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D:\github\13-project_info\11-gen_DQC_file\"/>
    </mc:Choice>
  </mc:AlternateContent>
  <xr:revisionPtr revIDLastSave="0" documentId="13_ncr:1_{70FF6180-0D00-4EB3-A11C-53218E9D5DE2}" xr6:coauthVersionLast="47" xr6:coauthVersionMax="47" xr10:uidLastSave="{00000000-0000-0000-0000-000000000000}"/>
  <bookViews>
    <workbookView xWindow="-109" yWindow="-109" windowWidth="23452" windowHeight="12561" tabRatio="834" xr2:uid="{00000000-000D-0000-FFFF-FFFF00000000}"/>
  </bookViews>
  <sheets>
    <sheet name="index" sheetId="338" r:id="rId1"/>
    <sheet name="rem-修改记录" sheetId="62" r:id="rId2"/>
    <sheet name="rem-依赖" sheetId="228" r:id="rId3"/>
    <sheet name="rem-数据字典" sheetId="284" r:id="rId4"/>
    <sheet name="rem-Sheet4" sheetId="285" r:id="rId5"/>
    <sheet name="rem-代码映射" sheetId="291" r:id="rId6"/>
    <sheet name="rem-空白模板" sheetId="278" r:id="rId7"/>
    <sheet name="rem-源系统中英文简称对照" sheetId="281" r:id="rId8"/>
    <sheet name="BIL_PROD_INFO" sheetId="340" r:id="rId9"/>
    <sheet name="ALL_MKT_BOND_PRC_INFO" sheetId="341" r:id="rId10"/>
    <sheet name="ALL_MKT_FUND_PRC_INFO" sheetId="342" r:id="rId11"/>
    <sheet name="LARGE_AMT_CNAPS_CHECK_ENTRY_ERR" sheetId="343" r:id="rId12"/>
    <sheet name="MICRO_CNAPS_CHECK_ENTRY_ERR_DTL" sheetId="344" r:id="rId13"/>
    <sheet name="CORP_NP_LOAN_WRTOFF" sheetId="345" r:id="rId14"/>
    <sheet name="S03_REAL_ESTATE_PROJ_LOAN" sheetId="346" r:id="rId15"/>
    <sheet name="S03_LP_LOAN_DUBIL_STDING_BOOK" sheetId="347" r:id="rId16"/>
    <sheet name="S03_CORP_FIN_SIMPLE_STAT_PRFT" sheetId="348" r:id="rId17"/>
    <sheet name="S03_CORP_FIN_STD_STAT_PRFT" sheetId="349" r:id="rId18"/>
    <sheet name="S03_CASH_FLOW" sheetId="350" r:id="rId19"/>
    <sheet name="S03_CORP_NP_LOAN_AST_COMUT_DEBT" sheetId="351" r:id="rId20"/>
    <sheet name="S03_INDV_LOANPLEDGE_ARCHIVE " sheetId="352" r:id="rId21"/>
    <sheet name="S03_SUPCHA_CORE_CORP_UPDWN_STR_" sheetId="353" r:id="rId22"/>
    <sheet name="S03_FIN_STAT_AST_LIAB_INFO" sheetId="354" r:id="rId23"/>
    <sheet name="S03_LP_LOAN_BIZ_QLTY_CLS" sheetId="355" r:id="rId24"/>
    <sheet name="INDV_LOAN_WHITE_LIST_INFO" sheetId="364" r:id="rId25"/>
    <sheet name="COLOAN_WHITE_LIST_INFO" sheetId="365" r:id="rId26"/>
    <sheet name="SEA_SPI_PLAT_DAILY_PUSH_STORE_I" sheetId="366" r:id="rId27"/>
    <sheet name="COLOAN_OTHER_CAREER_CORP_AST_LI" sheetId="367" r:id="rId28"/>
    <sheet name="S03_INTR_LOAN_CO_AGT" sheetId="368" r:id="rId29"/>
    <sheet name="S03_COLOAN_URG_RECL_INFO" sheetId="369" r:id="rId30"/>
    <sheet name="S03_INDV_LOAN_URG_RECL_INFO" sheetId="370" r:id="rId31"/>
    <sheet name="S03_INDV_LOAN_OVERDUE_INFO" sheetId="371" r:id="rId32"/>
    <sheet name="S03_COLOAN_APP_INFO" sheetId="372" r:id="rId33"/>
    <sheet name="S03_COLOAN_OFBS_BIZ_INFO" sheetId="373" r:id="rId34"/>
    <sheet name="S03_CORP_LOAN_SINGLE_CUST_PROD" sheetId="375" r:id="rId35"/>
    <sheet name="INDV_LOAN_GUAR_CONT_INFO" sheetId="376" r:id="rId36"/>
    <sheet name="COLOAN_OFBS_CONT_INFO" sheetId="377" r:id="rId37"/>
    <sheet name="CORP_CUST_STD_AST_LIAB_INFO" sheetId="378" r:id="rId38"/>
    <sheet name="COLOAN_ON_BS_CONT_INFO" sheetId="379" r:id="rId39"/>
    <sheet name="INDV_LOAN_GUAR_RELA_INFO" sheetId="380" r:id="rId40"/>
    <sheet name="COLOAN_GUAR_RELA_INFO" sheetId="381" r:id="rId41"/>
    <sheet name="S03_CORP_LOAN_LITIGA_INFO" sheetId="382" r:id="rId42"/>
    <sheet name="S03_CORP_LOAN_RPAYPLN_INFO" sheetId="383" r:id="rId43"/>
    <sheet name="S03_CORP_LOAN_OVERDUE_INFO" sheetId="384" r:id="rId44"/>
    <sheet name="S03_COLOAN_LOAN_EXT_EXT_INFO" sheetId="385" r:id="rId45"/>
    <sheet name="S03_CORP_COMMS_LOAN_DUBIL_INFO" sheetId="386" r:id="rId46"/>
    <sheet name="S03_COLOAN_UNPR_AGT_GRP_MEM_INF" sheetId="387" r:id="rId47"/>
    <sheet name="S03_COLOAN_AST_RISK_CLS_INFO" sheetId="388" r:id="rId48"/>
    <sheet name="S03_COLOAN_GUAR_RELA_INFO" sheetId="389" r:id="rId49"/>
    <sheet name="S03_CORP_LOAN_ENTRED_TXN_DTL" sheetId="390" r:id="rId50"/>
    <sheet name="S03_COLOAN_COMMS_LOAN_CONT_INFO" sheetId="391" r:id="rId51"/>
    <sheet name="S03_INDV_CRDT_PROD_APP_APPRV_IN" sheetId="392" r:id="rId52"/>
    <sheet name="S03_BIL_PLEDGE_DTL" sheetId="393" r:id="rId53"/>
    <sheet name="S03_INDV_LOAN_CONT_REMAIN_LMT" sheetId="394" r:id="rId54"/>
    <sheet name="S03_CMCL_ACPTBIL_ACCTN_DTL" sheetId="395" r:id="rId55"/>
    <sheet name="S03_IMP_LC_FIN_TRADE_INFO" sheetId="396" r:id="rId56"/>
    <sheet name="INDV_LOAN_INT_ACRU_DTL" sheetId="397" r:id="rId57"/>
    <sheet name="CORP_LOAN_CONT_REMAIN_LMT_INFO" sheetId="398" r:id="rId58"/>
  </sheets>
  <functionGroups builtInGroupCount="19"/>
  <externalReferences>
    <externalReference r:id="rId59"/>
    <externalReference r:id="rId60"/>
    <externalReference r:id="rId61"/>
    <externalReference r:id="rId62"/>
    <externalReference r:id="rId63"/>
    <externalReference r:id="rId64"/>
  </externalReferences>
  <definedNames>
    <definedName name="_xlnm._FilterDatabase" localSheetId="9" hidden="1">ALL_MKT_BOND_PRC_INFO!$A$17:$M$111</definedName>
    <definedName name="_xlnm._FilterDatabase" localSheetId="10" hidden="1">ALL_MKT_FUND_PRC_INFO!$A$17:$M$78</definedName>
    <definedName name="_xlnm._FilterDatabase" localSheetId="8" hidden="1">BIL_PROD_INFO!$B$14:$L$27</definedName>
    <definedName name="_xlnm._FilterDatabase" localSheetId="40" hidden="1">COLOAN_GUAR_RELA_INFO!#REF!</definedName>
    <definedName name="_xlnm._FilterDatabase" localSheetId="36" hidden="1">COLOAN_OFBS_CONT_INFO!$B$17:$L$76</definedName>
    <definedName name="_xlnm._FilterDatabase" localSheetId="38" hidden="1">COLOAN_ON_BS_CONT_INFO!$A$17:$S$119</definedName>
    <definedName name="_xlnm._FilterDatabase" localSheetId="57" hidden="1">CORP_LOAN_CONT_REMAIN_LMT_INFO!#REF!</definedName>
    <definedName name="_xlnm._FilterDatabase" localSheetId="13" hidden="1">CORP_NP_LOAN_WRTOFF!$A$15:$P$52</definedName>
    <definedName name="_xlnm._FilterDatabase" localSheetId="0" hidden="1">index!$A$2:$U$3</definedName>
    <definedName name="_xlnm._FilterDatabase" localSheetId="35" hidden="1">INDV_LOAN_GUAR_CONT_INFO!$B$16:$L$33</definedName>
    <definedName name="_xlnm._FilterDatabase" localSheetId="39" hidden="1">INDV_LOAN_GUAR_RELA_INFO!$A$16:$N$43</definedName>
    <definedName name="_xlnm._FilterDatabase" localSheetId="56" hidden="1">INDV_LOAN_INT_ACRU_DTL!$A$109:$N$186</definedName>
    <definedName name="_xlnm._FilterDatabase" localSheetId="11" hidden="1">LARGE_AMT_CNAPS_CHECK_ENTRY_ERR!$B$14:$L$36</definedName>
    <definedName name="_xlnm._FilterDatabase" localSheetId="12" hidden="1">MICRO_CNAPS_CHECK_ENTRY_ERR_DTL!$B$14:$L$35</definedName>
    <definedName name="_xlnm._FilterDatabase" localSheetId="5" hidden="1">'rem-代码映射'!$A$2:$P$2</definedName>
    <definedName name="_xlnm._FilterDatabase" localSheetId="6" hidden="1">'rem-空白模板'!#REF!</definedName>
    <definedName name="_xlnm._FilterDatabase" localSheetId="1" hidden="1">'rem-修改记录'!$A$1:$I$3</definedName>
    <definedName name="_xlnm._FilterDatabase" localSheetId="2" hidden="1">'rem-依赖'!$B$1:$E$3</definedName>
    <definedName name="_xlnm._FilterDatabase" localSheetId="52" hidden="1">S03_BIL_PLEDGE_DTL!$A$14:$N$79</definedName>
    <definedName name="_xlnm._FilterDatabase" localSheetId="18" hidden="1">S03_CASH_FLOW!#REF!</definedName>
    <definedName name="_xlnm._FilterDatabase" localSheetId="54" hidden="1">S03_CMCL_ACPTBIL_ACCTN_DTL!$A$16:$N$80</definedName>
    <definedName name="_xlnm._FilterDatabase" localSheetId="47" hidden="1">S03_COLOAN_AST_RISK_CLS_INFO!$A$15:$W$81</definedName>
    <definedName name="_xlnm._FilterDatabase" localSheetId="50" hidden="1">S03_COLOAN_COMMS_LOAN_CONT_INFO!$A$50:$N$173</definedName>
    <definedName name="_xlnm._FilterDatabase" localSheetId="48" hidden="1">S03_COLOAN_GUAR_RELA_INFO!#REF!</definedName>
    <definedName name="_xlnm._FilterDatabase" localSheetId="44" hidden="1">S03_COLOAN_LOAN_EXT_EXT_INFO!$A$14:$L$54</definedName>
    <definedName name="_xlnm._FilterDatabase" localSheetId="33" hidden="1">S03_COLOAN_OFBS_BIZ_INFO!$G$186:$G$230</definedName>
    <definedName name="_xlnm._FilterDatabase" localSheetId="46" hidden="1">S03_COLOAN_UNPR_AGT_GRP_MEM_INF!$A$15:$M$42</definedName>
    <definedName name="_xlnm._FilterDatabase" localSheetId="29" hidden="1">S03_COLOAN_URG_RECL_INFO!$A$14:$N$14</definedName>
    <definedName name="_xlnm._FilterDatabase" localSheetId="45" hidden="1">S03_CORP_COMMS_LOAN_DUBIL_INFO!$A$349:$P$587</definedName>
    <definedName name="_xlnm._FilterDatabase" localSheetId="16" hidden="1">S03_CORP_FIN_SIMPLE_STAT_PRFT!$A$14:$P$55</definedName>
    <definedName name="_xlnm._FilterDatabase" localSheetId="17" hidden="1">S03_CORP_FIN_STD_STAT_PRFT!#REF!</definedName>
    <definedName name="_xlnm._FilterDatabase" localSheetId="49" hidden="1">S03_CORP_LOAN_ENTRED_TXN_DTL!$B$56:$L$81</definedName>
    <definedName name="_xlnm._FilterDatabase" localSheetId="41" hidden="1">S03_CORP_LOAN_LITIGA_INFO!$A$16:$N$73</definedName>
    <definedName name="_xlnm._FilterDatabase" localSheetId="43" hidden="1">S03_CORP_LOAN_OVERDUE_INFO!$A$69:$L$117</definedName>
    <definedName name="_xlnm._FilterDatabase" localSheetId="42" hidden="1">S03_CORP_LOAN_RPAYPLN_INFO!$A$14:$L$50</definedName>
    <definedName name="_xlnm._FilterDatabase" localSheetId="34" hidden="1">S03_CORP_LOAN_SINGLE_CUST_PROD!$B$58:$L$64</definedName>
    <definedName name="_xlnm._FilterDatabase" localSheetId="19" hidden="1">S03_CORP_NP_LOAN_AST_COMUT_DEBT!$A$14:$P$86</definedName>
    <definedName name="_xlnm._FilterDatabase" localSheetId="22" hidden="1">S03_FIN_STAT_AST_LIAB_INFO!$A$14:$P$77</definedName>
    <definedName name="_xlnm._FilterDatabase" localSheetId="55" hidden="1">S03_IMP_LC_FIN_TRADE_INFO!$A$15:$N$116</definedName>
    <definedName name="_xlnm._FilterDatabase" localSheetId="51" hidden="1">S03_INDV_CRDT_PROD_APP_APPRV_IN!$A$381:$R$453</definedName>
    <definedName name="_xlnm._FilterDatabase" localSheetId="53" hidden="1">S03_INDV_LOAN_CONT_REMAIN_LMT!$A$15:$N$58</definedName>
    <definedName name="_xlnm._FilterDatabase" localSheetId="30" hidden="1">S03_INDV_LOAN_URG_RECL_INFO!$A$14:$N$77</definedName>
    <definedName name="_xlnm._FilterDatabase" localSheetId="20" hidden="1">'S03_INDV_LOANPLEDGE_ARCHIVE '!$A$909:$P$1191</definedName>
    <definedName name="_xlnm._FilterDatabase" localSheetId="23" hidden="1">S03_LP_LOAN_BIZ_QLTY_CLS!$A$14:$P$44</definedName>
    <definedName name="_xlnm._FilterDatabase" localSheetId="15" hidden="1">S03_LP_LOAN_DUBIL_STDING_BOOK!$A$31:$P$134</definedName>
    <definedName name="_xlnm._FilterDatabase" localSheetId="14" hidden="1">S03_REAL_ESTATE_PROJ_LOAN!$A$80:$U$133</definedName>
    <definedName name="_xlnm._FilterDatabase" localSheetId="21" hidden="1">S03_SUPCHA_CORE_CORP_UPDWN_STR_!$A$40:$P$73</definedName>
  </definedNames>
  <calcPr calcId="191029"/>
</workbook>
</file>

<file path=xl/calcChain.xml><?xml version="1.0" encoding="utf-8"?>
<calcChain xmlns="http://schemas.openxmlformats.org/spreadsheetml/2006/main">
  <c r="L143" i="397" l="1"/>
  <c r="L126" i="397"/>
  <c r="N452" i="386"/>
  <c r="N176" i="386"/>
  <c r="K111" i="384"/>
  <c r="K99" i="384"/>
  <c r="K98" i="384"/>
  <c r="K97" i="384"/>
  <c r="K96" i="384"/>
  <c r="K92" i="384"/>
  <c r="K91" i="384"/>
  <c r="K89" i="384"/>
  <c r="K88" i="384"/>
  <c r="K82" i="384"/>
  <c r="K81" i="384"/>
  <c r="K80" i="384"/>
  <c r="K73" i="384"/>
  <c r="K71" i="384"/>
  <c r="K70" i="384"/>
  <c r="K89" i="380" l="1"/>
  <c r="K88" i="380"/>
  <c r="K85" i="380"/>
  <c r="M119" i="379"/>
  <c r="M118" i="379"/>
  <c r="M117" i="379"/>
  <c r="M116" i="379"/>
  <c r="M115" i="379"/>
  <c r="M114" i="379"/>
  <c r="M113" i="379"/>
  <c r="M112" i="379"/>
  <c r="M109" i="379"/>
  <c r="M108" i="379"/>
  <c r="M107" i="379"/>
  <c r="M106" i="379"/>
  <c r="M105" i="379"/>
  <c r="M104" i="379"/>
  <c r="M103" i="379"/>
  <c r="M102" i="379"/>
  <c r="M101" i="379"/>
  <c r="M100" i="379"/>
  <c r="M99" i="379"/>
  <c r="M98" i="379"/>
  <c r="M97" i="379"/>
  <c r="M96" i="379"/>
  <c r="M95" i="379"/>
  <c r="M94" i="379"/>
  <c r="M93" i="379"/>
  <c r="M92" i="379"/>
  <c r="M91" i="379"/>
  <c r="M90" i="379"/>
  <c r="M89" i="379"/>
  <c r="M88" i="379"/>
  <c r="M87" i="379"/>
  <c r="M86" i="379"/>
  <c r="M85" i="379"/>
  <c r="M84" i="379"/>
  <c r="M83" i="379"/>
  <c r="M82" i="379"/>
  <c r="M81" i="379"/>
  <c r="M80" i="379"/>
  <c r="M79" i="379"/>
  <c r="M78" i="379"/>
  <c r="M77" i="379"/>
  <c r="M76" i="379"/>
  <c r="M75" i="379"/>
  <c r="M74" i="379"/>
  <c r="M73" i="379"/>
  <c r="M72" i="379"/>
  <c r="M71" i="379"/>
  <c r="M70" i="379"/>
  <c r="M69" i="379"/>
  <c r="M68" i="379"/>
  <c r="M67" i="379"/>
  <c r="M66" i="379"/>
  <c r="M65" i="379"/>
  <c r="M64" i="379"/>
  <c r="M63" i="379"/>
  <c r="M62" i="379"/>
  <c r="M61" i="379"/>
  <c r="M60" i="379"/>
  <c r="M59" i="379"/>
  <c r="M58" i="379"/>
  <c r="M57" i="379"/>
  <c r="M56" i="379"/>
  <c r="M55" i="379"/>
  <c r="M54" i="379"/>
  <c r="M53" i="379"/>
  <c r="M52" i="379"/>
  <c r="M51" i="379"/>
  <c r="M50" i="379"/>
  <c r="M49" i="379"/>
  <c r="M48" i="379"/>
  <c r="M47" i="379"/>
  <c r="M46" i="379"/>
  <c r="M45" i="379"/>
  <c r="M44" i="379"/>
  <c r="M43" i="379"/>
  <c r="M42" i="379"/>
  <c r="M41" i="379"/>
  <c r="M40" i="379"/>
  <c r="M39" i="379"/>
  <c r="M38" i="379"/>
  <c r="M37" i="379"/>
  <c r="M36" i="379"/>
  <c r="M35" i="379"/>
  <c r="M34" i="379"/>
  <c r="M33" i="379"/>
  <c r="M32" i="379"/>
  <c r="M31" i="379"/>
  <c r="M30" i="379"/>
  <c r="M29" i="379"/>
  <c r="M28" i="379"/>
  <c r="M27" i="379"/>
  <c r="M26" i="379"/>
  <c r="M25" i="379"/>
  <c r="M24" i="379"/>
  <c r="M23" i="379"/>
  <c r="M22" i="379"/>
  <c r="M21" i="379"/>
  <c r="M20" i="379"/>
  <c r="M19" i="379"/>
  <c r="M18" i="379"/>
  <c r="M412" i="372" l="1"/>
  <c r="P412" i="372" s="1"/>
  <c r="M411" i="372"/>
  <c r="P411" i="372" s="1"/>
  <c r="M410" i="372"/>
  <c r="P410" i="372" s="1"/>
  <c r="M409" i="372"/>
  <c r="P409" i="372" s="1"/>
  <c r="M408" i="372"/>
  <c r="P408" i="372" s="1"/>
  <c r="M407" i="372"/>
  <c r="P407" i="372" s="1"/>
  <c r="M311" i="372"/>
  <c r="P311" i="372" s="1"/>
  <c r="M310" i="372"/>
  <c r="P310" i="372" s="1"/>
  <c r="M309" i="372"/>
  <c r="P309" i="372" s="1"/>
  <c r="M308" i="372"/>
  <c r="P308" i="372" s="1"/>
  <c r="M307" i="372"/>
  <c r="P307" i="372" s="1"/>
  <c r="M306" i="372"/>
  <c r="P306" i="372" s="1"/>
  <c r="M210" i="372"/>
  <c r="P210" i="372" s="1"/>
  <c r="M209" i="372"/>
  <c r="P209" i="372" s="1"/>
  <c r="M208" i="372"/>
  <c r="P208" i="372" s="1"/>
  <c r="M207" i="372"/>
  <c r="P207" i="372" s="1"/>
  <c r="M206" i="372"/>
  <c r="P206" i="372" s="1"/>
  <c r="M205" i="372"/>
  <c r="P205" i="372" s="1"/>
  <c r="M109" i="372"/>
  <c r="P109" i="372" s="1"/>
  <c r="M108" i="372"/>
  <c r="P108" i="372" s="1"/>
  <c r="M106" i="372"/>
  <c r="P106" i="372" s="1"/>
  <c r="M104" i="372"/>
  <c r="P104" i="372" s="1"/>
  <c r="O106" i="372" l="1"/>
  <c r="O108" i="372"/>
  <c r="O109" i="372"/>
  <c r="O205" i="372"/>
  <c r="O208" i="372"/>
  <c r="O209" i="372"/>
  <c r="O210" i="372"/>
  <c r="O306" i="372"/>
  <c r="O308" i="372"/>
  <c r="O309" i="372"/>
  <c r="O310" i="372"/>
  <c r="O311" i="372"/>
  <c r="O407" i="372"/>
  <c r="O408" i="372"/>
  <c r="O409" i="372"/>
  <c r="O410" i="372"/>
  <c r="O412" i="372"/>
  <c r="O104" i="372"/>
  <c r="O206" i="372"/>
  <c r="O207" i="372"/>
  <c r="O307" i="372"/>
  <c r="O411" i="372"/>
  <c r="N104" i="372"/>
  <c r="N106" i="372"/>
  <c r="N108" i="372"/>
  <c r="N109" i="372"/>
  <c r="N205" i="372"/>
  <c r="N206" i="372"/>
  <c r="N207" i="372"/>
  <c r="N208" i="372"/>
  <c r="N209" i="372"/>
  <c r="N210" i="372"/>
  <c r="N306" i="372"/>
  <c r="N307" i="372"/>
  <c r="N308" i="372"/>
  <c r="N309" i="372"/>
  <c r="N310" i="372"/>
  <c r="N311" i="372"/>
  <c r="N407" i="372"/>
  <c r="N408" i="372"/>
  <c r="N409" i="372"/>
  <c r="N410" i="372"/>
  <c r="N411" i="372"/>
  <c r="N412" i="372"/>
  <c r="M91" i="367"/>
  <c r="M711" i="365"/>
  <c r="M569" i="365"/>
  <c r="M427" i="365"/>
  <c r="M286" i="365"/>
  <c r="M145" i="365"/>
  <c r="M981" i="364"/>
  <c r="M656" i="364"/>
  <c r="M493" i="364"/>
  <c r="M330" i="364"/>
  <c r="M167" i="364"/>
  <c r="P95" i="355" l="1"/>
  <c r="O95" i="355"/>
  <c r="N95" i="355"/>
  <c r="P50" i="355"/>
  <c r="O50" i="355"/>
  <c r="N50" i="355"/>
  <c r="P74" i="354"/>
  <c r="O74" i="354"/>
  <c r="N74" i="354"/>
  <c r="P73" i="354"/>
  <c r="O73" i="354"/>
  <c r="N73" i="354"/>
  <c r="P72" i="354"/>
  <c r="O72" i="354"/>
  <c r="N72" i="354"/>
  <c r="P71" i="354"/>
  <c r="O71" i="354"/>
  <c r="N71" i="354"/>
  <c r="P70" i="354"/>
  <c r="O70" i="354"/>
  <c r="N70" i="354"/>
  <c r="P69" i="354"/>
  <c r="O69" i="354"/>
  <c r="N69" i="354"/>
  <c r="P68" i="354"/>
  <c r="O68" i="354"/>
  <c r="N68" i="354"/>
  <c r="P308" i="353"/>
  <c r="O308" i="353"/>
  <c r="N308" i="353"/>
  <c r="P307" i="353"/>
  <c r="O307" i="353"/>
  <c r="N307" i="353"/>
  <c r="P264" i="353"/>
  <c r="O264" i="353"/>
  <c r="N264" i="353"/>
  <c r="P260" i="353"/>
  <c r="O260" i="353"/>
  <c r="N260" i="353"/>
  <c r="P218" i="353"/>
  <c r="O218" i="353"/>
  <c r="N218" i="353"/>
  <c r="P217" i="353"/>
  <c r="O217" i="353"/>
  <c r="N217" i="353"/>
  <c r="P171" i="353"/>
  <c r="O171" i="353"/>
  <c r="N171" i="353"/>
  <c r="P170" i="353"/>
  <c r="O170" i="353"/>
  <c r="N170" i="353"/>
  <c r="P124" i="353"/>
  <c r="O124" i="353"/>
  <c r="N124" i="353"/>
  <c r="P123" i="353"/>
  <c r="O123" i="353"/>
  <c r="N123" i="353"/>
  <c r="P77" i="353"/>
  <c r="O77" i="353"/>
  <c r="N77" i="353"/>
  <c r="P76" i="353"/>
  <c r="O76" i="353"/>
  <c r="N76" i="353"/>
  <c r="P33" i="353"/>
  <c r="O33" i="353"/>
  <c r="N33" i="353"/>
  <c r="P32" i="353"/>
  <c r="O32" i="353"/>
  <c r="N32" i="353"/>
  <c r="P1203" i="352"/>
  <c r="O1203" i="352"/>
  <c r="N1203" i="352"/>
  <c r="P1202" i="352"/>
  <c r="O1202" i="352"/>
  <c r="N1202" i="352"/>
  <c r="P1201" i="352"/>
  <c r="O1201" i="352"/>
  <c r="N1201" i="352"/>
  <c r="P1200" i="352"/>
  <c r="O1200" i="352"/>
  <c r="N1200" i="352"/>
  <c r="P1198" i="352"/>
  <c r="O1198" i="352"/>
  <c r="N1198" i="352"/>
  <c r="P901" i="352"/>
  <c r="O901" i="352"/>
  <c r="N901" i="352"/>
  <c r="P900" i="352"/>
  <c r="O900" i="352"/>
  <c r="N900" i="352"/>
  <c r="P899" i="352"/>
  <c r="O899" i="352"/>
  <c r="N899" i="352"/>
  <c r="P898" i="352"/>
  <c r="O898" i="352"/>
  <c r="N898" i="352"/>
  <c r="P897" i="352"/>
  <c r="O897" i="352"/>
  <c r="N897" i="352"/>
  <c r="O889" i="352"/>
  <c r="O888" i="352"/>
  <c r="O887" i="352"/>
  <c r="O886" i="352"/>
  <c r="O885" i="352"/>
  <c r="O884" i="352"/>
  <c r="O883" i="352"/>
  <c r="O882" i="352"/>
  <c r="O881" i="352"/>
  <c r="O880" i="352"/>
  <c r="O879" i="352"/>
  <c r="O878" i="352"/>
  <c r="O877" i="352"/>
  <c r="O876" i="352"/>
  <c r="O875" i="352"/>
  <c r="O874" i="352"/>
  <c r="O873" i="352"/>
  <c r="O872" i="352"/>
  <c r="O871" i="352"/>
  <c r="O870" i="352"/>
  <c r="O869" i="352"/>
  <c r="O868" i="352"/>
  <c r="O867" i="352"/>
  <c r="O866" i="352"/>
  <c r="O865" i="352"/>
  <c r="O864" i="352"/>
  <c r="O863" i="352"/>
  <c r="O862" i="352"/>
  <c r="O861" i="352"/>
  <c r="O860" i="352"/>
  <c r="O859" i="352"/>
  <c r="O858" i="352"/>
  <c r="O857" i="352"/>
  <c r="O856" i="352"/>
  <c r="O855" i="352"/>
  <c r="O854" i="352"/>
  <c r="O853" i="352"/>
  <c r="O852" i="352"/>
  <c r="O851" i="352"/>
  <c r="O850" i="352"/>
  <c r="O849" i="352"/>
  <c r="O848" i="352"/>
  <c r="O847" i="352"/>
  <c r="O846" i="352"/>
  <c r="O845" i="352"/>
  <c r="O844" i="352"/>
  <c r="O843" i="352"/>
  <c r="O842" i="352"/>
  <c r="O841" i="352"/>
  <c r="O840" i="352"/>
  <c r="O839" i="352"/>
  <c r="O838" i="352"/>
  <c r="O837" i="352"/>
  <c r="O836" i="352"/>
  <c r="O835" i="352"/>
  <c r="O834" i="352"/>
  <c r="O833" i="352"/>
  <c r="O832" i="352"/>
  <c r="O831" i="352"/>
  <c r="O830" i="352"/>
  <c r="O829" i="352"/>
  <c r="O828" i="352"/>
  <c r="O827" i="352"/>
  <c r="O826" i="352"/>
  <c r="O825" i="352"/>
  <c r="O824" i="352"/>
  <c r="O823" i="352"/>
  <c r="O822" i="352"/>
  <c r="O821" i="352"/>
  <c r="O820" i="352"/>
  <c r="O819" i="352"/>
  <c r="O818" i="352"/>
  <c r="O817" i="352"/>
  <c r="O816" i="352"/>
  <c r="O815" i="352"/>
  <c r="O814" i="352"/>
  <c r="O813" i="352"/>
  <c r="O812" i="352"/>
  <c r="O811" i="352"/>
  <c r="O810" i="352"/>
  <c r="O809" i="352"/>
  <c r="O808" i="352"/>
  <c r="O807" i="352"/>
  <c r="O806" i="352"/>
  <c r="O805" i="352"/>
  <c r="O804" i="352"/>
  <c r="O803" i="352"/>
  <c r="O802" i="352"/>
  <c r="O801" i="352"/>
  <c r="O800" i="352"/>
  <c r="O799" i="352"/>
  <c r="O798" i="352"/>
  <c r="O797" i="352"/>
  <c r="O796" i="352"/>
  <c r="O795" i="352"/>
  <c r="O794" i="352"/>
  <c r="O793" i="352"/>
  <c r="O792" i="352"/>
  <c r="O791" i="352"/>
  <c r="O790" i="352"/>
  <c r="O789" i="352"/>
  <c r="O788" i="352"/>
  <c r="O787" i="352"/>
  <c r="O786" i="352"/>
  <c r="O785" i="352"/>
  <c r="O784" i="352"/>
  <c r="O783" i="352"/>
  <c r="O782" i="352"/>
  <c r="O781" i="352"/>
  <c r="O780" i="352"/>
  <c r="O779" i="352"/>
  <c r="O778" i="352"/>
  <c r="O777" i="352"/>
  <c r="O776" i="352"/>
  <c r="O775" i="352"/>
  <c r="O774" i="352"/>
  <c r="O773" i="352"/>
  <c r="O772" i="352"/>
  <c r="O771" i="352"/>
  <c r="O770" i="352"/>
  <c r="O769" i="352"/>
  <c r="O768" i="352"/>
  <c r="O767" i="352"/>
  <c r="O766" i="352"/>
  <c r="O765" i="352"/>
  <c r="O764" i="352"/>
  <c r="O763" i="352"/>
  <c r="O762" i="352"/>
  <c r="O761" i="352"/>
  <c r="O760" i="352"/>
  <c r="O759" i="352"/>
  <c r="O758" i="352"/>
  <c r="O757" i="352"/>
  <c r="O756" i="352"/>
  <c r="O755" i="352"/>
  <c r="O754" i="352"/>
  <c r="O753" i="352"/>
  <c r="O752" i="352"/>
  <c r="O751" i="352"/>
  <c r="O750" i="352"/>
  <c r="O749" i="352"/>
  <c r="O748" i="352"/>
  <c r="O747" i="352"/>
  <c r="O746" i="352"/>
  <c r="O745" i="352"/>
  <c r="O744" i="352"/>
  <c r="O743" i="352"/>
  <c r="O742" i="352"/>
  <c r="O741" i="352"/>
  <c r="O740" i="352"/>
  <c r="O739" i="352"/>
  <c r="O738" i="352"/>
  <c r="O737" i="352"/>
  <c r="O736" i="352"/>
  <c r="O735" i="352"/>
  <c r="O734" i="352"/>
  <c r="O733" i="352"/>
  <c r="O732" i="352"/>
  <c r="O731" i="352"/>
  <c r="O730" i="352"/>
  <c r="O729" i="352"/>
  <c r="O728" i="352"/>
  <c r="O727" i="352"/>
  <c r="O726" i="352"/>
  <c r="O725" i="352"/>
  <c r="O724" i="352"/>
  <c r="O723" i="352"/>
  <c r="O722" i="352"/>
  <c r="O721" i="352"/>
  <c r="O720" i="352"/>
  <c r="O719" i="352"/>
  <c r="O718" i="352"/>
  <c r="O717" i="352"/>
  <c r="O716" i="352"/>
  <c r="O715" i="352"/>
  <c r="O714" i="352"/>
  <c r="O713" i="352"/>
  <c r="O712" i="352"/>
  <c r="O711" i="352"/>
  <c r="O710" i="352"/>
  <c r="O709" i="352"/>
  <c r="O708" i="352"/>
  <c r="O707" i="352"/>
  <c r="O706" i="352"/>
  <c r="O705" i="352"/>
  <c r="O704" i="352"/>
  <c r="O703" i="352"/>
  <c r="O702" i="352"/>
  <c r="O701" i="352"/>
  <c r="O700" i="352"/>
  <c r="O699" i="352"/>
  <c r="O698" i="352"/>
  <c r="O697" i="352"/>
  <c r="O696" i="352"/>
  <c r="O695" i="352"/>
  <c r="O694" i="352"/>
  <c r="O693" i="352"/>
  <c r="O692" i="352"/>
  <c r="O691" i="352"/>
  <c r="O690" i="352"/>
  <c r="O689" i="352"/>
  <c r="O688" i="352"/>
  <c r="O687" i="352"/>
  <c r="O686" i="352"/>
  <c r="O685" i="352"/>
  <c r="O684" i="352"/>
  <c r="O683" i="352"/>
  <c r="O682" i="352"/>
  <c r="O681" i="352"/>
  <c r="O680" i="352"/>
  <c r="O679" i="352"/>
  <c r="O678" i="352"/>
  <c r="O677" i="352"/>
  <c r="O676" i="352"/>
  <c r="O675" i="352"/>
  <c r="O674" i="352"/>
  <c r="O673" i="352"/>
  <c r="O672" i="352"/>
  <c r="O671" i="352"/>
  <c r="O670" i="352"/>
  <c r="O669" i="352"/>
  <c r="O668" i="352"/>
  <c r="O667" i="352"/>
  <c r="O666" i="352"/>
  <c r="O665" i="352"/>
  <c r="O664" i="352"/>
  <c r="O663" i="352"/>
  <c r="O662" i="352"/>
  <c r="O661" i="352"/>
  <c r="O660" i="352"/>
  <c r="O659" i="352"/>
  <c r="O658" i="352"/>
  <c r="O657" i="352"/>
  <c r="O656" i="352"/>
  <c r="O655" i="352"/>
  <c r="O654" i="352"/>
  <c r="O653" i="352"/>
  <c r="O652" i="352"/>
  <c r="O651" i="352"/>
  <c r="O650" i="352"/>
  <c r="O649" i="352"/>
  <c r="O648" i="352"/>
  <c r="O647" i="352"/>
  <c r="O646" i="352"/>
  <c r="O645" i="352"/>
  <c r="O644" i="352"/>
  <c r="O643" i="352"/>
  <c r="O642" i="352"/>
  <c r="O641" i="352"/>
  <c r="O640" i="352"/>
  <c r="O639" i="352"/>
  <c r="O638" i="352"/>
  <c r="O637" i="352"/>
  <c r="O636" i="352"/>
  <c r="O635" i="352"/>
  <c r="O634" i="352"/>
  <c r="O633" i="352"/>
  <c r="O632" i="352"/>
  <c r="O631" i="352"/>
  <c r="O630" i="352"/>
  <c r="O629" i="352"/>
  <c r="O628" i="352"/>
  <c r="O627" i="352"/>
  <c r="O626" i="352"/>
  <c r="O625" i="352"/>
  <c r="O624" i="352"/>
  <c r="O623" i="352"/>
  <c r="O622" i="352"/>
  <c r="O621" i="352"/>
  <c r="O620" i="352"/>
  <c r="O619" i="352"/>
  <c r="O618" i="352"/>
  <c r="O617" i="352"/>
  <c r="O616" i="352"/>
  <c r="O615" i="352"/>
  <c r="O614" i="352"/>
  <c r="O613" i="352"/>
  <c r="O612" i="352"/>
  <c r="O611" i="352"/>
  <c r="P602" i="352"/>
  <c r="O602" i="352"/>
  <c r="N602" i="352"/>
  <c r="P601" i="352"/>
  <c r="O601" i="352"/>
  <c r="N601" i="352"/>
  <c r="P600" i="352"/>
  <c r="O600" i="352"/>
  <c r="N600" i="352"/>
  <c r="P599" i="352"/>
  <c r="O599" i="352"/>
  <c r="N599" i="352"/>
  <c r="P598" i="352"/>
  <c r="O598" i="352"/>
  <c r="N598" i="352"/>
  <c r="P597" i="352"/>
  <c r="O597" i="352"/>
  <c r="N597" i="352"/>
  <c r="P349" i="352"/>
  <c r="O349" i="352"/>
  <c r="N349" i="352"/>
  <c r="P150" i="352"/>
  <c r="O150" i="352"/>
  <c r="N150" i="352"/>
  <c r="P149" i="352"/>
  <c r="O149" i="352"/>
  <c r="N149" i="352"/>
  <c r="P148" i="352"/>
  <c r="O148" i="352"/>
  <c r="N148" i="352"/>
  <c r="P147" i="352"/>
  <c r="O147" i="352"/>
  <c r="N147" i="352"/>
  <c r="P146" i="352"/>
  <c r="O146" i="352"/>
  <c r="N146" i="352"/>
  <c r="M93" i="351"/>
  <c r="N92" i="351"/>
  <c r="N91" i="351"/>
  <c r="N90" i="351"/>
  <c r="P449" i="350"/>
  <c r="O449" i="350"/>
  <c r="N449" i="350"/>
  <c r="P448" i="350"/>
  <c r="O448" i="350"/>
  <c r="N448" i="350"/>
  <c r="P447" i="350"/>
  <c r="O447" i="350"/>
  <c r="N447" i="350"/>
  <c r="P446" i="350"/>
  <c r="O446" i="350"/>
  <c r="N446" i="350"/>
  <c r="P445" i="350"/>
  <c r="O445" i="350"/>
  <c r="N445" i="350"/>
  <c r="P444" i="350"/>
  <c r="O444" i="350"/>
  <c r="N444" i="350"/>
  <c r="P443" i="350"/>
  <c r="O443" i="350"/>
  <c r="N443" i="350"/>
  <c r="P442" i="350"/>
  <c r="O442" i="350"/>
  <c r="N442" i="350"/>
  <c r="P338" i="350"/>
  <c r="O338" i="350"/>
  <c r="N338" i="350"/>
  <c r="P337" i="350"/>
  <c r="O337" i="350"/>
  <c r="N337" i="350"/>
  <c r="P336" i="350"/>
  <c r="O336" i="350"/>
  <c r="N336" i="350"/>
  <c r="P335" i="350"/>
  <c r="O335" i="350"/>
  <c r="N335" i="350"/>
  <c r="P334" i="350"/>
  <c r="O334" i="350"/>
  <c r="N334" i="350"/>
  <c r="P333" i="350"/>
  <c r="O333" i="350"/>
  <c r="N333" i="350"/>
  <c r="P332" i="350"/>
  <c r="O332" i="350"/>
  <c r="N332" i="350"/>
  <c r="P331" i="350"/>
  <c r="O331" i="350"/>
  <c r="N331" i="350"/>
  <c r="P227" i="350"/>
  <c r="O227" i="350"/>
  <c r="N227" i="350"/>
  <c r="P226" i="350"/>
  <c r="O226" i="350"/>
  <c r="N226" i="350"/>
  <c r="P225" i="350"/>
  <c r="O225" i="350"/>
  <c r="N225" i="350"/>
  <c r="P224" i="350"/>
  <c r="O224" i="350"/>
  <c r="N224" i="350"/>
  <c r="P223" i="350"/>
  <c r="O223" i="350"/>
  <c r="N223" i="350"/>
  <c r="P222" i="350"/>
  <c r="O222" i="350"/>
  <c r="N222" i="350"/>
  <c r="P221" i="350"/>
  <c r="O221" i="350"/>
  <c r="N221" i="350"/>
  <c r="P220" i="350"/>
  <c r="O220" i="350"/>
  <c r="N220" i="350"/>
  <c r="P116" i="350"/>
  <c r="O116" i="350"/>
  <c r="N116" i="350"/>
  <c r="P115" i="350"/>
  <c r="O115" i="350"/>
  <c r="N115" i="350"/>
  <c r="P114" i="350"/>
  <c r="O114" i="350"/>
  <c r="N114" i="350"/>
  <c r="P113" i="350"/>
  <c r="O113" i="350"/>
  <c r="N113" i="350"/>
  <c r="P112" i="350"/>
  <c r="O112" i="350"/>
  <c r="N112" i="350"/>
  <c r="P111" i="350"/>
  <c r="O111" i="350"/>
  <c r="N111" i="350"/>
  <c r="P110" i="350"/>
  <c r="O110" i="350"/>
  <c r="N110" i="350"/>
  <c r="P109" i="350"/>
  <c r="O109" i="350"/>
  <c r="N109" i="350"/>
  <c r="P709" i="349"/>
  <c r="O709" i="349"/>
  <c r="N709" i="349"/>
  <c r="P708" i="349"/>
  <c r="O708" i="349"/>
  <c r="N708" i="349"/>
  <c r="P707" i="349"/>
  <c r="O707" i="349"/>
  <c r="N707" i="349"/>
  <c r="P706" i="349"/>
  <c r="O706" i="349"/>
  <c r="N706" i="349"/>
  <c r="P705" i="349"/>
  <c r="O705" i="349"/>
  <c r="N705" i="349"/>
  <c r="P704" i="349"/>
  <c r="O704" i="349"/>
  <c r="N704" i="349"/>
  <c r="P533" i="349"/>
  <c r="O533" i="349"/>
  <c r="N533" i="349"/>
  <c r="P532" i="349"/>
  <c r="O532" i="349"/>
  <c r="N532" i="349"/>
  <c r="P531" i="349"/>
  <c r="O531" i="349"/>
  <c r="N531" i="349"/>
  <c r="P530" i="349"/>
  <c r="O530" i="349"/>
  <c r="N530" i="349"/>
  <c r="P529" i="349"/>
  <c r="O529" i="349"/>
  <c r="N529" i="349"/>
  <c r="O527" i="349"/>
  <c r="N527" i="349"/>
  <c r="P357" i="349"/>
  <c r="O357" i="349"/>
  <c r="N357" i="349"/>
  <c r="P356" i="349"/>
  <c r="O356" i="349"/>
  <c r="N356" i="349"/>
  <c r="P355" i="349"/>
  <c r="O355" i="349"/>
  <c r="N355" i="349"/>
  <c r="P354" i="349"/>
  <c r="O354" i="349"/>
  <c r="N354" i="349"/>
  <c r="P352" i="349"/>
  <c r="O352" i="349"/>
  <c r="N352" i="349"/>
  <c r="O351" i="349"/>
  <c r="N351" i="349"/>
  <c r="M182" i="349"/>
  <c r="P181" i="349"/>
  <c r="O181" i="349"/>
  <c r="N181" i="349"/>
  <c r="P180" i="349"/>
  <c r="O180" i="349"/>
  <c r="N180" i="349"/>
  <c r="P179" i="349"/>
  <c r="O179" i="349"/>
  <c r="N179" i="349"/>
  <c r="P177" i="349"/>
  <c r="O177" i="349"/>
  <c r="N177" i="349"/>
  <c r="P176" i="349"/>
  <c r="O176" i="349"/>
  <c r="N176" i="349"/>
  <c r="O175" i="349"/>
  <c r="N175" i="349"/>
  <c r="P127" i="348"/>
  <c r="O127" i="348"/>
  <c r="N127" i="348"/>
  <c r="P126" i="348"/>
  <c r="O126" i="348"/>
  <c r="N126" i="348"/>
  <c r="P125" i="348"/>
  <c r="O125" i="348"/>
  <c r="N125" i="348"/>
  <c r="P124" i="348"/>
  <c r="O124" i="348"/>
  <c r="N124" i="348"/>
  <c r="P123" i="348"/>
  <c r="O123" i="348"/>
  <c r="N123" i="348"/>
  <c r="P122" i="348"/>
  <c r="O122" i="348"/>
  <c r="N122" i="348"/>
  <c r="P67" i="348"/>
  <c r="O67" i="348"/>
  <c r="N67" i="348"/>
  <c r="P66" i="348"/>
  <c r="O66" i="348"/>
  <c r="N66" i="348"/>
  <c r="P65" i="348"/>
  <c r="O65" i="348"/>
  <c r="N65" i="348"/>
  <c r="P63" i="348"/>
  <c r="O63" i="348"/>
  <c r="N63" i="348"/>
  <c r="P62" i="348"/>
  <c r="O62" i="348"/>
  <c r="N62" i="348"/>
  <c r="P61" i="348"/>
  <c r="O61" i="348"/>
  <c r="N61" i="348"/>
  <c r="P338" i="346"/>
  <c r="O338" i="346"/>
  <c r="N338" i="346"/>
  <c r="P337" i="346"/>
  <c r="O337" i="346"/>
  <c r="N337" i="346"/>
  <c r="P336" i="346"/>
  <c r="O336" i="346"/>
  <c r="N336" i="346"/>
  <c r="P334" i="346"/>
  <c r="O334" i="346"/>
  <c r="N334" i="346"/>
  <c r="P333" i="346"/>
  <c r="O333" i="346"/>
  <c r="N333" i="346"/>
  <c r="P332" i="346"/>
  <c r="O332" i="346"/>
  <c r="N332" i="346"/>
  <c r="P331" i="346"/>
  <c r="O331" i="346"/>
  <c r="N331" i="346"/>
  <c r="P148" i="346"/>
  <c r="O148" i="346"/>
  <c r="N148" i="346"/>
  <c r="P147" i="346"/>
  <c r="O147" i="346"/>
  <c r="N147" i="346"/>
  <c r="P146" i="346"/>
  <c r="O146" i="346"/>
  <c r="N146" i="346"/>
  <c r="P144" i="346"/>
  <c r="O144" i="346"/>
  <c r="N144" i="346"/>
  <c r="P142" i="346"/>
  <c r="O142" i="346"/>
  <c r="N142" i="346"/>
  <c r="P141" i="346"/>
  <c r="O141" i="346"/>
  <c r="N141" i="346"/>
  <c r="P140" i="346"/>
  <c r="O140" i="346"/>
  <c r="N140" i="346"/>
  <c r="P139" i="346"/>
  <c r="O139" i="346"/>
  <c r="N139" i="346"/>
  <c r="P68" i="346"/>
  <c r="O68" i="346"/>
  <c r="N68" i="346"/>
  <c r="D1" i="338" l="1"/>
  <c r="D284" i="285" l="1"/>
  <c r="D283" i="285"/>
  <c r="D282" i="285"/>
  <c r="D281" i="285"/>
  <c r="D280" i="285"/>
  <c r="D279" i="285"/>
  <c r="D278" i="285"/>
  <c r="D277" i="285"/>
  <c r="D276" i="285"/>
  <c r="D275" i="285"/>
  <c r="D274" i="285"/>
  <c r="D273" i="285"/>
  <c r="D272" i="285"/>
  <c r="D271" i="285"/>
  <c r="D270" i="285"/>
  <c r="D269" i="285"/>
  <c r="D268" i="285"/>
  <c r="D267" i="285"/>
  <c r="D266" i="285"/>
  <c r="D265" i="285"/>
  <c r="D264" i="285"/>
  <c r="D263" i="285"/>
  <c r="D262" i="285"/>
  <c r="D261" i="285"/>
  <c r="D260" i="285"/>
  <c r="D259" i="285"/>
  <c r="D258" i="285"/>
  <c r="D257" i="285"/>
  <c r="D256" i="285"/>
  <c r="D255" i="285"/>
  <c r="D254" i="285"/>
  <c r="D253" i="285"/>
  <c r="D252" i="285"/>
  <c r="D251" i="285"/>
  <c r="D250" i="285"/>
  <c r="D249" i="285"/>
  <c r="D248" i="285"/>
  <c r="D247" i="285"/>
  <c r="D246" i="285"/>
  <c r="D245" i="285"/>
  <c r="D244" i="285"/>
  <c r="D243" i="285"/>
  <c r="D242" i="285"/>
  <c r="D241" i="285"/>
  <c r="D240" i="285"/>
  <c r="D239" i="285"/>
  <c r="D238" i="285"/>
  <c r="D237" i="285"/>
  <c r="D236" i="285"/>
  <c r="D235" i="285"/>
  <c r="D234" i="285"/>
  <c r="D233" i="285"/>
  <c r="D232" i="285"/>
  <c r="D231" i="285"/>
  <c r="D230" i="285"/>
  <c r="D229" i="285"/>
  <c r="D228" i="285"/>
  <c r="D227" i="285"/>
  <c r="D226" i="285"/>
  <c r="D225" i="285"/>
  <c r="D224" i="285"/>
  <c r="D223" i="285"/>
  <c r="D222" i="285"/>
  <c r="D221" i="285"/>
  <c r="D220" i="285"/>
  <c r="D219" i="285"/>
  <c r="D218" i="285"/>
  <c r="D217" i="285"/>
  <c r="D216" i="285"/>
  <c r="D215" i="285"/>
  <c r="D214" i="285"/>
  <c r="D213" i="285"/>
  <c r="D212" i="285"/>
  <c r="D211" i="285"/>
  <c r="D210" i="285"/>
  <c r="D209" i="285"/>
  <c r="D208" i="285"/>
  <c r="D207" i="285"/>
  <c r="D206" i="285"/>
  <c r="D205" i="285"/>
  <c r="D204" i="285"/>
  <c r="D203" i="285"/>
  <c r="D202" i="285"/>
  <c r="D201" i="285"/>
  <c r="D200" i="285"/>
  <c r="D199" i="285"/>
  <c r="D198" i="285"/>
  <c r="D197" i="285"/>
  <c r="D196" i="285"/>
  <c r="D195" i="285"/>
  <c r="D194" i="285"/>
  <c r="D193" i="285"/>
  <c r="D192" i="285"/>
  <c r="D191" i="285"/>
  <c r="D190" i="285"/>
  <c r="D189" i="285"/>
  <c r="D188" i="285"/>
  <c r="D187" i="285"/>
  <c r="D186" i="285"/>
  <c r="D185" i="285"/>
  <c r="D184" i="285"/>
  <c r="D183" i="285"/>
  <c r="D182" i="285"/>
  <c r="D181" i="285"/>
  <c r="D180" i="285"/>
  <c r="D179" i="285"/>
  <c r="D178" i="285"/>
  <c r="D177" i="285"/>
  <c r="D176" i="285"/>
  <c r="D175" i="285"/>
  <c r="D174" i="285"/>
  <c r="D173" i="285"/>
  <c r="D172" i="285"/>
  <c r="D171" i="285"/>
  <c r="D170" i="285"/>
  <c r="D169" i="285"/>
  <c r="D168" i="285"/>
  <c r="D167" i="285"/>
  <c r="D166" i="285"/>
  <c r="D165" i="285"/>
  <c r="D164" i="285"/>
  <c r="D163" i="285"/>
  <c r="D162" i="285"/>
  <c r="D161" i="285"/>
  <c r="D160" i="285"/>
  <c r="D159" i="285"/>
  <c r="D158" i="285"/>
  <c r="D157" i="285"/>
  <c r="D156" i="285"/>
  <c r="D155" i="285"/>
  <c r="D154" i="285"/>
  <c r="D153" i="285"/>
  <c r="D152" i="285"/>
  <c r="D151" i="285"/>
  <c r="D150" i="285"/>
  <c r="D149" i="285"/>
  <c r="D148" i="285"/>
  <c r="D147" i="285"/>
  <c r="D146" i="285"/>
  <c r="D145" i="285"/>
  <c r="D144" i="285"/>
  <c r="D143" i="285"/>
  <c r="D142" i="285"/>
  <c r="D141" i="285"/>
  <c r="D140" i="285"/>
  <c r="D139" i="285"/>
  <c r="D138" i="285"/>
  <c r="D137" i="285"/>
  <c r="D136" i="285"/>
  <c r="D135" i="285"/>
  <c r="D134" i="285"/>
  <c r="D133" i="285"/>
  <c r="D132" i="285"/>
  <c r="D131" i="285"/>
  <c r="D130" i="285"/>
  <c r="D129" i="285"/>
  <c r="D128" i="285"/>
  <c r="D127" i="285"/>
  <c r="D126" i="285"/>
  <c r="D125" i="285"/>
  <c r="D124" i="285"/>
  <c r="D123" i="285"/>
  <c r="D122" i="285"/>
  <c r="D121" i="285"/>
  <c r="D120" i="285"/>
  <c r="H120" i="285" s="1"/>
  <c r="I120" i="285" s="1"/>
  <c r="D119" i="285"/>
  <c r="H119" i="285" s="1"/>
  <c r="I119" i="285" s="1"/>
  <c r="D118" i="285"/>
  <c r="H118" i="285" s="1"/>
  <c r="I118" i="285" s="1"/>
  <c r="D117" i="285"/>
  <c r="H117" i="285" s="1"/>
  <c r="I117" i="285" s="1"/>
  <c r="D116" i="285"/>
  <c r="H116" i="285" s="1"/>
  <c r="I116" i="285" s="1"/>
  <c r="D115" i="285"/>
  <c r="H115" i="285" s="1"/>
  <c r="I115" i="285" s="1"/>
  <c r="D114" i="285"/>
  <c r="H114" i="285" s="1"/>
  <c r="I114" i="285" s="1"/>
  <c r="D113" i="285"/>
  <c r="H113" i="285" s="1"/>
  <c r="I113" i="285" s="1"/>
  <c r="D112" i="285"/>
  <c r="H112" i="285" s="1"/>
  <c r="I112" i="285" s="1"/>
  <c r="D111" i="285"/>
  <c r="H111" i="285" s="1"/>
  <c r="I111" i="285" s="1"/>
  <c r="H110" i="285"/>
  <c r="I110" i="285" s="1"/>
  <c r="D110" i="285"/>
  <c r="D109" i="285"/>
  <c r="H109" i="285" s="1"/>
  <c r="I109" i="285" s="1"/>
  <c r="D108" i="285"/>
  <c r="H108" i="285" s="1"/>
  <c r="I108" i="285" s="1"/>
  <c r="D107" i="285"/>
  <c r="H107" i="285" s="1"/>
  <c r="I107" i="285" s="1"/>
  <c r="D106" i="285"/>
  <c r="H106" i="285" s="1"/>
  <c r="I106" i="285" s="1"/>
  <c r="D105" i="285"/>
  <c r="H105" i="285" s="1"/>
  <c r="I105" i="285" s="1"/>
  <c r="D104" i="285"/>
  <c r="H104" i="285" s="1"/>
  <c r="I104" i="285" s="1"/>
  <c r="D103" i="285"/>
  <c r="H103" i="285" s="1"/>
  <c r="I103" i="285" s="1"/>
  <c r="H102" i="285"/>
  <c r="I102" i="285" s="1"/>
  <c r="D102" i="285"/>
  <c r="D101" i="285"/>
  <c r="H101" i="285" s="1"/>
  <c r="I101" i="285" s="1"/>
  <c r="D100" i="285"/>
  <c r="H100" i="285" s="1"/>
  <c r="I100" i="285" s="1"/>
  <c r="D99" i="285"/>
  <c r="H99" i="285" s="1"/>
  <c r="I99" i="285" s="1"/>
  <c r="D98" i="285"/>
  <c r="H98" i="285" s="1"/>
  <c r="I98" i="285" s="1"/>
  <c r="D97" i="285"/>
  <c r="H97" i="285" s="1"/>
  <c r="I97" i="285" s="1"/>
  <c r="D96" i="285"/>
  <c r="H96" i="285" s="1"/>
  <c r="I96" i="285" s="1"/>
  <c r="D95" i="285"/>
  <c r="H95" i="285" s="1"/>
  <c r="I95" i="285" s="1"/>
  <c r="H94" i="285"/>
  <c r="I94" i="285" s="1"/>
  <c r="D94" i="285"/>
  <c r="D93" i="285"/>
  <c r="H93" i="285" s="1"/>
  <c r="I93" i="285" s="1"/>
  <c r="D92" i="285"/>
  <c r="H92" i="285" s="1"/>
  <c r="I92" i="285" s="1"/>
  <c r="D91" i="285"/>
  <c r="H91" i="285" s="1"/>
  <c r="I91" i="285" s="1"/>
  <c r="D90" i="285"/>
  <c r="H90" i="285" s="1"/>
  <c r="I90" i="285" s="1"/>
  <c r="D89" i="285"/>
  <c r="H89" i="285" s="1"/>
  <c r="I89" i="285" s="1"/>
  <c r="D88" i="285"/>
  <c r="H88" i="285" s="1"/>
  <c r="I88" i="285" s="1"/>
  <c r="D87" i="285"/>
  <c r="H87" i="285" s="1"/>
  <c r="I87" i="285" s="1"/>
  <c r="H86" i="285"/>
  <c r="I86" i="285" s="1"/>
  <c r="D86" i="285"/>
  <c r="D85" i="285"/>
  <c r="H85" i="285" s="1"/>
  <c r="I85" i="285" s="1"/>
  <c r="D84" i="285"/>
  <c r="H84" i="285" s="1"/>
  <c r="I84" i="285" s="1"/>
  <c r="D83" i="285"/>
  <c r="H83" i="285" s="1"/>
  <c r="I83" i="285" s="1"/>
  <c r="D82" i="285"/>
  <c r="H82" i="285" s="1"/>
  <c r="I82" i="285" s="1"/>
  <c r="D81" i="285"/>
  <c r="H81" i="285" s="1"/>
  <c r="I81" i="285" s="1"/>
  <c r="D80" i="285"/>
  <c r="H80" i="285" s="1"/>
  <c r="I80" i="285" s="1"/>
  <c r="D79" i="285"/>
  <c r="H79" i="285" s="1"/>
  <c r="I79" i="285" s="1"/>
  <c r="H78" i="285"/>
  <c r="I78" i="285" s="1"/>
  <c r="D78" i="285"/>
  <c r="D77" i="285"/>
  <c r="H77" i="285" s="1"/>
  <c r="I77" i="285" s="1"/>
  <c r="D76" i="285"/>
  <c r="H76" i="285" s="1"/>
  <c r="I76" i="285" s="1"/>
  <c r="D75" i="285"/>
  <c r="H75" i="285" s="1"/>
  <c r="I75" i="285" s="1"/>
  <c r="I74" i="285"/>
  <c r="D74" i="285"/>
  <c r="I73" i="285"/>
  <c r="D73" i="285"/>
  <c r="I72" i="285"/>
  <c r="D72" i="285"/>
  <c r="I71" i="285"/>
  <c r="D71" i="285"/>
  <c r="I70" i="285"/>
  <c r="D70" i="285"/>
  <c r="I69" i="285"/>
  <c r="D69" i="285"/>
  <c r="I68" i="285"/>
  <c r="D68" i="285"/>
  <c r="I67" i="285"/>
  <c r="D67" i="285"/>
  <c r="I66" i="285"/>
  <c r="D66" i="285"/>
  <c r="I65" i="285"/>
  <c r="D65" i="285"/>
  <c r="I64" i="285"/>
  <c r="D64" i="285"/>
  <c r="I63" i="285"/>
  <c r="D63" i="285"/>
  <c r="I62" i="285"/>
  <c r="D62" i="285"/>
  <c r="I61" i="285"/>
  <c r="D61" i="285"/>
  <c r="I60" i="285"/>
  <c r="D60" i="285"/>
  <c r="I59" i="285"/>
  <c r="D59" i="285"/>
  <c r="I58" i="285"/>
  <c r="D58" i="285"/>
  <c r="I57" i="285"/>
  <c r="D57" i="285"/>
  <c r="I56" i="285"/>
  <c r="D56" i="285"/>
  <c r="I55" i="285"/>
  <c r="D55" i="285"/>
  <c r="I54" i="285"/>
  <c r="D54" i="285"/>
  <c r="I53" i="285"/>
  <c r="D53" i="285"/>
  <c r="I52" i="285"/>
  <c r="D52" i="285"/>
  <c r="I51" i="285"/>
  <c r="D51" i="285"/>
  <c r="I50" i="285"/>
  <c r="D50" i="285"/>
  <c r="I49" i="285"/>
  <c r="D49" i="285"/>
  <c r="I48" i="285"/>
  <c r="D48" i="285"/>
  <c r="I47" i="285"/>
  <c r="D47" i="285"/>
  <c r="I46" i="285"/>
  <c r="D46" i="285"/>
  <c r="I45" i="285"/>
  <c r="D45" i="285"/>
  <c r="I44" i="285"/>
  <c r="D44" i="285"/>
  <c r="I43" i="285"/>
  <c r="D43" i="285"/>
  <c r="I42" i="285"/>
  <c r="D42" i="285"/>
  <c r="I41" i="285"/>
  <c r="D41" i="285"/>
  <c r="I40" i="285"/>
  <c r="D40" i="285"/>
  <c r="I39" i="285"/>
  <c r="D39" i="285"/>
  <c r="I38" i="285"/>
  <c r="D38" i="285"/>
  <c r="I37" i="285"/>
  <c r="D37" i="285"/>
  <c r="I36" i="285"/>
  <c r="D36" i="285"/>
  <c r="I35" i="285"/>
  <c r="D35" i="285"/>
  <c r="I34" i="285"/>
  <c r="D34" i="285"/>
  <c r="I33" i="285"/>
  <c r="D33" i="285"/>
  <c r="I32" i="285"/>
  <c r="D32" i="285"/>
  <c r="I31" i="285"/>
  <c r="D31" i="285"/>
  <c r="I30" i="285"/>
  <c r="D30" i="285"/>
  <c r="I29" i="285"/>
  <c r="D29" i="285"/>
  <c r="Q28" i="285"/>
  <c r="S28" i="285" s="1"/>
  <c r="I28" i="285"/>
  <c r="D28" i="285"/>
  <c r="Q27" i="285"/>
  <c r="S27" i="285" s="1"/>
  <c r="I27" i="285"/>
  <c r="D27" i="285"/>
  <c r="Q26" i="285"/>
  <c r="S26" i="285" s="1"/>
  <c r="I26" i="285"/>
  <c r="D26" i="285"/>
  <c r="Q25" i="285"/>
  <c r="S25" i="285" s="1"/>
  <c r="I25" i="285"/>
  <c r="D25" i="285"/>
  <c r="Q24" i="285"/>
  <c r="S24" i="285" s="1"/>
  <c r="I24" i="285"/>
  <c r="D24" i="285"/>
  <c r="Q23" i="285"/>
  <c r="S23" i="285" s="1"/>
  <c r="I23" i="285"/>
  <c r="D23" i="285"/>
  <c r="Q22" i="285"/>
  <c r="S22" i="285" s="1"/>
  <c r="I22" i="285"/>
  <c r="D22" i="285"/>
  <c r="Q21" i="285"/>
  <c r="S21" i="285" s="1"/>
  <c r="I21" i="285"/>
  <c r="D21" i="285"/>
  <c r="Q20" i="285"/>
  <c r="S20" i="285" s="1"/>
  <c r="I20" i="285"/>
  <c r="D20" i="285"/>
  <c r="Q19" i="285"/>
  <c r="S19" i="285" s="1"/>
  <c r="I19" i="285"/>
  <c r="D19" i="285"/>
  <c r="Q18" i="285"/>
  <c r="S18" i="285" s="1"/>
  <c r="I18" i="285"/>
  <c r="D18" i="285"/>
  <c r="Q17" i="285"/>
  <c r="S17" i="285" s="1"/>
  <c r="I17" i="285"/>
  <c r="D17" i="285"/>
  <c r="Q16" i="285"/>
  <c r="S16" i="285" s="1"/>
  <c r="I16" i="285"/>
  <c r="D16" i="285"/>
  <c r="Q15" i="285"/>
  <c r="S15" i="285" s="1"/>
  <c r="I15" i="285"/>
  <c r="D15" i="285"/>
  <c r="Q14" i="285"/>
  <c r="S14" i="285" s="1"/>
  <c r="I14" i="285"/>
  <c r="D14" i="285"/>
  <c r="Q13" i="285"/>
  <c r="S13" i="285" s="1"/>
  <c r="I13" i="285"/>
  <c r="D13" i="285"/>
  <c r="Q12" i="285"/>
  <c r="S12" i="285" s="1"/>
  <c r="I12" i="285"/>
  <c r="D12" i="285"/>
  <c r="Q11" i="285"/>
  <c r="S11" i="285" s="1"/>
  <c r="I11" i="285"/>
  <c r="D11" i="285"/>
  <c r="Q10" i="285"/>
  <c r="S10" i="285" s="1"/>
  <c r="I10" i="285"/>
  <c r="D10" i="285"/>
  <c r="Q9" i="285"/>
  <c r="S9" i="285" s="1"/>
  <c r="I9" i="285"/>
  <c r="D9" i="285"/>
  <c r="Q8" i="285"/>
  <c r="S8" i="285" s="1"/>
  <c r="I8" i="285"/>
  <c r="D8" i="285"/>
  <c r="Q7" i="285"/>
  <c r="S7" i="285" s="1"/>
  <c r="I7" i="285"/>
  <c r="D7" i="285"/>
  <c r="Q6" i="285"/>
  <c r="S6" i="285" s="1"/>
  <c r="I6" i="285"/>
  <c r="D6" i="285"/>
  <c r="Q5" i="285"/>
  <c r="R5" i="285" s="1"/>
  <c r="I5" i="285"/>
  <c r="D5" i="285"/>
  <c r="Q4" i="285"/>
  <c r="S4" i="285" s="1"/>
  <c r="I4" i="285"/>
  <c r="D4" i="285"/>
  <c r="Q3" i="285"/>
  <c r="R3" i="285" s="1"/>
  <c r="I3" i="285"/>
  <c r="D3" i="285"/>
  <c r="Q2" i="285"/>
  <c r="S2" i="285" s="1"/>
  <c r="I2" i="285"/>
  <c r="D2" i="285"/>
  <c r="T1" i="338"/>
  <c r="S1" i="338"/>
  <c r="U1" i="338"/>
  <c r="R12" i="285" l="1"/>
  <c r="R20" i="285"/>
  <c r="R28" i="285"/>
  <c r="R4" i="285"/>
  <c r="R16" i="285"/>
  <c r="R24" i="285"/>
  <c r="R2" i="285"/>
  <c r="R6" i="285"/>
  <c r="R10" i="285"/>
  <c r="R14" i="285"/>
  <c r="R18" i="285"/>
  <c r="R22" i="285"/>
  <c r="R26" i="285"/>
  <c r="R8" i="285"/>
  <c r="S3" i="285"/>
  <c r="S5" i="285"/>
  <c r="R7" i="285"/>
  <c r="R9" i="285"/>
  <c r="R11" i="285"/>
  <c r="R13" i="285"/>
  <c r="R15" i="285"/>
  <c r="R17" i="285"/>
  <c r="R19" i="285"/>
  <c r="R21" i="285"/>
  <c r="R23" i="285"/>
  <c r="R25" i="285"/>
  <c r="R27" i="28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高三品</author>
  </authors>
  <commentList>
    <comment ref="A1" authorId="0" shapeId="0" xr:uid="{00000000-0006-0000-0200-000001000000}">
      <text>
        <r>
          <rPr>
            <b/>
            <sz val="9"/>
            <rFont val="宋体"/>
            <family val="3"/>
            <charset val="134"/>
          </rPr>
          <t>高三品:</t>
        </r>
        <r>
          <rPr>
            <sz val="9"/>
            <rFont val="宋体"/>
            <family val="3"/>
            <charset val="134"/>
          </rPr>
          <t xml:space="preserve">
和rem-修改记录 sheet页的变更编号对应，记录对应变更编号导致的任务依赖变化</t>
        </r>
      </text>
    </comment>
  </commentList>
</comments>
</file>

<file path=xl/sharedStrings.xml><?xml version="1.0" encoding="utf-8"?>
<sst xmlns="http://schemas.openxmlformats.org/spreadsheetml/2006/main" count="143250" uniqueCount="16104">
  <si>
    <t>序号</t>
  </si>
  <si>
    <t>目录名称</t>
  </si>
  <si>
    <t>表英文名称</t>
  </si>
  <si>
    <t>表中文名称</t>
  </si>
  <si>
    <t>分析人员</t>
  </si>
  <si>
    <t>归属层次</t>
  </si>
  <si>
    <t>一级领域</t>
  </si>
  <si>
    <t>时间粒度</t>
  </si>
  <si>
    <t>保留周期</t>
  </si>
  <si>
    <t>版本+需求</t>
  </si>
  <si>
    <t>创建日期</t>
  </si>
  <si>
    <t>是否自动生成脚本</t>
  </si>
  <si>
    <t>算法模板</t>
  </si>
  <si>
    <t>脚本名</t>
  </si>
  <si>
    <t>主键信息</t>
  </si>
  <si>
    <t>提测日期</t>
  </si>
  <si>
    <t>作业编号</t>
  </si>
  <si>
    <t>数据字典</t>
  </si>
  <si>
    <t>代码映射</t>
  </si>
  <si>
    <t>版本变更记录</t>
  </si>
  <si>
    <t>A</t>
  </si>
  <si>
    <t>AGL</t>
  </si>
  <si>
    <t>日</t>
  </si>
  <si>
    <t>AGL-PKA</t>
  </si>
  <si>
    <t>AGL-EVI</t>
  </si>
  <si>
    <t>变更日期</t>
  </si>
  <si>
    <t>变更编号</t>
  </si>
  <si>
    <t>变更人</t>
  </si>
  <si>
    <t>表英文名</t>
  </si>
  <si>
    <t>表中文名</t>
  </si>
  <si>
    <t>变更原因</t>
  </si>
  <si>
    <t>变更内容</t>
  </si>
  <si>
    <t>对应问题单号</t>
  </si>
  <si>
    <t>备注</t>
  </si>
  <si>
    <t>N00001</t>
  </si>
  <si>
    <t>沈健</t>
  </si>
  <si>
    <t>AGL_S01_INDV_CUST_BASE_INFO_TF</t>
  </si>
  <si>
    <t>个人客户基本信息聚合</t>
  </si>
  <si>
    <t>新增</t>
  </si>
  <si>
    <t>无</t>
  </si>
  <si>
    <t>N00002</t>
  </si>
  <si>
    <t>AGL_S01_CORP_RGL_DPST_ACCT_TF</t>
  </si>
  <si>
    <t>对公定期存款账户聚合表</t>
  </si>
  <si>
    <t>表名</t>
  </si>
  <si>
    <t>作业名</t>
  </si>
  <si>
    <t>依赖作业流</t>
  </si>
  <si>
    <t>新增或删除</t>
  </si>
  <si>
    <t>层级</t>
  </si>
  <si>
    <t>字段序号</t>
  </si>
  <si>
    <t>字段英文名</t>
  </si>
  <si>
    <t>字段中文名</t>
  </si>
  <si>
    <t>字段类型长度</t>
  </si>
  <si>
    <t>是否
可空</t>
  </si>
  <si>
    <t>是否分布键</t>
  </si>
  <si>
    <t>是否主键</t>
  </si>
  <si>
    <t>算法</t>
  </si>
  <si>
    <t>DECIMAL(28,2)</t>
  </si>
  <si>
    <t>DECIMAL(20,7)</t>
  </si>
  <si>
    <t>BIGINT</t>
  </si>
  <si>
    <t>REM</t>
  </si>
  <si>
    <t>2</t>
  </si>
  <si>
    <t>7</t>
  </si>
  <si>
    <t>10</t>
  </si>
  <si>
    <t>20</t>
  </si>
  <si>
    <t>28</t>
  </si>
  <si>
    <t>30</t>
  </si>
  <si>
    <t>合并字段类型</t>
  </si>
  <si>
    <t>修改格式</t>
  </si>
  <si>
    <t>VARCHAR</t>
  </si>
  <si>
    <t>100</t>
  </si>
  <si>
    <t>VARCHAR(100)</t>
  </si>
  <si>
    <t>s07_lp_cust_basic_info</t>
  </si>
  <si>
    <t>主档</t>
  </si>
  <si>
    <t>etl_proc_agl_s07_corp_cust_base_info_tf_pc.sql</t>
  </si>
  <si>
    <t>AGLCOMM_300004</t>
  </si>
  <si>
    <t>s03_corp_np_loan_wrtoff</t>
  </si>
  <si>
    <t>AGLLOAN_300009</t>
  </si>
  <si>
    <t>VARCHAR(10)</t>
  </si>
  <si>
    <t>s04_entity_prec_metal_txn_dtl</t>
  </si>
  <si>
    <t>流水</t>
  </si>
  <si>
    <t>etl_proc_agl_s04_entity_prec_metal_txn_dtl_ta_pc.sql</t>
  </si>
  <si>
    <t>AGLASSM_300011</t>
  </si>
  <si>
    <t>s04_csn_trust_acct_positions</t>
  </si>
  <si>
    <t>etl_proc_agl_s04_csn_trust_acct_pos_info_tf_pc.sql</t>
  </si>
  <si>
    <t>AGLASSM_300008</t>
  </si>
  <si>
    <t>VARCHAR(30)</t>
  </si>
  <si>
    <t>s04_dpsit_gold_acct_positions</t>
  </si>
  <si>
    <t>etl_proc_agl_s04_amass_dpsit_gold_acct_pos_info_tf_pc.sql</t>
  </si>
  <si>
    <t>AGLASSM_300001</t>
  </si>
  <si>
    <t>DECIMAL</t>
  </si>
  <si>
    <t>s03_real_estate_proj_loan</t>
  </si>
  <si>
    <r>
      <rPr>
        <sz val="11"/>
        <color theme="1"/>
        <rFont val="宋体"/>
        <family val="3"/>
        <charset val="134"/>
        <scheme val="minor"/>
      </rPr>
      <t>0229</t>
    </r>
    <r>
      <rPr>
        <sz val="11"/>
        <color theme="1"/>
        <rFont val="宋体"/>
        <family val="3"/>
        <charset val="134"/>
        <scheme val="minor"/>
      </rPr>
      <t xml:space="preserve"> 不具备上线条件</t>
    </r>
  </si>
  <si>
    <t>AGLLOAN_300007</t>
  </si>
  <si>
    <t>s03_lp_loan_dubil_stding_book</t>
  </si>
  <si>
    <t>AGLLOAN_300001</t>
  </si>
  <si>
    <t>s03_corp_fin_simple_stat_prft</t>
  </si>
  <si>
    <t>AGLLOAN_300005</t>
  </si>
  <si>
    <t>s03_corp_fin_std_stat_prft</t>
  </si>
  <si>
    <t>缺数据组4主表</t>
  </si>
  <si>
    <t>AGLLOAN_300006</t>
  </si>
  <si>
    <t>s03_cash_flow</t>
  </si>
  <si>
    <t>AGLLOAN_300003</t>
  </si>
  <si>
    <t>s07_csn_fin_acct_positions</t>
  </si>
  <si>
    <t>etl_proc_agl_s04_csn_fin_acct_pos_info_tf_pc.sql</t>
  </si>
  <si>
    <t>AGLASSM_300003</t>
  </si>
  <si>
    <t>s04_trust_txn_dtl</t>
  </si>
  <si>
    <t>etl_proc_agl_s04_csn_trust_txn_dtl_ta_pc.sql</t>
  </si>
  <si>
    <t>AGLASSM_300009</t>
  </si>
  <si>
    <t>s04_fund_fix_amt_invest_agt</t>
  </si>
  <si>
    <t>从表注释</t>
  </si>
  <si>
    <t>etl_proc_agl_s04_csn_fund_aip_agt_info_tf_pc.sql</t>
  </si>
  <si>
    <t>AGLASSM_300006</t>
  </si>
  <si>
    <t>s03_corp_np_loan_ast_comut_debt</t>
  </si>
  <si>
    <t>AGLLOAN_300016</t>
  </si>
  <si>
    <t>s06_bond_ibank_dpstrcp_issue_info</t>
  </si>
  <si>
    <t>etl_proc_agl_s05_issue_bond_and_ibank_dpstrcp_info_tf_pc.sql</t>
  </si>
  <si>
    <t>AGLFINM_300002</t>
  </si>
  <si>
    <t>s04_cap_sys_txn_cntra_info</t>
  </si>
  <si>
    <t>etl_proc_agl_s05_ibank_txn_cntra_info_tf_pc.sql</t>
  </si>
  <si>
    <t>AGLFINM_300001</t>
  </si>
  <si>
    <t>s04_dpsit_gold_rgl_agt</t>
  </si>
  <si>
    <t>etl_proc_agl_s04_amass_dpsit_gold_rgl_agt_info_tf_pc.sql</t>
  </si>
  <si>
    <t>AGLASSM_300002</t>
  </si>
  <si>
    <t>s03_pledge_archive</t>
  </si>
  <si>
    <t>P8 P10 P18 注释</t>
  </si>
  <si>
    <t>AGLLOAN_300017</t>
  </si>
  <si>
    <t>s03_supcha_core_corp_updwn_str_cust_info</t>
  </si>
  <si>
    <t>AGLLOAN_300020</t>
  </si>
  <si>
    <t>s03_fin_stat_ast_liab_info</t>
  </si>
  <si>
    <t>AGLLOAN_300004</t>
  </si>
  <si>
    <t>s03_lp_loan_biz_qlty_cls</t>
  </si>
  <si>
    <t>AGLLOAN_300002</t>
  </si>
  <si>
    <t>s02_indv_debit_card</t>
  </si>
  <si>
    <t>etl_proc_agl_s02_indv_debit_card_info_tf_pc.sql</t>
  </si>
  <si>
    <t>AGLRTLB_300007</t>
  </si>
  <si>
    <t>s01_imp_guar_letter_biz</t>
  </si>
  <si>
    <t>etl_proc_agl_s01_imp_guar_letter_info_tf_pc.sql</t>
  </si>
  <si>
    <t>AGLCORP_300009</t>
  </si>
  <si>
    <t>s01_indv_fwd_txn_dtl</t>
  </si>
  <si>
    <t>数据重复待反馈</t>
  </si>
  <si>
    <t>etl_proc_agl_s01_indv_agen_fx_fwd_txn_dtl_tf_pc.sql</t>
  </si>
  <si>
    <t>AGLCORP_300011</t>
  </si>
  <si>
    <t>s02_indv_acct_bal</t>
  </si>
  <si>
    <r>
      <rPr>
        <sz val="11"/>
        <color theme="1"/>
        <rFont val="宋体"/>
        <family val="3"/>
        <charset val="134"/>
        <scheme val="minor"/>
      </rPr>
      <t>2</t>
    </r>
    <r>
      <rPr>
        <sz val="11"/>
        <color theme="1"/>
        <rFont val="宋体"/>
        <family val="3"/>
        <charset val="134"/>
        <scheme val="minor"/>
      </rPr>
      <t xml:space="preserve"> 3 4组需要修改</t>
    </r>
  </si>
  <si>
    <t>2 3 4组需要反馈后修改</t>
  </si>
  <si>
    <t>etl_proc_agl_s02_indv_dpsit_acct_info_tf_pc.sql</t>
  </si>
  <si>
    <t>AGLRTLB_300008</t>
  </si>
  <si>
    <t>s02_indv_curr_dpsit_txn_restore_dtl</t>
  </si>
  <si>
    <t>etl_proc_agl_s02_indv_curr_dpsit_acct_txn_dtl_restore_ta_pc.sql</t>
  </si>
  <si>
    <t>AGLRTLB_300004</t>
  </si>
  <si>
    <t>5000</t>
  </si>
  <si>
    <t>VARCHAR(5000)</t>
  </si>
  <si>
    <t>s02_debit_card_change</t>
  </si>
  <si>
    <t>etl_proc_agl_s02_debit_card_change_dtl_tf_pc.sql</t>
  </si>
  <si>
    <t>AGLRTLB_300003</t>
  </si>
  <si>
    <t>etl_proc_agl_s01_self_biz_fx_and_deriv_txn_dtl_tf_pc.sql</t>
  </si>
  <si>
    <t>AGLCORP_300016</t>
  </si>
  <si>
    <t>etl_proc_agl_s01_imp_lc_info_tf_pc.sql</t>
  </si>
  <si>
    <t>AGLCORP_300010</t>
  </si>
  <si>
    <t>AGLCORP_300013</t>
  </si>
  <si>
    <t>AGLLOAN_300011</t>
  </si>
  <si>
    <t>AGLLOAN_300014</t>
  </si>
  <si>
    <t>AGLLOAN_300008</t>
  </si>
  <si>
    <t>AGLLOAN_300019</t>
  </si>
  <si>
    <t>AGLLOAN_300015</t>
  </si>
  <si>
    <t>etl_proc_agl_s01_corp_rgl_acct_txn_dtl_restore_ta_pc.sql</t>
  </si>
  <si>
    <t>AGLCORP_300006</t>
  </si>
  <si>
    <t>etl_proc_agl_s02_crdt_card_instalmt_info_tf_pc.sql</t>
  </si>
  <si>
    <t>AGLRTLB_300001</t>
  </si>
  <si>
    <t>AGLLOAN_300013</t>
  </si>
  <si>
    <t>200</t>
  </si>
  <si>
    <t>VARCHAR(200)</t>
  </si>
  <si>
    <t>etl_proc_agl_s04_csn_fund_acct_pos_info_tf_pc.sql</t>
  </si>
  <si>
    <t>AGLASSM_300005</t>
  </si>
  <si>
    <t>etl_proc_agl_s07_ofline_loan_prod_info_tf_pc.sql</t>
  </si>
  <si>
    <t>AGLCOMM_300018</t>
  </si>
  <si>
    <t>etl_proc_agl_s07_amass_dpsit_gold_prod_info_tf_pc.sql</t>
  </si>
  <si>
    <t>AGLCOMM_300002</t>
  </si>
  <si>
    <t>500</t>
  </si>
  <si>
    <t>VARCHAR(500)</t>
  </si>
  <si>
    <t>etl_proc_agl_s07_indv_potentl_cust_info_tf_pc.sql</t>
  </si>
  <si>
    <t>AGLCOMM_300016</t>
  </si>
  <si>
    <t>etl_proc_agl_s07_self_biz_fin_prod_info_tf_pc.sql</t>
  </si>
  <si>
    <t>AGLCOMM_300020</t>
  </si>
  <si>
    <t>etl_proc_agl_s07_csn_trust_prod_info_tf_pc.sql</t>
  </si>
  <si>
    <t>AGLCOMM_300007</t>
  </si>
  <si>
    <t>etl_proc_agl_s07_csn_fin_prod_info_tf_pc.sql</t>
  </si>
  <si>
    <t>AGLCOMM_300006</t>
  </si>
  <si>
    <t>etl_proc_agl_s07_corp_crdt_cust_info_tf_pc.sql</t>
  </si>
  <si>
    <t>AGLCOMM_300003</t>
  </si>
  <si>
    <t>etl_proc_agl_s07_expand_mdl_user_info_tf_pc.sql</t>
  </si>
  <si>
    <t>AGLCOMM_300009</t>
  </si>
  <si>
    <t>etl_proc_agl_s07_indv_debit_card_prod_info_tf_pc.sql</t>
  </si>
  <si>
    <t>AGLCOMM_300014</t>
  </si>
  <si>
    <t>etl_proc_agl_s07_indv_crdt_card_prod_info_tf_pc.sql</t>
  </si>
  <si>
    <t>AGLCOMM_300011</t>
  </si>
  <si>
    <t>etl_proc_agl_s07_entity_prec_metal_prod_info_tf_pc.sql</t>
  </si>
  <si>
    <t>AGLCOMM_300008</t>
  </si>
  <si>
    <t>etl_proc_agl_s07_latent_mercht_info_tf_pc.sql</t>
  </si>
  <si>
    <t>AGLCOMM_300017</t>
  </si>
  <si>
    <t>etl_proc_agl_s07_indv_csn_fund_prod_info_tf_pc.sql</t>
  </si>
  <si>
    <t>AGLCOMM_300012</t>
  </si>
  <si>
    <t>AGLLOAN_300012</t>
  </si>
  <si>
    <t>AGLLOAN_300018</t>
  </si>
  <si>
    <t>etl_proc_agl_s04_self_biz_fin_prod_lmt_ctrl_tf_pc.sql</t>
  </si>
  <si>
    <t>AGLASSM_300013</t>
  </si>
  <si>
    <t>etl_proc_agl_s07_wx_bank_user_info_tf_pc.sql</t>
  </si>
  <si>
    <t>AGLCOMM_300021</t>
  </si>
  <si>
    <t>etl_proc_agl_s02_third_pty_fast_pay_agt_info_tf_pc.sql</t>
  </si>
  <si>
    <t>AGLRTLB_300014</t>
  </si>
  <si>
    <t>etl_proc_agl_s07_corp_digit_mnty_wallet_cust_info_tf_pc.sql</t>
  </si>
  <si>
    <t>AGLCOMM_300005</t>
  </si>
  <si>
    <t>etl_proc_agl_s07_indv_digit_mnty_wallet_cust_info_tf_pc.sql</t>
  </si>
  <si>
    <t>AGLCOMM_300015</t>
  </si>
  <si>
    <t>etl_proc_agl_s07_indv_cddt_cust_tf_pc.sql</t>
  </si>
  <si>
    <t>AGLCOMM_300010</t>
  </si>
  <si>
    <t>AGLLOAN_300010</t>
  </si>
  <si>
    <t>etl_proc_agl_s01_corp_agen_fx_spot_txn_dtl_tf_pc.sql</t>
  </si>
  <si>
    <t>AGLCORP_300002</t>
  </si>
  <si>
    <t>etl_proc_agl_s01_corp_curr_dpsit_acct_txn_dtl_restore_ta_pc.sql</t>
  </si>
  <si>
    <t>AGLCORP_300004</t>
  </si>
  <si>
    <t>etl_proc_agl_s01_inter_biz_txn_dtl_acctn_entry_ta_pc.sql</t>
  </si>
  <si>
    <t>AGLCORP_300014</t>
  </si>
  <si>
    <t>etl_proc_agl_s01_inter_stl_biz_txn_dtl_ta_pc.sql</t>
  </si>
  <si>
    <t>AGLCORP_300015</t>
  </si>
  <si>
    <t>etl_proc_agl_s01_corp_curr_dpsit_acct_txn_dtl_ta_pc.sql</t>
  </si>
  <si>
    <t>AGLCORP_300005</t>
  </si>
  <si>
    <t>etl_proc_agl_s01_exp_guar_letter_info_tf_pc.sql</t>
  </si>
  <si>
    <t>AGLCORP_300008</t>
  </si>
  <si>
    <t>etl_proc_agl_s01_indv_agen_fx_spot_txn_dtl_tf_pc.sql</t>
  </si>
  <si>
    <t>AGLCORP_300012</t>
  </si>
  <si>
    <t>etl_proc_agl_s02_crdt_card_med_info_tf_pc.sql</t>
  </si>
  <si>
    <t>AGLRTLB_300002</t>
  </si>
  <si>
    <t>etl_proc_agl_s02_indv_rgl_dpsit_acct_info_tf_pc.sql</t>
  </si>
  <si>
    <t>AGLRTLB_300009</t>
  </si>
  <si>
    <t>AGL-EVP</t>
  </si>
  <si>
    <t>etl_proc_agl_s02_third_pty_fast_pay_acct_txn_dtl_tg_pc.sql</t>
  </si>
  <si>
    <t>AGLRTLB_300013</t>
  </si>
  <si>
    <t>etl_proc_agl_s02_indv_rgl_dpsit_acct_txn_dtl_ta_pc.sql</t>
  </si>
  <si>
    <t>AGLRTLB_300010</t>
  </si>
  <si>
    <t>etl_proc_agl_s06_inter_acct_info_tf_pc.sql</t>
  </si>
  <si>
    <t>AGLCOMM_300001</t>
  </si>
  <si>
    <t>etl_proc_agl_s02_recv_bil_spc_argmt_mercht_info_tf_pc.sql</t>
  </si>
  <si>
    <t>AGLRTLB_300012</t>
  </si>
  <si>
    <t>etl_proc_agl_s04_csn_fin_txn_dtl_ta_pc.sql</t>
  </si>
  <si>
    <t>AGLASSM_300004</t>
  </si>
  <si>
    <t>etl_proc_agl_s04_self_biz_fin_acct_pos_info_tf_pc.sql</t>
  </si>
  <si>
    <t>AGLASSM_300012</t>
  </si>
  <si>
    <t>etl_proc_agl_s04_dpsit_gold_txn_dtl_ta_pc.sql</t>
  </si>
  <si>
    <t>AGLASSM_300010</t>
  </si>
  <si>
    <t>etl_proc_agl_s02_indv_curr_dpsit_acct_txn_dtl_ta_pc.sql</t>
  </si>
  <si>
    <t>AGLRTLB_300005</t>
  </si>
  <si>
    <t>etl_proc_agl_s02_recv_bil_agt_info_tf_pc.sql</t>
  </si>
  <si>
    <t>AGLRTLB_300011</t>
  </si>
  <si>
    <t>etl_proc_agl_s01_corp_rgl_dpst_acct_info_tf_pc.sql</t>
  </si>
  <si>
    <t>AGLCORP_300007</t>
  </si>
  <si>
    <t>etl_proc_agl_s07_indv_cust_info_aggregt_tf_pc.sql</t>
  </si>
  <si>
    <t>AGLCOMM_300013</t>
  </si>
  <si>
    <t>etl_proc_agl_s07_org_indv_cust_base_info_tf_pc.sql</t>
  </si>
  <si>
    <t>AGLCOMM_300019</t>
  </si>
  <si>
    <t>etl_proc_agl_s01_corp_curr_dpsit_acct_info_tf_pc.sql</t>
  </si>
  <si>
    <t>AGLCORP_300003</t>
  </si>
  <si>
    <t>etl_proc_agl_s02_indv_curr_dpst_acct_info_tf_pc.sql</t>
  </si>
  <si>
    <t>AGLRTLB_300006</t>
  </si>
  <si>
    <t>etl_proc_agl_s04_csn_fund_txn_dtl_ta_pc.sql</t>
  </si>
  <si>
    <t>AGLASSM_300007</t>
  </si>
  <si>
    <t>0</t>
  </si>
  <si>
    <t>DATE</t>
  </si>
  <si>
    <t>SRC_TAB_LIB_NAME</t>
  </si>
  <si>
    <t>SRC_TAB_EN_NAME</t>
  </si>
  <si>
    <t>SRC_TAB_CN_NAME</t>
  </si>
  <si>
    <t>SRC_FIELD_EN_NAME</t>
  </si>
  <si>
    <t>SRC_FIELD_CN_NAME</t>
  </si>
  <si>
    <t>SRC_CD_VAL</t>
  </si>
  <si>
    <t>SRC_CD_DESC</t>
  </si>
  <si>
    <t>TARGET_TAB_EN_NAME</t>
  </si>
  <si>
    <t>TARGET_TAB_CN_NAME</t>
  </si>
  <si>
    <t>TARGET_FIELD_EN_NAME</t>
  </si>
  <si>
    <t>TARGET_FIELD_CN_NAME</t>
  </si>
  <si>
    <t>TARGET_CD_VAL</t>
  </si>
  <si>
    <t>TARGET_CD_DESC</t>
  </si>
  <si>
    <t>取数来源应用</t>
  </si>
  <si>
    <t>取数来源表中文名</t>
  </si>
  <si>
    <t>取数来源表英文名</t>
  </si>
  <si>
    <t>取数来源字段中文名</t>
  </si>
  <si>
    <t>取数来源字段英文名</t>
  </si>
  <si>
    <t>源代码码值</t>
  </si>
  <si>
    <t>源代码码值说明</t>
  </si>
  <si>
    <t>目标表中文名</t>
  </si>
  <si>
    <t>目标表英文名</t>
  </si>
  <si>
    <t>目标字段中文名</t>
  </si>
  <si>
    <t>目标字段英文名</t>
  </si>
  <si>
    <t>目标代码码值</t>
  </si>
  <si>
    <t>目标代码说明</t>
  </si>
  <si>
    <t>特殊说明
（源表和目标表未对应的须说明）</t>
  </si>
  <si>
    <t>CORE</t>
  </si>
  <si>
    <t>返回</t>
  </si>
  <si>
    <t>聚合层基本信息</t>
  </si>
  <si>
    <r>
      <rPr>
        <b/>
        <sz val="10"/>
        <rFont val="微软雅黑"/>
        <family val="2"/>
        <charset val="134"/>
      </rPr>
      <t>中文名称(</t>
    </r>
    <r>
      <rPr>
        <b/>
        <sz val="10"/>
        <color indexed="10"/>
        <rFont val="微软雅黑"/>
        <family val="2"/>
        <charset val="134"/>
      </rPr>
      <t>*</t>
    </r>
    <r>
      <rPr>
        <b/>
        <sz val="10"/>
        <rFont val="微软雅黑"/>
        <family val="2"/>
        <charset val="134"/>
      </rPr>
      <t>)</t>
    </r>
  </si>
  <si>
    <t>主键字段</t>
  </si>
  <si>
    <r>
      <rPr>
        <b/>
        <sz val="10"/>
        <rFont val="微软雅黑"/>
        <family val="2"/>
        <charset val="134"/>
      </rPr>
      <t>英文名称(</t>
    </r>
    <r>
      <rPr>
        <b/>
        <sz val="10"/>
        <color indexed="10"/>
        <rFont val="微软雅黑"/>
        <family val="2"/>
        <charset val="134"/>
      </rPr>
      <t>*</t>
    </r>
    <r>
      <rPr>
        <b/>
        <sz val="10"/>
        <rFont val="微软雅黑"/>
        <family val="2"/>
        <charset val="134"/>
      </rPr>
      <t>)</t>
    </r>
  </si>
  <si>
    <t>主要应用</t>
  </si>
  <si>
    <t>注释</t>
  </si>
  <si>
    <t>聚合层更新记录</t>
  </si>
  <si>
    <t>日期</t>
  </si>
  <si>
    <t>更新人</t>
  </si>
  <si>
    <t>说明</t>
  </si>
  <si>
    <t>聚合层字段映射（第1组）</t>
  </si>
  <si>
    <t>中文名称</t>
  </si>
  <si>
    <t>是否临时表</t>
  </si>
  <si>
    <t>目标表</t>
  </si>
  <si>
    <t>源表</t>
  </si>
  <si>
    <r>
      <rPr>
        <b/>
        <sz val="10"/>
        <rFont val="微软雅黑"/>
        <family val="2"/>
        <charset val="134"/>
      </rPr>
      <t>字段中文名(</t>
    </r>
    <r>
      <rPr>
        <b/>
        <sz val="10"/>
        <color indexed="10"/>
        <rFont val="微软雅黑"/>
        <family val="2"/>
        <charset val="134"/>
      </rPr>
      <t>*</t>
    </r>
    <r>
      <rPr>
        <b/>
        <sz val="10"/>
        <rFont val="微软雅黑"/>
        <family val="2"/>
        <charset val="134"/>
      </rPr>
      <t>)</t>
    </r>
  </si>
  <si>
    <r>
      <rPr>
        <b/>
        <sz val="10"/>
        <rFont val="微软雅黑"/>
        <family val="2"/>
        <charset val="134"/>
      </rPr>
      <t>字段英文名(</t>
    </r>
    <r>
      <rPr>
        <b/>
        <sz val="10"/>
        <color indexed="10"/>
        <rFont val="微软雅黑"/>
        <family val="2"/>
        <charset val="134"/>
      </rPr>
      <t>*</t>
    </r>
    <r>
      <rPr>
        <b/>
        <sz val="10"/>
        <rFont val="微软雅黑"/>
        <family val="2"/>
        <charset val="134"/>
      </rPr>
      <t>)</t>
    </r>
  </si>
  <si>
    <t>字段类型</t>
  </si>
  <si>
    <t>源表schema</t>
  </si>
  <si>
    <t>源表中文名</t>
  </si>
  <si>
    <r>
      <rPr>
        <b/>
        <sz val="10"/>
        <rFont val="微软雅黑"/>
        <family val="2"/>
        <charset val="134"/>
      </rPr>
      <t>源表英文名(</t>
    </r>
    <r>
      <rPr>
        <b/>
        <sz val="10"/>
        <color indexed="10"/>
        <rFont val="微软雅黑"/>
        <family val="2"/>
        <charset val="134"/>
      </rPr>
      <t>*</t>
    </r>
    <r>
      <rPr>
        <b/>
        <sz val="10"/>
        <rFont val="微软雅黑"/>
        <family val="2"/>
        <charset val="134"/>
      </rPr>
      <t>)</t>
    </r>
  </si>
  <si>
    <t>源字段中文名</t>
  </si>
  <si>
    <t>源字段英文名</t>
  </si>
  <si>
    <t>源字段类型</t>
  </si>
  <si>
    <r>
      <rPr>
        <b/>
        <sz val="10"/>
        <rFont val="微软雅黑"/>
        <family val="2"/>
        <charset val="134"/>
      </rPr>
      <t>映射规则(</t>
    </r>
    <r>
      <rPr>
        <b/>
        <sz val="10"/>
        <color indexed="10"/>
        <rFont val="微软雅黑"/>
        <family val="2"/>
        <charset val="134"/>
      </rPr>
      <t>*</t>
    </r>
    <r>
      <rPr>
        <b/>
        <sz val="10"/>
        <rFont val="微软雅黑"/>
        <family val="2"/>
        <charset val="134"/>
      </rPr>
      <t>)</t>
    </r>
  </si>
  <si>
    <t>分布键（distributed by）</t>
  </si>
  <si>
    <t>聚合层表关联信息</t>
  </si>
  <si>
    <r>
      <rPr>
        <b/>
        <sz val="10"/>
        <rFont val="微软雅黑"/>
        <family val="2"/>
        <charset val="134"/>
      </rPr>
      <t>源表别名(</t>
    </r>
    <r>
      <rPr>
        <b/>
        <sz val="10"/>
        <color indexed="10"/>
        <rFont val="微软雅黑"/>
        <family val="2"/>
        <charset val="134"/>
      </rPr>
      <t>*</t>
    </r>
    <r>
      <rPr>
        <b/>
        <sz val="10"/>
        <rFont val="微软雅黑"/>
        <family val="2"/>
        <charset val="134"/>
      </rPr>
      <t>)</t>
    </r>
  </si>
  <si>
    <t>关联类型</t>
  </si>
  <si>
    <r>
      <rPr>
        <b/>
        <sz val="10"/>
        <rFont val="微软雅黑"/>
        <family val="2"/>
        <charset val="134"/>
      </rPr>
      <t>关联条件（on）</t>
    </r>
    <r>
      <rPr>
        <b/>
        <sz val="10"/>
        <color indexed="10"/>
        <rFont val="微软雅黑"/>
        <family val="2"/>
        <charset val="134"/>
      </rPr>
      <t>【tips：不需要填写etl_task_no = 'kmsf1'】</t>
    </r>
  </si>
  <si>
    <t>ETL任务字段</t>
  </si>
  <si>
    <t>ETL任务名</t>
  </si>
  <si>
    <t>过滤条件（where）</t>
  </si>
  <si>
    <t>分组条件（group by）</t>
  </si>
  <si>
    <t>排序条件（order by）</t>
  </si>
  <si>
    <t>来源系统中文名</t>
  </si>
  <si>
    <t>数据湖系统标准英文简称</t>
  </si>
  <si>
    <t>数据湖系统标准schema</t>
  </si>
  <si>
    <t>柜面核心系统</t>
  </si>
  <si>
    <t>ODS_CORE</t>
  </si>
  <si>
    <t>统一支付系统</t>
  </si>
  <si>
    <t>UPP</t>
  </si>
  <si>
    <t>ODS_UPP</t>
  </si>
  <si>
    <t>邮件投递系统</t>
  </si>
  <si>
    <t>EDM</t>
  </si>
  <si>
    <t>ODS_EDM</t>
  </si>
  <si>
    <t>智能柜员机系统</t>
  </si>
  <si>
    <t>STMP</t>
  </si>
  <si>
    <t>ODS_STMP</t>
  </si>
  <si>
    <t>信贷中心系统</t>
  </si>
  <si>
    <t>GQGL</t>
  </si>
  <si>
    <t>ODS_GQGL</t>
  </si>
  <si>
    <t>信贷中心系统分多法人</t>
  </si>
  <si>
    <t>零售客户信息系统</t>
  </si>
  <si>
    <t>EICC</t>
  </si>
  <si>
    <t>ODS_EICC</t>
  </si>
  <si>
    <t>XDZX</t>
  </si>
  <si>
    <t>ODS_XDZX</t>
  </si>
  <si>
    <t>etl_proc_AGL_INTER_STL_BIZ_MDL_INCOME_DTL_TA_pc.sql</t>
  </si>
  <si>
    <t>etl_proc_AGL_corp_np_loan_wrtoff_info_tf_pc.sql</t>
  </si>
  <si>
    <t>etl_proc_AGL_corp_loan_estate_proj_info_tf_pc.sql</t>
  </si>
  <si>
    <t>etl_proc_AGL_coloan_dubil_info_tf_pc.sql</t>
  </si>
  <si>
    <t>etl_proc_AGL_corp_cust_simple_prft_tab_info_tf_pc.sql</t>
  </si>
  <si>
    <t>etl_proc_AGL_corp_cust_std_fin_prft_info_tf_pc.sql</t>
  </si>
  <si>
    <t>etl_proc_AGL_corp_cust_cashflow_tab_info_tf_pc.sql</t>
  </si>
  <si>
    <t>etl_proc_AGL_np_loan_cust_ast_comut_debt_tf_pc.sql</t>
  </si>
  <si>
    <t>etl_proc_AGL_pledge_archive_info_tf_pc.sql</t>
  </si>
  <si>
    <t>etl_proc_AGL_supcha_core_corp_updwn_str_cust_info_tf_pc.sql</t>
  </si>
  <si>
    <t>etl_proc_AGL_corp_cust_simple_ast_liab_tab_info_tf_pc.sql</t>
  </si>
  <si>
    <t>etl_proc_AGL_coloan_modal_chg_info_tf_pc.sql</t>
  </si>
  <si>
    <t>etl_proc_AGL_guar_rela_info_tf_pc.sql</t>
  </si>
  <si>
    <t>etl_proc_AGL_indv_loan_guar_cont_info_tf_pc.sql</t>
  </si>
  <si>
    <t>etl_proc_AGL_corp_loan_obs_contr_info_tf_pc.sql</t>
  </si>
  <si>
    <t>etl_proc_AGL_corp_cust_std_ast_liab_info_tf_pc.sql</t>
  </si>
  <si>
    <t>etl_proc_AGL_coloan_on_bs_cont_tf_pc.sql</t>
  </si>
  <si>
    <t>etl_proc_AGL_indv_loan_dubil_info_tf_pc.sql</t>
  </si>
  <si>
    <t>etl_proc_AGL_indv_loan_cont_info_tf_pc.sql</t>
  </si>
  <si>
    <t>etl_proc_AGL_pledge_elmnt_info_tf_pc.sql</t>
  </si>
  <si>
    <t>etl_proc_AGL_estate_cls_pledge_tf_pc.sql</t>
  </si>
  <si>
    <t xml:space="preserve">开发人员：大家生产跑批时间超长的作业添加如下参数：
作业开始添加：
set spark.sql.mergeSmallFiles.enabled=false;
作业中插入目标表之前的地方：
set spark.sql.mergeSmallFiles.enabled=true;
</t>
    <phoneticPr fontId="39" type="noConversion"/>
  </si>
  <si>
    <t>票据产品信息聚合</t>
  </si>
  <si>
    <t>BIL_PROD_NO</t>
  </si>
  <si>
    <t>陈艺丹</t>
  </si>
  <si>
    <t>AGL_BIL_PROD_INFO_TF</t>
  </si>
  <si>
    <t>客户及市场销售管理</t>
  </si>
  <si>
    <t>创建</t>
  </si>
  <si>
    <t>生效标志字段英文名EFFECT_FALG修改为EFFECT_FLAG；</t>
  </si>
  <si>
    <t>AGL_BIL_PROD_INFO_TF_TM</t>
  </si>
  <si>
    <t>N</t>
  </si>
  <si>
    <t>票据产品编号</t>
  </si>
  <si>
    <t>STRING</t>
  </si>
  <si>
    <t>ODS_BEMP</t>
  </si>
  <si>
    <t>产品表</t>
  </si>
  <si>
    <t>ODS_BEMP_TM_PRODUCT_TF</t>
  </si>
  <si>
    <t>产品号</t>
  </si>
  <si>
    <t>PROD_NO</t>
  </si>
  <si>
    <t>P1.PROD_NO</t>
  </si>
  <si>
    <t>1、直接映射</t>
  </si>
  <si>
    <t>票据产品名称</t>
  </si>
  <si>
    <t>BIL_PROD_NAME</t>
  </si>
  <si>
    <t>产品名称</t>
  </si>
  <si>
    <t>PROD_NAME</t>
  </si>
  <si>
    <t>P1.PROD_NAME</t>
  </si>
  <si>
    <t>票据产品描述</t>
  </si>
  <si>
    <t>BIL_PROD_DESC</t>
  </si>
  <si>
    <t>产品描述</t>
  </si>
  <si>
    <t>PROD_DESC</t>
  </si>
  <si>
    <t>P1.PROD_DESC</t>
  </si>
  <si>
    <t>票据父产品编号</t>
  </si>
  <si>
    <t>BIL_FATHER_PROD_NO</t>
  </si>
  <si>
    <t>父产品号</t>
  </si>
  <si>
    <t>PARENT_PROD_NO</t>
  </si>
  <si>
    <t>P1.PARENT_PROD_NO</t>
  </si>
  <si>
    <t>票据父产品名称</t>
  </si>
  <si>
    <t>BIL_FATHER_PROD_NAME</t>
  </si>
  <si>
    <t>父产品名称</t>
  </si>
  <si>
    <t>PARENT_PROD_NAME</t>
  </si>
  <si>
    <t>P1.PARENT_PROD_NAME</t>
  </si>
  <si>
    <t>生效标志</t>
  </si>
  <si>
    <t>EFFECT_FLAG</t>
  </si>
  <si>
    <t>生效标识</t>
  </si>
  <si>
    <t>ACTIVE_FLAG</t>
  </si>
  <si>
    <t>P1.ACTIVE_FLAG</t>
  </si>
  <si>
    <t>票据产品分类代码</t>
  </si>
  <si>
    <t>BIL_PROD_CLS_CD</t>
  </si>
  <si>
    <t>产品分类</t>
  </si>
  <si>
    <t>PROD_CATEGORY</t>
  </si>
  <si>
    <t>P1.PROD_CATEGORY</t>
  </si>
  <si>
    <t>票据产品类型代码</t>
  </si>
  <si>
    <t>BIL_PROD_TYPE_CD</t>
  </si>
  <si>
    <t>产品性质</t>
  </si>
  <si>
    <t>PROD_KIND</t>
  </si>
  <si>
    <t>P1.PROD_KIND</t>
  </si>
  <si>
    <t>建立日期</t>
  </si>
  <si>
    <t>SETUP_DT</t>
  </si>
  <si>
    <t>创建时间</t>
  </si>
  <si>
    <t>CREATE_TIME</t>
  </si>
  <si>
    <t>unifiedTime(P1.CREATE_TIME)</t>
  </si>
  <si>
    <t>修改日期</t>
  </si>
  <si>
    <t>MODIF_DT</t>
  </si>
  <si>
    <t>修改时间</t>
  </si>
  <si>
    <t>UPDATE_TIME</t>
  </si>
  <si>
    <t>unifiedTime(P1.UPDATE_TIME)</t>
  </si>
  <si>
    <t>来源系统代码</t>
  </si>
  <si>
    <t>SRC_SYS_CD</t>
  </si>
  <si>
    <t>/</t>
  </si>
  <si>
    <t>'NIM'</t>
  </si>
  <si>
    <t>2、填写固定值</t>
  </si>
  <si>
    <t>来源表英文名称</t>
  </si>
  <si>
    <t xml:space="preserve">'ODS_NIM_TM_PRODUCT_TF' </t>
  </si>
  <si>
    <t>组序号</t>
  </si>
  <si>
    <t>GRP_SER_NO</t>
  </si>
  <si>
    <t>ODS_NIM</t>
  </si>
  <si>
    <t>ODS_NIM_TM_PRODUCT_TF</t>
  </si>
  <si>
    <t>P1</t>
  </si>
  <si>
    <t>P1.PT_DT='${process_date}' 
AND P1.DEL_F='0'</t>
  </si>
  <si>
    <t>Y</t>
  </si>
  <si>
    <t>BIL_PROD_INFO</t>
  </si>
  <si>
    <t>agl_bil_prod_info_tf_pc.sql</t>
  </si>
  <si>
    <t>2024/9/5 生效标志字段英文名EFFECT_FALG修改为EFFECT_FLAG；</t>
  </si>
  <si>
    <t>ST_F</t>
  </si>
  <si>
    <t>中文名称(*)</t>
  </si>
  <si>
    <t>全市场债券价格信息聚合</t>
  </si>
  <si>
    <t>WIND_BOND_CD,TXN_DT</t>
  </si>
  <si>
    <t>英文名称(*)</t>
  </si>
  <si>
    <t>AGL_ALL_MKT_BOND_PRC_INFO_TA</t>
  </si>
  <si>
    <t>客户管理及市场营销</t>
  </si>
  <si>
    <t>修改P1P2关联方式为inner join，从表均增加条件trade_dt='跑批数据日期'；</t>
  </si>
  <si>
    <t>字段类型标准化，修改部分字段类型和精度问题 ，筛选字段PRICE_TYPE改为PRICE_TYPE_CODE</t>
  </si>
  <si>
    <t>修改为增量表，上线时需初始化</t>
  </si>
  <si>
    <t>修改来源表中债登估值（国债金融债企债)，上线时需初始化</t>
  </si>
  <si>
    <t>AGL_ALL_MKT_BOND_PRC_INFO_TA_TM</t>
  </si>
  <si>
    <t>字段中文名(*)</t>
  </si>
  <si>
    <t>字段英文名(*)</t>
  </si>
  <si>
    <t>源表英文名(*)</t>
  </si>
  <si>
    <t>映射规则(*)</t>
  </si>
  <si>
    <t>万得债券代码</t>
  </si>
  <si>
    <t>WIND_BOND_CD</t>
  </si>
  <si>
    <t>ODS_WIND</t>
  </si>
  <si>
    <t>中国债券基本资料</t>
  </si>
  <si>
    <t>ODS_WIND_CBONDDESCRIPTION_TF</t>
  </si>
  <si>
    <t>Wind代码</t>
  </si>
  <si>
    <t>S_INFO_WINDCODE</t>
  </si>
  <si>
    <t>P1.S_INFO_WINDCODE</t>
  </si>
  <si>
    <t>债券名称</t>
  </si>
  <si>
    <t>BOND_NAME</t>
  </si>
  <si>
    <t>B_INFO_FULLNAME</t>
  </si>
  <si>
    <t>P1.B_INFO_FULLNAME</t>
  </si>
  <si>
    <t>发行起始日期</t>
  </si>
  <si>
    <t>ISSUE_BEGIN_DT</t>
  </si>
  <si>
    <t>发行起始日</t>
  </si>
  <si>
    <t>B_ISSUE_FIRSTISSUE</t>
  </si>
  <si>
    <t>unifiedTime(P1.B_ISSUE_FIRSTISSUE)</t>
  </si>
  <si>
    <t>发行截止日期</t>
  </si>
  <si>
    <t>ISSUE_DDL</t>
  </si>
  <si>
    <t>发行截止日</t>
  </si>
  <si>
    <t>B_ISSUE_LASTISSUE</t>
  </si>
  <si>
    <t>unifiedTime(P1.B_ISSUE_LASTISSUE)</t>
  </si>
  <si>
    <t>计划发行总金额</t>
  </si>
  <si>
    <t>PLAN_ISSUE_TOTAL_AMT</t>
  </si>
  <si>
    <t>DECIMAL(28,4)</t>
  </si>
  <si>
    <t>计划发行总量(亿元)</t>
  </si>
  <si>
    <t>B_ISSUE_AMOUNTPLAN</t>
  </si>
  <si>
    <t>P1.B_ISSUE_AMOUNTPLAN*100000000.0</t>
  </si>
  <si>
    <t>4、其他加工</t>
  </si>
  <si>
    <t>B_ISSUE_AMOUNTPLAN*100000000.0</t>
  </si>
  <si>
    <t>债券实际发行金额</t>
  </si>
  <si>
    <t>BOND_ACTL_ISSUE_AMT</t>
  </si>
  <si>
    <t>实际发行总量(亿元)</t>
  </si>
  <si>
    <t>B_ISSUE_AMOUNTACT</t>
  </si>
  <si>
    <t>P1.B_ISSUE_AMOUNTACT*100000000.0</t>
  </si>
  <si>
    <t>B_ISSUE_AMOUNTACT*100000000.0</t>
  </si>
  <si>
    <t>发行价格</t>
  </si>
  <si>
    <t>ISSUE_PRC</t>
  </si>
  <si>
    <t>B_INFO_ISSUEPRICE</t>
  </si>
  <si>
    <t>P1.B_INFO_ISSUEPRICE</t>
  </si>
  <si>
    <t>债券面值</t>
  </si>
  <si>
    <t>BOND_PAR_VAL</t>
  </si>
  <si>
    <t>面值</t>
  </si>
  <si>
    <t>B_INFO_PAR</t>
  </si>
  <si>
    <t>P1.B_INFO_PAR</t>
  </si>
  <si>
    <t>币种代码</t>
  </si>
  <si>
    <t>CURR_CD</t>
  </si>
  <si>
    <t>货币代码</t>
  </si>
  <si>
    <t>CRNCY_CODE</t>
  </si>
  <si>
    <t>P1.CRNCY_CODE</t>
  </si>
  <si>
    <t>债券名称简称</t>
  </si>
  <si>
    <t>BOND_NAME_ABB</t>
  </si>
  <si>
    <t>债券简称</t>
  </si>
  <si>
    <t>S_INFO_NAME</t>
  </si>
  <si>
    <t>P1.S_INFO_NAME</t>
  </si>
  <si>
    <t>交易日期</t>
  </si>
  <si>
    <t>TXN_DT</t>
  </si>
  <si>
    <t>中债登估值（国债金融债企债</t>
  </si>
  <si>
    <t>ODS_WIND_CBONDANALYSISCNBD1_TF</t>
  </si>
  <si>
    <t>TRADE_DT</t>
  </si>
  <si>
    <t>unifiedTime(P2.TRADE_DT)</t>
  </si>
  <si>
    <t>待偿期限</t>
  </si>
  <si>
    <t>PEND_TERM</t>
  </si>
  <si>
    <t>DECIMAL(20,4)</t>
  </si>
  <si>
    <t>待偿期(年)</t>
  </si>
  <si>
    <t>B_ANAL_MATU_CNBD</t>
  </si>
  <si>
    <t>P2.B_ANAL_MATU_CNBD</t>
  </si>
  <si>
    <t>估值全价</t>
  </si>
  <si>
    <t>VALUT_FULL_PRC</t>
  </si>
  <si>
    <t>DECIMAL(22,4)</t>
  </si>
  <si>
    <t>估价全价</t>
  </si>
  <si>
    <t>B_ANAL_DIRTY_CNBD</t>
  </si>
  <si>
    <t>P2.B_ANAL_DIRTY_CNBD</t>
  </si>
  <si>
    <t>应计利息</t>
  </si>
  <si>
    <t>ACRUD_INT</t>
  </si>
  <si>
    <t>B_ANAL_ACCRINT_CNBD</t>
  </si>
  <si>
    <t>P2.B_ANAL_ACCRINT_CNBD</t>
  </si>
  <si>
    <t>估值净价</t>
  </si>
  <si>
    <t>VALUT_CLEAN_PRC</t>
  </si>
  <si>
    <t>估价净价</t>
  </si>
  <si>
    <t>B_ANAL_NET_CNBD</t>
  </si>
  <si>
    <t>P2.B_ANAL_NET_CNBD</t>
  </si>
  <si>
    <t>估值收益率</t>
  </si>
  <si>
    <t>VALUT_YIELD</t>
  </si>
  <si>
    <t>估价收益率(%)</t>
  </si>
  <si>
    <t>B_ANAL_YIELD_CNBD</t>
  </si>
  <si>
    <t>P2.B_ANAL_YIELD_CNBD</t>
  </si>
  <si>
    <t>估值修正久期</t>
  </si>
  <si>
    <t>VALUT_CORR_DURAN</t>
  </si>
  <si>
    <t>DECIMAL(20,8)</t>
  </si>
  <si>
    <t>估价修正久期</t>
  </si>
  <si>
    <t>B_ANAL_MODIDURA_CNBD</t>
  </si>
  <si>
    <t>P2.B_ANAL_MODIDURA_CNBD</t>
  </si>
  <si>
    <t>估值凸性</t>
  </si>
  <si>
    <t>VALUT_CNVXT</t>
  </si>
  <si>
    <t>估价凸性</t>
  </si>
  <si>
    <t>B_ANAL_CNVXTY_CNBD</t>
  </si>
  <si>
    <t>P2.B_ANAL_CNVXTY_CNBD</t>
  </si>
  <si>
    <t>估值基点价值</t>
  </si>
  <si>
    <t>VALUT_BASE_POINT_VAL</t>
  </si>
  <si>
    <t>估价基点价值</t>
  </si>
  <si>
    <t>B_ANAL_VOBP_CNBD</t>
  </si>
  <si>
    <t>P2.B_ANAL_VOBP_CNBD</t>
  </si>
  <si>
    <t>估值利差久期</t>
  </si>
  <si>
    <t>VALUT_INTMRG_DURAN</t>
  </si>
  <si>
    <t>估价利差久期</t>
  </si>
  <si>
    <t>B_ANAL_SPRDURA_CNBD</t>
  </si>
  <si>
    <t>P2.B_ANAL_SPRDURA_CNBD</t>
  </si>
  <si>
    <t>估值利差凸性</t>
  </si>
  <si>
    <t>VALUT_INTMRG_CNVXT</t>
  </si>
  <si>
    <t>估价利差凸性</t>
  </si>
  <si>
    <t>B_ANAL_SPRCNXT_CNBD</t>
  </si>
  <si>
    <t>P2.B_ANAL_SPRCNXT_CNBD</t>
  </si>
  <si>
    <t>日终应计利息</t>
  </si>
  <si>
    <t>DAY_END_ACRU_INT</t>
  </si>
  <si>
    <t>B_ANAL_ACCRINTCLOSE_CNBD</t>
  </si>
  <si>
    <t>P2.B_ANAL_ACCRINTCLOSE_CNBD</t>
  </si>
  <si>
    <t>市场全价</t>
  </si>
  <si>
    <t>MKT_FULL_PRC</t>
  </si>
  <si>
    <t>B_ANAL_PRICE</t>
  </si>
  <si>
    <t>P2.B_ANAL_PRICE</t>
  </si>
  <si>
    <t>市场净价</t>
  </si>
  <si>
    <t>MKT_CLEAN_PRC</t>
  </si>
  <si>
    <t>B_ANAL_NETPRICE</t>
  </si>
  <si>
    <t>P2.B_ANAL_NETPRICE</t>
  </si>
  <si>
    <t>市场收益率</t>
  </si>
  <si>
    <t>MKT_YIELD</t>
  </si>
  <si>
    <t>市场收益率(%)</t>
  </si>
  <si>
    <t>B_ANAL_YIELD</t>
  </si>
  <si>
    <t>P2.B_ANAL_YIELD</t>
  </si>
  <si>
    <t>市场修正久期</t>
  </si>
  <si>
    <t>MKT_CORR_DURAN</t>
  </si>
  <si>
    <t>B_ANAL_MODIFIEDDURATION</t>
  </si>
  <si>
    <t>P2.B_ANAL_MODIFIEDDURATION</t>
  </si>
  <si>
    <t>市场凸性</t>
  </si>
  <si>
    <t>MKT_CNVXT</t>
  </si>
  <si>
    <t>B_ANAL_CONVEXITY</t>
  </si>
  <si>
    <t>P2.B_ANAL_CONVEXITY</t>
  </si>
  <si>
    <t>市场基点价值</t>
  </si>
  <si>
    <t>MKT_BASE_POINT_VAL</t>
  </si>
  <si>
    <t>B_ANAL_BPVALUE</t>
  </si>
  <si>
    <t>P2.B_ANAL_BPVALUE</t>
  </si>
  <si>
    <t>市场利差久期</t>
  </si>
  <si>
    <t>MKT_INTMRG_DURAN</t>
  </si>
  <si>
    <t>B_ANAL_SDURATION</t>
  </si>
  <si>
    <t>P2.B_ANAL_SDURATION</t>
  </si>
  <si>
    <t>市场利差凸性</t>
  </si>
  <si>
    <t>MKT_INTMRG_CNVXT</t>
  </si>
  <si>
    <t>B_ANAL_SCNVXTY</t>
  </si>
  <si>
    <t>P2.B_ANAL_SCNVXTY</t>
  </si>
  <si>
    <t>估价利率久期</t>
  </si>
  <si>
    <t>EVALU_INT_RATE_DURAN</t>
  </si>
  <si>
    <t>B_ANAL_INTERESTDURATION_CNBD</t>
  </si>
  <si>
    <t>P2.B_ANAL_INTERESTDURATION_CNBD</t>
  </si>
  <si>
    <t>估价利率凸性</t>
  </si>
  <si>
    <t>EVALU_INT_RATE_CNVXT</t>
  </si>
  <si>
    <t>B_ANAL_INTERESTCNVXTY_CNBD</t>
  </si>
  <si>
    <t>P2.B_ANAL_INTERESTCNVXTY_CNBD</t>
  </si>
  <si>
    <t>市场利率久期</t>
  </si>
  <si>
    <t>MKT_INT_RATE_DURAN</t>
  </si>
  <si>
    <t>B_ANAL_INTERESTDURATION</t>
  </si>
  <si>
    <t>P2.B_ANAL_INTERESTDURATION</t>
  </si>
  <si>
    <t>市场利率凸性</t>
  </si>
  <si>
    <t>MKT_INT_RATE_CNVXT</t>
  </si>
  <si>
    <t>B_ANAL_INTERESTCNVXTY</t>
  </si>
  <si>
    <t>P2.B_ANAL_INTERESTCNVXTY</t>
  </si>
  <si>
    <t>日终估价全价</t>
  </si>
  <si>
    <t>DAY_END_EVALU_FULL_PRC</t>
  </si>
  <si>
    <t>B_ANAL_PRICE_CNBD</t>
  </si>
  <si>
    <t>P2.B_ANAL_PRICE_CNBD</t>
  </si>
  <si>
    <t>点差收益率</t>
  </si>
  <si>
    <t>SPREAD_YIELD</t>
  </si>
  <si>
    <t>点差收益率(%)</t>
  </si>
  <si>
    <t>B_ANAL_BPYIELD</t>
  </si>
  <si>
    <t>P2.B_ANAL_BPYIELD</t>
  </si>
  <si>
    <t>债券流通场所名称</t>
  </si>
  <si>
    <t>BOND_CURR_PLACE_NAME</t>
  </si>
  <si>
    <t>流通场所</t>
  </si>
  <si>
    <t>B_ANAL_EXCHANGE</t>
  </si>
  <si>
    <t>P2.B_ANAL_EXCHANGE</t>
  </si>
  <si>
    <t>可信度标识名称</t>
  </si>
  <si>
    <t>CRDIBL_DEG_IDNT_NAME</t>
  </si>
  <si>
    <t>可信度</t>
  </si>
  <si>
    <t>B_ANAL_CREDIBILITY</t>
  </si>
  <si>
    <t>P2.B_ANAL_CREDIBILITY</t>
  </si>
  <si>
    <t>本金余额</t>
  </si>
  <si>
    <t>PRIN_BAL</t>
  </si>
  <si>
    <t>剩余本金</t>
  </si>
  <si>
    <t>B_ANAL_RESIDUALPRI</t>
  </si>
  <si>
    <t>P2.B_ANAL_RESIDUALPRI</t>
  </si>
  <si>
    <t>估算行权后票面利率</t>
  </si>
  <si>
    <t>ESTIM_EXER_AFT_COPN_RATE</t>
  </si>
  <si>
    <t>估算的行权后票面利率</t>
  </si>
  <si>
    <t>B_ANAL_EXERCISE_RATE</t>
  </si>
  <si>
    <t>P2.B_ANAL_EXERCISE_RATE</t>
  </si>
  <si>
    <t>优先级级别代码</t>
  </si>
  <si>
    <t>PRIOR_LVL_CD</t>
  </si>
  <si>
    <t>优先级</t>
  </si>
  <si>
    <t>B_ANAL_PRIORITY</t>
  </si>
  <si>
    <t>P2.B_ANAL_PRIORITY</t>
  </si>
  <si>
    <t>最近行权日期</t>
  </si>
  <si>
    <t>RECNT_EXER_DT</t>
  </si>
  <si>
    <t>中国含权债行权衍生指标</t>
  </si>
  <si>
    <t>ODS_WIND_COPTIONEMBEDDEDBONDVALUATION_TF</t>
  </si>
  <si>
    <t>最近行权日</t>
  </si>
  <si>
    <t>B_ANAL_NXOPTIONDATE</t>
  </si>
  <si>
    <t>unifiedTime(P3.B_ANAL_NXOPTIONDATE)</t>
  </si>
  <si>
    <t>中债估值行权剩余期限</t>
  </si>
  <si>
    <t>CENTER_DEBT_VALUT_EXER_REMAIN_TERM</t>
  </si>
  <si>
    <t>行权剩余期限</t>
  </si>
  <si>
    <t>B_ANAL_TERMIFEXERCISE</t>
  </si>
  <si>
    <t>P3.B_ANAL_TERMIFEXERCISE</t>
  </si>
  <si>
    <t>中债估值行权收益率</t>
  </si>
  <si>
    <t>CENTER_DEBT_VALUT_EXER_YIELD</t>
  </si>
  <si>
    <t>行权收益率</t>
  </si>
  <si>
    <t>B_ANAL_YTM_IFEXE</t>
  </si>
  <si>
    <t>P3.B_ANAL_YTM_IFEXE</t>
  </si>
  <si>
    <t>20240930确认问题：该字段为什么很多-10000多的数据</t>
  </si>
  <si>
    <t>中债估值行权久期</t>
  </si>
  <si>
    <t>CENTER_DEBT_VALUT_EXER_DURAN</t>
  </si>
  <si>
    <t>行权久期</t>
  </si>
  <si>
    <t>B_ANAL_DURATIONIFEXERCISE</t>
  </si>
  <si>
    <t>P3.B_ANAL_DURATIONIFEXERCISE</t>
  </si>
  <si>
    <t>中债估值行权修正久期</t>
  </si>
  <si>
    <t>CENTER_DEBT_VALUT_EXER_CORR_DURAN</t>
  </si>
  <si>
    <t>行权修正久期</t>
  </si>
  <si>
    <t>B_ANAL_MODIDURATION_IFEXE</t>
  </si>
  <si>
    <t>P3.B_ANAL_MODIDURATION_IFEXE</t>
  </si>
  <si>
    <t>中债估值行权凸性</t>
  </si>
  <si>
    <t>CENTER_DEBT_VALUT_EXER_CNVXT</t>
  </si>
  <si>
    <t>行权凸性</t>
  </si>
  <si>
    <t>B_ANAL_CONVEXITY_IFEXE</t>
  </si>
  <si>
    <t>P3.B_ANAL_CONVEXITY_IFEXE</t>
  </si>
  <si>
    <t>中债估值行权基点价值</t>
  </si>
  <si>
    <t>CENTER_DEBT_VALUT_EXER_BASE_POINT_VAL</t>
  </si>
  <si>
    <t>行权基点价值</t>
  </si>
  <si>
    <t>B_ANAL_BASEVALUE_IFEXE</t>
  </si>
  <si>
    <t>P3.B_ANAL_BASEVALUE_IFEXE</t>
  </si>
  <si>
    <t>中债估值行权基准久期</t>
  </si>
  <si>
    <t>CENTER_DEBT_VALUT_EXER_BNCHMK_DURAN</t>
  </si>
  <si>
    <t>行权基准久期</t>
  </si>
  <si>
    <t>B_ANAL_BDURATION_IFEXE</t>
  </si>
  <si>
    <t>P3.B_ANAL_BDURATION_IFEXE</t>
  </si>
  <si>
    <t>中债估值行权基准凸性</t>
  </si>
  <si>
    <t>CENTER_DEBT_VALUT_EXER_BNCHMK_CNVXT</t>
  </si>
  <si>
    <t>行权基准凸性</t>
  </si>
  <si>
    <t>B_ANAL_BCONVEXITY_IFEXE</t>
  </si>
  <si>
    <t>P3.B_ANAL_BCONVEXITY_IFEXE</t>
  </si>
  <si>
    <t>中债估值行权利差久期</t>
  </si>
  <si>
    <t>CENTER_DEBT_VALUT_EXER_INTMRG_DURAN</t>
  </si>
  <si>
    <t>行权利差久期</t>
  </si>
  <si>
    <t>B_ANAL_SDURATION_IFEXE</t>
  </si>
  <si>
    <t>P3.B_ANAL_SDURATION_IFEXE</t>
  </si>
  <si>
    <t>中债估值行权利差凸性</t>
  </si>
  <si>
    <t>CENTER_DEBT_VALUT_EXER_INTMRG_CNVXT</t>
  </si>
  <si>
    <t>行权利差凸性</t>
  </si>
  <si>
    <t>B_ANAL_SCONVEXITY_IFEXE</t>
  </si>
  <si>
    <t>P3.B_ANAL_SCONVEXITY_IFEXE</t>
  </si>
  <si>
    <t>交易所收盘行权剩余期限</t>
  </si>
  <si>
    <t>EXCH_CLOSE_QUOT_EXER_REMAIN_TERM</t>
  </si>
  <si>
    <t>P4.B_ANAL_TERMIFEXERCISE</t>
  </si>
  <si>
    <t>交易所收盘行权收益率</t>
  </si>
  <si>
    <t>EXCH_CLOSE_QUOT_EXER_YIELD</t>
  </si>
  <si>
    <t>P4.B_ANAL_YTM_IFEXE</t>
  </si>
  <si>
    <t>交易所收盘行权久期</t>
  </si>
  <si>
    <t>EXCH_CLOSE_QUOT_EXER_DURAN</t>
  </si>
  <si>
    <t>P4.B_ANAL_DURATIONIFEXERCISE</t>
  </si>
  <si>
    <t>交易所收盘行权修正久期</t>
  </si>
  <si>
    <t>EXCH_CLOSE_QUOT_EXER_CORR_DURAN</t>
  </si>
  <si>
    <t>P4.B_ANAL_MODIDURATION_IFEXE</t>
  </si>
  <si>
    <t>交易所收盘行权凸性</t>
  </si>
  <si>
    <t>EXCH_CLOSE_QUOT_EXER_CNVXT</t>
  </si>
  <si>
    <t>P4.B_ANAL_CONVEXITY_IFEXE</t>
  </si>
  <si>
    <t>交易所收盘行权基点价值</t>
  </si>
  <si>
    <t>EXCH_CLOSE_QUOT_EXER_BASE_POINT_VAL</t>
  </si>
  <si>
    <t>P4.B_ANAL_BASEVALUE_IFEXE</t>
  </si>
  <si>
    <t>交易所收盘行权基准久期</t>
  </si>
  <si>
    <t>EXCH_CLOSE_QUOT_EXER_BNCHMK_DURAN</t>
  </si>
  <si>
    <t>P4.B_ANAL_BDURATION_IFEXE</t>
  </si>
  <si>
    <t>交易所收盘行权基准凸性</t>
  </si>
  <si>
    <t>EXCH_CLOSE_QUOT_EXER_BNCHMK_CNVXT</t>
  </si>
  <si>
    <t>P4.B_ANAL_BCONVEXITY_IFEXE</t>
  </si>
  <si>
    <t>交易所收盘行权利差久期</t>
  </si>
  <si>
    <t>EXCH_CLOSE_QUOT_EXER_INTMRG_DURAN</t>
  </si>
  <si>
    <t>P4.B_ANAL_SDURATION_IFEXE</t>
  </si>
  <si>
    <t>交易所收盘行权利差凸性</t>
  </si>
  <si>
    <t>EXCH_CLOSE_QUOT_EXER_INTMRG_CNVXT</t>
  </si>
  <si>
    <t>P4.B_ANAL_SCONVEXITY_IFEXE</t>
  </si>
  <si>
    <t>万得计算收盘行权剩余期限</t>
  </si>
  <si>
    <t>WIND_CALC_CLOSE_QUOT_EXER_REMAIN_TERM</t>
  </si>
  <si>
    <t>P5.B_ANAL_TERMIFEXERCISE</t>
  </si>
  <si>
    <t>万得行权收益率</t>
  </si>
  <si>
    <t>WIND_EXER_YIELD</t>
  </si>
  <si>
    <t>P5.B_ANAL_YTM_IFEXE</t>
  </si>
  <si>
    <t>万得行权久期</t>
  </si>
  <si>
    <t>WIND_EXER_DURAN</t>
  </si>
  <si>
    <t>P5.B_ANAL_DURATIONIFEXERCISE</t>
  </si>
  <si>
    <t>万得行权修正久期</t>
  </si>
  <si>
    <t>WIND_EXER_CORR_DURAN</t>
  </si>
  <si>
    <t>P5.B_ANAL_MODIDURATION_IFEXE</t>
  </si>
  <si>
    <t>万得行权凸性</t>
  </si>
  <si>
    <t>WIND_EXER_CNVXT</t>
  </si>
  <si>
    <t>P5.B_ANAL_CONVEXITY_IFEXE</t>
  </si>
  <si>
    <t>万得行权基点价值</t>
  </si>
  <si>
    <t>WIND_EXER_BASE_POINT_VAL</t>
  </si>
  <si>
    <t>P5.B_ANAL_BASEVALUE_IFEXE</t>
  </si>
  <si>
    <t>万得行权基准久期</t>
  </si>
  <si>
    <t>WIND_EXER_BNCHMK_DURAN</t>
  </si>
  <si>
    <t>P5.B_ANAL_BDURATION_IFEXE</t>
  </si>
  <si>
    <t>万得行权基准凸性</t>
  </si>
  <si>
    <t>WIND_EXER_BNCHMK_CNVXT</t>
  </si>
  <si>
    <t>P5.B_ANAL_BCONVEXITY_IFEXE</t>
  </si>
  <si>
    <t>万得行权利差久期</t>
  </si>
  <si>
    <t>WIND_EXER_INTMRG_DURAN</t>
  </si>
  <si>
    <t>P5.B_ANAL_SDURATION_IFEXE</t>
  </si>
  <si>
    <t>万得行权利差凸性</t>
  </si>
  <si>
    <t>WIND_EXER_INTMRG_CNVXT</t>
  </si>
  <si>
    <t>P5.B_ANAL_SCONVEXITY_IFEXE</t>
  </si>
  <si>
    <t>开盘价</t>
  </si>
  <si>
    <t>OPEN_PRC</t>
  </si>
  <si>
    <t>DECIMAL(28,8)</t>
  </si>
  <si>
    <t>中国债券行情-全价</t>
  </si>
  <si>
    <t>ODS_WIND_CBONDPRICES_TF</t>
  </si>
  <si>
    <t>开盘价(元)</t>
  </si>
  <si>
    <t>B_DQ_OPEN</t>
  </si>
  <si>
    <t>P6.B_DQ_OPEN</t>
  </si>
  <si>
    <t>最高价</t>
  </si>
  <si>
    <t>MAX_PRC</t>
  </si>
  <si>
    <t>最高价(元)</t>
  </si>
  <si>
    <t>B_DQ_HIGH</t>
  </si>
  <si>
    <t>P6.B_DQ_HIGH</t>
  </si>
  <si>
    <t>最低价</t>
  </si>
  <si>
    <t>LOW_PRC</t>
  </si>
  <si>
    <t>最低价(元)</t>
  </si>
  <si>
    <t>B_DQ_LOW</t>
  </si>
  <si>
    <t>P6.B_DQ_LOW</t>
  </si>
  <si>
    <t>收盘价</t>
  </si>
  <si>
    <t>CLOSE_PRC</t>
  </si>
  <si>
    <t>收盘价(元)</t>
  </si>
  <si>
    <t>B_DQ_ORIGINCLOSE</t>
  </si>
  <si>
    <t>P6.B_DQ_ORIGINCLOSE</t>
  </si>
  <si>
    <t>成交手数量</t>
  </si>
  <si>
    <t>DEAL_LOTS_CNT</t>
  </si>
  <si>
    <t>成交量(手)</t>
  </si>
  <si>
    <t>B_DQ_VOLUME</t>
  </si>
  <si>
    <t>P6.B_DQ_VOLUME</t>
  </si>
  <si>
    <t>成交金额</t>
  </si>
  <si>
    <t>DEAL_AMT</t>
  </si>
  <si>
    <t>成交金额(千元)</t>
  </si>
  <si>
    <t>B_DQ_AMOUNT</t>
  </si>
  <si>
    <t>P6.B_DQ_AMOUNT*1000</t>
  </si>
  <si>
    <t>B_DQ_AMOUNT*1000</t>
  </si>
  <si>
    <t>'WIND'</t>
  </si>
  <si>
    <t xml:space="preserve">'ODS_WIND_CBONDDESCRIPTION_TF' </t>
  </si>
  <si>
    <t>分布键（distributed by)</t>
  </si>
  <si>
    <t>源表别名(*)</t>
  </si>
  <si>
    <t>关联条件（on)【tips：不需要填写etl_task_no = 'kmsf1'】</t>
  </si>
  <si>
    <t>ODS_WIND_CBONDDESCRIPTION_TA</t>
  </si>
  <si>
    <t>中债登估值（国债金融债企债)</t>
  </si>
  <si>
    <t>(SELECT * FROM ODS_WIND.ODS_WIND_CBONDANALYSISCNBD1_TA WHERE COALESCE(OPMODE,'') &lt;&gt; '2' AND unifiedTime(TRADE_DT) = '${process_date}' AND PT_DT='${process_date}' AND DEL_F='0'
UNION ALL SELECT * FROM ODS_WIND.ODS_WIND_CBONDANALYSISCNBD2_TA WHERE COALESCE(OPMODE,'') &lt;&gt; '2' AND unifiedTime(TRADE_DT) = '${process_date}' AND PT_DT='${process_date}' AND DEL_F='0'
UNION ALL SELECT * FROM ODS_WIND.ODS_WIND_CBONDANALYSISCNBD3_TA WHERE COALESCE(OPMODE,'') &lt;&gt; '2' AND unifiedTime(TRADE_DT) = '${process_date}' AND PT_DT='${process_date}' AND DEL_F='0'
UNION ALL SELECT * FROM ODS_WIND.ODS_WIND_CBONDANALYSISCNBD4_TA WHERE COALESCE(OPMODE,'') &lt;&gt; '2' AND unifiedTime(TRADE_DT) = '${process_date}' AND PT_DT='${process_date}' AND DEL_F='0'
UNION ALL SELECT * FROM ODS_WIND.ODS_WIND_CBONDANALYSISCNBD5_TA WHERE COALESCE(OPMODE,'') &lt;&gt; '2' AND unifiedTime(TRADE_DT) = '${process_date}' AND PT_DT='${process_date}' AND DEL_F='0'
UNION ALL SELECT * FROM ODS_WIND.ODS_WIND_CBONDANALYSISCNBD6_TA WHERE COALESCE(OPMODE,'') &lt;&gt; '2' AND unifiedTime(TRADE_DT) = '${process_date}' AND PT_DT='${process_date}' AND DEL_F='0'
UNION ALL SELECT * FROM ODS_WIND.ODS_WIND_CBONDANALYSISCNBD7_TA WHERE COALESCE(OPMODE,'') &lt;&gt; '2' AND unifiedTime(TRADE_DT) = '${process_date}' AND PT_DT='${process_date}' AND DEL_F='0'
UNION ALL SELECT * FROM ODS_WIND.ODS_WIND_CBONDANALYSISCNBD8_TA WHERE COALESCE(OPMODE,'') &lt;&gt; '2' AND unifiedTime(TRADE_DT) = '${process_date}' AND PT_DT='${process_date}' AND DEL_F='0'
)</t>
  </si>
  <si>
    <t>P2</t>
  </si>
  <si>
    <t>INNER JOIN</t>
  </si>
  <si>
    <t>P1.S_INFO_WINDCODE = P2.S_INFO_WINDCODE</t>
  </si>
  <si>
    <t>ODS_WIND_COPTIONEMBEDDEDBONDVALUATION_TA</t>
  </si>
  <si>
    <t>P3</t>
  </si>
  <si>
    <t>LEFT JOIN</t>
  </si>
  <si>
    <t>P1.S_INFO_WINDCODE = P3.S_INFO_WINDCODE AND unifiedTime(P3.TRADE_DT) = '${process_date}'
AND P3.PRICE_TYPE_CODE = 132001000 --中债估值 
AND COALESCE(P3.OPMODE,'') &lt;&gt; '2'
AND P3.PT_DT='${process_date}' 
AND P3.DEL_F='0'</t>
  </si>
  <si>
    <t>P4</t>
  </si>
  <si>
    <t>P1.S_INFO_WINDCODE = P4.S_INFO_WINDCODE AND unifiedTime(P4.TRADE_DT) = '${process_date}'
AND P4.PRICE_TYPE_CODE = 132003000 --交易所收盘行情 
AND COALESCE(P4.OPMODE,'') &lt;&gt; '2'
AND P4.PT_DT='${process_date}' 
AND P4.DEL_F='0'</t>
  </si>
  <si>
    <t>P5</t>
  </si>
  <si>
    <t>P1.S_INFO_WINDCODE = P5.S_INFO_WINDCODE AND unifiedTime(P5.TRADE_DT) = '${process_date}'
AND P5.PRICE_TYPE_CODE = 132002000 --wind计算收盘价 
AND COALESCE(P5.OPMODE,'') &lt;&gt; '2'
AND P5.PT_DT='${process_date}' 
AND P5.DEL_F='0'</t>
  </si>
  <si>
    <t>ODS_WIND_CBONDPRICES_TA</t>
  </si>
  <si>
    <t>P6</t>
  </si>
  <si>
    <t>P1.S_INFO_WINDCODE = P6.S_INFO_WINDCODE 
AND unifiedTime(P6.TRADE_DT) = '${process_date}' 
AND P6.PT_DT='${process_date}' 
AND P6.DEL_F='0'
AND COALESCE(P6.OPMODE,'') &lt;&gt; '2'</t>
  </si>
  <si>
    <t>过滤条件（where)</t>
  </si>
  <si>
    <t>COALESCE(P1.OPMODE,'') &lt;&gt; '2'
AND P1.PT_DT='${process_date}' 
AND P1.DEL_F='0'</t>
  </si>
  <si>
    <t>分组条件（group by)</t>
  </si>
  <si>
    <t>排序条件（order by)</t>
  </si>
  <si>
    <t>全市场基金价格信息聚合</t>
  </si>
  <si>
    <t>WIND_FUND_CD,TXN_DT</t>
  </si>
  <si>
    <t>AGL_ALL_MKT_FUND_PRC_INFO_TA</t>
  </si>
  <si>
    <t>删除11字段，修改4字段源表映射字段英文名为F_INFO_PARVALUE；修改5字段源表映射字段英文名为F_INFO_MANAGEMENTFEERATIO，</t>
  </si>
  <si>
    <t>字段类型标准化，修改部分字段类型和精度问题 ；</t>
  </si>
  <si>
    <t>放开字段S_DQ_AVGPRICE,S_INFO_ASHARECODE,CUM_NET_ASSET_VALUE注释；</t>
  </si>
  <si>
    <t>AGL_ALL_MKT_FUND_PRC_INFO_TA_TM</t>
  </si>
  <si>
    <t>万得基金代码</t>
  </si>
  <si>
    <t>WIND_FUND_CD</t>
  </si>
  <si>
    <t>中国共同基金基本资料</t>
  </si>
  <si>
    <t>ODS_WIND_CHINAMUTUALFUNDDESCRIPTION_TF</t>
  </si>
  <si>
    <t>F_INFO_WINDCODE</t>
  </si>
  <si>
    <t>P1.F_INFO_WINDCODE</t>
  </si>
  <si>
    <t>基金名称</t>
  </si>
  <si>
    <t>FUND_NAME</t>
  </si>
  <si>
    <t>名称</t>
  </si>
  <si>
    <t>F_INFO_FULLNAME</t>
  </si>
  <si>
    <t>P1.F_INFO_FULLNAME</t>
  </si>
  <si>
    <t>发行份额</t>
  </si>
  <si>
    <t>ISSUE_SHARE</t>
  </si>
  <si>
    <t>F_ISSUE_TOTALUNIT</t>
  </si>
  <si>
    <t>P1.F_ISSUE_TOTALUNIT</t>
  </si>
  <si>
    <t>基金发行面值</t>
  </si>
  <si>
    <t>FUND_ISSUE_PAR_VAL</t>
  </si>
  <si>
    <t>发行面值</t>
  </si>
  <si>
    <t>F_INFO_PARVALUE</t>
  </si>
  <si>
    <t>P1.F_INFO_PARVALUE</t>
  </si>
  <si>
    <t>基金管理费</t>
  </si>
  <si>
    <t>FUND_MGMT_FEE</t>
  </si>
  <si>
    <t>管理费</t>
  </si>
  <si>
    <t>F_INFO_MANAGEMENTFEERATIO</t>
  </si>
  <si>
    <t>P1.F_INFO_MANAGEMENTFEERATIO</t>
  </si>
  <si>
    <t>基金托管费</t>
  </si>
  <si>
    <t>FUND_CSDTY_FEE</t>
  </si>
  <si>
    <t>托管费</t>
  </si>
  <si>
    <t>F_INFO_CUSTODIANFEERATIO</t>
  </si>
  <si>
    <t>P1.F_INFO_CUSTODIANFEERATIO</t>
  </si>
  <si>
    <t>CRNY_CODE</t>
  </si>
  <si>
    <t>P1.CRNY_CODE</t>
  </si>
  <si>
    <t>存续年限</t>
  </si>
  <si>
    <t>DRTN_YEARS</t>
  </si>
  <si>
    <t>存续期</t>
  </si>
  <si>
    <t>F_INFO_PTMYEAR</t>
  </si>
  <si>
    <t>P1.F_INFO_PTMYEAR</t>
  </si>
  <si>
    <t>机构投资者认购起始日期</t>
  </si>
  <si>
    <t>ORG_IVSTR_SUBSCR_BEGIN_DT</t>
  </si>
  <si>
    <t>机构投资者认购起始日</t>
  </si>
  <si>
    <t>F_ISSUE_OEF_STARTDATEINST</t>
  </si>
  <si>
    <t>unifiedTime(P1.F_ISSUE_OEF_STARTDATEINST)</t>
  </si>
  <si>
    <t>机构投资者认购终止日期</t>
  </si>
  <si>
    <t>ORG_IVSTR_SUBSCR_TERMI_DT</t>
  </si>
  <si>
    <t>机构投资者认购终止日</t>
  </si>
  <si>
    <t>F_ISSUE_OEF_DNDDATEINST</t>
  </si>
  <si>
    <t>unifiedTime(P1.F_ISSUE_OEF_DNDDATEINST)</t>
  </si>
  <si>
    <t>起点金额</t>
  </si>
  <si>
    <t>START_POINT_AMT</t>
  </si>
  <si>
    <t>F_INFO_MINBUYAMOUNT</t>
  </si>
  <si>
    <t>P1.F_INFO_MINBUYAMOUNT*10000.0</t>
  </si>
  <si>
    <t>S_DQ_AMOUNT*10000.0</t>
  </si>
  <si>
    <t>预期收益率</t>
  </si>
  <si>
    <t>EXPECT_YIELD</t>
  </si>
  <si>
    <t>F_INFO_EXPECTEDRATEOFRETURN</t>
  </si>
  <si>
    <t>P1.F_INFO_EXPECTEDRATEOFRETURN</t>
  </si>
  <si>
    <t>单一投资者持有份额上限亿份</t>
  </si>
  <si>
    <t>SINGLE_IVSTR_HOLD_SHARE_CEIL_HUNDRED_MILI</t>
  </si>
  <si>
    <t>单一投资者持有份额上限(亿份)</t>
  </si>
  <si>
    <t>MAX_NUM_HOLDER</t>
  </si>
  <si>
    <t>P1.MAX_NUM_HOLDER</t>
  </si>
  <si>
    <t>封闭期目标募集数量上限亿份</t>
  </si>
  <si>
    <t>CLOSE_PERIOD_TARGET_FUNDRS_CNT_CEIL_HUNDRED_MILI</t>
  </si>
  <si>
    <t>封闭期目标募集数量上限(亿份)</t>
  </si>
  <si>
    <t>MAX_NUM_COLTARGET</t>
  </si>
  <si>
    <t>P1.MAX_NUM_COLTARGET</t>
  </si>
  <si>
    <t>销售服务费率</t>
  </si>
  <si>
    <t>SALES_SERV_SERV_CHARGE_RATE</t>
  </si>
  <si>
    <t>F_SALES_SERVICE_RATE</t>
  </si>
  <si>
    <t>P1.F_SALES_SERVICE_RATE</t>
  </si>
  <si>
    <t>封闭期机构投资者认购下限万元</t>
  </si>
  <si>
    <t>CLOSE_PERIOD_ORG_IVSTR_SUBSCR_FLOR_TEN_THSD_YUAN</t>
  </si>
  <si>
    <t>封闭期机构投资者认购下限(万元)</t>
  </si>
  <si>
    <t>CLOSE_INSTITU_OEF_DOWN</t>
  </si>
  <si>
    <t>P1.CLOSE_INSTITU_OEF_DOWN</t>
  </si>
  <si>
    <t>封闭期机构投资者认购上限万元</t>
  </si>
  <si>
    <t>CLOSE_PERIOD_ORG_IVSTR_SUBSCR_CEIL_TEN_THSD_YUAN</t>
  </si>
  <si>
    <t>封闭期机构投资者认购上限(万元)</t>
  </si>
  <si>
    <t>CLOSE_INSTITU_OEF_UP</t>
  </si>
  <si>
    <t>P1.CLOSE_INSTITU_OEF_UP</t>
  </si>
  <si>
    <t>总有效申购户数</t>
  </si>
  <si>
    <t>TOTAL_EFFECT_SUBSCR_ACCT_CNT</t>
  </si>
  <si>
    <t>S_FELLOW_DISTOR</t>
  </si>
  <si>
    <t>P1.S_FELLOW_DISTOR</t>
  </si>
  <si>
    <t>中国上市基金日行情</t>
  </si>
  <si>
    <t>ODS_WIND_CHINACLOSEDFUNDEODPRICE_TF</t>
  </si>
  <si>
    <t>昨收盘价</t>
  </si>
  <si>
    <t>YESTD_CLOSE_PRC</t>
  </si>
  <si>
    <t>昨收盘价(元)</t>
  </si>
  <si>
    <t>S_DQ_PRECLOSE</t>
  </si>
  <si>
    <t>P2.S_DQ_PRECLOSE</t>
  </si>
  <si>
    <t>S_DQ_OPEN</t>
  </si>
  <si>
    <t>P2.S_DQ_OPEN</t>
  </si>
  <si>
    <t>S_DQ_HIGH</t>
  </si>
  <si>
    <t>P2.S_DQ_HIGH</t>
  </si>
  <si>
    <t>S_DQ_LOW</t>
  </si>
  <si>
    <t>P2.S_DQ_LOW</t>
  </si>
  <si>
    <t>S_DQ_CLOSE</t>
  </si>
  <si>
    <t>P2.S_DQ_CLOSE</t>
  </si>
  <si>
    <t>当日涨跌价格</t>
  </si>
  <si>
    <t>SM_DAY_INCRS_DECRS_PRC</t>
  </si>
  <si>
    <t>涨跌(元)</t>
  </si>
  <si>
    <t>S_DQ_CHANGE</t>
  </si>
  <si>
    <t>P2.S_DQ_CHANGE</t>
  </si>
  <si>
    <t>涨跌幅</t>
  </si>
  <si>
    <t>RISE_FALL_RG</t>
  </si>
  <si>
    <t>涨跌幅(%)</t>
  </si>
  <si>
    <t>S_DQ_PCTCHANGE</t>
  </si>
  <si>
    <t>P2.S_DQ_PCTCHANGE</t>
  </si>
  <si>
    <t>S_DQ_VOLUME</t>
  </si>
  <si>
    <t>P2.S_DQ_VOLUME</t>
  </si>
  <si>
    <t>S_DQ_AMOUNT</t>
  </si>
  <si>
    <t>P2.S_DQ_AMOUNT*1000.0</t>
  </si>
  <si>
    <t>S_DQ_AMOUNT*1000.0</t>
  </si>
  <si>
    <t>复权昨收盘价</t>
  </si>
  <si>
    <t>COMP_RIGHT_YESTD_CLOSE_PRC</t>
  </si>
  <si>
    <t>复权昨收盘价(元)</t>
  </si>
  <si>
    <t>S_DQ_ADJPRECLOSE</t>
  </si>
  <si>
    <t>P2.S_DQ_ADJPRECLOSE</t>
  </si>
  <si>
    <t>复权开盘价</t>
  </si>
  <si>
    <t>COMP_RIGHT_OPEN_PRC</t>
  </si>
  <si>
    <t>复权开盘价(元)</t>
  </si>
  <si>
    <t>S_DQ_ADJOPEN</t>
  </si>
  <si>
    <t>P2.S_DQ_ADJOPEN</t>
  </si>
  <si>
    <t>复权最高价</t>
  </si>
  <si>
    <t>COMP_RIGHT_MAX_PRC</t>
  </si>
  <si>
    <t>复权最高价(元)</t>
  </si>
  <si>
    <t>S_DQ_ADJHIGH</t>
  </si>
  <si>
    <t>P2.S_DQ_ADJHIGH</t>
  </si>
  <si>
    <t>复权最低价</t>
  </si>
  <si>
    <t>COMP_RIGHT_LOW_PRC</t>
  </si>
  <si>
    <t>复权最低价(元)</t>
  </si>
  <si>
    <t>S_DQ_ADJLOW</t>
  </si>
  <si>
    <t>P2.S_DQ_ADJLOW</t>
  </si>
  <si>
    <t>复权收盘价</t>
  </si>
  <si>
    <t>COMP_RIGHT_CLOSE_PRC</t>
  </si>
  <si>
    <t>复权收盘价(元)</t>
  </si>
  <si>
    <t>S_DQ_ADJCLOSE</t>
  </si>
  <si>
    <t>P2.S_DQ_ADJCLOSE</t>
  </si>
  <si>
    <t>复权因子</t>
  </si>
  <si>
    <t>REHB_FACTOR</t>
  </si>
  <si>
    <t>DECIMAL(24,8)</t>
  </si>
  <si>
    <t>S_DQ_ADJFACTOR</t>
  </si>
  <si>
    <t>P2.S_DQ_ADJFACTOR</t>
  </si>
  <si>
    <t>成交笔数</t>
  </si>
  <si>
    <t>DEAL_CNT</t>
  </si>
  <si>
    <t>TRADES_COUNT</t>
  </si>
  <si>
    <t>P2.TRADES_COUNT</t>
  </si>
  <si>
    <t>贴水率</t>
  </si>
  <si>
    <t>PREM_RATE</t>
  </si>
  <si>
    <t>贴水率（%)</t>
  </si>
  <si>
    <t>DISCOUNT_RATE</t>
  </si>
  <si>
    <t>P2.DISCOUNT_RATE</t>
  </si>
  <si>
    <t>均价</t>
  </si>
  <si>
    <t>AVG_PRC</t>
  </si>
  <si>
    <t>均价(VWAP)</t>
  </si>
  <si>
    <t>S_DQ_AVGPRICE</t>
  </si>
  <si>
    <t>P2.S_DQ_AVGPRICE</t>
  </si>
  <si>
    <t>单位净值</t>
  </si>
  <si>
    <t>NET_AST_VALUE</t>
  </si>
  <si>
    <t>中国共同基金净值</t>
  </si>
  <si>
    <t>ODS_WIND_CHINAMUTUALFUNDNAV_TF</t>
  </si>
  <si>
    <t>F_NAV_UNIT</t>
  </si>
  <si>
    <t>P3.F_NAV_UNIT</t>
  </si>
  <si>
    <t>累计净值</t>
  </si>
  <si>
    <t>CUM_NET_VAL</t>
  </si>
  <si>
    <t>F_NAV_ACCUMULATED</t>
  </si>
  <si>
    <t>P3.F_NAV_ACCUMULATED</t>
  </si>
  <si>
    <t>净值复权因子</t>
  </si>
  <si>
    <t>NET_VAL_RHBF</t>
  </si>
  <si>
    <t>F_NAV_ADJFACTOR</t>
  </si>
  <si>
    <t>P3.F_NAV_ADJFACTOR</t>
  </si>
  <si>
    <t>资产净值</t>
  </si>
  <si>
    <t>AST_NET_VAL</t>
  </si>
  <si>
    <t>F_PRT_NETASSET</t>
  </si>
  <si>
    <t>P3.F_PRT_NETASSET</t>
  </si>
  <si>
    <t>合计数据标志</t>
  </si>
  <si>
    <t>SUM_DATA_FLAG</t>
  </si>
  <si>
    <t>是否合计数据</t>
  </si>
  <si>
    <t>F_ASSET_MERGEDSHARESORNOT</t>
  </si>
  <si>
    <t>P3.F_ASSET_MERGEDSHARESORNOT</t>
  </si>
  <si>
    <t>合计资产净值</t>
  </si>
  <si>
    <t>SUM_AST_NET_VAL</t>
  </si>
  <si>
    <t>NETASSET_TOTAL</t>
  </si>
  <si>
    <t>P3.NETASSET_TOTAL</t>
  </si>
  <si>
    <t>复权单位净值</t>
  </si>
  <si>
    <t>COMP_RIGHT_NET_AST_VALUE</t>
  </si>
  <si>
    <t>F_NAV_ADJUSTED</t>
  </si>
  <si>
    <t>P3.F_NAV_ADJUSTED</t>
  </si>
  <si>
    <t>净值除权日标志</t>
  </si>
  <si>
    <t>NET_VAL_EX_DT_FLAG</t>
  </si>
  <si>
    <t>是否净值除权日</t>
  </si>
  <si>
    <t>IS_EXDIVIDENDDATE</t>
  </si>
  <si>
    <t>P3.IS_EXDIVIDENDDATE</t>
  </si>
  <si>
    <t>累计单位分配金额</t>
  </si>
  <si>
    <t>CUM_CORP_DISTRI_AMT</t>
  </si>
  <si>
    <t>累计单位分配</t>
  </si>
  <si>
    <t>F_NAV_DISTRIBUTION</t>
  </si>
  <si>
    <t>P3.F_NAV_DISTRIBUTION</t>
  </si>
  <si>
    <t>万得证券编号</t>
  </si>
  <si>
    <t>WIND_SECU_NO</t>
  </si>
  <si>
    <t>证券ID</t>
  </si>
  <si>
    <t>S_INFO_ASHARECODE</t>
  </si>
  <si>
    <t>P3.S_INFO_ASHARECODE</t>
  </si>
  <si>
    <t>累计资产净值</t>
  </si>
  <si>
    <t>CUM_AST_NET_VAL</t>
  </si>
  <si>
    <t>CUM_NET_ASSET_VALUE</t>
  </si>
  <si>
    <t>P3.CUM_NET_ASSET_VALUE</t>
  </si>
  <si>
    <t xml:space="preserve">'ODS_WIND_CHINAMUTUALFUNDDESCRIPTION_TF' </t>
  </si>
  <si>
    <t>ODS_WIND_CHINAMUTUALFUNDDESCRIPTION_TA</t>
  </si>
  <si>
    <t>ODS_WIND_CHINACLOSEDFUNDEODPRICE_TA</t>
  </si>
  <si>
    <t>P1.F_INFO_WINDCODE =  P2.S_INFO_WINDCODE AND unifiedTime(P2.TRADE_DT) = '${process_date}' AND P2.PT_DT='${process_date}' AND P2.DEL_F='0'AND COALESCE(P2.OPMODE,'') &lt;&gt; '2'</t>
  </si>
  <si>
    <t>ODS_WIND_CHINAMUTUALFUNDNAV_TA</t>
  </si>
  <si>
    <t>P1.F_INFO_WINDCODE =  P3.F_INFO_WINDCODE AND unifiedTime(P3.PRICE_DATE) = '${process_date}' AND P3.PT_DT='${process_date}' AND P3.DEL_F='0' AND COALESCE(P3.OPMODE,'') &lt;&gt; '2'</t>
  </si>
  <si>
    <t>大额支付对账差错明细聚合</t>
  </si>
  <si>
    <t>PLAT_DT,PLAT_SER_NO,CHECK_ENTRY_DT</t>
  </si>
  <si>
    <t>AGL_LARGE_AMT_PAY_CHECK_ENTRY_ERR_DTL_TA</t>
  </si>
  <si>
    <t>运营支持</t>
  </si>
  <si>
    <t>修改表名</t>
  </si>
  <si>
    <t>AGL_LARGE_AMT_PAY_CHECK_ENTRY_ERR_DTL_TA_TM</t>
  </si>
  <si>
    <t>平台日期</t>
  </si>
  <si>
    <t>PLAT_DT</t>
  </si>
  <si>
    <t>ODS_PYMT</t>
  </si>
  <si>
    <t>大额对账差错表</t>
  </si>
  <si>
    <t>ODS_PYMT_T_HVPS_CHKERR_TF</t>
  </si>
  <si>
    <t>plat_date</t>
  </si>
  <si>
    <t>P1.PLAT_DATE</t>
  </si>
  <si>
    <t>平台流水号</t>
  </si>
  <si>
    <t>PLAT_SER_NO</t>
  </si>
  <si>
    <t>plat_seq</t>
  </si>
  <si>
    <t>P1.PLAT_SEQ</t>
  </si>
  <si>
    <r>
      <rPr>
        <sz val="11"/>
        <color indexed="8"/>
        <rFont val="宋体"/>
        <family val="3"/>
        <charset val="134"/>
      </rPr>
      <t>对账日期</t>
    </r>
  </si>
  <si>
    <t>CHECK_ENTRY_DT</t>
  </si>
  <si>
    <t>chk_date</t>
  </si>
  <si>
    <t>P1.CHK_DATE</t>
  </si>
  <si>
    <t>渠道代码</t>
  </si>
  <si>
    <t>CHNL_CD</t>
  </si>
  <si>
    <t>渠道编号</t>
  </si>
  <si>
    <t>chn_no</t>
  </si>
  <si>
    <t>P1.CHN_NO</t>
  </si>
  <si>
    <r>
      <rPr>
        <sz val="11"/>
        <color indexed="8"/>
        <rFont val="宋体"/>
        <family val="3"/>
        <charset val="134"/>
      </rPr>
      <t>报文编号</t>
    </r>
  </si>
  <si>
    <t>MSG_NO</t>
  </si>
  <si>
    <t>msg_code</t>
  </si>
  <si>
    <t>P1.MSG_CODE</t>
  </si>
  <si>
    <t>业务类型编号</t>
  </si>
  <si>
    <t>BIZ_TYPE_NO</t>
  </si>
  <si>
    <r>
      <rPr>
        <sz val="11"/>
        <color indexed="8"/>
        <rFont val="宋体"/>
        <family val="3"/>
        <charset val="134"/>
      </rPr>
      <t>业务类型编码</t>
    </r>
  </si>
  <si>
    <t>busi_type</t>
  </si>
  <si>
    <t>P1.BUSI_TYPE</t>
  </si>
  <si>
    <t>报文类别代码</t>
  </si>
  <si>
    <t>MSG_CATEGORY_CD</t>
  </si>
  <si>
    <r>
      <rPr>
        <sz val="11"/>
        <color indexed="8"/>
        <rFont val="宋体"/>
        <family val="3"/>
        <charset val="134"/>
      </rPr>
      <t>业务标志</t>
    </r>
  </si>
  <si>
    <t>busi_flag</t>
  </si>
  <si>
    <t>P1.BUSI_FLAG</t>
  </si>
  <si>
    <t>报文往来方向代码</t>
  </si>
  <si>
    <t>MSG_CONT_DIR_CD</t>
  </si>
  <si>
    <r>
      <rPr>
        <sz val="11"/>
        <rFont val="宋体"/>
        <family val="3"/>
        <charset val="134"/>
      </rPr>
      <t>往来标志</t>
    </r>
  </si>
  <si>
    <t>sr_flag</t>
  </si>
  <si>
    <t>P1.SR_FLAG</t>
  </si>
  <si>
    <t>报文处理状态代码</t>
  </si>
  <si>
    <t>MSG_DEAL_STATUS_CD</t>
  </si>
  <si>
    <r>
      <rPr>
        <sz val="11"/>
        <color indexed="8"/>
        <rFont val="宋体"/>
        <family val="3"/>
        <charset val="134"/>
      </rPr>
      <t>处理状态</t>
    </r>
  </si>
  <si>
    <t>busi_stat</t>
  </si>
  <si>
    <t>P1.BUSI_STAT</t>
  </si>
  <si>
    <t>人行代理支付业务状态代码</t>
  </si>
  <si>
    <t>PBC_AGEN_PAY_BIZ_STATUS_CD</t>
  </si>
  <si>
    <t>人行状态</t>
  </si>
  <si>
    <t>npc_stat</t>
  </si>
  <si>
    <t>P1.NPC_STAT</t>
  </si>
  <si>
    <t>发起行人行支付行号</t>
  </si>
  <si>
    <t>START_BANK_CNAPS_CODE</t>
  </si>
  <si>
    <t>发起参与行行号</t>
  </si>
  <si>
    <t>snd_bank</t>
  </si>
  <si>
    <t>P1.SND_BANK</t>
  </si>
  <si>
    <r>
      <rPr>
        <sz val="11"/>
        <rFont val="宋体"/>
        <family val="3"/>
        <charset val="134"/>
      </rPr>
      <t>报文标识号</t>
    </r>
  </si>
  <si>
    <t>MSG_IDE_NO</t>
  </si>
  <si>
    <t>msg_txid</t>
  </si>
  <si>
    <t>P1.MSG_TXID</t>
  </si>
  <si>
    <t>借贷标识代码</t>
  </si>
  <si>
    <t>DEBIT_CRDT_IDNT_CD</t>
  </si>
  <si>
    <r>
      <rPr>
        <sz val="11"/>
        <rFont val="宋体"/>
        <family val="3"/>
        <charset val="134"/>
      </rPr>
      <t>借贷标志</t>
    </r>
  </si>
  <si>
    <t>dc_flag</t>
  </si>
  <si>
    <t>P1.DC_FLAG</t>
  </si>
  <si>
    <t>借方账户编号</t>
  </si>
  <si>
    <t>DEBIT_ACCT_NO</t>
  </si>
  <si>
    <r>
      <rPr>
        <sz val="11"/>
        <rFont val="宋体"/>
        <family val="3"/>
        <charset val="134"/>
      </rPr>
      <t>借方帐号</t>
    </r>
  </si>
  <si>
    <t>pay_actno</t>
  </si>
  <si>
    <t>P1.PAY_ACTNO</t>
  </si>
  <si>
    <t>贷方账户编号</t>
  </si>
  <si>
    <t>CRDT_ACCT_NO</t>
  </si>
  <si>
    <r>
      <rPr>
        <sz val="11"/>
        <rFont val="宋体"/>
        <family val="3"/>
        <charset val="134"/>
      </rPr>
      <t>贷方帐号</t>
    </r>
  </si>
  <si>
    <t>pye_actno</t>
  </si>
  <si>
    <t>P1.PYE_ACTNO</t>
  </si>
  <si>
    <r>
      <rPr>
        <sz val="11"/>
        <rFont val="宋体"/>
        <family val="3"/>
        <charset val="134"/>
      </rPr>
      <t>交易金额</t>
    </r>
  </si>
  <si>
    <t>TXN_AMT</t>
  </si>
  <si>
    <t>tx_amt</t>
  </si>
  <si>
    <t>P1.TX_AMT</t>
  </si>
  <si>
    <t>大额主机对账状态代码</t>
  </si>
  <si>
    <t>LARGE_AMT_HOST_CHECK_ENTRY_STATUS_CD</t>
  </si>
  <si>
    <t>对账结果</t>
  </si>
  <si>
    <t>chk_rslt</t>
  </si>
  <si>
    <t>P1.CHK_RSLT</t>
  </si>
  <si>
    <t>已做差错处理标志</t>
  </si>
  <si>
    <t>DONE_ERR_DEAL_FLAG</t>
  </si>
  <si>
    <r>
      <rPr>
        <sz val="11"/>
        <rFont val="宋体"/>
        <family val="3"/>
        <charset val="134"/>
      </rPr>
      <t>差错处理标志</t>
    </r>
  </si>
  <si>
    <t>proc_flag</t>
  </si>
  <si>
    <t>CASE WHEN P1.PROC_FLAG='0' THEN 'N' ELSE 'Y' END</t>
  </si>
  <si>
    <t>CASE WHEN proc_flag=0 THEN 'N' ELSE 'Y' END</t>
  </si>
  <si>
    <t>差错处理信息描述</t>
  </si>
  <si>
    <t>ERR_DEAL_INFO_DESC</t>
  </si>
  <si>
    <t>差错处理描述</t>
  </si>
  <si>
    <t>proc_msg</t>
  </si>
  <si>
    <t>P1.PROC_MSG</t>
  </si>
  <si>
    <t>'PYMT'</t>
  </si>
  <si>
    <t xml:space="preserve">'t_hvps_chkerr' </t>
  </si>
  <si>
    <t>P1.PT_DT='${process_date}' AND P1.DEL_F = '0'</t>
  </si>
  <si>
    <t>对账日期</t>
  </si>
  <si>
    <t>报文编号</t>
  </si>
  <si>
    <t>报文标识号</t>
  </si>
  <si>
    <t>交易金额</t>
  </si>
  <si>
    <t>小额支付对账差错明细聚合</t>
  </si>
  <si>
    <t>AGL_MICRO_PAY_CHECK_ENTRY_ERR_DTL_TA</t>
  </si>
  <si>
    <t>AGL_MICRO_PAY_CHECK_ENTRY_ERR_DTL_TA_TM</t>
  </si>
  <si>
    <t>小额对账差错表</t>
  </si>
  <si>
    <t>ODS_PYMT_T_BEPS_CHKERR_TF</t>
  </si>
  <si>
    <r>
      <rPr>
        <sz val="11"/>
        <color indexed="8"/>
        <rFont val="宋体"/>
        <family val="3"/>
        <charset val="134"/>
      </rPr>
      <t>业务</t>
    </r>
    <r>
      <rPr>
        <sz val="11"/>
        <color indexed="8"/>
        <rFont val="Times New Roman"/>
        <family val="1"/>
      </rPr>
      <t>/</t>
    </r>
    <r>
      <rPr>
        <sz val="11"/>
        <color indexed="8"/>
        <rFont val="宋体"/>
        <family val="3"/>
        <charset val="134"/>
      </rPr>
      <t>信息标志</t>
    </r>
  </si>
  <si>
    <t>收付款标识代码</t>
  </si>
  <si>
    <t>COL_PAY_MNY_IDNT_CD</t>
  </si>
  <si>
    <r>
      <rPr>
        <sz val="11"/>
        <color indexed="8"/>
        <rFont val="宋体"/>
        <family val="3"/>
        <charset val="134"/>
      </rPr>
      <t>收付款标识</t>
    </r>
  </si>
  <si>
    <t>pmt_flag</t>
  </si>
  <si>
    <t>P1.PMT_FLAG</t>
  </si>
  <si>
    <r>
      <rPr>
        <sz val="11"/>
        <color indexed="8"/>
        <rFont val="宋体"/>
        <family val="3"/>
        <charset val="134"/>
      </rPr>
      <t>包处理状态</t>
    </r>
  </si>
  <si>
    <r>
      <rPr>
        <sz val="11"/>
        <color indexed="8"/>
        <rFont val="宋体"/>
        <family val="3"/>
        <charset val="134"/>
      </rPr>
      <t>人行包处理状态</t>
    </r>
  </si>
  <si>
    <t>发起清算行人行支付行号</t>
  </si>
  <si>
    <t>INIT_LIQD_BANK_CNAPS_CODE</t>
  </si>
  <si>
    <r>
      <rPr>
        <sz val="11"/>
        <rFont val="宋体"/>
        <family val="3"/>
        <charset val="134"/>
      </rPr>
      <t>发起清算行行号</t>
    </r>
  </si>
  <si>
    <t>snd_clrbank</t>
  </si>
  <si>
    <t>P1.SND_CLRBANK</t>
  </si>
  <si>
    <r>
      <rPr>
        <sz val="11"/>
        <rFont val="宋体"/>
        <family val="3"/>
        <charset val="134"/>
      </rPr>
      <t>报文标识号（包委托日期</t>
    </r>
    <r>
      <rPr>
        <sz val="11"/>
        <rFont val="Times New Roman"/>
        <family val="1"/>
      </rPr>
      <t>+</t>
    </r>
    <r>
      <rPr>
        <sz val="11"/>
        <rFont val="宋体"/>
        <family val="3"/>
        <charset val="134"/>
      </rPr>
      <t>包序号）</t>
    </r>
  </si>
  <si>
    <t>msg_pkgid</t>
  </si>
  <si>
    <t>P1.MSG_PKGID</t>
  </si>
  <si>
    <t>接收直接参与机构编号</t>
  </si>
  <si>
    <t>RECV_DIR_PRTCPT_ORG_NO</t>
  </si>
  <si>
    <r>
      <rPr>
        <sz val="11"/>
        <rFont val="宋体"/>
        <family val="3"/>
        <charset val="134"/>
      </rPr>
      <t>接收直接参与机构</t>
    </r>
  </si>
  <si>
    <t>rcv_clrbank</t>
  </si>
  <si>
    <t>P1.RCV_CLRBANK</t>
  </si>
  <si>
    <t>总笔数</t>
  </si>
  <si>
    <t>TOTAL_CNT</t>
  </si>
  <si>
    <r>
      <rPr>
        <sz val="11"/>
        <color indexed="8"/>
        <rFont val="宋体"/>
        <family val="3"/>
        <charset val="134"/>
      </rPr>
      <t>总笔数</t>
    </r>
  </si>
  <si>
    <t>tot_cnt</t>
  </si>
  <si>
    <t>P1.TOT_CNT</t>
  </si>
  <si>
    <t>交易总金额</t>
  </si>
  <si>
    <t>TXN_TOTAL_AMT</t>
  </si>
  <si>
    <r>
      <rPr>
        <sz val="11"/>
        <color indexed="8"/>
        <rFont val="宋体"/>
        <family val="3"/>
        <charset val="134"/>
      </rPr>
      <t>总金额</t>
    </r>
  </si>
  <si>
    <t>tot_amt</t>
  </si>
  <si>
    <t>P1.TOT_AMT</t>
  </si>
  <si>
    <t>轧差日期</t>
  </si>
  <si>
    <t>NTTG_DT</t>
  </si>
  <si>
    <r>
      <rPr>
        <sz val="11"/>
        <color indexed="8"/>
        <rFont val="Times New Roman"/>
        <family val="1"/>
      </rPr>
      <t>NPC</t>
    </r>
    <r>
      <rPr>
        <sz val="11"/>
        <color indexed="8"/>
        <rFont val="宋体"/>
        <family val="3"/>
        <charset val="134"/>
      </rPr>
      <t>轧差日期</t>
    </r>
    <r>
      <rPr>
        <sz val="11"/>
        <color indexed="8"/>
        <rFont val="Times New Roman"/>
        <family val="1"/>
      </rPr>
      <t>/</t>
    </r>
    <r>
      <rPr>
        <sz val="11"/>
        <color indexed="8"/>
        <rFont val="宋体"/>
        <family val="3"/>
        <charset val="134"/>
      </rPr>
      <t>受理日期</t>
    </r>
  </si>
  <si>
    <t>npc_netdate</t>
  </si>
  <si>
    <t>P1.NPC_NETDATE</t>
  </si>
  <si>
    <t>轧差场次</t>
  </si>
  <si>
    <t>NTTG_SITE_CNT</t>
  </si>
  <si>
    <r>
      <rPr>
        <sz val="11"/>
        <color indexed="8"/>
        <rFont val="Times New Roman"/>
        <family val="1"/>
      </rPr>
      <t>NPC</t>
    </r>
    <r>
      <rPr>
        <sz val="11"/>
        <color indexed="8"/>
        <rFont val="宋体"/>
        <family val="3"/>
        <charset val="134"/>
      </rPr>
      <t>轧差场次</t>
    </r>
  </si>
  <si>
    <t>npc_netgrnd</t>
  </si>
  <si>
    <t>P1.NPC_NETGRND</t>
  </si>
  <si>
    <t>小额主机对账状态代码</t>
  </si>
  <si>
    <t>MICRO_HOST_CHECK_ENTRY_STATUS_CD</t>
  </si>
  <si>
    <r>
      <rPr>
        <sz val="11"/>
        <color indexed="8"/>
        <rFont val="宋体"/>
        <family val="3"/>
        <charset val="134"/>
      </rPr>
      <t>对账结果</t>
    </r>
  </si>
  <si>
    <t>差错处理标志</t>
  </si>
  <si>
    <r>
      <rPr>
        <sz val="11"/>
        <rFont val="宋体"/>
        <family val="3"/>
        <charset val="134"/>
      </rPr>
      <t>差错处理描述</t>
    </r>
  </si>
  <si>
    <t xml:space="preserve">'t_beps_chkerr' </t>
  </si>
  <si>
    <t>对公不良贷款核销信息聚合</t>
  </si>
  <si>
    <t>LOAN_CONT_NO,DUBIL_SER_NO</t>
  </si>
  <si>
    <t>王穆军</t>
  </si>
  <si>
    <t>AGL_CORP_NP_LOAN_WRTOFF_INFO_TF</t>
  </si>
  <si>
    <t>${session}</t>
  </si>
  <si>
    <t>信贷</t>
  </si>
  <si>
    <t>13M</t>
  </si>
  <si>
    <t>主要包含法人信息、法人不良贷款借据信息及其核销明细。其中法人信息包含企业规模、信用等级、行业、是否上市等信息不良贷款信息及处置明细包含贷款形态、担保方式、不良借据核销金额利息等相关信息。</t>
  </si>
  <si>
    <t>新增映射文件信息</t>
  </si>
  <si>
    <t>修改文件与设计文档一致</t>
  </si>
  <si>
    <t>修改筛选条件</t>
  </si>
  <si>
    <t>普通贷款分户临时表信息</t>
  </si>
  <si>
    <t>AGL_CORP_NP_LOAN_WRTOFF_INFO_TF_TM</t>
  </si>
  <si>
    <t>普通贷款分户临时表信息_01</t>
  </si>
  <si>
    <r>
      <rPr>
        <sz val="10"/>
        <color indexed="8"/>
        <rFont val="宋体"/>
        <family val="3"/>
        <charset val="134"/>
      </rPr>
      <t>贷款合同编号</t>
    </r>
  </si>
  <si>
    <r>
      <rPr>
        <sz val="10"/>
        <color indexed="8"/>
        <rFont val="Times New Roman"/>
        <family val="1"/>
      </rPr>
      <t>LOAN_CONT_NO</t>
    </r>
  </si>
  <si>
    <t>ods_core</t>
  </si>
  <si>
    <t>贷款核销文件</t>
  </si>
  <si>
    <t>ODS_CORE_BLFMCNAF_TF</t>
  </si>
  <si>
    <t>贷款合同号</t>
  </si>
  <si>
    <t>AFAACONO</t>
  </si>
  <si>
    <t>T1.AFAACONO</t>
  </si>
  <si>
    <r>
      <rPr>
        <sz val="10"/>
        <color indexed="8"/>
        <rFont val="宋体"/>
        <family val="3"/>
        <charset val="134"/>
      </rPr>
      <t>借据序号</t>
    </r>
  </si>
  <si>
    <r>
      <rPr>
        <sz val="10"/>
        <color indexed="8"/>
        <rFont val="Times New Roman"/>
        <family val="1"/>
      </rPr>
      <t>DUBIL_SER_NO</t>
    </r>
  </si>
  <si>
    <t>借据序号</t>
  </si>
  <si>
    <t>AFABSN03</t>
  </si>
  <si>
    <t>T1.AFABSN03</t>
  </si>
  <si>
    <r>
      <rPr>
        <sz val="10"/>
        <color indexed="8"/>
        <rFont val="宋体"/>
        <family val="3"/>
        <charset val="134"/>
      </rPr>
      <t>客户内码</t>
    </r>
  </si>
  <si>
    <r>
      <rPr>
        <sz val="10"/>
        <color indexed="8"/>
        <rFont val="Times New Roman"/>
        <family val="1"/>
      </rPr>
      <t>CUST_IN_CD</t>
    </r>
  </si>
  <si>
    <t>客户内码</t>
  </si>
  <si>
    <t>AFAACSNO</t>
  </si>
  <si>
    <t>T1.AFAACSNO</t>
  </si>
  <si>
    <r>
      <rPr>
        <sz val="10"/>
        <color indexed="8"/>
        <rFont val="宋体"/>
        <family val="3"/>
        <charset val="134"/>
      </rPr>
      <t>客户号</t>
    </r>
  </si>
  <si>
    <r>
      <rPr>
        <sz val="10"/>
        <color indexed="8"/>
        <rFont val="Times New Roman"/>
        <family val="1"/>
      </rPr>
      <t>CUST_NO</t>
    </r>
  </si>
  <si>
    <t>客户号</t>
  </si>
  <si>
    <t>AFABCSID</t>
  </si>
  <si>
    <t>T1.AFABCSID</t>
  </si>
  <si>
    <t>客户类型代码</t>
  </si>
  <si>
    <t>CUST_TYPE_CD</t>
  </si>
  <si>
    <r>
      <rPr>
        <sz val="10"/>
        <color indexed="8"/>
        <rFont val="微软雅黑"/>
        <family val="2"/>
        <charset val="134"/>
      </rPr>
      <t>C</t>
    </r>
    <r>
      <rPr>
        <sz val="10"/>
        <color indexed="8"/>
        <rFont val="微软雅黑"/>
        <family val="2"/>
        <charset val="134"/>
      </rPr>
      <t>ASE WHEN SUBSTR(T1.AFAACSNO,1,2) = '82' THEN '2' ELSE '3' END</t>
    </r>
  </si>
  <si>
    <r>
      <rPr>
        <sz val="10"/>
        <color indexed="8"/>
        <rFont val="宋体"/>
        <family val="3"/>
        <charset val="134"/>
      </rPr>
      <t>币种代码</t>
    </r>
  </si>
  <si>
    <r>
      <rPr>
        <sz val="10"/>
        <color indexed="8"/>
        <rFont val="Times New Roman"/>
        <family val="1"/>
      </rPr>
      <t>CURR_CD</t>
    </r>
  </si>
  <si>
    <t>普通贷款分户文件</t>
  </si>
  <si>
    <t>ODS_CORE_BLFMMAST_TF</t>
  </si>
  <si>
    <t>币种</t>
  </si>
  <si>
    <t>STAACCYC</t>
  </si>
  <si>
    <t>T2.STAACCYC</t>
  </si>
  <si>
    <r>
      <rPr>
        <sz val="10"/>
        <color indexed="8"/>
        <rFont val="宋体"/>
        <family val="3"/>
        <charset val="134"/>
      </rPr>
      <t>借据所属机构编号</t>
    </r>
  </si>
  <si>
    <r>
      <rPr>
        <sz val="10"/>
        <color indexed="8"/>
        <rFont val="Times New Roman"/>
        <family val="1"/>
      </rPr>
      <t>DUBIL_AFLT_ORG_NO</t>
    </r>
  </si>
  <si>
    <t>机构号</t>
  </si>
  <si>
    <t>AFAABRNO</t>
  </si>
  <si>
    <t>T1.AFAABRNO</t>
  </si>
  <si>
    <r>
      <rPr>
        <sz val="10"/>
        <color indexed="8"/>
        <rFont val="宋体"/>
        <family val="3"/>
        <charset val="134"/>
      </rPr>
      <t>贷款产品代码</t>
    </r>
  </si>
  <si>
    <r>
      <rPr>
        <sz val="10"/>
        <color indexed="8"/>
        <rFont val="Times New Roman"/>
        <family val="1"/>
      </rPr>
      <t>LOANPROD_CD</t>
    </r>
  </si>
  <si>
    <t>贷款产品代码</t>
  </si>
  <si>
    <t>STAAPRNO</t>
  </si>
  <si>
    <t>T2.STAAPRNO</t>
  </si>
  <si>
    <t>贷款会计科目编号</t>
  </si>
  <si>
    <t>LOAN_ACCTN_SUBJ_NO</t>
  </si>
  <si>
    <t>新会计科目核算码对照表</t>
  </si>
  <si>
    <t>ODS_CORE_BGFDKHDZ_TF</t>
  </si>
  <si>
    <t>科目号</t>
  </si>
  <si>
    <t>KHDAACID</t>
  </si>
  <si>
    <r>
      <rPr>
        <sz val="10"/>
        <color indexed="8"/>
        <rFont val="微软雅黑"/>
        <family val="2"/>
        <charset val="134"/>
      </rPr>
      <t>T</t>
    </r>
    <r>
      <rPr>
        <sz val="10"/>
        <color indexed="8"/>
        <rFont val="微软雅黑"/>
        <family val="2"/>
        <charset val="134"/>
      </rPr>
      <t>3.KHDAACID</t>
    </r>
  </si>
  <si>
    <r>
      <rPr>
        <sz val="10"/>
        <color indexed="8"/>
        <rFont val="宋体"/>
        <family val="3"/>
        <charset val="134"/>
      </rPr>
      <t>当前贷款四级形态代码</t>
    </r>
  </si>
  <si>
    <r>
      <rPr>
        <sz val="10"/>
        <color indexed="8"/>
        <rFont val="Times New Roman"/>
        <family val="1"/>
      </rPr>
      <t>CURR_LOAN_LVL_FOUR_MODAL_CD</t>
    </r>
  </si>
  <si>
    <t>贷款当前形态4级</t>
  </si>
  <si>
    <t>STADCLS4</t>
  </si>
  <si>
    <t>T2.STADCLS4</t>
  </si>
  <si>
    <r>
      <rPr>
        <sz val="10"/>
        <color indexed="8"/>
        <rFont val="宋体"/>
        <family val="3"/>
        <charset val="134"/>
      </rPr>
      <t>当前贷款五级形态代码</t>
    </r>
  </si>
  <si>
    <r>
      <rPr>
        <sz val="10"/>
        <color indexed="8"/>
        <rFont val="Times New Roman"/>
        <family val="1"/>
      </rPr>
      <t>CURR_LOAN_LVL_FIVE_MODAL_CD</t>
    </r>
  </si>
  <si>
    <t>贷款当前形态5级</t>
  </si>
  <si>
    <t>STAECLS5</t>
  </si>
  <si>
    <t>T2.STAECLS5</t>
  </si>
  <si>
    <r>
      <rPr>
        <sz val="10"/>
        <color indexed="8"/>
        <rFont val="宋体"/>
        <family val="3"/>
        <charset val="134"/>
      </rPr>
      <t>核销日期</t>
    </r>
  </si>
  <si>
    <r>
      <rPr>
        <sz val="10"/>
        <color indexed="8"/>
        <rFont val="Times New Roman"/>
        <family val="1"/>
      </rPr>
      <t>WRTOFF_DT</t>
    </r>
  </si>
  <si>
    <t>核销日期</t>
  </si>
  <si>
    <t>AFBJDATE</t>
  </si>
  <si>
    <r>
      <rPr>
        <sz val="10"/>
        <color indexed="8"/>
        <rFont val="微软雅黑"/>
        <family val="2"/>
        <charset val="134"/>
      </rPr>
      <t>u</t>
    </r>
    <r>
      <rPr>
        <sz val="10"/>
        <color indexed="8"/>
        <rFont val="微软雅黑"/>
        <family val="2"/>
        <charset val="134"/>
      </rPr>
      <t>nifiedTime(</t>
    </r>
    <r>
      <rPr>
        <sz val="10"/>
        <color indexed="8"/>
        <rFont val="微软雅黑"/>
        <family val="2"/>
        <charset val="134"/>
      </rPr>
      <t>T1.AFBJDATE</t>
    </r>
    <r>
      <rPr>
        <sz val="10"/>
        <color indexed="8"/>
        <rFont val="微软雅黑"/>
        <family val="2"/>
        <charset val="134"/>
      </rPr>
      <t>)</t>
    </r>
  </si>
  <si>
    <r>
      <rPr>
        <sz val="10"/>
        <color indexed="8"/>
        <rFont val="宋体"/>
        <family val="3"/>
        <charset val="134"/>
      </rPr>
      <t>贷款核销状态代码</t>
    </r>
  </si>
  <si>
    <r>
      <rPr>
        <sz val="10"/>
        <color indexed="8"/>
        <rFont val="Times New Roman"/>
        <family val="1"/>
      </rPr>
      <t>LOAN_WRTOFF_STATUS_CD</t>
    </r>
  </si>
  <si>
    <t>账户处理状态</t>
  </si>
  <si>
    <t>STAAACWF</t>
  </si>
  <si>
    <r>
      <rPr>
        <sz val="10"/>
        <color indexed="8"/>
        <rFont val="微软雅黑"/>
        <family val="2"/>
        <charset val="134"/>
      </rPr>
      <t>s</t>
    </r>
    <r>
      <rPr>
        <sz val="10"/>
        <color indexed="8"/>
        <rFont val="微软雅黑"/>
        <family val="2"/>
        <charset val="134"/>
      </rPr>
      <t>ubstr(</t>
    </r>
    <r>
      <rPr>
        <sz val="10"/>
        <color indexed="8"/>
        <rFont val="微软雅黑"/>
        <family val="2"/>
        <charset val="134"/>
      </rPr>
      <t>T2.STAAACWF</t>
    </r>
    <r>
      <rPr>
        <sz val="10"/>
        <color indexed="8"/>
        <rFont val="微软雅黑"/>
        <family val="2"/>
        <charset val="134"/>
      </rPr>
      <t>,1,1)</t>
    </r>
  </si>
  <si>
    <t>贷款账户状态代码</t>
  </si>
  <si>
    <t>LNACCT_STATUS_CD</t>
  </si>
  <si>
    <t>贷款账户状态</t>
  </si>
  <si>
    <t>STAAACST</t>
  </si>
  <si>
    <t>T2.STAAACST</t>
  </si>
  <si>
    <r>
      <rPr>
        <sz val="10"/>
        <color indexed="8"/>
        <rFont val="宋体"/>
        <family val="3"/>
        <charset val="134"/>
      </rPr>
      <t>贷款核销收回状态代码</t>
    </r>
  </si>
  <si>
    <r>
      <rPr>
        <sz val="10"/>
        <color indexed="8"/>
        <rFont val="Times New Roman"/>
        <family val="1"/>
      </rPr>
      <t>LOAN_WRTOFF_RETRA_STATUS_CD</t>
    </r>
  </si>
  <si>
    <t>收回标志</t>
  </si>
  <si>
    <t>AFCGFLAG</t>
  </si>
  <si>
    <t>T1.AFCGFLAG</t>
  </si>
  <si>
    <r>
      <rPr>
        <sz val="10"/>
        <color indexed="8"/>
        <rFont val="宋体"/>
        <family val="3"/>
        <charset val="134"/>
      </rPr>
      <t>贷款行业投向代码</t>
    </r>
  </si>
  <si>
    <r>
      <rPr>
        <sz val="10"/>
        <color indexed="8"/>
        <rFont val="Times New Roman"/>
        <family val="1"/>
      </rPr>
      <t>LOAN_INDUS_INVEST_CD</t>
    </r>
  </si>
  <si>
    <t>贷款属性码</t>
  </si>
  <si>
    <t>STABNO20</t>
  </si>
  <si>
    <t>T2.STABNO20</t>
  </si>
  <si>
    <r>
      <rPr>
        <sz val="10"/>
        <color indexed="8"/>
        <rFont val="宋体"/>
        <family val="3"/>
        <charset val="134"/>
      </rPr>
      <t>贷款合同期限代码</t>
    </r>
  </si>
  <si>
    <r>
      <rPr>
        <sz val="10"/>
        <color indexed="8"/>
        <rFont val="Times New Roman"/>
        <family val="1"/>
      </rPr>
      <t>LOAN_CONT_TERM_CD</t>
    </r>
  </si>
  <si>
    <t>信息编码（第1位为贷款期限代码）</t>
  </si>
  <si>
    <t>STAANO24</t>
  </si>
  <si>
    <t>VARCHAR(8)</t>
  </si>
  <si>
    <r>
      <rPr>
        <sz val="10"/>
        <color indexed="8"/>
        <rFont val="微软雅黑"/>
        <family val="2"/>
        <charset val="134"/>
      </rPr>
      <t>s</t>
    </r>
    <r>
      <rPr>
        <sz val="10"/>
        <color indexed="8"/>
        <rFont val="微软雅黑"/>
        <family val="2"/>
        <charset val="134"/>
      </rPr>
      <t>ubstr(</t>
    </r>
    <r>
      <rPr>
        <sz val="10"/>
        <color indexed="8"/>
        <rFont val="微软雅黑"/>
        <family val="2"/>
        <charset val="134"/>
      </rPr>
      <t>T2.STAANO24</t>
    </r>
    <r>
      <rPr>
        <sz val="10"/>
        <color indexed="8"/>
        <rFont val="微软雅黑"/>
        <family val="2"/>
        <charset val="134"/>
      </rPr>
      <t>,1,1)</t>
    </r>
  </si>
  <si>
    <t>贷款资产证券化状态代码</t>
  </si>
  <si>
    <t>LOAN_AST_SECUZT_STATUS_CD</t>
  </si>
  <si>
    <t>信息编码（第24位为资产证券化代码）</t>
  </si>
  <si>
    <t>substr(T2.STAANO24,24,1)</t>
  </si>
  <si>
    <r>
      <rPr>
        <sz val="10"/>
        <color indexed="8"/>
        <rFont val="宋体"/>
        <family val="3"/>
        <charset val="134"/>
      </rPr>
      <t>贷款用途代码</t>
    </r>
  </si>
  <si>
    <r>
      <rPr>
        <sz val="10"/>
        <color indexed="8"/>
        <rFont val="Times New Roman"/>
        <family val="1"/>
      </rPr>
      <t>LOAN_USAGE_CD</t>
    </r>
  </si>
  <si>
    <t>信息编码（第11-13位为贷款用途编号）</t>
  </si>
  <si>
    <r>
      <rPr>
        <sz val="10"/>
        <color indexed="8"/>
        <rFont val="微软雅黑"/>
        <family val="2"/>
        <charset val="134"/>
      </rPr>
      <t>s</t>
    </r>
    <r>
      <rPr>
        <sz val="10"/>
        <color indexed="8"/>
        <rFont val="微软雅黑"/>
        <family val="2"/>
        <charset val="134"/>
      </rPr>
      <t>ubstr(</t>
    </r>
    <r>
      <rPr>
        <sz val="10"/>
        <color indexed="8"/>
        <rFont val="微软雅黑"/>
        <family val="2"/>
        <charset val="134"/>
      </rPr>
      <t>T2.STAANO24</t>
    </r>
    <r>
      <rPr>
        <sz val="10"/>
        <color indexed="8"/>
        <rFont val="微软雅黑"/>
        <family val="2"/>
        <charset val="134"/>
      </rPr>
      <t>,11,3)</t>
    </r>
  </si>
  <si>
    <r>
      <rPr>
        <sz val="10"/>
        <color indexed="8"/>
        <rFont val="宋体"/>
        <family val="3"/>
        <charset val="134"/>
      </rPr>
      <t>实际核销贷款本金</t>
    </r>
  </si>
  <si>
    <r>
      <rPr>
        <sz val="10"/>
        <color indexed="8"/>
        <rFont val="Times New Roman"/>
        <family val="1"/>
      </rPr>
      <t>ACTL_WRTOFF_LOAN_PRIN</t>
    </r>
  </si>
  <si>
    <t>实核贷款本金</t>
  </si>
  <si>
    <t>AFAEPRN</t>
  </si>
  <si>
    <t>T1.AFAEPRN</t>
  </si>
  <si>
    <r>
      <rPr>
        <sz val="10"/>
        <color indexed="8"/>
        <rFont val="宋体"/>
        <family val="3"/>
        <charset val="134"/>
      </rPr>
      <t>实际核销表内利息</t>
    </r>
  </si>
  <si>
    <r>
      <rPr>
        <sz val="10"/>
        <color indexed="8"/>
        <rFont val="Times New Roman"/>
        <family val="1"/>
      </rPr>
      <t>ACTL_WRTOFF_ON_BS_INT</t>
    </r>
  </si>
  <si>
    <t>实核表内利息</t>
  </si>
  <si>
    <t>AFBFIAM2</t>
  </si>
  <si>
    <t>T1.AFBFIAM2</t>
  </si>
  <si>
    <r>
      <rPr>
        <sz val="10"/>
        <color indexed="8"/>
        <rFont val="宋体"/>
        <family val="3"/>
        <charset val="134"/>
      </rPr>
      <t>实际核销表内复息</t>
    </r>
  </si>
  <si>
    <r>
      <rPr>
        <sz val="10"/>
        <color indexed="8"/>
        <rFont val="Times New Roman"/>
        <family val="1"/>
      </rPr>
      <t>ACTL_WRTOFF_ON_BS_COMP_INT</t>
    </r>
  </si>
  <si>
    <t>实核表内复息</t>
  </si>
  <si>
    <t>AFBRIAM2</t>
  </si>
  <si>
    <t>T1.AFBRIAM2</t>
  </si>
  <si>
    <r>
      <rPr>
        <sz val="10"/>
        <color indexed="8"/>
        <rFont val="宋体"/>
        <family val="3"/>
        <charset val="134"/>
      </rPr>
      <t>实际核销表外利息</t>
    </r>
  </si>
  <si>
    <r>
      <rPr>
        <sz val="10"/>
        <color indexed="8"/>
        <rFont val="Times New Roman"/>
        <family val="1"/>
      </rPr>
      <t>ACTL_WRTOFF_OFBS_INT</t>
    </r>
  </si>
  <si>
    <t>实核表外利息</t>
  </si>
  <si>
    <t>AFBGIAM2</t>
  </si>
  <si>
    <t>T1.AFBGIAM2</t>
  </si>
  <si>
    <r>
      <rPr>
        <sz val="10"/>
        <color indexed="8"/>
        <rFont val="宋体"/>
        <family val="3"/>
        <charset val="134"/>
      </rPr>
      <t>实际核销表外复息</t>
    </r>
  </si>
  <si>
    <r>
      <rPr>
        <sz val="10"/>
        <color indexed="8"/>
        <rFont val="Times New Roman"/>
        <family val="1"/>
      </rPr>
      <t>ACTL_WRTOFF_OFBS_COMP_INT</t>
    </r>
  </si>
  <si>
    <t>实核表外复息</t>
  </si>
  <si>
    <t>AFBSIAM2</t>
  </si>
  <si>
    <t>T1.AFBSIAM2</t>
  </si>
  <si>
    <t>核销收回本金金额</t>
  </si>
  <si>
    <t>WRTOFF_RETRA_PRIN_AMT</t>
  </si>
  <si>
    <t>AFASAMT</t>
  </si>
  <si>
    <t>T1.AFASAMT</t>
  </si>
  <si>
    <r>
      <rPr>
        <sz val="10"/>
        <color indexed="8"/>
        <rFont val="宋体"/>
        <family val="3"/>
        <charset val="134"/>
      </rPr>
      <t>核销收回表内利息</t>
    </r>
  </si>
  <si>
    <r>
      <rPr>
        <sz val="10"/>
        <color indexed="8"/>
        <rFont val="Times New Roman"/>
        <family val="1"/>
      </rPr>
      <t>WRTOFF_RETRA_ON_BS_INT</t>
    </r>
  </si>
  <si>
    <t>核销收回表内利息</t>
  </si>
  <si>
    <t>AFBIIAM2</t>
  </si>
  <si>
    <t>T1.AFBIIAM2</t>
  </si>
  <si>
    <r>
      <rPr>
        <sz val="10"/>
        <color indexed="8"/>
        <rFont val="宋体"/>
        <family val="3"/>
        <charset val="134"/>
      </rPr>
      <t>核销收回表内复利</t>
    </r>
  </si>
  <si>
    <r>
      <rPr>
        <sz val="10"/>
        <color indexed="8"/>
        <rFont val="Times New Roman"/>
        <family val="1"/>
      </rPr>
      <t>WRTOFF_RETRA_ON_BS_CINT</t>
    </r>
  </si>
  <si>
    <t>核销收回表内复利</t>
  </si>
  <si>
    <t>AFBVIAM2</t>
  </si>
  <si>
    <t>T1.AFBVIAM2</t>
  </si>
  <si>
    <r>
      <rPr>
        <sz val="10"/>
        <color indexed="8"/>
        <rFont val="宋体"/>
        <family val="3"/>
        <charset val="134"/>
      </rPr>
      <t>核销收回表外利息</t>
    </r>
  </si>
  <si>
    <r>
      <rPr>
        <sz val="10"/>
        <color indexed="8"/>
        <rFont val="Times New Roman"/>
        <family val="1"/>
      </rPr>
      <t>WRTOFF_RETRA_OFBS_INT</t>
    </r>
  </si>
  <si>
    <t>核销收回表外利息</t>
  </si>
  <si>
    <t>AFBJIAM2</t>
  </si>
  <si>
    <t>T1.AFBJIAM2</t>
  </si>
  <si>
    <r>
      <rPr>
        <sz val="10"/>
        <color indexed="8"/>
        <rFont val="宋体"/>
        <family val="3"/>
        <charset val="134"/>
      </rPr>
      <t>核销收回表外复利</t>
    </r>
  </si>
  <si>
    <r>
      <rPr>
        <sz val="10"/>
        <color indexed="8"/>
        <rFont val="Times New Roman"/>
        <family val="1"/>
      </rPr>
      <t>WRTOFF_RETRA_OFBS_CINT</t>
    </r>
  </si>
  <si>
    <t>核销收回表外复利</t>
  </si>
  <si>
    <t>AFBWIAM2</t>
  </si>
  <si>
    <t>T1.AFBWIAM2</t>
  </si>
  <si>
    <r>
      <rPr>
        <sz val="10"/>
        <color indexed="8"/>
        <rFont val="宋体"/>
        <family val="3"/>
        <charset val="134"/>
      </rPr>
      <t>核销后新结利息</t>
    </r>
  </si>
  <si>
    <r>
      <rPr>
        <sz val="10"/>
        <color indexed="8"/>
        <rFont val="Times New Roman"/>
        <family val="1"/>
      </rPr>
      <t>WRTOFF_AFT_NEW_STL_INT</t>
    </r>
  </si>
  <si>
    <t>核销后新结利息</t>
  </si>
  <si>
    <t>AFEIIAM2</t>
  </si>
  <si>
    <t>T1.AFEIIAM2</t>
  </si>
  <si>
    <r>
      <rPr>
        <sz val="10"/>
        <color indexed="8"/>
        <rFont val="宋体"/>
        <family val="3"/>
        <charset val="134"/>
      </rPr>
      <t>收回核销后利息</t>
    </r>
  </si>
  <si>
    <r>
      <rPr>
        <sz val="10"/>
        <color indexed="8"/>
        <rFont val="Times New Roman"/>
        <family val="1"/>
      </rPr>
      <t>RETRA_WRTOFF_AFT_INT</t>
    </r>
  </si>
  <si>
    <t>收回核销后利息</t>
  </si>
  <si>
    <t>AFBXIAM2</t>
  </si>
  <si>
    <t>T1.AFBXIAM2</t>
  </si>
  <si>
    <r>
      <rPr>
        <sz val="10"/>
        <color indexed="8"/>
        <rFont val="宋体"/>
        <family val="3"/>
        <charset val="134"/>
      </rPr>
      <t>核销收回柜员编号</t>
    </r>
  </si>
  <si>
    <r>
      <rPr>
        <sz val="10"/>
        <color indexed="8"/>
        <rFont val="Times New Roman"/>
        <family val="1"/>
      </rPr>
      <t>WRTOFF_RETRA_TELR_NO</t>
    </r>
  </si>
  <si>
    <t>核销收回柜员</t>
  </si>
  <si>
    <t>AFAQSTAF</t>
  </si>
  <si>
    <t>T1.AFAQSTAF</t>
  </si>
  <si>
    <r>
      <rPr>
        <sz val="10"/>
        <color indexed="8"/>
        <rFont val="宋体"/>
        <family val="3"/>
        <charset val="134"/>
      </rPr>
      <t>核销收回日期</t>
    </r>
  </si>
  <si>
    <r>
      <rPr>
        <sz val="10"/>
        <color indexed="8"/>
        <rFont val="Times New Roman"/>
        <family val="1"/>
      </rPr>
      <t>WRTOFF_RETRA_DT</t>
    </r>
  </si>
  <si>
    <t>核销收回日期</t>
  </si>
  <si>
    <t>AFBKDATE</t>
  </si>
  <si>
    <t>unifiedTime(T1.AFBKDATE)</t>
  </si>
  <si>
    <r>
      <rPr>
        <sz val="10"/>
        <color indexed="8"/>
        <rFont val="宋体"/>
        <family val="3"/>
        <charset val="134"/>
      </rPr>
      <t>数据日期</t>
    </r>
  </si>
  <si>
    <r>
      <rPr>
        <sz val="10"/>
        <color indexed="8"/>
        <rFont val="Times New Roman"/>
        <family val="1"/>
      </rPr>
      <t>DATA_DT</t>
    </r>
  </si>
  <si>
    <r>
      <rPr>
        <sz val="10"/>
        <color indexed="8"/>
        <rFont val="微软雅黑"/>
        <family val="2"/>
        <charset val="134"/>
      </rPr>
      <t>'${process_date}'</t>
    </r>
  </si>
  <si>
    <t>核销收回本金</t>
  </si>
  <si>
    <t>'CORE'</t>
  </si>
  <si>
    <r>
      <rPr>
        <sz val="11"/>
        <color indexed="8"/>
        <rFont val="等线"/>
        <family val="3"/>
        <charset val="134"/>
      </rPr>
      <t>2</t>
    </r>
    <r>
      <rPr>
        <sz val="11"/>
        <color indexed="8"/>
        <rFont val="等线"/>
        <family val="3"/>
        <charset val="134"/>
      </rPr>
      <t>0240625 add</t>
    </r>
  </si>
  <si>
    <r>
      <rPr>
        <sz val="11"/>
        <color indexed="8"/>
        <rFont val="等线"/>
        <family val="3"/>
        <charset val="134"/>
      </rPr>
      <t>'ODS_CORE_</t>
    </r>
    <r>
      <rPr>
        <sz val="11"/>
        <color indexed="8"/>
        <rFont val="等线"/>
        <family val="3"/>
        <charset val="134"/>
      </rPr>
      <t>BLFMCNAF</t>
    </r>
    <r>
      <rPr>
        <sz val="11"/>
        <color indexed="8"/>
        <rFont val="等线"/>
        <family val="3"/>
        <charset val="134"/>
      </rPr>
      <t>_TF'</t>
    </r>
  </si>
  <si>
    <t>LOAN_CONT_NO</t>
  </si>
  <si>
    <t>T1</t>
  </si>
  <si>
    <t>T2</t>
  </si>
  <si>
    <r>
      <rPr>
        <sz val="10"/>
        <rFont val="微软雅黑"/>
        <family val="2"/>
        <charset val="134"/>
      </rPr>
      <t xml:space="preserve"> T2</t>
    </r>
    <r>
      <rPr>
        <sz val="10"/>
        <rFont val="微软雅黑"/>
        <family val="2"/>
        <charset val="134"/>
      </rPr>
      <t>.STAACONO=</t>
    </r>
    <r>
      <rPr>
        <sz val="10"/>
        <rFont val="微软雅黑"/>
        <family val="2"/>
        <charset val="134"/>
      </rPr>
      <t>T1</t>
    </r>
    <r>
      <rPr>
        <sz val="10"/>
        <rFont val="微软雅黑"/>
        <family val="2"/>
        <charset val="134"/>
      </rPr>
      <t xml:space="preserve">.AFAACONO 
and </t>
    </r>
    <r>
      <rPr>
        <sz val="10"/>
        <rFont val="微软雅黑"/>
        <family val="2"/>
        <charset val="134"/>
      </rPr>
      <t>T2</t>
    </r>
    <r>
      <rPr>
        <sz val="10"/>
        <rFont val="微软雅黑"/>
        <family val="2"/>
        <charset val="134"/>
      </rPr>
      <t>.STABSN03=</t>
    </r>
    <r>
      <rPr>
        <sz val="10"/>
        <rFont val="微软雅黑"/>
        <family val="2"/>
        <charset val="134"/>
      </rPr>
      <t>T1</t>
    </r>
    <r>
      <rPr>
        <sz val="10"/>
        <rFont val="微软雅黑"/>
        <family val="2"/>
        <charset val="134"/>
      </rPr>
      <t xml:space="preserve">.AFABSN03
</t>
    </r>
    <r>
      <rPr>
        <sz val="10"/>
        <rFont val="微软雅黑"/>
        <family val="2"/>
        <charset val="134"/>
      </rPr>
      <t>AND T2.PT_DT = '${process_date}'
AND T2.DEL_F = '0'</t>
    </r>
  </si>
  <si>
    <t>T3</t>
  </si>
  <si>
    <t>TRIM(T2.STAAACID)=TRIM(T3.KHDBACID)
and t3.pt_dt  = '${process_date}'
 and t3.del_f = '0'</t>
  </si>
  <si>
    <t>使用主键关联</t>
  </si>
  <si>
    <r>
      <rPr>
        <sz val="10"/>
        <rFont val="微软雅黑"/>
        <family val="2"/>
        <charset val="134"/>
      </rPr>
      <t>SUBSTR</t>
    </r>
    <r>
      <rPr>
        <sz val="10"/>
        <rFont val="微软雅黑"/>
        <family val="2"/>
        <charset val="134"/>
      </rPr>
      <t>(</t>
    </r>
    <r>
      <rPr>
        <sz val="10"/>
        <rFont val="微软雅黑"/>
        <family val="2"/>
        <charset val="134"/>
      </rPr>
      <t>T1.</t>
    </r>
    <r>
      <rPr>
        <sz val="10"/>
        <rFont val="微软雅黑"/>
        <family val="2"/>
        <charset val="134"/>
      </rPr>
      <t xml:space="preserve">AFAACSNO,1,2) IN ('82','83')
</t>
    </r>
    <r>
      <rPr>
        <sz val="10"/>
        <rFont val="微软雅黑"/>
        <family val="2"/>
        <charset val="134"/>
      </rPr>
      <t>AND T1.PT_DT = '${process_date}'
AND T1.DEL_F = '0'</t>
    </r>
  </si>
  <si>
    <t>贷款合同编号</t>
  </si>
  <si>
    <t>DUBIL_SER_NO</t>
  </si>
  <si>
    <t>CUST_IN_CD</t>
  </si>
  <si>
    <t>CUST_NO</t>
  </si>
  <si>
    <t>DUBIL_AFLT_ORG_NO</t>
  </si>
  <si>
    <t>借据所属机构编号</t>
  </si>
  <si>
    <t>LOANPROD_CD</t>
  </si>
  <si>
    <t>CURR_LOAN_LVL_FOUR_MODAL_CD</t>
  </si>
  <si>
    <t>当前贷款四级形态代码</t>
  </si>
  <si>
    <t>CURR_LOAN_LVL_FIVE_MODAL_CD</t>
  </si>
  <si>
    <t>当前贷款五级形态代码</t>
  </si>
  <si>
    <t>WRTOFF_DT</t>
  </si>
  <si>
    <t>LOAN_WRTOFF_STATUS_CD</t>
  </si>
  <si>
    <t>贷款核销状态代码</t>
  </si>
  <si>
    <t>LOAN_WRTOFF_RETRA_STATUS_CD</t>
  </si>
  <si>
    <t>贷款核销收回状态代码</t>
  </si>
  <si>
    <t>LOAN_INDUS_INVEST_CD</t>
  </si>
  <si>
    <t>贷款行业投向代码</t>
  </si>
  <si>
    <t>LOAN_CONT_TERM_CD</t>
  </si>
  <si>
    <t>贷款合同期限代码</t>
  </si>
  <si>
    <t>LOAN_USAGE_CD</t>
  </si>
  <si>
    <t>贷款用途代码</t>
  </si>
  <si>
    <t>ACTL_WRTOFF_LOAN_PRIN</t>
  </si>
  <si>
    <t>实际核销贷款本金</t>
  </si>
  <si>
    <t>ACTL_WRTOFF_ON_BS_INT</t>
  </si>
  <si>
    <t>实际核销表内利息</t>
  </si>
  <si>
    <t>ACTL_WRTOFF_ON_BS_COMP_INT</t>
  </si>
  <si>
    <t>实际核销表内复息</t>
  </si>
  <si>
    <t>ACTL_WRTOFF_OFBS_INT</t>
  </si>
  <si>
    <t>实际核销表外利息</t>
  </si>
  <si>
    <t>ACTL_WRTOFF_OFBS_COMP_INT</t>
  </si>
  <si>
    <t>实际核销表外复息</t>
  </si>
  <si>
    <t>WRTOFF_RETRA_ON_BS_INT</t>
  </si>
  <si>
    <t>WRTOFF_RETRA_ON_BS_CINT</t>
  </si>
  <si>
    <t>WRTOFF_RETRA_OFBS_INT</t>
  </si>
  <si>
    <t>WRTOFF_RETRA_OFBS_CINT</t>
  </si>
  <si>
    <t>WRTOFF_AFT_NEW_STL_INT</t>
  </si>
  <si>
    <t>RETRA_WRTOFF_AFT_INT</t>
  </si>
  <si>
    <t>WRTOFF_RETRA_TELR_NO</t>
  </si>
  <si>
    <t>核销收回柜员编号</t>
  </si>
  <si>
    <t>WRTOFF_RETRA_DT</t>
  </si>
  <si>
    <t>DATA_DT</t>
  </si>
  <si>
    <t>数据日期</t>
  </si>
  <si>
    <t>对公贷款房地产项目信息聚合</t>
  </si>
  <si>
    <t>ESTATE_PROJ_LOAN_NO</t>
  </si>
  <si>
    <t>AGL_CORP_LOAN_ESTATE_PROJ_INFO_TF</t>
  </si>
  <si>
    <t>客户</t>
  </si>
  <si>
    <t>包括了土地储备项目贷款、开发园区项目贷款、房地产项目贷款的信息（只包含瑞丰的数据）</t>
  </si>
  <si>
    <t>新增映射文档</t>
  </si>
  <si>
    <t>修改设计文档同步，新增主键字段</t>
  </si>
  <si>
    <t>修复字段缺失</t>
  </si>
  <si>
    <t>法人贷款房地产项目聚合_合作方信息</t>
  </si>
  <si>
    <t>TMP_AGL_CORP_LOAN_ESTATE_PROJ_INFO_TF_01</t>
  </si>
  <si>
    <t>CUST_ISN</t>
  </si>
  <si>
    <t>瑞丰基础pater表</t>
  </si>
  <si>
    <t>RF_PROJECT_PARTER_BASE</t>
  </si>
  <si>
    <t>T1.CUST_ISN</t>
  </si>
  <si>
    <t>根据客户号分组 更新日期排序取最新一条</t>
  </si>
  <si>
    <t>项目投资总额</t>
  </si>
  <si>
    <t>AGGRE_INVEST</t>
  </si>
  <si>
    <t>瑞丰-楼盘进度和资金筹集</t>
  </si>
  <si>
    <t>RF_DEVE_PROC_AND_FINANCING</t>
  </si>
  <si>
    <t>T3.AGGRE_INVEST</t>
  </si>
  <si>
    <t>股东开发资质</t>
  </si>
  <si>
    <t>SHAREHOLD_DEV_QUALI</t>
  </si>
  <si>
    <t>瑞丰-合作方尽职调查报告</t>
  </si>
  <si>
    <t>RF_COOP_DUTE_REPORT</t>
  </si>
  <si>
    <t>T2.SHAREHOLD_DEV_QUALI</t>
  </si>
  <si>
    <t>楼盘资本金</t>
  </si>
  <si>
    <t>CAPITAL_FUND</t>
  </si>
  <si>
    <t>资本金</t>
  </si>
  <si>
    <t>T3.CAPITAL_FUND</t>
  </si>
  <si>
    <t>楼盘其他融资金额</t>
  </si>
  <si>
    <t>OTHER_FINANCING</t>
  </si>
  <si>
    <t>其他融资</t>
  </si>
  <si>
    <t>T3.OTHER_FINANCING</t>
  </si>
  <si>
    <t>楼盘他行按揭情况(按揭银行/额度)</t>
  </si>
  <si>
    <t>MORT_SITU_OF_OTH_BANK</t>
  </si>
  <si>
    <t>他行按揭情况(按揭银行/额度)</t>
  </si>
  <si>
    <t>T3.MORT_SITU_OF_OTH_BANK</t>
  </si>
  <si>
    <t>合作项目名称</t>
  </si>
  <si>
    <t>PROJECT_NAME</t>
  </si>
  <si>
    <t>T1.PROJECT_NAME</t>
  </si>
  <si>
    <t>合作方名称</t>
  </si>
  <si>
    <t>CUST_NAME</t>
  </si>
  <si>
    <t>T1.CUST_NAME</t>
  </si>
  <si>
    <t>法定代表人名称</t>
  </si>
  <si>
    <t>LEGAL_PERSON</t>
  </si>
  <si>
    <t>法定代表人</t>
  </si>
  <si>
    <t>T2.LEGAL_PERSON</t>
  </si>
  <si>
    <t>实际控制人名称</t>
  </si>
  <si>
    <t>ACTUAL_CTRL_PERSON</t>
  </si>
  <si>
    <t>实际控制人</t>
  </si>
  <si>
    <t>T2.ACTUAL_CTRL_PERSON</t>
  </si>
  <si>
    <t>注册资本金额</t>
  </si>
  <si>
    <t>REG_CAPITAL</t>
  </si>
  <si>
    <t>注册资本</t>
  </si>
  <si>
    <t>T2.REG_CAPITAL</t>
  </si>
  <si>
    <t>注册地</t>
  </si>
  <si>
    <t>REG_ADDR</t>
  </si>
  <si>
    <t>T2.REG_ADDR</t>
  </si>
  <si>
    <t>开发资质</t>
  </si>
  <si>
    <t>DEV_QUALI</t>
  </si>
  <si>
    <t>T2.DEV_QUALI</t>
  </si>
  <si>
    <t>预售资金专用存款账户开户行名称</t>
  </si>
  <si>
    <t>PRE_SALE_FUND_BANK</t>
  </si>
  <si>
    <t>预售资金专用存款账户开户行</t>
  </si>
  <si>
    <t>T2.PRE_SALE_FUND_BANK</t>
  </si>
  <si>
    <t>按揭楼盘名称</t>
  </si>
  <si>
    <t>MORGAGE_BUILDING_NAME</t>
  </si>
  <si>
    <t>T2.MORGAGE_BUILDING_NAME</t>
  </si>
  <si>
    <t>本次按揭楼盘合作范围</t>
  </si>
  <si>
    <t>MORGAGE_COOP_AREA</t>
  </si>
  <si>
    <t>T2.MORGAGE_COOP_AREA</t>
  </si>
  <si>
    <t>原合作额度</t>
  </si>
  <si>
    <t>ORIGIN_COOP_AMOUNT</t>
  </si>
  <si>
    <t>T2.ORIGIN_COOP_AMOUNT</t>
  </si>
  <si>
    <t>原合作方项目额度担保情况</t>
  </si>
  <si>
    <t>GUARANT_SITUATION</t>
  </si>
  <si>
    <t>担保情况</t>
  </si>
  <si>
    <t>T2.GUARANT_SITUATION</t>
  </si>
  <si>
    <t>新合作方项目额度担保情况</t>
  </si>
  <si>
    <t>ISSUED_GUARANT_SITUATION</t>
  </si>
  <si>
    <t>T2.ISSUED_GUARANT_SITUATION</t>
  </si>
  <si>
    <t>合作方项目已发放额度</t>
  </si>
  <si>
    <t>ISSUED_AMOUNT</t>
  </si>
  <si>
    <t>已发放余额</t>
  </si>
  <si>
    <t>T2.ISSUED_AMOUNT</t>
  </si>
  <si>
    <t>合作方四证审批情况</t>
  </si>
  <si>
    <t>FOUR_CERTS_AUDIT_FLAG</t>
  </si>
  <si>
    <t>四证审批情况</t>
  </si>
  <si>
    <t>T2.FOUR_CERTS_AUDIT_FLAG</t>
  </si>
  <si>
    <t>楼盘名称</t>
  </si>
  <si>
    <t>BUILDING_NAME</t>
  </si>
  <si>
    <t>瑞丰-尽职调查报告-本次合作楼盘情况</t>
  </si>
  <si>
    <t>RF_COOP_CURR_BUILDING</t>
  </si>
  <si>
    <t>T4.BUILDING_NAME</t>
  </si>
  <si>
    <t>楼盘坐落位置</t>
  </si>
  <si>
    <t>BUILDING_ADDR</t>
  </si>
  <si>
    <t>坐落位置</t>
  </si>
  <si>
    <t>T4.BUILDING_ADDR</t>
  </si>
  <si>
    <t>合作楼盘开发房产类型</t>
  </si>
  <si>
    <t>DEV_HOUSE_TYPE</t>
  </si>
  <si>
    <t>开发房产类型</t>
  </si>
  <si>
    <t>T4.DEV_HOUSE_TYPE</t>
  </si>
  <si>
    <t>楼盘开盘日期</t>
  </si>
  <si>
    <t>OPEN_DATE</t>
  </si>
  <si>
    <t>开盘日期</t>
  </si>
  <si>
    <t>T4.OPEN_DATE</t>
  </si>
  <si>
    <t>合作楼盘用途</t>
  </si>
  <si>
    <t>LAND_TYPE</t>
  </si>
  <si>
    <t>地类(用途)</t>
  </si>
  <si>
    <t>T4.LAND_TYPE</t>
  </si>
  <si>
    <t>合作楼盘土地生效日期</t>
  </si>
  <si>
    <t>LAND_EFFECTIVE_DATE</t>
  </si>
  <si>
    <t>土地生效日期</t>
  </si>
  <si>
    <t>T4.LAND_EFFECTIVE_DATE</t>
  </si>
  <si>
    <t>合作楼盘购入价</t>
  </si>
  <si>
    <t>BUY_PRICE</t>
  </si>
  <si>
    <t>购入价</t>
  </si>
  <si>
    <t>T4.BUY_PRICE</t>
  </si>
  <si>
    <t>合作方当期资产</t>
  </si>
  <si>
    <t>CURR_ASSET</t>
  </si>
  <si>
    <t>瑞丰-尽职调查报告-房地产企业资产负债情况</t>
  </si>
  <si>
    <t>RF_COOP_HOUSE_DEBT</t>
  </si>
  <si>
    <t>当期资产</t>
  </si>
  <si>
    <t>T5.CURR_ASSET</t>
  </si>
  <si>
    <t>合作方当期净资产</t>
  </si>
  <si>
    <t>CURR_NET_ASSET</t>
  </si>
  <si>
    <t>当期净资产</t>
  </si>
  <si>
    <t>T5.CURR_NET_ASSET</t>
  </si>
  <si>
    <t>合作方当期销售</t>
  </si>
  <si>
    <t>CURR_SALE</t>
  </si>
  <si>
    <t>当期销售</t>
  </si>
  <si>
    <t>T5.CURR_SALE</t>
  </si>
  <si>
    <t>合作方上年销售</t>
  </si>
  <si>
    <t>LAST_YEAR_SALE</t>
  </si>
  <si>
    <t>上年销售</t>
  </si>
  <si>
    <t>T5.LAST_YEAR_SALE</t>
  </si>
  <si>
    <t>合作方负债率</t>
  </si>
  <si>
    <t>DEBT_RATE</t>
  </si>
  <si>
    <t>负债率</t>
  </si>
  <si>
    <t>T5.DEBT_RATE</t>
  </si>
  <si>
    <t>合作方当期利润</t>
  </si>
  <si>
    <t>CURR_PROFIT</t>
  </si>
  <si>
    <t>当期利润</t>
  </si>
  <si>
    <t>T5.CURR_PROFIT</t>
  </si>
  <si>
    <t>合作方上年利润</t>
  </si>
  <si>
    <t>LAST_YEAR_PROFIT</t>
  </si>
  <si>
    <t>上年利润</t>
  </si>
  <si>
    <t>T5.LAST_YEAR_PROFIT</t>
  </si>
  <si>
    <t>合作方银行贷款</t>
  </si>
  <si>
    <t>BANK_LOAN</t>
  </si>
  <si>
    <t>银行贷款</t>
  </si>
  <si>
    <t>T5.BANK_LOAN</t>
  </si>
  <si>
    <t>合作方对外担保</t>
  </si>
  <si>
    <t>OUT_GUARANT</t>
  </si>
  <si>
    <t>对外担保</t>
  </si>
  <si>
    <t>T5.OUT_GUARANT</t>
  </si>
  <si>
    <t>尽职调查报告编号</t>
  </si>
  <si>
    <t>REPORT_CODE</t>
  </si>
  <si>
    <t>报告编号</t>
  </si>
  <si>
    <t>T3.REPORT_CODE</t>
  </si>
  <si>
    <t>楼盘其他费用</t>
  </si>
  <si>
    <t>OTHER_COST</t>
  </si>
  <si>
    <t>其他费用</t>
  </si>
  <si>
    <t>T3.OTHER_COST</t>
  </si>
  <si>
    <t>楼盘已投入金额</t>
  </si>
  <si>
    <t>AMOUNT_INVESTED</t>
  </si>
  <si>
    <t>已投入金额</t>
  </si>
  <si>
    <t>T3.AMOUNT_INVESTED</t>
  </si>
  <si>
    <t>资本金比例</t>
  </si>
  <si>
    <t>CAPITAL_RATIO</t>
  </si>
  <si>
    <t>T3.CAPITAL_RATIO</t>
  </si>
  <si>
    <t>银行融资</t>
  </si>
  <si>
    <t>BANK_FINANCING</t>
  </si>
  <si>
    <t>T3.BANK_FINANCING</t>
  </si>
  <si>
    <t>房屋类型代码</t>
  </si>
  <si>
    <t>HOUSE_TYPE</t>
  </si>
  <si>
    <t>瑞丰-楼盘销售情况</t>
  </si>
  <si>
    <t>RF_ESTATE_SALES</t>
  </si>
  <si>
    <t>房屋类型</t>
  </si>
  <si>
    <t>T6.HOUSE_TYPE</t>
  </si>
  <si>
    <t>领取预售证套数</t>
  </si>
  <si>
    <t>NUM_OF_PRESALE_CER</t>
  </si>
  <si>
    <t>T6.NUM_OF_PRESALE_CER</t>
  </si>
  <si>
    <t>领取预售证面积</t>
  </si>
  <si>
    <t>AREA_OF_PRESALE_CER</t>
  </si>
  <si>
    <t>T6.AREA_OF_PRESALE_CER</t>
  </si>
  <si>
    <t>预计销售均价</t>
  </si>
  <si>
    <t>EST_AVER_SALES_PRICE</t>
  </si>
  <si>
    <t>T6.EST_AVER_SALES_PRICE</t>
  </si>
  <si>
    <t>楼盘已销售套数</t>
  </si>
  <si>
    <t>NUM_OF_UNITS_SOLD</t>
  </si>
  <si>
    <t>已销售套数</t>
  </si>
  <si>
    <t>T6.NUM_OF_UNITS_SOLD</t>
  </si>
  <si>
    <t>楼盘已销售面积</t>
  </si>
  <si>
    <t>AREA_SOLD</t>
  </si>
  <si>
    <t>已销售面积</t>
  </si>
  <si>
    <t>T6.AREA_SOLD</t>
  </si>
  <si>
    <t>引用表名</t>
  </si>
  <si>
    <t>数据量</t>
  </si>
  <si>
    <t>到达时间</t>
  </si>
  <si>
    <t>主键</t>
  </si>
  <si>
    <t>(
SELECT 
  D1.CUST_ISN
 ,D1.PROJECT_NAME
 ,D1.CUST_NAME
 ,d1.project_pro_nmber
   FROM 
    (
    SELECT 
        P1.CUST_ISN
        ,P1.PROJECT_NAME
        ,P1.CUST_NAME
        ,p1.project_pro_nmber
        ,ROW_NUMBER()OVER(PARTITION BY P1.CUST_ISN 
                ORDER BY P1.LAST_TM DESC )RN 
    FROM ODS_XDZX.ODS_XDZX_RF_PROJECT_PARTER_BASE_TF P1
    WHERE 1=1 
        AND P1.PT_DT='${process_date}' 
         AND P1.del_f='0'
    )D1
    WHERE D1.RN =1 
)</t>
  </si>
  <si>
    <t>(
 SELECT 
     p2.SHAREHOLD_DEV_QUALI
     ,p2.LEGAL_PERSON
     ,p2.ACTUAL_CTRL_PERSON
     ,p2.REG_CAPITAL
     ,p2.REG_ADDR
     ,p2.DEV_QUALI
     ,p2.PRE_SALE_FUND_BANK
     ,p2.MORGAGE_BUILDING_NAME
     ,p2.MORGAGE_COOP_AREA
     ,p2.ORIGIN_COOP_AMOUNT
     ,p2.GUARANT_SITUATION
     ,p2.ISSUED_GUARANT_SITUATION
     ,p2.ISSUED_AMOUNT
     ,p2.FOUR_CERTS_AUDIT_FLAG
     ,p2.CUST_ISN 
     ,p2.PROJECT_PRO_NUMBER
     ,p2.REPORT_CODE
  ,ROW_NUMBER()OVER(PARTITION BY P2.CUST_ISN ,p2.PROJECT_PRO_NUMBER
    ORDER BY P2.LAST_TM DESC )RN 
 FROM ODS_XDZX.ODS_XDZX_RF_COOP_DUTE_REPORT_TF P2
 WHERE 1=1 
  AND P2.PT_DT='${process_date}' 
  AND P2.del_f='0'
)</t>
  </si>
  <si>
    <t xml:space="preserve">LEFT JOIN </t>
  </si>
  <si>
    <t>T1. CUST_ISN  = T2.CUST_ISN 
AND T1.project_pro_nmber = T2.PROJECT_PRO_NUMBER
AND T2.RN =1</t>
  </si>
  <si>
    <t>(
 SELECT 
        p3.AGGRE_INVEST
        ,p3.CAPITAL_FUND
        ,p3.OTHER_FINANCING
        ,p3.MORT_SITU_OF_OTH_BANK
        ,p3.REPORT_CODE
        ,p3.OTHER_COST
        ,p3.AMOUNT_INVESTED
        ,p3.CAPITAL_RATIO
        ,p3.BANK_FINANCING
        ,P3.CUST_ISN
        ,p3.REPORT_CODE
 FROM ODS_XDZX.ODS_XDZX_RF_DEVE_PROC_AND_FINANCING_TF P3
 WHERE 1=1 
  AND P3.PT_DT='${process_date}' 
  AND P3.del_f='0'
)</t>
  </si>
  <si>
    <t>T2.CUST_ISN = T3.CUST_ISN  
AND T2.REPORT_CODE = T3.REPORT_CODE</t>
  </si>
  <si>
    <t>(
 SELECT 
        P4.BUILDING_NAME
        ,P4.BUILDING_ADDR
        ,P4.DEV_HOUSE_TYPE
        ,P4.OPEN_DATE
        ,P4.LAND_TYPE
        ,P4.LAND_EFFECTIVE_DATE
        ,P4.BUY_PRICE
        ,P4.CUST_ISN
        ,P4.REPORT_CODE
  ,ROW_NUMBER()OVER(PARTITION BY P4.CUST_ISN,P4.REPORT_CODE
    ORDER BY P4.LAST_TM DESC )RN 
 FROM ODS_XDZX.ODS_XDZX_RF_COOP_CURR_BUILDING_TF P4
 WHERE 1=1 
  AND P4.PT_DT='${process_date}' 
   AND P4.del_f='0'
)</t>
  </si>
  <si>
    <t>T4</t>
  </si>
  <si>
    <t>T2.CUST_ISN = T4.CUST_ISN  
AND T2.REPORT_CODE =T4.REPORT_CODE
AND T4.RN = 1</t>
  </si>
  <si>
    <t>(
 SELECT 
         P5.CURR_ASSET
        ,P5.CURR_NET_ASSET
        ,P5.CURR_SALE
        ,P5.LAST_YEAR_SALE
        ,P5.DEBT_RATE
        ,P5.CURR_PROFIT
        ,P5.LAST_YEAR_PROFIT
        ,P5.BANK_LOAN
        ,P5.OUT_GUARANT
        ,P5.CUST_ISN
        ,P5.REPORT_CODE
  ,ROW_NUMBER()OVER(PARTITION BY P5.CUST_ISN ,P5.REPORT_CODE
    ORDER BY P5.LAST_TM DESC )RN 
 FROM ODS_XDZX.ODS_XDZX_RF_COOP_HOUSE_DEBT_TF  P5
 WHERE 1=1 
  AND P5.PT_DT='${process_date}' 
  AND P5.del_f='0'
)</t>
  </si>
  <si>
    <t>T5</t>
  </si>
  <si>
    <t>T2.CUST_ISN = T5.CUST_ISN 
AND T2.REPORT_CODE = T5.REPORT_CODE
AND T5.RN = 1</t>
  </si>
  <si>
    <t>on RF_PROJECT_CAPITAL_SOURCE.CUST_ISN =RF_PROJECT_PARTER_BASE. CUST_ISN ，
on RF_PROJECT_PARTER_BASE.CUST_ISN  = RF_COOP_DUTE_REPORT.CUST_ISN and RF_PROJECT_PARTER_BASE.PROJECT_PRO_NMBER = RF_COOP_DUTE_REPORT.PROJECT_PRO_NMBER
on RF_COOP_DUTE_REPORT.CUST_ISN = RF_COOP_HOUSE_DEBT.CUST_ISN and RF_COOP_DUTE_REPORT.REPORT_CODE = RF_COOP_HOUSE_DEBT.REPORT_CODE</t>
  </si>
  <si>
    <t>(
 SELECT 
         P6.HOUSE_TYPE
        ,P6.NUM_OF_PRESALE_CER
        ,P6.AREA_OF_PRESALE_CER
        ,P6.EST_AVER_SALES_PRICE
        ,P6.NUM_OF_UNITS_SOLD
        ,P6.AREA_SOLD
        ,P6.CUST_ISN
        ,P6.REPORT_CODE
  ,row_number()over(partition by P6.CUST_ISN,P6.REPORT_CODE order by p6.id desc ) rn 
 FROM ODS_XDZX.ODS_XDZX_RF_ESTATE_SALES_TF P6
 WHERE 1=1 
  AND P6.PT_DT='${process_date}' 
  AND P6.del_f='0'
)</t>
  </si>
  <si>
    <t>T6</t>
  </si>
  <si>
    <t>T2.CUST_ISN = T6.CUST_ISN 
AND T2.REPORT_CODE = T6.REPORT_CODE
AND T6.RN =1</t>
  </si>
  <si>
    <t>on RF_PROJECT_CAPITAL_SOURCE.CUST_ISN =RF_PROJECT_PARTER_BASE. CUST_ISN ，
on RF_PROJECT_PARTER_BASE.CUST_ISN  = RF_COOP_DUTE_REPORT.CUST_ISN and RF_PROJECT_PARTER_BASE.PROJECT_PRO_NMBER = RF_COOP_DUTE_REPORT.PROJECT_PRO_NMBER
on RF_COOP_DUTE_REPORT.CUST_ISN = RF_ESTATE_SALES.CUST_ISN and RF_COOP_DUTE_REPORT.REPORT_CODE = RF_ESTATE_SALES.REPORT_CODE</t>
  </si>
  <si>
    <t>聚合层字段映射（第2组）</t>
  </si>
  <si>
    <t>TMP_AGL_CORP_LOAN_ESTATE_PROJ_INFO_TF_02</t>
  </si>
  <si>
    <t>编号</t>
  </si>
  <si>
    <t>ID</t>
  </si>
  <si>
    <t>项目资金来源表</t>
  </si>
  <si>
    <t>RF_PROJECT_CAPITAL_SOURCE</t>
  </si>
  <si>
    <r>
      <rPr>
        <b/>
        <sz val="10"/>
        <rFont val="微软雅黑"/>
        <family val="2"/>
        <charset val="134"/>
      </rPr>
      <t>T</t>
    </r>
    <r>
      <rPr>
        <b/>
        <sz val="10"/>
        <rFont val="微软雅黑"/>
        <family val="2"/>
        <charset val="134"/>
      </rPr>
      <t>1.ID</t>
    </r>
  </si>
  <si>
    <t>项目类别</t>
  </si>
  <si>
    <t>PROJECT_TYPE</t>
  </si>
  <si>
    <t>T1.PROJECT_TYPE</t>
  </si>
  <si>
    <t>项目序号</t>
  </si>
  <si>
    <t>PROJECT_ID</t>
  </si>
  <si>
    <t>项目ID</t>
  </si>
  <si>
    <t>T1.PROJECT_ID</t>
  </si>
  <si>
    <t>客户名称</t>
  </si>
  <si>
    <t>CUST_NAM</t>
  </si>
  <si>
    <t>瑞丰-客户资质与认证-房地产资质</t>
  </si>
  <si>
    <t>RF_QUA_AND_CERT_HOUSE</t>
  </si>
  <si>
    <t>T2.CUST_NAM</t>
  </si>
  <si>
    <t>所属机构</t>
  </si>
  <si>
    <t>BEL_ORG_NO</t>
  </si>
  <si>
    <t>对公客户授信前置细项表</t>
  </si>
  <si>
    <t>RF_ORG_CREDIT_BEFORE_DETAILS</t>
  </si>
  <si>
    <t>T4.BEL_ORG_NO</t>
  </si>
  <si>
    <t>项目贷款编号</t>
  </si>
  <si>
    <t>PROJECT_LOAN_NO</t>
  </si>
  <si>
    <t>T4.PROJECT_LOAN_NO</t>
  </si>
  <si>
    <t>项目名称</t>
  </si>
  <si>
    <t>房地产项目信息表</t>
  </si>
  <si>
    <t>RF_PROJECT_REALTY</t>
  </si>
  <si>
    <t>项目名字</t>
  </si>
  <si>
    <t>VARCHAR(255)</t>
  </si>
  <si>
    <t>T5.PROJECT_NAME</t>
  </si>
  <si>
    <t>项目地址</t>
  </si>
  <si>
    <t>PROJECT_ADDR</t>
  </si>
  <si>
    <t>T5.PROJECT_ADDR</t>
  </si>
  <si>
    <t>项目占地面积</t>
  </si>
  <si>
    <t>COVER_AREA</t>
  </si>
  <si>
    <t>DECIMAL(18,2)</t>
  </si>
  <si>
    <t>占地面积</t>
  </si>
  <si>
    <t>T5.COVER_AREA</t>
  </si>
  <si>
    <t>项目币种</t>
  </si>
  <si>
    <t>CURRENCY</t>
  </si>
  <si>
    <t>T1.CURRENCY</t>
  </si>
  <si>
    <t>房地产项目总建筑面积</t>
  </si>
  <si>
    <t>OVERALL_FLOORAGE</t>
  </si>
  <si>
    <t>总建筑面积</t>
  </si>
  <si>
    <t>T5.OVERALL_FLOORAGE</t>
  </si>
  <si>
    <t>房地产项目其他建筑面积</t>
  </si>
  <si>
    <t>OTHER_AREA</t>
  </si>
  <si>
    <t>其他面积</t>
  </si>
  <si>
    <t>T5.OTHER_AREA</t>
  </si>
  <si>
    <t>房地产项目容积率</t>
  </si>
  <si>
    <t>PROJECT_PLOT_RATIO</t>
  </si>
  <si>
    <t>项目容积率</t>
  </si>
  <si>
    <t>T5.PROJECT_PLOT_RATIO</t>
  </si>
  <si>
    <t>开工日期</t>
  </si>
  <si>
    <t>START_DATE</t>
  </si>
  <si>
    <t>T5.START_DATE</t>
  </si>
  <si>
    <t>计划竣工日期</t>
  </si>
  <si>
    <t>PLAN_END_DATE</t>
  </si>
  <si>
    <t>T5.PLAN_END_DATE</t>
  </si>
  <si>
    <t>建设用地规划许可证件</t>
  </si>
  <si>
    <t>CONSTR_LAND_USE_PERMIT</t>
  </si>
  <si>
    <t>T5.CONSTR_LAND_USE_PERMIT</t>
  </si>
  <si>
    <t>土地使用权证书</t>
  </si>
  <si>
    <t>LAND_USE_CERTIFICATE</t>
  </si>
  <si>
    <t>T5.LAND_USE_CERTIFICATE</t>
  </si>
  <si>
    <t>建筑工程规划许可证</t>
  </si>
  <si>
    <t>CONSTR_PLAN_PERMIT</t>
  </si>
  <si>
    <t>T5.CONSTR_PLAN_PERMIT</t>
  </si>
  <si>
    <t>建筑工程施工许可证</t>
  </si>
  <si>
    <t>CONSTR_BUILD_PLAN_PERMIT</t>
  </si>
  <si>
    <t>T5.CONSTR_BUILD_PLAN_PERMIT</t>
  </si>
  <si>
    <t>商品房预售许可证</t>
  </si>
  <si>
    <t>PRE_SALE_PERMIT</t>
  </si>
  <si>
    <t>T5.PRE_SALE_PERMIT</t>
  </si>
  <si>
    <t>房地产项目监理单位名称及资质等级</t>
  </si>
  <si>
    <t>SUPERVISION_NAME_QUA_LEVEL</t>
  </si>
  <si>
    <t>监理单位名称及资质等级</t>
  </si>
  <si>
    <t>T5.SUPERVISION_NAME_QUA_LEVEL</t>
  </si>
  <si>
    <t>商铺面积</t>
  </si>
  <si>
    <t>STORE_AREA</t>
  </si>
  <si>
    <t>T5.STORE_AREA</t>
  </si>
  <si>
    <t>写字楼面积</t>
  </si>
  <si>
    <t>OFFICES_AREA</t>
  </si>
  <si>
    <t>T5.OFFICES_AREA</t>
  </si>
  <si>
    <t>土地开发项目我行贷款</t>
  </si>
  <si>
    <t>LOAN_INOUR_BANK</t>
  </si>
  <si>
    <t>土地储备/开发区项目信息表</t>
  </si>
  <si>
    <t>RF_PROJECT_LAND_DEVELOP_BANK</t>
  </si>
  <si>
    <t>T6.LOAN_INOUR_BANK</t>
  </si>
  <si>
    <t>项目当前进度</t>
  </si>
  <si>
    <t>PROJECT_PROGRESS</t>
  </si>
  <si>
    <t>项目进展表</t>
  </si>
  <si>
    <t>RF_PROJECT_PROGRESS_INFO</t>
  </si>
  <si>
    <t>T7.PROJECT_PROGRESS</t>
  </si>
  <si>
    <t>房地产项目总建设期数</t>
  </si>
  <si>
    <t>TOTAL_CONSTR_PERIOD</t>
  </si>
  <si>
    <t>总建设期数</t>
  </si>
  <si>
    <t>T5.TOTAL_CONSTR_PERIOD</t>
  </si>
  <si>
    <t>绿色贷款标志</t>
  </si>
  <si>
    <t>GREEN_LOAN_SIGN</t>
  </si>
  <si>
    <t>对公客户授信前置信息审批调整表</t>
  </si>
  <si>
    <t>RF_ORG_CREDIT_BEFORE_APPROVAL_MODIFY</t>
  </si>
  <si>
    <t>T3.GREEN_LOAN_SIGN</t>
  </si>
  <si>
    <t>房地产项目子类型代码</t>
  </si>
  <si>
    <t>PROJECT_SUB_TYPE</t>
  </si>
  <si>
    <t>项目子类型</t>
  </si>
  <si>
    <t>T5.PROJECT_SUB_TYPE</t>
  </si>
  <si>
    <t>项目级别</t>
  </si>
  <si>
    <t>PROJECT_LEVEL</t>
  </si>
  <si>
    <t>T5.PROJECT_LEVEL</t>
  </si>
  <si>
    <t>项目建设内容</t>
  </si>
  <si>
    <t>PROJECT_CONSTR_CONTENT</t>
  </si>
  <si>
    <t>T5.PROJECT_CONSTR_CONTENT</t>
  </si>
  <si>
    <t>房地产项目计划总投资</t>
  </si>
  <si>
    <t>TOTAL_PLAN_INVESTMENT</t>
  </si>
  <si>
    <t>计划总投资</t>
  </si>
  <si>
    <t>T5.TOTAL_PLAN_INVESTMENT</t>
  </si>
  <si>
    <t>承建单位名称及资质</t>
  </si>
  <si>
    <t>CONTRACTOR_NAME_QUA</t>
  </si>
  <si>
    <t>''</t>
  </si>
  <si>
    <t>资金来源机构名称/融资银行名称/出资人名称</t>
  </si>
  <si>
    <t>CAPITAL_SOURCE_NAME</t>
  </si>
  <si>
    <t>T1.CAPITAL_SOURCE_NAME</t>
  </si>
  <si>
    <t>项目投资金额/融资金额</t>
  </si>
  <si>
    <t>INVESTMENT_AMOUNT</t>
  </si>
  <si>
    <t>投资金额/融资金额</t>
  </si>
  <si>
    <t>T1.INVESTMENT_AMOUNT</t>
  </si>
  <si>
    <t>项目当前已投资金额</t>
  </si>
  <si>
    <t>已投资金额</t>
  </si>
  <si>
    <t>T7.AMOUNT_INVESTED</t>
  </si>
  <si>
    <t>项目投资构成中土地费用</t>
  </si>
  <si>
    <t>LAND_COST</t>
  </si>
  <si>
    <t>项目投入产出测算表</t>
  </si>
  <si>
    <t>RF_PROJECT_INPUT_OUTPUT_MEASURE</t>
  </si>
  <si>
    <t>土地费用</t>
  </si>
  <si>
    <t>T8.LAND_COST</t>
  </si>
  <si>
    <t>项目投资构成中工程费用/前期工程费</t>
  </si>
  <si>
    <t>PROJECT_COST</t>
  </si>
  <si>
    <t>工程费用/前期工程费</t>
  </si>
  <si>
    <t>T8.PROJECT_COST</t>
  </si>
  <si>
    <t>项目投资构成中设备费用</t>
  </si>
  <si>
    <t>EQUIPMENT_COST</t>
  </si>
  <si>
    <t>设备费用</t>
  </si>
  <si>
    <t>T8.EQUIPMENT_COST</t>
  </si>
  <si>
    <t>项目投资构成中建设期利息</t>
  </si>
  <si>
    <t>CONT_INTEREST</t>
  </si>
  <si>
    <t>建设期利息</t>
  </si>
  <si>
    <t>T8.CONT_INTEREST</t>
  </si>
  <si>
    <t>项目投资构成中流动资金</t>
  </si>
  <si>
    <t>WORKING_FUND</t>
  </si>
  <si>
    <t>流动资金</t>
  </si>
  <si>
    <t>T8.WORKING_FUND</t>
  </si>
  <si>
    <t>项目投资构成中其他费用</t>
  </si>
  <si>
    <t>OTHER_FEES</t>
  </si>
  <si>
    <t>T8.OTHER_FEES</t>
  </si>
  <si>
    <t>拆迁补偿费</t>
  </si>
  <si>
    <t>COMPENSATION_FEE</t>
  </si>
  <si>
    <t>拆迁、补偿费</t>
  </si>
  <si>
    <t>T6.COMPENSATION_FEE</t>
  </si>
  <si>
    <t>客户时点授信额度</t>
  </si>
  <si>
    <t>CRE_QUOTA</t>
  </si>
  <si>
    <t>授信额度</t>
  </si>
  <si>
    <t>T3.CRE_QUOTA</t>
  </si>
  <si>
    <t>客户时点综合授信额度</t>
  </si>
  <si>
    <t>CREDIT_TOTAL</t>
  </si>
  <si>
    <t>综合授信额度</t>
  </si>
  <si>
    <t>T4.CREDIT_TOTAL</t>
  </si>
  <si>
    <t>客户时点敞口授信额度</t>
  </si>
  <si>
    <t>OPEN_TOTAL</t>
  </si>
  <si>
    <t>敞口授信额度</t>
  </si>
  <si>
    <t>T4.OPEN_TOTAL</t>
  </si>
  <si>
    <t>行业投向代码</t>
  </si>
  <si>
    <t>LOAN_PURPOSE_CODE</t>
  </si>
  <si>
    <t>T4.LOAN_PURPOSE_CODE</t>
  </si>
  <si>
    <t>行业投向名称</t>
  </si>
  <si>
    <t>LOAN_PURPOSE_NAME</t>
  </si>
  <si>
    <t>T4.LOAN_PURPOSE_NAME</t>
  </si>
  <si>
    <t>合作方类型</t>
  </si>
  <si>
    <t>CUST_TYP</t>
  </si>
  <si>
    <t>合作方信息表</t>
  </si>
  <si>
    <t>RF_PARTER</t>
  </si>
  <si>
    <t>T9.CUST_TYP</t>
  </si>
  <si>
    <t>创建机构编号</t>
  </si>
  <si>
    <t>CRT_ORGAN</t>
  </si>
  <si>
    <t>登记人</t>
  </si>
  <si>
    <t>T1.CRT_ORGAN</t>
  </si>
  <si>
    <t>创建柜员编号</t>
  </si>
  <si>
    <t>CRT_LOAN_OFF</t>
  </si>
  <si>
    <t>创建柜员</t>
  </si>
  <si>
    <t>VARCHAR(7)</t>
  </si>
  <si>
    <t>T1.CRT_LOAN_OFF</t>
  </si>
  <si>
    <t>CRT_TM</t>
  </si>
  <si>
    <t>登记时间</t>
  </si>
  <si>
    <t>T1.CRT_TM</t>
  </si>
  <si>
    <t>LAST_TM</t>
  </si>
  <si>
    <t>更新时间</t>
  </si>
  <si>
    <t>T1.LAST_TM</t>
  </si>
  <si>
    <t>ODS_XDZX_RF_PROJECT_CAPITAL_SOURCE_TF</t>
  </si>
  <si>
    <t>ODS_XDZX_RF_QUA_AND_CERT_HOUSE_TF</t>
  </si>
  <si>
    <t>T1.CUST_ISN = T2.CUST_ISN
AND T2.PT_DT='${process_date}' 
AND T2.del_f='0'</t>
  </si>
  <si>
    <t xml:space="preserve">(
select 
   D1.CUST_ISN
  ,D1.GREEN_LOAN_SIGN
  ,D1.CRE_QUOTA
  ,D1.AGATE_CODE
from 
 (
 SELECT 
  P1.CUST_ISN
  ,P1.GREEN_LOAN_SIGN
  ,P1.CRE_QUOTA
  ,P1.AGATE_CODE
  ,ROW_NUMBER()OVER(PARTITION BY P1.CUST_ISN 
    ORDER BY P1.UPDATE_TIME DESC )RN 
 FROM ODS_XDZX.ODS_XDZX_RF_ORG_CREDIT_BEFORE_APPROVAL_MODIFY_TF P1
 WHERE 1=1 
  AND P1.PT_DT='${process_date}' 
  AND P1.del_f='0'
 )D1
where D1.RN =1
)
</t>
  </si>
  <si>
    <t>T1.CUST_ISN = T3.CUST_ISN</t>
  </si>
  <si>
    <t>(
SELECT 
             D4.BEL_ORG_NO
            ,D4.PROJECT_LOAN_NO
            ,D4.CREDIT_TOTAL
            ,D4.OPEN_TOTAL
            ,D4.LOAN_PURPOSE_CODE
            ,D4.LOAN_PURPOSE_NAME
            ,D4.CUST_ISN
            ,D4.AGATE_CODE
    FROM 
    (
     SELECT 
            P4.BEL_ORG_NO
            ,P4.PROJECT_LOAN_NO
            ,P4.CREDIT_TOTAL
            ,P4.OPEN_TOTAL
            ,P4.LOAN_PURPOSE_CODE
            ,P4.LOAN_PURPOSE_NAME
            ,P4.CUST_ISN
            ,'' AS AGATE_CODE
      ,ROW_NUMBER()OVER(PARTITION BY P4.CUST_ISN 
        ORDER BY P4.UPDATE_TIME DESC )RN 
     FROM ODS_XDZX.ODS_XDZX_RF_ORG_CREDIT_BEFORE_DETAILS_TF  P4
     WHERE   P4.PT_DT='${process_date}' 
      AND P4.del_f='0'
    )D4
    WHERE D4.RN =1
)</t>
  </si>
  <si>
    <t>T4.CUST_ISN = T3.CUST_ISN 
AND  T3.AGATE_CODE =T4.AGATE_CODE</t>
  </si>
  <si>
    <t>ODS_XDZX_RF_PROJECT_REALTY_TF</t>
  </si>
  <si>
    <t>T1.PROJECT_ID= T5.ID
AND  T1.CUST_ISN = T5.CUST_ISN 
AND T1.PROJECT_TYPE = T5.PROJECT_TYPE
AND T5.PT_DT='${process_date}' 
AND T5.del_f='0'</t>
  </si>
  <si>
    <t>(
select 
 d6.id 
 ,d6.CUST_ISN
 ,d6.PROJECT_TYPE
 ,d6.PROJECT_NAME
 ,d6.PROJECT_ADDR
 ,d6.COVER_AREA
 ,d6.LOAN_INOUR_BANK
 ,d6.PROJECT_LEVEL
 ,d6.PROJECT_CONSTR_CONTENT
 ,d6.COMPENSATION_FEE
 from ods_xdzx.ODS_XDZX_RF_PROJECT_LAND_DEVELOP_BANK_TF D6
 WHERE d6.PT_DT = '${process_date}'
 and d6.del_f = '0'
)</t>
  </si>
  <si>
    <t xml:space="preserve">   T1.PROJECT_ID= T6.ID 
and  T1.CUST_ISN = T6.CUST_ISN
and  T1.PROJECT_TYPE = T6.PROJECT_TYPE</t>
  </si>
  <si>
    <t>ODS_XDZX_RF_PROJECT_PROGRESS_INFO_TF</t>
  </si>
  <si>
    <t>T7</t>
  </si>
  <si>
    <t>T1.PROJECT_ID=T7.PROJECT_ID 
AND   T1.CUST_ISN = T7.CUST_ISN 
AND   T1.PROJECT_TYPE = T7.PROJECT_TYPE
AND T7.PT_DT='${process_date}' 
AND T7.del_f='0'</t>
  </si>
  <si>
    <t>ODS_XDZX_RF_PROJECT_INPUT_OUTPUT_MEASURE_TF</t>
  </si>
  <si>
    <t>T8</t>
  </si>
  <si>
    <t>T1.PROJECT_ID= T8.PROJECT_ID 
AND  T1.CUST_ISN = T8.CUST_ISN 
AND T1.PROJECT_TYPE = T8.PROJECT_TYPE
AND T8.PT_DT='${process_date}' 
 AND T8.del_f='0'</t>
  </si>
  <si>
    <t>ODS_XDZX_RF_PARTER_TF</t>
  </si>
  <si>
    <t>T9</t>
  </si>
  <si>
    <t>T1.CUST_ISN =T9. CUST_ISN
AND T9.PT_DT='${process_date}' 
AND T9.del_f='0'</t>
  </si>
  <si>
    <r>
      <rPr>
        <sz val="10"/>
        <rFont val="微软雅黑"/>
        <family val="2"/>
        <charset val="134"/>
      </rPr>
      <t xml:space="preserve">t1.pt_dt = '${process_date}'
        AND t1.del_f = '0'
        AND </t>
    </r>
    <r>
      <rPr>
        <sz val="10"/>
        <rFont val="微软雅黑"/>
        <family val="2"/>
        <charset val="134"/>
      </rPr>
      <t>t</t>
    </r>
    <r>
      <rPr>
        <sz val="10"/>
        <rFont val="微软雅黑"/>
        <family val="2"/>
        <charset val="134"/>
      </rPr>
      <t>1.PROJECT_TYPE = '2'</t>
    </r>
  </si>
  <si>
    <t>聚合层字段映射（第3组）</t>
  </si>
  <si>
    <t>数据汇总插入</t>
  </si>
  <si>
    <t>AGL_CORP_LOAN_ESTATE_PROJ_INFO_TF_TM</t>
  </si>
  <si>
    <t>数据汇总</t>
  </si>
  <si>
    <t>房地产项目贷款编号</t>
  </si>
  <si>
    <t>T1.ID</t>
  </si>
  <si>
    <t>项目类别描述</t>
  </si>
  <si>
    <t>PROJ_CATEGORY_DESC</t>
  </si>
  <si>
    <t>PROJ_SER_NO</t>
  </si>
  <si>
    <t>T1.CUST_NAM</t>
  </si>
  <si>
    <t>归属机构编号</t>
  </si>
  <si>
    <t>BELONG_ORG_NO</t>
  </si>
  <si>
    <t>T1.BEL_ORG_NO</t>
  </si>
  <si>
    <t>PROJ_LOAN_NO</t>
  </si>
  <si>
    <t>T1.PROJECT_LOAN_NO</t>
  </si>
  <si>
    <t>PROJ_NAME</t>
  </si>
  <si>
    <t>PROJ_ADDR</t>
  </si>
  <si>
    <t>T1.PROJECT_ADDR</t>
  </si>
  <si>
    <t>PROJ_TOTAL_INVEST</t>
  </si>
  <si>
    <t>T2.AGGRE_INVEST</t>
  </si>
  <si>
    <t>股东开发资质描述</t>
  </si>
  <si>
    <t>SHAREHD_DVLP_QLF_DESC</t>
  </si>
  <si>
    <t>PROJ_OCPY_LAND_AREA</t>
  </si>
  <si>
    <t>T1.COVER_AREA</t>
  </si>
  <si>
    <t>PROJ_CURR</t>
  </si>
  <si>
    <t>ESTATE_PROJ_TOTAL_BUILD_AREA</t>
  </si>
  <si>
    <t>T1.OVERALL_FLOORAGE</t>
  </si>
  <si>
    <t>ESTATE_PROJ_OTHER_BUILD_AREA</t>
  </si>
  <si>
    <t>T1.OTHER_AREA</t>
  </si>
  <si>
    <t>ESTATE_PROJ_PLOT_RATIO</t>
  </si>
  <si>
    <t>T1.PROJECT_PLOT_RATIO</t>
  </si>
  <si>
    <t>COMMEN_DT</t>
  </si>
  <si>
    <r>
      <rPr>
        <sz val="9"/>
        <color theme="1"/>
        <rFont val="微软雅黑"/>
        <family val="2"/>
        <charset val="134"/>
      </rPr>
      <t>u</t>
    </r>
    <r>
      <rPr>
        <sz val="9"/>
        <color theme="1"/>
        <rFont val="微软雅黑"/>
        <family val="2"/>
        <charset val="134"/>
      </rPr>
      <t>nifiedTime(</t>
    </r>
    <r>
      <rPr>
        <sz val="9"/>
        <color theme="1"/>
        <rFont val="微软雅黑"/>
        <family val="2"/>
        <charset val="134"/>
      </rPr>
      <t>T1.START_DATE</t>
    </r>
    <r>
      <rPr>
        <sz val="9"/>
        <color theme="1"/>
        <rFont val="微软雅黑"/>
        <family val="2"/>
        <charset val="134"/>
      </rPr>
      <t>)</t>
    </r>
  </si>
  <si>
    <t>PLAN_CMPLT_DT</t>
  </si>
  <si>
    <r>
      <rPr>
        <sz val="9"/>
        <color theme="1"/>
        <rFont val="微软雅黑"/>
        <family val="2"/>
        <charset val="134"/>
      </rPr>
      <t>u</t>
    </r>
    <r>
      <rPr>
        <sz val="9"/>
        <color theme="1"/>
        <rFont val="微软雅黑"/>
        <family val="2"/>
        <charset val="134"/>
      </rPr>
      <t>nifiedTime(</t>
    </r>
    <r>
      <rPr>
        <sz val="9"/>
        <color theme="1"/>
        <rFont val="微软雅黑"/>
        <family val="2"/>
        <charset val="134"/>
      </rPr>
      <t>T1.PLAN_END_DATE</t>
    </r>
    <r>
      <rPr>
        <sz val="9"/>
        <color theme="1"/>
        <rFont val="微软雅黑"/>
        <family val="2"/>
        <charset val="134"/>
      </rPr>
      <t>)</t>
    </r>
  </si>
  <si>
    <t>建设用地规划许可证编号</t>
  </si>
  <si>
    <t>CNSTR_LAND_PLAN_LIC_NO</t>
  </si>
  <si>
    <t>T1.CONSTR_LAND_USE_PERMIT</t>
  </si>
  <si>
    <t>房产土地使用权证书编号</t>
  </si>
  <si>
    <t>ESTATE_LAND_USE_RIGHT_CERT_NO</t>
  </si>
  <si>
    <t>T1.LAND_USE_CERTIFICATE</t>
  </si>
  <si>
    <t>CNSTR_LAND_PLAN_LIC</t>
  </si>
  <si>
    <t>T1.CONSTR_PLAN_PERMIT</t>
  </si>
  <si>
    <t>CNSTR_PROJ_PLAN_LIC</t>
  </si>
  <si>
    <t>T1.CONSTR_BUILD_PLAN_PERMIT</t>
  </si>
  <si>
    <t>商品房预售许可证编号</t>
  </si>
  <si>
    <t>COMD_HOS_PRESELL_LIC_NO</t>
  </si>
  <si>
    <t>T1.PRE_SALE_PERMIT</t>
  </si>
  <si>
    <t>监理单位名称资质描述</t>
  </si>
  <si>
    <t>SUPVSR_CORP_NAME_QLF_DESC</t>
  </si>
  <si>
    <t>T1.SUPERVISION_NAME_QUA_LEVEL</t>
  </si>
  <si>
    <t>PRMS_CAP</t>
  </si>
  <si>
    <t>T2.CAPITAL_FUND</t>
  </si>
  <si>
    <t>PRMS_OTHER_FIN_AMT</t>
  </si>
  <si>
    <t>T2.OTHER_FINANCING</t>
  </si>
  <si>
    <t>MALL_AREA</t>
  </si>
  <si>
    <t>T1.STORE_AREA</t>
  </si>
  <si>
    <t>OFFICE_BUILDING_AREA</t>
  </si>
  <si>
    <t>T1.OFFICES_AREA</t>
  </si>
  <si>
    <t>土地开发项目我行贷款金额</t>
  </si>
  <si>
    <t>LAND_DVLP_PROJ_OBANK_LOAN_AMT</t>
  </si>
  <si>
    <r>
      <rPr>
        <sz val="9"/>
        <color theme="1"/>
        <rFont val="微软雅黑"/>
        <family val="2"/>
        <charset val="134"/>
      </rPr>
      <t>n</t>
    </r>
    <r>
      <rPr>
        <sz val="9"/>
        <color theme="1"/>
        <rFont val="微软雅黑"/>
        <family val="2"/>
        <charset val="134"/>
      </rPr>
      <t>ull</t>
    </r>
  </si>
  <si>
    <t>当前项目进度描述</t>
  </si>
  <si>
    <t>CURR_PROJ_SCHED_DESC</t>
  </si>
  <si>
    <t>T1.PROJECT_PROGRESS</t>
  </si>
  <si>
    <t>楼盘他行按揭情况描述</t>
  </si>
  <si>
    <t>PRMS_OTHER_BANK_MTG_SITU_DESC</t>
  </si>
  <si>
    <t>T2.MORT_SITU_OF_OTH_BANK</t>
  </si>
  <si>
    <t>ESTATE_PROJ_TOTAL_CNSTR_TMS</t>
  </si>
  <si>
    <t>T1.TOTAL_CONSTR_PERIOD</t>
  </si>
  <si>
    <t>GREEN_LOAN_FLAG</t>
  </si>
  <si>
    <t>T1.GREEN_LOAN_SIGN</t>
  </si>
  <si>
    <t>ESTATE_PROJ_SUB_TYPE_CD</t>
  </si>
  <si>
    <t>T1.PROJECT_SUB_TYPE</t>
  </si>
  <si>
    <t>CO_PROJ_NAME</t>
  </si>
  <si>
    <t>T2.PROJECT_NAME</t>
  </si>
  <si>
    <t>项目级别描述</t>
  </si>
  <si>
    <t>PROJ_LVL_DESC</t>
  </si>
  <si>
    <t>T1.PROJECT_LEVEL</t>
  </si>
  <si>
    <t>项目建设内容描述</t>
  </si>
  <si>
    <t>PROJ_CNSTR_CONTENT_DESC</t>
  </si>
  <si>
    <t>T1.PROJECT_CONSTR_CONTENT</t>
  </si>
  <si>
    <t>ESTATE_PROJ_PLAN_TOTAL_INVEST</t>
  </si>
  <si>
    <t>T1.TOTAL_PLAN_INVESTMENT</t>
  </si>
  <si>
    <t>承建单位名称资质描述</t>
  </si>
  <si>
    <t>CNSTR_CORP_NAME_QLF_DESC</t>
  </si>
  <si>
    <r>
      <rPr>
        <sz val="9"/>
        <color theme="1"/>
        <rFont val="微软雅黑"/>
        <family val="2"/>
        <charset val="134"/>
      </rPr>
      <t>''</t>
    </r>
  </si>
  <si>
    <t>资金来源机构名称</t>
  </si>
  <si>
    <t>CAP_SRC_ORG_NAME</t>
  </si>
  <si>
    <t>项目融资金额</t>
  </si>
  <si>
    <t>PROJ_FIN_AMT</t>
  </si>
  <si>
    <t>PROJ_CURR_AL_INVEST_AMT</t>
  </si>
  <si>
    <t>T1.AMOUNT_INVESTED</t>
  </si>
  <si>
    <t>项目投资土地费用</t>
  </si>
  <si>
    <t>PROJ_INVEST_LAND_FEE</t>
  </si>
  <si>
    <t>T1.LAND_COST</t>
  </si>
  <si>
    <t>项目投资工程费用</t>
  </si>
  <si>
    <t>PROJ_INVEST_PROJ_FEE</t>
  </si>
  <si>
    <t>T1.PROJECT_COST</t>
  </si>
  <si>
    <t>项目投资设备费用</t>
  </si>
  <si>
    <t>PROJ_INVEST_EQUIP_FEE</t>
  </si>
  <si>
    <t>T1.EQUIPMENT_COST</t>
  </si>
  <si>
    <t>项目投资建设期利息</t>
  </si>
  <si>
    <t>PROJ_INVEST_BUILD_PERIOD_INT</t>
  </si>
  <si>
    <t>T1.CONT_INTEREST</t>
  </si>
  <si>
    <t>项目投资流动资金</t>
  </si>
  <si>
    <t>PROJ_INVEST_WORK_CAP</t>
  </si>
  <si>
    <t>T1.WORKING_FUND</t>
  </si>
  <si>
    <t>项目投资其他费用</t>
  </si>
  <si>
    <t>PROJ_INVEST_OTHER_FEE</t>
  </si>
  <si>
    <t>T1.OTHER_FEES</t>
  </si>
  <si>
    <t>REMOVE_COMP</t>
  </si>
  <si>
    <t>null</t>
  </si>
  <si>
    <t>CUST_TM_POINT_CRDT_LINE</t>
  </si>
  <si>
    <t>T1.CRE_QUOTA</t>
  </si>
  <si>
    <t>CUST_TM_POINT_SYN_CRDT_LINE</t>
  </si>
  <si>
    <t>T1.CREDIT_TOTAL</t>
  </si>
  <si>
    <t>CUST_TM_POINT_OPEN_CRDT_LINE</t>
  </si>
  <si>
    <t>T1.OPEN_TOTAL</t>
  </si>
  <si>
    <t>T1.LOAN_PURPOSE_CODE</t>
  </si>
  <si>
    <t>INDUS_INVEST_NAME</t>
  </si>
  <si>
    <t>T1.LOAN_PURPOSE_NAME</t>
  </si>
  <si>
    <t>合作方类型代码</t>
  </si>
  <si>
    <t>COOR_TYPE_CODE</t>
  </si>
  <si>
    <t>T1.CUST_TYP</t>
  </si>
  <si>
    <t>COOR_NAME</t>
  </si>
  <si>
    <t>T2.CUST_NAME</t>
  </si>
  <si>
    <t>LEGAL_REP_NAME</t>
  </si>
  <si>
    <t>ACTL_CTRLER_NAME</t>
  </si>
  <si>
    <t>注册资金</t>
  </si>
  <si>
    <t>REG_CAP</t>
  </si>
  <si>
    <t>注册地址</t>
  </si>
  <si>
    <t>开发资质描述</t>
  </si>
  <si>
    <t>DVLP_QLF_DESC</t>
  </si>
  <si>
    <t>PRESELL_CAP_SPEC_DPSIT_ACCT_OPBANK_NAME</t>
  </si>
  <si>
    <t>MTG_PRMS_NAME</t>
  </si>
  <si>
    <t>本次按揭楼盘合作范围描述</t>
  </si>
  <si>
    <t>TH_TM_MTG_PRMS_CO_SCOPE_DESC</t>
  </si>
  <si>
    <t>ORIG_CO_LMT</t>
  </si>
  <si>
    <t>ORIG_COOR_PROJ_LMT_GUAR_SITU_ILUS</t>
  </si>
  <si>
    <t>新合作方项目额度担保情况说明</t>
  </si>
  <si>
    <t>NEW_COOR_PROJ_LMT_GUAR_SITU_ILUS</t>
  </si>
  <si>
    <t>COOR_PROJ_ISSUED_LMT</t>
  </si>
  <si>
    <t>合作方四证审批情况说明</t>
  </si>
  <si>
    <t>COOR_FRTH_PRV_APPRV_SITU_ILUS</t>
  </si>
  <si>
    <t>PRMS_NAME</t>
  </si>
  <si>
    <t>T2.BUILDING_NAME</t>
  </si>
  <si>
    <t>楼盘坐落地址</t>
  </si>
  <si>
    <t>PRMS_LOCAT_ADDR</t>
  </si>
  <si>
    <t>T2.BUILDING_ADDR</t>
  </si>
  <si>
    <t>合作楼盘开发房产类型代码</t>
  </si>
  <si>
    <t>CO_PRMS_DVLP_ESTATE_TYPE_CD</t>
  </si>
  <si>
    <t>T2.DEV_HOUSE_TYPE</t>
  </si>
  <si>
    <t>PRMS_OPEN_QUOT_DT</t>
  </si>
  <si>
    <t>T2.OPEN_DATE</t>
  </si>
  <si>
    <t>CO_PRMS_USAGE</t>
  </si>
  <si>
    <t>T2.LAND_TYPE</t>
  </si>
  <si>
    <t>CO_PRMS_LAND_EFFECT_DT</t>
  </si>
  <si>
    <t>T2.LAND_EFFECTIVE_DATE</t>
  </si>
  <si>
    <t>CO_PRMS_BUY_PRC</t>
  </si>
  <si>
    <t>T2.BUY_PRICE</t>
  </si>
  <si>
    <t>COOR_CURR_PERIOD_AST</t>
  </si>
  <si>
    <t>T2.CURR_ASSET</t>
  </si>
  <si>
    <t>COOR_CURR_PERIOD_NET_AST</t>
  </si>
  <si>
    <t>T2.CURR_NET_ASSET</t>
  </si>
  <si>
    <t>合作方当期销售额</t>
  </si>
  <si>
    <t>COOR_CURR_PERIOD_SALES_AMT</t>
  </si>
  <si>
    <t>T2.CURR_SALE</t>
  </si>
  <si>
    <t>合作方上年销售额</t>
  </si>
  <si>
    <t>COOR_LAST_YEAR_SALES_AMT</t>
  </si>
  <si>
    <t>T2.LAST_YEAR_SALE</t>
  </si>
  <si>
    <t>COOR_LIAB_RATE</t>
  </si>
  <si>
    <t>T2.DEBT_RATE</t>
  </si>
  <si>
    <t>COOR_CURR_PERIOD_PRFT</t>
  </si>
  <si>
    <t>T2.CURR_PROFIT</t>
  </si>
  <si>
    <t>COOR_LAST_YEAR_PRFT</t>
  </si>
  <si>
    <t>T2.LAST_YEAR_PROFIT</t>
  </si>
  <si>
    <t>合作方银行贷款金额</t>
  </si>
  <si>
    <t>COOR_BANK_LOAN_AMT</t>
  </si>
  <si>
    <t>T2.BANK_LOAN</t>
  </si>
  <si>
    <t>合作方对外担保额</t>
  </si>
  <si>
    <t>COOR_FORGN_GUAR_AMT</t>
  </si>
  <si>
    <t>T2.OUT_GUARANT</t>
  </si>
  <si>
    <t>DUE_DIL_INVSTG_REPORT_NO</t>
  </si>
  <si>
    <t>T2.REPORT_CODE</t>
  </si>
  <si>
    <t>PRMS_OTHER_FEE</t>
  </si>
  <si>
    <t>T2.OTHER_COST</t>
  </si>
  <si>
    <t>PRMS_AL_PUT_IN_AMT</t>
  </si>
  <si>
    <t>T2.AMOUNT_INVESTED</t>
  </si>
  <si>
    <t>CAP_RATIO</t>
  </si>
  <si>
    <t>T2.CAPITAL_RATIO</t>
  </si>
  <si>
    <t>银行融资金额</t>
  </si>
  <si>
    <t>BANK_FIN_AMT</t>
  </si>
  <si>
    <t>T2.BANK_FINANCING</t>
  </si>
  <si>
    <t>房产类型描述</t>
  </si>
  <si>
    <t>ESTATE_TYPE_DESC</t>
  </si>
  <si>
    <t>T2.HOUSE_TYPE</t>
  </si>
  <si>
    <t>DRAW_PRESAL_CERT_CNT</t>
  </si>
  <si>
    <t>T2.NUM_OF_PRESALE_CER</t>
  </si>
  <si>
    <t>DRAW_PRESAL_CERT_AREA</t>
  </si>
  <si>
    <t>T2.AREA_OF_PRESALE_CER</t>
  </si>
  <si>
    <t>ANTCPTD_SALES_AVG_PRC</t>
  </si>
  <si>
    <t>T2.EST_AVER_SALES_PRICE</t>
  </si>
  <si>
    <t>PRMS_AL_SALES_CNT</t>
  </si>
  <si>
    <t>T2.NUM_OF_UNITS_SOLD</t>
  </si>
  <si>
    <t>PRMS_AL_SALES_AREA</t>
  </si>
  <si>
    <t>T2.AREA_SOLD</t>
  </si>
  <si>
    <t>建立机构编号</t>
  </si>
  <si>
    <t>SETUP_ORG_NO</t>
  </si>
  <si>
    <t>建立柜员编号</t>
  </si>
  <si>
    <t>SETUP_TELR_NO</t>
  </si>
  <si>
    <t>建立时间戳</t>
  </si>
  <si>
    <t>SETUP_TM_STAMP</t>
  </si>
  <si>
    <r>
      <rPr>
        <sz val="9"/>
        <color theme="1"/>
        <rFont val="微软雅黑"/>
        <family val="2"/>
        <charset val="134"/>
      </rPr>
      <t>unifiedTime</t>
    </r>
    <r>
      <rPr>
        <sz val="9"/>
        <color theme="1"/>
        <rFont val="微软雅黑"/>
        <family val="2"/>
        <charset val="134"/>
      </rPr>
      <t>(</t>
    </r>
    <r>
      <rPr>
        <sz val="9"/>
        <color theme="1"/>
        <rFont val="微软雅黑"/>
        <family val="2"/>
        <charset val="134"/>
      </rPr>
      <t>T1.CRT_TM</t>
    </r>
    <r>
      <rPr>
        <sz val="9"/>
        <color theme="1"/>
        <rFont val="微软雅黑"/>
        <family val="2"/>
        <charset val="134"/>
      </rPr>
      <t>)</t>
    </r>
  </si>
  <si>
    <t>最后修改时间戳</t>
  </si>
  <si>
    <t>FINAL_UPDATE_TM_STAMP</t>
  </si>
  <si>
    <r>
      <rPr>
        <sz val="9"/>
        <color theme="1"/>
        <rFont val="微软雅黑"/>
        <family val="2"/>
        <charset val="134"/>
      </rPr>
      <t>u</t>
    </r>
    <r>
      <rPr>
        <sz val="9"/>
        <color theme="1"/>
        <rFont val="微软雅黑"/>
        <family val="2"/>
        <charset val="134"/>
      </rPr>
      <t>nifiedTime(</t>
    </r>
    <r>
      <rPr>
        <sz val="9"/>
        <color theme="1"/>
        <rFont val="微软雅黑"/>
        <family val="2"/>
        <charset val="134"/>
      </rPr>
      <t>T1.LAST_TM</t>
    </r>
    <r>
      <rPr>
        <sz val="9"/>
        <color theme="1"/>
        <rFont val="微软雅黑"/>
        <family val="2"/>
        <charset val="134"/>
      </rPr>
      <t>)</t>
    </r>
  </si>
  <si>
    <t>'XDZX'</t>
  </si>
  <si>
    <t>'ODS_XDZX_RF_PROJECT_CAPITAL_SOURCE_TF'</t>
  </si>
  <si>
    <t>合作方信息</t>
  </si>
  <si>
    <t>基础信息</t>
  </si>
  <si>
    <t>T1.CUST_ISN=T2.CUST_ISN</t>
  </si>
  <si>
    <t>聚合层字段映射（第4组）</t>
  </si>
  <si>
    <t>法人贷款房地产项目聚合_数据组2</t>
  </si>
  <si>
    <t>TMP_AGL_CORP_LOAN_ESTATE_PROJ_INFO_TF_03</t>
  </si>
  <si>
    <t>T6.PROJECT_NAME</t>
  </si>
  <si>
    <t>T6.PROJECT_ADDR</t>
  </si>
  <si>
    <t>T6.COVER_AREA</t>
  </si>
  <si>
    <r>
      <rPr>
        <sz val="9"/>
        <color theme="1"/>
        <rFont val="微软雅黑"/>
        <family val="2"/>
        <charset val="134"/>
      </rPr>
      <t>N</t>
    </r>
    <r>
      <rPr>
        <sz val="9"/>
        <color theme="1"/>
        <rFont val="微软雅黑"/>
        <family val="2"/>
        <charset val="134"/>
      </rPr>
      <t>ULL</t>
    </r>
  </si>
  <si>
    <t>T6.PROJECT_LEVEL</t>
  </si>
  <si>
    <t>T6.PROJECT_CONSTR_CONTENT</t>
  </si>
  <si>
    <t>T1.CUST_ISN = T2.CUST_ISN
AND T2.PT_DT='${process_date}' 
AND T2.DEL_F = '0'</t>
  </si>
  <si>
    <t xml:space="preserve">(
SELECT 
  D1.CUST_ISN
 ,D1.GREEN_LOAN_SIGN
 ,D1.CRE_QUOTA
 ,D1.AGATE_CODE
    FROM 
(
SELECT 
 P1.CUST_ISN
 ,P1.GREEN_LOAN_SIGN
 ,P1.CRE_QUOTA
 ,P1.AGATE_CODE
 ,ROW_NUMBER()OVER(PARTITION BY P1.CUST_ISN 
   ORDER BY P1.UPDATE_TIME DESC )RN 
FROM ODS_XDZX.ODS_XDZX_RF_ORG_CREDIT_BEFORE_APPROVAL_MODIFY_TF P1
WHERE 1=1 
 AND P1.PT_DT='${process_date}' 
 AND P1.del_f='0'
)D1
WHERE D1.RN =1 
)
</t>
  </si>
  <si>
    <t xml:space="preserve">(
SELECT 
         D4.BEL_ORG_NO
        ,D4.PROJECT_LOAN_NO
        ,D4.CREDIT_TOTAL
        ,D4.OPEN_TOTAL
        ,D4.LOAN_PURPOSE_CODE
        ,D4.LOAN_PURPOSE_NAME
        ,D4.CUST_ISN
        ,D4.AGATE_CODE
        FROM 
(
 SELECT 
        P4.BEL_ORG_NO
        ,P4.PROJECT_LOAN_NO
        ,P4.CREDIT_TOTAL
        ,P4.OPEN_TOTAL
        ,P4.LOAN_PURPOSE_CODE
        ,P4.LOAN_PURPOSE_NAME
        ,P4.CUST_ISN
        ,'' as  AGATE_CODE
  ,ROW_NUMBER()OVER(PARTITION BY P4.CUST_ISN 
    ORDER BY P4.UPDATE_TIME DESC )RN 
 FROM ODS_XDZX.ODS_XDZX_RF_ORG_CREDIT_BEFORE_DETAILS_TF  P4
 WHERE 1=1 
  AND P4.PT_DT='${process_date}' 
  AND P4.del_f='0'
)D4
WHERE D4.RN =1 
)
</t>
  </si>
  <si>
    <t>T1.PROJECT_ID=T7.PROJECT_ID 
AND   T1.CUST_ISN = T7.CUST_ISN 
AND   T1.PROJECT_TYPE = T7.PROJECT_TYPE
AND T7.PT_DT='${process_date}' 
AND T7.DEL_F = '0'</t>
  </si>
  <si>
    <t>ODS_XDZX_RF_PROJECT_LAND_DEVELOP_BANK_TF</t>
  </si>
  <si>
    <t>T1.PROJECT_ID= T6.PROJECT_ID 
AND T1.CUST_ISN = T6.CUST_ISN
AND  T1.PROJECT_TYPE = T6.PROJECT_TYPE
AND T6.PT_DT='${process_date}'  AND T6.del_f='0'</t>
  </si>
  <si>
    <t>T1.PROJECT_ID= T8.PROJECT_ID 
AND  T1.CUST_ISN = T8.CUST_ISN 
AND T1.PROJECT_TYPE = T8.PROJECT_TYPE
AND T8.PT_DT='${process_date}' 
AND T8.DEL_F = '0'</t>
  </si>
  <si>
    <t>T1.CUST_ISN =T9. CUST_ISN
AND T9.PT_DT='${process_date}' 
AND T9.DEL_F = '0'</t>
  </si>
  <si>
    <r>
      <rPr>
        <sz val="10"/>
        <rFont val="微软雅黑"/>
        <family val="2"/>
        <charset val="134"/>
      </rPr>
      <t xml:space="preserve">T1.pt_dt = '${process_date}'
        AND </t>
    </r>
    <r>
      <rPr>
        <sz val="10"/>
        <rFont val="微软雅黑"/>
        <family val="2"/>
        <charset val="134"/>
      </rPr>
      <t>T</t>
    </r>
    <r>
      <rPr>
        <sz val="10"/>
        <rFont val="微软雅黑"/>
        <family val="2"/>
        <charset val="134"/>
      </rPr>
      <t xml:space="preserve">1.del_f = '0'
        AND </t>
    </r>
    <r>
      <rPr>
        <sz val="10"/>
        <rFont val="微软雅黑"/>
        <family val="2"/>
        <charset val="134"/>
      </rPr>
      <t>T</t>
    </r>
    <r>
      <rPr>
        <sz val="10"/>
        <rFont val="微软雅黑"/>
        <family val="2"/>
        <charset val="134"/>
      </rPr>
      <t>1.PROJECT_TYPE in ('3','4')</t>
    </r>
  </si>
  <si>
    <t>聚合层字段映射（第5组）</t>
  </si>
  <si>
    <t>T1.LOAN_INOUR_BANK</t>
  </si>
  <si>
    <t>T1.COMPENSATION_FEE</t>
  </si>
  <si>
    <t>unifiedTime(T1.CRT_TM)</t>
  </si>
  <si>
    <r>
      <rPr>
        <b/>
        <sz val="10"/>
        <rFont val="微软雅黑"/>
        <family val="2"/>
        <charset val="134"/>
      </rPr>
      <t>中文名称(</t>
    </r>
    <r>
      <rPr>
        <b/>
        <sz val="10"/>
        <color rgb="FFFF0000"/>
        <rFont val="微软雅黑"/>
        <family val="2"/>
        <charset val="134"/>
      </rPr>
      <t>*</t>
    </r>
    <r>
      <rPr>
        <b/>
        <sz val="10"/>
        <rFont val="微软雅黑"/>
        <family val="2"/>
        <charset val="134"/>
      </rPr>
      <t>)</t>
    </r>
  </si>
  <si>
    <t>对公贷款借据信息聚合</t>
  </si>
  <si>
    <t>LOAN_CONT_NO,DUBIL_NO</t>
  </si>
  <si>
    <r>
      <rPr>
        <b/>
        <sz val="10"/>
        <rFont val="微软雅黑"/>
        <family val="2"/>
        <charset val="134"/>
      </rPr>
      <t>英文名称(</t>
    </r>
    <r>
      <rPr>
        <b/>
        <sz val="10"/>
        <color rgb="FFFF0000"/>
        <rFont val="微软雅黑"/>
        <family val="2"/>
        <charset val="134"/>
      </rPr>
      <t>*</t>
    </r>
    <r>
      <rPr>
        <b/>
        <sz val="10"/>
        <rFont val="微软雅黑"/>
        <family val="2"/>
        <charset val="134"/>
      </rPr>
      <t>)</t>
    </r>
  </si>
  <si>
    <t>AGL_COLOAN_DUBIL_INFO_TF</t>
  </si>
  <si>
    <t>业务范围涵盖资产负债表内对公贷款产品的借据信息，如农业工业贷款、国际/国内融资、垫款、透支账户等。字段范围包括借据的基本信息、利率利息、合同信息、客户信息、归属信息等。</t>
  </si>
  <si>
    <t>新增映射文档信息</t>
  </si>
  <si>
    <t>修改上日积数逻辑</t>
  </si>
  <si>
    <t>新增8个字段</t>
  </si>
  <si>
    <t>取折算币种汇率数据</t>
  </si>
  <si>
    <t>TMP_AGL_COLOAN_DUBIL_INFO_TF_00</t>
  </si>
  <si>
    <r>
      <rPr>
        <b/>
        <sz val="10"/>
        <rFont val="微软雅黑"/>
        <family val="2"/>
        <charset val="134"/>
      </rPr>
      <t>字段中文名(</t>
    </r>
    <r>
      <rPr>
        <b/>
        <sz val="10"/>
        <color rgb="FFFF0000"/>
        <rFont val="微软雅黑"/>
        <family val="2"/>
        <charset val="134"/>
      </rPr>
      <t>*</t>
    </r>
    <r>
      <rPr>
        <b/>
        <sz val="10"/>
        <rFont val="微软雅黑"/>
        <family val="2"/>
        <charset val="134"/>
      </rPr>
      <t>)</t>
    </r>
  </si>
  <si>
    <r>
      <rPr>
        <b/>
        <sz val="10"/>
        <rFont val="微软雅黑"/>
        <family val="2"/>
        <charset val="134"/>
      </rPr>
      <t>字段英文名(</t>
    </r>
    <r>
      <rPr>
        <b/>
        <sz val="10"/>
        <color rgb="FFFF0000"/>
        <rFont val="微软雅黑"/>
        <family val="2"/>
        <charset val="134"/>
      </rPr>
      <t>*</t>
    </r>
    <r>
      <rPr>
        <b/>
        <sz val="10"/>
        <rFont val="微软雅黑"/>
        <family val="2"/>
        <charset val="134"/>
      </rPr>
      <t>)</t>
    </r>
  </si>
  <si>
    <r>
      <rPr>
        <b/>
        <sz val="10"/>
        <rFont val="微软雅黑"/>
        <family val="2"/>
        <charset val="134"/>
      </rPr>
      <t>源表英文名(</t>
    </r>
    <r>
      <rPr>
        <b/>
        <sz val="10"/>
        <color rgb="FFFF0000"/>
        <rFont val="微软雅黑"/>
        <family val="2"/>
        <charset val="134"/>
      </rPr>
      <t>*</t>
    </r>
    <r>
      <rPr>
        <b/>
        <sz val="10"/>
        <rFont val="微软雅黑"/>
        <family val="2"/>
        <charset val="134"/>
      </rPr>
      <t>)</t>
    </r>
  </si>
  <si>
    <r>
      <rPr>
        <b/>
        <sz val="10"/>
        <rFont val="微软雅黑"/>
        <family val="2"/>
        <charset val="134"/>
      </rPr>
      <t>映射规则(</t>
    </r>
    <r>
      <rPr>
        <b/>
        <sz val="10"/>
        <color rgb="FFFF0000"/>
        <rFont val="微软雅黑"/>
        <family val="2"/>
        <charset val="134"/>
      </rPr>
      <t>*</t>
    </r>
    <r>
      <rPr>
        <b/>
        <sz val="10"/>
        <rFont val="微软雅黑"/>
        <family val="2"/>
        <charset val="134"/>
      </rPr>
      <t>)</t>
    </r>
  </si>
  <si>
    <t>YRCACCYC</t>
  </si>
  <si>
    <t>年度报表汇率文件</t>
  </si>
  <si>
    <t>ODS_CORE_AFFMYRPT_TF</t>
  </si>
  <si>
    <t>VARCHAR(9)</t>
  </si>
  <si>
    <t>T1.YRCACCYC</t>
  </si>
  <si>
    <t>年终报表汇率</t>
  </si>
  <si>
    <t>YRCAEXRT</t>
  </si>
  <si>
    <t>DECIMAL(16,8)</t>
  </si>
  <si>
    <t>T1.YRCAEXRT</t>
  </si>
  <si>
    <t>货币单位</t>
  </si>
  <si>
    <t>YRCACUNO</t>
  </si>
  <si>
    <t>DECIMAL(10,0)</t>
  </si>
  <si>
    <t>T1.YRCACUNO</t>
  </si>
  <si>
    <r>
      <rPr>
        <b/>
        <sz val="10"/>
        <rFont val="微软雅黑"/>
        <family val="2"/>
        <charset val="134"/>
      </rPr>
      <t>源表别名(</t>
    </r>
    <r>
      <rPr>
        <b/>
        <sz val="10"/>
        <color rgb="FFFF0000"/>
        <rFont val="微软雅黑"/>
        <family val="2"/>
        <charset val="134"/>
      </rPr>
      <t>*</t>
    </r>
    <r>
      <rPr>
        <b/>
        <sz val="10"/>
        <rFont val="微软雅黑"/>
        <family val="2"/>
        <charset val="134"/>
      </rPr>
      <t>)</t>
    </r>
  </si>
  <si>
    <r>
      <rPr>
        <b/>
        <sz val="10"/>
        <rFont val="微软雅黑"/>
        <family val="2"/>
        <charset val="134"/>
      </rPr>
      <t>关联条件（on）</t>
    </r>
    <r>
      <rPr>
        <b/>
        <sz val="10"/>
        <color rgb="FFFF0000"/>
        <rFont val="微软雅黑"/>
        <family val="2"/>
        <charset val="134"/>
      </rPr>
      <t>【tips：不需要填写etl_task_no = 'kmsf1'】</t>
    </r>
  </si>
  <si>
    <t>(
    SELECT 
          TRIM(P1.YRCACCYC) as YRCACCYC --币种
         ,P1.YRCADATE
         ,P1.YRCAEXRT
         ,p1.YRCACUNO 
         ,P1.YRCAYEAR
    FROM ODS_CORE.ODS_CORE_AFFMYRPT_TF P1
    WHERE  P1.PT_DT = '${process_date}' 
     AND cast(P1.YRCAYEAR as STRING) = SUBSTR('${process_date}',1,4)
        AND P1.DEL_F = '0'  
        AND cast(P1.YRCADATE as string) =replace('${process_date}','-','')
)</t>
  </si>
  <si>
    <t>柜面核心数据组整合数据</t>
  </si>
  <si>
    <t>TMP_AGL_COLOAN_DUBIL_INFO_TF_01</t>
  </si>
  <si>
    <t>柜面核心数据组 获取产品等信息</t>
  </si>
  <si>
    <t>STAACONO</t>
  </si>
  <si>
    <t>ODS_CORE_BLFMMAST</t>
  </si>
  <si>
    <t>VARCHAR(16)</t>
  </si>
  <si>
    <t>COALESCE(T1.STAACONO,T11.LOAN_CONT_NO)</t>
  </si>
  <si>
    <t>借据编号</t>
  </si>
  <si>
    <t>STABSN03</t>
  </si>
  <si>
    <t>COALESCE(T1.STABSN03,T11.DUBIL_NO)</t>
  </si>
  <si>
    <t>贷款账户编号</t>
  </si>
  <si>
    <t>LNACCT_NO</t>
  </si>
  <si>
    <t>贷款账号</t>
  </si>
  <si>
    <t>STAAAC15</t>
  </si>
  <si>
    <t>VARCHAR(15)</t>
  </si>
  <si>
    <t>T1.STAAAC15</t>
  </si>
  <si>
    <t>VARCHAR(3)</t>
  </si>
  <si>
    <t>T1.STAACCYC</t>
  </si>
  <si>
    <t>借款人客户内码</t>
  </si>
  <si>
    <t>STAACSNO</t>
  </si>
  <si>
    <t>VARCHAR(11)</t>
  </si>
  <si>
    <t>T1.STAACSNO</t>
  </si>
  <si>
    <t>借款人客户号</t>
  </si>
  <si>
    <t>STABCSID</t>
  </si>
  <si>
    <t>VARCHAR(23)</t>
  </si>
  <si>
    <t>T1.STABCSID</t>
  </si>
  <si>
    <t>借款人客户名称</t>
  </si>
  <si>
    <t>STANFLNM</t>
  </si>
  <si>
    <t>T1.STANFLNM</t>
  </si>
  <si>
    <t>贷款产品编号</t>
  </si>
  <si>
    <t>LOANPROD_NO</t>
  </si>
  <si>
    <t>VARCHAR(5)</t>
  </si>
  <si>
    <t>T1.STAAPRNO</t>
  </si>
  <si>
    <t>贷款产品名称</t>
  </si>
  <si>
    <t>LOANPROD_NAME</t>
  </si>
  <si>
    <t>贷款产品文件</t>
  </si>
  <si>
    <t>ODS_CORE_BLFMCPUT</t>
  </si>
  <si>
    <t>UTBCFLNM</t>
  </si>
  <si>
    <t>VARCHAR(80)</t>
  </si>
  <si>
    <t>T2.UTBCFLNM</t>
  </si>
  <si>
    <t>贷款发放金额</t>
  </si>
  <si>
    <t>LOAN_AMT</t>
  </si>
  <si>
    <t>发放金额</t>
  </si>
  <si>
    <t>STAAAMNT</t>
  </si>
  <si>
    <t>DECIMAL(20,2)</t>
  </si>
  <si>
    <t>T1.STAAAMNT</t>
  </si>
  <si>
    <t>贷款余额</t>
  </si>
  <si>
    <t>LOAN_BAL</t>
  </si>
  <si>
    <t>STAABLNC</t>
  </si>
  <si>
    <t>T1.STAABLNC</t>
  </si>
  <si>
    <t>昨日贷款余额</t>
  </si>
  <si>
    <t>YESTD_LOAN_BAL</t>
  </si>
  <si>
    <t>昨日余额</t>
  </si>
  <si>
    <t>STADBLNC</t>
  </si>
  <si>
    <t>T1.STADBLNC</t>
  </si>
  <si>
    <t>昨日贷款余额折人民币</t>
  </si>
  <si>
    <t>YESTD_LOAN_BAL_CONVT_RMB</t>
  </si>
  <si>
    <t>普通贷款分户文件、年度报表汇率文件</t>
  </si>
  <si>
    <t xml:space="preserve">BLFMMAST、AFFMYRPT </t>
  </si>
  <si>
    <t>昨日余额、年终报表汇率、货币单位</t>
  </si>
  <si>
    <t>STADBLNC、YRCAEXRT、YRCACUNO</t>
  </si>
  <si>
    <t xml:space="preserve">CASE WHEN T1.STAACCYC &lt;&gt; 'CNY' 
     THEN COALESCE(T1.STADBLNC,0)*COALESCE(T3.YRCAEXRT,0)/COALESCE(T3.YRCACUNO,1) 
  ELSE COALESCE(T1.STADBLNC,0)
END  </t>
  </si>
  <si>
    <t>2024/10/12 mod by  wmj</t>
  </si>
  <si>
    <t>昨日余额月积数折人民币</t>
  </si>
  <si>
    <t>YESTD_BAL_MONTH_ACCUM_CONVT_RMB</t>
  </si>
  <si>
    <t xml:space="preserve">CASE WHEN T1.STAACCYC &lt;&gt; 'CNY' THEN 
 (case when T1.PT_DT = cast(trunc('${process_date}','MM') as STRING )  THEN  COALESCE(T1.STADBLNC,0)*COALESCE(T3.YRCAEXRT,0)/COALESCE(T3.YRCACUNO,1) --当为月初时，取当日余额
 ELSE COALESCE(T11.YESTD_BAL_MONTH_ACCUM_CONVT_RMB,0) + coalesce(T1.STADBLNC,0)*COALESCE(T3.YRCAEXRT,0)/COALESCE(T3.YRCACUNO,1) end) 
else (case when T1.PT_DT = cast(trunc('${process_date}','MM') as STRING )  THEN  COALESCE(T1.STADBLNC,0) --当为月初时，取当日余额
 ELSE COALESCE(T11.YESTD_BAL_MONTH_ACCUM_CONVT_RMB,0) + coalesce(T1.STADBLNC,0) end)
end 
</t>
  </si>
  <si>
    <t>昨日余额季积数折人民币</t>
  </si>
  <si>
    <t>YESTD_BAL_QUAR_ACCUM_CONVT_RMB</t>
  </si>
  <si>
    <t xml:space="preserve">CASE WHEN T1.STAACCYC &lt;&gt; 'CNY' THEN 
 (case when T1.PT_DT = cast(trunc('${process_date}','quarter') as STRING )  THEN  COALESCE(T1.STADBLNC,0)*COALESCE(T3.YRCAEXRT,0)/COALESCE(T3.YRCACUNO,1)  --当为月初时，取当日余额
 ELSE COALESCE(T11.YESTD_BAL_MONTH_ACCUM_CONVT_RMB,0) + coalesce(T1.STADBLNC,0)*COALESCE(T3.YRCAEXRT,0)/COALESCE(T3.YRCACUNO,1)  end)
else (case when T1.PT_DT = cast(trunc('${process_date}','quarter') as STRING )  THEN  COALESCE(T1.STADBLNC,0)  --当为月初时，取当日余额
 ELSE COALESCE(T11.YESTD_BAL_MONTH_ACCUM_CONVT_RMB,0) + coalesce(T1.STADBLNC,0)  end)
end </t>
  </si>
  <si>
    <t>昨日余额年积数折人民币</t>
  </si>
  <si>
    <t>YESTD_BAL_YEAR_ACCUM_CONVT_RMB</t>
  </si>
  <si>
    <t xml:space="preserve">CASE WHEN T1.STAACCYC &lt;&gt; 'CNY' THEN 
 (case when T1.PT_DT = cast(trunc('${process_date}','YY') as STRING )  THEN  COALESCE(T1.STADBLNC,0)*COALESCE(T3.YRCAEXRT,0)/COALESCE(T3.YRCACUNO,1)  --当为月初时，取当日余额
 ELSE COALESCE(T11.YESTD_BAL_MONTH_ACCUM_CONVT_RMB,0) + coalesce(T1.STADBLNC,0)*COALESCE(T3.YRCAEXRT,0)/COALESCE(T3.YRCACUNO,1)  end)
else (case when T1.PT_DT = cast(trunc('${process_date}','YY') as STRING )  THEN  COALESCE(T1.STADBLNC,0)  --当为月初时，取当日余额
 ELSE COALESCE(T11.YESTD_BAL_MONTH_ACCUM_CONVT_RMB,0) + coalesce(T1.STADBLNC,0)  end)
end </t>
  </si>
  <si>
    <t>贷款发放日期</t>
  </si>
  <si>
    <t>LOAN_DT</t>
  </si>
  <si>
    <t>发放日期</t>
  </si>
  <si>
    <t>STAIDATE</t>
  </si>
  <si>
    <t>T1.STAIDATE</t>
  </si>
  <si>
    <t>贷款到期日期</t>
  </si>
  <si>
    <t>LOAN_MATU_DT</t>
  </si>
  <si>
    <t>到期日期</t>
  </si>
  <si>
    <t>STACDATE</t>
  </si>
  <si>
    <t>T1.STACDATE</t>
  </si>
  <si>
    <t>VARCHAR(1)</t>
  </si>
  <si>
    <t>T1.STADCLS4</t>
  </si>
  <si>
    <t>当前贷款十级形态代码</t>
  </si>
  <si>
    <t>CURR_LOAN_TEN_LVL_MODAL_CD</t>
  </si>
  <si>
    <t>T1.STAECLS5</t>
  </si>
  <si>
    <t>T1.STAAACST</t>
  </si>
  <si>
    <t>抵债状态代码</t>
  </si>
  <si>
    <t>COMUT_DEBT_STATUS_CD</t>
  </si>
  <si>
    <t>SUBSTR(T1.STAAACWF,2,1)</t>
  </si>
  <si>
    <t>置换状态代码</t>
  </si>
  <si>
    <t>DISPLC_STATUS_CD</t>
  </si>
  <si>
    <t>SUBSTR(T1.STAAACWF,3,1)</t>
  </si>
  <si>
    <t>转让状态代码</t>
  </si>
  <si>
    <t>TRAN_STATUS_CD</t>
  </si>
  <si>
    <t>SUBSTR(T1.STAAACWF,4,1)</t>
  </si>
  <si>
    <t>信息编码</t>
  </si>
  <si>
    <t>case when length(T1.STAANO24) &lt;&gt; 24 then '0' else SUBSTR(T1.STAANO24,24,1) end</t>
  </si>
  <si>
    <t>贷款合同利率编号</t>
  </si>
  <si>
    <t>LOAN_CONT_INT_RATE_NO</t>
  </si>
  <si>
    <t>贷款利率代码</t>
  </si>
  <si>
    <t>STAAIRCD</t>
  </si>
  <si>
    <t>T1.STAAIRCD</t>
  </si>
  <si>
    <t>贷款合同利率调整方式代码</t>
  </si>
  <si>
    <t>LOAN_INT_RATE_ADJ_MODE_CD</t>
  </si>
  <si>
    <t>利率调整方式</t>
  </si>
  <si>
    <t>STAARTTY</t>
  </si>
  <si>
    <t>T1.STAARTTY</t>
  </si>
  <si>
    <r>
      <rPr>
        <sz val="10"/>
        <color rgb="FF000000"/>
        <rFont val="微软雅黑"/>
        <family val="2"/>
        <charset val="134"/>
      </rPr>
      <t>1-按月调整</t>
    </r>
    <r>
      <rPr>
        <sz val="10"/>
        <color rgb="FF000000"/>
        <rFont val="微软雅黑"/>
        <family val="2"/>
        <charset val="134"/>
      </rPr>
      <t xml:space="preserve">
</t>
    </r>
    <r>
      <rPr>
        <sz val="10"/>
        <color rgb="FF000000"/>
        <rFont val="微软雅黑"/>
        <family val="2"/>
        <charset val="134"/>
      </rPr>
      <t>2-按季调整</t>
    </r>
    <r>
      <rPr>
        <sz val="10"/>
        <color rgb="FF000000"/>
        <rFont val="微软雅黑"/>
        <family val="2"/>
        <charset val="134"/>
      </rPr>
      <t xml:space="preserve">
</t>
    </r>
    <r>
      <rPr>
        <sz val="10"/>
        <color rgb="FF000000"/>
        <rFont val="微软雅黑"/>
        <family val="2"/>
        <charset val="134"/>
      </rPr>
      <t>3-按半年调整</t>
    </r>
    <r>
      <rPr>
        <sz val="10"/>
        <color rgb="FF000000"/>
        <rFont val="微软雅黑"/>
        <family val="2"/>
        <charset val="134"/>
      </rPr>
      <t xml:space="preserve">
</t>
    </r>
    <r>
      <rPr>
        <sz val="10"/>
        <color rgb="FF000000"/>
        <rFont val="微软雅黑"/>
        <family val="2"/>
        <charset val="134"/>
      </rPr>
      <t>4-按年调整</t>
    </r>
    <r>
      <rPr>
        <sz val="10"/>
        <color rgb="FF000000"/>
        <rFont val="微软雅黑"/>
        <family val="2"/>
        <charset val="134"/>
      </rPr>
      <t xml:space="preserve">
</t>
    </r>
    <r>
      <rPr>
        <sz val="10"/>
        <color rgb="FF000000"/>
        <rFont val="微软雅黑"/>
        <family val="2"/>
        <charset val="134"/>
      </rPr>
      <t>5-固定日调整</t>
    </r>
    <r>
      <rPr>
        <sz val="10"/>
        <color rgb="FF000000"/>
        <rFont val="微软雅黑"/>
        <family val="2"/>
        <charset val="134"/>
      </rPr>
      <t xml:space="preserve">
</t>
    </r>
    <r>
      <rPr>
        <sz val="10"/>
        <color rgb="FF000000"/>
        <rFont val="微软雅黑"/>
        <family val="2"/>
        <charset val="134"/>
      </rPr>
      <t>6-不调整</t>
    </r>
    <r>
      <rPr>
        <sz val="10"/>
        <color rgb="FF000000"/>
        <rFont val="微软雅黑"/>
        <family val="2"/>
        <charset val="134"/>
      </rPr>
      <t xml:space="preserve">
</t>
    </r>
    <r>
      <rPr>
        <sz val="10"/>
        <color rgb="FF000000"/>
        <rFont val="微软雅黑"/>
        <family val="2"/>
        <charset val="134"/>
      </rPr>
      <t>7-LPR重定价</t>
    </r>
  </si>
  <si>
    <t>逾期执行利率</t>
  </si>
  <si>
    <t>OVDUE_EXC_INT_RATE</t>
  </si>
  <si>
    <t>STAFRATE</t>
  </si>
  <si>
    <r>
      <rPr>
        <sz val="10"/>
        <color rgb="FF000000"/>
        <rFont val="微软雅黑"/>
        <family val="2"/>
        <charset val="134"/>
      </rPr>
      <t>T1.STAFRATE</t>
    </r>
  </si>
  <si>
    <t>贷方违约利率</t>
  </si>
  <si>
    <t>CRDT_DEFLT_INT_RATE</t>
  </si>
  <si>
    <t>STACRATE</t>
  </si>
  <si>
    <t>T1.STACRATE</t>
  </si>
  <si>
    <t>挤占挪用标志</t>
  </si>
  <si>
    <t>OCCUPY_APPRO_FLAG</t>
  </si>
  <si>
    <t>STBRFLAG</t>
  </si>
  <si>
    <t>T1.STBRFLAG</t>
  </si>
  <si>
    <r>
      <rPr>
        <sz val="10"/>
        <color rgb="FF000000"/>
        <rFont val="微软雅黑"/>
        <family val="2"/>
        <charset val="134"/>
      </rPr>
      <t>0-否</t>
    </r>
    <r>
      <rPr>
        <sz val="10"/>
        <color rgb="FF000000"/>
        <rFont val="微软雅黑"/>
        <family val="2"/>
        <charset val="134"/>
      </rPr>
      <t xml:space="preserve">
</t>
    </r>
    <r>
      <rPr>
        <sz val="10"/>
        <color rgb="FF000000"/>
        <rFont val="微软雅黑"/>
        <family val="2"/>
        <charset val="134"/>
      </rPr>
      <t>1-是</t>
    </r>
  </si>
  <si>
    <t>挤占挪用执行利率</t>
  </si>
  <si>
    <t>OCCUPY_APPRO_EXC_INT_RATE</t>
  </si>
  <si>
    <t>STAGRATE</t>
  </si>
  <si>
    <t>T1.STAGRATE</t>
  </si>
  <si>
    <t>利率浮动比</t>
  </si>
  <si>
    <t>INT_RATE_FLOT_RATIO</t>
  </si>
  <si>
    <t>STADRTIO</t>
  </si>
  <si>
    <t>T1.STADRTIO</t>
  </si>
  <si>
    <t>计息标志</t>
  </si>
  <si>
    <t>INTACR_FLAG</t>
  </si>
  <si>
    <t>STAABOOL</t>
  </si>
  <si>
    <t>T1.STAABOOL</t>
  </si>
  <si>
    <t>计复息标志</t>
  </si>
  <si>
    <t>COMPND_INT_FLAG</t>
  </si>
  <si>
    <t>STAAFLAG</t>
  </si>
  <si>
    <t>T1.STAAFLAG</t>
  </si>
  <si>
    <t>贷款合同约定结息日</t>
  </si>
  <si>
    <t>LOAN_CONT_AGREE_SETMENT_DAY</t>
  </si>
  <si>
    <t>结息日</t>
  </si>
  <si>
    <t>STAACDIN</t>
  </si>
  <si>
    <t>VARCHAR(2)</t>
  </si>
  <si>
    <t>T1.STAACDIN</t>
  </si>
  <si>
    <t>贷款合同结息周期代码</t>
  </si>
  <si>
    <t>LOAN_CONT_SETMENT_PERIOD_CD</t>
  </si>
  <si>
    <t>结息周期</t>
  </si>
  <si>
    <t>STAAWITP</t>
  </si>
  <si>
    <t>CASE WHEN T1.STAAWITP IS NULL OR TRIM(T1.STAAWITP)='' 
     THEN '' 
ELSE COALESCE(TRIM(S1.TARGET_CD_VAL), '@'||TRIM(T1.STAAWITP),'') END</t>
  </si>
  <si>
    <r>
      <rPr>
        <sz val="10"/>
        <color rgb="FF000000"/>
        <rFont val="微软雅黑"/>
        <family val="2"/>
        <charset val="134"/>
      </rPr>
      <t>1-到期日对日结息</t>
    </r>
    <r>
      <rPr>
        <sz val="10"/>
        <color rgb="FF000000"/>
        <rFont val="微软雅黑"/>
        <family val="2"/>
        <charset val="134"/>
      </rPr>
      <t xml:space="preserve">
</t>
    </r>
    <r>
      <rPr>
        <sz val="10"/>
        <color rgb="FF000000"/>
        <rFont val="微软雅黑"/>
        <family val="2"/>
        <charset val="134"/>
      </rPr>
      <t>2-每月对日结息</t>
    </r>
    <r>
      <rPr>
        <sz val="10"/>
        <color rgb="FF000000"/>
        <rFont val="微软雅黑"/>
        <family val="2"/>
        <charset val="134"/>
      </rPr>
      <t xml:space="preserve">
</t>
    </r>
    <r>
      <rPr>
        <sz val="10"/>
        <color rgb="FF000000"/>
        <rFont val="微软雅黑"/>
        <family val="2"/>
        <charset val="134"/>
      </rPr>
      <t>3-每季对日结息</t>
    </r>
    <r>
      <rPr>
        <sz val="10"/>
        <color rgb="FF000000"/>
        <rFont val="微软雅黑"/>
        <family val="2"/>
        <charset val="134"/>
      </rPr>
      <t xml:space="preserve">
</t>
    </r>
    <r>
      <rPr>
        <sz val="10"/>
        <color rgb="FF000000"/>
        <rFont val="微软雅黑"/>
        <family val="2"/>
        <charset val="134"/>
      </rPr>
      <t>4-每半年对日结息</t>
    </r>
    <r>
      <rPr>
        <sz val="10"/>
        <color rgb="FF000000"/>
        <rFont val="微软雅黑"/>
        <family val="2"/>
        <charset val="134"/>
      </rPr>
      <t xml:space="preserve">
</t>
    </r>
    <r>
      <rPr>
        <sz val="10"/>
        <color rgb="FF000000"/>
        <rFont val="微软雅黑"/>
        <family val="2"/>
        <charset val="134"/>
      </rPr>
      <t>5-每年对日结息</t>
    </r>
    <r>
      <rPr>
        <sz val="10"/>
        <color rgb="FF000000"/>
        <rFont val="微软雅黑"/>
        <family val="2"/>
        <charset val="134"/>
      </rPr>
      <t xml:space="preserve">
</t>
    </r>
    <r>
      <rPr>
        <sz val="10"/>
        <color rgb="FF000000"/>
        <rFont val="微软雅黑"/>
        <family val="2"/>
        <charset val="134"/>
      </rPr>
      <t>6-每月月末日结息</t>
    </r>
    <r>
      <rPr>
        <sz val="10"/>
        <color rgb="FF000000"/>
        <rFont val="微软雅黑"/>
        <family val="2"/>
        <charset val="134"/>
      </rPr>
      <t xml:space="preserve">
</t>
    </r>
    <r>
      <rPr>
        <sz val="10"/>
        <color rgb="FF000000"/>
        <rFont val="微软雅黑"/>
        <family val="2"/>
        <charset val="134"/>
      </rPr>
      <t>7-每季末日结息</t>
    </r>
    <r>
      <rPr>
        <sz val="10"/>
        <color rgb="FF000000"/>
        <rFont val="微软雅黑"/>
        <family val="2"/>
        <charset val="134"/>
      </rPr>
      <t xml:space="preserve">
</t>
    </r>
    <r>
      <rPr>
        <sz val="10"/>
        <color rgb="FF000000"/>
        <rFont val="微软雅黑"/>
        <family val="2"/>
        <charset val="134"/>
      </rPr>
      <t>8－每半年末日结息</t>
    </r>
    <r>
      <rPr>
        <sz val="10"/>
        <color rgb="FF000000"/>
        <rFont val="微软雅黑"/>
        <family val="2"/>
        <charset val="134"/>
      </rPr>
      <t xml:space="preserve">
</t>
    </r>
    <r>
      <rPr>
        <sz val="10"/>
        <color rgb="FF000000"/>
        <rFont val="微软雅黑"/>
        <family val="2"/>
        <charset val="134"/>
      </rPr>
      <t>9-每年末日结息</t>
    </r>
    <r>
      <rPr>
        <sz val="10"/>
        <color rgb="FF000000"/>
        <rFont val="微软雅黑"/>
        <family val="2"/>
        <charset val="134"/>
      </rPr>
      <t xml:space="preserve">
</t>
    </r>
    <r>
      <rPr>
        <sz val="10"/>
        <color rgb="FF000000"/>
        <rFont val="微软雅黑"/>
        <family val="2"/>
        <charset val="134"/>
      </rPr>
      <t>10不批量结息</t>
    </r>
    <r>
      <rPr>
        <sz val="10"/>
        <color rgb="FF000000"/>
        <rFont val="微软雅黑"/>
        <family val="2"/>
        <charset val="134"/>
      </rPr>
      <t xml:space="preserve">
</t>
    </r>
    <r>
      <rPr>
        <sz val="10"/>
        <color rgb="FF000000"/>
        <rFont val="微软雅黑"/>
        <family val="2"/>
        <charset val="134"/>
      </rPr>
      <t>11-先收利息</t>
    </r>
  </si>
  <si>
    <t>到期自动还款标志</t>
  </si>
  <si>
    <t>MATU_AUTO_REPAY_FLAG</t>
  </si>
  <si>
    <t>STAIFLAG</t>
  </si>
  <si>
    <t>T1.STAIFLAG</t>
  </si>
  <si>
    <t>逾期欠息自动还款标志</t>
  </si>
  <si>
    <t>OVDUE_DEBIT_INT_AUTO_REPAY_FLAG</t>
  </si>
  <si>
    <t>预期欠息自动还款标志</t>
  </si>
  <si>
    <t>STAJFLAG</t>
  </si>
  <si>
    <t>T1.STAJFLAG</t>
  </si>
  <si>
    <t>借据上次还款日期</t>
  </si>
  <si>
    <t>DUBIL_LAST_REPAY_DT</t>
  </si>
  <si>
    <t>上次还款日期</t>
  </si>
  <si>
    <t>STALDATE</t>
  </si>
  <si>
    <t>T1.STALDATE</t>
  </si>
  <si>
    <t>借据上次结息日期</t>
  </si>
  <si>
    <t>DUBIL_LAST_SETMENT_DT</t>
  </si>
  <si>
    <t>上次结息日期</t>
  </si>
  <si>
    <t>STAMDATE</t>
  </si>
  <si>
    <t>T1.STAMDATE</t>
  </si>
  <si>
    <t>贷款合同放款方式代码</t>
  </si>
  <si>
    <t>LOAN_CONT_LOAN_MODE_CD</t>
  </si>
  <si>
    <t>放款方式</t>
  </si>
  <si>
    <t>STADFLAG</t>
  </si>
  <si>
    <t>T1.STADFLAG</t>
  </si>
  <si>
    <r>
      <rPr>
        <sz val="10"/>
        <color rgb="FF000000"/>
        <rFont val="微软雅黑"/>
        <family val="2"/>
        <charset val="134"/>
      </rPr>
      <t>1-单笔</t>
    </r>
    <r>
      <rPr>
        <sz val="10"/>
        <color rgb="FF000000"/>
        <rFont val="微软雅黑"/>
        <family val="2"/>
        <charset val="134"/>
      </rPr>
      <t xml:space="preserve">
</t>
    </r>
    <r>
      <rPr>
        <sz val="10"/>
        <color rgb="FF000000"/>
        <rFont val="微软雅黑"/>
        <family val="2"/>
        <charset val="134"/>
      </rPr>
      <t>2-分次</t>
    </r>
    <r>
      <rPr>
        <sz val="10"/>
        <color rgb="FF000000"/>
        <rFont val="微软雅黑"/>
        <family val="2"/>
        <charset val="134"/>
      </rPr>
      <t xml:space="preserve">
</t>
    </r>
    <r>
      <rPr>
        <sz val="10"/>
        <color rgb="FF000000"/>
        <rFont val="微软雅黑"/>
        <family val="2"/>
        <charset val="134"/>
      </rPr>
      <t>3-循环</t>
    </r>
    <r>
      <rPr>
        <sz val="10"/>
        <color rgb="FF000000"/>
        <rFont val="微软雅黑"/>
        <family val="2"/>
        <charset val="134"/>
      </rPr>
      <t xml:space="preserve"> </t>
    </r>
  </si>
  <si>
    <t>贷款还款宽限期限</t>
  </si>
  <si>
    <t>LOAN_REPAY_GRACE_TERM</t>
  </si>
  <si>
    <r>
      <rPr>
        <sz val="10"/>
        <color rgb="FF000000"/>
        <rFont val="微软雅黑"/>
        <family val="2"/>
        <charset val="134"/>
      </rPr>
      <t>宽限期</t>
    </r>
    <r>
      <rPr>
        <sz val="10"/>
        <color rgb="FF000000"/>
        <rFont val="微软雅黑"/>
        <family val="2"/>
        <charset val="134"/>
      </rPr>
      <t xml:space="preserve"> </t>
    </r>
  </si>
  <si>
    <t>STAETERM</t>
  </si>
  <si>
    <t>T1.STAETERM</t>
  </si>
  <si>
    <t>核销状态代码</t>
  </si>
  <si>
    <t>WRTOFF_STATUS_CD</t>
  </si>
  <si>
    <t>SUBSTR(T1.STAAACWF,1,1)</t>
  </si>
  <si>
    <r>
      <rPr>
        <sz val="10"/>
        <color rgb="FF000000"/>
        <rFont val="微软雅黑"/>
        <family val="2"/>
        <charset val="134"/>
      </rPr>
      <t>0-未核销</t>
    </r>
    <r>
      <rPr>
        <sz val="10"/>
        <color rgb="FF000000"/>
        <rFont val="微软雅黑"/>
        <family val="2"/>
        <charset val="134"/>
      </rPr>
      <t xml:space="preserve">
</t>
    </r>
    <r>
      <rPr>
        <sz val="10"/>
        <color rgb="FF000000"/>
        <rFont val="微软雅黑"/>
        <family val="2"/>
        <charset val="134"/>
      </rPr>
      <t>1-部分核销</t>
    </r>
    <r>
      <rPr>
        <sz val="10"/>
        <color rgb="FF000000"/>
        <rFont val="微软雅黑"/>
        <family val="2"/>
        <charset val="134"/>
      </rPr>
      <t xml:space="preserve">
</t>
    </r>
    <r>
      <rPr>
        <sz val="10"/>
        <color rgb="FF000000"/>
        <rFont val="微软雅黑"/>
        <family val="2"/>
        <charset val="134"/>
      </rPr>
      <t>2-全部核销</t>
    </r>
  </si>
  <si>
    <t>表外余额</t>
  </si>
  <si>
    <t>OFBS_BAL</t>
  </si>
  <si>
    <t>ODS_COR</t>
  </si>
  <si>
    <t>表外余额，核销金额</t>
  </si>
  <si>
    <t>STBJAMT，WRITEOFFAMT</t>
  </si>
  <si>
    <t>T1.STBJAMT</t>
  </si>
  <si>
    <r>
      <rPr>
        <sz val="10"/>
        <color rgb="FF000000"/>
        <rFont val="微软雅黑"/>
        <family val="2"/>
        <charset val="134"/>
      </rPr>
      <t>2024/7/23</t>
    </r>
    <r>
      <rPr>
        <sz val="10"/>
        <color rgb="FF000000"/>
        <rFont val="微软雅黑"/>
        <family val="2"/>
        <charset val="134"/>
      </rPr>
      <t xml:space="preserve"> 修改逻辑</t>
    </r>
  </si>
  <si>
    <t>ODS_CORE_BLFMCNAF</t>
  </si>
  <si>
    <t>核销日期，核销日期</t>
  </si>
  <si>
    <t>T7.AFBJDATE</t>
  </si>
  <si>
    <t>贷款核销日期</t>
  </si>
  <si>
    <t>贷款分组代码</t>
  </si>
  <si>
    <t>LOAN_CONT_GRP_CD</t>
  </si>
  <si>
    <t>贷款分组</t>
  </si>
  <si>
    <t>STAALNGP</t>
  </si>
  <si>
    <t>T1.STAALNGP</t>
  </si>
  <si>
    <r>
      <rPr>
        <sz val="10"/>
        <color rgb="FF000000"/>
        <rFont val="微软雅黑"/>
        <family val="2"/>
        <charset val="134"/>
      </rPr>
      <t>1-普通贷款</t>
    </r>
    <r>
      <rPr>
        <sz val="10"/>
        <color rgb="FF000000"/>
        <rFont val="微软雅黑"/>
        <family val="2"/>
        <charset val="134"/>
      </rPr>
      <t xml:space="preserve">         </t>
    </r>
    <r>
      <rPr>
        <sz val="10"/>
        <color rgb="FF000000"/>
        <rFont val="微软雅黑"/>
        <family val="2"/>
        <charset val="134"/>
      </rPr>
      <t xml:space="preserve">
</t>
    </r>
    <r>
      <rPr>
        <sz val="10"/>
        <color rgb="FF000000"/>
        <rFont val="微软雅黑"/>
        <family val="2"/>
        <charset val="134"/>
      </rPr>
      <t>2-系统内代理行</t>
    </r>
    <r>
      <rPr>
        <sz val="10"/>
        <color rgb="FF000000"/>
        <rFont val="微软雅黑"/>
        <family val="2"/>
        <charset val="134"/>
      </rPr>
      <t xml:space="preserve">   </t>
    </r>
    <r>
      <rPr>
        <sz val="10"/>
        <color rgb="FF000000"/>
        <rFont val="微软雅黑"/>
        <family val="2"/>
        <charset val="134"/>
      </rPr>
      <t xml:space="preserve">
</t>
    </r>
    <r>
      <rPr>
        <sz val="10"/>
        <color rgb="FF000000"/>
        <rFont val="微软雅黑"/>
        <family val="2"/>
        <charset val="134"/>
      </rPr>
      <t>3-系统内参贷行</t>
    </r>
    <r>
      <rPr>
        <sz val="10"/>
        <color rgb="FF000000"/>
        <rFont val="微软雅黑"/>
        <family val="2"/>
        <charset val="134"/>
      </rPr>
      <t xml:space="preserve">   </t>
    </r>
    <r>
      <rPr>
        <sz val="10"/>
        <color rgb="FF000000"/>
        <rFont val="微软雅黑"/>
        <family val="2"/>
        <charset val="134"/>
      </rPr>
      <t xml:space="preserve">
</t>
    </r>
    <r>
      <rPr>
        <sz val="10"/>
        <color rgb="FF000000"/>
        <rFont val="微软雅黑"/>
        <family val="2"/>
        <charset val="134"/>
      </rPr>
      <t xml:space="preserve">4-银团贷款主办行 </t>
    </r>
    <r>
      <rPr>
        <sz val="10"/>
        <color rgb="FF000000"/>
        <rFont val="微软雅黑"/>
        <family val="2"/>
        <charset val="134"/>
      </rPr>
      <t xml:space="preserve">
</t>
    </r>
    <r>
      <rPr>
        <sz val="10"/>
        <color rgb="FF000000"/>
        <rFont val="微软雅黑"/>
        <family val="2"/>
        <charset val="134"/>
      </rPr>
      <t xml:space="preserve">5-银团贷款参贷行 </t>
    </r>
    <r>
      <rPr>
        <sz val="10"/>
        <color rgb="FF000000"/>
        <rFont val="微软雅黑"/>
        <family val="2"/>
        <charset val="134"/>
      </rPr>
      <t xml:space="preserve">
</t>
    </r>
    <r>
      <rPr>
        <sz val="10"/>
        <color rgb="FF000000"/>
        <rFont val="微软雅黑"/>
        <family val="2"/>
        <charset val="134"/>
      </rPr>
      <t xml:space="preserve">6-银团贷款代理行 </t>
    </r>
    <r>
      <rPr>
        <sz val="10"/>
        <color rgb="FF000000"/>
        <rFont val="微软雅黑"/>
        <family val="2"/>
        <charset val="134"/>
      </rPr>
      <t xml:space="preserve">
</t>
    </r>
    <r>
      <rPr>
        <sz val="10"/>
        <color rgb="FF000000"/>
        <rFont val="微软雅黑"/>
        <family val="2"/>
        <charset val="134"/>
      </rPr>
      <t>7-国际业务</t>
    </r>
    <r>
      <rPr>
        <sz val="10"/>
        <color rgb="FF000000"/>
        <rFont val="微软雅黑"/>
        <family val="2"/>
        <charset val="134"/>
      </rPr>
      <t xml:space="preserve">       </t>
    </r>
    <r>
      <rPr>
        <sz val="10"/>
        <color rgb="FF000000"/>
        <rFont val="微软雅黑"/>
        <family val="2"/>
        <charset val="134"/>
      </rPr>
      <t xml:space="preserve">
</t>
    </r>
    <r>
      <rPr>
        <sz val="10"/>
        <color rgb="FF000000"/>
        <rFont val="微软雅黑"/>
        <family val="2"/>
        <charset val="134"/>
      </rPr>
      <t>8-信贷资产转让</t>
    </r>
    <r>
      <rPr>
        <sz val="10"/>
        <color rgb="FF000000"/>
        <rFont val="微软雅黑"/>
        <family val="2"/>
        <charset val="134"/>
      </rPr>
      <t xml:space="preserve">   </t>
    </r>
    <r>
      <rPr>
        <sz val="10"/>
        <color rgb="FF000000"/>
        <rFont val="微软雅黑"/>
        <family val="2"/>
        <charset val="134"/>
      </rPr>
      <t xml:space="preserve">
</t>
    </r>
    <r>
      <rPr>
        <sz val="10"/>
        <color rgb="FF000000"/>
        <rFont val="微软雅黑"/>
        <family val="2"/>
        <charset val="134"/>
      </rPr>
      <t>9-信用站</t>
    </r>
    <r>
      <rPr>
        <sz val="10"/>
        <color rgb="FF000000"/>
        <rFont val="微软雅黑"/>
        <family val="2"/>
        <charset val="134"/>
      </rPr>
      <t xml:space="preserve">  </t>
    </r>
  </si>
  <si>
    <t>贷款合同资金来源代码</t>
  </si>
  <si>
    <t>LOAN_CONT_CAP_SRC_CD</t>
  </si>
  <si>
    <t>资金来源</t>
  </si>
  <si>
    <t>STAAFNFR</t>
  </si>
  <si>
    <t>T1.STAAFNFR</t>
  </si>
  <si>
    <r>
      <rPr>
        <sz val="10"/>
        <color rgb="FF000000"/>
        <rFont val="微软雅黑"/>
        <family val="2"/>
        <charset val="134"/>
      </rPr>
      <t>1-自营</t>
    </r>
    <r>
      <rPr>
        <sz val="10"/>
        <color rgb="FF000000"/>
        <rFont val="微软雅黑"/>
        <family val="2"/>
        <charset val="134"/>
      </rPr>
      <t xml:space="preserve">
</t>
    </r>
    <r>
      <rPr>
        <sz val="10"/>
        <color rgb="FF000000"/>
        <rFont val="微软雅黑"/>
        <family val="2"/>
        <charset val="134"/>
      </rPr>
      <t>2-委托</t>
    </r>
    <r>
      <rPr>
        <sz val="10"/>
        <color rgb="FF000000"/>
        <rFont val="微软雅黑"/>
        <family val="2"/>
        <charset val="134"/>
      </rPr>
      <t xml:space="preserve">
</t>
    </r>
    <r>
      <rPr>
        <sz val="10"/>
        <color rgb="FF000000"/>
        <rFont val="微软雅黑"/>
        <family val="2"/>
        <charset val="134"/>
      </rPr>
      <t>3-特种</t>
    </r>
    <r>
      <rPr>
        <sz val="10"/>
        <color rgb="FF000000"/>
        <rFont val="微软雅黑"/>
        <family val="2"/>
        <charset val="134"/>
      </rPr>
      <t xml:space="preserve">
</t>
    </r>
    <r>
      <rPr>
        <sz val="10"/>
        <color rgb="FF000000"/>
        <rFont val="微软雅黑"/>
        <family val="2"/>
        <charset val="134"/>
      </rPr>
      <t>9-全部</t>
    </r>
  </si>
  <si>
    <t>客户信用等级代码</t>
  </si>
  <si>
    <t>CUST_CRDT_CD</t>
  </si>
  <si>
    <t>SUBSTR(T1.STABNO20,14,1)</t>
  </si>
  <si>
    <r>
      <rPr>
        <sz val="10"/>
        <color rgb="FF000000"/>
        <rFont val="微软雅黑"/>
        <family val="2"/>
        <charset val="134"/>
      </rPr>
      <t>0-无级</t>
    </r>
    <r>
      <rPr>
        <sz val="10"/>
        <color rgb="FF000000"/>
        <rFont val="微软雅黑"/>
        <family val="2"/>
        <charset val="134"/>
      </rPr>
      <t xml:space="preserve">
</t>
    </r>
    <r>
      <rPr>
        <sz val="10"/>
        <color rgb="FF000000"/>
        <rFont val="微软雅黑"/>
        <family val="2"/>
        <charset val="134"/>
      </rPr>
      <t>1-AAA级</t>
    </r>
    <r>
      <rPr>
        <sz val="10"/>
        <color rgb="FF000000"/>
        <rFont val="微软雅黑"/>
        <family val="2"/>
        <charset val="134"/>
      </rPr>
      <t xml:space="preserve">
</t>
    </r>
    <r>
      <rPr>
        <sz val="10"/>
        <color rgb="FF000000"/>
        <rFont val="微软雅黑"/>
        <family val="2"/>
        <charset val="134"/>
      </rPr>
      <t>2-AA级</t>
    </r>
    <r>
      <rPr>
        <sz val="10"/>
        <color rgb="FF000000"/>
        <rFont val="微软雅黑"/>
        <family val="2"/>
        <charset val="134"/>
      </rPr>
      <t xml:space="preserve">
</t>
    </r>
    <r>
      <rPr>
        <sz val="10"/>
        <color rgb="FF000000"/>
        <rFont val="微软雅黑"/>
        <family val="2"/>
        <charset val="134"/>
      </rPr>
      <t>3-A级</t>
    </r>
    <r>
      <rPr>
        <sz val="10"/>
        <color rgb="FF000000"/>
        <rFont val="微软雅黑"/>
        <family val="2"/>
        <charset val="134"/>
      </rPr>
      <t xml:space="preserve">
</t>
    </r>
    <r>
      <rPr>
        <sz val="10"/>
        <color rgb="FF000000"/>
        <rFont val="微软雅黑"/>
        <family val="2"/>
        <charset val="134"/>
      </rPr>
      <t>4-B级</t>
    </r>
    <r>
      <rPr>
        <sz val="10"/>
        <color rgb="FF000000"/>
        <rFont val="微软雅黑"/>
        <family val="2"/>
        <charset val="134"/>
      </rPr>
      <t xml:space="preserve">
</t>
    </r>
    <r>
      <rPr>
        <sz val="10"/>
        <color rgb="FF000000"/>
        <rFont val="微软雅黑"/>
        <family val="2"/>
        <charset val="134"/>
      </rPr>
      <t>5-C级</t>
    </r>
    <r>
      <rPr>
        <sz val="10"/>
        <color rgb="FF000000"/>
        <rFont val="微软雅黑"/>
        <family val="2"/>
        <charset val="134"/>
      </rPr>
      <t xml:space="preserve">
</t>
    </r>
    <r>
      <rPr>
        <sz val="10"/>
        <color rgb="FF000000"/>
        <rFont val="微软雅黑"/>
        <family val="2"/>
        <charset val="134"/>
      </rPr>
      <t>6-等外级</t>
    </r>
    <r>
      <rPr>
        <sz val="10"/>
        <color rgb="FF000000"/>
        <rFont val="微软雅黑"/>
        <family val="2"/>
        <charset val="134"/>
      </rPr>
      <t xml:space="preserve">
</t>
    </r>
    <r>
      <rPr>
        <sz val="10"/>
        <color rgb="FF000000"/>
        <rFont val="微软雅黑"/>
        <family val="2"/>
        <charset val="134"/>
      </rPr>
      <t>7-其它</t>
    </r>
  </si>
  <si>
    <t>银企标志</t>
  </si>
  <si>
    <t>BANK_ENTERP_FLAG</t>
  </si>
  <si>
    <t>STAABSFG</t>
  </si>
  <si>
    <t>T1.STAABSFG</t>
  </si>
  <si>
    <t>循环贷款标志</t>
  </si>
  <si>
    <t>REVOLV_LOAN_FLAG</t>
  </si>
  <si>
    <r>
      <rPr>
        <sz val="10"/>
        <color rgb="FF000000"/>
        <rFont val="微软雅黑"/>
        <family val="2"/>
        <charset val="134"/>
      </rPr>
      <t>case</t>
    </r>
    <r>
      <rPr>
        <sz val="10"/>
        <color rgb="FF000000"/>
        <rFont val="微软雅黑"/>
        <family val="2"/>
        <charset val="134"/>
      </rPr>
      <t xml:space="preserve">  </t>
    </r>
    <r>
      <rPr>
        <sz val="10"/>
        <color rgb="FF000000"/>
        <rFont val="微软雅黑"/>
        <family val="2"/>
        <charset val="134"/>
      </rPr>
      <t>when T1.STADFLAG in ('1','2') then '0' when T1.STADFLAG='3' then '1' else T1.STADFLAG end</t>
    </r>
  </si>
  <si>
    <t>折人民币贷款申请金额</t>
  </si>
  <si>
    <t>CONVT_RMB_LOAN_APP_AMT</t>
  </si>
  <si>
    <t>年度报表汇率文件、贷款合同文件</t>
  </si>
  <si>
    <t>ODS_CORE_AFFMYRPT、ODS_CORE_BLFMCONF</t>
  </si>
  <si>
    <t>年终报表汇率、申请金额</t>
  </si>
  <si>
    <t>YRCAEXRT、NFAAAMT</t>
  </si>
  <si>
    <t xml:space="preserve">CASE WHEN T1.STAACCYC &lt;&gt; 'CNY' 
     THEN COALESCE(T6.NFAAAMT,0)*COALESCE(T3.YRCAEXRT,0)/COALESCE(T3.YRCACUNO,1) 
  ELSE COALESCE(T6.NFAAAMT,0)
END  </t>
  </si>
  <si>
    <t>折算人民币金额</t>
  </si>
  <si>
    <t>贷款合同担保方式代码</t>
  </si>
  <si>
    <t>LOAN_CONT_GUAR_MODE_DESC</t>
  </si>
  <si>
    <t>'' --SRC_CODE_DESC</t>
  </si>
  <si>
    <t>VAL_X_CL 未入湖</t>
  </si>
  <si>
    <t>T7.AFCGFLAG</t>
  </si>
  <si>
    <r>
      <rPr>
        <sz val="10"/>
        <color rgb="FF000000"/>
        <rFont val="微软雅黑"/>
        <family val="2"/>
        <charset val="134"/>
      </rPr>
      <t>1-核销</t>
    </r>
    <r>
      <rPr>
        <sz val="10"/>
        <color rgb="FF000000"/>
        <rFont val="微软雅黑"/>
        <family val="2"/>
        <charset val="134"/>
      </rPr>
      <t xml:space="preserve">
</t>
    </r>
    <r>
      <rPr>
        <sz val="10"/>
        <color rgb="FF000000"/>
        <rFont val="微软雅黑"/>
        <family val="2"/>
        <charset val="134"/>
      </rPr>
      <t>2-核销全部收回</t>
    </r>
    <r>
      <rPr>
        <sz val="10"/>
        <color rgb="FF000000"/>
        <rFont val="微软雅黑"/>
        <family val="2"/>
        <charset val="134"/>
      </rPr>
      <t xml:space="preserve">
</t>
    </r>
    <r>
      <rPr>
        <sz val="10"/>
        <color rgb="FF000000"/>
        <rFont val="微软雅黑"/>
        <family val="2"/>
        <charset val="134"/>
      </rPr>
      <t>3-核销部分收回</t>
    </r>
  </si>
  <si>
    <t>贷款合同用途代码</t>
  </si>
  <si>
    <t>LOAN_CONT_USAGE_CD</t>
  </si>
  <si>
    <t>贷款合同文件</t>
  </si>
  <si>
    <t>BLFMCONF</t>
  </si>
  <si>
    <t>贷款用途编号</t>
  </si>
  <si>
    <t>NFAASN03</t>
  </si>
  <si>
    <t>T6.NFAASN03</t>
  </si>
  <si>
    <t>贷款用途描述</t>
  </si>
  <si>
    <t>LOAN_USAGE_DESC</t>
  </si>
  <si>
    <t>STAARMRK</t>
  </si>
  <si>
    <t>T1.STAARMRK</t>
  </si>
  <si>
    <t>信息编码 20240419 新增</t>
  </si>
  <si>
    <t>VARCHAR(4)</t>
  </si>
  <si>
    <t>SUBSTR(T1.STABNO20,16,4)</t>
  </si>
  <si>
    <t>行业码值表</t>
  </si>
  <si>
    <t>展期合同编号</t>
  </si>
  <si>
    <t>EXT_CONT_NO</t>
  </si>
  <si>
    <t>展期合同号</t>
  </si>
  <si>
    <t>STAICONO</t>
  </si>
  <si>
    <t>T1.STAICONO</t>
  </si>
  <si>
    <t>展期次数</t>
  </si>
  <si>
    <t>EXT_TMS</t>
  </si>
  <si>
    <t>STACSN03</t>
  </si>
  <si>
    <t>T1.STACSN03</t>
  </si>
  <si>
    <t>贷款归属机构编号</t>
  </si>
  <si>
    <t>LOAN_BELONG_ORG_NO</t>
  </si>
  <si>
    <t>STAABRNO</t>
  </si>
  <si>
    <t>VARCHAR(6)</t>
  </si>
  <si>
    <t>T1.STAABRNO</t>
  </si>
  <si>
    <t>归属柜员编号</t>
  </si>
  <si>
    <t>BELONG_TELR_NO</t>
  </si>
  <si>
    <t>信贷员</t>
  </si>
  <si>
    <t>STAASTAF</t>
  </si>
  <si>
    <t>coalesce(T10.PRIMARY_PRINCIPAL,T1.STAASTAF)</t>
  </si>
  <si>
    <t>贷款归属客户经理柜员编号</t>
  </si>
  <si>
    <t>建立机构号</t>
  </si>
  <si>
    <t>STACBRNO</t>
  </si>
  <si>
    <t>T1.STACBRNO</t>
  </si>
  <si>
    <t>建立柜员号</t>
  </si>
  <si>
    <t>STACSTAF</t>
  </si>
  <si>
    <t>T1.STACSTAF</t>
  </si>
  <si>
    <t>STAGDATE</t>
  </si>
  <si>
    <t>T1.STAGDATE</t>
  </si>
  <si>
    <t>修改机构编号</t>
  </si>
  <si>
    <t>MODIF_ORG_NO</t>
  </si>
  <si>
    <t>修改机构号</t>
  </si>
  <si>
    <t>STADBRNO</t>
  </si>
  <si>
    <t>T1.STADBRNO</t>
  </si>
  <si>
    <t>修改柜员编号</t>
  </si>
  <si>
    <t>MODIF_TELR_NO</t>
  </si>
  <si>
    <t>修改柜员号</t>
  </si>
  <si>
    <t>STADSTAF</t>
  </si>
  <si>
    <t>T1.STADSTAF</t>
  </si>
  <si>
    <t>最后修改日期</t>
  </si>
  <si>
    <t>FINAL_MODIF_DT</t>
  </si>
  <si>
    <t>STAHDATE</t>
  </si>
  <si>
    <t>T1.STAHDATE</t>
  </si>
  <si>
    <t>记录状态代码</t>
  </si>
  <si>
    <t>REC_STATUS_CD</t>
  </si>
  <si>
    <t>记录状态</t>
  </si>
  <si>
    <t>STAARS1B</t>
  </si>
  <si>
    <t>T1.STAARS1B</t>
  </si>
  <si>
    <t>20240708 NEW</t>
  </si>
  <si>
    <t>本金科目编号</t>
  </si>
  <si>
    <t>PRIN_SUBJ_NO</t>
  </si>
  <si>
    <t>科目代号</t>
  </si>
  <si>
    <t>STAAACID</t>
  </si>
  <si>
    <t>T1.STAAACID</t>
  </si>
  <si>
    <t>科目归属机构编号</t>
  </si>
  <si>
    <t>SUBJ_BELONG_ORG_NO</t>
  </si>
  <si>
    <t>科目归属机构</t>
  </si>
  <si>
    <t>STAEBRNO</t>
  </si>
  <si>
    <t>T1.STAEBRNO</t>
  </si>
  <si>
    <t>日切余额</t>
  </si>
  <si>
    <t>DAILY_CUT_BAL</t>
  </si>
  <si>
    <t>STAEBLNC</t>
  </si>
  <si>
    <t>T1.STAEBLNC</t>
  </si>
  <si>
    <t>20240827 new</t>
  </si>
  <si>
    <t>日切余额折人民币</t>
  </si>
  <si>
    <t>DAILY_CUT_BAL_CONVT_RMB</t>
  </si>
  <si>
    <t xml:space="preserve">CASE WHEN T1.STAACCYC &lt;&gt; 'CNY' 
     THEN COALESCE(T1.STAEBLNC,0)*COALESCE(T3.YRCAEXRT,0)/COALESCE(T3.YRCACUNO,1) 
  ELSE COALESCE(T1.STAEBLNC,0)
END  </t>
  </si>
  <si>
    <t>2024/10/12 NEW by  wmj</t>
  </si>
  <si>
    <t>贷款科目编号</t>
  </si>
  <si>
    <t>LOAN_SUBJ_NO</t>
  </si>
  <si>
    <t>正常贷款科目</t>
  </si>
  <si>
    <t>STADACID</t>
  </si>
  <si>
    <t>T1.STADACID</t>
  </si>
  <si>
    <t>收息方式代码</t>
  </si>
  <si>
    <t>DRAW_INT_MODE_CD</t>
  </si>
  <si>
    <t>收息方式</t>
  </si>
  <si>
    <t>STAAPITP</t>
  </si>
  <si>
    <t>T1.STAAPITP</t>
  </si>
  <si>
    <t>建立部门编号</t>
  </si>
  <si>
    <t>SETUP_DEPT_NO</t>
  </si>
  <si>
    <t>建立部门号</t>
  </si>
  <si>
    <t>STAABRBM</t>
  </si>
  <si>
    <t>T1.STAABRBM</t>
  </si>
  <si>
    <t>存贷挂钩代码</t>
  </si>
  <si>
    <t>DPSIT_LOAN_HOOK_UP_CD</t>
  </si>
  <si>
    <t>贷款综合查询信息文件</t>
  </si>
  <si>
    <t>BLFMLNQY</t>
  </si>
  <si>
    <t>存贷挂钩标志</t>
  </si>
  <si>
    <t>QYAFFLAG</t>
  </si>
  <si>
    <t>T13.QYAFFLAG</t>
  </si>
  <si>
    <t>借款人类型代码</t>
  </si>
  <si>
    <t>BORR_TYPE_CD</t>
  </si>
  <si>
    <t>QYAANO24</t>
  </si>
  <si>
    <t>SUBSTR(t13.QYAANO24,15,2)</t>
  </si>
  <si>
    <t>正常执行利率</t>
  </si>
  <si>
    <t>NORMAL_EXC_INT_RATE</t>
  </si>
  <si>
    <t>QYAERATE</t>
  </si>
  <si>
    <t>t13.QYAERATE</t>
  </si>
  <si>
    <t>客户联系方式</t>
  </si>
  <si>
    <t>CUST_CONT_MODE</t>
  </si>
  <si>
    <r>
      <rPr>
        <sz val="11"/>
        <color theme="1"/>
        <rFont val="宋体"/>
        <family val="3"/>
        <charset val="134"/>
        <scheme val="minor"/>
      </rPr>
      <t>O</t>
    </r>
    <r>
      <rPr>
        <sz val="11"/>
        <color theme="1"/>
        <rFont val="宋体"/>
        <family val="3"/>
        <charset val="134"/>
        <scheme val="minor"/>
      </rPr>
      <t>DS_</t>
    </r>
    <r>
      <rPr>
        <sz val="11"/>
        <color theme="1"/>
        <rFont val="宋体"/>
        <family val="3"/>
        <charset val="134"/>
        <scheme val="minor"/>
      </rPr>
      <t>ECIF</t>
    </r>
  </si>
  <si>
    <t>对公客户联系信息</t>
  </si>
  <si>
    <t>T2_EN_CUST_CONT_INFO</t>
  </si>
  <si>
    <t>联系信息</t>
  </si>
  <si>
    <t>CONN_INFO</t>
  </si>
  <si>
    <t>T8.CONN_INFO</t>
  </si>
  <si>
    <t>客户联系地址</t>
  </si>
  <si>
    <t>CUST_CONT_ADDR</t>
  </si>
  <si>
    <t>对公客户地址信息</t>
  </si>
  <si>
    <t>T2_EN_CUST_ADDR_INFO</t>
  </si>
  <si>
    <t>地址信息描述</t>
  </si>
  <si>
    <t>ADR_INFO_DESC</t>
  </si>
  <si>
    <t>T9.ADR_INFO_DESC</t>
  </si>
  <si>
    <t>地址类型代码</t>
  </si>
  <si>
    <t>ADDR_TYPE_CD</t>
  </si>
  <si>
    <t>地址类型</t>
  </si>
  <si>
    <t>ADR_TYPE</t>
  </si>
  <si>
    <t>T9.ADR_TYPE</t>
  </si>
  <si>
    <t>地址序号</t>
  </si>
  <si>
    <t>ADDR_SER_NO</t>
  </si>
  <si>
    <t>ADR_NO</t>
  </si>
  <si>
    <t>T9.ADR_NO</t>
  </si>
  <si>
    <t>个人企业标识代码</t>
  </si>
  <si>
    <t>INDV_CORP_IDNT_CD</t>
  </si>
  <si>
    <t>case when substr(T1.STAACSNO,1,2)='81' then '1' else '2' END</t>
  </si>
  <si>
    <t>行社贷款产品代码</t>
  </si>
  <si>
    <t>MCH_LOANPROD_CD</t>
  </si>
  <si>
    <t>COALESCE(NVL(SUBSTR(T1.STAAPRNO,3,3)||SUBSTR(T1.STABNO20,20,1),'') ,NVL(SUBSTR(T6.NFAAPRNO,3,3)||SUBSTR(T6.NFAAQ1AB,5,1),''))</t>
  </si>
  <si>
    <t>参考贷款十级形态代码</t>
  </si>
  <si>
    <t>REF_LOAN_TEN_LVL_MODAL_CD</t>
  </si>
  <si>
    <t>贷款参考形态5级</t>
  </si>
  <si>
    <t>STAFCLS5</t>
  </si>
  <si>
    <t>T1.STAFCLS5</t>
  </si>
  <si>
    <t>INFO_CD</t>
  </si>
  <si>
    <t xml:space="preserve">STAANO24 </t>
  </si>
  <si>
    <t xml:space="preserve">T1.STAANO24 </t>
  </si>
  <si>
    <t>STAASTAM</t>
  </si>
  <si>
    <t>unifiedTime(t1.STAASTAM)</t>
  </si>
  <si>
    <t>采集时间戳</t>
  </si>
  <si>
    <t xml:space="preserve">COL_TM_STAMP </t>
  </si>
  <si>
    <t>建立日期
建立时间戳</t>
  </si>
  <si>
    <t>STAGDATE
STAASTAM</t>
  </si>
  <si>
    <t>FINAL_MODIF_TM_STAMP</t>
  </si>
  <si>
    <t>修改时间戳</t>
  </si>
  <si>
    <t>STABSTAM</t>
  </si>
  <si>
    <t>unifiedTime(T1.STABSTAM)</t>
  </si>
  <si>
    <t>账户处理状态编号</t>
  </si>
  <si>
    <t>ACCT_DEAL_STATUS_NO</t>
  </si>
  <si>
    <t>T1.STAAACWF</t>
  </si>
  <si>
    <t>表外余额折人民币</t>
  </si>
  <si>
    <t>OFBS_BAL_CONVT_RMB</t>
  </si>
  <si>
    <t>STBJAMT</t>
  </si>
  <si>
    <t xml:space="preserve">CASE WHEN T1.STAACCYC &lt;&gt; 'CNY' 
     THEN COALESCE(T1.STBJAMT,0)*COALESCE(T3.YRCAEXRT,0)/COALESCE(T3.YRCACUNO,1) 
  ELSE COALESCE(T1.STBJAMT,0)
END  </t>
  </si>
  <si>
    <t>会计科目编号</t>
  </si>
  <si>
    <t>ACCTN_SUBJ_NO</t>
  </si>
  <si>
    <t xml:space="preserve">BGFDKHDZ </t>
  </si>
  <si>
    <t>T12.KHDAACID</t>
  </si>
  <si>
    <t>贷款期限</t>
  </si>
  <si>
    <t>NFCIFLAG</t>
  </si>
  <si>
    <t>T6.NFCIFLAG</t>
  </si>
  <si>
    <t>合同状态代码</t>
  </si>
  <si>
    <t>CONTCT_STATUS_CD</t>
  </si>
  <si>
    <t>合同状态</t>
  </si>
  <si>
    <t>NFAACOST</t>
  </si>
  <si>
    <t>t6.NFAACOST</t>
  </si>
  <si>
    <t>LOAN_CONT_GUAR_MODE_CD</t>
  </si>
  <si>
    <t>担保方式</t>
  </si>
  <si>
    <t>NFAASSTY</t>
  </si>
  <si>
    <t>T6.NFAASSTY</t>
  </si>
  <si>
    <t>合同余额折人民币</t>
  </si>
  <si>
    <t>CONT_BAL_CONVT_RMB</t>
  </si>
  <si>
    <t>合同额度</t>
  </si>
  <si>
    <t xml:space="preserve">NFAALLMT  </t>
  </si>
  <si>
    <t xml:space="preserve">CASE WHEN T1.STAACCYC &lt;&gt; 'CNY' 
     THEN COALESCE(T6.NFAALLMT ,0)*COALESCE(T3.YRCAEXRT,0)/COALESCE(T3.YRCACUNO,1) 
  ELSE COALESCE(T6.NFAALLMT ,0)
END  </t>
  </si>
  <si>
    <t>贷款合同起始日期</t>
  </si>
  <si>
    <t>LOAN_CONT_BEGIN_DT</t>
  </si>
  <si>
    <t>起始日期</t>
  </si>
  <si>
    <t>NFABDATE</t>
  </si>
  <si>
    <t>unifiedTime(T6.NFABDATE)</t>
  </si>
  <si>
    <t>贷款合同到期日期</t>
  </si>
  <si>
    <t>LOAN_CONT_MATU_DT</t>
  </si>
  <si>
    <t>NFACDATE</t>
  </si>
  <si>
    <t>unifiedTime(T6.NFACDATE)</t>
  </si>
  <si>
    <t>年利率</t>
  </si>
  <si>
    <t>YEAR_INT_RATE</t>
  </si>
  <si>
    <t>利率</t>
  </si>
  <si>
    <t>NFAARATE</t>
  </si>
  <si>
    <t>T6.NFAARATE</t>
  </si>
  <si>
    <t>浙里贷标志</t>
  </si>
  <si>
    <t>ZLD_FLAG</t>
  </si>
  <si>
    <t>NFAAPRNO</t>
  </si>
  <si>
    <t>case 
   when substr(t6.nfaaprno,3,3)||'0' like '15a%' then '1'
   when substr(t6.nfaaprno,3,3)||'0' like '15d%' then '1'
   when substr(t6.nfaaprno,3,3)||'0' like '15f%' then '1'
   when substr(t6.nfaaprno,3,3)||'0' like '15e%' then '1'
   else '0' end</t>
  </si>
  <si>
    <t>建立机构名称</t>
  </si>
  <si>
    <t>SETUP_ORG_NAME</t>
  </si>
  <si>
    <t>机构信息表</t>
  </si>
  <si>
    <t>BBFMORGA</t>
  </si>
  <si>
    <t>机构中文名称</t>
  </si>
  <si>
    <t>ORCAFLNM</t>
  </si>
  <si>
    <t>T13.ORCAFLNM</t>
  </si>
  <si>
    <t>归属信贷员编号</t>
  </si>
  <si>
    <t>BELONG_LOAN_OFFICER_NO</t>
  </si>
  <si>
    <t>NFAASTAF</t>
  </si>
  <si>
    <t>T6.NFAASTAF</t>
  </si>
  <si>
    <t>2024/10/14 mod by wmj</t>
  </si>
  <si>
    <t>还款方式代码</t>
  </si>
  <si>
    <t>REPAY_MODE_CD</t>
  </si>
  <si>
    <t>还款方式</t>
  </si>
  <si>
    <t>NFACPAYT</t>
  </si>
  <si>
    <t>T6.NFACPAYT</t>
  </si>
  <si>
    <t>2024/10/14 ADD BY WMJ</t>
  </si>
  <si>
    <r>
      <rPr>
        <sz val="11"/>
        <color rgb="FF000000"/>
        <rFont val="宋体"/>
        <family val="3"/>
        <charset val="134"/>
      </rPr>
      <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select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P2.UTBCFLNM</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,P2.UTAAPRNO</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from ODS_CORE.ODS_CORE_BLFMCPUT_TF P2 --贷款产品文件</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where</t>
    </r>
    <r>
      <rPr>
        <sz val="11"/>
        <color rgb="FF000000"/>
        <rFont val="宋体"/>
        <family val="3"/>
        <charset val="134"/>
      </rPr>
      <t xml:space="preserve">  </t>
    </r>
    <r>
      <rPr>
        <sz val="11"/>
        <color rgb="FF000000"/>
        <rFont val="宋体"/>
        <family val="3"/>
        <charset val="134"/>
      </rPr>
      <t>P2.PT_DT = '${process_date}' AND DEL_F = '0'</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t>
    </r>
    <r>
      <rPr>
        <sz val="11"/>
        <color rgb="FF000000"/>
        <rFont val="宋体"/>
        <family val="3"/>
        <charset val="134"/>
      </rPr>
      <t xml:space="preserve">
</t>
    </r>
  </si>
  <si>
    <r>
      <rPr>
        <sz val="10"/>
        <rFont val="微软雅黑"/>
        <family val="2"/>
        <charset val="134"/>
      </rPr>
      <t>T1.STAAPRNO = T2.UTAAPRNO</t>
    </r>
    <r>
      <rPr>
        <sz val="10"/>
        <rFont val="微软雅黑"/>
        <family val="2"/>
        <charset val="134"/>
      </rPr>
      <t xml:space="preserve"> </t>
    </r>
  </si>
  <si>
    <t>T1.STAACCYC = T3.YRCACCYC</t>
  </si>
  <si>
    <t>(
 select 
  P6.NFAACONO
  ,P6.NFAAAMT
  ,p6.NFAALLMT 
  ,p6.NFAASTAF 
  ,P6.NFAASSTY
  ,P6.NFCIFLAG
  ,p6.NFAACOST
  ,p6.NFAAPRNO
  ,P6.NFAAQ1AB
  ,P6.NFABDATE
  ,P6.NFACDATE
  ,P6.NFAARATE
  ,p6.NFAASN03
  ,P6.NFACPAYT
 from ODS_CORE.ODS_CORE_BLFMCONF_TF P6
 where  P6.PT_DT = '${process_date}' AND DEL_F = '0'  
)</t>
  </si>
  <si>
    <t>T6.NFAACONO = T1.STAACONO</t>
  </si>
  <si>
    <t>2024/10/12 mod by wmj</t>
  </si>
  <si>
    <r>
      <rPr>
        <sz val="11"/>
        <color rgb="FF000000"/>
        <rFont val="宋体"/>
        <family val="3"/>
        <charset val="134"/>
      </rPr>
      <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SELECT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P7.AFBJDATE</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,P7.AFCGFLAG</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,P7.AFAACONO</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,P7.AFABSN03</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FROM ODS_CORE.ODS_CORE_BLFMCNAF_TF P7 --贷款核销文件</t>
    </r>
    <r>
      <rPr>
        <sz val="11"/>
        <color rgb="FF000000"/>
        <rFont val="宋体"/>
        <family val="3"/>
        <charset val="134"/>
      </rPr>
      <t xml:space="preserve">
</t>
    </r>
    <r>
      <rPr>
        <sz val="11"/>
        <color rgb="FF000000"/>
        <rFont val="宋体"/>
        <family val="3"/>
        <charset val="134"/>
      </rPr>
      <t>WHERE</t>
    </r>
    <r>
      <rPr>
        <sz val="11"/>
        <color rgb="FF000000"/>
        <rFont val="宋体"/>
        <family val="3"/>
        <charset val="134"/>
      </rPr>
      <t xml:space="preserve">  </t>
    </r>
    <r>
      <rPr>
        <sz val="11"/>
        <color rgb="FF000000"/>
        <rFont val="宋体"/>
        <family val="3"/>
        <charset val="134"/>
      </rPr>
      <t>P7.PT_DT = '${process_date}' AND DEL_F = '0'</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t>
    </r>
  </si>
  <si>
    <r>
      <rPr>
        <sz val="10"/>
        <rFont val="微软雅黑"/>
        <family val="2"/>
        <charset val="134"/>
      </rPr>
      <t>T1.STAACONO = T7.AFAACONO</t>
    </r>
    <r>
      <rPr>
        <sz val="10"/>
        <rFont val="微软雅黑"/>
        <family val="2"/>
        <charset val="134"/>
      </rPr>
      <t xml:space="preserve">
</t>
    </r>
    <r>
      <rPr>
        <sz val="10"/>
        <rFont val="微软雅黑"/>
        <family val="2"/>
        <charset val="134"/>
      </rPr>
      <t>AND T1.STABSN03 = T7.AFABSN03</t>
    </r>
  </si>
  <si>
    <t>(
SELECT 
   T.CUST_INCOD
  ,T.conn_info
  ,T.bk_id
 FROM  (
   SELECT 
     P1.CUST_INCOD
    ,p1.conn_info 
    ,p1.bk_id
   ,ROW_NUMBER()OVER(PARTITION BY P1.CUST_INCOD,SUBSTR(P1.BK_ID,1,3) ORDER BY   P1.con_no  DESC ) RN 
  FROM ODS_ECIF.ODS_ECIF_T2_EN_CUST_CONT_INFO_TF P1  --对公客户地址信息
  WHERE 
   P1.CONN_TYPE = '6' --有效数据
   AND P1.PT_DT = '${process_date}' 
   AND DEL_F = '0'  
 ) T
 WHERE T.RN=1 
 )</t>
  </si>
  <si>
    <t>T1.STAACSNO = T8.CUST_INCOD
AND SUBSTR(T1.STAABRNO,1,3) = SUBSTR(T8.BK_ID,1,3)</t>
  </si>
  <si>
    <t>(
   SELECT 
     P1.CUST_INCOD
    ,p1.ADR_TYPE
    ,P1.ADR_INFO_DESC
    ,P1.ADR_ADM_DIV
    ,P1.ADR_NO
    ,P1.POST_CODE
    ,p1.bk_id
   ,ROW_NUMBER()OVER(PARTITION BY P1.CUST_INCOD,SUBSTR(P1.BK_ID,1,3) ORDER BY   P1.ADR_NO DESC ) RN 
  FROM ODS_ECIF.ODS_ECIF_T2_EN_CUST_ADDR_INFO_TF P1  --对公客户地址信息
  WHERE 
   P1.ADR_TYPE = '1' --有效数据
   AND P1.PT_DT = '${process_date}' 
   AND DEL_F = '0'  
 )</t>
  </si>
  <si>
    <t>T1.STAACSNO = T9.CUST_INCOD
AND SUBSTR(T1.STAABRNO,1,3) = SUBSTR(T9.BK_ID,1,3)
AND T9.RN =1</t>
  </si>
  <si>
    <t>(
select
 CONTRACT_NO,
 PRIMARY_PRINCIPAL
from
 ods_xdzx.ods_xdzx_LOAN_DUTY_tf
where
 pt_dt = '${process_date}'
 and DEL_F = '0'
 and STATUS = '1'
)</t>
  </si>
  <si>
    <t>T10</t>
  </si>
  <si>
    <t xml:space="preserve">T1.STAACONO = T10.CONTRACT_NO </t>
  </si>
  <si>
    <t>上日贷款借据</t>
  </si>
  <si>
    <t>(
SELECT 
 LOAN_CONT_NO
 ,DUBIL_NO
 ,YESTD_BAL_MONTH_ACCUM_CONVT_RMB
 ,YESTD_BAL_QUAR_ACCUM_CONVT_RMB
 ,YESTD_BAL_YEAR_ACCUM_CONVT_RMB
 FROM AGL.AGL_COLOAN_DUBIL_INFO_TF 
WHERE PT_DT = cast(date_sub('${process_date}',1) as string)
AND LOAN_CATE_CD = '2'
AND DEL_F = '0'
)</t>
  </si>
  <si>
    <t>T11</t>
  </si>
  <si>
    <t xml:space="preserve">FULL JOIN </t>
  </si>
  <si>
    <t>T1.STAACONO = T11.LOAN_CONT_NO
and T1.STABSN03 = T11.DUBIL_NO</t>
  </si>
  <si>
    <t>(select KHDBACID,KHDAACID from ODS_CORE.ODS_CORE_BGFDKHDZ_tf 
where pt_dt = '${process_date}'
and del_f = '0'
)</t>
  </si>
  <si>
    <t>T12</t>
  </si>
  <si>
    <t>TRIM(T1.STAAACID)=TRIM(T12.KHDBACID)</t>
  </si>
  <si>
    <t>(
         SELECT 
             D2.ORCABRNO 
            ,D2.ORCEBRNO
            ,D2.ORCAFLNM
            ,D2.ORCAATDR
     FROM  ODS_CORE.ODS_CORE_BBFMORGA_TF D2    
     WHERE D2.PT_DT ='${process_date}'
and del_f = '0'
 )</t>
  </si>
  <si>
    <t>T13</t>
  </si>
  <si>
    <t xml:space="preserve">T1.STACBRNO= T13.ORCABRNO </t>
  </si>
  <si>
    <t>代码转换</t>
  </si>
  <si>
    <t>PUB_CD_MAP</t>
  </si>
  <si>
    <t>S1</t>
  </si>
  <si>
    <t xml:space="preserve">T1.STAAWITP  = S1.SRC_CD_VAL 
AND S1.SRC_TAB_LIB_NAME = 'CORE'
AND S1.SRC_FIELD_EN_NAME ='STAAWITP'
AND S1.SRC_TAB_EN_NAME = 'BLFMMAST'
AND S1.TARGET_TAB_EN_NAME='AGL_COLOAN_DUBIL_INFO_TF'
AND S1.TARGET_FIELD_EN_NAME = 'LOAN_CONT_SETMENT_PERIOD_CD'
</t>
  </si>
  <si>
    <t xml:space="preserve">(
select
 QYAFFLAG,
 QYAACONO,
 QYABSN03,
QYAERATE,
QYAANO24
from
 ODS_CORE.ODS_CORE_BLFMLNQY_TF
where
 PT_DT = '${process_date}'
 and del_f = '0'
 )
</t>
  </si>
  <si>
    <t xml:space="preserve">  T1.STAACONO = T13.QYAACONO
and T1.STABSN03 = T13.QYABSN03</t>
  </si>
  <si>
    <t xml:space="preserve">T1.DEL_F = '0'
    AND T1.PT_DT  ='${process_date}' 
    AND SUBSTR(T1.STAACSNO,1,2) IN ('82','83','91','92','93')
    --AND T1.STAAACST IN('1','3','4','5') --1 审批 3 正常 4 结清 5 销户状态 </t>
  </si>
  <si>
    <t>取对公客户基本信息</t>
  </si>
  <si>
    <t>TMP_AGL_COLOAN_DUBIL_INFO_TF_011</t>
  </si>
  <si>
    <t>CUST_INCOD</t>
  </si>
  <si>
    <t>ODS_ECIF</t>
  </si>
  <si>
    <t>对公客户基本信息</t>
  </si>
  <si>
    <t>ODS_ECIF_T2_EN_CUST_BASE_INFO</t>
  </si>
  <si>
    <t>T.CUST_INCOD</t>
  </si>
  <si>
    <t>对公客户类型代码</t>
  </si>
  <si>
    <t>SUB_CST_TP</t>
  </si>
  <si>
    <t>客户类型（中类）</t>
  </si>
  <si>
    <t>T1.SUB_CST_TP</t>
  </si>
  <si>
    <t>客户中类标准码值表</t>
  </si>
  <si>
    <t>企业规模代码</t>
  </si>
  <si>
    <t>ORG_SCALE</t>
  </si>
  <si>
    <t>对公客户详细信息</t>
  </si>
  <si>
    <t>ODS_ECIF_T2_EN_CUST_DETAIL_INFO</t>
  </si>
  <si>
    <t>企业规模</t>
  </si>
  <si>
    <t>T2.ORG_SCALE</t>
  </si>
  <si>
    <r>
      <rPr>
        <sz val="10"/>
        <color rgb="FF000000"/>
        <rFont val="微软雅黑"/>
        <family val="2"/>
        <charset val="134"/>
      </rPr>
      <t>0-大型</t>
    </r>
    <r>
      <rPr>
        <sz val="10"/>
        <color rgb="FF000000"/>
        <rFont val="微软雅黑"/>
        <family val="2"/>
        <charset val="134"/>
      </rPr>
      <t xml:space="preserve">
</t>
    </r>
    <r>
      <rPr>
        <sz val="10"/>
        <color rgb="FF000000"/>
        <rFont val="微软雅黑"/>
        <family val="2"/>
        <charset val="134"/>
      </rPr>
      <t>1-中型</t>
    </r>
    <r>
      <rPr>
        <sz val="10"/>
        <color rgb="FF000000"/>
        <rFont val="微软雅黑"/>
        <family val="2"/>
        <charset val="134"/>
      </rPr>
      <t xml:space="preserve">
</t>
    </r>
    <r>
      <rPr>
        <sz val="10"/>
        <color rgb="FF000000"/>
        <rFont val="微软雅黑"/>
        <family val="2"/>
        <charset val="134"/>
      </rPr>
      <t>2-小型</t>
    </r>
    <r>
      <rPr>
        <sz val="10"/>
        <color rgb="FF000000"/>
        <rFont val="微软雅黑"/>
        <family val="2"/>
        <charset val="134"/>
      </rPr>
      <t xml:space="preserve">
</t>
    </r>
    <r>
      <rPr>
        <sz val="10"/>
        <color rgb="FF000000"/>
        <rFont val="微软雅黑"/>
        <family val="2"/>
        <charset val="134"/>
      </rPr>
      <t>3-微型</t>
    </r>
    <r>
      <rPr>
        <sz val="10"/>
        <color rgb="FF000000"/>
        <rFont val="微软雅黑"/>
        <family val="2"/>
        <charset val="134"/>
      </rPr>
      <t xml:space="preserve">
</t>
    </r>
    <r>
      <rPr>
        <sz val="10"/>
        <color rgb="FF000000"/>
        <rFont val="微软雅黑"/>
        <family val="2"/>
        <charset val="134"/>
      </rPr>
      <t>4-其他</t>
    </r>
  </si>
  <si>
    <t>注册行业代码</t>
  </si>
  <si>
    <t>REG_INDS</t>
  </si>
  <si>
    <t>注册行业</t>
  </si>
  <si>
    <t>T1.REG_INDS</t>
  </si>
  <si>
    <t>行业标准码值表</t>
  </si>
  <si>
    <t>基本信息与详细信息的客户数据集</t>
  </si>
  <si>
    <t>(
 SELECT 
       P1.CUST_INCOD --客户内码
     FROM 
      ODS_ECIF.ODS_ECIF_T2_EN_CUST_BASE_INFO_TF P1    
     WHERE  P1.PT_DT = '${process_date}'  
     AND p1.DEL_F = '0'  
  union  
  SELECT 
       P2.CUST_INCOD --客户内码
     FROM 
      ODS_ECIF.ODS_ECIF_T2_EN_CUST_DETAIL_INFO_TF P2 
     WHERE  P2.PT_DT = '${process_date}'  
     AND p2.DEL_F = '0'  
)</t>
  </si>
  <si>
    <t>T</t>
  </si>
  <si>
    <r>
      <rPr>
        <sz val="9"/>
        <color rgb="FF000000"/>
        <rFont val="微软雅黑"/>
        <family val="2"/>
        <charset val="134"/>
      </rPr>
      <t>(</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 xml:space="preserve">SELECT </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P1.CUST_INCOD --客户内码</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,P1.SUB_CST_TP --客户类别</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,P1.REG_INDS --企业规模代码</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,P1.BK_ID</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 xml:space="preserve">FROM </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ODS_ECIF.ODS_ECIF_T2_EN_CUST_BASE_INFO_TF P1</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WHERE</t>
    </r>
    <r>
      <rPr>
        <sz val="9"/>
        <color rgb="FF000000"/>
        <rFont val="微软雅黑"/>
        <family val="2"/>
        <charset val="134"/>
      </rPr>
      <t xml:space="preserve">  </t>
    </r>
    <r>
      <rPr>
        <sz val="9"/>
        <color rgb="FF000000"/>
        <rFont val="微软雅黑"/>
        <family val="2"/>
        <charset val="134"/>
      </rPr>
      <t xml:space="preserve">P1.PT_DT = '${process_date}' </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AND p1.DEL_F = '0'</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t>
    </r>
  </si>
  <si>
    <t>T.CUST_INCOD = T1.CUST_INCOD</t>
  </si>
  <si>
    <t>(
  select CUST_INCOD
    ,bk_id
    ,ORG_SCALE 
  from (
  SELECT 
       P2.CUST_INCOD --客户内码
       ,p2.bk_id
       ,p2.ORG_SCALE
     ,row_number ()over(partition by P2.CUST_INCOD order by p2.updated_time desc ) rn
     FROM 
      ODS_ECIF.ODS_ECIF_T2_EN_CUST_DETAIL_INFO_TF P2 
     WHERE  P2.PT_DT = '${process_date}'
     AND p2.DEL_F = '0'  
     ) t
     where t.rn = 1
)</t>
  </si>
  <si>
    <t>T.CUST_INCOD = T2.CUST_INCOD</t>
  </si>
  <si>
    <t>聚合层字段映射（第3.1组）</t>
  </si>
  <si>
    <t>取还款账号</t>
  </si>
  <si>
    <t>TMP_AGL_COLOAN_DUBIL_INFO_TF_012</t>
  </si>
  <si>
    <t>T1.STAACONO</t>
  </si>
  <si>
    <t>DUBIL_NO</t>
  </si>
  <si>
    <t>T1.STABSN03</t>
  </si>
  <si>
    <t>账户序号</t>
  </si>
  <si>
    <t>SVAASN02</t>
  </si>
  <si>
    <t>T2.SVAASN02</t>
  </si>
  <si>
    <t>还款账户编号1</t>
  </si>
  <si>
    <t>REPAY_ACCT_NO_1</t>
  </si>
  <si>
    <t>CASE WHEN T2.SVAASN02 = 1 THEN T2.SVADAC22 END</t>
  </si>
  <si>
    <t>20240708 new</t>
  </si>
  <si>
    <t>还款账户编号1活期可用余额</t>
  </si>
  <si>
    <t>REPAY_ACCT_NO_1_CURR_AVAILBL_BAL</t>
  </si>
  <si>
    <t>CASE WHEN T2.SVAASN02 = 1 THEN
        CASE LENGTH(T2.SVADAC22) WHEN 22 THEN 
            CASE WHEN SUBSTR(T4.AB09NO16,1,1) = '1' THEN 0
            ELSE 
                CASE WHEN (T4.AB16BAL-T4.AB18AMT-T4.AB19AMT-T4.AB20AMT-T4.AB21AMT) &lt; 0 THEN 0
                ELSE (T4.AB16BAL-T4.AB18AMT-T4.AB19AMT-T4.AB20AMT-T4.AB21AMT) 
                END 
            END
        WHEN  15 THEN 
            CASE WHEN SUBSTR(T5.AB09NO16,1,1) = '1' THEN 0
            ELSE 
                CASE WHEN (T5.AB16BAL-T5.AB18AMT-T5.AB19AMT-T5.AB20AMT-T5.AB21AMT) &lt; 0 THEN 0
                ELSE (T5.AB16BAL-T5.AB18AMT-T5.AB19AMT-T5.AB20AMT-T5.AB21AMT) 
                END 
            END 
        END 
    END</t>
  </si>
  <si>
    <t>还款账户编号2</t>
  </si>
  <si>
    <t>REPAY_ACCT_NO_2</t>
  </si>
  <si>
    <t>CASE WHEN T2.SVAASN02 = 2 THEN T2.SVADAC22 END</t>
  </si>
  <si>
    <t>还款账户编号2活期可用余额</t>
  </si>
  <si>
    <t>REPAY_ACCT_NO_2_CURR_AVAILBL_BAL</t>
  </si>
  <si>
    <t>CASE WHEN T2.SVAASN02 = 2 THEN
        CASE LENGTH(T2.SVADAC22) WHEN 22 THEN 
            CASE WHEN SUBSTR(T4.AB09NO16,1,1) = '1' THEN 0
            ELSE 
                CASE WHEN (T4.AB16BAL-T4.AB18AMT-T4.AB19AMT-T4.AB20AMT-T4.AB21AMT) &lt; 0 THEN 0
                ELSE (T4.AB16BAL-T4.AB18AMT-T4.AB19AMT-T4.AB20AMT-T4.AB21AMT) 
                END 
            END
        WHEN  15 THEN 
            CASE WHEN SUBSTR(T5.AB09NO16,1,1) = '1' THEN 0
            ELSE 
                CASE WHEN (T5.AB16BAL-T5.AB18AMT-T5.AB19AMT-T5.AB20AMT-T5.AB21AMT) &lt; 0 THEN 0
                ELSE (T5.AB16BAL-T5.AB18AMT-T5.AB19AMT-T5.AB20AMT-T5.AB21AMT) 
                END 
            END 
        END 
    END</t>
  </si>
  <si>
    <t>还款账户编号3</t>
  </si>
  <si>
    <t>REPAY_ACCT_NO_3</t>
  </si>
  <si>
    <t>CASE WHEN T2.SVAASN02 = 3 THEN T2.SVADAC22 END</t>
  </si>
  <si>
    <t>还款账户编号3活期可用余额</t>
  </si>
  <si>
    <t>REPAY_ACCT_NO_3_CURR_AVAILBL_BAL</t>
  </si>
  <si>
    <t>CASE WHEN T2.SVAASN02 = 3 THEN
        CASE LENGTH(T2.SVADAC22) WHEN 22 THEN 
            CASE WHEN SUBSTR(T4.AB09NO16,1,1) = '1' THEN 0
            ELSE 
                CASE WHEN (T4.AB16BAL-T4.AB18AMT-T4.AB19AMT-T4.AB20AMT-T4.AB21AMT) &lt; 0 THEN 0
                ELSE (T4.AB16BAL-T4.AB18AMT-T4.AB19AMT-T4.AB20AMT-T4.AB21AMT) 
                END 
            END
        WHEN  15 THEN 
            CASE WHEN SUBSTR(T5.AB09NO16,1,1) = '1' THEN 0
            ELSE 
                CASE WHEN (T5.AB16BAL-T5.AB18AMT-T5.AB19AMT-T5.AB20AMT-T5.AB21AMT) &lt; 0 THEN 0
                ELSE (T5.AB16BAL-T5.AB18AMT-T5.AB19AMT-T5.AB20AMT-T5.AB21AMT) 
                END 
            END 
        END 
    END</t>
  </si>
  <si>
    <t>贷款账户结算文件</t>
  </si>
  <si>
    <t>( 
         select 
               D1.SVAACONO --合同账号
              ,D1.SVABSN03 as SVABSN03  --借据序号
              ,D1.SVADAC22 as SVADAC22 --放款账号
              ,d1.SVAASN02 as SVAASN02
         from 
          ODS_CORE.ODS_CORE_BLFMACSV_Tf D1--贷款账户结算文件 
         where D1.PT_DT = '${process_date}' 
          AND D1.SVBLFLAG = '2' --正常 
        and D1.del_f = '0'
        --and D1.SVAASN02 = 1
        and D1.SVBMFLAG = '1' 
        and d1.svaacono &lt;&gt; '9251120090034964'
    )</t>
  </si>
  <si>
    <t xml:space="preserve">T1.STAACONO = T2.SVAACONO
    AND T1.STABSN03 =T2.SVABSN03 </t>
  </si>
  <si>
    <t>卡号账号对照</t>
  </si>
  <si>
    <t>(    
    SELECT 
         D1.CDNOAC19
         ,D1.DFANAC19
         ,D1.CINOCSNO
     FROM ODS_CORE.ODS_CORE_BWFMDCIM_TF D1
     WHERE D1.PT_DT = '${process_date}' 
     AND D1.DEL_F = '0' 
)</t>
  </si>
  <si>
    <t xml:space="preserve">T2.SVADAC22 = T3.CDNOAC19 </t>
  </si>
  <si>
    <t>活期存款账户信息</t>
  </si>
  <si>
    <t xml:space="preserve">( 
         SELECT 
             D2.AB02CCYC
             ,D2.AB14BAL
             ,D2.AB16BAL
             ,D2.AB18AMT
             ,D2.AB19AMT
             ,D2.AB20AMT
             ,D2.AB21AMT
             ,D2.AB01AC15 
             ,D2.AB09NO16
             ,d2.AB03CHSX
         FROM ODS_CORE.ODS_CORE_BDFMHQAB_TF D2
         WHERE D2.PT_DT = '${process_date}' 
         AND D2.DEL_F = '0' 
         --and (D2.AB02CCYC= 'CNY' or D2.AB03CHSX = '2')
) </t>
  </si>
  <si>
    <t>T3.DFANAC19 = T4.AB01AC15
    AND T1.STAACCYC = T4.AB02CCYC
    AND  (CASE WHEN  T4.AB02CCYC = 'CNY' THEN T4.AB03CHSX='1' 
             WHEN  T4.AB02CCYC &lt;&gt; 'CNY'  THEN  T4.AB03CHSX='2' END)</t>
  </si>
  <si>
    <t>存款账号是22位的时候</t>
  </si>
  <si>
    <t>( 
     SELECT 
         D2.AB02CCYC
         ,D2.AB14BAL
         ,D2.AB16BAL
         ,D2.AB18AMT
         ,D2.AB19AMT
         ,D2.AB20AMT
         ,D2.AB21AMT
         ,D2.AB01AC15 
         ,D2.AB09NO16
         ,D2.AB03CHSX
     FROM ODS_CORE.ODS_CORE_BDFMHQAB_TF D2
     WHERE D2.PT_DT = '${process_date}' 
     AND D2.DEL_F = '0' 
     --and (D2.AB02CCYC= 'CNY' or D2.AB03CHSX = '2')
)</t>
  </si>
  <si>
    <t>T2.SVADAC22 = T5.AB01AC15
and   T5.AB02CCYC = T1.STAACCYC 
    AND  (CASE WHEN  T5.AB02CCYC = 'CNY' THEN T5.AB03CHSX='1' 
             WHEN  T5.AB02CCYC &lt;&gt; 'CNY'  THEN  T5.AB03CHSX='2' END)</t>
  </si>
  <si>
    <t>是卡号15位的时候</t>
  </si>
  <si>
    <t xml:space="preserve"> T1.DEL_F = '0'
    AND T1.PT_DT  ='${process_date}' 
    AND SUBSTR(T1.STAACSNO,1,2) IN ('82','83','91','92','93')</t>
  </si>
  <si>
    <t>AGL_COLOAN_DUBIL_INFO_TF_TM</t>
  </si>
  <si>
    <t>柜面核心数据组_BLFMMAST</t>
  </si>
  <si>
    <t>BLFMMAST</t>
  </si>
  <si>
    <t>贷款种类代码</t>
  </si>
  <si>
    <t>LOAN_CATE_CD</t>
  </si>
  <si>
    <t>'2'</t>
  </si>
  <si>
    <t>T1.LNACCT_NO</t>
  </si>
  <si>
    <t>T1.CURR_CD</t>
  </si>
  <si>
    <t>T1.CUST_NO</t>
  </si>
  <si>
    <t>ECIF</t>
  </si>
  <si>
    <t>T1.CUST_CONT_MODE</t>
  </si>
  <si>
    <t>T1.CUST_CONT_ADDR</t>
  </si>
  <si>
    <t>T1.ADDR_TYPE_CD</t>
  </si>
  <si>
    <t>2024/10/12 ADD BY WMJ</t>
  </si>
  <si>
    <t>T1.ADDR_SER_NO</t>
  </si>
  <si>
    <t>T1.INDV_CORP_IDNT_CD</t>
  </si>
  <si>
    <t>T1.LOANPROD_NO</t>
  </si>
  <si>
    <t>T1.MCH_LOANPROD_CD</t>
  </si>
  <si>
    <t>存单折类型代码</t>
  </si>
  <si>
    <t>DPSTRCP_CONVT_TYPE_CD</t>
  </si>
  <si>
    <t>开户登记簿</t>
  </si>
  <si>
    <t>BDFMHQBC</t>
  </si>
  <si>
    <t>存单折类型</t>
  </si>
  <si>
    <t>BC09ACT2</t>
  </si>
  <si>
    <t>T17.BC09ACT2</t>
  </si>
  <si>
    <t>账户性质代码</t>
  </si>
  <si>
    <t>ACCT_PROPTY_CD</t>
  </si>
  <si>
    <t>账户性质</t>
  </si>
  <si>
    <t>BC08ZHTP</t>
  </si>
  <si>
    <t>T17.BC08ZHTP</t>
  </si>
  <si>
    <t>开户渠道代码</t>
  </si>
  <si>
    <t>OPEN_ACCT_CHNL_CD</t>
  </si>
  <si>
    <t>开户渠道</t>
  </si>
  <si>
    <t>BC35CNCD</t>
  </si>
  <si>
    <t>T17.BC35CNCD</t>
  </si>
  <si>
    <t>BLFMCPUT</t>
  </si>
  <si>
    <t>T1.LOANPROD_NAME</t>
  </si>
  <si>
    <t>T1.LOAN_AMT</t>
  </si>
  <si>
    <t>T1.LOAN_BAL</t>
  </si>
  <si>
    <t>T1.CONT_BAL_CONVT_RMB</t>
  </si>
  <si>
    <t>T1.DAILY_CUT_BAL</t>
  </si>
  <si>
    <t>20240827 NEW</t>
  </si>
  <si>
    <t>T1.DAILY_CUT_BAL_CONVT_RMB</t>
  </si>
  <si>
    <t>T1.YESTD_LOAN_BAL</t>
  </si>
  <si>
    <t>T1.YESTD_LOAN_BAL_CONVT_RMB</t>
  </si>
  <si>
    <t>2024/10/12 MOD BY WMJ</t>
  </si>
  <si>
    <t>T1.YESTD_BAL_MONTH_ACCUM_CONVT_RMB</t>
  </si>
  <si>
    <t>T1.YESTD_BAL_QUAR_ACCUM_CONVT_RMB</t>
  </si>
  <si>
    <t>T1.YESTD_BAL_YEAR_ACCUM_CONVT_RMB</t>
  </si>
  <si>
    <t>开户日期</t>
  </si>
  <si>
    <t>OPEN_ACCT_DT</t>
  </si>
  <si>
    <t>BC31DATE</t>
  </si>
  <si>
    <t>unifiedTime(T17.BC31DATE)</t>
  </si>
  <si>
    <t>开户柜员编号</t>
  </si>
  <si>
    <t>OPEN_ACCT_TELR_NO</t>
  </si>
  <si>
    <t>开户柜员</t>
  </si>
  <si>
    <t>BC34STAF</t>
  </si>
  <si>
    <t>T17.BC34STAF</t>
  </si>
  <si>
    <t>开户金额</t>
  </si>
  <si>
    <t>OPEN_ACCT_AMT</t>
  </si>
  <si>
    <t>BC19AMT</t>
  </si>
  <si>
    <t>T17.BC19AMT</t>
  </si>
  <si>
    <t>借据销户日期</t>
  </si>
  <si>
    <t>DUBIL_CANC_ACCT_DT</t>
  </si>
  <si>
    <t>销户登记簿</t>
  </si>
  <si>
    <t>BDFMHQBQ</t>
  </si>
  <si>
    <t>销户日期</t>
  </si>
  <si>
    <t xml:space="preserve">BQ06DATE </t>
  </si>
  <si>
    <t>unifiedTime(T18.BQ06DATE )</t>
  </si>
  <si>
    <t>unifiedTime(T1.LOAN_DT)</t>
  </si>
  <si>
    <t>unifiedTime(T1.LOAN_MATU_DT)</t>
  </si>
  <si>
    <t>T1.LOAN_CONT_BEGIN_DT</t>
  </si>
  <si>
    <t>T1.LOAN_CONT_MATU_DT</t>
  </si>
  <si>
    <t>T1.LOAN_CONT_TERM_CD</t>
  </si>
  <si>
    <t>T1.CURR_LOAN_LVL_FOUR_MODAL_CD</t>
  </si>
  <si>
    <t>T1.CURR_LOAN_TEN_LVL_MODAL_CD</t>
  </si>
  <si>
    <t>T1.REF_LOAN_TEN_LVL_MODAL_CD</t>
  </si>
  <si>
    <t>t1.CONTCT_STATUS_CD</t>
  </si>
  <si>
    <t>T1.REC_STATUS_CD</t>
  </si>
  <si>
    <t>T1.DPSIT_LOAN_HOOK_UP_CD</t>
  </si>
  <si>
    <t>T1.LNACCT_STATUS_CD</t>
  </si>
  <si>
    <t>T1.ACCT_DEAL_STATUS_NO</t>
  </si>
  <si>
    <t>T1.COMUT_DEBT_STATUS_CD</t>
  </si>
  <si>
    <t>T1.DISPLC_STATUS_CD</t>
  </si>
  <si>
    <t>T1.TRAN_STATUS_CD</t>
  </si>
  <si>
    <t>T1.LOAN_AST_SECUZT_STATUS_CD</t>
  </si>
  <si>
    <t>T1.YEAR_INT_RATE</t>
  </si>
  <si>
    <t>T1.LOAN_CONT_INT_RATE_NO</t>
  </si>
  <si>
    <t>贷款利率调整方式代码</t>
  </si>
  <si>
    <t>T1.LOAN_INT_RATE_ADJ_MODE_CD</t>
  </si>
  <si>
    <t>1-按月调整
2-按季调整
3-按半年调整
4-按年调整
5-固定日调整
6-不调整
7-LPR重定价</t>
  </si>
  <si>
    <t>T1.NORMAL_EXC_INT_RATE</t>
  </si>
  <si>
    <t>T1.OVDUE_EXC_INT_RATE</t>
  </si>
  <si>
    <t>T1.CRDT_DEFLT_INT_RATE</t>
  </si>
  <si>
    <t>T1.OCCUPY_APPRO_FLAG</t>
  </si>
  <si>
    <t>0-否
1-是</t>
  </si>
  <si>
    <t>T1.OCCUPY_APPRO_EXC_INT_RATE</t>
  </si>
  <si>
    <t>T1.INT_RATE_FLOT_RATIO</t>
  </si>
  <si>
    <t>T1.INTACR_FLAG</t>
  </si>
  <si>
    <t>T1.COMPND_INT_FLAG</t>
  </si>
  <si>
    <t>表内复息</t>
  </si>
  <si>
    <t>ON_BS_COMP_INT</t>
  </si>
  <si>
    <t>贷款分户明细文件</t>
  </si>
  <si>
    <t>BLFMMTRN</t>
  </si>
  <si>
    <t>RNBMIAM2</t>
  </si>
  <si>
    <t>coalesce(T16.ON_BS_COMP_INT,0)</t>
  </si>
  <si>
    <t>表外复息</t>
  </si>
  <si>
    <t>OFBS_COMP_INT</t>
  </si>
  <si>
    <t>coalesce(T16.OFBS_COMP_INT,0)</t>
  </si>
  <si>
    <t>利息结清标志</t>
  </si>
  <si>
    <t>INT_PAYOFF_FLAG</t>
  </si>
  <si>
    <t>贷款利息文件</t>
  </si>
  <si>
    <t>BLFMPMIN</t>
  </si>
  <si>
    <t>结清标志</t>
  </si>
  <si>
    <t>INAALQFG</t>
  </si>
  <si>
    <t>T15.INAALQFG</t>
  </si>
  <si>
    <t>借新还旧标志</t>
  </si>
  <si>
    <t>LOAN_REFLES_FLAG</t>
  </si>
  <si>
    <t>借款申请.普通借款申请资料</t>
  </si>
  <si>
    <t>LOAN_REQUISITION_GENERAL</t>
  </si>
  <si>
    <t>资金情况;0正常 1借新换旧 2还旧借新 3借新换旧（未逾期） 4无还本续贷</t>
  </si>
  <si>
    <t>REFINANCING</t>
  </si>
  <si>
    <t>T10.REFINANCING</t>
  </si>
  <si>
    <t>T1.ZLD_FLAG</t>
  </si>
  <si>
    <t>T1.INFO_CD</t>
  </si>
  <si>
    <t>T1.LOAN_SUBJ_NO</t>
  </si>
  <si>
    <t>T1.PRIN_SUBJ_NO</t>
  </si>
  <si>
    <t>T1.SUBJ_BELONG_ORG_NO</t>
  </si>
  <si>
    <t>T1.ACCTN_SUBJ_NO</t>
  </si>
  <si>
    <t>T1.LOAN_CONT_AGREE_SETMENT_DAY</t>
  </si>
  <si>
    <t>T1.LOAN_CONT_SETMENT_PERIOD_CD</t>
  </si>
  <si>
    <t>1-到期日对日结息
2-每月对日结息
3-每季对日结息
4-每半年对日结息
5-每年对日结息
6-每月月末日结息
7-每季末日结息
8－每半年末日结息
9-每年末日结息
10不批量结息
11-先收利息</t>
  </si>
  <si>
    <t>T1.MATU_AUTO_REPAY_FLAG</t>
  </si>
  <si>
    <t>T1.OVDUE_DEBIT_INT_AUTO_REPAY_FLAG</t>
  </si>
  <si>
    <t>unifiedTime(T1.DUBIL_LAST_REPAY_DT)</t>
  </si>
  <si>
    <t>unifiedTime(T1.DUBIL_LAST_SETMENT_DT)</t>
  </si>
  <si>
    <t>结息日期</t>
  </si>
  <si>
    <t>SETMENT_DT</t>
  </si>
  <si>
    <t xml:space="preserve">BLFMPMIN </t>
  </si>
  <si>
    <t>INBZDATE</t>
  </si>
  <si>
    <t>unifiedTime(T15.INBZDATE)</t>
  </si>
  <si>
    <t>T1.LOAN_CONT_LOAN_MODE_CD</t>
  </si>
  <si>
    <t xml:space="preserve">1-单笔
2-分次
3-循环 </t>
  </si>
  <si>
    <t>T1.DRAW_INT_MODE_CD</t>
  </si>
  <si>
    <t xml:space="preserve">宽限期 </t>
  </si>
  <si>
    <t>T1.LOAN_REPAY_GRACE_TERM</t>
  </si>
  <si>
    <t>T1.WRTOFF_STATUS_CD</t>
  </si>
  <si>
    <t>0-未核销
1-部分核销
2-全部核销</t>
  </si>
  <si>
    <t>T1.OFBS_BAL</t>
  </si>
  <si>
    <t>T1.OFBS_BAL_CONVT_RMB</t>
  </si>
  <si>
    <t>欠息余额</t>
  </si>
  <si>
    <t>DEBIT_INT_BAL</t>
  </si>
  <si>
    <t>INABBLNC</t>
  </si>
  <si>
    <t>coalesce(T15.INABBLNC,0)</t>
  </si>
  <si>
    <t>实收利息</t>
  </si>
  <si>
    <t>ACTL_RECV_INT</t>
  </si>
  <si>
    <t xml:space="preserve">BLFMMTRN </t>
  </si>
  <si>
    <t>当期利息</t>
  </si>
  <si>
    <t>RNCCIAM2</t>
  </si>
  <si>
    <t>coalesce(T16.ACTL_RECV_INT,0)</t>
  </si>
  <si>
    <t>贷款表内利息</t>
  </si>
  <si>
    <t>LOAN_ON_BS_INT</t>
  </si>
  <si>
    <t>贷款分户明细文件
贷款利息文件</t>
  </si>
  <si>
    <t>BLFMMTRN
BLFMPMIN</t>
  </si>
  <si>
    <t>表内利息
昨日余额</t>
  </si>
  <si>
    <t>RNARIAM2
INADBLNC</t>
  </si>
  <si>
    <t>coalesce(T15.LOAN_ON_BS_INT ,0)+ coalesce(T16.LOAN_ON_BS_INT,0)</t>
  </si>
  <si>
    <t>贷款表外利息</t>
  </si>
  <si>
    <t>LOAN_OFBS_INT</t>
  </si>
  <si>
    <t>表外利息
昨日余额</t>
  </si>
  <si>
    <t>RNATIAM2
INADBLNC</t>
  </si>
  <si>
    <t>coalesce(T15.LOAN_OFBS_INT,0) + coalesce(T16.LOAN_OFBS_INT,0)</t>
  </si>
  <si>
    <t>BLFMCNAF</t>
  </si>
  <si>
    <t>unifiedTime(T1.WRTOFF_DT)</t>
  </si>
  <si>
    <t>T1.LOAN_WRTOFF_RETRA_STATUS_CD</t>
  </si>
  <si>
    <t>1-核销
2-核销全部收回
3-核销部分收回</t>
  </si>
  <si>
    <t>贷款合同分组代码</t>
  </si>
  <si>
    <t>T1.LOAN_CONT_GRP_CD</t>
  </si>
  <si>
    <t xml:space="preserve">1-普通贷款         
2-系统内代理行   
3-系统内参贷行   
4-银团贷款主办行 
5-银团贷款参贷行 
6-银团贷款代理行 
7-国际业务       
8-信贷资产转让   
9-信用站  </t>
  </si>
  <si>
    <t>T1.LOAN_CONT_CAP_SRC_CD</t>
  </si>
  <si>
    <t>1-自营
2-委托
3-特种
9-全部</t>
  </si>
  <si>
    <t>CORP_CUST_TYPE_CD</t>
  </si>
  <si>
    <t>T2_EN_CUST_BASE_INFO</t>
  </si>
  <si>
    <t>T7.SUB_CST_TP</t>
  </si>
  <si>
    <t>CORP_SCALE_CD</t>
  </si>
  <si>
    <t>T2_EN_CUST_DETAIL_INFO</t>
  </si>
  <si>
    <t>T7.ORG_SCALE</t>
  </si>
  <si>
    <t>0-大型
1-中型
2-小型
3-微型
4-其他</t>
  </si>
  <si>
    <t>REG_INDUS_CD</t>
  </si>
  <si>
    <t>T7.REG_INDS</t>
  </si>
  <si>
    <t>T1.BORR_TYPE_CD</t>
  </si>
  <si>
    <t>11-农户
12-非农户
13-农村个体工商户（个人）
14-城市个体工商户（个人）
21-农村其他经济组织
22-农村工业企业
23-农村商业企业
24-农村经济合作社
25-农民专业合作社
30-金融客户
61-城市其他经济组织
62-城市工业企业
63-城市商业企业
64-城市经济合作社
65-城市农民专业合作社</t>
  </si>
  <si>
    <t>T1.CUST_CRDT_CD</t>
  </si>
  <si>
    <t>0-无级
1-AAA级
2-AA级
3-A级
4-B级
5-C级
6-等外级
7-其它</t>
  </si>
  <si>
    <t>T1.BANK_ENTERP_FLAG</t>
  </si>
  <si>
    <t>T1.BELONG_LOAN_OFFICER_NO</t>
  </si>
  <si>
    <t>2024/10/14 MOD BY WMJ</t>
  </si>
  <si>
    <t>T1.REVOLV_LOAN_FLAG</t>
  </si>
  <si>
    <t>借款申请.关联信息</t>
  </si>
  <si>
    <t>LOAN_REQUISITION_EXT</t>
  </si>
  <si>
    <t>T9.GREEN_LOAN_SIGN</t>
  </si>
  <si>
    <t>贷款申请金额折人民币</t>
  </si>
  <si>
    <t>LOAN_APP_AMT_CONVT_RMB</t>
  </si>
  <si>
    <t>AFFMYRPT、BLFMCONF</t>
  </si>
  <si>
    <t>T1.CONVT_RMB_LOAN_APP_AMT</t>
  </si>
  <si>
    <t>T1.LOAN_CONT_GUAR_MODE_CD</t>
  </si>
  <si>
    <t>贷款合同担保方式描述</t>
  </si>
  <si>
    <t xml:space="preserve">BLFMMAST
</t>
  </si>
  <si>
    <t>T1.LOAN_CONT_GUAR_MODE_DESC</t>
  </si>
  <si>
    <t>100-信用
210-普通保证
220-联保
300-抵押
411-系统内存单质押
412-系统外存单质押
421-系统内股金质押
422-系统外股金质押
431-票据池质押
432-电票普通质押
433-纸票普通质押
434-股权质押
490-其他质押、
532-抵押+保证
542-质押+保证
599-组合担保
999-全部</t>
  </si>
  <si>
    <t>T1.LOAN_CONT_USAGE_CD</t>
  </si>
  <si>
    <t>贷款用途码值表</t>
  </si>
  <si>
    <t>贷款用途</t>
  </si>
  <si>
    <t>T1.LOAN_USAGE_DESC</t>
  </si>
  <si>
    <t>T1.LOAN_INDUS_INVEST_CD</t>
  </si>
  <si>
    <t>T1.EXT_CONT_NO</t>
  </si>
  <si>
    <t>T1.EXT_TMS</t>
  </si>
  <si>
    <t>T1.LOAN_BELONG_ORG_NO</t>
  </si>
  <si>
    <t>XDZX
ODS_CORE</t>
  </si>
  <si>
    <t>贷款管理责任信息
普通贷款分户文件</t>
  </si>
  <si>
    <t>LOAN_DUTY
BLFMMAST</t>
  </si>
  <si>
    <t>第一责任人
信贷员</t>
  </si>
  <si>
    <t>PRIMARY_PRINCIPAL
STAASTAF</t>
  </si>
  <si>
    <t>T1.BELONG_TELR_NO</t>
  </si>
  <si>
    <t>放款账户编号</t>
  </si>
  <si>
    <t>LOAN_ACCT_NO</t>
  </si>
  <si>
    <t>BLFMACSV</t>
  </si>
  <si>
    <t>放款账号</t>
  </si>
  <si>
    <t>SVADAC22</t>
  </si>
  <si>
    <t>VARCHAR(22)</t>
  </si>
  <si>
    <t>T12.SVADAC22</t>
  </si>
  <si>
    <t>贷款结算账户文件</t>
  </si>
  <si>
    <t>存款账号</t>
  </si>
  <si>
    <t>T2.REPAY_ACCT_NO_1</t>
  </si>
  <si>
    <t>T3.REPAY_ACCT_NO_2</t>
  </si>
  <si>
    <t>T4.REPAY_ACCT_NO_3</t>
  </si>
  <si>
    <t>还款账户余额</t>
  </si>
  <si>
    <t>REPAY_ACCT_BAL</t>
  </si>
  <si>
    <t>T14.REPAY_ACCT_BAL</t>
  </si>
  <si>
    <t>按揭贷款还款周期代码</t>
  </si>
  <si>
    <t>MTG_LOAN_REPAY_PERIOD_CD</t>
  </si>
  <si>
    <t>按揭累计还息金额</t>
  </si>
  <si>
    <t>MTG_CUM_REPAY_INT_AMT</t>
  </si>
  <si>
    <t>NULL</t>
  </si>
  <si>
    <t>按揭贷款总期数</t>
  </si>
  <si>
    <t>MTG_LOAN_TOTAL_TMS</t>
  </si>
  <si>
    <t>按揭还款当期期数</t>
  </si>
  <si>
    <t>MTG_REPAY_CURR_PERIOD_TMS</t>
  </si>
  <si>
    <t>T1.REPAY_MODE_CD</t>
  </si>
  <si>
    <t>按揭贷款逾期笔数</t>
  </si>
  <si>
    <t>MTG_LOAN_OVDUE_CNT</t>
  </si>
  <si>
    <t>约定按揭还款日</t>
  </si>
  <si>
    <t>AGREE_MTG_REPAY_DAY</t>
  </si>
  <si>
    <t>按揭贷款当前月供金额</t>
  </si>
  <si>
    <t>MTG_LOAN_CURR_MONTHLY_PY_AMT</t>
  </si>
  <si>
    <t>票据交易类型代码</t>
  </si>
  <si>
    <t>BIL_TXN_TYPE_CD</t>
  </si>
  <si>
    <t>系统内贴现交易标志</t>
  </si>
  <si>
    <t>INTRA_BANK_DISCNT_TXN_FLAG</t>
  </si>
  <si>
    <t>票据类型代码</t>
  </si>
  <si>
    <t>BIL_TYPE_CD</t>
  </si>
  <si>
    <t>贴现汇票张数</t>
  </si>
  <si>
    <t>DISCNT_DRFT_SHEET_CNT</t>
  </si>
  <si>
    <t>贴现利息总额</t>
  </si>
  <si>
    <t>DISCNT_INT_TOTAL_AMT</t>
  </si>
  <si>
    <t>供应链订单编号</t>
  </si>
  <si>
    <t>SUPCHA_ORDER_NO</t>
  </si>
  <si>
    <t>借据表</t>
  </si>
  <si>
    <t>online_lnci_base_info</t>
  </si>
  <si>
    <t>订单编号</t>
  </si>
  <si>
    <t>order_no</t>
  </si>
  <si>
    <t>T13.order_no</t>
  </si>
  <si>
    <t>受理机构编号</t>
  </si>
  <si>
    <t>ACPTD_ORG_NO</t>
  </si>
  <si>
    <t>借款申请.公共资料</t>
  </si>
  <si>
    <t>LOAN_REQUISITON_PUBIC</t>
  </si>
  <si>
    <t>受理机构号</t>
  </si>
  <si>
    <t>ORGAN_NO</t>
  </si>
  <si>
    <t>T8.ORGAN_NO</t>
  </si>
  <si>
    <t>T1.SETUP_ORG_NO</t>
  </si>
  <si>
    <t>T1.SETUP_ORG_NAME</t>
  </si>
  <si>
    <t>T1.SETUP_TELR_NO</t>
  </si>
  <si>
    <t>unifiedTime(T1.SETUP_DT)</t>
  </si>
  <si>
    <t>T1.SETUP_TM_STAMP</t>
  </si>
  <si>
    <t xml:space="preserve">T1.COL_TM_STAMP </t>
  </si>
  <si>
    <t>T1.SETUP_DEPT_NO</t>
  </si>
  <si>
    <t>最后修改机构编号</t>
  </si>
  <si>
    <t>RECNT_MODIF_ORG_NO</t>
  </si>
  <si>
    <t>T1.MODIF_ORG_NO</t>
  </si>
  <si>
    <t>最后修改柜员编号</t>
  </si>
  <si>
    <t>FINAL_MODIF_TELR_NO</t>
  </si>
  <si>
    <t>T1.MODIF_TELR_NO</t>
  </si>
  <si>
    <t>unifiedTime(T1.FINAL_MODIF_DT)</t>
  </si>
  <si>
    <t>T1.FINAL_MODIF_TM_STAMP</t>
  </si>
  <si>
    <t>20240625 add</t>
  </si>
  <si>
    <t>'ODS_CORE_BLFMMAST_TF'</t>
  </si>
  <si>
    <t>合同信息</t>
  </si>
  <si>
    <t>( 
select
 NUMBER,
 ID
from
 ODS_XDZX.ODS_XDZX_CONTRACT_TF
where
 pt_dt = '${process_date}'
 and del_f = '0'
 )</t>
  </si>
  <si>
    <t>T1.STAACSNO = T6.NUMBER</t>
  </si>
  <si>
    <t>T1.STAACSNO = T7.CUST_INCOD</t>
  </si>
  <si>
    <t>(
 select 
   P8.CONTRACT_NO
  ,P8.CREDITOR_NO
  ,P8.REQUISITION_ID
  ,P8.ORGAN_NO
  --ROW_NUMBER()OVER(partition by P8.CONTRACT_NO order by P8.REQUISITION_ID desc ) rn 
 from 
  ODS_XDZX.ODS_XDZX_LOAN_REQUISITION_PUBLIC_TF P8 --借款申请.关联信息
 where P8.PT_DT = '${process_date}' AND DEL_F = '0' 
 )</t>
  </si>
  <si>
    <t>T6.ID = T8.REQUISITION_ID</t>
  </si>
  <si>
    <t>借款申请.公共资料 按照主键排序取最新</t>
  </si>
  <si>
    <r>
      <rPr>
        <sz val="11"/>
        <color rgb="FF000000"/>
        <rFont val="宋体"/>
        <family val="3"/>
        <charset val="134"/>
      </rPr>
      <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select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P9.CONTENT_KEY</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,P9.GREEN_LOAN_SIGN</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from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ODS_XDZX.ODS_XDZX_LOAN_REQUISITION_EXT_TF P9 --借款申请.关联信息</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where P9.PT_DT = '${process_date}' AND DEL_F = '0'</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t>
    </r>
  </si>
  <si>
    <t>T1.STAACONO = T9.CONTENT_KEY</t>
  </si>
  <si>
    <t xml:space="preserve"> 
(
 select 
   REFINANCING
   ,requisition_id 
 from 
  ODS_XDZX.ods_xdzx_loan_requisition_general_tf  P8 --借款申请.关联信息
 where P8.PT_DT = '${process_date}' AND DEL_F = '0' 
 )</t>
  </si>
  <si>
    <t>T6.ID = T10.REQUISITION_ID</t>
  </si>
  <si>
    <r>
      <rPr>
        <sz val="11"/>
        <color rgb="FF000000"/>
        <rFont val="宋体"/>
        <family val="3"/>
        <charset val="134"/>
      </rPr>
      <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select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P12.SVAACONO --合同账号</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,MAX(P12.SVADAC22) as SVADAC22 --放款账号</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,cast(p12.SVABSN03 as string ) as SVABSN03</t>
    </r>
    <r>
      <rPr>
        <sz val="11"/>
        <color rgb="FF000000"/>
        <rFont val="宋体"/>
        <family val="3"/>
        <charset val="134"/>
      </rPr>
      <t xml:space="preserve">  </t>
    </r>
    <r>
      <rPr>
        <sz val="11"/>
        <color rgb="FF000000"/>
        <rFont val="宋体"/>
        <family val="3"/>
        <charset val="134"/>
      </rPr>
      <t>--借据序号</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from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ODS_CORE.ODS_CORE_BLFMACSV_TF P12--贷款账户结算文件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where P12.PT_DT = '${process_date}'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AND P12.SVBLFLAG = '1' --正常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and p12.del_f = '0'</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group by P12.SVAACONO,cast(p12.SVABSN03 as string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t>
    </r>
  </si>
  <si>
    <t xml:space="preserve"> T1.STAACONO =T12.SVAACONO 
AND T1.STABSN03 = T12.SVABSN03</t>
  </si>
  <si>
    <t>(
select 
  D13.MAST_CONTNO
 ,d13.sno
 ,d13.ORDER_NO
from 
(    
    SELECT 
        P13.ORDER_NO
        ,P13.MAST_CONTNO
        ,P13.DEBET_NO
  ,sno
  ,row_number()over(partition by P13.MAST_CONTNO,sno order by p13.gmt_modified desc ) rn
    FROM ODS_SCB.ODS_SCB_online_lnci_base_info_TF P13
    WHERE P13.PT_DT  ='${process_date}' 
    and p13.del_f = '0'
        ) D13 where D13.RN = 1
)</t>
  </si>
  <si>
    <t xml:space="preserve"> T1.STAACONO =T13.mast_contno
and T1.STABSN03=T13.sno</t>
  </si>
  <si>
    <t>贷款账户结算文件取还款账户余额</t>
  </si>
  <si>
    <t>(
select 
A.SVAACONO
,A.SVABSN03
,SUM(B.AB14BAL) as REPAY_ACCT_BAL
from 
(
     select 
           P12.SVAACONO --合同账号
          ,cast(p12.SVABSN03 as string ) as SVABSN03  --借据序号
          ,trim(P12.SVADAC22) as SVADAC22 --放款账号
     from 
      ODS_CORE.ODS_CORE_BLFMACSV_TF P12--贷款账户结算文件 
     where P12.PT_DT = '${process_date}' 
      --AND P12.SVBLFLAG = '1' --正常 
    and p12.del_f = '0'
   group by P12.SVAACONO,cast(p12.SVABSN03 as string ),trim(P12.SVADAC22)
) A
left join 
(
select 
ab01ac15 ,nvl(AB14BAL,0) as AB14BAL  from ods_core.ods_core_BDFMHQAB_tf where pt_dt = '${process_date}' and del_f = '0') B
on A.SVADAC22 = B.AB01AC15
group by A.SVAACONO,A.SVABSN03
)</t>
  </si>
  <si>
    <t>T14</t>
  </si>
  <si>
    <t>T1.STAACONO =T14.SVAACONO
AND T1.STABSN03 = T14.SVABSN03</t>
  </si>
  <si>
    <t>(
select
 T1.INAACONO,
 T1.INABSN03,
 MIN(T2.INAALQFG) AS INAALQFG, --结清标志
 MIN(CASE WHEN T1.INAALQFG = '1' AND T1.INABBLNC &gt; 0 THEN CAST(T1.INBZDATE AS STRING) ELSE '' END) AS INBZDATE,--结息日期
 SUM(CASE WHEN T1.INAALQFG = '1' THEN T1.INABBLNC ELSE 0 END) as INABBLNC, --欠息余额
 SUM(NVL(CASE WHEN T1.INAKFLAG = '1' AND T1.INAALQFG = '1' THEN NVL(T1.INADBLNC,0) ELSE 0 END,0)) as  LOAN_ON_BS_INT,--表内应收未收利息
 SUM(NVL(CASE WHEN T1.INAKFLAG = '0' AND T1.INAALQFG = '1' THEN NVL(T1.INADBLNC,0) ELSE 0 END,0)) as LOAN_OFBS_INT --表外应收未收利息
from
 ODS_CORE.ODS_CORE_BLFMPMIN_TF T1
left join 
(
 select
  INAACONO,
  INABSN03,
  MIN(INAALQFG) as INAALQFG
 from
  ODS_CORE.ODS_CORE_BLFMPMIN_TF T1
 where
  T1.DEL_F = '0'
  and T1.PT_DT = '${process_date}'
  --and INAALQFG = '1'
 group by
  INAACONO,
  INABSN03
)T2
on t1.INAACONO =t2.INAACONO
and t1.INABSN03 = t2.INABSN03
where
 T1.DEL_F = '0'
 and T1.PT_DT = '${process_date}'
 --and T1.INAALQFG = '1'
 --and t1.INABBLNC &gt;0
group by
 T1.INAACONO,
 T1.INABSN03
 )</t>
  </si>
  <si>
    <t>T15</t>
  </si>
  <si>
    <t>T1.STAACONO =T15.INAACONO
AND T1.STABSN03 = T15.INABSN03</t>
  </si>
  <si>
    <t>(
    select
        RNAACONO,
        RNABSN03,
        SUM(NVL(RNBMIAM2,0)) AS ON_BS_COMP_INT, --表内复息
        SUM(NVL(RNBNIAM2,0)) AS OFBS_COMP_INT, --表外复息
        SUM(NVL((CASE WHEN TRIM(T1.RNAARS1B) = '' AND T1.RNAAWBFG = '1' AND 
            TRIM(T1.RNAANTCD) IN ('5281','5282','5283','5284','5285','5286','5287','5288','5289','5290','5291','5292','5293','5294',
            '5295','5296','5297','5298','5299','5300','5301','5302','5303','5304','5305','5314','5315','5316')
            THEN NVL(T1.RNCCIAM2,0)*NVL(T2.YRCAEXRT/YRCACUNO,1) ELSE 0 END),0)) AS ACTL_RECV_INT, --实收利息
        SUM(NVL(CASE WHEN unifiedTime(T1.RNAUDATE) = '${process_date}' AND 
            RNARIAM2 &gt; 0 AND RNATIAM2 + RNARIAM2 &lt;&gt; 0 AND TRIM(RNAAWBFG) = '1' THEN NVL(RNARIAM2,0) 
            WHEN unifiedTime(T1.RNAUDATE) = '${process_date}' AND TRIM(RNAAWBFG) = '3' THEN RNARIAM2*(-1) ELSE 0 END ,0)) AS LOAN_ON_BS_INT, --贷款表内利息
        SUM(NVL(CASE WHEN unifiedTime(T1.RNAUDATE) = '${process_date}' AND 
            RNATIAM2 &gt; 0 AND RNATIAM2 + RNARIAM2 &lt;&gt; 0 AND TRIM(RNAAWBFG) = '1' THEN NVL(RNATIAM2,0) ELSE 0 END ,0)) AS LOAN_OFBS_INT --贷款表外利息
    from
        ODS_CORE.ODS_CORE_BLFMMTRN_TF T1
    LEFT JOIN AGL.TMP_AGL_COLOAN_DUBIL_INFO_TF_00 T2
        ON TRIM(T1.RNAACCYC) = TRIM(T2.YRCACCYC)
    where
        T1.DEL_F = '0'
        and T1.PT_DT = '${process_date}'
        AND unifiedTime(T1.RNAUDATE) &gt;= trunc('${process_date}','yy') 
    group by
        RNAACONO,
        RNABSN03
)</t>
  </si>
  <si>
    <t>T16</t>
  </si>
  <si>
    <t>T1.STAACONO =T16.RNAACONO
AND T1.STABSN03 = T16.RNABSN03</t>
  </si>
  <si>
    <t>(
select  
 T12.BC01AC22  
 ,T12.BC03CCYC
 ,T12.BC04CHSX
 ,T12.BC31DATE  
 ,T12.BC35CNCD
 ,t12.BC09ACT2
 ,t12.BC34STAF
 ,t12.BC08ZHTP
 ,t12.BC19AMT
 ,t12.BC07CSNO
 ,t12.BC05AC15
 from 
 (
 select 
   D12.BC01AC22  
  ,D12.BC03CCYC
  ,D12.BC04CHSX
  ,D12.BC31DATE  
  ,D12.BC35CNCD
  ,d12.BC09ACT2
  ,d12.BC08ZHTP
  ,d12.BC19AMT
  ,d12.BC34STAF
  ,d12.BC07CSNO
  ,d12.BC05AC15
 ,ROW_NUMBER()OVER(partition by  D12.BC07CSNO,D12.BC05AC15 order by D12.BC31DATE desc ) RN 
 from ODS_CORE.ODS_CORE_BDFMHQBC_TF D12
 where D12.DEL_F='0' 
 AND  D12.PT_DT='${process_date}'
 )T12
where T12.RN =1 
)</t>
  </si>
  <si>
    <t>T17</t>
  </si>
  <si>
    <t>T1.STAACSNO=T17.BC07CSNO
AND T1.LNACCT_NO=T17.BC05AC15</t>
  </si>
  <si>
    <t>有问题的逻辑</t>
  </si>
  <si>
    <t xml:space="preserve">(
select  
 T12.BQ01AC22  
 ,T12.BQ06DATE
 from 
(
select 
  d12.BQ01AC22  
 ,d12.BQ06DATE 
,ROW_NUMBER()OVER(partition by  D12.BQ01AC22 order by D12.BQ06DATE desc ) RN 
from ODS_CORE.ODS_CORE_BDFMHQBQ_TF D12
where D12.DEL_F='0' 
AND  D12.PT_DT='${process_date}'
)T12
where T12.RN =1 
)
</t>
  </si>
  <si>
    <t>T18</t>
  </si>
  <si>
    <t xml:space="preserve">T1.LNACCT_NO = T18.BQ01AC22  </t>
  </si>
  <si>
    <t>还款账号1</t>
  </si>
  <si>
    <t>T1.STAACONO = T2.LOAN_CONT_NO
and T1.STABSN03 = T2.DUBIL_NO
AND T2.svaasn02 = '1'</t>
  </si>
  <si>
    <t>20240709新增</t>
  </si>
  <si>
    <t>还款账号2</t>
  </si>
  <si>
    <t>T1.STAACONO = T3.LOAN_CONT_NO
and T1.STABSN03 = T3.DUBIL_NO
AND T3.svaasn02 = '2'</t>
  </si>
  <si>
    <t>还款账号3</t>
  </si>
  <si>
    <t>T1.STAACONO = T4.LOAN_CONT_NO
and T1.STABSN03 = T4.DUBIL_NO
AND T4.svaasn02 = '3'</t>
  </si>
  <si>
    <t>聚合层字段映射（第5.1组）</t>
  </si>
  <si>
    <t>TMP_AGL_COLOAN_DUBIL_INFO_TF_013</t>
  </si>
  <si>
    <t>T1.TZAACONO</t>
  </si>
  <si>
    <t>T1.TZABSN03</t>
  </si>
  <si>
    <t>TZAACCYC</t>
  </si>
  <si>
    <t>T1.TZAACCYC</t>
  </si>
  <si>
    <t>按揭贷款分户文件</t>
  </si>
  <si>
    <t>ODS_CORE_BLFMAMTZ_TF</t>
  </si>
  <si>
    <t xml:space="preserve">T1.TZAACONO = T2.SVAACONO
    AND T1.TZABSN03 =T2.SVABSN03 </t>
  </si>
  <si>
    <t>T3.DFANAC19 = T4.AB01AC15
    AND T1.TZAACCYC = T4.AB02CCYC
    AND  (CASE WHEN  T4.AB02CCYC = 'CNY' THEN T4.AB03CHSX='1' 
             WHEN  T4.AB02CCYC &lt;&gt; 'CNY'  THEN  T4.AB03CHSX='2' END)</t>
  </si>
  <si>
    <t>T2.SVADAC22 = T5.AB01AC15
and   T5.AB02CCYC = T1.TZAACCYC 
    AND  (CASE WHEN  T5.AB02CCYC = 'CNY' THEN T5.AB03CHSX='1' 
             WHEN  T5.AB02CCYC &lt;&gt; 'CNY'  THEN  T5.AB03CHSX='2' END)</t>
  </si>
  <si>
    <t xml:space="preserve"> T1.DEL_F = '0'
    AND T1.PT_DT  ='${process_date}' 
    AND SUBSTR(T1.TZAACSNO,1,2) IN ('82','83','91','92','93')</t>
  </si>
  <si>
    <t>按揭贷款数据组整合数据</t>
  </si>
  <si>
    <t>按揭贷款数据组</t>
  </si>
  <si>
    <t>ODS_CORE_BLFMAMTZ</t>
  </si>
  <si>
    <t>TZAACONO</t>
  </si>
  <si>
    <t>COALESCE(T1.TZAACONO,P1.LOAN_CONT_NO)</t>
  </si>
  <si>
    <t>TZABSN03</t>
  </si>
  <si>
    <t>COALESCE(T1.TZABSN03,P1.DUBIL_NO)</t>
  </si>
  <si>
    <t>'1'</t>
  </si>
  <si>
    <t>TZAAAC15</t>
  </si>
  <si>
    <t>T1.TZAAAC15</t>
  </si>
  <si>
    <t>TZAACSNO</t>
  </si>
  <si>
    <t>T1.TZAACSNO</t>
  </si>
  <si>
    <t>TZABCSID</t>
  </si>
  <si>
    <t>T1.TZABCSID</t>
  </si>
  <si>
    <t>TZANFLNM</t>
  </si>
  <si>
    <t>T1.TZANFLNM</t>
  </si>
  <si>
    <t>T4.CONN_INFO</t>
  </si>
  <si>
    <t>T5.ADR_INFO_DESC</t>
  </si>
  <si>
    <t>T5.ADR_TYPE</t>
  </si>
  <si>
    <t>T5.ADR_NO</t>
  </si>
  <si>
    <t>case when substr(T1.TZAACSNO,1,2)='81' then '1' else '2' END</t>
  </si>
  <si>
    <t>TZAAPRNO</t>
  </si>
  <si>
    <t>T1.TZAAPRNO</t>
  </si>
  <si>
    <t>TAAAPRNO</t>
  </si>
  <si>
    <t>COALESCE(NVL(SUBSTR(T1.TZAAPRNO,3,3)||SUBSTR(T1.TZABNO20,20,1),'') ,NVL(SUBSTR(T10.NFAAPRNO,3,3)||SUBSTR(T10.NFAAQ1AB,5,1),''))</t>
  </si>
  <si>
    <t>T13.BC09ACT2</t>
  </si>
  <si>
    <t>T13.BC08ZHTP</t>
  </si>
  <si>
    <t>T13.BC35CNCD</t>
  </si>
  <si>
    <t>TZAAAMNT</t>
  </si>
  <si>
    <t>T1.TZAAAMNT</t>
  </si>
  <si>
    <t>TZAABLNC</t>
  </si>
  <si>
    <t>T1.TZAABLNC</t>
  </si>
  <si>
    <t>NFAALLMT</t>
  </si>
  <si>
    <t xml:space="preserve">CASE WHEN T1.TZAACCYC &lt;&gt; 'CNY' 
     THEN COALESCE(T10.NFAALLMT  ,0)*COALESCE(T3.YRCAEXRT,0)/COALESCE(T3.YRCACUNO,1) 
  ELSE COALESCE(T10.NFAALLMT  ,0)
END  </t>
  </si>
  <si>
    <t>BLFMAMTZ</t>
  </si>
  <si>
    <t>TZAEBLNC</t>
  </si>
  <si>
    <t>T1.TZAEBLNC</t>
  </si>
  <si>
    <t xml:space="preserve">CASE WHEN T1.TZAACCYC &lt;&gt; 'CNY' 
     THEN COALESCE(T1.TZAEBLNC  ,0)*COALESCE(T3.YRCAEXRT,0)/COALESCE(T3.YRCACUNO,1) 
  ELSE COALESCE(T1.TZAEBLNC  ,0)
END  </t>
  </si>
  <si>
    <t>TZADBLNC</t>
  </si>
  <si>
    <t>T1.TZADBLNC</t>
  </si>
  <si>
    <t xml:space="preserve">BLFMAMTZ、AFFMYRPT </t>
  </si>
  <si>
    <t>TZADBLNC、YRCAEXRT、YRCACUNO</t>
  </si>
  <si>
    <t xml:space="preserve">CASE WHEN T1.TZAACCYC &lt;&gt; 'CNY' 
     THEN COALESCE(T1.TZADBLNC,0)*COALESCE(T3.YRCAEXRT,0)/COALESCE(T3.YRCACUNO,1) 
  ELSE COALESCE(T1.TZADBLNC,0)
END  </t>
  </si>
  <si>
    <t xml:space="preserve">CASE WHEN T1.TZAACCYC &lt;&gt; 'CNY' THEN 
 (case when T1.PT_DT = cast(trunc('${process_date}','MM') as STRING )  THEN  COALESCE(T1.TZADBLNC,0)*COALESCE(T3.YRCAEXRT,0)/COALESCE(T3.YRCACUNO,1)  --当为月初时，取当日余额
 ELSE COALESCE(P1.YESTD_BAL_MONTH_ACCUM_CONVT_RMB,0) + coalesce(T1.TZADBLNC,0)*COALESCE(T3.YRCAEXRT,0)/COALESCE(T3.YRCACUNO,1)  end)
else (case when T1.PT_DT = cast(trunc('${process_date}','MM') as STRING )  THEN  COALESCE(T1.TZADBLNC,0) --当为月初时，取当日余额
 ELSE COALESCE(P1.YESTD_BAL_MONTH_ACCUM_CONVT_RMB,0) + coalesce(T1.TZADBLNC,0) end)
end </t>
  </si>
  <si>
    <t xml:space="preserve">CASE WHEN T1.TZAACCYC &lt;&gt; 'CNY' THEN 
 (case when T1.PT_DT = cast(trunc('${process_date}','quarter') as STRING )  THEN  COALESCE(T1.TZADBLNC,0)*COALESCE(T3.YRCAEXRT,0)/COALESCE(T3.YRCACUNO,1)  --当为月初时，取当日余额
 ELSE COALESCE(P1.YESTD_BAL_MONTH_ACCUM_CONVT_RMB,0) + coalesce(T1.TZADBLNC,0)*COALESCE(T3.YRCAEXRT,0)/COALESCE(T3.YRCACUNO,1)  end)
else (case when T1.PT_DT = cast(trunc('${process_date}','quarter') as STRING )  THEN  COALESCE(T1.TZADBLNC,0) --当为月初时，取当日余额
 ELSE COALESCE(P1.YESTD_BAL_MONTH_ACCUM_CONVT_RMB,0) + coalesce(T1.TZADBLNC,0) end)
end </t>
  </si>
  <si>
    <t xml:space="preserve">CASE WHEN T1.TZAACCYC &lt;&gt; 'CNY' THEN 
 (case when T1.PT_DT = cast(trunc('${process_date}','YY') as STRING )  THEN  COALESCE(T1.TZADBLNC,0)*COALESCE(T3.YRCAEXRT,0)/COALESCE(T3.YRCACUNO,1)  --当为月初时，取当日余额
 ELSE COALESCE(P1.YESTD_BAL_MONTH_ACCUM_CONVT_RMB,0) + coalesce(T1.TZADBLNC,0)*COALESCE(T3.YRCAEXRT,0)/COALESCE(T3.YRCACUNO,1)  end)
else (case when T1.PT_DT = cast(trunc('${process_date}','YY') as STRING )  THEN  COALESCE(T1.TZADBLNC,0) --当为月初时，取当日余额
 ELSE COALESCE(P1.YESTD_BAL_MONTH_ACCUM_CONVT_RMB,0) + coalesce(T1.TZADBLNC,0) end)
end </t>
  </si>
  <si>
    <t>unifiedTime(T13.BC31DATE)</t>
  </si>
  <si>
    <t>T13.BC34STAF</t>
  </si>
  <si>
    <t>T13.BC19AMT</t>
  </si>
  <si>
    <t>unifiedTime(T14.BQ06DATE)</t>
  </si>
  <si>
    <t>TZAIDATE</t>
  </si>
  <si>
    <t>unifiedTime(T1.TZAIDATE)</t>
  </si>
  <si>
    <t>TZACDATE</t>
  </si>
  <si>
    <t>unifiedTime(T1.TZACDATE)</t>
  </si>
  <si>
    <t>unifiedTime(T10.NFABDATE)</t>
  </si>
  <si>
    <t>unifiedTime(T10.NFACDATE)</t>
  </si>
  <si>
    <t>T10.NFCIFLAG</t>
  </si>
  <si>
    <t>TZADCLS4</t>
  </si>
  <si>
    <t>T1.TZADCLS4</t>
  </si>
  <si>
    <t>TZAECLS5</t>
  </si>
  <si>
    <t>T1.TZAECLS5</t>
  </si>
  <si>
    <t>TZAFCLS5</t>
  </si>
  <si>
    <t>T1.TZAFCLS5</t>
  </si>
  <si>
    <t>T10.NFAACOST</t>
  </si>
  <si>
    <t>TZAARS1B</t>
  </si>
  <si>
    <t>T1.TZAARS1B</t>
  </si>
  <si>
    <t>T17.QYAFFLAG</t>
  </si>
  <si>
    <t>TZAAACST</t>
  </si>
  <si>
    <t>T1.TZAAACST</t>
  </si>
  <si>
    <t>TZAAACWF</t>
  </si>
  <si>
    <t>T1.TZAAACWF</t>
  </si>
  <si>
    <t>SUBSTR(T1.TZAAACWF,2,1)</t>
  </si>
  <si>
    <t>SUBSTR(T1.TZAAACWF,3,1)</t>
  </si>
  <si>
    <t>SUBSTR(T1.TZAAACWF,4,1)</t>
  </si>
  <si>
    <t>TZAANO24</t>
  </si>
  <si>
    <t>case when length(T1.TZAANO24) &lt;&gt; 24 then '0' else SUBSTR(T1.TZAANO24,24,1) end</t>
  </si>
  <si>
    <t>T10.NFAARATE</t>
  </si>
  <si>
    <t>TZAAIRCD</t>
  </si>
  <si>
    <t>T1.TZAAIRCD</t>
  </si>
  <si>
    <t>TZAARTTY</t>
  </si>
  <si>
    <t>T1.TZAARTTY</t>
  </si>
  <si>
    <t>TZAERATE</t>
  </si>
  <si>
    <t>T1.TZAERATE</t>
  </si>
  <si>
    <t>TZAFRATE</t>
  </si>
  <si>
    <t>T1.TZAFRATE</t>
  </si>
  <si>
    <t>TZACRATE</t>
  </si>
  <si>
    <t>T1.TZACRATE</t>
  </si>
  <si>
    <t>TZBRFLAG</t>
  </si>
  <si>
    <t>T1.TZBRFLAG</t>
  </si>
  <si>
    <t>TZAGRATE</t>
  </si>
  <si>
    <t>T1.TZAGRATE</t>
  </si>
  <si>
    <t>TZADRTIO</t>
  </si>
  <si>
    <t>T1.TZADRTIO</t>
  </si>
  <si>
    <t>TZAAFLAG</t>
  </si>
  <si>
    <t>T1.TZAAFLAG</t>
  </si>
  <si>
    <t>coalesce(T19.ON_BS_COMP_INT,0)</t>
  </si>
  <si>
    <t>coalesce(T19.OFBS_COMP_INT,0)</t>
  </si>
  <si>
    <t>T18.INAALQFG</t>
  </si>
  <si>
    <t>P9.REFINANCING</t>
  </si>
  <si>
    <t>case 
   when substr(t10.nfaaprno,3,3)||'0' like '15a%' then '1'
   when substr(t10.nfaaprno,3,3)||'0' like '15d%' then '1'
   when substr(t10.nfaaprno,3,3)||'0' like '15f%' then '1'
   when substr(t10.nfaaprno,3,3)||'0' like '15e%' then '1'
   else '0' end</t>
  </si>
  <si>
    <t xml:space="preserve">TZAANO24  </t>
  </si>
  <si>
    <t xml:space="preserve">T1.TZAANO24  </t>
  </si>
  <si>
    <t>TZADACID</t>
  </si>
  <si>
    <t>T1.TZADACID</t>
  </si>
  <si>
    <t>TZAAACID</t>
  </si>
  <si>
    <t>T1.TZAAACID</t>
  </si>
  <si>
    <t>TZAEBRNO</t>
  </si>
  <si>
    <t>T1.TZAEBRNO</t>
  </si>
  <si>
    <t>T16.KHDAACID</t>
  </si>
  <si>
    <t>NFAAWITP</t>
  </si>
  <si>
    <t>CASE WHEN T10.NFAAWITP IS NULL OR TRIM(T10.NFAAWITP)='' 
     THEN '' 
ELSE COALESCE(TRIM(S4.TARGET_CD_VAL), '@'||TRIM(T10.NFAAWITP),'') END</t>
  </si>
  <si>
    <t>TZAIFLAG</t>
  </si>
  <si>
    <t>T1.TZAIFLAG</t>
  </si>
  <si>
    <t>逾期是否自动还款</t>
  </si>
  <si>
    <t>TZAKBOOL</t>
  </si>
  <si>
    <t>T1.TZAKBOOL</t>
  </si>
  <si>
    <t>最后交易日期</t>
  </si>
  <si>
    <t>TZAKDATE</t>
  </si>
  <si>
    <t>unifiedTime(T1.TZAKDATE)</t>
  </si>
  <si>
    <t>unifiedTime(T18.INBZDATE)</t>
  </si>
  <si>
    <t>宽限期</t>
  </si>
  <si>
    <t>TZAETERM</t>
  </si>
  <si>
    <t>T1.TZAETERM</t>
  </si>
  <si>
    <t>SUBSTR(T1.TZAAACWF,1,1)</t>
  </si>
  <si>
    <t>TZBJAMT</t>
  </si>
  <si>
    <t>T1.TZBJAMT</t>
  </si>
  <si>
    <t xml:space="preserve">CASE WHEN T1.TZAACCYC &lt;&gt; 'CNY' 
     THEN COALESCE(T1.TZBJAMT  ,0)*COALESCE(T3.YRCAEXRT,0)/COALESCE(T3.YRCACUNO,1) 
  ELSE COALESCE(T1.TZBJAMT  ,0)
END  </t>
  </si>
  <si>
    <t>COALESCE(T18.INABBLNC,0)</t>
  </si>
  <si>
    <t>COALESCE(T19.ACTL_RECV_INT,0)</t>
  </si>
  <si>
    <t>coalesce(T18.LOAN_ON_BS_INT ,0)+ coalesce(T19.LOAN_ON_BS_INT,0)</t>
  </si>
  <si>
    <t>coalesce(T18.LOAN_OFBS_INT,0) + coalesce(T19.LOAN_OFBS_INT,0)</t>
  </si>
  <si>
    <t>unifiedTime(T6.AFBJDATE)</t>
  </si>
  <si>
    <t>T6.AFCGFLAG</t>
  </si>
  <si>
    <t>TZAALNGP</t>
  </si>
  <si>
    <t>T1.TZAALNGP</t>
  </si>
  <si>
    <t>TZAAFNFR</t>
  </si>
  <si>
    <t>T1.TZAAFNFR</t>
  </si>
  <si>
    <t>T3_EN_CUST_DETAIL_INFO</t>
  </si>
  <si>
    <t xml:space="preserve">BORR_TYPE_CD </t>
  </si>
  <si>
    <t>SUBSTR(T17.QYAANO24,15,2)</t>
  </si>
  <si>
    <t>TZABNO20</t>
  </si>
  <si>
    <t>SUBSTR(T1.TZABNO20,14,1)</t>
  </si>
  <si>
    <t>TZAABSFG</t>
  </si>
  <si>
    <t>T1.TZAABSFG</t>
  </si>
  <si>
    <t>T10.NFAASTAF</t>
  </si>
  <si>
    <t>CASE
  WHEN T1.TZAACCYC &lt;&gt; 'CNY' 
     THEN coalesce(T10.NFAAAMT,0) * coalesce(T3.YRCAEXRT,0) / coalesce(T3.YRCACUNO,1)
  ELSE coalesce(T10.NFAAAMT,0)
 END</t>
  </si>
  <si>
    <t>T10.NFAASSTY</t>
  </si>
  <si>
    <t>''--SRC_CODE_DESC</t>
  </si>
  <si>
    <t>未入湖</t>
  </si>
  <si>
    <t>T10.NFAASN03</t>
  </si>
  <si>
    <t>SUBSTR(T1.TZABNO20,16,4)</t>
  </si>
  <si>
    <t>TZAABRNO</t>
  </si>
  <si>
    <t>T1.TZAABRNO</t>
  </si>
  <si>
    <t>TZAASTAF</t>
  </si>
  <si>
    <t>COALESCE(T15.PRIMARY_PRINCIPAL,T1.TZAASTAF)</t>
  </si>
  <si>
    <t>20240419 MOD</t>
  </si>
  <si>
    <t>ODS_CORE_BLFMACSV</t>
  </si>
  <si>
    <t>T11.SVADAC22</t>
  </si>
  <si>
    <t>S1.REPAY_ACCT_NO_1</t>
  </si>
  <si>
    <t>S2.REPAY_ACCT_NO_2</t>
  </si>
  <si>
    <t>S3.REPAY_ACCT_NO_3</t>
  </si>
  <si>
    <t>T20.REPAY_ACCT_BAL</t>
  </si>
  <si>
    <t>还款周期</t>
  </si>
  <si>
    <t>TZAAPAYP</t>
  </si>
  <si>
    <t>T1.TZAAPAYP</t>
  </si>
  <si>
    <t>累计还息金额</t>
  </si>
  <si>
    <t>TZAAIAM2</t>
  </si>
  <si>
    <t>T1.TZAAIAM2</t>
  </si>
  <si>
    <t>总期数</t>
  </si>
  <si>
    <t>TZAAPERD</t>
  </si>
  <si>
    <t>T1.TZAAPERD</t>
  </si>
  <si>
    <t>还款当期期数</t>
  </si>
  <si>
    <t>TZABPERD</t>
  </si>
  <si>
    <t>T1.TZABPERD</t>
  </si>
  <si>
    <t>按揭还款方式</t>
  </si>
  <si>
    <t>TZAAPAYT</t>
  </si>
  <si>
    <t>T1.TZAAPAYT</t>
  </si>
  <si>
    <t>逾期笔数</t>
  </si>
  <si>
    <t>TZAEPERD</t>
  </si>
  <si>
    <t>T1.TZAEPERD</t>
  </si>
  <si>
    <t>还款日</t>
  </si>
  <si>
    <t>TZABCDIN</t>
  </si>
  <si>
    <t>T1.TZABCDIN</t>
  </si>
  <si>
    <t>当前月供金额</t>
  </si>
  <si>
    <t>TZABAMT</t>
  </si>
  <si>
    <t>T1.TZABAMT</t>
  </si>
  <si>
    <t>贴现交易类型代码</t>
  </si>
  <si>
    <t>贴现汇票类型代码</t>
  </si>
  <si>
    <t>ODS_SCB</t>
  </si>
  <si>
    <t>ODS_SCB_online_lnci_base_info</t>
  </si>
  <si>
    <t>T12.order_no</t>
  </si>
  <si>
    <t>TZACBRNO</t>
  </si>
  <si>
    <t>T1.TZACBRNO</t>
  </si>
  <si>
    <t>T21.ORCAFLNM</t>
  </si>
  <si>
    <t>建立柜员</t>
  </si>
  <si>
    <t>TZACSTAF</t>
  </si>
  <si>
    <t>T1.TZACSTAF</t>
  </si>
  <si>
    <t>TZAGDATE</t>
  </si>
  <si>
    <t>unifiedTime(T1.TZAGDATE)</t>
  </si>
  <si>
    <t>TZAASTAM</t>
  </si>
  <si>
    <t>unifiedTime(T1.TZAASTAM)</t>
  </si>
  <si>
    <t xml:space="preserve">TZAGDATE
TZAASTAM </t>
  </si>
  <si>
    <t>TZAABRBM</t>
  </si>
  <si>
    <t>T1.TZAABRBM</t>
  </si>
  <si>
    <t>TZADBRNO</t>
  </si>
  <si>
    <t>T1.TZADBRNO</t>
  </si>
  <si>
    <t>修改柜员</t>
  </si>
  <si>
    <t>TZADSTAF</t>
  </si>
  <si>
    <t>T1.TZADSTAF</t>
  </si>
  <si>
    <t>TZAHDATE</t>
  </si>
  <si>
    <t>unifiedTime(T1.TZAHDATE)</t>
  </si>
  <si>
    <t>TZABSTAM</t>
  </si>
  <si>
    <t>unifiedTime(T1.TZABSTAM)</t>
  </si>
  <si>
    <t>'ODS_CORE_BLFMAMTZ_TF'</t>
  </si>
  <si>
    <r>
      <rPr>
        <sz val="11"/>
        <color rgb="FF000000"/>
        <rFont val="宋体"/>
        <family val="3"/>
        <charset val="134"/>
      </rPr>
      <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SELECT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P2.UTBCFLNM</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,P2.UTAAPRNO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FROM ODS_CORE.ODS_CORE_BLFMCPUT_TF P2</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WHERE</t>
    </r>
    <r>
      <rPr>
        <sz val="11"/>
        <color rgb="FF000000"/>
        <rFont val="宋体"/>
        <family val="3"/>
        <charset val="134"/>
      </rPr>
      <t xml:space="preserve">  </t>
    </r>
    <r>
      <rPr>
        <sz val="11"/>
        <color rgb="FF000000"/>
        <rFont val="宋体"/>
        <family val="3"/>
        <charset val="134"/>
      </rPr>
      <t>P2.PT_DT</t>
    </r>
    <r>
      <rPr>
        <sz val="11"/>
        <color rgb="FF000000"/>
        <rFont val="宋体"/>
        <family val="3"/>
        <charset val="134"/>
      </rPr>
      <t xml:space="preserve">  </t>
    </r>
    <r>
      <rPr>
        <sz val="11"/>
        <color rgb="FF000000"/>
        <rFont val="宋体"/>
        <family val="3"/>
        <charset val="134"/>
      </rPr>
      <t xml:space="preserve">='${process_date}' </t>
    </r>
    <r>
      <rPr>
        <sz val="11"/>
        <color rgb="FF000000"/>
        <rFont val="宋体"/>
        <family val="3"/>
        <charset val="134"/>
      </rPr>
      <t xml:space="preserve">
</t>
    </r>
    <r>
      <rPr>
        <sz val="11"/>
        <color rgb="FF000000"/>
        <rFont val="宋体"/>
        <family val="3"/>
        <charset val="134"/>
      </rPr>
      <t>)</t>
    </r>
    <r>
      <rPr>
        <sz val="11"/>
        <color rgb="FF000000"/>
        <rFont val="宋体"/>
        <family val="3"/>
        <charset val="134"/>
      </rPr>
      <t xml:space="preserve">
</t>
    </r>
  </si>
  <si>
    <r>
      <rPr>
        <sz val="10"/>
        <rFont val="微软雅黑"/>
        <family val="2"/>
        <charset val="134"/>
      </rPr>
      <t>T1.TZAAPRNO = T2.UTAAPRNO</t>
    </r>
    <r>
      <rPr>
        <sz val="10"/>
        <rFont val="微软雅黑"/>
        <family val="2"/>
        <charset val="134"/>
      </rPr>
      <t xml:space="preserve"> </t>
    </r>
  </si>
  <si>
    <t>T1.TZAACCYC = T3.YRCACCYC</t>
  </si>
  <si>
    <t>T1.TZAACSNO = T4.CUST_INCOD
AND SUBSTR(T1.TZAABRNO,1,3) = SUBSTR(T4.BK_ID,1,3)</t>
  </si>
  <si>
    <t>T1.TZAACSNO = T5.CUST_INCOD
AND SUBSTR(T1.TZAABRNO,1,3) = SUBSTR(T5.BK_ID,1,3)
AND T5.RN =1</t>
  </si>
  <si>
    <r>
      <rPr>
        <sz val="11"/>
        <color rgb="FF000000"/>
        <rFont val="宋体"/>
        <family val="3"/>
        <charset val="134"/>
      </rPr>
      <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SELECT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P6.AFBJDATE</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,P6.AFCGFLAG</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,P6.AFAACONO</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,cast(P6.AFABSN03 as string) as AFABSN03</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FROM ODS_CORE.ODS_CORE_BLFMCNAF_TF P6 --贷款核销文件</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WHERE</t>
    </r>
    <r>
      <rPr>
        <sz val="11"/>
        <color rgb="FF000000"/>
        <rFont val="宋体"/>
        <family val="3"/>
        <charset val="134"/>
      </rPr>
      <t xml:space="preserve">  </t>
    </r>
    <r>
      <rPr>
        <sz val="11"/>
        <color rgb="FF000000"/>
        <rFont val="宋体"/>
        <family val="3"/>
        <charset val="134"/>
      </rPr>
      <t>P6.PT_DT = '${process_date}' AND DEL_F = '0'</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t>
    </r>
  </si>
  <si>
    <r>
      <rPr>
        <sz val="10"/>
        <rFont val="微软雅黑"/>
        <family val="2"/>
        <charset val="134"/>
      </rPr>
      <t>T1.TZAACONO = T6.AFAACONO</t>
    </r>
    <r>
      <rPr>
        <sz val="10"/>
        <rFont val="微软雅黑"/>
        <family val="2"/>
        <charset val="134"/>
      </rPr>
      <t xml:space="preserve">
</t>
    </r>
    <r>
      <rPr>
        <sz val="10"/>
        <rFont val="微软雅黑"/>
        <family val="2"/>
        <charset val="134"/>
      </rPr>
      <t>AND T1.TZABSN03 = T6.AFABSN03</t>
    </r>
  </si>
  <si>
    <r>
      <rPr>
        <sz val="10"/>
        <rFont val="微软雅黑"/>
        <family val="2"/>
        <charset val="134"/>
      </rPr>
      <t>T1.TZAACSNO</t>
    </r>
    <r>
      <rPr>
        <sz val="10"/>
        <rFont val="微软雅黑"/>
        <family val="2"/>
        <charset val="134"/>
      </rPr>
      <t xml:space="preserve">  </t>
    </r>
    <r>
      <rPr>
        <sz val="10"/>
        <rFont val="微软雅黑"/>
        <family val="2"/>
        <charset val="134"/>
      </rPr>
      <t>= T7.CUST_INCOD</t>
    </r>
  </si>
  <si>
    <t>P8</t>
  </si>
  <si>
    <t>T1.TZAACSNO = P8.NUMBER</t>
  </si>
  <si>
    <t>P8.ID = T8.REQUISITION_ID</t>
  </si>
  <si>
    <r>
      <rPr>
        <sz val="11"/>
        <color rgb="FF000000"/>
        <rFont val="宋体"/>
        <family val="3"/>
        <charset val="134"/>
      </rPr>
      <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SELECT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P9.GREEN_LOAN_SIGN</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,P9.CONTENT_KEY</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FROM ODS_XDZX.ODS_XDZX_LOAN_REQUISITION_EXT_TF P9</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WHERE P9.PT_DT</t>
    </r>
    <r>
      <rPr>
        <sz val="11"/>
        <color rgb="FF000000"/>
        <rFont val="宋体"/>
        <family val="3"/>
        <charset val="134"/>
      </rPr>
      <t xml:space="preserve">  </t>
    </r>
    <r>
      <rPr>
        <sz val="11"/>
        <color rgb="FF000000"/>
        <rFont val="宋体"/>
        <family val="3"/>
        <charset val="134"/>
      </rPr>
      <t xml:space="preserve">='${process_date}' </t>
    </r>
    <r>
      <rPr>
        <sz val="11"/>
        <color rgb="FF000000"/>
        <rFont val="宋体"/>
        <family val="3"/>
        <charset val="134"/>
      </rPr>
      <t xml:space="preserve">
</t>
    </r>
    <r>
      <rPr>
        <sz val="11"/>
        <color rgb="FF000000"/>
        <rFont val="宋体"/>
        <family val="3"/>
        <charset val="134"/>
      </rPr>
      <t>)</t>
    </r>
  </si>
  <si>
    <t>T1.TZAACONO = T9.CONTENT_KEY</t>
  </si>
  <si>
    <t>P9</t>
  </si>
  <si>
    <t>P8.ID = P9.REQUISITION_ID</t>
  </si>
  <si>
    <t>(
 select 
  P6.NFAACONO
  ,P6.NFAAAMT
  ,p6.NFAALLMT 
  ,p6.NFAASTAF 
  ,P6.NFAASSTY
  ,P6.NFCIFLAG
  ,p6.NFAACOST
  ,p6.NFAAPRNO
  ,P6.NFAAQ1AB
  ,P6.NFABDATE
  ,P6.NFACDATE
  ,P6.NFAARATE
  ,P6.NFAAWITP
  ,p6.NFAASN03
 from ODS_CORE.ODS_CORE_BLFMCONF_TF P6
 where  P6.PT_DT = '${process_date}' AND DEL_F = '0'  
)</t>
  </si>
  <si>
    <t>T10.NFAACONO = T1.TZAACONO</t>
  </si>
  <si>
    <r>
      <rPr>
        <sz val="10"/>
        <rFont val="微软雅黑"/>
        <family val="2"/>
        <charset val="134"/>
      </rPr>
      <t>T11.SVAACONO = T1.TZAACONO</t>
    </r>
    <r>
      <rPr>
        <sz val="10"/>
        <rFont val="微软雅黑"/>
        <family val="2"/>
        <charset val="134"/>
      </rPr>
      <t xml:space="preserve">
</t>
    </r>
    <r>
      <rPr>
        <sz val="10"/>
        <rFont val="微软雅黑"/>
        <family val="2"/>
        <charset val="134"/>
      </rPr>
      <t>AND T1.TZABSN03 = T11.SVABSN03</t>
    </r>
  </si>
  <si>
    <t>检查关联关系是否正确 是否包含所有主键，满足去重条件</t>
  </si>
  <si>
    <t>T12.mast_contno = T1.TZAACONO
AND T1.TZABSN03=T12.sno</t>
  </si>
  <si>
    <t>检查关联关系是否包含主键信息</t>
  </si>
  <si>
    <t>T1.TZAACSNO=T13.BC07CSNO
AND T1.TZAAAC15=T13.BC05AC15</t>
  </si>
  <si>
    <t xml:space="preserve">T1.TZAAAC15 = T14.BQ01AC22  </t>
  </si>
  <si>
    <t xml:space="preserve">T1.TZAACONO= T15.CONTRACT_NO </t>
  </si>
  <si>
    <t>TRIM(T1.TZAAACID)=TRIM(T16.KHDBACID)</t>
  </si>
  <si>
    <t xml:space="preserve">  T1.TZAACONO = T17.QYAACONO
and T1.TZABSN03 = T17.QYABSN03</t>
  </si>
  <si>
    <t>T1.TZAACONO =T18.INAACONO
AND T1.TZABSN03 = T18.INABSN03</t>
  </si>
  <si>
    <t>T19</t>
  </si>
  <si>
    <t>T1.TZAACONO =T19.RNAACONO
AND T1.TZABSN03 = T19.RNABSN03</t>
  </si>
  <si>
    <t>T20</t>
  </si>
  <si>
    <t>T1.TZAACONO =T20.SVAACONO
AND T1.TZABSN03 = T20.SVABSN03</t>
  </si>
  <si>
    <t>T21</t>
  </si>
  <si>
    <t xml:space="preserve">T1.TZACBRNO= T21.ORCABRNO </t>
  </si>
  <si>
    <t>(
SELECT 
 LOAN_CONT_NO
 ,DUBIL_NO
 ,YESTD_BAL_MONTH_ACCUM_CONVT_RMB
 ,YESTD_BAL_QUAR_ACCUM_CONVT_RMB
 ,YESTD_BAL_YEAR_ACCUM_CONVT_RMB
 FROM AGL.AGL_COLOAN_DUBIL_INFO_TF 
WHERE PT_DT = cast(date_sub('${process_date}',1) as string)
AND LOAN_CATE_CD = '1'
AND DEL_F = '0'
)</t>
  </si>
  <si>
    <t>T1.TZAACONO = P1.LOAN_CONT_NO
and T1.TZABSN03 = P1.DUBIL_NO</t>
  </si>
  <si>
    <t>s1</t>
  </si>
  <si>
    <t>T1.TZAACONO = S1.LOAN_CONT_NO
and T1.TZABSN03 = S1.DUBIL_NO
AND S1.svaasn02 = '1'</t>
  </si>
  <si>
    <t>s2</t>
  </si>
  <si>
    <t>T1.TZAACONO = S2.LOAN_CONT_NO
and T1.TZABSN03 = S2.DUBIL_NO
AND S2.svaasn02 = '2'</t>
  </si>
  <si>
    <t>s3</t>
  </si>
  <si>
    <t>T1.TZAACONO = S3.LOAN_CONT_NO
and T1.TZABSN03 = S3.DUBIL_NO
AND S3.svaasn02 = '3'</t>
  </si>
  <si>
    <t>S4</t>
  </si>
  <si>
    <t xml:space="preserve">T10.NFAAWITP  = S4.SRC_CD_VAL 
AND S4.SRC_TAB_LIB_NAME = 'CORE'
AND S4.SRC_FIELD_EN_NAME ='NFAAWITP'
AND S4.SRC_TAB_EN_NAME = 'BLFMCONF'
AND S4.TARGET_TAB_EN_NAME='AGL_COLOAN_DUBIL_INFO_TF'
AND S4.TARGET_FIELD_EN_NAME = 'LOAN_CONT_SETMENT_PERIOD_CD'
</t>
  </si>
  <si>
    <t>T1.DEL_F = '0'
        AND T1.PT_DT  ='${process_date}' 
        AND SUBSTR(T1.TZAACSNO,1,2) IN('82','83','91','92','93')
        --AND P1.TZAAACST IN('1','3','4','5') --1 审批 3 正常 4 结清 5 销户状态</t>
  </si>
  <si>
    <t>聚合层字段映射（第6组）</t>
  </si>
  <si>
    <t>贴现分户文件</t>
  </si>
  <si>
    <t>贴现分户文件数据组</t>
  </si>
  <si>
    <t>BLFMDCNT</t>
  </si>
  <si>
    <t>NTAACONO</t>
  </si>
  <si>
    <t>COALESCE(T1.NTAACONO,P1.LOAN_CONT_NO)</t>
  </si>
  <si>
    <t>NTABSN03</t>
  </si>
  <si>
    <t>COALESCE(T1.NTABSN03,P1.DUBIL_NO)</t>
  </si>
  <si>
    <t>'3'</t>
  </si>
  <si>
    <t>NTAAAC15</t>
  </si>
  <si>
    <t>T1.NTAAAC15</t>
  </si>
  <si>
    <t>NTAACCYC</t>
  </si>
  <si>
    <t>T1.NTAACCYC</t>
  </si>
  <si>
    <t>NTAACSNO</t>
  </si>
  <si>
    <t>T1.NTAACSNO</t>
  </si>
  <si>
    <t>NTABCSID</t>
  </si>
  <si>
    <t>T1.NTABCSID</t>
  </si>
  <si>
    <t>NTANFLNM</t>
  </si>
  <si>
    <t>T1.NTANFLNM</t>
  </si>
  <si>
    <t>case when substr(T1.NTAACSNO,1,2)='81' then '1' else '2' END</t>
  </si>
  <si>
    <t>NTAAPRNO</t>
  </si>
  <si>
    <t>T1.NTAAPRNO</t>
  </si>
  <si>
    <t>COALESCE(NVL(SUBSTR(T1.NTAAPRNO,3,3)||SUBSTR(T1.NTAANO24,20,1),'') ,NVL(SUBSTR(T10.NFAAPRNO,3,3)||SUBSTR(T10.NFAAQ1AB,5,1),''))</t>
  </si>
  <si>
    <t>T12.BC09ACT2</t>
  </si>
  <si>
    <t>T12.BC08ZHTP</t>
  </si>
  <si>
    <t>T12.BC35CNCD</t>
  </si>
  <si>
    <t>汇票总金额</t>
  </si>
  <si>
    <t>NTADAMT</t>
  </si>
  <si>
    <t>T1.NTADAMT</t>
  </si>
  <si>
    <t>贴现余额</t>
  </si>
  <si>
    <t>NTACBLNC</t>
  </si>
  <si>
    <t>T1.NTACBLNC</t>
  </si>
  <si>
    <t xml:space="preserve">CASE WHEN T1.NTAACCYC &lt;&gt; 'CNY' 
     THEN COALESCE(T10.NFAALLMT  ,0)*COALESCE(T3.YRCAEXRT,0)/COALESCE(T3.YRCACUNO,1) 
  ELSE COALESCE(T10.NFAALLMT  ,0)
END  </t>
  </si>
  <si>
    <t>NTAEBLNC</t>
  </si>
  <si>
    <t>T1.NTAEBLNC</t>
  </si>
  <si>
    <t xml:space="preserve">CASE WHEN T1.NTAACCYC &lt;&gt; 'CNY' 
     THEN COALESCE(T1.NTAEBLNC ,0)*COALESCE(T3.YRCAEXRT,0)/COALESCE(T3.YRCACUNO,1) 
  ELSE COALESCE(T1.NTAEBLNC  ,0)
END  </t>
  </si>
  <si>
    <t>NTADBLNC</t>
  </si>
  <si>
    <t>t1.NTADBLNC</t>
  </si>
  <si>
    <t xml:space="preserve">CASE WHEN T1.NTAACCYC &lt;&gt; 'CNY' 
     THEN COALESCE(T1.NTADBLNC,0)*COALESCE(T3.YRCAEXRT,0)/COALESCE(T3.YRCACUNO,1) 
  ELSE COALESCE(T1.NTADBLNC,0)
END  </t>
  </si>
  <si>
    <t xml:space="preserve">CASE WHEN T1.NTAACCYC &lt;&gt; 'CNY' THEN 
 (case when T1.PT_DT = cast(trunc('${process_date}','MM') as STRING )  THEN  COALESCE(T1.NTADBLNC,0)*COALESCE(T3.YRCAEXRT,0)/COALESCE(T3.YRCACUNO,1)  --当为月初时，取当日余额
 ELSE COALESCE(P1.YESTD_BAL_MONTH_ACCUM_CONVT_RMB,0) + coalesce(T1.NTADBLNC,0)*COALESCE(T3.YRCAEXRT,0)/COALESCE(T3.YRCACUNO,1)  end)
else (case when T1.PT_DT = cast(trunc('${process_date}','MM') as STRING )  THEN  COALESCE(T1.NTADBLNC,0) --当为月初时，取当日余额
 ELSE COALESCE(P1.YESTD_BAL_MONTH_ACCUM_CONVT_RMB,0) + coalesce(T1.NTADBLNC,0) end)
end </t>
  </si>
  <si>
    <t xml:space="preserve">CASE WHEN T1.NTAACCYC &lt;&gt; 'CNY' THEN 
 (case when T1.PT_DT = cast(trunc('${process_date}','quarter') as STRING )  THEN  COALESCE(T1.NTADBLNC,0)*COALESCE(T3.YRCAEXRT,0)/COALESCE(T3.YRCACUNO,1)  --当为月初时，取当日余额
 ELSE COALESCE(P1.YESTD_BAL_MONTH_ACCUM_CONVT_RMB,0) + coalesce(T1.NTADBLNC,0)*COALESCE(T3.YRCAEXRT,0)/COALESCE(T3.YRCACUNO,1)  end) 
else (case when T1.PT_DT = cast(trunc('${process_date}','quarter') as STRING )  THEN  COALESCE(T1.NTADBLNC,0) --当为月初时，取当日余额
 ELSE COALESCE(P1.YESTD_BAL_MONTH_ACCUM_CONVT_RMB,0) + coalesce(T1.NTADBLNC,0) end)
end </t>
  </si>
  <si>
    <t xml:space="preserve">CASE WHEN T1.NTAACCYC &lt;&gt; 'CNY' THEN 
 (case when T1.PT_DT = cast(trunc('${process_date}','YY') as STRING )  THEN  COALESCE(T1.NTADBLNC,0)*COALESCE(T3.YRCAEXRT,0)/COALESCE(T3.YRCACUNO,1)  --当为月初时，取当日余额
 ELSE COALESCE(P1.YESTD_BAL_MONTH_ACCUM_CONVT_RMB,0) + coalesce(T1.NTADBLNC,0)*COALESCE(T3.YRCAEXRT,0)/COALESCE(T3.YRCACUNO,1)  end) 
else (case when T1.PT_DT = cast(trunc('${process_date}','YY') as STRING )  THEN  COALESCE(T1.NTADBLNC,0) --当为月初时，取当日余额
 ELSE COALESCE(P1.YESTD_BAL_MONTH_ACCUM_CONVT_RMB,0) + coalesce(T1.NTADBLNC,0) end)
end </t>
  </si>
  <si>
    <t>unifiedTime(T12.BC31DATE)</t>
  </si>
  <si>
    <t>T12.BC34STAF</t>
  </si>
  <si>
    <t>T12.BC19AMT</t>
  </si>
  <si>
    <t>unifiedTime(T13.BQ06DATE)</t>
  </si>
  <si>
    <t>贴现日期</t>
  </si>
  <si>
    <t>NTASDATE</t>
  </si>
  <si>
    <t>unifiedTime(t1.NTASDATE)</t>
  </si>
  <si>
    <t>贴现到期日期</t>
  </si>
  <si>
    <t>NTATDATE</t>
  </si>
  <si>
    <t>unifiedTime(t1.NTATDATE)</t>
  </si>
  <si>
    <t>t10.NFCIFLAG</t>
  </si>
  <si>
    <t>贷款形态4级</t>
  </si>
  <si>
    <t>NTAFCLS4</t>
  </si>
  <si>
    <t>t1.NTAFCLS4</t>
  </si>
  <si>
    <t>贷款形态5级</t>
  </si>
  <si>
    <t>NTAHCLS5</t>
  </si>
  <si>
    <t>t1.NTAHCLS5</t>
  </si>
  <si>
    <t>NTAFCLS5</t>
  </si>
  <si>
    <t>T1.NTAFCLS5</t>
  </si>
  <si>
    <t>t10.NFAACOST</t>
  </si>
  <si>
    <t>NTAARS1B</t>
  </si>
  <si>
    <t>T1.NTAARS1B</t>
  </si>
  <si>
    <t>T16.QYAFFLAG</t>
  </si>
  <si>
    <t>NTAAACST</t>
  </si>
  <si>
    <t>t1.NTAAACST</t>
  </si>
  <si>
    <t>NTAAACWF</t>
  </si>
  <si>
    <t>T1.NTAAACWF</t>
  </si>
  <si>
    <t>账户处理状态2</t>
  </si>
  <si>
    <t>substr(t1.NTAAACWF,2,1)</t>
  </si>
  <si>
    <t>账户处理状态3</t>
  </si>
  <si>
    <t>substr(t1.NTAAACWF,3,1)</t>
  </si>
  <si>
    <t>账户处理状态4</t>
  </si>
  <si>
    <t>substr(t1.NTAAACWF,4,1)</t>
  </si>
  <si>
    <t>NTAAIRCD</t>
  </si>
  <si>
    <t>t1.NTAAIRCD</t>
  </si>
  <si>
    <t>NTAARTTY</t>
  </si>
  <si>
    <t>t1.NTAARTTY</t>
  </si>
  <si>
    <t>NTAERATE</t>
  </si>
  <si>
    <t>t1.NTAERATE</t>
  </si>
  <si>
    <t>NTAFRATE</t>
  </si>
  <si>
    <t>t1.NTAFRATE</t>
  </si>
  <si>
    <t>NTACRATE</t>
  </si>
  <si>
    <t>t1.NTACRATE</t>
  </si>
  <si>
    <t>NTBRFLAG</t>
  </si>
  <si>
    <t>t1.NTBRFLAG</t>
  </si>
  <si>
    <t>NTAGRATE</t>
  </si>
  <si>
    <t>t1.NTAGRATE</t>
  </si>
  <si>
    <t>NTADRTIO</t>
  </si>
  <si>
    <t>t1.NTADRTIO</t>
  </si>
  <si>
    <t>NTAAFLAG</t>
  </si>
  <si>
    <t>t1.NTAAFLAG</t>
  </si>
  <si>
    <t xml:space="preserve">NTAANO24  </t>
  </si>
  <si>
    <t xml:space="preserve">T1.NTAANO24  </t>
  </si>
  <si>
    <t>NTADACID</t>
  </si>
  <si>
    <t>T1.NTADACID</t>
  </si>
  <si>
    <t>NTAAACID</t>
  </si>
  <si>
    <t>T1.NTAAACID</t>
  </si>
  <si>
    <t>NTAEBRNO</t>
  </si>
  <si>
    <t>T1.NTAEBRNO</t>
  </si>
  <si>
    <t>T15.KHDAACID</t>
  </si>
  <si>
    <t>CASE WHEN T10.NFAAWITP IS NULL OR TRIM(T10.NFAAWITP)='' 
     THEN '' 
ELSE COALESCE(TRIM(S1.TARGET_CD_VAL), '@'||TRIM(T10.NFAAWITP),'') END</t>
  </si>
  <si>
    <t>substr(T1.NTAAACWF,1,1)</t>
  </si>
  <si>
    <t>NTBJAMT</t>
  </si>
  <si>
    <t>T1.NTBJAMT</t>
  </si>
  <si>
    <t xml:space="preserve">CASE WHEN T1.NTAACCYC &lt;&gt; 'CNY' 
     THEN COALESCE(T1.NTBJAMT  ,0)*COALESCE(T3.YRCAEXRT,0)/COALESCE(T3.YRCACUNO,1) 
  ELSE COALESCE(T1.NTBJAMT,0)
END  </t>
  </si>
  <si>
    <t>NTAAFNFR</t>
  </si>
  <si>
    <t>T1.NTAAFNFR</t>
  </si>
  <si>
    <t>NTAANO24</t>
  </si>
  <si>
    <t>SUBSTR(T1.NTAANO24,15,2)</t>
  </si>
  <si>
    <t>VAL_X_CL</t>
  </si>
  <si>
    <t>贷款属性编码14</t>
  </si>
  <si>
    <t>NTACNO20</t>
  </si>
  <si>
    <t>SUBSTR(T1.NTACNO20,14,1)</t>
  </si>
  <si>
    <t>NTAABSFG</t>
  </si>
  <si>
    <t>T1.NTAABSFG</t>
  </si>
  <si>
    <t>LOAN_REQUISITION_PUBLIC</t>
  </si>
  <si>
    <t>信贷员号</t>
  </si>
  <si>
    <t>CREDITOR_NO</t>
  </si>
  <si>
    <t>T8.CREDITOR_NO</t>
  </si>
  <si>
    <t>'0'</t>
  </si>
  <si>
    <t>CASE
  WHEN T1.NTAACCYC &lt;&gt; 'CNY' 
     THEN coalesce(T10.NFAAAMT,0) * coalesce(T3.YRCAEXRT,0) / coalesce(T3.YRCACUNO,1)
  ELSE coalesce(T10.NFAAAMT,0)
 END</t>
  </si>
  <si>
    <t>coalesce(T10.NFAASSTY,0)</t>
  </si>
  <si>
    <t>SUBSTR(T1.NTAANO24,11,3)</t>
  </si>
  <si>
    <t>贷款属性码16-19</t>
  </si>
  <si>
    <t>SUBSTR(NTACNO20,16,4)</t>
  </si>
  <si>
    <t>NTAABRNO</t>
  </si>
  <si>
    <t>T1.NTAABRNO</t>
  </si>
  <si>
    <t>NTAASTAF</t>
  </si>
  <si>
    <t>COALESCE(T14.PRIMARY_PRINCIPAL,T1.NTAASTAF)</t>
  </si>
  <si>
    <t>T10.NFACPAYT</t>
  </si>
  <si>
    <t>交易类型</t>
  </si>
  <si>
    <t>NTAAINVT</t>
  </si>
  <si>
    <t>T1.NTAAINVT</t>
  </si>
  <si>
    <t>系统内标志</t>
  </si>
  <si>
    <t>NTAOFLAG</t>
  </si>
  <si>
    <t>decode(T1.NTAOFLAG,'1','1','2','0',T1.NTAOFLAG)</t>
  </si>
  <si>
    <t>汇票类型</t>
  </si>
  <si>
    <t>NTAABTTP</t>
  </si>
  <si>
    <t>T1.NTAABTTP</t>
  </si>
  <si>
    <t>汇票张数</t>
  </si>
  <si>
    <t>NTAAMAG3</t>
  </si>
  <si>
    <t>T1.NTAAMAG3</t>
  </si>
  <si>
    <t>NTAMIAM2</t>
  </si>
  <si>
    <t>T1.NTAMIAM2</t>
  </si>
  <si>
    <t>20240419 删除取数逻辑</t>
  </si>
  <si>
    <t>NTACBRNO</t>
  </si>
  <si>
    <t>T1.NTACBRNO</t>
  </si>
  <si>
    <t>NTACSTAF</t>
  </si>
  <si>
    <t>T1.NTACSTAF</t>
  </si>
  <si>
    <t>NTAGDATE</t>
  </si>
  <si>
    <t>unifiedTime(T1.NTAGDATE)</t>
  </si>
  <si>
    <t>NTAASTAM</t>
  </si>
  <si>
    <t>unifiedTime(t1.NTAASTAM)</t>
  </si>
  <si>
    <t xml:space="preserve">NTAGDATE
NTAASTAM  </t>
  </si>
  <si>
    <t>NTAABRBM</t>
  </si>
  <si>
    <t>T1.NTAABRBM</t>
  </si>
  <si>
    <t>NTADBRNO</t>
  </si>
  <si>
    <t>T1.NTADBRNO</t>
  </si>
  <si>
    <t>NTADSTAF</t>
  </si>
  <si>
    <t>T1.NTADSTAF</t>
  </si>
  <si>
    <t>NTAHDATE</t>
  </si>
  <si>
    <t>unifiedTime(T1.NTAHDATE)</t>
  </si>
  <si>
    <t>NTABSTAM</t>
  </si>
  <si>
    <t>unifiedTime(T1.NTABSTAM)</t>
  </si>
  <si>
    <t>'ODS_CORE_BLFMDCNT_TF'</t>
  </si>
  <si>
    <t>LEND_CONT_NO</t>
  </si>
  <si>
    <t>ODS_CORE_BLFMDCNT_TF</t>
  </si>
  <si>
    <r>
      <rPr>
        <sz val="11"/>
        <color rgb="FF000000"/>
        <rFont val="宋体"/>
        <family val="3"/>
        <charset val="134"/>
      </rPr>
      <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SELECT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P2.UTBCFLNM</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,P2.UTAAPRNO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FROM ODS_CORE.ODS_CORE_BLFMCPUT_TF P2</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WHERE P2.PT_DT</t>
    </r>
    <r>
      <rPr>
        <sz val="11"/>
        <color rgb="FF000000"/>
        <rFont val="宋体"/>
        <family val="3"/>
        <charset val="134"/>
      </rPr>
      <t xml:space="preserve">  </t>
    </r>
    <r>
      <rPr>
        <sz val="11"/>
        <color rgb="FF000000"/>
        <rFont val="宋体"/>
        <family val="3"/>
        <charset val="134"/>
      </rPr>
      <t xml:space="preserve">='${process_date}' </t>
    </r>
    <r>
      <rPr>
        <sz val="11"/>
        <color rgb="FF000000"/>
        <rFont val="宋体"/>
        <family val="3"/>
        <charset val="134"/>
      </rPr>
      <t xml:space="preserve">
</t>
    </r>
    <r>
      <rPr>
        <sz val="11"/>
        <color rgb="FF000000"/>
        <rFont val="宋体"/>
        <family val="3"/>
        <charset val="134"/>
      </rPr>
      <t>)</t>
    </r>
    <r>
      <rPr>
        <sz val="11"/>
        <color rgb="FF000000"/>
        <rFont val="宋体"/>
        <family val="3"/>
        <charset val="134"/>
      </rPr>
      <t xml:space="preserve">
</t>
    </r>
  </si>
  <si>
    <r>
      <rPr>
        <sz val="10"/>
        <rFont val="微软雅黑"/>
        <family val="2"/>
        <charset val="134"/>
      </rPr>
      <t>T1.NTAAPRNO = T2.UTAAPRNO</t>
    </r>
    <r>
      <rPr>
        <sz val="10"/>
        <rFont val="微软雅黑"/>
        <family val="2"/>
        <charset val="134"/>
      </rPr>
      <t xml:space="preserve"> </t>
    </r>
  </si>
  <si>
    <t>T1.NTAACCYC = T3.YRCACCYC</t>
  </si>
  <si>
    <t>T1.NTAACSNO = T4.CUST_INCOD
AND SUBSTR(T1.NTAABRNO,1,3) = SUBSTR(T4.BK_ID,1,3)</t>
  </si>
  <si>
    <t>T1.NTAACSNO = T5.CUST_INCOD
AND SUBSTR(T1.NTAABRNO,1,3) = SUBSTR(T5.BK_ID,1,3)
AND T5.RN =1</t>
  </si>
  <si>
    <r>
      <rPr>
        <sz val="10"/>
        <rFont val="微软雅黑"/>
        <family val="2"/>
        <charset val="134"/>
      </rPr>
      <t>T1.NTAACONO = T6.AFAACONO</t>
    </r>
    <r>
      <rPr>
        <sz val="10"/>
        <rFont val="微软雅黑"/>
        <family val="2"/>
        <charset val="134"/>
      </rPr>
      <t xml:space="preserve">
</t>
    </r>
    <r>
      <rPr>
        <sz val="10"/>
        <rFont val="微软雅黑"/>
        <family val="2"/>
        <charset val="134"/>
      </rPr>
      <t>AND T1.NTABSN03 = T6.AFABSN03</t>
    </r>
  </si>
  <si>
    <r>
      <rPr>
        <sz val="10"/>
        <rFont val="微软雅黑"/>
        <family val="2"/>
        <charset val="134"/>
      </rPr>
      <t>T1.NTAACSNO</t>
    </r>
    <r>
      <rPr>
        <sz val="10"/>
        <rFont val="微软雅黑"/>
        <family val="2"/>
        <charset val="134"/>
      </rPr>
      <t xml:space="preserve">  </t>
    </r>
    <r>
      <rPr>
        <sz val="10"/>
        <rFont val="微软雅黑"/>
        <family val="2"/>
        <charset val="134"/>
      </rPr>
      <t>= T7.CUST_INCOD</t>
    </r>
  </si>
  <si>
    <t>T1.NTAACSNO = P8.NUMBER</t>
  </si>
  <si>
    <t>T1.NTAACONO = T9.CONTENT_KEY</t>
  </si>
  <si>
    <t>(
 select 
  P6.NFAACONO
  ,P6.NFAAAMT
  ,p6.NFAALLMT 
  ,p6.NFAASTAF 
  ,P6.NFAASSTY
  ,P6.NFCIFLAG
  ,p6.NFAACOST
  ,p6.NFAAPRNO
  ,P6.NFAAQ1AB
  ,P6.NFABDATE
  ,P6.NFACDATE
  ,P6.NFAARATE
  ,P6.NFAAWITP
  ,p6.NFAASN03
  ,P6.NFACPAYT
 from ODS_CORE.ODS_CORE_BLFMCONF_TF P6
 where  P6.PT_DT = '${process_date}' AND DEL_F = '0'  
)</t>
  </si>
  <si>
    <t>T10.NFAACONO = T1.NTAACONO</t>
  </si>
  <si>
    <r>
      <rPr>
        <sz val="10"/>
        <rFont val="微软雅黑"/>
        <family val="2"/>
        <charset val="134"/>
      </rPr>
      <t>T11.SVAACONO = T1.NTAACONO</t>
    </r>
    <r>
      <rPr>
        <sz val="10"/>
        <rFont val="微软雅黑"/>
        <family val="2"/>
        <charset val="134"/>
      </rPr>
      <t xml:space="preserve">
</t>
    </r>
    <r>
      <rPr>
        <sz val="10"/>
        <rFont val="微软雅黑"/>
        <family val="2"/>
        <charset val="134"/>
      </rPr>
      <t>AND T1.NTABSN03 = T11.SVABSN03</t>
    </r>
  </si>
  <si>
    <t>T1.NTAACSNO=T12.BC07CSNO
AND T1.NTAAAC15=T12.BC05AC15</t>
  </si>
  <si>
    <t xml:space="preserve">T1.NTAAAC15 = T13.BQ01AC22  </t>
  </si>
  <si>
    <r>
      <rPr>
        <sz val="10"/>
        <rFont val="微软雅黑"/>
        <family val="2"/>
        <charset val="134"/>
      </rPr>
      <t>T1.NTAACONO= T14</t>
    </r>
    <r>
      <rPr>
        <sz val="10"/>
        <color rgb="FFFF0000"/>
        <rFont val="微软雅黑"/>
        <family val="2"/>
        <charset val="134"/>
      </rPr>
      <t>.</t>
    </r>
    <r>
      <rPr>
        <sz val="10"/>
        <rFont val="微软雅黑"/>
        <family val="2"/>
        <charset val="134"/>
      </rPr>
      <t xml:space="preserve">CONTRACT_NO </t>
    </r>
  </si>
  <si>
    <t>TRIM(T1.NTAAACID)=TRIM(T15.KHDBACID)</t>
  </si>
  <si>
    <t xml:space="preserve">  T1.NTAACONO = T16.QYAACONO
and T1.NTABSN03 = T16.QYABSN03</t>
  </si>
  <si>
    <t>T1.NTAACONO =T18.INAACONO
AND T1.NTABSN03 = T18.INABSN03</t>
  </si>
  <si>
    <t>T1.NTAACONO =T19.RNAACONO
AND T1.NTABSN03 = T19.RNABSN03</t>
  </si>
  <si>
    <t>T1.NTAACONO =T20.SVAACONO
AND T1.NTABSN03 = T20.SVABSN03</t>
  </si>
  <si>
    <t xml:space="preserve">T1.NTACBRNO= T21.ORCABRNO </t>
  </si>
  <si>
    <r>
      <rPr>
        <sz val="11"/>
        <color rgb="FF000000"/>
        <rFont val="宋体"/>
        <family val="3"/>
        <charset val="134"/>
      </rPr>
      <t xml:space="preserve">(
SELECT 
 LOAN_CONT_NO
 ,DUBIL_NO
 ,YESTD_BAL_MONTH_ACCUM_CONVT_RMB
 ,YESTD_BAL_QUAR_ACCUM_CONVT_RMB
 ,YESTD_BAL_YEAR_ACCUM_CONVT_RMB
 FROM AGL.AGL_COLOAN_DUBIL_INFO_TF 
WHERE PT_DT = cast(date_sub('${process_date}',1) as string)
AND LOAN_CATE_CD = '3'
</t>
    </r>
    <r>
      <rPr>
        <sz val="11"/>
        <color rgb="FF000000"/>
        <rFont val="宋体"/>
        <family val="3"/>
        <charset val="134"/>
      </rPr>
      <t>AND DEL_F ='0'</t>
    </r>
    <r>
      <rPr>
        <sz val="11"/>
        <color rgb="FF000000"/>
        <rFont val="宋体"/>
        <family val="3"/>
        <charset val="134"/>
      </rPr>
      <t xml:space="preserve">
)</t>
    </r>
  </si>
  <si>
    <t>T1.NTAACONO = P1.LOAN_CONT_NO
and T1.NTABSN03 = P1.DUBIL_NO</t>
  </si>
  <si>
    <t xml:space="preserve">T10.NFAAWITP  = S1.SRC_CD_VAL 
AND S1.SRC_TAB_LIB_NAME = 'CORE'
AND S1.SRC_FIELD_EN_NAME ='NFAAWITP'
AND S1.SRC_TAB_EN_NAME = 'BLFMCONF'
AND S1.TARGET_TAB_EN_NAME='AGL_COLOAN_DUBIL_INFO_TF'
AND S1.TARGET_FIELD_EN_NAME = 'LOAN_CONT_SETMENT_PERIOD_CD'
</t>
  </si>
  <si>
    <t>T1.DEL_F = '0'
        AND T1.PT_DT  ='${process_date}' 
        AND SUBSTR(T1.NTAACSNO,1,2) IN('82','83','91','92','93')</t>
  </si>
  <si>
    <t/>
  </si>
  <si>
    <t>01-到期日对日结息</t>
  </si>
  <si>
    <t>1-到期日对日结息</t>
  </si>
  <si>
    <t>02-每月对日结息</t>
  </si>
  <si>
    <t>2-每月对日结息</t>
  </si>
  <si>
    <t>03-每季对日结息</t>
  </si>
  <si>
    <t>3-每季对日结息</t>
  </si>
  <si>
    <t>04-每半年对日结息</t>
  </si>
  <si>
    <t>4-每半年对日结息</t>
  </si>
  <si>
    <t>05-每年对日结息</t>
  </si>
  <si>
    <t>5-每年对日结息</t>
  </si>
  <si>
    <t>06-每月月末日结息</t>
  </si>
  <si>
    <t>6-每月月末日结息</t>
  </si>
  <si>
    <t>07-每季末日结息</t>
  </si>
  <si>
    <t>7-每季末日结息</t>
  </si>
  <si>
    <t>08－每半年末日结息</t>
  </si>
  <si>
    <t>8－每半年末日结息</t>
  </si>
  <si>
    <t>09-每年末日结息</t>
  </si>
  <si>
    <t>9-每年末日结息</t>
  </si>
  <si>
    <t>10-不批量结息</t>
  </si>
  <si>
    <t>11-先收利息</t>
  </si>
  <si>
    <t>对公客户简易利润表信息聚合</t>
  </si>
  <si>
    <t>CUST_IN_CD,REPORT_YM,BELONG_ORG_NO,SRC_TAB_NAME</t>
  </si>
  <si>
    <t>AGL_CORP_CUST_SIMPLE_FIN_STAT_PRFT_TF</t>
  </si>
  <si>
    <t>包含简易报表的企业客户财务报表中利润相关信息、贷前企业评级应用字段以及贷后财务检查涉及的利润字段。同时包含客户基本信息、归属机构、注册行业币种、信贷员信息等公共字段信息。不包含标准报表企业客户。</t>
  </si>
  <si>
    <t>修改删除注册行业代码字段</t>
  </si>
  <si>
    <t>数据组1</t>
  </si>
  <si>
    <t>AGL_CORP_CUST_SIMPLE_FIN_STAT_PRFT_TF_TM</t>
  </si>
  <si>
    <t>小企业收入支出表</t>
  </si>
  <si>
    <t>EN_SM_ICM_EXP</t>
  </si>
  <si>
    <t>varchar(100)</t>
  </si>
  <si>
    <t>报表年月</t>
  </si>
  <si>
    <t>REPORT_YM</t>
  </si>
  <si>
    <t>RPT_DT</t>
  </si>
  <si>
    <t>varchar(10)</t>
  </si>
  <si>
    <t>T1.RPT_DT</t>
  </si>
  <si>
    <t>归属机构</t>
  </si>
  <si>
    <t>BEL_TO_ORG</t>
  </si>
  <si>
    <t>T1.BEL_TO_ORG</t>
  </si>
  <si>
    <t>来源表名称</t>
  </si>
  <si>
    <t>SRC_TAB_NAME</t>
  </si>
  <si>
    <t>'EN_SM_ICM_EXP'</t>
  </si>
  <si>
    <t>来源表类型代码</t>
  </si>
  <si>
    <t>报表审计标志</t>
  </si>
  <si>
    <t>REPORT_AUDIT_FLAG</t>
  </si>
  <si>
    <t>财务资料公共信息表</t>
  </si>
  <si>
    <t>PUB_FNC_DOC_INFO</t>
  </si>
  <si>
    <t>报表是否审计、客户内码、报表年月、归属机构</t>
  </si>
  <si>
    <t>RPT_AUDIT_IND、CUST_ISN、RPT_DT、BEL_TO_ORG</t>
  </si>
  <si>
    <t>T2.RPT_AUDIT_IND</t>
  </si>
  <si>
    <t>报表类型代码</t>
  </si>
  <si>
    <t>REPORT_TYPE_CD</t>
  </si>
  <si>
    <t>报表类型,年报，季报，月报</t>
  </si>
  <si>
    <t>RPT_DT_TYP</t>
  </si>
  <si>
    <t>varchar(30)</t>
  </si>
  <si>
    <t>T1.RPT_DT_TYP</t>
  </si>
  <si>
    <t>信贷客户基础信息表</t>
  </si>
  <si>
    <t>CREDIT_CUST_BASE_INFO</t>
  </si>
  <si>
    <t>客户名称、客户内码</t>
  </si>
  <si>
    <t>CUST_NAM、CUST_ISN</t>
  </si>
  <si>
    <t>varchar(200)</t>
  </si>
  <si>
    <t>T3.CUST_NAM</t>
  </si>
  <si>
    <t>CUST_ID</t>
  </si>
  <si>
    <t>T1.CUST_ID</t>
  </si>
  <si>
    <t>注册币种代码</t>
  </si>
  <si>
    <t>REG_CURR_CD</t>
  </si>
  <si>
    <t>对公客户扩展信息表</t>
  </si>
  <si>
    <t>EN_CUST_EXPD_ECIF</t>
  </si>
  <si>
    <t>注册登记币种、客户内码、归属机构</t>
  </si>
  <si>
    <t>REG_CCY_ID、CUST_ISN、BEL_TO_ORG</t>
  </si>
  <si>
    <t>T5.REG_CCY_ID</t>
  </si>
  <si>
    <t>总收入</t>
  </si>
  <si>
    <t>TOTAL_INCOME</t>
  </si>
  <si>
    <t>TTL_ICM</t>
  </si>
  <si>
    <t>decimal(28,2)</t>
  </si>
  <si>
    <t>T1.TTL_ICM</t>
  </si>
  <si>
    <t>总支出</t>
  </si>
  <si>
    <t>TOTAL_EXPNT</t>
  </si>
  <si>
    <t>TTL_EXP</t>
  </si>
  <si>
    <t>T1.TTL_EXP</t>
  </si>
  <si>
    <t>投资收益</t>
  </si>
  <si>
    <t>INVEST_PRFT</t>
  </si>
  <si>
    <t>IVT_ICM</t>
  </si>
  <si>
    <t>T1.IVT_ICM</t>
  </si>
  <si>
    <t>所得税</t>
  </si>
  <si>
    <t>INCOME_TAX</t>
  </si>
  <si>
    <t>所得税和其他税负</t>
  </si>
  <si>
    <t>ICM_TAX_OTH_TAX</t>
  </si>
  <si>
    <t>T1.ICM_TAX_OTH_TAX</t>
  </si>
  <si>
    <t>财务费用</t>
  </si>
  <si>
    <t>FIN_FEE</t>
  </si>
  <si>
    <t>财务费用支出</t>
  </si>
  <si>
    <t>FNC_EXP</t>
  </si>
  <si>
    <t>T1.FNC_EXP</t>
  </si>
  <si>
    <t>销售费用</t>
  </si>
  <si>
    <t>SALE_CHARGE_USE</t>
  </si>
  <si>
    <t>销售费用支出</t>
  </si>
  <si>
    <t>SELL_EXP</t>
  </si>
  <si>
    <t>T1.SELL_EXP</t>
  </si>
  <si>
    <t>水费</t>
  </si>
  <si>
    <t>WATER_FEE</t>
  </si>
  <si>
    <t>其中：水费</t>
  </si>
  <si>
    <t>WT_RT</t>
  </si>
  <si>
    <t>T1.WT_RT</t>
  </si>
  <si>
    <t>电费</t>
  </si>
  <si>
    <t>ELEC_FEE</t>
  </si>
  <si>
    <t>ELE_BILL</t>
  </si>
  <si>
    <t>T1.ELE_BILL</t>
  </si>
  <si>
    <t>对外投资收入</t>
  </si>
  <si>
    <t>FORGN_INVEST_INCOME</t>
  </si>
  <si>
    <t>OUTWARD_INVTMT_ICM</t>
  </si>
  <si>
    <t>T1.OUTWARD_INVTMT_ICM</t>
  </si>
  <si>
    <t>租金收入</t>
  </si>
  <si>
    <t>RENT_INCOME</t>
  </si>
  <si>
    <t>RTL_ICM</t>
  </si>
  <si>
    <t>T1.RTL_ICM</t>
  </si>
  <si>
    <t>利息收入</t>
  </si>
  <si>
    <t>INTC</t>
  </si>
  <si>
    <t>ACR_ICM</t>
  </si>
  <si>
    <t>T1.ACR_ICM</t>
  </si>
  <si>
    <t>红利收入</t>
  </si>
  <si>
    <t>BONUS_INCOME</t>
  </si>
  <si>
    <t>BOS_ICM</t>
  </si>
  <si>
    <t>T1.BOS_ICM</t>
  </si>
  <si>
    <t>合伙收入</t>
  </si>
  <si>
    <t>PARTNERSHIP_INCOME</t>
  </si>
  <si>
    <t>PTS_ICM</t>
  </si>
  <si>
    <t>T1.PTS_ICM</t>
  </si>
  <si>
    <t>营业外收入</t>
  </si>
  <si>
    <t>NON_BIZ_INCOME</t>
  </si>
  <si>
    <t>YYW_ICM</t>
  </si>
  <si>
    <t>T1.YYW_ICM</t>
  </si>
  <si>
    <t>其他收入</t>
  </si>
  <si>
    <t>OTHER_INCOME</t>
  </si>
  <si>
    <t>OTH_ICM</t>
  </si>
  <si>
    <t>T1.OTH_ICM</t>
  </si>
  <si>
    <t>原材料支出</t>
  </si>
  <si>
    <t>RAW_MATRL_EXPNT</t>
  </si>
  <si>
    <t>RPM_EXP</t>
  </si>
  <si>
    <t>T1.RPM_EXP</t>
  </si>
  <si>
    <t>职工薪酬支出</t>
  </si>
  <si>
    <t>EMPLY_SALARY_EXPNT</t>
  </si>
  <si>
    <t>EMP_SLS_EXP</t>
  </si>
  <si>
    <t>T1.EMP_SLS_EXP</t>
  </si>
  <si>
    <t>固定资产折旧</t>
  </si>
  <si>
    <t>FIX_AST_DEPRE_AMT</t>
  </si>
  <si>
    <t>FXD_AST_DEP</t>
  </si>
  <si>
    <t>T1.FXD_AST_DEP</t>
  </si>
  <si>
    <t>租金支出和物业管理费</t>
  </si>
  <si>
    <t>RENT_EXPNT_AND_PROP_MGMT_FEE</t>
  </si>
  <si>
    <t>RTEXP_AND_PMF</t>
  </si>
  <si>
    <t>T1.RTEXP_AND_PMF</t>
  </si>
  <si>
    <t>财产保险费</t>
  </si>
  <si>
    <t>PROP_INSURE_PREM</t>
  </si>
  <si>
    <t>WTH_INR</t>
  </si>
  <si>
    <t>T1.WTH_INR</t>
  </si>
  <si>
    <t>OTHER_FEE</t>
  </si>
  <si>
    <t>OTH_FEE</t>
  </si>
  <si>
    <t>T1.OTH_FEE</t>
  </si>
  <si>
    <t>创建时间戳</t>
  </si>
  <si>
    <t>CREATE_TM_STAMP</t>
  </si>
  <si>
    <t>建立客户经理柜员编号</t>
  </si>
  <si>
    <t>SETUP_CUST_MGR_TELR_NO</t>
  </si>
  <si>
    <t>创建客户经理</t>
  </si>
  <si>
    <t>创建客户经理编号</t>
  </si>
  <si>
    <t>建立客户经理名称</t>
  </si>
  <si>
    <t>SETUP_CUST_MGR_NAME</t>
  </si>
  <si>
    <t>用户表</t>
  </si>
  <si>
    <t>USERS</t>
  </si>
  <si>
    <t>信贷人员姓名</t>
  </si>
  <si>
    <t>NAME</t>
  </si>
  <si>
    <t>T6.NAME</t>
  </si>
  <si>
    <t>创建客户经理姓名</t>
  </si>
  <si>
    <t>CREATE_ORG_NO</t>
  </si>
  <si>
    <t>创建机构</t>
  </si>
  <si>
    <t>最后维护客户经理柜员编号</t>
  </si>
  <si>
    <t>FINAL_MATN_CUST_MGR_TELR_NO</t>
  </si>
  <si>
    <t>最后维护客户经理</t>
  </si>
  <si>
    <t>LAST_LOAN_OFF</t>
  </si>
  <si>
    <t>T1.LAST_LOAN_OFF</t>
  </si>
  <si>
    <t>最后维护客户经理编号</t>
  </si>
  <si>
    <t>最后维护客户经理名称</t>
  </si>
  <si>
    <t>FINAL_MATN_CUST_MGR_NAME</t>
  </si>
  <si>
    <t>T7.NAME</t>
  </si>
  <si>
    <t>最后维护客户经理姓名</t>
  </si>
  <si>
    <t>最后维护时间戳</t>
  </si>
  <si>
    <t>FINAL_MATN_TM_STAMP</t>
  </si>
  <si>
    <r>
      <rPr>
        <sz val="11"/>
        <color theme="1"/>
        <rFont val="宋体"/>
        <family val="3"/>
        <charset val="134"/>
        <scheme val="minor"/>
      </rPr>
      <t>u</t>
    </r>
    <r>
      <rPr>
        <sz val="11"/>
        <color theme="1"/>
        <rFont val="宋体"/>
        <family val="3"/>
        <charset val="134"/>
        <scheme val="minor"/>
      </rPr>
      <t>nifiedTime(</t>
    </r>
    <r>
      <rPr>
        <sz val="11"/>
        <color theme="1"/>
        <rFont val="宋体"/>
        <family val="3"/>
        <charset val="134"/>
        <scheme val="minor"/>
      </rPr>
      <t>T1.LAST_TM</t>
    </r>
    <r>
      <rPr>
        <sz val="11"/>
        <color theme="1"/>
        <rFont val="宋体"/>
        <family val="3"/>
        <charset val="134"/>
        <scheme val="minor"/>
      </rPr>
      <t>)</t>
    </r>
  </si>
  <si>
    <t>最后维护机构编号</t>
  </si>
  <si>
    <t>FINAL_MATN_ORG_NO</t>
  </si>
  <si>
    <t>最后维护机构</t>
  </si>
  <si>
    <t>LAST_ORGAN</t>
  </si>
  <si>
    <t>T1.LAST_ORGAN</t>
  </si>
  <si>
    <t>'ODS_XDZX_EN_SM_ICM_EXP_TF'</t>
  </si>
  <si>
    <t>CUST_INCD</t>
  </si>
  <si>
    <t>(
    SELECT
         P1.CUST_ISN
        ,P1.RPT_DT
        ,P1.BEL_TO_ORG
        ,P1.RPT_DT_TYP
        ,P1.CUST_ID
        ,P1.TTL_ICM
        ,P1.TTL_EXP
        ,P1.IVT_ICM
        ,P1.ICM_TAX_OTH_TAX
        ,P1.FNC_EXP
        ,P1.SELL_EXP
        ,P1.WT_RT
        ,P1.ELE_BILL
        ,P1.OUTWARD_INVTMT_ICM
        ,P1.RTL_ICM
        ,P1.ACR_ICM
        ,P1.BOS_ICM
        ,P1.PTS_ICM
        ,P1.YYW_ICM
        ,P1.OTH_ICM
        ,P1.RPM_EXP
        ,P1.EMP_SLS_EXP
        ,P1.FXD_AST_DEP
        ,P1.RTEXP_AND_PMF
        ,P1.WTH_INR
        ,P1.OTH_FEE
        ,P1.CRT_TM
        ,P1.CRT_LOAN_OFF
        ,P1.CRT_ORGAN
        ,P1.LAST_LOAN_OFF
        ,P1.LAST_TM
        ,P1.LAST_ORGAN
    FROM ODS_XDZX.ODS_XDZX_EN_SM_ICM_EXP_TF P1
    WHERE P1.PT_DT = '${process_date}'
        AND P1.DEL_F = '0'
)</t>
  </si>
  <si>
    <t>(
    SELECT
        P2.RPT_AUDIT_IND
        ,P2.CUST_ISN
        ,P2.RPT_DT
        ,P2.BEL_TO_ORG
    FROM ODS_XDZX.ODS_XDZX_PUB_FNC_DOC_INFO_TF P2
    WHERE P2.PT_DT = '${process_date}'
        AND P2.DEL_F = '0'
        and P2.fa_rpt_typ = '2' --简易报表
        and p2.rpt_catg  = '3'
)</t>
  </si>
  <si>
    <t>T1.CUST_ISN=T2.CUST_ISN
AND T1.RPT_DT=T2.RPT_DT
AND T1.BEL_TO_ORG=T2.BEL_TO_ORG</t>
  </si>
  <si>
    <t>检查主键是否包含，条件是否支持去重数据后不多</t>
  </si>
  <si>
    <t xml:space="preserve">(
    SELECT
        P3.CUST_NAM
        ,P3.CUST_ISN
        ,P3.BELONG_ORG
    FROM ODS_XDZX.ODS_XDZX_CREDIT_CUST_BASE_INFO_TF P3
    WHERE P3.PT_DT = '${process_date}'
        AND P3.DEL_F = '0'
)
</t>
  </si>
  <si>
    <t>T1.CUST_ISN=T3.CUST_ISN</t>
  </si>
  <si>
    <t xml:space="preserve">(
    SELECT
        P5.REG_CCY_ID
        ,P5.CUST_ISN
        ,P5.BEL_ORG
    FROM ODS_XDZX.ODS_XDZX_EN_CUST_EXPD_ECIF_TF P5
    WHERE P5.PT_DT = '${process_date}'
        AND P5.DEL_F = '0'
)
</t>
  </si>
  <si>
    <t>T1.CUST_ISN=T5.CUST_ISN
AND T1.BEL_TO_ORG=T5.BEL_ORG</t>
  </si>
  <si>
    <t>客户公共基础信息表</t>
  </si>
  <si>
    <t xml:space="preserve">(
    SELECT
        P4.BEL_TO_IDY
        ,P4.CUST_ISN
        ,P4.BELONG_ORG
    FROM ODS_XDZX.ODS_XDZX_PUB_CUST_BASE_INFO_TF P4
    WHERE P4.PT_DT = '${process_date}'
        AND P4.DEL_F = '0'
)
</t>
  </si>
  <si>
    <t>T1.CUST_ISN=T4.CUST_ISN</t>
  </si>
  <si>
    <t>(
    SELECT 
        P6.NAME
        ,P6.STAFFER_NO
    FROM ODS_XDZX.ODS_XDZX_USERS_TF P6 --对公客户扩展信息表
    WHERE P6.PT_DT = '${process_date}'
        AND P6.DEL_F = '0'
)</t>
  </si>
  <si>
    <t>T1.CRT_LOAN_OFF = T6.STAFFER_NO</t>
  </si>
  <si>
    <t>(
    SELECT 
        P7.NAME
        ,P7.STAFFER_NO
    FROM ODS_XDZX.ODS_XDZX_USERS_TF P7 --对公客户扩展信息表
    WHERE P7.PT_DT = '${process_date}'
        AND P7.DEL_F = '0'
)</t>
  </si>
  <si>
    <t>T1.LAST_LOAN_OFF = T7.STAFFER_NO</t>
  </si>
  <si>
    <t>数据组2</t>
  </si>
  <si>
    <t xml:space="preserve">小企业收入支出表（微贷） </t>
  </si>
  <si>
    <t>SC_EN_SM_ICM_EXP</t>
  </si>
  <si>
    <t>'SC_EN_SM_ICM_EXP'</t>
  </si>
  <si>
    <t>T2.RPT_DT_TYP</t>
  </si>
  <si>
    <r>
      <rPr>
        <sz val="10"/>
        <color indexed="8"/>
        <rFont val="微软雅黑"/>
        <family val="2"/>
        <charset val="134"/>
      </rPr>
      <t>u</t>
    </r>
    <r>
      <rPr>
        <sz val="10"/>
        <color indexed="8"/>
        <rFont val="微软雅黑"/>
        <family val="2"/>
        <charset val="134"/>
      </rPr>
      <t>nifiedTime(</t>
    </r>
    <r>
      <rPr>
        <sz val="10"/>
        <color indexed="8"/>
        <rFont val="微软雅黑"/>
        <family val="2"/>
        <charset val="134"/>
      </rPr>
      <t>T1.CRT_TM</t>
    </r>
    <r>
      <rPr>
        <sz val="10"/>
        <color indexed="8"/>
        <rFont val="微软雅黑"/>
        <family val="2"/>
        <charset val="134"/>
      </rPr>
      <t>)</t>
    </r>
  </si>
  <si>
    <t>unifiedTime(T1.LAST_TM)</t>
  </si>
  <si>
    <t>'ODS_XDZX_SC_EN_SM_ICM_EXP_TF'</t>
  </si>
  <si>
    <t>(
    SELECT
        p1.CUST_ISN
        ,p1.RPT_DT
        ,p1.BEL_TO_ORG
        ,p1.CUST_ID
        ,p1.TTL_ICM
        ,p1.TTL_EXP
        ,p1.IVT_ICM
        ,p1.ICM_TAX_OTH_TAX
        ,p1.FNC_EXP
        ,p1.SELL_EXP
        ,p1.WT_RT
        ,p1.ELE_BILL
        ,p1.OUTWARD_INVTMT_ICM
        ,p1.RTL_ICM
        ,p1.ACR_ICM
        ,p1.BOS_ICM
        ,p1.PTS_ICM
        ,p1.YYW_ICM
        ,p1.OTH_ICM
        ,p1.RPM_EXP
        ,p1.EMP_SLS_EXP
        ,p1.FXD_AST_DEP
        ,p1.RTEXP_AND_PMF
        ,p1.WTH_INR
        ,p1.OTH_FEE
        ,p1.CRT_TM
        ,p1.CRT_LOAN_OFF
        ,p1.CRT_ORGAN
        ,p1.LAST_LOAN_OFF
        ,p1.LAST_TM
        ,p1.LAST_ORGAN
    FROM ODS_XDZX.ODS_XDZX_SC_EN_SM_ICM_EXP_TF P1
    WHERE P1.PT_DT = '${process_date}'
        AND P1.DEL_F = '0'
)</t>
  </si>
  <si>
    <t>(
    SELECT
        P2.RPT_AUDIT_IND
        ,P2.CUST_ISN
        ,P2.RPT_DT
        ,P2.BEL_TO_ORG
        ,P2.RPT_DT_TYP
    FROM ODS_XDZX.ODS_XDZX_PUB_FNC_DOC_INFO_TF P2
    WHERE P2.PT_DT = '${process_date}'
        AND P2.DEL_F = '0'
        AND P2.FA_RPT_TYP = '2' --简易报表
        and P2.RPT_CATG  = '3'
)</t>
  </si>
  <si>
    <t>1:标准报表;2:简易报表;3:事业单位简易报表;4:金融报表;5:新会计准则</t>
  </si>
  <si>
    <t>PUB_CUST_BASE_INFO</t>
  </si>
  <si>
    <t>对公客户标准利润表信息聚合</t>
  </si>
  <si>
    <r>
      <rPr>
        <sz val="10"/>
        <color indexed="8"/>
        <rFont val="微软雅黑"/>
        <family val="2"/>
        <charset val="134"/>
      </rPr>
      <t>英文名称(</t>
    </r>
    <r>
      <rPr>
        <b/>
        <sz val="10"/>
        <color indexed="10"/>
        <rFont val="微软雅黑"/>
        <family val="2"/>
        <charset val="134"/>
      </rPr>
      <t>*</t>
    </r>
    <r>
      <rPr>
        <b/>
        <sz val="10"/>
        <rFont val="微软雅黑"/>
        <family val="2"/>
        <charset val="134"/>
      </rPr>
      <t>)</t>
    </r>
  </si>
  <si>
    <t>AGL_CORP_CUST_STD_FIN_PRFT_INFO_TF</t>
  </si>
  <si>
    <t>包含标准报表、金融报表、人行报表、瑞丰报表企业客户财务报表中利润相关信息、贷前评分应用字段以及贷后财务检查涉及的利润字段。同时包含客户基本信息、归属机构、注册行业币种、信贷员信息等公共字段信息。不包含简易报表企业客户。</t>
  </si>
  <si>
    <t>NEW</t>
  </si>
  <si>
    <r>
      <rPr>
        <sz val="10"/>
        <rFont val="微软雅黑"/>
        <family val="2"/>
        <charset val="134"/>
      </rPr>
      <t>修改来源表名去除S</t>
    </r>
    <r>
      <rPr>
        <sz val="10"/>
        <rFont val="微软雅黑"/>
        <family val="2"/>
        <charset val="134"/>
      </rPr>
      <t>P_</t>
    </r>
  </si>
  <si>
    <t>修改删除注册行业代码</t>
  </si>
  <si>
    <t>AGL_CORP_CUST_STD_FIN_PRFT_INFO_TF_TM</t>
  </si>
  <si>
    <r>
      <rPr>
        <sz val="10"/>
        <color indexed="8"/>
        <rFont val="微软雅黑"/>
        <family val="2"/>
        <charset val="134"/>
      </rPr>
      <t>字段中文名(</t>
    </r>
    <r>
      <rPr>
        <b/>
        <sz val="10"/>
        <color indexed="10"/>
        <rFont val="微软雅黑"/>
        <family val="2"/>
        <charset val="134"/>
      </rPr>
      <t>*</t>
    </r>
    <r>
      <rPr>
        <b/>
        <sz val="10"/>
        <rFont val="微软雅黑"/>
        <family val="2"/>
        <charset val="134"/>
      </rPr>
      <t>)</t>
    </r>
  </si>
  <si>
    <r>
      <rPr>
        <sz val="10"/>
        <color indexed="8"/>
        <rFont val="微软雅黑"/>
        <family val="2"/>
        <charset val="134"/>
      </rPr>
      <t>字段英文名(</t>
    </r>
    <r>
      <rPr>
        <b/>
        <sz val="10"/>
        <color indexed="10"/>
        <rFont val="微软雅黑"/>
        <family val="2"/>
        <charset val="134"/>
      </rPr>
      <t>*</t>
    </r>
    <r>
      <rPr>
        <b/>
        <sz val="10"/>
        <rFont val="微软雅黑"/>
        <family val="2"/>
        <charset val="134"/>
      </rPr>
      <t>)</t>
    </r>
  </si>
  <si>
    <r>
      <rPr>
        <sz val="10"/>
        <color indexed="8"/>
        <rFont val="微软雅黑"/>
        <family val="2"/>
        <charset val="134"/>
      </rPr>
      <t>源表英文名(</t>
    </r>
    <r>
      <rPr>
        <b/>
        <sz val="10"/>
        <color indexed="10"/>
        <rFont val="微软雅黑"/>
        <family val="2"/>
        <charset val="134"/>
      </rPr>
      <t>*</t>
    </r>
    <r>
      <rPr>
        <b/>
        <sz val="10"/>
        <rFont val="微软雅黑"/>
        <family val="2"/>
        <charset val="134"/>
      </rPr>
      <t>)</t>
    </r>
  </si>
  <si>
    <r>
      <rPr>
        <sz val="10"/>
        <color indexed="8"/>
        <rFont val="微软雅黑"/>
        <family val="2"/>
        <charset val="134"/>
      </rPr>
      <t>映射规则(</t>
    </r>
    <r>
      <rPr>
        <b/>
        <sz val="10"/>
        <color indexed="10"/>
        <rFont val="微软雅黑"/>
        <family val="2"/>
        <charset val="134"/>
      </rPr>
      <t>*</t>
    </r>
    <r>
      <rPr>
        <b/>
        <sz val="10"/>
        <rFont val="微软雅黑"/>
        <family val="2"/>
        <charset val="134"/>
      </rPr>
      <t>)</t>
    </r>
  </si>
  <si>
    <t>大中型企业损益表</t>
  </si>
  <si>
    <t>EN_LG_ICM_STMT</t>
  </si>
  <si>
    <t>'EN_LG_ICM_STMT'</t>
  </si>
  <si>
    <t>数据来源表代码</t>
  </si>
  <si>
    <t>报表是否审计</t>
  </si>
  <si>
    <t>报表类型</t>
  </si>
  <si>
    <t>注册登记币种</t>
  </si>
  <si>
    <t>主营业务收入</t>
  </si>
  <si>
    <t>MAIN_BIZ_INCOME</t>
  </si>
  <si>
    <t>主营业务收入 核查数</t>
  </si>
  <si>
    <t>RV_FM_MOP_CHECK</t>
  </si>
  <si>
    <t>T1.RV_FM_MOP_CHECK</t>
  </si>
  <si>
    <t>主营业务收入 本年累计数</t>
  </si>
  <si>
    <t>MAIN_BIZ_INCOME_CURR_YEAR_CUM_CNT</t>
  </si>
  <si>
    <t>RV_FM_MOP_CYCA</t>
  </si>
  <si>
    <t>T1.RV_FM_MOP_CYCA</t>
  </si>
  <si>
    <t>主营业务收入净额</t>
  </si>
  <si>
    <t>MAIN_BIZ_INCOME_NET_AMT</t>
  </si>
  <si>
    <t>主营业务收入净额 核查数</t>
  </si>
  <si>
    <t>NS_FM_MOP_CHECK</t>
  </si>
  <si>
    <t>T1.NS_FM_MOP_CHECK</t>
  </si>
  <si>
    <t>主营业务收入净额 本年累计数</t>
  </si>
  <si>
    <t>MAIN_BIZ_INCOME_NET_AMT_CURR_YEAR_CUM_CNT</t>
  </si>
  <si>
    <t>NS_FM_MOP_CYCA</t>
  </si>
  <si>
    <t>T1.NS_FM_MOP_CYCA</t>
  </si>
  <si>
    <t>主营业务成本</t>
  </si>
  <si>
    <t>MAIN_BIZ_COST</t>
  </si>
  <si>
    <t>主营业务成本 核查数</t>
  </si>
  <si>
    <t>LS_CS_OF_MO_CHECK</t>
  </si>
  <si>
    <t>T1.LS_CS_OF_MO_CHECK</t>
  </si>
  <si>
    <t>主营业务成本 本年累计数</t>
  </si>
  <si>
    <t>MAIN_BIZ_COST_CURR_YEAR_CUM_CNT</t>
  </si>
  <si>
    <t>LS_CS_OF_MO_CYCA</t>
  </si>
  <si>
    <t>T1.LS_CS_OF_MO_CYCA</t>
  </si>
  <si>
    <t>主营业务税金及附加</t>
  </si>
  <si>
    <t>MAIN_BIZ_TAX_AND_ADDIT</t>
  </si>
  <si>
    <t>主营业务税金及附加 核查数</t>
  </si>
  <si>
    <t>TAAD_OF_MOP_CHECK</t>
  </si>
  <si>
    <t>T1.TAAD_OF_MOP_CHECK</t>
  </si>
  <si>
    <t>主营业务税金及附加 本年累计数</t>
  </si>
  <si>
    <t>MAIN_BIZ_TAX_AND_ADDIT_CURR_YEAR_CUM_CNT</t>
  </si>
  <si>
    <t>TAAD_OF_MOP_CYCA</t>
  </si>
  <si>
    <t>T1.TAAD_OF_MOP_CYCA</t>
  </si>
  <si>
    <t>主营业务利润</t>
  </si>
  <si>
    <t>MAIN_BIZ_PRFT</t>
  </si>
  <si>
    <t>主营业务利润 核查数</t>
  </si>
  <si>
    <t>ICM_FM_MOP_CHECK</t>
  </si>
  <si>
    <t>T1.ICM_FM_MOP_CHECK</t>
  </si>
  <si>
    <t>主营业务利润 本年累计数</t>
  </si>
  <si>
    <t>MAIN_BIZ_PRFT_CURR_YEAR_CUM_CNT</t>
  </si>
  <si>
    <t>ICM_FM_MOP_CYCA</t>
  </si>
  <si>
    <t>T1.ICM_FM_MOP_CYCA</t>
  </si>
  <si>
    <t>营业收入</t>
  </si>
  <si>
    <t>OPEN_INCOME</t>
  </si>
  <si>
    <t>营业收入 本年累计数</t>
  </si>
  <si>
    <t>OPEN_INCOME_CURR_YEAR_CUM_CNT</t>
  </si>
  <si>
    <t>营业成本</t>
  </si>
  <si>
    <t>OPEN_COST</t>
  </si>
  <si>
    <t>营业成本 本年累计数</t>
  </si>
  <si>
    <t>OPEN_COST_CURR_YEAR_CUM_CNT</t>
  </si>
  <si>
    <t>管理费用</t>
  </si>
  <si>
    <t>MGMT_FEE</t>
  </si>
  <si>
    <t>管理费用 核查数</t>
  </si>
  <si>
    <t>ADM_EXP_CHECK</t>
  </si>
  <si>
    <t>T1.ADM_EXP_CHECK</t>
  </si>
  <si>
    <t>管理费用 本年累计数</t>
  </si>
  <si>
    <t>MGMT_FEE_CURR_YEAR_CUM_CNT</t>
  </si>
  <si>
    <t>ADM_EXP_CYCA</t>
  </si>
  <si>
    <t>T1.ADM_EXP_CYCA</t>
  </si>
  <si>
    <t>财务费用 核查数</t>
  </si>
  <si>
    <t>FNC_EXP_CHECK</t>
  </si>
  <si>
    <t>T1.FNC_EXP_CHECK</t>
  </si>
  <si>
    <t>财务费用 本年累计数</t>
  </si>
  <si>
    <t>FIN_FEE_CURR_YEAR_CUM_CNT</t>
  </si>
  <si>
    <t>FNC_EXP_CYCA</t>
  </si>
  <si>
    <t>T1.FNC_EXP_CYCA</t>
  </si>
  <si>
    <t>销售费用 本年累计数</t>
  </si>
  <si>
    <t>SALE_CHARGE_USE_CURR_YEAR_CUM_CNT</t>
  </si>
  <si>
    <t>研发费用</t>
  </si>
  <si>
    <t>RESEARCH_DEVP_FEE</t>
  </si>
  <si>
    <t>营业利润</t>
  </si>
  <si>
    <t>OPEN_PRFT</t>
  </si>
  <si>
    <t>营业利润 核查数</t>
  </si>
  <si>
    <t>OPT_ICM_CHECK</t>
  </si>
  <si>
    <t>T1.OPT_ICM_CHECK</t>
  </si>
  <si>
    <t>营业利润 本年累计数</t>
  </si>
  <si>
    <t>OPEN_PRFT_CURR_YEAR_CUM_CNT</t>
  </si>
  <si>
    <t>OPT_ICM_CYCA</t>
  </si>
  <si>
    <t>T1.OPT_ICM_CYCA</t>
  </si>
  <si>
    <t>投资收益 核查数</t>
  </si>
  <si>
    <t>ADD_IVTMT_ICM_CHECK</t>
  </si>
  <si>
    <t>T1.ADD_IVTMT_ICM_CHECK</t>
  </si>
  <si>
    <t>投资收益 本年累计数</t>
  </si>
  <si>
    <t>INVEST_PRFT_CURR_YEAR_CUM_CNT</t>
  </si>
  <si>
    <t>ADD_IVTMT_ICM_CYCA</t>
  </si>
  <si>
    <t>T1.ADD_IVTMT_ICM_CYCA</t>
  </si>
  <si>
    <t>利润总额</t>
  </si>
  <si>
    <t>PRFT_TOTAL_AMT</t>
  </si>
  <si>
    <t>利润总额 核查数</t>
  </si>
  <si>
    <t>TTL_PFT_CHECK</t>
  </si>
  <si>
    <t>T1.TTL_PFT_CHECK</t>
  </si>
  <si>
    <t>利润总额 本年累计数</t>
  </si>
  <si>
    <t>PRFT_TOTAL_AMT_CURR_YEAR_CUM_CNT</t>
  </si>
  <si>
    <t>TTL_PFT_CYCA</t>
  </si>
  <si>
    <t>T1.TTL_PFT_CYCA</t>
  </si>
  <si>
    <t>所得税 核查数</t>
  </si>
  <si>
    <t>LS_ICM_TAX_EXP_CHECK</t>
  </si>
  <si>
    <t>T1.LS_ICM_TAX_EXP_CHECK</t>
  </si>
  <si>
    <t>所得税 本年累计数</t>
  </si>
  <si>
    <t>INCOME_TAX_CURR_YEAR_CUM_CNT</t>
  </si>
  <si>
    <t>LS_ICM_TAX_EXP_CYCA</t>
  </si>
  <si>
    <t>T1.LS_ICM_TAX_EXP_CYCA</t>
  </si>
  <si>
    <t>净利润</t>
  </si>
  <si>
    <t>NET_PRFT</t>
  </si>
  <si>
    <t>净利润 核查数</t>
  </si>
  <si>
    <t>NT_PFT_CHECK</t>
  </si>
  <si>
    <t>T1.NT_PFT_CHECK</t>
  </si>
  <si>
    <t>净利润 本年累计数</t>
  </si>
  <si>
    <t>NET_PRFT_CURR_YEAR_CUM_CNT</t>
  </si>
  <si>
    <t>NT_PFT_CYCA</t>
  </si>
  <si>
    <t>T1.NT_PFT_CYCA</t>
  </si>
  <si>
    <t>营业税金及附加</t>
  </si>
  <si>
    <t>SALES_TAX_GOLD_AND_ADDIT</t>
  </si>
  <si>
    <t>营业税金及附加 本年累计数</t>
  </si>
  <si>
    <t>SALES_TAX_GOLD_AND_ADDIT_CURR_YEAR_CUM_CNT</t>
  </si>
  <si>
    <t xml:space="preserve">出口产品销售收入 </t>
  </si>
  <si>
    <t>EXP_PROD_SALES_INCOME</t>
  </si>
  <si>
    <t>其中：出口产品销售收入 核查数</t>
  </si>
  <si>
    <t>ICD_EP_SL_CHECK</t>
  </si>
  <si>
    <t>T1.ICD_EP_SL_CHECK</t>
  </si>
  <si>
    <r>
      <rPr>
        <sz val="12"/>
        <color indexed="8"/>
        <rFont val="宋体"/>
        <family val="3"/>
        <charset val="134"/>
      </rPr>
      <t>出口产品销售收入</t>
    </r>
    <r>
      <rPr>
        <sz val="12"/>
        <rFont val="宋体"/>
        <family val="3"/>
        <charset val="134"/>
      </rPr>
      <t xml:space="preserve"> </t>
    </r>
  </si>
  <si>
    <t>出口产品销售收入 本年累计数</t>
  </si>
  <si>
    <t>EXP_PROD_SALES_INCOME_CURR_YEAR_CUM_CNT</t>
  </si>
  <si>
    <t>其中：出口产品销售收入 本年累计数</t>
  </si>
  <si>
    <t>ICD_EP_SL_CYCA</t>
  </si>
  <si>
    <t>T1.ICD_EP_SL_CYCA</t>
  </si>
  <si>
    <r>
      <rPr>
        <sz val="12"/>
        <color indexed="8"/>
        <rFont val="宋体"/>
        <family val="3"/>
        <charset val="134"/>
      </rPr>
      <t>进口产品销售收入</t>
    </r>
    <r>
      <rPr>
        <sz val="12"/>
        <rFont val="宋体"/>
        <family val="3"/>
        <charset val="134"/>
      </rPr>
      <t xml:space="preserve"> </t>
    </r>
  </si>
  <si>
    <t>IMP_PROD_SALES_INCOME</t>
  </si>
  <si>
    <t>进口产品销售收入 核查数</t>
  </si>
  <si>
    <t>ICD_IMP_SL_CHECK</t>
  </si>
  <si>
    <t>T1.ICD_IMP_SL_CHECK</t>
  </si>
  <si>
    <t>进口产品销售收入 本年累计数</t>
  </si>
  <si>
    <t>IMP_PROD_SALES_INCOME_CURR_YEAR_CUM_CNT</t>
  </si>
  <si>
    <t>ICD_IMP_SL_CYCA</t>
  </si>
  <si>
    <t>T1.ICD_IMP_SL_CYCA</t>
  </si>
  <si>
    <r>
      <rPr>
        <sz val="12"/>
        <color indexed="8"/>
        <rFont val="宋体"/>
        <family val="3"/>
        <charset val="134"/>
      </rPr>
      <t>折扣与折让</t>
    </r>
    <r>
      <rPr>
        <sz val="12"/>
        <rFont val="宋体"/>
        <family val="3"/>
        <charset val="134"/>
      </rPr>
      <t xml:space="preserve"> </t>
    </r>
  </si>
  <si>
    <t>DISCNT_AND_CONVT</t>
  </si>
  <si>
    <t>减：折扣与折让 核查数</t>
  </si>
  <si>
    <t>LS_DST_AWS_CHECK</t>
  </si>
  <si>
    <t>T1.LS_DST_AWS_CHECK</t>
  </si>
  <si>
    <t>折扣与折让 本年累计数</t>
  </si>
  <si>
    <t>DISCNT_AND_CONVT_CURR_YEAR_CUM_CNT</t>
  </si>
  <si>
    <t>减：折扣与折让 本年累计数</t>
  </si>
  <si>
    <t>LS_DST_AWS_CYCA</t>
  </si>
  <si>
    <t>T1.LS_DST_AWS_CYCA</t>
  </si>
  <si>
    <r>
      <rPr>
        <sz val="12"/>
        <color indexed="8"/>
        <rFont val="宋体"/>
        <family val="3"/>
        <charset val="134"/>
      </rPr>
      <t>出口产品销售成本</t>
    </r>
    <r>
      <rPr>
        <sz val="12"/>
        <rFont val="宋体"/>
        <family val="3"/>
        <charset val="134"/>
      </rPr>
      <t xml:space="preserve">  </t>
    </r>
  </si>
  <si>
    <t>EXP_PROD_SALES_COST</t>
  </si>
  <si>
    <t>其中：出口产品销售成本 核查数</t>
  </si>
  <si>
    <t>ICD_CS_OF_EPS_CHECK</t>
  </si>
  <si>
    <t>T1.ICD_CS_OF_EPS_CHECK</t>
  </si>
  <si>
    <t>出口产品销售成本 本年累计数</t>
  </si>
  <si>
    <t>EXP_PROD_SALES_COST_CURR_YEAR_CUM_CNT</t>
  </si>
  <si>
    <t>其中：出口产品销售成本 本年累计数</t>
  </si>
  <si>
    <t>ICD_CS_OF_EPS_CYCA</t>
  </si>
  <si>
    <t>T1.ICD_CS_OF_EPS_CYCA</t>
  </si>
  <si>
    <r>
      <rPr>
        <sz val="12"/>
        <color indexed="8"/>
        <rFont val="宋体"/>
        <family val="3"/>
        <charset val="134"/>
      </rPr>
      <t>经营费用</t>
    </r>
    <r>
      <rPr>
        <sz val="12"/>
        <rFont val="宋体"/>
        <family val="3"/>
        <charset val="134"/>
      </rPr>
      <t xml:space="preserve">  </t>
    </r>
  </si>
  <si>
    <t>OPER_FEE</t>
  </si>
  <si>
    <t>经营费用 核查数</t>
  </si>
  <si>
    <t>OPR_EXP_CHECK</t>
  </si>
  <si>
    <t>T1.OPR_EXP_CHECK</t>
  </si>
  <si>
    <t>经营费用 本年累计数</t>
  </si>
  <si>
    <t>OPER_FEE_CURR_YEAR_CUM_CNT</t>
  </si>
  <si>
    <t>OPR_EXP_CYCA</t>
  </si>
  <si>
    <t>T1.OPR_EXP_CYCA</t>
  </si>
  <si>
    <r>
      <rPr>
        <sz val="12"/>
        <color indexed="8"/>
        <rFont val="宋体"/>
        <family val="3"/>
        <charset val="134"/>
      </rPr>
      <t>其他费用</t>
    </r>
    <r>
      <rPr>
        <sz val="12"/>
        <rFont val="宋体"/>
        <family val="3"/>
        <charset val="134"/>
      </rPr>
      <t xml:space="preserve">  </t>
    </r>
  </si>
  <si>
    <t>其他费用 核查数</t>
  </si>
  <si>
    <t>OTH_EXP_CHECK</t>
  </si>
  <si>
    <t>T1.OTH_EXP_CHECK</t>
  </si>
  <si>
    <t>其他费用 本年累计数</t>
  </si>
  <si>
    <t>OTHER_FEE_CURR_YEAR_CUM_CNT</t>
  </si>
  <si>
    <t>OTH_EXP_CYCA</t>
  </si>
  <si>
    <t>T1.OTH_EXP_CYCA</t>
  </si>
  <si>
    <r>
      <rPr>
        <sz val="12"/>
        <color indexed="8"/>
        <rFont val="宋体"/>
        <family val="3"/>
        <charset val="134"/>
      </rPr>
      <t>递延收益</t>
    </r>
    <r>
      <rPr>
        <sz val="12"/>
        <rFont val="宋体"/>
        <family val="3"/>
        <charset val="134"/>
      </rPr>
      <t xml:space="preserve">  </t>
    </r>
  </si>
  <si>
    <t>DEFER_PRFT</t>
  </si>
  <si>
    <t>加：递延收益 核查数</t>
  </si>
  <si>
    <t>ADD_DFD_ICM_CHECK</t>
  </si>
  <si>
    <t>T1.ADD_DFD_ICM_CHECK</t>
  </si>
  <si>
    <t>递延收益 本年累计数</t>
  </si>
  <si>
    <t>DEFER_PRFT_CURR_YEAR_CUM_CNT</t>
  </si>
  <si>
    <t>加：递延收益 本年累计数</t>
  </si>
  <si>
    <t>ADD_DFD_ICM_CYCA</t>
  </si>
  <si>
    <t>T1.ADD_DFD_ICM_CYCA</t>
  </si>
  <si>
    <r>
      <rPr>
        <sz val="12"/>
        <color indexed="8"/>
        <rFont val="宋体"/>
        <family val="3"/>
        <charset val="134"/>
      </rPr>
      <t>代购代销收入</t>
    </r>
    <r>
      <rPr>
        <sz val="12"/>
        <rFont val="宋体"/>
        <family val="3"/>
        <charset val="134"/>
      </rPr>
      <t xml:space="preserve">  </t>
    </r>
  </si>
  <si>
    <t>GEN_CSN_INCOME</t>
  </si>
  <si>
    <t>代购代销收入 核查数</t>
  </si>
  <si>
    <t>RVN_FM_AGAT_CHECK</t>
  </si>
  <si>
    <t>T1.RVN_FM_AGAT_CHECK</t>
  </si>
  <si>
    <t>代购代销收入 本年累计数</t>
  </si>
  <si>
    <t>GEN_CSN_INCOME_CURR_YEAR_CUM_CNT</t>
  </si>
  <si>
    <t>RVN_FM_AGAT_CYCA</t>
  </si>
  <si>
    <t>T1.RVN_FM_AGAT_CYCA</t>
  </si>
  <si>
    <r>
      <rPr>
        <sz val="12"/>
        <color indexed="8"/>
        <rFont val="宋体"/>
        <family val="3"/>
        <charset val="134"/>
      </rPr>
      <t>其他收入</t>
    </r>
    <r>
      <rPr>
        <sz val="12"/>
        <rFont val="宋体"/>
        <family val="3"/>
        <charset val="134"/>
      </rPr>
      <t xml:space="preserve">  </t>
    </r>
  </si>
  <si>
    <t>其他收入 核查数</t>
  </si>
  <si>
    <t>OTH_ICM_CHECK</t>
  </si>
  <si>
    <t>T1.OTH_ICM_CHECK</t>
  </si>
  <si>
    <t>其他收入 本年累计数</t>
  </si>
  <si>
    <t>OTHER_INCOME_CURR_YEAR_CUM_CNT</t>
  </si>
  <si>
    <t>OTH_ICM_CYCA</t>
  </si>
  <si>
    <t>T1.OTH_ICM_CYCA</t>
  </si>
  <si>
    <r>
      <rPr>
        <sz val="12"/>
        <color indexed="8"/>
        <rFont val="宋体"/>
        <family val="3"/>
        <charset val="134"/>
      </rPr>
      <t>其他业务利润</t>
    </r>
    <r>
      <rPr>
        <sz val="12"/>
        <rFont val="宋体"/>
        <family val="3"/>
        <charset val="134"/>
      </rPr>
      <t xml:space="preserve">  </t>
    </r>
  </si>
  <si>
    <t>OTHER_BIZ_PRFT</t>
  </si>
  <si>
    <t>加：其他业务利润 核查数</t>
  </si>
  <si>
    <t>ADD_ICM_FM_OTOPT_CHECK</t>
  </si>
  <si>
    <t>T1.ADD_ICM_FM_OTOPT_CHECK</t>
  </si>
  <si>
    <t>其他业务利润 本年累计数</t>
  </si>
  <si>
    <t>OTHER_BIZ_PRFT_CURR_YEAR_CUM_CNT</t>
  </si>
  <si>
    <t>加：其他业务利润 本年累计数</t>
  </si>
  <si>
    <t>ADD_ICM_FM_OTOPT_CYCA</t>
  </si>
  <si>
    <t>T1.ADD_ICM_FM_OTOPT_CYCA</t>
  </si>
  <si>
    <r>
      <rPr>
        <sz val="12"/>
        <color indexed="8"/>
        <rFont val="宋体"/>
        <family val="3"/>
        <charset val="134"/>
      </rPr>
      <t>营业费用</t>
    </r>
    <r>
      <rPr>
        <sz val="12"/>
        <rFont val="宋体"/>
        <family val="3"/>
        <charset val="134"/>
      </rPr>
      <t xml:space="preserve">  </t>
    </r>
  </si>
  <si>
    <t>OPEN_FEE</t>
  </si>
  <si>
    <t>减：营业费用 核查数</t>
  </si>
  <si>
    <t>LS_OPT_EXP_CHECK</t>
  </si>
  <si>
    <t>T1.LS_OPT_EXP_CHECK</t>
  </si>
  <si>
    <t>营业费用 本年累计数</t>
  </si>
  <si>
    <t>OPEN_FEE_CURR_YEAR_CUM_CNT</t>
  </si>
  <si>
    <t>减：营业费用 本年累计数</t>
  </si>
  <si>
    <t>LS_OPT_EXP_CYCA</t>
  </si>
  <si>
    <t>T1.LS_OPT_EXP_CYCA</t>
  </si>
  <si>
    <r>
      <rPr>
        <sz val="12"/>
        <color indexed="8"/>
        <rFont val="宋体"/>
        <family val="3"/>
        <charset val="134"/>
      </rPr>
      <t>其他费用2</t>
    </r>
    <r>
      <rPr>
        <sz val="12"/>
        <rFont val="宋体"/>
        <family val="3"/>
        <charset val="134"/>
      </rPr>
      <t xml:space="preserve"> </t>
    </r>
  </si>
  <si>
    <t>OTHER_FEE_2</t>
  </si>
  <si>
    <t>其他费用核查数</t>
  </si>
  <si>
    <t>OTH_EXP2_CHECK</t>
  </si>
  <si>
    <t>T1.OTH_EXP2_CHECK</t>
  </si>
  <si>
    <t>其他费用2 本年累计数</t>
  </si>
  <si>
    <t>OTHER_FEE_2_CURR_YEAR_CUM_CNT</t>
  </si>
  <si>
    <t>其他费用本年累计数</t>
  </si>
  <si>
    <t>OTH_EXP2_CYCA</t>
  </si>
  <si>
    <t>T1.OTH_EXP2_CYCA</t>
  </si>
  <si>
    <r>
      <rPr>
        <sz val="12"/>
        <color indexed="8"/>
        <rFont val="宋体"/>
        <family val="3"/>
        <charset val="134"/>
      </rPr>
      <t>期货收益</t>
    </r>
    <r>
      <rPr>
        <sz val="12"/>
        <rFont val="宋体"/>
        <family val="3"/>
        <charset val="134"/>
      </rPr>
      <t xml:space="preserve">  </t>
    </r>
  </si>
  <si>
    <t>FUTURES_PRFT</t>
  </si>
  <si>
    <t>期货收益 核查数</t>
  </si>
  <si>
    <t>FTS_ICM_CHECK</t>
  </si>
  <si>
    <t>T1.FTS_ICM_CHECK</t>
  </si>
  <si>
    <t>期货收益 本年累计数</t>
  </si>
  <si>
    <t>FUTURES_PRFT_CURR_YEAR_CUM_CNT</t>
  </si>
  <si>
    <t>FTS_ICM_CYCA</t>
  </si>
  <si>
    <t>T1.FTS_ICM_CYCA</t>
  </si>
  <si>
    <r>
      <rPr>
        <sz val="12"/>
        <color indexed="8"/>
        <rFont val="宋体"/>
        <family val="3"/>
        <charset val="134"/>
      </rPr>
      <t>补贴收入</t>
    </r>
    <r>
      <rPr>
        <sz val="12"/>
        <rFont val="宋体"/>
        <family val="3"/>
        <charset val="134"/>
      </rPr>
      <t xml:space="preserve">  </t>
    </r>
  </si>
  <si>
    <t>SUBSIDY_INCOME</t>
  </si>
  <si>
    <t>补贴收入 核查数</t>
  </si>
  <si>
    <t>SBS_ICM_CHECK</t>
  </si>
  <si>
    <t>T1.SBS_ICM_CHECK</t>
  </si>
  <si>
    <t>补贴收入 本年累计数</t>
  </si>
  <si>
    <t>SUBSIDY_INCOME_CURR_YEAR_CUM_CNT</t>
  </si>
  <si>
    <t>SBS_ICM_CYCA</t>
  </si>
  <si>
    <t>T1.SBS_ICM_CYCA</t>
  </si>
  <si>
    <r>
      <rPr>
        <sz val="12"/>
        <color indexed="8"/>
        <rFont val="宋体"/>
        <family val="3"/>
        <charset val="134"/>
      </rPr>
      <t>补贴前亏损的企业补贴收入</t>
    </r>
    <r>
      <rPr>
        <sz val="12"/>
        <rFont val="宋体"/>
        <family val="3"/>
        <charset val="134"/>
      </rPr>
      <t xml:space="preserve">  </t>
    </r>
  </si>
  <si>
    <t>SUBSIDY_BEF_DFCT_CORP_SUBSIDY_INCOME</t>
  </si>
  <si>
    <t>其中：补贴前亏损的企业补贴收入 核查数</t>
  </si>
  <si>
    <t>ICD_SFE_IN_DBS_CHECK</t>
  </si>
  <si>
    <t>T1.ICD_SFE_IN_DBS_CHECK</t>
  </si>
  <si>
    <t>补贴前亏损的企业补贴收入 本年累计数</t>
  </si>
  <si>
    <t>SUBSIDY_BEF_DFCT_CORP_SUBSIDY_INCOME_CURR_YEAR_CUM_CNT</t>
  </si>
  <si>
    <t>其中：补贴前亏损的企业补贴收入 本年累计数</t>
  </si>
  <si>
    <t>ICD_SFE_IN_DBS_CYCA</t>
  </si>
  <si>
    <t>T1.ICD_SFE_IN_DBS_CYCA</t>
  </si>
  <si>
    <r>
      <rPr>
        <sz val="12"/>
        <color indexed="8"/>
        <rFont val="宋体"/>
        <family val="3"/>
        <charset val="134"/>
      </rPr>
      <t>营业外收入</t>
    </r>
    <r>
      <rPr>
        <sz val="12"/>
        <rFont val="宋体"/>
        <family val="3"/>
        <charset val="134"/>
      </rPr>
      <t xml:space="preserve">  </t>
    </r>
  </si>
  <si>
    <t>营业外收入 核查数</t>
  </si>
  <si>
    <t>NOPT_ICM_CHECK</t>
  </si>
  <si>
    <t>T1.NOPT_ICM_CHECK</t>
  </si>
  <si>
    <t>营业外收入 本年累计数</t>
  </si>
  <si>
    <t>NON_BIZ_INCOME_CURR_YEAR_CUM_CNT</t>
  </si>
  <si>
    <t>NOPT_ICM_CYCA</t>
  </si>
  <si>
    <t>T1.NOPT_ICM_CYCA</t>
  </si>
  <si>
    <r>
      <rPr>
        <sz val="12"/>
        <color indexed="8"/>
        <rFont val="宋体"/>
        <family val="3"/>
        <charset val="134"/>
      </rPr>
      <t>处置固定资产净收益</t>
    </r>
    <r>
      <rPr>
        <sz val="12"/>
        <rFont val="宋体"/>
        <family val="3"/>
        <charset val="134"/>
      </rPr>
      <t xml:space="preserve">  </t>
    </r>
  </si>
  <si>
    <t>DISP_FIX_AST_NET_PRFT</t>
  </si>
  <si>
    <t>处置固定资产净收益 核查数</t>
  </si>
  <si>
    <t>ICD_NIOND_OF_FXAST_CHECK</t>
  </si>
  <si>
    <t>T1.ICD_NIOND_OF_FXAST_CHECK</t>
  </si>
  <si>
    <t>处置固定资产净收益 本年累计数</t>
  </si>
  <si>
    <t>DISP_FIX_AST_NET_PRFT_CURR_YEAR_CUM_CNT</t>
  </si>
  <si>
    <t>ICD_NIOND_OF_FXAST_CYCA</t>
  </si>
  <si>
    <t>T1.ICD_NIOND_OF_FXAST_CYCA</t>
  </si>
  <si>
    <r>
      <rPr>
        <sz val="12"/>
        <color indexed="8"/>
        <rFont val="宋体"/>
        <family val="3"/>
        <charset val="134"/>
      </rPr>
      <t>非货币性交易收益</t>
    </r>
    <r>
      <rPr>
        <sz val="12"/>
        <rFont val="宋体"/>
        <family val="3"/>
        <charset val="134"/>
      </rPr>
      <t xml:space="preserve">  </t>
    </r>
  </si>
  <si>
    <t>UN_MNTY_SEX_TXN_PRFT</t>
  </si>
  <si>
    <t>非货币性交易收益 核查数</t>
  </si>
  <si>
    <t>NCS_DL_ICM_CHECK</t>
  </si>
  <si>
    <t>T1.NCS_DL_ICM_CHECK</t>
  </si>
  <si>
    <t>非货币性交易收益 本年累计数</t>
  </si>
  <si>
    <t>UN_MNTY_SEX_TXN_PRFT_CURR_YEAR_CUM_CNT</t>
  </si>
  <si>
    <t>NCS_DL_ICM_CYCA</t>
  </si>
  <si>
    <t>T1.NCS_DL_ICM_CYCA</t>
  </si>
  <si>
    <r>
      <rPr>
        <sz val="12"/>
        <color indexed="8"/>
        <rFont val="宋体"/>
        <family val="3"/>
        <charset val="134"/>
      </rPr>
      <t>出售无形资产收益</t>
    </r>
    <r>
      <rPr>
        <sz val="12"/>
        <rFont val="宋体"/>
        <family val="3"/>
        <charset val="134"/>
      </rPr>
      <t xml:space="preserve">  </t>
    </r>
  </si>
  <si>
    <t>SELL_IMMATRL_AST_PRFT</t>
  </si>
  <si>
    <t>出售无形资产收益 核查数</t>
  </si>
  <si>
    <t>ICM_ON_SL_IAST_CHECK</t>
  </si>
  <si>
    <t>T1.ICM_ON_SL_IAST_CHECK</t>
  </si>
  <si>
    <t>出售无形资产收益 本年累计数</t>
  </si>
  <si>
    <t>SELL_IMMATRL_AST_PRFT_CURR_YEAR_CUM_CNT</t>
  </si>
  <si>
    <t>ICM_ON_SL_IAST_CYCA</t>
  </si>
  <si>
    <t>T1.ICM_ON_SL_IAST_CYCA</t>
  </si>
  <si>
    <r>
      <rPr>
        <sz val="12"/>
        <color indexed="8"/>
        <rFont val="宋体"/>
        <family val="3"/>
        <charset val="134"/>
      </rPr>
      <t>罚款净收入</t>
    </r>
    <r>
      <rPr>
        <sz val="12"/>
        <rFont val="宋体"/>
        <family val="3"/>
        <charset val="134"/>
      </rPr>
      <t xml:space="preserve">  </t>
    </r>
  </si>
  <si>
    <t>MNY_NET_INCOME</t>
  </si>
  <si>
    <t>罚款净收入 核查数</t>
  </si>
  <si>
    <t>NET_AMT_ICM_CHECK</t>
  </si>
  <si>
    <t>T1.NET_AMT_ICM_CHECK</t>
  </si>
  <si>
    <t>罚款净收入 本年累计数</t>
  </si>
  <si>
    <t>MNY_NET_INCOME_CURR_YEAR_CUM_CNT</t>
  </si>
  <si>
    <t>NET_AMT_ICM_CYCA</t>
  </si>
  <si>
    <t>T1.NET_AMT_ICM_CYCA</t>
  </si>
  <si>
    <r>
      <rPr>
        <sz val="12"/>
        <color indexed="8"/>
        <rFont val="宋体"/>
        <family val="3"/>
        <charset val="134"/>
      </rPr>
      <t>其他收入2</t>
    </r>
    <r>
      <rPr>
        <sz val="12"/>
        <rFont val="宋体"/>
        <family val="3"/>
        <charset val="134"/>
      </rPr>
      <t xml:space="preserve"> </t>
    </r>
  </si>
  <si>
    <t>OTHER_INCOME_2</t>
  </si>
  <si>
    <t>其他收入核查数</t>
  </si>
  <si>
    <t>OTH_ICM2_CHECK</t>
  </si>
  <si>
    <t>T1.OTH_ICM2_CHECK</t>
  </si>
  <si>
    <t>其他收入2 本年累计数</t>
  </si>
  <si>
    <t>OTHER_INCOME_2_CURR_YEAR_CUM_CNT</t>
  </si>
  <si>
    <t>其他收入本年累计数</t>
  </si>
  <si>
    <t>OTH_ICM2_CYCA</t>
  </si>
  <si>
    <t>T1.OTH_ICM2_CYCA</t>
  </si>
  <si>
    <r>
      <rPr>
        <sz val="12"/>
        <color indexed="8"/>
        <rFont val="宋体"/>
        <family val="3"/>
        <charset val="134"/>
      </rPr>
      <t>用以前年度含量工资节余弥补利润</t>
    </r>
    <r>
      <rPr>
        <sz val="12"/>
        <rFont val="宋体"/>
        <family val="3"/>
        <charset val="134"/>
      </rPr>
      <t xml:space="preserve">  </t>
    </r>
  </si>
  <si>
    <t>USE_BEF_YEAR_CONTA_CNT_SALARY_MAKE_UP_PRFT</t>
  </si>
  <si>
    <t>用以前年度含量工资节余弥补利润 核查数</t>
  </si>
  <si>
    <t>UTCSB_TO_RPIPY_CHECK</t>
  </si>
  <si>
    <t>T1.UTCSB_TO_RPIPY_CHECK</t>
  </si>
  <si>
    <t>用以前年度含量工资节余弥补利润 本年累计数</t>
  </si>
  <si>
    <t>USE_BEF_YEAR_CONTA_CNT_SALARY_MAKE_UP_PRFT_CURR_YEAR_CUM_CNT</t>
  </si>
  <si>
    <t>UTCSB_TO_RPIPY_CYCA</t>
  </si>
  <si>
    <t>T1.UTCSB_TO_RPIPY_CYCA</t>
  </si>
  <si>
    <r>
      <rPr>
        <sz val="12"/>
        <color indexed="8"/>
        <rFont val="宋体"/>
        <family val="3"/>
        <charset val="134"/>
      </rPr>
      <t>营业外支出</t>
    </r>
    <r>
      <rPr>
        <sz val="12"/>
        <rFont val="宋体"/>
        <family val="3"/>
        <charset val="134"/>
      </rPr>
      <t xml:space="preserve">  </t>
    </r>
  </si>
  <si>
    <t>NON_BIZ_EXPNT</t>
  </si>
  <si>
    <t>减：营业外支出 核查数</t>
  </si>
  <si>
    <t>LESS_NB_EXP_CHECK</t>
  </si>
  <si>
    <t>T1.LESS_NB_EXP_CHECK</t>
  </si>
  <si>
    <t>营业外支出 本年累计数</t>
  </si>
  <si>
    <t>NON_BIZ_EXPNT_CURR_YEAR_CUM_CNT</t>
  </si>
  <si>
    <t>减：营业外支出 本年累计数</t>
  </si>
  <si>
    <t>LESS_NB_EXP_CYCA</t>
  </si>
  <si>
    <t>T1.LESS_NB_EXP_CYCA</t>
  </si>
  <si>
    <r>
      <rPr>
        <sz val="12"/>
        <color indexed="8"/>
        <rFont val="宋体"/>
        <family val="3"/>
        <charset val="134"/>
      </rPr>
      <t>处置固定资产净损失</t>
    </r>
    <r>
      <rPr>
        <sz val="12"/>
        <rFont val="宋体"/>
        <family val="3"/>
        <charset val="134"/>
      </rPr>
      <t xml:space="preserve">  </t>
    </r>
  </si>
  <si>
    <t>DISP_FIX_AST_NET_LOSS</t>
  </si>
  <si>
    <t>其中：处置固定资产净损失 核查数</t>
  </si>
  <si>
    <t>NI_ON_DOFA_CHECK</t>
  </si>
  <si>
    <t>T1.NI_ON_DOFA_CHECK</t>
  </si>
  <si>
    <t>处置固定资产净损失 本年累计数</t>
  </si>
  <si>
    <t>DISP_FIX_AST_NET_LOSS_CURR_YEAR_CUM_CNT</t>
  </si>
  <si>
    <t>其中：处置固定资产净损失 本年累计数</t>
  </si>
  <si>
    <t>NI_ON_DOFA_CYCA</t>
  </si>
  <si>
    <t>T1.NI_ON_DOFA_CYCA</t>
  </si>
  <si>
    <r>
      <rPr>
        <sz val="12"/>
        <color indexed="8"/>
        <rFont val="宋体"/>
        <family val="3"/>
        <charset val="134"/>
      </rPr>
      <t>债务重组损失</t>
    </r>
    <r>
      <rPr>
        <sz val="12"/>
        <rFont val="宋体"/>
        <family val="3"/>
        <charset val="134"/>
      </rPr>
      <t xml:space="preserve">  </t>
    </r>
  </si>
  <si>
    <t>DEBT_REORG_LOSS</t>
  </si>
  <si>
    <t>债务重组损失 核查数</t>
  </si>
  <si>
    <t>LS_ON_AGMT_CHECK</t>
  </si>
  <si>
    <t>T1.LS_ON_AGMT_CHECK</t>
  </si>
  <si>
    <t>债务重组损失 本年累计数</t>
  </si>
  <si>
    <t>DEBT_REORG_LOSS_CURR_YEAR_CUM_CNT</t>
  </si>
  <si>
    <t>LS_ON_AGMT_CYCA</t>
  </si>
  <si>
    <t>T1.LS_ON_AGMT_CYCA</t>
  </si>
  <si>
    <r>
      <rPr>
        <sz val="12"/>
        <color indexed="8"/>
        <rFont val="宋体"/>
        <family val="3"/>
        <charset val="134"/>
      </rPr>
      <t>罚款支出</t>
    </r>
    <r>
      <rPr>
        <sz val="12"/>
        <rFont val="宋体"/>
        <family val="3"/>
        <charset val="134"/>
      </rPr>
      <t xml:space="preserve">  </t>
    </r>
  </si>
  <si>
    <t>MNY_EXPNT</t>
  </si>
  <si>
    <t>罚款支出 核查数</t>
  </si>
  <si>
    <t>FINE_PAY_CHECK</t>
  </si>
  <si>
    <t>T1.FINE_PAY_CHECK</t>
  </si>
  <si>
    <t>罚款支出 本年累计数</t>
  </si>
  <si>
    <t>MNY_EXPNT_CURR_YEAR_CUM_CNT</t>
  </si>
  <si>
    <t>FINE_PAY_CYCA</t>
  </si>
  <si>
    <t>T1.FINE_PAY_CYCA</t>
  </si>
  <si>
    <r>
      <rPr>
        <sz val="12"/>
        <color indexed="8"/>
        <rFont val="宋体"/>
        <family val="3"/>
        <charset val="134"/>
      </rPr>
      <t>捐赠支出</t>
    </r>
    <r>
      <rPr>
        <sz val="12"/>
        <rFont val="宋体"/>
        <family val="3"/>
        <charset val="134"/>
      </rPr>
      <t xml:space="preserve">  </t>
    </r>
  </si>
  <si>
    <t>DONATE_EXPNT</t>
  </si>
  <si>
    <t>捐赠支出 核查数</t>
  </si>
  <si>
    <t>DNT_PAY_CHECK</t>
  </si>
  <si>
    <t>T1.DNT_PAY_CHECK</t>
  </si>
  <si>
    <t>捐赠支出 本年累计数</t>
  </si>
  <si>
    <t>DONATE_EXPNT_CURR_YEAR_CUM_CNT</t>
  </si>
  <si>
    <t>DNT_PAY_CYCA</t>
  </si>
  <si>
    <t>T1.DNT_PAY_CYCA</t>
  </si>
  <si>
    <r>
      <rPr>
        <sz val="12"/>
        <color indexed="8"/>
        <rFont val="宋体"/>
        <family val="3"/>
        <charset val="134"/>
      </rPr>
      <t>其他支出</t>
    </r>
    <r>
      <rPr>
        <sz val="12"/>
        <rFont val="宋体"/>
        <family val="3"/>
        <charset val="134"/>
      </rPr>
      <t xml:space="preserve">  </t>
    </r>
  </si>
  <si>
    <t>OTHER_EXPNT</t>
  </si>
  <si>
    <t>其他支出 核查数</t>
  </si>
  <si>
    <t>OTH_PAY_CHECK</t>
  </si>
  <si>
    <t>T1.OTH_PAY_CHECK</t>
  </si>
  <si>
    <t>其他支出 本年累计数</t>
  </si>
  <si>
    <t>OTHER_EXPNT_CURR_YEAR_CUM_CNT</t>
  </si>
  <si>
    <t>OTH_PAY_CYCA</t>
  </si>
  <si>
    <t>T1.OTH_PAY_CYCA</t>
  </si>
  <si>
    <r>
      <rPr>
        <sz val="12"/>
        <color indexed="8"/>
        <rFont val="宋体"/>
        <family val="3"/>
        <charset val="134"/>
      </rPr>
      <t>结转的含量工资包干节余</t>
    </r>
    <r>
      <rPr>
        <sz val="12"/>
        <rFont val="宋体"/>
        <family val="3"/>
        <charset val="134"/>
      </rPr>
      <t xml:space="preserve">  </t>
    </r>
  </si>
  <si>
    <t>CARRY_OVER_CONTA_CNT_SALARY_PKG_SAVING</t>
  </si>
  <si>
    <t>结转的含量工资包干节余 核查数</t>
  </si>
  <si>
    <t>ICD_TFC_WCS_CHECK</t>
  </si>
  <si>
    <t>T1.ICD_TFC_WCS_CHECK</t>
  </si>
  <si>
    <t>结转的含量工资包干节余 本年累计数</t>
  </si>
  <si>
    <t>CARRY_OVER_CONTA_CNT_SALARY_PKG_SAVING_CURR_YEAR_CUM_CNT</t>
  </si>
  <si>
    <t>ICD_TFC_WCS_CYCA</t>
  </si>
  <si>
    <t>T1.ICD_TFC_WCS_CYCA</t>
  </si>
  <si>
    <r>
      <rPr>
        <sz val="12"/>
        <color indexed="8"/>
        <rFont val="宋体"/>
        <family val="3"/>
        <charset val="134"/>
      </rPr>
      <t>以前年度损益调整</t>
    </r>
    <r>
      <rPr>
        <sz val="12"/>
        <rFont val="宋体"/>
        <family val="3"/>
        <charset val="134"/>
      </rPr>
      <t xml:space="preserve">  </t>
    </r>
  </si>
  <si>
    <t>BEF_YEAR_PRFT_LOSS_ADJ</t>
  </si>
  <si>
    <t>加：以前年度损益调整 核查数</t>
  </si>
  <si>
    <t>ADD_AJP_LPY_CHECK</t>
  </si>
  <si>
    <t>T1.ADD_AJP_LPY_CHECK</t>
  </si>
  <si>
    <t>以前年度损益调整 本年累计数</t>
  </si>
  <si>
    <t>BEF_YEAR_PRFT_LOSS_ADJ_CURR_YEAR_CUM_CNT</t>
  </si>
  <si>
    <t>加：以前年度损益调整 本年累计数</t>
  </si>
  <si>
    <t>ADD_AJP_LPY_CYCA</t>
  </si>
  <si>
    <t>T1.ADD_AJP_LPY_CYCA</t>
  </si>
  <si>
    <r>
      <rPr>
        <sz val="12"/>
        <color indexed="8"/>
        <rFont val="宋体"/>
        <family val="3"/>
        <charset val="134"/>
      </rPr>
      <t>少数股东损益</t>
    </r>
    <r>
      <rPr>
        <sz val="12"/>
        <rFont val="宋体"/>
        <family val="3"/>
        <charset val="134"/>
      </rPr>
      <t xml:space="preserve">  </t>
    </r>
  </si>
  <si>
    <t>MIQTTYR_SHAREHD_PRFT_LOSS</t>
  </si>
  <si>
    <t>少数股东损益 核查数</t>
  </si>
  <si>
    <t>MRT_ITR_CHECK</t>
  </si>
  <si>
    <t>T1.MRT_ITR_CHECK</t>
  </si>
  <si>
    <t>少数股东损益 本年累计数</t>
  </si>
  <si>
    <t>MIQTTYR_SHAREHD_PRFT_LOSS_CURR_YEAR_CUM_CNT</t>
  </si>
  <si>
    <t>MRT_ITR_CYCA</t>
  </si>
  <si>
    <t>T1.MRT_ITR_CYCA</t>
  </si>
  <si>
    <r>
      <rPr>
        <sz val="12"/>
        <color indexed="8"/>
        <rFont val="宋体"/>
        <family val="3"/>
        <charset val="134"/>
      </rPr>
      <t>未确认的投资损失</t>
    </r>
    <r>
      <rPr>
        <sz val="12"/>
        <rFont val="宋体"/>
        <family val="3"/>
        <charset val="134"/>
      </rPr>
      <t xml:space="preserve">  </t>
    </r>
  </si>
  <si>
    <t>UN_CFM_INVEST_LOSS</t>
  </si>
  <si>
    <t>加：未确认的投资损失 核查数</t>
  </si>
  <si>
    <t>ADD_UFD_IVMT_LS_CHECK</t>
  </si>
  <si>
    <t>T1.ADD_UFD_IVMT_LS_CHECK</t>
  </si>
  <si>
    <t>未确认的投资损失 本年累计数</t>
  </si>
  <si>
    <t>UN_CFM_INVEST_LOSS_CURR_YEAR_CUM_CNT</t>
  </si>
  <si>
    <t>加：未确认的投资损失 本年累计数</t>
  </si>
  <si>
    <t>ADD_UFD_IVMT_LS_CYCA</t>
  </si>
  <si>
    <t>T1.ADD_UFD_IVMT_LS_CYCA</t>
  </si>
  <si>
    <r>
      <rPr>
        <sz val="12"/>
        <color indexed="8"/>
        <rFont val="宋体"/>
        <family val="3"/>
        <charset val="134"/>
      </rPr>
      <t>年初未分配利润</t>
    </r>
    <r>
      <rPr>
        <sz val="12"/>
        <rFont val="宋体"/>
        <family val="3"/>
        <charset val="134"/>
      </rPr>
      <t xml:space="preserve">  </t>
    </r>
  </si>
  <si>
    <t>BYEAR_UNDISRBT_PRFT</t>
  </si>
  <si>
    <t>加：年初未分配利润 核查数</t>
  </si>
  <si>
    <t>ADD_RAB_OF_TY_CHECK</t>
  </si>
  <si>
    <t>T1.ADD_RAB_OF_TY_CHECK</t>
  </si>
  <si>
    <t>年初未分配利润 本年累计数</t>
  </si>
  <si>
    <t>BYEAR_UNDISRBT_PRFT_CURR_YEAR_CUM_CNT</t>
  </si>
  <si>
    <t>加：年初未分配利润 本年累计数</t>
  </si>
  <si>
    <t>ADD_RAB_OF_TY_CYCA</t>
  </si>
  <si>
    <t>T1.ADD_RAB_OF_TY_CYCA</t>
  </si>
  <si>
    <r>
      <rPr>
        <sz val="12"/>
        <color indexed="8"/>
        <rFont val="宋体"/>
        <family val="3"/>
        <charset val="134"/>
      </rPr>
      <t>盈余公积补亏</t>
    </r>
    <r>
      <rPr>
        <sz val="12"/>
        <rFont val="宋体"/>
        <family val="3"/>
        <charset val="134"/>
      </rPr>
      <t xml:space="preserve">  </t>
    </r>
  </si>
  <si>
    <t>PRFT_SURPLUS_MKUP_LOSS</t>
  </si>
  <si>
    <t>盈余公积补亏 核查数</t>
  </si>
  <si>
    <t>RDL_WTH_PFS_CHECK</t>
  </si>
  <si>
    <t>T1.RDL_WTH_PFS_CHECK</t>
  </si>
  <si>
    <t>盈余公积补亏 本年累计数</t>
  </si>
  <si>
    <t>PRFT_SURPLUS_MKUP_LOSS_CURR_YEAR_CUM_CNT</t>
  </si>
  <si>
    <t>RDL_WTH_PFS_CYCA</t>
  </si>
  <si>
    <t>T1.RDL_WTH_PFS_CYCA</t>
  </si>
  <si>
    <r>
      <rPr>
        <sz val="12"/>
        <color indexed="8"/>
        <rFont val="宋体"/>
        <family val="3"/>
        <charset val="134"/>
      </rPr>
      <t>其他调整因素</t>
    </r>
    <r>
      <rPr>
        <sz val="12"/>
        <rFont val="宋体"/>
        <family val="3"/>
        <charset val="134"/>
      </rPr>
      <t xml:space="preserve">  </t>
    </r>
  </si>
  <si>
    <t>OTHER_ADJ_FACTOR</t>
  </si>
  <si>
    <t>其他调整因素 核查数</t>
  </si>
  <si>
    <t>OTH_ADJ_FTS_CHECK</t>
  </si>
  <si>
    <t>T1.OTH_ADJ_FTS_CHECK</t>
  </si>
  <si>
    <t>其他调整因素 本年累计数</t>
  </si>
  <si>
    <t>OTHER_ADJ_FACTOR_CURR_YEAR_CUM_CNT</t>
  </si>
  <si>
    <t>OTH_ADJ_FTS_CYCA</t>
  </si>
  <si>
    <t>T1.OTH_ADJ_FTS_CYCA</t>
  </si>
  <si>
    <r>
      <rPr>
        <sz val="12"/>
        <color indexed="8"/>
        <rFont val="宋体"/>
        <family val="3"/>
        <charset val="134"/>
      </rPr>
      <t>可供分配的利润</t>
    </r>
    <r>
      <rPr>
        <sz val="12"/>
        <rFont val="宋体"/>
        <family val="3"/>
        <charset val="134"/>
      </rPr>
      <t xml:space="preserve">  </t>
    </r>
  </si>
  <si>
    <t>CAN_FOR_DISTRI_PRFT</t>
  </si>
  <si>
    <t>可供分配的利润 核查数</t>
  </si>
  <si>
    <t>DST_PFT_CHECK</t>
  </si>
  <si>
    <t>T1.DST_PFT_CHECK</t>
  </si>
  <si>
    <t>可供分配的利润 本年累计数</t>
  </si>
  <si>
    <t>CAN_FOR_DISTRI_PRFT_CURR_YEAR_CUM_CNT</t>
  </si>
  <si>
    <t>DST_PFT_CYCA</t>
  </si>
  <si>
    <t>T1.DST_PFT_CYCA</t>
  </si>
  <si>
    <r>
      <rPr>
        <sz val="12"/>
        <color indexed="8"/>
        <rFont val="宋体"/>
        <family val="3"/>
        <charset val="134"/>
      </rPr>
      <t>单项留用的利润</t>
    </r>
    <r>
      <rPr>
        <sz val="12"/>
        <rFont val="宋体"/>
        <family val="3"/>
        <charset val="134"/>
      </rPr>
      <t xml:space="preserve">  </t>
    </r>
  </si>
  <si>
    <t>SGL_ITM_USE_PRFT</t>
  </si>
  <si>
    <t>减：单项留用的利润 核查数</t>
  </si>
  <si>
    <t>LS_SRP_CHECK</t>
  </si>
  <si>
    <t>T1.LS_SRP_CHECK</t>
  </si>
  <si>
    <t>单项留用的利润 本年累计数</t>
  </si>
  <si>
    <t>SGL_ITM_USE_PRFT_CURR_YEAR_CUM_CNT</t>
  </si>
  <si>
    <t>减：单项留用的利润 本年累计数</t>
  </si>
  <si>
    <t>LS_SRP_CYCA</t>
  </si>
  <si>
    <t>T1.LS_SRP_CYCA</t>
  </si>
  <si>
    <r>
      <rPr>
        <sz val="12"/>
        <color indexed="8"/>
        <rFont val="宋体"/>
        <family val="3"/>
        <charset val="134"/>
      </rPr>
      <t>补充流动资本</t>
    </r>
    <r>
      <rPr>
        <sz val="12"/>
        <rFont val="宋体"/>
        <family val="3"/>
        <charset val="134"/>
      </rPr>
      <t xml:space="preserve">  </t>
    </r>
  </si>
  <si>
    <t>SUPP_LIQD_CAP</t>
  </si>
  <si>
    <t>补充流动资本 核查数</t>
  </si>
  <si>
    <t>SPT_CRT_CPT_CHECK</t>
  </si>
  <si>
    <t>T1.SPT_CRT_CPT_CHECK</t>
  </si>
  <si>
    <t>补充流动资本 本年累计数</t>
  </si>
  <si>
    <t>SUPP_LIQD_CAP_CURR_YEAR_CUM_CNT</t>
  </si>
  <si>
    <t>SPT_CRT_CPT_CYCA</t>
  </si>
  <si>
    <t>T1.SPT_CRT_CPT_CYCA</t>
  </si>
  <si>
    <r>
      <rPr>
        <sz val="12"/>
        <color indexed="8"/>
        <rFont val="宋体"/>
        <family val="3"/>
        <charset val="134"/>
      </rPr>
      <t>提取法定盈余公积</t>
    </r>
    <r>
      <rPr>
        <sz val="12"/>
        <rFont val="宋体"/>
        <family val="3"/>
        <charset val="134"/>
      </rPr>
      <t xml:space="preserve">  </t>
    </r>
  </si>
  <si>
    <t>DRAW_LEGAL_PRFT_SURPLUS</t>
  </si>
  <si>
    <t>提取法定盈余公积 核查数</t>
  </si>
  <si>
    <t>DRS_SP_RSV_CHECK</t>
  </si>
  <si>
    <t>T1.DRS_SP_RSV_CHECK</t>
  </si>
  <si>
    <t>提取法定盈余公积 本年累计数</t>
  </si>
  <si>
    <t>DRAW_LEGAL_PRFT_SURPLUS_CURR_YEAR_CUM_CNT</t>
  </si>
  <si>
    <t>DRS_SP_RSV_CYCA</t>
  </si>
  <si>
    <t>T1.DRS_SP_RSV_CYCA</t>
  </si>
  <si>
    <r>
      <rPr>
        <sz val="12"/>
        <color indexed="8"/>
        <rFont val="宋体"/>
        <family val="3"/>
        <charset val="134"/>
      </rPr>
      <t>提取法定公益金</t>
    </r>
    <r>
      <rPr>
        <sz val="12"/>
        <rFont val="宋体"/>
        <family val="3"/>
        <charset val="134"/>
      </rPr>
      <t xml:space="preserve">  </t>
    </r>
  </si>
  <si>
    <t>DRAW_LEGAL_PUB_BNFT_GOLD</t>
  </si>
  <si>
    <t>提取法定公益金 核查数</t>
  </si>
  <si>
    <t>PBL_WLF_FD_CHECK</t>
  </si>
  <si>
    <t>T1.PBL_WLF_FD_CHECK</t>
  </si>
  <si>
    <t>提取法定公益金 本年累计数</t>
  </si>
  <si>
    <t>DRAW_LEGAL_PUB_BNFT_GOLD_CURR_YEAR_CUM_CNT</t>
  </si>
  <si>
    <t>PBL_WLF_FD_CYCA</t>
  </si>
  <si>
    <t>T1.PBL_WLF_FD_CYCA</t>
  </si>
  <si>
    <r>
      <rPr>
        <sz val="12"/>
        <color indexed="8"/>
        <rFont val="宋体"/>
        <family val="3"/>
        <charset val="134"/>
      </rPr>
      <t>提取职工奖励及福利基金</t>
    </r>
    <r>
      <rPr>
        <sz val="12"/>
        <rFont val="宋体"/>
        <family val="3"/>
        <charset val="134"/>
      </rPr>
      <t xml:space="preserve">  </t>
    </r>
  </si>
  <si>
    <t>DRAW_EMPLY_REWARD_AND_WELFARE_FUND</t>
  </si>
  <si>
    <t>提取职工奖励及福利基金 核查数</t>
  </si>
  <si>
    <t>WDS_AND_WKB_WFD_CHECK</t>
  </si>
  <si>
    <t>T1.WDS_AND_WKB_WFD_CHECK</t>
  </si>
  <si>
    <t>提取职工奖励及福利基金 本年累计数</t>
  </si>
  <si>
    <t>DRAW_EMPLY_REWARD_AND_WELFARE_FUND_CURR_YEAR_CUM_CNT</t>
  </si>
  <si>
    <t>WDS_AND_WKB_WFD_CYCA</t>
  </si>
  <si>
    <t>T1.WDS_AND_WKB_WFD_CYCA</t>
  </si>
  <si>
    <r>
      <rPr>
        <sz val="12"/>
        <color indexed="8"/>
        <rFont val="宋体"/>
        <family val="3"/>
        <charset val="134"/>
      </rPr>
      <t>提取储备基金</t>
    </r>
    <r>
      <rPr>
        <sz val="12"/>
        <rFont val="宋体"/>
        <family val="3"/>
        <charset val="134"/>
      </rPr>
      <t xml:space="preserve">  </t>
    </r>
  </si>
  <si>
    <t>DRAW_RESV_FUND</t>
  </si>
  <si>
    <t>提取储备基金 核查数</t>
  </si>
  <si>
    <t>WDL_RSV_FD_CHECK</t>
  </si>
  <si>
    <t>T1.WDL_RSV_FD_CHECK</t>
  </si>
  <si>
    <t>提取储备基金 本年累计数</t>
  </si>
  <si>
    <t>DRAW_RESV_FUND_CURR_YEAR_CUM_CNT</t>
  </si>
  <si>
    <t>WDL_RSV_FD_CYCA</t>
  </si>
  <si>
    <t>T1.WDL_RSV_FD_CYCA</t>
  </si>
  <si>
    <r>
      <rPr>
        <sz val="12"/>
        <color indexed="8"/>
        <rFont val="宋体"/>
        <family val="3"/>
        <charset val="134"/>
      </rPr>
      <t>提取企业发展基金</t>
    </r>
    <r>
      <rPr>
        <sz val="12"/>
        <rFont val="宋体"/>
        <family val="3"/>
        <charset val="134"/>
      </rPr>
      <t xml:space="preserve">  </t>
    </r>
  </si>
  <si>
    <t>DRAW_CORP_DEVP_FUND</t>
  </si>
  <si>
    <t>提取企业发展基金 核查数</t>
  </si>
  <si>
    <t>WDL_RSV_BSN_EXP_CHECK</t>
  </si>
  <si>
    <t>T1.WDL_RSV_BSN_EXP_CHECK</t>
  </si>
  <si>
    <t>提取企业发展基金 本年累计数</t>
  </si>
  <si>
    <t>DRAW_CORP_DEVP_FUND_CURR_YEAR_CUM_CNT</t>
  </si>
  <si>
    <t>WDL_RSV_BSN_EXP_CYCA</t>
  </si>
  <si>
    <t>T1.WDL_RSV_BSN_EXP_CYCA</t>
  </si>
  <si>
    <r>
      <rPr>
        <sz val="12"/>
        <color indexed="8"/>
        <rFont val="宋体"/>
        <family val="3"/>
        <charset val="134"/>
      </rPr>
      <t>利润归还投资</t>
    </r>
    <r>
      <rPr>
        <sz val="12"/>
        <rFont val="宋体"/>
        <family val="3"/>
        <charset val="134"/>
      </rPr>
      <t xml:space="preserve">  </t>
    </r>
  </si>
  <si>
    <t>PRFT_RTN_INVEST</t>
  </si>
  <si>
    <t>利润归还投资 核查数</t>
  </si>
  <si>
    <t>PFT_CPT_RT_RMT_CHECK</t>
  </si>
  <si>
    <t>T1.PFT_CPT_RT_RMT_CHECK</t>
  </si>
  <si>
    <t>利润归还投资 本年累计数</t>
  </si>
  <si>
    <t>PRFT_RTN_INVEST_CURR_YEAR_CUM_CNT</t>
  </si>
  <si>
    <t>PFT_CPT_RT_RMT_CYCA</t>
  </si>
  <si>
    <t>T1.PFT_CPT_RT_RMT_CYCA</t>
  </si>
  <si>
    <r>
      <rPr>
        <sz val="12"/>
        <color indexed="8"/>
        <rFont val="宋体"/>
        <family val="3"/>
        <charset val="134"/>
      </rPr>
      <t>可供投资者分配的利润</t>
    </r>
    <r>
      <rPr>
        <sz val="12"/>
        <rFont val="宋体"/>
        <family val="3"/>
        <charset val="134"/>
      </rPr>
      <t xml:space="preserve">  </t>
    </r>
  </si>
  <si>
    <t>CAN_FOR_INVESTOR_DISTRI_PRFT</t>
  </si>
  <si>
    <t>可供投资者分配的利润 核查数</t>
  </si>
  <si>
    <t>PFT_AVB_OWN_DST_CHECK</t>
  </si>
  <si>
    <t>T1.PFT_AVB_OWN_DST_CHECK</t>
  </si>
  <si>
    <t>可供投资者分配的利润 本年累计数</t>
  </si>
  <si>
    <t>CAN_FOR_INVESTOR_DISTRI_PRFT_CURR_YEAR_CUM_CNT</t>
  </si>
  <si>
    <t>PFT_AVB_OWN_DST_CYCA</t>
  </si>
  <si>
    <t>T1.PFT_AVB_OWN_DST_CYCA</t>
  </si>
  <si>
    <r>
      <rPr>
        <sz val="12"/>
        <color indexed="8"/>
        <rFont val="宋体"/>
        <family val="3"/>
        <charset val="134"/>
      </rPr>
      <t>应付优先股股利</t>
    </r>
    <r>
      <rPr>
        <sz val="12"/>
        <rFont val="宋体"/>
        <family val="3"/>
        <charset val="134"/>
      </rPr>
      <t xml:space="preserve">  </t>
    </r>
  </si>
  <si>
    <t>PAYBL_PRIOR_STOCKS_DIVDND</t>
  </si>
  <si>
    <t>减：应付优先股股利 核查数</t>
  </si>
  <si>
    <t>LS_APR_PRF_SDVD_CHECK</t>
  </si>
  <si>
    <t>T1.LS_APR_PRF_SDVD_CHECK</t>
  </si>
  <si>
    <t>应付优先股股利 本年累计数</t>
  </si>
  <si>
    <t>PAYBL_PRIOR_STOCKS_DIVDND_CURR_YEAR_CUM_CNT</t>
  </si>
  <si>
    <t>减：应付优先股股利 本年累计数</t>
  </si>
  <si>
    <t>LS_APR_PRF_SDVD_CYCA</t>
  </si>
  <si>
    <t>T1.LS_APR_PRF_SDVD_CYCA</t>
  </si>
  <si>
    <r>
      <rPr>
        <sz val="12"/>
        <color indexed="8"/>
        <rFont val="宋体"/>
        <family val="3"/>
        <charset val="134"/>
      </rPr>
      <t>提取任意盈余公积</t>
    </r>
    <r>
      <rPr>
        <sz val="12"/>
        <rFont val="宋体"/>
        <family val="3"/>
        <charset val="134"/>
      </rPr>
      <t xml:space="preserve">  </t>
    </r>
  </si>
  <si>
    <t>DRAW_ABTRY_PRFT_SURPLUS</t>
  </si>
  <si>
    <t>提取任意盈余公积 核查数</t>
  </si>
  <si>
    <t>APR_DSR_SPL_RSV_CHECK</t>
  </si>
  <si>
    <t>T1.APR_DSR_SPL_RSV_CHECK</t>
  </si>
  <si>
    <t>提取任意盈余公积 本年累计数</t>
  </si>
  <si>
    <t>DRAW_ABTRY_PRFT_SURPLUS_CURR_YEAR_CUM_CNT</t>
  </si>
  <si>
    <t>APR_DSR_SPL_RSV_CYCA</t>
  </si>
  <si>
    <t>T1.APR_DSR_SPL_RSV_CYCA</t>
  </si>
  <si>
    <r>
      <rPr>
        <sz val="12"/>
        <color indexed="8"/>
        <rFont val="宋体"/>
        <family val="3"/>
        <charset val="134"/>
      </rPr>
      <t>应付普通股股利</t>
    </r>
    <r>
      <rPr>
        <sz val="12"/>
        <rFont val="宋体"/>
        <family val="3"/>
        <charset val="134"/>
      </rPr>
      <t xml:space="preserve">  </t>
    </r>
  </si>
  <si>
    <t>PAYBL_REG_STOCKS_DIVDND</t>
  </si>
  <si>
    <t>应付普通股股利 核查数</t>
  </si>
  <si>
    <t>APR_ODN_SDVD_CHECK</t>
  </si>
  <si>
    <t>T1.APR_ODN_SDVD_CHECK</t>
  </si>
  <si>
    <t>应付普通股股利 本年累计数</t>
  </si>
  <si>
    <t>PAYBL_REG_STOCKS_DIVDND_CURR_YEAR_CUM_CNT</t>
  </si>
  <si>
    <t>APR_ODN_SDVD_CYCA</t>
  </si>
  <si>
    <t>T1.APR_ODN_SDVD_CYCA</t>
  </si>
  <si>
    <r>
      <rPr>
        <sz val="12"/>
        <color indexed="8"/>
        <rFont val="宋体"/>
        <family val="3"/>
        <charset val="134"/>
      </rPr>
      <t>转作资本的普通股股利</t>
    </r>
    <r>
      <rPr>
        <sz val="12"/>
        <rFont val="宋体"/>
        <family val="3"/>
        <charset val="134"/>
      </rPr>
      <t xml:space="preserve">  </t>
    </r>
  </si>
  <si>
    <t>TURN_CAP_REG_STOCKS_DIVDND</t>
  </si>
  <si>
    <t>转作资本的普通股股利 核查数</t>
  </si>
  <si>
    <t>TSF_ODN_SDVD_TPC_CHECK</t>
  </si>
  <si>
    <t>T1.TSF_ODN_SDVD_TPC_CHECK</t>
  </si>
  <si>
    <t>转作资本的普通股股利 本年累计数</t>
  </si>
  <si>
    <t>TURN_CAP_REG_STOCKS_DIVDND_CURR_YEAR_CUM_CNT</t>
  </si>
  <si>
    <t>TSF_ODN_SDVD_TPC_CYCA</t>
  </si>
  <si>
    <t>T1.TSF_ODN_SDVD_TPC_CYCA</t>
  </si>
  <si>
    <r>
      <rPr>
        <sz val="12"/>
        <color indexed="8"/>
        <rFont val="宋体"/>
        <family val="3"/>
        <charset val="134"/>
      </rPr>
      <t>未分配利润</t>
    </r>
    <r>
      <rPr>
        <sz val="12"/>
        <rFont val="宋体"/>
        <family val="3"/>
        <charset val="134"/>
      </rPr>
      <t xml:space="preserve">  </t>
    </r>
  </si>
  <si>
    <t>UNDISRBT_PRFT</t>
  </si>
  <si>
    <t>未分配利润 核查数</t>
  </si>
  <si>
    <t>RTD_PFT_APR_CHECK</t>
  </si>
  <si>
    <t>T1.RTD_PFT_APR_CHECK</t>
  </si>
  <si>
    <t>未分配利润 本年累计数</t>
  </si>
  <si>
    <t>UNDISRBT_PRFT_CURR_YEAR_CUM_CNT</t>
  </si>
  <si>
    <t>RTD_PFT_APR_CYCA</t>
  </si>
  <si>
    <t>T1.RTD_PFT_APR_CYCA</t>
  </si>
  <si>
    <r>
      <rPr>
        <sz val="12"/>
        <color indexed="8"/>
        <rFont val="宋体"/>
        <family val="3"/>
        <charset val="134"/>
      </rPr>
      <t>应由以后年度税前利润弥补的亏损</t>
    </r>
    <r>
      <rPr>
        <sz val="12"/>
        <rFont val="宋体"/>
        <family val="3"/>
        <charset val="134"/>
      </rPr>
      <t xml:space="preserve">  </t>
    </r>
  </si>
  <si>
    <t>SHOULD_BY_AFT_YEAR_PRE_TAX_PRFT_MAKE_UP_DFCT</t>
  </si>
  <si>
    <t>其中：应由以后年度税前利润弥补的亏损 核查数</t>
  </si>
  <si>
    <t>ICD_DR_PBT_NY_CHECK</t>
  </si>
  <si>
    <t>T1.ICD_DR_PBT_NY_CHECK</t>
  </si>
  <si>
    <t>应由以后年度税前利润弥补的亏损 本年累计数</t>
  </si>
  <si>
    <t>SHOULD_BY_AFT_YEAR_PRE_TAX_PRFT_MAKE_UP_DFCT_CURR_YEAR_CUM_CNT</t>
  </si>
  <si>
    <t>其中：应由以后年度税前利润弥补的亏损 本年累计数</t>
  </si>
  <si>
    <t>ICD_DR_PBT_NY_CYCA</t>
  </si>
  <si>
    <t>T1.ICD_DR_PBT_NY_CYCA</t>
  </si>
  <si>
    <r>
      <rPr>
        <sz val="11"/>
        <color indexed="8"/>
        <rFont val="等线"/>
        <family val="3"/>
        <charset val="134"/>
      </rPr>
      <t>u</t>
    </r>
    <r>
      <rPr>
        <sz val="11"/>
        <color indexed="8"/>
        <rFont val="等线"/>
        <family val="3"/>
        <charset val="134"/>
      </rPr>
      <t>nifiedTime(</t>
    </r>
    <r>
      <rPr>
        <sz val="11"/>
        <color indexed="8"/>
        <rFont val="等线"/>
        <family val="3"/>
        <charset val="134"/>
      </rPr>
      <t>T1.CRT_TM</t>
    </r>
    <r>
      <rPr>
        <sz val="11"/>
        <color indexed="8"/>
        <rFont val="等线"/>
        <family val="3"/>
        <charset val="134"/>
      </rPr>
      <t>)</t>
    </r>
  </si>
  <si>
    <r>
      <rPr>
        <sz val="11"/>
        <color indexed="8"/>
        <rFont val="等线"/>
        <family val="3"/>
        <charset val="134"/>
      </rPr>
      <t>unifiedTime(T1.LAST_TM</t>
    </r>
    <r>
      <rPr>
        <sz val="11"/>
        <color indexed="8"/>
        <rFont val="等线"/>
        <family val="3"/>
        <charset val="134"/>
      </rPr>
      <t>)</t>
    </r>
  </si>
  <si>
    <t>'ODS_XDZX_EN_LG_ICM_STMT_TF'</t>
  </si>
  <si>
    <r>
      <rPr>
        <sz val="10"/>
        <color indexed="8"/>
        <rFont val="微软雅黑"/>
        <family val="2"/>
        <charset val="134"/>
      </rPr>
      <t>源表别名(</t>
    </r>
    <r>
      <rPr>
        <b/>
        <sz val="10"/>
        <color indexed="10"/>
        <rFont val="微软雅黑"/>
        <family val="2"/>
        <charset val="134"/>
      </rPr>
      <t>*</t>
    </r>
    <r>
      <rPr>
        <b/>
        <sz val="10"/>
        <rFont val="微软雅黑"/>
        <family val="2"/>
        <charset val="134"/>
      </rPr>
      <t>)</t>
    </r>
  </si>
  <si>
    <t xml:space="preserve">(
    SELECT
        P1.CUST_ISN
        ,P1.RPT_DT
        ,P1.BEL_TO_ORG
        ,P1.RPT_DT_TYP
        ,P1.CUST_ID
        ,P1.RV_FM_MOP_CHECK
        ,P1.RV_FM_MOP_CYCA
        ,P1.NS_FM_MOP_CHECK
        ,P1.NS_FM_MOP_CYCA
        ,P1.LS_CS_OF_MO_CHECK
        ,P1.LS_CS_OF_MO_CYCA
        ,P1.TAAD_OF_MOP_CHECK
        ,P1.TAAD_OF_MOP_CYCA
        ,P1.ICM_FM_MOP_CHECK
        ,P1.ICM_FM_MOP_CYCA
        ,P1.ADM_EXP_CHECK
        ,P1.ADM_EXP_CYCA
        ,P1.FNC_EXP_CHECK
        ,P1.FNC_EXP_CYCA
        ,P1.OPT_ICM_CHECK
        ,P1.OPT_ICM_CYCA
        ,P1.ADD_IVTMT_ICM_CHECK
        ,P1.ADD_IVTMT_ICM_CYCA
        ,P1.TTL_PFT_CHECK
        ,P1.TTL_PFT_CYCA
        ,P1.LS_ICM_TAX_EXP_CHECK
        ,P1.LS_ICM_TAX_EXP_CYCA
        ,P1.NT_PFT_CHECK
        ,P1.NT_PFT_CYCA
        ,P1.ICD_EP_SL_CHECK
        ,P1.ICD_EP_SL_CYCA
        ,P1.ICD_IMP_SL_CHECK
        ,P1.ICD_IMP_SL_CYCA
        ,P1.LS_DST_AWS_CHECK
        ,P1.LS_DST_AWS_CYCA
        ,P1.ICD_CS_OF_EPS_CHECK
        ,P1.ICD_CS_OF_EPS_CYCA
        ,P1.OPR_EXP_CHECK
        ,P1.OPR_EXP_CYCA
        ,P1.OTH_EXP_CHECK
        ,P1.OTH_EXP_CYCA
        ,P1.ADD_DFD_ICM_CHECK
        ,P1.ADD_DFD_ICM_CYCA
        ,P1.RVN_FM_AGAT_CHECK
        ,P1.RVN_FM_AGAT_CYCA
        ,P1.OTH_ICM_CHECK
        ,P1.OTH_ICM_CYCA
        ,P1.ADD_ICM_FM_OTOPT_CHECK
        ,P1.ADD_ICM_FM_OTOPT_CYCA
        ,P1.LS_OPT_EXP_CHECK
        ,P1.LS_OPT_EXP_CYCA
        ,P1.OTH_EXP2_CHECK
        ,P1.OTH_EXP2_CYCA
        ,P1.FTS_ICM_CHECK
        ,P1.FTS_ICM_CYCA
        ,P1.SBS_ICM_CHECK
        ,P1.SBS_ICM_CYCA
        ,P1.ICD_SFE_IN_DBS_CHECK
        ,P1.ICD_SFE_IN_DBS_CYCA
        ,P1.NOPT_ICM_CHECK
        ,P1.NOPT_ICM_CYCA
        ,P1.ICD_NIOND_OF_FXAST_CHECK
        ,P1.ICD_NIOND_OF_FXAST_CYCA
        ,P1.NCS_DL_ICM_CHECK
        ,P1.NCS_DL_ICM_CYCA
        ,P1.ICM_ON_SL_IAST_CHECK
        ,P1.ICM_ON_SL_IAST_CYCA
        ,P1.NET_AMT_ICM_CHECK
        ,P1.NET_AMT_ICM_CYCA
        ,P1.OTH_ICM2_CHECK
        ,P1.OTH_ICM2_CYCA
        ,P1.UTCSB_TO_RPIPY_CHECK
        ,P1.UTCSB_TO_RPIPY_CYCA
        ,P1.LESS_NB_EXP_CHECK
        ,P1.LESS_NB_EXP_CYCA
        ,P1.NI_ON_DOFA_CHECK
        ,P1.NI_ON_DOFA_CYCA
        ,P1.LS_ON_AGMT_CHECK
        ,P1.LS_ON_AGMT_CYCA
        ,P1.FINE_PAY_CHECK
        ,P1.FINE_PAY_CYCA
        ,P1.DNT_PAY_CHECK
        ,P1.DNT_PAY_CYCA
        ,P1.OTH_PAY_CHECK
        ,P1.OTH_PAY_CYCA
        ,P1.ICD_TFC_WCS_CHECK
        ,P1.ICD_TFC_WCS_CYCA
        ,P1.ADD_AJP_LPY_CHECK
        ,P1.ADD_AJP_LPY_CYCA
        ,P1.MRT_ITR_CHECK
        ,P1.MRT_ITR_CYCA
        ,P1.ADD_UFD_IVMT_LS_CHECK
        ,P1.ADD_UFD_IVMT_LS_CYCA
        ,P1.ADD_RAB_OF_TY_CHECK
        ,P1.ADD_RAB_OF_TY_CYCA
        ,P1.RDL_WTH_PFS_CHECK
        ,P1.RDL_WTH_PFS_CYCA
        ,P1.OTH_ADJ_FTS_CHECK
        ,P1.OTH_ADJ_FTS_CYCA
        ,P1.DST_PFT_CHECK
        ,P1.DST_PFT_CYCA
        ,P1.LS_SRP_CHECK
        ,P1.LS_SRP_CYCA
        ,P1.SPT_CRT_CPT_CHECK
        ,P1.SPT_CRT_CPT_CYCA
        ,P1.DRS_SP_RSV_CHECK
        ,P1.DRS_SP_RSV_CYCA
        ,P1.PBL_WLF_FD_CHECK
        ,P1.PBL_WLF_FD_CYCA
        ,P1.WDS_AND_WKB_WFD_CHECK
        ,P1.WDS_AND_WKB_WFD_CYCA
        ,P1.WDL_RSV_FD_CHECK
        ,P1.WDL_RSV_FD_CYCA
        ,P1.WDL_RSV_BSN_EXP_CHECK
        ,P1.WDL_RSV_BSN_EXP_CYCA
        ,P1.PFT_CPT_RT_RMT_CHECK
        ,P1.PFT_CPT_RT_RMT_CYCA
        ,P1.PFT_AVB_OWN_DST_CHECK
        ,P1.PFT_AVB_OWN_DST_CYCA
        ,P1.LS_APR_PRF_SDVD_CHECK
        ,P1.LS_APR_PRF_SDVD_CYCA
        ,P1.APR_DSR_SPL_RSV_CHECK
        ,P1.APR_DSR_SPL_RSV_CYCA
        ,P1.APR_ODN_SDVD_CHECK
        ,P1.APR_ODN_SDVD_CYCA
        ,P1.TSF_ODN_SDVD_TPC_CHECK
        ,P1.TSF_ODN_SDVD_TPC_CYCA
        ,P1.RTD_PFT_APR_CHECK
        ,P1.RTD_PFT_APR_CYCA
        ,P1.ICD_DR_PBT_NY_CHECK
        ,P1.ICD_DR_PBT_NY_CYCA
        ,P1.CRT_TM
        ,P1.CRT_LOAN_OFF
        ,P1.CRT_ORGAN
        ,P1.LAST_LOAN_OFF
        ,P1.LAST_TM
        ,P1.LAST_ORGAN
    FROM ODS_XDZX.ODS_XDZX_EN_LG_ICM_STMT_TF P1
    WHERE P1.PT_DT = '${process_date}'
        AND P1.DEL_F = '0'
)
</t>
  </si>
  <si>
    <t>CUST_ISN,RPT_DT,BEL_TO_ORG</t>
  </si>
  <si>
    <t>(
    SELECT
        P2.RPT_AUDIT_IND
        ,P2.CUST_ISN
        ,P2.RPT_DT
        ,P2.BEL_TO_ORG
    FROM ODS_XDZX.ODS_XDZX_PUB_FNC_DOC_INFO_TF P2
    WHERE P2.PT_DT = '${process_date}'
        AND P2.DEL_F = '0'
        and P2.fa_rpt_typ = '1' --标准报表
        and p2.rpt_catg  = '3'
)</t>
  </si>
  <si>
    <r>
      <rPr>
        <sz val="11"/>
        <color indexed="8"/>
        <rFont val="等线"/>
        <family val="3"/>
        <charset val="134"/>
      </rPr>
      <t>(</t>
    </r>
    <r>
      <rPr>
        <sz val="11"/>
        <rFont val="等线"/>
        <family val="3"/>
        <charset val="134"/>
      </rPr>
      <t xml:space="preserve">
    SELECT
        P3.CUST_NAM
        ,P3.CUST_ISN
        ,P3.BELONG_ORG
    FROM ODS_XDZX.ODS_XDZX_CREDIT_CUST_BASE_INFO_TF P3
    WHERE P3.PT_DT = '${process_date}'
        AND P3.DEL_F = '0'
)
</t>
    </r>
  </si>
  <si>
    <r>
      <rPr>
        <sz val="11"/>
        <color indexed="8"/>
        <rFont val="等线"/>
        <family val="3"/>
        <charset val="134"/>
      </rPr>
      <t>T1.CUST_ISN=T3.CUST_ISN</t>
    </r>
    <r>
      <rPr>
        <sz val="11"/>
        <rFont val="等线"/>
        <family val="3"/>
        <charset val="134"/>
      </rPr>
      <t xml:space="preserve">
AND T1.BEL_TO_ORG = T3.BELONG_ORG</t>
    </r>
  </si>
  <si>
    <r>
      <rPr>
        <sz val="11"/>
        <color indexed="8"/>
        <rFont val="等线"/>
        <family val="3"/>
        <charset val="134"/>
      </rPr>
      <t>(</t>
    </r>
    <r>
      <rPr>
        <sz val="11"/>
        <rFont val="等线"/>
        <family val="3"/>
        <charset val="134"/>
      </rPr>
      <t xml:space="preserve">
    SELECT
        P5.REG_CCY_ID
        ,P5.CUST_ISN
        ,P5.BEL_ORG
    FROM ODS_XDZX.ODS_XDZX_EN_CUST_EXPD_ECIF_TF P5
    WHERE P5.PT_DT = '${process_date}'
        AND P5.DEL_F = '0'
)
</t>
    </r>
  </si>
  <si>
    <r>
      <rPr>
        <sz val="10"/>
        <color indexed="8"/>
        <rFont val="微软雅黑"/>
        <family val="2"/>
        <charset val="134"/>
      </rPr>
      <t>T1.CUST_ISN=T5.CUST_ISN</t>
    </r>
    <r>
      <rPr>
        <sz val="10"/>
        <rFont val="微软雅黑"/>
        <family val="2"/>
        <charset val="134"/>
      </rPr>
      <t xml:space="preserve">
AND T1.BEL_TO_ORG=T5.BEL_ORG</t>
    </r>
  </si>
  <si>
    <r>
      <rPr>
        <sz val="11"/>
        <color indexed="8"/>
        <rFont val="等线"/>
        <family val="3"/>
        <charset val="134"/>
      </rPr>
      <t>(</t>
    </r>
    <r>
      <rPr>
        <sz val="11"/>
        <rFont val="等线"/>
        <family val="3"/>
        <charset val="134"/>
      </rPr>
      <t xml:space="preserve">
    SELECT
        P4.BEL_TO_IDY
        ,P4.CUST_ISN
        ,P4.BELONG_ORG
    FROM ODS_XDZX.ODS_XDZX_PUB_CUST_BASE_INFO_TF P4
    WHERE P4.PT_DT = '${process_date}'
        AND P4.DEL_F = '0'
)
</t>
    </r>
  </si>
  <si>
    <t>T1.CUST_ISN=T4.CUST_ISN
AND T1.BEL_TO_ORG=T4.BELONG_ORG</t>
  </si>
  <si>
    <r>
      <rPr>
        <sz val="10"/>
        <color indexed="8"/>
        <rFont val="微软雅黑"/>
        <family val="2"/>
        <charset val="134"/>
      </rPr>
      <t>(</t>
    </r>
    <r>
      <rPr>
        <sz val="10"/>
        <rFont val="微软雅黑"/>
        <family val="2"/>
        <charset val="134"/>
      </rPr>
      <t xml:space="preserve">
    SELECT 
        P6.NAME
        ,P6.STAFFER_NO
    FROM ODS_XDZX.ODS_XDZX_USERS_TF P6 --对公客户扩展信息表
    WHERE P6.PT_DT = '${process_date}'
        AND P6.DEL_F = '0'
)</t>
    </r>
  </si>
  <si>
    <r>
      <rPr>
        <sz val="10"/>
        <color indexed="8"/>
        <rFont val="微软雅黑"/>
        <family val="2"/>
        <charset val="134"/>
      </rPr>
      <t>(</t>
    </r>
    <r>
      <rPr>
        <sz val="10"/>
        <rFont val="微软雅黑"/>
        <family val="2"/>
        <charset val="134"/>
      </rPr>
      <t xml:space="preserve">
    SELECT 
        P7.NAME
        ,P7.STAFFER_NO
    FROM ODS_XDZX.ODS_XDZX_USERS_TF P7 --对公客户扩展信息表
    WHERE P7.PT_DT = '${process_date}'
        AND P7.DEL_F = '0'
)</t>
    </r>
  </si>
  <si>
    <r>
      <rPr>
        <sz val="10"/>
        <color indexed="8"/>
        <rFont val="等线 Light"/>
        <family val="3"/>
        <charset val="134"/>
      </rPr>
      <t>人行大中型企业利润表</t>
    </r>
    <r>
      <rPr>
        <sz val="10"/>
        <rFont val="等线 Light"/>
        <family val="3"/>
        <charset val="134"/>
      </rPr>
      <t xml:space="preserve">  </t>
    </r>
  </si>
  <si>
    <r>
      <rPr>
        <sz val="10"/>
        <color indexed="8"/>
        <rFont val="等线 Light"/>
        <family val="3"/>
        <charset val="134"/>
      </rPr>
      <t>CB_EN_LG_ICM_STMT</t>
    </r>
    <r>
      <rPr>
        <sz val="10"/>
        <rFont val="等线 Light"/>
        <family val="3"/>
        <charset val="134"/>
      </rPr>
      <t xml:space="preserve"> </t>
    </r>
  </si>
  <si>
    <t>'CB_EN_LG_ICM_STMT'</t>
  </si>
  <si>
    <t>人行大中型企业利润表</t>
  </si>
  <si>
    <t>CB_EN_LG_ICM_STMT</t>
  </si>
  <si>
    <t>NS_FM_MOP</t>
  </si>
  <si>
    <t>T1.NS_FM_MOP</t>
  </si>
  <si>
    <t>LS_CS_OF_MO</t>
  </si>
  <si>
    <t>T1.LS_CS_OF_MO</t>
  </si>
  <si>
    <t>ADM_EXP</t>
  </si>
  <si>
    <t>T1.ADM_EXP</t>
  </si>
  <si>
    <t>FIN_EXP</t>
  </si>
  <si>
    <t>T1.FIN_EXP</t>
  </si>
  <si>
    <t>OPR_EXP</t>
  </si>
  <si>
    <t>T1.OPR_EXP</t>
  </si>
  <si>
    <t>RAD_EXP</t>
  </si>
  <si>
    <t>T1.RAD_EXP</t>
  </si>
  <si>
    <t>OPR_PROFIT</t>
  </si>
  <si>
    <t>T1.OPR_PROFIT</t>
  </si>
  <si>
    <t>ADD_IVTMT_ICM</t>
  </si>
  <si>
    <t>T1.ADD_IVTMT_ICM</t>
  </si>
  <si>
    <t>TTL_PFT</t>
  </si>
  <si>
    <t>T1.TTL_PFT</t>
  </si>
  <si>
    <t>减：所得税费用</t>
  </si>
  <si>
    <t>LS_ICM_TAX_EXP</t>
  </si>
  <si>
    <t>T1.LS_ICM_TAX_EXP</t>
  </si>
  <si>
    <t>NT_PFT</t>
  </si>
  <si>
    <t>T1.NT_PFT</t>
  </si>
  <si>
    <t>税金及附加</t>
  </si>
  <si>
    <t>TAAD_OF_MOP</t>
  </si>
  <si>
    <t>T1.TAAD_OF_MOP</t>
  </si>
  <si>
    <t>TIMESTAMP</t>
  </si>
  <si>
    <r>
      <rPr>
        <sz val="11"/>
        <color indexed="8"/>
        <rFont val="等线"/>
        <family val="3"/>
        <charset val="134"/>
      </rPr>
      <t>unifiedTime(T1.CRT_TM</t>
    </r>
    <r>
      <rPr>
        <sz val="11"/>
        <color indexed="8"/>
        <rFont val="等线"/>
        <family val="3"/>
        <charset val="134"/>
      </rPr>
      <t>)</t>
    </r>
  </si>
  <si>
    <t>'ODS_XDZX_CB_EN_LG_ICM_STMT_TF'</t>
  </si>
  <si>
    <r>
      <rPr>
        <sz val="10"/>
        <color indexed="8"/>
        <rFont val="微软雅黑"/>
        <family val="2"/>
        <charset val="134"/>
      </rPr>
      <t>关联条件（on）</t>
    </r>
    <r>
      <rPr>
        <b/>
        <sz val="10"/>
        <color indexed="10"/>
        <rFont val="微软雅黑"/>
        <family val="2"/>
        <charset val="134"/>
      </rPr>
      <t>【tips：不需要填写etl_task_no = 'kmsf1'】</t>
    </r>
  </si>
  <si>
    <r>
      <rPr>
        <sz val="10"/>
        <color indexed="8"/>
        <rFont val="等线 Light"/>
        <family val="3"/>
        <charset val="134"/>
      </rPr>
      <t xml:space="preserve"> </t>
    </r>
    <r>
      <rPr>
        <sz val="10"/>
        <rFont val="等线 Light"/>
        <family val="3"/>
        <charset val="134"/>
      </rPr>
      <t>(
    SELECT
         P1.CUST_ISN
        ,P1.RPT_DT
        ,P1.BEL_TO_ORG
        ,P1.CUST_ID
        ,P1.NS_FM_MOP
        ,P1.LS_CS_OF_MO
        ,P1.ADM_EXP
        ,P1.FIN_EXP
        ,P1.OPR_EXP
        ,P1.RAD_EXP
        ,P1.OPR_PROFIT
        ,P1.ADD_IVTMT_ICM
        ,P1.TTL_PFT
        ,P1.LS_ICM_TAX_EXP
        ,P1.NT_PFT
        ,P1.TAAD_OF_MOP
        ,P1.CRT_TM
        ,P1.CRT_LOAN_OFF
        ,P1.CRT_ORGAN
        ,P1.LAST_LOAN_OFF
        ,P1.LAST_TM
        ,P1.LAST_ORGAN
        ,row_number ()over(partition  by P1.CUST_ISN,P1.RPT_DT,P1.BEL_TO_ORG order by P1.OPR_PROFIT desc ) RN 
    FROM ODS_XDZX.ODS_XDZX_CB_EN_LG_ICM_STMT_TF P1
    WHERE P1.PT_DT = '${process_date}'
        AND P1.DEL_F = '0'
)</t>
    </r>
  </si>
  <si>
    <r>
      <rPr>
        <sz val="11"/>
        <color indexed="8"/>
        <rFont val="等线"/>
        <family val="3"/>
        <charset val="134"/>
      </rPr>
      <t>(</t>
    </r>
    <r>
      <rPr>
        <sz val="11"/>
        <rFont val="等线"/>
        <family val="3"/>
        <charset val="134"/>
      </rPr>
      <t xml:space="preserve">
    SELECT
        P2.RPT_AUDIT_IND
        ,P2.CUST_ISN
        ,P2.RPT_DT
        ,P2.BEL_TO_ORG
        ,P2.RPT_DT_TYP
    FROM ODS_XDZX.ODS_XDZX_PUB_FNC_DOC_INFO_TF P2
    WHERE P2.PT_DT = '${process_date}'
        AND P2.DEL_F = '0'
        AND P2.FA_RPT_TYP = '1' --标准报表
        and P2.RPT_CATG  = '3'
)</t>
    </r>
  </si>
  <si>
    <r>
      <rPr>
        <sz val="10"/>
        <color indexed="8"/>
        <rFont val="微软雅黑"/>
        <family val="2"/>
        <charset val="134"/>
      </rPr>
      <t>T1.CUST_ISN=T2.CUST_ISN</t>
    </r>
    <r>
      <rPr>
        <sz val="10"/>
        <rFont val="微软雅黑"/>
        <family val="2"/>
        <charset val="134"/>
      </rPr>
      <t xml:space="preserve">
AND T1.RPT_DT=T2.RPT_DT
AND T1.BEL_TO_ORG=T2.BEL_TO_ORG</t>
    </r>
  </si>
  <si>
    <r>
      <rPr>
        <sz val="10"/>
        <color indexed="8"/>
        <rFont val="微软雅黑"/>
        <family val="2"/>
        <charset val="134"/>
      </rPr>
      <t>T1.CUST_ISN=T3.CUST_ISN</t>
    </r>
    <r>
      <rPr>
        <sz val="10"/>
        <rFont val="微软雅黑"/>
        <family val="2"/>
        <charset val="134"/>
      </rPr>
      <t xml:space="preserve">
AND T1.BEL_TO_ORG = T3.BELONG_ORG</t>
    </r>
  </si>
  <si>
    <r>
      <rPr>
        <sz val="10"/>
        <color indexed="8"/>
        <rFont val="微软雅黑"/>
        <family val="2"/>
        <charset val="134"/>
      </rPr>
      <t>T1.CUST_ISN=T4.CUST_ISN</t>
    </r>
    <r>
      <rPr>
        <sz val="10"/>
        <rFont val="微软雅黑"/>
        <family val="2"/>
        <charset val="134"/>
      </rPr>
      <t xml:space="preserve">
AND T1.BEL_TO_ORG=T4.BELONG_ORG</t>
    </r>
  </si>
  <si>
    <t>T1.RN = 1</t>
  </si>
  <si>
    <t>数据组3</t>
  </si>
  <si>
    <t>对公金融客户利润表</t>
  </si>
  <si>
    <t>EN_FNC_ICM_STMT</t>
  </si>
  <si>
    <t>'EN_FNC_ICM_STMT'</t>
  </si>
  <si>
    <t>营业收入 核查数</t>
  </si>
  <si>
    <t>YYSRHCS</t>
  </si>
  <si>
    <t>T1.YYSRHCS</t>
  </si>
  <si>
    <t>YYLR</t>
  </si>
  <si>
    <t>T1.YYLR</t>
  </si>
  <si>
    <t>TZSY</t>
  </si>
  <si>
    <t>T1.TZSY</t>
  </si>
  <si>
    <t>LRZE</t>
  </si>
  <si>
    <t>T1.LRZE</t>
  </si>
  <si>
    <t>所得税费用</t>
  </si>
  <si>
    <t>SDSFY</t>
  </si>
  <si>
    <t>T1.SDSFY</t>
  </si>
  <si>
    <t>JLR</t>
  </si>
  <si>
    <t>T1.JLR</t>
  </si>
  <si>
    <t>YYSJ</t>
  </si>
  <si>
    <t>T1.YYSJ</t>
  </si>
  <si>
    <t>'ODS_XDZX-EN_FNC_ICM_STMT_TF'</t>
  </si>
  <si>
    <r>
      <rPr>
        <sz val="10"/>
        <color indexed="8"/>
        <rFont val="等线 Light"/>
        <family val="3"/>
        <charset val="134"/>
      </rPr>
      <t>(</t>
    </r>
    <r>
      <rPr>
        <sz val="10"/>
        <rFont val="等线 Light"/>
        <family val="3"/>
        <charset val="134"/>
      </rPr>
      <t xml:space="preserve">
    SELECT
         P1.CUST_ISN
        ,P1.RPT_DT
        ,P1.BEL_TO_ORG
        ,P1.CUST_ID
        ,P1.YYSRHCS
        ,P1.YYLR
        ,P1.TZSY
        ,P1.LRZE
        ,P1.SDSFY
        ,P1.JLR
        ,P1.YYSJ
        ,P1.CRT_TM
        ,P1.CRT_LOAN_OFF
        ,P1.CRT_ORGAN
        ,P1.LAST_LOAN_OFF
        ,P1.LAST_TM
        ,P1.LAST_ORGAN
    FROM ODS_XDZX.ODS_XDZX_EN_FNC_ICM_STMT_TF P1
    WHERE P1.PT_DT = '${process_date}'
        AND P1.DEL_F = '0'
)</t>
    </r>
  </si>
  <si>
    <t xml:space="preserve"> </t>
  </si>
  <si>
    <t>数据组4</t>
  </si>
  <si>
    <t>新会计准则损益表</t>
  </si>
  <si>
    <t>RF_EN_LG_ICM_STMT</t>
  </si>
  <si>
    <t>'RF_EN_LG_ICM_STMT'</t>
  </si>
  <si>
    <r>
      <rPr>
        <sz val="10"/>
        <color indexed="8"/>
        <rFont val="等线 Light"/>
        <family val="3"/>
        <charset val="134"/>
      </rPr>
      <t xml:space="preserve"> </t>
    </r>
    <r>
      <rPr>
        <sz val="10"/>
        <rFont val="等线 Light"/>
        <family val="3"/>
        <charset val="134"/>
      </rPr>
      <t>RF_EN_LG_ICM_STMT</t>
    </r>
  </si>
  <si>
    <t>营业总收入 本月值</t>
  </si>
  <si>
    <t>ACCR_UEDTOTAL_CHECK</t>
  </si>
  <si>
    <t>T1.ACCR_UEDTOTAL_CHECK</t>
  </si>
  <si>
    <t>营业总收入 本年累计数</t>
  </si>
  <si>
    <t>ACCR_UEDTOTAL_CYCA</t>
  </si>
  <si>
    <t>T1.ACCR_UEDTOTAL_CYCA</t>
  </si>
  <si>
    <t>营业成本 本月值</t>
  </si>
  <si>
    <t>管理费用 本月值</t>
  </si>
  <si>
    <t>财务费用 本月值</t>
  </si>
  <si>
    <t>销售费用 本月值</t>
  </si>
  <si>
    <t>营业利润 本月值</t>
  </si>
  <si>
    <t>投资收益 本月值</t>
  </si>
  <si>
    <t xml:space="preserve"> ADD_IVTMT_ICM_CYCA</t>
  </si>
  <si>
    <t>利润总额 本月值</t>
  </si>
  <si>
    <t>所得税费用 本月值</t>
  </si>
  <si>
    <t xml:space="preserve"> LS_ICM_TAX_EXP_CHECK</t>
  </si>
  <si>
    <t>所得税费用 本年累计数</t>
  </si>
  <si>
    <t>净利润 本月值</t>
  </si>
  <si>
    <t>营业税金及附加 本月值</t>
  </si>
  <si>
    <t>'ODS_XDZX_RF_EN_LG_ICM_STMT_TF'</t>
  </si>
  <si>
    <r>
      <rPr>
        <sz val="10"/>
        <color indexed="8"/>
        <rFont val="等线 Light"/>
        <family val="3"/>
        <charset val="134"/>
      </rPr>
      <t>(</t>
    </r>
    <r>
      <rPr>
        <sz val="10"/>
        <rFont val="等线 Light"/>
        <family val="3"/>
        <charset val="134"/>
      </rPr>
      <t xml:space="preserve">
    SELECT
         p1.CUST_ISN
        ,p1.RPT_DT
        ,p1.BEL_TO_ORG
        ,p1.CUST_ID
  ,P1.RPT_DT_TYP
        ,p1.ACCR_UEDTOTAL_CHECK
        ,p1.ACCR_UEDTOTAL_CYCA
        ,p1.LS_CS_OF_MO_CHECK
        ,p1.LS_CS_OF_MO_CYCA
        ,p1.ADM_EXP_CHECK
        ,p1.ADM_EXP_CYCA
        ,p1.FNC_EXP_CHECK
        ,p1.FNC_EXP_CYCA
        ,p1.ICD_CS_OF_EPS_CHECK
        ,p1.ICD_CS_OF_EPS_CYCA
        ,p1.ICM_FM_MOP_CHECK
        ,p1.ICM_FM_MOP_CYCA
        ,p1.ADD_IVTMT_ICM_CHECK
        ,p1.ADD_IVTMT_ICM_CYCA
        ,p1.TTL_PFT_CHECK
        ,p1.TTL_PFT_CYCA
        ,p1.LS_ICM_TAX_EXP_CHECK
        ,p1.LS_ICM_TAX_EXP_CYCA
        ,p1.NT_PFT_CHECK
        ,p1.NT_PFT_CYCA
        ,p1.TAAD_OF_MOP_CHECK
        ,p1.TAAD_OF_MOP_CYCA
        ,p1.CRT_TM
        ,p1.CRT_LOAN_OFF
        ,p1.CRT_ORGAN
        ,p1.LAST_LOAN_OFF
        ,p1.LAST_TM
        ,p1.LAST_ORGAN
    FROM ODS_XDZX.ODS_XDZX_RF_EN_LG_ICM_STMT_TF P1
    WHERE P1.PT_DT = '${process_date}'
        AND P1.DEL_F = '0'
)
</t>
    </r>
  </si>
  <si>
    <r>
      <rPr>
        <sz val="11"/>
        <color indexed="8"/>
        <rFont val="等线"/>
        <family val="3"/>
        <charset val="134"/>
      </rPr>
      <t>(</t>
    </r>
    <r>
      <rPr>
        <sz val="11"/>
        <rFont val="等线"/>
        <family val="3"/>
        <charset val="134"/>
      </rPr>
      <t xml:space="preserve">
    SELECT
        P2.RPT_AUDIT_IND
        ,P2.CUST_ISN
        ,P2.RPT_DT
        ,P2.BEL_TO_ORG
        ,P2.RPT_DT_TYP
    FROM ODS_XDZX.ODS_XDZX_PUB_FNC_DOC_INFO_TF P2
    WHERE P2.PT_DT = '${process_date}'
        AND P2.DEL_F = '0'
        AND P2.FA_RPT_TYP = '5' --标准报表
        and P2.RPT_CATG  = '3'
)</t>
    </r>
  </si>
  <si>
    <t xml:space="preserve">进口产品销售收入 </t>
  </si>
  <si>
    <t xml:space="preserve">折扣与折让 </t>
  </si>
  <si>
    <t xml:space="preserve">出口产品销售成本  </t>
  </si>
  <si>
    <t xml:space="preserve">经营费用  </t>
  </si>
  <si>
    <t xml:space="preserve">其他费用  </t>
  </si>
  <si>
    <t xml:space="preserve">递延收益  </t>
  </si>
  <si>
    <t xml:space="preserve">代购代销收入  </t>
  </si>
  <si>
    <t xml:space="preserve">其他收入  </t>
  </si>
  <si>
    <t xml:space="preserve">其他业务利润  </t>
  </si>
  <si>
    <t xml:space="preserve">营业费用  </t>
  </si>
  <si>
    <t xml:space="preserve">其他费用2 </t>
  </si>
  <si>
    <t xml:space="preserve">期货收益  </t>
  </si>
  <si>
    <t xml:space="preserve">补贴收入  </t>
  </si>
  <si>
    <t xml:space="preserve">补贴前亏损的企业补贴收入  </t>
  </si>
  <si>
    <t xml:space="preserve">营业外收入  </t>
  </si>
  <si>
    <t xml:space="preserve">处置固定资产净收益  </t>
  </si>
  <si>
    <t xml:space="preserve">非货币性交易收益  </t>
  </si>
  <si>
    <t xml:space="preserve">出售无形资产收益  </t>
  </si>
  <si>
    <t xml:space="preserve">罚款净收入  </t>
  </si>
  <si>
    <t xml:space="preserve">其他收入2 </t>
  </si>
  <si>
    <t xml:space="preserve">用以前年度含量工资节余弥补利润  </t>
  </si>
  <si>
    <t xml:space="preserve">营业外支出  </t>
  </si>
  <si>
    <t xml:space="preserve">处置固定资产净损失  </t>
  </si>
  <si>
    <t xml:space="preserve">债务重组损失  </t>
  </si>
  <si>
    <t xml:space="preserve">罚款支出  </t>
  </si>
  <si>
    <t xml:space="preserve">捐赠支出  </t>
  </si>
  <si>
    <t xml:space="preserve">其他支出  </t>
  </si>
  <si>
    <t xml:space="preserve">结转的含量工资包干节余  </t>
  </si>
  <si>
    <t xml:space="preserve">以前年度损益调整  </t>
  </si>
  <si>
    <t xml:space="preserve">少数股东损益  </t>
  </si>
  <si>
    <t xml:space="preserve">未确认的投资损失  </t>
  </si>
  <si>
    <t xml:space="preserve">年初未分配利润  </t>
  </si>
  <si>
    <t xml:space="preserve">盈余公积补亏  </t>
  </si>
  <si>
    <t xml:space="preserve">其他调整因素  </t>
  </si>
  <si>
    <t xml:space="preserve">可供分配的利润  </t>
  </si>
  <si>
    <t xml:space="preserve">单项留用的利润  </t>
  </si>
  <si>
    <t xml:space="preserve">补充流动资本  </t>
  </si>
  <si>
    <t xml:space="preserve">提取法定盈余公积  </t>
  </si>
  <si>
    <t xml:space="preserve">提取法定公益金  </t>
  </si>
  <si>
    <t xml:space="preserve">提取职工奖励及福利基金  </t>
  </si>
  <si>
    <t xml:space="preserve">提取储备基金  </t>
  </si>
  <si>
    <t xml:space="preserve">提取企业发展基金  </t>
  </si>
  <si>
    <t xml:space="preserve">利润归还投资  </t>
  </si>
  <si>
    <t xml:space="preserve">可供投资者分配的利润  </t>
  </si>
  <si>
    <t xml:space="preserve">应付优先股股利  </t>
  </si>
  <si>
    <t xml:space="preserve">提取任意盈余公积  </t>
  </si>
  <si>
    <t xml:space="preserve">应付普通股股利  </t>
  </si>
  <si>
    <t xml:space="preserve">转作资本的普通股股利  </t>
  </si>
  <si>
    <t xml:space="preserve">未分配利润  </t>
  </si>
  <si>
    <t xml:space="preserve">应由以后年度税前利润弥补的亏损  </t>
  </si>
  <si>
    <t>对公客户现金流量表信息聚合</t>
  </si>
  <si>
    <t>CUST_IN_CD,REPORT_DT,BELONG_ORG_NO,B_SRC_TAB_EN_NAME,FIN_STAT_PERIOD_CD</t>
  </si>
  <si>
    <t>AGL_CORP_CUST_CASHFLOW_TAB_INFO_TF</t>
  </si>
  <si>
    <t>包含金融类、大中型企业的经营、投资、筹资活动产生的现金流量，以及贷前评分、贷后财务健康检查、风险预警涉及的现金流量字段。同时包含客户基本信息、注册行业、币种、归属信息、表维护时间等公共字段信息。</t>
  </si>
  <si>
    <t>new</t>
  </si>
  <si>
    <t>AGL_CORP_CUST_CASHFLOW_TAB_INFO_TF_TM</t>
  </si>
  <si>
    <t>大中型企业现金流量表</t>
  </si>
  <si>
    <t>EN_LG_CASH_FLOW</t>
  </si>
  <si>
    <t>报表日期</t>
  </si>
  <si>
    <t>REPORT_DT</t>
  </si>
  <si>
    <t>所属机构编号</t>
  </si>
  <si>
    <t>业务来源表英文名称</t>
  </si>
  <si>
    <t>B_SRC_TAB_EN_NAME</t>
  </si>
  <si>
    <t>'EN_LG_CASH_FLOW'</t>
  </si>
  <si>
    <t>财务报表周期代码</t>
  </si>
  <si>
    <t>FIN_STAT_PERIOD_CD</t>
  </si>
  <si>
    <t>报表类型年报，季报，月报</t>
  </si>
  <si>
    <t>REG_CCY_ID</t>
  </si>
  <si>
    <t>T3.REG_CCY_ID</t>
  </si>
  <si>
    <t>注册登记币种代码</t>
  </si>
  <si>
    <t>企业财务报表模板代码</t>
  </si>
  <si>
    <t>CORP_FIN_STAT_TEMPLET_CD</t>
  </si>
  <si>
    <t>企业报表模板</t>
  </si>
  <si>
    <t>EN_SZ</t>
  </si>
  <si>
    <t>T4.EN_SZ</t>
  </si>
  <si>
    <t>企业报表模板代码</t>
  </si>
  <si>
    <t>财务报表种类代码</t>
  </si>
  <si>
    <t>FIN_STAT_CATE_CD</t>
  </si>
  <si>
    <t>财务报表类型</t>
  </si>
  <si>
    <t>FA_RPT_TYP</t>
  </si>
  <si>
    <t>T4.FA_RPT_TYP</t>
  </si>
  <si>
    <t>财务报表类型代码</t>
  </si>
  <si>
    <t>审计标志</t>
  </si>
  <si>
    <t>AUDIT_FLAG</t>
  </si>
  <si>
    <t>RPT_AUDIT_IND</t>
  </si>
  <si>
    <t>T4.RPT_AUDIT_IND</t>
  </si>
  <si>
    <t>BEL_TO_IDY</t>
  </si>
  <si>
    <t>T5.BEL_TO_IDY</t>
  </si>
  <si>
    <t>所属行业种类代码</t>
  </si>
  <si>
    <t>销售商品提供劳务收到的现金</t>
  </si>
  <si>
    <t>SG_OR_RS_RECV_CASH</t>
  </si>
  <si>
    <t>销售商品提供劳务收到的现金 核查数</t>
  </si>
  <si>
    <t>SC_OR_OL_CASH_CHECK</t>
  </si>
  <si>
    <t>T1.SC_OR_OL_CASH_CHECK</t>
  </si>
  <si>
    <t>收到的税费返还</t>
  </si>
  <si>
    <t>RECV_TAX_RETURN</t>
  </si>
  <si>
    <t>收到的税费返还 核查数</t>
  </si>
  <si>
    <t>RF_OF_TAFR_CHECK</t>
  </si>
  <si>
    <t>T1.RF_OF_TAFR_CHECK</t>
  </si>
  <si>
    <t>收到的其他与经营活动有关的现金</t>
  </si>
  <si>
    <t>RECV_OTHER_RT_OA_CASH</t>
  </si>
  <si>
    <t>收到的其他与经营活动有关的现金 核查数</t>
  </si>
  <si>
    <t>OCRR_TO_OA_CHECK</t>
  </si>
  <si>
    <t>T1.OCRR_TO_OA_CHECK</t>
  </si>
  <si>
    <t>经营活动现金流入小计</t>
  </si>
  <si>
    <t>SUB_TOTAL_OA_CASH_IN</t>
  </si>
  <si>
    <t>现金流入小计（经营） 核查数</t>
  </si>
  <si>
    <t>CASH_OP_IS_CHECK</t>
  </si>
  <si>
    <t>T1.CASH_OP_IS_CHECK</t>
  </si>
  <si>
    <r>
      <rPr>
        <sz val="10"/>
        <color indexed="8"/>
        <rFont val="等线"/>
        <family val="3"/>
        <charset val="134"/>
      </rPr>
      <t>经营活动现金流入小计</t>
    </r>
  </si>
  <si>
    <t>购买商品接受劳务支付的现金</t>
  </si>
  <si>
    <t>CASH_PAID_FOR_GA</t>
  </si>
  <si>
    <t>购买商品接受劳务支付的现金 核查数</t>
  </si>
  <si>
    <t>CP_FOR_COL_CHECK</t>
  </si>
  <si>
    <t>T1.CP_FOR_COL_CHECK</t>
  </si>
  <si>
    <t>支付给职工以及为职工支付的现金</t>
  </si>
  <si>
    <t>CASH_PAID_TO_EM</t>
  </si>
  <si>
    <t>支付给职工以及为职工支付的现金 核查数</t>
  </si>
  <si>
    <t>CP_TO_AND_FE_CHECK</t>
  </si>
  <si>
    <t>T1.CP_TO_AND_FE_CHECK</t>
  </si>
  <si>
    <t>支付的各项税费</t>
  </si>
  <si>
    <t>PAY_EACH_TAX</t>
  </si>
  <si>
    <t>支付的各项税费 核查数</t>
  </si>
  <si>
    <t>TX_AND_FP_CHECK</t>
  </si>
  <si>
    <t>T1.TX_AND_FP_CHECK</t>
  </si>
  <si>
    <t>支付的其他与经营活动有关的现金</t>
  </si>
  <si>
    <t>CASH_PAID_FOR_OTHER_OA</t>
  </si>
  <si>
    <t>支付的其他与经营活动有关的现金 核查数</t>
  </si>
  <si>
    <t>OCPR_TO_OA_CHECK</t>
  </si>
  <si>
    <t>T1.OCPR_TO_OA_CHECK</t>
  </si>
  <si>
    <t>经营活动现金流出小计</t>
  </si>
  <si>
    <t>SUB_TOTAL_OA_CASH_OUT</t>
  </si>
  <si>
    <t>现金流出小计（经营） 核查数</t>
  </si>
  <si>
    <t>CASH_OP_OS_CHECK</t>
  </si>
  <si>
    <t>T1.CASH_OP_OS_CHECK</t>
  </si>
  <si>
    <r>
      <rPr>
        <sz val="10"/>
        <color indexed="8"/>
        <rFont val="等线"/>
        <family val="3"/>
        <charset val="134"/>
      </rPr>
      <t>经营活动现金流出小计</t>
    </r>
  </si>
  <si>
    <t>经营活动产生的现金流量净额</t>
  </si>
  <si>
    <t>NET_CASH_FLOW_FR_OA</t>
  </si>
  <si>
    <t>经营活动产生的现金流量净额 核查数</t>
  </si>
  <si>
    <t>CFG_FROM_OAA_CHECK</t>
  </si>
  <si>
    <t>T1.CFG_FROM_OAA_CHECK</t>
  </si>
  <si>
    <t>收回投资所收到的现金</t>
  </si>
  <si>
    <t>RETRA_INVEST_RECV_CASH</t>
  </si>
  <si>
    <t>收回投资所收到的现金 核查数</t>
  </si>
  <si>
    <t>CASH_FROM_IW_CHECK</t>
  </si>
  <si>
    <t>T1.CASH_FROM_IW_CHECK</t>
  </si>
  <si>
    <t>取得投资收益所收到的现金</t>
  </si>
  <si>
    <t>GET_INVEST_PRFT_RECV_CASH</t>
  </si>
  <si>
    <t>取得投资收益所收到的现金 核查数</t>
  </si>
  <si>
    <t>CASH_FM_ITI_CHECK</t>
  </si>
  <si>
    <t>T1.CASH_FM_ITI_CHECK</t>
  </si>
  <si>
    <t>处置固定资产无形资产和其他长期资产所收回的现金净额</t>
  </si>
  <si>
    <t>NET_CASH_RECV_FR_DOFAIALA</t>
  </si>
  <si>
    <t>处置固定资产无形资产和其他长期资产所收回的现金净额 核查数</t>
  </si>
  <si>
    <t>NC_FM_DFA_IAAOLA_CHECK</t>
  </si>
  <si>
    <t>T1.NC_FM_DFA_IAAOLA_CHECK</t>
  </si>
  <si>
    <t>收到的其他与投资活动有关的现金</t>
  </si>
  <si>
    <t>RECV_OTHER_RT_IA_CASH</t>
  </si>
  <si>
    <t>收到的其他与投资活动有关的现金 核查数</t>
  </si>
  <si>
    <t>OCRR_TO_IVT_CHECK</t>
  </si>
  <si>
    <t>T1.OCRR_TO_IVT_CHECK</t>
  </si>
  <si>
    <t>投资活动现金流入小计</t>
  </si>
  <si>
    <t>SUB_TOTAL_IA_CASH_IN</t>
  </si>
  <si>
    <t>现金流入小计（投资）核查数</t>
  </si>
  <si>
    <t>CASH_IT_IS_CHECK</t>
  </si>
  <si>
    <t>T1.CASH_IT_IS_CHECK</t>
  </si>
  <si>
    <r>
      <rPr>
        <sz val="10"/>
        <color indexed="8"/>
        <rFont val="等线"/>
        <family val="3"/>
        <charset val="134"/>
      </rPr>
      <t>投资活动现金流入小计</t>
    </r>
  </si>
  <si>
    <t>购建固定资产无形资产和其他长期资产所支付的现金</t>
  </si>
  <si>
    <t>NET_CASH_RAID_FOR_DOFAIALA</t>
  </si>
  <si>
    <t>购建固定资产无形资产和其他长期资产所支付的现金 核查数</t>
  </si>
  <si>
    <t>CP_FOR_BFA_IAAOLI_CHECK</t>
  </si>
  <si>
    <t>T1.CP_FOR_BFA_IAAOLI_CHECK</t>
  </si>
  <si>
    <t>投资所支付的现金</t>
  </si>
  <si>
    <t>INVEST_PAY_CASH</t>
  </si>
  <si>
    <t>投资所支付的现金 核查数</t>
  </si>
  <si>
    <t>CP_FOR_IM_CHECK</t>
  </si>
  <si>
    <t>T1.CP_FOR_IM_CHECK</t>
  </si>
  <si>
    <t>支付的其他与投资活动有关的现金</t>
  </si>
  <si>
    <t>CASH_PAID_FOR_OTHER_IA</t>
  </si>
  <si>
    <t>支付的其他与投资活动有关的现金 核查数</t>
  </si>
  <si>
    <t>OCPR_TO_IA_CHECK</t>
  </si>
  <si>
    <t>T1.OCPR_TO_IA_CHECK</t>
  </si>
  <si>
    <t>投资活动现金流出小计</t>
  </si>
  <si>
    <t>SUB_TOTAL_IA_CASH_OUT</t>
  </si>
  <si>
    <t>现金流出小计（投资） 核查数</t>
  </si>
  <si>
    <t>CASH_IT_OS_CHECK</t>
  </si>
  <si>
    <t>T1.CASH_IT_OS_CHECK</t>
  </si>
  <si>
    <r>
      <rPr>
        <sz val="10"/>
        <color indexed="8"/>
        <rFont val="等线"/>
        <family val="3"/>
        <charset val="134"/>
      </rPr>
      <t>投资活动现金流出小计</t>
    </r>
  </si>
  <si>
    <t>投资活动产生的现金流量净额</t>
  </si>
  <si>
    <t>NET_CASH_FLOW_FR_IA</t>
  </si>
  <si>
    <t>投资活动产生的现金流量净额 核查数</t>
  </si>
  <si>
    <t>CFG_FM_IAA_CHECK</t>
  </si>
  <si>
    <t>T1.CFG_FM_IAA_CHECK</t>
  </si>
  <si>
    <t>吸收投资所收到的现金</t>
  </si>
  <si>
    <t>ABSB_INVEST_RECV_CASH</t>
  </si>
  <si>
    <t>吸收投资所收到的现金 核查数</t>
  </si>
  <si>
    <t>CASH_FM_AI_CHECK</t>
  </si>
  <si>
    <t>T1.CASH_FM_AI_CHECK</t>
  </si>
  <si>
    <t>借款所收到的现金</t>
  </si>
  <si>
    <t>LOAN_RECV_CASH</t>
  </si>
  <si>
    <t>借款所收到的现金 核查数</t>
  </si>
  <si>
    <t>CASH_RCV_BRW_CHECK</t>
  </si>
  <si>
    <t>T1.CASH_RCV_BRW_CHECK</t>
  </si>
  <si>
    <t>收到的其他与筹资活动有关的现金</t>
  </si>
  <si>
    <t>RECV_OTHER_RT_FA_CASH</t>
  </si>
  <si>
    <t>收到的其他与筹资活动有关的现金 核查数</t>
  </si>
  <si>
    <t>OCRR_TO_FA_CHECK</t>
  </si>
  <si>
    <t>T1.OCRR_TO_FA_CHECK</t>
  </si>
  <si>
    <t>筹资活动现金流入小计</t>
  </si>
  <si>
    <t>SUB_TOTAL_FA_CASH_IN</t>
  </si>
  <si>
    <t>现金流入小计（筹集） 核查数</t>
  </si>
  <si>
    <t>CASH_FN_IS_CHECK</t>
  </si>
  <si>
    <t>T1.CASH_FN_IS_CHECK</t>
  </si>
  <si>
    <r>
      <rPr>
        <sz val="10"/>
        <color indexed="8"/>
        <rFont val="等线"/>
        <family val="3"/>
        <charset val="134"/>
      </rPr>
      <t>筹资活动现金流入小计</t>
    </r>
  </si>
  <si>
    <t>偿还债务所支付的现金</t>
  </si>
  <si>
    <t>REPAY_DEBT_PAY_CASH</t>
  </si>
  <si>
    <t>偿还债务所支付的现金 核查数</t>
  </si>
  <si>
    <t>CP_FOR_DB_CHECK</t>
  </si>
  <si>
    <t>T1.CP_FOR_DB_CHECK</t>
  </si>
  <si>
    <t>分配股利利润或偿付利息所支付的现金</t>
  </si>
  <si>
    <t>CASH_PAID_FOR_DIS_OF_DPI</t>
  </si>
  <si>
    <t>分配股利利润或偿付利息所支付的现金 核查数</t>
  </si>
  <si>
    <t>CP_FOR_DV_PI_CHECK</t>
  </si>
  <si>
    <t>T1.CP_FOR_DV_PI_CHECK</t>
  </si>
  <si>
    <t>支付的其他与筹资活动有关的现金</t>
  </si>
  <si>
    <t>CASH_PAID_FOR_OTHER_FA</t>
  </si>
  <si>
    <t>支付的其他与筹资活动有关的现金 核查数</t>
  </si>
  <si>
    <t>OCPR_TO_FA_CHECK</t>
  </si>
  <si>
    <t>T1.OCPR_TO_FA_CHECK</t>
  </si>
  <si>
    <t>筹资活动现金流出小计</t>
  </si>
  <si>
    <t>SUB_TOTAL_FA_CASH_OUT</t>
  </si>
  <si>
    <t>现金流出小计（筹集） 核查数</t>
  </si>
  <si>
    <t>CASH_FN_OS_CHECK</t>
  </si>
  <si>
    <t>T1.CASH_FN_OS_CHECK</t>
  </si>
  <si>
    <r>
      <rPr>
        <sz val="10"/>
        <color indexed="8"/>
        <rFont val="等线"/>
        <family val="3"/>
        <charset val="134"/>
      </rPr>
      <t>筹资活动现金流出小计</t>
    </r>
  </si>
  <si>
    <t>筹资活动产生的现金流量净额</t>
  </si>
  <si>
    <t>NET_CASH_FLOW_FR_FA</t>
  </si>
  <si>
    <t>筹资活动产生的现金流量净额 核查数</t>
  </si>
  <si>
    <t>CF_FM_FAA_CHECK</t>
  </si>
  <si>
    <t>T1.CF_FM_FAA_CHECK</t>
  </si>
  <si>
    <t>汇率变动对现金的影响</t>
  </si>
  <si>
    <t>EFF_OF_FOR_ER_CHAN_ON_CASH</t>
  </si>
  <si>
    <t>汇率变动对现金的影响 核查数</t>
  </si>
  <si>
    <t>EFE_RATE_CHG_CASH_CHECK</t>
  </si>
  <si>
    <t>T1.EFE_RATE_CHG_CASH_CHECK</t>
  </si>
  <si>
    <t>现金及现金等价物净增加额</t>
  </si>
  <si>
    <t>NET_INCR_IN_CASH</t>
  </si>
  <si>
    <t>现金及现金等价物净增加额 核查数</t>
  </si>
  <si>
    <t>NI_OF_CA_CE_CHECK</t>
  </si>
  <si>
    <t>T1.NI_OF_CA_CE_CHECK</t>
  </si>
  <si>
    <t>大中型企业现金流量表附表</t>
  </si>
  <si>
    <t>EN_LG_CASH_FLOW_SCHEDULE</t>
  </si>
  <si>
    <t>NET_PROFIT</t>
  </si>
  <si>
    <t>T6.NET_PROFIT</t>
  </si>
  <si>
    <t>加： 计提的资产减值准备</t>
  </si>
  <si>
    <t>ADD_ACRU_AST_DEPRE_RESER</t>
  </si>
  <si>
    <t>ADD_PNOFAS_IPTOFAS</t>
  </si>
  <si>
    <t>T6.ADD_PNOFAS_IPTOFAS</t>
  </si>
  <si>
    <t>FIX_AST_DEPRE</t>
  </si>
  <si>
    <t>DPN_OF_FDAS</t>
  </si>
  <si>
    <t>T6.DPN_OF_FDAS</t>
  </si>
  <si>
    <t>无形资产摊销</t>
  </si>
  <si>
    <t>IMMATRL_AST_AMORT</t>
  </si>
  <si>
    <t>ITB_AS_WD</t>
  </si>
  <si>
    <t>T6.ITB_AS_WD</t>
  </si>
  <si>
    <t>长期待摊费用摊销</t>
  </si>
  <si>
    <t>LONG_TERM_PEND_FEE_AMORT</t>
  </si>
  <si>
    <t>LT_PDES_RVN</t>
  </si>
  <si>
    <t>T6.LT_PDES_RVN</t>
  </si>
  <si>
    <t>待摊费用减少（减：增加）</t>
  </si>
  <si>
    <t>PEND_FEE_DECRS</t>
  </si>
  <si>
    <t>DCE_PD_ES</t>
  </si>
  <si>
    <t>T6.DCE_PD_ES</t>
  </si>
  <si>
    <t>预提费用增加（减：减少）</t>
  </si>
  <si>
    <t>ACCR_FEE_INCRS</t>
  </si>
  <si>
    <t>ICE_AS_ES</t>
  </si>
  <si>
    <t>T6.ICE_AS_ES</t>
  </si>
  <si>
    <t>处置固定资产、无形资产和其他长期资产的损失（减：收益）</t>
  </si>
  <si>
    <t>LOSS_ON_DIS_OF_DOFAIALA</t>
  </si>
  <si>
    <t>HD_FAS_IAS_LAS_LS</t>
  </si>
  <si>
    <t>T6.HD_FAS_IAS_LAS_LS</t>
  </si>
  <si>
    <t>固定资产报废损失</t>
  </si>
  <si>
    <t>FIX_AST_SCRAP_LOSS</t>
  </si>
  <si>
    <t>FALOS_FOR_RT</t>
  </si>
  <si>
    <t>T6.FALOS_FOR_RT</t>
  </si>
  <si>
    <t>FNL_EPS</t>
  </si>
  <si>
    <t>T6.FNL_EPS</t>
  </si>
  <si>
    <t>投资损失（减：收益）</t>
  </si>
  <si>
    <t>INVEST_LOSS</t>
  </si>
  <si>
    <t>IVT_LOS</t>
  </si>
  <si>
    <t>T6.IVT_LOS</t>
  </si>
  <si>
    <t>递延税款贷项（减：借项）</t>
  </si>
  <si>
    <t>DEFER_TAX_LOAN_ITEM_SUB_BORROW_ITEM</t>
  </si>
  <si>
    <t>DFE_TAX_CD</t>
  </si>
  <si>
    <t>T6.DFE_TAX_CD</t>
  </si>
  <si>
    <t>存货的减少（减：增加）</t>
  </si>
  <si>
    <t>INVTRY_DECRS</t>
  </si>
  <si>
    <t>DEC_OF_SK</t>
  </si>
  <si>
    <t>T6.DEC_OF_SK</t>
  </si>
  <si>
    <t>经营性应收项目的减少（减：增加）</t>
  </si>
  <si>
    <t>OPERL_RECVBL_PROJ_DECRS</t>
  </si>
  <si>
    <t>DEC_OF_BS_RS</t>
  </si>
  <si>
    <t>T6.DEC_OF_BS_RS</t>
  </si>
  <si>
    <t>经营性应付项目的增加（减：减少）</t>
  </si>
  <si>
    <t>OPERL_PAYBL_PROJ_INCRS</t>
  </si>
  <si>
    <t>ICE_OF_BS_RS</t>
  </si>
  <si>
    <t>T6.ICE_OF_BS_RS</t>
  </si>
  <si>
    <t>其他将净利润调节为经营活动的现金流量</t>
  </si>
  <si>
    <t>OTHER_NP_TO_OA_CASH_FLOW</t>
  </si>
  <si>
    <t>其他</t>
  </si>
  <si>
    <t>OTHER</t>
  </si>
  <si>
    <t>T6.OTHER</t>
  </si>
  <si>
    <t>债务转为资本</t>
  </si>
  <si>
    <t>DEBT_TURN_BY_CAP</t>
  </si>
  <si>
    <t>DT_ITO_CL</t>
  </si>
  <si>
    <t>T6.DT_ITO_CL</t>
  </si>
  <si>
    <t>一年内到期的可转换公司债券</t>
  </si>
  <si>
    <t>Y1_IN_MATU_CONVTBL_CORP_BOND</t>
  </si>
  <si>
    <t>MWAY_CCB</t>
  </si>
  <si>
    <t>T6.MWAY_CCB</t>
  </si>
  <si>
    <t>融资租入固定资产</t>
  </si>
  <si>
    <t>FIN_IN_FIX_AST</t>
  </si>
  <si>
    <t>FG_FOR_FFAS</t>
  </si>
  <si>
    <t>T6.FG_FOR_FFAS</t>
  </si>
  <si>
    <t>其他不涉及现金收支的投资和筹资活动</t>
  </si>
  <si>
    <t>OTHER_NINV_CBPI_AND_FUN_ACT</t>
  </si>
  <si>
    <t>其他2</t>
  </si>
  <si>
    <t>OTHER_TWO</t>
  </si>
  <si>
    <t>T6.OTHER_TWO</t>
  </si>
  <si>
    <t>现金的期末余额</t>
  </si>
  <si>
    <t>CASH_FINAL_BAL</t>
  </si>
  <si>
    <t>CASH_FOR_EDBE</t>
  </si>
  <si>
    <t>T6.CASH_FOR_EDBE</t>
  </si>
  <si>
    <t>减：现金的期初余额</t>
  </si>
  <si>
    <t>SUB_CASH_BEGIN_BAL</t>
  </si>
  <si>
    <t>LS_CASH_FOR_EYBE</t>
  </si>
  <si>
    <t>T6.LS_CASH_FOR_EYBE</t>
  </si>
  <si>
    <t>加：现金等价物的期末余额</t>
  </si>
  <si>
    <t>ADD_CASH_EQUIV_FINAL_BAL</t>
  </si>
  <si>
    <t>ADD_CASH_EQT_EDBE</t>
  </si>
  <si>
    <t>T6.ADD_CASH_EQT_EDBE</t>
  </si>
  <si>
    <t>减：现金等价物的期初余额</t>
  </si>
  <si>
    <t>SUB_CASH_EQUIV_BEGIN_BAL</t>
  </si>
  <si>
    <t>LS_CASH_EQT_EYBE</t>
  </si>
  <si>
    <t>T6.LS_CASH_EQT_EYBE</t>
  </si>
  <si>
    <t>客户存款和同业存放款项净增加额</t>
  </si>
  <si>
    <t>CUST_DPS_AND_IB_DM_NET_INC</t>
  </si>
  <si>
    <t>向中央银行借款净增加额</t>
  </si>
  <si>
    <t>FR_CENTER_BANK_LOAN_NET_INCRMT</t>
  </si>
  <si>
    <t>向其他金融机构拆入资金净增加额</t>
  </si>
  <si>
    <t>FR_OTHER_FIN_ORG_BOR_CAP_NET_INC</t>
  </si>
  <si>
    <t>收取利息、手续费及佣金的现金</t>
  </si>
  <si>
    <t>COL_INT_COM_FEE_AND_COM_CASH</t>
  </si>
  <si>
    <t>客户贷款及垫款净增加额</t>
  </si>
  <si>
    <t>CUST_LOAN_AND_ADV_MNY_NET_INC</t>
  </si>
  <si>
    <t>存放中央银行和同业款项净增加额</t>
  </si>
  <si>
    <t>ST_CB_AND_IB_MNY_NET_INC</t>
  </si>
  <si>
    <t>支付手续费及佣金的现金</t>
  </si>
  <si>
    <t>PAY_COMM_FEE_AND_COMM_CASH</t>
  </si>
  <si>
    <t>发行债券收到的现金</t>
  </si>
  <si>
    <t>ISSUE_BOND_RECV_CASH</t>
  </si>
  <si>
    <t>汇率变动对现金及现金等价物的影响</t>
  </si>
  <si>
    <t>EFF_OF_FOR_ER_CHAN_ON_CASH_EQ</t>
  </si>
  <si>
    <t>取得子公司及其他营业单位支付的现金净额</t>
  </si>
  <si>
    <t>GET_SC_AND_OOC_PAY_NET_CASH</t>
  </si>
  <si>
    <t>处置子公司及其他营业单位收到的现金净额</t>
  </si>
  <si>
    <t>DISP_SC_AND_OOC_RECV_NET_CASH</t>
  </si>
  <si>
    <t>创建信贷员</t>
  </si>
  <si>
    <t>创建信贷员编号</t>
  </si>
  <si>
    <t>建立柜员名称</t>
  </si>
  <si>
    <t>SETUP_TELR_NAME</t>
  </si>
  <si>
    <t>Users</t>
  </si>
  <si>
    <t>创建信贷员姓名</t>
  </si>
  <si>
    <t>最后维护信贷员</t>
  </si>
  <si>
    <t>最近维护信贷员编号</t>
  </si>
  <si>
    <t>最后修改柜员名称</t>
  </si>
  <si>
    <t>FINAL_MODIF_TELR_NAME</t>
  </si>
  <si>
    <t>T8.NAME</t>
  </si>
  <si>
    <t>最近维护信贷员姓名</t>
  </si>
  <si>
    <t>最后维护时间</t>
  </si>
  <si>
    <t>最近维护时间</t>
  </si>
  <si>
    <t>最近维护机构编号</t>
  </si>
  <si>
    <t>'ODS_XDZX_EN_LG_CASH_FLOW_TF'</t>
  </si>
  <si>
    <t>(
    SELECT
        P1.CUST_ISN
        ,P1.RPT_DT
        ,P1.BEL_TO_ORG
        ,P1.CUST_ID
        ,P1.RPT_DT_TYP
        ,P1.SC_OR_OL_CASH_CHECK
        ,P1.RF_OF_TAFR_CHECK
        ,P1.OCRR_TO_OA_CHECK
        ,P1.CASH_OP_IS_CHECK
        ,P1.CP_FOR_COL_CHECK
        ,P1.CP_TO_AND_FE_CHECK
        ,P1.TX_AND_FP_CHECK
        ,P1.OCPR_TO_OA_CHECK
        ,P1.CASH_OP_OS_CHECK
        ,P1.CFG_FROM_OAA_CHECK
        ,P1.CASH_FROM_IW_CHECK
        ,P1.CASH_FM_ITI_CHECK
        ,P1.NC_FM_DFA_IAAOLA_CHECK
        ,P1.OCRR_TO_IVT_CHECK
        ,P1.CASH_IT_IS_CHECK
        ,P1.CP_FOR_BFA_IAAOLI_CHECK
        ,P1.CP_FOR_IM_CHECK
        ,P1.OCPR_TO_IA_CHECK
        ,P1.CASH_IT_OS_CHECK
        ,P1.CFG_FM_IAA_CHECK
        ,P1.CASH_FM_AI_CHECK
        ,P1.CASH_RCV_BRW_CHECK
        ,P1.OCRR_TO_FA_CHECK
        ,P1.CASH_FN_IS_CHECK
        ,P1.CP_FOR_DB_CHECK
        ,P1.CP_FOR_DV_PI_CHECK
        ,P1.OCPR_TO_FA_CHECK
        ,P1.CASH_FN_OS_CHECK
        ,P1.CF_FM_FAA_CHECK
        ,P1.EFE_RATE_CHG_CASH_CHECK
        ,P1.NI_OF_CA_CE_CHECK
        ,P1.CRT_TM
        ,P1.CRT_LOAN_OFF
        ,P1.LAST_LOAN_OFF
        ,P1.LAST_TM
        ,P1.LAST_ORGAN
    FROM ODS_XDZX.ODS_XDZX_EN_LG_CASH_FLOW_TF P1
    WHERE P1.PT_DT = '${process_date}'
        AND P1.DEL_F = '0'
)</t>
  </si>
  <si>
    <t>(
    SELECT
        P2.CUST_NAM
        ,P2.CUST_ISN
        ,P2.BELONG_ORG
    FROM ODS_XDZX.ODS_XDZX_CREDIT_CUST_BASE_INFO_TF P2
    WHERE P2.PT_DT = '${process_date}'
        AND P2.DEL_F = '0'
)</t>
  </si>
  <si>
    <t>T1.CUST_ISN = T2.CUST_ISN
    AND T1.BEL_TO_ORG = T2.BELONG_ORG</t>
  </si>
  <si>
    <t>(
    SELECT
        P3.REG_CCY_ID
        ,P3.CUST_ISN
        ,P3.BEL_ORG
    FROM ODS_XDZX.ODS_XDZX_EN_CUST_EXPD_ECIF_TF P3
    WHERE P3.PT_DT = '${process_date}'
        AND P3.DEL_F = '0'
)</t>
  </si>
  <si>
    <t xml:space="preserve"> T1.CUST_ISN =T3.CUST_ISN
    AND T1.BEL_TO_ORG = T3.BEL_ORG</t>
  </si>
  <si>
    <t>(
    SELECT
         P4.RPT_AUDIT_IND
        ,P4.CUST_ISN
        ,P4.RPT_DT
        ,P4.BEL_TO_ORG
        ,P4.EN_SZ
        ,P4.FA_RPT_TYP
    FROM ODS_XDZX.ODS_XDZX_PUB_FNC_DOC_INFO_TF P4
    WHERE P4.PT_DT = '${process_date}'
        AND P4.DEL_F = '0'
        and P4.fa_rpt_typ = '1' --标准报表
        and P4.rpt_catg  = '3'
)</t>
  </si>
  <si>
    <t xml:space="preserve"> T4.CUST_ISN = T1.CUST_ISN 
    and T4.RPT_DT = T1.RPT_DT 
    and T4.BEL_TO_ORG = T1.BEL_TO_ORG </t>
  </si>
  <si>
    <t>(
    SELECT
        P5.BEL_TO_IDY
        ,P5.CUST_ISN
        ,P5.BELONG_ORG
    FROM ODS_XDZX.ODS_XDZX_PUB_CUST_BASE_INFO_TF P5
    WHERE P5.PT_DT = '${process_date}'
        AND P5.DEL_F = '0'
)</t>
  </si>
  <si>
    <t xml:space="preserve"> T1.CUST_ISN = T5.CUST_ISN
    AND T1.BEL_TO_ORG = T5.BELONG_ORG</t>
  </si>
  <si>
    <t>(
    SELECT
         P6.NET_PROFIT
        ,P6.ADD_PNOFAS_IPTOFAS
        ,P6.DPN_OF_FDAS
        ,P6.ITB_AS_WD
        ,P6.LT_PDES_RVN
        ,P6.DCE_PD_ES
        ,P6.ICE_AS_ES
        ,P6.HD_FAS_IAS_LAS_LS
        ,P6.FALOS_FOR_RT
        ,P6.FNL_EPS
        ,P6.IVT_LOS
        ,P6.DFE_TAX_CD
        ,P6.DEC_OF_SK
        ,P6.DEC_OF_BS_RS
        ,P6.ICE_OF_BS_RS
        ,P6.OTHER
        ,P6.DT_ITO_CL
        ,P6.MWAY_CCB
        ,P6.FG_FOR_FFAS
        ,P6.OTHER_TWO
        ,P6.CASH_FOR_EDBE
        ,P6.LS_CASH_FOR_EYBE
        ,P6.ADD_CASH_EQT_EDBE
        ,P6.LS_CASH_EQT_EYBE
        ,P6.CUST_ISN
        ,P6.RPT_DT 
        ,P6.BEL_TO_ORG
    FROM ODS_XDZX.ODS_XDZX_EN_LG_CASH_FLOW_SCHEDULE_TF P6
    WHERE P6.PT_DT = '${process_date}'
        AND P6.DEL_F = '0'
)</t>
  </si>
  <si>
    <t xml:space="preserve"> T6.CUST_ISN = T1.CUST_ISN 
    AND T6.RPT_DT = T1.RPT_DT  
    AND T6.BEL_TO_ORG = T1.BEL_TO_ORG </t>
  </si>
  <si>
    <t xml:space="preserve"> T7.STAFFER_NO =T1.CRT_LOAN_OFF</t>
  </si>
  <si>
    <t>(
    SELECT 
        P8.NAME
        ,P8.STAFFER_NO
    FROM ODS_XDZX.ODS_XDZX_USERS_TF P8 --对公客户扩展信息表
    WHERE P8.PT_DT = '${process_date}'
        AND P8.DEL_F = '0'
)</t>
  </si>
  <si>
    <t xml:space="preserve"> T8.STAFFER_NO = T1.LAST_LOAN_OFF</t>
  </si>
  <si>
    <t>央行财报现金流量表</t>
  </si>
  <si>
    <t>CB_EN_LG_CASH_FLOW</t>
  </si>
  <si>
    <t>'CB_EN_LG_CASH_FLOW'</t>
  </si>
  <si>
    <t>报表年份</t>
  </si>
  <si>
    <t xml:space="preserve">
央行财报现金流量表</t>
  </si>
  <si>
    <t>SC_OR_OL_CASH</t>
  </si>
  <si>
    <t>T1.SC_OR_OL_CASH</t>
  </si>
  <si>
    <t>RF_OF_TAFR</t>
  </si>
  <si>
    <t>T1.RF_OF_TAFR</t>
  </si>
  <si>
    <t>OCRR_TO_OA</t>
  </si>
  <si>
    <t>T1.OCRR_TO_OA</t>
  </si>
  <si>
    <t>CASH_OP_IS</t>
  </si>
  <si>
    <t>T1.CASH_OP_IS</t>
  </si>
  <si>
    <t>购买商品、接受劳务支付的现金</t>
  </si>
  <si>
    <t>CP_FOR_COL</t>
  </si>
  <si>
    <t>T1.CP_FOR_COL</t>
  </si>
  <si>
    <t>CP_TO_AND_FE</t>
  </si>
  <si>
    <t>T1.CP_TO_AND_FE</t>
  </si>
  <si>
    <t>TX_AND_FP</t>
  </si>
  <si>
    <t>T1.TX_AND_FP</t>
  </si>
  <si>
    <t>支付的其它与经营活动有关的现金</t>
  </si>
  <si>
    <t>OCPR_TO_OA</t>
  </si>
  <si>
    <t>T1.OCPR_TO_OA</t>
  </si>
  <si>
    <t>CASH_OP_OS</t>
  </si>
  <si>
    <t>T1.CASH_OP_OS</t>
  </si>
  <si>
    <t>CFG_FROM_OAA</t>
  </si>
  <si>
    <t>T1.CFG_FROM_OAA</t>
  </si>
  <si>
    <t>CASH_FROM_IW</t>
  </si>
  <si>
    <t>T1.CASH_FROM_IW</t>
  </si>
  <si>
    <t>CASH_FM_ITI</t>
  </si>
  <si>
    <t>T1.CASH_FM_ITI</t>
  </si>
  <si>
    <t>处置固定资产、无形资产和其他长期资产所收回的现金净额</t>
  </si>
  <si>
    <t>NC_FM_DFA_IAAOLA</t>
  </si>
  <si>
    <t>T1.NC_FM_DFA_IAAOLA</t>
  </si>
  <si>
    <t>OCRR_TO_IVT</t>
  </si>
  <si>
    <t>T1.OCRR_TO_IVT</t>
  </si>
  <si>
    <t>CASH_IT_IS</t>
  </si>
  <si>
    <t>T1.CASH_IT_IS</t>
  </si>
  <si>
    <t>购建固定资产、无形资产和其他长期资产所支付的现金</t>
  </si>
  <si>
    <t>CP_FOR_BFA_IAAOLI</t>
  </si>
  <si>
    <t>T1.CP_FOR_BFA_IAAOLI</t>
  </si>
  <si>
    <t>CP_FOR_IM</t>
  </si>
  <si>
    <t>T1.CP_FOR_IM</t>
  </si>
  <si>
    <t>OCPR_TO_IA</t>
  </si>
  <si>
    <t>T1.OCPR_TO_IA</t>
  </si>
  <si>
    <t>现金流出小计（投资）</t>
  </si>
  <si>
    <t>CASH_IT_OS</t>
  </si>
  <si>
    <t>T1.CASH_IT_OS</t>
  </si>
  <si>
    <t>CFG_FM_IAA</t>
  </si>
  <si>
    <t>T1.CFG_FM_IAA</t>
  </si>
  <si>
    <t>吸收投资收到的现金</t>
  </si>
  <si>
    <t>CASH_FM_AI</t>
  </si>
  <si>
    <t>T1.CASH_FM_AI</t>
  </si>
  <si>
    <t>取得借款所收到的现金</t>
  </si>
  <si>
    <t>CASH_RCV_BRW</t>
  </si>
  <si>
    <t>T1.CASH_RCV_BRW</t>
  </si>
  <si>
    <t>收到其他与筹资活动有关的现金</t>
  </si>
  <si>
    <t>OCRR_TO_FA</t>
  </si>
  <si>
    <t>T1.OCRR_TO_FA</t>
  </si>
  <si>
    <t>CASH_FN_IS</t>
  </si>
  <si>
    <t>T1.CASH_FN_IS</t>
  </si>
  <si>
    <t>CP_FOR_DB</t>
  </si>
  <si>
    <t>T1.CP_FOR_DB</t>
  </si>
  <si>
    <t>来源表类型代码：分配股利、利润或偿付利息所支付的现金</t>
  </si>
  <si>
    <t>CP_FOR_DV_PI</t>
  </si>
  <si>
    <t>T1.CP_FOR_DV_PI</t>
  </si>
  <si>
    <t>OCPR_TO_FA</t>
  </si>
  <si>
    <t>T1.OCPR_TO_FA</t>
  </si>
  <si>
    <t>CASH_FN_OS</t>
  </si>
  <si>
    <t>T1.CASH_FN_OS</t>
  </si>
  <si>
    <t>CF_FM_FAA</t>
  </si>
  <si>
    <t>T1.CF_FM_FAA</t>
  </si>
  <si>
    <t>EFE_RATE_CHG_CASH</t>
  </si>
  <si>
    <t>T1.EFE_RATE_CHG_CASH</t>
  </si>
  <si>
    <t>NI_OF_CA_CE</t>
  </si>
  <si>
    <t>T1.NI_OF_CA_CE</t>
  </si>
  <si>
    <t>CP_FOR_SUBSIDIARIES</t>
  </si>
  <si>
    <t>T1.CP_FOR_SUBSIDIARIES</t>
  </si>
  <si>
    <t>NC_FM_SUBSIDIARIES</t>
  </si>
  <si>
    <t>T1.NC_FM_SUBSIDIARIES</t>
  </si>
  <si>
    <t>'ODS_XDZX_CB_EN_LG_CASH_FLOW_TF'</t>
  </si>
  <si>
    <t>(
    SELECT
         P1.CUST_ISN
        ,P1.RPT_DT
        ,P1.BEL_TO_ORG
        ,P1.CUST_ID
        ,P1.SC_OR_OL_CASH
        ,P1.RF_OF_TAFR
        ,P1.OCRR_TO_OA
        ,P1.CASH_OP_IS
        ,P1.CP_FOR_COL
        ,P1.CP_TO_AND_FE
        ,P1.TX_AND_FP
        ,P1.OCPR_TO_OA
        ,P1.CASH_OP_OS
        ,P1.CFG_FROM_OAA
        ,P1.CASH_FROM_IW
        ,P1.CASH_FM_ITI
        ,P1.NC_FM_DFA_IAAOLA
        ,P1.OCRR_TO_IVT
        ,P1.CASH_IT_IS
        ,P1.CP_FOR_BFA_IAAOLI
        ,P1.CP_FOR_IM
        ,P1.OCPR_TO_IA
        ,P1.CASH_IT_OS
        ,P1.CFG_FM_IAA
        ,P1.CASH_FM_AI
        ,P1.CASH_RCV_BRW
        ,P1.OCRR_TO_FA
        ,P1.CASH_FN_IS
        ,P1.CP_FOR_DB
        ,P1.CP_FOR_DV_PI
        ,P1.OCPR_TO_FA
        ,P1.CASH_FN_OS
        ,P1.CF_FM_FAA
        ,P1.EFE_RATE_CHG_CASH
        ,P1.NI_OF_CA_CE
        ,P1.CP_FOR_SUBSIDIARIES
        ,P1.NC_FM_SUBSIDIARIES
        ,P1.CRT_TM
        ,P1.CRT_LOAN_OFF
        ,P1.LAST_LOAN_OFF
        ,P1.LAST_TM
        ,P1.LAST_ORGAN
  ,row_number()over(partition by P1.CUST_ISN,P1.RPT_DT,P1.BEL_TO_ORG order by P1.LAST_TM desc  ) rn 
    FROM ODS_XDZX.ODS_XDZX_CB_EN_LG_CASH_FLOW_TF P1
    WHERE P1.PT_DT = '${process_date}'
        AND P1.DEL_F = '0'
)</t>
  </si>
  <si>
    <t>T1.CUST_ISN = T2.CUST_ISN
AND T1.BEL_TO_ORG = T2.BELONG_ORG</t>
  </si>
  <si>
    <t>T1.CUST_ISN =T3.CUST_ISN
AND T1.BEL_TO_ORG = T3.BEL_ORG</t>
  </si>
  <si>
    <t>(
    SELECT
         P4.RPT_AUDIT_IND
        ,P4.CUST_ISN
        ,P4.RPT_DT
        ,p4.RPT_DT_TYP
        ,P4.BEL_TO_ORG
        ,P4.EN_SZ
        ,P4.FA_RPT_TYP
    FROM ODS_XDZX.ODS_XDZX_PUB_FNC_DOC_INFO_TF P4
    WHERE P4.PT_DT = '${process_date}'
        AND P4.DEL_F = '0'
        and P4.fa_rpt_typ = '1' --标准报表
        and P4.rpt_catg  = '3'
)</t>
  </si>
  <si>
    <t xml:space="preserve">T4.CUST_ISN = T1.CUST_ISN 
and T4.RPT_DT = T1.RPT_DT and 
T4.BEL_TO_ORG = T1.BEL_TO_ORG </t>
  </si>
  <si>
    <t>T1.CUST_ISN = T5.CUST_ISN
AND T1.BEL_TO_ORG = T5.BELONG_ORG</t>
  </si>
  <si>
    <t xml:space="preserve">T6.CUST_ISN = T1.CUST_ISN and
T6.RPT_DT = T1.RPT_DT and 
T6.BEL_TO_ORG = T1.BEL_TO_ORG </t>
  </si>
  <si>
    <t>T7.STAFFER_NO =T1.CRT_LOAN_OFF</t>
  </si>
  <si>
    <t xml:space="preserve">T8.STAFFER_NO = T1.LAST_LOAN_OFF </t>
  </si>
  <si>
    <t>t1.rn =1</t>
  </si>
  <si>
    <t>对公金融客户现金流量表</t>
  </si>
  <si>
    <t>EN_FNC_CASH_FLOW</t>
  </si>
  <si>
    <t>'EN_FNC_CASH_FLOW'</t>
  </si>
  <si>
    <t>T4.RPT_DT_TYP</t>
  </si>
  <si>
    <t>EN_FNC_CASH_FLOW 入湖字段缺失</t>
  </si>
  <si>
    <t xml:space="preserve">
对公金融客户现金流量表</t>
  </si>
  <si>
    <t>收到其他与经营活动有关的现金核查数</t>
  </si>
  <si>
    <t>QTJYHDXJHCS</t>
  </si>
  <si>
    <t>t1.QTJYHDXJHCS</t>
  </si>
  <si>
    <t>JYHDXJLRXJHCS</t>
  </si>
  <si>
    <t>T1.JYHDXJLRXJHCS</t>
  </si>
  <si>
    <t xml:space="preserve">
</t>
  </si>
  <si>
    <t>WZGZFXJHCS</t>
  </si>
  <si>
    <t>T1.WZGZFXJHCS</t>
  </si>
  <si>
    <t>ZFGXSFHCS</t>
  </si>
  <si>
    <t>T1.ZFGXSFHCS</t>
  </si>
  <si>
    <t>支付其他与经营活动有关的现金</t>
  </si>
  <si>
    <t>ZFQTYJYHDXJHCS</t>
  </si>
  <si>
    <t>T1.ZFQTYJYHDXJHCS</t>
  </si>
  <si>
    <t>经营活动现金流出小计核查数</t>
  </si>
  <si>
    <t>JYHDXJLCXJHCS</t>
  </si>
  <si>
    <t>T1.JYHDXJLCXJHCS</t>
  </si>
  <si>
    <t>JYHDCSXJLLJEHCS</t>
  </si>
  <si>
    <t>T1.JYHDCSXJLLJEHCS</t>
  </si>
  <si>
    <t>收回投资收到的现金核查数</t>
  </si>
  <si>
    <t>SHTZSDDXJHCS</t>
  </si>
  <si>
    <t>T1.SHTZSDDXJHCS</t>
  </si>
  <si>
    <t>QDTZSYSDDXJHCS</t>
  </si>
  <si>
    <t>T1.QDTZSYSDDXJHCS</t>
  </si>
  <si>
    <t>收到其他与投资活动有关的现金核查数</t>
  </si>
  <si>
    <t>SDQTYGXJHCS</t>
  </si>
  <si>
    <t>T1.SDQTYGXJHCS</t>
  </si>
  <si>
    <t>投资活动现金流入小计核查数</t>
  </si>
  <si>
    <t>TZHDXJLRXJHCS</t>
  </si>
  <si>
    <t>T1.TZHDXJLRXJHCS</t>
  </si>
  <si>
    <t>购建固定资产、无形资产和其他长期资产支付的现金核查数</t>
  </si>
  <si>
    <t>GJGWQZFDXJHCS</t>
  </si>
  <si>
    <t>T1.GJGWQZFDXJHCS</t>
  </si>
  <si>
    <t>投资支付的现金核查数</t>
  </si>
  <si>
    <t>TZZFDXJHCS</t>
  </si>
  <si>
    <t>T1.TZZFDXJHCS</t>
  </si>
  <si>
    <t>支付其他与投资活动有关的现金核查数</t>
  </si>
  <si>
    <t>ZFQTYTYGDXJHCS</t>
  </si>
  <si>
    <t>T1.ZFQTYTYGDXJHCS</t>
  </si>
  <si>
    <t>投资活动现金流出小计核查数</t>
  </si>
  <si>
    <t>TZHDXJLCXJHCS</t>
  </si>
  <si>
    <t>T1.TZHDXJLCXJHCS</t>
  </si>
  <si>
    <t>投资活动产生的现金流量净额核查数</t>
  </si>
  <si>
    <t>TZHDCXLLJEHCS</t>
  </si>
  <si>
    <t>T1.TZHDCXLLJEHCS</t>
  </si>
  <si>
    <t>吸收投资收到的现金核查数</t>
  </si>
  <si>
    <t>XSTZSDXJHCS</t>
  </si>
  <si>
    <t>T1.XSTZSDXJHCS</t>
  </si>
  <si>
    <t>收到其他与筹资活动有关的现金核查数</t>
  </si>
  <si>
    <t>SDQYCYGXJHCS</t>
  </si>
  <si>
    <t>T1.SDQYCYGXJHCS</t>
  </si>
  <si>
    <t>筹资活动现金流入小计核查数</t>
  </si>
  <si>
    <t>CZHDXJLRXJHCS</t>
  </si>
  <si>
    <t>T1.CZHDXJLRXJHCS</t>
  </si>
  <si>
    <t>偿还债务支付的现金核查数</t>
  </si>
  <si>
    <t>CHZWZFDXJHCS</t>
  </si>
  <si>
    <t>T1.CHZWZFDXJHCS</t>
  </si>
  <si>
    <t>分配股利、利润或偿付利息支付的现金核查数</t>
  </si>
  <si>
    <t>FPGLLCZFXJHCS</t>
  </si>
  <si>
    <t>T1.FPGLLCZFXJHCS</t>
  </si>
  <si>
    <t>支付其他与筹资活动有关的现金核查数</t>
  </si>
  <si>
    <t>ZFQYCYGXJHCS</t>
  </si>
  <si>
    <t>T1.ZFQYCYGXJHCS</t>
  </si>
  <si>
    <t>筹资活动现金流出小计核查数</t>
  </si>
  <si>
    <t>CZHDXJLCXJHCS</t>
  </si>
  <si>
    <t>T1.CZHDXJLCXJHCS</t>
  </si>
  <si>
    <t>筹资活动产生的现金流量净额核查数</t>
  </si>
  <si>
    <t>CZHDCSXJLLJEHCS</t>
  </si>
  <si>
    <t>T1.CZHDCSXJLLJEHCS</t>
  </si>
  <si>
    <t>汇率变动对现金及现金等价物的影响核查数</t>
  </si>
  <si>
    <t>HBDXJXDJWYXHCS</t>
  </si>
  <si>
    <t>T1.HBDXJXDJWYXHCS</t>
  </si>
  <si>
    <t>现金及现金等价物净增加额核查数</t>
  </si>
  <si>
    <t>XJJXJDJWJZJEHCS</t>
  </si>
  <si>
    <t>T1.XJJXJDJWJZJEHCS</t>
  </si>
  <si>
    <t>T8.NET_PROFIT</t>
  </si>
  <si>
    <t>T8.ADD_PNOFAS_IPTOFAS</t>
  </si>
  <si>
    <t>T8.DPN_OF_FDAS</t>
  </si>
  <si>
    <t>T8.ITB_AS_WD</t>
  </si>
  <si>
    <t>T8.LT_PDES_RVN</t>
  </si>
  <si>
    <t>T8.DCE_PD_ES</t>
  </si>
  <si>
    <t>T8.ICE_AS_ES</t>
  </si>
  <si>
    <t>T8.HD_FAS_IAS_LAS_LS</t>
  </si>
  <si>
    <t>T8.FALOS_FOR_RT</t>
  </si>
  <si>
    <t>T8.FNL_EPS</t>
  </si>
  <si>
    <t>T8.IVT_LOS</t>
  </si>
  <si>
    <t>T8.DFE_TAX_CD</t>
  </si>
  <si>
    <t>T8.DEC_OF_SK</t>
  </si>
  <si>
    <t>T8.DEC_OF_BS_RS</t>
  </si>
  <si>
    <t>T8.ICE_OF_BS_RS</t>
  </si>
  <si>
    <t>T8.OTHER</t>
  </si>
  <si>
    <t>T8.DT_ITO_CL</t>
  </si>
  <si>
    <t>T8.MWAY_CCB</t>
  </si>
  <si>
    <t>T8.FG_FOR_FFAS</t>
  </si>
  <si>
    <t>T8.OTHER_TWO</t>
  </si>
  <si>
    <t>T8.CASH_FOR_EDBE</t>
  </si>
  <si>
    <t>T8.LS_CASH_FOR_EYBE</t>
  </si>
  <si>
    <t>T8.ADD_CASH_EQT_EDBE</t>
  </si>
  <si>
    <t>T8.LS_CASH_EQT_EYBE</t>
  </si>
  <si>
    <t>客户存款和同业存放款项净增加额核查数</t>
  </si>
  <si>
    <t>CKCFKXJZJHCS</t>
  </si>
  <si>
    <t>T1.CKCFKXJZJHCS</t>
  </si>
  <si>
    <t>向中央银行借款净增加额核查数</t>
  </si>
  <si>
    <t>ZYYHJKJZJHCS</t>
  </si>
  <si>
    <t>T1.ZYYHJKJZJHCS</t>
  </si>
  <si>
    <t>向其他金融机构拆入资金净增加额核查数</t>
  </si>
  <si>
    <t>QTJRJGCRZJJZJHCS</t>
  </si>
  <si>
    <t>T1.QTJRJGCRZJJZJHCS</t>
  </si>
  <si>
    <t>收取利息、手续费及佣金的现金核查数</t>
  </si>
  <si>
    <t>LXSXFYJHCS</t>
  </si>
  <si>
    <t>T1.LXSXFYJHCS</t>
  </si>
  <si>
    <t>客户贷款及垫款净增加额核查数</t>
  </si>
  <si>
    <t>KHDKDKJZJHCS</t>
  </si>
  <si>
    <t>T1.KHDKDKJZJHCS</t>
  </si>
  <si>
    <t>存放中央银行和同业款项净增加额核查数</t>
  </si>
  <si>
    <t>ZYYHTYKXJZJHCS</t>
  </si>
  <si>
    <t>T1.ZYYHTYKXJZJHCS</t>
  </si>
  <si>
    <t>支付手续费及佣金的现金核查数</t>
  </si>
  <si>
    <t>SXFYJXJHCS</t>
  </si>
  <si>
    <t>T1.SXFYJXJHCS</t>
  </si>
  <si>
    <t>发行债券收到的现金核查数</t>
  </si>
  <si>
    <t>FXZQSDXJHCS</t>
  </si>
  <si>
    <t>T1.FXZQSDXJHCS</t>
  </si>
  <si>
    <t>'ODS_XDZX_EN_FNC_CASH_FLOW_TF'</t>
  </si>
  <si>
    <t>(
    SELECT
         P1.CUST_ISN
        ,P1.RPT_DT
        ,P1.BEL_TO_ORG
        ,P1.CUST_ID
        ,P1.QTJYHDXJHCS
        ,P1.JYHDXJLRXJHCS
        ,P1.WZGZFXJHCS
        ,P1.ZFGXSFHCS
        ,P1.ZFQTYJYHDXJHCS
        ,P1.JYHDXJLCXJHCS
        ,P1.JYHDCSXJLLJEHCS
        ,P1.SHTZSDDXJHCS
        ,P1.QDTZSYSDDXJHCS
        ,P1.SDQTYGXJHCS
        ,P1.TZHDXJLRXJHCS
        ,P1.GJGWQZFDXJHCS
        ,P1.TZZFDXJHCS
        ,P1.ZFQTYTYGDXJHCS
        ,P1.TZHDXJLCXJHCS
        ,P1.TZHDCXLLJEHCS
        ,P1.XSTZSDXJHCS
        ,P1.SDQYCYGXJHCS
        ,P1.CZHDXJLRXJHCS
        ,P1.CHZWZFDXJHCS
        ,P1.FPGLLCZFXJHCS
        ,P1.ZFQYCYGXJHCS
        ,P1.CZHDXJLCXJHCS
        ,P1.CZHDCSXJLLJEHCS
        ,P1.HBDXJXDJWYXHCS
        ,P1.XJJXJDJWJZJEHCS
        ,P1.CKCFKXJZJHCS
        ,P1.ZYYHJKJZJHCS
        ,P1.QTJRJGCRZJJZJHCS
        ,P1.LXSXFYJHCS
        ,P1.KHDKDKJZJHCS
        ,P1.ZYYHTYKXJZJHCS
        ,P1.SXFYJXJHCS
        ,P1.FXZQSDXJHCS
        ,P1.CRT_TM
        ,P1.CRT_LOAN_OFF
        ,P1.LAST_LOAN_OFF
        ,P1.LAST_TM
        ,P1.LAST_ORGAN
    FROM ODS_XDZX.ODS_XDZX_EN_FNC_CASH_FLOW_TF P1
    WHERE P1.PT_DT = '${process_date}'
        AND P1.DEL_F = '0'
)</t>
  </si>
  <si>
    <t>(
    SELECT
         P4.RPT_AUDIT_IND
        ,P4.CUST_ISN
        ,P4.RPT_DT
        ,P4.RPT_DT_TYP
        ,P4.BEL_TO_ORG
        ,P4.EN_SZ
        ,P4.FA_RPT_TYP
    FROM ODS_XDZX.ODS_XDZX_PUB_FNC_DOC_INFO_TF P4
    WHERE P4.PT_DT = '${process_date}'
        AND P4.DEL_F = '0'
        and P4.fa_rpt_typ = '1' --标准报表
        and P4.rpt_catg  = '3'
)</t>
  </si>
  <si>
    <t xml:space="preserve">T4.CUST_ISN = T1.CUST_ISN and
T4.RPT_DT = T1.RPT_DT and 
T4.BEL_TO_ORG = T1.BEL_TO_ORG </t>
  </si>
  <si>
    <t>T6.STAFFER_NO =T1.CRT_LOAN_OFF</t>
  </si>
  <si>
    <t>T7.STAFFER_NO = T1.LAST_LOAN_OFF</t>
  </si>
  <si>
    <t>(
    SELECT
         P8.NET_PROFIT
        ,P8.ADD_PNOFAS_IPTOFAS
        ,P8.DPN_OF_FDAS
        ,P8.ITB_AS_WD
        ,P8.LT_PDES_RVN
        ,P8.DCE_PD_ES
        ,P8.ICE_AS_ES
        ,P8.HD_FAS_IAS_LAS_LS
        ,P8.FALOS_FOR_RT
        ,P8.FNL_EPS
        ,P8.IVT_LOS
        ,P8.DFE_TAX_CD
        ,P8.DEC_OF_SK
        ,P8.DEC_OF_BS_RS
        ,P8.ICE_OF_BS_RS
        ,P8.OTHER
        ,P8.DT_ITO_CL
        ,P8.MWAY_CCB
        ,P8.FG_FOR_FFAS
        ,P8.OTHER_TWO
        ,P8.CASH_FOR_EDBE
        ,P8.LS_CASH_FOR_EYBE
        ,P8.ADD_CASH_EQT_EDBE
        ,P8.LS_CASH_EQT_EYBE
        ,P8.CUST_ISN
        ,P8.RPT_DT 
        ,P8.BEL_TO_ORG
    FROM ODS_XDZX.ODS_XDZX_EN_LG_CASH_FLOW_SCHEDULE_TF P8
    WHERE P8.PT_DT = '${process_date}'
        AND P8.DEL_F = '0'
)</t>
  </si>
  <si>
    <t xml:space="preserve">T8.CUST_ISN = T1.CUST_ISN and
T8.RPT_DT = T1.RPT_DT and 
T8.BEL_TO_ORG = T1.BEL_TO_ORG </t>
  </si>
  <si>
    <t>瑞丰新会计准则现金流量表</t>
  </si>
  <si>
    <t>RF_EN_LG_CASH_FLOW</t>
  </si>
  <si>
    <t>报表期数</t>
  </si>
  <si>
    <t>'RF_EN_LG_CASH_FLOW'</t>
  </si>
  <si>
    <t xml:space="preserve">
瑞丰新会计准则现金流量表</t>
  </si>
  <si>
    <t>收到其他与经营活动有关的现金</t>
  </si>
  <si>
    <t>来源表类型代码2：支付的其它与经营活动有关的现金</t>
  </si>
  <si>
    <t>收回投资收到的现金</t>
  </si>
  <si>
    <t>处置固定资产、无形资产和其他长期资产收回的现金净额</t>
  </si>
  <si>
    <t>收到其他与投资活动有关的现金</t>
  </si>
  <si>
    <t>构建固定资产、无形资产和其他长期资产支付的现金</t>
  </si>
  <si>
    <t>投资支付的现金</t>
  </si>
  <si>
    <t>取得借款收到的现金</t>
  </si>
  <si>
    <t>偿还债务支付的现金</t>
  </si>
  <si>
    <t>分配股利、利润或偿付利息支付的现金</t>
  </si>
  <si>
    <t xml:space="preserve">瑞丰新会计准则现金流量表 </t>
  </si>
  <si>
    <t>'ODS_XDZX_RF_EN_LG_CASH_FLOW_TF'</t>
  </si>
  <si>
    <t>(
    SELECT
         P1.CUST_ISN
        ,P1.RPT_DT
        ,P1.BEL_TO_ORG
        ,P1.CUST_ID
        ,P1.RPT_DT_TYP
        ,P1.SC_OR_OL_CASH
        ,P1.RF_OF_TAFR
        ,P1.OCRR_TO_OA
        ,P1.CASH_OP_IS
        ,P1.CP_FOR_COL
        ,P1.CP_TO_AND_FE
        ,P1.TX_AND_FP
        ,P1.OCPR_TO_OA
        ,P1.CASH_OP_OS
        ,P1.CFG_FROM_OAA
        ,P1.CASH_FROM_IW
        ,P1.CASH_FM_ITI
        ,P1.NC_FM_DFA_IAAOLA
        ,P1.OCRR_TO_IVT
        ,P1.CASH_IT_IS
        ,P1.CP_FOR_BFA_IAAOLI
        ,P1.CP_FOR_IM
        ,P1.OCPR_TO_IA
        ,P1.CASH_IT_OS
        ,P1.CFG_FM_IAA
        ,P1.CASH_FM_AI
        ,P1.CASH_RCV_BRW
        ,P1.OCRR_TO_FA
        ,P1.CASH_FN_IS
        ,P1.CP_FOR_DB
        ,P1.CP_FOR_DV_PI
        ,P1.OCPR_TO_FA
        ,P1.CASH_FN_OS
        ,P1.CF_FM_FAA
        ,P1.EFE_RATE_CHG_CASH
        ,P1.NI_OF_CA_CE
        ,P1.CRT_TM
        ,P1.CRT_LOAN_OFF
        ,P1.LAST_LOAN_OFF
        ,P1.LAST_TM
        ,P1.LAST_ORGAN
    FROM ODS_XDZX.ODS_XDZX_RF_EN_LG_CASH_FLOW_TF P1
    WHERE P1.PT_DT = '${process_date}'
        AND P1.DEL_F = '0'
)</t>
  </si>
  <si>
    <t>(
    SELECT
         P4.RPT_AUDIT_IND
        ,P4.CUST_ISN
        ,P4.RPT_DT
        ,P4.BEL_TO_ORG
        ,P4.EN_SZ
        ,P4.FA_RPT_TYP
    FROM ODS_XDZX.ODS_XDZX_PUB_FNC_DOC_INFO_TF P4
    WHERE P4.PT_DT = '${process_date}'
        AND P4.DEL_F = '0'
        and P4.fa_rpt_typ = '5' --标准报表
        and P4.rpt_catg  = '3'
)</t>
  </si>
  <si>
    <t>T1.CUST_ISN = T5.CUST_ISN
AND T1.BEL_TO_ORG  = T5.BELONG_ORG</t>
  </si>
  <si>
    <t>T8.STAFFER_NO = T1.LAST_LOAN_OFF</t>
  </si>
  <si>
    <t>不良贷款客户资产抵债信息聚合</t>
  </si>
  <si>
    <t>COMUT_DEBT_AST_NO,COMUT_DEBT_AST_DISP_BATCH_NO,COMUT_DEBT_AST_COMUT_DEBT_SER_NO</t>
  </si>
  <si>
    <t>AGL_NP_LOAN_CUST_AST_COMUT_DEBT_TF</t>
  </si>
  <si>
    <t>主要包含抵债资产基本及明细信息、资产抵债时明细以及资产处置时明细。</t>
  </si>
  <si>
    <t>修改模板</t>
  </si>
  <si>
    <t>AGL_NP_LOAN_CUST_AST_COMUT_DEBT_TF_TM</t>
  </si>
  <si>
    <t>抵债资产编号</t>
  </si>
  <si>
    <t>COMUT_DEBT_AST_NO</t>
  </si>
  <si>
    <t>抵债资产主文件</t>
  </si>
  <si>
    <t>ODS_CORE_BLFMPDAS</t>
  </si>
  <si>
    <t>ASAAHY12</t>
  </si>
  <si>
    <t>P1.ASAAHY12</t>
  </si>
  <si>
    <t>抵债资产处置批次号</t>
  </si>
  <si>
    <t>COMUT_DEBT_AST_DISP_BATCH_NO</t>
  </si>
  <si>
    <t>抵债资产处置明细文件</t>
  </si>
  <si>
    <t>ODS_CORE_BLFMPDDP</t>
  </si>
  <si>
    <t>处置批次</t>
  </si>
  <si>
    <t>DPAAEXNS</t>
  </si>
  <si>
    <t>P3.DPAAEXNS</t>
  </si>
  <si>
    <t>抵债资产抵债序号</t>
  </si>
  <si>
    <t>COMUT_DEBT_AST_COMUT_DEBT_SER_NO</t>
  </si>
  <si>
    <t>资产抵债明细文件</t>
  </si>
  <si>
    <t>ODS_CORE_BLFMPDPY</t>
  </si>
  <si>
    <t>抵债序号</t>
  </si>
  <si>
    <t>PYAHSN03</t>
  </si>
  <si>
    <t>P2.PYAHSN03</t>
  </si>
  <si>
    <t>ASAABRNO</t>
  </si>
  <si>
    <t>P1.ASAABRNO</t>
  </si>
  <si>
    <t>抵债资产评估书编号</t>
  </si>
  <si>
    <t>COMUT_DEBT_AST_ESTIM_BOOK_NO</t>
  </si>
  <si>
    <t>评估书编号</t>
  </si>
  <si>
    <t>ASAANO30</t>
  </si>
  <si>
    <t>P1.ASAANO30</t>
  </si>
  <si>
    <t>抵债资产评估价值</t>
  </si>
  <si>
    <t>COMUT_DEBT_AST_ESTIM_VAL</t>
  </si>
  <si>
    <t>评估价值</t>
  </si>
  <si>
    <t>ASAAVALU</t>
  </si>
  <si>
    <t>P1.ASAAVALU</t>
  </si>
  <si>
    <t>公允价值能否可靠取得标志</t>
  </si>
  <si>
    <t>FAIR_VAL_IF_RELIABLE_GET_FLAG</t>
  </si>
  <si>
    <t>公允价值能否可靠取得</t>
  </si>
  <si>
    <t>ASAXBOOL</t>
  </si>
  <si>
    <t>P1.ASAXBOOL</t>
  </si>
  <si>
    <t>审批书编号</t>
  </si>
  <si>
    <t>APPRV_BOOK_NO</t>
  </si>
  <si>
    <t>ASAANO16</t>
  </si>
  <si>
    <t>P1.ASAANO16</t>
  </si>
  <si>
    <t>抵债通知书编号</t>
  </si>
  <si>
    <t>COMUT_DEBT_NOTICE_NO</t>
  </si>
  <si>
    <t>ASADNO18</t>
  </si>
  <si>
    <t>P1.ASADNO18</t>
  </si>
  <si>
    <t>抵债资产名称</t>
  </si>
  <si>
    <t>COMUT_DEBT_AST_NAME</t>
  </si>
  <si>
    <t>ASAKFLNM</t>
  </si>
  <si>
    <t>P1.ASAKFLNM</t>
  </si>
  <si>
    <t>原抵质押单编号</t>
  </si>
  <si>
    <t>ORIG_PLEDGE_SINGLE_NO</t>
  </si>
  <si>
    <t>ASABHY17</t>
  </si>
  <si>
    <t>P1.ASABHY17</t>
  </si>
  <si>
    <t>ASAACCYC</t>
  </si>
  <si>
    <t>P1.ASAACCYC</t>
  </si>
  <si>
    <t>原抵质押物评估价值</t>
  </si>
  <si>
    <t>ORIG_PLEDGE_ESTIM_VAL</t>
  </si>
  <si>
    <t>ASBNAMT</t>
  </si>
  <si>
    <t>P1.ASBNAMT</t>
  </si>
  <si>
    <t>抵债资产入帐价值</t>
  </si>
  <si>
    <t>COMUT_DEBT_AST_POST_VAL</t>
  </si>
  <si>
    <t>ASABVALU</t>
  </si>
  <si>
    <t>P1.ASABVALU</t>
  </si>
  <si>
    <t>抵债资产取得日期</t>
  </si>
  <si>
    <t>COMUT_DEBT_AST_GET_DT</t>
  </si>
  <si>
    <t>取得日期</t>
  </si>
  <si>
    <t>ASBLDATE</t>
  </si>
  <si>
    <t>unifiedTime(P1.ASBLDATE)</t>
  </si>
  <si>
    <t>抵债资产取得数量</t>
  </si>
  <si>
    <t>COMUT_DEBT_AST_GET_CNT</t>
  </si>
  <si>
    <t>取得数量</t>
  </si>
  <si>
    <t>ASAAQY12</t>
  </si>
  <si>
    <t>P1.ASAAQY12</t>
  </si>
  <si>
    <t>计量单位代码</t>
  </si>
  <si>
    <t>MEASURE_CORP_CD</t>
  </si>
  <si>
    <t>计量单位</t>
  </si>
  <si>
    <t>ASAAUN3B</t>
  </si>
  <si>
    <t>P1.ASAAUN3B</t>
  </si>
  <si>
    <t>抵债资产取得方式代码</t>
  </si>
  <si>
    <t>COMUT_DEBT_AST_GET_MODE_CD</t>
  </si>
  <si>
    <t>取得方式</t>
  </si>
  <si>
    <t>ASAAGTFR</t>
  </si>
  <si>
    <t>P1.ASAAGTFR</t>
  </si>
  <si>
    <t>抵债余额</t>
  </si>
  <si>
    <t>COMUT_DEBT_BAL</t>
  </si>
  <si>
    <t>余额</t>
  </si>
  <si>
    <t>ASAABAL</t>
  </si>
  <si>
    <t>P1.ASAABAL</t>
  </si>
  <si>
    <t>结余数量</t>
  </si>
  <si>
    <t>CASH_SURPLUS_CNT</t>
  </si>
  <si>
    <t>ASADQY12</t>
  </si>
  <si>
    <t>P1.ASADQY12</t>
  </si>
  <si>
    <t>对应贷款本金总额</t>
  </si>
  <si>
    <t>CRSPD_LOAN_PRIN_TOTAL_AMT</t>
  </si>
  <si>
    <t>ASCEAMT</t>
  </si>
  <si>
    <t>P1.ASCEAMT</t>
  </si>
  <si>
    <t>权证齐全标志</t>
  </si>
  <si>
    <t>WARRANT_CMPLT_FLAG</t>
  </si>
  <si>
    <t>权证是否齐全</t>
  </si>
  <si>
    <t>ASAUFLAG</t>
  </si>
  <si>
    <t>P1.ASAUFLAG</t>
  </si>
  <si>
    <t>权证过户标志</t>
  </si>
  <si>
    <t>WARRANT_TRAN_FLAG</t>
  </si>
  <si>
    <t>权证是否过户</t>
  </si>
  <si>
    <t>ASAVFLAG</t>
  </si>
  <si>
    <t>P1.ASAVFLAG</t>
  </si>
  <si>
    <t>抵债资产存放地点</t>
  </si>
  <si>
    <t>COMUT_DEBT_AST_STORE_LOC</t>
  </si>
  <si>
    <t>存放地点</t>
  </si>
  <si>
    <t>ASALFLNM</t>
  </si>
  <si>
    <t>P1.ASALFLNM</t>
  </si>
  <si>
    <t>抵债资产抵债状态代码</t>
  </si>
  <si>
    <t>COMUT_DEBT_AST_COMUT_DEBT_STATUS_CD</t>
  </si>
  <si>
    <t>抵债资产状态</t>
  </si>
  <si>
    <t>ASAAHYST</t>
  </si>
  <si>
    <t>SUBSTR(P1.ASAAHYST,1,1)</t>
  </si>
  <si>
    <t>抵债资产处置状态代码</t>
  </si>
  <si>
    <t>COMUT_DEBT_AST_DISP_STATUS_CD</t>
  </si>
  <si>
    <t>SUBSTR(P1.ASAAHYST,2,1)</t>
  </si>
  <si>
    <t>抵债资产置换状态代码</t>
  </si>
  <si>
    <t>COMUT_DEBT_AST_DISPLC_STATUS_CD</t>
  </si>
  <si>
    <t>SUBSTR(P1.ASAAHYST,3,1)</t>
  </si>
  <si>
    <t>抵债资产类别代码</t>
  </si>
  <si>
    <t>COMUT_DEBT_AST_CATEGORY_CD</t>
  </si>
  <si>
    <t>抵债资产类别</t>
  </si>
  <si>
    <t>ASAAHYTP</t>
  </si>
  <si>
    <t>P1.ASAAHYTP</t>
  </si>
  <si>
    <t>股权投资类型</t>
  </si>
  <si>
    <t>EQTY_INVEST_TYPE_CD</t>
  </si>
  <si>
    <t>ASEAFLAG</t>
  </si>
  <si>
    <t>P1.ASEAFLAG</t>
  </si>
  <si>
    <t>原所有者客户号</t>
  </si>
  <si>
    <t>ORIG_OWNER_CUST_NO</t>
  </si>
  <si>
    <t>ASAJCSID</t>
  </si>
  <si>
    <t>P1.ASAJCSID</t>
  </si>
  <si>
    <t>原所有者名称</t>
  </si>
  <si>
    <t>ORIG_OWNER_NAME</t>
  </si>
  <si>
    <t>ASBRFLNM</t>
  </si>
  <si>
    <t>P1.ASBRFLNM</t>
  </si>
  <si>
    <t>被抵方客户内码</t>
  </si>
  <si>
    <t>BE_ARRIVE_PTY_CUST_IN_CD</t>
  </si>
  <si>
    <t>ASADCSNO</t>
  </si>
  <si>
    <t>P1.ASADCSNO</t>
  </si>
  <si>
    <t>被抵方客户号</t>
  </si>
  <si>
    <t>BE_ARRIVE_PTY_CUST_NO</t>
  </si>
  <si>
    <t>ASAGCSID</t>
  </si>
  <si>
    <t>P1.ASAGCSID</t>
  </si>
  <si>
    <t>待处理抵债本金金额</t>
  </si>
  <si>
    <t>WAIT_DEAL_COMUT_DEBT_PRIN_AMT</t>
  </si>
  <si>
    <t>待处理抵债本金</t>
  </si>
  <si>
    <t>ASABPAMT</t>
  </si>
  <si>
    <t>P1.ASABPAMT</t>
  </si>
  <si>
    <t>已抵债资产利息</t>
  </si>
  <si>
    <t>AL_COMUT_DEBT_AST_INT</t>
  </si>
  <si>
    <t>ASAGPAMT</t>
  </si>
  <si>
    <t>P1.ASAGPAMT</t>
  </si>
  <si>
    <t>待处理抵债表内息</t>
  </si>
  <si>
    <t>WAIT_DEAL_COMUT_DEBT_ON_BS_INT</t>
  </si>
  <si>
    <t>ASCGIAM2</t>
  </si>
  <si>
    <t>P1.ASCGIAM2</t>
  </si>
  <si>
    <t>抵债待变现利息</t>
  </si>
  <si>
    <t>COMUT_DEBT_WAIT_REALIZE_INT</t>
  </si>
  <si>
    <t>ASCHIAM2</t>
  </si>
  <si>
    <t>P1.ASCHIAM2</t>
  </si>
  <si>
    <t>已处置抵债资产</t>
  </si>
  <si>
    <t>AL_DISP_COMUT_DEBT_AST</t>
  </si>
  <si>
    <t>ASALPAMT</t>
  </si>
  <si>
    <t>P1.ASALPAMT</t>
  </si>
  <si>
    <t>已处置抵债资产本金金额</t>
  </si>
  <si>
    <t>AL_DISP_COMUT_DEBT_AST_PRIN_AMT</t>
  </si>
  <si>
    <t>已处置资产本金</t>
  </si>
  <si>
    <t>ASAMPAMT</t>
  </si>
  <si>
    <t>P1.ASAMPAMT</t>
  </si>
  <si>
    <t>已处置抵债资产利息</t>
  </si>
  <si>
    <t>AL_DISP_COMUT_DEBT_AST_INT</t>
  </si>
  <si>
    <t>已处置资产利息</t>
  </si>
  <si>
    <t>ASANPAMT</t>
  </si>
  <si>
    <t>P1.ASANPAMT</t>
  </si>
  <si>
    <t>已处置抵债资产收入</t>
  </si>
  <si>
    <t>AL_DISP_COMUT_DEBT_AST_INCOME</t>
  </si>
  <si>
    <t>已处置资产收入</t>
  </si>
  <si>
    <t>ASBMAMT</t>
  </si>
  <si>
    <t>P1.ASBMAMT</t>
  </si>
  <si>
    <t>抵债资产减值准备余额</t>
  </si>
  <si>
    <t>COMUT_DEBT_AST_DEPRE_RESER_BAL</t>
  </si>
  <si>
    <t>减值准备余额</t>
  </si>
  <si>
    <t>ASAMBLNC</t>
  </si>
  <si>
    <t>P1.ASAMBLNC</t>
  </si>
  <si>
    <t>抵债资产处置类型代码</t>
  </si>
  <si>
    <t>COMUT_DEBT_AST_DISP_TYPE_CD</t>
  </si>
  <si>
    <t>抵债资产处置类型</t>
  </si>
  <si>
    <t>DPECFLAG</t>
  </si>
  <si>
    <t>P3.DPECFLAG</t>
  </si>
  <si>
    <t>抵债资产处置数量</t>
  </si>
  <si>
    <t>COMUT_DEBT_AST_DISP_CNT</t>
  </si>
  <si>
    <t>抵债合同处置数量</t>
  </si>
  <si>
    <t>DPABQY12</t>
  </si>
  <si>
    <t>P3.DPABQY12</t>
  </si>
  <si>
    <t>抵债资产处置率</t>
  </si>
  <si>
    <t>COMUT_DEBT_AST_DISP_RATE</t>
  </si>
  <si>
    <t>处置率</t>
  </si>
  <si>
    <t>DPAKRTIO</t>
  </si>
  <si>
    <t>P3.DPAKRTIO</t>
  </si>
  <si>
    <t>本次抵债资产处置金额</t>
  </si>
  <si>
    <t>TH_TM_COMUT_DEBT_AST_DISP_AMT</t>
  </si>
  <si>
    <t>本次处置金额</t>
  </si>
  <si>
    <t>DPAOAMT</t>
  </si>
  <si>
    <t>P3.DPAOAMT</t>
  </si>
  <si>
    <t>抵债资产处置本金金额</t>
  </si>
  <si>
    <t>COMUT_DEBT_AST_DISP_PRIN_AMT</t>
  </si>
  <si>
    <t>处置本金</t>
  </si>
  <si>
    <t>DPAHPAMT</t>
  </si>
  <si>
    <t>P3.DPAHPAMT</t>
  </si>
  <si>
    <t>抵债资产处置利息</t>
  </si>
  <si>
    <t>COMUT_DEBT_AST_DISP_INT</t>
  </si>
  <si>
    <t>处置利息</t>
  </si>
  <si>
    <t>DPAIPAMT</t>
  </si>
  <si>
    <t>P3.DPAIPAMT</t>
  </si>
  <si>
    <t>本次处置前公允价值</t>
  </si>
  <si>
    <t>TH_TM_DISP_BEF_FAIR_VAL</t>
  </si>
  <si>
    <t>DPAOPAMT</t>
  </si>
  <si>
    <t>P3.DPAOPAMT</t>
  </si>
  <si>
    <t>抵债资产本次处置收入</t>
  </si>
  <si>
    <t>COMUT_DEBT_AST_TH_TM_DISP_INCOME</t>
  </si>
  <si>
    <t>DPAPAMT</t>
  </si>
  <si>
    <t>P3.DPAPAMT</t>
  </si>
  <si>
    <t>处置税费金额</t>
  </si>
  <si>
    <t>DISP_TAX_AMT</t>
  </si>
  <si>
    <t>税费金额</t>
  </si>
  <si>
    <t>DPADPAMT</t>
  </si>
  <si>
    <t>P3.DPADPAMT</t>
  </si>
  <si>
    <t>资产处置营业外交易金额</t>
  </si>
  <si>
    <t>AST_DISP_NON_BIZ_TXN_AMT</t>
  </si>
  <si>
    <t>营业外交易金额</t>
  </si>
  <si>
    <t>DPAJPAMT</t>
  </si>
  <si>
    <t>P3.DPAJPAMT</t>
  </si>
  <si>
    <t>减值准备摊销额</t>
  </si>
  <si>
    <t>DEPRE_RESER_AMORT_AMT</t>
  </si>
  <si>
    <t>DPAKPAMT</t>
  </si>
  <si>
    <t>P3.DPAKPAMT</t>
  </si>
  <si>
    <t>抵债交易金额</t>
  </si>
  <si>
    <t>COMUT_DEBT_TXN_AMT</t>
  </si>
  <si>
    <t>PYARAMT</t>
  </si>
  <si>
    <t>P2.PYARAMT</t>
  </si>
  <si>
    <t>表内利息</t>
  </si>
  <si>
    <t>PYARIAM2</t>
  </si>
  <si>
    <t>P2.PYARIAM2</t>
  </si>
  <si>
    <t>实抵表内利息</t>
  </si>
  <si>
    <t>REAL_MTG_ON_BS_INT</t>
  </si>
  <si>
    <t>PYAWIAM2</t>
  </si>
  <si>
    <t>P2.PYAWIAM2</t>
  </si>
  <si>
    <t>贷款表内复利</t>
  </si>
  <si>
    <t>LOAN_ON_BS_CINT</t>
  </si>
  <si>
    <t>表内复利</t>
  </si>
  <si>
    <t>PYASIAM2</t>
  </si>
  <si>
    <t>P2.PYASIAM2</t>
  </si>
  <si>
    <t>实抵表内复利</t>
  </si>
  <si>
    <t>REAL_MTG_ON_BS_CINT</t>
  </si>
  <si>
    <t>PYAXIAM2</t>
  </si>
  <si>
    <t>P2.PYAXIAM2</t>
  </si>
  <si>
    <t>表外利息</t>
  </si>
  <si>
    <t>PYATIAM2</t>
  </si>
  <si>
    <t>P2.PYATIAM2</t>
  </si>
  <si>
    <t>实抵表外利息</t>
  </si>
  <si>
    <t>REAL_MTG_OFBS_INT</t>
  </si>
  <si>
    <t>PYAYIAM2</t>
  </si>
  <si>
    <t>P2.PYAYIAM2</t>
  </si>
  <si>
    <t>贷款表外复利</t>
  </si>
  <si>
    <t>LOAN_OFBS_CINT</t>
  </si>
  <si>
    <t>表外复利</t>
  </si>
  <si>
    <t>PYAUIAM2</t>
  </si>
  <si>
    <t>P2.PYAUIAM2</t>
  </si>
  <si>
    <t>实抵表外复利</t>
  </si>
  <si>
    <t>REAL_MTG_OFBS_CINT</t>
  </si>
  <si>
    <t>PYAZIAM2</t>
  </si>
  <si>
    <t>P2.PYAZIAM2</t>
  </si>
  <si>
    <t>贷款本期利息</t>
  </si>
  <si>
    <t>LOAN_CURR_PERIOD_INT</t>
  </si>
  <si>
    <t>本期利息</t>
  </si>
  <si>
    <t>PYAQIAM2</t>
  </si>
  <si>
    <t>P2.PYAQIAM2</t>
  </si>
  <si>
    <t>实抵本期利息</t>
  </si>
  <si>
    <t>REAL_MTG_CURR_PERIOD_INT</t>
  </si>
  <si>
    <t>PYAVIAM2</t>
  </si>
  <si>
    <t>P2.PYAVIAM2</t>
  </si>
  <si>
    <t>实抵债权本金金额</t>
  </si>
  <si>
    <t>REAL_MTG_CLAIM_PRIN_AMT</t>
  </si>
  <si>
    <t>实抵债权本金</t>
  </si>
  <si>
    <t>PYACPRN</t>
  </si>
  <si>
    <t>P2.PYACPRN</t>
  </si>
  <si>
    <t>抵债税费金额</t>
  </si>
  <si>
    <t>COMUT_DEBT_TAX_AMT</t>
  </si>
  <si>
    <t>PYADPAMT</t>
  </si>
  <si>
    <t>P2.PYADPAMT</t>
  </si>
  <si>
    <t>抵债挂账金额</t>
  </si>
  <si>
    <t>COMUT_DEBT_ON_ACCT_AMT</t>
  </si>
  <si>
    <t>挂账金额</t>
  </si>
  <si>
    <t>PYAEPAMT</t>
  </si>
  <si>
    <t>P2.PYAEPAMT</t>
  </si>
  <si>
    <t>入营业外收入金额</t>
  </si>
  <si>
    <t>IN_NON_BIZ_INCMAMT</t>
  </si>
  <si>
    <t>PYAFPAMT</t>
  </si>
  <si>
    <t>P2.PYAFPAMT</t>
  </si>
  <si>
    <t>'ODS_CORE_BLFMPDAS_TF'</t>
  </si>
  <si>
    <t>(
    SELECT 
         U1.ASAAHY12
        ,U1.ASAABRNO
        ,U1.ASAANO30
        ,U1.ASAAVALU
        ,U1.ASAXBOOL
        ,U1.ASAANO16
        ,U1.ASADNO18
        ,U1.ASAKFLNM
        ,U1.ASABHY17
        ,U1.ASAACCYC
        ,U1.ASBNAMT
        ,U1.ASABVALU
        ,U1.ASBLDATE
        ,U1.ASAAQY12
        ,U1.ASAAUN3B
        ,U1.ASAAGTFR
        ,U1.ASAABAL
        ,U1.ASADQY12
        ,U1.ASCEAMT
        ,U1.ASAUFLAG
        ,U1.ASAVFLAG
        ,U1.ASALFLNM
        ,U1.ASAAHYST
        ,U1.ASAAHYTP
        ,U1.ASEAFLAG
        ,U1.ASAJCSID
        ,U1.ASBRFLNM
        ,U1.ASADCSNO
        ,U1.ASAGCSID
        ,U1.ASABPAMT
        ,U1.ASAGPAMT
        ,U1.ASCGIAM2
        ,U1.ASCHIAM2
        ,U1.ASALPAMT
        ,U1.ASAMPAMT
        ,U1.ASANPAMT
        ,U1.ASBMAMT
        ,U1.ASAMBLNC
    FROM ODS_CORE.ODS_CORE_BLFMPDAS_TF  U1 --抵债资产主文件 
    WHERE   U1.PT_DT='${process_date}' 
            AND U1.DEL_F = '0'
)</t>
  </si>
  <si>
    <t>BLFMPDAS</t>
  </si>
  <si>
    <t>(
    SELECT 
         U2.PYAHSN03
        ,U2.PYARAMT
        ,U2.PYARIAM2
        ,U2.PYAWIAM2
        ,U2.PYASIAM2
        ,U2.PYAXIAM2
        ,U2.PYATIAM2
        ,U2.PYAYIAM2
        ,U2.PYAUIAM2
        ,U2.PYAZIAM2
        ,U2.PYAQIAM2
        ,U2.PYAVIAM2
        ,U2.PYACPRN
        ,U2.PYADPAMT
        ,U2.PYAEPAMT
        ,U2.PYAFPAMT
        ,U2.PYAAHY12
    FROM ODS_CORE.ODS_CORE_BLFMPDPY_TF  U2 --抵债资产主文件 
    WHERE   U2.PT_DT='${process_date}' 
            AND U2.DEL_F = '0'
)</t>
  </si>
  <si>
    <t>P2.PYAAHY12=P1.ASAAHY12</t>
  </si>
  <si>
    <t>主键或条件是否满足</t>
  </si>
  <si>
    <t>BLFMPDPY</t>
  </si>
  <si>
    <t>PYAAHY12,PYAHSN03</t>
  </si>
  <si>
    <t>(
    SELECT 
        U3.DPAAEXNS
        ,U3.DPECFLAG
        ,U3.DPABQY12
        ,U3.DPAKRTIO
        ,U3.DPAOAMT
        ,U3.DPAHPAMT
        ,U3.DPAIPAMT
        ,U3.DPAOPAMT
        ,U3.DPAPAMT
        ,U3.DPADPAMT
        ,U3.DPAJPAMT
        ,U3.DPAKPAMT
        ,U3.DPAAHY12
    FROM ODS_CORE.ODS_CORE_BLFMPDDP_TF  U3 --抵债资产处置明细文件 
    WHERE   U3.PT_DT='${process_date}' 
            AND U3.DEL_F = '0'
)</t>
  </si>
  <si>
    <t xml:space="preserve">P3.DPAAHY12=P1.ASAAHY12 </t>
  </si>
  <si>
    <t>BLFMPDDP</t>
  </si>
  <si>
    <t>DPAAHY12,DPAAEXNS</t>
  </si>
  <si>
    <r>
      <rPr>
        <b/>
        <sz val="10"/>
        <rFont val="等线"/>
        <family val="3"/>
        <charset val="134"/>
      </rPr>
      <t>中文名称(</t>
    </r>
    <r>
      <rPr>
        <b/>
        <sz val="10"/>
        <color indexed="10"/>
        <rFont val="等线"/>
        <family val="3"/>
        <charset val="134"/>
      </rPr>
      <t>*</t>
    </r>
    <r>
      <rPr>
        <b/>
        <sz val="10"/>
        <rFont val="等线"/>
        <family val="3"/>
        <charset val="134"/>
      </rPr>
      <t>)</t>
    </r>
  </si>
  <si>
    <t>个人贷款押品档案信息聚合</t>
  </si>
  <si>
    <t>PLEDGE_NO,MTG_SER_NO</t>
  </si>
  <si>
    <r>
      <rPr>
        <b/>
        <sz val="10"/>
        <rFont val="等线"/>
        <family val="3"/>
        <charset val="134"/>
      </rPr>
      <t>英文名称(</t>
    </r>
    <r>
      <rPr>
        <b/>
        <sz val="10"/>
        <color indexed="10"/>
        <rFont val="等线"/>
        <family val="3"/>
        <charset val="134"/>
      </rPr>
      <t>*</t>
    </r>
    <r>
      <rPr>
        <b/>
        <sz val="10"/>
        <rFont val="等线"/>
        <family val="3"/>
        <charset val="134"/>
      </rPr>
      <t>)</t>
    </r>
  </si>
  <si>
    <t>AGL_INDV_LOAN_PLEDGE_ARCHIVE_INFO_TF</t>
  </si>
  <si>
    <t>记录全部个人贷款中抵质押品档案的各分类的详细信息，如房产，车辆，土地，机器设备，船舶，票据，存单等抵质押物的详细信息；取抵质押物功能层面应用记录的详细信息</t>
  </si>
  <si>
    <t>拆分个人贷款押品档案信息聚合</t>
  </si>
  <si>
    <t>修改字段取数逻辑,日期格式修复</t>
  </si>
  <si>
    <t>补充缺失字段</t>
  </si>
  <si>
    <t>TMP_AGL_INDV_LOAN_PLEDGE_ARCHIVE_INFO_TF_01</t>
  </si>
  <si>
    <t>抵质押物编号</t>
  </si>
  <si>
    <t>AGBHU1AB</t>
  </si>
  <si>
    <t>CORE.BODTALIBP</t>
  </si>
  <si>
    <t>客户担保物品信息表</t>
  </si>
  <si>
    <t>BUFMIIDI</t>
  </si>
  <si>
    <t>担保物品编号</t>
  </si>
  <si>
    <t>T1.AGBHU1AB</t>
  </si>
  <si>
    <t>抵押物序号</t>
  </si>
  <si>
    <t>AGPNPTSN</t>
  </si>
  <si>
    <t>担保物品序号</t>
  </si>
  <si>
    <t>T1.AGPNPTSN</t>
  </si>
  <si>
    <t>BORR_CUST_IN_CD</t>
  </si>
  <si>
    <t>CINOCSNO</t>
  </si>
  <si>
    <t>T1.CINOCSNO</t>
  </si>
  <si>
    <t>抵质押物共有人名称</t>
  </si>
  <si>
    <t>PLEDGE_COMN_PRPTR_NAME</t>
  </si>
  <si>
    <t>担保物品共有人</t>
  </si>
  <si>
    <t>AGGPNM5B</t>
  </si>
  <si>
    <t>T1.AGGPNM5B</t>
  </si>
  <si>
    <t>抵质押物所有人名称</t>
  </si>
  <si>
    <t>PLEDGE_EVERYONE_NAME</t>
  </si>
  <si>
    <t>担保物品所有人</t>
  </si>
  <si>
    <t>AGXPNM5B</t>
  </si>
  <si>
    <t>T1.AGXPNM5B</t>
  </si>
  <si>
    <t>抵质押物保管人名称</t>
  </si>
  <si>
    <t>PLEDGE_CSTD_NAME</t>
  </si>
  <si>
    <t>担保物品保管人</t>
  </si>
  <si>
    <t>AGJPNM5B</t>
  </si>
  <si>
    <t>T1.AGJPNM5B</t>
  </si>
  <si>
    <t>担保物品种类代码</t>
  </si>
  <si>
    <t>GUAR_ARTI_CATE_CD</t>
  </si>
  <si>
    <t>AGTYPDCD</t>
  </si>
  <si>
    <t>T1.AGTYPDCD</t>
  </si>
  <si>
    <t>柜面核心抵质押状态代码</t>
  </si>
  <si>
    <t>CNTER_CORE_PLEDGE_STATUS_CD</t>
  </si>
  <si>
    <t>抵质押状态</t>
  </si>
  <si>
    <t>PCSTU1ST</t>
  </si>
  <si>
    <t>T1.PCSTU1ST</t>
  </si>
  <si>
    <t>核心抵质押状态代码</t>
  </si>
  <si>
    <t>抵质押类型代码</t>
  </si>
  <si>
    <t>PLEDGE_TYPE_CD</t>
  </si>
  <si>
    <t>抵质押类型</t>
  </si>
  <si>
    <t>PCTYU1TP</t>
  </si>
  <si>
    <t xml:space="preserve">case T1.PCTYU1TP when '3' then '9' when '1'then '1' when '2' then '2' else T1.PCTYU1TP  end </t>
  </si>
  <si>
    <t>抵质押物名称</t>
  </si>
  <si>
    <t>PLEDGE_NAME</t>
  </si>
  <si>
    <t>物品名称</t>
  </si>
  <si>
    <t>AGNMNM5B</t>
  </si>
  <si>
    <t>T1.AGNMNM5B</t>
  </si>
  <si>
    <t>抵质押物登记编号</t>
  </si>
  <si>
    <t>PLEDGE_REG_NO</t>
  </si>
  <si>
    <t>登记号码</t>
  </si>
  <si>
    <t>PXCDU1DJ</t>
  </si>
  <si>
    <t>T1.PXCDU1DJ</t>
  </si>
  <si>
    <t>抵质押物评估机构名称</t>
  </si>
  <si>
    <t>PLEDGE_APPRS_COMPNY_NAME</t>
  </si>
  <si>
    <t>评估部门</t>
  </si>
  <si>
    <t>EVBMNM5B</t>
  </si>
  <si>
    <t>VARCHAR(300)</t>
  </si>
  <si>
    <t>T1.EVBMNM5B</t>
  </si>
  <si>
    <t>抵质押金额</t>
  </si>
  <si>
    <t>PLEDGE_AMT</t>
  </si>
  <si>
    <t>PCAMAMT</t>
  </si>
  <si>
    <t>T1.PCAMAMT</t>
  </si>
  <si>
    <t>评估价值总额</t>
  </si>
  <si>
    <t>ESTIM_VAL_TOTAL_AMT</t>
  </si>
  <si>
    <t>EVAMAMT</t>
  </si>
  <si>
    <t>T1.EVAMAMT</t>
  </si>
  <si>
    <t>抵质押物最高担保金额</t>
  </si>
  <si>
    <t>PLEDGE_MAX_GUAR_AMT</t>
  </si>
  <si>
    <t>最高担保金额</t>
  </si>
  <si>
    <t>MHAAAMT</t>
  </si>
  <si>
    <t>T1.MHAAAMT</t>
  </si>
  <si>
    <t>抵质押物已担保金额</t>
  </si>
  <si>
    <t>PLEDGE_AL_GUAR_AMT</t>
  </si>
  <si>
    <t>已担保金额</t>
  </si>
  <si>
    <t>USAAAMT</t>
  </si>
  <si>
    <t>T1.USAAAMT</t>
  </si>
  <si>
    <t>抵质押物担保次数</t>
  </si>
  <si>
    <t>PLEDGE_GUAR_TMS</t>
  </si>
  <si>
    <t>担保次数</t>
  </si>
  <si>
    <t>USTMQTY5</t>
  </si>
  <si>
    <t>BIGINT(5,0)</t>
  </si>
  <si>
    <t>T1.USTMQTY5</t>
  </si>
  <si>
    <t>抵质押物登记机关名称</t>
  </si>
  <si>
    <t>PLEDGE_REG_ORG_NAME</t>
  </si>
  <si>
    <t>登记机关</t>
  </si>
  <si>
    <t>DJJGNM80</t>
  </si>
  <si>
    <t>T1.DJJGNM80</t>
  </si>
  <si>
    <t>抵质押物移交方式代码</t>
  </si>
  <si>
    <t>PLEDGE_HANDOV_MODE_CD</t>
  </si>
  <si>
    <t>移交方式</t>
  </si>
  <si>
    <t>DYYJTY1T</t>
  </si>
  <si>
    <t>T1.DYYJTY1T</t>
  </si>
  <si>
    <t>展期类型代码</t>
  </si>
  <si>
    <t>EXT_TYPE_CD</t>
  </si>
  <si>
    <t>展期标志</t>
  </si>
  <si>
    <t>ZQBZBOOL</t>
  </si>
  <si>
    <t>T1.ZQBZBOOL</t>
  </si>
  <si>
    <t>止付编号</t>
  </si>
  <si>
    <t>STOP_PAY_NO</t>
  </si>
  <si>
    <t>ZFBHFRZN</t>
  </si>
  <si>
    <t>T1.ZFBHFRZN</t>
  </si>
  <si>
    <t>AGCYCCYC</t>
  </si>
  <si>
    <t>T1.AGCYCCYC</t>
  </si>
  <si>
    <t>调阅通知单编号</t>
  </si>
  <si>
    <t>PICK_TO_READ_NOTICE_NO</t>
  </si>
  <si>
    <t>DYTZNO18</t>
  </si>
  <si>
    <t>T1.DYTZNO18</t>
  </si>
  <si>
    <t>调阅状态代码</t>
  </si>
  <si>
    <t>PICK_TO_READ_STATUS_CD</t>
  </si>
  <si>
    <t>调阅状态</t>
  </si>
  <si>
    <t>DYBZTY1S</t>
  </si>
  <si>
    <t>T1.DYBZTY1S</t>
  </si>
  <si>
    <t>审批人名称</t>
  </si>
  <si>
    <t>APPRV_PSN_NAME</t>
  </si>
  <si>
    <t>审批人</t>
  </si>
  <si>
    <t>QSPRNM5B</t>
  </si>
  <si>
    <t>T1.QSPRNM5B</t>
  </si>
  <si>
    <t>调阅人名称</t>
  </si>
  <si>
    <t>PICK_TO_READ_PSN_NAME</t>
  </si>
  <si>
    <t>调阅人</t>
  </si>
  <si>
    <t>QDYRNM5B</t>
  </si>
  <si>
    <t>T1.QDYRNM5B</t>
  </si>
  <si>
    <t>认定人名称</t>
  </si>
  <si>
    <t>COGNZT_NAME</t>
  </si>
  <si>
    <t>认定人</t>
  </si>
  <si>
    <t>QRDRNM5B</t>
  </si>
  <si>
    <t>T1.QRDRNM5B</t>
  </si>
  <si>
    <t>变更协议编号</t>
  </si>
  <si>
    <t>CHG_AGT_NO</t>
  </si>
  <si>
    <t>BHTYTY1H</t>
  </si>
  <si>
    <t>T1.BHTYTY1H</t>
  </si>
  <si>
    <t>抵质押物存放地点</t>
  </si>
  <si>
    <t>PLEDGE_STORE_LOC</t>
  </si>
  <si>
    <t>QCFDFLNM</t>
  </si>
  <si>
    <t>T1.QCFDFLNM</t>
  </si>
  <si>
    <t>止付确认标志</t>
  </si>
  <si>
    <t>STOP_PAY_CFM_FLAG</t>
  </si>
  <si>
    <t>是否止付确认</t>
  </si>
  <si>
    <t>ABPYBOOL</t>
  </si>
  <si>
    <t>T1.ABPYBOOL</t>
  </si>
  <si>
    <t>质押票证账户编号</t>
  </si>
  <si>
    <t>COLLATERAL_BIL_ACCT_NO</t>
  </si>
  <si>
    <t>质押票证帐号</t>
  </si>
  <si>
    <t>PCACAC32</t>
  </si>
  <si>
    <t>T1.PCACAC32</t>
  </si>
  <si>
    <t>保证金账户编号</t>
  </si>
  <si>
    <t>MRGACCT_NO</t>
  </si>
  <si>
    <t>保证金帐号</t>
  </si>
  <si>
    <t>ZHNOAC32</t>
  </si>
  <si>
    <t>T1.ZHNOAC32</t>
  </si>
  <si>
    <t>置换方式代码</t>
  </si>
  <si>
    <t>DISPLC_MODE_CD</t>
  </si>
  <si>
    <t>置换方式</t>
  </si>
  <si>
    <t>ZHFGZHFG</t>
  </si>
  <si>
    <t>T1.ZHFGZHFG</t>
  </si>
  <si>
    <t>置换金额</t>
  </si>
  <si>
    <t>DISPLC_AMT</t>
  </si>
  <si>
    <t>ZZJEAMT</t>
  </si>
  <si>
    <t>T1.ZZJEAMT</t>
  </si>
  <si>
    <t>抵质押物置换代码</t>
  </si>
  <si>
    <t>PLEDGE_DISPLC_CD</t>
  </si>
  <si>
    <t>置换标志</t>
  </si>
  <si>
    <t>YNZHBOOL</t>
  </si>
  <si>
    <t>T1.YNZHBOOL</t>
  </si>
  <si>
    <t>质押票证编号</t>
  </si>
  <si>
    <t>COLLATERAL_BIL_NO</t>
  </si>
  <si>
    <t>质押票证号码</t>
  </si>
  <si>
    <t>PCPHU1BC</t>
  </si>
  <si>
    <t>T1.PCPHU1BC</t>
  </si>
  <si>
    <t>质押票证类型代码</t>
  </si>
  <si>
    <t>COLLATERAL_BIL_TYPE_CD</t>
  </si>
  <si>
    <t>质押票证类型</t>
  </si>
  <si>
    <t>PCPTU1BT</t>
  </si>
  <si>
    <t>T1.PCPTU1BT</t>
  </si>
  <si>
    <t>抵质押物保管人柜员编号</t>
  </si>
  <si>
    <t>PLEDGE_CSTD_TELR_NO</t>
  </si>
  <si>
    <t>保(监)管人</t>
  </si>
  <si>
    <t>QBGRNM5B</t>
  </si>
  <si>
    <t>T1.QBGRNM5B</t>
  </si>
  <si>
    <t>BUOPSTAF</t>
  </si>
  <si>
    <t>T1.BUOPSTAF</t>
  </si>
  <si>
    <t>UPOPSTAF</t>
  </si>
  <si>
    <t>T1.UPOPSTAF</t>
  </si>
  <si>
    <t>抵质押物担保日期</t>
  </si>
  <si>
    <t>PLEDGE_GUAR_DT</t>
  </si>
  <si>
    <t>担保日期</t>
  </si>
  <si>
    <t>AGDTDATE</t>
  </si>
  <si>
    <t>unifiedTime(T1.AGDTDATE)</t>
  </si>
  <si>
    <t>抵质押物出库日期</t>
  </si>
  <si>
    <t>PLEDGE_EX_WHS_DT</t>
  </si>
  <si>
    <t>出库日期</t>
  </si>
  <si>
    <t>OUDTDATE</t>
  </si>
  <si>
    <t>unifiedTime(T1.OUDTDATE)</t>
  </si>
  <si>
    <t>抵质押物入库日期</t>
  </si>
  <si>
    <t>PLEDGE_IN_WHS_DT</t>
  </si>
  <si>
    <t>入库日期</t>
  </si>
  <si>
    <t>IUDTDATE</t>
  </si>
  <si>
    <t>unifiedTime(T1.IUDTDATE)</t>
  </si>
  <si>
    <t>抵质押物表外登记日期</t>
  </si>
  <si>
    <t>PLEDGE_OFBS_REG_DT</t>
  </si>
  <si>
    <t>表外登记日期</t>
  </si>
  <si>
    <t>TODTDATE</t>
  </si>
  <si>
    <t>unifiedTime(T1.TODTDATE)</t>
  </si>
  <si>
    <t>抵质押物最后评估日期</t>
  </si>
  <si>
    <t>PLEDGE_FINAL_ESTIM_DT</t>
  </si>
  <si>
    <t>最后评估日期</t>
  </si>
  <si>
    <t>LEDTDATE</t>
  </si>
  <si>
    <t>unifiedTime(T1.LEDTDATE)</t>
  </si>
  <si>
    <t>抵质押物到期日期</t>
  </si>
  <si>
    <t>PLEDGE_MATU_DT</t>
  </si>
  <si>
    <t>ENDTDATE</t>
  </si>
  <si>
    <t>unifiedTime(T1.ENDTDATE)</t>
  </si>
  <si>
    <t>移交日期</t>
  </si>
  <si>
    <t>HANDOV_DT</t>
  </si>
  <si>
    <t>DEDTDATE</t>
  </si>
  <si>
    <t>unifiedTime(T1.DEDTDATE)</t>
  </si>
  <si>
    <t>调阅日期</t>
  </si>
  <si>
    <t>PICK_TO_READ_DT</t>
  </si>
  <si>
    <t>DYRQDATE</t>
  </si>
  <si>
    <t>unifiedTime(T1.DYRQDATE)</t>
  </si>
  <si>
    <t>归还日期</t>
  </si>
  <si>
    <t>RTN_DT</t>
  </si>
  <si>
    <t>GHRQDATE</t>
  </si>
  <si>
    <t>unifiedTime(T1.GHRQDATE)</t>
  </si>
  <si>
    <t>抵质押物注销日期</t>
  </si>
  <si>
    <t>PLEDGE_DEREGIS_DT</t>
  </si>
  <si>
    <t>注销日期</t>
  </si>
  <si>
    <t>LGOTDATE</t>
  </si>
  <si>
    <t>unifiedTime(T1.LGOTDATE)</t>
  </si>
  <si>
    <t>抵质押物登记日期</t>
  </si>
  <si>
    <t>PLEDGE_REG_DT</t>
  </si>
  <si>
    <t>登记日期</t>
  </si>
  <si>
    <t>DEJIDATE</t>
  </si>
  <si>
    <t>unifiedTime(T1.DEJIDATE)</t>
  </si>
  <si>
    <t>展期日期</t>
  </si>
  <si>
    <t>EXT_DT</t>
  </si>
  <si>
    <t>ZQDTDATE</t>
  </si>
  <si>
    <t>unifiedTime(T1.ZQDTDATE)</t>
  </si>
  <si>
    <t>BUDIDATE</t>
  </si>
  <si>
    <t>unifiedTime(T1.BUDIDATE)</t>
  </si>
  <si>
    <t>BUTSSTAM</t>
  </si>
  <si>
    <t>T1.BUTSSTAM</t>
  </si>
  <si>
    <t>UPDTDATE</t>
  </si>
  <si>
    <t>unifiedTime(T1.UPDTDATE)</t>
  </si>
  <si>
    <t>UPTSSTAM</t>
  </si>
  <si>
    <t>T1.UPTSSTAM</t>
  </si>
  <si>
    <t>BOIDBRNO</t>
  </si>
  <si>
    <t>T1.BOIDBRNO</t>
  </si>
  <si>
    <t>质押票证签发机构编号</t>
  </si>
  <si>
    <t>COLLATERAL_BIL_ISSUE_ORG_NO</t>
  </si>
  <si>
    <t>质押票证签发机构</t>
  </si>
  <si>
    <t>PCBRFLNM</t>
  </si>
  <si>
    <t>T1.PCBRFLNM</t>
  </si>
  <si>
    <t>表外总账机构编号</t>
  </si>
  <si>
    <t>OFBS_GL_ORG_NO</t>
  </si>
  <si>
    <t>表外总帐机构</t>
  </si>
  <si>
    <t>BWZZBRNO</t>
  </si>
  <si>
    <t>T1.BWZZBRNO</t>
  </si>
  <si>
    <t>归属机构号</t>
  </si>
  <si>
    <t>GSJGBRNO</t>
  </si>
  <si>
    <t>T1.GSJGBRNO</t>
  </si>
  <si>
    <t>UOIDBRNO</t>
  </si>
  <si>
    <t>T1.UOIDBRNO</t>
  </si>
  <si>
    <t>大额存单账户编号</t>
  </si>
  <si>
    <t>LARGE_AMT_DPSTRCP_ACCT_NO</t>
  </si>
  <si>
    <t>大额存单产品信息登记簿</t>
  </si>
  <si>
    <t>BFFMDQCL</t>
  </si>
  <si>
    <t>账号</t>
  </si>
  <si>
    <t>CL01AC15</t>
  </si>
  <si>
    <t>T6.CL01AC15</t>
  </si>
  <si>
    <t>大额存单产品编码</t>
  </si>
  <si>
    <t>LARGE_AMT_DPSTRCP_PROD_CD</t>
  </si>
  <si>
    <t>CL02NO12</t>
  </si>
  <si>
    <t>T6.CL02NO12</t>
  </si>
  <si>
    <t>大额存单认购金额</t>
  </si>
  <si>
    <t>LARGE_AMT_DPSTRCP_SUBSCR_AMT</t>
  </si>
  <si>
    <t>认购金额</t>
  </si>
  <si>
    <t>CL03AMT</t>
  </si>
  <si>
    <t>T6.CL03AMT</t>
  </si>
  <si>
    <t>大额存单认购渠道代码</t>
  </si>
  <si>
    <t>LARGE_AMT_DPSTRCP_SUBSCR_CHNL_CD</t>
  </si>
  <si>
    <t>认购渠道</t>
  </si>
  <si>
    <t>CL04CNCD</t>
  </si>
  <si>
    <t>T6.CL04CNCD</t>
  </si>
  <si>
    <t>大额存单认购日期</t>
  </si>
  <si>
    <t>LARGE_AMT_DPSTRCP_SUBSCR_DT</t>
  </si>
  <si>
    <t>认购日期</t>
  </si>
  <si>
    <t>CL06DATE</t>
  </si>
  <si>
    <t>unifiedTime(T6.CL06DATE)</t>
  </si>
  <si>
    <t>大额存单付息方式代码</t>
  </si>
  <si>
    <t>LARGE_AMT_DPSTRCP_PAY_INT_MODE_CD</t>
  </si>
  <si>
    <t>付息方式</t>
  </si>
  <si>
    <t>CL08ICTP</t>
  </si>
  <si>
    <t>T6.CL08ICTP</t>
  </si>
  <si>
    <t>大额存单下一付息日期</t>
  </si>
  <si>
    <t>LARGE_AMT_DPSTRCP_NEXT_PAY_INT_DT</t>
  </si>
  <si>
    <t>下一付息日</t>
  </si>
  <si>
    <t>CL09DATE</t>
  </si>
  <si>
    <t>unifiedTime(T6.CL09DATE)</t>
  </si>
  <si>
    <t>大额存单上一付息日期</t>
  </si>
  <si>
    <t>LARGE_AMT_DPSTRCP_PRE_PAY_INT_DT</t>
  </si>
  <si>
    <t>上一付息日</t>
  </si>
  <si>
    <t>CL10DATE</t>
  </si>
  <si>
    <t>unifiedTime(T6.CL10DATE)</t>
  </si>
  <si>
    <t>大额存单按期付息累计金额</t>
  </si>
  <si>
    <t>LARGE_AMT_DPSTRCP_ACRDG_PERIOD_PAY_INT_CUM_AMT</t>
  </si>
  <si>
    <t>按期付息累计</t>
  </si>
  <si>
    <t>CL11IBAL</t>
  </si>
  <si>
    <t>T6.CL11IBAL</t>
  </si>
  <si>
    <t>大额存单按期付息期数累计</t>
  </si>
  <si>
    <t>LARGE_AMT_DPSTRCP_ACRDG_PERIOD_PAY_INT_TMS_CUM</t>
  </si>
  <si>
    <t>按期付息期数累计</t>
  </si>
  <si>
    <t>CL12SN04</t>
  </si>
  <si>
    <t>BIGINT(4,0)</t>
  </si>
  <si>
    <t>T6.CL12SN04</t>
  </si>
  <si>
    <t>存单状态代码</t>
  </si>
  <si>
    <t>DPSTRCP_STATUS_CD</t>
  </si>
  <si>
    <t>存单状态</t>
  </si>
  <si>
    <t>CL15ACST</t>
  </si>
  <si>
    <t>T6.CL15ACST</t>
  </si>
  <si>
    <t>大额存单到期日期</t>
  </si>
  <si>
    <t>LARGE_AMT_DPSTRCP_MATU_DT</t>
  </si>
  <si>
    <t>到期日</t>
  </si>
  <si>
    <t>CL07DATE</t>
  </si>
  <si>
    <t>unifiedTime(T6.CL07DATE)</t>
  </si>
  <si>
    <t>BORR_CUST_NAME</t>
  </si>
  <si>
    <t>抵质押物</t>
  </si>
  <si>
    <t>MORTGAGE</t>
  </si>
  <si>
    <t>REQ_CUSTOMER_NAME</t>
  </si>
  <si>
    <t>T2.REQ_CUSTOMER_NAME</t>
  </si>
  <si>
    <t>BORR_CUST_NO</t>
  </si>
  <si>
    <t>REQ_CUSTOMER_NO</t>
  </si>
  <si>
    <t>T2.REQ_CUSTOMER_NO</t>
  </si>
  <si>
    <t>抵质押单状态代码</t>
  </si>
  <si>
    <t>PLEDGE_SINGLE_STATUS_CD</t>
  </si>
  <si>
    <t>抵质押单状态</t>
  </si>
  <si>
    <t>BILL_STATUS</t>
  </si>
  <si>
    <t>T2.BILL_STATUS</t>
  </si>
  <si>
    <t>大信贷抵质押物状态代码</t>
  </si>
  <si>
    <t>CRDT_PLEDGE_STATUS_CD</t>
  </si>
  <si>
    <t>抵质押物状态</t>
  </si>
  <si>
    <t>STATUS</t>
  </si>
  <si>
    <t>T2.STATUS</t>
  </si>
  <si>
    <t>审批书号</t>
  </si>
  <si>
    <t>REQUISITION_ID</t>
  </si>
  <si>
    <t>T2.REQUISITION_ID</t>
  </si>
  <si>
    <t xml:space="preserve">抵押物品--通用抵质押物 </t>
  </si>
  <si>
    <t>MORTGAGE_GENERAL</t>
  </si>
  <si>
    <t>借款人客户账号</t>
  </si>
  <si>
    <t>COUNT_ACCOUNT</t>
  </si>
  <si>
    <t>T3.COUNT_ACCOUNT</t>
  </si>
  <si>
    <t>抵押物所有人客户内码</t>
  </si>
  <si>
    <t>MTG_EVERYONE_CUST_IN_CD</t>
  </si>
  <si>
    <t>抵押人客户内码</t>
  </si>
  <si>
    <t>MORTGAGE_NO</t>
  </si>
  <si>
    <t>T3.MORTGAGE_NO</t>
  </si>
  <si>
    <t>抵质押物大类代码</t>
  </si>
  <si>
    <t>PLEDGE_MCLS_CD</t>
  </si>
  <si>
    <t>物品大类</t>
  </si>
  <si>
    <t>ASSET_FATHER_TYPE</t>
  </si>
  <si>
    <t>T3.ASSET_FATHER_TYPE</t>
  </si>
  <si>
    <t>抵质押物数量</t>
  </si>
  <si>
    <t>PLEDGE_CNT</t>
  </si>
  <si>
    <t>数量</t>
  </si>
  <si>
    <t>ASSET_AMOUNT</t>
  </si>
  <si>
    <t>BIGINT(32,0)</t>
  </si>
  <si>
    <t>T3.ASSET_AMOUNT</t>
  </si>
  <si>
    <t>抵质押物折旧率</t>
  </si>
  <si>
    <t>PLEDGE_DEPRE_RATE</t>
  </si>
  <si>
    <t>折旧率</t>
  </si>
  <si>
    <t>RATE_DEPRECIATION</t>
  </si>
  <si>
    <t>T3.RATE_DEPRECIATION</t>
  </si>
  <si>
    <t>抵质押物权证名称</t>
  </si>
  <si>
    <t>PLEDGE_WARRANT_NAME</t>
  </si>
  <si>
    <t>权证名称</t>
  </si>
  <si>
    <t>WARRANT_NAME</t>
  </si>
  <si>
    <t>T3.WARRANT_NAME</t>
  </si>
  <si>
    <t>抵押物所在地</t>
  </si>
  <si>
    <t>MTG_LOC</t>
  </si>
  <si>
    <t>ADDRESS</t>
  </si>
  <si>
    <t>T3.ADDRESS</t>
  </si>
  <si>
    <t>抵押物所在地行政区划编码</t>
  </si>
  <si>
    <t>MTG_LOC_DIST_CD</t>
  </si>
  <si>
    <t>抵押物所在地行政区划</t>
  </si>
  <si>
    <t>MORTGAGE_ADDR</t>
  </si>
  <si>
    <t>T3.MORTGAGE_ADDR</t>
  </si>
  <si>
    <t>抵质押物登记标识代码</t>
  </si>
  <si>
    <t>PLEDGE_REG_IDNT_CD</t>
  </si>
  <si>
    <t>抵押物登记标识</t>
  </si>
  <si>
    <t>MORTGAGE_FLAG</t>
  </si>
  <si>
    <t>T3.MORTGAGE_FLAG</t>
  </si>
  <si>
    <t>抵质押物规格</t>
  </si>
  <si>
    <t>PLEDGE_SPEC</t>
  </si>
  <si>
    <t>规格</t>
  </si>
  <si>
    <t>STANDARDS</t>
  </si>
  <si>
    <t>T3.STANDARDS</t>
  </si>
  <si>
    <t>抵质押物账面价值金额</t>
  </si>
  <si>
    <t>PLEDGE_BOOK_VAL_AMT</t>
  </si>
  <si>
    <t>账面价值</t>
  </si>
  <si>
    <t>BOOK_VALUE</t>
  </si>
  <si>
    <t>T3.BOOK_VALUE</t>
  </si>
  <si>
    <t>关联抵质押物资料编号</t>
  </si>
  <si>
    <t>RELA_PLEDGE_DOC_NO</t>
  </si>
  <si>
    <t>PLEDGE_NO</t>
  </si>
  <si>
    <t>T3.PLEDGE_NO</t>
  </si>
  <si>
    <t>第一顺位标志</t>
  </si>
  <si>
    <t>FIRST_BIT_FLAG</t>
  </si>
  <si>
    <t>是否第一顺位</t>
  </si>
  <si>
    <t>FIRST_ORDER</t>
  </si>
  <si>
    <t>T3.FIRST_ORDER</t>
  </si>
  <si>
    <t>抵质押物发票编号</t>
  </si>
  <si>
    <t>PLEDGE_INVOICE_NO</t>
  </si>
  <si>
    <t>发票号码</t>
  </si>
  <si>
    <t>INVOICE_NO</t>
  </si>
  <si>
    <t>T3.INVOICE_NO</t>
  </si>
  <si>
    <t>再抵押原抵押单号</t>
  </si>
  <si>
    <t>AGAIN_MTG_ORIG_MTG_BIL_NO</t>
  </si>
  <si>
    <t>再抵押的原抵押单号</t>
  </si>
  <si>
    <t>ORIGINAL_BILL_NO</t>
  </si>
  <si>
    <t>T3.ORIGINAL_BILL_NO</t>
  </si>
  <si>
    <t>再抵押原抵押序号</t>
  </si>
  <si>
    <t>AGAIN_MTG_ORIG_MTG_SER_NO</t>
  </si>
  <si>
    <t>再抵押的原抵押序号</t>
  </si>
  <si>
    <t>ORIGINAL_SN</t>
  </si>
  <si>
    <t>T3.ORIGINAL_SN</t>
  </si>
  <si>
    <t>他行登记标志</t>
  </si>
  <si>
    <t>OTHER_BANK_REG_FLAG</t>
  </si>
  <si>
    <t>是否在他行登记</t>
  </si>
  <si>
    <t>IS_REGISTED</t>
  </si>
  <si>
    <t>T3.IS_REGISTED</t>
  </si>
  <si>
    <t>他行登记金额</t>
  </si>
  <si>
    <t>OTHER_BANK_REG_AMT</t>
  </si>
  <si>
    <t>OTHER_REGISTER_MONEY</t>
  </si>
  <si>
    <t>T3.OTHER_REGISTER_MONEY</t>
  </si>
  <si>
    <t>他行登记证号码</t>
  </si>
  <si>
    <t>OTHER_BANK_REG_CERT_NO</t>
  </si>
  <si>
    <t>OTHER_REGISTER_NO</t>
  </si>
  <si>
    <t>T3.OTHER_REGISTER_NO</t>
  </si>
  <si>
    <t>收款人开户银行名称</t>
  </si>
  <si>
    <t>PAYEE_OPEN_ACCT_BANK_NAME</t>
  </si>
  <si>
    <t>收款人开户银行</t>
  </si>
  <si>
    <t>PAYEE_BANK_NAME</t>
  </si>
  <si>
    <t>T3.PAYEE_BANK_NAME</t>
  </si>
  <si>
    <t>期房现房标识代码</t>
  </si>
  <si>
    <t>FORWD_ROOM_CURR_HOS_IDNT_CD</t>
  </si>
  <si>
    <t>期/现房标识</t>
  </si>
  <si>
    <t>MORTGAGE_HOUSE</t>
  </si>
  <si>
    <t>T3.MORTGAGE_HOUSE</t>
  </si>
  <si>
    <t>最高抵质押率</t>
  </si>
  <si>
    <t>MAX_PLEDGE_RATE</t>
  </si>
  <si>
    <t>最高抵押率</t>
  </si>
  <si>
    <t>MAX_MORTGAGE_RATE</t>
  </si>
  <si>
    <t>T3.MAX_MORTGAGE_RATE</t>
  </si>
  <si>
    <t>优先受偿权数额</t>
  </si>
  <si>
    <t>PRIOR_COMP_WT_AMT</t>
  </si>
  <si>
    <t>FIRST_PRIORITY</t>
  </si>
  <si>
    <t>T3.FIRST_PRIORITY</t>
  </si>
  <si>
    <t>权属状况说明</t>
  </si>
  <si>
    <t>OWNSHIP_SITU_ILUS</t>
  </si>
  <si>
    <t>权属状况</t>
  </si>
  <si>
    <t>WARRANT_CONDITION</t>
  </si>
  <si>
    <t>T3.WARRANT_CONDITION</t>
  </si>
  <si>
    <t>再抵押标志</t>
  </si>
  <si>
    <t>AGAIN_MTG_FLAG</t>
  </si>
  <si>
    <t>MORTGAGE_AGAIN_SIGN</t>
  </si>
  <si>
    <t>T3.MORTGAGE_AGAIN_SIGN</t>
  </si>
  <si>
    <t>电子质押标志</t>
  </si>
  <si>
    <t>ELEC_PLEDGE_FLAG</t>
  </si>
  <si>
    <t>IS_MORTGAGER_FLAG</t>
  </si>
  <si>
    <t>T3.IS_MORTGAGER_FLAG</t>
  </si>
  <si>
    <t>持有董事会同意担保意见书标志</t>
  </si>
  <si>
    <t>HOLD_BOD_AGREE_GUAR_OPIN_BOOK_FLAG</t>
  </si>
  <si>
    <t>有无董事会同意担保意见书</t>
  </si>
  <si>
    <t>DIRECTORATEAGREEMENT</t>
  </si>
  <si>
    <t>T3.DIRECTORATEAGREEMENT</t>
  </si>
  <si>
    <t>持有抵押物租赁合同标志</t>
  </si>
  <si>
    <t>HOLD_MTG_LSE_CONT_FLAG</t>
  </si>
  <si>
    <t>有无抵押物租赁合同、出租三方协议</t>
  </si>
  <si>
    <t>IS_THIRD_PARTY_HIRE_AGREEMENT</t>
  </si>
  <si>
    <t>T3.IS_THIRD_PARTY_HIRE_AGREEMENT</t>
  </si>
  <si>
    <t>持有股东会同意担保意见书标志</t>
  </si>
  <si>
    <t>HOLD_SHAREHD_AGREE_GUAR_OPIN_BOOK_FLAG</t>
  </si>
  <si>
    <t>有无股东会同意担保意见书</t>
  </si>
  <si>
    <t>STOCKAGREEMENT</t>
  </si>
  <si>
    <t>T3.STOCKAGREEMENT</t>
  </si>
  <si>
    <t>持有上级主管部门同意书标志</t>
  </si>
  <si>
    <t>HOLD_SUPER_DIROR_DEPT_AGREE_BOOK_FLAG</t>
  </si>
  <si>
    <t>有无上级主管部门/村民代表大会同意书</t>
  </si>
  <si>
    <t>IS_HIGHER_BODY_AGREEMENT</t>
  </si>
  <si>
    <t>T3.IS_HIGHER_BODY_AGREEMENT</t>
  </si>
  <si>
    <t>持有房屋出租补充协议标志</t>
  </si>
  <si>
    <t>HOLD_HOS_RENT_SUPP_AGT_FLAG</t>
  </si>
  <si>
    <t>有无房屋出租补充协议</t>
  </si>
  <si>
    <t>IS_HIRE_SUPPLY</t>
  </si>
  <si>
    <t>T3.IS_HIRE_SUPPLY</t>
  </si>
  <si>
    <t>票据包子票开始区间</t>
  </si>
  <si>
    <t>BILPKC_SUB_START_RANGE</t>
  </si>
  <si>
    <t>子票开始区间</t>
  </si>
  <si>
    <t>BILL_RANGE_START</t>
  </si>
  <si>
    <t>VARCHAR(20)</t>
  </si>
  <si>
    <t>T3.BILL_RANGE_START</t>
  </si>
  <si>
    <t>票据包子票结束区间</t>
  </si>
  <si>
    <t>BIL_PKG_SUB_END_RANGE</t>
  </si>
  <si>
    <t>子票结束区间</t>
  </si>
  <si>
    <t>BILL_RANGE_END</t>
  </si>
  <si>
    <t>T3.BILL_RANGE_END</t>
  </si>
  <si>
    <t>票据来源</t>
  </si>
  <si>
    <t>BIL_SRC</t>
  </si>
  <si>
    <t>BILL_ORIGIN</t>
  </si>
  <si>
    <t>T3.BILL_ORIGIN</t>
  </si>
  <si>
    <t>本行登记有效起始日期</t>
  </si>
  <si>
    <t>OBANK_REG_EFFECT_BEGIN_DT</t>
  </si>
  <si>
    <t>登记有效起始日期</t>
  </si>
  <si>
    <t>REGISTER_BEGIN_DATE</t>
  </si>
  <si>
    <t>T3.REGISTER_BEGIN_DATE</t>
  </si>
  <si>
    <t>本行登记有效终止日期</t>
  </si>
  <si>
    <t>OBANK_REG_EFFECT_TERMI_DT</t>
  </si>
  <si>
    <t>登记有效终止日期</t>
  </si>
  <si>
    <t>REGISTER_END_DATE</t>
  </si>
  <si>
    <t>T3.REGISTER_END_DATE</t>
  </si>
  <si>
    <t>抵质押物估值周期</t>
  </si>
  <si>
    <t>PLEDGE_VALUT_PERIOD</t>
  </si>
  <si>
    <t>估值周期</t>
  </si>
  <si>
    <t>ACCESS_CYCLE</t>
  </si>
  <si>
    <t>T3.ACCESS_CYCLE</t>
  </si>
  <si>
    <t>质押物编号</t>
  </si>
  <si>
    <t>COLLATERAL_NO</t>
  </si>
  <si>
    <t>质押押物品-普通质押</t>
  </si>
  <si>
    <t>MORTGAGE_IMPAWN</t>
  </si>
  <si>
    <t>质押物号码</t>
  </si>
  <si>
    <t>IMPAWN_ASSET_NO</t>
  </si>
  <si>
    <t>T4.IMPAWN_ASSET_NO</t>
  </si>
  <si>
    <t>质押物账户编号</t>
  </si>
  <si>
    <t>COLLATERAL_ACCT_NO</t>
  </si>
  <si>
    <t>质押物帐号</t>
  </si>
  <si>
    <t>IMPAWN_ACCOUNT_NO</t>
  </si>
  <si>
    <t>T4.IMPAWN_ACCOUNT_NO</t>
  </si>
  <si>
    <t>质押物币种代码</t>
  </si>
  <si>
    <t>COLLATERAL_CURR_CD</t>
  </si>
  <si>
    <t>质押物币种</t>
  </si>
  <si>
    <t>IMPAWN_CURRENCY_TYPE</t>
  </si>
  <si>
    <t>T4.IMPAWN_CURRENCY_TYPE</t>
  </si>
  <si>
    <t>质押物到期日期</t>
  </si>
  <si>
    <t>COLLATERAL_MATU_DT</t>
  </si>
  <si>
    <t>质押物到期日</t>
  </si>
  <si>
    <t>IMPAWN_END_DATE</t>
  </si>
  <si>
    <t>T4.IMPAWN_END_DATE</t>
  </si>
  <si>
    <t>质押物签发单位名称</t>
  </si>
  <si>
    <t>COLLATERAL_ISSUE_CORP_NAME</t>
  </si>
  <si>
    <t>IMPAWN_ISSUE_ORGAN_NAME</t>
  </si>
  <si>
    <t>T4.IMPAWN_ISSUE_ORGAN_NAME</t>
  </si>
  <si>
    <t>质押物签发单位机构编号</t>
  </si>
  <si>
    <t>COLLATERAL_ISSUE_CORP_ORG_NO</t>
  </si>
  <si>
    <t>质押物签发单位机构码</t>
  </si>
  <si>
    <t>IMPAWN_ISSUE_ORGAN_NO</t>
  </si>
  <si>
    <t>T4.IMPAWN_ISSUE_ORGAN_NO</t>
  </si>
  <si>
    <t>质押物起始日期</t>
  </si>
  <si>
    <t>COLLATERAL_BEGIN_DT</t>
  </si>
  <si>
    <t>质押物起始日</t>
  </si>
  <si>
    <t>IMPAWN_START_DATE</t>
  </si>
  <si>
    <t>T4.IMPAWN_START_DATE</t>
  </si>
  <si>
    <t>质押物面额</t>
  </si>
  <si>
    <t>COLLATERAL_DNMNT</t>
  </si>
  <si>
    <t>IMPAWN_SURFACE_AMOUNT</t>
  </si>
  <si>
    <t>T4.IMPAWN_SURFACE_AMOUNT</t>
  </si>
  <si>
    <t>质押物移交日期</t>
  </si>
  <si>
    <t>COLLATERAL_HANDOV_DT</t>
  </si>
  <si>
    <t>质押物移交日</t>
  </si>
  <si>
    <t>IMPAWN_HANDOVER_DATE</t>
  </si>
  <si>
    <t>T4.IMPAWN_HANDOVER_DATE</t>
  </si>
  <si>
    <t>(
    SELECT 
        P1.AGBHU1AB
        ,P1.AGPNPTSN
        ,P1.CINOCSNO
        ,P1.AGGPNM5B
        ,P1.AGXPNM5B
        ,P1.AGJPNM5B
        ,P1.AGTYPDCD
        ,P1.PCSTU1ST
        ,P1.PCTYU1TP
        ,P1.AGNMNM5B
        ,P1.PXCDU1DJ
        ,P1.EVBMNM5B
        ,P1.PCAMAMT
        ,P1.EVAMAMT
        ,P1.MHAAAMT
        ,P1.USAAAMT
        ,P1.USTMQTY5
        ,P1.DJJGNM80
        ,P1.DYYJTY1T
        ,P1.ZQBZBOOL
        ,P1.ZFBHFRZN
        ,P1.AGCYCCYC
        ,P1.DYTZNO18
        ,P1.DYBZTY1S
        ,P1.QSPRNM5B
        ,P1.QDYRNM5B
        ,P1.QRDRNM5B
        ,P1.BHTYTY1H
        ,P1.QCFDFLNM
        ,P1.ABPYBOOL
        ,P1.PCACAC32
        ,P1.ZHNOAC32
        ,P1.ZHFGZHFG
        ,P1.ZZJEAMT
        ,P1.YNZHBOOL
        ,P1.PCPHU1BC
        ,P1.PCPTU1BT
        ,P1.QBGRNM5B
        ,P1.BUOPSTAF
        ,P1.UPOPSTAF
        ,P1.AGDTDATE
        ,P1.OUDTDATE
        ,P1.IUDTDATE
        ,P1.TODTDATE
        ,P1.LEDTDATE
        ,P1.ENDTDATE
        ,P1.DEDTDATE
        ,P1.DYRQDATE
        ,P1.GHRQDATE
        ,P1.LGOTDATE
        ,P1.DEJIDATE
        ,P1.ZQDTDATE
        ,P1.BUDIDATE
        ,P1.BUTSSTAM
        ,P1.UPDTDATE
        ,P1.UPTSSTAM
        ,P1.BOIDBRNO
        ,P1.PCBRFLNM
        ,P1.BWZZBRNO
        ,P1.GSJGBRNO
        ,P1.UOIDBRNO
  ,ROW_NUMBER()OVER(PARTITION BY    P1.AGBHU1AB ,P1.AGPNPTSN ORDER BY P1.UPDTDATE DESC) RN 
    FROM ODS_CORE.ODS_CORE_BUFMIIDI_TF P1 
    WHERE P1.PT_DT='${process_date}' 
AND P1.DEL_F = '0'
 AND SUBSTR(P1.CINOCSNO,1,2) = '81' --限制为个人      
)</t>
  </si>
  <si>
    <t xml:space="preserve">(
select
 P6.CL01AC15
 ,P6.CL02NO12
 ,P6.CL03AMT
 ,P6.CL04CNCD
 ,P6.CL06DATE
 ,P6.CL08ICTP
 ,unifiedTime(P6.CL09DATE) as CL09DATE
 ,unifiedTime(P6.CL10DATE) as CL10DATE
 ,P6.CL11IBAL
 ,P6.CL12SN04
 ,P6.CL15ACST
 ,unifiedTime(P6.CL07DATE) as CL07DATE
from ODS_CORE.ODS_CORE_BFFMDQCL_TF   P6
where P6.pt_dt  = '${process_date}'
    AND P6.DEL_F = '0'
)
</t>
  </si>
  <si>
    <t>T1.PCACAC32 =T6.CL01AC15</t>
  </si>
  <si>
    <t>(
select
 P2.BILL_NO
 , case when P2.SERIAL_NO &lt; 10 then '0'||cast( P2.SERIAL_NO as string ) else  cast(P2.SERIAL_NO as string) end as SERIAL_NO
 ,P2.REQ_CUSTOMER_NAME
 ,P2.REQ_CUSTOMER_NO
 ,P2.BILL_STATUS
 ,P2.STATUS
 ,P2.REQUISITION_ID
 ,P2.CREATE_DATE
from ODS_XDZX.ODS_XDZX_MORTGAGE_TF P2
where P2.pt_dt  = '${process_date}'
    AND P2.DEL_F = '0'
)</t>
  </si>
  <si>
    <t>T1.AGBHU1AB = T2.BILL_NO 
AND T1.AGPNPTSN = T2.SERIAL_NO</t>
  </si>
  <si>
    <t xml:space="preserve">(
 select
  P3.BILL_NO
  ,case when P3.SERIAL_NO &lt; 10 then '0'||cast( P3.SERIAL_NO as string ) else  cast(P3.SERIAL_NO as string) end as SERIAL_NO
  ,P3.COUNT_ACCOUNT
  ,P3.MORTGAGE_NO
  ,P3.ASSET_FATHER_TYPE
  ,P3.ASSET_AMOUNT
  ,P3.RATE_DEPRECIATION
  ,P3.WARRANT_NAME
  ,P3.ADDRESS
  ,P3.MORTGAGE_ADDR
  ,P3.MORTGAGE_FLAG
  ,P3.STANDARDS
  ,P3.BOOK_VALUE
  ,P3.PLEDGE_NO
  ,P3.FIRST_ORDER
  ,P3.INVOICE_NO
  ,P3.ORIGINAL_BILL_NO
  ,P3.ORIGINAL_SN
  ,P3.IS_REGISTED
  ,P3.OTHER_REGISTER_MONEY
  ,P3.OTHER_REGISTER_NO
  ,P3.PAYEE_BANK_NAME
  ,P3.MORTGAGE_HOUSE
  ,P3.MAX_MORTGAGE_RATE
  ,P3.FIRST_PRIORITY
  ,P3.WARRANT_CONDITION
  ,P3.MORTGAGE_AGAIN_SIGN
  ,P3.IS_MORTGAGER_FLAG
  ,P3.DIRECTORATEAGREEMENT
  ,P3.IS_THIRD_PARTY_HIRE_AGREEMENT
  ,P3.STOCKAGREEMENT
  ,P3.IS_HIGHER_BODY_AGREEMENT
  ,P3.IS_HIRE_SUPPLY
  ,P3.BILL_RANGE_START
  ,P3.BILL_RANGE_END
  ,P3.BILL_ORIGIN
  ,unifiedTime(P3.REGISTER_BEGIN_DATE) as REGISTER_BEGIN_DATE
  ,unifiedTime(P3.REGISTER_END_DATE) as REGISTER_END_DATE
  ,P3.ACCESS_CYCLE
from ODS_XDZX.ODS_XDZX_MORTGAGE_GENERAL_TF  P3
where P3.pt_dt  = '${process_date}'
 AND P3.DEL_F = '0'
)
</t>
  </si>
  <si>
    <t>T1.AGBHU1AB = T3.BILL_NO 
AND T1.AGPNPTSN = T3.SERIAL_NO</t>
  </si>
  <si>
    <t xml:space="preserve">(
select
    D4.BILL_NO
   ,D4.SERIAL_NO
   ,D4.IMPAWN_ASSET_NO
   ,D4.IMPAWN_ACCOUNT_NO
   ,D4.IMPAWN_CURRENCY_TYPE
   ,D4.IMPAWN_END_DATE
   ,D4.IMPAWN_ISSUE_ORGAN_NAME
   ,D4.IMPAWN_ISSUE_ORGAN_NO
   ,D4.IMPAWN_START_DATE
   ,D4.IMPAWN_SURFACE_AMOUNT
   ,D4.IMPAWN_HANDOVER_DATE
   from
   (
 select
   P4.BILL_NO
   ,case when P4.SERIAL_NO &lt; 10 then '0'||cast( P4.SERIAL_NO as string ) else  cast(P4.SERIAL_NO as string) end  as SERIAL_NO
   ,P4.IMPAWN_ASSET_NO
   ,P4.IMPAWN_ACCOUNT_NO
   ,P4.IMPAWN_CURRENCY_TYPE
   ,P4.IMPAWN_END_DATE
   ,P4.IMPAWN_ISSUE_ORGAN_NAME
   ,P4.IMPAWN_ISSUE_ORGAN_NO
   ,P4.IMPAWN_START_DATE
   ,P4.IMPAWN_SURFACE_AMOUNT
   ,P4.IMPAWN_HANDOVER_DATE
  ,row_number ()OVER(partition by P4.BILL_NO , P4.SERIAL_NO  order by p4.IMPAWN_ASSET_NO asc )rn 
 from ODS_XDZX.ODS_XDZX_MORTGAGE_IMPAWN_TF P4
 where p4.pt_dt  = '${process_date}'
  and p4.del_f = '0'
)D4
WHERE D4.RN =1 
)
</t>
  </si>
  <si>
    <t>T1.AGBHU1AB =T4.BILL_NO 
AND T1.AGPNPTSN = T4.SERIAL_NO</t>
  </si>
  <si>
    <t>条件是否满足，取唯一条</t>
  </si>
  <si>
    <t>TMP_AGL_INDV_LOAN_PLEDGE_ARCHIVE_INFO_TF_02</t>
  </si>
  <si>
    <t>T1.BORR_CUST_IN_CD</t>
  </si>
  <si>
    <t>T1.PLEDGE_COMN_PRPTR_NAME</t>
  </si>
  <si>
    <t>T1.PLEDGE_EVERYONE_NAME</t>
  </si>
  <si>
    <t>T1.PLEDGE_CSTD_NAME</t>
  </si>
  <si>
    <t>T1.GUAR_ARTI_CATE_CD</t>
  </si>
  <si>
    <t>T1.CNTER_CORE_PLEDGE_STATUS_CD</t>
  </si>
  <si>
    <t>T1.PLEDGE_TYPE_CD</t>
  </si>
  <si>
    <t>T1.PLEDGE_NAME</t>
  </si>
  <si>
    <t>T1.PLEDGE_REG_NO</t>
  </si>
  <si>
    <t>T1.PLEDGE_APPRS_COMPNY_NAME</t>
  </si>
  <si>
    <t>T1.PLEDGE_AMT</t>
  </si>
  <si>
    <t>T1.ESTIM_VAL_TOTAL_AMT</t>
  </si>
  <si>
    <t>T1.PLEDGE_MAX_GUAR_AMT</t>
  </si>
  <si>
    <t>T1.PLEDGE_AL_GUAR_AMT</t>
  </si>
  <si>
    <t>T1.PLEDGE_GUAR_TMS</t>
  </si>
  <si>
    <t>T1.PLEDGE_REG_ORG_NAME</t>
  </si>
  <si>
    <t>T1.PLEDGE_HANDOV_MODE_CD</t>
  </si>
  <si>
    <t>T1.EXT_TYPE_CD</t>
  </si>
  <si>
    <t>T1.STOP_PAY_NO</t>
  </si>
  <si>
    <t>T1.PICK_TO_READ_NOTICE_NO</t>
  </si>
  <si>
    <t>T1.PICK_TO_READ_STATUS_CD</t>
  </si>
  <si>
    <t>T1.APPRV_PSN_NAME</t>
  </si>
  <si>
    <t>T1.PICK_TO_READ_PSN_NAME</t>
  </si>
  <si>
    <t>T1.COGNZT_NAME</t>
  </si>
  <si>
    <t>T1.CHG_AGT_NO</t>
  </si>
  <si>
    <t>T1.PLEDGE_STORE_LOC</t>
  </si>
  <si>
    <t>T1.STOP_PAY_CFM_FLAG</t>
  </si>
  <si>
    <t>T1.COLLATERAL_BIL_ACCT_NO</t>
  </si>
  <si>
    <t>T1.MRGACCT_NO</t>
  </si>
  <si>
    <t>T1.DISPLC_MODE_CD</t>
  </si>
  <si>
    <t>T1.DISPLC_AMT</t>
  </si>
  <si>
    <t>T1.PLEDGE_DISPLC_CD</t>
  </si>
  <si>
    <t>T1.COLLATERAL_BIL_NO</t>
  </si>
  <si>
    <t>T1.COLLATERAL_BIL_TYPE_CD</t>
  </si>
  <si>
    <t>T1.PLEDGE_CSTD_TELR_NO</t>
  </si>
  <si>
    <t>T1.FINAL_MODIF_TELR_NO</t>
  </si>
  <si>
    <t>T1.PLEDGE_GUAR_DT</t>
  </si>
  <si>
    <t>T1.PLEDGE_EX_WHS_DT</t>
  </si>
  <si>
    <t>T1.PLEDGE_IN_WHS_DT</t>
  </si>
  <si>
    <t>T1.PLEDGE_OFBS_REG_DT</t>
  </si>
  <si>
    <t>T1.PLEDGE_FINAL_ESTIM_DT</t>
  </si>
  <si>
    <t>T1.PLEDGE_MATU_DT</t>
  </si>
  <si>
    <t>T1.HANDOV_DT</t>
  </si>
  <si>
    <t>T1.PICK_TO_READ_DT</t>
  </si>
  <si>
    <t>T1.RTN_DT</t>
  </si>
  <si>
    <t>T1.PLEDGE_DEREGIS_DT</t>
  </si>
  <si>
    <t>T1.PLEDGE_REG_DT</t>
  </si>
  <si>
    <t>T1.EXT_DT</t>
  </si>
  <si>
    <t>T1.SETUP_DT</t>
  </si>
  <si>
    <t>T1.FINAL_MODIF_DT</t>
  </si>
  <si>
    <t>T1.COLLATERAL_BIL_ISSUE_ORG_NO</t>
  </si>
  <si>
    <t>T1.OFBS_GL_ORG_NO</t>
  </si>
  <si>
    <t>T1.BELONG_ORG_NO</t>
  </si>
  <si>
    <t>T1.RECNT_MODIF_ORG_NO</t>
  </si>
  <si>
    <t>T1.LARGE_AMT_DPSTRCP_ACCT_NO</t>
  </si>
  <si>
    <t>T1.LARGE_AMT_DPSTRCP_PROD_CD</t>
  </si>
  <si>
    <t>T1.LARGE_AMT_DPSTRCP_SUBSCR_AMT</t>
  </si>
  <si>
    <t>T1.LARGE_AMT_DPSTRCP_SUBSCR_CHNL_CD</t>
  </si>
  <si>
    <t>T1.LARGE_AMT_DPSTRCP_SUBSCR_DT</t>
  </si>
  <si>
    <t>T1.LARGE_AMT_DPSTRCP_PAY_INT_MODE_CD</t>
  </si>
  <si>
    <t>T1.LARGE_AMT_DPSTRCP_NEXT_PAY_INT_DT</t>
  </si>
  <si>
    <t>T1.LARGE_AMT_DPSTRCP_PRE_PAY_INT_DT</t>
  </si>
  <si>
    <t>T1.LARGE_AMT_DPSTRCP_ACRDG_PERIOD_PAY_INT_CUM_AMT</t>
  </si>
  <si>
    <t>T1.LARGE_AMT_DPSTRCP_ACRDG_PERIOD_PAY_INT_TMS_CUM</t>
  </si>
  <si>
    <t>T1.DPSTRCP_STATUS_CD</t>
  </si>
  <si>
    <t>T1.LARGE_AMT_DPSTRCP_MATU_DT</t>
  </si>
  <si>
    <t>T1.BORR_CUST_NAME</t>
  </si>
  <si>
    <t>T1.BORR_CUST_NO</t>
  </si>
  <si>
    <t>T1.PLEDGE_SINGLE_STATUS_CD</t>
  </si>
  <si>
    <t>T1.CRDT_PLEDGE_STATUS_CD</t>
  </si>
  <si>
    <t>T1.APPRV_BOOK_NO</t>
  </si>
  <si>
    <t>T1.MTG_EVERYONE_CUST_IN_CD</t>
  </si>
  <si>
    <t>T1.PLEDGE_MCLS_CD</t>
  </si>
  <si>
    <t>T1.PLEDGE_CNT</t>
  </si>
  <si>
    <t>T1.PLEDGE_DEPRE_RATE</t>
  </si>
  <si>
    <t>T1.PLEDGE_WARRANT_NAME</t>
  </si>
  <si>
    <t>T1.MTG_LOC</t>
  </si>
  <si>
    <t>T1.MTG_LOC_DIST_CD</t>
  </si>
  <si>
    <t>T1.PLEDGE_REG_IDNT_CD</t>
  </si>
  <si>
    <t>T1.PLEDGE_SPEC</t>
  </si>
  <si>
    <t>T1.PLEDGE_BOOK_VAL_AMT</t>
  </si>
  <si>
    <t>T1.RELA_PLEDGE_DOC_NO</t>
  </si>
  <si>
    <t>T1.FIRST_BIT_FLAG</t>
  </si>
  <si>
    <t>T1.PLEDGE_INVOICE_NO</t>
  </si>
  <si>
    <t>T1.AGAIN_MTG_ORIG_MTG_BIL_NO</t>
  </si>
  <si>
    <t>T1.AGAIN_MTG_ORIG_MTG_SER_NO</t>
  </si>
  <si>
    <t>T1.OTHER_BANK_REG_FLAG</t>
  </si>
  <si>
    <t>T1.OTHER_BANK_REG_AMT</t>
  </si>
  <si>
    <t>T1.OTHER_BANK_REG_CERT_NO</t>
  </si>
  <si>
    <t>T1.PAYEE_OPEN_ACCT_BANK_NAME</t>
  </si>
  <si>
    <t>T1.FORWD_ROOM_CURR_HOS_IDNT_CD</t>
  </si>
  <si>
    <t>T1.MAX_PLEDGE_RATE</t>
  </si>
  <si>
    <t>T1.PRIOR_COMP_WT_AMT</t>
  </si>
  <si>
    <t>T1.OWNSHIP_SITU_ILUS</t>
  </si>
  <si>
    <t>T1.AGAIN_MTG_FLAG</t>
  </si>
  <si>
    <t>T1.ELEC_PLEDGE_FLAG</t>
  </si>
  <si>
    <t>T1.HOLD_BOD_AGREE_GUAR_OPIN_BOOK_FLAG</t>
  </si>
  <si>
    <t>T1.HOLD_MTG_LSE_CONT_FLAG</t>
  </si>
  <si>
    <t>T1.HOLD_SHAREHD_AGREE_GUAR_OPIN_BOOK_FLAG</t>
  </si>
  <si>
    <t>T1.HOLD_SUPER_DIROR_DEPT_AGREE_BOOK_FLAG</t>
  </si>
  <si>
    <t>T1.HOLD_HOS_RENT_SUPP_AGT_FLAG</t>
  </si>
  <si>
    <t>T1.BILPKC_SUB_START_RANGE</t>
  </si>
  <si>
    <t>T1.BIL_PKG_SUB_END_RANGE</t>
  </si>
  <si>
    <t>T1.BIL_SRC</t>
  </si>
  <si>
    <t>T1.OBANK_REG_EFFECT_BEGIN_DT</t>
  </si>
  <si>
    <t>T1.OBANK_REG_EFFECT_TERMI_DT</t>
  </si>
  <si>
    <t>T1.PLEDGE_VALUT_PERIOD</t>
  </si>
  <si>
    <t>T1.COLLATERAL_NO</t>
  </si>
  <si>
    <t>T1.COLLATERAL_ACCT_NO</t>
  </si>
  <si>
    <t>T1.COLLATERAL_CURR_CD</t>
  </si>
  <si>
    <t>T1.COLLATERAL_MATU_DT</t>
  </si>
  <si>
    <t>T1.COLLATERAL_ISSUE_CORP_NAME</t>
  </si>
  <si>
    <t>T1.COLLATERAL_ISSUE_CORP_ORG_NO</t>
  </si>
  <si>
    <t>T1.COLLATERAL_BEGIN_DT</t>
  </si>
  <si>
    <t>T1.COLLATERAL_DNMNT</t>
  </si>
  <si>
    <t>T1.COLLATERAL_HANDOV_DT</t>
  </si>
  <si>
    <t>船舶类登记号码</t>
  </si>
  <si>
    <t>SHIP_CLS_REG_NO</t>
  </si>
  <si>
    <t xml:space="preserve">抵押物品-船舶 </t>
  </si>
  <si>
    <t>MORTGAGE_SHIP</t>
  </si>
  <si>
    <t>SHIP_REGISTER_CODE</t>
  </si>
  <si>
    <t>T5.SHIP_REGISTER_CODE</t>
  </si>
  <si>
    <t>船名</t>
  </si>
  <si>
    <t>SHIP_NAME</t>
  </si>
  <si>
    <t>T5.SHIP_NAME</t>
  </si>
  <si>
    <t>船籍港</t>
  </si>
  <si>
    <t>SHIP_REG_PORT</t>
  </si>
  <si>
    <t>SHIP_REGISTER_PORT</t>
  </si>
  <si>
    <t>T5.SHIP_REGISTER_PORT</t>
  </si>
  <si>
    <t>船舶呼号</t>
  </si>
  <si>
    <t>SHIP_CALL_SIGN</t>
  </si>
  <si>
    <t>SHIP_CALL_LETTERS</t>
  </si>
  <si>
    <t>T5.SHIP_CALL_LETTERS</t>
  </si>
  <si>
    <t>船舶IMO编号</t>
  </si>
  <si>
    <t>SHIP_IMO_NO</t>
  </si>
  <si>
    <t>IMO编号</t>
  </si>
  <si>
    <t>T5.SHIP_IMO_NO</t>
  </si>
  <si>
    <t>船舶种类</t>
  </si>
  <si>
    <t>SHIP_CATE</t>
  </si>
  <si>
    <t>SHIP_TYPE</t>
  </si>
  <si>
    <t>T5.SHIP_TYPE</t>
  </si>
  <si>
    <t>船体材料</t>
  </si>
  <si>
    <t>SHIP_MATRL</t>
  </si>
  <si>
    <t>HULL_MATERIAL</t>
  </si>
  <si>
    <t>T5.HULL_MATERIAL</t>
  </si>
  <si>
    <t>船舶价值</t>
  </si>
  <si>
    <t>SHIP_VAL</t>
  </si>
  <si>
    <t>SHIP_VALUE</t>
  </si>
  <si>
    <t>T5.SHIP_VALUE</t>
  </si>
  <si>
    <t>船舶尺度</t>
  </si>
  <si>
    <t>SHIP_SCALE</t>
  </si>
  <si>
    <t>尺度(总长，米)</t>
  </si>
  <si>
    <t>SHIP_SIZE</t>
  </si>
  <si>
    <t>T5.SHIP_SIZE</t>
  </si>
  <si>
    <t>船舶型宽</t>
  </si>
  <si>
    <t>SHIP_WIDTH</t>
  </si>
  <si>
    <t>型宽(米)</t>
  </si>
  <si>
    <t>T5.SHIP_WIDTH</t>
  </si>
  <si>
    <t>船舶型深</t>
  </si>
  <si>
    <t>SHIP_DEPTH</t>
  </si>
  <si>
    <t>型深(米)</t>
  </si>
  <si>
    <t>T5.SHIP_DEPTH</t>
  </si>
  <si>
    <t>船舶总吨位</t>
  </si>
  <si>
    <t>SHIP_TOTAL_TONNAGE</t>
  </si>
  <si>
    <t>吨位(总吨)</t>
  </si>
  <si>
    <t>SHIP_SUM_TONNAGE</t>
  </si>
  <si>
    <t>T5.SHIP_SUM_TONNAGE</t>
  </si>
  <si>
    <t>船舶净重吨位</t>
  </si>
  <si>
    <t>SHIP_NET_HEAVY_TONNAGE</t>
  </si>
  <si>
    <t>吨位(净重)</t>
  </si>
  <si>
    <t>SHIP_SUTTLE_TONNAGE</t>
  </si>
  <si>
    <t>T5.SHIP_SUTTLE_TONNAGE</t>
  </si>
  <si>
    <t>船舶所有人名称</t>
  </si>
  <si>
    <t>SHIP_EVERYONE_NAME</t>
  </si>
  <si>
    <t>船舶所有人(抵押人)名称</t>
  </si>
  <si>
    <t>SHIP_OWNER</t>
  </si>
  <si>
    <t>T5.SHIP_OWNER</t>
  </si>
  <si>
    <t>船舶所有人地址</t>
  </si>
  <si>
    <t>SHIP_EVERYONE_ADDR</t>
  </si>
  <si>
    <t>船舶所有人(抵押人)地址</t>
  </si>
  <si>
    <t>SHIP_OWNER_ADDR</t>
  </si>
  <si>
    <t>T5.SHIP_OWNER_ADDR</t>
  </si>
  <si>
    <t>船舶生产日期</t>
  </si>
  <si>
    <t>SHIP_PROD_DT</t>
  </si>
  <si>
    <t>生产日期</t>
  </si>
  <si>
    <t>SHIP_PRODUCE_DATE</t>
  </si>
  <si>
    <t>T5.SHIP_PRODUCE_DATE</t>
  </si>
  <si>
    <t>置换出房产权证编号</t>
  </si>
  <si>
    <t>DISPLC_OUT_ESTATE_WARRANT_NO</t>
  </si>
  <si>
    <t>不动产抵押登记换证</t>
  </si>
  <si>
    <t>MORTGAGE_CHANGE_CERT</t>
  </si>
  <si>
    <t>房产权证号码</t>
  </si>
  <si>
    <t>OLD_BUILDING_CARD_NO</t>
  </si>
  <si>
    <t>T8.OLD_BUILDING_CARD_NO</t>
  </si>
  <si>
    <t>置换入不动产权证编号</t>
  </si>
  <si>
    <t>DISPLC_IN_ESTATE_WARRANT_NO</t>
  </si>
  <si>
    <t>不动产权证号</t>
  </si>
  <si>
    <t>BUILDING_CARD_NO</t>
  </si>
  <si>
    <t>T8.BUILDING_CARD_NO</t>
  </si>
  <si>
    <t>不动产归属人身份证编号</t>
  </si>
  <si>
    <t>ESTATE_BELONGER_IDENTITY_CARD_NO</t>
  </si>
  <si>
    <t>身份证号</t>
  </si>
  <si>
    <t>CERTID</t>
  </si>
  <si>
    <t>T8.CERTID</t>
  </si>
  <si>
    <t>房产权证编号</t>
  </si>
  <si>
    <t>ROOM_PROP_CERT_NO</t>
  </si>
  <si>
    <t>抵押物品--房产</t>
  </si>
  <si>
    <t>MORTGAGE_BUILDING</t>
  </si>
  <si>
    <t>T9.BUILDING_CARD_NO</t>
  </si>
  <si>
    <t>房产土地账面价值</t>
  </si>
  <si>
    <t>ESTATE_LAND_BOOK_VAL</t>
  </si>
  <si>
    <t>土地账面价</t>
  </si>
  <si>
    <t>LAND_ACCOUNT</t>
  </si>
  <si>
    <t>T9.LAND_ACCOUNT</t>
  </si>
  <si>
    <t>中房查询地区编号</t>
  </si>
  <si>
    <t>MDL_ROOM_INQUIRY_RGN_NO</t>
  </si>
  <si>
    <t>中房查询地区</t>
  </si>
  <si>
    <t>BUILD_DIVISION_TYPE</t>
  </si>
  <si>
    <t>T9.BUILD_DIVISION_TYPE</t>
  </si>
  <si>
    <t>购房合同编号</t>
  </si>
  <si>
    <t>BUY_HOS_CONT_NO</t>
  </si>
  <si>
    <t>购房合同号</t>
  </si>
  <si>
    <t>BUY_HCONTRACT</t>
  </si>
  <si>
    <t>T9.BUY_HCONTRACT</t>
  </si>
  <si>
    <t>国土查询行政区划代码</t>
  </si>
  <si>
    <t>LAND_INQUIRY_DIST_CD</t>
  </si>
  <si>
    <t>国土查询地区</t>
  </si>
  <si>
    <t>GT_BUILD_DIVISION_KEY</t>
  </si>
  <si>
    <t>T9.GT_BUILD_DIVISION_KEY</t>
  </si>
  <si>
    <t>抵押物办理进度代码</t>
  </si>
  <si>
    <t>MTG_PROC_SCHED_CD</t>
  </si>
  <si>
    <t>抵押物办理进度</t>
  </si>
  <si>
    <t>PROCESS_PROGRESS</t>
  </si>
  <si>
    <t>T9.PROCESS_PROGRESS</t>
  </si>
  <si>
    <t>抵押物办理进度处理时间</t>
  </si>
  <si>
    <t>MTG_PROC_SCHED_DEAL_TM</t>
  </si>
  <si>
    <t>PROCESS_TIME</t>
  </si>
  <si>
    <t>T9.PROCESS_TIME</t>
  </si>
  <si>
    <t>抵押权利人统一社会信用代码</t>
  </si>
  <si>
    <t>MTG_OBLG_USCD</t>
  </si>
  <si>
    <t>QLRSHXYDM</t>
  </si>
  <si>
    <t>T9.QLRSHXYDM</t>
  </si>
  <si>
    <t>查询方式代码</t>
  </si>
  <si>
    <t>INQUIRY_MODE_CD</t>
  </si>
  <si>
    <t>查询方式</t>
  </si>
  <si>
    <t>QUERY_TYPE</t>
  </si>
  <si>
    <t>T9.QUERY_TYPE</t>
  </si>
  <si>
    <t>房产类型代码</t>
  </si>
  <si>
    <t>ESTATE_TYPE_CD</t>
  </si>
  <si>
    <t>房产类型</t>
  </si>
  <si>
    <t>BUILDING_TYPE</t>
  </si>
  <si>
    <t>T9.BUILDING_TYPE</t>
  </si>
  <si>
    <t>房产所在地址</t>
  </si>
  <si>
    <t>ESTATE_LOCAL_ADDR</t>
  </si>
  <si>
    <t>房产住所</t>
  </si>
  <si>
    <t>BUILDING_LOCATION</t>
  </si>
  <si>
    <t>T9.BUILDING_LOCATION</t>
  </si>
  <si>
    <t>房产建筑面积</t>
  </si>
  <si>
    <t>ESTATE_BUILD_AREA</t>
  </si>
  <si>
    <t>BUILDING_AREA</t>
  </si>
  <si>
    <t>T9.BUILDING_AREA</t>
  </si>
  <si>
    <t>房产结构</t>
  </si>
  <si>
    <t>ESTATE_STRU</t>
  </si>
  <si>
    <t>BUILDING_STRUCT</t>
  </si>
  <si>
    <t>T9.BUILDING_STRUCT</t>
  </si>
  <si>
    <t>房产建造年份</t>
  </si>
  <si>
    <t>ESTATE_BLD_YEAR</t>
  </si>
  <si>
    <t>BUILD_YEAR</t>
  </si>
  <si>
    <t>T9.BUILD_YEAR</t>
  </si>
  <si>
    <t>房产评估价总额</t>
  </si>
  <si>
    <t>ESTATE_EVALU_TOTAL_AMT</t>
  </si>
  <si>
    <t>房产评估价</t>
  </si>
  <si>
    <t>BUILDING_APPRAISE</t>
  </si>
  <si>
    <t>T9.BUILDING_APPRAISE</t>
  </si>
  <si>
    <t>房产账面价总额</t>
  </si>
  <si>
    <t>ESTATE_BOOK_PRC_TOTAL_AMT</t>
  </si>
  <si>
    <t>房产账面价</t>
  </si>
  <si>
    <t>BUILDING_ACCOUNT</t>
  </si>
  <si>
    <t>T9.BUILDING_ACCOUNT</t>
  </si>
  <si>
    <t>房产登记证明编号</t>
  </si>
  <si>
    <t>ESTATE_REG_PROOF_NO</t>
  </si>
  <si>
    <t>登记证明号</t>
  </si>
  <si>
    <t>REG_CERT_NUMBER</t>
  </si>
  <si>
    <t>T9.REG_CERT_NUMBER</t>
  </si>
  <si>
    <t>省金综房产行政区划编号</t>
  </si>
  <si>
    <t>PROV_GOLD_ESTATE_DIST_NO</t>
  </si>
  <si>
    <t>sjz行政区划编号</t>
  </si>
  <si>
    <t>XZQH_CODE</t>
  </si>
  <si>
    <t>T9.XZQH_CODE</t>
  </si>
  <si>
    <t>房产土地评估价</t>
  </si>
  <si>
    <t>ESTATE_LAND_EVALU</t>
  </si>
  <si>
    <t>土地评估价</t>
  </si>
  <si>
    <t>LAND_APPRAISE</t>
  </si>
  <si>
    <t>T9.LAND_APPRAISE</t>
  </si>
  <si>
    <t>房产占地面积</t>
  </si>
  <si>
    <t>ESTATE_OCPY_LAND_AREA</t>
  </si>
  <si>
    <t>LAND_AREA</t>
  </si>
  <si>
    <t>T9.LAND_AREA</t>
  </si>
  <si>
    <t>房产土地使用权终止日期</t>
  </si>
  <si>
    <t>ESTATE_LAND_USE_RIGHT_TERMI_DT</t>
  </si>
  <si>
    <t>土地使用权终止日</t>
  </si>
  <si>
    <t>LAND_END_DATE</t>
  </si>
  <si>
    <t>T9.LAND_END_DATE</t>
  </si>
  <si>
    <t>房产土地所在地址</t>
  </si>
  <si>
    <t>ESTATE_LAND_LOCAL_ADDR</t>
  </si>
  <si>
    <t>土地处所</t>
  </si>
  <si>
    <t>LAND_LOCATION</t>
  </si>
  <si>
    <t>T9.LAND_LOCATION</t>
  </si>
  <si>
    <t>房产抵押权利人全称</t>
  </si>
  <si>
    <t>ESTATE_MTG_OBLG_FULLNAME</t>
  </si>
  <si>
    <t>抵押权利人全称</t>
  </si>
  <si>
    <t>DYQLRQC</t>
  </si>
  <si>
    <t>T9.DYQLRQC</t>
  </si>
  <si>
    <t>房产土地地号</t>
  </si>
  <si>
    <t>ESTATE_LAND_NO</t>
  </si>
  <si>
    <t>土地地号</t>
  </si>
  <si>
    <t>LAND_NO</t>
  </si>
  <si>
    <t>T9.LAND_NO</t>
  </si>
  <si>
    <t>房产土地使用权起始日期</t>
  </si>
  <si>
    <t>ESTATE_LAND_USE_RIGHT_BEGIN_DT</t>
  </si>
  <si>
    <t>土地使用权起始日</t>
  </si>
  <si>
    <t>LAND_START_DATE</t>
  </si>
  <si>
    <t>T9.LAND_START_DATE</t>
  </si>
  <si>
    <t>房产土地用途代码</t>
  </si>
  <si>
    <t>ESTATE_LAND_USAGE_CD</t>
  </si>
  <si>
    <t>土地用途</t>
  </si>
  <si>
    <t>LAND_USE</t>
  </si>
  <si>
    <t>T9.LAND_USE</t>
  </si>
  <si>
    <t>土地使用权证号</t>
  </si>
  <si>
    <t>LAND_USUFRUCT_NO</t>
  </si>
  <si>
    <t>T9.LAND_USUFRUCT_NO</t>
  </si>
  <si>
    <t>房产土地使用权类型代码</t>
  </si>
  <si>
    <t>ESTATE_LAND_USE_RIGHT_TYPE_CD</t>
  </si>
  <si>
    <t>土地使用权类型</t>
  </si>
  <si>
    <t>LAND_USUFRUCT_TYPE</t>
  </si>
  <si>
    <t>T9.LAND_USUFRUCT_TYPE</t>
  </si>
  <si>
    <t>票据编号</t>
  </si>
  <si>
    <t>BIL_NO</t>
  </si>
  <si>
    <t xml:space="preserve">抵押物品-票据 </t>
  </si>
  <si>
    <t>MORTGAGE_DRAFT</t>
  </si>
  <si>
    <t>DRAFT_NO</t>
  </si>
  <si>
    <t>T10.DRAFT_NO</t>
  </si>
  <si>
    <t>票据类型</t>
  </si>
  <si>
    <t>DRAFT_TYPE</t>
  </si>
  <si>
    <t>T10.DRAFT_TYPE</t>
  </si>
  <si>
    <t>出质人账户编号</t>
  </si>
  <si>
    <t>PLEDGOR_ACCT_NO</t>
  </si>
  <si>
    <t>出质人账号</t>
  </si>
  <si>
    <t>PLEDGOR_ACCT</t>
  </si>
  <si>
    <t>T10.PLEDGOR_ACCT</t>
  </si>
  <si>
    <t>出质人开户行行号</t>
  </si>
  <si>
    <t>PLEDGOR_OPBANK_NO</t>
  </si>
  <si>
    <t>PLEDGOR_BANKNO</t>
  </si>
  <si>
    <t>T10.PLEDGOR_BANKNO</t>
  </si>
  <si>
    <t>出质人统一社会信用代码</t>
  </si>
  <si>
    <t>PLEDGOR_USCD</t>
  </si>
  <si>
    <t>出质人社会统一信用代码</t>
  </si>
  <si>
    <t>PLEDGOR_SOCCODE</t>
  </si>
  <si>
    <t>T10.PLEDGOR_SOCCODE</t>
  </si>
  <si>
    <t>质权人人行支付行号</t>
  </si>
  <si>
    <t>PLEDGEE_CNAPS_CODE</t>
  </si>
  <si>
    <t>质权人行号</t>
  </si>
  <si>
    <t>PAWNEE_BANKNO</t>
  </si>
  <si>
    <t>VARCHAR(12)</t>
  </si>
  <si>
    <t>T10.PAWNEE_BANKNO</t>
  </si>
  <si>
    <t>承兑人开户行行号</t>
  </si>
  <si>
    <t>ACCPTOR_OPBANK_NO</t>
  </si>
  <si>
    <t>ACCEPTOR_BANKNO</t>
  </si>
  <si>
    <t>T10.ACCEPTOR_BANKNO</t>
  </si>
  <si>
    <t>票据申请备注</t>
  </si>
  <si>
    <t>BIL_APP_REM</t>
  </si>
  <si>
    <t>申请备注</t>
  </si>
  <si>
    <t>REQ_REMARK</t>
  </si>
  <si>
    <t>T10.REQ_REMARK</t>
  </si>
  <si>
    <t>车辆牌照号码</t>
  </si>
  <si>
    <t>VEHIC_LIC_PLATE_NO</t>
  </si>
  <si>
    <t xml:space="preserve">抵押物品--汽车 </t>
  </si>
  <si>
    <t>MORTGAGE_CAR</t>
  </si>
  <si>
    <t>CAR_LICENSE_NO</t>
  </si>
  <si>
    <t>T11.CAR_LICENSE_NO</t>
  </si>
  <si>
    <t>车辆品牌</t>
  </si>
  <si>
    <t>VEHIC_BRAND</t>
  </si>
  <si>
    <t>CAR_BRAND_NAME</t>
  </si>
  <si>
    <t>T11.CAR_BRAND_NAME</t>
  </si>
  <si>
    <t>车辆型号</t>
  </si>
  <si>
    <t>VEHIC_MODEL</t>
  </si>
  <si>
    <t>CAR_MODEL</t>
  </si>
  <si>
    <t>T11.CAR_MODEL</t>
  </si>
  <si>
    <t>发动机编号</t>
  </si>
  <si>
    <t>ENGINE_NO</t>
  </si>
  <si>
    <t>发动机号码</t>
  </si>
  <si>
    <t>T11.ENGINE_NO</t>
  </si>
  <si>
    <t>车架编号</t>
  </si>
  <si>
    <t>CAR_FRAME_NO</t>
  </si>
  <si>
    <t>车架号码</t>
  </si>
  <si>
    <t>CAR_RACK_NO</t>
  </si>
  <si>
    <t>T11.CAR_RACK_NO</t>
  </si>
  <si>
    <t>车辆出厂年份</t>
  </si>
  <si>
    <t>VEHIC_LEAVE_FACTORY_YEAR</t>
  </si>
  <si>
    <t>CAR_LEAVE_FACTORY_YEAR</t>
  </si>
  <si>
    <t>T11.CAR_LEAVE_FACTORY_YEAR</t>
  </si>
  <si>
    <t>车辆报废年份</t>
  </si>
  <si>
    <t>VEHIC_SCRAP_YEAR</t>
  </si>
  <si>
    <t>CAR_DISCARD_YEAR</t>
  </si>
  <si>
    <t>T11.CAR_DISCARD_YEAR</t>
  </si>
  <si>
    <t xml:space="preserve">(
    SELECT 
     P1.AGBHU1AB
    ,P1.AGPNPTSN
    ,P1.BORR_CUST_IN_CD
    ,P1.PLEDGE_COMN_PRPTR_NAME
    ,P1.PLEDGE_EVERYONE_NAME
    ,P1.PLEDGE_CSTD_NAME
    ,P1.GUAR_ARTI_CATE_CD
    ,P1.CNTER_CORE_PLEDGE_STATUS_CD
    ,P1.PLEDGE_TYPE_CD
    ,P1.PLEDGE_NAME
    ,P1.PLEDGE_REG_NO
    ,P1.PLEDGE_APPRS_COMPNY_NAME
    ,P1.PLEDGE_AMT
    ,P1.ESTIM_VAL_TOTAL_AMT
    ,P1.PLEDGE_MAX_GUAR_AMT
    ,P1.PLEDGE_AL_GUAR_AMT
    ,P1.PLEDGE_GUAR_TMS
    ,P1.PLEDGE_REG_ORG_NAME
    ,P1.PLEDGE_HANDOV_MODE_CD
    ,P1.EXT_TYPE_CD
    ,P1.STOP_PAY_NO
    ,P1.CURR_CD
    ,P1.PICK_TO_READ_NOTICE_NO
    ,P1.PICK_TO_READ_STATUS_CD
    ,P1.APPRV_PSN_NAME
    ,P1.PICK_TO_READ_PSN_NAME
    ,P1.COGNZT_NAME
    ,P1.CHG_AGT_NO
    ,P1.PLEDGE_STORE_LOC
    ,P1.STOP_PAY_CFM_FLAG
    ,P1.COLLATERAL_BIL_ACCT_NO
    ,P1.MRGACCT_NO
    ,P1.DISPLC_MODE_CD
    ,P1.DISPLC_AMT
    ,P1.PLEDGE_DISPLC_CD
    ,P1.COLLATERAL_BIL_NO
    ,P1.COLLATERAL_BIL_TYPE_CD
    ,P1.PLEDGE_CSTD_TELR_NO
    ,P1.SETUP_TELR_NO
    ,P1.FINAL_MODIF_TELR_NO
    ,P1.PLEDGE_GUAR_DT
    ,P1.PLEDGE_EX_WHS_DT
    ,P1.PLEDGE_IN_WHS_DT
    ,P1.PLEDGE_OFBS_REG_DT
    ,P1.PLEDGE_FINAL_ESTIM_DT
    ,P1.PLEDGE_MATU_DT
    ,P1.HANDOV_DT
    ,P1.PICK_TO_READ_DT
    ,P1.RTN_DT
    ,P1.PLEDGE_DEREGIS_DT
    ,P1.PLEDGE_REG_DT
    ,P1.EXT_DT
    ,P1.SETUP_DT
    ,P1.SETUP_TM_STAMP
    ,P1.FINAL_MODIF_DT
    ,P1.FINAL_MODIF_TM_STAMP
    ,P1.SETUP_ORG_NO
    ,P1.COLLATERAL_BIL_ISSUE_ORG_NO
    ,P1.OFBS_GL_ORG_NO
    ,P1.BELONG_ORG_NO
    ,P1.RECNT_MODIF_ORG_NO
    ,P1.LARGE_AMT_DPSTRCP_ACCT_NO
    ,P1.LARGE_AMT_DPSTRCP_PROD_CD
    ,P1.LARGE_AMT_DPSTRCP_SUBSCR_AMT
    ,P1.LARGE_AMT_DPSTRCP_SUBSCR_CHNL_CD
    ,P1.LARGE_AMT_DPSTRCP_SUBSCR_DT
    ,P1.LARGE_AMT_DPSTRCP_PAY_INT_MODE_CD
    ,P1.LARGE_AMT_DPSTRCP_NEXT_PAY_INT_DT
    ,P1.LARGE_AMT_DPSTRCP_PRE_PAY_INT_DT
    ,P1.LARGE_AMT_DPSTRCP_ACRDG_PERIOD_PAY_INT_CUM_AMT
    ,P1.LARGE_AMT_DPSTRCP_ACRDG_PERIOD_PAY_INT_TMS_CUM
    ,P1.DPSTRCP_STATUS_CD
    ,P1.LARGE_AMT_DPSTRCP_MATU_DT
    ,P1.BORR_CUST_NAME
    ,P1.BORR_CUST_NO
    ,P1.PLEDGE_SINGLE_STATUS_CD
    ,P1.CRDT_PLEDGE_STATUS_CD
    ,P1.APPRV_BOOK_NO
    ,P1.LNACCT_NO
    ,P1.MTG_EVERYONE_CUST_IN_CD
    ,P1.PLEDGE_MCLS_CD
    ,P1.PLEDGE_CNT
    ,P1.PLEDGE_DEPRE_RATE
    ,P1.PLEDGE_WARRANT_NAME
    ,P1.MTG_LOC
    ,P1.MTG_LOC_DIST_CD
    ,P1.PLEDGE_REG_IDNT_CD
    ,P1.PLEDGE_SPEC
    ,P1.PLEDGE_BOOK_VAL_AMT
    ,P1.RELA_PLEDGE_DOC_NO
    ,P1.FIRST_BIT_FLAG
    ,P1.PLEDGE_INVOICE_NO
    ,P1.AGAIN_MTG_ORIG_MTG_BIL_NO
    ,P1.AGAIN_MTG_ORIG_MTG_SER_NO
    ,P1.OTHER_BANK_REG_FLAG
    ,P1.OTHER_BANK_REG_AMT
    ,P1.OTHER_BANK_REG_CERT_NO
    ,P1.PAYEE_OPEN_ACCT_BANK_NAME
    ,P1.FORWD_ROOM_CURR_HOS_IDNT_CD
    ,P1.MAX_PLEDGE_RATE
    ,P1.PRIOR_COMP_WT_AMT
    ,P1.OWNSHIP_SITU_ILUS
    ,P1.AGAIN_MTG_FLAG
    ,P1.ELEC_PLEDGE_FLAG
    ,P1.HOLD_BOD_AGREE_GUAR_OPIN_BOOK_FLAG
    ,P1.HOLD_MTG_LSE_CONT_FLAG
    ,P1.HOLD_SHAREHD_AGREE_GUAR_OPIN_BOOK_FLAG
    ,P1.HOLD_SUPER_DIROR_DEPT_AGREE_BOOK_FLAG
    ,P1.HOLD_HOS_RENT_SUPP_AGT_FLAG
    ,P1.BILPKC_SUB_START_RANGE
    ,P1.BIL_PKG_SUB_END_RANGE
    ,P1.BIL_SRC
    ,P1.OBANK_REG_EFFECT_BEGIN_DT
    ,P1.OBANK_REG_EFFECT_TERMI_DT
    ,P1.PLEDGE_VALUT_PERIOD
    ,P1.COLLATERAL_NO
    ,P1.COLLATERAL_ACCT_NO
    ,P1.COLLATERAL_CURR_CD
    ,P1.COLLATERAL_MATU_DT
    ,P1.COLLATERAL_ISSUE_CORP_NAME
    ,P1.COLLATERAL_ISSUE_CORP_ORG_NO
    ,P1.COLLATERAL_BEGIN_DT
    ,P1.COLLATERAL_DNMNT
    ,P1.COLLATERAL_HANDOV_DT
FROM AGL.TMP_AGL_INDV_LOAN_PLEDGE_ARCHIVE_INFO_TF_01 P1
)
</t>
  </si>
  <si>
    <t xml:space="preserve">(
SELECT 
     D5.BILL_NO
    ,D5.SERIAL_NO
    ,D5.ship_register_code
    ,D5.SHIP_NAME
    ,D5.SHIP_REGISTER_PORT
    ,D5.SHIP_CALL_LETTERS
    ,D5.SHIP_IMO_NO
    ,D5.SHIP_TYPE
    ,D5.HULL_MATERIAL
    ,D5.SHIP_VALUE
    ,D5.SHIP_SIZE
    ,D5.SHIP_WIDTH
    ,D5.SHIP_DEPTH
    ,D5.SHIP_SUM_TONNAGE
    ,D5.SHIP_SUTTLE_TONNAGE
    ,D5.SHIP_OWNER
    ,D5.SHIP_OWNER_ADDR
    ,D5.SHIP_PRODUCE_DATE
  FROM 
(
 select
    p5.BILL_NO
    ,case when P5.SERIAL_NO &lt; 10 then '0'||cast( P5.SERIAL_NO as string ) else  cast(P5.SERIAL_NO as string) end as SERIAL_NO
    ,P5.ship_register_code
    ,P5.SHIP_NAME
    ,P5.SHIP_REGISTER_PORT
    ,P5.SHIP_CALL_LETTERS
    ,P5.SHIP_IMO_NO
    ,P5.SHIP_TYPE
    ,P5.HULL_MATERIAL
    ,P5.SHIP_VALUE
    ,P5.SHIP_SIZE
    ,P5.SHIP_WIDTH
    ,P5.SHIP_DEPTH
    ,P5.SHIP_SUM_TONNAGE
    ,P5.SHIP_SUTTLE_TONNAGE
    ,P5.SHIP_OWNER
    ,P5.SHIP_OWNER_ADDR
    ,P5.SHIP_PRODUCE_DATE
  ,row_number ()OVER(partition by p5.BILL_NO , p5.SERIAL_NO  order by p5.ship_register_code asc )rn 
 from ODS_XDZX.ODS_XDZX_MORTGAGE_SHIP_TF p5
 where p5.pt_dt  = '${process_date}'
  and p5.del_f = '0'
)D5
WHERE D5.RN =1 
)
</t>
  </si>
  <si>
    <t>T1.AGBHU1AB = T5.BILL_NO 
AND T1.AGPNPTSN = T5.SERIAL_NO</t>
  </si>
  <si>
    <t>(
 select
    P8.BILL_NO
    ,case when P8.SERIAL_NO &lt; 10 then '0'||cast( P8.SERIAL_NO as string ) else  cast(P8.SERIAL_NO as string) end as SERIAL_NO
    ,P8.OLD_BUILDING_CARD_NO
    ,P8.BUILDING_CARD_NO
    ,P8.CERTID
  ,row_number ()OVER(partition by P8.BILL_NO, P8.SERIAL_NO   order by P8.BUILDING_CARD_NO asc )rn 
 from ODS_XDZX.ODS_XDZX_MORTGAGE_CHANGE_CERT_TF p8
 where P8.pt_dt  = '${process_date}'
  and p8.del_f = '0'
)</t>
  </si>
  <si>
    <t>T1.AGBHU1AB = T8.BILL_NO 
AND T1.AGPNPTSN = T8.SERIAL_NO</t>
  </si>
  <si>
    <t xml:space="preserve">(
SELECT 
   D9.BILL_NO
  ,D9.SERIAL_NO
  ,D9.BUILDING_CARD_NO
  ,D9.LAND_ACCOUNT
  ,D9.BUILD_DIVISION_TYPE
  ,D9.BUY_HCONTRACT
  ,D9.GT_BUILD_DIVISION_KEY
  ,D9.PROCESS_PROGRESS
  ,D9.PROCESS_TIME
  ,D9.QLRSHXYDM
  ,D9.QUERY_TYPE
  ,D9.BUILDING_TYPE
  ,D9.BUILDING_LOCATION
  ,D9.BUILDING_AREA
  ,D9.BUILDING_STRUCT
  ,D9.BUILD_YEAR
  ,D9.BUILDING_APPRAISE
  ,D9.BUILDING_ACCOUNT
  ,D9.REG_CERT_NUMBER
  ,D9.XZQH_CODE
  ,D9.LAND_APPRAISE
  ,D9.LAND_AREA
  ,D9.LAND_END_DATE
  ,D9.LAND_LOCATION
  ,D9.DYQLRQC
  ,D9.LAND_NO
  ,D9.LAND_START_DATE
  ,D9.LAND_USE
  ,D9.LAND_USUFRUCT_NO
  ,D9.LAND_USUFRUCT_TYPE
  FROM 
(
 select
  p9.BILL_NO
  ,case when P9.SERIAL_NO &lt; 10 then '0'||cast( P9.SERIAL_NO as string ) else  cast(P9.SERIAL_NO as string) end as SERIAL_NO
  ,p9.BUILDING_CARD_NO
  ,p9.LAND_ACCOUNT
  ,p9.BUILD_DIVISION_TYPE
  ,p9.BUY_HCONTRACT
  ,p9.GT_BUILD_DIVISION_KEY
  ,p9.PROCESS_PROGRESS
  ,p9.PROCESS_TIME
  ,p9.QLRSHXYDM
  ,p9.QUERY_TYPE
  ,p9.BUILDING_TYPE
  ,p9.BUILDING_LOCATION
  ,p9.BUILDING_AREA
  ,p9.BUILDING_STRUCT
  ,p9.BUILD_YEAR
  ,p9.BUILDING_APPRAISE
  ,p9.BUILDING_ACCOUNT
  ,p9.REG_CERT_NUMBER
  ,p9.XZQH_CODE
  ,p9.LAND_APPRAISE
  ,p9.LAND_AREA
  ,p9.LAND_END_DATE
  ,p9.LAND_LOCATION
  ,p9.DYQLRQC
  ,p9.LAND_NO
  ,p9.LAND_START_DATE
  ,p9.LAND_USE
  ,p9.LAND_USUFRUCT_NO
  ,p9.LAND_USUFRUCT_TYPE
  ,row_number ()OVER(partition by p9.BILL_NO ,p9.SERIAL_NO order by  p9.BUILDING_CARD_NO asc  )rn 
from ODS_XDZX.ODS_XDZX_MORTGAGE_BUILDING_TF p9
where p9.pt_dt  = '${process_date}'
and p9.del_f = '0'
)
D9
WHERE D9.RN =1 
)
</t>
  </si>
  <si>
    <t>T1.AGBHU1AB = T9.BILL_NO 
AND T1.AGPNPTSN = T9.SERIAL_NO</t>
  </si>
  <si>
    <t>(
 select
   P10.BILL_NO
   ,case when P10.SERIAL_NO &lt; 10 then '0'||cast( P10.SERIAL_NO as string ) else  cast(P10.SERIAL_NO as string) end as SERIAL_NO
   ,P10.DRAFT_NO
   ,P10.DRAFT_TYPE
   ,P10.PLEDGOR_ACCT
   ,P10.PLEDGOR_BANKNO
   ,P10.PLEDGOR_SOCCODE
   ,P10.PAWNEE_BANKNO
   ,P10.ACCEPTOR_BANKNO
   ,P10.REQ_REMARK
   ,row_number ()OVER(partition by P10.BILL_NO, P10.SERIAL_NO  order by P10.DRAFT_NO asc )rn 
from ODS_XDZX.ODS_XDZX_MORTGAGE_DRAFT_TF P10
where P10.pt_dt  = '${process_date}'
 AND P10.DEL_F = '0'
)</t>
  </si>
  <si>
    <t>T1.AGBHU1AB = T10.BILL_NO 
AND T1.AGPNPTSN = T10.SERIAL_NO</t>
  </si>
  <si>
    <t xml:space="preserve">(
SELECT 
    D11.BILL_NO
   ,D11.SERIAL_NO
   ,D11.CAR_LICENSE_NO
   ,D11.CAR_BRAND_NAME
   ,D11.CAR_MODEL
   ,D11.ENGINE_NO
   ,D11.CAR_RACK_NO
   ,D11.CAR_LEAVE_FACTORY_YEAR
   ,D11.CAR_DISCARD_YEAR
  FROM 
(
 select
   P11.BILL_NO
   ,case when P11.SERIAL_NO &lt; 10 then '0'||cast( P11.SERIAL_NO as string ) else  cast(P11.SERIAL_NO as string) end as SERIAL_NO
   ,P11.CAR_LICENSE_NO
   ,P11.CAR_BRAND_NAME
   ,P11.CAR_MODEL
   ,P11.ENGINE_NO
   ,P11.CAR_RACK_NO
   ,P11.CAR_LEAVE_FACTORY_YEAR
   ,P11.CAR_DISCARD_YEAR
   ,row_number ()OVER(partition by P11.BILL_NO, P11.SERIAL_NO order by P11.CAR_LICENSE_NO asc  )rn 
 from ODS_XDZX.ODS_XDZX_MORTGAGE_CAR_TF P11
 where P11.pt_dt  = '${process_date}'
  AND P11.DEL_F = '0'
)
D11
WHERE D11.RN =1 
)
</t>
  </si>
  <si>
    <t>T1.AGBHU1AB = T11.BILL_NO 
AND T1.AGPNPTSN = T11.SERIAL_NO</t>
  </si>
  <si>
    <t>客户担保物品</t>
  </si>
  <si>
    <t>TMP_AGL_INDV_LOAN_PLEDGE_ARCHIVE_INFO_TF_03</t>
  </si>
  <si>
    <t>押品档案信息聚合-后面需进行拆分</t>
  </si>
  <si>
    <r>
      <rPr>
        <b/>
        <sz val="10"/>
        <rFont val="等线"/>
        <family val="3"/>
        <charset val="134"/>
      </rPr>
      <t>字段中文名(</t>
    </r>
    <r>
      <rPr>
        <b/>
        <sz val="10"/>
        <color indexed="10"/>
        <rFont val="等线"/>
        <family val="3"/>
        <charset val="134"/>
      </rPr>
      <t>*</t>
    </r>
    <r>
      <rPr>
        <b/>
        <sz val="10"/>
        <rFont val="等线"/>
        <family val="3"/>
        <charset val="134"/>
      </rPr>
      <t>)</t>
    </r>
  </si>
  <si>
    <r>
      <rPr>
        <b/>
        <sz val="10"/>
        <rFont val="等线"/>
        <family val="3"/>
        <charset val="134"/>
      </rPr>
      <t>字段英文名(</t>
    </r>
    <r>
      <rPr>
        <b/>
        <sz val="10"/>
        <color indexed="10"/>
        <rFont val="等线"/>
        <family val="3"/>
        <charset val="134"/>
      </rPr>
      <t>*</t>
    </r>
    <r>
      <rPr>
        <b/>
        <sz val="10"/>
        <rFont val="等线"/>
        <family val="3"/>
        <charset val="134"/>
      </rPr>
      <t>)</t>
    </r>
  </si>
  <si>
    <r>
      <rPr>
        <b/>
        <sz val="10"/>
        <rFont val="等线"/>
        <family val="3"/>
        <charset val="134"/>
      </rPr>
      <t>源表英文名(</t>
    </r>
    <r>
      <rPr>
        <b/>
        <sz val="10"/>
        <color indexed="10"/>
        <rFont val="等线"/>
        <family val="3"/>
        <charset val="134"/>
      </rPr>
      <t>*</t>
    </r>
    <r>
      <rPr>
        <b/>
        <sz val="10"/>
        <rFont val="等线"/>
        <family val="3"/>
        <charset val="134"/>
      </rPr>
      <t>)</t>
    </r>
  </si>
  <si>
    <r>
      <rPr>
        <b/>
        <sz val="10"/>
        <rFont val="等线"/>
        <family val="3"/>
        <charset val="134"/>
      </rPr>
      <t>映射规则(</t>
    </r>
    <r>
      <rPr>
        <b/>
        <sz val="10"/>
        <color indexed="10"/>
        <rFont val="等线"/>
        <family val="3"/>
        <charset val="134"/>
      </rPr>
      <t>*</t>
    </r>
    <r>
      <rPr>
        <b/>
        <sz val="10"/>
        <rFont val="等线"/>
        <family val="3"/>
        <charset val="134"/>
      </rPr>
      <t>)</t>
    </r>
  </si>
  <si>
    <t>T1.SHIP_CLS_REG_NO</t>
  </si>
  <si>
    <t>T1.SHIP_NAME</t>
  </si>
  <si>
    <t>T1.SHIP_REG_PORT</t>
  </si>
  <si>
    <t>T1.SHIP_CALL_SIGN</t>
  </si>
  <si>
    <t>T1.SHIP_IMO_NO</t>
  </si>
  <si>
    <t>T1.SHIP_CATE</t>
  </si>
  <si>
    <t>T1.SHIP_MATRL</t>
  </si>
  <si>
    <t>T1.SHIP_VAL</t>
  </si>
  <si>
    <t>T1.SHIP_SCALE</t>
  </si>
  <si>
    <t>T1.SHIP_WIDTH</t>
  </si>
  <si>
    <t>T1.SHIP_DEPTH</t>
  </si>
  <si>
    <t>T1.SHIP_TOTAL_TONNAGE</t>
  </si>
  <si>
    <t>T1.SHIP_NET_HEAVY_TONNAGE</t>
  </si>
  <si>
    <t>T1.SHIP_EVERYONE_NAME</t>
  </si>
  <si>
    <t>T1.SHIP_EVERYONE_ADDR</t>
  </si>
  <si>
    <t>T1.SHIP_PROD_DT</t>
  </si>
  <si>
    <t>T1.DISPLC_OUT_ESTATE_WARRANT_NO</t>
  </si>
  <si>
    <t>T1.DISPLC_IN_ESTATE_WARRANT_NO</t>
  </si>
  <si>
    <t>T1.ESTATE_BELONGER_IDENTITY_CARD_NO</t>
  </si>
  <si>
    <t>T1.ROOM_PROP_CERT_NO</t>
  </si>
  <si>
    <t>T1.ESTATE_LAND_BOOK_VAL</t>
  </si>
  <si>
    <t>T1.MDL_ROOM_INQUIRY_RGN_NO</t>
  </si>
  <si>
    <t>T1.BUY_HOS_CONT_NO</t>
  </si>
  <si>
    <t>T1.LAND_INQUIRY_DIST_CD</t>
  </si>
  <si>
    <t>T1.MTG_PROC_SCHED_CD</t>
  </si>
  <si>
    <t>T1.MTG_PROC_SCHED_DEAL_TM</t>
  </si>
  <si>
    <t>T1.MTG_OBLG_USCD</t>
  </si>
  <si>
    <t>T1.INQUIRY_MODE_CD</t>
  </si>
  <si>
    <t>T1.ESTATE_TYPE_CD</t>
  </si>
  <si>
    <t>T1.ESTATE_LOCAL_ADDR</t>
  </si>
  <si>
    <t>T1.ESTATE_BUILD_AREA</t>
  </si>
  <si>
    <t>T1.ESTATE_STRU</t>
  </si>
  <si>
    <t>T1.ESTATE_BLD_YEAR</t>
  </si>
  <si>
    <t>T1.ESTATE_EVALU_TOTAL_AMT</t>
  </si>
  <si>
    <t>T1.ESTATE_BOOK_PRC_TOTAL_AMT</t>
  </si>
  <si>
    <t>T1.ESTATE_REG_PROOF_NO</t>
  </si>
  <si>
    <t>T1.PROV_GOLD_ESTATE_DIST_NO</t>
  </si>
  <si>
    <t>T1.ESTATE_LAND_EVALU</t>
  </si>
  <si>
    <t>T1.ESTATE_OCPY_LAND_AREA</t>
  </si>
  <si>
    <t>T1.ESTATE_LAND_USE_RIGHT_TERMI_DT</t>
  </si>
  <si>
    <t>T1.ESTATE_LAND_LOCAL_ADDR</t>
  </si>
  <si>
    <t>T1.ESTATE_MTG_OBLG_FULLNAME</t>
  </si>
  <si>
    <t>T1.ESTATE_LAND_NO</t>
  </si>
  <si>
    <t>T1.ESTATE_LAND_USE_RIGHT_BEGIN_DT</t>
  </si>
  <si>
    <t>T1.ESTATE_LAND_USAGE_CD</t>
  </si>
  <si>
    <t>T1.ESTATE_LAND_USE_RIGHT_CERT_NO</t>
  </si>
  <si>
    <t>T1.ESTATE_LAND_USE_RIGHT_TYPE_CD</t>
  </si>
  <si>
    <t>T1.BIL_NO</t>
  </si>
  <si>
    <t>T1.BIL_TYPE_CD</t>
  </si>
  <si>
    <t>T1.PLEDGOR_ACCT_NO</t>
  </si>
  <si>
    <t>T1.PLEDGOR_OPBANK_NO</t>
  </si>
  <si>
    <t>T1.PLEDGOR_USCD</t>
  </si>
  <si>
    <t>T1.PLEDGEE_CNAPS_CODE</t>
  </si>
  <si>
    <t>T1.ACCPTOR_OPBANK_NO</t>
  </si>
  <si>
    <t>T1.BIL_APP_REM</t>
  </si>
  <si>
    <t>T1.VEHIC_LIC_PLATE_NO</t>
  </si>
  <si>
    <t>T1.VEHIC_BRAND</t>
  </si>
  <si>
    <t>T1.VEHIC_MODEL</t>
  </si>
  <si>
    <t>T1.ENGINE_NO</t>
  </si>
  <si>
    <t>T1.CAR_FRAME_NO</t>
  </si>
  <si>
    <t>T1.VEHIC_LEAVE_FACTORY_YEAR</t>
  </si>
  <si>
    <t>T1.VEHIC_SCRAP_YEAR</t>
  </si>
  <si>
    <t>权益证书编号</t>
  </si>
  <si>
    <t>EQTY_CERT_NO</t>
  </si>
  <si>
    <t>质押物品-无形资产</t>
  </si>
  <si>
    <t>MORTGAGE_INVISIBLE</t>
  </si>
  <si>
    <t>CREDENTIALS_NO</t>
  </si>
  <si>
    <t>T12.CREDENTIALS_NO</t>
  </si>
  <si>
    <t>无形资产权益证书签发单位名称</t>
  </si>
  <si>
    <t>IMMATRL_AST_EQTY_CERT_ISSUE_CORP_NAME</t>
  </si>
  <si>
    <t>权益证书签发单位</t>
  </si>
  <si>
    <t>COMPANY_ISSUE</t>
  </si>
  <si>
    <t>T12.COMPANY_ISSUE</t>
  </si>
  <si>
    <t>无形资产权益有效期限</t>
  </si>
  <si>
    <t>IMMATRL_AST_EQTY_VALID</t>
  </si>
  <si>
    <t>权益有效期限</t>
  </si>
  <si>
    <t>DEADLINE</t>
  </si>
  <si>
    <t>T12.DEADLINE</t>
  </si>
  <si>
    <t>无形资产权益稳定标志</t>
  </si>
  <si>
    <t>IMMATRL_AST_EQTY_STABLE_FLAG</t>
  </si>
  <si>
    <t>权益是否稳定</t>
  </si>
  <si>
    <t>IS_STEADY</t>
  </si>
  <si>
    <t>T12.IS_STEADY</t>
  </si>
  <si>
    <t>无形资产专业机构评估证书编号</t>
  </si>
  <si>
    <t>IMMATRL_AST_MAJOR_ORG_ESTIM_CERT_NO</t>
  </si>
  <si>
    <t>专业机构评估书编号</t>
  </si>
  <si>
    <t>ASSESS_NO</t>
  </si>
  <si>
    <t>T12.ASSESS_NO</t>
  </si>
  <si>
    <t>无形资产需缴纳费用标志</t>
  </si>
  <si>
    <t>IMMATRL_AST_NEED_PAY_FEE_FLAG</t>
  </si>
  <si>
    <t>是否需要缴纳费用</t>
  </si>
  <si>
    <t>IS_PAYFOR</t>
  </si>
  <si>
    <t>T12.IS_PAYFOR</t>
  </si>
  <si>
    <t>无形资产费用缴纳凭证号码</t>
  </si>
  <si>
    <t>IMMATRL_AST_FEE_PAY_VOCH_NO</t>
  </si>
  <si>
    <t>费用缴纳凭证号</t>
  </si>
  <si>
    <t>EVIDENCES_NO</t>
  </si>
  <si>
    <t>T12.EVIDENCES_NO</t>
  </si>
  <si>
    <t>无形资产质押物移交日期</t>
  </si>
  <si>
    <t>IMMATRL_AST_PLEDGE_HANDOV_DT</t>
  </si>
  <si>
    <t>TRANSFER_DATE</t>
  </si>
  <si>
    <t>T12.TRANSFER_DATE</t>
  </si>
  <si>
    <t>抵质押物保险单编号</t>
  </si>
  <si>
    <t>PLEDGE_POLICY_NO</t>
  </si>
  <si>
    <t>保险信息</t>
  </si>
  <si>
    <t>MORTGAGE_INSURANCE</t>
  </si>
  <si>
    <t>保险单号</t>
  </si>
  <si>
    <t>INSURANCE_NO</t>
  </si>
  <si>
    <t>T13.INSURANCE_NO</t>
  </si>
  <si>
    <t>保险公司名称</t>
  </si>
  <si>
    <t>INSURE_CORP_NAME</t>
  </si>
  <si>
    <t>INSURER_NAME</t>
  </si>
  <si>
    <t>T13.INSURER_NAME</t>
  </si>
  <si>
    <t>保险第一受益人名称</t>
  </si>
  <si>
    <t>INSURE_FIRST_BNFC_NAME</t>
  </si>
  <si>
    <t>保险第一受益人</t>
  </si>
  <si>
    <t>INSURER_BENEFICIARY</t>
  </si>
  <si>
    <t>T13.INSURER_BENEFICIARY</t>
  </si>
  <si>
    <t>保险金额</t>
  </si>
  <si>
    <t>INSURE_AMT</t>
  </si>
  <si>
    <t>INSURER_AMOUNT</t>
  </si>
  <si>
    <t>T13.INSURER_AMOUNT</t>
  </si>
  <si>
    <t>保险单起始日期</t>
  </si>
  <si>
    <t>POLICY_BEGIN_DT</t>
  </si>
  <si>
    <t>保险单起始日</t>
  </si>
  <si>
    <t>INSURANCE_START_DATE</t>
  </si>
  <si>
    <t>T13.INSURANCE_START_DATE</t>
  </si>
  <si>
    <t>保险单到期日期</t>
  </si>
  <si>
    <t>POLICY_MATU_DT</t>
  </si>
  <si>
    <t>保险单到期日</t>
  </si>
  <si>
    <t>INSURANCE_END_DATE</t>
  </si>
  <si>
    <t>T13.INSURANCE_END_DATE</t>
  </si>
  <si>
    <t>土地类土地使用权证编号</t>
  </si>
  <si>
    <t>LAND_CLS_LAND_USE_RIGHT_CERT_NO</t>
  </si>
  <si>
    <t xml:space="preserve">抵押物品-土地 </t>
  </si>
  <si>
    <t>MORTGAGE_LAND</t>
  </si>
  <si>
    <t>T14.LAND_USUFRUCT_NO</t>
  </si>
  <si>
    <t>土地类土地账面价格</t>
  </si>
  <si>
    <t>LAND_CLS_LAND_BOOK_PRC</t>
  </si>
  <si>
    <t>T14.LAND_ACCOUNT</t>
  </si>
  <si>
    <t>土地类土地评估价格</t>
  </si>
  <si>
    <t>LAND_CLS_LAND_ESTIM_PRC</t>
  </si>
  <si>
    <t>T14.LAND_APPRAISE</t>
  </si>
  <si>
    <t>土地类土地使用权面积</t>
  </si>
  <si>
    <t>LAND_CLS_LAND_USE_RIGHT_AREA</t>
  </si>
  <si>
    <t>土地使用权面积</t>
  </si>
  <si>
    <t>T14.LAND_AREA</t>
  </si>
  <si>
    <t>土地类土地使用权终止日期</t>
  </si>
  <si>
    <t>LAND_CLS_LAND_USE_RIGHT_TERMI_DT</t>
  </si>
  <si>
    <t>T14.LAND_END_DATE</t>
  </si>
  <si>
    <t>土地类土地所在地址</t>
  </si>
  <si>
    <t>LAND_CLS_LAND_LOCAL_ADDR</t>
  </si>
  <si>
    <t>T14.LAND_LOCATION</t>
  </si>
  <si>
    <t>土地类土地地号</t>
  </si>
  <si>
    <t>LAND_CLS_LAND_NO</t>
  </si>
  <si>
    <t>T14.LAND_NO</t>
  </si>
  <si>
    <t>土地类土地使用权起始日期</t>
  </si>
  <si>
    <t>LAND_CLS_LAND_USE_RIGHT_BEGIN_DT</t>
  </si>
  <si>
    <t>T14.LAND_START_DATE</t>
  </si>
  <si>
    <t>土地类土地用途代码</t>
  </si>
  <si>
    <t>LAND_CLS_LAND_USAGE_CD</t>
  </si>
  <si>
    <t>T14.LAND_USE</t>
  </si>
  <si>
    <t>土地类土地使用权类型代码</t>
  </si>
  <si>
    <t>LAND_CLS_LAND_USE_RIGHT_TYPE_CD</t>
  </si>
  <si>
    <t>T14.LAND_USUFRUCT_TYPE</t>
  </si>
  <si>
    <t>在建工程类土地使用权证编号</t>
  </si>
  <si>
    <t>CNSTRING_PROJ_CLS_LAND_USE_RIGHT_CERT_NO</t>
  </si>
  <si>
    <t>抵押物品--在建工程</t>
  </si>
  <si>
    <t>MORTGAGE_ENGINEERING</t>
  </si>
  <si>
    <t>土地使用权证号码</t>
  </si>
  <si>
    <t>T15.LAND_USUFRUCT_NO</t>
  </si>
  <si>
    <t>在建工程类土地使用权面积</t>
  </si>
  <si>
    <t>CNSTRING_PROJ_CLS_LAND_USE_RIGHT_AREA</t>
  </si>
  <si>
    <t>T15.LAND_AREA</t>
  </si>
  <si>
    <t>在建工程类土地使用权终止日期</t>
  </si>
  <si>
    <t>CNSTRING_PROJ_CLS_LAND_USE_RIGHT_TERMI_DT</t>
  </si>
  <si>
    <t>T15.LAND_END_DATE</t>
  </si>
  <si>
    <t>在建工程土地所在地址</t>
  </si>
  <si>
    <t>CNSTRING_PROJ_LAND_LOC_</t>
  </si>
  <si>
    <t>T15.LAND_LOCATION</t>
  </si>
  <si>
    <t>在建工程土地地号</t>
  </si>
  <si>
    <t>CNSTRING_PROJ_LAND_NO</t>
  </si>
  <si>
    <t>T15.LAND_NO</t>
  </si>
  <si>
    <t>在建工程土地使用权起始日期</t>
  </si>
  <si>
    <t>CNSTRING_PROJ_LAND_USE_RIGHT_BEGIN_DT</t>
  </si>
  <si>
    <t>T15.LAND_START_DATE</t>
  </si>
  <si>
    <t>在建工程土地用途代码</t>
  </si>
  <si>
    <t>CNSTRING_PROJ_LAND_USAGE_CD</t>
  </si>
  <si>
    <t>T15.LAND_USE</t>
  </si>
  <si>
    <t>建设用地规划许可证号</t>
  </si>
  <si>
    <t>LAND_PERMIT_NO</t>
  </si>
  <si>
    <t>T15.LAND_PERMIT_NO</t>
  </si>
  <si>
    <t>建设工程规划许可证书编号</t>
  </si>
  <si>
    <t>CNSTR_PROJ_PLAN_LIC_CERT_NO</t>
  </si>
  <si>
    <t>建设工程规划许可证</t>
  </si>
  <si>
    <t>PLAN_PERMIT_NO</t>
  </si>
  <si>
    <t>T15.PLAN_PERMIT_NO</t>
  </si>
  <si>
    <t>施工许可证书编号</t>
  </si>
  <si>
    <t>CNSTR_LIC_BOOK_NO</t>
  </si>
  <si>
    <t>施工许可证号</t>
  </si>
  <si>
    <t>CONSTRUCT_NO</t>
  </si>
  <si>
    <t>T15.CONSTRUCT_NO</t>
  </si>
  <si>
    <t>工程建设已投入资金占总投资额百分比</t>
  </si>
  <si>
    <t>PROJ_CNSTR_AL_PUT_IN_CAP_OCUP_TOTAL_CAST_CAP_PCT</t>
  </si>
  <si>
    <t>工程建设已投入资金占总投资额的百分比</t>
  </si>
  <si>
    <t>INPUT_SCALE</t>
  </si>
  <si>
    <t>T15.INPUT_SCALE</t>
  </si>
  <si>
    <t>在建工程土地使用权代码</t>
  </si>
  <si>
    <t>CNSTRING_PROJ_LAND_USE_RIGHT_CD</t>
  </si>
  <si>
    <t>T15.LAND_USUFRUCT_TYPE</t>
  </si>
  <si>
    <t>机器设备类登记编号</t>
  </si>
  <si>
    <t>MACH_EQUIP_CLS_REG_NO</t>
  </si>
  <si>
    <t>抵押物品-机器设备</t>
  </si>
  <si>
    <t>MORTGAGE_MACHINE</t>
  </si>
  <si>
    <t>REGISTER_CODE</t>
  </si>
  <si>
    <t>T16.REGISTER_CODE</t>
  </si>
  <si>
    <t>机器设备生产日期</t>
  </si>
  <si>
    <t>MACH_EQUIP_PROD_DT</t>
  </si>
  <si>
    <t>PRODUCE_DATE</t>
  </si>
  <si>
    <t>T16.PRODUCE_DATE</t>
  </si>
  <si>
    <t>机器设备购买价格</t>
  </si>
  <si>
    <t>MACH_EQUIP_BUY_PRC</t>
  </si>
  <si>
    <t>购买价格</t>
  </si>
  <si>
    <t>T16.BUY_PRICE</t>
  </si>
  <si>
    <t>机器设备所属公司名称</t>
  </si>
  <si>
    <t>MACH_EQUIP_AFLT_CORP_NAME</t>
  </si>
  <si>
    <t>单位</t>
  </si>
  <si>
    <t>COMPANY</t>
  </si>
  <si>
    <t>T16.COMPANY</t>
  </si>
  <si>
    <t>机器型号</t>
  </si>
  <si>
    <t>MACH_MODEL</t>
  </si>
  <si>
    <t>MACHINE_TYPE</t>
  </si>
  <si>
    <t>T16.MACHINE_TYPE</t>
  </si>
  <si>
    <t>机器设备制造厂家</t>
  </si>
  <si>
    <t>MACH_EQUIP_MFR_MANUFAC</t>
  </si>
  <si>
    <t>制造厂家</t>
  </si>
  <si>
    <t>MADE_FACTORY</t>
  </si>
  <si>
    <t>T16.MADE_FACTORY</t>
  </si>
  <si>
    <t>机器设备现购买价格</t>
  </si>
  <si>
    <t>MACH_EQUIP_CURR_BUY_PRC</t>
  </si>
  <si>
    <t>现购买价</t>
  </si>
  <si>
    <t>NOW_PRICE</t>
  </si>
  <si>
    <t>T16.NOW_PRICE</t>
  </si>
  <si>
    <t>机器设备货款付清比例</t>
  </si>
  <si>
    <t>MACH_EQUIP_GOODS_PAY_PAYOFF_RATIO</t>
  </si>
  <si>
    <t>货款付清比例</t>
  </si>
  <si>
    <t>PAY_SCALE</t>
  </si>
  <si>
    <t>T16.PAY_SCALE</t>
  </si>
  <si>
    <t>机器设备质量及状况</t>
  </si>
  <si>
    <t>MACH_EQUIP_QLTY_AND_SITU</t>
  </si>
  <si>
    <t>质量及状况</t>
  </si>
  <si>
    <t>QUALITY_CONDITION</t>
  </si>
  <si>
    <t>T16.QUALITY_CONDITION</t>
  </si>
  <si>
    <r>
      <rPr>
        <b/>
        <sz val="10"/>
        <rFont val="等线"/>
        <family val="3"/>
        <charset val="134"/>
      </rPr>
      <t>源表别名(</t>
    </r>
    <r>
      <rPr>
        <b/>
        <sz val="10"/>
        <color indexed="10"/>
        <rFont val="等线"/>
        <family val="3"/>
        <charset val="134"/>
      </rPr>
      <t>*</t>
    </r>
    <r>
      <rPr>
        <b/>
        <sz val="10"/>
        <rFont val="等线"/>
        <family val="3"/>
        <charset val="134"/>
      </rPr>
      <t>)</t>
    </r>
  </si>
  <si>
    <r>
      <rPr>
        <b/>
        <sz val="10"/>
        <rFont val="等线"/>
        <family val="3"/>
        <charset val="134"/>
      </rPr>
      <t>关联条件（on）</t>
    </r>
    <r>
      <rPr>
        <b/>
        <sz val="10"/>
        <color indexed="10"/>
        <rFont val="等线"/>
        <family val="3"/>
        <charset val="134"/>
      </rPr>
      <t>【tips：不需要填写etl_task_no = 'kmsf1'】</t>
    </r>
  </si>
  <si>
    <t xml:space="preserve">(
    SELECT 
p1.AGBHU1AB
,p1.AGPNPTSN
,p1.BORR_CUST_IN_CD
,p1.PLEDGE_COMN_PRPTR_NAME
,p1.PLEDGE_EVERYONE_NAME
,p1.PLEDGE_CSTD_NAME
,p1.GUAR_ARTI_CATE_CD
,p1.CNTER_CORE_PLEDGE_STATUS_CD
,p1.PLEDGE_TYPE_CD
,p1.PLEDGE_NAME
,p1.PLEDGE_REG_NO
,p1.PLEDGE_APPRS_COMPNY_NAME
,p1.PLEDGE_AMT
,p1.ESTIM_VAL_TOTAL_AMT
,p1.PLEDGE_MAX_GUAR_AMT
,p1.PLEDGE_AL_GUAR_AMT
,p1.PLEDGE_GUAR_TMS
,p1.PLEDGE_REG_ORG_NAME
,p1.PLEDGE_HANDOV_MODE_CD
,p1.EXT_TYPE_CD
,p1.STOP_PAY_NO
,p1.CURR_CD
,p1.PICK_TO_READ_NOTICE_NO
,p1.PICK_TO_READ_STATUS_CD
,p1.APPRV_PSN_NAME
,p1.PICK_TO_READ_PSN_NAME
,p1.COGNZT_NAME
,p1.CHG_AGT_NO
,p1.PLEDGE_STORE_LOC
,p1.STOP_PAY_CFM_FLAG
,p1.COLLATERAL_BIL_ACCT_NO
,p1.MRGACCT_NO
,p1.DISPLC_MODE_CD
,p1.DISPLC_AMT
,p1.PLEDGE_DISPLC_CD
,p1.COLLATERAL_BIL_NO
,p1.COLLATERAL_BIL_TYPE_CD
,p1.PLEDGE_CSTD_TELR_NO
,p1.SETUP_TELR_NO
,p1.FINAL_MODIF_TELR_NO
,p1.PLEDGE_GUAR_DT
,p1.PLEDGE_EX_WHS_DT
,p1.PLEDGE_IN_WHS_DT
,p1.PLEDGE_OFBS_REG_DT
,p1.PLEDGE_FINAL_ESTIM_DT
,p1.PLEDGE_MATU_DT
,p1.HANDOV_DT
,p1.PICK_TO_READ_DT
,p1.RTN_DT
,p1.PLEDGE_DEREGIS_DT
,p1.PLEDGE_REG_DT
,p1.EXT_DT
,p1.SETUP_DT
,p1.SETUP_TM_STAMP
,p1.FINAL_MODIF_DT
,p1.FINAL_MODIF_TM_STAMP
,p1.SETUP_ORG_NO
,p1.COLLATERAL_BIL_ISSUE_ORG_NO
,p1.OFBS_GL_ORG_NO
,p1.BELONG_ORG_NO
,p1.RECNT_MODIF_ORG_NO
,p1.LARGE_AMT_DPSTRCP_ACCT_NO
,p1.LARGE_AMT_DPSTRCP_PROD_CD
,p1.LARGE_AMT_DPSTRCP_SUBSCR_AMT
,p1.LARGE_AMT_DPSTRCP_SUBSCR_CHNL_CD
,p1.LARGE_AMT_DPSTRCP_SUBSCR_DT
,p1.LARGE_AMT_DPSTRCP_PAY_INT_MODE_CD
,p1.LARGE_AMT_DPSTRCP_NEXT_PAY_INT_DT
,p1.LARGE_AMT_DPSTRCP_PRE_PAY_INT_DT
,p1.LARGE_AMT_DPSTRCP_ACRDG_PERIOD_PAY_INT_CUM_AMT
,p1.LARGE_AMT_DPSTRCP_ACRDG_PERIOD_PAY_INT_TMS_CUM
,p1.DPSTRCP_STATUS_CD
,p1.LARGE_AMT_DPSTRCP_MATU_DT
,p1.BORR_CUST_NAME
,p1.BORR_CUST_NO
,p1.PLEDGE_SINGLE_STATUS_CD
,p1.CRDT_PLEDGE_STATUS_CD
,p1.APPRV_BOOK_NO
,p1.LNACCT_NO
,p1.MTG_EVERYONE_CUST_IN_CD
,p1.PLEDGE_MCLS_CD
,p1.PLEDGE_CNT
,p1.PLEDGE_DEPRE_RATE
,p1.PLEDGE_WARRANT_NAME
,p1.MTG_LOC
,p1.MTG_LOC_DIST_CD
,p1.PLEDGE_REG_IDNT_CD
,p1.PLEDGE_SPEC
,p1.PLEDGE_BOOK_VAL_AMT
,p1.RELA_PLEDGE_DOC_NO
,p1.FIRST_BIT_FLAG
,p1.PLEDGE_INVOICE_NO
,p1.AGAIN_MTG_ORIG_MTG_BIL_NO
,p1.AGAIN_MTG_ORIG_MTG_SER_NO
,p1.OTHER_BANK_REG_FLAG
,p1.OTHER_BANK_REG_AMT
,p1.OTHER_BANK_REG_CERT_NO
,p1.PAYEE_OPEN_ACCT_BANK_NAME
,p1.FORWD_ROOM_CURR_HOS_IDNT_CD
,p1.MAX_PLEDGE_RATE
,p1.PRIOR_COMP_WT_AMT
,p1.OWNSHIP_SITU_ILUS
,p1.AGAIN_MTG_FLAG
,p1.ELEC_PLEDGE_FLAG
,p1.HOLD_BOD_AGREE_GUAR_OPIN_BOOK_FLAG
,p1.HOLD_MTG_LSE_CONT_FLAG
,p1.HOLD_SHAREHD_AGREE_GUAR_OPIN_BOOK_FLAG
,p1.HOLD_SUPER_DIROR_DEPT_AGREE_BOOK_FLAG
,p1.HOLD_HOS_RENT_SUPP_AGT_FLAG
,p1.BILPKC_SUB_START_RANGE
,p1.BIL_PKG_SUB_END_RANGE
,p1.BIL_SRC
,p1.OBANK_REG_EFFECT_BEGIN_DT
,p1.OBANK_REG_EFFECT_TERMI_DT
,p1.PLEDGE_VALUT_PERIOD
,p1.COLLATERAL_NO
,p1.COLLATERAL_ACCT_NO
,p1.COLLATERAL_CURR_CD
,p1.COLLATERAL_MATU_DT
,p1.COLLATERAL_ISSUE_CORP_NAME
,p1.COLLATERAL_ISSUE_CORP_ORG_NO
,p1.COLLATERAL_BEGIN_DT
,p1.COLLATERAL_DNMNT
,p1.COLLATERAL_HANDOV_DT
,p1.SHIP_CLS_REG_NO
,p1.SHIP_NAME
,p1.SHIP_REG_PORT
,p1.SHIP_CALL_SIGN
,p1.SHIP_IMO_NO
,p1.SHIP_CATE
,p1.SHIP_MATRL
,p1.SHIP_VAL
,p1.SHIP_SCALE
,p1.SHIP_WIDTH
,p1.SHIP_DEPTH
,p1.SHIP_TOTAL_TONNAGE
,p1.SHIP_NET_HEAVY_TONNAGE
,p1.SHIP_EVERYONE_NAME
,p1.SHIP_EVERYONE_ADDR
,p1.SHIP_PROD_DT
,p1.DISPLC_OUT_ESTATE_WARRANT_NO
,p1.DISPLC_IN_ESTATE_WARRANT_NO
,p1.ESTATE_BELONGER_IDENTITY_CARD_NO
,p1.ROOM_PROP_CERT_NO
,p1.ESTATE_LAND_BOOK_VAL
,p1.MDL_ROOM_INQUIRY_RGN_NO
,p1.BUY_HOS_CONT_NO
,p1.LAND_INQUIRY_DIST_CD
,p1.MTG_PROC_SCHED_CD
,p1.MTG_PROC_SCHED_DEAL_TM
,p1.MTG_OBLG_USCD
,p1.INQUIRY_MODE_CD
,p1.ESTATE_TYPE_CD
,p1.ESTATE_LOCAL_ADDR
,p1.ESTATE_BUILD_AREA
,p1.ESTATE_STRU
,p1.ESTATE_BLD_YEAR
,p1.ESTATE_EVALU_TOTAL_AMT
,p1.ESTATE_BOOK_PRC_TOTAL_AMT
,p1.ESTATE_REG_PROOF_NO
,p1.PROV_GOLD_ESTATE_DIST_NO
,p1.ESTATE_LAND_EVALU
,p1.ESTATE_OCPY_LAND_AREA
,p1.ESTATE_LAND_USE_RIGHT_TERMI_DT
,p1.ESTATE_LAND_LOCAL_ADDR
,p1.ESTATE_MTG_OBLG_FULLNAME
,p1.ESTATE_LAND_NO
,p1.ESTATE_LAND_USE_RIGHT_BEGIN_DT
,p1.ESTATE_LAND_USAGE_CD
,p1.ESTATE_LAND_USE_RIGHT_CERT_NO
,p1.ESTATE_LAND_USE_RIGHT_TYPE_CD
,p1.BIL_NO
,p1.BIL_TYPE_CD
,p1.PLEDGOR_ACCT_NO
,p1.PLEDGOR_OPBANK_NO
,p1.PLEDGOR_USCD
,p1.PLEDGEE_CNAPS_CODE
,p1.ACCPTOR_OPBANK_NO
,p1.BIL_APP_REM
,p1.VEHIC_LIC_PLATE_NO
,p1.VEHIC_BRAND
,p1.VEHIC_MODEL
,p1.ENGINE_NO
,p1.CAR_FRAME_NO
,p1.VEHIC_LEAVE_FACTORY_YEAR
,p1.VEHIC_SCRAP_YEAR
FROM AGL.TMP_AGL_INDV_LOAN_PLEDGE_ARCHIVE_INFO_TF_02 P1
)
</t>
  </si>
  <si>
    <t>(
SELECT 
    D12.BILL_NO
   ,D12.SERIAL_NO
   ,D12.CREDENTIALS_NO
   ,D12.COMPANY_ISSUE
   ,D12.DEADLINE
   ,D12.IS_STEADY
   ,D12.ASSESS_NO
   ,D12.IS_PAYFOR
   ,D12.EVIDENCES_NO
   ,D12.TRANSFER_DATE
  FROM 
(
 select
   P12.BILL_NO
   ,case when P12.SERIAL_NO &lt; 10 then '0'||cast( P12.SERIAL_NO as string ) else  cast(P12.SERIAL_NO as string) end as SERIAL_NO
   ,P12.CREDENTIALS_NO
   ,P12.COMPANY_ISSUE
   ,P12.DEADLINE
   ,P12.IS_STEADY
   ,P12.ASSESS_NO
   ,P12.IS_PAYFOR
   ,P12.EVIDENCES_NO
   ,P12.TRANSFER_DATE
   ,row_number ()OVER(partition by P12.BILL_NO , P12.SERIAL_NO  order by P12.CREDENTIALS_NO asc  )rn 
 from ODS_XDZX.ODS_XDZX_MORTGAGE_INVISIBLE_TF P12
 where P12.pt_dt  = '${process_date}'
  AND P12.DEL_F = '0'
)
D12
WHERE D12.RN =1 
)</t>
  </si>
  <si>
    <t>T1.AGBHU1AB = T12.BILL_NO 
AND T1.AGPNPTSN = T12.SERIAL_NO</t>
  </si>
  <si>
    <t xml:space="preserve">(
SELECT 
    D13.BILL_NO
   ,D13.SERIAL_NO
   ,D13.INSURANCE_NO
   ,D13.INSURER_NAME
   ,D13.INSURER_BENEFICIARY
   ,D13.INSURER_AMOUNT
   ,D13.INSURANCE_START_DATE
   ,D13.INSURANCE_END_DATE
  FROM 
(
 select
   P13.BILL_NO
   ,case when P13.SERIAL_NO &lt; 10 then '0'||cast( P13.SERIAL_NO as string ) else  cast(P13.SERIAL_NO as string) end as SERIAL_NO
   ,P13.INSURANCE_NO
   ,P13.INSURER_NAME
   ,P13.INSURER_BENEFICIARY
   ,P13.INSURER_AMOUNT
   ,unifiedTime(P13.INSURANCE_START_DATE) as INSURANCE_START_DATE
   ,unifiedTime(P13.INSURANCE_END_DATE) as INSURANCE_END_DATE
   ,row_number ()OVER(partition by P13.BILL_NO , P13.SERIAL_NO  order by P13.INSURANCE_NO asc  )rn 
 from ODS_XDZX.ODS_XDZX_MORTGAGE_INSURANCE_TF P13
 where P13.pt_dt  = '${process_date}'
  AND P13.DEL_F= '0'
)
D13
WHERE D13.RN =1 
)
</t>
  </si>
  <si>
    <t>T1.AGBHU1AB = T13.BILL_NO 
AND T1.AGPNPTSN =T13.SERIAL_NO</t>
  </si>
  <si>
    <t>(
SELECT 
    D14.BILL_NO
   ,D14.SERIAL_NO
   ,D14.LAND_USUFRUCT_NO
   ,D14.LAND_ACCOUNT
   ,D14.LAND_APPRAISE
   ,D14.LAND_AREA
   ,D14.LAND_END_DATE
   ,D14.LAND_LOCATION
   ,D14.LAND_NO
   ,D14.LAND_START_DATE
   ,D14.LAND_USE
   ,D14.LAND_USUFRUCT_TYPE
  FROM 
(
 select
    P14.BILL_NO
   ,case when P14.SERIAL_NO &lt; 10 then '0'||cast( P14.SERIAL_NO as string ) else  cast(P14.SERIAL_NO as string) end as SERIAL_NO
   ,P14.LAND_USUFRUCT_NO
   ,P14.LAND_ACCOUNT
   ,P14.LAND_APPRAISE
   ,P14.LAND_AREA
   ,P14.LAND_END_DATE
   ,P14.LAND_LOCATION
   ,P14.LAND_NO
   ,P14.LAND_START_DATE
   ,P14.LAND_USE
   ,P14.LAND_USUFRUCT_TYPE
   ,row_number ()OVER(partition by P14.BILL_NO, P14.SERIAL_NO  order by P14.LAND_USUFRUCT_NO asc  )rn 
 from ODS_XDZX.ODS_XDZX_MORTGAGE_LAND_TF P14
 where P14.pt_dt  = '${process_date}'
  AND P14.DEL_F = '0'
)D14
WHERE D14.RN =1 
)</t>
  </si>
  <si>
    <t>T1.AGBHU1AB =T14.BILL_NO 
AND T1.AGPNPTSN =T14.SERIAL_NO</t>
  </si>
  <si>
    <t xml:space="preserve">(
SELECT 
    D15.BILL_NO
   ,D15.SERIAL_NO
   ,D15.LAND_USUFRUCT_NO
   ,D15.LAND_AREA
   ,D15.LAND_END_DATE
   ,D15.LAND_LOCATION
   ,D15.LAND_NO
   ,D15.LAND_START_DATE
   ,D15.LAND_USE
   ,D15.LAND_PERMIT_NO
   ,D15.PLAN_PERMIT_NO
   ,D15.CONSTRUCT_NO
   ,D15.INPUT_SCALE
   ,D15.LAND_USUFRUCT_TYPE
  FROM 
(
 select
    P15.BILL_NO
   ,case when P15.SERIAL_NO &lt; 10 then '0'||cast( P15.SERIAL_NO as string ) else  cast(P15.SERIAL_NO as string) end as SERIAL_NO
   ,P15.LAND_USUFRUCT_NO
   ,P15.LAND_AREA
   ,P15.LAND_END_DATE
   ,P15.LAND_LOCATION
   ,P15.LAND_NO
   ,P15.LAND_START_DATE
   ,P15.LAND_USE
   ,P15.LAND_PERMIT_NO
   ,P15.PLAN_PERMIT_NO
   ,P15.CONSTRUCT_NO
   ,P15.INPUT_SCALE
   ,P15.LAND_USUFRUCT_TYPE
   ,row_number ()OVER(partition by P15.BILL_NO ,P15.SERIAL_NO order by P15.LAND_USUFRUCT_NO asc  )rn 
 from ODS_XDZX.ODS_XDZX_MORTGAGE_ENGINEERING_TF P15
 where P15.pt_dt  = '${process_date}'
and p15.del_f = '0'
)
D15
WHERE D15.RN =1 
)
</t>
  </si>
  <si>
    <t>T1.AGBHU1AB = T15.BILL_NO 
AND T1.AGPNPTSN = T15.SERIAL_NO</t>
  </si>
  <si>
    <t>(
SELECT 
    D16.BILL_NO
   ,D16.SERIAL_NO
   ,D16.REGISTER_CODE
   ,D16.PRODUCE_DATE
   ,D16.BUY_PRICE
   ,D16.COMPANY
   ,D16.MACHINE_TYPE
   ,D16.MADE_FACTORY
   ,D16.NOW_PRICE
   ,D16.PAY_SCALE
   ,D16.QUALITY_CONDITION
  FROM 
(
 select
    P16.BILL_NO
   ,case when P16.SERIAL_NO &lt; 10 then '0'||cast( P16.SERIAL_NO as string ) else  cast(P16.SERIAL_NO as string) end as SERIAL_NO
   ,P16.REGISTER_CODE
   ,P16.PRODUCE_DATE
   ,P16.BUY_PRICE
   ,P16.COMPANY
   ,P16.MACHINE_TYPE
   ,P16.MADE_FACTORY
   ,P16.NOW_PRICE
   ,P16.PAY_SCALE
   ,P16.QUALITY_CONDITION
   ,row_number ()OVER(partition by P16.BILL_NO , P16.SERIAL_NO order by P16.REGISTER_CODE asc  )rn 
 from ODS_XDZX.ODS_XDZX_MORTGAGE_MACHINE_TF P16
 where P16.pt_dt  = '${process_date}'
  AND P16.DEL_F = '0'
)
D16
WHERE D16.RN =1 
)</t>
  </si>
  <si>
    <t>T1.AGBHU1AB = T16.BILL_NO 
AND T1.AGPNPTSN = T16.SERIAL_NO</t>
  </si>
  <si>
    <t>AGL_INDV_LOAN_PLEDGE_ARCHIVE_INFO_TF_TM</t>
  </si>
  <si>
    <t>押品档案信息聚合</t>
  </si>
  <si>
    <t>MTG_SER_NO</t>
  </si>
  <si>
    <t>t1.BORR_CUST_NAME</t>
  </si>
  <si>
    <t>t1.BORR_CUST_NO</t>
  </si>
  <si>
    <t>t1.LNACCT_NO</t>
  </si>
  <si>
    <t>t1.BORR_CUST_IN_CD</t>
  </si>
  <si>
    <t>t1.PLEDGE_COMN_PRPTR_NAME</t>
  </si>
  <si>
    <t>t1.PLEDGE_EVERYONE_NAME</t>
  </si>
  <si>
    <t>t1.PLEDGE_CSTD_NAME</t>
  </si>
  <si>
    <t>t1.MTG_EVERYONE_CUST_IN_CD</t>
  </si>
  <si>
    <t>t1.PLEDGE_MCLS_CD</t>
  </si>
  <si>
    <t>t1.GUAR_ARTI_CATE_CD</t>
  </si>
  <si>
    <t>t1.PLEDGE_SINGLE_STATUS_CD</t>
  </si>
  <si>
    <t>t1.CRDT_PLEDGE_STATUS_CD</t>
  </si>
  <si>
    <t>抵质押物出入库类型代码</t>
  </si>
  <si>
    <t>PLEDGE_STORE_TYPE_CD</t>
  </si>
  <si>
    <t>抵质押物流程状态代码</t>
  </si>
  <si>
    <t>PLEDGE_PROC_STATUS_CD</t>
  </si>
  <si>
    <t>t1.CNTER_CORE_PLEDGE_STATUS_CD</t>
  </si>
  <si>
    <t>网络核心抵质押状态代码</t>
  </si>
  <si>
    <t>WEB_CORE_PLEDCE_STATUS_CD</t>
  </si>
  <si>
    <t>t1.PLEDGE_TYPE_CD</t>
  </si>
  <si>
    <t>t1.PLEDGE_NAME</t>
  </si>
  <si>
    <t>t1.PLEDGE_REG_NO</t>
  </si>
  <si>
    <t>t1.PLEDGE_APPRS_COMPNY_NAME</t>
  </si>
  <si>
    <t>t1.PLEDGE_AMT</t>
  </si>
  <si>
    <t>t1.ESTIM_VAL_TOTAL_AMT</t>
  </si>
  <si>
    <t>t1.PLEDGE_MAX_GUAR_AMT</t>
  </si>
  <si>
    <t>t1.PLEDGE_AL_GUAR_AMT</t>
  </si>
  <si>
    <t>t1.PLEDGE_GUAR_TMS</t>
  </si>
  <si>
    <t>t1.PLEDGE_CNT</t>
  </si>
  <si>
    <t>t1.PLEDGE_DEPRE_RATE</t>
  </si>
  <si>
    <t>t1.PLEDGE_WARRANT_NAME</t>
  </si>
  <si>
    <t>t1.MTG_LOC</t>
  </si>
  <si>
    <t>t1.MTG_LOC_DIST_CD</t>
  </si>
  <si>
    <t>t1.PLEDGE_REG_IDNT_CD</t>
  </si>
  <si>
    <t>t1.PLEDGE_SPEC</t>
  </si>
  <si>
    <t>t1.PLEDGE_BOOK_VAL_AMT</t>
  </si>
  <si>
    <t>t1.RELA_PLEDGE_DOC_NO</t>
  </si>
  <si>
    <t>t1.FIRST_BIT_FLAG</t>
  </si>
  <si>
    <t>t1.PLEDGE_REG_ORG_NAME</t>
  </si>
  <si>
    <t>t1.PLEDGE_INVOICE_NO</t>
  </si>
  <si>
    <t>t1.PLEDGE_HANDOV_MODE_CD</t>
  </si>
  <si>
    <t>t1.EXT_TYPE_CD</t>
  </si>
  <si>
    <t>t1.STOP_PAY_NO</t>
  </si>
  <si>
    <t>t1.CURR_CD</t>
  </si>
  <si>
    <t>t1.AGAIN_MTG_ORIG_MTG_BIL_NO</t>
  </si>
  <si>
    <t>t1.AGAIN_MTG_ORIG_MTG_SER_NO</t>
  </si>
  <si>
    <t>t1.COLLATERAL_NO</t>
  </si>
  <si>
    <t>t1.COLLATERAL_ACCT_NO</t>
  </si>
  <si>
    <t>t1.OTHER_BANK_REG_FLAG</t>
  </si>
  <si>
    <t>t1.OTHER_BANK_REG_AMT</t>
  </si>
  <si>
    <t>t1.OTHER_BANK_REG_CERT_NO</t>
  </si>
  <si>
    <t>t1.PAYEE_OPEN_ACCT_BANK_NAME</t>
  </si>
  <si>
    <t>t1.APPRV_BOOK_NO</t>
  </si>
  <si>
    <t>t1.PICK_TO_READ_NOTICE_NO</t>
  </si>
  <si>
    <t>t1.PICK_TO_READ_STATUS_CD</t>
  </si>
  <si>
    <t>t1.APPRV_PSN_NAME</t>
  </si>
  <si>
    <t>t1.PICK_TO_READ_PSN_NAME</t>
  </si>
  <si>
    <t>t1.COGNZT_NAME</t>
  </si>
  <si>
    <t>t1.CHG_AGT_NO</t>
  </si>
  <si>
    <t>t1.FORWD_ROOM_CURR_HOS_IDNT_CD</t>
  </si>
  <si>
    <t>抵质押物入库说明</t>
  </si>
  <si>
    <t>PLEDGE_IN_WHS_ILUS</t>
  </si>
  <si>
    <t>抵质押物出库说明</t>
  </si>
  <si>
    <t>PLEDGE_EX_WHS_ILUS</t>
  </si>
  <si>
    <t>t1.PLEDGE_STORE_LOC</t>
  </si>
  <si>
    <t>t1.MAX_PLEDGE_RATE</t>
  </si>
  <si>
    <t>t1.PRIOR_COMP_WT_AMT</t>
  </si>
  <si>
    <t>t1.OWNSHIP_SITU_ILUS</t>
  </si>
  <si>
    <t>t1.STOP_PAY_CFM_FLAG</t>
  </si>
  <si>
    <t>t1.AGAIN_MTG_FLAG</t>
  </si>
  <si>
    <t>t1.ELEC_PLEDGE_FLAG</t>
  </si>
  <si>
    <t>t1.COLLATERAL_BIL_ACCT_NO</t>
  </si>
  <si>
    <t>t1.SHIP_CLS_REG_NO</t>
  </si>
  <si>
    <t>t1.LARGE_AMT_DPSTRCP_ACCT_NO</t>
  </si>
  <si>
    <t>t1.HOLD_BOD_AGREE_GUAR_OPIN_BOOK_FLAG</t>
  </si>
  <si>
    <t>t1.HOLD_MTG_LSE_CONT_FLAG</t>
  </si>
  <si>
    <t>t1.DISPLC_OUT_ESTATE_WARRANT_NO</t>
  </si>
  <si>
    <t>t1.LARGE_AMT_DPSTRCP_PROD_CD</t>
  </si>
  <si>
    <t>t1.MRGACCT_NO</t>
  </si>
  <si>
    <t>t1.ROOM_PROP_CERT_NO</t>
  </si>
  <si>
    <t>t1.BIL_NO</t>
  </si>
  <si>
    <t>t1.VEHIC_LIC_PLATE_NO</t>
  </si>
  <si>
    <t>t1.EQTY_CERT_NO</t>
  </si>
  <si>
    <t>t1.PLEDGE_POLICY_NO</t>
  </si>
  <si>
    <t>t1.HOLD_SHAREHD_AGREE_GUAR_OPIN_BOOK_FLAG</t>
  </si>
  <si>
    <t>t1.HOLD_SUPER_DIROR_DEPT_AGREE_BOOK_FLAG</t>
  </si>
  <si>
    <t>t1.HOLD_HOS_RENT_SUPP_AGT_FLAG</t>
  </si>
  <si>
    <t>t1.LAND_CLS_LAND_USE_RIGHT_CERT_NO</t>
  </si>
  <si>
    <t>t1.CNSTRING_PROJ_CLS_LAND_USE_RIGHT_CERT_NO</t>
  </si>
  <si>
    <t>t1.MACH_EQUIP_CLS_REG_NO</t>
  </si>
  <si>
    <t>动产类登记编号</t>
  </si>
  <si>
    <t>MOV_PRO_CLS_REG_NO</t>
  </si>
  <si>
    <t xml:space="preserve">抵押物品-动产 </t>
  </si>
  <si>
    <t>MORTGAGE_PERSONALTY</t>
  </si>
  <si>
    <t>T17.REGISTER_CODE</t>
  </si>
  <si>
    <t>质押信息资产类别代码</t>
  </si>
  <si>
    <t>PLEDGE_INFO_AST_CATEGORY_CD</t>
  </si>
  <si>
    <t>质押登记信息表</t>
  </si>
  <si>
    <t>PLEDGE_REGISTER_INFORMATION</t>
  </si>
  <si>
    <t>资产分类</t>
  </si>
  <si>
    <t>ASSET_TYPE</t>
  </si>
  <si>
    <t>T18.ASSET_TYPE</t>
  </si>
  <si>
    <t>质押信息资产分类</t>
  </si>
  <si>
    <t>t1.DISPLC_IN_ESTATE_WARRANT_NO</t>
  </si>
  <si>
    <t>t1.DISPLC_MODE_CD</t>
  </si>
  <si>
    <t>t1.DISPLC_AMT</t>
  </si>
  <si>
    <t>t1.PLEDGE_DISPLC_CD</t>
  </si>
  <si>
    <t>t1.INSURE_CORP_NAME</t>
  </si>
  <si>
    <t>t1.INSURE_FIRST_BNFC_NAME</t>
  </si>
  <si>
    <t>t1.INSURE_AMT</t>
  </si>
  <si>
    <t>unifiedTime(t1.POLICY_BEGIN_DT)</t>
  </si>
  <si>
    <t>unifiedTime(t1.POLICY_MATU_DT)</t>
  </si>
  <si>
    <t>保证金账户名称</t>
  </si>
  <si>
    <t>MRGACCT_NAME</t>
  </si>
  <si>
    <t>保证金</t>
  </si>
  <si>
    <t>CASH_DEPOSIT</t>
  </si>
  <si>
    <t>保证金户名</t>
  </si>
  <si>
    <t>CASH_DEPOSIT_OWNER</t>
  </si>
  <si>
    <t>T20.CASH_DEPOSIT_OWNER</t>
  </si>
  <si>
    <t>t1.LARGE_AMT_DPSTRCP_SUBSCR_AMT</t>
  </si>
  <si>
    <t>t1.LARGE_AMT_DPSTRCP_SUBSCR_CHNL_CD</t>
  </si>
  <si>
    <t>unifiedTime(t1.LARGE_AMT_DPSTRCP_SUBSCR_DT)</t>
  </si>
  <si>
    <t>t1.LARGE_AMT_DPSTRCP_PAY_INT_MODE_CD</t>
  </si>
  <si>
    <t>unifiedTime(t1.LARGE_AMT_DPSTRCP_NEXT_PAY_INT_DT)</t>
  </si>
  <si>
    <t>unifiedTime(t1.LARGE_AMT_DPSTRCP_PRE_PAY_INT_DT)</t>
  </si>
  <si>
    <t>t1.LARGE_AMT_DPSTRCP_ACRDG_PERIOD_PAY_INT_CUM_AMT</t>
  </si>
  <si>
    <t>t1.LARGE_AMT_DPSTRCP_ACRDG_PERIOD_PAY_INT_TMS_CUM</t>
  </si>
  <si>
    <t>t1.DPSTRCP_STATUS_CD</t>
  </si>
  <si>
    <t>unifiedTime(t1.LARGE_AMT_DPSTRCP_MATU_DT)</t>
  </si>
  <si>
    <t>t1.SHIP_NAME</t>
  </si>
  <si>
    <t>t1.SHIP_REG_PORT</t>
  </si>
  <si>
    <t>t1.SHIP_CALL_SIGN</t>
  </si>
  <si>
    <t>t1.SHIP_IMO_NO</t>
  </si>
  <si>
    <t>t1.SHIP_CATE</t>
  </si>
  <si>
    <t>t1.SHIP_MATRL</t>
  </si>
  <si>
    <t>t1.SHIP_VAL</t>
  </si>
  <si>
    <t>t1.SHIP_SCALE</t>
  </si>
  <si>
    <t>t1.SHIP_WIDTH</t>
  </si>
  <si>
    <t>t1.SHIP_DEPTH</t>
  </si>
  <si>
    <t>t1.SHIP_TOTAL_TONNAGE</t>
  </si>
  <si>
    <t>t1.SHIP_NET_HEAVY_TONNAGE</t>
  </si>
  <si>
    <t>t1.SHIP_EVERYONE_NAME</t>
  </si>
  <si>
    <t>t1.SHIP_EVERYONE_ADDR</t>
  </si>
  <si>
    <t>unifiedTime(t1.SHIP_PROD_DT)</t>
  </si>
  <si>
    <t>动产类规格</t>
  </si>
  <si>
    <t>MOV_PRO_CLS_SPEC</t>
  </si>
  <si>
    <t>SPEC</t>
  </si>
  <si>
    <t>T17.SPEC</t>
  </si>
  <si>
    <t>动产保管人客户号</t>
  </si>
  <si>
    <t>CSTD_CUST_NO</t>
  </si>
  <si>
    <t>保(监)管人客户号</t>
  </si>
  <si>
    <t>KEEPER_CUSTOMER_NO</t>
  </si>
  <si>
    <t>T17.KEEPER_CUSTOMER_NO</t>
  </si>
  <si>
    <t>动产保管人客户编号</t>
  </si>
  <si>
    <t>生产厂家名称</t>
  </si>
  <si>
    <t>PROD_MANUFAC_NAME</t>
  </si>
  <si>
    <t>生产厂家</t>
  </si>
  <si>
    <t>MANUFACTURER</t>
  </si>
  <si>
    <t>T17.MANUFACTURER</t>
  </si>
  <si>
    <t>t1.ESTATE_LAND_BOOK_VAL</t>
  </si>
  <si>
    <t>仓储物质押保管协议编号</t>
  </si>
  <si>
    <t>STRG_PLEDGE_CSTD_AGT_NO</t>
  </si>
  <si>
    <t>仓储物质押保管(监管)协议编号</t>
  </si>
  <si>
    <t>STORAGE_IMPAWN_KEEP_PROT_ID</t>
  </si>
  <si>
    <t>T17.STORAGE_IMPAWN_KEEP_PROT_ID</t>
  </si>
  <si>
    <t>动产生产日期</t>
  </si>
  <si>
    <t>MOV_PRO_PROD_DT</t>
  </si>
  <si>
    <t>MADE_DATE</t>
  </si>
  <si>
    <t>unifiedTime(T17.MADE_DATE)</t>
  </si>
  <si>
    <t>t1.MDL_ROOM_INQUIRY_RGN_NO</t>
  </si>
  <si>
    <t>t1.BUY_HOS_CONT_NO</t>
  </si>
  <si>
    <t>t1.LAND_INQUIRY_DIST_CD</t>
  </si>
  <si>
    <t>t1.MTG_PROC_SCHED_CD</t>
  </si>
  <si>
    <t>抵押物办理进度处理时间戳</t>
  </si>
  <si>
    <t>MTG_PROC_SCHED_DEAL_TM_STAMP</t>
  </si>
  <si>
    <t>unifiedTime(t1.MTG_PROC_SCHED_DEAL_TM)</t>
  </si>
  <si>
    <t>t1.MTG_OBLG_USCD</t>
  </si>
  <si>
    <t>t1.INQUIRY_MODE_CD</t>
  </si>
  <si>
    <t>unifiedTime(t1.MACH_EQUIP_PROD_DT)</t>
  </si>
  <si>
    <t>t1.MACH_EQUIP_BUY_PRC</t>
  </si>
  <si>
    <t>t1.MACH_EQUIP_AFLT_CORP_NAME</t>
  </si>
  <si>
    <t>t1.MACH_MODEL</t>
  </si>
  <si>
    <t>t1.MACH_EQUIP_MFR_MANUFAC</t>
  </si>
  <si>
    <t>t1.MACH_EQUIP_CURR_BUY_PRC</t>
  </si>
  <si>
    <t>t1.MACH_EQUIP_GOODS_PAY_PAYOFF_RATIO</t>
  </si>
  <si>
    <t>t1.MACH_EQUIP_QLTY_AND_SITU</t>
  </si>
  <si>
    <t>t1.BIL_TYPE_CD</t>
  </si>
  <si>
    <t>t1.PLEDGOR_ACCT_NO</t>
  </si>
  <si>
    <t>t1.PLEDGOR_OPBANK_NO</t>
  </si>
  <si>
    <t>t1.PLEDGOR_USCD</t>
  </si>
  <si>
    <t>t1.PLEDGEE_CNAPS_CODE</t>
  </si>
  <si>
    <t>t1.ACCPTOR_OPBANK_NO</t>
  </si>
  <si>
    <t>t1.BIL_APP_REM</t>
  </si>
  <si>
    <t>t1.BILPKC_SUB_START_RANGE</t>
  </si>
  <si>
    <t>t1.BIL_PKG_SUB_END_RANGE</t>
  </si>
  <si>
    <t>t1.BIL_SRC</t>
  </si>
  <si>
    <t>应收账款权益证书签发单位名称</t>
  </si>
  <si>
    <t>ACCT_RECVBL_EQTY_CERT_ISSUE_CORP_NAME</t>
  </si>
  <si>
    <t>抵押物品-应收账款质押</t>
  </si>
  <si>
    <t>MORTGAGE_AUTHORITY</t>
  </si>
  <si>
    <t>t7.COMPANY_ISSUE</t>
  </si>
  <si>
    <t>应收账款登记号码</t>
  </si>
  <si>
    <t>ACCT_RECVBL_REG_NO</t>
  </si>
  <si>
    <t>REGISTER_NO</t>
  </si>
  <si>
    <t>t7.REGISTER_NO</t>
  </si>
  <si>
    <t>应收账款权益有效期限</t>
  </si>
  <si>
    <t>ACCT_RECVBL_EQTY_VALID</t>
  </si>
  <si>
    <t>t7.DEADLINE</t>
  </si>
  <si>
    <t>应收账款权益稳定标志</t>
  </si>
  <si>
    <t>ACCT_RECVBL_EQTY_STABLE_FLAG</t>
  </si>
  <si>
    <t>t7.IS_STEADY</t>
  </si>
  <si>
    <t>应收账款专业机构评估书编号</t>
  </si>
  <si>
    <t>ACCT_RECVBL_MAJOR_ORG_ESTIM_BOOK_NO</t>
  </si>
  <si>
    <t>t7.ASSESS_NO</t>
  </si>
  <si>
    <t>应收账款质押物描述</t>
  </si>
  <si>
    <t>ACCT_RECVBL_COLLATERAL_DESC</t>
  </si>
  <si>
    <t>质押物简要描述</t>
  </si>
  <si>
    <t>RESUME</t>
  </si>
  <si>
    <t>t7.RESUME</t>
  </si>
  <si>
    <t>应收账款权益证书编号</t>
  </si>
  <si>
    <t>ACCT_RECVBL_EQTY_CERT_NO</t>
  </si>
  <si>
    <t>t7.CREDENTIALS_NO</t>
  </si>
  <si>
    <t>应收账款交易付款人名称</t>
  </si>
  <si>
    <t>ACCT_RECVBL_TXN_PAYER_NAME</t>
  </si>
  <si>
    <t>交易付款人全称</t>
  </si>
  <si>
    <t>PAYER_NAME</t>
  </si>
  <si>
    <t>t7.PAYER_NAME</t>
  </si>
  <si>
    <t>应收账款交易付款人机构代码</t>
  </si>
  <si>
    <t>ACCT_RECVBL_TXN_PAYER_ORG_CD</t>
  </si>
  <si>
    <t>交易付款人机构代码证</t>
  </si>
  <si>
    <t>PAYER_ORG</t>
  </si>
  <si>
    <t>t7.PAYER_ORG</t>
  </si>
  <si>
    <t>应收账款交易付款人开户行名称</t>
  </si>
  <si>
    <t>ACCT_RECVBL_TXN_PAYER_OPBANK_NAME</t>
  </si>
  <si>
    <t>交易付款人开户行</t>
  </si>
  <si>
    <t>PAYER_BANK</t>
  </si>
  <si>
    <t>t7.PAYER_BANK</t>
  </si>
  <si>
    <t>应收账款收费权质押标志</t>
  </si>
  <si>
    <t>ACCT_RECVBL_CHARGE_RIGHT_PLEDGE_FLAG</t>
  </si>
  <si>
    <t>是否收费权质押</t>
  </si>
  <si>
    <t>IS_AUTHORITY</t>
  </si>
  <si>
    <t>t7.IS_AUTHORITY</t>
  </si>
  <si>
    <t>应收账款质押物移交日期</t>
  </si>
  <si>
    <t>ACCT_RECVBL_COLLATERAL_HANDOV_DT</t>
  </si>
  <si>
    <t>HANDOVER_DATE</t>
  </si>
  <si>
    <t>unifiedTime(t7.HANDOVER_DATE)</t>
  </si>
  <si>
    <t>t1.VEHIC_BRAND</t>
  </si>
  <si>
    <t>t1.VEHIC_MODEL</t>
  </si>
  <si>
    <t>t1.ENGINE_NO</t>
  </si>
  <si>
    <t>t1.CAR_FRAME_NO</t>
  </si>
  <si>
    <t>t1.VEHIC_LEAVE_FACTORY_YEAR</t>
  </si>
  <si>
    <t>t1.VEHIC_SCRAP_YEAR</t>
  </si>
  <si>
    <t>机动车登记证书编号</t>
  </si>
  <si>
    <t>MOTOR_VEHIC_REG_CERT_NO</t>
  </si>
  <si>
    <t>机动车登记日期</t>
  </si>
  <si>
    <t>MOTOR_VEHIC_REG_DT</t>
  </si>
  <si>
    <t>机动车登记编号</t>
  </si>
  <si>
    <t>MOTOR_VEHIC_REG_NO</t>
  </si>
  <si>
    <t>车辆归属人代码</t>
  </si>
  <si>
    <t>VEHIC_BELONGER_CD</t>
  </si>
  <si>
    <t>车辆类型</t>
  </si>
  <si>
    <t>VEHIC_TYPE</t>
  </si>
  <si>
    <t>车辆营运标志</t>
  </si>
  <si>
    <t>VEHIC_OPER_FLAG</t>
  </si>
  <si>
    <t>车辆发票日期</t>
  </si>
  <si>
    <t>VEHIC_INVOICE_DT</t>
  </si>
  <si>
    <t>车辆计税合计金额</t>
  </si>
  <si>
    <t>VEHIC_TAX_SUM_AMT</t>
  </si>
  <si>
    <t>车辆不含税价</t>
  </si>
  <si>
    <t>VEHIC_NO_TAX_PRC</t>
  </si>
  <si>
    <t>车辆发票编号</t>
  </si>
  <si>
    <t>VEHIC_INVOICE_CD</t>
  </si>
  <si>
    <t>车辆发票代码</t>
  </si>
  <si>
    <t>t1.ESTATE_TYPE_CD</t>
  </si>
  <si>
    <t>t1.ESTATE_LOCAL_ADDR</t>
  </si>
  <si>
    <t>t1.ESTATE_BUILD_AREA</t>
  </si>
  <si>
    <t>t1.ESTATE_STRU</t>
  </si>
  <si>
    <t>t1.ESTATE_BLD_YEAR</t>
  </si>
  <si>
    <t>t1.ESTATE_EVALU_TOTAL_AMT</t>
  </si>
  <si>
    <t>t1.ESTATE_BOOK_PRC_TOTAL_AMT</t>
  </si>
  <si>
    <t>t1.ESTATE_REG_PROOF_NO</t>
  </si>
  <si>
    <t>t1.PROV_GOLD_ESTATE_DIST_NO</t>
  </si>
  <si>
    <t>t1.LAND_CLS_LAND_BOOK_PRC</t>
  </si>
  <si>
    <t>t1.ESTATE_LAND_EVALU</t>
  </si>
  <si>
    <t>t1.LAND_CLS_LAND_ESTIM_PRC</t>
  </si>
  <si>
    <t>t1.ESTATE_OCPY_LAND_AREA</t>
  </si>
  <si>
    <t>t1.LAND_CLS_LAND_USE_RIGHT_AREA</t>
  </si>
  <si>
    <t>t1.CNSTRING_PROJ_CLS_LAND_USE_RIGHT_AREA</t>
  </si>
  <si>
    <t>unifiedTime(t1.ESTATE_LAND_USE_RIGHT_TERMI_DT)</t>
  </si>
  <si>
    <t>unifiedTime(t1.LAND_CLS_LAND_USE_RIGHT_TERMI_DT)</t>
  </si>
  <si>
    <t>unifiedTime(t1.CNSTRING_PROJ_CLS_LAND_USE_RIGHT_TERMI_DT)</t>
  </si>
  <si>
    <t>t1.ESTATE_LAND_LOCAL_ADDR</t>
  </si>
  <si>
    <t>t1.ESTATE_MTG_OBLG_FULLNAME</t>
  </si>
  <si>
    <t>t1.LAND_CLS_LAND_LOCAL_ADDR</t>
  </si>
  <si>
    <t>t1.CNSTRING_PROJ_LAND_LOC_</t>
  </si>
  <si>
    <t>t1.ESTATE_LAND_NO</t>
  </si>
  <si>
    <t>t1.LAND_CLS_LAND_NO</t>
  </si>
  <si>
    <t>t1.CNSTRING_PROJ_LAND_NO</t>
  </si>
  <si>
    <t>unifiedTime(t1.ESTATE_LAND_USE_RIGHT_BEGIN_DT)</t>
  </si>
  <si>
    <t>unifiedTime(t1.LAND_CLS_LAND_USE_RIGHT_BEGIN_DT)</t>
  </si>
  <si>
    <t>unifiedTime(t1.CNSTRING_PROJ_LAND_USE_RIGHT_BEGIN_DT)</t>
  </si>
  <si>
    <t>t1.ESTATE_LAND_USAGE_CD</t>
  </si>
  <si>
    <t>t1.LAND_CLS_LAND_USAGE_CD</t>
  </si>
  <si>
    <t>t1.CNSTRING_PROJ_LAND_USAGE_CD</t>
  </si>
  <si>
    <t>t1.ESTATE_LAND_USE_RIGHT_CERT_NO</t>
  </si>
  <si>
    <t>t1.CNSTR_LAND_PLAN_LIC_NO</t>
  </si>
  <si>
    <t>t1.CNSTR_PROJ_PLAN_LIC_CERT_NO</t>
  </si>
  <si>
    <t>t1.CNSTR_LIC_BOOK_NO</t>
  </si>
  <si>
    <t>t1.PROJ_CNSTR_AL_PUT_IN_CAP_OCUP_TOTAL_CAST_CAP_PCT</t>
  </si>
  <si>
    <t>t1.ESTATE_LAND_USE_RIGHT_TYPE_CD</t>
  </si>
  <si>
    <t>t1.LAND_CLS_LAND_USE_RIGHT_TYPE_CD</t>
  </si>
  <si>
    <t>t1.IMMATRL_AST_EQTY_CERT_ISSUE_CORP_NAME</t>
  </si>
  <si>
    <t>t1.IMMATRL_AST_EQTY_VALID</t>
  </si>
  <si>
    <t>t1.IMMATRL_AST_EQTY_STABLE_FLAG</t>
  </si>
  <si>
    <t>t1.IMMATRL_AST_MAJOR_ORG_ESTIM_CERT_NO</t>
  </si>
  <si>
    <t>t1.IMMATRL_AST_NEED_PAY_FEE_FLAG</t>
  </si>
  <si>
    <t>t1.IMMATRL_AST_FEE_PAY_VOCH_NO</t>
  </si>
  <si>
    <t>unifiedTime(t1.IMMATRL_AST_PLEDGE_HANDOV_DT)</t>
  </si>
  <si>
    <t>t1.COLLATERAL_CURR_CD</t>
  </si>
  <si>
    <t>unifiedTime(t1.COLLATERAL_MATU_DT)</t>
  </si>
  <si>
    <t>t1.COLLATERAL_ISSUE_CORP_NAME</t>
  </si>
  <si>
    <t>t1.COLLATERAL_ISSUE_CORP_ORG_NO</t>
  </si>
  <si>
    <t>unifiedTime(t1.COLLATERAL_BEGIN_DT)</t>
  </si>
  <si>
    <t>t1.COLLATERAL_DNMNT</t>
  </si>
  <si>
    <t>t1.COLLATERAL_BIL_NO</t>
  </si>
  <si>
    <t>t1.COLLATERAL_BIL_TYPE_CD</t>
  </si>
  <si>
    <t>unifiedTime(t1.COLLATERAL_HANDOV_DT)</t>
  </si>
  <si>
    <t>t1.CNSTRING_PROJ_LAND_USE_RIGHT_CD</t>
  </si>
  <si>
    <t>t1.ESTATE_BELONGER_IDENTITY_CARD_NO</t>
  </si>
  <si>
    <t>质押登记机构编号</t>
  </si>
  <si>
    <t>COLLATERAL_REG_ORG_NO</t>
  </si>
  <si>
    <t>ORG_NO</t>
  </si>
  <si>
    <t>T18.ORG_NO</t>
  </si>
  <si>
    <t>质押登记客户号</t>
  </si>
  <si>
    <t>PLEDGE_REG_CUST_NO</t>
  </si>
  <si>
    <t>T18.CUST_ID</t>
  </si>
  <si>
    <t>质押登记客户编号</t>
  </si>
  <si>
    <t>担保产品类型代码</t>
  </si>
  <si>
    <t>GUAR_PROD_TYPE_CD</t>
  </si>
  <si>
    <t>担保产品</t>
  </si>
  <si>
    <t>GUARANTEE_PRODUCT</t>
  </si>
  <si>
    <t>T18.GUARANTEE_PRODUCT</t>
  </si>
  <si>
    <t>登记证明编号</t>
  </si>
  <si>
    <t>REG_PROOF_NO</t>
  </si>
  <si>
    <t>T18.REGISTER_NO</t>
  </si>
  <si>
    <t>质押登记修改编号</t>
  </si>
  <si>
    <t>COLLATERAL_REG_MODIF_NO</t>
  </si>
  <si>
    <t>修改码</t>
  </si>
  <si>
    <t>MODIFY_CODE</t>
  </si>
  <si>
    <t>T18.MODIFY_CODE</t>
  </si>
  <si>
    <t>质押登记状态代码</t>
  </si>
  <si>
    <t>COLLATERAL_REG_STATUS_CD</t>
  </si>
  <si>
    <t>状态</t>
  </si>
  <si>
    <t>REGISTER_STATE</t>
  </si>
  <si>
    <t>T18.REGISTER_STATE</t>
  </si>
  <si>
    <t>动产状况说明</t>
  </si>
  <si>
    <t>MOV_PRO_SITU_ILUS</t>
  </si>
  <si>
    <t>状况</t>
  </si>
  <si>
    <t>T17.STATUS</t>
  </si>
  <si>
    <t>中登网注销登记编号</t>
  </si>
  <si>
    <t>CSDC_NET_DEREGIS_REG_NO</t>
  </si>
  <si>
    <t>注销登记编号</t>
  </si>
  <si>
    <t>CANCEL_NO</t>
  </si>
  <si>
    <t>T18.CANCEL_NO</t>
  </si>
  <si>
    <t>中登网变更登记编号</t>
  </si>
  <si>
    <t>CSDC_NET_CHG_REG_NO</t>
  </si>
  <si>
    <t>变更登记编号</t>
  </si>
  <si>
    <t>REGISTER_NO_CHANGE</t>
  </si>
  <si>
    <t>T18.REGISTER_NO_CHANGE</t>
  </si>
  <si>
    <t>t1.PLEDGE_CSTD_TELR_NO</t>
  </si>
  <si>
    <t>t1.SETUP_TELR_NO</t>
  </si>
  <si>
    <t>t1.FINAL_MODIF_TELR_NO</t>
  </si>
  <si>
    <t>unifiedTime(t1.OBANK_REG_EFFECT_BEGIN_DT)</t>
  </si>
  <si>
    <t>unifiedTime(t1.OBANK_REG_EFFECT_TERMI_DT)</t>
  </si>
  <si>
    <t>unifiedTime(t1.PLEDGE_GUAR_DT)</t>
  </si>
  <si>
    <t>unifiedTime(t1.PLEDGE_EX_WHS_DT)</t>
  </si>
  <si>
    <t>unifiedTime(t1.PLEDGE_IN_WHS_DT)</t>
  </si>
  <si>
    <t>unifiedTime(t1.PLEDGE_OFBS_REG_DT)</t>
  </si>
  <si>
    <t>t1.PLEDGE_VALUT_PERIOD</t>
  </si>
  <si>
    <t>unifiedTime(t1.PLEDGE_FINAL_ESTIM_DT)</t>
  </si>
  <si>
    <t>unifiedTime(t1.PLEDGE_MATU_DT)</t>
  </si>
  <si>
    <t>unifiedTime(t1.HANDOV_DT)</t>
  </si>
  <si>
    <t>unifiedTime(t1.PICK_TO_READ_DT)</t>
  </si>
  <si>
    <t>unifiedTime(t1.RTN_DT)</t>
  </si>
  <si>
    <t>unifiedTime(t1.PLEDGE_DEREGIS_DT)</t>
  </si>
  <si>
    <t>unifiedTime(t1.PLEDGE_REG_DT)</t>
  </si>
  <si>
    <t>unifiedTime(t1.EXT_DT)</t>
  </si>
  <si>
    <t>unifiedTime(t1.SETUP_DT)</t>
  </si>
  <si>
    <t>unifiedTime(t1.SETUP_TM_STAMP)</t>
  </si>
  <si>
    <t>unifiedTime(t1.FINAL_MODIF_DT)</t>
  </si>
  <si>
    <t>unifiedTime(t1.FINAL_MODIF_TM_STAMP)</t>
  </si>
  <si>
    <t>t1.SETUP_ORG_NO</t>
  </si>
  <si>
    <t>营业机构编号</t>
  </si>
  <si>
    <t>OPEN_ORG_NO</t>
  </si>
  <si>
    <t>交易机构编号</t>
  </si>
  <si>
    <t>TXN_ORG_NO</t>
  </si>
  <si>
    <t>账务机构编号</t>
  </si>
  <si>
    <t>ACCT_ORG_NO</t>
  </si>
  <si>
    <t>t1.COLLATERAL_BIL_ISSUE_ORG_NO</t>
  </si>
  <si>
    <t>t1.OFBS_GL_ORG_NO</t>
  </si>
  <si>
    <t>t1.BELONG_ORG_NO</t>
  </si>
  <si>
    <t>t1.RECNT_MODIF_ORG_NO</t>
  </si>
  <si>
    <t>评估机构编号</t>
  </si>
  <si>
    <t>APPRS_COMPNY_NO</t>
  </si>
  <si>
    <t>'ODS_CORE_BUFMIIDI_TF'</t>
  </si>
  <si>
    <t xml:space="preserve">(
SELECT 
    D17.BILL_NO
   ,D17.SERIAL_NO
   ,D17.REGISTER_CODE
   ,D17.SPEC
   ,D17.KEEPER_CUSTOMER_NO
   ,D17.MANUFACTURER
   ,D17.STORAGE_IMPAWN_KEEP_PROT_ID
   ,D17.MADE_DATE
   ,D17.STATUS
  FROM 
(
 select
    P17.BILL_NO
   ,case when P17.SERIAL_NO &lt; 10 then '0'||cast( P17.SERIAL_NO as string ) else  cast(P17.SERIAL_NO as string) end  AS SERIAL_NO
   ,P17.REGISTER_CODE
   ,P17.SPEC
   ,P17.KEEPER_CUSTOMER_NO
   ,P17.MANUFACTURER
   ,P17.STORAGE_IMPAWN_KEEP_PROT_ID
   ,P17.MADE_DATE
   ,P17.STATUS
   ,row_number ()OVER(partition by P17.BILL_NO , P17.SERIAL_NO order by P17.REGISTER_CODE asc  )rn 
 from ODS_XDZX.ODS_XDZX_MORTGAGE_PERSONALTY_TF P17
 where P17.pt_dt  = '${process_date}'
and p17.del_f = '0'
)D17
WHERE D17.RN =1 
)
</t>
  </si>
  <si>
    <t>T1.AGBHU1AB = T17.BILL_NO 
AND T1.AGPNPTSN = T17.SERIAL_NO</t>
  </si>
  <si>
    <t xml:space="preserve">(
SELECT 
             D7.BILL_NO
            ,D7.SERIAL_NO
            ,D7.COMPANY_ISSUE
            ,D7.REGISTER_NO
            ,D7.DEADLINE
            ,D7.IS_STEADY
            ,D7.ASSESS_NO
            ,D7.RESUME
            ,D7.CREDENTIALS_NO
            ,D7.PAYER_NAME
            ,D7.PAYER_ORG
            ,D7.PAYER_BANK
            ,D7.IS_AUTHORITY
            ,D7.HANDOVER_DATE
  FROM 
(
        select
             P7.BILL_NO
            ,case when P7.SERIAL_NO &lt; 10 then '0'||cast( P7.SERIAL_NO as string ) else  cast(P7.SERIAL_NO as string) end  AS SERIAL_NO
            ,p7.COMPANY_ISSUE
            ,p7.REGISTER_NO
            ,p7.DEADLINE
            ,p7.IS_STEADY
            ,p7.ASSESS_NO
            ,p7.RESUME
            ,p7.CREDENTIALS_NO
            ,p7.PAYER_NAME
            ,p7.PAYER_ORG
            ,p7.PAYER_BANK
            ,p7.IS_AUTHORITY
            ,p7.HANDOVER_DATE
             ,row_number ()OVER(partition by P7.BILL_NO , P7.SERIAL_NO order by P7.REGISTER_NO asc  )rn 
        from ods_xdzx.ods_xdzx_MORTGAGE_AUTHORITY_tf p7
        where P7.pt_dt  = '${process_date}'
and del_f= '0'
)
D7
WHERE D7.RN =1 
)
</t>
  </si>
  <si>
    <t>T1.AGBHU1AB = T7.BILL_NO 
AND T1.AGPNPTSN = T7.SERIAL_NO</t>
  </si>
  <si>
    <t>当前条件是否满足，取唯一条</t>
  </si>
  <si>
    <t>(
 select
   P18.BILL_NO
   ,P18.SERIAL_NO
   ,P18.ASSET_TYPE
   ,P18.ORG_NO
   ,P18.CUST_ID
   ,P18.GUARANTEE_PRODUCT
   ,P18.REGISTER_NO
   ,P18.MODIFY_CODE
   ,P18.REGISTER_STATE
   ,P18.CANCEL_NO
   ,P18.REGISTER_NO_CHANGE
   ,row_number()over(partition by P18.BILL_NO,P18.SERIAL_NO order by P18.REGISTER_NO ASC )RN
 from ODS_XDZX.ODS_XDZX_PLEDGE_REGISTER_INFORMATION_TF P18
 where P18.pt_dt  = '${process_date}'
and del_f ='0'
)</t>
  </si>
  <si>
    <t>T1.AGBHU1AB = T18.BILL_NO 
AND T1.AGPNPTSN = T18.SERIAL_NO
AND T18.RN = 1</t>
  </si>
  <si>
    <t>(
 select
   P20.BILL_NO
   ,P20.SERIAL_NO
   ,P20.CASH_DEPOSIT_OWNER
 from ODS_XDZX.ODS_XDZX_CASH_DEPOSIT_TF P20
 where P20.pt_dt  = '${process_date}'
and del_f = '0'
)</t>
  </si>
  <si>
    <t>T1.AGBHU1AB = T20.BILL_NO 
AND T1.AGPNPTSN = T20.SERIAL_NO</t>
  </si>
  <si>
    <t>互联网核心信息</t>
  </si>
  <si>
    <t>ODS_NAS</t>
  </si>
  <si>
    <t>抵质押物主表</t>
  </si>
  <si>
    <t>Coa_Acct</t>
  </si>
  <si>
    <t>COLTNO</t>
  </si>
  <si>
    <t>T1.COLTNO</t>
  </si>
  <si>
    <t>明细序号</t>
  </si>
  <si>
    <t>SORTNO</t>
  </si>
  <si>
    <t>T1.SORTNO</t>
  </si>
  <si>
    <t>ACCTNA</t>
  </si>
  <si>
    <t>T1.ACCTNA</t>
  </si>
  <si>
    <t>押品信息登记表</t>
  </si>
  <si>
    <t>kwaw_pledge_regist</t>
  </si>
  <si>
    <t>证件类型+证件号码</t>
  </si>
  <si>
    <t>IDTFTP，IDTFNO</t>
  </si>
  <si>
    <t>CONCAT(TRIM(T2.IDTFTP),TRIM(T2.IDTFNO))</t>
  </si>
  <si>
    <t>客户关联信息表</t>
  </si>
  <si>
    <t>CIF_CUST_ACCS</t>
  </si>
  <si>
    <t>CUSTCD</t>
  </si>
  <si>
    <t>S1.CUSTCD</t>
  </si>
  <si>
    <t>抵质押物共有人姓名</t>
  </si>
  <si>
    <t>SHARNA</t>
  </si>
  <si>
    <t>T2.SHARNA</t>
  </si>
  <si>
    <t>所有人姓名</t>
  </si>
  <si>
    <t>OWNNAM</t>
  </si>
  <si>
    <t>T2.OWNNAM</t>
  </si>
  <si>
    <t>CUSTNO</t>
  </si>
  <si>
    <t>T1.CUSTNO</t>
  </si>
  <si>
    <t>押品信息表</t>
  </si>
  <si>
    <t>kwaw_pledge</t>
  </si>
  <si>
    <t>押品种类</t>
  </si>
  <si>
    <t>PLEGNA</t>
  </si>
  <si>
    <t>CASE T3.PLEGNA WHEN '0' THEN '23' ELSE '' END</t>
  </si>
  <si>
    <t>查询kwaw_pledge表，中的PLEGNA字段，当字段内容为0时，映射到码值23交通运输设备，取到其他字段时，返回为空；</t>
  </si>
  <si>
    <t>CASE T3.PLEGNA WHEN '0' THEN '232' ELSE '' END</t>
  </si>
  <si>
    <t>查询kwaw_pledge表，中的PLEGNA字段，当字段内容为0时，映射到码值 232-车、电车（含地铁车辆）、摩托车及非机动车，取到其他字段时，返回为空</t>
  </si>
  <si>
    <t>抵质押物明细表</t>
  </si>
  <si>
    <t>Cos_Tran</t>
  </si>
  <si>
    <t>出入库类型</t>
  </si>
  <si>
    <t>CLOTFG</t>
  </si>
  <si>
    <t>T4.CLOTFG</t>
  </si>
  <si>
    <t>押品流程状态</t>
  </si>
  <si>
    <t>PSTATU</t>
  </si>
  <si>
    <t>T2.PSTATU</t>
  </si>
  <si>
    <t>押品状态</t>
  </si>
  <si>
    <t>PLESTA</t>
  </si>
  <si>
    <t>case T2.PLESTA when '0' then '1' when '1' then '2' when '2' then '3' else T2.PLESTA end</t>
  </si>
  <si>
    <t>根据抵质押单编号，查询kwaw_pledge_regist对该字段进行直取PLESTA，当取值为0时映射为1，当取值为1时映射为2，当取值为2时映射为3返回</t>
  </si>
  <si>
    <t>COLTST</t>
  </si>
  <si>
    <t>T1.COLTST</t>
  </si>
  <si>
    <t>抵质押物方式</t>
  </si>
  <si>
    <t>COLTTP</t>
  </si>
  <si>
    <t>T4.COLTTP</t>
  </si>
  <si>
    <t>COLTMA</t>
  </si>
  <si>
    <t>T1.COLTMA</t>
  </si>
  <si>
    <t>COLTAM</t>
  </si>
  <si>
    <t>T1.COLTAM</t>
  </si>
  <si>
    <t>TRANAM</t>
  </si>
  <si>
    <t>T4.TRANAM</t>
  </si>
  <si>
    <t>REGDEP</t>
  </si>
  <si>
    <t>T2.REGDEP</t>
  </si>
  <si>
    <t>BILNUM</t>
  </si>
  <si>
    <t>T2.BILNUM</t>
  </si>
  <si>
    <t>CRCYCD</t>
  </si>
  <si>
    <t>T1.CRCYCD</t>
  </si>
  <si>
    <t>押品出入库表</t>
  </si>
  <si>
    <t>kwaw_pledge_inout</t>
  </si>
  <si>
    <t>入库说明</t>
  </si>
  <si>
    <t>INSHOW</t>
  </si>
  <si>
    <t>T5.INSHOW</t>
  </si>
  <si>
    <t>出库说明</t>
  </si>
  <si>
    <t>OUTSHW</t>
  </si>
  <si>
    <t>T5.OUTSHW</t>
  </si>
  <si>
    <t>抵质押率</t>
  </si>
  <si>
    <t>EVTAXT</t>
  </si>
  <si>
    <t>T3.EVTAXT</t>
  </si>
  <si>
    <t>CARBRA</t>
  </si>
  <si>
    <t>T2.CARBRA</t>
  </si>
  <si>
    <t>CARMOD</t>
  </si>
  <si>
    <t>T2.CARMOD</t>
  </si>
  <si>
    <t>发动机号</t>
  </si>
  <si>
    <t>ENGINO</t>
  </si>
  <si>
    <t>T2.ENGINO</t>
  </si>
  <si>
    <t>车辆识别代号/车架号</t>
  </si>
  <si>
    <t>CARVIN</t>
  </si>
  <si>
    <t>T2.CARVIN</t>
  </si>
  <si>
    <t>MOTOCE</t>
  </si>
  <si>
    <t>T2.MOTOCE</t>
  </si>
  <si>
    <t>REDATE</t>
  </si>
  <si>
    <t>unifiedTime(T2.REDATE)</t>
  </si>
  <si>
    <t>MOTONU</t>
  </si>
  <si>
    <t>T2.MOTONU</t>
  </si>
  <si>
    <t>车辆归属</t>
  </si>
  <si>
    <t>OWNCAR</t>
  </si>
  <si>
    <t>T2.OWNCAR</t>
  </si>
  <si>
    <t>CARTYP</t>
  </si>
  <si>
    <t>T2.CARTYP</t>
  </si>
  <si>
    <t>使用性质</t>
  </si>
  <si>
    <t>USETYP</t>
  </si>
  <si>
    <t>T2.USETYP</t>
  </si>
  <si>
    <t>发票日期</t>
  </si>
  <si>
    <t>BILDAT</t>
  </si>
  <si>
    <t>unifiedTime(T2.BILDAT)</t>
  </si>
  <si>
    <t>计税合计</t>
  </si>
  <si>
    <t>TALTAX</t>
  </si>
  <si>
    <t>T2.TALTAX</t>
  </si>
  <si>
    <t>不含税价</t>
  </si>
  <si>
    <t>NOTAXT</t>
  </si>
  <si>
    <t>T2.NOTAXT</t>
  </si>
  <si>
    <t>发票代码</t>
  </si>
  <si>
    <t>BILLNO</t>
  </si>
  <si>
    <t>VARCHAR(64)</t>
  </si>
  <si>
    <t>T2.BILLNO</t>
  </si>
  <si>
    <t>录入人</t>
  </si>
  <si>
    <t>TRANUS</t>
  </si>
  <si>
    <t>T3.TRANUS</t>
  </si>
  <si>
    <t>最后修改人</t>
  </si>
  <si>
    <t>UPDUSR</t>
  </si>
  <si>
    <t>T3.UPDUSR</t>
  </si>
  <si>
    <t>抵质押日期</t>
  </si>
  <si>
    <t>PLDATE</t>
  </si>
  <si>
    <t>unifiedTime(T3.PLDATE)</t>
  </si>
  <si>
    <t>OUTDAT</t>
  </si>
  <si>
    <t>unifiedTime(T5.OUTDAT)</t>
  </si>
  <si>
    <t>INDATE</t>
  </si>
  <si>
    <t>unifiedTime(T5.INDATE)</t>
  </si>
  <si>
    <t>REGDAT</t>
  </si>
  <si>
    <t>unifiedTime(T5.REGDAT)</t>
  </si>
  <si>
    <t>评估日期</t>
  </si>
  <si>
    <t>EVDATE</t>
  </si>
  <si>
    <t>unifiedTime(T3.EVDATE)</t>
  </si>
  <si>
    <t>ENDATE</t>
  </si>
  <si>
    <t>unifiedTime(T3.ENDATE)</t>
  </si>
  <si>
    <t>CRDATE</t>
  </si>
  <si>
    <t>unifiedTime(T3.CRDATE)</t>
  </si>
  <si>
    <t>GMT_CREATE</t>
  </si>
  <si>
    <t>unifiedTime(T3.GMT_CREATE)</t>
  </si>
  <si>
    <t>UPDDAT</t>
  </si>
  <si>
    <t>unifiedTime(T3.UPDDAT)</t>
  </si>
  <si>
    <t>录入机构</t>
  </si>
  <si>
    <t>BRCHNO</t>
  </si>
  <si>
    <t>T3.BRCHNO</t>
  </si>
  <si>
    <t>营业机构</t>
  </si>
  <si>
    <t>BUSIBR</t>
  </si>
  <si>
    <t>T1.BUSIBR</t>
  </si>
  <si>
    <t>交易机构</t>
  </si>
  <si>
    <t>TRANBR</t>
  </si>
  <si>
    <t>T1.TRANBR</t>
  </si>
  <si>
    <t>账务机构</t>
  </si>
  <si>
    <t>T1.BRCHNO</t>
  </si>
  <si>
    <t>法人代码</t>
  </si>
  <si>
    <t>CORPNO</t>
  </si>
  <si>
    <t>T1.CORPNO</t>
  </si>
  <si>
    <t>评估机构</t>
  </si>
  <si>
    <t>EVORGD</t>
  </si>
  <si>
    <t>T3.EVORGD</t>
  </si>
  <si>
    <t>'NAS'</t>
  </si>
  <si>
    <t>'ODS_NAS_COA_ACCT_TF'</t>
  </si>
  <si>
    <t>(
select
    P1.COLTNO
    ,P1.ACCTNA
    ,P1.CUSTNO
    ,P1.COLTST
    ,P1.COLTMA
    ,P1.COLTAM
    ,P1.CRCYCD
    ,P1.BUSIBR
    ,P1.TRANBR
    ,P1.BRCHNO
    ,P1.CORPNO
    ,p1.sortno 
from ODS_NAS.ODS_NAS_COA_ACCT_TF P1
    WHERE P1.PT_DT='${process_date}' 
and del_f ='0'
)</t>
  </si>
  <si>
    <t>COA_ACCT</t>
  </si>
  <si>
    <t>(
select
 CUSTNO,
 custcd
from
 ods_nas.ods_nas_CIF_CUST_ACCS_tf
where
 PT_DT = '${process_date}'
 and del_f = '0'
 and STATUS = '1'
 and substr(custcd,1,2) = '81'
)</t>
  </si>
  <si>
    <t>T1.CUSTNO = S1.CUSTNO</t>
  </si>
  <si>
    <t>(
    select
         P2.IDTFTP
        ,P2.IDTFNO
        ,P2.SHARNA
        ,P2.OWNNAM
        ,P2.PSTATU
        ,P2.PLESTA
        ,P2.REGDEP
        ,P2.BILNUM
        ,P2.CARBRA
        ,P2.CARMOD
        ,P2.ENGINO
        ,P2.CARVIN
        ,P2.MOTOCE
        ,P2.REDATE
        ,P2.MOTONU
        ,P2.OWNCAR
        ,P2.CARTYP
        ,P2.USETYP
        ,P2.BILDAT
        ,P2.TALTAX
        ,P2.NOTAXT
        ,P2.BILLNO
        ,p2.PLEGNO
    FROM ODS_ICF.ODS_ICF_KWAW_PLEDGE_REGIST_TF P2
        WHERE P2.PT_DT='${process_date}' 
and del_f = '0'
)</t>
  </si>
  <si>
    <t>T1.COLTNO = T2.PLEGNO</t>
  </si>
  <si>
    <t>KWAW_PLEDGE_REGIST</t>
  </si>
  <si>
    <t>(
    select
        p3.PLEGNA
        ,p3.EVTAXT
        ,p3.TRANUS
        ,p3.UPDUSR
        ,p3.PLDATE
        ,p3.EVDATE
        ,p3.ENDATE
        ,p3.CRDATE
        ,p3.GMT_CREATE
        ,p3.UPDDAT
        ,p3.BRCHNO
        ,p3.EVORGD
        ,p3.PLEGNO
    FROM ODS_ICF.ODS_ICF_KWAW_PLEDGE_TF P3
        WHERE P3.PT_DT='${process_date}' 
and del_f = '0'
)</t>
  </si>
  <si>
    <t>T1.COLTNO = T3.PLEGNO</t>
  </si>
  <si>
    <t>KWAW_PLEDGE</t>
  </si>
  <si>
    <t>(
SELECT 
         D4.CLOTFG
        ,D4.COLTTP
        ,D4.TRANAM
        ,D4.COLTNO
        ,D4.CORPNO 
        ,D4.SORTNO
  FROM 
(
    select
         P4.CLOTFG
        ,P4.COLTTP
        ,P4.TRANAM
        ,P4.COLTNO
        ,P4.CORPNO 
        ,P4.SORTNO
        ,row_number ()over(partition by P4.COLTNO order by p4.sortno desc) rn 
    FROM ODS_NAS.ODS_NAS_COS_TRAN_TF P4
        WHERE P4.PT_DT='${process_date}' 
and del_f = '0'
)D4
WHERE D4.RN =1 
)</t>
  </si>
  <si>
    <t xml:space="preserve">T1.COLTNO = T4.COLTNO
        AND T1.SORTNO = T4.SORTNO </t>
  </si>
  <si>
    <t>是否包含主键条件，当前关联是否保证数据不重复</t>
  </si>
  <si>
    <t>COS_TRAN</t>
  </si>
  <si>
    <t>(
    select
         P5.INSHOW
        ,P5.OUTSHW
        ,P5.OUTDAT
        ,P5.INDATE
        ,P5.REGDAT
        ,P5.PLEGNO
    FROM ODS_ICF.ODS_ICF_KWAW_PLEDGE_INOUT_TF P5
        WHERE P5.PT_DT='${process_date}' 
and del_f = '0'
)</t>
  </si>
  <si>
    <t>T1.COLTNO = T5.PLEGNO</t>
  </si>
  <si>
    <t>KWAW_PLEDGE_INOUT</t>
  </si>
  <si>
    <r>
      <rPr>
        <b/>
        <sz val="11"/>
        <rFont val="等线"/>
        <family val="3"/>
        <charset val="134"/>
      </rPr>
      <t>中文名称(</t>
    </r>
    <r>
      <rPr>
        <b/>
        <sz val="11"/>
        <color indexed="10"/>
        <rFont val="等线"/>
        <family val="3"/>
        <charset val="134"/>
      </rPr>
      <t>*</t>
    </r>
    <r>
      <rPr>
        <b/>
        <sz val="11"/>
        <rFont val="等线"/>
        <family val="3"/>
        <charset val="134"/>
      </rPr>
      <t>)</t>
    </r>
  </si>
  <si>
    <t>供应链核心企业上下游客户信息聚合</t>
  </si>
  <si>
    <t xml:space="preserve">CORE_CORP_NO,B_SRC_TAB_EN_NAME,UPDWN_STR_CORP_NO,UPDWN_STR_CORP_DOCTYP_CD,UPDWN_STR_CORP_DOC_NO,UPDWN_STR_CORP_BELONG_ORG_NO
</t>
  </si>
  <si>
    <r>
      <rPr>
        <b/>
        <sz val="11"/>
        <rFont val="等线"/>
        <family val="3"/>
        <charset val="134"/>
      </rPr>
      <t>英文名称(</t>
    </r>
    <r>
      <rPr>
        <b/>
        <sz val="11"/>
        <color indexed="10"/>
        <rFont val="等线"/>
        <family val="3"/>
        <charset val="134"/>
      </rPr>
      <t>*</t>
    </r>
    <r>
      <rPr>
        <b/>
        <sz val="11"/>
        <rFont val="等线"/>
        <family val="3"/>
        <charset val="134"/>
      </rPr>
      <t>)</t>
    </r>
  </si>
  <si>
    <t>AGL_SUPCHA_CORE_CORP_UPDWN_STR_CUST_INFO_TF</t>
  </si>
  <si>
    <t>提供供应链相关产品（订单E融、应收E融、政采E融、保理E融、链贷通、应付E融、仓单E融、链汇E融）中核心企业及其上下游企业的基本信息。</t>
  </si>
  <si>
    <t>供应链核心企业上下游客户信息临时表1</t>
  </si>
  <si>
    <t>TMP_S03_CUST_INFO_01</t>
  </si>
  <si>
    <t>取ECIF相关信息</t>
  </si>
  <si>
    <r>
      <rPr>
        <b/>
        <sz val="11"/>
        <rFont val="等线"/>
        <family val="3"/>
        <charset val="134"/>
      </rPr>
      <t>字段中文名(</t>
    </r>
    <r>
      <rPr>
        <b/>
        <sz val="11"/>
        <color indexed="10"/>
        <rFont val="等线"/>
        <family val="3"/>
        <charset val="134"/>
      </rPr>
      <t>*</t>
    </r>
    <r>
      <rPr>
        <b/>
        <sz val="11"/>
        <rFont val="等线"/>
        <family val="3"/>
        <charset val="134"/>
      </rPr>
      <t>)</t>
    </r>
  </si>
  <si>
    <r>
      <rPr>
        <b/>
        <sz val="11"/>
        <rFont val="等线"/>
        <family val="3"/>
        <charset val="134"/>
      </rPr>
      <t>字段英文名(</t>
    </r>
    <r>
      <rPr>
        <b/>
        <sz val="11"/>
        <color indexed="10"/>
        <rFont val="等线"/>
        <family val="3"/>
        <charset val="134"/>
      </rPr>
      <t>*</t>
    </r>
    <r>
      <rPr>
        <b/>
        <sz val="11"/>
        <rFont val="等线"/>
        <family val="3"/>
        <charset val="134"/>
      </rPr>
      <t>)</t>
    </r>
  </si>
  <si>
    <r>
      <rPr>
        <b/>
        <sz val="11"/>
        <rFont val="等线"/>
        <family val="3"/>
        <charset val="134"/>
      </rPr>
      <t>源表英文名(</t>
    </r>
    <r>
      <rPr>
        <b/>
        <sz val="11"/>
        <color indexed="10"/>
        <rFont val="等线"/>
        <family val="3"/>
        <charset val="134"/>
      </rPr>
      <t>*</t>
    </r>
    <r>
      <rPr>
        <b/>
        <sz val="11"/>
        <rFont val="等线"/>
        <family val="3"/>
        <charset val="134"/>
      </rPr>
      <t>)</t>
    </r>
  </si>
  <si>
    <r>
      <rPr>
        <b/>
        <sz val="11"/>
        <rFont val="等线"/>
        <family val="3"/>
        <charset val="134"/>
      </rPr>
      <t>映射规则(</t>
    </r>
    <r>
      <rPr>
        <b/>
        <sz val="11"/>
        <color indexed="10"/>
        <rFont val="等线"/>
        <family val="3"/>
        <charset val="134"/>
      </rPr>
      <t>*</t>
    </r>
    <r>
      <rPr>
        <b/>
        <sz val="11"/>
        <rFont val="等线"/>
        <family val="3"/>
        <charset val="134"/>
      </rPr>
      <t>)</t>
    </r>
  </si>
  <si>
    <t>T1.CUST_INCOD</t>
  </si>
  <si>
    <t>客户编号</t>
  </si>
  <si>
    <t>T1.REG_CAP</t>
  </si>
  <si>
    <t>经营范围</t>
  </si>
  <si>
    <t>OPER_SCOPE</t>
  </si>
  <si>
    <t>T1.OPER_SCOPE</t>
  </si>
  <si>
    <t>成立日期</t>
  </si>
  <si>
    <t>ORG_CRT_DT</t>
  </si>
  <si>
    <t>T2.ORG_CRT_DT</t>
  </si>
  <si>
    <t>经营场地所有权</t>
  </si>
  <si>
    <t>OWNER_FLG</t>
  </si>
  <si>
    <t>T2.OWNER_FLG</t>
  </si>
  <si>
    <t>注册区域类型</t>
  </si>
  <si>
    <t>REG_DISTRICT_TYP</t>
  </si>
  <si>
    <t>T2.REG_DISTRICT_TYP</t>
  </si>
  <si>
    <t>经营状态</t>
  </si>
  <si>
    <t>BUSINESS_STATUS</t>
  </si>
  <si>
    <t>T2.BUSINESS_STATUS</t>
  </si>
  <si>
    <t>OPERATING_RECEIPT</t>
  </si>
  <si>
    <t>T2.OPERATING_RECEIPT</t>
  </si>
  <si>
    <t>资产总额</t>
  </si>
  <si>
    <t>ASSETS_GENERAL</t>
  </si>
  <si>
    <t>T2.ASSETS_GENERAL</t>
  </si>
  <si>
    <t>BK_ID</t>
  </si>
  <si>
    <t>T1.BK_ID</t>
  </si>
  <si>
    <r>
      <rPr>
        <b/>
        <sz val="11"/>
        <rFont val="等线"/>
        <family val="3"/>
        <charset val="134"/>
      </rPr>
      <t>源表别名(</t>
    </r>
    <r>
      <rPr>
        <b/>
        <sz val="11"/>
        <color indexed="10"/>
        <rFont val="等线"/>
        <family val="3"/>
        <charset val="134"/>
      </rPr>
      <t>*</t>
    </r>
    <r>
      <rPr>
        <b/>
        <sz val="11"/>
        <rFont val="等线"/>
        <family val="3"/>
        <charset val="134"/>
      </rPr>
      <t>)</t>
    </r>
  </si>
  <si>
    <r>
      <rPr>
        <b/>
        <sz val="11"/>
        <rFont val="等线"/>
        <family val="3"/>
        <charset val="134"/>
      </rPr>
      <t>关联条件（on）</t>
    </r>
    <r>
      <rPr>
        <b/>
        <sz val="11"/>
        <color indexed="10"/>
        <rFont val="等线"/>
        <family val="3"/>
        <charset val="134"/>
      </rPr>
      <t>【tips：不需要填写etl_task_no = 'kmsf1'】</t>
    </r>
  </si>
  <si>
    <t>(
SELECT 
     P1.CUST_INCOD
    ,P1.CUST_NO
    ,P1.REG_CAP
    ,P1.REG_INDS
    ,P1.OPER_SCOPE
    ,P1.BK_ID
  FROM 
ODS_ECIF.ODS_ECIF_T2_EN_CUST_BASE_INFO_TF P1 --对公客户基本信息
WHERE 
    P1.PT_DT='${process_date}' 
AND P1.DEL_F = '0'
)</t>
  </si>
  <si>
    <t xml:space="preserve">
(
SELECT 
     P2.CUST_INCOD
    ,P2.ORG_SCALE
    ,P2.ORG_CRT_DT
    ,P2.OWNER_FLG
    ,P2.REG_DISTRICT_TYP
    ,P2.BUSINESS_STATUS
    ,P2.OPERATING_RECEIPT
    ,P2.ASSETS_GENERAL
    ,P2.BK_ID
FROM 
    (
    SELECT 
         D2.CUST_INCOD
        ,D2.ORG_SCALE
        ,D2.ORG_CRT_DT
        ,D2.OWNER_FLG
        ,D2.REG_DISTRICT_TYP
        ,D2.BUSINESS_STATUS
        ,D2.OPERATING_RECEIPT
        ,D2.ASSETS_GENERAL
        ,D2.BK_ID
     ,row_number()over(partition by D2.CUST_INCOD,D2.BK_ID order by D2.role_no desc ) RN
      FROM ODS_ECIF.ODS_ECIF_T2_EN_CUST_DETAIL_INFO_TF D2 --对公客户详细信息
    WHERE  D2.PT_DT='${process_date}' 
    AND D2.DEL_F = '0'
    AND D2.VALID_FLAG = '1'
    )P2
WHERE P2.RN =1 
)</t>
  </si>
  <si>
    <t>T1.CUST_INCOD = T2.CUST_INCOD 
AND SUBSTR(T1.BK_ID,1,3) = SUBSTR(T2.BK_ID,1,3)</t>
  </si>
  <si>
    <t>供应链核心企业上下游客户信息聚合表</t>
  </si>
  <si>
    <t>AGL_SUPCHA_CORE_CORP_UPDWN_STR_CUST_INFO_TF_TM</t>
  </si>
  <si>
    <t>供应链核心企业上下游客户信息聚合表分组1</t>
  </si>
  <si>
    <t>核心企业编号</t>
  </si>
  <si>
    <t>CORE_CORP_NO</t>
  </si>
  <si>
    <t>第三方平台信息表</t>
  </si>
  <si>
    <t>tbl_credit_cust_order_loan</t>
  </si>
  <si>
    <t>平台码</t>
  </si>
  <si>
    <t>ptno</t>
  </si>
  <si>
    <t>t1.ptno</t>
  </si>
  <si>
    <t>供应链核心企业编号</t>
  </si>
  <si>
    <t>'TBL_CREDIT_CUST_ORDER_LOAN'</t>
  </si>
  <si>
    <t>上下游企业编号</t>
  </si>
  <si>
    <t>UPDWN_STR_CORP_NO</t>
  </si>
  <si>
    <t>链贷通授信白名单信息表</t>
  </si>
  <si>
    <t>id</t>
  </si>
  <si>
    <t>t1.id</t>
  </si>
  <si>
    <t>供应链子客户编号</t>
  </si>
  <si>
    <t>上下游企业证件类型代码</t>
  </si>
  <si>
    <t>UPDWN_STR_CORP_DOCTYP_CD</t>
  </si>
  <si>
    <t>证件类型</t>
  </si>
  <si>
    <t>id_type</t>
  </si>
  <si>
    <t xml:space="preserve">CASE WHEN T1.ID_TYPE IS NULL OR TRIM(T1.ID_TYPE)='' 
     THEN '' 
ELSE COALESCE(TRIM(S1.TARGET_CD_VAL), CONCAT('@',TRIM(T1.ID_TYPE)),'') END </t>
  </si>
  <si>
    <t>子客户证件类型代码</t>
  </si>
  <si>
    <t>上下游企业证件号码</t>
  </si>
  <si>
    <t>UPDWN_STR_CORP_DOC_NO</t>
  </si>
  <si>
    <t>证件号码</t>
  </si>
  <si>
    <t>id_no</t>
  </si>
  <si>
    <t>t1.id_no</t>
  </si>
  <si>
    <t>子客户证件号</t>
  </si>
  <si>
    <t>上下游企业归属机构编号</t>
  </si>
  <si>
    <t>UPDWN_STR_CORP_BELONG_ORG_NO</t>
  </si>
  <si>
    <t>brcode</t>
  </si>
  <si>
    <t>t1.brcode</t>
  </si>
  <si>
    <t>子客户归属机构编号</t>
  </si>
  <si>
    <t>供应链客户关系种类代码</t>
  </si>
  <si>
    <t>SUPCHA_CUST_RELA_CATE_CD</t>
  </si>
  <si>
    <t>核心企业名称</t>
  </si>
  <si>
    <t>CORE_CORP_NAME</t>
  </si>
  <si>
    <t>tbl_merchant_info</t>
  </si>
  <si>
    <t>企业名称</t>
  </si>
  <si>
    <t>mername</t>
  </si>
  <si>
    <t>t2.mername</t>
  </si>
  <si>
    <t>核心企业证件类型代码</t>
  </si>
  <si>
    <t>CORE_CORP_DOCTYP_CD</t>
  </si>
  <si>
    <t xml:space="preserve">CASE WHEN T2.ID_TYPE IS NULL OR TRIM(T2.ID_TYPE)='' 
     THEN '' 
ELSE COALESCE(TRIM(S2.TARGET_CD_VAL), CONCAT('@',TRIM(T2.ID_TYPE)),'') END </t>
  </si>
  <si>
    <t>核心企业证件号码</t>
  </si>
  <si>
    <t>CORE_CORP_DOC_NO</t>
  </si>
  <si>
    <t>t2.id_no</t>
  </si>
  <si>
    <t>核心企业证件号</t>
  </si>
  <si>
    <t>上下游企业名称</t>
  </si>
  <si>
    <t>UPDWN_STR_CORP_NAME</t>
  </si>
  <si>
    <t>cust_name</t>
  </si>
  <si>
    <t>t1.cust_name</t>
  </si>
  <si>
    <t>子客户名称</t>
  </si>
  <si>
    <t>上下游企业预授信额度</t>
  </si>
  <si>
    <t>UPDWN_STR_CORP_PRE_CRDT_LINE</t>
  </si>
  <si>
    <t>预授信额度</t>
  </si>
  <si>
    <t>credit_line</t>
  </si>
  <si>
    <t>t1.credit_line</t>
  </si>
  <si>
    <t>子客户预授信额度</t>
  </si>
  <si>
    <t>上下游企业授信期限</t>
  </si>
  <si>
    <t>UPDWN_STR_CORP_CRDT_TERM</t>
  </si>
  <si>
    <t>授信期限</t>
  </si>
  <si>
    <t>credit_term</t>
  </si>
  <si>
    <t>t1.credit_term</t>
  </si>
  <si>
    <t>子客户授信期限</t>
  </si>
  <si>
    <t>较LPR利率加减基点</t>
  </si>
  <si>
    <t>COMP_LPR_INT_RATE_ADD_SUB_BASE_POINT</t>
  </si>
  <si>
    <t>float_rate</t>
  </si>
  <si>
    <t>t1.float_rate</t>
  </si>
  <si>
    <t>上下游企业白名单有效期</t>
  </si>
  <si>
    <t>UPDWN_STR_CORP_WHITE_LIST_VALID</t>
  </si>
  <si>
    <t>白名单有效期</t>
  </si>
  <si>
    <t>whitelist_vali_period</t>
  </si>
  <si>
    <t>t1.whitelist_vali_period</t>
  </si>
  <si>
    <t>子客户白名单有效期</t>
  </si>
  <si>
    <t>上下游企业注册资金</t>
  </si>
  <si>
    <t>UPDWN_STR_CORP_REG_CAP</t>
  </si>
  <si>
    <t>T3.REG_CAP</t>
  </si>
  <si>
    <t>子客户注册资金</t>
  </si>
  <si>
    <t>上下游企业经营范围描述</t>
  </si>
  <si>
    <t>UPDWN_STR_CORP_OPER_SCOPE_DESC</t>
  </si>
  <si>
    <t>T3.OPER_SCOPE</t>
  </si>
  <si>
    <t>子客户经营范围</t>
  </si>
  <si>
    <t>上下游企业规模代码</t>
  </si>
  <si>
    <t>UPDWN_STR_CORP_SCALE_CD</t>
  </si>
  <si>
    <t>T3.ORG_SCALE</t>
  </si>
  <si>
    <t>子客户企业规模代码</t>
  </si>
  <si>
    <t>上下游企业成立日期</t>
  </si>
  <si>
    <t>UPDWN_STR_CORP_FOUND_DT</t>
  </si>
  <si>
    <t>T3.ORG_CRT_DT</t>
  </si>
  <si>
    <t>子客户成立日期</t>
  </si>
  <si>
    <t>上下游企业经营场地所有权代码</t>
  </si>
  <si>
    <t>UPDWN_STR_CORP_OPER_PLACE_OWNSHIP_CD</t>
  </si>
  <si>
    <t>T3.OWNER_FLG</t>
  </si>
  <si>
    <t>子客户经营场地所有权代码</t>
  </si>
  <si>
    <t>上下游企业注册区域类型代码</t>
  </si>
  <si>
    <t>UPDWN_STR_CORP_REG_RGN_TYPE_CD</t>
  </si>
  <si>
    <t>T3.REG_DISTRICT_TYP</t>
  </si>
  <si>
    <t>子客户注册区域类型代码</t>
  </si>
  <si>
    <t>上下游企业经营状态代码</t>
  </si>
  <si>
    <t>UPDWN_STR_CORP_OPER_STATUS_CD</t>
  </si>
  <si>
    <t>T3.BUSINESS_STATUS</t>
  </si>
  <si>
    <t>子客户经营状态代码</t>
  </si>
  <si>
    <t>上下游企业营业收入</t>
  </si>
  <si>
    <t>UPDWN_STR_CORP_OPEN_INCOME</t>
  </si>
  <si>
    <t>T3.OPERATING_RECEIPT</t>
  </si>
  <si>
    <t>子客户营业收入</t>
  </si>
  <si>
    <t>上下游企业资产总额</t>
  </si>
  <si>
    <t>UPDWN_STR_CORP_TOTAL_AST</t>
  </si>
  <si>
    <t>T3.ASSETS_GENERAL</t>
  </si>
  <si>
    <t>子客户资产总额</t>
  </si>
  <si>
    <t>上下游企业归属客户经理柜员编号</t>
  </si>
  <si>
    <t>UPDWN_STR_CORP_BELONG_CUST_MGR_TELR_NO</t>
  </si>
  <si>
    <t>归属客户经理</t>
  </si>
  <si>
    <t>belong_mgrno</t>
  </si>
  <si>
    <t>t1.belong_mgrno</t>
  </si>
  <si>
    <t>子客户归属客户经理编号</t>
  </si>
  <si>
    <t>create_unid</t>
  </si>
  <si>
    <t>t1.create_unid</t>
  </si>
  <si>
    <t>create_date</t>
  </si>
  <si>
    <t>t1.create_date</t>
  </si>
  <si>
    <t>复核机构号</t>
  </si>
  <si>
    <t>checked_unid</t>
  </si>
  <si>
    <t>t1.checked_unid</t>
  </si>
  <si>
    <t>复核日期</t>
  </si>
  <si>
    <t>checked_date</t>
  </si>
  <si>
    <t>t1.checked_date</t>
  </si>
  <si>
    <t>'SCB'</t>
  </si>
  <si>
    <t>'ODS_SCB_TBL_CREDIT_CUST_ORDER_LOAN_TF'</t>
  </si>
  <si>
    <t>TBL_CREDIT_CUST_ORDER_LOAN</t>
  </si>
  <si>
    <t>ODS_SCB_TBL_CREDIT_CUST_ORDER_LOAN_TF</t>
  </si>
  <si>
    <t>TBL_MERCHANT_INFO</t>
  </si>
  <si>
    <t>(
 SELECT 
  p2.mername
  ,p2.ID_TYPE
  ,p2.id_no
  ,p2.ptno
 FROM ODS_SCB.ODS_SCB_TBL_MERCHANT_INFO_TF p2
 WHERE p2.pt_dt = '${process_date}'
 AND p2.del_f = '0'
)</t>
  </si>
  <si>
    <t>T1.ptno = T2.ptno</t>
  </si>
  <si>
    <t>取关联名称 为何不使用主键取</t>
  </si>
  <si>
    <t xml:space="preserve">T1.ID_TYPE=S1.SRC_CD_VAL  
 AND S1.SRC_TAB_LIB_NAME ='SCB'  --源系统 简称或中文名 待定
 AND S1.SRC_TAB_EN_NAME='TBL_CREDIT_CUST_ORDER_LOAN' --来源表英文名  
 AND S1.SRC_FIELD_EN_NAME='ID_TYPE' --来源字段英文名 
 AND S1.TARGET_TAB_EN_NAME='AGL_SUPCHA_CORE_CORP_UPDWN_STR_CUST_INFO_TF'  --目标表名   
 AND S1.TARGET_FIELD_EN_NAME='UPDWN_STR_CORP_DOCTYP_CD' --目标字段   </t>
  </si>
  <si>
    <t>证件类型转码</t>
  </si>
  <si>
    <t>S2</t>
  </si>
  <si>
    <t xml:space="preserve">T2.ID_TYPE=S2.SRC_CD_VAL  
 AND S2.SRC_TAB_LIB_NAME ='SCB'  --源系统 简称或中文名 待定
 AND S2.SRC_TAB_EN_NAME='TBL_MERCHANT_INFO' --来源表英文名  
 AND S2.SRC_FIELD_EN_NAME='ID_TYPE' --来源字段英文名 
 AND S2.TARGET_TAB_EN_NAME='AGL_SUPCHA_CORE_CORP_UPDWN_STR_CUST_INFO_TF'  --目标表名   
 AND S2.TARGET_FIELD_EN_NAME='CORE_CORP_DOCTYP_CD' --目标字段    
</t>
  </si>
  <si>
    <t>CONCAT(TRIM(CASE WHEN T1.ID_TYPE IS NULL OR TRIM(T1.ID_TYPE)='' 
     THEN '' 
ELSE COALESCE(TRIM(S1.TARGET_CD_VAL), CONCAT('@',TRIM(T1.ID_TYPE)),'') END ), TRIM(T1.id_no)) = TRIM(T3.CUST_NO)
AND substr(t1.brcode,1,3) = substr(t3.BK_ID,1,3)</t>
  </si>
  <si>
    <t>T1.PT_DT='${process_date}' 
AND T1.DEL_F = '0'</t>
  </si>
  <si>
    <t>供应链核心企业上下游客户信息聚合表分组2</t>
  </si>
  <si>
    <t>tbl_credit_cust_order_chain_efinance</t>
  </si>
  <si>
    <t>'TBL_CREDIT_CUST_ORDER_CHAIN_EFINANCE'</t>
  </si>
  <si>
    <t>链汇E融白名单表</t>
  </si>
  <si>
    <t xml:space="preserve">CASE WHEN T1.ID_TYPE IS NULL OR TRIM(T1.ID_TYPE)='' 
     THEN '' 
ELSE COALESCE(TRIM(S1.TARGET_CD_VAL), CONCAT('@',TRIM(T1.ID_TYPE)),'') END 
 </t>
  </si>
  <si>
    <t>'ODS_SCB_TBL_CREDIT_CUST_ORDER_CHAIN_EFINANCE_TF'</t>
  </si>
  <si>
    <t>TBL_CREDIT_CUST_ORDER_CHAIN_EFINANCE</t>
  </si>
  <si>
    <t>ODS_SCB_TBL_CREDIT_CUST_ORDER_CHAIN_EFINANCE_TF</t>
  </si>
  <si>
    <t xml:space="preserve">T1.ID_TYPE=S1.SRC_CD_VAL
 AND S1.SRC_TAB_LIB_NAME ='SCB'  --源系统 简称或中文名 待定_x000D_
 AND S1.SRC_TAB_EN_NAME='TBL_CREDIT_CUST_ORDER_CHAIN_EFINANCE' --来源表英文名  _x000D_
 AND S1.SRC_FIELD_EN_NAME='ID_TYPE' --来源字段英文名 _x000D_
 AND S1.TARGET_TAB_EN_NAME='AGL_SUPCHA_CORE_CORP_UPDWN_STR_CUST_INFO_TF'  --目标表名   _x000D_
 AND S1.TARGET_FIELD_EN_NAME='UPDWN_STR_CORP_DOCTYP_CD' --目标字段   </t>
  </si>
  <si>
    <t>CONCAT(TRIM(CASE WHEN T1.ID_TYPE IS NULL OR TRIM(T1.ID_TYPE)='' 
     THEN '' 
ELSE COALESCE(TRIM(S1.TARGET_CD_VAL), CONCAT('@',TRIM(T1.ID_TYPE)),'') END 
 ), TRIM(T1.id_no)) = TRIM(T3.CUST_NO)
AND substr(t1.brcode,1,3) = substr(t3.BK_ID,1,3)</t>
  </si>
  <si>
    <t>供应链核心企业上下游客户信息聚合表3</t>
  </si>
  <si>
    <t>供应链核心企业上下游客户信息聚合表分组3</t>
  </si>
  <si>
    <t>tbl_credit_cust_no_order_efinance</t>
  </si>
  <si>
    <t>'TBL_CREDIT_CUST_NO_ORDER_EFINANCE'</t>
  </si>
  <si>
    <t>应付e融白名单表</t>
  </si>
  <si>
    <t>ON Coa_Acct.COLTNO = kwaw_pledge_inout.PLEGNO</t>
  </si>
  <si>
    <t>'ODS_SCB_TBL_CREDIT_CUST_NO_ORDER_EFINANCE_TF'</t>
  </si>
  <si>
    <t>TBL_CREDIT_CUST_NO_ORDER_EFINANCE</t>
  </si>
  <si>
    <t>ODS_SCB_TBL_CREDIT_CUST_NO_ORDER_EFINANCE_TF</t>
  </si>
  <si>
    <t xml:space="preserve">T1.ID_TYPE=S1.SRC_CD_VAL
 AND S1.SRC_TAB_LIB_NAME ='SCB'  --源系统 简称或中文名 待定_x000D_
 AND S1.SRC_TAB_EN_NAME='TBL_CREDIT_CUST_NO_ORDER_EFINANCE' --来源表英文名  _x000D_
 AND S1.SRC_FIELD_EN_NAME='ID_TYPE' --来源字段英文名 _x000D_
 AND S1.TARGET_TAB_EN_NAME='AGL_SUPCHA_CORE_CORP_UPDWN_STR_CUST_INFO_TF'  --目标表名   _x000D_
 AND S1.TARGET_FIELD_EN_NAME='UPDWN_STR_CORP_DOCTYP_CD' --目标字段   </t>
  </si>
  <si>
    <t>供应链核心企业上下游客户信息聚合表4</t>
  </si>
  <si>
    <t>供应链核心企业上下游客户信息聚合表分组4</t>
  </si>
  <si>
    <t>仓单E融白名单表</t>
  </si>
  <si>
    <t>tbl_warehouse_credit_register_info</t>
  </si>
  <si>
    <t>VARCHAR(60)</t>
  </si>
  <si>
    <t>'TBL_WAREHOUSE_CREDIT_REGISTER_INFO'</t>
  </si>
  <si>
    <t>'202'</t>
  </si>
  <si>
    <t>t1.mgr_brcode</t>
  </si>
  <si>
    <t>VARCHAR(50)</t>
  </si>
  <si>
    <t>VARCHAR(90)</t>
  </si>
  <si>
    <t>DECIMAL(16,2)</t>
  </si>
  <si>
    <t>t1.credit</t>
  </si>
  <si>
    <t>1.授信起始日
2.授信到期日</t>
  </si>
  <si>
    <t>1.start_date
2.end_date</t>
  </si>
  <si>
    <t>cast(SUBSTR(t1.end_date,1,4) as decimal) - cast(SUBSTR(t1.start_date,1,4) as decimal)</t>
  </si>
  <si>
    <t>DECIMAL(10,6)</t>
  </si>
  <si>
    <t>t1.contract_date_limit</t>
  </si>
  <si>
    <t>DECIMAL(23,2)</t>
  </si>
  <si>
    <t>VARCHAR(21)</t>
  </si>
  <si>
    <t>t1.mgr_no</t>
  </si>
  <si>
    <t>t1.gmt_create</t>
  </si>
  <si>
    <t>t1.check_brcode</t>
  </si>
  <si>
    <t>t1.gmt_modified</t>
  </si>
  <si>
    <t>'ODS_SCB_TBL_WAREHOUSE_CREDIT_REGISTER_INFO_TF'</t>
  </si>
  <si>
    <t>TBL_WAREHOUSE_CREDIT_REGISTER_INFO</t>
  </si>
  <si>
    <t>ODS_SCB_TBL_WAREHOUSE_CREDIT_REGISTER_INFO_TF</t>
  </si>
  <si>
    <t>CONCAT('202', TRIM(T1.id_no)) = TRIM(T3.CUST_NO)
--AND substr(t1.brcode,1,3) = substr(t3.BK_ID,1,3)</t>
  </si>
  <si>
    <t>供应链核心企业上下游客户信息聚合表5</t>
  </si>
  <si>
    <t>供应链核心企业上下游客户信息聚合表分组5</t>
  </si>
  <si>
    <t>应收e融白名单表</t>
  </si>
  <si>
    <t>tbl_credit_cust_no_order_loan</t>
  </si>
  <si>
    <t>'TBL_CREDIT_CUST_NO_ORDER_LOAN'</t>
  </si>
  <si>
    <t>T1.credit_term</t>
  </si>
  <si>
    <t>TBL_CREDIT_CUST_NO_ORDER_LOAN</t>
  </si>
  <si>
    <t>'ODS_SCB_TBL_CREDIT_CUST_NO_ORDER_LOAN_TF'</t>
  </si>
  <si>
    <t>ODS_SCB_TBL_CREDIT_CUST_NO_ORDER_LOAN_TF</t>
  </si>
  <si>
    <t xml:space="preserve">T1.ID_TYPE=S1.SRC_CD_VAL
 AND S1.SRC_TAB_LIB_NAME ='SCB'  --源系统 简称或中文名 待定_x000D_
 AND S1.SRC_TAB_EN_NAME='TBL_CREDIT_CUST_NO_ORDER_LOAN' --来源表英文名  _x000D_
 AND S1.SRC_FIELD_EN_NAME='ID_TYPE' --来源字段英文名 _x000D_
 AND S1.TARGET_TAB_EN_NAME='AGL_SUPCHA_CORE_CORP_UPDWN_STR_CUST_INFO_TF'  --目标表名   _x000D_
 AND S1.TARGET_FIELD_EN_NAME='UPDWN_STR_CORP_DOCTYP_CD' --目标字段   </t>
  </si>
  <si>
    <t>T1.PT_DT='${process_date}' 
AND T1.DEL_F = '0'
--AND NOT EXISTS (SELECT 1,2 FROM ODS_SCB.ODS_SCB_TBL_CREDIT_CUST_NO_ORDER_EFINANCE_TF P1 WHERE T1.PT_DT = '${process_date}' AND T1.DEL_F = '0' AND T1.PTNO =P1.PTNO AND T1.ID = P1.ID)
--AND NOT EXISTS (SELECT 1,2 FROM ODS_SCB.ODS_SCB_TBL_CREDIT_CUST_ORDER_EFINANCE_TF P1 WHERE T1.PT_DT = '${process_date}' AND T1.DEL_F = '0' AND T1.PTNO =P1.PTNO AND T1.ID = P1.ID)</t>
  </si>
  <si>
    <t>聚合层字段映射（第7组）</t>
  </si>
  <si>
    <t>供应链核心企业上下游客户信息聚合表6</t>
  </si>
  <si>
    <t>供应链核心企业上下游客户信息聚合表分组6</t>
  </si>
  <si>
    <t>订单e融授信白名单信息表</t>
  </si>
  <si>
    <t>tbl_credit_cust_order_efinance</t>
  </si>
  <si>
    <t>'TBL_CREDIT_CUST_ORDER_EFINANCE'</t>
  </si>
  <si>
    <t>TBL_CREDIT_CUST_ORDER_EFINANCE</t>
  </si>
  <si>
    <t>'ODS_SCB_TBL_CREDIT_CUST_ORDER_EFINANCE_TF'</t>
  </si>
  <si>
    <t>ODS_SCB_TBL_CREDIT_CUST_ORDER_EFINANCE_TF</t>
  </si>
  <si>
    <t xml:space="preserve">T1.ID_TYPE=S1.SRC_CD_VAL
 AND S1.SRC_TAB_LIB_NAME ='SCB'  --源系统 简称或中文名 待定_x000D_
 AND S1.SRC_TAB_EN_NAME='TBL_CREDIT_CUST_ORDER_EFINANCE' --来源表英文名  _x000D_
 AND S1.SRC_FIELD_EN_NAME='ID_TYPE' --来源字段英文名 _x000D_
 AND S1.TARGET_TAB_EN_NAME='AGL_SUPCHA_CORE_CORP_UPDWN_STR_CUST_INFO_TF'  --目标表名   _x000D_
 AND S1.TARGET_FIELD_EN_NAME='UPDWN_STR_CORP_DOCTYP_CD' --目标字段   </t>
  </si>
  <si>
    <t>投资者类别</t>
  </si>
  <si>
    <t>币种转码</t>
  </si>
  <si>
    <t>SCB</t>
  </si>
  <si>
    <t>ID_TYPE</t>
  </si>
  <si>
    <t>Ent01</t>
  </si>
  <si>
    <t>组织机构代码证</t>
  </si>
  <si>
    <t>Ent02</t>
  </si>
  <si>
    <t>营业执照</t>
  </si>
  <si>
    <t>Ent03</t>
  </si>
  <si>
    <t>社会信用证</t>
  </si>
  <si>
    <t>统一社会信用代码证</t>
  </si>
  <si>
    <t>Ent04</t>
  </si>
  <si>
    <t>个人身份证</t>
  </si>
  <si>
    <t>居民身份证</t>
  </si>
  <si>
    <t>Ent05</t>
  </si>
  <si>
    <t>税务登记证</t>
  </si>
  <si>
    <t>Ent06</t>
  </si>
  <si>
    <t>居民户口簿</t>
  </si>
  <si>
    <t>户口簿</t>
  </si>
  <si>
    <t>Ent07</t>
  </si>
  <si>
    <t>护照</t>
  </si>
  <si>
    <t>订单E融白名单信息表</t>
  </si>
  <si>
    <t>应收E融白名单表</t>
  </si>
  <si>
    <t>应付E融白名单表</t>
  </si>
  <si>
    <t>链贷通授信白名单表</t>
  </si>
  <si>
    <t>对公客户简易资产负债表信息聚合</t>
  </si>
  <si>
    <t>CUST_IN_CD,REPORT_YM,BELONG_ORG_NO</t>
  </si>
  <si>
    <t>AGL_CORP_CUST_SIMPLE_AST_LIAB_TAB_INFO_TF</t>
  </si>
  <si>
    <t>包含简易报表的企业客户财务报表中资产负债相关信息、贷前企业评级应用字段以及贷后财务检查涉及的资产负债字段。同时包含客户基本信息、归属机构、注册行业币种、信贷员信息等公共字段信息。不包含标准报表企业客户。</t>
  </si>
  <si>
    <t>删除行业代码 映射</t>
  </si>
  <si>
    <t>AGL_CORP_CUST_SIMPLE_AST_LIAB_TAB_INFO_TF_TM</t>
  </si>
  <si>
    <t>KHZX</t>
  </si>
  <si>
    <t>小企业资产负债表</t>
  </si>
  <si>
    <t>EN_SM_BAL_SHT</t>
  </si>
  <si>
    <t>case when substr(T4.BEL_TO_IDY,1,2)&gt;='01'and substr(T4.BEL_TO_IDY,1,2)&lt;='05' then 'A'||T4.BEL_TO_IDY
when substr(T4.BEL_TO_IDY,1,2)&gt;='06' and substr(T4.BEL_TO_IDY,1,2)&lt;='12' then 'B'||T4.BEL_TO_IDY
when substr(T4.BEL_TO_IDY,1,2)&gt;='13' and substr(T4.BEL_TO_IDY,1,2)&lt;='43' then 'C'||T4.BEL_TO_IDY
when substr(T4.BEL_TO_IDY,1,2)&gt;='44' and substr(T4.BEL_TO_IDY,1,2)&lt;='46' then 'D'||T4.BEL_TO_IDY
when substr(T4.BEL_TO_IDY,1,2)&gt;='47' and substr(T4.BEL_TO_IDY,1,2)&lt;='50' then 'E'||T4.BEL_TO_IDY
when substr(T4.BEL_TO_IDY,1,2)&gt;='51' and substr(T4.BEL_TO_IDY,1,2)&lt;='52' then 'F'||T4.BEL_TO_IDY
when substr(T4.BEL_TO_IDY,1,2)&gt;='53' and substr(T4.BEL_TO_IDY,1,2)&lt;='60' then 'G'||T4.BEL_TO_IDY
when substr(T4.BEL_TO_IDY,1,2)&gt;='61' and substr(T4.BEL_TO_IDY,1,2)&lt;='62' then 'H'||T4.BEL_TO_IDY
when substr(T4.BEL_TO_IDY,1,2)&gt;='63' and substr(T4.BEL_TO_IDY,1,2)&lt;='65' then 'I'||T4.BEL_TO_IDY
when substr(T4.BEL_TO_IDY,1,2)&gt;='66' and substr(T4.BEL_TO_IDY,1,2)&lt;='69' then 'J'||T4.BEL_TO_IDY
when substr(T4.BEL_TO_IDY,1,2)&gt;='70' and substr(T4.BEL_TO_IDY,1,2)&lt;='70' then 'K'||T4.BEL_TO_IDY
when substr(T4.BEL_TO_IDY,1,2)&gt;='71' and substr(T4.BEL_TO_IDY,1,2)&lt;='72' then 'L'||T4.BEL_TO_IDY
when substr(T4.BEL_TO_IDY,1,2)&gt;='73' and substr(T4.BEL_TO_IDY,1,2)&lt;='75' then 'M'||T4.BEL_TO_IDY
when substr(T4.BEL_TO_IDY,1,2)&gt;='76' and substr(T4.BEL_TO_IDY,1,2)&lt;='79' then 'N'||T4.BEL_TO_IDY
when substr(T4.BEL_TO_IDY,1,2)&gt;='80' and substr(T4.BEL_TO_IDY,1,2)&lt;='82' then 'O'||T4.BEL_TO_IDY
when substr(T4.BEL_TO_IDY,1,2)&gt;='83' and substr(T4.BEL_TO_IDY,1,2)&lt;='83' then 'P'||T4.BEL_TO_IDY
when substr(T4.BEL_TO_IDY,1,2)&gt;='84' and substr(T4.BEL_TO_IDY,1,2)&lt;='85' then 'Q'||T4.BEL_TO_IDY
when substr(T4.BEL_TO_IDY,1,2)&gt;='86' and substr(T4.BEL_TO_IDY,1,2)&lt;='90' then 'R'||T4.BEL_TO_IDY
when substr(T4.BEL_TO_IDY,1,2)&gt;='91' and substr(T4.BEL_TO_IDY,1,2)&lt;='96' then 'S'||T4.BEL_TO_IDY
when substr(T4.BEL_TO_IDY,1,2)='97' then 'T'||T4.BEL_TO_IDY
else T4.BEL_TO_IDY END</t>
  </si>
  <si>
    <t>总资产</t>
  </si>
  <si>
    <t>TOTAL_AST</t>
  </si>
  <si>
    <t>TTL_AST</t>
  </si>
  <si>
    <t>T1.TTL_AST</t>
  </si>
  <si>
    <t>总负债</t>
  </si>
  <si>
    <t>TOTAL_LIAB</t>
  </si>
  <si>
    <t>TTL_LBT</t>
  </si>
  <si>
    <t>T1.TTL_LBT</t>
  </si>
  <si>
    <t>其他资产</t>
  </si>
  <si>
    <t>OTHER_AST</t>
  </si>
  <si>
    <t>OTH_AST</t>
  </si>
  <si>
    <t>T1.OTH_AST</t>
  </si>
  <si>
    <t>其他负债</t>
  </si>
  <si>
    <t>OTHER_LIAB</t>
  </si>
  <si>
    <t>OTH_LBT</t>
  </si>
  <si>
    <t>T1.OTH_LBT</t>
  </si>
  <si>
    <t>其他负债(短期部分)</t>
  </si>
  <si>
    <t>OTHER_LIAB_SHORT_TERM_PART</t>
  </si>
  <si>
    <t>OTH_LBT_ST</t>
  </si>
  <si>
    <t>T1.OTH_LBT_ST</t>
  </si>
  <si>
    <t>房地产负债(短期部分)</t>
  </si>
  <si>
    <t>ESTATE_LIAB_SHORT_TERM_PART</t>
  </si>
  <si>
    <t>RLT_LBT_ST</t>
  </si>
  <si>
    <t>T1.RLT_LBT_ST</t>
  </si>
  <si>
    <t>汽车贷款负债(短期部分)</t>
  </si>
  <si>
    <t>CAR_LOAN_LIAB_SHORT_TERM_PART</t>
  </si>
  <si>
    <t>CAR_LAN_LBT_ST</t>
  </si>
  <si>
    <t>T1.CAR_LAN_LBT_ST</t>
  </si>
  <si>
    <t>在我行的贷款(短期部分)</t>
  </si>
  <si>
    <t>IN_OBANK_LOAN_SHORT_TERM_PART</t>
  </si>
  <si>
    <t>OUR_BK_LAN_ST</t>
  </si>
  <si>
    <t>T1.OUR_BK_LAN_ST</t>
  </si>
  <si>
    <t>其他银行贷款(短期部分)</t>
  </si>
  <si>
    <t>OTHER_BANK_LOAN_SHORT_TERM_PART</t>
  </si>
  <si>
    <t>OTH_BK_LAN_ST</t>
  </si>
  <si>
    <t>T1.OTH_BK_LAN_ST</t>
  </si>
  <si>
    <t>库存现金</t>
  </si>
  <si>
    <t>INVTRY_CASH</t>
  </si>
  <si>
    <t>CASH</t>
  </si>
  <si>
    <t>T1.CASH</t>
  </si>
  <si>
    <t>银行存款</t>
  </si>
  <si>
    <t>BANK_DPSIT</t>
  </si>
  <si>
    <t>CASH_IN_BANK</t>
  </si>
  <si>
    <t>T1.CASH_IN_BANK</t>
  </si>
  <si>
    <t>应收账款</t>
  </si>
  <si>
    <t>ACCT_RECVBL</t>
  </si>
  <si>
    <t>ACCT_RCV</t>
  </si>
  <si>
    <t>T1.ACCT_RCV</t>
  </si>
  <si>
    <t>预付账款</t>
  </si>
  <si>
    <t>ADV_ACCT</t>
  </si>
  <si>
    <t>ADV_MNY</t>
  </si>
  <si>
    <t>T1.ADV_MNY</t>
  </si>
  <si>
    <t>原材料</t>
  </si>
  <si>
    <t>RAW_MATRL</t>
  </si>
  <si>
    <t>RAW_MTR</t>
  </si>
  <si>
    <t>T1.RAW_MTR</t>
  </si>
  <si>
    <t>在产品及库存产品</t>
  </si>
  <si>
    <t>IN_PROD_AND_INVTRY_PROD</t>
  </si>
  <si>
    <t>PRT_AND_STG_PRT</t>
  </si>
  <si>
    <t>T1.PRT_AND_STG_PRT</t>
  </si>
  <si>
    <t>投资性资产</t>
  </si>
  <si>
    <t>INVEST_AST</t>
  </si>
  <si>
    <t>IVTMT_HS_PRT</t>
  </si>
  <si>
    <t>T1.IVTMT_HS_PRT</t>
  </si>
  <si>
    <t>房产类资产</t>
  </si>
  <si>
    <t>ESTATE_CLS_AST</t>
  </si>
  <si>
    <t>HS_PRT_AST</t>
  </si>
  <si>
    <t>T1.HS_PRT_AST</t>
  </si>
  <si>
    <t>设备类资产</t>
  </si>
  <si>
    <t>EQUIP_CLS_AST</t>
  </si>
  <si>
    <t>EQMT_AST</t>
  </si>
  <si>
    <t>T1.EQMT_AST</t>
  </si>
  <si>
    <t>交通工具类资产</t>
  </si>
  <si>
    <t>VEHIC_CLS_AST</t>
  </si>
  <si>
    <t>VKL_AST</t>
  </si>
  <si>
    <t>T1.VKL_AST</t>
  </si>
  <si>
    <t>应付票据</t>
  </si>
  <si>
    <t>PAYBL_BIL</t>
  </si>
  <si>
    <t>NOTES_PYB</t>
  </si>
  <si>
    <t>T1.NOTES_PYB</t>
  </si>
  <si>
    <t>应付账款</t>
  </si>
  <si>
    <t>PAYBL_ACCT</t>
  </si>
  <si>
    <t>ACCT_PYB</t>
  </si>
  <si>
    <t>T1.ACCT_PYB</t>
  </si>
  <si>
    <t>预收账款</t>
  </si>
  <si>
    <t>ADV_RECVD_ACCT</t>
  </si>
  <si>
    <t>ADV_FROM_CST</t>
  </si>
  <si>
    <t>T1.ADV_FROM_CST</t>
  </si>
  <si>
    <t>房地产负债</t>
  </si>
  <si>
    <t>ESTATE_LIAB</t>
  </si>
  <si>
    <t>RLT_LBT</t>
  </si>
  <si>
    <t>T1.RLT_LBT</t>
  </si>
  <si>
    <t>汽车贷款负债</t>
  </si>
  <si>
    <t>CAR_LOAN_LIAB</t>
  </si>
  <si>
    <t>CAR_LAN_LBT</t>
  </si>
  <si>
    <t>T1.CAR_LAN_LBT</t>
  </si>
  <si>
    <t>在我行的贷款</t>
  </si>
  <si>
    <t>IN_OBANK_LOAN</t>
  </si>
  <si>
    <t>OUR_BK_LAN</t>
  </si>
  <si>
    <t>T1.OUR_BK_LAN</t>
  </si>
  <si>
    <t>其他银行贷款</t>
  </si>
  <si>
    <t>OTHER_BANK_LOAN</t>
  </si>
  <si>
    <t>OTH_BK_LAN</t>
  </si>
  <si>
    <t>T1.OTH_BK_LAN</t>
  </si>
  <si>
    <t>应付税款</t>
  </si>
  <si>
    <t>PAYBL_TAX_DUES</t>
  </si>
  <si>
    <t>TAX_RCV</t>
  </si>
  <si>
    <t>T1.TAX_RCV</t>
  </si>
  <si>
    <t>民间借款</t>
  </si>
  <si>
    <t>PVT_LOAN</t>
  </si>
  <si>
    <t>FOLK_LOANS</t>
  </si>
  <si>
    <t>T1.FOLK_LOANS</t>
  </si>
  <si>
    <t>创建客户经理柜员编号</t>
  </si>
  <si>
    <t>创建客户经理名称</t>
  </si>
  <si>
    <t>最后修改客户经理柜员编号</t>
  </si>
  <si>
    <t>FINAL_MODIF_CUST_MGR_TELR_NO</t>
  </si>
  <si>
    <t>最后修改客户经理名称</t>
  </si>
  <si>
    <t>FINAL_MODIF_CUST_MGR_NAME</t>
  </si>
  <si>
    <r>
      <rPr>
        <sz val="9"/>
        <color theme="1"/>
        <rFont val="微软雅黑"/>
        <family val="2"/>
        <charset val="134"/>
      </rPr>
      <t>unifiedTime(</t>
    </r>
    <r>
      <rPr>
        <sz val="9"/>
        <color theme="1"/>
        <rFont val="微软雅黑"/>
        <family val="2"/>
        <charset val="134"/>
      </rPr>
      <t>T1.LAST_TM</t>
    </r>
    <r>
      <rPr>
        <sz val="9"/>
        <color theme="1"/>
        <rFont val="微软雅黑"/>
        <family val="2"/>
        <charset val="134"/>
      </rPr>
      <t>)</t>
    </r>
  </si>
  <si>
    <t>最后修改时间</t>
  </si>
  <si>
    <t>'ODS_XDZX_EN_SM_BAL_SHT_TF'</t>
  </si>
  <si>
    <t>(
SELECT 
    P1.CUST_ISN
    ,P1.RPT_DT
    ,P1.BEL_TO_ORG
    ,P1.RPT_DT_TYP
    ,P1.CUST_ID
    ,P1.TTL_AST
    ,P1.TTL_LBT
    ,P1.OTH_AST
    ,P1.OTH_LBT
    ,P1.OTH_LBT_ST
    ,P1.RLT_LBT_ST
    ,P1.CAR_LAN_LBT_ST
    ,P1.OUR_BK_LAN_ST
    ,P1.OTH_BK_LAN_ST
    ,P1.CASH
    ,P1.CASH_IN_BANK
    ,P1.ACCT_RCV
    ,P1.ADV_MNY
    ,P1.RAW_MTR
    ,P1.PRT_AND_STG_PRT
    ,P1.IVTMT_HS_PRT
    ,P1.HS_PRT_AST
    ,P1.EQMT_AST
    ,P1.VKL_AST
    ,P1.NOTES_PYB
    ,P1.ACCT_PYB
    ,P1.ADV_FROM_CST
    ,P1.RLT_LBT
    ,P1.CAR_LAN_LBT
    ,P1.OUR_BK_LAN
    ,P1.OTH_BK_LAN
    ,P1.TAX_RCV
    ,P1.FOLK_LOANS
    ,P1.CRT_TM
    ,P1.CRT_LOAN_OFF
    ,P1.CRT_ORGAN
    ,P1.LAST_LOAN_OFF
    ,P1.LAST_TM
    ,P1.LAST_ORGAN
FROM ODS_XDZX.ODS_XDZX_EN_SM_BAL_SHT_TF P1 --小企业资产负债表
WHERE P1.PT_DT = '${process_date}'
    AND P1.DEL_F = '0'
    )</t>
  </si>
  <si>
    <t>(
    SELECT 
        P2.RPT_AUDIT_IND
        ,P2.CUST_ISN
        ,P2.RPT_DT
        ,P2.BEL_TO_ORG
    FROM ODS_XDZX.ODS_XDZX_PUB_FNC_DOC_INFO_TF P2 --财务资料公共信息表
    WHERE P2.PT_DT = '${process_date}'
        AND P2.DEL_F = '0'
        AND P2.FA_RPT_TYP='2' --简易报表
        AND P2.RPT_CATG ='3'
)</t>
  </si>
  <si>
    <t xml:space="preserve"> 检查关联条件是否正确 是否包含主键信息</t>
  </si>
  <si>
    <t xml:space="preserve">(
    SELECT 
        P3.CUST_NAM
        ,P3.CUST_ISN
    FROM ODS_XDZX.ODS_XDZX_CREDIT_CUST_BASE_INFO_TF P3 --信贷客户基础信息表
    WHERE P3.PT_DT = '${process_date}'
        AND P3.DEL_F = '0'
)
</t>
  </si>
  <si>
    <t>(
    SELECT 
        P4.BEL_TO_IDY
        ,P4.CUST_ISN
        ,P4.BELONG_ORG
    FROM ODS_XDZX.ODS_XDZX_PUB_CUST_BASE_INFO_TF P4 --客户公共基础信息表
    WHERE P4.PT_DT = '${process_date}'
        AND P4.DEL_F = '0'
)</t>
  </si>
  <si>
    <t xml:space="preserve">(
    SELECT 
        P5.REG_CCY_ID
        ,P5.CUST_ISN
        ,P5.BEL_ORG
    FROM ODS_XDZX.ODS_XDZX_EN_CUST_EXPD_ECIF_TF P5 --对公客户扩展信息表
    WHERE P5.PT_DT = '${process_date}'
        AND P5.DEL_F = '0'
)
</t>
  </si>
  <si>
    <t>2024/8/27 新增两个字段</t>
  </si>
  <si>
    <t>对公贷款资产分类形态变更信息聚合</t>
  </si>
  <si>
    <t>LOAN_CONT_NO,DUBIL_NO,LOAN_MODAL_MODIF_NOTICE_NO,B_SRC_TAB_EN_NAME</t>
  </si>
  <si>
    <t>AGL_COLOAN_AST_CLS_MODAL_CHG_INFO_TF</t>
  </si>
  <si>
    <t>业务范围涵盖对公贷款产品如农、工业、商业和服务业、房地产、项目开发、国际贸易、垫款等表内借据资产分类形态变更信息，包括原四、五级形态，新四、五级形态，涉及到柜面核心、大信贷平台、供应链系统、在线融资系统、国际结算业务系统</t>
  </si>
  <si>
    <t>修改筛选逻辑</t>
  </si>
  <si>
    <t>对公贷款形态变更信息聚合 数据组1</t>
  </si>
  <si>
    <t>AGL_COLOAN_AST_CLS_MODAL_CHG_INFO_TF_TM</t>
  </si>
  <si>
    <t>对公贷款形态变更信息聚合</t>
  </si>
  <si>
    <t>贷款五级形态调整登记簿</t>
  </si>
  <si>
    <t>ODS_CORE_BLFMRGVC</t>
  </si>
  <si>
    <t>VCAACONO</t>
  </si>
  <si>
    <t>T1.VCAACONO</t>
  </si>
  <si>
    <t>VCABSN03</t>
  </si>
  <si>
    <t>T1.VCABSN03</t>
  </si>
  <si>
    <t>贷款形态修改通知书编号</t>
  </si>
  <si>
    <t>LOAN_MODAL_MODIF_NOTICE_NO</t>
  </si>
  <si>
    <t>通知书编号</t>
  </si>
  <si>
    <t>VCAANO18</t>
  </si>
  <si>
    <t>T1.VCAANO18</t>
  </si>
  <si>
    <t>'BLFMRGVC'</t>
  </si>
  <si>
    <t>VCAAAC15</t>
  </si>
  <si>
    <t>T1.VCAAAC15</t>
  </si>
  <si>
    <t>VCAACSNO</t>
  </si>
  <si>
    <t>T1.VCAACSNO</t>
  </si>
  <si>
    <t>VCABCSID</t>
  </si>
  <si>
    <t>T1.VCABCSID</t>
  </si>
  <si>
    <t>VCANFLNM</t>
  </si>
  <si>
    <t>T1.VCANFLNM</t>
  </si>
  <si>
    <t>VCAACCYC</t>
  </si>
  <si>
    <t>T1.VCAACCYC</t>
  </si>
  <si>
    <t>原十级形态代码</t>
  </si>
  <si>
    <t>ORIG_TEN_LVL_MODAL_CD</t>
  </si>
  <si>
    <t>原五级形态</t>
  </si>
  <si>
    <t>VCAICLS5</t>
  </si>
  <si>
    <t>T1.VCAICLS5</t>
  </si>
  <si>
    <t>新十级形态代码</t>
  </si>
  <si>
    <t>NEW_TEN_LVL_MODAL_CD</t>
  </si>
  <si>
    <t>新五级形态</t>
  </si>
  <si>
    <t>VCAJCLS5</t>
  </si>
  <si>
    <t>T1.VCAJCLS5</t>
  </si>
  <si>
    <t>原十级形态转出金额</t>
  </si>
  <si>
    <t>ORIG_TEN_LVL_MODAL_TRNOUT_AMT</t>
  </si>
  <si>
    <t>转入金额</t>
  </si>
  <si>
    <t>VCBUAMT</t>
  </si>
  <si>
    <t>T1.VCBUAMT</t>
  </si>
  <si>
    <t>新十级形态转入金额</t>
  </si>
  <si>
    <t>NEW_TEN_LVL_MODAL_TRNIN_AMT</t>
  </si>
  <si>
    <t>转出金额</t>
  </si>
  <si>
    <t>VCBVAMT</t>
  </si>
  <si>
    <t>T1.VCBVAMT</t>
  </si>
  <si>
    <t>原四级形态代码</t>
  </si>
  <si>
    <t>ORIG_LVL_FOUR_MODAL_CD</t>
  </si>
  <si>
    <t>新四级形态代码</t>
  </si>
  <si>
    <t>NEW_LVL_FOUR_MODAL_CD</t>
  </si>
  <si>
    <t>原四级形态转出金额</t>
  </si>
  <si>
    <t>ORIG_LVL_FOUR_MODAL_TRNOUT_AMT</t>
  </si>
  <si>
    <t>新四级形态转入金额</t>
  </si>
  <si>
    <t>NEW_LVL_FOUR_MODAL_TRNIN_AMT</t>
  </si>
  <si>
    <t>经办客户经理柜员编号</t>
  </si>
  <si>
    <t>HANDLE_CUST_MGR_TELR_NO</t>
  </si>
  <si>
    <t>经办柜员</t>
  </si>
  <si>
    <t>VCAHSTAF</t>
  </si>
  <si>
    <t>T1.VCAHSTAF</t>
  </si>
  <si>
    <t>调整柜员编号</t>
  </si>
  <si>
    <t>ADJ_TELR_NO</t>
  </si>
  <si>
    <t>调整柜员</t>
  </si>
  <si>
    <t>VCAGSTAF</t>
  </si>
  <si>
    <t>T1.VCAGSTAF</t>
  </si>
  <si>
    <t>审批柜员编号</t>
  </si>
  <si>
    <t>APPRV_TELR_NO</t>
  </si>
  <si>
    <t>审批柜员</t>
  </si>
  <si>
    <t>VCAISTAF</t>
  </si>
  <si>
    <t>T1.VCAISTAF</t>
  </si>
  <si>
    <t>形态变更方式代码</t>
  </si>
  <si>
    <t>MODAL_CHG_MODE_CD</t>
  </si>
  <si>
    <t>交易来源</t>
  </si>
  <si>
    <t>VCAABSSC</t>
  </si>
  <si>
    <t>T1.VCAABSSC</t>
  </si>
  <si>
    <t>交易来源代码</t>
  </si>
  <si>
    <t>交易发生归属机构编号</t>
  </si>
  <si>
    <t>TXN_HAPP_BELONG_ORG_NO</t>
  </si>
  <si>
    <t>VCAABRNO</t>
  </si>
  <si>
    <t>T1.VCAABRNO</t>
  </si>
  <si>
    <t>新贷款产品会计科目编号</t>
  </si>
  <si>
    <t>NEW_LOANPROD_ACCTN_SUBJ_NO</t>
  </si>
  <si>
    <t>新贷款产品科目代码</t>
  </si>
  <si>
    <t>原贷款产品会计科目编号</t>
  </si>
  <si>
    <t>ORIG_LOANPROD_ACCTN_SUBJ_NO</t>
  </si>
  <si>
    <t>原贷款产品科目代码</t>
  </si>
  <si>
    <t>贷款四级形态逾期利率</t>
  </si>
  <si>
    <t>LOAN_LVL_FOUR_MODAL_OVDUE_INT_RATE</t>
  </si>
  <si>
    <t>调整日期</t>
  </si>
  <si>
    <t>VCAVDATE</t>
  </si>
  <si>
    <t>unifiedTime(T1.VCAVDATE)</t>
  </si>
  <si>
    <t>'ODS_CORE_BLFMRGVC_TF'</t>
  </si>
  <si>
    <t xml:space="preserve">(
  SELECT 
     P1.VCAACONO
     ,P1.VCABSN03
     ,P1.VCAANO18
     ,P1.VCAAAC15
     ,P1.VCAACSNO
     ,P1.VCABCSID
     ,P1.VCANFLNM
     ,P1.VCAACCYC
     ,P1.VCAICLS5
     ,P1.VCAJCLS5
     ,P1.VCBUAMT
     ,P1.VCBVAMT
     ,P1.VCAHSTAF
     ,P1.VCAGSTAF
     ,P1.VCAISTAF
     ,P1.VCAABSSC
     ,P1.VCAABRNO
     ,P1.VCAVDATE
 FROM ODS_CORE.ODS_CORE_BLFMRGVC_TF P1 --贷款五级形态调整登记簿
 WHERE   substr( P1.VCAACSNO,1,2)  IN ('82','83','91','92','93') 
     AND P1.PT_DT='${process_date}' 
and del_f ='0'
     )  </t>
  </si>
  <si>
    <t>BLFMRGVC</t>
  </si>
  <si>
    <t>(
 SELECT 
      P2.STAACONO
     ,P2.STABSN03
     ,P2.STAAPRNO
 FROM ODS_CORE.ODS_CORE_BLFMMAST_TF P2 -- 普通贷款分户文件
 WHERE P2.PT_DT='${process_date}' 
AND P2.DEL_F = '0'
)</t>
  </si>
  <si>
    <t xml:space="preserve">T2.STAACONO = T1.VCAACONO
AND T2.STABSN03=T1.VCABSN03 
</t>
  </si>
  <si>
    <t>STAACONO,STABSN03</t>
  </si>
  <si>
    <r>
      <rPr>
        <sz val="10"/>
        <rFont val="微软雅黑"/>
        <family val="2"/>
        <charset val="134"/>
      </rPr>
      <t>T</t>
    </r>
    <r>
      <rPr>
        <sz val="10"/>
        <rFont val="微软雅黑"/>
        <family val="2"/>
        <charset val="134"/>
      </rPr>
      <t>2.</t>
    </r>
    <r>
      <rPr>
        <sz val="10"/>
        <rFont val="微软雅黑"/>
        <family val="2"/>
        <charset val="134"/>
      </rPr>
      <t>STAAPRNO NOT IN ('53318','5671D','53324','56714','5671B','56717','53323','56716')</t>
    </r>
  </si>
  <si>
    <t>对公贷款形态变更信息聚合 数据组2</t>
  </si>
  <si>
    <t>对公贷款形态变更信息聚合2</t>
  </si>
  <si>
    <t>贷款四级形态调整登记簿</t>
  </si>
  <si>
    <t>ODS_CORE_BLFMRGFC</t>
  </si>
  <si>
    <t>FCAACONO</t>
  </si>
  <si>
    <t>T1.FCAACONO</t>
  </si>
  <si>
    <t>FCABSN03</t>
  </si>
  <si>
    <t>T1.FCABSN03</t>
  </si>
  <si>
    <t>FCAANO18</t>
  </si>
  <si>
    <t>T1.FCAANO18</t>
  </si>
  <si>
    <t>'BLFMRGFC'</t>
  </si>
  <si>
    <t>FCAAAC15</t>
  </si>
  <si>
    <t>T1.FCAAAC15</t>
  </si>
  <si>
    <t>FCAACSNO</t>
  </si>
  <si>
    <t>T1.FCAACSNO</t>
  </si>
  <si>
    <t>FCABCSID</t>
  </si>
  <si>
    <t>T1.FCABCSID</t>
  </si>
  <si>
    <t>FCANFLNM</t>
  </si>
  <si>
    <t>T1.FCANFLNM</t>
  </si>
  <si>
    <t>FCAACCYC</t>
  </si>
  <si>
    <t>T1.FCAACCYC</t>
  </si>
  <si>
    <t>原四级形态</t>
  </si>
  <si>
    <t>FCAGCLS4</t>
  </si>
  <si>
    <t>T1.FCAGCLS4</t>
  </si>
  <si>
    <t>新四级形态</t>
  </si>
  <si>
    <t>FCAHCLS4</t>
  </si>
  <si>
    <t>T1.FCAHCLS4</t>
  </si>
  <si>
    <t>FCBUAMT</t>
  </si>
  <si>
    <t>T1.FCBUAMT</t>
  </si>
  <si>
    <t>FCBVAMT</t>
  </si>
  <si>
    <t>T1.FCBVAMT</t>
  </si>
  <si>
    <t>FCAHSTAF</t>
  </si>
  <si>
    <t>T1.FCAHSTAF</t>
  </si>
  <si>
    <t>FCAGSTAF</t>
  </si>
  <si>
    <t>T1.FCAGSTAF</t>
  </si>
  <si>
    <t>FCAISTAF</t>
  </si>
  <si>
    <t>T1.FCAISTAF</t>
  </si>
  <si>
    <t>FCAABSSC</t>
  </si>
  <si>
    <t>T1.FCAABSSC</t>
  </si>
  <si>
    <t>FCAABRNO</t>
  </si>
  <si>
    <t>T1.FCAABRNO</t>
  </si>
  <si>
    <t>新科目代号</t>
  </si>
  <si>
    <t>FCACACID</t>
  </si>
  <si>
    <t>T1.FCACACID</t>
  </si>
  <si>
    <t>原科目代号</t>
  </si>
  <si>
    <t>FCABACID</t>
  </si>
  <si>
    <t>T1.FCABACID</t>
  </si>
  <si>
    <t>本形态利率</t>
  </si>
  <si>
    <t>FCBHRATE</t>
  </si>
  <si>
    <t>T1.FCBHRATE</t>
  </si>
  <si>
    <t>FCAVDATE</t>
  </si>
  <si>
    <t>unifiedTime(T1.FCAVDATE)</t>
  </si>
  <si>
    <t>'ODS_CORE_BLFMRGFC_TF'</t>
  </si>
  <si>
    <t xml:space="preserve">(
SELECT 
    P1.FCAACONO
    ,P1.FCABSN03
    ,P1.FCAANO18
    ,P1.FCAACSNO
    ,P1.FCABCSID
    ,P1.FCANFLNM
    ,P1.FCAAAC15
    ,P1.FCAACCYC
    ,P1.FCACACID
    ,P1.FCABACID
    ,P1.FCBHRATE
    ,P1.FCAGCLS4
    ,P1.FCAHCLS4
    ,P1.FCBUAMT
    ,P1.FCBVAMT
    ,P1.FCAHSTAF
    ,P1.FCAGSTAF
    ,P1.FCAISTAF
    ,P1.FCAABSSC
    ,P1.FCAABRNO
    ,P1.FCAVDATE
FROM ODS_CORE.ODS_CORE_BLFMRGFC_TF P1 --贷款四级形态调整登记簿
WHERE   del_f = '0'
    AND substr( P1.FCAACSNO,1,2)  IN ('82','83','91','92','93') 
 AND P1.DEL_F = '0'
    AND P1.PT_DT='${process_date}'  
)  </t>
  </si>
  <si>
    <t>BLFMRGFC</t>
  </si>
  <si>
    <t>(
 SELECT 
      P2.STAACONO
     ,P2.STABSN03
     ,P2.STAAPRNO
 FROM ODS_CORE.ODS_CORE_BLFMMAST_TF P2 -- 普通贷款分户文件
 WHERE  P2.DEL_F = '0'
     AND P2.PT_DT='${process_date}' 
)</t>
  </si>
  <si>
    <t xml:space="preserve">T2.STAACONO = T1.FCAACONO
AND T2.STABSN03=T1.FCABSN03 
</t>
  </si>
  <si>
    <t>T2.STAAPRNO NOT IN ('53318','5671D','53324','56714','5671B','56717','53323','56716')</t>
  </si>
  <si>
    <t>个人贷款白名单信息聚合</t>
  </si>
  <si>
    <t>DOC_NO,DOCTYP_CD,LP_ORG_NO</t>
  </si>
  <si>
    <t>袁思程</t>
  </si>
  <si>
    <t>AGL_INDV_LOAN_WHITE_LIST_INFO_TF</t>
  </si>
  <si>
    <t>跨域</t>
  </si>
  <si>
    <t>AGL_INDV_LOAN_WHITE_LIST_INFO_TF_TM</t>
  </si>
  <si>
    <t>DOC_NO</t>
  </si>
  <si>
    <t>ODS_ZLD</t>
  </si>
  <si>
    <t>公益授信表</t>
  </si>
  <si>
    <t>ODS_ZLD_TBL_CREDIT_CUST_EXCELLENT_TF</t>
  </si>
  <si>
    <t>ID_NUMBER</t>
  </si>
  <si>
    <t>P1.ID_NUMBER</t>
  </si>
  <si>
    <t>证件类型代码</t>
  </si>
  <si>
    <t>DOCTYP_CD</t>
  </si>
  <si>
    <t>'101'</t>
  </si>
  <si>
    <t>赋固定值'101'</t>
  </si>
  <si>
    <t>法人机构编号</t>
  </si>
  <si>
    <t>LP_ORG_NO</t>
  </si>
  <si>
    <t>三级机构</t>
  </si>
  <si>
    <t>three_orgcode</t>
  </si>
  <si>
    <t>P1.three_orgcode</t>
  </si>
  <si>
    <t>产品编号</t>
  </si>
  <si>
    <t>product_no</t>
  </si>
  <si>
    <t>P1.product_no</t>
  </si>
  <si>
    <t>客户证件信息表</t>
  </si>
  <si>
    <t>ODS_EICC_C_CUS_PRIV_CRTF_TF</t>
  </si>
  <si>
    <t>cst_in_cd</t>
  </si>
  <si>
    <t>P2.cst_in_cd</t>
  </si>
  <si>
    <t>PRE_CRDT_LINE</t>
  </si>
  <si>
    <t>pre_credit_limit</t>
  </si>
  <si>
    <t>P1.pre_credit_limit</t>
  </si>
  <si>
    <t>网融预授信状态代码</t>
  </si>
  <si>
    <t>NET_FIN_PRE_CRDT_STATUS_CD</t>
  </si>
  <si>
    <t>'NULL'</t>
  </si>
  <si>
    <t>赋固定值''NULL'</t>
  </si>
  <si>
    <t>供应链白名单审批状态代码</t>
  </si>
  <si>
    <t>SUPCHA_WHITE_LIST_APPRV_STATUS_CD</t>
  </si>
  <si>
    <t>在线融资白名单审批状态代码</t>
  </si>
  <si>
    <t>ONLINE_FIN_WHITE_LIST_APPRV_STATUS_CD</t>
  </si>
  <si>
    <t>复核状态代码</t>
  </si>
  <si>
    <t>review_status</t>
  </si>
  <si>
    <t>P1.review_status</t>
  </si>
  <si>
    <t>预授信期限</t>
  </si>
  <si>
    <t>PRE_CRDT_TERM</t>
  </si>
  <si>
    <t>最长期限</t>
  </si>
  <si>
    <t>longest_time</t>
  </si>
  <si>
    <t>P1.longest_time</t>
  </si>
  <si>
    <t>白名单有效期限</t>
  </si>
  <si>
    <t>WHITE_LIST_VALID</t>
  </si>
  <si>
    <t>white_effective_date</t>
  </si>
  <si>
    <t>P1.white_effective_date</t>
  </si>
  <si>
    <t>删除标志</t>
  </si>
  <si>
    <t>DEL_FLAG</t>
  </si>
  <si>
    <t>是否删除</t>
  </si>
  <si>
    <t>is_del</t>
  </si>
  <si>
    <t>P1.is_del</t>
  </si>
  <si>
    <t>ODS_XDZX_PRODUCT_TF</t>
  </si>
  <si>
    <t>自定义产品别名</t>
  </si>
  <si>
    <t>custom_product_alias</t>
  </si>
  <si>
    <t>P3.custom_product_alias</t>
  </si>
  <si>
    <t>贷款用途编码</t>
  </si>
  <si>
    <t>loan_use_type</t>
  </si>
  <si>
    <t>P1.loan_use_type</t>
  </si>
  <si>
    <t>贷款用途名称</t>
  </si>
  <si>
    <t>loan_use_name</t>
  </si>
  <si>
    <t>P1.loan_use_name</t>
  </si>
  <si>
    <t>贷款产品大类代码</t>
  </si>
  <si>
    <t>LOANPROD_MCLS_CD</t>
  </si>
  <si>
    <t>客户姓名</t>
  </si>
  <si>
    <t>P1.cust_name</t>
  </si>
  <si>
    <t>客户标签描述</t>
  </si>
  <si>
    <t>CUST_LABEL_DESC</t>
  </si>
  <si>
    <t>自定义标签</t>
  </si>
  <si>
    <t>CUSTOM_TAG</t>
  </si>
  <si>
    <t>P1.CUSTOM_TAG</t>
  </si>
  <si>
    <t>客户手机号码</t>
  </si>
  <si>
    <t>CUST_MOBILE_NO</t>
  </si>
  <si>
    <t>客户手机号</t>
  </si>
  <si>
    <t>cust_mobile</t>
  </si>
  <si>
    <t>P1.cust_mobile</t>
  </si>
  <si>
    <t>客户公职人员标志</t>
  </si>
  <si>
    <t>CUST_CIVIL_SCT_FLAG</t>
  </si>
  <si>
    <t>是否为公职人员</t>
  </si>
  <si>
    <t>is_public_office</t>
  </si>
  <si>
    <t>P1.is_public_office</t>
  </si>
  <si>
    <t>供应链平台码</t>
  </si>
  <si>
    <t>SUPCHA_PLAT_CD</t>
  </si>
  <si>
    <t>归属客户经理柜员编号</t>
  </si>
  <si>
    <t>BELONG_CUST_MGR_TELR_NO</t>
  </si>
  <si>
    <t>所属客户经理</t>
  </si>
  <si>
    <t>P1.belong_mgrno</t>
  </si>
  <si>
    <t>归属客户经理柜员名称</t>
  </si>
  <si>
    <t>BELONG_CUST_MGR_TELR_NAME</t>
  </si>
  <si>
    <t>客户经理名称</t>
  </si>
  <si>
    <t>mgrname</t>
  </si>
  <si>
    <t>P1.mgrname</t>
  </si>
  <si>
    <t>机构</t>
  </si>
  <si>
    <t>P1.brcode</t>
  </si>
  <si>
    <t>归属网点机构名称</t>
  </si>
  <si>
    <t>BELONG_BNKOUTLS_ORG_NAME</t>
  </si>
  <si>
    <t>网点机构名称</t>
  </si>
  <si>
    <t>brname</t>
  </si>
  <si>
    <t>P1.brname</t>
  </si>
  <si>
    <t>网融白名单操作类型代码</t>
  </si>
  <si>
    <t>NET_FIN_WHITE_LIST_OPER_TYPE_CD</t>
  </si>
  <si>
    <t>网融白名单审批状态代码</t>
  </si>
  <si>
    <t>NET_FIN_WHITE_LIST_APPRV_STATUS_CD</t>
  </si>
  <si>
    <t>开启无订单放款模式标志</t>
  </si>
  <si>
    <t>OPEN_NO_ORDER_LOAN_MODE_FLAG</t>
  </si>
  <si>
    <t>白名单导入渠道代码</t>
  </si>
  <si>
    <t>WHITE_LIST_IMP_CHNL_CD</t>
  </si>
  <si>
    <t>渠道</t>
  </si>
  <si>
    <t>channel</t>
  </si>
  <si>
    <t>P1.channel</t>
  </si>
  <si>
    <t>当前产品基础利率</t>
  </si>
  <si>
    <t>CURR_PROD_BASE_INT_RATE</t>
  </si>
  <si>
    <t>当前基础利率</t>
  </si>
  <si>
    <t>current_base_rate</t>
  </si>
  <si>
    <t>P1.current_base_rate</t>
  </si>
  <si>
    <t>当前执行利率参考值</t>
  </si>
  <si>
    <t>CURR_EXC_INT_RATE_REF_VAL</t>
  </si>
  <si>
    <t>执行利率参考值</t>
  </si>
  <si>
    <t>execute_rate</t>
  </si>
  <si>
    <t>P1.execute_rate</t>
  </si>
  <si>
    <r>
      <rPr>
        <sz val="11"/>
        <color theme="1"/>
        <rFont val="Times New Roman"/>
        <family val="1"/>
      </rPr>
      <t>LPR</t>
    </r>
    <r>
      <rPr>
        <sz val="11"/>
        <color theme="1"/>
        <rFont val="宋体"/>
        <family val="3"/>
        <charset val="134"/>
      </rPr>
      <t>利率波动点</t>
    </r>
  </si>
  <si>
    <t>LPR_INT_RATE_WAVE_POINT</t>
  </si>
  <si>
    <t>LPR利率波动点</t>
  </si>
  <si>
    <t>lpr_rate_surge_point</t>
  </si>
  <si>
    <t>P1.lpr_rate_surge_point</t>
  </si>
  <si>
    <t>贷款申请审批状态代码</t>
  </si>
  <si>
    <t>LOAN_APP_APPRV_STATUS_CD</t>
  </si>
  <si>
    <t>审批状态代码</t>
  </si>
  <si>
    <t>approve_status</t>
  </si>
  <si>
    <t>P1.approve_status</t>
  </si>
  <si>
    <t>白名单收集时间戳</t>
  </si>
  <si>
    <t>WHITE_LIST_GATHER_TM_STAMP</t>
  </si>
  <si>
    <t>收集时间</t>
  </si>
  <si>
    <t>collect_date</t>
  </si>
  <si>
    <t>P1.collect_date</t>
  </si>
  <si>
    <t>复核拒绝时间戳</t>
  </si>
  <si>
    <t>CHECK_REFUS_TM_STAMP</t>
  </si>
  <si>
    <t>拒绝原因说明</t>
  </si>
  <si>
    <t>REFUS_RSN_ILUS</t>
  </si>
  <si>
    <t>客户经理复核时间戳</t>
  </si>
  <si>
    <t>CUST_MGR_CHECK_TM_STAMP</t>
  </si>
  <si>
    <t>客户经理复核时间</t>
  </si>
  <si>
    <t>mgr_time</t>
  </si>
  <si>
    <t>P1.mgr_time</t>
  </si>
  <si>
    <t>调查人利息责任百分比</t>
  </si>
  <si>
    <t>SRVYR_INT_DUTY_PCT</t>
  </si>
  <si>
    <t>调查人百分比</t>
  </si>
  <si>
    <t>mgr_percent</t>
  </si>
  <si>
    <t>P1.mgr_percent</t>
  </si>
  <si>
    <t>客户经理利息责任比例</t>
  </si>
  <si>
    <t>CUST_MGR_INT_DUTY_RATIO</t>
  </si>
  <si>
    <t>客户经理利息责任比</t>
  </si>
  <si>
    <t>mgr_proportion</t>
  </si>
  <si>
    <t>P1.mgr_proportion</t>
  </si>
  <si>
    <t>审查柜员编号</t>
  </si>
  <si>
    <t>XAM_TELR_NO</t>
  </si>
  <si>
    <t>check_code</t>
  </si>
  <si>
    <t>P1.check_code</t>
  </si>
  <si>
    <t>审查机构编号</t>
  </si>
  <si>
    <t>XAM_ORG_NO</t>
  </si>
  <si>
    <t>审查人机构</t>
  </si>
  <si>
    <t>check_org</t>
  </si>
  <si>
    <t>P1.check_org</t>
  </si>
  <si>
    <t>审查人本金责任百分比</t>
  </si>
  <si>
    <t>CHKR_PRIN_DUTY_PCT</t>
  </si>
  <si>
    <t>审查人百分比</t>
  </si>
  <si>
    <t>check_percent</t>
  </si>
  <si>
    <t>P1.check_percent</t>
  </si>
  <si>
    <t>审查人复核时间戳</t>
  </si>
  <si>
    <t>CHKR_CHECK_TM_STAMP</t>
  </si>
  <si>
    <t>审查人复核时间</t>
  </si>
  <si>
    <t>check_time</t>
  </si>
  <si>
    <t>P1.check_time</t>
  </si>
  <si>
    <r>
      <rPr>
        <sz val="11"/>
        <color theme="1"/>
        <rFont val="宋体"/>
        <family val="3"/>
        <charset val="134"/>
      </rPr>
      <t>审批人</t>
    </r>
    <r>
      <rPr>
        <sz val="11"/>
        <color theme="1"/>
        <rFont val="Times New Roman"/>
        <family val="1"/>
      </rPr>
      <t>1</t>
    </r>
    <r>
      <rPr>
        <sz val="11"/>
        <color theme="1"/>
        <rFont val="宋体"/>
        <family val="3"/>
        <charset val="134"/>
      </rPr>
      <t>机构编号</t>
    </r>
  </si>
  <si>
    <t>APPRV_PSN_1_ORG_NO</t>
  </si>
  <si>
    <t>审批人1机构号</t>
  </si>
  <si>
    <t>approve_org1</t>
  </si>
  <si>
    <t>P1.approve_org1</t>
  </si>
  <si>
    <r>
      <rPr>
        <sz val="11"/>
        <color theme="1"/>
        <rFont val="宋体"/>
        <family val="3"/>
        <charset val="134"/>
      </rPr>
      <t>审批人</t>
    </r>
    <r>
      <rPr>
        <sz val="11"/>
        <color theme="1"/>
        <rFont val="Times New Roman"/>
        <family val="1"/>
      </rPr>
      <t>1</t>
    </r>
    <r>
      <rPr>
        <sz val="11"/>
        <color theme="1"/>
        <rFont val="宋体"/>
        <family val="3"/>
        <charset val="134"/>
      </rPr>
      <t>柜员编号</t>
    </r>
  </si>
  <si>
    <t>APPRV_PSN_1_TELR_NO</t>
  </si>
  <si>
    <t>审批人1柜员编号</t>
  </si>
  <si>
    <t>approve_code1</t>
  </si>
  <si>
    <t>P1.approve_code1</t>
  </si>
  <si>
    <r>
      <rPr>
        <sz val="11"/>
        <color theme="1"/>
        <rFont val="宋体"/>
        <family val="3"/>
        <charset val="134"/>
      </rPr>
      <t>审批人</t>
    </r>
    <r>
      <rPr>
        <sz val="11"/>
        <color theme="1"/>
        <rFont val="Times New Roman"/>
        <family val="1"/>
      </rPr>
      <t>1</t>
    </r>
    <r>
      <rPr>
        <sz val="11"/>
        <color theme="1"/>
        <rFont val="宋体"/>
        <family val="3"/>
        <charset val="134"/>
      </rPr>
      <t>柜员名称</t>
    </r>
  </si>
  <si>
    <t>APPRV_PSN_1_TELR_NAME</t>
  </si>
  <si>
    <t>审批人1姓名</t>
  </si>
  <si>
    <t>approve_name1</t>
  </si>
  <si>
    <t>P1.approve_name1</t>
  </si>
  <si>
    <r>
      <rPr>
        <sz val="11"/>
        <color rgb="FF000000"/>
        <rFont val="宋体"/>
        <family val="3"/>
        <charset val="134"/>
      </rPr>
      <t>审批人</t>
    </r>
    <r>
      <rPr>
        <sz val="11"/>
        <color indexed="8"/>
        <rFont val="Times New Roman"/>
        <family val="1"/>
      </rPr>
      <t>1</t>
    </r>
    <r>
      <rPr>
        <sz val="11"/>
        <color rgb="FF000000"/>
        <rFont val="宋体"/>
        <family val="3"/>
        <charset val="134"/>
      </rPr>
      <t>本金责任百分比</t>
    </r>
  </si>
  <si>
    <t>APPRV_PSN_1_PRIN_DUTY_PCT</t>
  </si>
  <si>
    <t>审批人1百分比</t>
  </si>
  <si>
    <t>approve_percent1</t>
  </si>
  <si>
    <t>P1.approve_percent1</t>
  </si>
  <si>
    <t>审批人1复核时间戳</t>
  </si>
  <si>
    <t>APPRV_PSN_1_CHECK_TM_STAMP</t>
  </si>
  <si>
    <t>审批人1复核时间</t>
  </si>
  <si>
    <t>approve_time1</t>
  </si>
  <si>
    <t>P1.approve_time1</t>
  </si>
  <si>
    <t>审批人2机构编号</t>
  </si>
  <si>
    <t>APPRV_PSN_2_ORG_NO</t>
  </si>
  <si>
    <t>审批人2机构号</t>
  </si>
  <si>
    <t>approve_org2</t>
  </si>
  <si>
    <t>P1.approve_org2</t>
  </si>
  <si>
    <t>审批人2柜员编号</t>
  </si>
  <si>
    <t>APPRV_PSN_2_TELR_NO</t>
  </si>
  <si>
    <t>approve_code2</t>
  </si>
  <si>
    <t>P1.approve_code2</t>
  </si>
  <si>
    <t>审批人2柜员名称</t>
  </si>
  <si>
    <t>APPRV_PSN_2_TELR_NAME</t>
  </si>
  <si>
    <t>审批人2姓名</t>
  </si>
  <si>
    <t>approve_name2</t>
  </si>
  <si>
    <t>P1.approve_name2</t>
  </si>
  <si>
    <t>审批人2本金责任百分比</t>
  </si>
  <si>
    <t>APPRV_PSN_2_PRIN_DUTY_PCT</t>
  </si>
  <si>
    <t>审批人2百分比</t>
  </si>
  <si>
    <t>approve_percent2</t>
  </si>
  <si>
    <t>P1.approve_percent2</t>
  </si>
  <si>
    <t>审批人2复核时间戳</t>
  </si>
  <si>
    <t>APPRV_PSN_2_CHECK_TM_STAMP</t>
  </si>
  <si>
    <t>审批人2复核时间</t>
  </si>
  <si>
    <t>approve_time2</t>
  </si>
  <si>
    <t>P1.approve_time2</t>
  </si>
  <si>
    <t>审批人3机构编号</t>
  </si>
  <si>
    <t>APPRV_PSN_3_ORG_NO</t>
  </si>
  <si>
    <t>审批人3机构号</t>
  </si>
  <si>
    <t>approve_org3</t>
  </si>
  <si>
    <t>P1.approve_org3</t>
  </si>
  <si>
    <t>审批人3柜员编号</t>
  </si>
  <si>
    <t>APPRV_PSN_3_TELR_NO</t>
  </si>
  <si>
    <t>approve_code3</t>
  </si>
  <si>
    <t>P1.approve_code3</t>
  </si>
  <si>
    <t>审批人3柜员名称</t>
  </si>
  <si>
    <t>APPRV_PSN_3_TELR_NAME</t>
  </si>
  <si>
    <t>审批人3姓名</t>
  </si>
  <si>
    <t>approve_name3</t>
  </si>
  <si>
    <t>P1.approve_name3</t>
  </si>
  <si>
    <t>审批人3本金责任百分比</t>
  </si>
  <si>
    <t>APPRV_PSN_3_PRIN_DUTY_PCT</t>
  </si>
  <si>
    <t>审批人3百分比</t>
  </si>
  <si>
    <t>approve_percent3</t>
  </si>
  <si>
    <t>P1.approve_percent3</t>
  </si>
  <si>
    <t>审批人3复核时间戳</t>
  </si>
  <si>
    <t>APPRV_PSN_3_CHECK_TM_STAMP</t>
  </si>
  <si>
    <t>审批人3复核时间</t>
  </si>
  <si>
    <t>approve_time3</t>
  </si>
  <si>
    <t>P1.approve_time3</t>
  </si>
  <si>
    <r>
      <rPr>
        <sz val="11"/>
        <color rgb="FF000000"/>
        <rFont val="宋体"/>
        <family val="3"/>
        <charset val="134"/>
      </rPr>
      <t>责任人</t>
    </r>
    <r>
      <rPr>
        <sz val="11"/>
        <color indexed="8"/>
        <rFont val="Times New Roman"/>
        <family val="1"/>
      </rPr>
      <t>1</t>
    </r>
    <r>
      <rPr>
        <sz val="11"/>
        <color rgb="FF000000"/>
        <rFont val="宋体"/>
        <family val="3"/>
        <charset val="134"/>
      </rPr>
      <t>角色描述</t>
    </r>
  </si>
  <si>
    <t>PSN_LIABLE_1_ROLE_DESC</t>
  </si>
  <si>
    <t>责任人1角色</t>
  </si>
  <si>
    <t>check_role</t>
  </si>
  <si>
    <t>P1.check_role</t>
  </si>
  <si>
    <r>
      <rPr>
        <sz val="11"/>
        <color rgb="FF000000"/>
        <rFont val="宋体"/>
        <family val="3"/>
        <charset val="134"/>
      </rPr>
      <t>责任人</t>
    </r>
    <r>
      <rPr>
        <sz val="11"/>
        <color indexed="8"/>
        <rFont val="Times New Roman"/>
        <family val="1"/>
      </rPr>
      <t>2</t>
    </r>
    <r>
      <rPr>
        <sz val="11"/>
        <color rgb="FF000000"/>
        <rFont val="宋体"/>
        <family val="3"/>
        <charset val="134"/>
      </rPr>
      <t>角色描述</t>
    </r>
  </si>
  <si>
    <t>PSN_LIABLE_2_ROLE_DESC</t>
  </si>
  <si>
    <t>责任人2角色</t>
  </si>
  <si>
    <t>duty_role1</t>
  </si>
  <si>
    <t>P1.duty_role1</t>
  </si>
  <si>
    <r>
      <rPr>
        <sz val="11"/>
        <color rgb="FF000000"/>
        <rFont val="宋体"/>
        <family val="3"/>
        <charset val="134"/>
      </rPr>
      <t>责任人</t>
    </r>
    <r>
      <rPr>
        <sz val="11"/>
        <color indexed="8"/>
        <rFont val="Times New Roman"/>
        <family val="1"/>
      </rPr>
      <t>3</t>
    </r>
    <r>
      <rPr>
        <sz val="11"/>
        <color rgb="FF000000"/>
        <rFont val="宋体"/>
        <family val="3"/>
        <charset val="134"/>
      </rPr>
      <t>角色描述</t>
    </r>
  </si>
  <si>
    <t>PSN_LIABLE_3_ROLE_DESC</t>
  </si>
  <si>
    <t>责任人3角色</t>
  </si>
  <si>
    <t>duty_role2</t>
  </si>
  <si>
    <t>P1.duty_role2</t>
  </si>
  <si>
    <r>
      <rPr>
        <sz val="11"/>
        <color rgb="FF000000"/>
        <rFont val="宋体"/>
        <family val="3"/>
        <charset val="134"/>
      </rPr>
      <t>责任人</t>
    </r>
    <r>
      <rPr>
        <sz val="11"/>
        <color indexed="8"/>
        <rFont val="Times New Roman"/>
        <family val="1"/>
      </rPr>
      <t>4</t>
    </r>
    <r>
      <rPr>
        <sz val="11"/>
        <color rgb="FF000000"/>
        <rFont val="宋体"/>
        <family val="3"/>
        <charset val="134"/>
      </rPr>
      <t>角色描述</t>
    </r>
  </si>
  <si>
    <t>PSN_LIABLE_4_ROLE_DESC</t>
  </si>
  <si>
    <t>责任人4角色</t>
  </si>
  <si>
    <t>duty_role3</t>
  </si>
  <si>
    <t>P1.duty_role3</t>
  </si>
  <si>
    <t>利息责任比例</t>
  </si>
  <si>
    <t>INT_DUTY_RATIO</t>
  </si>
  <si>
    <t>利息责任比</t>
  </si>
  <si>
    <t>check_proportion</t>
  </si>
  <si>
    <t>P1.check_proportion</t>
  </si>
  <si>
    <t>利息责任比例1</t>
  </si>
  <si>
    <t>INT_DUTY_RATIO_1</t>
  </si>
  <si>
    <t>approve_proportion1</t>
  </si>
  <si>
    <t>P1.approve_proportion1</t>
  </si>
  <si>
    <t>利息责任比例2</t>
  </si>
  <si>
    <t>INT_DUTY_RATIO_2</t>
  </si>
  <si>
    <t>approve_proportion2</t>
  </si>
  <si>
    <t>P1.approve_proportion2</t>
  </si>
  <si>
    <t>利息责任比例3</t>
  </si>
  <si>
    <t>INT_DUTY_RATIO_3</t>
  </si>
  <si>
    <t>approve_proportion3</t>
  </si>
  <si>
    <t>P1.approve_proportion3</t>
  </si>
  <si>
    <t>审批人4机构编号</t>
  </si>
  <si>
    <t>APPRV_PSN_4_ORG_NO</t>
  </si>
  <si>
    <t>审批人4机构号</t>
  </si>
  <si>
    <t>approve_org4</t>
  </si>
  <si>
    <t>P1.approve_org4</t>
  </si>
  <si>
    <t>审批人4柜员编号</t>
  </si>
  <si>
    <t>APPRV_PSN_4_TELR_NO</t>
  </si>
  <si>
    <t>approve_code4</t>
  </si>
  <si>
    <t>P1.approve_code4</t>
  </si>
  <si>
    <t>审批人4柜员名称</t>
  </si>
  <si>
    <t>APPRV_PSN_4_TELR_NAME</t>
  </si>
  <si>
    <t>审批人4姓名</t>
  </si>
  <si>
    <t>approve_name4</t>
  </si>
  <si>
    <t>P1.approve_name4</t>
  </si>
  <si>
    <t>审批人4本金责任百分比</t>
  </si>
  <si>
    <t>APPRV_PSN_4_PRIN_DUTY_PCT</t>
  </si>
  <si>
    <t>审批人4百分比</t>
  </si>
  <si>
    <t>approve_percent4</t>
  </si>
  <si>
    <t>P1.approve_percent4</t>
  </si>
  <si>
    <t>审批人4复核时间戳</t>
  </si>
  <si>
    <t>APPRV_PSN_4_CHECK_TM_STAMP</t>
  </si>
  <si>
    <t>审批人4复核时间</t>
  </si>
  <si>
    <t>approve_time4</t>
  </si>
  <si>
    <t>P1.approve_time4</t>
  </si>
  <si>
    <t>利息责任比例4</t>
  </si>
  <si>
    <t>INT_DUTY_RATIO_4</t>
  </si>
  <si>
    <t>利息责任比4</t>
  </si>
  <si>
    <t>approve_proportion4</t>
  </si>
  <si>
    <t>P1.approve_proportion4</t>
  </si>
  <si>
    <r>
      <rPr>
        <sz val="11"/>
        <color theme="1"/>
        <rFont val="宋体"/>
        <family val="3"/>
        <charset val="134"/>
      </rPr>
      <t>审批人</t>
    </r>
    <r>
      <rPr>
        <sz val="11"/>
        <color theme="1"/>
        <rFont val="Times New Roman"/>
        <family val="1"/>
      </rPr>
      <t>5</t>
    </r>
    <r>
      <rPr>
        <sz val="11"/>
        <color theme="1"/>
        <rFont val="宋体"/>
        <family val="3"/>
        <charset val="134"/>
      </rPr>
      <t>机构编号</t>
    </r>
  </si>
  <si>
    <t>APPRV_PSN_5_ORG_NO</t>
  </si>
  <si>
    <t>审批人5机构号</t>
  </si>
  <si>
    <t>approve_org5</t>
  </si>
  <si>
    <t>P1.approve_org5</t>
  </si>
  <si>
    <r>
      <rPr>
        <sz val="11"/>
        <color theme="1"/>
        <rFont val="宋体"/>
        <family val="3"/>
        <charset val="134"/>
      </rPr>
      <t>审批人</t>
    </r>
    <r>
      <rPr>
        <sz val="11"/>
        <color theme="1"/>
        <rFont val="Times New Roman"/>
        <family val="1"/>
      </rPr>
      <t>5</t>
    </r>
    <r>
      <rPr>
        <sz val="11"/>
        <color theme="1"/>
        <rFont val="宋体"/>
        <family val="3"/>
        <charset val="134"/>
      </rPr>
      <t>柜员编号</t>
    </r>
  </si>
  <si>
    <t>APPRV_PSN_5_TELR_NO</t>
  </si>
  <si>
    <t>审批人5柜员编号</t>
  </si>
  <si>
    <t>approve_code5</t>
  </si>
  <si>
    <t>P1.approve_code5</t>
  </si>
  <si>
    <r>
      <rPr>
        <sz val="11"/>
        <color theme="1"/>
        <rFont val="宋体"/>
        <family val="3"/>
        <charset val="134"/>
      </rPr>
      <t>审批人</t>
    </r>
    <r>
      <rPr>
        <sz val="11"/>
        <color theme="1"/>
        <rFont val="Times New Roman"/>
        <family val="1"/>
      </rPr>
      <t>5</t>
    </r>
    <r>
      <rPr>
        <sz val="11"/>
        <color theme="1"/>
        <rFont val="宋体"/>
        <family val="3"/>
        <charset val="134"/>
      </rPr>
      <t>柜员名称</t>
    </r>
  </si>
  <si>
    <t>APPRV_PSN_5_TELR_NAME</t>
  </si>
  <si>
    <t>审批人5姓名</t>
  </si>
  <si>
    <t>approve_name5</t>
  </si>
  <si>
    <t>P1.approve_name5</t>
  </si>
  <si>
    <t>审批人5本金责任百分比</t>
  </si>
  <si>
    <t>APPRV_PSN_5_PRIN_DUTY_PCT</t>
  </si>
  <si>
    <t>审批人5百分比</t>
  </si>
  <si>
    <t>approve_percent5</t>
  </si>
  <si>
    <t>P1.approve_percent5</t>
  </si>
  <si>
    <r>
      <rPr>
        <sz val="11"/>
        <color theme="1"/>
        <rFont val="宋体"/>
        <family val="3"/>
        <charset val="134"/>
      </rPr>
      <t>审批人</t>
    </r>
    <r>
      <rPr>
        <sz val="11"/>
        <color theme="1"/>
        <rFont val="Times New Roman"/>
        <family val="1"/>
      </rPr>
      <t>5</t>
    </r>
    <r>
      <rPr>
        <sz val="11"/>
        <color theme="1"/>
        <rFont val="宋体"/>
        <family val="3"/>
        <charset val="134"/>
      </rPr>
      <t>复核时间戳</t>
    </r>
  </si>
  <si>
    <t>APPRV_PSN_5_CHECK_TM_STAMP</t>
  </si>
  <si>
    <t>审批人5复核时间</t>
  </si>
  <si>
    <t>approve_time5</t>
  </si>
  <si>
    <t>P1.approve_time5</t>
  </si>
  <si>
    <t>利息责任比例5</t>
  </si>
  <si>
    <t>INT_DUTY_RATIO_5</t>
  </si>
  <si>
    <t>利息责任比5</t>
  </si>
  <si>
    <t>approve_proportion5</t>
  </si>
  <si>
    <t>P1.approve_proportion5</t>
  </si>
  <si>
    <t>审批人6机构编号</t>
  </si>
  <si>
    <t>APPRV_PSN_6_ORG_NO</t>
  </si>
  <si>
    <t>审批人6机构号</t>
  </si>
  <si>
    <t>approve_org6</t>
  </si>
  <si>
    <t>P1.approve_org6</t>
  </si>
  <si>
    <t>审批人6柜员编号</t>
  </si>
  <si>
    <t>APPRV_PSN_6_TELR_NO</t>
  </si>
  <si>
    <t>approve_code6</t>
  </si>
  <si>
    <t>P1.approve_code6</t>
  </si>
  <si>
    <t>审批人6柜员名称</t>
  </si>
  <si>
    <t>APPRV_PSN_6_TELR_NAME</t>
  </si>
  <si>
    <t>审批人6姓名</t>
  </si>
  <si>
    <t>approve_name6</t>
  </si>
  <si>
    <t>P1.approve_name6</t>
  </si>
  <si>
    <t>审批人6本金责任百分比</t>
  </si>
  <si>
    <t>APPRV_PSN_6_PRIN_DUTY_PCT</t>
  </si>
  <si>
    <t>审批人6百分比</t>
  </si>
  <si>
    <t>approve_percent6</t>
  </si>
  <si>
    <t>P1.approve_percent6</t>
  </si>
  <si>
    <t>审批人6复核时间戳</t>
  </si>
  <si>
    <t>APPRV_PSN_6_CHECK_TM_STAMP</t>
  </si>
  <si>
    <t>审批人6复核时间</t>
  </si>
  <si>
    <t>approve_time6</t>
  </si>
  <si>
    <t>P1.approve_time6</t>
  </si>
  <si>
    <t>利息责任比例6</t>
  </si>
  <si>
    <t>INT_DUTY_RATIO_6</t>
  </si>
  <si>
    <t>利息责任比6</t>
  </si>
  <si>
    <t>approve_proportion6</t>
  </si>
  <si>
    <t>P1.approve_proportion6</t>
  </si>
  <si>
    <r>
      <rPr>
        <sz val="11"/>
        <color rgb="FF000000"/>
        <rFont val="宋体"/>
        <family val="3"/>
        <charset val="134"/>
      </rPr>
      <t>责任人</t>
    </r>
    <r>
      <rPr>
        <sz val="11"/>
        <color indexed="8"/>
        <rFont val="Times New Roman"/>
        <family val="1"/>
      </rPr>
      <t>5</t>
    </r>
    <r>
      <rPr>
        <sz val="11"/>
        <color rgb="FF000000"/>
        <rFont val="宋体"/>
        <family val="3"/>
        <charset val="134"/>
      </rPr>
      <t>角色描述</t>
    </r>
  </si>
  <si>
    <t>PSN_LIABLE_5_ROLE_DESC</t>
  </si>
  <si>
    <t>责任人5角色</t>
  </si>
  <si>
    <t>duty_role5</t>
  </si>
  <si>
    <t>P1.duty_role5</t>
  </si>
  <si>
    <r>
      <rPr>
        <sz val="11"/>
        <color rgb="FF000000"/>
        <rFont val="宋体"/>
        <family val="3"/>
        <charset val="134"/>
      </rPr>
      <t>责任人</t>
    </r>
    <r>
      <rPr>
        <sz val="11"/>
        <color indexed="8"/>
        <rFont val="Times New Roman"/>
        <family val="1"/>
      </rPr>
      <t>6</t>
    </r>
    <r>
      <rPr>
        <sz val="11"/>
        <color rgb="FF000000"/>
        <rFont val="宋体"/>
        <family val="3"/>
        <charset val="134"/>
      </rPr>
      <t>角色描述</t>
    </r>
  </si>
  <si>
    <t>PSN_LIABLE_6_ROLE_DESC</t>
  </si>
  <si>
    <t>责任人6角色</t>
  </si>
  <si>
    <t>duty_role6</t>
  </si>
  <si>
    <t>P1.duty_role6</t>
  </si>
  <si>
    <r>
      <rPr>
        <sz val="11"/>
        <color rgb="FF000000"/>
        <rFont val="宋体"/>
        <family val="3"/>
        <charset val="134"/>
      </rPr>
      <t>审核渠道代码</t>
    </r>
    <r>
      <rPr>
        <sz val="11"/>
        <color indexed="8"/>
        <rFont val="Times New Roman"/>
        <family val="1"/>
      </rPr>
      <t>1</t>
    </r>
  </si>
  <si>
    <t>AUDIT_CHNL_CD_1</t>
  </si>
  <si>
    <t>审核渠道1</t>
  </si>
  <si>
    <t>approve_channel1</t>
  </si>
  <si>
    <t>P1.approve_channel1</t>
  </si>
  <si>
    <r>
      <rPr>
        <sz val="11"/>
        <color rgb="FF000000"/>
        <rFont val="宋体"/>
        <family val="3"/>
        <charset val="134"/>
      </rPr>
      <t>审核渠道代码</t>
    </r>
    <r>
      <rPr>
        <sz val="11"/>
        <color indexed="8"/>
        <rFont val="Times New Roman"/>
        <family val="1"/>
      </rPr>
      <t>2</t>
    </r>
  </si>
  <si>
    <t>AUDIT_CHNL_CD_2</t>
  </si>
  <si>
    <t>审核渠道2</t>
  </si>
  <si>
    <t>approve_channel2</t>
  </si>
  <si>
    <t>P1.approve_channel2</t>
  </si>
  <si>
    <r>
      <rPr>
        <sz val="11"/>
        <color rgb="FF000000"/>
        <rFont val="宋体"/>
        <family val="3"/>
        <charset val="134"/>
      </rPr>
      <t>审核渠道代码</t>
    </r>
    <r>
      <rPr>
        <sz val="11"/>
        <color indexed="8"/>
        <rFont val="Times New Roman"/>
        <family val="1"/>
      </rPr>
      <t>3</t>
    </r>
  </si>
  <si>
    <t>AUDIT_CHNL_CD_3</t>
  </si>
  <si>
    <t>审核渠道3</t>
  </si>
  <si>
    <t>approve_channel3</t>
  </si>
  <si>
    <t>P1.approve_channel3</t>
  </si>
  <si>
    <r>
      <rPr>
        <sz val="11"/>
        <color rgb="FF000000"/>
        <rFont val="宋体"/>
        <family val="3"/>
        <charset val="134"/>
      </rPr>
      <t>审核渠道代码</t>
    </r>
    <r>
      <rPr>
        <sz val="11"/>
        <color indexed="8"/>
        <rFont val="Times New Roman"/>
        <family val="1"/>
      </rPr>
      <t>4</t>
    </r>
  </si>
  <si>
    <t>AUDIT_CHNL_CD_4</t>
  </si>
  <si>
    <t>审核渠道4</t>
  </si>
  <si>
    <t>approve_channel4</t>
  </si>
  <si>
    <t>P1.approve_channel4</t>
  </si>
  <si>
    <r>
      <rPr>
        <sz val="11"/>
        <color rgb="FF000000"/>
        <rFont val="宋体"/>
        <family val="3"/>
        <charset val="134"/>
      </rPr>
      <t>审核渠道代码</t>
    </r>
    <r>
      <rPr>
        <sz val="11"/>
        <color indexed="8"/>
        <rFont val="Times New Roman"/>
        <family val="1"/>
      </rPr>
      <t>5</t>
    </r>
  </si>
  <si>
    <t>AUDIT_CHNL_CD_5</t>
  </si>
  <si>
    <t>审核渠道5</t>
  </si>
  <si>
    <t>approve_channel5</t>
  </si>
  <si>
    <t>P1.approve_channel5</t>
  </si>
  <si>
    <r>
      <rPr>
        <sz val="11"/>
        <color rgb="FF000000"/>
        <rFont val="宋体"/>
        <family val="3"/>
        <charset val="134"/>
      </rPr>
      <t>审核渠道代码</t>
    </r>
    <r>
      <rPr>
        <sz val="11"/>
        <color indexed="8"/>
        <rFont val="Times New Roman"/>
        <family val="1"/>
      </rPr>
      <t>6</t>
    </r>
  </si>
  <si>
    <t>AUDIT_CHNL_CD_6</t>
  </si>
  <si>
    <t>审核渠道6</t>
  </si>
  <si>
    <t>approve_channel6</t>
  </si>
  <si>
    <t>P1.approve_channel6</t>
  </si>
  <si>
    <t>对方账户编号1</t>
  </si>
  <si>
    <t>CNTPTY_ACCT_NO_1</t>
  </si>
  <si>
    <t>对方账户1</t>
  </si>
  <si>
    <t>reciprocal_account1</t>
  </si>
  <si>
    <t>P1.reciprocal_account1</t>
  </si>
  <si>
    <r>
      <rPr>
        <sz val="11"/>
        <color rgb="FF000000"/>
        <rFont val="宋体"/>
        <family val="3"/>
        <charset val="134"/>
      </rPr>
      <t>对方账户名称</t>
    </r>
    <r>
      <rPr>
        <sz val="11"/>
        <color indexed="8"/>
        <rFont val="Times New Roman"/>
        <family val="1"/>
      </rPr>
      <t>1</t>
    </r>
  </si>
  <si>
    <t>CNTPTY_ACCT_NAME_1</t>
  </si>
  <si>
    <t>对方姓名1</t>
  </si>
  <si>
    <t>reciprocal_account_name1</t>
  </si>
  <si>
    <t>P1.reciprocal_account_name1</t>
  </si>
  <si>
    <r>
      <rPr>
        <sz val="11"/>
        <color rgb="FF000000"/>
        <rFont val="宋体"/>
        <family val="3"/>
        <charset val="134"/>
      </rPr>
      <t>受托支付账户类型代码</t>
    </r>
    <r>
      <rPr>
        <sz val="11"/>
        <color indexed="8"/>
        <rFont val="Times New Roman"/>
        <family val="1"/>
      </rPr>
      <t>1</t>
    </r>
  </si>
  <si>
    <t>ENTRED_PAY_ACCT_TYPE_CD_1</t>
  </si>
  <si>
    <t>受托支付账户类型1</t>
  </si>
  <si>
    <t>account1_type</t>
  </si>
  <si>
    <t>P1.account1_type</t>
  </si>
  <si>
    <t>对方账户编号2</t>
  </si>
  <si>
    <t>CNTPTY_ACCT_NO_2</t>
  </si>
  <si>
    <t>对方账户2</t>
  </si>
  <si>
    <t>reciprocal_account2</t>
  </si>
  <si>
    <t>P1.reciprocal_account2</t>
  </si>
  <si>
    <r>
      <rPr>
        <sz val="11"/>
        <color rgb="FF000000"/>
        <rFont val="宋体"/>
        <family val="3"/>
        <charset val="134"/>
      </rPr>
      <t>对方账户名称</t>
    </r>
    <r>
      <rPr>
        <sz val="11"/>
        <color indexed="8"/>
        <rFont val="Times New Roman"/>
        <family val="1"/>
      </rPr>
      <t>2</t>
    </r>
  </si>
  <si>
    <t>CNTPTY_ACCT_NAME_2</t>
  </si>
  <si>
    <t>对方姓名2</t>
  </si>
  <si>
    <t>reciprocal_account_name2</t>
  </si>
  <si>
    <t>P1.reciprocal_account_name2</t>
  </si>
  <si>
    <r>
      <rPr>
        <sz val="11"/>
        <color rgb="FF000000"/>
        <rFont val="宋体"/>
        <family val="3"/>
        <charset val="134"/>
      </rPr>
      <t>受托支付账户类型代码</t>
    </r>
    <r>
      <rPr>
        <sz val="11"/>
        <color indexed="8"/>
        <rFont val="Times New Roman"/>
        <family val="1"/>
      </rPr>
      <t>2</t>
    </r>
  </si>
  <si>
    <t>ENTRED_PAY_ACCT_TYPE_CD_2</t>
  </si>
  <si>
    <t>受托支付账户类型2</t>
  </si>
  <si>
    <t>account2_type</t>
  </si>
  <si>
    <t>P1.account2_type</t>
  </si>
  <si>
    <t>对方账户编号3</t>
  </si>
  <si>
    <t>CNTPTY_ACCT_NO_3</t>
  </si>
  <si>
    <t>对方账户3</t>
  </si>
  <si>
    <t>reciprocal_account3</t>
  </si>
  <si>
    <t>P1.reciprocal_account3</t>
  </si>
  <si>
    <r>
      <rPr>
        <sz val="11"/>
        <color rgb="FF000000"/>
        <rFont val="宋体"/>
        <family val="3"/>
        <charset val="134"/>
      </rPr>
      <t>对方账户名称</t>
    </r>
    <r>
      <rPr>
        <sz val="11"/>
        <color indexed="8"/>
        <rFont val="Times New Roman"/>
        <family val="1"/>
      </rPr>
      <t>3</t>
    </r>
  </si>
  <si>
    <t>CNTPTY_ACCT_NAME_3</t>
  </si>
  <si>
    <t>对方姓名3</t>
  </si>
  <si>
    <t>reciprocal_account_name3</t>
  </si>
  <si>
    <t>P1.reciprocal_account_name3</t>
  </si>
  <si>
    <r>
      <rPr>
        <sz val="11"/>
        <color rgb="FF000000"/>
        <rFont val="宋体"/>
        <family val="3"/>
        <charset val="134"/>
      </rPr>
      <t>受托支付账户类型代码</t>
    </r>
    <r>
      <rPr>
        <sz val="11"/>
        <color indexed="8"/>
        <rFont val="Times New Roman"/>
        <family val="1"/>
      </rPr>
      <t>3</t>
    </r>
  </si>
  <si>
    <t>ENTRED_PAY_ACCT_TYPE_CD_3</t>
  </si>
  <si>
    <t>受托支付账户类型3</t>
  </si>
  <si>
    <t>account3_type</t>
  </si>
  <si>
    <t>P1.account3_type</t>
  </si>
  <si>
    <t>转账类型代码</t>
  </si>
  <si>
    <t>TRAN_TYPE_CD</t>
  </si>
  <si>
    <t>担保人1身份证号</t>
  </si>
  <si>
    <t>GRNR_1_IDENTITY_CARD_NO</t>
  </si>
  <si>
    <t>担保人1名称</t>
  </si>
  <si>
    <t>GRNR_1_NAME</t>
  </si>
  <si>
    <t>担保人1手机号码</t>
  </si>
  <si>
    <t>GRNR_1_MOBILE_NO</t>
  </si>
  <si>
    <t>担保人1最高担保额</t>
  </si>
  <si>
    <t>GRNR_1_MAX_GUAR_AMT</t>
  </si>
  <si>
    <t>担保人2身份证号</t>
  </si>
  <si>
    <t>GRNR_2_IDENTITY_CARD_NO</t>
  </si>
  <si>
    <t>担保人2名称</t>
  </si>
  <si>
    <t>GRNR_2_NAME</t>
  </si>
  <si>
    <t>担保人2手机号码</t>
  </si>
  <si>
    <t>GRNR_2_MOBILE_NO</t>
  </si>
  <si>
    <t>担保人2最高担保额</t>
  </si>
  <si>
    <t>GRNR_2_MAX_GUAR_AMT</t>
  </si>
  <si>
    <t>担保人3身份证号</t>
  </si>
  <si>
    <t>GRNR_3_IDENTITY_CARD_NO</t>
  </si>
  <si>
    <t>担保人3名称</t>
  </si>
  <si>
    <t>GRNR_3_NAME</t>
  </si>
  <si>
    <t>担保人3手机号码</t>
  </si>
  <si>
    <t>GRNR_3_MOBILE_NO</t>
  </si>
  <si>
    <t>担保人3最高担保额</t>
  </si>
  <si>
    <t>GRNR_3_MAX_GUAR_AMT</t>
  </si>
  <si>
    <t>担保人4身份证号</t>
  </si>
  <si>
    <t>GRNR_4_IDENTITY_CARD_NO</t>
  </si>
  <si>
    <t>担保人4名称</t>
  </si>
  <si>
    <t>GRNR_4_NAME</t>
  </si>
  <si>
    <t>担保人4手机号码</t>
  </si>
  <si>
    <t>GRNR_4_MOBILE_NO</t>
  </si>
  <si>
    <t>担保人4最高担保额</t>
  </si>
  <si>
    <t>GRNR_4_MAX_GUAR_AMT</t>
  </si>
  <si>
    <t>担保人5身份证号</t>
  </si>
  <si>
    <t>GRNR_5_IDENTITY_CARD_NO</t>
  </si>
  <si>
    <t>担保人5名称</t>
  </si>
  <si>
    <t>GRNR_5_NAME</t>
  </si>
  <si>
    <t>担保人5手机号码</t>
  </si>
  <si>
    <t>GRNR_5_MOBILE_NO</t>
  </si>
  <si>
    <t>担保人5最高担保额</t>
  </si>
  <si>
    <t>GRNR_5_MAX_GUAR_AMT</t>
  </si>
  <si>
    <t>担保人6身份证号</t>
  </si>
  <si>
    <t>GRNR_6_IDENTITY_CARD_NO</t>
  </si>
  <si>
    <t>担保人6名称</t>
  </si>
  <si>
    <t>GRNR_6_NAME</t>
  </si>
  <si>
    <t>担保人6手机号码</t>
  </si>
  <si>
    <t>GRNR_6_MOBILE_NO</t>
  </si>
  <si>
    <t>担保人6最高担保额</t>
  </si>
  <si>
    <t>GRNR_6_MAX_GUAR_AMT</t>
  </si>
  <si>
    <t>担保人7身份证号</t>
  </si>
  <si>
    <t>GRNR_7_IDENTITY_CARD_NO</t>
  </si>
  <si>
    <t>担保人7名称</t>
  </si>
  <si>
    <t>GRNR_7_NAME</t>
  </si>
  <si>
    <t>担保人7手机号码</t>
  </si>
  <si>
    <t>GRNR_7_MOBILE_NO</t>
  </si>
  <si>
    <t>担保人7最高担保额</t>
  </si>
  <si>
    <t>GRNR_7_MAX_GUAR_AMT</t>
  </si>
  <si>
    <t>担保人8名称</t>
  </si>
  <si>
    <t>GRNR_8_NAME</t>
  </si>
  <si>
    <t>担保人8身份证号</t>
  </si>
  <si>
    <t>GRNR_8_IDENTITY_CARD_NO</t>
  </si>
  <si>
    <t>担保人8手机号码</t>
  </si>
  <si>
    <t>GRNR_8_MOBILE_NO</t>
  </si>
  <si>
    <t>担保人8最高担保额</t>
  </si>
  <si>
    <t>GRNR_8_MAX_GUAR_AMT</t>
  </si>
  <si>
    <t>延期状态代码</t>
  </si>
  <si>
    <t>EXT_STATUS_CD</t>
  </si>
  <si>
    <t>relay_status</t>
  </si>
  <si>
    <t>P1.relay_status</t>
  </si>
  <si>
    <t>历史合同编号</t>
  </si>
  <si>
    <t>HST_CONT_NO</t>
  </si>
  <si>
    <t>历史合同号</t>
  </si>
  <si>
    <t>old_contract_number</t>
  </si>
  <si>
    <t>P1.old_contract_number</t>
  </si>
  <si>
    <t>P1.create_unid</t>
  </si>
  <si>
    <t>创建柜员编号名称</t>
  </si>
  <si>
    <t>create_uname</t>
  </si>
  <si>
    <t>P1.create_uname</t>
  </si>
  <si>
    <t>柜员信息文件</t>
  </si>
  <si>
    <t>ODS_CORE_BBFMSTLR_TF</t>
  </si>
  <si>
    <t>STCABRNO</t>
  </si>
  <si>
    <t>P4.STCABRNO</t>
  </si>
  <si>
    <t>P1.create_date</t>
  </si>
  <si>
    <t>'ODS_ZLD'</t>
  </si>
  <si>
    <t>'ODS_ZLD_TBL_CREDIT_CUST_EXCELLENT_TF'</t>
  </si>
  <si>
    <t>(select cst_in_cd,CRTF_NO,CRTF_TYP from(
select cst_in_cd,CRTF_NO,CRTF_TYP,row_number()over(order by GMT_MODIFIED desc )as rn
from ods_eicc.ODS_EICC_C_CUS_PRIV_CRTF_TF
where pt_dt='${process_date}'  AND DEL_F = '0')
where  rn=1)</t>
  </si>
  <si>
    <t>p1.ID_NUMBER=p2.CRTF_NO and p2.CRTF_TYP = '101'</t>
  </si>
  <si>
    <t>P1.three_orgcode = P3.organ_no
and P1.product_no = P3.code
      AND P3.DEL_F = '0'
      AND P3.PT_DT = '${process_date}'</t>
  </si>
  <si>
    <r>
      <rPr>
        <sz val="10"/>
        <rFont val="微软雅黑"/>
        <family val="2"/>
        <charset val="134"/>
      </rPr>
      <t xml:space="preserve">P1.create_unid = P4.STCASTAF
</t>
    </r>
    <r>
      <rPr>
        <b/>
        <sz val="10"/>
        <rFont val="微软雅黑"/>
        <family val="2"/>
        <charset val="134"/>
      </rPr>
      <t xml:space="preserve">      AND P4.DEL_F = '0'
      AND P4.PT_DT = '${process_date}'</t>
    </r>
  </si>
  <si>
    <t>P1.PT_DT = '${process_date}'   AND P1.DEL_F = '0'</t>
  </si>
  <si>
    <t>担保贷款人工审核名单表</t>
  </si>
  <si>
    <t>ODS_ZLD_TBL_GUARANTEE_LOAN_CHECK_LIST_TF</t>
  </si>
  <si>
    <t>赋固定值NULL</t>
  </si>
  <si>
    <t>P1.REVIEW_STATUS</t>
  </si>
  <si>
    <t>P1.LONGEST_TIME</t>
  </si>
  <si>
    <t>P1.WHITE_EFFECTIVE_DATE</t>
  </si>
  <si>
    <t>P1.IS_DEL</t>
  </si>
  <si>
    <t>P3.CUSTOM_PRODUCT_ALIAS</t>
  </si>
  <si>
    <t>P1.LOAN_USE_TYPE</t>
  </si>
  <si>
    <t>P1.LOAN_USE_NAME</t>
  </si>
  <si>
    <t>产品大类</t>
  </si>
  <si>
    <t>product_categories</t>
  </si>
  <si>
    <t>P1.PRODUCT_CATEGORIES</t>
  </si>
  <si>
    <t>P1.CUST_NAME</t>
  </si>
  <si>
    <t>P1.CUST_MOBILE</t>
  </si>
  <si>
    <t>P1.IS_PUBLIC_OFFICE</t>
  </si>
  <si>
    <t>P1.BELONG_MGRNO</t>
  </si>
  <si>
    <t>P1.MGRNAME</t>
  </si>
  <si>
    <t>P1.BRCODE</t>
  </si>
  <si>
    <t>P1.BRNAME</t>
  </si>
  <si>
    <t>P1.CHANNEL</t>
  </si>
  <si>
    <t>P1.CURRENT_BASE_RATE</t>
  </si>
  <si>
    <t>P1.EXECUTE_RATE</t>
  </si>
  <si>
    <t>P1.LPR_RATE_SURGE_POINT</t>
  </si>
  <si>
    <t>P1.APPROVE_STATUS</t>
  </si>
  <si>
    <t>P1.COLLECT_DATE</t>
  </si>
  <si>
    <t>复核拒绝时间</t>
  </si>
  <si>
    <t>check_or_refusedate</t>
  </si>
  <si>
    <t>P1.CHECK_OR_REFUSEDATE</t>
  </si>
  <si>
    <t>拒绝原因</t>
  </si>
  <si>
    <t>REFUSE_REASON</t>
  </si>
  <si>
    <t>P1.REFUSE_REASON</t>
  </si>
  <si>
    <t>P1.MGR_TIME</t>
  </si>
  <si>
    <t>P1.MGR_PERCENT</t>
  </si>
  <si>
    <t>P1.MGR_PROPORTION</t>
  </si>
  <si>
    <t>P1.CHECK_CODE</t>
  </si>
  <si>
    <t>P1.CHECK_ORG</t>
  </si>
  <si>
    <t>P1.CHECK_PERCENT</t>
  </si>
  <si>
    <t>P1.CHECK_TIME</t>
  </si>
  <si>
    <t>P1.APPROVE_ORG1</t>
  </si>
  <si>
    <t>P1.APPROVE_CODE1</t>
  </si>
  <si>
    <t>P1.APPROVE_NAME1</t>
  </si>
  <si>
    <t>P1.APPROVE_PERCENT1</t>
  </si>
  <si>
    <t>P1.APPROVE_TIME1</t>
  </si>
  <si>
    <t>P1.APPROVE_ORG2</t>
  </si>
  <si>
    <t>P1.APPROVE_CODE2</t>
  </si>
  <si>
    <t>P1.APPROVE_NAME2</t>
  </si>
  <si>
    <t>P1.APPROVE_PERCENT2</t>
  </si>
  <si>
    <t>P1.APPROVE_TIME2</t>
  </si>
  <si>
    <t>P1.APPROVE_ORG3</t>
  </si>
  <si>
    <t>P1.APPROVE_CODE3</t>
  </si>
  <si>
    <t>P1.APPROVE_NAME3</t>
  </si>
  <si>
    <t>P1.APPROVE_PERCENT3</t>
  </si>
  <si>
    <t>P1.APPROVE_TIME3</t>
  </si>
  <si>
    <t>P1.CHECK_ROLE</t>
  </si>
  <si>
    <t>P1.DUTY_ROLE1</t>
  </si>
  <si>
    <t>P1.DUTY_ROLE2</t>
  </si>
  <si>
    <t>P1.DUTY_ROLE3</t>
  </si>
  <si>
    <t>P1.CHECK_PROPORTION</t>
  </si>
  <si>
    <t>P1.APPROVE_PROPORTION1</t>
  </si>
  <si>
    <t>P1.APPROVE_PROPORTION2</t>
  </si>
  <si>
    <t>P1.APPROVE_PROPORTION3</t>
  </si>
  <si>
    <t>P1.APPROVE_ORG4</t>
  </si>
  <si>
    <t>P1.APPROVE_CODE4</t>
  </si>
  <si>
    <t>P1.APPROVE_NAME4</t>
  </si>
  <si>
    <t>P1.APPROVE_PERCENT4</t>
  </si>
  <si>
    <t>P1.APPROVE_TIME4</t>
  </si>
  <si>
    <t>P1.APPROVE_PROPORTION4</t>
  </si>
  <si>
    <t>P1.APPROVE_ORG5</t>
  </si>
  <si>
    <t>P1.APPROVE_CODE5</t>
  </si>
  <si>
    <t>P1.APPROVE_NAME5</t>
  </si>
  <si>
    <t>P1.APPROVE_PERCENT5</t>
  </si>
  <si>
    <t>P1.APPROVE_TIME5</t>
  </si>
  <si>
    <t>P1.APPROVE_PROPORTION5</t>
  </si>
  <si>
    <t>P1.APPROVE_ORG6</t>
  </si>
  <si>
    <t>P1.APPROVE_CODE6</t>
  </si>
  <si>
    <t>P1.APPROVE_NAME6</t>
  </si>
  <si>
    <t>P1.APPROVE_PERCENT6</t>
  </si>
  <si>
    <t>P1.APPROVE_TIME6</t>
  </si>
  <si>
    <t>P1.APPROVE_PROPORTION6</t>
  </si>
  <si>
    <t>P1.DUTY_ROLE5</t>
  </si>
  <si>
    <t>P1.DUTY_ROLE6</t>
  </si>
  <si>
    <t>P1.APPROVE_CHANNEL1</t>
  </si>
  <si>
    <t>P1.APPROVE_CHANNEL2</t>
  </si>
  <si>
    <t>P1.APPROVE_CHANNEL3</t>
  </si>
  <si>
    <t>P1.APPROVE_CHANNEL4</t>
  </si>
  <si>
    <t>P1.APPROVE_CHANNEL5</t>
  </si>
  <si>
    <t>P1.APPROVE_CHANNEL6</t>
  </si>
  <si>
    <t>P1.RECIPROCAL_ACCOUNT1</t>
  </si>
  <si>
    <t>P1.RECIPROCAL_ACCOUNT_NAME1</t>
  </si>
  <si>
    <t>P1.ACCOUNT1_TYPE</t>
  </si>
  <si>
    <t>P1.RECIPROCAL_ACCOUNT2</t>
  </si>
  <si>
    <t>P1.RECIPROCAL_ACCOUNT_NAME2</t>
  </si>
  <si>
    <t>P1.ACCOUNT2_TYPE</t>
  </si>
  <si>
    <t>P1.RECIPROCAL_ACCOUNT3</t>
  </si>
  <si>
    <t>P1.RECIPROCAL_ACCOUNT_NAME3</t>
  </si>
  <si>
    <t>P1.ACCOUNT3_TYPE</t>
  </si>
  <si>
    <t>担保人身份证1</t>
  </si>
  <si>
    <t>db_id_number1</t>
  </si>
  <si>
    <t>P1.DB_ID_NUMBER1</t>
  </si>
  <si>
    <t>担保人姓名1</t>
  </si>
  <si>
    <t>db_cust_name1</t>
  </si>
  <si>
    <t>P1.DB_CUST_NAME1</t>
  </si>
  <si>
    <t>担保人手机1</t>
  </si>
  <si>
    <t>db_phone_num1</t>
  </si>
  <si>
    <t>P1.DB_PHONE_NUM1</t>
  </si>
  <si>
    <t>担保人最高担保额1</t>
  </si>
  <si>
    <t>db_max_amount1</t>
  </si>
  <si>
    <t>P1.DB_MAX_AMOUNT1</t>
  </si>
  <si>
    <t>担保人身份证2</t>
  </si>
  <si>
    <t>db_id_number2</t>
  </si>
  <si>
    <t>P1.DB_ID_NUMBER2</t>
  </si>
  <si>
    <t>担保人姓名2</t>
  </si>
  <si>
    <t>db_cust_name2</t>
  </si>
  <si>
    <t>P1.DB_CUST_NAME2</t>
  </si>
  <si>
    <t>担保人手机2</t>
  </si>
  <si>
    <t>db_phone_num2</t>
  </si>
  <si>
    <t>P1.DB_PHONE_NUM2</t>
  </si>
  <si>
    <t>担保人最高担保额2</t>
  </si>
  <si>
    <t>db_max_amount2</t>
  </si>
  <si>
    <t>P1.DB_MAX_AMOUNT2</t>
  </si>
  <si>
    <t>担保人身份证3</t>
  </si>
  <si>
    <t>db_id_number3</t>
  </si>
  <si>
    <t>P1.DB_ID_NUMBER3</t>
  </si>
  <si>
    <t>担保人姓名3</t>
  </si>
  <si>
    <t>db_cust_name3</t>
  </si>
  <si>
    <t>P1.DB_CUST_NAME3</t>
  </si>
  <si>
    <t>担保人手机3</t>
  </si>
  <si>
    <t>db_phone_num3</t>
  </si>
  <si>
    <t>P1.DB_PHONE_NUM3</t>
  </si>
  <si>
    <t>担保人最高担保额3</t>
  </si>
  <si>
    <t>db_max_amount3</t>
  </si>
  <si>
    <t>P1.DB_MAX_AMOUNT3</t>
  </si>
  <si>
    <t>担保人身份证4</t>
  </si>
  <si>
    <t>db_id_number4</t>
  </si>
  <si>
    <t>P1.DB_ID_NUMBER4</t>
  </si>
  <si>
    <t>担保人姓名4</t>
  </si>
  <si>
    <t>db_cust_name4</t>
  </si>
  <si>
    <t>P1.DB_CUST_NAME4</t>
  </si>
  <si>
    <t>担保人手机4</t>
  </si>
  <si>
    <t>db_phone_num4</t>
  </si>
  <si>
    <t>P1.DB_PHONE_NUM4</t>
  </si>
  <si>
    <t>担保人最高担保额4</t>
  </si>
  <si>
    <t>db_max_amount4</t>
  </si>
  <si>
    <t>P1.DB_MAX_AMOUNT4</t>
  </si>
  <si>
    <t>担保人身份证5</t>
  </si>
  <si>
    <t>db_id_number5</t>
  </si>
  <si>
    <t>P1.DB_ID_NUMBER5</t>
  </si>
  <si>
    <t>担保人姓名5</t>
  </si>
  <si>
    <t>db_cust_name5</t>
  </si>
  <si>
    <t>P1.DB_CUST_NAME5</t>
  </si>
  <si>
    <t>担保人手机5</t>
  </si>
  <si>
    <t>db_phone_num5</t>
  </si>
  <si>
    <t>P1.DB_PHONE_NUM5</t>
  </si>
  <si>
    <t>担保人最高担保额5</t>
  </si>
  <si>
    <t>db_max_amount5</t>
  </si>
  <si>
    <t>P1.DB_MAX_AMOUNT5</t>
  </si>
  <si>
    <t>担保人身份证6</t>
  </si>
  <si>
    <t>db_id_number6</t>
  </si>
  <si>
    <t>P1.DB_ID_NUMBER6</t>
  </si>
  <si>
    <t>db_cust_name6</t>
  </si>
  <si>
    <t>P1.DB_CUST_NAME6</t>
  </si>
  <si>
    <t>担保人手机6</t>
  </si>
  <si>
    <t>db_phone_num6</t>
  </si>
  <si>
    <t>P1.DB_PHONE_NUM6</t>
  </si>
  <si>
    <t>担保人最高担保额6</t>
  </si>
  <si>
    <t>db_max_amount6</t>
  </si>
  <si>
    <t>P1.DB_MAX_AMOUNT6</t>
  </si>
  <si>
    <t>担保人身份证7</t>
  </si>
  <si>
    <t>db_id_number7</t>
  </si>
  <si>
    <t>P1.DB_ID_NUMBER7</t>
  </si>
  <si>
    <t>db_cust_name7</t>
  </si>
  <si>
    <t>P1.DB_CUST_NAME7</t>
  </si>
  <si>
    <t>担保人手机7</t>
  </si>
  <si>
    <t>db_phone_num7</t>
  </si>
  <si>
    <t>P1.DB_PHONE_NUM7</t>
  </si>
  <si>
    <t>担保人最高担保额7</t>
  </si>
  <si>
    <t>db_max_amount7</t>
  </si>
  <si>
    <t>P1.DB_MAX_AMOUNT7</t>
  </si>
  <si>
    <t>担保人身份证8</t>
  </si>
  <si>
    <t>db_id_number8</t>
  </si>
  <si>
    <t>P1.DB_ID_NUMBER8</t>
  </si>
  <si>
    <t>db_cust_name8</t>
  </si>
  <si>
    <t>P1.DB_CUST_NAME8</t>
  </si>
  <si>
    <t>担保人手机8</t>
  </si>
  <si>
    <t>db_phone_num8</t>
  </si>
  <si>
    <t>P1.DB_PHONE_NUM8</t>
  </si>
  <si>
    <t>担保人最高担保额8</t>
  </si>
  <si>
    <t>db_max_amount8</t>
  </si>
  <si>
    <t>P1.DB_MAX_AMOUNT8</t>
  </si>
  <si>
    <t>P1.RELAY_STATUS</t>
  </si>
  <si>
    <t>P1.OLD_CONTRACT_NUMBER</t>
  </si>
  <si>
    <t>P1.CREATE_UNID</t>
  </si>
  <si>
    <t>P1.CREATE_UNAME</t>
  </si>
  <si>
    <t>P1.CREATE_DATE</t>
  </si>
  <si>
    <t>分期预授信名单表</t>
  </si>
  <si>
    <t>ODS_ZLD_TBL_PERIODIZATION_EXCELLENT_TF</t>
  </si>
  <si>
    <t>P1.check_or_refusedate</t>
  </si>
  <si>
    <t>'ODS_ZLD_TBL_PERIODIZATION_EXCELLENT_TF'</t>
  </si>
  <si>
    <t>抵押贷预授信名单表</t>
  </si>
  <si>
    <t>ODS_ZLD_TBL_MORTGAGE_EXCELLENT_TF</t>
  </si>
  <si>
    <t>'ODS_ZLD_TBL_MORTGAGE_EXCELLENT_TF'</t>
  </si>
  <si>
    <t>ODS_ICF</t>
  </si>
  <si>
    <t>白名单信息表</t>
  </si>
  <si>
    <t>ODS_ICF_KLNB_WHITE_TF</t>
  </si>
  <si>
    <t>certno</t>
  </si>
  <si>
    <t>P1.cretno</t>
  </si>
  <si>
    <t>certtp</t>
  </si>
  <si>
    <t>P1.CERTTP</t>
  </si>
  <si>
    <t>corpno</t>
  </si>
  <si>
    <t>P1.CORPNO</t>
  </si>
  <si>
    <t>custcd</t>
  </si>
  <si>
    <t>P1.CUSTCD</t>
  </si>
  <si>
    <t>preamt</t>
  </si>
  <si>
    <t>P1.PREAMT</t>
  </si>
  <si>
    <t>预授信状态代码</t>
  </si>
  <si>
    <t>presta</t>
  </si>
  <si>
    <t>P1.PRESTA</t>
  </si>
  <si>
    <t>preclt</t>
  </si>
  <si>
    <t>P1.PRECLT</t>
  </si>
  <si>
    <t>预授信到期日</t>
  </si>
  <si>
    <t>preend</t>
  </si>
  <si>
    <t>P1.PREEND</t>
  </si>
  <si>
    <t>手机号</t>
  </si>
  <si>
    <t>mobile</t>
  </si>
  <si>
    <t>P1.MOBILE</t>
  </si>
  <si>
    <t>客户归属机构</t>
  </si>
  <si>
    <t>custbr</t>
  </si>
  <si>
    <t>P1.CUSTBR</t>
  </si>
  <si>
    <t>ODS_CORE_BBFMORGA_TF</t>
  </si>
  <si>
    <t>P3.ORCAFLNM</t>
  </si>
  <si>
    <t>操作类型</t>
  </si>
  <si>
    <t>whiopt</t>
  </si>
  <si>
    <t>P1.WHIOPT</t>
  </si>
  <si>
    <t>状态代码标识</t>
  </si>
  <si>
    <t>statef</t>
  </si>
  <si>
    <t>P1.STATEF</t>
  </si>
  <si>
    <t>tranus</t>
  </si>
  <si>
    <t>P1.TRANUS</t>
  </si>
  <si>
    <t>柜员姓名</t>
  </si>
  <si>
    <t>STCANM20</t>
  </si>
  <si>
    <t>P3.STCANM20</t>
  </si>
  <si>
    <t>brchno</t>
  </si>
  <si>
    <t>P1.BRCHNO</t>
  </si>
  <si>
    <t>gmt_create</t>
  </si>
  <si>
    <t>P1.GMT_CREATE</t>
  </si>
  <si>
    <t>gmt_modified</t>
  </si>
  <si>
    <t>P1.GMT_MODIFIED</t>
  </si>
  <si>
    <t>updusr</t>
  </si>
  <si>
    <t>P1.UPDUSR</t>
  </si>
  <si>
    <t>最后修改机构</t>
  </si>
  <si>
    <t>upbrchno</t>
  </si>
  <si>
    <t>P1.UPBRCHNO</t>
  </si>
  <si>
    <t>'ODS_ICF'</t>
  </si>
  <si>
    <t>'ODS_ICF_KLNB_WHITE_TF'</t>
  </si>
  <si>
    <t>P1.create_unid = P2.STCASTAF
      AND P2.DEL_F = '0'
      AND P2.PT_DT = '${process_date}'</t>
  </si>
  <si>
    <t>P1.custbr = P3.ORCABRNO
      AND P3.DEL_F = '0'
      AND P3.PT_DT = '${process_date}'</t>
  </si>
  <si>
    <t>订单e贷白名单</t>
  </si>
  <si>
    <t>P1.id_no</t>
  </si>
  <si>
    <t>P1.id_type</t>
  </si>
  <si>
    <t>信贷产品代码</t>
  </si>
  <si>
    <t>P1.credit_line</t>
  </si>
  <si>
    <t>状态代码</t>
  </si>
  <si>
    <t>status</t>
  </si>
  <si>
    <t>P1.status</t>
  </si>
  <si>
    <t>P1.credit_term</t>
  </si>
  <si>
    <t>P1.whitelist_vali_period</t>
  </si>
  <si>
    <t>P1.ptno</t>
  </si>
  <si>
    <t>P3.STCABRNO</t>
  </si>
  <si>
    <t>P4.ORCAFLNM</t>
  </si>
  <si>
    <t>P1.float_rate</t>
  </si>
  <si>
    <t>P1.checked_date</t>
  </si>
  <si>
    <t>P1.gmt_modified</t>
  </si>
  <si>
    <t>'ODS_SCB'</t>
  </si>
  <si>
    <t>p1.id_no=p2.CRTF_NO and p2.CRTF_TYP = P1.id_type</t>
  </si>
  <si>
    <r>
      <rPr>
        <sz val="10"/>
        <rFont val="微软雅黑"/>
        <family val="2"/>
        <charset val="134"/>
      </rPr>
      <t xml:space="preserve">P1.belong_mgrno = P3.STCASTAF
</t>
    </r>
    <r>
      <rPr>
        <b/>
        <sz val="10"/>
        <rFont val="微软雅黑"/>
        <family val="2"/>
        <charset val="134"/>
      </rPr>
      <t xml:space="preserve">     </t>
    </r>
    <r>
      <rPr>
        <sz val="10"/>
        <rFont val="微软雅黑"/>
        <family val="2"/>
        <charset val="134"/>
      </rPr>
      <t xml:space="preserve"> AND P3.DEL_F = '0'
      AND P3.PT_DT = '${process_date}'</t>
    </r>
  </si>
  <si>
    <t>P1.create_unid = P3.STCASTAF
and P3.STCABRNO = P4.ORCABRNO
      AND P4.DEL_F = '0'
      AND P4.PT_DT = '${process_date}'</t>
  </si>
  <si>
    <t>审批人1机构编号</t>
  </si>
  <si>
    <t>审批人1柜员名称</t>
  </si>
  <si>
    <t>审批人1本金责任百分比</t>
  </si>
  <si>
    <t>责任人1角色描述</t>
  </si>
  <si>
    <t>责任人2角色描述</t>
  </si>
  <si>
    <t>责任人3角色描述</t>
  </si>
  <si>
    <t>责任人4角色描述</t>
  </si>
  <si>
    <t>审批人5机构编号</t>
  </si>
  <si>
    <t>审批人5柜员名称</t>
  </si>
  <si>
    <t>审批人5复核时间戳</t>
  </si>
  <si>
    <t>责任人5角色描述</t>
  </si>
  <si>
    <t>责任人6角色描述</t>
  </si>
  <si>
    <t>审核渠道代码1</t>
  </si>
  <si>
    <t>审核渠道代码2</t>
  </si>
  <si>
    <t>审核渠道代码3</t>
  </si>
  <si>
    <t>审核渠道代码4</t>
  </si>
  <si>
    <t>审核渠道代码5</t>
  </si>
  <si>
    <t>审核渠道代码6</t>
  </si>
  <si>
    <t>对方账户名称1</t>
  </si>
  <si>
    <t>受托支付账户类型代码1</t>
  </si>
  <si>
    <t>对方账户名称2</t>
  </si>
  <si>
    <t>受托支付账户类型代码2</t>
  </si>
  <si>
    <t>对方账户名称3</t>
  </si>
  <si>
    <t>受托支付账户类型代码3</t>
  </si>
  <si>
    <t>对公贷款白名单信息聚合</t>
  </si>
  <si>
    <t>AGL_COLOAN_WHITE_LIST_INFO_TF</t>
  </si>
  <si>
    <t>AGL_COLOAN_WHITE_LIST_INFO_TF_TM</t>
  </si>
  <si>
    <t>赋固定值'202'</t>
  </si>
  <si>
    <t>对公客户证件</t>
  </si>
  <si>
    <t>ODS_ECIF_T2_EN_CUST_ALT_INFO_TF</t>
  </si>
  <si>
    <t>P2.CUST_INCOD</t>
  </si>
  <si>
    <t>供应链产品担保合同编号</t>
  </si>
  <si>
    <t>SUPCHA_PROD_GUAR_CONT_NO</t>
  </si>
  <si>
    <t>核心企业供应商名称</t>
  </si>
  <si>
    <t>CORE_CORP_SUPR_NAME</t>
  </si>
  <si>
    <t>贷款质押率</t>
  </si>
  <si>
    <t>LOAN_PLEDGE_RATE</t>
  </si>
  <si>
    <t>仓单池编号</t>
  </si>
  <si>
    <t>WHS_RCPT_POOL_NO</t>
  </si>
  <si>
    <t>仓单池质押合同编号</t>
  </si>
  <si>
    <t>WHS_RCPT_POOL_PLEDGE_CONT_NO</t>
  </si>
  <si>
    <t>仓单池质押合同期限</t>
  </si>
  <si>
    <t>WHS_RCPT_POOL_PLEDGE_CONT_TERM</t>
  </si>
  <si>
    <t>政采云备案合同编号</t>
  </si>
  <si>
    <t>ZCY_REC_CONT_NO</t>
  </si>
  <si>
    <t>复核状态</t>
  </si>
  <si>
    <r>
      <rPr>
        <sz val="11"/>
        <color indexed="8"/>
        <rFont val="Times New Roman"/>
        <family val="1"/>
      </rPr>
      <t>LPR</t>
    </r>
    <r>
      <rPr>
        <sz val="11"/>
        <color indexed="8"/>
        <rFont val="宋体"/>
        <family val="3"/>
        <charset val="134"/>
      </rPr>
      <t>利率波动点</t>
    </r>
  </si>
  <si>
    <t>审批状态</t>
  </si>
  <si>
    <t>复核人柜员编号</t>
  </si>
  <si>
    <t>CHECKER_NO</t>
  </si>
  <si>
    <t>调查人本金责任百分比</t>
  </si>
  <si>
    <t>SRVYR_PRIN_DUTY_PCT</t>
  </si>
  <si>
    <t>审查柜员号</t>
  </si>
  <si>
    <r>
      <rPr>
        <sz val="11"/>
        <color indexed="8"/>
        <rFont val="宋体"/>
        <family val="3"/>
        <charset val="134"/>
      </rPr>
      <t>审批人</t>
    </r>
    <r>
      <rPr>
        <sz val="11"/>
        <color indexed="8"/>
        <rFont val="Times New Roman"/>
        <family val="1"/>
      </rPr>
      <t>1</t>
    </r>
    <r>
      <rPr>
        <sz val="11"/>
        <color indexed="8"/>
        <rFont val="宋体"/>
        <family val="3"/>
        <charset val="134"/>
      </rPr>
      <t>机构编号</t>
    </r>
  </si>
  <si>
    <t>审批人1柜员号</t>
  </si>
  <si>
    <r>
      <rPr>
        <sz val="11"/>
        <color indexed="8"/>
        <rFont val="宋体"/>
        <family val="3"/>
        <charset val="134"/>
      </rPr>
      <t>审批人</t>
    </r>
    <r>
      <rPr>
        <sz val="11"/>
        <color indexed="8"/>
        <rFont val="Times New Roman"/>
        <family val="1"/>
      </rPr>
      <t>1</t>
    </r>
    <r>
      <rPr>
        <sz val="11"/>
        <color indexed="8"/>
        <rFont val="宋体"/>
        <family val="3"/>
        <charset val="134"/>
      </rPr>
      <t>本金责任百分比</t>
    </r>
  </si>
  <si>
    <t>审批人2柜员号</t>
  </si>
  <si>
    <t>审批人3柜员号</t>
  </si>
  <si>
    <r>
      <rPr>
        <sz val="11"/>
        <color indexed="8"/>
        <rFont val="宋体"/>
        <family val="3"/>
        <charset val="134"/>
      </rPr>
      <t>责任人</t>
    </r>
    <r>
      <rPr>
        <sz val="11"/>
        <color indexed="8"/>
        <rFont val="Times New Roman"/>
        <family val="1"/>
      </rPr>
      <t>1</t>
    </r>
    <r>
      <rPr>
        <sz val="11"/>
        <color indexed="8"/>
        <rFont val="宋体"/>
        <family val="3"/>
        <charset val="134"/>
      </rPr>
      <t>角色描述</t>
    </r>
  </si>
  <si>
    <r>
      <rPr>
        <sz val="11"/>
        <color indexed="8"/>
        <rFont val="宋体"/>
        <family val="3"/>
        <charset val="134"/>
      </rPr>
      <t>责任人</t>
    </r>
    <r>
      <rPr>
        <sz val="11"/>
        <color indexed="8"/>
        <rFont val="Times New Roman"/>
        <family val="1"/>
      </rPr>
      <t>2</t>
    </r>
    <r>
      <rPr>
        <sz val="11"/>
        <color indexed="8"/>
        <rFont val="宋体"/>
        <family val="3"/>
        <charset val="134"/>
      </rPr>
      <t>角色描述</t>
    </r>
  </si>
  <si>
    <r>
      <rPr>
        <sz val="11"/>
        <color indexed="8"/>
        <rFont val="宋体"/>
        <family val="3"/>
        <charset val="134"/>
      </rPr>
      <t>责任人</t>
    </r>
    <r>
      <rPr>
        <sz val="11"/>
        <color indexed="8"/>
        <rFont val="Times New Roman"/>
        <family val="1"/>
      </rPr>
      <t>3</t>
    </r>
    <r>
      <rPr>
        <sz val="11"/>
        <color indexed="8"/>
        <rFont val="宋体"/>
        <family val="3"/>
        <charset val="134"/>
      </rPr>
      <t>角色描述</t>
    </r>
  </si>
  <si>
    <r>
      <rPr>
        <sz val="11"/>
        <color indexed="8"/>
        <rFont val="宋体"/>
        <family val="3"/>
        <charset val="134"/>
      </rPr>
      <t>责任人</t>
    </r>
    <r>
      <rPr>
        <sz val="11"/>
        <color indexed="8"/>
        <rFont val="Times New Roman"/>
        <family val="1"/>
      </rPr>
      <t>4</t>
    </r>
    <r>
      <rPr>
        <sz val="11"/>
        <color indexed="8"/>
        <rFont val="宋体"/>
        <family val="3"/>
        <charset val="134"/>
      </rPr>
      <t>角色描述</t>
    </r>
  </si>
  <si>
    <r>
      <rPr>
        <sz val="11"/>
        <color indexed="8"/>
        <rFont val="宋体"/>
        <family val="3"/>
        <charset val="134"/>
      </rPr>
      <t>对方账户名称</t>
    </r>
    <r>
      <rPr>
        <sz val="11"/>
        <color indexed="8"/>
        <rFont val="Times New Roman"/>
        <family val="1"/>
      </rPr>
      <t>1</t>
    </r>
  </si>
  <si>
    <r>
      <rPr>
        <sz val="9"/>
        <color theme="1"/>
        <rFont val="微软雅黑"/>
        <family val="2"/>
        <charset val="134"/>
      </rPr>
      <t>对方账户名称</t>
    </r>
    <r>
      <rPr>
        <sz val="11"/>
        <color indexed="8"/>
        <rFont val="Times New Roman"/>
        <family val="1"/>
      </rPr>
      <t>2</t>
    </r>
  </si>
  <si>
    <r>
      <rPr>
        <sz val="11"/>
        <color indexed="8"/>
        <rFont val="宋体"/>
        <family val="3"/>
        <charset val="134"/>
      </rPr>
      <t>对方账户名称</t>
    </r>
    <r>
      <rPr>
        <sz val="11"/>
        <color indexed="8"/>
        <rFont val="Times New Roman"/>
        <family val="1"/>
      </rPr>
      <t>3</t>
    </r>
  </si>
  <si>
    <t>还款合同编号</t>
  </si>
  <si>
    <t>REPAY_CONT_NO</t>
  </si>
  <si>
    <t>贷款最长期限</t>
  </si>
  <si>
    <t>LOAN_LONGEST_TERM</t>
  </si>
  <si>
    <t>贷款最长到期日</t>
  </si>
  <si>
    <t>loan_maturity_date</t>
  </si>
  <si>
    <t>P1.loan_maturity_date</t>
  </si>
  <si>
    <t>公积金缴存中心编码</t>
  </si>
  <si>
    <t>HOS_FUND_PAY_CENTER_CD</t>
  </si>
  <si>
    <t>provident_fund_center_code</t>
  </si>
  <si>
    <t>P1.provident_fund_center_code</t>
  </si>
  <si>
    <t>创建人</t>
  </si>
  <si>
    <t>创建人名称</t>
  </si>
  <si>
    <t>(select CUST_INCOD,ALT_ID,ALT_TYPE from(
select CUST_INCOD,ALT_ID,ALT_TYPE,row_number()over(order by UPDATED_TIME desc )as rn
from ODS_ECIF.ODS_ECIF_T2_EN_CUST_ALT_INFO_TF
where pt_dt='${process_date}'  AND DEL_F = '0')
where  rn=1)</t>
  </si>
  <si>
    <t>P1.ID_NUMBER = P2.ALT_ID and P2.ALT_TYPE = '202'</t>
  </si>
  <si>
    <t>担保贷款人工审核名单</t>
  </si>
  <si>
    <t>id_number</t>
  </si>
  <si>
    <t>P1.id_number</t>
  </si>
  <si>
    <t>P1.CUST_INCOD</t>
  </si>
  <si>
    <t>P1.custom_product_alias</t>
  </si>
  <si>
    <t>转账类型</t>
  </si>
  <si>
    <t>transfer_type</t>
  </si>
  <si>
    <t>P1.transfer_type</t>
  </si>
  <si>
    <t>还款合同号</t>
  </si>
  <si>
    <t>repayment_contract_no</t>
  </si>
  <si>
    <t>P1.repayment_contract_no</t>
  </si>
  <si>
    <t>P1.db_id_number1</t>
  </si>
  <si>
    <t>P1.db_cust_name1</t>
  </si>
  <si>
    <t>P1.db_phone_num1</t>
  </si>
  <si>
    <t>P1.db_max_amount1</t>
  </si>
  <si>
    <t>P1.db_id_number2</t>
  </si>
  <si>
    <t>P1.db_cust_name2</t>
  </si>
  <si>
    <t>P1.db_phone_num2</t>
  </si>
  <si>
    <t>P1.db_max_amount2</t>
  </si>
  <si>
    <t>P1.db_id_number3</t>
  </si>
  <si>
    <t>P1.db_cust_name3</t>
  </si>
  <si>
    <t>P1.db_phone_num3</t>
  </si>
  <si>
    <t>P1.db_max_amount3</t>
  </si>
  <si>
    <t>P1.db_id_number4</t>
  </si>
  <si>
    <t>P1.db_cust_name4</t>
  </si>
  <si>
    <t>P1.db_phone_num4</t>
  </si>
  <si>
    <t>P1.db_max_amount4</t>
  </si>
  <si>
    <t>P1.db_id_number5</t>
  </si>
  <si>
    <t>P1.db_cust_name5</t>
  </si>
  <si>
    <t>P1.db_phone_num5</t>
  </si>
  <si>
    <t>P1.db_max_amount5</t>
  </si>
  <si>
    <t>P1.db_id_number6</t>
  </si>
  <si>
    <t>P1.db_cust_name6</t>
  </si>
  <si>
    <t>P1.db_phone_num6</t>
  </si>
  <si>
    <t>P1.db_max_amount6</t>
  </si>
  <si>
    <t>P1.db_id_number7</t>
  </si>
  <si>
    <t>P1.db_cust_name7</t>
  </si>
  <si>
    <t>P1.db_phone_num7</t>
  </si>
  <si>
    <t>P1.db_max_amount7</t>
  </si>
  <si>
    <t>P1.db_id_number8</t>
  </si>
  <si>
    <t>P1.db_cust_name8</t>
  </si>
  <si>
    <t>P1.db_phone_num8</t>
  </si>
  <si>
    <t>P1.db_max_amount8</t>
  </si>
  <si>
    <t>P1.STCABRNO</t>
  </si>
  <si>
    <t>ODS_ZLD_ODS_ZLD_TBL_GUARANTEE_LOAN_CHECK_LIST_TF_TF</t>
  </si>
  <si>
    <t>'ODS_ZLD_TBL_GUARANTEE_LOAN_CHECK_LIST_TF'</t>
  </si>
  <si>
    <t>P1.ID_NO = P2.ALT_ID and P2.ALT_TYPE = '202'</t>
  </si>
  <si>
    <t>订单e贷白名单表</t>
  </si>
  <si>
    <t>P1.ID_NO</t>
  </si>
  <si>
    <t>P1.ID_TYPE</t>
  </si>
  <si>
    <t>P1.PRODUCT_NO</t>
  </si>
  <si>
    <t>P1.CREDIT_LINE</t>
  </si>
  <si>
    <t>P1.STATUS</t>
  </si>
  <si>
    <t>P1.CREDIT_TERM</t>
  </si>
  <si>
    <t>P1.WHITELIST_VALI_PERIOD</t>
  </si>
  <si>
    <t>P4.STCANM20</t>
  </si>
  <si>
    <t>P5.ORCAFLNM</t>
  </si>
  <si>
    <t>P1.FLOAT_RATE</t>
  </si>
  <si>
    <t>P1.PTNO</t>
  </si>
  <si>
    <t>P1.CHECKED_DATE</t>
  </si>
  <si>
    <t>P1.ID_NUMBER = P2.ALT_ID and P2.ALT_TYPE =P1.id_type</t>
  </si>
  <si>
    <t>P1.brcode = P3.organ_no
and P1.product_no = P3.code
      AND P3.DEL_F = '0'
      AND P3.PT_DT = '${process_date}'</t>
  </si>
  <si>
    <r>
      <rPr>
        <sz val="10"/>
        <rFont val="微软雅黑"/>
        <family val="2"/>
        <charset val="134"/>
      </rPr>
      <t xml:space="preserve">P1.belong_mgrno = P4.STCASTAF
</t>
    </r>
    <r>
      <rPr>
        <b/>
        <sz val="10"/>
        <rFont val="微软雅黑"/>
        <family val="2"/>
        <charset val="134"/>
      </rPr>
      <t xml:space="preserve">    </t>
    </r>
    <r>
      <rPr>
        <sz val="10"/>
        <rFont val="微软雅黑"/>
        <family val="2"/>
        <charset val="134"/>
      </rPr>
      <t xml:space="preserve">  AND P4.DEL_F = '0'
      AND P4.PT_DT = '${process_date}'</t>
    </r>
  </si>
  <si>
    <t>P1.create_unid = P4.STCASTAF
AND P4.STCABRNO = P5.ORCABRNO
      AND P5.DEL_F = '0'
      AND P5.PT_DT = '${process_date}'</t>
  </si>
  <si>
    <t>订单e融白名单表</t>
  </si>
  <si>
    <t>担保合同号</t>
  </si>
  <si>
    <t>guarantycontractno</t>
  </si>
  <si>
    <t>P1.guarantycontractno</t>
  </si>
  <si>
    <t>P1.ID_NO = P2.ALT_ID and P2.ALT_TYPE = P1.id_type</t>
  </si>
  <si>
    <t>保理e融白名单表</t>
  </si>
  <si>
    <t>ODS_SCB_TBL_FACTORING_WHITE_LIST_INFO_TF</t>
  </si>
  <si>
    <t>P1.mername</t>
  </si>
  <si>
    <t>mername_no</t>
  </si>
  <si>
    <t>P1.mername_no</t>
  </si>
  <si>
    <t>mername_supplier</t>
  </si>
  <si>
    <t>P1.mername_supplier</t>
  </si>
  <si>
    <t>证件上名称</t>
  </si>
  <si>
    <t>ALT_NM</t>
  </si>
  <si>
    <t>P1.ALT_NM</t>
  </si>
  <si>
    <t>核心企业平台码</t>
  </si>
  <si>
    <t>gmt_create_id</t>
  </si>
  <si>
    <t>P1.gmt_create_id</t>
  </si>
  <si>
    <t>P1.gmt_create</t>
  </si>
  <si>
    <t>最后更新时间</t>
  </si>
  <si>
    <t>最后更新操作员</t>
  </si>
  <si>
    <t>gmt_modified_id</t>
  </si>
  <si>
    <t>P1.gmt_modified_id</t>
  </si>
  <si>
    <t>最后更新机构</t>
  </si>
  <si>
    <t>gmt_modified_brcode</t>
  </si>
  <si>
    <t>P1.gmt_modified_brcode</t>
  </si>
  <si>
    <t>'ODS_SCB_TBL_FACTORING_WHITE_LIST_INFO_TF'</t>
  </si>
  <si>
    <t>P1.ID_NO = P2.ALT_ID and P2.ALT_TYPE =P1.id_type</t>
  </si>
  <si>
    <t>仓单e融白名单表</t>
  </si>
  <si>
    <t>ODS_SCB_ODS_SCB_TBL_WAREHOUSE_CREDIT_REGISTER_INFO_TF_TF</t>
  </si>
  <si>
    <t>统一社会信用代码</t>
  </si>
  <si>
    <t>导入机构号</t>
  </si>
  <si>
    <t>mgr_brcode</t>
  </si>
  <si>
    <r>
      <rPr>
        <sz val="9"/>
        <color theme="1"/>
        <rFont val="微软雅黑"/>
        <family val="2"/>
        <charset val="134"/>
      </rPr>
      <t>CONCAT</t>
    </r>
    <r>
      <rPr>
        <sz val="10"/>
        <color rgb="FF000000"/>
        <rFont val="Consolas"/>
        <family val="3"/>
      </rPr>
      <t>(</t>
    </r>
    <r>
      <rPr>
        <sz val="10"/>
        <color rgb="FF000000"/>
        <rFont val="Consolas"/>
        <family val="3"/>
      </rPr>
      <t>SUBSTR</t>
    </r>
    <r>
      <rPr>
        <sz val="10"/>
        <color rgb="FF000000"/>
        <rFont val="Consolas"/>
        <family val="3"/>
      </rPr>
      <t>(</t>
    </r>
    <r>
      <rPr>
        <sz val="10"/>
        <color rgb="FF000000"/>
        <rFont val="Consolas"/>
        <family val="3"/>
      </rPr>
      <t>P1</t>
    </r>
    <r>
      <rPr>
        <sz val="10"/>
        <color rgb="FF000000"/>
        <rFont val="Consolas"/>
        <family val="3"/>
      </rPr>
      <t>.</t>
    </r>
    <r>
      <rPr>
        <sz val="10"/>
        <color rgb="FF000000"/>
        <rFont val="Consolas"/>
        <family val="3"/>
      </rPr>
      <t>mgr_brcode</t>
    </r>
    <r>
      <rPr>
        <sz val="10"/>
        <color rgb="FF000000"/>
        <rFont val="Consolas"/>
        <family val="3"/>
      </rPr>
      <t>,</t>
    </r>
    <r>
      <rPr>
        <sz val="10"/>
        <color rgb="FF0000FF"/>
        <rFont val="Consolas"/>
        <family val="3"/>
      </rPr>
      <t>1</t>
    </r>
    <r>
      <rPr>
        <sz val="10"/>
        <color rgb="FF000000"/>
        <rFont val="Consolas"/>
        <family val="3"/>
      </rPr>
      <t>,</t>
    </r>
    <r>
      <rPr>
        <sz val="10"/>
        <color rgb="FF0000FF"/>
        <rFont val="Consolas"/>
        <family val="3"/>
      </rPr>
      <t>3</t>
    </r>
    <r>
      <rPr>
        <sz val="10"/>
        <color rgb="FF000000"/>
        <rFont val="Consolas"/>
        <family val="3"/>
      </rPr>
      <t>),</t>
    </r>
    <r>
      <rPr>
        <sz val="10"/>
        <color rgb="FF008000"/>
        <rFont val="Consolas"/>
        <family val="3"/>
      </rPr>
      <t>'000'</t>
    </r>
    <r>
      <rPr>
        <sz val="10"/>
        <color rgb="FF000000"/>
        <rFont val="Consolas"/>
        <family val="3"/>
      </rPr>
      <t>)</t>
    </r>
  </si>
  <si>
    <t>取 mgr_brcode 的前三位，后拼接三位'000'</t>
  </si>
  <si>
    <t>产品代码</t>
  </si>
  <si>
    <t>授信额度（万元）</t>
  </si>
  <si>
    <t>credit</t>
  </si>
  <si>
    <t>P1.credit</t>
  </si>
  <si>
    <t>loan_pledge_radio</t>
  </si>
  <si>
    <t>P1.loan_pledge_radio</t>
  </si>
  <si>
    <t>store_pool_id</t>
  </si>
  <si>
    <t>P1.store_pool_id</t>
  </si>
  <si>
    <t>仓单池质押合同号</t>
  </si>
  <si>
    <t>store_pool_cont_no</t>
  </si>
  <si>
    <t>P1.store_pool_cont_no</t>
  </si>
  <si>
    <t>合同期限</t>
  </si>
  <si>
    <t>contract_date_limit</t>
  </si>
  <si>
    <t>P1.contract_date_limit</t>
  </si>
  <si>
    <t>授信客户名称</t>
  </si>
  <si>
    <t>mgr_no</t>
  </si>
  <si>
    <t>P1.mgr_no</t>
  </si>
  <si>
    <t>P1.mgr_brcode</t>
  </si>
  <si>
    <t>较LPR利率加减点</t>
  </si>
  <si>
    <t>pt_no</t>
  </si>
  <si>
    <t>复核柜员</t>
  </si>
  <si>
    <t>check_no</t>
  </si>
  <si>
    <t>P1.check_no</t>
  </si>
  <si>
    <t>复核时间</t>
  </si>
  <si>
    <t>check_date</t>
  </si>
  <si>
    <t>P1.check_date</t>
  </si>
  <si>
    <t>P1.ID_NO = P2.ALT_ID and P2.ALT_TYPE ='202'</t>
  </si>
  <si>
    <t>P3.organ_no like 'substring(P1.mgr_brcode,0,4)%'
and P1.product_no = P3.code
      AND P3.DEL_F = '0'
      AND P3.PT_DT = '${process_date}'</t>
  </si>
  <si>
    <r>
      <rPr>
        <sz val="10"/>
        <rFont val="微软雅黑"/>
        <family val="2"/>
        <charset val="134"/>
      </rPr>
      <t xml:space="preserve">P1.mgr_no = P4.STCASTAF
</t>
    </r>
    <r>
      <rPr>
        <b/>
        <sz val="10"/>
        <rFont val="微软雅黑"/>
        <family val="2"/>
        <charset val="134"/>
      </rPr>
      <t xml:space="preserve">    </t>
    </r>
    <r>
      <rPr>
        <sz val="10"/>
        <rFont val="微软雅黑"/>
        <family val="2"/>
        <charset val="134"/>
      </rPr>
      <t xml:space="preserve">  AND P4.DEL_F = '0'
      AND P4.PT_DT = '${process_date}'</t>
    </r>
  </si>
  <si>
    <t>ODS_SCF</t>
  </si>
  <si>
    <t>政采云白名单表</t>
  </si>
  <si>
    <t>ODS_SCF_ZCY_WHITE_LIST_TF</t>
  </si>
  <si>
    <t>product_code</t>
  </si>
  <si>
    <t>P1.PRODUCT_CODE</t>
  </si>
  <si>
    <t>credit_loan</t>
  </si>
  <si>
    <t>P1.CREDIT_LOAN</t>
  </si>
  <si>
    <t>政采云备案合同号</t>
  </si>
  <si>
    <t>contract_no</t>
  </si>
  <si>
    <t>P1.CONTRACT_NO</t>
  </si>
  <si>
    <t>所属的机构号</t>
  </si>
  <si>
    <t>P1.MGR_BRCODE</t>
  </si>
  <si>
    <t>LPR利率波动点(BP)</t>
  </si>
  <si>
    <t>复核单元</t>
  </si>
  <si>
    <t>P1.CHECKED_UNID</t>
  </si>
  <si>
    <t>审批日期</t>
  </si>
  <si>
    <t>P1.CHECK_DATE</t>
  </si>
  <si>
    <t>导入单元</t>
  </si>
  <si>
    <t>导入日期</t>
  </si>
  <si>
    <t>'ODS_SCF'</t>
  </si>
  <si>
    <t>'ODS_SCF_ZCY_WHITE_LIST_TF'</t>
  </si>
  <si>
    <t>P1.brcode = P3.organ_no
and P1.product_code = P3.code
      AND P3.DEL_F = '0'
      AND P3.PT_DT = '${process_date}'</t>
  </si>
  <si>
    <t>P1.mgr_brcode =  P5.ORCABRNO
      AND P5.DEL_F = '0'
      AND P5.PT_DT = '${process_date}'</t>
  </si>
  <si>
    <t>海蛛平台每日推送仓储信息聚合</t>
  </si>
  <si>
    <t>EVENT_ID</t>
  </si>
  <si>
    <t>AGL_SEA_SPI_PLAT_DAILY_PUSH_STORE_INFO_TF</t>
  </si>
  <si>
    <t>AGL_SEA_SPI_PLAT_DAILY_PUSH_STORE_INFO_TF_TM</t>
  </si>
  <si>
    <r>
      <rPr>
        <sz val="9"/>
        <color theme="1"/>
        <rFont val="微软雅黑"/>
        <family val="2"/>
        <charset val="134"/>
      </rPr>
      <t>事件</t>
    </r>
    <r>
      <rPr>
        <sz val="11"/>
        <rFont val="Times New Roman"/>
        <family val="1"/>
      </rPr>
      <t>ID</t>
    </r>
  </si>
  <si>
    <t>海蛛平台每日推送仓储信息</t>
  </si>
  <si>
    <t>ODS_XDZX_HZ_CURRENT_WAREHOUSE_VALUE_INFO_TF</t>
  </si>
  <si>
    <t>varchar</t>
  </si>
  <si>
    <t>P1.ID</t>
  </si>
  <si>
    <t>对公客户证件信息</t>
  </si>
  <si>
    <t>CORP_NAME</t>
  </si>
  <si>
    <t>P1.NAME</t>
  </si>
  <si>
    <t>USCD</t>
  </si>
  <si>
    <t>UNISCID</t>
  </si>
  <si>
    <t>P1.UNISCID</t>
  </si>
  <si>
    <t>货物名称</t>
  </si>
  <si>
    <t>CARGO_NAME</t>
  </si>
  <si>
    <t>仓储货物名称</t>
  </si>
  <si>
    <t>WAREHOUSE_NAME</t>
  </si>
  <si>
    <t>P1.WAREHOUSE_NAME</t>
  </si>
  <si>
    <t>当前仓储货值</t>
  </si>
  <si>
    <t>CURR_STORE_GOODS_VAL</t>
  </si>
  <si>
    <t>WAREHOUSE_VALUE</t>
  </si>
  <si>
    <t>decimal</t>
  </si>
  <si>
    <t>P1.WAREHOUSE_VALUE</t>
  </si>
  <si>
    <t>导入时间</t>
  </si>
  <si>
    <t>' '</t>
  </si>
  <si>
    <t>缺字段，先置空</t>
  </si>
  <si>
    <t>经办机构编号</t>
  </si>
  <si>
    <t>HANDLE_ORG_NO</t>
  </si>
  <si>
    <t>经办支行</t>
  </si>
  <si>
    <t>HANDLE_BANK</t>
  </si>
  <si>
    <t>P1.HANDLE_BANK</t>
  </si>
  <si>
    <t>'ODS_XDZX'</t>
  </si>
  <si>
    <t>'ODS_XDZX_HZ_CURRENT_WAREHOUSE_VALUE_INFO_TF'</t>
  </si>
  <si>
    <t>业务分账户信息表</t>
  </si>
  <si>
    <t>内部业务账户信息表</t>
  </si>
  <si>
    <t>P1.UNISCID=P2.ALT_ID
and P2.ALT_TYPE='202'
      AND P2.DEL_F = '0'
      AND P2.PT_DT = '${process_date}'</t>
  </si>
  <si>
    <t>事件ID</t>
  </si>
  <si>
    <t>对公贷款其他事业单位资产负债信息聚合</t>
  </si>
  <si>
    <t>AGL_COLOAN_OTHER_CAREER_CORP_AST_LIAB_INFO_TF</t>
  </si>
  <si>
    <t>AGL_COLOAN_OTHER_CAREER_CORP_AST_LIAB_INFO_TF_TM</t>
  </si>
  <si>
    <t>其他（事业单位）资产负债表</t>
  </si>
  <si>
    <t>ODS_XDZX_EN_OTH_BAL_SHT_TF</t>
  </si>
  <si>
    <t>P1.CUST_ISN</t>
  </si>
  <si>
    <t>P1.RPT_DT</t>
  </si>
  <si>
    <t>P1.BEL_TO_ORG</t>
  </si>
  <si>
    <t>ODS_XDZX_PUB_FNC_DOC_INFO_TF</t>
  </si>
  <si>
    <t>P2.RPT_AUDIT_IND</t>
  </si>
  <si>
    <t>P1.RPT_DT_TYP</t>
  </si>
  <si>
    <t>ODS_XDZX_CREDIT_CUST_BASE_INFO_TF</t>
  </si>
  <si>
    <t>P3.CUST_NAM</t>
  </si>
  <si>
    <t>P1.CUST_ID</t>
  </si>
  <si>
    <t>ODS_XDZX_PUB_CUST_BASE_INFO_TF</t>
  </si>
  <si>
    <t>注册行业、客户内码、归属机构</t>
  </si>
  <si>
    <t>BEL_TO_IDY、CUST_ISN、BEL_TO_ORG</t>
  </si>
  <si>
    <t>P4.BEL_TO_IDY</t>
  </si>
  <si>
    <t>ODS_XDZX_EN_CUST_EXPD_ECIF_TF</t>
  </si>
  <si>
    <t>P5.REG_CCY_ID</t>
  </si>
  <si>
    <t>现金</t>
  </si>
  <si>
    <t>P1.CASH</t>
  </si>
  <si>
    <t>P1.CASH_IN_BANK</t>
  </si>
  <si>
    <t>应收票据</t>
  </si>
  <si>
    <t>RECVBL_BIL</t>
  </si>
  <si>
    <t>NOTES_RCV</t>
  </si>
  <si>
    <t>P1.NOTES_RCV</t>
  </si>
  <si>
    <t>P1.ACCT_RCV</t>
  </si>
  <si>
    <t>P1.ADV_MNY</t>
  </si>
  <si>
    <t>其他应收款</t>
  </si>
  <si>
    <t>OTHER_ACCT_RECVBL</t>
  </si>
  <si>
    <t>OTH_RCV</t>
  </si>
  <si>
    <t>P1.OTH_RCV</t>
  </si>
  <si>
    <t>材料</t>
  </si>
  <si>
    <t>MTR</t>
  </si>
  <si>
    <t>P1.MTR</t>
  </si>
  <si>
    <t>产成品</t>
  </si>
  <si>
    <t>FINIS_PROD</t>
  </si>
  <si>
    <t>FNS_PDT</t>
  </si>
  <si>
    <t>P1.FNS_PDT</t>
  </si>
  <si>
    <t>对外投资</t>
  </si>
  <si>
    <t>ITM_IVSMT</t>
  </si>
  <si>
    <t>P1.ITM_IVSMT</t>
  </si>
  <si>
    <t>固定资产</t>
  </si>
  <si>
    <t>FIX_AST</t>
  </si>
  <si>
    <t>FXD_AST</t>
  </si>
  <si>
    <t>P1.FXD_AST</t>
  </si>
  <si>
    <r>
      <rPr>
        <sz val="11"/>
        <color indexed="8"/>
        <rFont val="宋体"/>
        <family val="3"/>
        <charset val="134"/>
      </rPr>
      <t>无形资产</t>
    </r>
  </si>
  <si>
    <t>IMMATRL_AST</t>
  </si>
  <si>
    <t>无形资产</t>
  </si>
  <si>
    <t>ITG_AST</t>
  </si>
  <si>
    <t>P1.ITG_AST</t>
  </si>
  <si>
    <t>资产总计</t>
  </si>
  <si>
    <t>AST_SUM</t>
  </si>
  <si>
    <t>资产合计</t>
  </si>
  <si>
    <t>P1.TTL_AST</t>
  </si>
  <si>
    <r>
      <rPr>
        <sz val="11"/>
        <color indexed="8"/>
        <rFont val="宋体"/>
        <family val="3"/>
        <charset val="134"/>
      </rPr>
      <t>借入款项</t>
    </r>
  </si>
  <si>
    <t>BORROW_MNYITM</t>
  </si>
  <si>
    <t>借入款项</t>
  </si>
  <si>
    <t>LOANS</t>
  </si>
  <si>
    <t>P1.LOANS</t>
  </si>
  <si>
    <t>P1.NOTES_PYB</t>
  </si>
  <si>
    <t>缺字段</t>
  </si>
  <si>
    <t>P1.ACCT_PYB</t>
  </si>
  <si>
    <t>ADV_FRM_CST</t>
  </si>
  <si>
    <t>P1.ADV_FRM_CST</t>
  </si>
  <si>
    <t>其他应付款</t>
  </si>
  <si>
    <t>OTHER_ACRU_PAYBL</t>
  </si>
  <si>
    <t>OTH_PYB</t>
  </si>
  <si>
    <t>P1.OTH_PYB</t>
  </si>
  <si>
    <r>
      <rPr>
        <sz val="11"/>
        <color indexed="8"/>
        <rFont val="宋体"/>
        <family val="3"/>
        <charset val="134"/>
      </rPr>
      <t>应缴预算款</t>
    </r>
  </si>
  <si>
    <t>PAYBL_BUDGET</t>
  </si>
  <si>
    <t>应缴预算款</t>
  </si>
  <si>
    <t>YJ_BGT_FD</t>
  </si>
  <si>
    <t>P1.YJ_BGT_FD</t>
  </si>
  <si>
    <r>
      <rPr>
        <sz val="11"/>
        <color indexed="8"/>
        <rFont val="宋体"/>
        <family val="3"/>
        <charset val="134"/>
      </rPr>
      <t>应缴财政专户款</t>
    </r>
  </si>
  <si>
    <t>PAYBL_FISCAL_SPEC_ACCT_MNY</t>
  </si>
  <si>
    <t>应缴财政专户款</t>
  </si>
  <si>
    <t>FINANCIAL_ACCT_PYB</t>
  </si>
  <si>
    <t>P1.FINANCIAL_ACCT_PYB</t>
  </si>
  <si>
    <r>
      <rPr>
        <sz val="11"/>
        <color indexed="8"/>
        <rFont val="宋体"/>
        <family val="3"/>
        <charset val="134"/>
      </rPr>
      <t>应交税金</t>
    </r>
  </si>
  <si>
    <t>PAYBL_TAX</t>
  </si>
  <si>
    <t>应交税金</t>
  </si>
  <si>
    <t>TXS_PYB</t>
  </si>
  <si>
    <t>P1.TXS_PYB</t>
  </si>
  <si>
    <t>负债合计</t>
  </si>
  <si>
    <t>LIAB_SUM</t>
  </si>
  <si>
    <t>P1.TTL_LBT</t>
  </si>
  <si>
    <r>
      <rPr>
        <sz val="11"/>
        <color indexed="8"/>
        <rFont val="宋体"/>
        <family val="3"/>
        <charset val="134"/>
      </rPr>
      <t>事业基金</t>
    </r>
  </si>
  <si>
    <t>CAREER_FUND</t>
  </si>
  <si>
    <t>事业基金</t>
  </si>
  <si>
    <t>ENTER_FUND</t>
  </si>
  <si>
    <t>P1.ENTER_FUND</t>
  </si>
  <si>
    <r>
      <rPr>
        <sz val="11"/>
        <color indexed="8"/>
        <rFont val="宋体"/>
        <family val="3"/>
        <charset val="134"/>
      </rPr>
      <t>其中：一般基金</t>
    </r>
  </si>
  <si>
    <t>THRINTO_GNRL_FUND</t>
  </si>
  <si>
    <t>其中：一般基金</t>
  </si>
  <si>
    <t>GENERAL_FUND</t>
  </si>
  <si>
    <t>P1.GENERAL_FUND</t>
  </si>
  <si>
    <r>
      <rPr>
        <sz val="11"/>
        <color indexed="8"/>
        <rFont val="宋体"/>
        <family val="3"/>
        <charset val="134"/>
      </rPr>
      <t>投资基金</t>
    </r>
  </si>
  <si>
    <t>IVS_FUND</t>
  </si>
  <si>
    <t>投资基金</t>
  </si>
  <si>
    <t>IVSTMT_FUNDS</t>
  </si>
  <si>
    <t>P1.IVSTMT_FUNDS</t>
  </si>
  <si>
    <r>
      <rPr>
        <sz val="11"/>
        <color indexed="8"/>
        <rFont val="宋体"/>
        <family val="3"/>
        <charset val="134"/>
      </rPr>
      <t>固定基金</t>
    </r>
  </si>
  <si>
    <t>FIX_FUND</t>
  </si>
  <si>
    <t>固定基金</t>
  </si>
  <si>
    <t>PERMT_FUND</t>
  </si>
  <si>
    <t>P1.PERMT_FUND</t>
  </si>
  <si>
    <r>
      <rPr>
        <sz val="11"/>
        <color indexed="8"/>
        <rFont val="宋体"/>
        <family val="3"/>
        <charset val="134"/>
      </rPr>
      <t>专用基金</t>
    </r>
  </si>
  <si>
    <t>SPEC_FUND</t>
  </si>
  <si>
    <t>专用基金</t>
  </si>
  <si>
    <t>SPECIAL_FUND</t>
  </si>
  <si>
    <t>P1.SPECIAL_FUND</t>
  </si>
  <si>
    <r>
      <rPr>
        <sz val="11"/>
        <color indexed="8"/>
        <rFont val="宋体"/>
        <family val="3"/>
        <charset val="134"/>
      </rPr>
      <t>事业结余</t>
    </r>
  </si>
  <si>
    <t>CAREER_CASH_SURPLUS</t>
  </si>
  <si>
    <t>事业结余</t>
  </si>
  <si>
    <t>ENTER_BALANCE</t>
  </si>
  <si>
    <t>P1.ENTER_BALANCE</t>
  </si>
  <si>
    <r>
      <rPr>
        <sz val="11"/>
        <color indexed="8"/>
        <rFont val="宋体"/>
        <family val="3"/>
        <charset val="134"/>
      </rPr>
      <t>经营结余</t>
    </r>
  </si>
  <si>
    <t>OPER_CASH_SURPLUS</t>
  </si>
  <si>
    <t>经营结余</t>
  </si>
  <si>
    <t>JYJY</t>
  </si>
  <si>
    <t>P1.JYJY</t>
  </si>
  <si>
    <r>
      <rPr>
        <sz val="11"/>
        <color indexed="8"/>
        <rFont val="宋体"/>
        <family val="3"/>
        <charset val="134"/>
      </rPr>
      <t>净资产合计</t>
    </r>
  </si>
  <si>
    <t>NET_AST_SUM</t>
  </si>
  <si>
    <t>净资产合计</t>
  </si>
  <si>
    <t>TTL_NET_AST</t>
  </si>
  <si>
    <t>P1.TTL_NET_AST</t>
  </si>
  <si>
    <r>
      <rPr>
        <sz val="11"/>
        <color indexed="8"/>
        <rFont val="宋体"/>
        <family val="3"/>
        <charset val="134"/>
      </rPr>
      <t>拨出经费</t>
    </r>
  </si>
  <si>
    <t>APPRO_OUT_FUND</t>
  </si>
  <si>
    <t>拨出经费</t>
  </si>
  <si>
    <t>BCJF</t>
  </si>
  <si>
    <t>P1.BCJF</t>
  </si>
  <si>
    <r>
      <rPr>
        <sz val="11"/>
        <color indexed="8"/>
        <rFont val="宋体"/>
        <family val="3"/>
        <charset val="134"/>
      </rPr>
      <t>拨出专款</t>
    </r>
  </si>
  <si>
    <t>APPRO_OUT_SPEC_FUND</t>
  </si>
  <si>
    <t>拨出专款</t>
  </si>
  <si>
    <t>BCZK</t>
  </si>
  <si>
    <t>P1.BCZK</t>
  </si>
  <si>
    <r>
      <rPr>
        <sz val="11"/>
        <color indexed="8"/>
        <rFont val="宋体"/>
        <family val="3"/>
        <charset val="134"/>
      </rPr>
      <t>专款支出</t>
    </r>
  </si>
  <si>
    <t>SPEC_FUND_EXPNT</t>
  </si>
  <si>
    <t>专款支出</t>
  </si>
  <si>
    <t>ZKZC</t>
  </si>
  <si>
    <t>P1.ZKZC</t>
  </si>
  <si>
    <r>
      <rPr>
        <sz val="11"/>
        <color indexed="8"/>
        <rFont val="宋体"/>
        <family val="3"/>
        <charset val="134"/>
      </rPr>
      <t>事业支出</t>
    </r>
  </si>
  <si>
    <t>CAREER_EXPNT</t>
  </si>
  <si>
    <t>事业支出</t>
  </si>
  <si>
    <t>SYZC</t>
  </si>
  <si>
    <t>P1.SYZC</t>
  </si>
  <si>
    <r>
      <rPr>
        <sz val="11"/>
        <color indexed="8"/>
        <rFont val="宋体"/>
        <family val="3"/>
        <charset val="134"/>
      </rPr>
      <t>经营支出</t>
    </r>
  </si>
  <si>
    <t>OPER_EXPNT</t>
  </si>
  <si>
    <t>经营支出</t>
  </si>
  <si>
    <t>JYZC</t>
  </si>
  <si>
    <t>P1.JYZC</t>
  </si>
  <si>
    <r>
      <rPr>
        <sz val="11"/>
        <color indexed="8"/>
        <rFont val="宋体"/>
        <family val="3"/>
        <charset val="134"/>
      </rPr>
      <t>成本费用</t>
    </r>
  </si>
  <si>
    <t>COST_FEE</t>
  </si>
  <si>
    <t>成本费用</t>
  </si>
  <si>
    <t>CBFY</t>
  </si>
  <si>
    <t>P1.CBFY</t>
  </si>
  <si>
    <r>
      <rPr>
        <sz val="11"/>
        <color indexed="8"/>
        <rFont val="宋体"/>
        <family val="3"/>
        <charset val="134"/>
      </rPr>
      <t>销售税金</t>
    </r>
  </si>
  <si>
    <t>SALES_TAX</t>
  </si>
  <si>
    <t>销售税金</t>
  </si>
  <si>
    <t>XSSJ</t>
  </si>
  <si>
    <t>P1.XSSJ</t>
  </si>
  <si>
    <r>
      <rPr>
        <sz val="11"/>
        <color indexed="8"/>
        <rFont val="宋体"/>
        <family val="3"/>
        <charset val="134"/>
      </rPr>
      <t>上缴上级支出</t>
    </r>
  </si>
  <si>
    <t>TURN_IN_SUPER_EXPNT</t>
  </si>
  <si>
    <t>上缴上级支出</t>
  </si>
  <si>
    <t>SJSJZC</t>
  </si>
  <si>
    <t>P1.SJSJZC</t>
  </si>
  <si>
    <r>
      <rPr>
        <sz val="11"/>
        <color indexed="8"/>
        <rFont val="宋体"/>
        <family val="3"/>
        <charset val="134"/>
      </rPr>
      <t>对附属单位补助</t>
    </r>
  </si>
  <si>
    <t>CORR_ATTACH_CORP_SBDY</t>
  </si>
  <si>
    <t>对附属单位补助</t>
  </si>
  <si>
    <t>DFSDWBZ</t>
  </si>
  <si>
    <t>P1.DFSDWBZ</t>
  </si>
  <si>
    <r>
      <rPr>
        <sz val="11"/>
        <color indexed="8"/>
        <rFont val="宋体"/>
        <family val="3"/>
        <charset val="134"/>
      </rPr>
      <t>结转自筹基建</t>
    </r>
  </si>
  <si>
    <t>CARRY_OVER_SELF_COL_INFRASTRU_CNSTR</t>
  </si>
  <si>
    <t>结转自筹基建</t>
  </si>
  <si>
    <t>JZZCJJ</t>
  </si>
  <si>
    <t>P1.JZZCJJ</t>
  </si>
  <si>
    <t>支出合计</t>
  </si>
  <si>
    <t>TTL_PYT</t>
  </si>
  <si>
    <t>P1.TTL_PYT</t>
  </si>
  <si>
    <t>资产部类总计</t>
  </si>
  <si>
    <t>AST_DEPT_CLS_SUM</t>
  </si>
  <si>
    <t>ZJBLZJ</t>
  </si>
  <si>
    <t>P1.ZJBLZJ</t>
  </si>
  <si>
    <r>
      <rPr>
        <sz val="11"/>
        <color indexed="8"/>
        <rFont val="宋体"/>
        <family val="3"/>
        <charset val="134"/>
      </rPr>
      <t>财政补助收入</t>
    </r>
  </si>
  <si>
    <t>FISCAL_SBDY_INCOME</t>
  </si>
  <si>
    <t>财政补助收入</t>
  </si>
  <si>
    <t>CZBZSR</t>
  </si>
  <si>
    <t>P1.CZBZSR</t>
  </si>
  <si>
    <r>
      <rPr>
        <sz val="11"/>
        <color indexed="8"/>
        <rFont val="宋体"/>
        <family val="3"/>
        <charset val="134"/>
      </rPr>
      <t>上级补助收入</t>
    </r>
  </si>
  <si>
    <t>SUPER_SBDY_INCOME</t>
  </si>
  <si>
    <t>上级补助收入</t>
  </si>
  <si>
    <t>SJBZSR</t>
  </si>
  <si>
    <t>P1.SJBZSR</t>
  </si>
  <si>
    <r>
      <rPr>
        <sz val="11"/>
        <color indexed="8"/>
        <rFont val="宋体"/>
        <family val="3"/>
        <charset val="134"/>
      </rPr>
      <t>拨入专款</t>
    </r>
  </si>
  <si>
    <t>APPRO_INTO_SPEC_FUND</t>
  </si>
  <si>
    <t>拨入专款</t>
  </si>
  <si>
    <t>BRZK</t>
  </si>
  <si>
    <t>P1.BRZK</t>
  </si>
  <si>
    <r>
      <rPr>
        <sz val="11"/>
        <color indexed="8"/>
        <rFont val="宋体"/>
        <family val="3"/>
        <charset val="134"/>
      </rPr>
      <t>事业收入</t>
    </r>
  </si>
  <si>
    <t>CAREER_INCOME</t>
  </si>
  <si>
    <t>事业收入</t>
  </si>
  <si>
    <t>SYSR</t>
  </si>
  <si>
    <t>P1.SYSR</t>
  </si>
  <si>
    <r>
      <rPr>
        <sz val="11"/>
        <color indexed="8"/>
        <rFont val="宋体"/>
        <family val="3"/>
        <charset val="134"/>
      </rPr>
      <t>经营收入</t>
    </r>
  </si>
  <si>
    <t>OPER_INCOME</t>
  </si>
  <si>
    <t>经营收入</t>
  </si>
  <si>
    <t>JYSR</t>
  </si>
  <si>
    <t>P1.JYSR</t>
  </si>
  <si>
    <r>
      <rPr>
        <sz val="11"/>
        <color indexed="8"/>
        <rFont val="宋体"/>
        <family val="3"/>
        <charset val="134"/>
      </rPr>
      <t>附属单位缴款</t>
    </r>
  </si>
  <si>
    <t>ATTACH_CORP_PAY</t>
  </si>
  <si>
    <t>附属单位缴款</t>
  </si>
  <si>
    <t>FSDWJK</t>
  </si>
  <si>
    <t>P1.FSDWJK</t>
  </si>
  <si>
    <t>P1.OTH_ICM</t>
  </si>
  <si>
    <t>收入合计</t>
  </si>
  <si>
    <t>P1.TTL_ICM</t>
  </si>
  <si>
    <t>负债部类总计</t>
  </si>
  <si>
    <t>LIAB_DEPT_CLS_SUM</t>
  </si>
  <si>
    <t>FZBLZJ</t>
  </si>
  <si>
    <t>P1.FZBLZJ</t>
  </si>
  <si>
    <t>P1.CRT_TM</t>
  </si>
  <si>
    <t>P1.CRT_LOAN_OFF</t>
  </si>
  <si>
    <t>ODS_XDZX_USERS_TF</t>
  </si>
  <si>
    <t>P6.NAME</t>
  </si>
  <si>
    <t>P1.LAST_LOAN_OFF</t>
  </si>
  <si>
    <t>P1.LAST_TM</t>
  </si>
  <si>
    <t>P1.CRT_ORGAN</t>
  </si>
  <si>
    <t>P1.LAST_ORGAN</t>
  </si>
  <si>
    <t>'ODS_XDZX_EN_OTH_BAL_SHT_TF'</t>
  </si>
  <si>
    <t>P1.CUST_ISN=P2.CUST_ISN AND P1.RPT_DT=P2.RPT_DT AND P1.BEL_TO_ORG=P2.BEL_TO_ORG
AND P2.FA_RPT_TYP='2'
AND P2.RPT_CATG ='3'
      AND P2.DEL_F = '0'
      AND P2.PT_DT = '${process_date}'</t>
  </si>
  <si>
    <t>P1.CUST_ISN=P3.CUST_ISN
      AND P3.DEL_F = '0'
      AND P3.PT_DT = '${process_date}'</t>
  </si>
  <si>
    <t>P1.CUST_ISN=P4.CUST_ISN AND P1.BEL_TO_ORG=P4.BELONG_ORG
      AND P4.DEL_F = '0'
      AND P4.PT_DT = '${process_date}'</t>
  </si>
  <si>
    <t>P1.CUST_ISN=P5.CUST_ISN AND P1.BEL_TO_ORG=P5.BEL_ORG
      AND P5.DEL_F = '0'
      AND P5.PT_DT = '${process_date}'</t>
  </si>
  <si>
    <t>P1.CRT_LOAN_OFF=P6.STAFFER_NO
      AND P6.DEL_F = '0'
      AND P6.PT_DT = '${process_date}'</t>
  </si>
  <si>
    <t>SUBSTR(P1.CUST_ISN,1,2) in('82','83' ,'91' ,'92','93') AND P1.PT_DT = '${process_date}'   AND P1.DEL_F = '0'</t>
  </si>
  <si>
    <t>个人贷款合作协议信息聚合</t>
  </si>
  <si>
    <t>CO_PARTNER_CONT_NO</t>
  </si>
  <si>
    <t>翟向阳</t>
  </si>
  <si>
    <t>AGL_INDV_LOAN_CO_AGT_INFO_TF</t>
  </si>
  <si>
    <t>AGL_INDV_LOAN_CO_AGT_INFO_TF_TM</t>
  </si>
  <si>
    <r>
      <rPr>
        <sz val="9"/>
        <color theme="1"/>
        <rFont val="微软雅黑"/>
        <family val="2"/>
        <charset val="134"/>
      </rPr>
      <t>O</t>
    </r>
    <r>
      <rPr>
        <sz val="9"/>
        <color theme="1"/>
        <rFont val="微软雅黑"/>
        <family val="2"/>
        <charset val="134"/>
      </rPr>
      <t>DS_ICF</t>
    </r>
  </si>
  <si>
    <t>合作商协议聚合层基本信息正式表</t>
  </si>
  <si>
    <t>ODS_ICF_SCMS_OFFIPART_PROT_TF</t>
  </si>
  <si>
    <t>BLBRCH</t>
  </si>
  <si>
    <t>P1.BLBRCH</t>
  </si>
  <si>
    <t>合作商合同编号</t>
  </si>
  <si>
    <r>
      <rPr>
        <sz val="9"/>
        <color theme="1"/>
        <rFont val="微软雅黑"/>
        <family val="2"/>
        <charset val="134"/>
      </rPr>
      <t>ODS_ICF</t>
    </r>
    <r>
      <rPr>
        <sz val="9"/>
        <color theme="1"/>
        <rFont val="微软雅黑"/>
        <family val="2"/>
        <charset val="134"/>
      </rPr>
      <t>_SCMS_OFFIPART_PROT_TF</t>
    </r>
  </si>
  <si>
    <t>CORTNO</t>
  </si>
  <si>
    <t>P1.CORTNO</t>
  </si>
  <si>
    <t>合作商名称</t>
  </si>
  <si>
    <t>CO_PARTNER_NAME</t>
  </si>
  <si>
    <t>OFPANA</t>
  </si>
  <si>
    <t>P1.OFPANA</t>
  </si>
  <si>
    <t>合作商证件号码</t>
  </si>
  <si>
    <t>CO_PARTNER_DOC_NO</t>
  </si>
  <si>
    <t>CMCRNO</t>
  </si>
  <si>
    <t>P1.CMCRNO</t>
  </si>
  <si>
    <t>合作商证件类型代码</t>
  </si>
  <si>
    <t>CO_PARTNER_DOCTYP_CD</t>
  </si>
  <si>
    <t>合作商证件类型</t>
  </si>
  <si>
    <t>OPCRED</t>
  </si>
  <si>
    <t>P1.OPCRED</t>
  </si>
  <si>
    <t>生效日期</t>
  </si>
  <si>
    <t>EFFECT_DT</t>
  </si>
  <si>
    <t>EFFEDT</t>
  </si>
  <si>
    <t>unifiedTime(P1.EFFEDT)</t>
  </si>
  <si>
    <t>失效日期</t>
  </si>
  <si>
    <t>EXPIR_DT</t>
  </si>
  <si>
    <t>EXPRDT</t>
  </si>
  <si>
    <t>unifiedTime(P1.EXPRDT)</t>
  </si>
  <si>
    <t>可售产品编号</t>
  </si>
  <si>
    <t>AVAILBL_PROD_NO</t>
  </si>
  <si>
    <t>CRDTCD</t>
  </si>
  <si>
    <t>P1.CRDTCD</t>
  </si>
  <si>
    <t>授信产品正式表</t>
  </si>
  <si>
    <t>ODS_ICF_KPDF_PROD_INFO_TF</t>
  </si>
  <si>
    <t>PRODNA</t>
  </si>
  <si>
    <t>P2.PRODNA</t>
  </si>
  <si>
    <t>合作商审核状态代码</t>
  </si>
  <si>
    <t>CO_PARTNER_AUDIT_STATUS_CD</t>
  </si>
  <si>
    <t>合作商状态</t>
  </si>
  <si>
    <t>OFFSTA</t>
  </si>
  <si>
    <t>P1.OFFSTA</t>
  </si>
  <si>
    <t>合作商联系人名称</t>
  </si>
  <si>
    <t>CO_PARTNER_CONT_NAME</t>
  </si>
  <si>
    <t>合作商私有信息正式表</t>
  </si>
  <si>
    <t>ODS_ICF_SCMS_OFFIPART_PRI_TF</t>
  </si>
  <si>
    <t>合作商联系人姓名</t>
  </si>
  <si>
    <t>CONNNA</t>
  </si>
  <si>
    <t>P3.CONNNA</t>
  </si>
  <si>
    <t>合作商联系人手机号码</t>
  </si>
  <si>
    <t>CO_PARTNER_CONT_MOBILE_NO</t>
  </si>
  <si>
    <t>CONNPH</t>
  </si>
  <si>
    <t>P3.CONNPH</t>
  </si>
  <si>
    <t>合作商联系人固定电话</t>
  </si>
  <si>
    <t>CO_PARTNER_CONT_FIX_TEL</t>
  </si>
  <si>
    <t>CONTEL</t>
  </si>
  <si>
    <t>P3.CONTEL</t>
  </si>
  <si>
    <t>合作商联系人传真号码</t>
  </si>
  <si>
    <t>CO_PARTNER_CONT_FAX_NO</t>
  </si>
  <si>
    <t>CONFAX</t>
  </si>
  <si>
    <t>P3.CONFAX</t>
  </si>
  <si>
    <t>合作商联系人邮箱地址</t>
  </si>
  <si>
    <t>CO_PARTNER_CONT_MAILBOX_ADDR</t>
  </si>
  <si>
    <t>合作商联系人邮箱</t>
  </si>
  <si>
    <t>CONEML</t>
  </si>
  <si>
    <t>P3.CONEML</t>
  </si>
  <si>
    <t>合作商归属机构编号</t>
  </si>
  <si>
    <t>CO_PARTNER_BELONG_ORG_NO</t>
  </si>
  <si>
    <t>合作所属机构</t>
  </si>
  <si>
    <t>BELORG</t>
  </si>
  <si>
    <t>P3.BELORG</t>
  </si>
  <si>
    <t>合作商归属客户经理柜员编号</t>
  </si>
  <si>
    <t>CO_PARTNER_BELONG_CUST_MGR_TELR_NO</t>
  </si>
  <si>
    <t>合作商所属客户经理</t>
  </si>
  <si>
    <t>BELUSR</t>
  </si>
  <si>
    <t>P3.BELUSR</t>
  </si>
  <si>
    <t>合作商联系人职务代码</t>
  </si>
  <si>
    <t>CO_PARTNER_CONT_PSTN_CD</t>
  </si>
  <si>
    <t>合作商联系人职务</t>
  </si>
  <si>
    <t>CONJOB</t>
  </si>
  <si>
    <t>P3.CONJOB</t>
  </si>
  <si>
    <t xml:space="preserve">'${process_date}' </t>
  </si>
  <si>
    <t xml:space="preserve">SRC_SYS_CD      </t>
  </si>
  <si>
    <t>'ICF'</t>
  </si>
  <si>
    <t xml:space="preserve">SRC_TAB_EN_NAME </t>
  </si>
  <si>
    <t>'ODS_ICF_SCMS_OFFIPART_PROT_TF'</t>
  </si>
  <si>
    <t xml:space="preserve">组序号         </t>
  </si>
  <si>
    <t xml:space="preserve">GRP_SER_NO      </t>
  </si>
  <si>
    <t>INT</t>
  </si>
  <si>
    <t xml:space="preserve">      </t>
  </si>
  <si>
    <t>P1.CRDTCD=P2.CRDTCD
AND P2.PT_DT='${process_date}' 
AND P2.DEL_F='0'</t>
  </si>
  <si>
    <t xml:space="preserve">P1.CORTNO=P3.CORTNO
AND P3.PT_DT='${process_date}'
AND P3.DEL_F='0' </t>
  </si>
  <si>
    <t>对公贷款催收信息聚合</t>
  </si>
  <si>
    <t>URG_RECL_NO</t>
  </si>
  <si>
    <t>AGL_COLOAN_URG_RECL_INFO_TF</t>
  </si>
  <si>
    <t>信贷业务</t>
  </si>
  <si>
    <t>AGL_COLOAN_URG_RECL_INFO_TF_TM</t>
  </si>
  <si>
    <t>催收编号</t>
  </si>
  <si>
    <t>贷后催收记录表</t>
  </si>
  <si>
    <t>ODS_XDZX_CS_RECORD_TF</t>
  </si>
  <si>
    <t>CASE_NO</t>
  </si>
  <si>
    <t>P1.CASE_NO</t>
  </si>
  <si>
    <t>信贷业务品种代码</t>
  </si>
  <si>
    <t>CRDT_BIZ_BREED_CD</t>
  </si>
  <si>
    <t>业务受理贷款合同</t>
  </si>
  <si>
    <t>ODS_XDZX_CONTRACT_TF</t>
  </si>
  <si>
    <t>PRODUCT_CODE</t>
  </si>
  <si>
    <t>P2.PRODUCT_CODE</t>
  </si>
  <si>
    <t>ODS_XDZX_PRODUCT_CATEGORY_TF</t>
  </si>
  <si>
    <t>类别名称</t>
  </si>
  <si>
    <t>P3.NAME</t>
  </si>
  <si>
    <t>LOAN_ACCOUNT</t>
  </si>
  <si>
    <t>P1.LOAN_ACCOUNT</t>
  </si>
  <si>
    <t>合同号</t>
  </si>
  <si>
    <t>CONTRACT_NO</t>
  </si>
  <si>
    <t>SERIAL_NO</t>
  </si>
  <si>
    <t>P1.SERIAL_NO</t>
  </si>
  <si>
    <t>贷后催收_逾期信息汇总表</t>
  </si>
  <si>
    <t>ODS_XDZX_CS_OVERDUE_INFO_SUM_TF</t>
  </si>
  <si>
    <t>P4.CUST_ISN</t>
  </si>
  <si>
    <t>客户类型</t>
  </si>
  <si>
    <t>CUST_TYPE</t>
  </si>
  <si>
    <t>P4.CUST_TYPE</t>
  </si>
  <si>
    <t>逾期应还本金</t>
  </si>
  <si>
    <t>OVDUE_EREPAY_PRIN</t>
  </si>
  <si>
    <t>PRINCIPAL_AMT</t>
  </si>
  <si>
    <t>P4.PRINCIPAL_AMT</t>
  </si>
  <si>
    <t>逾期应还利息</t>
  </si>
  <si>
    <t>OVDUE_EREPAY_INT</t>
  </si>
  <si>
    <t>INTEREST_AMT</t>
  </si>
  <si>
    <t>P4.INTEREST_AMT</t>
  </si>
  <si>
    <t>总欠款金额</t>
  </si>
  <si>
    <t>TOTAL_ARA_AMT</t>
  </si>
  <si>
    <t>ALL_AMT</t>
  </si>
  <si>
    <t>P4.ALL_AMT</t>
  </si>
  <si>
    <t>本金逾期天数</t>
  </si>
  <si>
    <t>PRIN_OVDUE_DAYS</t>
  </si>
  <si>
    <t>PRINCIPAL_OVERDUE_DAYS</t>
  </si>
  <si>
    <t>P4.PRINCIPAL_OVERDUE_DAYS</t>
  </si>
  <si>
    <t>利息逾期天数</t>
  </si>
  <si>
    <t>INT_OVDUE_DAYS</t>
  </si>
  <si>
    <t>INTEREST_OVERDUE_DAYS</t>
  </si>
  <si>
    <t>P4.INTEREST_OVERDUE_DAYS</t>
  </si>
  <si>
    <t>逾期天数范围代码</t>
  </si>
  <si>
    <t>OVDUE_DAYS_SCOPE_CD</t>
  </si>
  <si>
    <t>逾期天数</t>
  </si>
  <si>
    <t>OVERDUE_DAYS</t>
  </si>
  <si>
    <t>P1.OVERDUE_DAYS</t>
  </si>
  <si>
    <t>担保方式代码</t>
  </si>
  <si>
    <t>GUAR_TYPE_CD</t>
  </si>
  <si>
    <t>ASSURE_TYPE</t>
  </si>
  <si>
    <t>P4.ASSURE_TYPE</t>
  </si>
  <si>
    <t>催收处理状态代码</t>
  </si>
  <si>
    <t>URG_RECL_DEAL_STATUS_CD</t>
  </si>
  <si>
    <t>处理状态</t>
  </si>
  <si>
    <t>DEAL_STATE</t>
  </si>
  <si>
    <t>P4.DEAL_STATE</t>
  </si>
  <si>
    <t>还款意愿及还款能力代码</t>
  </si>
  <si>
    <t>REPAY_WISH_AND_REPAY_ABIL_CD</t>
  </si>
  <si>
    <t>还款意愿及还款能力</t>
  </si>
  <si>
    <t>LOAN_REPAYMENT_ABILITY</t>
  </si>
  <si>
    <t>P4.LOAN_REPAYMENT_ABILITY</t>
  </si>
  <si>
    <t>AFLT_ORG_NO</t>
  </si>
  <si>
    <t>P4.BELONG_ORG_NO</t>
  </si>
  <si>
    <t>UPDATE_STAFF</t>
  </si>
  <si>
    <t>P4.UPDATE_STAFF</t>
  </si>
  <si>
    <t>修改机构</t>
  </si>
  <si>
    <t>UPDATE_ORG_NO</t>
  </si>
  <si>
    <t>P4.UPDATE_ORG_NO</t>
  </si>
  <si>
    <t>逾期类型代码</t>
  </si>
  <si>
    <t>OVDUE_TYPE_CD</t>
  </si>
  <si>
    <t>逾期类型</t>
  </si>
  <si>
    <t>OVERDUE_TYPE</t>
  </si>
  <si>
    <t>P1.OVERDUE_TYPE</t>
  </si>
  <si>
    <r>
      <rPr>
        <sz val="9"/>
        <color rgb="FF000000"/>
        <rFont val="微软雅黑"/>
        <family val="2"/>
        <charset val="134"/>
      </rPr>
      <t xml:space="preserve"> </t>
    </r>
    <r>
      <rPr>
        <sz val="9"/>
        <color rgb="FF000000"/>
        <rFont val="微软雅黑"/>
        <family val="2"/>
        <charset val="134"/>
      </rPr>
      <t>LOAN_CATE_CD</t>
    </r>
  </si>
  <si>
    <t>贷款种类</t>
  </si>
  <si>
    <t>LOAN_TYPE</t>
  </si>
  <si>
    <t>P1.LOAN_TYPE</t>
  </si>
  <si>
    <t>催收柜员编号</t>
  </si>
  <si>
    <t>URG_RECL_TELR_NO</t>
  </si>
  <si>
    <t>催收人</t>
  </si>
  <si>
    <t>COLLECTOR</t>
  </si>
  <si>
    <t>P1.COLLECTOR</t>
  </si>
  <si>
    <t>五级分类</t>
  </si>
  <si>
    <t>GRADE_STATE</t>
  </si>
  <si>
    <t>P1.GRADE_STATE</t>
  </si>
  <si>
    <t>逾期金额</t>
  </si>
  <si>
    <t>OVDUE_AMT</t>
  </si>
  <si>
    <t>P1.PRINCIPAL_AMT</t>
  </si>
  <si>
    <t>催收任务分配日期</t>
  </si>
  <si>
    <t>URG_RECL_TASK_DISTRI_DT</t>
  </si>
  <si>
    <t>分配日期</t>
  </si>
  <si>
    <t>ASSIGN_DATE</t>
  </si>
  <si>
    <t>P1.ASSIGN_DATE</t>
  </si>
  <si>
    <t>最后处理日期</t>
  </si>
  <si>
    <t>FINAL_DEAL_DT</t>
  </si>
  <si>
    <t>GMT_MODIFIED</t>
  </si>
  <si>
    <t>最新催收方式代码</t>
  </si>
  <si>
    <t>LATST_URG_RECL_MODE_CD</t>
  </si>
  <si>
    <t>最新催收动作</t>
  </si>
  <si>
    <t>LAST_CS_ACTION</t>
  </si>
  <si>
    <t>P1.LAST_CS_ACTION</t>
  </si>
  <si>
    <t>最新催收结果代码</t>
  </si>
  <si>
    <t>LATST_URG_RECL_RESLT_CD</t>
  </si>
  <si>
    <t>最新催收结果</t>
  </si>
  <si>
    <t>LAST_CS_RESULT</t>
  </si>
  <si>
    <t>P1.LAST_CS_RESULT</t>
  </si>
  <si>
    <t>催收机构名称</t>
  </si>
  <si>
    <t>URG_RECL_ORG_NAME</t>
  </si>
  <si>
    <t>催收机构</t>
  </si>
  <si>
    <t>P1.ORG_NO</t>
  </si>
  <si>
    <t>短信发送内容描述</t>
  </si>
  <si>
    <t>SMS_SEND_CONT_DESC</t>
  </si>
  <si>
    <t>短信发送表</t>
  </si>
  <si>
    <t>ODS_XDZX_CS_PHONE_CALL_MESSAGE_TF</t>
  </si>
  <si>
    <t>短信发送内容</t>
  </si>
  <si>
    <t>MSG_CONTENT</t>
  </si>
  <si>
    <t>P6.MSG_CONTENT</t>
  </si>
  <si>
    <t>信函登记时间戳</t>
  </si>
  <si>
    <t>LETTER_REG_TM_STAMP</t>
  </si>
  <si>
    <t>信函催收信息表</t>
  </si>
  <si>
    <t>ODS_XDZX_CS_LETTER_CALL_MESSAGE_TF</t>
  </si>
  <si>
    <t>REGISTER_DATE</t>
  </si>
  <si>
    <t>unifiedTime(P7.REGISTER_DATE)</t>
  </si>
  <si>
    <t>信函挂号号码</t>
  </si>
  <si>
    <t>LETTER_REG_NO</t>
  </si>
  <si>
    <t>挂号号码</t>
  </si>
  <si>
    <t>LETTER_CODE</t>
  </si>
  <si>
    <t>unifiedTime(P7.LETTER_CODE)</t>
  </si>
  <si>
    <t>信函生成时间戳</t>
  </si>
  <si>
    <t>LETTER_CREATE_TM_STAMP</t>
  </si>
  <si>
    <t>生成时间</t>
  </si>
  <si>
    <t>GENERATE_TIME</t>
  </si>
  <si>
    <t>P7.GENERATE_TIME</t>
  </si>
  <si>
    <t>信函状态代码</t>
  </si>
  <si>
    <t>LETTER_STATUS_CD</t>
  </si>
  <si>
    <t>信函接受状态</t>
  </si>
  <si>
    <t>LETTER_STATE</t>
  </si>
  <si>
    <t>P7.LETTER_STATE</t>
  </si>
  <si>
    <t>信函接受客户名称</t>
  </si>
  <si>
    <t>LETTER_ACPT_CUST_NAME</t>
  </si>
  <si>
    <t>信函接受客户名</t>
  </si>
  <si>
    <t>LETTER_CUST_NAME</t>
  </si>
  <si>
    <t>P7.LETTER_CUST_NAME</t>
  </si>
  <si>
    <t>信函内容</t>
  </si>
  <si>
    <t>LETTER_CONT_DESC</t>
  </si>
  <si>
    <t>P7.LETTER_CONTENT</t>
  </si>
  <si>
    <t>信函发送地址</t>
  </si>
  <si>
    <t>LETTER_SEND_ADDR</t>
  </si>
  <si>
    <t>LETTER_ADDRESS</t>
  </si>
  <si>
    <t>P7.LETTER_ADDRESS</t>
  </si>
  <si>
    <t>上门单客户名称</t>
  </si>
  <si>
    <t>DOOR_TO_DOOR_SINGLE_CUST_NAME</t>
  </si>
  <si>
    <t>上门催收表</t>
  </si>
  <si>
    <t>ODS_XDZX_CS_DOOR_MESSAGE_TF</t>
  </si>
  <si>
    <t>发送客户名称</t>
  </si>
  <si>
    <t>SEND_CUST_NAME</t>
  </si>
  <si>
    <t>P8.SEND_CUST_NAME</t>
  </si>
  <si>
    <t>取最新的数据</t>
  </si>
  <si>
    <t>上门单生成日期</t>
  </si>
  <si>
    <t>DOOR_TO_DOOR_SINGLE_CREATE_DT</t>
  </si>
  <si>
    <t>生成日期</t>
  </si>
  <si>
    <t>GENERATE_DATE</t>
  </si>
  <si>
    <t>P8.GENERATE_DATE</t>
  </si>
  <si>
    <t>上门单状态代码</t>
  </si>
  <si>
    <t>DOOR_TO_DOOR_SINGLE_STATUS_CD</t>
  </si>
  <si>
    <t>上门单状态</t>
  </si>
  <si>
    <t>DOOR_STATE</t>
  </si>
  <si>
    <t>P8.DOOR_STATE</t>
  </si>
  <si>
    <t>上门单编号</t>
  </si>
  <si>
    <t>DOOR_TO_DOOR_SINGLE_NO</t>
  </si>
  <si>
    <t>DOOR_CODE</t>
  </si>
  <si>
    <t>P8.DOOR_CODE</t>
  </si>
  <si>
    <t>法务催收发送客户名称</t>
  </si>
  <si>
    <t>LEGAL_URG_RECL_SEND_CUST_NAME</t>
  </si>
  <si>
    <t>法务催收表</t>
  </si>
  <si>
    <t>ODS_XDZX_CS_LAWYER_MESSAGE_TF</t>
  </si>
  <si>
    <t>P9.SEND_CUST_NAME</t>
  </si>
  <si>
    <t>法务催收建立日期</t>
  </si>
  <si>
    <t>LEGAL_URG_RECL_SETUP_DT</t>
  </si>
  <si>
    <t>P9.GENERATE_DATE</t>
  </si>
  <si>
    <t>法务单上传标志</t>
  </si>
  <si>
    <t>LEGAL_SINGLE_UPLOAD_FLAG</t>
  </si>
  <si>
    <t>法务单状态</t>
  </si>
  <si>
    <t>LAWYER_STATE</t>
  </si>
  <si>
    <t>P9.LAWYER_STATE</t>
  </si>
  <si>
    <t>法务单编号</t>
  </si>
  <si>
    <t>LEGAL_SINGLE_NO</t>
  </si>
  <si>
    <t>LAWYER_CODE</t>
  </si>
  <si>
    <t>P9.LAWYER_CODE</t>
  </si>
  <si>
    <t>法务单类型代码</t>
  </si>
  <si>
    <t>LEGAL_SINGLE_TYPE_CD</t>
  </si>
  <si>
    <t>法务单类型</t>
  </si>
  <si>
    <t>LAWYER_TYPE</t>
  </si>
  <si>
    <t>P9.LAWYER_TYPE</t>
  </si>
  <si>
    <t>催收方式代码</t>
  </si>
  <si>
    <t>URG_RECL_MODE_CD</t>
  </si>
  <si>
    <t>催收反馈表</t>
  </si>
  <si>
    <t>ODS_XDZX_CS_FEEDBACK_TF</t>
  </si>
  <si>
    <t>催收动作</t>
  </si>
  <si>
    <t>CASE_TYPE</t>
  </si>
  <si>
    <t>P10.CASE_TYPE</t>
  </si>
  <si>
    <t>催收结果代码</t>
  </si>
  <si>
    <t>URG_RECL_RESLT_CD</t>
  </si>
  <si>
    <t>反馈结果</t>
  </si>
  <si>
    <t>CASE_RESULT</t>
  </si>
  <si>
    <t>P10.CASE_RESULT</t>
  </si>
  <si>
    <t>催收对象名称</t>
  </si>
  <si>
    <t>URG_RECL_OBJ_NAME</t>
  </si>
  <si>
    <t>CASE_CUST_NAME</t>
  </si>
  <si>
    <t>P10.CASE_CUST_NAME</t>
  </si>
  <si>
    <t>催收对象联系电话号码</t>
  </si>
  <si>
    <t>URG_RECL_OBJ_CONT_NO_NO</t>
  </si>
  <si>
    <t>催收对象电话</t>
  </si>
  <si>
    <t>CASE_CUST_PHONE</t>
  </si>
  <si>
    <t>P10.CASE_CUST_PHONE</t>
  </si>
  <si>
    <t>催收方式文书号</t>
  </si>
  <si>
    <t>URG_RECL_MODE_DOCMT_NO</t>
  </si>
  <si>
    <t>文书号</t>
  </si>
  <si>
    <t>WRIT_NO</t>
  </si>
  <si>
    <t>P10.WRIT_NO</t>
  </si>
  <si>
    <t>承诺还款金额</t>
  </si>
  <si>
    <t>COMMIT_REPAY_AMT</t>
  </si>
  <si>
    <t>承诺金额</t>
  </si>
  <si>
    <t>COMMITTED_AMOUNT</t>
  </si>
  <si>
    <t>P10.COMMITTED_AMOUNT</t>
  </si>
  <si>
    <t>承诺还款日期</t>
  </si>
  <si>
    <t>COMMIT_REPAY_DT</t>
  </si>
  <si>
    <t>承诺日期</t>
  </si>
  <si>
    <t>COMMITTED_DATE</t>
  </si>
  <si>
    <t>P10.COMMITTED_DATE</t>
  </si>
  <si>
    <t>REMARK</t>
  </si>
  <si>
    <t>P10.REMARK</t>
  </si>
  <si>
    <t>原催收柜员编号</t>
  </si>
  <si>
    <t>ORIG_URG_RECL_TELR_NO</t>
  </si>
  <si>
    <t>催收人移交记录表</t>
  </si>
  <si>
    <t>ODS_XDZX_CS_OVERDUE_COLLECTOR_RECORD_TF</t>
  </si>
  <si>
    <t>前催收员</t>
  </si>
  <si>
    <t>OLD_COLLECTOR</t>
  </si>
  <si>
    <t>P11.OLD_COLLECTOR</t>
  </si>
  <si>
    <t>原催收机构编号</t>
  </si>
  <si>
    <t>ORIG_URG_RECL_ORG_NO</t>
  </si>
  <si>
    <t>原催收机构</t>
  </si>
  <si>
    <t>OLD_ORG_NO</t>
  </si>
  <si>
    <t>DATE_DT</t>
  </si>
  <si>
    <t>'ODS_XDZX_CS_RECORD_TF'</t>
  </si>
  <si>
    <t>(SELECT * FROM (SELECT *,ROW_NUMBER() OVER(PARTITION BY CASE_NO ORDER BY ID DESC ) RN
FROM ODS_XDZX.ODS_XDZX_CS_RECORD_TF
WHERE PT_DT='${process_date}' 
AND DEL_F='0') WHERE RN =1)</t>
  </si>
  <si>
    <t>P1.CONTRACT_NO=P2.NUMBER
AND P2.PT_DT='${process_date}' 
AND P2.DEL_F='0'</t>
  </si>
  <si>
    <r>
      <rPr>
        <sz val="10"/>
        <rFont val="微软雅黑"/>
        <family val="2"/>
        <charset val="134"/>
      </rPr>
      <t>SUBSTR(P2.PRODUCT_CODE,1,3)=P3.CODE</t>
    </r>
    <r>
      <rPr>
        <sz val="10"/>
        <rFont val="微软雅黑"/>
        <family val="2"/>
        <charset val="134"/>
      </rPr>
      <t xml:space="preserve">
</t>
    </r>
    <r>
      <rPr>
        <sz val="10"/>
        <rFont val="微软雅黑"/>
        <family val="2"/>
        <charset val="134"/>
      </rPr>
      <t xml:space="preserve">AND P3.PT_DT='${process_date}' </t>
    </r>
    <r>
      <rPr>
        <sz val="10"/>
        <rFont val="微软雅黑"/>
        <family val="2"/>
        <charset val="134"/>
      </rPr>
      <t xml:space="preserve">
</t>
    </r>
    <r>
      <rPr>
        <sz val="10"/>
        <rFont val="微软雅黑"/>
        <family val="2"/>
        <charset val="134"/>
      </rPr>
      <t>AND P3.DEL_F='0'</t>
    </r>
  </si>
  <si>
    <r>
      <rPr>
        <sz val="10"/>
        <rFont val="微软雅黑"/>
        <family val="2"/>
        <charset val="134"/>
      </rPr>
      <t>P1.ID=P4.ID</t>
    </r>
    <r>
      <rPr>
        <sz val="10"/>
        <rFont val="微软雅黑"/>
        <family val="2"/>
        <charset val="134"/>
      </rPr>
      <t xml:space="preserve">  </t>
    </r>
    <r>
      <rPr>
        <sz val="10"/>
        <rFont val="微软雅黑"/>
        <family val="2"/>
        <charset val="134"/>
      </rPr>
      <t xml:space="preserve">
</t>
    </r>
    <r>
      <rPr>
        <sz val="10"/>
        <rFont val="微软雅黑"/>
        <family val="2"/>
        <charset val="134"/>
      </rPr>
      <t>AND SUBSTR(P4.CUST_ISN,1,2)='82'</t>
    </r>
    <r>
      <rPr>
        <sz val="10"/>
        <rFont val="微软雅黑"/>
        <family val="2"/>
        <charset val="134"/>
      </rPr>
      <t xml:space="preserve">
</t>
    </r>
    <r>
      <rPr>
        <sz val="10"/>
        <rFont val="微软雅黑"/>
        <family val="2"/>
        <charset val="134"/>
      </rPr>
      <t xml:space="preserve">AND P4.PT_DT='${process_date}' </t>
    </r>
    <r>
      <rPr>
        <sz val="10"/>
        <rFont val="微软雅黑"/>
        <family val="2"/>
        <charset val="134"/>
      </rPr>
      <t xml:space="preserve">
</t>
    </r>
    <r>
      <rPr>
        <sz val="10"/>
        <rFont val="微软雅黑"/>
        <family val="2"/>
        <charset val="134"/>
      </rPr>
      <t>AND P4.DEL_F='0'</t>
    </r>
  </si>
  <si>
    <r>
      <rPr>
        <sz val="10"/>
        <rFont val="微软雅黑"/>
        <family val="2"/>
        <charset val="134"/>
      </rPr>
      <t>P1.ID=P6.ID</t>
    </r>
    <r>
      <rPr>
        <sz val="10"/>
        <rFont val="微软雅黑"/>
        <family val="2"/>
        <charset val="134"/>
      </rPr>
      <t xml:space="preserve">
</t>
    </r>
    <r>
      <rPr>
        <sz val="10"/>
        <rFont val="微软雅黑"/>
        <family val="2"/>
        <charset val="134"/>
      </rPr>
      <t xml:space="preserve">AND P6.PT_DT='${process_date}' </t>
    </r>
    <r>
      <rPr>
        <sz val="10"/>
        <rFont val="微软雅黑"/>
        <family val="2"/>
        <charset val="134"/>
      </rPr>
      <t xml:space="preserve">
</t>
    </r>
    <r>
      <rPr>
        <sz val="10"/>
        <rFont val="微软雅黑"/>
        <family val="2"/>
        <charset val="134"/>
      </rPr>
      <t>AND P6.DEL_F='0'</t>
    </r>
  </si>
  <si>
    <t>P7</t>
  </si>
  <si>
    <r>
      <rPr>
        <sz val="10"/>
        <rFont val="微软雅黑"/>
        <family val="2"/>
        <charset val="134"/>
      </rPr>
      <t>P1.ID=P7.ID</t>
    </r>
    <r>
      <rPr>
        <sz val="10"/>
        <rFont val="微软雅黑"/>
        <family val="2"/>
        <charset val="134"/>
      </rPr>
      <t xml:space="preserve">
</t>
    </r>
    <r>
      <rPr>
        <sz val="10"/>
        <rFont val="微软雅黑"/>
        <family val="2"/>
        <charset val="134"/>
      </rPr>
      <t xml:space="preserve">AND P7.PT_DT='${process_date}' </t>
    </r>
    <r>
      <rPr>
        <sz val="10"/>
        <rFont val="微软雅黑"/>
        <family val="2"/>
        <charset val="134"/>
      </rPr>
      <t xml:space="preserve">
</t>
    </r>
    <r>
      <rPr>
        <sz val="10"/>
        <rFont val="微软雅黑"/>
        <family val="2"/>
        <charset val="134"/>
      </rPr>
      <t>AND P7.DEL_F='0'</t>
    </r>
  </si>
  <si>
    <r>
      <rPr>
        <sz val="10"/>
        <rFont val="微软雅黑"/>
        <family val="2"/>
        <charset val="134"/>
      </rPr>
      <t>P1.ID=P8.ID</t>
    </r>
    <r>
      <rPr>
        <sz val="10"/>
        <rFont val="微软雅黑"/>
        <family val="2"/>
        <charset val="134"/>
      </rPr>
      <t xml:space="preserve">
</t>
    </r>
    <r>
      <rPr>
        <sz val="10"/>
        <rFont val="微软雅黑"/>
        <family val="2"/>
        <charset val="134"/>
      </rPr>
      <t xml:space="preserve">AND P8.PT_DT='${process_date}' </t>
    </r>
    <r>
      <rPr>
        <sz val="10"/>
        <rFont val="微软雅黑"/>
        <family val="2"/>
        <charset val="134"/>
      </rPr>
      <t xml:space="preserve">
</t>
    </r>
    <r>
      <rPr>
        <sz val="10"/>
        <rFont val="微软雅黑"/>
        <family val="2"/>
        <charset val="134"/>
      </rPr>
      <t>AND P8.DEL_F='0'</t>
    </r>
  </si>
  <si>
    <r>
      <rPr>
        <sz val="10"/>
        <rFont val="微软雅黑"/>
        <family val="2"/>
        <charset val="134"/>
      </rPr>
      <t>P1.ID=P9.ID</t>
    </r>
    <r>
      <rPr>
        <sz val="10"/>
        <rFont val="微软雅黑"/>
        <family val="2"/>
        <charset val="134"/>
      </rPr>
      <t xml:space="preserve">
</t>
    </r>
    <r>
      <rPr>
        <sz val="10"/>
        <rFont val="微软雅黑"/>
        <family val="2"/>
        <charset val="134"/>
      </rPr>
      <t xml:space="preserve">AND P9.PT_DT='${process_date}' </t>
    </r>
    <r>
      <rPr>
        <sz val="10"/>
        <rFont val="微软雅黑"/>
        <family val="2"/>
        <charset val="134"/>
      </rPr>
      <t xml:space="preserve">
</t>
    </r>
    <r>
      <rPr>
        <sz val="10"/>
        <rFont val="微软雅黑"/>
        <family val="2"/>
        <charset val="134"/>
      </rPr>
      <t>AND P9.DEL_F='0'</t>
    </r>
  </si>
  <si>
    <t>P10</t>
  </si>
  <si>
    <r>
      <rPr>
        <sz val="10"/>
        <rFont val="微软雅黑"/>
        <family val="2"/>
        <charset val="134"/>
      </rPr>
      <t>P1.ID=P10.ID</t>
    </r>
    <r>
      <rPr>
        <sz val="10"/>
        <rFont val="微软雅黑"/>
        <family val="2"/>
        <charset val="134"/>
      </rPr>
      <t xml:space="preserve">
</t>
    </r>
    <r>
      <rPr>
        <sz val="10"/>
        <rFont val="微软雅黑"/>
        <family val="2"/>
        <charset val="134"/>
      </rPr>
      <t xml:space="preserve">AND P10.PT_DT='${process_date}' </t>
    </r>
    <r>
      <rPr>
        <sz val="10"/>
        <rFont val="微软雅黑"/>
        <family val="2"/>
        <charset val="134"/>
      </rPr>
      <t xml:space="preserve">
</t>
    </r>
    <r>
      <rPr>
        <sz val="10"/>
        <rFont val="微软雅黑"/>
        <family val="2"/>
        <charset val="134"/>
      </rPr>
      <t>AND P10.DEL_F='0'</t>
    </r>
  </si>
  <si>
    <t>P11</t>
  </si>
  <si>
    <r>
      <rPr>
        <sz val="10"/>
        <rFont val="微软雅黑"/>
        <family val="2"/>
        <charset val="134"/>
      </rPr>
      <t>P1.ID=P11.ID</t>
    </r>
    <r>
      <rPr>
        <sz val="10"/>
        <rFont val="微软雅黑"/>
        <family val="2"/>
        <charset val="134"/>
      </rPr>
      <t xml:space="preserve">
</t>
    </r>
    <r>
      <rPr>
        <sz val="10"/>
        <rFont val="微软雅黑"/>
        <family val="2"/>
        <charset val="134"/>
      </rPr>
      <t xml:space="preserve">AND P11.PT_DT='${process_date}' </t>
    </r>
    <r>
      <rPr>
        <sz val="10"/>
        <rFont val="微软雅黑"/>
        <family val="2"/>
        <charset val="134"/>
      </rPr>
      <t xml:space="preserve">
</t>
    </r>
    <r>
      <rPr>
        <sz val="10"/>
        <rFont val="微软雅黑"/>
        <family val="2"/>
        <charset val="134"/>
      </rPr>
      <t>AND P11.DEL_F='0'</t>
    </r>
  </si>
  <si>
    <t xml:space="preserve"> LOAN_CATE_CD</t>
  </si>
  <si>
    <t>个人贷款催收信息聚合</t>
  </si>
  <si>
    <t>URG_RECL_NO,SRC_SYS_CD</t>
  </si>
  <si>
    <t>AGL_INDV_LOAN_URG_RECL_INFO_TF</t>
  </si>
  <si>
    <t>AGL_INDV_LOAN_URG_RECL_INFO_TF_TM</t>
  </si>
  <si>
    <t>ODS_ICT</t>
  </si>
  <si>
    <t>ODS_ICT_ERMAS_COPY_SUB_CASE_TF</t>
  </si>
  <si>
    <t>子案件信息表</t>
  </si>
  <si>
    <t>子案件编号</t>
  </si>
  <si>
    <t>CASE_SUB_ID</t>
  </si>
  <si>
    <t>CAST(P1.CASE_SUB_ID AS STRING)</t>
  </si>
  <si>
    <t>'22'</t>
  </si>
  <si>
    <t>赋固定值22</t>
  </si>
  <si>
    <t>催记流水号</t>
  </si>
  <si>
    <t>URG_RECL_ACCTN_SER_NO</t>
  </si>
  <si>
    <t>催记类型代码</t>
  </si>
  <si>
    <t>URG_RECL_ACCTN_TYPE_CD</t>
  </si>
  <si>
    <t>ODS_NAS_CIF_CUST_ACCS_TF</t>
  </si>
  <si>
    <t>客户信息关联表</t>
  </si>
  <si>
    <t>P2.CUSTCD</t>
  </si>
  <si>
    <t>联系电话号码</t>
  </si>
  <si>
    <t>CONT_NO_NO</t>
  </si>
  <si>
    <t>ODS_EICC_ODS_EICC_C_CUS_PRIV_PHONE_INFO_TF_TF</t>
  </si>
  <si>
    <t>客户联系手机号码表</t>
  </si>
  <si>
    <t>手机号码</t>
  </si>
  <si>
    <t>MP_NBR</t>
  </si>
  <si>
    <t>P3.MP_NBR</t>
  </si>
  <si>
    <t>P1.INTEREST_AMT</t>
  </si>
  <si>
    <t>P1.ALL_AMT</t>
  </si>
  <si>
    <t>P1.DEAL_STATE</t>
  </si>
  <si>
    <r>
      <rPr>
        <sz val="9"/>
        <color rgb="FF000000"/>
        <rFont val="微软雅黑"/>
        <family val="2"/>
        <charset val="134"/>
      </rPr>
      <t>子案件信息表</t>
    </r>
    <r>
      <rPr>
        <sz val="9"/>
        <color rgb="FF000000"/>
        <rFont val="微软雅黑"/>
        <family val="2"/>
        <charset val="134"/>
      </rPr>
      <t xml:space="preserve">
</t>
    </r>
  </si>
  <si>
    <t>P1.BELONG_ORG_NO</t>
  </si>
  <si>
    <t>催收员</t>
  </si>
  <si>
    <t>P1.CASE_TYPE</t>
  </si>
  <si>
    <t>P1.REMARK</t>
  </si>
  <si>
    <t>担保公司编号</t>
  </si>
  <si>
    <t>GUAR_CORP_NO</t>
  </si>
  <si>
    <t>ASSURE_COMPANY_NUM</t>
  </si>
  <si>
    <t>P1.ASSURE_COMPANY_NUM</t>
  </si>
  <si>
    <t>案件编号</t>
  </si>
  <si>
    <t>CASE_MAIN_ID</t>
  </si>
  <si>
    <t>P1.CASE_MAIN_ID</t>
  </si>
  <si>
    <t>客户证件类型代码</t>
  </si>
  <si>
    <t>CUST_DOCTYP_CD</t>
  </si>
  <si>
    <t>ID_NO</t>
  </si>
  <si>
    <t>上一逾期阶段代码</t>
  </si>
  <si>
    <t>PRE_OVDUE_STAGE_CD</t>
  </si>
  <si>
    <t>上一逾期阶段</t>
  </si>
  <si>
    <t>PRE_FUNCTION_CODE</t>
  </si>
  <si>
    <t>P1.PRE_FUNCTION_CODE</t>
  </si>
  <si>
    <t>逾期阶段代码</t>
  </si>
  <si>
    <t>OVDUE_STAGE_CD</t>
  </si>
  <si>
    <t>逾期阶段</t>
  </si>
  <si>
    <t>FUNCTION_CODE</t>
  </si>
  <si>
    <t>P1.FUNCTION_CODE</t>
  </si>
  <si>
    <t>风险等级代码</t>
  </si>
  <si>
    <t>RISK_LVL_CD</t>
  </si>
  <si>
    <t>风险等级</t>
  </si>
  <si>
    <t>RISK_RANK</t>
  </si>
  <si>
    <t>P1.RISK_RANK</t>
  </si>
  <si>
    <t>催收状态代码</t>
  </si>
  <si>
    <t>URG_RECL_STATUS_CD</t>
  </si>
  <si>
    <t>催收状态</t>
  </si>
  <si>
    <t>COLL_STATE</t>
  </si>
  <si>
    <t>P1.COLL_STATE</t>
  </si>
  <si>
    <t>结案标志</t>
  </si>
  <si>
    <t>CLOSE_CASE_FLAG</t>
  </si>
  <si>
    <t>是否结案</t>
  </si>
  <si>
    <t>IS_CLOSE</t>
  </si>
  <si>
    <t>P1.IS_CLOSE</t>
  </si>
  <si>
    <t>PAYOFF_FLAG</t>
  </si>
  <si>
    <t>是否结清</t>
  </si>
  <si>
    <t>IS_WO</t>
  </si>
  <si>
    <t>P1.IS_WO</t>
  </si>
  <si>
    <t>委外申请状态代码</t>
  </si>
  <si>
    <t>OUTSR_APP_STATUS_CD</t>
  </si>
  <si>
    <t>委外申请状态</t>
  </si>
  <si>
    <t>OA_STATUS</t>
  </si>
  <si>
    <t xml:space="preserve">CASE WHEN P1.OA_STATUS IS NULL OR TRIM(P1.OA_STATUS)='' 
     THEN '' 
ELSE COALESCE(TRIM(M1.TARGET_CD_VAL), '@'||TRIM(P1.OA_STATUS),'') END </t>
  </si>
  <si>
    <t>3、代码转换</t>
  </si>
  <si>
    <t>催收时间戳</t>
  </si>
  <si>
    <t>URG_RECL_TM_STAMP</t>
  </si>
  <si>
    <t>赋null</t>
  </si>
  <si>
    <t>跟催日期</t>
  </si>
  <si>
    <t>FOLLOW_URGE_DT</t>
  </si>
  <si>
    <t>HOLD_DATE</t>
  </si>
  <si>
    <t>P1.HOLD_DATE</t>
  </si>
  <si>
    <t>逾期起始日期</t>
  </si>
  <si>
    <t>OVDUE_BEGIN_DT</t>
  </si>
  <si>
    <t>逾期起始日</t>
  </si>
  <si>
    <t>OVER_DUE_DATE</t>
  </si>
  <si>
    <t>P1.OVER_DUE_DATE</t>
  </si>
  <si>
    <t>应还款金额</t>
  </si>
  <si>
    <t>EREPAY_AMT</t>
  </si>
  <si>
    <t>应还款额</t>
  </si>
  <si>
    <t>OVER_DUE_DAYS</t>
  </si>
  <si>
    <t>P1.OVER_DUE_DAYS</t>
  </si>
  <si>
    <t>逾期未还本金</t>
  </si>
  <si>
    <t>OVDUE_UNRPD_PRIN</t>
  </si>
  <si>
    <t>OVERDUE_PRINCIPAL</t>
  </si>
  <si>
    <t>P1.OVERDUE_PRINCIPAL</t>
  </si>
  <si>
    <t>逾期未还复利</t>
  </si>
  <si>
    <t>OVDUE_UNRPD_CINT</t>
  </si>
  <si>
    <t>OVERDUE_COMP_INST</t>
  </si>
  <si>
    <t>P1.OVERDUE_COMP_INST</t>
  </si>
  <si>
    <t>逾期未还罚息</t>
  </si>
  <si>
    <t>OVDUE_UNRPD_PNLTINT</t>
  </si>
  <si>
    <t>OVERDUE_PENALITY</t>
  </si>
  <si>
    <t>P1.OVERDUE_PENALITY</t>
  </si>
  <si>
    <t>途期未还费用</t>
  </si>
  <si>
    <t>WAY_PERIOD_UNRPD_FEE</t>
  </si>
  <si>
    <t>OVERDUE_FEE</t>
  </si>
  <si>
    <t>P1.OVERDUE_FEE</t>
  </si>
  <si>
    <t>逾期未还利息</t>
  </si>
  <si>
    <t>OVDUE_UNRPD_INT</t>
  </si>
  <si>
    <t>OVERDUE_INSTERENT</t>
  </si>
  <si>
    <t>P1.OVERDUE_INSTERENT</t>
  </si>
  <si>
    <t>性别代码</t>
  </si>
  <si>
    <t>GENDER_CD</t>
  </si>
  <si>
    <t>ODS_EICC_C_CUS_PRIV_BAS_TF</t>
  </si>
  <si>
    <t>客户基础信息表</t>
  </si>
  <si>
    <t>性别</t>
  </si>
  <si>
    <t>SEX</t>
  </si>
  <si>
    <t>P4.SEX</t>
  </si>
  <si>
    <t>停催标志</t>
  </si>
  <si>
    <t>STOP_URGE_FLAG</t>
  </si>
  <si>
    <t>是否停催</t>
  </si>
  <si>
    <t>IS_STOP_COLL</t>
  </si>
  <si>
    <t>P1.IS_STOP_COLL</t>
  </si>
  <si>
    <t>冻结标志</t>
  </si>
  <si>
    <t>FRZ_FLAG</t>
  </si>
  <si>
    <t>是否冻结</t>
  </si>
  <si>
    <t>IS_FREEZE</t>
  </si>
  <si>
    <t>P1.IS_FREEZE</t>
  </si>
  <si>
    <t>省内客户标志</t>
  </si>
  <si>
    <t>PROV_IN_CUST_FLAG</t>
  </si>
  <si>
    <t>是否省内客户</t>
  </si>
  <si>
    <t>IS_PROVINCE</t>
  </si>
  <si>
    <t>P1.IS_PROVINCE</t>
  </si>
  <si>
    <t>上一个催收任务池代码</t>
  </si>
  <si>
    <t>PRE_URG_RECL_TASK_POOL_CD</t>
  </si>
  <si>
    <t>上一个催收任务池</t>
  </si>
  <si>
    <t>PRE_TASK_POOL</t>
  </si>
  <si>
    <t>P1.PRE_TASK_POOL</t>
  </si>
  <si>
    <t>当前催收任务池代码</t>
  </si>
  <si>
    <t>CURR_URG_RECL_TASK_POOL_CD</t>
  </si>
  <si>
    <t>催收任务池</t>
  </si>
  <si>
    <t>TASK_POOL</t>
  </si>
  <si>
    <t>P1.TASK_POOL</t>
  </si>
  <si>
    <t>承诺状态代码</t>
  </si>
  <si>
    <t>COMMIT_STATUS_CD</t>
  </si>
  <si>
    <t>承诺状态</t>
  </si>
  <si>
    <t>PROMISE_STATUS</t>
  </si>
  <si>
    <t>P1.PROMISE_STATUS</t>
  </si>
  <si>
    <t>最后催收柜员编号</t>
  </si>
  <si>
    <t>FINAL_URG_RECL_TELR_NO</t>
  </si>
  <si>
    <t>最后催收员</t>
  </si>
  <si>
    <t>PRE_COLLECTOR</t>
  </si>
  <si>
    <t>P1.PRE_COLLECTOR</t>
  </si>
  <si>
    <t>出催日期</t>
  </si>
  <si>
    <t>OUT_COL_DT</t>
  </si>
  <si>
    <t>COLLECT_OUT_DATE</t>
  </si>
  <si>
    <t>P1.COLLECT_OUT_DATE</t>
  </si>
  <si>
    <t>分配标志</t>
  </si>
  <si>
    <t>DISTRI_FLAG</t>
  </si>
  <si>
    <t>分配状态</t>
  </si>
  <si>
    <t>COLLECT_ASSIGN_STATUS</t>
  </si>
  <si>
    <t>P1.COLLECT_ASSIGN_STATUS</t>
  </si>
  <si>
    <t>分案方式代码</t>
  </si>
  <si>
    <t>DIVD_CASE_MODE_CD</t>
  </si>
  <si>
    <t>分案方式</t>
  </si>
  <si>
    <t>ASSIGN_TYPE</t>
  </si>
  <si>
    <t>P1.ASSIGN_TYPE</t>
  </si>
  <si>
    <t>分配案件日期</t>
  </si>
  <si>
    <t>DISTRI_CASE_DT</t>
  </si>
  <si>
    <t>录入机构编号</t>
  </si>
  <si>
    <t>INPUT_ORG_NO</t>
  </si>
  <si>
    <t>UPBRCHNO</t>
  </si>
  <si>
    <t>unifiedTime(P1.GMT_CREATE)</t>
  </si>
  <si>
    <t>unifiedTime(P1.GMT_MODIFIED)</t>
  </si>
  <si>
    <t>已核销金额</t>
  </si>
  <si>
    <t>ALWRT_AMT</t>
  </si>
  <si>
    <t>核销金额</t>
  </si>
  <si>
    <t>CAVER_FINANCE</t>
  </si>
  <si>
    <t>P1.CAVER_FINANCE</t>
  </si>
  <si>
    <t>孤立案件标志</t>
  </si>
  <si>
    <t>ISLT_CASE_FLAG</t>
  </si>
  <si>
    <t>是否孤儿件</t>
  </si>
  <si>
    <t>IS_ORPHAN</t>
  </si>
  <si>
    <t>P1.IS_ORPHAN</t>
  </si>
  <si>
    <t>账单日</t>
  </si>
  <si>
    <t>BILING_DT</t>
  </si>
  <si>
    <t>REPAY_DATE</t>
  </si>
  <si>
    <t>P1.REPAY_DATE</t>
  </si>
  <si>
    <t>更新月份</t>
  </si>
  <si>
    <t>UPDATE_MONTH</t>
  </si>
  <si>
    <t>P1.UPDATE_MONTH</t>
  </si>
  <si>
    <t>'ODS_ICT_ERMAS_COPY_SUB_CASE_TF'</t>
  </si>
  <si>
    <t>P1.CUST_NO=P2.CUSTID
AND P2.PT_DT='${process_date}' 
AND P2.DEL_F='0'</t>
  </si>
  <si>
    <t>ODS_EICC_C_CUS_PRIV_PHONE_INFO_TF</t>
  </si>
  <si>
    <r>
      <rPr>
        <sz val="10"/>
        <rFont val="微软雅黑"/>
        <family val="2"/>
        <charset val="134"/>
      </rPr>
      <t>P2.CUSTNO=P3.CST_IN_CD</t>
    </r>
    <r>
      <rPr>
        <sz val="10"/>
        <rFont val="微软雅黑"/>
        <family val="2"/>
        <charset val="134"/>
      </rPr>
      <t xml:space="preserve">
</t>
    </r>
    <r>
      <rPr>
        <sz val="10"/>
        <rFont val="微软雅黑"/>
        <family val="2"/>
        <charset val="134"/>
      </rPr>
      <t xml:space="preserve">AND P3.PT_DT='${process_date}' </t>
    </r>
    <r>
      <rPr>
        <sz val="10"/>
        <rFont val="微软雅黑"/>
        <family val="2"/>
        <charset val="134"/>
      </rPr>
      <t xml:space="preserve">
</t>
    </r>
    <r>
      <rPr>
        <sz val="10"/>
        <rFont val="微软雅黑"/>
        <family val="2"/>
        <charset val="134"/>
      </rPr>
      <t>AND P3.DEL_F='0'</t>
    </r>
  </si>
  <si>
    <r>
      <rPr>
        <sz val="10"/>
        <rFont val="微软雅黑"/>
        <family val="2"/>
        <charset val="134"/>
      </rPr>
      <t>P2.CUSTNO=P4.CST_IN_CD</t>
    </r>
    <r>
      <rPr>
        <sz val="10"/>
        <rFont val="微软雅黑"/>
        <family val="2"/>
        <charset val="134"/>
      </rPr>
      <t xml:space="preserve">
</t>
    </r>
    <r>
      <rPr>
        <sz val="10"/>
        <rFont val="微软雅黑"/>
        <family val="2"/>
        <charset val="134"/>
      </rPr>
      <t xml:space="preserve">AND P4.PT_DT='${process_date}' </t>
    </r>
    <r>
      <rPr>
        <sz val="10"/>
        <rFont val="微软雅黑"/>
        <family val="2"/>
        <charset val="134"/>
      </rPr>
      <t xml:space="preserve">
</t>
    </r>
    <r>
      <rPr>
        <sz val="10"/>
        <rFont val="微软雅黑"/>
        <family val="2"/>
        <charset val="134"/>
      </rPr>
      <t>AND P4.DEL_F='0'</t>
    </r>
  </si>
  <si>
    <t>码值表</t>
  </si>
  <si>
    <t>M1</t>
  </si>
  <si>
    <t xml:space="preserve">P1.OA_STATUS=M1.SRC_CD_VAL  
AND M1.SRC_TAB_LIB_NAME ='ICT'  --源系统 简称或中文名 待定
AND M1.SRC_TAB_EN_NAME='ERMAS_SUB_CASE_INFO' --来源表英文名 大写
AND M1.SRC_FIELD_EN_NAME='OA_STATUS' --来源字段英文名 大写
AND M1.TARGET_TAB_EN_NAME='AGL_INDV_LOAN_URG_RECL_INFO_IF' --目标表名 大写
AND M1.TARGET_FIELD_EN_NAME='OUTSR_APP_STATUS_CD' --目标字段 大写 </t>
  </si>
  <si>
    <r>
      <rPr>
        <sz val="10"/>
        <rFont val="微软雅黑"/>
        <family val="2"/>
        <charset val="134"/>
      </rPr>
      <t xml:space="preserve"> </t>
    </r>
    <r>
      <rPr>
        <sz val="10"/>
        <rFont val="微软雅黑"/>
        <family val="2"/>
        <charset val="134"/>
      </rPr>
      <t xml:space="preserve">P1.PT_DT='${process_date}' </t>
    </r>
    <r>
      <rPr>
        <sz val="10"/>
        <rFont val="微软雅黑"/>
        <family val="2"/>
        <charset val="134"/>
      </rPr>
      <t xml:space="preserve">
</t>
    </r>
    <r>
      <rPr>
        <sz val="10"/>
        <rFont val="微软雅黑"/>
        <family val="2"/>
        <charset val="134"/>
      </rPr>
      <t>AND P1.DEL_F='0'</t>
    </r>
  </si>
  <si>
    <t>ODS_MCBS</t>
  </si>
  <si>
    <t xml:space="preserve">
ODS_MCBS_TM_COLL_REC_TF
</t>
  </si>
  <si>
    <r>
      <rPr>
        <sz val="9"/>
        <color rgb="FF000000"/>
        <rFont val="微软雅黑"/>
        <family val="2"/>
        <charset val="134"/>
      </rPr>
      <t xml:space="preserve">
</t>
    </r>
    <r>
      <rPr>
        <sz val="9"/>
        <color rgb="FF000000"/>
        <rFont val="微软雅黑"/>
        <family val="2"/>
        <charset val="134"/>
      </rPr>
      <t>催收记录表</t>
    </r>
    <r>
      <rPr>
        <sz val="9"/>
        <color rgb="FF000000"/>
        <rFont val="微软雅黑"/>
        <family val="2"/>
        <charset val="134"/>
      </rPr>
      <t xml:space="preserve">
</t>
    </r>
  </si>
  <si>
    <r>
      <rPr>
        <sz val="9"/>
        <rFont val="微软雅黑"/>
        <family val="2"/>
        <charset val="134"/>
      </rPr>
      <t>案件编号</t>
    </r>
    <r>
      <rPr>
        <sz val="9"/>
        <rFont val="微软雅黑"/>
        <family val="2"/>
        <charset val="134"/>
      </rPr>
      <t xml:space="preserve">
</t>
    </r>
    <r>
      <rPr>
        <sz val="9"/>
        <rFont val="微软雅黑"/>
        <family val="2"/>
        <charset val="134"/>
      </rPr>
      <t>催记流水号</t>
    </r>
    <r>
      <rPr>
        <sz val="9"/>
        <rFont val="微软雅黑"/>
        <family val="2"/>
        <charset val="134"/>
      </rPr>
      <t xml:space="preserve">
</t>
    </r>
    <r>
      <rPr>
        <sz val="9"/>
        <rFont val="微软雅黑"/>
        <family val="2"/>
        <charset val="134"/>
      </rPr>
      <t>本行机构号</t>
    </r>
    <r>
      <rPr>
        <sz val="9"/>
        <rFont val="微软雅黑"/>
        <family val="2"/>
        <charset val="134"/>
      </rPr>
      <t xml:space="preserve">
</t>
    </r>
    <r>
      <rPr>
        <sz val="9"/>
        <rFont val="微软雅黑"/>
        <family val="2"/>
        <charset val="134"/>
      </rPr>
      <t>业务日期</t>
    </r>
  </si>
  <si>
    <r>
      <rPr>
        <sz val="9"/>
        <color rgb="FF000000"/>
        <rFont val="微软雅黑"/>
        <family val="2"/>
        <charset val="134"/>
      </rPr>
      <t>CASE_NO</t>
    </r>
    <r>
      <rPr>
        <sz val="9"/>
        <color rgb="FF000000"/>
        <rFont val="微软雅黑"/>
        <family val="2"/>
        <charset val="134"/>
      </rPr>
      <t xml:space="preserve">
</t>
    </r>
    <r>
      <rPr>
        <sz val="9"/>
        <color rgb="FF000000"/>
        <rFont val="微软雅黑"/>
        <family val="2"/>
        <charset val="134"/>
      </rPr>
      <t>COLL_REC_ID</t>
    </r>
    <r>
      <rPr>
        <sz val="9"/>
        <color rgb="FF000000"/>
        <rFont val="微软雅黑"/>
        <family val="2"/>
        <charset val="134"/>
      </rPr>
      <t xml:space="preserve">
</t>
    </r>
    <r>
      <rPr>
        <sz val="9"/>
        <color rgb="FF000000"/>
        <rFont val="微软雅黑"/>
        <family val="2"/>
        <charset val="134"/>
      </rPr>
      <t>ZJRCU_ORG</t>
    </r>
    <r>
      <rPr>
        <sz val="9"/>
        <color rgb="FF000000"/>
        <rFont val="微软雅黑"/>
        <family val="2"/>
        <charset val="134"/>
      </rPr>
      <t xml:space="preserve">
</t>
    </r>
    <r>
      <rPr>
        <sz val="9"/>
        <color rgb="FF000000"/>
        <rFont val="微软雅黑"/>
        <family val="2"/>
        <charset val="134"/>
      </rPr>
      <t>ETL_DT</t>
    </r>
  </si>
  <si>
    <t>CONCAT(P1.CASE_NO,CAST(P1.COLL_REC_ID AS STRING),P1.ZJRCU_ORG,P1.ETL_DT)</t>
  </si>
  <si>
    <t>ODS_MCBS_TM_COLL_REC_TF</t>
  </si>
  <si>
    <t>催收记录表</t>
  </si>
  <si>
    <t>COLL_REC_ID</t>
  </si>
  <si>
    <t>P1.COLL_REC_ID</t>
  </si>
  <si>
    <t>催记类型</t>
  </si>
  <si>
    <t>COLL_REC_TYPE</t>
  </si>
  <si>
    <t>P1.COLL_REC_TYPE</t>
  </si>
  <si>
    <r>
      <rPr>
        <sz val="9"/>
        <color rgb="FF000000"/>
        <rFont val="微软雅黑"/>
        <family val="2"/>
        <charset val="134"/>
      </rPr>
      <t xml:space="preserve"> </t>
    </r>
    <r>
      <rPr>
        <sz val="9"/>
        <color rgb="FF000000"/>
        <rFont val="微软雅黑"/>
        <family val="2"/>
        <charset val="134"/>
      </rPr>
      <t>OUTSR_APP_STATUS_CD</t>
    </r>
  </si>
  <si>
    <t>催收时间</t>
  </si>
  <si>
    <t>COLL_TIME</t>
  </si>
  <si>
    <t>PROM_AMT</t>
  </si>
  <si>
    <t>P1.PROM_AMT</t>
  </si>
  <si>
    <t>PROM_DATE</t>
  </si>
  <si>
    <t>P1.PROM_DATE</t>
  </si>
  <si>
    <t>'ODS_MCBS_TM_COLL_REC_TF'</t>
  </si>
  <si>
    <t>P1.CUST_ID=CAST(P2.CUSTID AS BIGINT)
AND P2.PT_DT='${process_date}' 
AND P2.DEL_F='0'</t>
  </si>
  <si>
    <r>
      <rPr>
        <sz val="10"/>
        <rFont val="微软雅黑"/>
        <family val="2"/>
        <charset val="134"/>
      </rPr>
      <t xml:space="preserve">P1.PT_DT='${process_date}' </t>
    </r>
    <r>
      <rPr>
        <sz val="10"/>
        <rFont val="微软雅黑"/>
        <family val="2"/>
        <charset val="134"/>
      </rPr>
      <t xml:space="preserve">
</t>
    </r>
    <r>
      <rPr>
        <sz val="10"/>
        <rFont val="微软雅黑"/>
        <family val="2"/>
        <charset val="134"/>
      </rPr>
      <t>AND P1.DEL_F='0'</t>
    </r>
  </si>
  <si>
    <t>个人贷款逾期信息聚合</t>
  </si>
  <si>
    <t>LOAN_CONT_NO,DUBIL_SER_NO,CURR_PERIOD_TMS</t>
  </si>
  <si>
    <t>AGL_INDV_LOAN_DUBIL_OVDUE_DTL_TF</t>
  </si>
  <si>
    <t>TMP_AGL_INDV_LOAN_DUBIL_OVDUE_DTL_TF_01</t>
  </si>
  <si>
    <t>( 
         select 
               D1.SVAACONO --合同账号
              ,D1.SVABSN03 as SVABSN03  --借据序号
              ,D1.SVADAC22 as SVADAC22 --放款账号
              ,d1.SVAASN02 as SVAASN02
         from 
          ODS_CORE.ODS_CORE_BLFMACSV_Tf D1--贷款账户结算文件 
         where D1.PT_DT = '${process_date}' 
          AND D1.SVBLFLAG = '2' --正常 
        and D1.del_f = '0'
        --and D1.SVAASN02 = 1
        and D1.SVBMFLAG = '1' 
        --and d1.svaacono &lt;&gt; '9251120090034964'
    )</t>
  </si>
  <si>
    <t>存款账号是19位的时候</t>
  </si>
  <si>
    <t>T1.STAAACST = '3' 
and cast(T1.STADCLS4 as decimal) &gt; 1 
and SUBSTR(T1.STAAACWF,1,1)= '0'
and  (T1.STAABLNC + T1.STBJAMT) &gt; 0 
and  datediff('${process_date}',unifiedTime(T1.STACDATE)) &gt; 0 
and T1.STAACSNO like '81%'
and T1.pt_dt  = '${process_date}'
and T1.DEL_F = '0'</t>
  </si>
  <si>
    <t>聚合层字段映射（第1.1组）</t>
  </si>
  <si>
    <t>AGL_INDV_LOAN_DUBIL_OVDUE_DTL_TF_TM</t>
  </si>
  <si>
    <t>p1.STAACONO</t>
  </si>
  <si>
    <t>p1.STABSN03</t>
  </si>
  <si>
    <t>本期期数</t>
  </si>
  <si>
    <t>CURR_PERIOD_TMS</t>
  </si>
  <si>
    <t xml:space="preserve">BIGINT </t>
  </si>
  <si>
    <t>赋{-1}</t>
  </si>
  <si>
    <t>p1.STAAAC15</t>
  </si>
  <si>
    <t>本期逾期本金</t>
  </si>
  <si>
    <t>CURR_PERIOD_OVDUE_PRIN</t>
  </si>
  <si>
    <t>贷款余额/表外余额</t>
  </si>
  <si>
    <t>STAABLNC/STBJAMT</t>
  </si>
  <si>
    <t>p1.STAABLNC+p1.STBJAMT</t>
  </si>
  <si>
    <t>4、其它加工</t>
  </si>
  <si>
    <t xml:space="preserve">BLFMMAST.STAABLNC + BLFMMAST.STBJAMT </t>
  </si>
  <si>
    <t>本期未还利息</t>
  </si>
  <si>
    <t>CURR_PERIOD_UNRPD_INT</t>
  </si>
  <si>
    <t>ODS_CORE_BLFMPMIN_TF</t>
  </si>
  <si>
    <t xml:space="preserve">INABBLNC </t>
  </si>
  <si>
    <t xml:space="preserve">p2.INABBLNC </t>
  </si>
  <si>
    <t xml:space="preserve">按照BLRFPMIN.INAACONO,BLRFPMIN.INABSN03汇总BLRFPMIN.INABBLNC
即按照BLRFPMIN.INAACONO,BLRFPMIN.INABSN03分组求SUM(BLFMPMIN.INABBLNC)  </t>
  </si>
  <si>
    <t>本金到期日期</t>
  </si>
  <si>
    <t>PRIN_MATU_DT</t>
  </si>
  <si>
    <t>p1.STACDATE</t>
  </si>
  <si>
    <t>利息到期日期</t>
  </si>
  <si>
    <t>INT_MATU_DT</t>
  </si>
  <si>
    <t>p3.INBZDATE</t>
  </si>
  <si>
    <t>按照BLRFPMIN.INAACONO,BLRFPMIN.INABSN03分组，取组内INBZDATE最早的一条记录（即结息日期最早的一条记录）</t>
  </si>
  <si>
    <t>借据起始日期</t>
  </si>
  <si>
    <t>DUBIL_BEGIN_DT</t>
  </si>
  <si>
    <t>p1.STAIDATE</t>
  </si>
  <si>
    <t>借据到期日期</t>
  </si>
  <si>
    <t>DUBIL_MATU_DT</t>
  </si>
  <si>
    <t>借据逾期利率</t>
  </si>
  <si>
    <t>DUBIL_OVDUE_INT_RATE</t>
  </si>
  <si>
    <t>p1.STAFRATE</t>
  </si>
  <si>
    <t>借据正常利率</t>
  </si>
  <si>
    <t>DUBIL_NORMAL_INT_RATE</t>
  </si>
  <si>
    <t>STAERATE</t>
  </si>
  <si>
    <t>p1.STAERATE</t>
  </si>
  <si>
    <t>p1.STAAFLAG</t>
  </si>
  <si>
    <t>应收欠息</t>
  </si>
  <si>
    <t>RECVBL_DEBIT_INT</t>
  </si>
  <si>
    <t>赋{NULL}</t>
  </si>
  <si>
    <t>应收罚息</t>
  </si>
  <si>
    <t>RECVBL_PNLTINT</t>
  </si>
  <si>
    <t>催收欠息</t>
  </si>
  <si>
    <t>URG_RECL_DEBIT_INT</t>
  </si>
  <si>
    <t>催收罚息</t>
  </si>
  <si>
    <t>URG_RECL_PNLTINT</t>
  </si>
  <si>
    <t>应计复息</t>
  </si>
  <si>
    <t>ACRU_COMP_INT</t>
  </si>
  <si>
    <t>p1.STADACID</t>
  </si>
  <si>
    <t>p1.STAACCYC</t>
  </si>
  <si>
    <t>合同金额</t>
  </si>
  <si>
    <t>CONT_AMT</t>
  </si>
  <si>
    <t>ODS_CORE_BLFMCONF_TF</t>
  </si>
  <si>
    <t>p4.NFAALLMT</t>
  </si>
  <si>
    <t>p1.STAAPRNO</t>
  </si>
  <si>
    <t>贷款承诺借款用途描述</t>
  </si>
  <si>
    <t>LOAN_COMMIT_LOAN_USAGE_DESC</t>
  </si>
  <si>
    <t>p1.STAARMRK</t>
  </si>
  <si>
    <t>p4.NFAASSTY</t>
  </si>
  <si>
    <t>还款周期代码</t>
  </si>
  <si>
    <t>REPAY_PERIOD_CD</t>
  </si>
  <si>
    <t>NFAAPAYP</t>
  </si>
  <si>
    <t>p4.NFAAPAYP</t>
  </si>
  <si>
    <t>还款周期编码</t>
  </si>
  <si>
    <t>REPAY_PERIOD_ECD</t>
  </si>
  <si>
    <t>p1.STAAACST</t>
  </si>
  <si>
    <t>p1.STAACSNO</t>
  </si>
  <si>
    <t>p1.STABCSID</t>
  </si>
  <si>
    <t>p1.STANFLNM</t>
  </si>
  <si>
    <t>申请人类型</t>
  </si>
  <si>
    <t>NFAACST2</t>
  </si>
  <si>
    <t>p4.NFAACST2</t>
  </si>
  <si>
    <t>客户电话信息表</t>
  </si>
  <si>
    <t>ODS_CORE_BCFMCPNI_TF</t>
  </si>
  <si>
    <t xml:space="preserve">PNNOTELN </t>
  </si>
  <si>
    <t xml:space="preserve">p5.PNNOTELN </t>
  </si>
  <si>
    <t>关联条件:BLFMMAST.STAACSNO = BCFMCPNI. CINOCSNO --客户内码
              SUBSTR(BLFMMAST.STAABRNO,1,3) = BCFMCPNI. BDIDBRBM --县联社号等于建立部门号
              BCFMCPNI. PNTYTLTP = '6' --电话种类为手机
按电话信息表中的客户内码和部门号分组,取最近跟新时间戳最大序号的那条数据中的PNNOTELN(联系信息)</t>
  </si>
  <si>
    <t>客户地址信息表</t>
  </si>
  <si>
    <t>ODS_CORE_BCFMCADI_TF</t>
  </si>
  <si>
    <t>地址信息1</t>
  </si>
  <si>
    <t xml:space="preserve">ADI1ADDR </t>
  </si>
  <si>
    <t xml:space="preserve">P6.ADI1ADDR </t>
  </si>
  <si>
    <t>关联条件:BLFMMAST.STAACSNO = BCFMCADI. CINOCSNO --客户内码
              SUBSTR(BLFMMAST.STAABRNO,1,3) = BCFMCADI. BDIDBRBM --县联社号等于建立部门号
              BCFMCADI.ADTYADTP = '1' --地址种类
按地址信息表中的客户内码和部门号分组,取最近跟新时间戳最大序号的那条数据中的ADI1ADDR(地址信息)</t>
  </si>
  <si>
    <r>
      <rPr>
        <sz val="9"/>
        <rFont val="宋体"/>
        <family val="3"/>
        <charset val="134"/>
      </rPr>
      <t>还款账户编号</t>
    </r>
    <r>
      <rPr>
        <sz val="10"/>
        <color indexed="8"/>
        <rFont val="Times New Roman"/>
        <family val="1"/>
      </rPr>
      <t>1</t>
    </r>
  </si>
  <si>
    <t>ODS_CORE_BLFMACSV_TF</t>
  </si>
  <si>
    <t>P7.REPAY_ACCT_NO_1</t>
  </si>
  <si>
    <r>
      <rPr>
        <sz val="9"/>
        <rFont val="宋体"/>
        <family val="3"/>
        <charset val="134"/>
      </rPr>
      <t>还款账户编号</t>
    </r>
    <r>
      <rPr>
        <sz val="10"/>
        <color indexed="8"/>
        <rFont val="Times New Roman"/>
        <family val="1"/>
      </rPr>
      <t>1</t>
    </r>
    <r>
      <rPr>
        <sz val="10"/>
        <color indexed="8"/>
        <rFont val="宋体"/>
        <family val="3"/>
        <charset val="134"/>
      </rPr>
      <t>活期可用余额</t>
    </r>
  </si>
  <si>
    <t>活期存款余额主档</t>
  </si>
  <si>
    <t>BDFMHQAB</t>
  </si>
  <si>
    <t>当前余额</t>
  </si>
  <si>
    <t>AB16BAL</t>
  </si>
  <si>
    <t>P7.REPAY_ACCT_NO_1_CURR_AVAILBL_BAL</t>
  </si>
  <si>
    <t>1).当LENGTH(BLFMACSV.SVADAC22)  = 19 --当存款账号是卡号:
关联条件:BLFMACSV.SVADAC22 = BWFMDCIM. CDNOAC19  --存款账号等于卡号
取BWFMDCIM. DFANAC19基本账户
关联条件:BWFMDCIM. DFANAC19 = BDFMHQAB. AB01AC15 --基本账户等于账号
              BLFMMAST.STAACCYC = BDFMHQAB.AB02CCYC --币种
取可用余额
2).当 LENGTH(BLFMACSV.SVADAC22) = 15 --当存款账号是基本账户,基本账户也就是活期存款账号:
关联条件:BLFMACSV.SVADAC22 = BDFMHQAB.AB01AC15 --存款账号等于账号 
              BLFMMAST.STAACCYC= BDFMHQAB.AB02CCYC --币种
取可用金额
可用余额=ab16bal(当前余额)-ab18amt-ab19amt-ab20amt-ab21amt（当为负数时取0）
3)当BDFMHQAB.ab09no16交易状态第一位为1 --借方冻结 第二位为1 --全部冻结 第三位为1 --止付
可用余额直接取0</t>
  </si>
  <si>
    <r>
      <rPr>
        <sz val="9"/>
        <rFont val="宋体"/>
        <family val="3"/>
        <charset val="134"/>
      </rPr>
      <t>还款账户编号</t>
    </r>
    <r>
      <rPr>
        <sz val="10"/>
        <color indexed="8"/>
        <rFont val="Times New Roman"/>
        <family val="1"/>
      </rPr>
      <t>2</t>
    </r>
  </si>
  <si>
    <t>P8.REPAY_ACCT_NO_2</t>
  </si>
  <si>
    <r>
      <rPr>
        <sz val="9"/>
        <rFont val="宋体"/>
        <family val="3"/>
        <charset val="134"/>
      </rPr>
      <t>还款账户编号</t>
    </r>
    <r>
      <rPr>
        <sz val="10"/>
        <color indexed="8"/>
        <rFont val="Times New Roman"/>
        <family val="1"/>
      </rPr>
      <t>2</t>
    </r>
    <r>
      <rPr>
        <sz val="10"/>
        <color indexed="8"/>
        <rFont val="宋体"/>
        <family val="3"/>
        <charset val="134"/>
      </rPr>
      <t>活期可用余额</t>
    </r>
  </si>
  <si>
    <t>P8.REPAY_ACCT_NO_2_CURR_AVAILBL_BAL</t>
  </si>
  <si>
    <r>
      <rPr>
        <sz val="9"/>
        <color theme="1"/>
        <rFont val="宋体"/>
        <family val="3"/>
        <charset val="134"/>
      </rPr>
      <t xml:space="preserve">1)当LENGTH(BLFMACSV.SVADAC22)  = 19 --当存款账号是卡号:
关联条件:BLFMACSV.SVADAC22 = BWFMDCIM. CDNOAC19  --存款账号等于卡号
取BWFMDCIM. DFANAC19基本账户
关联条件:BWFMDCIM. DFANAC19 = BDFMHQAB. AB01AC15 --基本账户等于账号
              BLFMMAST.STAACCYC = BDFMHQAB.AB02CCYC --币种
</t>
    </r>
    <r>
      <rPr>
        <sz val="9"/>
        <color indexed="10"/>
        <rFont val="宋体"/>
        <family val="3"/>
        <charset val="134"/>
      </rPr>
      <t>取可用余额</t>
    </r>
    <r>
      <rPr>
        <sz val="9"/>
        <color indexed="8"/>
        <rFont val="宋体"/>
        <family val="3"/>
        <charset val="134"/>
      </rPr>
      <t xml:space="preserve">
2).当 LENGTH(BLFMACSV.SVADAC22) = 15 --当存款账号是基本账户,基本账户也就是活期存款账号:
关联条件:BLFMACSV.SVADAC22 = BDFMHQAB.AB01AC15 --存款账号等于账号 
              BLFMMAST.STAACCYC= BDFMHQAB.AB02CCYC --币种
</t>
    </r>
    <r>
      <rPr>
        <sz val="9"/>
        <color indexed="10"/>
        <rFont val="宋体"/>
        <family val="3"/>
        <charset val="134"/>
      </rPr>
      <t>取可用金额</t>
    </r>
    <r>
      <rPr>
        <sz val="9"/>
        <color indexed="8"/>
        <rFont val="宋体"/>
        <family val="3"/>
        <charset val="134"/>
      </rPr>
      <t xml:space="preserve">
</t>
    </r>
    <r>
      <rPr>
        <sz val="9"/>
        <color indexed="10"/>
        <rFont val="宋体"/>
        <family val="3"/>
        <charset val="134"/>
      </rPr>
      <t xml:space="preserve">可用余额=ab16bal(当前余额)-ab18amt-ab19amt-ab20amt-ab21amt（当为负数时取0）
</t>
    </r>
    <r>
      <rPr>
        <sz val="9"/>
        <rFont val="宋体"/>
        <family val="3"/>
        <charset val="134"/>
      </rPr>
      <t>3)当BDFMHQAB.ab09no16交易状态第一位为1 --借方冻结 第二位为1 --全部冻结 第三位为1 --止付
可用余额直接取0</t>
    </r>
  </si>
  <si>
    <r>
      <rPr>
        <sz val="9"/>
        <rFont val="宋体"/>
        <family val="3"/>
        <charset val="134"/>
      </rPr>
      <t>还款账户编号</t>
    </r>
    <r>
      <rPr>
        <sz val="10"/>
        <color indexed="8"/>
        <rFont val="Times New Roman"/>
        <family val="1"/>
      </rPr>
      <t>3</t>
    </r>
  </si>
  <si>
    <t>P9.REPAY_ACCT_NO_3</t>
  </si>
  <si>
    <r>
      <rPr>
        <sz val="9"/>
        <rFont val="宋体"/>
        <family val="3"/>
        <charset val="134"/>
      </rPr>
      <t>还款账户编号</t>
    </r>
    <r>
      <rPr>
        <sz val="10"/>
        <color indexed="8"/>
        <rFont val="Times New Roman"/>
        <family val="1"/>
      </rPr>
      <t>3</t>
    </r>
    <r>
      <rPr>
        <sz val="10"/>
        <color indexed="8"/>
        <rFont val="宋体"/>
        <family val="3"/>
        <charset val="134"/>
      </rPr>
      <t>活期可用余额</t>
    </r>
  </si>
  <si>
    <t>P9.REPAY_ACCT_NO_3_CURR_AVAILBL_BAL</t>
  </si>
  <si>
    <t>1).当LENGTH(BLFMACSV.SVADAC22)  = 19 --当存款账号是卡号:
关联条件:BLFMACSV.SVADAC22 = BWFMDCIM. CDNOAC19  --存款账号等于卡号
取BWFMDCIM. DFANAC19基本账户
关联条件:BWFMDCIM. DFANAC19 = BDFMHQAB. AB01AC15 --基本账户等于账号
              BLFMMAST.STAACCYC = BDFMHQAB.AB02CCYC --币种
取可用余额
2).当 LENGTH(BLFMACSV.SVADAC22) = 15 --当存款账号是基本账户,基本账户也就是活期存款账号:
关联条件:BLFMACSV.SVADAC22 = BDFMHQAB.AB01AC15 --存款账号等于账号 
              BLFMMAST.STAACCYC= BDFMHQAB.AB02CCYC --币种
取可用金额
可用余额=ab16bal(当前余额)-ab18amt-ab19amt-ab20amt-ab21amt（当为负数时取0）
3)当BDFMHQAB.ab09no16交易状态第一位为1 --借方冻结 第二位为1 --全部冻结 第三位为1 --止付
可用余额直接取0</t>
  </si>
  <si>
    <t>第一责任人编号</t>
  </si>
  <si>
    <t>FIRST_PSN_LIABLE_NO</t>
  </si>
  <si>
    <t>贷款管理责任信息</t>
  </si>
  <si>
    <t>ODS_XDZX_LOAN_DUTY_TF</t>
  </si>
  <si>
    <t>第一责任人</t>
  </si>
  <si>
    <t xml:space="preserve">PRIMARY_PRINCIPAL </t>
  </si>
  <si>
    <t xml:space="preserve">p10.PRIMARY_PRINCIPAL </t>
  </si>
  <si>
    <t>贷款本期状态代码</t>
  </si>
  <si>
    <t>LOAN_CURR_PERIOD_STATUS_CD</t>
  </si>
  <si>
    <t>p1.STAABRNO</t>
  </si>
  <si>
    <t>'${process_date}'</t>
  </si>
  <si>
    <t>填写跑批时间</t>
  </si>
  <si>
    <t>填写跑批时间戳</t>
  </si>
  <si>
    <t>分布键（distributedby）</t>
  </si>
  <si>
    <t>(select INAACONO,INABSN03,sum(INABBLNC) as INABBLNC
from ODS_CORE.ODS_CORE_BLFMPMIN_TF
where INAALQFG='1' 
and  (INABBLNC &gt;0 or  INBZIAM2&lt;&gt; 0)
and  PT_DT='${process_date}'   
AND  DEL_F = '0' 
group by INAACONO,INABSN03)</t>
  </si>
  <si>
    <t>p2</t>
  </si>
  <si>
    <t>p1.STAACONO = p2.INAACONO AND p1.STABSN03 = p2.INABSN03</t>
  </si>
  <si>
    <t>等确认关联条件后调整</t>
  </si>
  <si>
    <t>(SELECT  T.INBZDATE,T.INAACONO,T.INABSN03
FROM 
(SELECT INBZDATE,INAACONO,INABSN03,ROW_NUMBER()OVER(PARTITION BY INAACONO,INABSN03 ORDER BY INBZDATE ASC) RN
FROM  ODS_CORE.ODS_CORE_BLFMPMIN_TF
WHERE PT_DT='${process_date}'   
AND  DEL_F = '0' )T
WHERE T.RN=1)</t>
  </si>
  <si>
    <t>p3</t>
  </si>
  <si>
    <t>p1.STAACONO = p3.INAACONO AND p1.STABSN03 = p3.INABSN03</t>
  </si>
  <si>
    <t>p4</t>
  </si>
  <si>
    <t xml:space="preserve">p1.STAACONO =p4.NFAACONO AND  P4.PT_DT='${process_date}'  AND  P4.DEL_F = '0' </t>
  </si>
  <si>
    <t>(SELECT  t.STAACONO,t.STABSN03,-1,t.PNNOTELN
FROM 
(SELECT t1.STAACONO,t1.STABSN03,-1,t2.PNNOTELN,ROW_NUMBER()OVER(PARTITION BY CINOCSNO,BDIDBRBM ORDER BY UPTSSTAM desc) RN
FROM  ODS_CORE.ODS_CORE_BLFMMAST_TF   t1
LEFT JOIN ODS_CORE.ODS_CORE_BCFMCPNI_TF  t2
       on t1.STAACSNO = t2.CINOCSNO --客户内码
       and SUBSTR(t1.STAABRNO,1,3) = t2.BDIDBRBM --县联社号等于建立部门号
       and t2.PNTYTLTP = '6' 
    and t2.PT_DT='${process_date}'   
       AND t2.DEL_F = '0'
WHERE t1.PT_DT='${process_date}'   
AND  t1.DEL_F = '0' )T
WHERE T.RN=1)</t>
  </si>
  <si>
    <t>p5</t>
  </si>
  <si>
    <t>p1.STAACONO=p5.STAACONO
AND p1.STABSN03=p5.STABSN03</t>
  </si>
  <si>
    <t xml:space="preserve">(SELECT  t.STAACONO,t.STABSN03,-1,t.ADI1ADDR
FROM 
(SELECT t1.STAACONO,t1.STABSN03,-1,t2.ADI1ADDR,ROW_NUMBER()OVER(PARTITION BY CINOCSNO,BDIDBRBM ORDER BY UPTSSTAM desc) RN
FROM  ODS_CORE.ODS_CORE_BLFMMAST_TF   t1
LEFT JOIN ODS_CORE.ODS_CORE_BCFMCADI_TF  t2
       on t1.STAACSNO = t2.CINOCSNO --客户内码
       and SUBSTR(t1.STAABRNO,1,3) = t2.BDIDBRBM --县联社号等于建立部门号
       and T2.ADTYADTP = '1' 
    and t2.PT_DT='${process_date}'   
       AND t2.DEL_F = '0'
WHERE t1.PT_DT='${process_date}'   
AND  t1.DEL_F = '0' )T
WHERE T.RN=1) </t>
  </si>
  <si>
    <t>p1.STAACONO=p6.STAACONO
AND p1.STABSN03=p6.STABSN03</t>
  </si>
  <si>
    <t>存款帐号1</t>
  </si>
  <si>
    <t xml:space="preserve">P1.STAACONO = P7.STAACONO
AND P1.STABSN03 =P7.STABSN03 
AND P7.SVAASN02 = '1' </t>
  </si>
  <si>
    <t>存款帐号2</t>
  </si>
  <si>
    <t>P1.STAACONO = P8.STAACONO
AND P1.STABSN03 =P8.STABSN03 
AND P8.SVAASN02 = '2'</t>
  </si>
  <si>
    <t>存款帐号3</t>
  </si>
  <si>
    <t xml:space="preserve">P1.STAACONO = P9.STAACONO
AND P1.STABSN03 =P9.STABSN03 
AND P9.SVAASN02 = '3' </t>
  </si>
  <si>
    <t>p1.STAACONO=p10.CONTRACT_NO AND  p10.STATUS='1'  AND p10.DEL_F = '0'  and p10.PT_DT='${process_date}'</t>
  </si>
  <si>
    <t>P1.PT_DT='${process_date}'   AND  P1.DEL_F = '0'   AND P1.STAAACST = '3' and P1.STADCLS4 &gt; '1' and SUBSTR(P1.STAAACWF,1,1)='0' and  (P1.STAABLNC +P1.STBJAMT) &gt; 0 and  datediff(current_date,unifiedTime(p1.stacdate))&gt;0 and P1.STAACSNO like '81%'</t>
  </si>
  <si>
    <t>TMP_AGL_INDV_LOAN_DUBIL_OVDUE_DTL_TF_02</t>
  </si>
  <si>
    <t>RFAACONO</t>
  </si>
  <si>
    <t>按揭贷款还款记录</t>
  </si>
  <si>
    <t>ODS_CORE_BLFMPTRF_TF</t>
  </si>
  <si>
    <t>T1.RFAACONO</t>
  </si>
  <si>
    <t>RFABSN03</t>
  </si>
  <si>
    <t>T1.RFABSN03</t>
  </si>
  <si>
    <t xml:space="preserve">RFABPERD </t>
  </si>
  <si>
    <t xml:space="preserve">T1.RFABPERD </t>
  </si>
  <si>
    <t>RFAACCYC</t>
  </si>
  <si>
    <t>T1.RFAACCYC</t>
  </si>
  <si>
    <t>( 
         select 
               D1.SVAACONO --合同账号
              ,D1.SVABSN03 as SVABSN03  --借据序号
              ,D1.SVADAC22 as SVADAC22 --放款账号
              ,d1.SVAASN02 as SVAASN02
         from 
          ODS_CORE.ODS_CORE_BLFMACSV_Tf D1--贷款账户结算文件 
         where D1.PT_DT = '${process_date}' 
          AND D1.SVBLFLAG = '2' --正常 
        and D1.del_f = '0'
        --and D1.SVAASN02 = 1
        and D1.SVBMFLAG = '1' 
       -- and d1.svaacono &lt;&gt; '9251120090034964'
    )</t>
  </si>
  <si>
    <t xml:space="preserve">T1.RFAACONO= T2.SVAACONO
    AND T1.RFABSN03 =T2.SVABSN03 </t>
  </si>
  <si>
    <t>T3.DFANAC19 = T4.AB01AC15
    AND T1.RFAACCYC = T4.AB02CCYC
    AND  (CASE WHEN  T4.AB02CCYC = 'CNY' THEN T4.AB03CHSX='1' 
             WHEN  T4.AB02CCYC &lt;&gt; 'CNY'  THEN  T4.AB03CHSX='2' END)</t>
  </si>
  <si>
    <t>T2.SVADAC22 = T5.AB01AC15
and   T5.AB02CCYC = T1.RFAACCYC 
    AND  (CASE WHEN  T5.AB02CCYC = 'CNY' THEN T5.AB03CHSX='1' 
             WHEN  T5.AB02CCYC &lt;&gt; 'CNY'  THEN  T5.AB03CHSX='2' END)</t>
  </si>
  <si>
    <t>T1.RFAMFLAG = '1' 
and T1.RFANFLAG &lt;&gt; '1' 
and T1.RFAACSNO like '81%'
AND T1.PT_DT= '${process_date}'
AND T1.DEL_F = '0'</t>
  </si>
  <si>
    <t>聚合层字段映射（第2.1组）</t>
  </si>
  <si>
    <t>P1.RFAACONO</t>
  </si>
  <si>
    <t>P1.RFABSN03</t>
  </si>
  <si>
    <t xml:space="preserve">P1.RFABPERD </t>
  </si>
  <si>
    <t xml:space="preserve">贷款账号 </t>
  </si>
  <si>
    <t>RFAAAC15</t>
  </si>
  <si>
    <t>P1.RFAAAC15</t>
  </si>
  <si>
    <t>应还本金/归还本金</t>
  </si>
  <si>
    <t>RFAAPRN/RFABPRN</t>
  </si>
  <si>
    <t>P1.RFAAPRN-p1.RFABPRN</t>
  </si>
  <si>
    <t>RFAAPRN-RFABPRN</t>
  </si>
  <si>
    <t>应还利息/归还利息</t>
  </si>
  <si>
    <t>RFAIIAM2/RFAJIAM2</t>
  </si>
  <si>
    <t>P1.RFAIIAM2-p1.RFAJIAM2</t>
  </si>
  <si>
    <t>RFAIIAM2-RFAJIAM2</t>
  </si>
  <si>
    <t>本期结束时间</t>
  </si>
  <si>
    <t>RFAQDATE</t>
  </si>
  <si>
    <t>P1.RFAQDATE</t>
  </si>
  <si>
    <t>P2.TZAIDATE</t>
  </si>
  <si>
    <t>P2.TZACDATE</t>
  </si>
  <si>
    <t>P2.TZAFRATE</t>
  </si>
  <si>
    <t>P2.TZAERATE</t>
  </si>
  <si>
    <t>P2.TZAAFLAG</t>
  </si>
  <si>
    <t>复利</t>
  </si>
  <si>
    <t>RFALIAM2</t>
  </si>
  <si>
    <t>P1.RFALIAM2</t>
  </si>
  <si>
    <t>P2.TZADACID</t>
  </si>
  <si>
    <t>P1.RFAACCYC</t>
  </si>
  <si>
    <t>P3.NFAALLMT</t>
  </si>
  <si>
    <t>P2.TZAAPRNO</t>
  </si>
  <si>
    <t>NFAARMRK</t>
  </si>
  <si>
    <t>P3.NFAARMRK</t>
  </si>
  <si>
    <t>P3.NFAASSTY</t>
  </si>
  <si>
    <t>P3.NFAAPAYP</t>
  </si>
  <si>
    <t>P3.NFAACST2</t>
  </si>
  <si>
    <t>P2.TZAAACST</t>
  </si>
  <si>
    <t>RFAACSNO</t>
  </si>
  <si>
    <t>P1.RFAACSNO</t>
  </si>
  <si>
    <t>P2.TZABCSID</t>
  </si>
  <si>
    <t>P2.TZANFLNM</t>
  </si>
  <si>
    <t xml:space="preserve">p4.PNNOTELN </t>
  </si>
  <si>
    <t>关联条件:BLFMAMTZ.TZAACSNO = BCFMCPNI. CINOCSNO --客户内码
              SUBSTR(BLFMAMTZ.TZAABRNO,1,3) = BCFMCPNI. BDIDBRBM --县联社号等于建立部门号
              BCFMCPNI. PNTYTLTP = '6' --电话种类为手机
按电话信息表中的客户内码和部门号分组,取最近跟新时间戳最大序号的那条数据中的PNNOTELN(联系信息)</t>
  </si>
  <si>
    <t xml:space="preserve">p9.ADI1ADDR </t>
  </si>
  <si>
    <t>关联条件:BLFMAMTZ.TZAACSNO = BCFMCADI. CINOCSNO --客户内码
              SUBSTR(BLFMAMTZ.TZAABRNO,1,3) = BCFMCADI. BDIDBRBM --县联社号等于建立部门号
              BCFMCADI.ADTYADTP = '1' --地址种类
按地址信息表中的客户内码和部门号分组,取最近跟新时间戳最大序号的那条数据中的ADI1ADDR(地址信息)</t>
  </si>
  <si>
    <t>P5.REPAY_ACCT_NO_1</t>
  </si>
  <si>
    <r>
      <rPr>
        <sz val="9"/>
        <rFont val="宋体"/>
        <family val="3"/>
        <charset val="134"/>
      </rPr>
      <t>还款账户编号</t>
    </r>
    <r>
      <rPr>
        <sz val="10"/>
        <color rgb="FF000000"/>
        <rFont val="Times New Roman"/>
        <family val="1"/>
      </rPr>
      <t>1</t>
    </r>
    <r>
      <rPr>
        <sz val="10"/>
        <color rgb="FF000000"/>
        <rFont val="宋体"/>
        <family val="3"/>
        <charset val="134"/>
      </rPr>
      <t>活期可用余额</t>
    </r>
  </si>
  <si>
    <t>ODS_CORE_BDFMHQAB_TF</t>
  </si>
  <si>
    <t>P5.REPAY_ACCT_NO_1_CURR_AVAILBL_BAL</t>
  </si>
  <si>
    <r>
      <rPr>
        <sz val="9"/>
        <color indexed="8"/>
        <rFont val="宋体"/>
        <family val="3"/>
        <charset val="134"/>
      </rPr>
      <t xml:space="preserve">1)当length(BLFMACSV.SVADAC22) = 19 --存款账号是卡号:
关联条件:BLFMACSV.SVADAC22 = BWFMDCIM. CDNOAC19  --存款账号等于卡号
取BWFMDCIM. DFANAC19基本账户
关联条件:BWFMDCIM. DFANAC19 = BDFMHQAB. AB01AC15 --基本账户等于账号
              BLFMAMTZ.TZAACCYC = BDFMHQAB.AB02CCYC --币种
</t>
    </r>
    <r>
      <rPr>
        <sz val="9"/>
        <color indexed="10"/>
        <rFont val="宋体"/>
        <family val="3"/>
        <charset val="134"/>
      </rPr>
      <t xml:space="preserve">取可用余额
</t>
    </r>
    <r>
      <rPr>
        <sz val="9"/>
        <color indexed="8"/>
        <rFont val="宋体"/>
        <family val="3"/>
        <charset val="134"/>
      </rPr>
      <t xml:space="preserve">2).当length(BLFMACSV.SVADAC22) = 15 --当存款账号是基本账户
关联条件:BLFMACSV.SVADAC22 = BDFMHQAB.AB01AC15 --存款账号等于账号
              BLFMAMTZ.TZAACCYC = BDFMHQAB.AB02CCYC --币种
</t>
    </r>
    <r>
      <rPr>
        <sz val="9"/>
        <color indexed="10"/>
        <rFont val="宋体"/>
        <family val="3"/>
        <charset val="134"/>
      </rPr>
      <t xml:space="preserve">取可用金额
可用余额=ab16bal(当前余额)-ab18amt-ab19amt-ab20amt-ab21amt（当为负数时取0）
</t>
    </r>
    <r>
      <rPr>
        <sz val="9"/>
        <rFont val="宋体"/>
        <family val="3"/>
        <charset val="134"/>
      </rPr>
      <t>3)当BDFMHQAB.ab09no16交易状态第一位为1 --借方冻结 第二位为1 --全部冻结 第三位为1 --止付</t>
    </r>
    <r>
      <rPr>
        <sz val="9"/>
        <color indexed="10"/>
        <rFont val="宋体"/>
        <family val="3"/>
        <charset val="134"/>
      </rPr>
      <t xml:space="preserve">
可用余额直接取0</t>
    </r>
  </si>
  <si>
    <t>P6.REPAY_ACCT_NO_2</t>
  </si>
  <si>
    <t>P6.REPAY_ACCT_NO_2_CURR_AVAILBL_BAL</t>
  </si>
  <si>
    <r>
      <rPr>
        <sz val="9"/>
        <color indexed="8"/>
        <rFont val="宋体"/>
        <family val="3"/>
        <charset val="134"/>
      </rPr>
      <t xml:space="preserve">1)当length(BLFMACSV.SVADAC22) = 19 --存款账号是卡号:
关联条件:BLFMACSV.SVADAC22 = BWFMDCIM. CDNOAC19  --存款账号等于卡号
取BWFMDCIM. DFANAC19基本账户
关联条件:BWFMDCIM. DFANAC19 = BDFMHQAB. AB01AC15 --基本账户等于账号
              BLFMAMTZ.TZAACCYC = BDFMHQAB.AB02CCYC --币种
</t>
    </r>
    <r>
      <rPr>
        <sz val="9"/>
        <color indexed="10"/>
        <rFont val="宋体"/>
        <family val="3"/>
        <charset val="134"/>
      </rPr>
      <t xml:space="preserve">取可用余额
</t>
    </r>
    <r>
      <rPr>
        <sz val="9"/>
        <color indexed="8"/>
        <rFont val="宋体"/>
        <family val="3"/>
        <charset val="134"/>
      </rPr>
      <t xml:space="preserve">2).当length(BLFMACSV.SVADAC22) = 15 --当存款账号是基本账户
关联条件:BLFMACSV.SVADAC22 = BDFMHQAB.AB01AC15 --存款账号等于账号
              BLFMAMTZ.TZAACCYC = BDFMHQAB.AB02CCYC --币种
</t>
    </r>
    <r>
      <rPr>
        <sz val="9"/>
        <color indexed="10"/>
        <rFont val="宋体"/>
        <family val="3"/>
        <charset val="134"/>
      </rPr>
      <t>取可用金额
可用余额=ab16bal(当前余额)-ab18amt-ab19amt-ab20amt-ab21amt（当为负数时取0）
3)</t>
    </r>
    <r>
      <rPr>
        <sz val="9"/>
        <rFont val="宋体"/>
        <family val="3"/>
        <charset val="134"/>
      </rPr>
      <t>当BDFMHQAB.ab09no16交易状态第一位为1 --借方冻结 第二位为1 --全部冻结 第三位为1 --止付</t>
    </r>
    <r>
      <rPr>
        <sz val="9"/>
        <color indexed="10"/>
        <rFont val="宋体"/>
        <family val="3"/>
        <charset val="134"/>
      </rPr>
      <t xml:space="preserve">
可用余额直接取0</t>
    </r>
  </si>
  <si>
    <t>P7.REPAY_ACCT_NO_3</t>
  </si>
  <si>
    <t>P7.REPAY_ACCT_NO_3_CURR_AVAILBL_BAL</t>
  </si>
  <si>
    <r>
      <rPr>
        <sz val="9"/>
        <color indexed="8"/>
        <rFont val="宋体"/>
        <family val="3"/>
        <charset val="134"/>
      </rPr>
      <t xml:space="preserve">1)当length(BLFMACSV.SVADAC22) = 19 --存款账号是卡号:
关联条件:BLFMACSV.SVADAC22 = BWFMDCIM. CDNOAC19  --存款账号等于卡号
取BWFMDCIM. DFANAC19基本账户
关联条件:BWFMDCIM. DFANAC19 = BDFMHQAB. AB01AC15 --基本账户等于账号
              BLFMAMTZ.TZAACCYC = BDFMHQAB.AB02CCYC --币种
</t>
    </r>
    <r>
      <rPr>
        <sz val="9"/>
        <color indexed="10"/>
        <rFont val="宋体"/>
        <family val="3"/>
        <charset val="134"/>
      </rPr>
      <t xml:space="preserve">取可用余额
</t>
    </r>
    <r>
      <rPr>
        <sz val="9"/>
        <color indexed="8"/>
        <rFont val="宋体"/>
        <family val="3"/>
        <charset val="134"/>
      </rPr>
      <t xml:space="preserve">2).当length(BLFMACSV.SVADAC22) = 15 --当存款账号是基本账户
关联条件:BLFMACSV.SVADAC22 = BDFMHQAB.AB01AC15 --存款账号等于账号
              BLFMAMTZ.TZAACCYC = BDFMHQAB.AB02CCYC --币种
</t>
    </r>
    <r>
      <rPr>
        <sz val="9"/>
        <color indexed="10"/>
        <rFont val="宋体"/>
        <family val="3"/>
        <charset val="134"/>
      </rPr>
      <t>取可用金额
可用余额=ab16bal(当前余额)-ab18amt-ab19amt-ab20amt-ab21amt（当为负数时取0）
3)</t>
    </r>
    <r>
      <rPr>
        <sz val="9"/>
        <rFont val="宋体"/>
        <family val="3"/>
        <charset val="134"/>
      </rPr>
      <t>当BDFMHQAB.ab09no16交易状态第一位为1 --借方冻结 第二位为1 --全部冻结 第三位为1 --止付</t>
    </r>
    <r>
      <rPr>
        <sz val="9"/>
        <color indexed="10"/>
        <rFont val="宋体"/>
        <family val="3"/>
        <charset val="134"/>
      </rPr>
      <t xml:space="preserve">
可用余额直接取0</t>
    </r>
  </si>
  <si>
    <t>LOAN_DUTY</t>
  </si>
  <si>
    <t xml:space="preserve">p8.PRIMARY_PRINCIPAL </t>
  </si>
  <si>
    <t>P2.TZAABRNO</t>
  </si>
  <si>
    <t>'ODS_CORE_BLFMPTRF_TF'</t>
  </si>
  <si>
    <t>p1.RFAACONO = p2.TZAACONO and p1.RFABSN03 =p2.TZABSN03 AND p2.TZAAACST='3' and P2.PT_DT='${process_date}'   AND  P2.DEL_F = '0'</t>
  </si>
  <si>
    <t xml:space="preserve">P1.RFAACONO = P3.NFAACONO AND P3.PT_DT='${process_date}'   AND  P3.DEL_F = '0' </t>
  </si>
  <si>
    <t>(
SELECT
 CINOCSNO ,
 BDIDBRBM ,
 PNNOTELN
 FROM 
(
SELECT
 CINOCSNO ,
 BDIDBRBM ,
 PNNOTELN,
 ROW_NUMBER ()OVER(PARTITION BY CINOCSNO,BDIDBRBM ORDER BY UPTSSTAM DESC) RN
FROM
 ODS_CORE.ODS_CORE_BCFMCPNI_TF
WHERE
 PT_DT = '${process_date}'
 AND DEL_F = '0'
 AND PNTYTLTP = '6' --手机号码
)D1
WHERE D1.RN =1 
)</t>
  </si>
  <si>
    <t xml:space="preserve">P2.TZAACSNO = P4.CINOCSNO 
AND  SUBSTR(P2.TZAABRNO,1,3) = P4.BDIDBRBM </t>
  </si>
  <si>
    <t>(
SELECT 
 CINOCSNO ,
 BDIDBRBM ,
 ADI1ADDR
 FROM 
(
SELECT
 CINOCSNO ,
 BDIDBRBM ,
 ADI1ADDR,
 ROW_NUMBER ()OVER(PARTITION BY CINOCSNO,BDIDBRBM ORDER BY UPTSSTAM DESC) RN
FROM
 ODS_CORE.ODS_CORE_BCFMCADI_TF
WHERE
 PT_DT = '${process_date}'
 AND DEL_F = '0'
 AND ADTYADTP = '1' --手机号码
)D2
WHERE D2.RN =1
)</t>
  </si>
  <si>
    <t>P2.TZAACSNO = P9.CINOCSNO
 AND SUBSTR(P2.TZAABRNO,1,3) = P9.BDIDBRBM</t>
  </si>
  <si>
    <t>P1.RFAACONO = P5.RFAACONO
AND P1.RFABSN03 =P5.RFABSN03 
AND P1.RFABPERD  = P5.RFABPERD 
AND P5.SVAASN02 = '1'</t>
  </si>
  <si>
    <t xml:space="preserve">P1.RFAACONO = P6.RFAACONO
AND P1.RFABSN03 =P6.RFABSN03 
AND P1.RFABPERD  = P6.RFABPERD 
AND P6.SVAASN02 = '2' </t>
  </si>
  <si>
    <t>P1.RFAACONO = P7.RFAACONO
AND P1.RFABSN03 =P7.RFABSN03 
AND P1.RFABPERD  = P7.RFABPERD 
AND P7.SVAASN02 = '3'</t>
  </si>
  <si>
    <t>ods_XDZX</t>
  </si>
  <si>
    <t>ods_XDZX_LOAN_DUTY_tf</t>
  </si>
  <si>
    <t xml:space="preserve">p1.RFAACONO=p8.CONTRACT_NO 
 and p8.STATUS='1'
AND p8.PT_DT='${process_date}'   AND  p8.DEL_F = '0' </t>
  </si>
  <si>
    <t>P1.PT_DT='${process_date}'   AND  P1.DEL_F = '0' AND  P1.RFAMFLAG ='1'  and  P1.RFANFLAG &lt;&gt; '1' and P1.RFAACSNO like '81%'</t>
  </si>
  <si>
    <t>贷款账户主表</t>
  </si>
  <si>
    <t>ODS_NAS_LNA_ACCT_TF</t>
  </si>
  <si>
    <t>合同编号</t>
  </si>
  <si>
    <t>CNTRNO</t>
  </si>
  <si>
    <t>P1.CNTRNO</t>
  </si>
  <si>
    <t>贷款账户期供表</t>
  </si>
  <si>
    <t>ODS_NAS_LNB_SCHD_TF</t>
  </si>
  <si>
    <t>贷款借据号</t>
  </si>
  <si>
    <t>LNCFNO</t>
  </si>
  <si>
    <t>p0.LNCFNO</t>
  </si>
  <si>
    <t>substring(LNCFNO, 13)</t>
  </si>
  <si>
    <t>TERMNO</t>
  </si>
  <si>
    <t>p0.TERMNO</t>
  </si>
  <si>
    <t>ACCTNO</t>
  </si>
  <si>
    <t>p0.ACCTNO</t>
  </si>
  <si>
    <t>本金</t>
  </si>
  <si>
    <t>PRINAM</t>
  </si>
  <si>
    <t>p0.PRINAM</t>
  </si>
  <si>
    <t>ENDXDT</t>
  </si>
  <si>
    <t>p0.ENDXDT</t>
  </si>
  <si>
    <t>起息日期</t>
  </si>
  <si>
    <t>STARDT</t>
  </si>
  <si>
    <t>p0.STARDT</t>
  </si>
  <si>
    <t>整笔借据到期日</t>
  </si>
  <si>
    <t>ENDDAT</t>
  </si>
  <si>
    <t>P1.ENDDAT</t>
  </si>
  <si>
    <t>贷款产品计息属性表</t>
  </si>
  <si>
    <t>ODS_NAS_LNF_INST_TF</t>
  </si>
  <si>
    <t>逾期利率</t>
  </si>
  <si>
    <t xml:space="preserve">PIRTIR </t>
  </si>
  <si>
    <t xml:space="preserve">p2.PIRTIR </t>
  </si>
  <si>
    <t>正常利率</t>
  </si>
  <si>
    <t>LNRTIR</t>
  </si>
  <si>
    <t>p2.LNRTIR</t>
  </si>
  <si>
    <t>YSXXOI</t>
  </si>
  <si>
    <t>p0.YSXXOI</t>
  </si>
  <si>
    <t>YSXXPI</t>
  </si>
  <si>
    <t>p0.YSXXPI</t>
  </si>
  <si>
    <t>CSXXOI</t>
  </si>
  <si>
    <t>p0.CSXXOI</t>
  </si>
  <si>
    <t>CSXXPI</t>
  </si>
  <si>
    <t>p0.CSXXPI</t>
  </si>
  <si>
    <t>YJXXCI</t>
  </si>
  <si>
    <t>p0.YJXXCI</t>
  </si>
  <si>
    <t>货币代号</t>
  </si>
  <si>
    <t>P1.CRCYCD</t>
  </si>
  <si>
    <t>cntram</t>
  </si>
  <si>
    <t>P1.cntram</t>
  </si>
  <si>
    <t xml:space="preserve">PRODCD </t>
  </si>
  <si>
    <t xml:space="preserve">P1.PRODCD </t>
  </si>
  <si>
    <t>LOANFD</t>
  </si>
  <si>
    <t>P1.LOANFD</t>
  </si>
  <si>
    <t>担保类型</t>
  </si>
  <si>
    <t>RESKTP</t>
  </si>
  <si>
    <t>P1.RESKTP</t>
  </si>
  <si>
    <t>贷款账户还款规则表</t>
  </si>
  <si>
    <t>ODS_NAS_LNB_SCHD_RULE_TF</t>
  </si>
  <si>
    <t>REPYFM</t>
  </si>
  <si>
    <t>p10.REPYFM</t>
  </si>
  <si>
    <t>ACCTST</t>
  </si>
  <si>
    <t>P1.ACCTST</t>
  </si>
  <si>
    <t>P4.CUSTCD</t>
  </si>
  <si>
    <t>P1.CUSTNO</t>
  </si>
  <si>
    <t>P1.ACCTNA</t>
  </si>
  <si>
    <t>贷款账户昨日余额表</t>
  </si>
  <si>
    <t>ODS_NAS_LNA_ACCT_YEST_TF</t>
  </si>
  <si>
    <t>客户属性</t>
  </si>
  <si>
    <t>CUSTOP</t>
  </si>
  <si>
    <t>P5.CUSTOP</t>
  </si>
  <si>
    <t>P6.MP_NBR</t>
  </si>
  <si>
    <t>ODS_EICC_C_CUS_PRIV_ADDR_TF</t>
  </si>
  <si>
    <t>联系地址</t>
  </si>
  <si>
    <t>CONT_ADDR  </t>
  </si>
  <si>
    <t>P7.CONT_ADDR</t>
  </si>
  <si>
    <r>
      <rPr>
        <sz val="9"/>
        <color theme="1"/>
        <rFont val="宋体"/>
        <family val="3"/>
        <charset val="134"/>
      </rPr>
      <t>还款账户编号</t>
    </r>
    <r>
      <rPr>
        <sz val="10"/>
        <color rgb="FF000000"/>
        <rFont val="Times New Roman"/>
        <family val="1"/>
      </rPr>
      <t>1</t>
    </r>
  </si>
  <si>
    <t>贷款期供交易明细表</t>
  </si>
  <si>
    <t>ODS_NAS_LNS_SCHD_TF</t>
  </si>
  <si>
    <t>还款账号/还款账号子序号</t>
  </si>
  <si>
    <r>
      <rPr>
        <sz val="9"/>
        <color theme="1"/>
        <rFont val="宋体"/>
        <family val="3"/>
        <charset val="134"/>
      </rPr>
      <t>REPACC/RASTNO</t>
    </r>
    <r>
      <rPr>
        <sz val="9"/>
        <color theme="1"/>
        <rFont val="Arial"/>
        <family val="2"/>
      </rPr>
      <t xml:space="preserve">	</t>
    </r>
  </si>
  <si>
    <t>p9.REPACC</t>
  </si>
  <si>
    <t>关联LNS_SCHD之前，先对LNB_SCHD进行处理：
1、先筛选LNS_SCHD中repacc不为空的数据
2、对LNS_SCHD按照LNCFNO, TERMNO, COPRNO分组，取sortno最大的一条记录
3、LNB_SCHD left join LNS_SCHD on LNB_SCHD.LNCFNO and LNS_SCHD.LNCFNO and LNB_SCHD.TERMNO = LNS_SCHD.TERMNO and LNB_SCHD.CORPNO = LNS_SCHD.CORPNO
4、取还款账号REPACC</t>
  </si>
  <si>
    <t>NFCP/CORE</t>
  </si>
  <si>
    <t>负债活期账户信息表/活期存款余额主档</t>
  </si>
  <si>
    <t>ODS_NAS_KNA_ACCT_TF/ODS_CORE_BDFMHQAB_TF</t>
  </si>
  <si>
    <t>当前账户余额/当前余额</t>
  </si>
  <si>
    <t>ONLNBL/AB16BAL</t>
  </si>
  <si>
    <t>CASE WHEN SUBSTR(P9.REPACC,1,6)='623540' THEN P11.ONLNBL ELSE P12.AB16BAL END</t>
  </si>
  <si>
    <t>1)当not LNS_SCHD.REPACC like '623540%' --还款账号是柜面借记卡账号:
关联条件:LNS_SCHD.REPACC  = BWFMDCIM. CDNOAC19  --存款账号等于卡号
取BWFMDCIM. DFANAC19基本账户
关联条件:BWFMDCIM. DFANAC19 = BDFMHQAB. AB01AC15 --基本账户等于账号
              BLFMAMTZ.TZAACCYC = BDFMHQAB.AB02CCYC --币种
              当AB02CCYC = 'CNY' 时AB03CHSX没有要求，肯定是‘1’
              当AB02CCYC &lt;&gt; 'CNY' 时BDFMHQAB.AB03CHSX = '2' --钞汇属性为汇
取可用余额
可用余额=ab16bal(当前余额)-ab18amt-ab19amt-ab20amt-ab21amt（当为负数时取0）
当ab09no16交易状态第一位为1 --借方冻结 第二位为1 --全部冻结 第三位为1 --止付
可用余额直接取0
2）当 LNS_SCHD.REPACC like '623540%'  --还款账号是电子账户：
关联条件：LNB_SCHD.CORPNO = KNA_ACCT.CORPNO and LNB_SCHD.ACCTNO = KNA_ACCT.ACCTNO
取当前账户余额KNA_ACCT.ONLNBL</t>
  </si>
  <si>
    <t>本期状态</t>
  </si>
  <si>
    <t>SCHDST</t>
  </si>
  <si>
    <t>p0.SCHDST</t>
  </si>
  <si>
    <t>NFCP</t>
  </si>
  <si>
    <t>p3.BUSIBR</t>
  </si>
  <si>
    <t>'ODS_NAS_LNB_SCHD_TF'</t>
  </si>
  <si>
    <t>(select t1.*
from ods_nas.ods_nas_lnb_schd_tf  t1
inner join  ods_nas.ods_nas_lna_acct_tf  t2
on t1.lncfno = t2.lncfno
and t1.corpno = t2.corpno
and t2.pt_dt='${process_date}'
and t2.del_f = '0'
inner join ods_nas.ods_nas_cif_cust_accs_tf  t3
on  t2.custno =  t3.custno
and t2.custid =  t3.custid
and t3.pt_dt='${process_date}'
and t3.del_f = '0'
where  t1.schdst &lt;&gt; '5'
and  t3.custcd like '81%'
and t1.pt_dt='${process_date}'
and  t1.del_f = '0')</t>
  </si>
  <si>
    <t>p0</t>
  </si>
  <si>
    <t>P0.LNCFNO = P1.LNCFNO and P0.CORPNO = P1.CORPNO AND P1.PT_DT='${process_date}' AND  P1.DEL_F = '0'</t>
  </si>
  <si>
    <t>P1.PRODCD = P2.PRODCD AND P2.PT_DT='${process_date}'   AND  P2.DEL_F = '0'</t>
  </si>
  <si>
    <t>p0.LNCFNO = p3.LNCFNO and  p0.CORPNO=p3.CORPNO  AND P3.PT_DT='${process_date}' AND  P3.DEL_F = '0'</t>
  </si>
  <si>
    <t>P1.CUSTNO =  P4.CUSTNO and P1.CUSTID =  P4.CUSTID AND P4.PT_DT='${process_date}'  AND P4.DEL_F = '0'</t>
  </si>
  <si>
    <t>P1.LNCFNO = P5.LNCFNO and P1.CORPNO = P5.CORPNO  AND P5.PT_DT='${process_date}'   AND  P5.DEL_F = '0'</t>
  </si>
  <si>
    <t>P4.CUSTCD = P6.CST_IN_CD AND P6.PT_DT='${process_date}'   AND  P6.DEL_F = '0'</t>
  </si>
  <si>
    <t>(
select * ,ROW_NUMBER() OVER(partition by CST_IN_CD order by ID desc) RN
from ODS_EICC.ODS_EICC_c_cus_priv_addr_TF
where PT_DT='${process_date}'   AND  DEL_F = '0'
)</t>
  </si>
  <si>
    <t>P4.CUSTCD = P7.CST_IN_CD AND P7.RN =1</t>
  </si>
  <si>
    <t>(select T2.LNCFNO,T2.TERMNO,T2.CORPNO,T2.REPACC,row_number() over(partition by t2.LNCFNO,t2.TERMNO,t2.CORPNO order by t2.sortno desc) RN 
from ODS_NAS.ODS_NAS_LNS_SCHD_TF  T2
where T2.repacc is not null 
and T2.PT_DT='${process_date}'  AND T2.DEL_F = '0')</t>
  </si>
  <si>
    <t>p9</t>
  </si>
  <si>
    <t>p0.LNCFNO = p9.LNCFNO 
and p0.TERMNO = p9.TERMNO 
and p0.CORPNO = p9.CORPNO
and p9.rn = 1</t>
  </si>
  <si>
    <t>ods_nas_lnb_schd_rule_tf</t>
  </si>
  <si>
    <t xml:space="preserve">P0.LNCFNO =  P10.LNCFNO AND P10.PT_DT='${process_date}'   AND  P10.DEL_F = '0'  </t>
  </si>
  <si>
    <t>负债活期账户信息表</t>
  </si>
  <si>
    <t>ODS_NAS_KNA_ACCT_TF</t>
  </si>
  <si>
    <t xml:space="preserve">P0.CORPNO = P11.CORPNO and P0.ACCTNO = P11.ACCTNO AND P11.PT_DT='${process_date}'   AND  P11.DEL_F = '0'  </t>
  </si>
  <si>
    <t>(select P12.CDNOAC19,P12.DFANAC19,
case when substr(p13.ab09no16,1,1) = '1' or substr(p13.ab09no16,2,1) = '1' or substr(p13.ab09no16,3,1) = '1' 
or P13.AB16BAL-P13.AB18AMT-P13.AB19AMT-P13.AB20AMT-P13.AB21AMT &lt; 0 then 0 else 
P13.AB16BAL-P13.AB18AMT-P13.AB19AMT-P13.AB20AMT-P13.AB21AMT end AS AB16BAL
from  ODS_CORE.ODS_CORE_BWFMDCIM_TF P12
left join ODS_CORE.ODS_CORE_BDFMHQAB_TF P13
on P12.DFANAC19= P13.AB01AC15
and P13.pt_dt='${process_date}'
and P13.del_f = '0'
WHERE P12.pt_dt='${process_date}'
and P12.del_f = '0'
AND (P13.AB02CCYC = 'CNY' or P13.AB03CHSX = '2'))</t>
  </si>
  <si>
    <t>P12</t>
  </si>
  <si>
    <t>P9.REPACC= P12.CDNOAC19</t>
  </si>
  <si>
    <t>对公贷款申请信息聚合</t>
  </si>
  <si>
    <t>LOAN_APP_NO</t>
  </si>
  <si>
    <t>AGL_COLOAN_APP_INFO_TF</t>
  </si>
  <si>
    <t>AGL_COLOAN_APP_INFO_TF_TM</t>
  </si>
  <si>
    <t>贷款申请编号</t>
  </si>
  <si>
    <t>借款申请ID</t>
  </si>
  <si>
    <t>P1.REQUISITION_ID</t>
  </si>
  <si>
    <t>直接映射</t>
  </si>
  <si>
    <t>业务来源系统代码</t>
  </si>
  <si>
    <t>B_SRC_SYS_CD</t>
  </si>
  <si>
    <t>'20'</t>
  </si>
  <si>
    <t>填写固定值</t>
  </si>
  <si>
    <t>赋默认值"20"</t>
  </si>
  <si>
    <t>申请人类型代码</t>
  </si>
  <si>
    <t>APPCANT_TYPE_CD</t>
  </si>
  <si>
    <t>业务受理·贷款合同</t>
  </si>
  <si>
    <t>CONTRACT</t>
  </si>
  <si>
    <t>REQUESTER_TYPE</t>
  </si>
  <si>
    <t>P2.REQUESTER_TYPE</t>
  </si>
  <si>
    <t>P1.ORGAN_NO</t>
  </si>
  <si>
    <t>SUBSTR(P1.ORGAN_NO,1,3)||'000'</t>
  </si>
  <si>
    <t>其他加工</t>
  </si>
  <si>
    <t>substr(P1.ORGAN_NO,1,3)||'000'</t>
  </si>
  <si>
    <t>贷款申请单据状态代码</t>
  </si>
  <si>
    <t>LOAN_APP_DOC_STATUS_CD</t>
  </si>
  <si>
    <t>申请单据状态</t>
  </si>
  <si>
    <t>STATE</t>
  </si>
  <si>
    <t>P1.STATE</t>
  </si>
  <si>
    <t>合同客户对象</t>
  </si>
  <si>
    <t>CUSTOMER_ISN</t>
  </si>
  <si>
    <t>P1.CUSTOMER_ISN</t>
  </si>
  <si>
    <t>P3.CUST_NO</t>
  </si>
  <si>
    <t>P3.CUST_NAME</t>
  </si>
  <si>
    <t>贷款合同种类代码</t>
  </si>
  <si>
    <t>LOAN_CONT_CATE_CD</t>
  </si>
  <si>
    <t>合同种类</t>
  </si>
  <si>
    <t>CONTRACT_TYPE</t>
  </si>
  <si>
    <t>P1.CONTRACT_TYPE</t>
  </si>
  <si>
    <t>贷款合同金额</t>
  </si>
  <si>
    <t>LOAN_CONT_AMT</t>
  </si>
  <si>
    <t>CONTRACT_AMOUNT</t>
  </si>
  <si>
    <t>P1.CONTRACT_AMOUNT</t>
  </si>
  <si>
    <t>利率编号</t>
  </si>
  <si>
    <t>INT_RATE_NO</t>
  </si>
  <si>
    <t>利率代码</t>
  </si>
  <si>
    <t>RATE_CODE</t>
  </si>
  <si>
    <t>P4.RATE_CODE</t>
  </si>
  <si>
    <t>合同执行利率</t>
  </si>
  <si>
    <t>CONT_EXC_INT_RATE</t>
  </si>
  <si>
    <t>CONTRACT_EXEC_RATE</t>
  </si>
  <si>
    <t>P4.CONTRACT_EXEC_RATE</t>
  </si>
  <si>
    <t>LENDER_FELLBACK_RATE</t>
  </si>
  <si>
    <t>P4.LENDER_FELLBACK_RATE</t>
  </si>
  <si>
    <t>借方逾期利率</t>
  </si>
  <si>
    <t>DEBIT_OVDUE_INT_RATE</t>
  </si>
  <si>
    <t>借方逾期违约利率</t>
  </si>
  <si>
    <t>DEBIT_FELLBACK_RATE</t>
  </si>
  <si>
    <t>P4.DEBIT_FELLBACK_RATE</t>
  </si>
  <si>
    <t>借方挪用利率</t>
  </si>
  <si>
    <t>DEBIT_APPRO_INT_RATE</t>
  </si>
  <si>
    <t>DEBIT_APPROPRIATION_RATE</t>
  </si>
  <si>
    <t>P4.DEBIT_APPROPRIATION_RATE</t>
  </si>
  <si>
    <t>贷方违约加息百分比</t>
  </si>
  <si>
    <t>CRDT_DEFLT_ADD_INT_PCT</t>
  </si>
  <si>
    <t>BREACH_PERCENT</t>
  </si>
  <si>
    <t>P4.BREACH_PERCENT</t>
  </si>
  <si>
    <t>借方逾期加息百分比</t>
  </si>
  <si>
    <t>DEBIT_OVDUE_ADD_INT_PCT</t>
  </si>
  <si>
    <t>OVERDUE_PERCENT</t>
  </si>
  <si>
    <t>P4.OVERDUE_PERCENT</t>
  </si>
  <si>
    <t>借方挪用加息百分比</t>
  </si>
  <si>
    <t>DEBIT_APPRO_ADD_INT_PCT</t>
  </si>
  <si>
    <t>APPROPRIATION_PERCENT</t>
  </si>
  <si>
    <t>P4.APPROPRIATION_PERCENT</t>
  </si>
  <si>
    <t>P4.LOAN_ACCOUNT</t>
  </si>
  <si>
    <t>还款帐号1</t>
  </si>
  <si>
    <t>REPAYFUND_ACCOUNT1</t>
  </si>
  <si>
    <t>P4.REPAYFUND_ACCOUNT1</t>
  </si>
  <si>
    <t>还款帐号2</t>
  </si>
  <si>
    <t>REPAYFUND_ACCOUNT2</t>
  </si>
  <si>
    <t>P4.REPAYFUND_ACCOUNT2</t>
  </si>
  <si>
    <t>还款帐号3</t>
  </si>
  <si>
    <t>REPAYFUND_ACCOUNT3</t>
  </si>
  <si>
    <t>P4.REPAYFUND_ACCOUNT3</t>
  </si>
  <si>
    <t>资金还贷状态代码</t>
  </si>
  <si>
    <t>CAP_REPYMT_STATUS_CD</t>
  </si>
  <si>
    <t>资金情况</t>
  </si>
  <si>
    <t>P4.REFINANCING</t>
  </si>
  <si>
    <t>P1.CURRENCY</t>
  </si>
  <si>
    <t>合同起始日</t>
  </si>
  <si>
    <t>CONTRACT_EFFECTDATE</t>
  </si>
  <si>
    <t>unifiedTime(P1.CONTRACT_EFFECTDATE)</t>
  </si>
  <si>
    <t>合同到期日</t>
  </si>
  <si>
    <t>CONTRACT_EXPIRYDATE</t>
  </si>
  <si>
    <t>unifiedTime(P1.CONTRACT_EXPIRYDATE)</t>
  </si>
  <si>
    <t>ASSURE_MODE</t>
  </si>
  <si>
    <t>P1.ASSURE_MODE</t>
  </si>
  <si>
    <t>结息方式代码</t>
  </si>
  <si>
    <t>SETMENT_MODE_CD</t>
  </si>
  <si>
    <t>结息方式</t>
  </si>
  <si>
    <t>BALANCE_ACCRUAL_MODE</t>
  </si>
  <si>
    <t>P4.BALANCE_ACCRUAL_MODE</t>
  </si>
  <si>
    <t>LOAN_PURPOSE_NO</t>
  </si>
  <si>
    <t>P1.LOAN_PURPOSE_NO</t>
  </si>
  <si>
    <t>LOAN_PURPOSE</t>
  </si>
  <si>
    <t>P1.LOAN_PURPOSE</t>
  </si>
  <si>
    <t>RATE_ADJUSTMODE</t>
  </si>
  <si>
    <t>P1.RATE_ADJUSTMODE</t>
  </si>
  <si>
    <t>贷款期限代码</t>
  </si>
  <si>
    <t>LOAN_TERM_CD</t>
  </si>
  <si>
    <t>LOAN_TERM</t>
  </si>
  <si>
    <t>P4.LOAN_TERM</t>
  </si>
  <si>
    <t>贷款合同剩余额度</t>
  </si>
  <si>
    <t>LOAN_CONT_REMAIN_LMT</t>
  </si>
  <si>
    <t>剩余额度</t>
  </si>
  <si>
    <t>RESIDUAL_AMOUNT</t>
  </si>
  <si>
    <t>P2.RESIDUAL_AMOUNT</t>
  </si>
  <si>
    <t>委托柜员编号</t>
  </si>
  <si>
    <t>COMMS_TELR_NO</t>
  </si>
  <si>
    <t>委托人</t>
  </si>
  <si>
    <t>PRINCIPAL</t>
  </si>
  <si>
    <t>P1.PRINCIPAL</t>
  </si>
  <si>
    <t>RVL_LOAN_FLAG</t>
  </si>
  <si>
    <t>循环标志</t>
  </si>
  <si>
    <t>CIRCULATE_FLAG</t>
  </si>
  <si>
    <t>P1.CIRCULATE_FLAG</t>
  </si>
  <si>
    <t>合同担保标志</t>
  </si>
  <si>
    <t>CONT_GUAR_FLAG</t>
  </si>
  <si>
    <t>是否用担保合同担保</t>
  </si>
  <si>
    <t>ISASSURE_CONTRACT</t>
  </si>
  <si>
    <t>P1.ISASSURE_CONTRACT</t>
  </si>
  <si>
    <t>其他约定描述</t>
  </si>
  <si>
    <t>OTHER_AGREE_DESC</t>
  </si>
  <si>
    <t>其他约定</t>
  </si>
  <si>
    <t>OTHER_ASSUMPSIT</t>
  </si>
  <si>
    <t>P1.OTHER_ASSUMPSIT</t>
  </si>
  <si>
    <t>授信类型代码</t>
  </si>
  <si>
    <t>CRDT_TYPE_CD</t>
  </si>
  <si>
    <t>授信情况</t>
  </si>
  <si>
    <t>CREDIT_LINE_TYPE</t>
  </si>
  <si>
    <t>P1.CREDIT_LINE_TYPE</t>
  </si>
  <si>
    <t>项目协议编号</t>
  </si>
  <si>
    <t>PROJ_AGT_NO</t>
  </si>
  <si>
    <t>项目协议号</t>
  </si>
  <si>
    <t>PROJECT_PROTOCAL_NO</t>
  </si>
  <si>
    <t>P2.PROJECT_PROTOCAL_NO</t>
  </si>
  <si>
    <t>联保小组协议编号</t>
  </si>
  <si>
    <t>UNPR_GRP_AGT_NO</t>
  </si>
  <si>
    <t>GUARANTEE_TEAM_NO</t>
  </si>
  <si>
    <t>P1.GUARANTEE_TEAM_NO</t>
  </si>
  <si>
    <t>贷款营销方式代码</t>
  </si>
  <si>
    <t>LOAN_MKTING_MODE_CD</t>
  </si>
  <si>
    <t>赋默认值NULL</t>
  </si>
  <si>
    <t>APPRV_STATUS_CD</t>
  </si>
  <si>
    <t>P5.ORG_SCALE</t>
  </si>
  <si>
    <t>P3.REG_CAP</t>
  </si>
  <si>
    <t>P3.REG_INDS</t>
  </si>
  <si>
    <t>经营范围描述</t>
  </si>
  <si>
    <t>OPER_SCOPE_DESC</t>
  </si>
  <si>
    <t>P3.OPER_SCOPE</t>
  </si>
  <si>
    <t>还款资金来源描述</t>
  </si>
  <si>
    <t>REPAY_CAP_SRC_DESC</t>
  </si>
  <si>
    <t>还款资金来源</t>
  </si>
  <si>
    <t>REPAY_FUNDS_SRC</t>
  </si>
  <si>
    <t>P1.REPAY_FUNDS_SRC</t>
  </si>
  <si>
    <t>PRIMARY_PRINCIPAL</t>
  </si>
  <si>
    <t>P6.PRIMARY_PRINCIPAL</t>
  </si>
  <si>
    <t>调查人意见描述</t>
  </si>
  <si>
    <t>SRVYR_OPIN_DESC</t>
  </si>
  <si>
    <t>调查人意见</t>
  </si>
  <si>
    <t>INVEST_VIEWS</t>
  </si>
  <si>
    <t>P1.INVEST_VIEWS</t>
  </si>
  <si>
    <t>DISCNT_DT</t>
  </si>
  <si>
    <t>汇票种类代码</t>
  </si>
  <si>
    <t>DRFT_CATE_CD</t>
  </si>
  <si>
    <t>交易范围描述</t>
  </si>
  <si>
    <t>TXN_SCOPE_DESC</t>
  </si>
  <si>
    <t>买方付息标志</t>
  </si>
  <si>
    <t>BUYER_PAY_INT_FLAG</t>
  </si>
  <si>
    <t>DISCNT_MATU_DT</t>
  </si>
  <si>
    <t>'1899-12-31'</t>
  </si>
  <si>
    <t>汇票数量</t>
  </si>
  <si>
    <t>DRFT_CNT</t>
  </si>
  <si>
    <t>贴现总额</t>
  </si>
  <si>
    <t>DISCNT_TOTAL_AMT</t>
  </si>
  <si>
    <t>实付贴现总额</t>
  </si>
  <si>
    <t>ACTL_PAID_DISCNT_TOTAL_AMT</t>
  </si>
  <si>
    <t>电票标志</t>
  </si>
  <si>
    <t>ECD_FLAG</t>
  </si>
  <si>
    <t>回购利率</t>
  </si>
  <si>
    <t>REPO_INT_RATE</t>
  </si>
  <si>
    <t>回购日期</t>
  </si>
  <si>
    <t>REPO_DT</t>
  </si>
  <si>
    <t>回购截止日期</t>
  </si>
  <si>
    <t>REPO_DDL</t>
  </si>
  <si>
    <t>回购起始日期</t>
  </si>
  <si>
    <t>REPO_BEGIN_DT</t>
  </si>
  <si>
    <t>贴现方式代码</t>
  </si>
  <si>
    <t>DISCNT_MODE_CD</t>
  </si>
  <si>
    <t>贴现行行号</t>
  </si>
  <si>
    <t>DISCNT_ROW_BANK_NO</t>
  </si>
  <si>
    <t>付息方式代码</t>
  </si>
  <si>
    <t>PAY_INT_MODE_CD</t>
  </si>
  <si>
    <t>影像资料流水号</t>
  </si>
  <si>
    <t>IMAGE_DOC_SER_NO</t>
  </si>
  <si>
    <t>P1.CREDITOR_NO</t>
  </si>
  <si>
    <t>经办人柜员编号</t>
  </si>
  <si>
    <t>OPERR_TELR_NO</t>
  </si>
  <si>
    <t>经办人柜员号</t>
  </si>
  <si>
    <t>EXECUTIVE_NO</t>
  </si>
  <si>
    <t>P1.EXECUTIVE_NO</t>
  </si>
  <si>
    <t>经办人机构编号</t>
  </si>
  <si>
    <t>OPERR_ORG_NO</t>
  </si>
  <si>
    <t>经办机构号</t>
  </si>
  <si>
    <t>EXECUTIVE_ORG_NO</t>
  </si>
  <si>
    <t>P1.EXECUTIVE_ORG_NO</t>
  </si>
  <si>
    <t>CREATE_DATE</t>
  </si>
  <si>
    <t>unifiedTime(P1.CREATE_DATE)</t>
  </si>
  <si>
    <t>CREATOR</t>
  </si>
  <si>
    <t>P1.CREATOR</t>
  </si>
  <si>
    <t>P1.CREATE_ORG_NO</t>
  </si>
  <si>
    <t>最近修改日期</t>
  </si>
  <si>
    <t>RECENT_MODIFIED_DATE</t>
  </si>
  <si>
    <t>unifiedTime(P1.RECENT_MODIFIED_DATE)</t>
  </si>
  <si>
    <t>最近修改人柜员号</t>
  </si>
  <si>
    <t>RECENT_MODIFIER_NO</t>
  </si>
  <si>
    <t>P1.RECENT_MODIFIER_NO</t>
  </si>
  <si>
    <t>最近修改人机构号</t>
  </si>
  <si>
    <t>RECENT_MODIFIER_ORG_NO</t>
  </si>
  <si>
    <t>P1.RECENT_MODIFIER_ORG_NO</t>
  </si>
  <si>
    <t>赋{DATA_DT}</t>
  </si>
  <si>
    <t>'ODS_XDZX_LOAN_REQUISITION_PUBLIC_TF'</t>
  </si>
  <si>
    <t>文件到达时间</t>
  </si>
  <si>
    <t>ODS_XDZX_LOAN_REQUISITION_PUBLIC_TF</t>
  </si>
  <si>
    <t>使用 ta增量表</t>
  </si>
  <si>
    <t>P1.CONTRACT_NO=P2.NUMBER AND P2.PT_DT = '${process_date}' AND P2.DEL_F='0'</t>
  </si>
  <si>
    <t>对公客户基本信息表</t>
  </si>
  <si>
    <t>ODS_ECIF_T2_EN_CUST_BASE_INFO_TF</t>
  </si>
  <si>
    <t>P1.CUSTOMER_ISN=P3.CUST_INCOD AND P3.PT_DT = '${process_date}' AND P3.DEL_F='0'</t>
  </si>
  <si>
    <t>ODS_XDZX_LOAN_REQUISITION_GENERAL_TF</t>
  </si>
  <si>
    <t>P1.REQUISITION_ID=P4.REQUISITION_ID AND P4.PT_DT = '${process_date}' AND P4.DEL_F='0'</t>
  </si>
  <si>
    <t>(SELECT CUST_INCOD,BK_ID,ORG_SCALE,
ROW_NUMBER() OVER(PARTITION BY CUST_INCOD,BK_ID ORDER BY ECIF_UPDATED_TIME desc) RN 
FROM ODS_ECIF.ODS_ECIF_T2_EN_CUST_DETAIL_INFO_TF WHERE PT_DT = '${process_date}' AND  DEL_F='0')</t>
  </si>
  <si>
    <t>P1.CUSTOMER_ISN=P5.CUST_INCOD AND SUBSTR(P1.ORGAN_NO,1,3)=SUBSTR(P5.BK_ID,1,3) AND RN=1</t>
  </si>
  <si>
    <t xml:space="preserve">P1.CONTRACT_NO=P6.CONTRACT_NO AND P6.STATUS='1' AND P6.DEL_F='0' AND P6.PT_DT = '${process_date}' </t>
  </si>
  <si>
    <t xml:space="preserve"> SUBSTR(P1.CUSTOMER_ISN,1,2) IN ('82','83','92','93') AND SUBSTR(P1.PRODUCT_CODE,1,3) NOT IN ('25A','25B','25C') AND P1.REQUISITION_ID NOT in (select distinct DISCOUNT_ID from ODS_XDZX.ODS_XDZX_DISCOUNT_REQUISITION_TF where PT_DT = '${process_date}' AND DEL_F='0') AND P1.PT_DT = '${process_date}' AND P1.DEL_F='0'</t>
  </si>
  <si>
    <t>小微易贷贷款申请信息表</t>
  </si>
  <si>
    <t>TBL_LOAN_PRODUCT_APPLY_INFO</t>
  </si>
  <si>
    <t>申请编号</t>
  </si>
  <si>
    <t>SERIAL_NUMBER</t>
  </si>
  <si>
    <t>P1.SERIAL_NUMBER</t>
  </si>
  <si>
    <t>'2102'</t>
  </si>
  <si>
    <t>BRCODE</t>
  </si>
  <si>
    <t>SUBSTR(P1.BRCODE,1,3)||'000'</t>
  </si>
  <si>
    <t>P3.CUST_INCOD</t>
  </si>
  <si>
    <t>CMCCUSTCD</t>
  </si>
  <si>
    <t>P1.CMCCUSTCD</t>
  </si>
  <si>
    <t>CNAME</t>
  </si>
  <si>
    <t>P1.CNAME</t>
  </si>
  <si>
    <t>MAST_CONTCODE</t>
  </si>
  <si>
    <t>P1.MAST_CONTCODE</t>
  </si>
  <si>
    <t>PRODUCT_NO</t>
  </si>
  <si>
    <t>TYPE</t>
  </si>
  <si>
    <t>P2.TYPE</t>
  </si>
  <si>
    <t>TOTAL_AMOUNT</t>
  </si>
  <si>
    <t>P2.TOTAL_AMOUNT</t>
  </si>
  <si>
    <t>P2.RATE_CODE</t>
  </si>
  <si>
    <t>P2.CONTRACT_EXEC_RATE</t>
  </si>
  <si>
    <t>P2.LENDER_FELLBACK_RATE</t>
  </si>
  <si>
    <t>P2.DEBIT_FELLBACK_RATE</t>
  </si>
  <si>
    <t>P2.DEBIT_APPROPRIATION_RATE</t>
  </si>
  <si>
    <t>P2.LOAN_ACCOUNT</t>
  </si>
  <si>
    <t>P2.REPAYFUND_ACCOUNT1</t>
  </si>
  <si>
    <t>P2. REPAYFUND_ACCOUNT1</t>
  </si>
  <si>
    <t>P2.REPAYFUND_ACCOUNT2</t>
  </si>
  <si>
    <t>P2. REPAYFUND_ACCOUNT2</t>
  </si>
  <si>
    <t>P2.REPAYFUND_ACCOUNT3</t>
  </si>
  <si>
    <t>P2. REPAYFUND_ACCOUNT3</t>
  </si>
  <si>
    <t>P2.CURRENCY</t>
  </si>
  <si>
    <t>P2. CURRENCY</t>
  </si>
  <si>
    <t>合同起始时间</t>
  </si>
  <si>
    <t>STARTTIME</t>
  </si>
  <si>
    <t>unifiedTime(P1.STARTTIME)</t>
  </si>
  <si>
    <t>P1.STARTTIME</t>
  </si>
  <si>
    <t>合同结束时间</t>
  </si>
  <si>
    <t>ENDTIME</t>
  </si>
  <si>
    <t>unifiedTime(P1.ENDTIME)</t>
  </si>
  <si>
    <t>P1.ENDTIME</t>
  </si>
  <si>
    <t>P2.ASSURE_MODE</t>
  </si>
  <si>
    <t>ODS_OFP</t>
  </si>
  <si>
    <t>INTEREST_TYPE</t>
  </si>
  <si>
    <t>P1.INTEREST_TYPE</t>
  </si>
  <si>
    <t>LOAN_USE_CODE</t>
  </si>
  <si>
    <t>P2.LOAN_USE_CODE</t>
  </si>
  <si>
    <t>LOAN_USE</t>
  </si>
  <si>
    <t>P2.LOAN_USE</t>
  </si>
  <si>
    <t>RATE_ADJUST_TYPE</t>
  </si>
  <si>
    <t>P1.RATE_ADJUST_TYPE</t>
  </si>
  <si>
    <t>P2.LOAN_TERM</t>
  </si>
  <si>
    <t>网银营销标志</t>
  </si>
  <si>
    <t>SALE_FLAG</t>
  </si>
  <si>
    <t>P1.SALE_FLAG</t>
  </si>
  <si>
    <t>TBL_CREDIT_CUST_EXCELLENT_+SUBSTRING(0,3,TBL_LOAN_PRODUCT_APPLY_INFO.BRCODE)</t>
  </si>
  <si>
    <t>APPROVE_STATUS</t>
  </si>
  <si>
    <t>P6.approve_status</t>
  </si>
  <si>
    <t>P5.approve_status</t>
  </si>
  <si>
    <t>P4.ORG_SCALE</t>
  </si>
  <si>
    <t>P7.PRIMARY_PRINCIPAL</t>
  </si>
  <si>
    <t>归属柜员号</t>
  </si>
  <si>
    <t>MGRNO</t>
  </si>
  <si>
    <t>P1.MGRNO</t>
  </si>
  <si>
    <t>申请时间</t>
  </si>
  <si>
    <t>APPLY_DATE</t>
  </si>
  <si>
    <t>P1.APPLY_DATE</t>
  </si>
  <si>
    <t>'ODS_OFP'</t>
  </si>
  <si>
    <t>'ZLD'</t>
  </si>
  <si>
    <t>'ODS_OFP_OFPTBL_LOAN_PRODUCT_APPLY_INFO_TF'</t>
  </si>
  <si>
    <t>ODS_OFP_OFPTBL_LOAN_PRODUCT_APPLY_INFO_TF</t>
  </si>
  <si>
    <t>P1.MAST_CONTCODE=P2.NUMBER AND P2.PT_DT = '${process_date}' AND P2.DEL_F='0'</t>
  </si>
  <si>
    <t xml:space="preserve"> (SELECT REG_CAP,CUST_INCOD,BK_ID,REG_INDS,OPER_SCOPE,CUST_NO,
ROW_NUMBER() OVER(PARTITION BY CUST_NO,BK_ID ORDER BY ECIF_UPDATED_TIME desc) RN 
FROM ODS_ECIF.ODS_ECIF_T2_EN_CUST_BASE_INFO_TF WHERE PT_DT = '${process_date}' AND DEL_F='0')</t>
  </si>
  <si>
    <t>P1.CMCCUSTCD=P3.CUST_NO AND SUBSTR(P1.BRCODE,1,3)=SUBSTR(P3.BK_ID,1,3) AND P3.RN=1</t>
  </si>
  <si>
    <t>(SELECT CUST_INCOD,BK_ID,ORG_SCALE,
ROW_NUMBER() OVER(PARTITION BY CUST_INCOD,BK_ID ORDER BY ECIF_UPDATED_TIME desc) RN 
FROM ODS_ECIF.ODS_ECIF_T2_EN_CUST_DETAIL_INFO_TF WHERE PT_DT = '${process_date}' AND DEL_F='0')</t>
  </si>
  <si>
    <t>P3.CUST_INCOD=P4.CUST_INCOD AND SUBSTR(P3.BK_ID,1,3)=SUBSTR(P4.BK_ID,1,3) AND P4.RN=1</t>
  </si>
  <si>
    <t>P1.IDNO = P6.ID_NUMBER AND SUBSTR(P1.BRCODE,1,3)=SUBSTR(P6.THREE_ORGCODE,1,3) AND P6.PT_DT = '${process_date}' AND P6.DEL_F='0'</t>
  </si>
  <si>
    <t>表名拼接不支持</t>
  </si>
  <si>
    <t>P1.MAST_CONTCODE=P7.CONTRACT_NO AND P7.STATUS='1' AND P7.DEL_F='0' AND P7.PT_DT = '${process_date}' AND P7.DEL_F='0'</t>
  </si>
  <si>
    <t xml:space="preserve"> P1.PT_DT = '${process_date}' AND P1.DEL_F='0'</t>
  </si>
  <si>
    <t>保易贷借款申请信息表</t>
  </si>
  <si>
    <t>TBL_GUARANTEE_LOAN_APPLY_INFO</t>
  </si>
  <si>
    <t>赋默认值"2102"</t>
  </si>
  <si>
    <t>concat(left(BRCODE,3),'000')</t>
  </si>
  <si>
    <t>INSERT_TYPE</t>
  </si>
  <si>
    <t>P1.INSERT_TYPE</t>
  </si>
  <si>
    <t>RATE_ADJUST_WAY</t>
  </si>
  <si>
    <t>P1.RATE_ADJUST_WAY</t>
  </si>
  <si>
    <t>tbl_credit_cust_excellent_+substring(0,3,TBL_GUARANTEE_LOAN_APPLY_INFO.brcode)</t>
  </si>
  <si>
    <t>源表名需要进行拼接，规则如下：
tbl_credit_cust_excellent_+substring(0,3,TBL_GUARANTEE_LOAN_APPLY_INFO.brcode) AS t1</t>
  </si>
  <si>
    <t>unifiedTime(P1.APPLY_DATE)</t>
  </si>
  <si>
    <t>'ODS_OFP_TBL_GUARANTEE_LOAN_APPLY_INFO_TF'</t>
  </si>
  <si>
    <t>ODS_OFP_TBL_GUARANTEE_LOAN_APPLY_INFO_TF</t>
  </si>
  <si>
    <t xml:space="preserve"> (SELECT REG_CAP,CUST_INCOD,BK_ID,REG_INDS,OPER_SCOPE,CUST_NO,
ROW_NUMBER() OVER(PARTITION BY CUST_NO,BK_ID ORDER BY ECIF_UPDATED_TIME desc) RN 
FROM ODS_ECIF.ODS_ECIF_T2_EN_CUST_BASE_INFO_TF WHERE PT_DT = '${process_date}' AND  DEL_F='0')</t>
  </si>
  <si>
    <t>P1.PT_DT = '${process_date}' AND P1.DEL_F='0'</t>
  </si>
  <si>
    <t>贷款申请.融资类.贴现申请</t>
  </si>
  <si>
    <t>DISCOUNT_REQUISITION</t>
  </si>
  <si>
    <t>贴现交易详细资料</t>
  </si>
  <si>
    <t>DISCOUNT_ID</t>
  </si>
  <si>
    <t>P1.DISCOUNT_ID</t>
  </si>
  <si>
    <t>借款人类型</t>
  </si>
  <si>
    <t>BORROWER_TYPE</t>
  </si>
  <si>
    <t>P1.BORROWER_TYPE</t>
  </si>
  <si>
    <t>P2.ORGAN_NO</t>
  </si>
  <si>
    <t>P2.STATE</t>
  </si>
  <si>
    <t>P2.CUSTOMER_ISN</t>
  </si>
  <si>
    <t>P2.CONTRACT_NO</t>
  </si>
  <si>
    <t>P2.CONTRACT_TYPE</t>
  </si>
  <si>
    <t>P2.CONTRACT_AMOUNT</t>
  </si>
  <si>
    <t>P1.RATE_CODE</t>
  </si>
  <si>
    <t>P1.CONTRACT_EXEC_RATE</t>
  </si>
  <si>
    <t>LENDER_BREACH_RATE</t>
  </si>
  <si>
    <t>P1.LENDER_BREACH_RATE</t>
  </si>
  <si>
    <t>BORROWER_OVERDUE_RATE</t>
  </si>
  <si>
    <t>P1.BORROWER_OVERDUE_RATE</t>
  </si>
  <si>
    <t>BORROWER_APPROPRIATION_RATE</t>
  </si>
  <si>
    <t>P1.BORROWER_APPROPRIATION_RATE</t>
  </si>
  <si>
    <t>P1.BREACH_PERCENT</t>
  </si>
  <si>
    <t>P1.OVERDUE_PERCENT</t>
  </si>
  <si>
    <t>P1.APPROPRIATION_PERCENT</t>
  </si>
  <si>
    <t>P1.REPAYFUND_ACCOUNT1</t>
  </si>
  <si>
    <t>P1. REPAYFUND_ACCOUNT1</t>
  </si>
  <si>
    <t>P1.REPAYFUND_ACCOUNT2</t>
  </si>
  <si>
    <t>P1. REPAYFUND_ACCOUNT2</t>
  </si>
  <si>
    <t>P1.REPAYFUND_ACCOUNT3</t>
  </si>
  <si>
    <t>P1. REPAYFUND_ACCOUNT3</t>
  </si>
  <si>
    <t>unifiedTime(P2.CONTRACT_EFFECTDATE)</t>
  </si>
  <si>
    <t>P2.CONTRACT_EFFECTDATE</t>
  </si>
  <si>
    <t>unifiedTime(P2.CONTRACT_EXPIRYDATE)</t>
  </si>
  <si>
    <t>P2.CONTRACT_EXPIRYDATE</t>
  </si>
  <si>
    <t>P2.LOAN_PURPOSE_NO</t>
  </si>
  <si>
    <t>借款用途</t>
  </si>
  <si>
    <t>P2.RATE_ADJUSTMODE</t>
  </si>
  <si>
    <t>P4.RESIDUAL_AMOUNT</t>
  </si>
  <si>
    <t>P2.PRINCIPAL</t>
  </si>
  <si>
    <t>P2.CIRCULATE_FLAG</t>
  </si>
  <si>
    <t>P2.ISASSURE_CONTRACT</t>
  </si>
  <si>
    <t>P2.OTHER_ASSUMPSIT</t>
  </si>
  <si>
    <t>P2.CREDIT_LINE_TYPE</t>
  </si>
  <si>
    <t>P4.PROJECT_PROTOCAL_NO</t>
  </si>
  <si>
    <t>P2.GUARANTEE_TEAM_NO</t>
  </si>
  <si>
    <t>P2.REPAY_FUNDS_SRC</t>
  </si>
  <si>
    <t>P2.INVEST_VIEWS</t>
  </si>
  <si>
    <t>贴现日</t>
  </si>
  <si>
    <t>DISCOUNT_DATE</t>
  </si>
  <si>
    <t>P1.DISCOUNT_DATE</t>
  </si>
  <si>
    <t>汇票种类</t>
  </si>
  <si>
    <t>P1.DRAFT_TYPE</t>
  </si>
  <si>
    <t>交易范围</t>
  </si>
  <si>
    <t>TRADE_SCOPE</t>
  </si>
  <si>
    <t>P1.TRADE_SCOPE</t>
  </si>
  <si>
    <t>该笔贴现是否由买方付息</t>
  </si>
  <si>
    <t>PURCHASER_INTEREST</t>
  </si>
  <si>
    <t>P1.PURCHASER_INTEREST</t>
  </si>
  <si>
    <t>贴现到期日</t>
  </si>
  <si>
    <t>DISCOUNT_END_DATE</t>
  </si>
  <si>
    <t>unifiedTime(P1.DISCOUNT_END_DATE)</t>
  </si>
  <si>
    <t>P1.DISCOUNT_END_DATE</t>
  </si>
  <si>
    <t>DRAFT_AMOUNT</t>
  </si>
  <si>
    <t>P1.DRAFT_AMOUNT</t>
  </si>
  <si>
    <t>DISCOUNT_TOTAL</t>
  </si>
  <si>
    <t>P1.DISCOUNT_TOTAL</t>
  </si>
  <si>
    <t>DISCOUNT_INTEREST_TOTAL</t>
  </si>
  <si>
    <t>P1.DISCOUNT_INTEREST_TOTAL</t>
  </si>
  <si>
    <t>DISCOUNT_FACT_PAY_TOTAL</t>
  </si>
  <si>
    <t>P1.DISCOUNT_FACT_PAY_TOTAL</t>
  </si>
  <si>
    <t>EDRAFT_FLAG</t>
  </si>
  <si>
    <t>P1.EDRAFT_FLAG</t>
  </si>
  <si>
    <t>REPURCHASE_RATE</t>
  </si>
  <si>
    <t>P1.REPURCHASE_RATE</t>
  </si>
  <si>
    <t>REPURCHASE_DATE</t>
  </si>
  <si>
    <t>unifiedTime(P1.REPURCHASE_DATE)</t>
  </si>
  <si>
    <t>P1.REPURCHASE_DATE</t>
  </si>
  <si>
    <t>REPURCHASE_END_DATE</t>
  </si>
  <si>
    <t>unifiedTime(P1.REPURCHASE_END_DATE)</t>
  </si>
  <si>
    <t>P1.REPURCHASE_END_DATE</t>
  </si>
  <si>
    <t>REPURCHASE_START_DATE</t>
  </si>
  <si>
    <t>unifiedTime(P1.REPURCHASE_START_DATE)</t>
  </si>
  <si>
    <t>P1.REPURCHASE_START_DATE</t>
  </si>
  <si>
    <t>贴现方式</t>
  </si>
  <si>
    <t>DISCOUNT_TYPE</t>
  </si>
  <si>
    <t>P1.DISCOUNT_TYPE</t>
  </si>
  <si>
    <t>支付行号</t>
  </si>
  <si>
    <t>PAYBANK_NO</t>
  </si>
  <si>
    <t>P1.PAYBANK_NO</t>
  </si>
  <si>
    <t>FILE_SERIAL_NO</t>
  </si>
  <si>
    <t>P1.FILE_SERIAL_NO</t>
  </si>
  <si>
    <t>P2.CREDITOR_NO</t>
  </si>
  <si>
    <t>P2.EXECUTIVE_NO</t>
  </si>
  <si>
    <t>P2.EXECUTIVE_ORG_NO</t>
  </si>
  <si>
    <t>P2.CREATE_DATE</t>
  </si>
  <si>
    <t>P2.CREATOR</t>
  </si>
  <si>
    <t>P2.CREATE_ORG_NO</t>
  </si>
  <si>
    <t>unifiedTime(P2.RECENT_MODIFIED_DATE)</t>
  </si>
  <si>
    <t>P2.RECENT_MODIFIED_DATE</t>
  </si>
  <si>
    <t>P2.RECENT_MODIFIER_NO</t>
  </si>
  <si>
    <t>P2.RECENT_MODIFIER_ORG_NO</t>
  </si>
  <si>
    <t>'ODS_XDZX_DISCOUNT_REQUISITION_TF'</t>
  </si>
  <si>
    <t>ODS_XDZX_DISCOUNT_REQUISITION_TF</t>
  </si>
  <si>
    <t>P1.DISCOUNT_ID= P2.REQUISITION_ID AND P2.PT_DT = '${process_date}' AND P2.DEL_F='0'</t>
  </si>
  <si>
    <t>P2.CUSTOMER_ISN=P3.CUST_INCOD AND P3.PT_DT = '${process_date}' AND P3.DEL_F='0'</t>
  </si>
  <si>
    <t>P2.CONTRACT_NO=P4.NUMBER AND P4.PT_DT = '${process_date}' AND P4.DEL_F='0'</t>
  </si>
  <si>
    <t>P2.CUSTOMER_ISN=P5.CUST_INCOD AND SUBSTR(P2.ORGAN_NO,1,3)=SUBSTR(P5.BK_ID,1,3) AND P5.RN=1</t>
  </si>
  <si>
    <t>P2.CONTRACT_NO=P6.CONTRACT_NO AND P6.STATUS='1' AND P6.DEL_F='0' AND P6.PT_DT = '${process_date}' AND P6.DEL_F='0'</t>
  </si>
  <si>
    <t>对公贷款表外业务信息聚合</t>
  </si>
  <si>
    <t>万香</t>
  </si>
  <si>
    <t>表名由'公司贷款表外贷款业务聚合'改为'对公贷款表外业务信息聚合'</t>
  </si>
  <si>
    <t>AGL_COLOAN_OFBS_BIZ_INFO_TF</t>
  </si>
  <si>
    <t>渠道服务</t>
  </si>
  <si>
    <t>对公贷款表外业务信息聚合临时表01</t>
  </si>
  <si>
    <t>TMP_AGL_COLOAN_OFBS_BIZ_INFO_TF_01</t>
  </si>
  <si>
    <t>NFAACONO</t>
  </si>
  <si>
    <t>P1.NFAACONO</t>
  </si>
  <si>
    <t>保证金账号</t>
  </si>
  <si>
    <t>BZJ_ENSURE_ACCOUNT</t>
  </si>
  <si>
    <t>电子保函业务登记簿/保证金使用信息表/国内保函临时表</t>
  </si>
  <si>
    <t>ODS_XDZX_BH_APPLY_RECORD_TF/BU_CBDEPUSED/ODS_XDZX_INLAND_ENSURECASE_REQUISITION_TMP_TF</t>
  </si>
  <si>
    <t>BZJ_ENSURE_ACCOUNT,DEPACCTNO,BAIL_ACCOUNT</t>
  </si>
  <si>
    <t>P1.BZJ_ENSURE_ACCOUNT</t>
  </si>
  <si>
    <t>关联条件（on）【tips：不需要填写etl_task_no='kmsf1'】</t>
  </si>
  <si>
    <t>文件时间</t>
  </si>
  <si>
    <t>1：取电子保函系统
(SELECTT1.NFAACONO,T2.BZJ_ENSURE_ACCOUNT--字段来源在源表找不到
FROMODS_CORE.ODS_CORE_BLFMCONF_TFT1LEFTJOINODS_XDZX.ODS_XDZX_BH_APPLY_RECORD_TFT2
ONT1.NFAACSNO=T2.BH_NO
ANDT2.PT_DT='${process_date}'
ANDt2.DEL_F='0'
WHERET1.NFAAPRNO='5671B'
ANDT1.PT_DT='${process_date}'
ANDt1.DEL_F='0'
UNION
--2：取国结保证金信息使用表
SELECTT1.NFAACONO,T3.DEPACCTNO--保证金账号
FROMODS_CORE.ODS_CORE_BLFMCONF_TFT1
LEFTJOINODS_INTLBIZ.ODS_INTLBIZ_IM_LGISSUEINFO_TFT2
ONT1.NFAACSNO=T2.CONTRACTNO
ANDT2.PT_DT='${process_date}'
ANDt2.DEL_F='0'
LEFTJOINODS_INTLBIZ.ODS_INTLBIZ_BU_CBDEPUSED_TFT3
ONT2.TXNSERIALNO=T3.TXNSERIALNO
ANDT3.PT_DT='${process_date}'
ANDt3.DEL_F='0'
WHERET1.NFAAPRNO='53319'
ANDT1.PT_DT='${process_date}'
ANDt1.DEL_F='0'
UNION
--3：取大信贷中的贷款申请国内保函
SELECTT1.NFAACONO,T2.BAIL_ACCOUNT--保证金账号
FROMODS_CORE.ODS_CORE_BLFMCONF_TFT1
LEFTJOINODS_XDZX.ODS_XDZX_INLAND_ENSURECASE_REQUISITION_TMP_TFT2
ONT1.NFAACSNO=T2.CONTRACT_NO
ANDT2.PT_DT='${process_date}'
ANDt2.DEL_F='0'
WHERET1.NFAAPRNO='56714'
ANDT1.PT_DT='${process_date}'
ANDt1.DEL_F='0')</t>
  </si>
  <si>
    <t>分组条件（groupby）</t>
  </si>
  <si>
    <t>排序条件（orderby）</t>
  </si>
  <si>
    <t>对公贷款表外业务信息聚合临时表02</t>
  </si>
  <si>
    <t>TMP_AGL_COLOAN_OFBS_BIZ_INFO_TF_02</t>
  </si>
  <si>
    <t>保证金币种代码</t>
  </si>
  <si>
    <t>CASH_DEPOSIT_CURRENCY</t>
  </si>
  <si>
    <t>/信贷担保信息表</t>
  </si>
  <si>
    <t>LOAN_REQUISITION_PUBLICLEFT/ASSURE_INFOMATION</t>
  </si>
  <si>
    <t>P1.CASH_DEPOSIT_CURRENCY</t>
  </si>
  <si>
    <t>聚合层聚合层表关联信息</t>
  </si>
  <si>
    <t>('--1：取进口开证表
SELECTT1.NFAACONO,T4.CASH_DEPOSIT_CURRENCY
FROMODS_CORE.ODS_CORE_BLFMCONF_TFT1
LEFTJOINODS_XDZX.ODS_XDZX_CONTRACT_TFT2
ONT1.NFAACONO=T2.NUMBER
ANDT2.PT_DT='${process_date}'
ANDt2.DEL_F='0'
ANDT2.IDIN(SELECTMAX(ID)FROMODS_XDZX.ODS_XDZX_CONTRACT_TF
WHEREPT_DT='${process_date}'ANDDEL_F='0'
ANDt2.DEL_F='0')
LEFTJOINODS_XDZX.ODS_XDZX_LOAN_REQUISITION_PUBLIC_TFT3
ONT2.ID=T3.REQUISITION_ID
ANDT3.PT_DT='${process_date}'
ANDt3.DEL_F='0'
LEFTJOINODS_XDZX.ODS_XDZX_IMPORT_ISSUE_TFT4
ONT3.REQUISITION_ID=T4.ID
ANDT4.PT_DT='${process_date}'
ANDt4.DEL_F='0'
WHERET1.PT_DT='${process_date}'
ANDt1.DEL_F='0'
union
--2：取担保信息表
SELECTT1.NFAACONO,T2.CASH_DEPOSIT_CURRENCY
FROMODS_CORE.ODS_CORE_BLFMCONF_TFT1
LEFTJOINODS_XDZX.ODS_XDZX_IMPORT_ISSUE_TFT2
ONT1.NFAACONO=T2.CONTRACT_NO
ANDT2.PT_DT='${process_date}'
ANDt2.DEL_F='0'
WHERET1.PT_DT='${process_date}'
ANDt1.DEL_F='0')</t>
  </si>
  <si>
    <t>对公贷款表外业务信息聚合临时表03</t>
  </si>
  <si>
    <t>TMP_AGL_COLOAN_OFBS_BIZ_INFO_TF_03</t>
  </si>
  <si>
    <t>保证金金额</t>
  </si>
  <si>
    <t>DEPOSITAMT</t>
  </si>
  <si>
    <t>ODS_INTLBIZ/ODS_XDZX</t>
  </si>
  <si>
    <t>信用证开证信息表/提货担保信息表/保函开立信息表/电子保函业务登记簿</t>
  </si>
  <si>
    <t>IM_LCISSUEINFO/ODS_INTLBIZ_IM_SGREG_TF/ODS_INTLBIZ_IM_LGISSUEINFO_TF/ODS_XDZX_BH_APPLY_RECORD_TF</t>
  </si>
  <si>
    <t>P1.DEPOSITAMT</t>
  </si>
  <si>
    <t>(SELECTT1.NFAACONO,T2.DEPOSITAMT
FROMODS_CORE.ODS_CORE_BLFMCONF_TFT1
LEFTJOINODS_INTLBIZ.ODS_INTLBIZ_IM_LCISSUEINFO_TFT2
ONT1.NFAACONO=T2.CONTRACTNO
ANDT2.PT_DT='${process_date}'
ANDt2.DEL_F='0'
WHERET1.PT_DT='${process_date}'
ANDt1.DEL_F='0'
UNION
SELECTT1.NFAACONO,T2.DEPOSITAMT
FROMODS_CORE.ODS_CORE_BLFMCONF_TFT1
LEFTJOINODS_INTLBIZ.ODS_INTLBIZ_IM_SGREG_TFT2
ONBLFMCONF.NFAACONO=T2.CONTRACTNO
ANDT2.PT_DT='${process_date}'
ANDt2.DEL_F='0'
WHERET1.PT_DT='${process_date}'
ANDt1.DEL_F='0'
UNION
SELECTT1.NFAACONO,T2.BZJ_AMOUNT
FROMODS_CORE.ODS_CORE_BLFMCONF_TFT1
LEFTJOINODS_INTLBIZ.ODS_INTLBIZ_IM_LGISSUEINFO_TFT2
ONT1.NFAACONO=T2.BH_NO
ANDT2.PT_DT='${process_date}'
ANDt2.DEL_F='0'
WHERET1.PT_DT='${process_date}'
ANDt1.DEL_F='0'
UNION
SELECTT1.NFAACONO,t2.DEPOSITAMT
FROMODS_CORE.ODS_CORE_BLFMCONF_TFT1
LEFTJOINODS_XDZX.ODS_XDZX_BH_APPLY_RECORD_TFT2
ONT1.NFAACONO=T2.LOANCONTRACTNO
ANDT2.PT_DT='${process_date}'
ANDt2.DEL_F='0'
WHERET1.PT_DT='${process_date}')
ANDt1.DEL_F='0'</t>
  </si>
  <si>
    <t>对公贷款表外业务信息聚合临时表04</t>
  </si>
  <si>
    <t>TMP_AGL_COLOAN_OFBS_BIZ_INFO_TF_04</t>
  </si>
  <si>
    <t>信用证有效期</t>
  </si>
  <si>
    <t>EXPIRYDATE</t>
  </si>
  <si>
    <t>EXPIRYDATE/expireDate</t>
  </si>
  <si>
    <t>信用证开证信息表</t>
  </si>
  <si>
    <t>IM_LCISSUEINFO/DmlcMaster</t>
  </si>
  <si>
    <t>p1.EXPIRYDATE</t>
  </si>
  <si>
    <t>信用证上浮比例</t>
  </si>
  <si>
    <t>LCAMTTOLERUP</t>
  </si>
  <si>
    <t>decimal(20,7)</t>
  </si>
  <si>
    <t>LCAMTTOLERUP/tolerancePlus</t>
  </si>
  <si>
    <t>向上浮动百分比</t>
  </si>
  <si>
    <t>p1.LCAMTTOLERUP</t>
  </si>
  <si>
    <t>信用证期限类型代码</t>
  </si>
  <si>
    <t>TENORTYPE</t>
  </si>
  <si>
    <t>信用证开证信息表 </t>
  </si>
  <si>
    <t>期限类型</t>
  </si>
  <si>
    <t>p1.TENORTYPE</t>
  </si>
  <si>
    <t>信用证开证形式代码</t>
  </si>
  <si>
    <t>ISSUEMODE</t>
  </si>
  <si>
    <t>ISSUEMODE/issueBy</t>
  </si>
  <si>
    <t>开证形式电开</t>
  </si>
  <si>
    <t>p1.ISSUEMODE</t>
  </si>
  <si>
    <t>(SELECTT1.NFAACONO,cast(T2.EXPIRYDATEasstring)asEXPIRYDATE,T2.LCAMTTOLERUP,T2.TENORTYPE,T2.ISSUEMODE
FROMODS_CORE.ODS_CORE_BLFMCONF_TFT1
LEFTJOINODS_INTLBIZ.ODS_INTLBIZ_IM_LCISSUEINFO_TFT2
onT2.CONTRACTNO=T1.NFAACONO
ANDT2.PT_DT='${process_date}'
ANDt2.DEL_F='0'
WHERET1.PT_DT='${process_date}'
ANDt1.DEL_F='0'
UNION
SELECTT1.NFAACONOASLOAN_CONT_NO,T2.expireDate,T2.tolerancePlus,T2.TENORTYPE,T2.issueBy
FROMODS_CORE.ODS_CORE_BLFMCONF_TFT1
LEFTJOINODS_dlcs.ODS_dlcs_DmlcMaster_TFT2
ONT1.NFAACONO=T2.contractNo
ANDT2.PT_DT='${process_date}'
ANDt2.DEL_F='0'
whereT1.PT_DT='${process_date}')
ANDt1.DEL_F='0'</t>
  </si>
  <si>
    <t>对公贷款表外业务信息聚合聚合临时表05</t>
  </si>
  <si>
    <t>TMP_AGL_COLOAN_OFBS_BIZ_INFO_TF_05</t>
  </si>
  <si>
    <t>表插入时少了一个字段</t>
  </si>
  <si>
    <t>收费金额</t>
  </si>
  <si>
    <t>POUNDAGE_AMOUNT</t>
  </si>
  <si>
    <t>T2.POUNDAGE_AMOUNT</t>
  </si>
  <si>
    <t>(SELECTT1.NFAACONO,T2.POUNDAGE_AMOUNT
FROMODS_CORE.ODS_CORE_BLFMCONF_TFT1
LEFTJOINODS_XDZX.ODS_XDZX_INLAND_ENSURECASE_REQUISITION_TMP_TFT2--贷款申请.国内保函临时表
ONT1.NFAACONO=T2.CONTRACT_NO
ANDT2.PT_DT='${process_date}'
ANDt2.DEL_F='0'
WHERET1.NFAAPRNOIN('56714','5671B')
ANDT1.PT_DT='${process_date}'
ANDt1.DEL_F='0'
UNION
SELECTT1.NFAACONO,T3.TOAMT
FROMODS_CORE.ODS_CORE_BLFMCONF_TFT1
LEFTJOINODS_INTLBIZ.ODS_INTLBIZ_IM_LGISSUEINFO_TFT2
ONT1.NFAACONO=T2.CONTRACTNO
ANDT2.PT_DT='${process_date}'
ANDt2.DEL_F='0'
LEFTJOINODS_INTLBIZ.ODS_INTLBIZ_BU_CHARGEINFO_TFT3
ONT2.TXNSERIALNO=T3.TXNSERIALNO
ANDT3.PT_DT='${process_date}'
ANDt3.DEL_F='0'
WHERET1.NFAAPRNO='53319'
ANDT1.PT_DT='${process_date}')
ANDt1.DEL_F='0'</t>
  </si>
  <si>
    <t>对公贷款表外业务信息聚合临时表06</t>
  </si>
  <si>
    <t>TMP_AGL_COLOAN_OFBS_BIZ_INFO_TF_06</t>
  </si>
  <si>
    <t>公司贷款表外贷款业务聚合临时表01</t>
  </si>
  <si>
    <t>TMP_S03_CORP_LOAN_OFBS_LOAN_BIZ_01</t>
  </si>
  <si>
    <t>P2.BZJ_ENSURE_ACCOUNT</t>
  </si>
  <si>
    <t>公司贷款表外贷款业务聚合临时表02</t>
  </si>
  <si>
    <t>TMP_S03_CORP_LOAN_OFBS_LOAN_BIZ_02</t>
  </si>
  <si>
    <t>P3.CASH_DEPOSIT_CURRENCY</t>
  </si>
  <si>
    <t>公司贷款表外贷款业务聚合临时表03</t>
  </si>
  <si>
    <t>TMP_S03_CORP_LOAN_OFBS_LOAN_BIZ_03</t>
  </si>
  <si>
    <t>P4.DEPOSITAMT</t>
  </si>
  <si>
    <t>公司贷款表外贷款业务聚合临时表04</t>
  </si>
  <si>
    <t>TMP_S03_CORP_LOAN_OFBS_LOAN_BIZ_04</t>
  </si>
  <si>
    <t>p5.EXPIRYDATE</t>
  </si>
  <si>
    <t>p5.LCAMTTOLERUP</t>
  </si>
  <si>
    <t>p5.TENORTYPE</t>
  </si>
  <si>
    <t>p5.ISSUEMODE</t>
  </si>
  <si>
    <t>公司贷款表外贷款业务聚合临时表05</t>
  </si>
  <si>
    <t>TMP_S03_CORP_LOAN_OFBS_LOAN_BIZ_05</t>
  </si>
  <si>
    <t>p6.POUNDAGE_AMOUNT</t>
  </si>
  <si>
    <t>需要再确认</t>
  </si>
  <si>
    <t>LEFTJOIN</t>
  </si>
  <si>
    <t>P2.LOAN_CONT_NO=P1.NFAACONO</t>
  </si>
  <si>
    <t>P3.LOAN_CONT_NO=P1.NFAACONO</t>
  </si>
  <si>
    <t>P4.LOAN_CONT_NO=P1.NFAACONO</t>
  </si>
  <si>
    <t>P5.LOAN_CONT_NO=P1.NFAACONO</t>
  </si>
  <si>
    <t>对公贷款表外业务信息聚合临时表05</t>
  </si>
  <si>
    <t>p6</t>
  </si>
  <si>
    <t>P6.LOAN_CONT_NO=P1.NFAACONO</t>
  </si>
  <si>
    <t>P1.PT_DT='${process_date}'ANDP1.DEL_F='0'</t>
  </si>
  <si>
    <t>对公贷款表外业务信息聚合临时表07</t>
  </si>
  <si>
    <t>TMP_AGL_COLOAN_OFBS_BIZ_INFO_TF_07</t>
  </si>
  <si>
    <t>ODS_CORE.ODS_CORE_BLFMCONF_TF</t>
  </si>
  <si>
    <t>保函号码</t>
  </si>
  <si>
    <t>LGNO</t>
  </si>
  <si>
    <t>ODS_INTLBIZ</t>
  </si>
  <si>
    <t>保函开立信息表</t>
  </si>
  <si>
    <t>ODS_INTLBIZ_IM_LGISSUEINFO_TF</t>
  </si>
  <si>
    <t>P2.LGNO</t>
  </si>
  <si>
    <t>保函编号</t>
  </si>
  <si>
    <t>BH_NO</t>
  </si>
  <si>
    <t>电子保函业务登记簿</t>
  </si>
  <si>
    <t>ODS_XDZX_BH_APPLY_RECORD_TF</t>
  </si>
  <si>
    <t>P3.BH_NO</t>
  </si>
  <si>
    <t>保函手续费比例</t>
  </si>
  <si>
    <t>POUNDAGE_SCALE</t>
  </si>
  <si>
    <t>贷款申请.国内保函临时表</t>
  </si>
  <si>
    <t>ODS_XDZX_INLAND_ENSURECASE_REQUISITION_TMP_TF</t>
  </si>
  <si>
    <t>P4.POUNDAGE_SCALE</t>
  </si>
  <si>
    <t>S/GNO提货担保号</t>
  </si>
  <si>
    <t>SGNO</t>
  </si>
  <si>
    <t>提货担保信息表</t>
  </si>
  <si>
    <t>ODS_INTLBIZ_IM_SGREG_TF</t>
  </si>
  <si>
    <t>P6.SGNO</t>
  </si>
  <si>
    <t>提货担保金额</t>
  </si>
  <si>
    <t>SGAMT</t>
  </si>
  <si>
    <t>P6.SGAMT</t>
  </si>
  <si>
    <t>总金额</t>
  </si>
  <si>
    <t>TOTALAMT</t>
  </si>
  <si>
    <t>P6.TOTALAMT</t>
  </si>
  <si>
    <t>销售发票号</t>
  </si>
  <si>
    <t>INVOICENO</t>
  </si>
  <si>
    <t>P6.INVOICENO</t>
  </si>
  <si>
    <t>发票金额</t>
  </si>
  <si>
    <t>INVOICEAMT</t>
  </si>
  <si>
    <t>P6.INVOICEAMT</t>
  </si>
  <si>
    <t>交易流水号</t>
  </si>
  <si>
    <t>TXNSERIALNO</t>
  </si>
  <si>
    <t>P6.TXNSERIALNO</t>
  </si>
  <si>
    <t>p1</t>
  </si>
  <si>
    <t>p1.NFAACONO=p2.CONTRACTNO
ANDP2.PT_DT='${process_date}'
ANDP2.DEL_F='0'</t>
  </si>
  <si>
    <t>关联条件字段不存在</t>
  </si>
  <si>
    <t>P1.NFAACONO=P3.LOANCONTRACTNO
ANDP3.PT_DT='${process_date}'
ANDP3.DEL_F='0'</t>
  </si>
  <si>
    <t>P1.NFAACONO=P4.CONTRACT_NO
ANDP4.PT_DT='${process_date}'
ANDP4.DEL_F='0'</t>
  </si>
  <si>
    <t>合同信息表</t>
  </si>
  <si>
    <t>ODS_INTLBIZ_PA_CONTRACTLIMIT_TF</t>
  </si>
  <si>
    <t>P1.NFAACONO=P5.CONTRACTNO
ANDP5.PT_DT='${process_date}'
ANDP5.DEL_F='0'</t>
  </si>
  <si>
    <t>P5.CONTRACTNO=P6.CONTRACTNO
ANDP6.PT_DT='${process_date}'
ANDP6.DEL_F='0'</t>
  </si>
  <si>
    <t>AGL_COLOAN_OFBS_BIZ_INFO_TF_TM</t>
  </si>
  <si>
    <t>源系统表名</t>
  </si>
  <si>
    <t>NFAACCYC</t>
  </si>
  <si>
    <t>P1.NFAACCYC</t>
  </si>
  <si>
    <t>NFABCSID</t>
  </si>
  <si>
    <t>P1.NFABCSID</t>
  </si>
  <si>
    <t>NFAACSNO</t>
  </si>
  <si>
    <t>P1.NFAACSNO</t>
  </si>
  <si>
    <t>NFANFLNM</t>
  </si>
  <si>
    <t>P1.NFANFLNM</t>
  </si>
  <si>
    <t>BEGIN_DT</t>
  </si>
  <si>
    <t>CAST(P1.NFABDATEASSTRING)</t>
  </si>
  <si>
    <t>MATU_DT</t>
  </si>
  <si>
    <t>CAST(P1.NFACDATEASSTRING)</t>
  </si>
  <si>
    <t>放款起始日期</t>
  </si>
  <si>
    <t>LOAN_BEGIN_DT</t>
  </si>
  <si>
    <t>NFCFDATE</t>
  </si>
  <si>
    <t>CAST(P1.NFCFDATEASSTRING)</t>
  </si>
  <si>
    <t>放款终止日期</t>
  </si>
  <si>
    <t>LOAN_TERMI_DT</t>
  </si>
  <si>
    <t>NFCGDATE</t>
  </si>
  <si>
    <t>CAST(P1.NFCGDATEASSTRING)</t>
  </si>
  <si>
    <t>P1.NFAASSTY</t>
  </si>
  <si>
    <t>CONT_LMT</t>
  </si>
  <si>
    <t>CAST(P1.NFAALLMTASdecimal(28,2))</t>
  </si>
  <si>
    <t>REMAIN_LMT</t>
  </si>
  <si>
    <t>NFABLLMT</t>
  </si>
  <si>
    <t>CAST(P1.NFABLLMTASdecimal(28,2))</t>
  </si>
  <si>
    <t>P1.NFAAPRNO</t>
  </si>
  <si>
    <t>NFADFLAG</t>
  </si>
  <si>
    <t>P1.NFADFLAG</t>
  </si>
  <si>
    <t>ODS_ECIF_T2_EN_CUST_DETAIL_INFO_TF</t>
  </si>
  <si>
    <t>p2.ORG_SCALE</t>
  </si>
  <si>
    <t>p2.SUB_CST_TP</t>
  </si>
  <si>
    <t>客户所属行业代码</t>
  </si>
  <si>
    <t>CUST_INDS_CD</t>
  </si>
  <si>
    <t>对公客户聚合层基本信息</t>
  </si>
  <si>
    <t>p2.REG_INDS</t>
  </si>
  <si>
    <t>源系统存在，入湖不存在REG_INDS
SELECTREG_INDSFROMecif.T2_EN_CUST_BASE_INFO
SELECTREG_INDSfromODS_ECIF.ODS_ECIF_T2_EN_CUST_DETAIL_INFO_TF</t>
  </si>
  <si>
    <t>信用等级</t>
  </si>
  <si>
    <t>CRD_GRD</t>
  </si>
  <si>
    <t>P3.CRD_GRD</t>
  </si>
  <si>
    <t>ODS_XDZX_LOAN_REQUISITION_EXT_TF</t>
  </si>
  <si>
    <t>是否为绿色贷款</t>
  </si>
  <si>
    <t>p4.GREEN_LOAN_SIGN</t>
  </si>
  <si>
    <t>绿色贷款用途描述</t>
  </si>
  <si>
    <t>GREEN_LOAN_USAGE_DESC</t>
  </si>
  <si>
    <t>GREEN_LOAN_DESCRIPTION</t>
  </si>
  <si>
    <t>p4.GREEN_LOAN_DESCRIPTION</t>
  </si>
  <si>
    <t>绿色贷款产业归属代码</t>
  </si>
  <si>
    <t>GREEN_LOAN_IDST_BELONG_CD</t>
  </si>
  <si>
    <t>绿色贷款产业归属</t>
  </si>
  <si>
    <t>GREEN_LOAN_INDUSTRY</t>
  </si>
  <si>
    <t>p4.GREEN_LOAN_INDUSTRY</t>
  </si>
  <si>
    <t>XDZX
INTLBIZ
XDZX</t>
  </si>
  <si>
    <t>申请记录表
保证金信息使用表
贷款申请.国内保函</t>
  </si>
  <si>
    <t>bh_apply_record
BU_CBDEPUSED
INLAND_ENSURECASE_REQUISITION</t>
  </si>
  <si>
    <t>保证金账号
保证金账号
保证金账号</t>
  </si>
  <si>
    <t>BZJ_ENSURE_ACCOUNT
DEPACCTNO
BAIL_ACCOUNT</t>
  </si>
  <si>
    <t>P4.BZJ_ENSURE_ACCOUNT</t>
  </si>
  <si>
    <t>MRG_CURR_CD</t>
  </si>
  <si>
    <t>进口开证
担保信息</t>
  </si>
  <si>
    <t>IMPORT_ISSUE
ASSURE_INFOMATION</t>
  </si>
  <si>
    <t>保证金币种
保证金币种</t>
  </si>
  <si>
    <t>CASH_DEPOSIT_CURRENCY
CASH_DEPOSIT_CURRENCY</t>
  </si>
  <si>
    <t>P4.CASH_DEPOSIT_CURRENCY</t>
  </si>
  <si>
    <t>临时表的字段和来源表需要再确定</t>
  </si>
  <si>
    <t>MRG_AMT</t>
  </si>
  <si>
    <t xml:space="preserve">INTLBIZ
XDZX
</t>
  </si>
  <si>
    <t>信用证开证信息表
提货担保信息表
保函信息表
申请记录表</t>
  </si>
  <si>
    <t>IM_LCISSUEINFO
IM_SGREG
IM_LGISSUEINFO
bh_apply_record</t>
  </si>
  <si>
    <t>保证金金额
保证金金额
保证金金额
保证金金额</t>
  </si>
  <si>
    <t>DEPOSITAMT
DEPOSITAMT
DEPOSITAMT
BZJ_AMOUNT</t>
  </si>
  <si>
    <t>国际信用证编号</t>
  </si>
  <si>
    <t>INTER_LC_NO</t>
  </si>
  <si>
    <t>INTLBIZ</t>
  </si>
  <si>
    <t>IM_LCISSUEINFO</t>
  </si>
  <si>
    <t>信用证号</t>
  </si>
  <si>
    <t>LCNO</t>
  </si>
  <si>
    <t>P5.LCNO</t>
  </si>
  <si>
    <t>国内信用证编号</t>
  </si>
  <si>
    <t>DOM_LC_NO</t>
  </si>
  <si>
    <t>dlcsdb</t>
  </si>
  <si>
    <t>开证主表</t>
  </si>
  <si>
    <t>DmlcMaster</t>
  </si>
  <si>
    <t>dmlcNo</t>
  </si>
  <si>
    <t>P6.dmlcNo</t>
  </si>
  <si>
    <t>国际信用证有效标志</t>
  </si>
  <si>
    <t>INTER_LC_EFFECT_FLAG</t>
  </si>
  <si>
    <t>是否有效</t>
  </si>
  <si>
    <t>ISVALID</t>
  </si>
  <si>
    <t>P5.ISVALID</t>
  </si>
  <si>
    <t>LC_VALID</t>
  </si>
  <si>
    <t>INTLBIZ
dlcsdb</t>
  </si>
  <si>
    <t>信用证开证信息表
开证主表</t>
  </si>
  <si>
    <t>IM_LCISSUEINFO
DmlcMaster</t>
  </si>
  <si>
    <t>信用证有效期
有效期</t>
  </si>
  <si>
    <t>EXPIRYDATE
expireDate</t>
  </si>
  <si>
    <t>P4.EXPIRYDATE</t>
  </si>
  <si>
    <t>已在临时表加工逻辑</t>
  </si>
  <si>
    <t>LC_UPFLOA_RATIO</t>
  </si>
  <si>
    <t>向上浮动百分比
溢装</t>
  </si>
  <si>
    <t>LCAMTTOLERUP
tolerancePlus</t>
  </si>
  <si>
    <t>P4.LCAMTTOLERUP</t>
  </si>
  <si>
    <t>LC_TERM_TYPE_CD</t>
  </si>
  <si>
    <t>期限类型
信用证期限类型</t>
  </si>
  <si>
    <t>TENORTYPE
tenorType</t>
  </si>
  <si>
    <t>P4.TENORTYPE</t>
  </si>
  <si>
    <t>LC_OPEN_CERT_FORM_CD</t>
  </si>
  <si>
    <t>开证形式电开/信开..
开立方式</t>
  </si>
  <si>
    <t>ISSUEMODE
issueBy</t>
  </si>
  <si>
    <t>P4.ISSUEMODE</t>
  </si>
  <si>
    <t>国际信用证类型代码</t>
  </si>
  <si>
    <t>INTER_LC_TYPE_CD</t>
  </si>
  <si>
    <t xml:space="preserve">IM_LCISSUEINFO
</t>
  </si>
  <si>
    <t xml:space="preserve">信用证类型
</t>
  </si>
  <si>
    <t>LCFORM</t>
  </si>
  <si>
    <t>P5.LCFORM</t>
  </si>
  <si>
    <t>国内信用证类型代码</t>
  </si>
  <si>
    <t>DOM_LC_TYPE_CD</t>
  </si>
  <si>
    <t xml:space="preserve">开证主表
</t>
  </si>
  <si>
    <t xml:space="preserve">DmlcMaster
</t>
  </si>
  <si>
    <t xml:space="preserve">代理标志
</t>
  </si>
  <si>
    <t>agentFlag</t>
  </si>
  <si>
    <t>p6.agentFlag</t>
  </si>
  <si>
    <t>国际保函编号</t>
  </si>
  <si>
    <t>INTER_GUAR_LETTER_NO</t>
  </si>
  <si>
    <t>保函信息表</t>
  </si>
  <si>
    <t>电子保函编号</t>
  </si>
  <si>
    <t>ELEC_GUAR_LETTER_NO</t>
  </si>
  <si>
    <t>国内保函编号</t>
  </si>
  <si>
    <t>DOM_GUAR_LETTER_NO</t>
  </si>
  <si>
    <t>CORE.CORE</t>
  </si>
  <si>
    <t>NFAFNO20</t>
  </si>
  <si>
    <t>p1.NFAFNO20</t>
  </si>
  <si>
    <t>保函手续费金额</t>
  </si>
  <si>
    <t>GUAR_LETTER_COMM_FEE_AMT</t>
  </si>
  <si>
    <t>XDZX
INTLBIZ</t>
  </si>
  <si>
    <t>贷款申请.国内保函
手续费信息表</t>
  </si>
  <si>
    <t>INLAND_ENSURECASE_REQUISITION
BU_CHARGEINFO</t>
  </si>
  <si>
    <t>保函手续费金额
收费金额</t>
  </si>
  <si>
    <t>POUNDAGE_AMOUNT
TOAMT</t>
  </si>
  <si>
    <t>p4.POUNDAGE_AMOUNT</t>
  </si>
  <si>
    <t>GUAR_LETTER_COMM_FEE_RATIO</t>
  </si>
  <si>
    <t>贷款申请.国内保函</t>
  </si>
  <si>
    <t>INLAND_ENSURECASE_REQUISITION</t>
  </si>
  <si>
    <t>提货担保编号</t>
  </si>
  <si>
    <t>PICK_GOODS_GUAR_NO</t>
  </si>
  <si>
    <t>P7.SGNO</t>
  </si>
  <si>
    <t>PICK_GOODS_GUAR_AMT</t>
  </si>
  <si>
    <t>P7.SGAMT</t>
  </si>
  <si>
    <t>提货担保总金额</t>
  </si>
  <si>
    <t>PICK_GOODS_GUAR_TOTAL_AMT</t>
  </si>
  <si>
    <t>P7.TOTALAMT</t>
  </si>
  <si>
    <t>销售发票编号</t>
  </si>
  <si>
    <t>SALES_INVOICE_NO</t>
  </si>
  <si>
    <t>P7.INVOICENO</t>
  </si>
  <si>
    <t>提货担保发票金额</t>
  </si>
  <si>
    <t>PICK_GOODS_GUAR_INVOICE_AMT</t>
  </si>
  <si>
    <t>P7.INVOICEAMT</t>
  </si>
  <si>
    <t>提货担保交易流水号</t>
  </si>
  <si>
    <t>PICK_GOODS_GUAR_TXN_SER_NO</t>
  </si>
  <si>
    <t>P7.TXNSERIALNO</t>
  </si>
  <si>
    <t>P1.NFAACSNO=P2.CUST_INCODANDP2.PT_DT='${process_date}'ANDP2.DEL_F='0'</t>
  </si>
  <si>
    <t>测试环境有14条数据重复</t>
  </si>
  <si>
    <t>P1.NFAACSNO=P3.CUST_ISNANDp3.PT_DT='${process_date}'ANDP3.DEL_F='0'</t>
  </si>
  <si>
    <t>公司贷款表外贷款业务聚合06</t>
  </si>
  <si>
    <t>P1.NFAACONO=P4.LOAN_CONT_NO</t>
  </si>
  <si>
    <t>ODS_INTLBIZ_IM_LCISSUEINFO_TF</t>
  </si>
  <si>
    <t>P1.NFAACONO=P5.CONTRACTNOANDP5.PT_DT='${process_date}'ANDP5.DEL_F='0'</t>
  </si>
  <si>
    <t>ODS_dlcs</t>
  </si>
  <si>
    <t>ODS_dlcs_DmlcMaster_TF</t>
  </si>
  <si>
    <t>P1.NFAACONO=P6.contractNoANDP6.PT_DT='${process_date}'ANDP6.DEL_F='0'</t>
  </si>
  <si>
    <t>p7</t>
  </si>
  <si>
    <t>P1.NFAACONO=NFAACONO</t>
  </si>
  <si>
    <t>P1.NFAACONO=P8.CONTENT_KEY
ANDP8.PT_DT='${process_date}'
ANDP8.DEL_F='0'</t>
  </si>
  <si>
    <t>WHEREP1.PT_DT='${process_date}'ANDP1.DEL_F='0'</t>
  </si>
  <si>
    <t>个人贷款产品申请审批信息聚合</t>
  </si>
  <si>
    <t>贷款申请信息表</t>
  </si>
  <si>
    <t>ODS_ZLD_TBL_LOAN_PRODUCT_APPLY_INFO_TF</t>
  </si>
  <si>
    <t>贷款申请流程状态代码</t>
  </si>
  <si>
    <t>LOAN_CONT_STATUS_CD</t>
  </si>
  <si>
    <t>申请流程状态</t>
  </si>
  <si>
    <t>P2.NFAASSTY</t>
  </si>
  <si>
    <t>p1.CUSTCD</t>
  </si>
  <si>
    <t>CST_IN_CD</t>
  </si>
  <si>
    <t>P3.CST_IN_CD</t>
  </si>
  <si>
    <t>p1.CNAME</t>
  </si>
  <si>
    <t>idType</t>
  </si>
  <si>
    <t>p1.idType</t>
  </si>
  <si>
    <t>idNo</t>
  </si>
  <si>
    <t>p1.idNo</t>
  </si>
  <si>
    <t>LOANACCOUNT</t>
  </si>
  <si>
    <t>p1.LOANACCOUNT</t>
  </si>
  <si>
    <t>还款账号编号1</t>
  </si>
  <si>
    <t>REPAY_ACCT_NO1</t>
  </si>
  <si>
    <t>还款账号</t>
  </si>
  <si>
    <t>REPAYMENTACCOUNT</t>
  </si>
  <si>
    <t>p1.REPAYMENTACCOUNT</t>
  </si>
  <si>
    <t>还款账号编号2</t>
  </si>
  <si>
    <t>REPAY_ACCT_NO2</t>
  </si>
  <si>
    <t>还款账号编号3</t>
  </si>
  <si>
    <t>REPAY_ACCT_NO3</t>
  </si>
  <si>
    <t>贷款申请金额</t>
  </si>
  <si>
    <t>LOAN_APP_AMT</t>
  </si>
  <si>
    <t>贷款金额</t>
  </si>
  <si>
    <t>LOANAMT</t>
  </si>
  <si>
    <t>p1.LOANAMT</t>
  </si>
  <si>
    <t>贷款合同用途描述</t>
  </si>
  <si>
    <t>LOAN_CONT_USAGE_DESC</t>
  </si>
  <si>
    <t>数据内容</t>
  </si>
  <si>
    <t>data_name</t>
  </si>
  <si>
    <t>LOANUSING</t>
  </si>
  <si>
    <t>p1.LOANUSING</t>
  </si>
  <si>
    <t>营销柜员编号</t>
  </si>
  <si>
    <t>MKTING_TELR_NO</t>
  </si>
  <si>
    <t>营销柜员</t>
  </si>
  <si>
    <t>SALES_COUNTER_NO</t>
  </si>
  <si>
    <t>p1.SALES_COUNTER_NO</t>
  </si>
  <si>
    <t>贷款合同还款方式代码</t>
  </si>
  <si>
    <t>LOAN_CONT_REPAY_MODE_CD</t>
  </si>
  <si>
    <t>REPAY_TYPE</t>
  </si>
  <si>
    <t>p1.REPAY_TYPE</t>
  </si>
  <si>
    <t>LOAN_CONT_INT_RATE_ADJ_MODE_CD</t>
  </si>
  <si>
    <t>备用字段1</t>
  </si>
  <si>
    <t>贷款合同利率执行方式代码</t>
  </si>
  <si>
    <t>LOAN_CONT_INT_RATE_EXC_MODE_CD</t>
  </si>
  <si>
    <t>备用字段3</t>
  </si>
  <si>
    <t>NFAAIRCD</t>
  </si>
  <si>
    <t>P2.NFAAIRCD</t>
  </si>
  <si>
    <t>P2.NFAACCYC</t>
  </si>
  <si>
    <t>贷款合同约定还款日</t>
  </si>
  <si>
    <t>LOAN_CONT_AGREE_REPAY_DAY</t>
  </si>
  <si>
    <t>NFABCDIN</t>
  </si>
  <si>
    <t>P2.NFABCDIN</t>
  </si>
  <si>
    <t>P2.NFCIFLAG</t>
  </si>
  <si>
    <t>贷款合同还款宽限期</t>
  </si>
  <si>
    <t>LOAN_CONT_REPAY_GRACPERI</t>
  </si>
  <si>
    <t>NFAATERM</t>
  </si>
  <si>
    <t>P2.NFAATERM</t>
  </si>
  <si>
    <t>贷款合同还款周期代码</t>
  </si>
  <si>
    <t>LOAN_CONT_REPAY_PERIOD_CD</t>
  </si>
  <si>
    <t>P2.NFAAPAYP</t>
  </si>
  <si>
    <t>P2.NFADFLAG</t>
  </si>
  <si>
    <t>贷款总期数</t>
  </si>
  <si>
    <t>LOAN_TOTAL_TMS</t>
  </si>
  <si>
    <t>NFAAPERD</t>
  </si>
  <si>
    <t>P2.NFAAPERD</t>
  </si>
  <si>
    <t>LOAN_APP_APPRV_TYPE_CD</t>
  </si>
  <si>
    <t>临时授信标志</t>
  </si>
  <si>
    <t>TEMP_CRDT_FLAG</t>
  </si>
  <si>
    <t>授信编号</t>
  </si>
  <si>
    <t>CRDT_NO</t>
  </si>
  <si>
    <t>调查柜员编号</t>
  </si>
  <si>
    <t>INVSTG_TELR_NO</t>
  </si>
  <si>
    <t>调查柜员责任百分比</t>
  </si>
  <si>
    <t>INVSTG_TELR_DUTY_PCT</t>
  </si>
  <si>
    <t>审查柜员责任百分比</t>
  </si>
  <si>
    <t>XAM_TELR_DUTY_PCT</t>
  </si>
  <si>
    <t>审批机构编号</t>
  </si>
  <si>
    <t>APPRV_ORG_NO</t>
  </si>
  <si>
    <t>审批柜员责任百分比</t>
  </si>
  <si>
    <t>APPRV_TELR_DUTY_PCT</t>
  </si>
  <si>
    <t>操作柜员编号</t>
  </si>
  <si>
    <t>OPER_TELR_NO</t>
  </si>
  <si>
    <t>经办柜员责任百分比</t>
  </si>
  <si>
    <t>HANDLE_TELR_DUTY_PCT</t>
  </si>
  <si>
    <t>操作日期</t>
  </si>
  <si>
    <t>OPER_DT</t>
  </si>
  <si>
    <t>名单来源原因</t>
  </si>
  <si>
    <t>FINAL_UPDATE_TM</t>
  </si>
  <si>
    <t>p8.SEX</t>
  </si>
  <si>
    <t>出生日期</t>
  </si>
  <si>
    <t>BIRTH_DT</t>
  </si>
  <si>
    <t>BRTH_DT</t>
  </si>
  <si>
    <t>国籍代码</t>
  </si>
  <si>
    <t>NATION_CD</t>
  </si>
  <si>
    <t>国籍</t>
  </si>
  <si>
    <t>NTNLT</t>
  </si>
  <si>
    <t>p8.NTNLT</t>
  </si>
  <si>
    <t>职业代码</t>
  </si>
  <si>
    <t>CAREER_CD</t>
  </si>
  <si>
    <t>职业</t>
  </si>
  <si>
    <t>OCPTN</t>
  </si>
  <si>
    <t>p8.OCPTN</t>
  </si>
  <si>
    <t>个人年收入</t>
  </si>
  <si>
    <t>INDV_ANL_INCOME</t>
  </si>
  <si>
    <t>ODS_EICC_C_CUS_PRIV_EXT_TF</t>
  </si>
  <si>
    <t>年收入</t>
  </si>
  <si>
    <t>AN_ICM_AMT</t>
  </si>
  <si>
    <t>最高学历代码</t>
  </si>
  <si>
    <t>HIGHST_DEG_CD</t>
  </si>
  <si>
    <t>最高学历</t>
  </si>
  <si>
    <t>TALST_EDUBG</t>
  </si>
  <si>
    <t>婚姻状况代码</t>
  </si>
  <si>
    <t>MARRI_SITU_CD</t>
  </si>
  <si>
    <t>MRAG_COND_CD</t>
  </si>
  <si>
    <t>职务代码</t>
  </si>
  <si>
    <t>POSITION_CD</t>
  </si>
  <si>
    <t>职务</t>
  </si>
  <si>
    <t>DUTY</t>
  </si>
  <si>
    <t>单位名称</t>
  </si>
  <si>
    <t>UNIT_NAME</t>
  </si>
  <si>
    <t>工作或经营单位</t>
  </si>
  <si>
    <t>WORK_CO</t>
  </si>
  <si>
    <t>工作单位性质代码</t>
  </si>
  <si>
    <t>EMPLYER_PROPTY_CD</t>
  </si>
  <si>
    <t>单位类型</t>
  </si>
  <si>
    <t>WORK_TYP</t>
  </si>
  <si>
    <t>公积金缴存基数</t>
  </si>
  <si>
    <t>HOS_FUND_PAY_CARDIN</t>
  </si>
  <si>
    <t>ODS_EICC_C_CUS_PRIV_SOCIAL_TF</t>
  </si>
  <si>
    <t>AF_AMT</t>
  </si>
  <si>
    <t>p10.AF_AMT</t>
  </si>
  <si>
    <t>公积金缴存时间</t>
  </si>
  <si>
    <t>HOS_FUND_PAY_DT</t>
  </si>
  <si>
    <t>AF_TM</t>
  </si>
  <si>
    <t>公积金缴存情况代码</t>
  </si>
  <si>
    <t>HOS_FUND_PAY_SITU_CD</t>
  </si>
  <si>
    <t>公积金情况</t>
  </si>
  <si>
    <t>AF_SITN</t>
  </si>
  <si>
    <t>p10.AF_SITN</t>
  </si>
  <si>
    <t>信用等级代码</t>
  </si>
  <si>
    <t>CRDT_CD</t>
  </si>
  <si>
    <t>ODS_EICC_C_CUS_PRIV_CRD_LEVEL_TF</t>
  </si>
  <si>
    <t>JDGRD_CLSS</t>
  </si>
  <si>
    <t>p11.JDGRD_CLSS</t>
  </si>
  <si>
    <t>灰名单标志</t>
  </si>
  <si>
    <t>GRAYLIST_FLAG</t>
  </si>
  <si>
    <t>ODS_EICC_C_CUS_PRIV_GREY_RSK_TF</t>
  </si>
  <si>
    <t>GRLIST_FLG</t>
  </si>
  <si>
    <t>P12.GRLIST_FLG</t>
  </si>
  <si>
    <t>灰名单类型代码</t>
  </si>
  <si>
    <t>GRAYLIST_TYPE_CD</t>
  </si>
  <si>
    <t>灰名单类型</t>
  </si>
  <si>
    <t>GRLIST_TYPE</t>
  </si>
  <si>
    <t>灰名单名单来源原因描述</t>
  </si>
  <si>
    <t>GRAYLIST_LIST_SRC_RSN_DESC</t>
  </si>
  <si>
    <t>GRLIST_ORG_NO</t>
  </si>
  <si>
    <t>P12.GRLIST_ORG_NO</t>
  </si>
  <si>
    <t>申请日期</t>
  </si>
  <si>
    <t>apply_date</t>
  </si>
  <si>
    <t>mgrno</t>
  </si>
  <si>
    <t>P1.mgrno</t>
  </si>
  <si>
    <t>字典表</t>
  </si>
  <si>
    <t>p8</t>
  </si>
  <si>
    <t>p10</t>
  </si>
  <si>
    <t>p11</t>
  </si>
  <si>
    <t>P13</t>
  </si>
  <si>
    <t>分期贷款申请信息表</t>
  </si>
  <si>
    <t>ODS_ZLD_TBL_INSTALLMENT_LOAN_APPLY_INFO_TF</t>
  </si>
  <si>
    <t>p1.MAST_CONTCODE</t>
  </si>
  <si>
    <t>p1.product_no</t>
  </si>
  <si>
    <t>p1.STATUS</t>
  </si>
  <si>
    <t>p2.NFAASSTY</t>
  </si>
  <si>
    <t>p3.CST_IN_CD</t>
  </si>
  <si>
    <t>ODS_ZLD_DATA_DIC_TF</t>
  </si>
  <si>
    <t>rate_adjust_way</t>
  </si>
  <si>
    <t>p1.rate_adjust_way</t>
  </si>
  <si>
    <t>利率执行方式</t>
  </si>
  <si>
    <t>rate_execute_way</t>
  </si>
  <si>
    <t>p1.rate_execute_way</t>
  </si>
  <si>
    <t>利率浮动方式</t>
  </si>
  <si>
    <t>p2.NFAAIRCD</t>
  </si>
  <si>
    <t>p2.NFAACCYC</t>
  </si>
  <si>
    <t>p2.NFABCDIN</t>
  </si>
  <si>
    <t>p2.NFCIFLAG</t>
  </si>
  <si>
    <t>p2.NFAATERM</t>
  </si>
  <si>
    <t>p2.NFAAPAYP</t>
  </si>
  <si>
    <t>p2.NFADFLAG</t>
  </si>
  <si>
    <t>贷款到期日</t>
  </si>
  <si>
    <t>p2.NFAAPERD</t>
  </si>
  <si>
    <t>P8.SEX</t>
  </si>
  <si>
    <t>P8.NTNLT</t>
  </si>
  <si>
    <t>P8.OCPTN</t>
  </si>
  <si>
    <t>P9.AN_ICM_AMT</t>
  </si>
  <si>
    <t>P9.TALST_EDUBG</t>
  </si>
  <si>
    <t>P9.MRAG_COND_CD</t>
  </si>
  <si>
    <t>P9.DUTY</t>
  </si>
  <si>
    <t>P9.WORK_CO</t>
  </si>
  <si>
    <t>P9.WORK_TYP</t>
  </si>
  <si>
    <t>P10.AF_AMT</t>
  </si>
  <si>
    <t>P10.AF_SITN</t>
  </si>
  <si>
    <t>P11.JDGRD_CLSS</t>
  </si>
  <si>
    <t>magrno</t>
  </si>
  <si>
    <t>p1.brcode</t>
  </si>
  <si>
    <t>申请流程表</t>
  </si>
  <si>
    <t>ODS_ICF_KLNB_CRDT_APPL_TF</t>
  </si>
  <si>
    <t>申请号</t>
  </si>
  <si>
    <t>prodcd</t>
  </si>
  <si>
    <t>p1.prodcd</t>
  </si>
  <si>
    <t>contno</t>
  </si>
  <si>
    <t>p1.contno</t>
  </si>
  <si>
    <t>applst</t>
  </si>
  <si>
    <t>p1.applst</t>
  </si>
  <si>
    <t>申请表</t>
  </si>
  <si>
    <t>custna</t>
  </si>
  <si>
    <t>p1.custna</t>
  </si>
  <si>
    <t>ODS_ICF_KLNB_LOAN_PPSL_TF</t>
  </si>
  <si>
    <t>idtftp</t>
  </si>
  <si>
    <t>idtfno</t>
  </si>
  <si>
    <t>repacc</t>
  </si>
  <si>
    <t>p2.repacc</t>
  </si>
  <si>
    <t>p2.cntram</t>
  </si>
  <si>
    <t>loanus</t>
  </si>
  <si>
    <t>p2.loanus</t>
  </si>
  <si>
    <t>主客户经理</t>
  </si>
  <si>
    <t>pricmg</t>
  </si>
  <si>
    <t>p1.pricmg</t>
  </si>
  <si>
    <t>合同到期日期</t>
  </si>
  <si>
    <t>cnsxdt</t>
  </si>
  <si>
    <t>crdlno</t>
  </si>
  <si>
    <t>p2.crdlno</t>
  </si>
  <si>
    <t>ODS_EICC_C_CUS_PRIV_BAS_TF/ODS_EICC_C_CUS_PRIV_CRTF_TF</t>
  </si>
  <si>
    <t>p6.SEX</t>
  </si>
  <si>
    <t>p6.NTNLT</t>
  </si>
  <si>
    <t>p6.OCPTN</t>
  </si>
  <si>
    <t>ODS_EICC_C_CUS_PRIV_EXT_TF/ODS_EICC_C_CUS_PRIV_CRTF_TF</t>
  </si>
  <si>
    <t>p7.AN_ICM_AMT</t>
  </si>
  <si>
    <t>p7.TALST_EDUBG</t>
  </si>
  <si>
    <t>p7.MRAG_COND_CD</t>
  </si>
  <si>
    <t>p7.DUTY</t>
  </si>
  <si>
    <t>p7.WORK_CO</t>
  </si>
  <si>
    <t>p7.WORK_TYP</t>
  </si>
  <si>
    <t>ODS_EICC_C_CUS_PRIV_SOCIAL_TF/ODS_EICC_C_CUS_PRIV_CRTF_TF</t>
  </si>
  <si>
    <t>p8.AF_AMT</t>
  </si>
  <si>
    <t>p8.AF_SITN</t>
  </si>
  <si>
    <t>p9.JDGRD_CLSS</t>
  </si>
  <si>
    <t>p10.GRLIST_FLG</t>
  </si>
  <si>
    <t>p10.GRLIST_ORG_NO</t>
  </si>
  <si>
    <t>p2.tranus</t>
  </si>
  <si>
    <t>p2.brchno</t>
  </si>
  <si>
    <t>C_CUS_PRIV_CRTF</t>
  </si>
  <si>
    <t>ODS_ICF_KLNB_LOAN_HDR_TF</t>
  </si>
  <si>
    <t>借款申请公共资料表</t>
  </si>
  <si>
    <t>p1.REQUISITION_ID</t>
  </si>
  <si>
    <t>p1.PRODUCT_CODE</t>
  </si>
  <si>
    <t>p1.CONTRACT_NO</t>
  </si>
  <si>
    <t>p1.STATE</t>
  </si>
  <si>
    <t>cust_id</t>
  </si>
  <si>
    <t>p3.cust_id</t>
  </si>
  <si>
    <t>p1.CUSTOMER_ISN</t>
  </si>
  <si>
    <t>cust_nam</t>
  </si>
  <si>
    <t>p3.cust_nam</t>
  </si>
  <si>
    <t>cert_typ</t>
  </si>
  <si>
    <t>cert_id</t>
  </si>
  <si>
    <t>p4.cert_id</t>
  </si>
  <si>
    <t>p6.LOAN_ACCOUNT</t>
  </si>
  <si>
    <t>p1.CONTRACT_AMOUNT</t>
  </si>
  <si>
    <t>p1.LOAN_PURPOSE</t>
  </si>
  <si>
    <t>p1.LOAN_PURPOSE_NO</t>
  </si>
  <si>
    <t>p1.CREDITOR_NO</t>
  </si>
  <si>
    <t>REPAY_FUND_MODE</t>
  </si>
  <si>
    <t>p6.REPAY_FUND_MODE</t>
  </si>
  <si>
    <t>p1.RATE_ADJUSTMODE</t>
  </si>
  <si>
    <t>放款起始日</t>
  </si>
  <si>
    <t>LOAN_EFFECTDATE</t>
  </si>
  <si>
    <t>p6.LOAN_TERM</t>
  </si>
  <si>
    <t>p1.CIRCULATE_FLAG</t>
  </si>
  <si>
    <t>临时授信编号</t>
  </si>
  <si>
    <t>CREDIT_CODE</t>
  </si>
  <si>
    <t>p1.CREDIT_CODE</t>
  </si>
  <si>
    <t>ODS_XDZX_LOAN_LIABILITY_TF</t>
  </si>
  <si>
    <t>责任信贷员</t>
  </si>
  <si>
    <t>CREDITOR_CODE</t>
  </si>
  <si>
    <t>p8.CREDITOR_CODE</t>
  </si>
  <si>
    <t>本金责任比</t>
  </si>
  <si>
    <t>CAPITAL_PROPORTION</t>
  </si>
  <si>
    <t>p8.CAPITAL_PROPORTION</t>
  </si>
  <si>
    <t>p9.CREDITOR_CODE</t>
  </si>
  <si>
    <t>p9.CAPITAL_PROPORTION</t>
  </si>
  <si>
    <t>RECENT_UPDATE_TIME</t>
  </si>
  <si>
    <t>p9.RECENT_UPDATE_TIME</t>
  </si>
  <si>
    <t>p10.CREDITOR_CODE</t>
  </si>
  <si>
    <t>p10.CAPITAL_PROPORTION</t>
  </si>
  <si>
    <t>p10.RECENT_UPDATE_TIME</t>
  </si>
  <si>
    <t>p11.SEX</t>
  </si>
  <si>
    <t>p11.NTNLT</t>
  </si>
  <si>
    <t>p11.OCPTN</t>
  </si>
  <si>
    <t>p13.AF_AMT</t>
  </si>
  <si>
    <t>p13.AF_SITN</t>
  </si>
  <si>
    <t>p14.JDGRD_CLSS</t>
  </si>
  <si>
    <t>p1.CREATOR</t>
  </si>
  <si>
    <t>p1.CREATE_ORG_NO</t>
  </si>
  <si>
    <t>合同表</t>
  </si>
  <si>
    <t>证件信息</t>
  </si>
  <si>
    <t>C_CUS_PRIV_BAS</t>
  </si>
  <si>
    <t>客户拓展信息表</t>
  </si>
  <si>
    <t>客户社会信息</t>
  </si>
  <si>
    <t>p1.loan_use_name</t>
  </si>
  <si>
    <t>ODS_EICC_C_CUS_PRIV_CRD_LEVEL_TF/ODS_EICC_C_CUS_PRIV_CRTF_TF</t>
  </si>
  <si>
    <t>p1.mgrno</t>
  </si>
  <si>
    <t>担保贷担保贷贷款申请信息表</t>
  </si>
  <si>
    <t>tbl_guarantee_loan_apply_info</t>
  </si>
  <si>
    <t>担保贷贷款申请信息表</t>
  </si>
  <si>
    <t>IDTYPE</t>
  </si>
  <si>
    <t>p1.IDTYPE</t>
  </si>
  <si>
    <t>IDNO</t>
  </si>
  <si>
    <t>p1.IDNO</t>
  </si>
  <si>
    <t>P1.LOANAMT</t>
  </si>
  <si>
    <t>p1.RATE_ADJUST_WAY</t>
  </si>
  <si>
    <t>RATE_EXECUTE_WAY</t>
  </si>
  <si>
    <t>p1.RATE_EXECUTE_WAY</t>
  </si>
  <si>
    <t>抵押贷贷款申请信息表</t>
  </si>
  <si>
    <t>ODS_ZLD_TBL_MORTGAGE_LOAN_APPLY_INFO_TF</t>
  </si>
  <si>
    <t>P1.idType</t>
  </si>
  <si>
    <t>P1.idNo</t>
  </si>
  <si>
    <t>P1.LOANACCOUNT</t>
  </si>
  <si>
    <t>P1.REPAYMENTACCOUNT</t>
  </si>
  <si>
    <t>抵押贷抵押贷贷款申请信息表</t>
  </si>
  <si>
    <t>P1.LOANUSING</t>
  </si>
  <si>
    <t>P1.SALES_COUNTER_NO</t>
  </si>
  <si>
    <t>P1.REPAY_TYPE</t>
  </si>
  <si>
    <t>P1.rate_adjust_way</t>
  </si>
  <si>
    <t>P1.rate_execute_way</t>
  </si>
  <si>
    <t>ODS_EICC_C_CUS_PRIV_GREY_RSK_TF/ODS_EICC_C_CUS_PRIV_CRTF_TF</t>
  </si>
  <si>
    <t>对公贷款单客户产品分项授信信息聚合</t>
  </si>
  <si>
    <t>CRDT_NO,CURR_CD,CRDT_BIZ_CATE_NO</t>
  </si>
  <si>
    <t>AGL_CORP_LOAN_SINGLE_CUST_PROD_SUBOPT_CRDT_INFO_TF</t>
  </si>
  <si>
    <t>更改表'对公客户详细信息'关联条件，删除字段项目名称；注册资金来源表</t>
  </si>
  <si>
    <t>更改表'对公客户详细信息'关联条件</t>
  </si>
  <si>
    <t>删除字段"企业注册行业代码"</t>
  </si>
  <si>
    <t>AGL_CORP_LOAN_SINGLE_CUST_PROD_SUBOPT_CRDT_INFO_TF_TM</t>
  </si>
  <si>
    <t>CRE客户基本授信情况新表</t>
  </si>
  <si>
    <t>ODS_XDZX_AGATE_CRE_BAS_NEW_TF</t>
  </si>
  <si>
    <t>授信资料编号</t>
  </si>
  <si>
    <t>P1.CREDIT_CODE</t>
  </si>
  <si>
    <t>授信业务种类编号</t>
  </si>
  <si>
    <t>CRDT_BIZ_CATE_NO</t>
  </si>
  <si>
    <t>业务种类</t>
  </si>
  <si>
    <t>BUSINESS_TYPE</t>
  </si>
  <si>
    <t>P1.BUSINESS_TYPE</t>
  </si>
  <si>
    <t>2、填写固定值,赋固定值1</t>
  </si>
  <si>
    <t>机构编号</t>
  </si>
  <si>
    <t>CUST_NM</t>
  </si>
  <si>
    <t>P1.CUST_NM</t>
  </si>
  <si>
    <t>上市公司标志</t>
  </si>
  <si>
    <t>LIST_CORP_FLAG</t>
  </si>
  <si>
    <t>LISTED_CO_FLG</t>
  </si>
  <si>
    <t>p2.LISTED_CO_FLG</t>
  </si>
  <si>
    <t>企业注册资金</t>
  </si>
  <si>
    <t>CORP_REG_CAP</t>
  </si>
  <si>
    <t>p3.REG_CAP</t>
  </si>
  <si>
    <t>企业经营范围</t>
  </si>
  <si>
    <t>CORP_OPER_SCOPE</t>
  </si>
  <si>
    <t>p2.OPER_SCOPE</t>
  </si>
  <si>
    <t>企业经营状态代码</t>
  </si>
  <si>
    <t>CORP_OPER_STATUS_CD</t>
  </si>
  <si>
    <t>p2.BUSINESS_STATUS</t>
  </si>
  <si>
    <t>企业信用等级代码</t>
  </si>
  <si>
    <t>CORP_CRDT_CD</t>
  </si>
  <si>
    <t>P4.CRD_GRD</t>
  </si>
  <si>
    <t>绿色企业标志</t>
  </si>
  <si>
    <t>GREEN_CORP_FLAG</t>
  </si>
  <si>
    <t>是否绿色企业</t>
  </si>
  <si>
    <t>EN_IS_GREEN</t>
  </si>
  <si>
    <t>P5.EN_IS_GREEN</t>
  </si>
  <si>
    <t>授信币种管理方式代码</t>
  </si>
  <si>
    <t>CRDT_CURR_MGMT_MODE_CD</t>
  </si>
  <si>
    <t>授信币种管理方式</t>
  </si>
  <si>
    <t>CRE_CURR_TYPE</t>
  </si>
  <si>
    <t>p1.CRE_CURR_TYPE</t>
  </si>
  <si>
    <t>授信总额度金额</t>
  </si>
  <si>
    <t>CRDT_TOTAL_LMT_AMT</t>
  </si>
  <si>
    <t>授信总额度</t>
  </si>
  <si>
    <t>p1.CRE_QUOTA</t>
  </si>
  <si>
    <t>可用授信额度金额</t>
  </si>
  <si>
    <t>AVAILBL_CRDT_LINE_AMT</t>
  </si>
  <si>
    <t>可用授信额度</t>
  </si>
  <si>
    <t>AVAILABLE_QUOTA</t>
  </si>
  <si>
    <t>p1.AVAILABLE_QUOTA</t>
  </si>
  <si>
    <t>信用授信额度金额</t>
  </si>
  <si>
    <t>CRDT_CRDT_LINE_AMT</t>
  </si>
  <si>
    <t>信用授信额度</t>
  </si>
  <si>
    <t>CREDIT_AMT</t>
  </si>
  <si>
    <t>p1.CREDIT_AMT</t>
  </si>
  <si>
    <t>保证授信额度金额</t>
  </si>
  <si>
    <t>GUAR_CRDT_LINE_AMT</t>
  </si>
  <si>
    <t>保证授信额度</t>
  </si>
  <si>
    <t>GUARANTEE_AMT</t>
  </si>
  <si>
    <t>p1.GUARANTEE_AMT</t>
  </si>
  <si>
    <t>抵押授信额度金额</t>
  </si>
  <si>
    <t>MTG_CRDT_LINE_AMT</t>
  </si>
  <si>
    <t>抵押授信额度</t>
  </si>
  <si>
    <t>MORTGATGE_AMT</t>
  </si>
  <si>
    <t>p1.MORTGATGE_AMT</t>
  </si>
  <si>
    <t>质押授信额度金额</t>
  </si>
  <si>
    <t>PLEDGE_CRDT_LINE_AMT</t>
  </si>
  <si>
    <t>质押授信额度</t>
  </si>
  <si>
    <t>p1.PLEDGE_AMT</t>
  </si>
  <si>
    <t>保证金授信额度金额</t>
  </si>
  <si>
    <t>MRG_CRDT_LINE_AMT</t>
  </si>
  <si>
    <t>保证金授信额度</t>
  </si>
  <si>
    <t>MARGIN_AMT</t>
  </si>
  <si>
    <t>p1.MARGIN_AMT</t>
  </si>
  <si>
    <t>授信开始日期</t>
  </si>
  <si>
    <t>CRDT_START_DT</t>
  </si>
  <si>
    <t>开始日期</t>
  </si>
  <si>
    <t>unifiedTime(p1.START_DATE)</t>
  </si>
  <si>
    <t>授信结束日期</t>
  </si>
  <si>
    <t>CRDT_END_DT</t>
  </si>
  <si>
    <t>结束日期</t>
  </si>
  <si>
    <t>END_DATE</t>
  </si>
  <si>
    <t>unifiedTime(p1.END_DATE)</t>
  </si>
  <si>
    <t>授信状态代码</t>
  </si>
  <si>
    <t>CRDT_STATUS_CD</t>
  </si>
  <si>
    <t>对公客户资产负债率超标标志</t>
  </si>
  <si>
    <t>CORP_CUST_DEBT_AST_RATIO_OFF_LIMIT_FLAG</t>
  </si>
  <si>
    <t>对公客户资产负债率标记</t>
  </si>
  <si>
    <t>RATIO_FLAG</t>
  </si>
  <si>
    <t>p1.RATIO_FLAG</t>
  </si>
  <si>
    <t>创建机构(业务办理机构)</t>
  </si>
  <si>
    <t>CREATE_ORG</t>
  </si>
  <si>
    <t>p1.CREATE_ORG</t>
  </si>
  <si>
    <t>CREATE_STAFFER</t>
  </si>
  <si>
    <t>p1.CREATE_STAFFER</t>
  </si>
  <si>
    <t>unifiedTime(p1.CREATE_TIME)</t>
  </si>
  <si>
    <t>最后修改柜员</t>
  </si>
  <si>
    <t>MODIFY_STAFFER</t>
  </si>
  <si>
    <t>p1.MODIFY_STAFFER</t>
  </si>
  <si>
    <t>最户修改时间</t>
  </si>
  <si>
    <t>MODIFY_TIME</t>
  </si>
  <si>
    <t>unifiedTime(p1.MODIFY_TIME)</t>
  </si>
  <si>
    <t>'ODS_XDZX_AGATE_CRE_BAS_NEW_TF'</t>
  </si>
  <si>
    <t>(SELECTT.CUST_INCOD,T.BK_ID,T.ORG_SCALE,T.LISTED_CO_FLG,T.OPER_SCOPE,T.BUSINESS_STATUS
FROM
(SELECTCUST_INCOD,BK_ID,ORG_SCALE,LISTED_CO_FLG,OPER_SCOPE,BUSINESS_STATUS
,ROW_NUMBER()OVER(PARTITIONBYCUST_INCOD,BK_IDORDERBYROLE_NODESC)ASRN
FROMODS_ECIF.ODS_ECIF_T2_EN_CUST_DETAIL_INFO_TF
WHEREPT_DT='${process_date}'
ANDDEL_F='0'
)T
WHERET.RN=1)</t>
  </si>
  <si>
    <t>P2.CUST_INCOD=P1.CUST_ISNandP2.bk_id=P1.org_no</t>
  </si>
  <si>
    <t>P3.CUST_INCOD=P1.CUST_ISN
ANDP3.PT_DT='${process_date}'
ANDP3.DEL_F='0'</t>
  </si>
  <si>
    <t>P4.cust_isn=P1.CUST_ISNANDP4.PT_DT='${process_date}'ANDP4.DEL_F='0'</t>
  </si>
  <si>
    <t>P5.cust_isn=P1.CUST_ISNANDP1.ORG_NO=P5.BEL_ORGANDP5.PT_DT='${process_date}'ANDP5.DEL_F='0'</t>
  </si>
  <si>
    <t>SUBSTR(P1.CUST_ISN,1,2)='82'ANDP1.BUSINESS_TYPE&lt;&gt;'000'ANDP1.PT_DT='${process_date}'ANDP1.DEL_F='0'</t>
  </si>
  <si>
    <t>CRE客户临时授信情况新表</t>
  </si>
  <si>
    <t>ODS_XDZX_AGATE_CRE_TEMP_NEW_TF</t>
  </si>
  <si>
    <t>p5.ORG_SCALE</t>
  </si>
  <si>
    <t>p5.LISTED_CO_FLG</t>
  </si>
  <si>
    <t>p2.REG_CAP</t>
  </si>
  <si>
    <t>p5.OPER_SCOPE</t>
  </si>
  <si>
    <t>p5.BUSINESS_STATUS</t>
  </si>
  <si>
    <t>P4.EN_IS_GREEN</t>
  </si>
  <si>
    <t>P1.CRE_CURR_TYPE</t>
  </si>
  <si>
    <t>P1.CRE_QUOTA</t>
  </si>
  <si>
    <t>P1.AVAILABLE_QUOTA</t>
  </si>
  <si>
    <t>P1.CREDIT_AMT</t>
  </si>
  <si>
    <t>P1.GUARANTEE_AMT</t>
  </si>
  <si>
    <t>P1.MORTGATGE_AMT</t>
  </si>
  <si>
    <t>P1.PLEDGE_AMT</t>
  </si>
  <si>
    <t>P1.MARGIN_AMT</t>
  </si>
  <si>
    <t>unifiedTime(P1.START_DATE)</t>
  </si>
  <si>
    <t>unifiedTime(P1.END_DATE)</t>
  </si>
  <si>
    <t>P1.RATIO_FLAG</t>
  </si>
  <si>
    <t>P1.CREATE_ORG</t>
  </si>
  <si>
    <t>P1.CREATE_STAFFER</t>
  </si>
  <si>
    <t>P1.MODIFY_STAFFER</t>
  </si>
  <si>
    <t>'ODS_XDZX_AGATE_CRE_TEMP_NEW_TF'</t>
  </si>
  <si>
    <t>P2.CUST_INCOD=P1.CUST_ISN
ANDP2.PT_DT='${process_date}'
ANDP2.DEL_F='0'</t>
  </si>
  <si>
    <t>p3.CUST_ISN=p1.CUST_ISNANDP3.PT_DT='${process_date}'ANDP3.DEL_F='0'</t>
  </si>
  <si>
    <t>p4.CUST_ISN=p1.CUST_ISNANDp1.ORG_NO=p4.BEL_ORGANDP4.PT_DT='${process_date}'ANDP4.DEL_F='0'</t>
  </si>
  <si>
    <t>p5.CUST_INCOD=p1.CUST_ISNandp5.bk_id=p1.org_no</t>
  </si>
  <si>
    <t>个人贷款担保合同信息聚合</t>
  </si>
  <si>
    <t>GUAR_CONT_NO,GUAR_TYPE_CD,LOAN_CONT_NO</t>
  </si>
  <si>
    <t>刘静洋</t>
  </si>
  <si>
    <t>AGL_INDV_LOAN_GUAR_CONT_INFO_TF</t>
  </si>
  <si>
    <t>高三品</t>
  </si>
  <si>
    <t>修正 最后修改机构编号 RECNT_MODIF_ORG_NO 取值 为 P1.UOIDBRNO</t>
  </si>
  <si>
    <t>AGL_INDV_LOAN_GUAR_CONT_INFO_TF_TM</t>
  </si>
  <si>
    <t>担保合同编号</t>
  </si>
  <si>
    <t>GUAR_CONT_NO</t>
  </si>
  <si>
    <t>担保关系文件</t>
  </si>
  <si>
    <t>BQFMARII</t>
  </si>
  <si>
    <t>担保编号</t>
  </si>
  <si>
    <t>ASBHQ1BH</t>
  </si>
  <si>
    <t>P1.ASBHQ1BH</t>
  </si>
  <si>
    <t>过滤条件：担保关系文件-担保类型 BQFMARII.ASTYQ1TP为3-合同担保;客户内码BQFMARII.CINOCSNO前两位为81;</t>
  </si>
  <si>
    <t>柜面核心</t>
  </si>
  <si>
    <t>主源表</t>
  </si>
  <si>
    <t>担保合同类型代码</t>
  </si>
  <si>
    <t>GUAR_CONT_TYPE_CD</t>
  </si>
  <si>
    <t>担保关系类型</t>
  </si>
  <si>
    <t>ASRTQ1RT</t>
  </si>
  <si>
    <t>P1.ASRTQ1RT</t>
  </si>
  <si>
    <t>担保类型代码</t>
  </si>
  <si>
    <t>担保类型；</t>
  </si>
  <si>
    <t>astyq1tp</t>
  </si>
  <si>
    <t>P1.ASTYQ1TP</t>
  </si>
  <si>
    <t>担保币种代码</t>
  </si>
  <si>
    <t>GUAR_CURR_CD</t>
  </si>
  <si>
    <t>关联条件：担保关系文件-被担保编号BQFMARII.ASAHQ1BH=贷款合同文件-贷款合同号BLFMCONF.NFAACONO
过滤条件：担保关系文件-担保类型 BQFMARII.ASTYQ1TP为3-合同担保;客户内码BQFMARII.CINOCSNO前两位为81;</t>
  </si>
  <si>
    <t>担保合同金额</t>
  </si>
  <si>
    <t>GUAR_CONT_AMT</t>
  </si>
  <si>
    <t>P2.NFAALLMT</t>
  </si>
  <si>
    <t>担保起始日期</t>
  </si>
  <si>
    <t>GUAR_BEGIN_DT</t>
  </si>
  <si>
    <t>BEGNDATE</t>
  </si>
  <si>
    <t>unifiedTime(P1.BEGNDATE)</t>
  </si>
  <si>
    <t>担保到期日期</t>
  </si>
  <si>
    <t>GUAR_MATU_DT</t>
  </si>
  <si>
    <t>终止日期</t>
  </si>
  <si>
    <t>TERMDATE</t>
  </si>
  <si>
    <t>unifiedTime(P1.TERMDATE)</t>
  </si>
  <si>
    <t>担保状态代码</t>
  </si>
  <si>
    <t>GUAR_STATUS_CD</t>
  </si>
  <si>
    <t>担保状态</t>
  </si>
  <si>
    <t>ASSTU1DT</t>
  </si>
  <si>
    <t>P1.ASSTU1DT</t>
  </si>
  <si>
    <t>被担保编号</t>
  </si>
  <si>
    <t>ASAHQ1BH</t>
  </si>
  <si>
    <t>P1.ASAHQ1BH</t>
  </si>
  <si>
    <t>P1.BUOPSTAF</t>
  </si>
  <si>
    <t>P1.BOIDBRNO</t>
  </si>
  <si>
    <t>unifiedTime(P1.BUDIDATE)</t>
  </si>
  <si>
    <t>NFABBRNO</t>
  </si>
  <si>
    <t>P2.NFABBRNO</t>
  </si>
  <si>
    <t>NFABSTAF</t>
  </si>
  <si>
    <t>P2.NFABSTAF</t>
  </si>
  <si>
    <t>最近修改机构编号</t>
  </si>
  <si>
    <t>P1.UOIDBRNO</t>
  </si>
  <si>
    <t>最近修改柜员编号</t>
  </si>
  <si>
    <t>RECNT_MODIF_TELR_NO</t>
  </si>
  <si>
    <t>P1.UPOPSTAF</t>
  </si>
  <si>
    <t>RECNT_MODIF_DT</t>
  </si>
  <si>
    <t>unifiedTime(P1.UPDTDATE)</t>
  </si>
  <si>
    <t>'ODS_CORE_BQFMARII_TF'</t>
  </si>
  <si>
    <t>ODS_CORE_BQFMARII_TF</t>
  </si>
  <si>
    <t xml:space="preserve">P1.ASAHQ1BH = P2.NFAACONO
AND P2.DEL_F = '0'
AND P2.PT_DT='${process_date}' </t>
  </si>
  <si>
    <t>ISIDISID,ASAHQ1BH,ASTYQ1TP,ASBHQ1BH</t>
  </si>
  <si>
    <t>P1.PT_DT='${process_date}' 
AND P1.ASTYQ1TP = '3'
AND SUBSTR(P1.CINOCSNO,1,2) = '81'
AND P1.DEL_F = '0'</t>
  </si>
  <si>
    <t>EV_I</t>
  </si>
  <si>
    <t>对公贷款表外合同信息聚合</t>
  </si>
  <si>
    <t>AGL_COLOAN_OFBS_CONT_INFO_TF</t>
  </si>
  <si>
    <t>存储公司贷款表外合同信息聚合信息</t>
  </si>
  <si>
    <t>AGL_COLOAN_OFBS_CONT_INFO_TF_TM</t>
  </si>
  <si>
    <t>NFAABRNO</t>
  </si>
  <si>
    <t>P1.NFAABRNO</t>
  </si>
  <si>
    <t>NFAALCOT</t>
  </si>
  <si>
    <t>P1.NFAALCOT</t>
  </si>
  <si>
    <t>P1.NFAACST2</t>
  </si>
  <si>
    <t>申请金额</t>
  </si>
  <si>
    <t>APP_AMT</t>
  </si>
  <si>
    <t>NFAAAMT</t>
  </si>
  <si>
    <t>P1.NFAAAMT</t>
  </si>
  <si>
    <t>unifiedTime(P1.NFABDATE)</t>
  </si>
  <si>
    <t>unifiedTime(P1.NFACDATE)</t>
  </si>
  <si>
    <t>unifiedTime(P1.NFCFDATE)</t>
  </si>
  <si>
    <t>unifiedTime(P1.NFCGDATE)</t>
  </si>
  <si>
    <t>P1.NFAALLMT</t>
  </si>
  <si>
    <t>P1.NFABLLMT</t>
  </si>
  <si>
    <t>LOAN_INT_RATE_CD</t>
  </si>
  <si>
    <t>P1.NFAAIRCD</t>
  </si>
  <si>
    <t>NFAAFNFR</t>
  </si>
  <si>
    <t>P1.NFAAFNFR</t>
  </si>
  <si>
    <t>贷款合同利率</t>
  </si>
  <si>
    <t>LOAN_CONT_INT_RATE</t>
  </si>
  <si>
    <t>P1.NFAARATE</t>
  </si>
  <si>
    <t>凭证种类代码</t>
  </si>
  <si>
    <t>VOCH_CATE</t>
  </si>
  <si>
    <t>凭证种类</t>
  </si>
  <si>
    <t>NFAABLTP</t>
  </si>
  <si>
    <t>P1.NFAABLTP</t>
  </si>
  <si>
    <t>P1.NFAASN03</t>
  </si>
  <si>
    <t>P1.NFAARMRK</t>
  </si>
  <si>
    <t>贷款合同状态代码</t>
  </si>
  <si>
    <t>P1.NFAACOST</t>
  </si>
  <si>
    <t>授信产品种类</t>
  </si>
  <si>
    <t>CRDT_PROD_CATE</t>
  </si>
  <si>
    <t>NFAAQ2TP</t>
  </si>
  <si>
    <t>P1.NFAAQ2TP</t>
  </si>
  <si>
    <t>授信安排编号</t>
  </si>
  <si>
    <t>CRDT_ARRANGE_NO</t>
  </si>
  <si>
    <t>NFAAQ1AB</t>
  </si>
  <si>
    <t>P1.NFAAQ1AB</t>
  </si>
  <si>
    <t>客户经理柜员编号</t>
  </si>
  <si>
    <t>CUST_MGR_NO</t>
  </si>
  <si>
    <t>P1.NFAASTAF</t>
  </si>
  <si>
    <t>经办人</t>
  </si>
  <si>
    <t>P1.NFABSTAF</t>
  </si>
  <si>
    <t>经办机构</t>
  </si>
  <si>
    <t>P1.NFABBRNO</t>
  </si>
  <si>
    <t>NFAABSFG</t>
  </si>
  <si>
    <t>P1.NFAABSFG</t>
  </si>
  <si>
    <t>P2.ORG_SCALE</t>
  </si>
  <si>
    <t>申请记录表</t>
  </si>
  <si>
    <t>字段不存在P3.BZJ_ENSURE_ACCOUNT，模型设计确认不取</t>
  </si>
  <si>
    <t>COALESCE(P5.DEPACCTNO,P13.BAIL_ACCOUNT,NULL)</t>
  </si>
  <si>
    <t>COALESCE(P3.BZJ_ENSURE_ACCOUNT,P5.DEPACCTNO,P13.BAIL_ACCOUNT,NULL)</t>
  </si>
  <si>
    <t>XDZX
EBILLS
XDZX</t>
  </si>
  <si>
    <t xml:space="preserve">
1：取电子保函系统
SELECT BZJ_ENSURE_ACCOUNT
2：取国结保证金信息使用表
SELECT  DEPACCTNO
3：取大信贷中的贷款申请国内保函
SELECT  BAIL_ACCOUNT
4：取1、2、3并集</t>
  </si>
  <si>
    <t>保证金币种</t>
  </si>
  <si>
    <t>P8.CASH_DEPOSIT_CURRENCY</t>
  </si>
  <si>
    <t>进口开证</t>
  </si>
  <si>
    <t>IMPORT_ISSUE</t>
  </si>
  <si>
    <t xml:space="preserve">
1：取进口开证表
SELECT CASH_DEPOSIT_CURRENCY
</t>
  </si>
  <si>
    <t>COALESCE(P9.DEPOSITAMT,P10.DEPOSITAMT,P3.BZJ_AMOUNT,P4.DEPOSITAMT,NULL)</t>
  </si>
  <si>
    <t>COALESCE(P9.DEPOSITAMT,P10.DEPOSITAMT,P4.BZJ_AMOUNT,P3.DEPOSITAMT,NULL)</t>
  </si>
  <si>
    <t xml:space="preserve">
EBILLS
XDZX
</t>
  </si>
  <si>
    <t xml:space="preserve">
信用证开证信息表
提货担保信息表
保函信息表
申请记录表</t>
  </si>
  <si>
    <t>1：取信用证开证信息表
SELECT DEPOSITAMT
2：取提货担保信息表
SELECT DEPOSITAMT
3：取国结保函信息表
SELECT BZJ_AMOUNT
4：取电子保函申请记录表
SELECT DEPOSITAMT
6：取上述并集</t>
  </si>
  <si>
    <t>P9.LCNO</t>
  </si>
  <si>
    <t>EBILLS</t>
  </si>
  <si>
    <t>P11.DMLC_NO</t>
  </si>
  <si>
    <t>Dmlc_Master</t>
  </si>
  <si>
    <t>dmlc_No</t>
  </si>
  <si>
    <r>
      <rPr>
        <sz val="10"/>
        <rFont val="微软雅黑"/>
        <family val="2"/>
        <charset val="134"/>
      </rPr>
      <t>信用证有效期</t>
    </r>
    <r>
      <rPr>
        <sz val="10"/>
        <rFont val="等线 Light"/>
        <family val="3"/>
        <charset val="134"/>
      </rPr>
      <t xml:space="preserve">
</t>
    </r>
    <r>
      <rPr>
        <sz val="10"/>
        <rFont val="等线 Light"/>
        <family val="3"/>
        <charset val="134"/>
      </rPr>
      <t>有效期</t>
    </r>
  </si>
  <si>
    <t>COALESCE(P9.EXPIRYDATE,P11.EXPIRE_DATE,NULL)</t>
  </si>
  <si>
    <t>EBILLS
dlcsdb</t>
  </si>
  <si>
    <t>1：取信用证开证信息表
SELECT EXPIRYDATE
2：取开证主表
SELECT expireDate
3：取以上并集</t>
  </si>
  <si>
    <r>
      <rPr>
        <sz val="10"/>
        <rFont val="微软雅黑"/>
        <family val="2"/>
        <charset val="134"/>
      </rPr>
      <t>向上浮动百分比</t>
    </r>
    <r>
      <rPr>
        <sz val="10"/>
        <rFont val="等线 Light"/>
        <family val="3"/>
        <charset val="134"/>
      </rPr>
      <t xml:space="preserve">
</t>
    </r>
    <r>
      <rPr>
        <sz val="10"/>
        <rFont val="等线 Light"/>
        <family val="3"/>
        <charset val="134"/>
      </rPr>
      <t>溢装</t>
    </r>
  </si>
  <si>
    <t>COALESCE(P9.LCAMTTOLERUP,P11.TOLERANCE_PLUS,NULL)</t>
  </si>
  <si>
    <t>1：取信用证开证信息表
SELECT LCAMTTOLERUP
2：取开证主表
SELECT tolerancePlus
3：取以上并集</t>
  </si>
  <si>
    <r>
      <rPr>
        <sz val="10"/>
        <rFont val="微软雅黑"/>
        <family val="2"/>
        <charset val="134"/>
      </rPr>
      <t>期限类型</t>
    </r>
    <r>
      <rPr>
        <sz val="10"/>
        <rFont val="等线 Light"/>
        <family val="3"/>
        <charset val="134"/>
      </rPr>
      <t xml:space="preserve">
</t>
    </r>
    <r>
      <rPr>
        <sz val="10"/>
        <rFont val="等线 Light"/>
        <family val="3"/>
        <charset val="134"/>
      </rPr>
      <t>信用证期限类型</t>
    </r>
  </si>
  <si>
    <t>COALESCE(P9.TENORTYPE,P11.TENOR_TYPE,NULL)</t>
  </si>
  <si>
    <t>1：取信用证开证信息表
SELECT TENORTYPE
2：取开证主表
SELECT tenorType
3：取以上并集</t>
  </si>
  <si>
    <r>
      <rPr>
        <sz val="10"/>
        <rFont val="微软雅黑"/>
        <family val="2"/>
        <charset val="134"/>
      </rPr>
      <t>开证形式电开/信开..</t>
    </r>
    <r>
      <rPr>
        <sz val="10"/>
        <rFont val="等线 Light"/>
        <family val="3"/>
        <charset val="134"/>
      </rPr>
      <t xml:space="preserve">
</t>
    </r>
    <r>
      <rPr>
        <sz val="10"/>
        <rFont val="等线 Light"/>
        <family val="3"/>
        <charset val="134"/>
      </rPr>
      <t>开立方式</t>
    </r>
  </si>
  <si>
    <t>COALESCE(P9.ISSUEMODE,P11.ISSUE_BY,NULL)</t>
  </si>
  <si>
    <t>1：取信用证开证信息表
SELECT ISSUEMODE
2：取开证主表
SELECT issueBy
3：取1和2并集</t>
  </si>
  <si>
    <r>
      <rPr>
        <sz val="10"/>
        <rFont val="微软雅黑"/>
        <family val="2"/>
        <charset val="134"/>
      </rPr>
      <t>信用证类型</t>
    </r>
    <r>
      <rPr>
        <sz val="10"/>
        <rFont val="等线 Light"/>
        <family val="3"/>
        <charset val="134"/>
      </rPr>
      <t xml:space="preserve">
</t>
    </r>
  </si>
  <si>
    <t>P9.LCFORM</t>
  </si>
  <si>
    <t xml:space="preserve">1：取信用证开证信息表
SELECT LCFORM
</t>
  </si>
  <si>
    <r>
      <rPr>
        <sz val="10"/>
        <rFont val="微软雅黑"/>
        <family val="2"/>
        <charset val="134"/>
      </rPr>
      <t>代理标志</t>
    </r>
    <r>
      <rPr>
        <sz val="10"/>
        <rFont val="等线 Light"/>
        <family val="3"/>
        <charset val="134"/>
      </rPr>
      <t xml:space="preserve">
</t>
    </r>
  </si>
  <si>
    <t>AGENTFLAG</t>
  </si>
  <si>
    <t>P11.AGENT_FLAG</t>
  </si>
  <si>
    <t>IM_LGISSUEINFO</t>
  </si>
  <si>
    <t>P4.LGNO</t>
  </si>
  <si>
    <t>BH_APPLY_RECORD</t>
  </si>
  <si>
    <t>P1.NFAFNO20</t>
  </si>
  <si>
    <t>贷款申请.融资类.贷款承诺</t>
  </si>
  <si>
    <r>
      <rPr>
        <sz val="10"/>
        <rFont val="微软雅黑"/>
        <family val="2"/>
        <charset val="134"/>
      </rPr>
      <t>保函手续费金额</t>
    </r>
    <r>
      <rPr>
        <sz val="10"/>
        <rFont val="等线 Light"/>
        <family val="3"/>
        <charset val="134"/>
      </rPr>
      <t xml:space="preserve">
</t>
    </r>
    <r>
      <rPr>
        <sz val="10"/>
        <rFont val="等线 Light"/>
        <family val="3"/>
        <charset val="134"/>
      </rPr>
      <t>收费金额</t>
    </r>
  </si>
  <si>
    <t>COALESCE(P13.POUNDAGE_AMOUNT,P14.TOAMT,NULL)</t>
  </si>
  <si>
    <t>XDZX
EBILLS</t>
  </si>
  <si>
    <t xml:space="preserve">1:根据贷款产品代码"56714"和"5671B"进行过滤，以贷款合同号关联INLAND_ENSURECASE_REQUISITION，取POUNDAGE_AMOUNT保函手续费金额
SELECT POUNDAGE_AMOUNT
2:根据贷款产品代码"53319"进行过滤，以贷款合同号关联IM_LGISSUEINFO表合同号字段，以交易流水号关联BU_CHARGEINFO表交易流水号，取收费金额的最新一条信息
</t>
  </si>
  <si>
    <t>P13.POUNDAGE_SCALE</t>
  </si>
  <si>
    <t>被承诺贷款产品代码</t>
  </si>
  <si>
    <t>BE_COMMIT_LOANPROD_CD</t>
  </si>
  <si>
    <t>LOAN_PROMISES</t>
  </si>
  <si>
    <t>PROMISESED_PRODUCT_CODE</t>
  </si>
  <si>
    <t>P15.PROMISESED_PRODUCT_CODE</t>
  </si>
  <si>
    <t>被承诺贷款产品名称</t>
  </si>
  <si>
    <t>BE_COMMIT_LOANPROD_NAME</t>
  </si>
  <si>
    <t>PROMISESED_PRODUCT_NAME</t>
  </si>
  <si>
    <t>P15.PROMISESED_PRODUCT_NAME</t>
  </si>
  <si>
    <t>贷款承诺用款方式代码</t>
  </si>
  <si>
    <t>LOAN_COMMIT_MNY_MODE_CD</t>
  </si>
  <si>
    <t>用款方式</t>
  </si>
  <si>
    <t>USE_FUND_MODE</t>
  </si>
  <si>
    <t>P15.USE_FUND_MODE</t>
  </si>
  <si>
    <t>承诺手续费比例</t>
  </si>
  <si>
    <t>COMMIT_COMM_FEE_RATIO</t>
  </si>
  <si>
    <t>HANDLING_CHARGE_PROPORTION</t>
  </si>
  <si>
    <t>P15.HANDLING_CHARGE_PROPORTION</t>
  </si>
  <si>
    <t>IM_SGREG</t>
  </si>
  <si>
    <t>P10.SGAMT</t>
  </si>
  <si>
    <t>P10.TOTALAMT</t>
  </si>
  <si>
    <t>P10.INVOICENO</t>
  </si>
  <si>
    <t>P10.TXNSERIALNO</t>
  </si>
  <si>
    <t>'ODS_CORE_BLFMCONF_TF'</t>
  </si>
  <si>
    <t>(
SELECT
 CDI.ORG_SCALE
,CDI.CUST_INCOD
,CDI.CREATED_BRNO
,ROW_NUMBER()OVER(PARTITION BY CUST_INCOD, CREATED_BRNO ORDER BY UPDATED_TIME DESC) RN
FROM ODS_ECIF.ODS_ECIF_T2_EN_CUST_DETAIL_INFO_TF CDI -- 对公客户详细信息
WHERE CDI.DEL_F = '0' AND CDI.PT_DT='${process_date}'
  AND CDI.VALID_FLAG = '1' --有效标志
  AND COALESCE(CDI.CREATED_BRNO,'') &lt;&gt; ''
)</t>
  </si>
  <si>
    <t>P1.NFAACSNO = P2.CUST_INCOD
AND CONCAT(SUBSTR(P1.NFAABRNO,1,3),'000') = P2.CREATED_BRNO
AND P2.RN = 1</t>
  </si>
  <si>
    <t>ROLE_NO</t>
  </si>
  <si>
    <t>P1.NFAACONO = P3.BH_NO
AND P1.NFAAPRNO='5671B'
AND P3.DEL_F = '0'
AND P3.PT_DT='${process_date}'</t>
  </si>
  <si>
    <t>BUSINESS_NO</t>
  </si>
  <si>
    <t>P1.NFAACONO = P4.CONTRACTNO
AND P4.DEL_F = '0'
AND P4.PT_DT='${process_date}'</t>
  </si>
  <si>
    <t>保证金信息使用表</t>
  </si>
  <si>
    <t>ODS_INTLBIZ_BU_CBDEPUSED_TF</t>
  </si>
  <si>
    <t>P4.TXNSERIALNO = P5.TXNSERIALNO
AND P1.NFAAPRNO='53319'
AND P5.DEL_F = '0'
AND P5.PT_DT='${process_date}'</t>
  </si>
  <si>
    <t>业务受理.贷款合同</t>
  </si>
  <si>
    <t>(
SELECT
 CNT.NUMBER
,CNT.ID
,ROW_NUMBER()OVER(PARTITION BY NUMBER ORDER BY ID DESC) RN
FROM ODS_XDZX.ODS_XDZX_CONTRACT_TF CNT -- 业务受理.贷款合同
WHERE CNT.DEL_F = '0' AND CNT.PT_DT='${process_date}'
)</t>
  </si>
  <si>
    <t>P1.NFAACONO = P6.NUMBER
AND P6.RN = 1</t>
  </si>
  <si>
    <t>P6.ID = P7.REQUISITION_ID
AND P7.DEL_F = '0'
AND P7.PT_DT='${process_date}'</t>
  </si>
  <si>
    <t>ODS_XDZX_IMPORT_ISSUE_TF</t>
  </si>
  <si>
    <t>P7.REQUISITION_ID = P8.ID
AND P8.DEL_F = '0'
AND P8.PT_DT='${process_date}'</t>
  </si>
  <si>
    <t>(
SELECT
 ILT.DEPOSITAMT
,ILT.LCNO
,ILT.EXPIRYDATE
,ILT.LCAMTTOLERUP
,ILT.TENORTYPE
,ILT.ISSUEMODE
,ILT.LCFORM
,ILT.CONTRACTNO
,ROW_NUMBER()OVER(PARTITION BY CONTRACTNO ORDER BY TXNSERIALNO DESC) RN
FROM ODS_INTLBIZ.ODS_INTLBIZ_IM_LCISSUEINFO_TF ILT -- 信用证开证信息表
WHERE ILT.DEL_F = '0' AND ILT.PT_DT='${process_date}'
)</t>
  </si>
  <si>
    <t>P1.NFAACONO = P9.CONTRACTNO
AND P9.RN = 1</t>
  </si>
  <si>
    <t>P1.NFAACONO = P10.CONTRACTNO
AND P10.DEL_F = '0'
AND P10.PT_DT='${process_date}'</t>
  </si>
  <si>
    <t>ODS_DLCS</t>
  </si>
  <si>
    <t>ODS_DLCS_DMLC_MASTER_TF</t>
  </si>
  <si>
    <t>P1.NFAACONO = P11.CONTRACT_NO
AND P11.DEL_F = '0'
AND P11.PT_DT='${process_date}'</t>
  </si>
  <si>
    <t>(
SELECT
 LRP.CONTRACT_NO
,LRP.REQUISITION_ID
,ROW_NUMBER()OVER(PARTITION BY CONTRACT_NO ORDER BY REQUISITION_ID DESC) RN
FROM ODS_XDZX.ODS_XDZX_LOAN_REQUISITION_PUBLIC_TF LRP -- 借款申请.公共资料
WHERE LRP.DEL_F = '0' AND LRP.PT_DT='${process_date}'
)</t>
  </si>
  <si>
    <t>P1.NFAACONO = P12.CONTRACT_NO
AND P12.RN = 1</t>
  </si>
  <si>
    <t>ODS_XDZX_INLAND_ENSURECASE_REQUISITION_TF</t>
  </si>
  <si>
    <t>P12.REQUISITION_ID = P13.REQUISITION_ID
AND P13.DEL_F = '0'
AND P13.PT_DT='${process_date}'</t>
  </si>
  <si>
    <t>手续费信息表</t>
  </si>
  <si>
    <t>ODS_INTLBIZ_BU_CHARGEINFO_TF</t>
  </si>
  <si>
    <t>P14</t>
  </si>
  <si>
    <t>P4.TXNSERIALNO = P14.TXNSERIALNO
AND P14.DEL_F = '0'
AND P14.PT_DT='${process_date}'</t>
  </si>
  <si>
    <t>ODS_XDZX_LOAN_PROMISES_TF</t>
  </si>
  <si>
    <t>P15</t>
  </si>
  <si>
    <t>P6.ID = P15.REQUISITION_ID
AND P15.DEL_F = '0'
AND P15.PT_DT='${process_date}'</t>
  </si>
  <si>
    <t>P1.PT_DT='${process_date}'
AND P1.NFAAPRNO IN ('53318','5671D','53324','56714','5671B','56717','53323','56716')
AND P1.DEL_F = '0'</t>
  </si>
  <si>
    <t>对公客户标准资产负债表信息聚合</t>
  </si>
  <si>
    <t>CUST_IN_CD,REPORT_YM,BELONG_ORG_NO,DATA_SRC_TAB_CD</t>
  </si>
  <si>
    <t>AGL_CORP_CUST_STD_AST_LIAB_INFO_TF</t>
  </si>
  <si>
    <t>存储对公客户标准资产负债表信息聚合信息</t>
  </si>
  <si>
    <t>AGL_CORP_CUST_STD_AST_LIAB_INFO_TF_TM</t>
  </si>
  <si>
    <t>大中型企业资产负债表</t>
  </si>
  <si>
    <t>EN_LG_BAL_SHT</t>
  </si>
  <si>
    <t>'EN_LG_BAL_SHT'</t>
  </si>
  <si>
    <t>CASE WHEN SUBSTR(P4.BEL_TO_IDY,1,2)&gt;='01'AND SUBSTR(P4.BEL_TO_IDY,1,2)&lt;='05' THEN CONCAT('A',P4.BEL_TO_IDY)
WHEN SUBSTR(P4.BEL_TO_IDY,1,2)&gt;='06' AND SUBSTR(P4.BEL_TO_IDY,1,2)&lt;='12' THEN CONCAT('B',P4.BEL_TO_IDY)
WHEN SUBSTR(P4.BEL_TO_IDY,1,2)&gt;='13' AND SUBSTR(P4.BEL_TO_IDY,1,2)&lt;='43' THEN CONCAT('C',P4.BEL_TO_IDY)
WHEN SUBSTR(P4.BEL_TO_IDY,1,2)&gt;='44' AND SUBSTR(P4.BEL_TO_IDY,1,2)&lt;='46' THEN CONCAT('D',P4.BEL_TO_IDY)
WHEN SUBSTR(P4.BEL_TO_IDY,1,2)&gt;='47' AND SUBSTR(P4.BEL_TO_IDY,1,2)&lt;='50' THEN CONCAT('E',P4.BEL_TO_IDY)
WHEN SUBSTR(P4.BEL_TO_IDY,1,2)&gt;='51' AND SUBSTR(P4.BEL_TO_IDY,1,2)&lt;='52' THEN CONCAT('F',P4.BEL_TO_IDY)
WHEN SUBSTR(P4.BEL_TO_IDY,1,2)&gt;='53' AND SUBSTR(P4.BEL_TO_IDY,1,2)&lt;='60' THEN CONCAT('G',P4.BEL_TO_IDY)
WHEN SUBSTR(P4.BEL_TO_IDY,1,2)&gt;='61' AND SUBSTR(P4.BEL_TO_IDY,1,2)&lt;='62' THEN CONCAT('H',P4.BEL_TO_IDY)
WHEN SUBSTR(P4.BEL_TO_IDY,1,2)&gt;='63' AND SUBSTR(P4.BEL_TO_IDY,1,2)&lt;='65' THEN CONCAT('I',P4.BEL_TO_IDY)
WHEN SUBSTR(P4.BEL_TO_IDY,1,2)&gt;='66' AND SUBSTR(P4.BEL_TO_IDY,1,2)&lt;='69' THEN CONCAT('J',P4.BEL_TO_IDY)
WHEN SUBSTR(P4.BEL_TO_IDY,1,2)&gt;='70' AND SUBSTR(P4.BEL_TO_IDY,1,2)&lt;='70' THEN CONCAT('K',P4.BEL_TO_IDY)
WHEN SUBSTR(P4.BEL_TO_IDY,1,2)&gt;='71' AND SUBSTR(P4.BEL_TO_IDY,1,2)&lt;='70' THEN CONCAT('L',P4.BEL_TO_IDY)
WHEN SUBSTR(P4.BEL_TO_IDY,1,2)&gt;='73' AND SUBSTR(P4.BEL_TO_IDY,1,2)&lt;='75' THEN CONCAT('M',P4.BEL_TO_IDY)
WHEN SUBSTR(P4.BEL_TO_IDY,1,2)&gt;='76' AND SUBSTR(P4.BEL_TO_IDY,1,2)&lt;='79' THEN CONCAT('N',P4.BEL_TO_IDY)
WHEN SUBSTR(P4.BEL_TO_IDY,1,2)&gt;='80' AND SUBSTR(P4.BEL_TO_IDY,1,2)&lt;='82' THEN CONCAT('O',P4.BEL_TO_IDY)
WHEN SUBSTR(P4.BEL_TO_IDY,1,2)&gt;='83' AND SUBSTR(P4.BEL_TO_IDY,1,2)&lt;='83' THEN CONCAT('P',P4.BEL_TO_IDY)
WHEN SUBSTR(P4.BEL_TO_IDY,1,2)&gt;='84' AND SUBSTR(P4.BEL_TO_IDY,1,2)&lt;='85' THEN CONCAT('Q',P4.BEL_TO_IDY)
WHEN SUBSTR(P4.BEL_TO_IDY,1,2)&gt;='86' AND SUBSTR(P4.BEL_TO_IDY,1,2)&lt;='90' THEN CONCAT('R',P4.BEL_TO_IDY)
WHEN SUBSTR(P4.BEL_TO_IDY,1,2)&gt;='91' AND SUBSTR(P4.BEL_TO_IDY,1,2)&lt;='96' THEN CONCAT('S',P4.BEL_TO_IDY)
WHEN SUBSTR(P4.BEL_TO_IDY,1,2)=='97' THEN CONCAT('T',P4.BEL_TO_IDY)
END</t>
  </si>
  <si>
    <t>资产总计 核查数</t>
  </si>
  <si>
    <t>TTL_AST_CHECK</t>
  </si>
  <si>
    <t>P1.TTL_AST_CHECK</t>
  </si>
  <si>
    <t>负债合计 核查数</t>
  </si>
  <si>
    <t>TTL_LBT_CHECK</t>
  </si>
  <si>
    <t>P1.TTL_LBT_CHECK</t>
  </si>
  <si>
    <t>所有者权益合计</t>
  </si>
  <si>
    <t>OWNER_EQTY_SUM</t>
  </si>
  <si>
    <t>所有者权益合计 核查数</t>
  </si>
  <si>
    <t>TTL_EQ_CHECK</t>
  </si>
  <si>
    <t>P1.TTL_EQ_CHECK</t>
  </si>
  <si>
    <t>实收资本</t>
  </si>
  <si>
    <t>ACTL_RECV_CAP</t>
  </si>
  <si>
    <t>实收资本 核查数</t>
  </si>
  <si>
    <t>PD_IN_CPT_CHECK</t>
  </si>
  <si>
    <t>P1.PD_IN_CPT_CHECK</t>
  </si>
  <si>
    <t>资本公积余额</t>
  </si>
  <si>
    <t>CAP_SPLS_BAL</t>
  </si>
  <si>
    <t>资本公积 核查数</t>
  </si>
  <si>
    <t>CPT_SPS_CHECK</t>
  </si>
  <si>
    <t>P1.CPT_SPS_CHECK</t>
  </si>
  <si>
    <t>流动资产合计</t>
  </si>
  <si>
    <t>LIQD_AST_SUM</t>
  </si>
  <si>
    <t>流动资产合计 核查数</t>
  </si>
  <si>
    <t>TTL_CRT_AST_CHECK</t>
  </si>
  <si>
    <t>P1.TTL_CRT_AST_CHECK</t>
  </si>
  <si>
    <t>货币资金</t>
  </si>
  <si>
    <t>MNTY_CAP</t>
  </si>
  <si>
    <t>货币资金 核查数</t>
  </si>
  <si>
    <t>CASH_CHECK</t>
  </si>
  <si>
    <t>P1.CASH_CHECK</t>
  </si>
  <si>
    <t>现金及存放中央银行款项</t>
  </si>
  <si>
    <t>CASH_AND_STORE_CENTER_BANK_MNYITM</t>
  </si>
  <si>
    <t>存放同业款项</t>
  </si>
  <si>
    <t>STORE_IBANK_MNYITM</t>
  </si>
  <si>
    <t>拆出资金</t>
  </si>
  <si>
    <t>LEND_CAP</t>
  </si>
  <si>
    <t>发放贷款和垫款</t>
  </si>
  <si>
    <t>LOAN_AND_ADV_MNY</t>
  </si>
  <si>
    <t>短期投资</t>
  </si>
  <si>
    <t>SHORT_TERM_INVEST</t>
  </si>
  <si>
    <t>短期投资 核查数</t>
  </si>
  <si>
    <t>SHORT_IVTMT_CHECK</t>
  </si>
  <si>
    <t>P1.SHORT_IVTMT_CHECK</t>
  </si>
  <si>
    <t>短期投资净额</t>
  </si>
  <si>
    <t>SHORT_TERM_INVEST_NET_AMT</t>
  </si>
  <si>
    <t>短期投资净额 核查数</t>
  </si>
  <si>
    <t>SHORT_IVTMT_NETVAL_CHECK</t>
  </si>
  <si>
    <t>P1.SHORT_IVTMT_NETVAL_CHECK</t>
  </si>
  <si>
    <t>应收票据 核查数</t>
  </si>
  <si>
    <t>NOTES_RCV_CHECK</t>
  </si>
  <si>
    <t>P1.NOTES_RCV_CHECK</t>
  </si>
  <si>
    <r>
      <rPr>
        <sz val="10"/>
        <rFont val="微软雅黑"/>
        <family val="2"/>
        <charset val="134"/>
      </rPr>
      <t>应收账款</t>
    </r>
    <r>
      <rPr>
        <sz val="9"/>
        <rFont val="Verdana"/>
        <family val="2"/>
      </rPr>
      <t xml:space="preserve"> </t>
    </r>
    <r>
      <rPr>
        <sz val="9"/>
        <rFont val="宋体"/>
        <family val="3"/>
        <charset val="134"/>
      </rPr>
      <t>核查数</t>
    </r>
  </si>
  <si>
    <t>ACCT_RCV_CHECK</t>
  </si>
  <si>
    <t>P1.ACCT_RCV_CHECK</t>
  </si>
  <si>
    <t>应收账款净额</t>
  </si>
  <si>
    <t>ACCT_RECVBL_NET_AMT</t>
  </si>
  <si>
    <t>应收账款净额 核查数</t>
  </si>
  <si>
    <t>ACCT_RCV_NETVAL_CHECK</t>
  </si>
  <si>
    <t>P1.ACCT_RCV_NETVAL_CHECK</t>
  </si>
  <si>
    <t>应收补贴款</t>
  </si>
  <si>
    <t>RECVBL_SUBSIDY_MNY</t>
  </si>
  <si>
    <t>应收补贴款 核查数</t>
  </si>
  <si>
    <t>SBS_RCV_CHECK</t>
  </si>
  <si>
    <t>P1.SBS_RCV_CHECK</t>
  </si>
  <si>
    <t>预付账款 核查数</t>
  </si>
  <si>
    <t>ADV_MNY_CHECK</t>
  </si>
  <si>
    <t>P1.ADV_MNY_CHECK</t>
  </si>
  <si>
    <t>存货</t>
  </si>
  <si>
    <t>INVTRY</t>
  </si>
  <si>
    <t>存货 核查数</t>
  </si>
  <si>
    <t>STOCK_CHECK</t>
  </si>
  <si>
    <t>P1.STOCK_CHECK</t>
  </si>
  <si>
    <t>减：存货跌价准备</t>
  </si>
  <si>
    <t>SUB_INVTRY_PRC_PREP</t>
  </si>
  <si>
    <t>减：存货跌价准备 核查数</t>
  </si>
  <si>
    <t>SIT_CP_PPT_CHECK</t>
  </si>
  <si>
    <t>P1.SIT_CP_PPT_CHECK</t>
  </si>
  <si>
    <t>存货净值</t>
  </si>
  <si>
    <t>INVTRY_NET_VAL</t>
  </si>
  <si>
    <t>存货净值 核查数</t>
  </si>
  <si>
    <t>STOCK_NET_VAL_CHECK</t>
  </si>
  <si>
    <t>P1.STOCK_NET_VAL_CHECK</t>
  </si>
  <si>
    <t>贵金属</t>
  </si>
  <si>
    <t>PREC_METAL</t>
  </si>
  <si>
    <t>其中：原材料</t>
  </si>
  <si>
    <t>THRINTO_RAW_MATRL</t>
  </si>
  <si>
    <r>
      <rPr>
        <sz val="10"/>
        <rFont val="微软雅黑"/>
        <family val="2"/>
        <charset val="134"/>
      </rPr>
      <t>其中：原材料</t>
    </r>
    <r>
      <rPr>
        <sz val="9"/>
        <rFont val="Verdana"/>
        <family val="2"/>
      </rPr>
      <t xml:space="preserve"> </t>
    </r>
    <r>
      <rPr>
        <sz val="9"/>
        <rFont val="宋体"/>
        <family val="3"/>
        <charset val="134"/>
      </rPr>
      <t>核查数</t>
    </r>
  </si>
  <si>
    <t>RAW_MATERIAL_CHECK</t>
  </si>
  <si>
    <t>P1.RAW_MATERIAL_CHECK</t>
  </si>
  <si>
    <t>产成品 核查数</t>
  </si>
  <si>
    <t>FNS_PDT_CHECK</t>
  </si>
  <si>
    <t>P1.FNS_PDT_CHECK</t>
  </si>
  <si>
    <t>其他应收款 核查数</t>
  </si>
  <si>
    <t>OTH_RCV_CHECK</t>
  </si>
  <si>
    <t>P1.OTH_RCV_CHECK</t>
  </si>
  <si>
    <t>其他流动资产</t>
  </si>
  <si>
    <t>OTHER_LIQD_AST</t>
  </si>
  <si>
    <t>其他流动资产 核查数</t>
  </si>
  <si>
    <t>OTH_CRT_AST_CHECK</t>
  </si>
  <si>
    <t>P1.OTH_CRT_AST_CHECK</t>
  </si>
  <si>
    <t>待处理流动资产</t>
  </si>
  <si>
    <t>WAIT_DEAL_LIQD_AST</t>
  </si>
  <si>
    <r>
      <rPr>
        <sz val="10"/>
        <rFont val="微软雅黑"/>
        <family val="2"/>
        <charset val="134"/>
      </rPr>
      <t>待处理流动资产</t>
    </r>
    <r>
      <rPr>
        <sz val="9"/>
        <rFont val="Verdana"/>
        <family val="2"/>
      </rPr>
      <t xml:space="preserve"> </t>
    </r>
    <r>
      <rPr>
        <sz val="9"/>
        <rFont val="宋体"/>
        <family val="3"/>
        <charset val="134"/>
      </rPr>
      <t>核查数</t>
    </r>
  </si>
  <si>
    <t>DDP_CA_NLM_CHECK</t>
  </si>
  <si>
    <t>P1.DDP_CA_NLM_CHECK</t>
  </si>
  <si>
    <t>应收股利</t>
  </si>
  <si>
    <t>RECVBL_DIVDND</t>
  </si>
  <si>
    <t>应收股利 核查数</t>
  </si>
  <si>
    <t>DIVIDEND_RCV_CHECK</t>
  </si>
  <si>
    <t>P1.DIVIDEND_RCV_CHECK</t>
  </si>
  <si>
    <t>应收利息</t>
  </si>
  <si>
    <t>RECVBL_INT</t>
  </si>
  <si>
    <t>应收利息 核查数</t>
  </si>
  <si>
    <t>INTEREST_RCV_CHECK</t>
  </si>
  <si>
    <t>P1.INTEREST_RCV_CHECK</t>
  </si>
  <si>
    <t>应收出口退税</t>
  </si>
  <si>
    <t>RECVBL_EXP_TAX_REBATE</t>
  </si>
  <si>
    <t>应收出口退税 核查数</t>
  </si>
  <si>
    <t>EPT_TR_RCV_CHECK</t>
  </si>
  <si>
    <t>P1.EPT_TR_RCV_CHECK</t>
  </si>
  <si>
    <t>减：坏账准备</t>
  </si>
  <si>
    <t>SUB_BAD_DEBT_PREP</t>
  </si>
  <si>
    <t>减：坏账准备 核查数</t>
  </si>
  <si>
    <t>PV_FOR_BAD_CHECK</t>
  </si>
  <si>
    <t>P1.PV_FOR_BAD_CHECK</t>
  </si>
  <si>
    <t>非流动资产合计</t>
  </si>
  <si>
    <t>UNLIQD_AST_SUM</t>
  </si>
  <si>
    <t>长期投资合计</t>
  </si>
  <si>
    <t>LONG_TERM_INVEST_SUM</t>
  </si>
  <si>
    <t>长期投资合计 核查数</t>
  </si>
  <si>
    <t>TTL_LONG_IVTMT_CHECK</t>
  </si>
  <si>
    <t>P1.TTL_LONG_IVTMT_CHECK</t>
  </si>
  <si>
    <t>长期投资</t>
  </si>
  <si>
    <t>LONG_TERM_INVEST</t>
  </si>
  <si>
    <t>长期投资 核查数</t>
  </si>
  <si>
    <t>LONG_IVTMT_CHECK</t>
  </si>
  <si>
    <t>P1.LONG_IVTMT_CHECK</t>
  </si>
  <si>
    <t>长期股权投资</t>
  </si>
  <si>
    <t>LONG_TERM_EQTY_INVEST</t>
  </si>
  <si>
    <t>长期股权投资 核查数</t>
  </si>
  <si>
    <t>LONG_EQUITY_IVTMT_CHECK</t>
  </si>
  <si>
    <t>P1.LONG_EQUITY_IVTMT_CHECK</t>
  </si>
  <si>
    <t>合并差价</t>
  </si>
  <si>
    <t>MERGE_PRC_DIFF</t>
  </si>
  <si>
    <t>合并差价 核查数</t>
  </si>
  <si>
    <t>INCORP_PRICE_DIFF_CHECK</t>
  </si>
  <si>
    <t>P1.INCORP_PRICE_DIFF_CHECK</t>
  </si>
  <si>
    <t>一年期长期债券投资</t>
  </si>
  <si>
    <t>ONE_YEAR_LONG_TERM_BOND_INVEST</t>
  </si>
  <si>
    <t>一年期长期债券投资 核查数</t>
  </si>
  <si>
    <t>LONG_BONDS_YEAR_CHECK</t>
  </si>
  <si>
    <t>P1.LONG_BONDS_YEAR_CHECK</t>
  </si>
  <si>
    <t>长期债券投资</t>
  </si>
  <si>
    <t>LONG_TERM_BOND_INVEST</t>
  </si>
  <si>
    <t>长期债券投资 核查数</t>
  </si>
  <si>
    <t>LONG_TERM_BONDS_CHECK</t>
  </si>
  <si>
    <t>P1.LONG_TERM_BONDS_CHECK</t>
  </si>
  <si>
    <t>固定资产合计</t>
  </si>
  <si>
    <t>FIX_AST_SUM</t>
  </si>
  <si>
    <t>固定资产合计 核查数</t>
  </si>
  <si>
    <t>TTL_FXD_AST_CHECK</t>
  </si>
  <si>
    <t>P1.TTL_FXD_AST_CHECK</t>
  </si>
  <si>
    <t>固定资产原价</t>
  </si>
  <si>
    <t>FIX_AST_ORIG_PRC</t>
  </si>
  <si>
    <t>固定资产原价 核查数</t>
  </si>
  <si>
    <t>FXD_AST_CHECK</t>
  </si>
  <si>
    <t>P1.FXD_AST_CHECK</t>
  </si>
  <si>
    <t>固定资产净值</t>
  </si>
  <si>
    <t>FIX_AST_NET_VAL</t>
  </si>
  <si>
    <t>固定资产净值 核查数</t>
  </si>
  <si>
    <t>FXD_AST_NETVAL_CHECK</t>
  </si>
  <si>
    <t>P1.FXD_AST_NETVAL_CHECK</t>
  </si>
  <si>
    <t>减：固定资产值减值准备</t>
  </si>
  <si>
    <t>SUB_FIX_AST_VAL_DEPRE_RESER</t>
  </si>
  <si>
    <t>减：固定资产值减值准备 核查数</t>
  </si>
  <si>
    <t>FXD_AST_DVL_ARG_CHECK</t>
  </si>
  <si>
    <t>P1.FXD_AST_DVL_ARG_CHECK</t>
  </si>
  <si>
    <t>固定资产净额</t>
  </si>
  <si>
    <t>FIX_AST_NET_AMT</t>
  </si>
  <si>
    <t>固定资产净额 核查数</t>
  </si>
  <si>
    <t>FXD_AST_NETMEY_CHECK</t>
  </si>
  <si>
    <t>P1.FXD_AST_NETMEY_CHECK</t>
  </si>
  <si>
    <t>工程物资</t>
  </si>
  <si>
    <t>PROJ_MATRL</t>
  </si>
  <si>
    <t>工程物资 核查数</t>
  </si>
  <si>
    <t>PRJ_MTR_CHECK</t>
  </si>
  <si>
    <t>P1.PRJ_MTR_CHECK</t>
  </si>
  <si>
    <t>固定资产清理</t>
  </si>
  <si>
    <t>FIX_AST_CLEAN</t>
  </si>
  <si>
    <t>固定资产清理 核查数</t>
  </si>
  <si>
    <t>DSP_OF_FXD_AST_CHECK</t>
  </si>
  <si>
    <t>P1.DSP_OF_FXD_AST_CHECK</t>
  </si>
  <si>
    <t>待处理固定资产净损失</t>
  </si>
  <si>
    <t>WAIT_DEAL_FIX_AST_NET_LOSS</t>
  </si>
  <si>
    <t>待处理固定资产净损失 核查数</t>
  </si>
  <si>
    <t>DDP_FXD_AST_NLM_CHECK</t>
  </si>
  <si>
    <t>P1.DDP_FXD_AST_NLM_CHECK</t>
  </si>
  <si>
    <t>无形及其他资产合计</t>
  </si>
  <si>
    <t>IMMATRL_AND_AST_SUM</t>
  </si>
  <si>
    <t>无形及其他资产合计 核查数</t>
  </si>
  <si>
    <t>TTL_ITG_OTH_AST_CHECK</t>
  </si>
  <si>
    <t>P1.TTL_ITG_OTH_AST_CHECK</t>
  </si>
  <si>
    <t>无形资产 核查数</t>
  </si>
  <si>
    <t>ITG_AST_CHECK</t>
  </si>
  <si>
    <t>P1.ITG_AST_CHECK</t>
  </si>
  <si>
    <t>其中：无形资产土地使用权</t>
  </si>
  <si>
    <t>THRINTO_IMMATRL_AST_LAND_USE_RIGHT</t>
  </si>
  <si>
    <t>其中：无形资产土地使用权 核查数</t>
  </si>
  <si>
    <t>LD_OCP_RT_CHECK</t>
  </si>
  <si>
    <t>P1.LD_OCP_RT_CHECK</t>
  </si>
  <si>
    <t>可供出售金融资产</t>
  </si>
  <si>
    <t>CAN_FOR_SELL_FIN_AST</t>
  </si>
  <si>
    <t>投资性房地产</t>
  </si>
  <si>
    <t>INVEST_ESTATE</t>
  </si>
  <si>
    <t>在建工程</t>
  </si>
  <si>
    <t>CNSTRING_PROJ</t>
  </si>
  <si>
    <t>在建工程 核查数</t>
  </si>
  <si>
    <t>CST_IN_PRJ_CHECK</t>
  </si>
  <si>
    <t>P1.CST_IN_PRJ_CHECK</t>
  </si>
  <si>
    <t>商誉金额</t>
  </si>
  <si>
    <t>GDW_AMT</t>
  </si>
  <si>
    <t>交易性金融资产</t>
  </si>
  <si>
    <t>TRSCNAL_FIN_AST</t>
  </si>
  <si>
    <t>交易性金融资产 核查数</t>
  </si>
  <si>
    <t>TRA_FA</t>
  </si>
  <si>
    <t>衍生金融资产</t>
  </si>
  <si>
    <t>DERIV_FIN_AST</t>
  </si>
  <si>
    <t>买入返售金融资产</t>
  </si>
  <si>
    <t>BUY_RESALE_FIN_AST</t>
  </si>
  <si>
    <t>应收款项融资</t>
  </si>
  <si>
    <t>ACCT_RECVBL_ITEM_FIN</t>
  </si>
  <si>
    <t>合同资产</t>
  </si>
  <si>
    <t>CONT_AST</t>
  </si>
  <si>
    <t>持有待售资产</t>
  </si>
  <si>
    <t>HOLD_FOR_SALE_AST</t>
  </si>
  <si>
    <t>一年内到期的非流动资产</t>
  </si>
  <si>
    <t>Y1_IN_MATU_UNLIQD_AST</t>
  </si>
  <si>
    <t>债券投资</t>
  </si>
  <si>
    <t>BOND_INVEST</t>
  </si>
  <si>
    <t>其他债券投资</t>
  </si>
  <si>
    <t>OTHER_BOND_INVEST</t>
  </si>
  <si>
    <t>长期应收款</t>
  </si>
  <si>
    <t>LONG_TERM_ACCT_RECVBL</t>
  </si>
  <si>
    <t>其他权益工具投资</t>
  </si>
  <si>
    <t>OTHER_EQTY_INSTRMENT_INVEST</t>
  </si>
  <si>
    <t>其他非流动金融资产</t>
  </si>
  <si>
    <t>OTHER_UNLIQD_FIN_AST</t>
  </si>
  <si>
    <t>生产性生物资产</t>
  </si>
  <si>
    <t>PRODV_BIOL_AST</t>
  </si>
  <si>
    <t>油气资产</t>
  </si>
  <si>
    <t>OIL_GAS_AST</t>
  </si>
  <si>
    <t>使用权资产</t>
  </si>
  <si>
    <t>USE_RIGHT_AST</t>
  </si>
  <si>
    <t>开发支出</t>
  </si>
  <si>
    <t>DVLP_EXPNT</t>
  </si>
  <si>
    <t>长期待摊费用</t>
  </si>
  <si>
    <t>LONG_TERM_PEND_FEE</t>
  </si>
  <si>
    <t>递延所得税资产</t>
  </si>
  <si>
    <t>DEFER_INCOME_TAX_AST</t>
  </si>
  <si>
    <t>其他非流动资产</t>
  </si>
  <si>
    <t>OTHER_UNLIQD_AST</t>
  </si>
  <si>
    <t>减：累计折旧核查数</t>
  </si>
  <si>
    <t>SUB_CUM_DEPRE_VERI_CNT</t>
  </si>
  <si>
    <r>
      <rPr>
        <sz val="10"/>
        <rFont val="微软雅黑"/>
        <family val="2"/>
        <charset val="134"/>
      </rPr>
      <t>减：累计折旧</t>
    </r>
    <r>
      <rPr>
        <sz val="9"/>
        <rFont val="Verdana"/>
        <family val="2"/>
      </rPr>
      <t xml:space="preserve"> </t>
    </r>
    <r>
      <rPr>
        <sz val="9"/>
        <rFont val="宋体"/>
        <family val="3"/>
        <charset val="134"/>
      </rPr>
      <t>核查数</t>
    </r>
  </si>
  <si>
    <t>ACM_DPT_CHECK</t>
  </si>
  <si>
    <t>P1.ACM_DPT_CHECK</t>
  </si>
  <si>
    <t>待摊费用</t>
  </si>
  <si>
    <t>PEND_FEE</t>
  </si>
  <si>
    <r>
      <rPr>
        <sz val="10"/>
        <rFont val="微软雅黑"/>
        <family val="2"/>
        <charset val="134"/>
      </rPr>
      <t>待摊费用</t>
    </r>
    <r>
      <rPr>
        <sz val="9"/>
        <rFont val="Verdana"/>
        <family val="2"/>
      </rPr>
      <t xml:space="preserve">  </t>
    </r>
    <r>
      <rPr>
        <sz val="9"/>
        <rFont val="宋体"/>
        <family val="3"/>
        <charset val="134"/>
      </rPr>
      <t>核查数</t>
    </r>
  </si>
  <si>
    <t>DFD_PPD_EPS_CHECK</t>
  </si>
  <si>
    <t>P1.DFD_PPD_EPS_CHECK</t>
  </si>
  <si>
    <t>递延资产</t>
  </si>
  <si>
    <t>DEFER_AST</t>
  </si>
  <si>
    <r>
      <rPr>
        <sz val="10"/>
        <rFont val="微软雅黑"/>
        <family val="2"/>
        <charset val="134"/>
      </rPr>
      <t>递延资产</t>
    </r>
    <r>
      <rPr>
        <sz val="9"/>
        <rFont val="Verdana"/>
        <family val="2"/>
      </rPr>
      <t xml:space="preserve">  </t>
    </r>
    <r>
      <rPr>
        <sz val="9"/>
        <rFont val="宋体"/>
        <family val="3"/>
        <charset val="134"/>
      </rPr>
      <t>核查数</t>
    </r>
  </si>
  <si>
    <t>DFD_LS_AST_CHECK</t>
  </si>
  <si>
    <t>P1.DFD_LS_AST_CHECK</t>
  </si>
  <si>
    <t>递延资产固定资产修理</t>
  </si>
  <si>
    <t>DEFER_AST_FIX_AST_REPAIR</t>
  </si>
  <si>
    <r>
      <rPr>
        <sz val="10"/>
        <rFont val="微软雅黑"/>
        <family val="2"/>
        <charset val="134"/>
      </rPr>
      <t>递延资产固定资产修理</t>
    </r>
    <r>
      <rPr>
        <sz val="9"/>
        <rFont val="Verdana"/>
        <family val="2"/>
      </rPr>
      <t xml:space="preserve">  </t>
    </r>
    <r>
      <rPr>
        <sz val="9"/>
        <rFont val="宋体"/>
        <family val="3"/>
        <charset val="134"/>
      </rPr>
      <t>核查数</t>
    </r>
  </si>
  <si>
    <t>DFD_FXDAST_RP_CHECK</t>
  </si>
  <si>
    <t>P1.DFD_FXDAST_RP_CHECK</t>
  </si>
  <si>
    <t>递延资产固定资产改良支出</t>
  </si>
  <si>
    <t>DEFER_AST_FIX_AST_EXPNT</t>
  </si>
  <si>
    <r>
      <rPr>
        <sz val="10"/>
        <rFont val="微软雅黑"/>
        <family val="2"/>
        <charset val="134"/>
      </rPr>
      <t>递延资产固定资产改良支出</t>
    </r>
    <r>
      <rPr>
        <sz val="9"/>
        <rFont val="Verdana"/>
        <family val="2"/>
      </rPr>
      <t xml:space="preserve">  </t>
    </r>
    <r>
      <rPr>
        <sz val="9"/>
        <rFont val="宋体"/>
        <family val="3"/>
        <charset val="134"/>
      </rPr>
      <t>核查数</t>
    </r>
  </si>
  <si>
    <t>DFD_FXDAST_MDPT_CHECK</t>
  </si>
  <si>
    <t>P1.DFD_FXDAST_MDPT_CHECK</t>
  </si>
  <si>
    <t>递延税项借项</t>
  </si>
  <si>
    <t>DEFER_TAX_ITEM_BORROW_ITEM</t>
  </si>
  <si>
    <t>递延税项借项 核查数</t>
  </si>
  <si>
    <t>DFD_TXS_DB_CHECK</t>
  </si>
  <si>
    <t>P1.DFD_TXS_DB_CHECK</t>
  </si>
  <si>
    <t>其他长期资产</t>
  </si>
  <si>
    <t>OTHER_LONG_TERM_AST</t>
  </si>
  <si>
    <t>其他长期资产 核查数</t>
  </si>
  <si>
    <t>OTH_LONG_AST_CHECK</t>
  </si>
  <si>
    <t>P1.OTH_LONG_AST_CHECK</t>
  </si>
  <si>
    <t>其他长期资产特准备物资</t>
  </si>
  <si>
    <t>OTHER_LONG_TERM_AST_PREP_MATRL</t>
  </si>
  <si>
    <t>其他长期资产特准备物资 核查数</t>
  </si>
  <si>
    <t>OTH_LONG_AST_SUMT_CHECK</t>
  </si>
  <si>
    <t>P1.OTH_LONG_AST_SUMT_CHECK</t>
  </si>
  <si>
    <t>特准储备基金</t>
  </si>
  <si>
    <t>RESV_FUND</t>
  </si>
  <si>
    <t>特准储备基金 核查数</t>
  </si>
  <si>
    <t>RSV_FD_CHECK</t>
  </si>
  <si>
    <t>P1.RSV_FD_CHECK</t>
  </si>
  <si>
    <t>流动负债合计</t>
  </si>
  <si>
    <t>LIQD_LIAB_SUM</t>
  </si>
  <si>
    <t>流动负债合计 核查数</t>
  </si>
  <si>
    <t>TTL_CRT_LBT_CHECK</t>
  </si>
  <si>
    <t>P1.TTL_CRT_LBT_CHECK</t>
  </si>
  <si>
    <t>短期借款</t>
  </si>
  <si>
    <t>SHORT_TERM_LOAN</t>
  </si>
  <si>
    <t>短期借款 核查数</t>
  </si>
  <si>
    <t>SHORT_LOANS_CHECK</t>
  </si>
  <si>
    <t>P1.SHORT_LOANS_CHECK</t>
  </si>
  <si>
    <t>向中央银行借款</t>
  </si>
  <si>
    <t>CENTER_BANK_LOAN</t>
  </si>
  <si>
    <t>同业及其他金融机构存放款项</t>
  </si>
  <si>
    <t>IBANK_AND_FIN_ORG_STORE_MNYITM</t>
  </si>
  <si>
    <t>拆入资金</t>
  </si>
  <si>
    <t>BORROW_CAP</t>
  </si>
  <si>
    <r>
      <rPr>
        <sz val="10"/>
        <rFont val="微软雅黑"/>
        <family val="2"/>
        <charset val="134"/>
      </rPr>
      <t>应付票据</t>
    </r>
    <r>
      <rPr>
        <sz val="9"/>
        <rFont val="Verdana"/>
        <family val="2"/>
      </rPr>
      <t xml:space="preserve">  </t>
    </r>
    <r>
      <rPr>
        <sz val="9"/>
        <rFont val="宋体"/>
        <family val="3"/>
        <charset val="134"/>
      </rPr>
      <t>核查数</t>
    </r>
  </si>
  <si>
    <t>NOTES_PYB_CHECK</t>
  </si>
  <si>
    <t>P1.NOTES_PYB_CHECK</t>
  </si>
  <si>
    <r>
      <rPr>
        <sz val="10"/>
        <rFont val="微软雅黑"/>
        <family val="2"/>
        <charset val="134"/>
      </rPr>
      <t>应付账款</t>
    </r>
    <r>
      <rPr>
        <sz val="9"/>
        <rFont val="Verdana"/>
        <family val="2"/>
      </rPr>
      <t xml:space="preserve">  </t>
    </r>
    <r>
      <rPr>
        <sz val="9"/>
        <rFont val="宋体"/>
        <family val="3"/>
        <charset val="134"/>
      </rPr>
      <t>核查数</t>
    </r>
  </si>
  <si>
    <t>ACCT_PYB_CHECK</t>
  </si>
  <si>
    <t>P1.ACCT_PYB_CHECK</t>
  </si>
  <si>
    <r>
      <rPr>
        <sz val="10"/>
        <rFont val="微软雅黑"/>
        <family val="2"/>
        <charset val="134"/>
      </rPr>
      <t>预收账款</t>
    </r>
    <r>
      <rPr>
        <sz val="9"/>
        <rFont val="Verdana"/>
        <family val="2"/>
      </rPr>
      <t xml:space="preserve">  </t>
    </r>
    <r>
      <rPr>
        <sz val="9"/>
        <rFont val="宋体"/>
        <family val="3"/>
        <charset val="134"/>
      </rPr>
      <t>核查数</t>
    </r>
  </si>
  <si>
    <t>ADV_FROM_CST_CHECK</t>
  </si>
  <si>
    <t>P1.ADV_FROM_CST_CHECK</t>
  </si>
  <si>
    <t>应付职工薪酬</t>
  </si>
  <si>
    <t>PAYBL_EMPLY_SALARY</t>
  </si>
  <si>
    <t>应付利息</t>
  </si>
  <si>
    <t>PAYBL_INT</t>
  </si>
  <si>
    <r>
      <rPr>
        <sz val="10"/>
        <rFont val="微软雅黑"/>
        <family val="2"/>
        <charset val="134"/>
      </rPr>
      <t>其他应付款</t>
    </r>
    <r>
      <rPr>
        <sz val="12"/>
        <rFont val="宋体"/>
        <family val="3"/>
        <charset val="134"/>
      </rPr>
      <t xml:space="preserve">  </t>
    </r>
    <r>
      <rPr>
        <sz val="12"/>
        <rFont val="宋体"/>
        <family val="3"/>
        <charset val="134"/>
      </rPr>
      <t>核查数</t>
    </r>
  </si>
  <si>
    <t>OTH_PYB_CHECK</t>
  </si>
  <si>
    <t>P1.OTH_PYB_CHECK</t>
  </si>
  <si>
    <t>其他应缴款</t>
  </si>
  <si>
    <t>OTHER_PAYBL_MNY</t>
  </si>
  <si>
    <r>
      <rPr>
        <sz val="10"/>
        <rFont val="微软雅黑"/>
        <family val="2"/>
        <charset val="134"/>
      </rPr>
      <t>其他应缴款</t>
    </r>
    <r>
      <rPr>
        <sz val="9"/>
        <rFont val="Verdana"/>
        <family val="2"/>
      </rPr>
      <t xml:space="preserve">   </t>
    </r>
    <r>
      <rPr>
        <sz val="9"/>
        <rFont val="宋体"/>
        <family val="3"/>
        <charset val="134"/>
      </rPr>
      <t>核查数</t>
    </r>
  </si>
  <si>
    <t>OTH_PYBS_CHECK</t>
  </si>
  <si>
    <t>P1.OTH_PYBS_CHECK</t>
  </si>
  <si>
    <t>应付工资</t>
  </si>
  <si>
    <t>PAYBL_SALARY</t>
  </si>
  <si>
    <r>
      <rPr>
        <sz val="10"/>
        <rFont val="微软雅黑"/>
        <family val="2"/>
        <charset val="134"/>
      </rPr>
      <t>应付工资</t>
    </r>
    <r>
      <rPr>
        <sz val="12"/>
        <rFont val="宋体"/>
        <family val="3"/>
        <charset val="134"/>
      </rPr>
      <t xml:space="preserve">  </t>
    </r>
    <r>
      <rPr>
        <sz val="12"/>
        <rFont val="宋体"/>
        <family val="3"/>
        <charset val="134"/>
      </rPr>
      <t>核查数</t>
    </r>
  </si>
  <si>
    <t>SALARY_PYB_CHECK</t>
  </si>
  <si>
    <t>P1.SALARY_PYB_CHECK</t>
  </si>
  <si>
    <t>应付福利费</t>
  </si>
  <si>
    <t>PAYBL_WELFARM</t>
  </si>
  <si>
    <r>
      <rPr>
        <sz val="10"/>
        <rFont val="微软雅黑"/>
        <family val="2"/>
        <charset val="134"/>
      </rPr>
      <t>应付福利费</t>
    </r>
    <r>
      <rPr>
        <sz val="9"/>
        <rFont val="Verdana"/>
        <family val="2"/>
      </rPr>
      <t xml:space="preserve">   </t>
    </r>
    <r>
      <rPr>
        <sz val="9"/>
        <rFont val="宋体"/>
        <family val="3"/>
        <charset val="134"/>
      </rPr>
      <t>核查数</t>
    </r>
  </si>
  <si>
    <t>PYB_WF_FEE_CHECK</t>
  </si>
  <si>
    <t>P1.PYB_WF_FEE_CHECK</t>
  </si>
  <si>
    <t>应付股利</t>
  </si>
  <si>
    <t>PAYBL_DIVDND</t>
  </si>
  <si>
    <r>
      <rPr>
        <sz val="10"/>
        <rFont val="微软雅黑"/>
        <family val="2"/>
        <charset val="134"/>
      </rPr>
      <t>应付股利</t>
    </r>
    <r>
      <rPr>
        <sz val="9"/>
        <rFont val="Verdana"/>
        <family val="2"/>
      </rPr>
      <t xml:space="preserve">   </t>
    </r>
    <r>
      <rPr>
        <sz val="9"/>
        <rFont val="宋体"/>
        <family val="3"/>
        <charset val="134"/>
      </rPr>
      <t>核查数</t>
    </r>
  </si>
  <si>
    <t>DVDS_PYB_CHECK</t>
  </si>
  <si>
    <t>P1.DVDS_PYB_CHECK</t>
  </si>
  <si>
    <t>PAYBL_TAX_AMT</t>
  </si>
  <si>
    <r>
      <rPr>
        <sz val="9"/>
        <rFont val="微软雅黑"/>
        <family val="2"/>
        <charset val="134"/>
      </rPr>
      <t>应交税金</t>
    </r>
    <r>
      <rPr>
        <sz val="9"/>
        <rFont val="Verdana"/>
        <family val="2"/>
      </rPr>
      <t xml:space="preserve">   </t>
    </r>
    <r>
      <rPr>
        <sz val="9"/>
        <rFont val="宋体"/>
        <family val="3"/>
        <charset val="134"/>
      </rPr>
      <t>核查数</t>
    </r>
  </si>
  <si>
    <t>TXS_PYB_CHECK</t>
  </si>
  <si>
    <t>P1.TXS_PYB_CHECK</t>
  </si>
  <si>
    <t>其他流动负债</t>
  </si>
  <si>
    <t>OTHER_LIQD_LIAB</t>
  </si>
  <si>
    <r>
      <rPr>
        <sz val="9"/>
        <rFont val="微软雅黑"/>
        <family val="2"/>
        <charset val="134"/>
      </rPr>
      <t>其他流动负债</t>
    </r>
    <r>
      <rPr>
        <sz val="9"/>
        <rFont val="Verdana"/>
        <family val="2"/>
      </rPr>
      <t xml:space="preserve">   </t>
    </r>
    <r>
      <rPr>
        <sz val="9"/>
        <rFont val="宋体"/>
        <family val="3"/>
        <charset val="134"/>
      </rPr>
      <t>核查数</t>
    </r>
  </si>
  <si>
    <t>OTH_CRT_LBT_CHECK</t>
  </si>
  <si>
    <t>P1.OTH_CRT_LBT_CHECK</t>
  </si>
  <si>
    <t>预提费用</t>
  </si>
  <si>
    <t>ACCR_FEE</t>
  </si>
  <si>
    <r>
      <rPr>
        <sz val="9"/>
        <rFont val="微软雅黑"/>
        <family val="2"/>
        <charset val="134"/>
      </rPr>
      <t>预提费用</t>
    </r>
    <r>
      <rPr>
        <sz val="9"/>
        <rFont val="Verdana"/>
        <family val="2"/>
      </rPr>
      <t xml:space="preserve">   </t>
    </r>
    <r>
      <rPr>
        <sz val="9"/>
        <rFont val="宋体"/>
        <family val="3"/>
        <charset val="134"/>
      </rPr>
      <t>核查数</t>
    </r>
  </si>
  <si>
    <t>ARD_EPS_CHECK</t>
  </si>
  <si>
    <t>P1.ARD_EPS_CHECK</t>
  </si>
  <si>
    <t>非流动负债合计</t>
  </si>
  <si>
    <t>UNLIQD_LIAB_SUM</t>
  </si>
  <si>
    <t>长期负债合计</t>
  </si>
  <si>
    <t>LONG_TERM_LIAB_SUM</t>
  </si>
  <si>
    <t>长期负债合计 核查数</t>
  </si>
  <si>
    <t>TTL_LONG_LBT_CHECK</t>
  </si>
  <si>
    <t>P1.TTL_LONG_LBT_CHECK</t>
  </si>
  <si>
    <t>一年内到期的长期负债</t>
  </si>
  <si>
    <t>Y1_IN_MATU_LONG_TERM_LIAB</t>
  </si>
  <si>
    <r>
      <rPr>
        <sz val="9"/>
        <rFont val="微软雅黑"/>
        <family val="2"/>
        <charset val="134"/>
      </rPr>
      <t>一年内到期的长期负债</t>
    </r>
    <r>
      <rPr>
        <sz val="9"/>
        <rFont val="Verdana"/>
        <family val="2"/>
      </rPr>
      <t xml:space="preserve">  </t>
    </r>
    <r>
      <rPr>
        <sz val="9"/>
        <rFont val="宋体"/>
        <family val="3"/>
        <charset val="134"/>
      </rPr>
      <t>核查数</t>
    </r>
  </si>
  <si>
    <t>LONG_LBT_DWOY_CHECK</t>
  </si>
  <si>
    <t>P1.LONG_LBT_DWOY_CHECK</t>
  </si>
  <si>
    <t>长期借款</t>
  </si>
  <si>
    <t>LONG_TERM_LOAN</t>
  </si>
  <si>
    <r>
      <rPr>
        <sz val="9"/>
        <rFont val="微软雅黑"/>
        <family val="2"/>
        <charset val="134"/>
      </rPr>
      <t>长期借款</t>
    </r>
    <r>
      <rPr>
        <sz val="9"/>
        <rFont val="Verdana"/>
        <family val="2"/>
      </rPr>
      <t xml:space="preserve">  </t>
    </r>
    <r>
      <rPr>
        <sz val="9"/>
        <rFont val="宋体"/>
        <family val="3"/>
        <charset val="134"/>
      </rPr>
      <t>核查数</t>
    </r>
  </si>
  <si>
    <t>LONG_LOANS_CHECK</t>
  </si>
  <si>
    <t>P1.LONG_LOANS_CHECK</t>
  </si>
  <si>
    <t>长期应付款</t>
  </si>
  <si>
    <t>LONG_TERM_ACRU_PAYBL</t>
  </si>
  <si>
    <r>
      <rPr>
        <sz val="9"/>
        <rFont val="微软雅黑"/>
        <family val="2"/>
        <charset val="134"/>
      </rPr>
      <t>长期应付款</t>
    </r>
    <r>
      <rPr>
        <sz val="9"/>
        <rFont val="Verdana"/>
        <family val="2"/>
      </rPr>
      <t xml:space="preserve">  </t>
    </r>
    <r>
      <rPr>
        <sz val="9"/>
        <rFont val="宋体"/>
        <family val="3"/>
        <charset val="134"/>
      </rPr>
      <t>核查数</t>
    </r>
  </si>
  <si>
    <t>LONG_ACCT_PYB_CHECK</t>
  </si>
  <si>
    <t>P1.LONG_ACCT_PYB_CHECK</t>
  </si>
  <si>
    <t>专项应付款</t>
  </si>
  <si>
    <t>SPEC_ACRU_PAYBL</t>
  </si>
  <si>
    <r>
      <rPr>
        <sz val="9"/>
        <rFont val="微软雅黑"/>
        <family val="2"/>
        <charset val="134"/>
      </rPr>
      <t>专项应付款</t>
    </r>
    <r>
      <rPr>
        <sz val="9"/>
        <rFont val="Verdana"/>
        <family val="2"/>
      </rPr>
      <t xml:space="preserve">  </t>
    </r>
    <r>
      <rPr>
        <sz val="9"/>
        <rFont val="宋体"/>
        <family val="3"/>
        <charset val="134"/>
      </rPr>
      <t>核查数</t>
    </r>
  </si>
  <si>
    <t>SPECIAL_ACCT_PYB_CHECK</t>
  </si>
  <si>
    <t>P1.SPECIAL_ACCT_PYB_CHECK</t>
  </si>
  <si>
    <t>应付债券</t>
  </si>
  <si>
    <t>PAYBL_BOND</t>
  </si>
  <si>
    <r>
      <rPr>
        <sz val="9"/>
        <rFont val="微软雅黑"/>
        <family val="2"/>
        <charset val="134"/>
      </rPr>
      <t>应付债券</t>
    </r>
    <r>
      <rPr>
        <sz val="9"/>
        <rFont val="Verdana"/>
        <family val="2"/>
      </rPr>
      <t xml:space="preserve">  </t>
    </r>
    <r>
      <rPr>
        <sz val="9"/>
        <rFont val="宋体"/>
        <family val="3"/>
        <charset val="134"/>
      </rPr>
      <t>核查数</t>
    </r>
  </si>
  <si>
    <t>BONDS_PYB_CHECK</t>
  </si>
  <si>
    <t>P1.BONDS_PYB_CHECK</t>
  </si>
  <si>
    <t>期货保证金</t>
  </si>
  <si>
    <t>FUTURES_MRG</t>
  </si>
  <si>
    <t>期货保证金 核查数</t>
  </si>
  <si>
    <t>COVER_COST_CHECK</t>
  </si>
  <si>
    <t>P1.COVER_COST_CHECK</t>
  </si>
  <si>
    <t>预计负债</t>
  </si>
  <si>
    <t>ANTCPTD_LIAB</t>
  </si>
  <si>
    <r>
      <rPr>
        <sz val="9"/>
        <rFont val="微软雅黑"/>
        <family val="2"/>
        <charset val="134"/>
      </rPr>
      <t>预计负债</t>
    </r>
    <r>
      <rPr>
        <sz val="9"/>
        <rFont val="Verdana"/>
        <family val="2"/>
      </rPr>
      <t xml:space="preserve">  </t>
    </r>
    <r>
      <rPr>
        <sz val="9"/>
        <rFont val="宋体"/>
        <family val="3"/>
        <charset val="134"/>
      </rPr>
      <t>核查数</t>
    </r>
  </si>
  <si>
    <t>ITD_LBT_CHECK</t>
  </si>
  <si>
    <t>P1.ITD_LBT_CHECK</t>
  </si>
  <si>
    <t>递延税款贷项</t>
  </si>
  <si>
    <t>DEFER_TAX_LOAN_ITEM</t>
  </si>
  <si>
    <r>
      <rPr>
        <sz val="9"/>
        <rFont val="微软雅黑"/>
        <family val="2"/>
        <charset val="134"/>
      </rPr>
      <t>递延税款贷项</t>
    </r>
    <r>
      <rPr>
        <sz val="9"/>
        <rFont val="Verdana"/>
        <family val="2"/>
      </rPr>
      <t xml:space="preserve">  </t>
    </r>
    <r>
      <rPr>
        <sz val="9"/>
        <rFont val="宋体"/>
        <family val="3"/>
        <charset val="134"/>
      </rPr>
      <t>核查数</t>
    </r>
  </si>
  <si>
    <t>DFD_TX_CRD_CHECK</t>
  </si>
  <si>
    <t>P1.DFD_TX_CRD_CHECK</t>
  </si>
  <si>
    <t>减：资产跌节准备</t>
  </si>
  <si>
    <t>SUB_AST_PREP</t>
  </si>
  <si>
    <t>减：资产跌节准备 核查数</t>
  </si>
  <si>
    <t>PVS_FOR_ASTCP_CHECK</t>
  </si>
  <si>
    <t>P1.PVS_FOR_ASTCP_CHECK</t>
  </si>
  <si>
    <t>其他长期负债</t>
  </si>
  <si>
    <t>OTHER_LONG_TERM_LIAB</t>
  </si>
  <si>
    <r>
      <rPr>
        <sz val="9"/>
        <rFont val="微软雅黑"/>
        <family val="2"/>
        <charset val="134"/>
      </rPr>
      <t>其他长期负债</t>
    </r>
    <r>
      <rPr>
        <sz val="9"/>
        <rFont val="Verdana"/>
        <family val="2"/>
      </rPr>
      <t xml:space="preserve"> </t>
    </r>
    <r>
      <rPr>
        <sz val="9"/>
        <rFont val="宋体"/>
        <family val="3"/>
        <charset val="134"/>
      </rPr>
      <t>核查数</t>
    </r>
  </si>
  <si>
    <t>OTH_LONG_LBT_CHECK</t>
  </si>
  <si>
    <t>P1.OTH_LONG_LBT_CHECK</t>
  </si>
  <si>
    <t>交易性金融负债</t>
  </si>
  <si>
    <t>TRSCNAL_FIN_LIAB</t>
  </si>
  <si>
    <t>衍生金融负债</t>
  </si>
  <si>
    <t>DERIV_FIN_LIAB</t>
  </si>
  <si>
    <t>卖出回购金融资产款</t>
  </si>
  <si>
    <t>SELL_REPO_FIN_AST_MNY</t>
  </si>
  <si>
    <t>吸收存款</t>
  </si>
  <si>
    <t>ABSB_DPSIT</t>
  </si>
  <si>
    <t>合同负债</t>
  </si>
  <si>
    <t>CONT_LIAB</t>
  </si>
  <si>
    <t>应交税费</t>
  </si>
  <si>
    <t>PAYBL_TAX_COST</t>
  </si>
  <si>
    <t>持有待售负债</t>
  </si>
  <si>
    <t>HOLD_FOR_SALE_LIAB</t>
  </si>
  <si>
    <t>一年内到期的非流动负债</t>
  </si>
  <si>
    <t>Y1_IN_MATU_UNLIQD_LIAB</t>
  </si>
  <si>
    <t>其中：优先股（负债）</t>
  </si>
  <si>
    <t>THRINTO_PRIOR_STOCKS_LIAB</t>
  </si>
  <si>
    <t>永续股</t>
  </si>
  <si>
    <t>STOCKS</t>
  </si>
  <si>
    <t>租赁负债</t>
  </si>
  <si>
    <t>LSE_LIAB</t>
  </si>
  <si>
    <t>递延收益</t>
  </si>
  <si>
    <t>递延所得税负债</t>
  </si>
  <si>
    <t>DEFER_INCOME_TAX_LIAB</t>
  </si>
  <si>
    <t>其他非流动负债</t>
  </si>
  <si>
    <t>OTHER_UNLIQD_LIAB</t>
  </si>
  <si>
    <t>所有者权益</t>
  </si>
  <si>
    <t>OWNER_EQTY</t>
  </si>
  <si>
    <t>国家资本</t>
  </si>
  <si>
    <t>CTRY_CAP</t>
  </si>
  <si>
    <r>
      <rPr>
        <sz val="9"/>
        <rFont val="微软雅黑"/>
        <family val="2"/>
        <charset val="134"/>
      </rPr>
      <t>国家资本</t>
    </r>
    <r>
      <rPr>
        <sz val="9"/>
        <rFont val="Verdana"/>
        <family val="2"/>
      </rPr>
      <t xml:space="preserve"> </t>
    </r>
    <r>
      <rPr>
        <sz val="9"/>
        <rFont val="宋体"/>
        <family val="3"/>
        <charset val="134"/>
      </rPr>
      <t>核查数</t>
    </r>
  </si>
  <si>
    <t>CTY_CPT_CHECK</t>
  </si>
  <si>
    <t>P1.CTY_CPT_CHECK</t>
  </si>
  <si>
    <t>集体资本</t>
  </si>
  <si>
    <t>COLTV_CAP</t>
  </si>
  <si>
    <r>
      <rPr>
        <sz val="9"/>
        <rFont val="微软雅黑"/>
        <family val="2"/>
        <charset val="134"/>
      </rPr>
      <t>集体资本</t>
    </r>
    <r>
      <rPr>
        <sz val="9"/>
        <rFont val="Verdana"/>
        <family val="2"/>
      </rPr>
      <t xml:space="preserve"> </t>
    </r>
    <r>
      <rPr>
        <sz val="9"/>
        <rFont val="宋体"/>
        <family val="3"/>
        <charset val="134"/>
      </rPr>
      <t>核查数</t>
    </r>
  </si>
  <si>
    <t>KLT_CPT_CHECK</t>
  </si>
  <si>
    <t>P1.KLT_CPT_CHECK</t>
  </si>
  <si>
    <t>法人资本</t>
  </si>
  <si>
    <t>LP_CAP</t>
  </si>
  <si>
    <r>
      <rPr>
        <sz val="9"/>
        <rFont val="微软雅黑"/>
        <family val="2"/>
        <charset val="134"/>
      </rPr>
      <t>法人资本</t>
    </r>
    <r>
      <rPr>
        <sz val="9"/>
        <rFont val="Verdana"/>
        <family val="2"/>
      </rPr>
      <t xml:space="preserve"> </t>
    </r>
    <r>
      <rPr>
        <sz val="9"/>
        <rFont val="宋体"/>
        <family val="3"/>
        <charset val="134"/>
      </rPr>
      <t>核查数</t>
    </r>
  </si>
  <si>
    <t>CPR_CPT_CHECK</t>
  </si>
  <si>
    <t>P1.CPR_CPT_CHECK</t>
  </si>
  <si>
    <t>其中：国有法人资本</t>
  </si>
  <si>
    <t>THRINTO_STAT_OWN_LP_CAP</t>
  </si>
  <si>
    <r>
      <rPr>
        <sz val="9"/>
        <rFont val="微软雅黑"/>
        <family val="2"/>
        <charset val="134"/>
      </rPr>
      <t>其中：国有法人资本</t>
    </r>
    <r>
      <rPr>
        <sz val="9"/>
        <rFont val="Verdana"/>
        <family val="2"/>
      </rPr>
      <t xml:space="preserve"> </t>
    </r>
    <r>
      <rPr>
        <sz val="9"/>
        <rFont val="宋体"/>
        <family val="3"/>
        <charset val="134"/>
      </rPr>
      <t>核查数</t>
    </r>
  </si>
  <si>
    <t>STT_CPR_CPT_CHECK</t>
  </si>
  <si>
    <t>P1.STT_CPR_CPT_CHECK</t>
  </si>
  <si>
    <t>其中：集体法人资本</t>
  </si>
  <si>
    <t>THRINTO_COLTV_LP_CAP</t>
  </si>
  <si>
    <r>
      <rPr>
        <sz val="9"/>
        <rFont val="微软雅黑"/>
        <family val="2"/>
        <charset val="134"/>
      </rPr>
      <t>其中：集体法人资本</t>
    </r>
    <r>
      <rPr>
        <sz val="9"/>
        <rFont val="Verdana"/>
        <family val="2"/>
      </rPr>
      <t xml:space="preserve"> </t>
    </r>
    <r>
      <rPr>
        <sz val="9"/>
        <rFont val="宋体"/>
        <family val="3"/>
        <charset val="134"/>
      </rPr>
      <t>核查数</t>
    </r>
  </si>
  <si>
    <t>KLT_CPR_CPT_CHECK</t>
  </si>
  <si>
    <t>P1.KLT_CPR_CPT_CHECK</t>
  </si>
  <si>
    <t>个人资本</t>
  </si>
  <si>
    <t>INDV_CAP</t>
  </si>
  <si>
    <r>
      <rPr>
        <sz val="9"/>
        <rFont val="微软雅黑"/>
        <family val="2"/>
        <charset val="134"/>
      </rPr>
      <t>个人资本</t>
    </r>
    <r>
      <rPr>
        <sz val="9"/>
        <rFont val="Verdana"/>
        <family val="2"/>
      </rPr>
      <t xml:space="preserve"> </t>
    </r>
    <r>
      <rPr>
        <sz val="9"/>
        <rFont val="宋体"/>
        <family val="3"/>
        <charset val="134"/>
      </rPr>
      <t>核查数</t>
    </r>
  </si>
  <si>
    <t>IND_CPT_CHECK</t>
  </si>
  <si>
    <t>P1.IND_CPT_CHECK</t>
  </si>
  <si>
    <t>外商资本</t>
  </si>
  <si>
    <t>FMERCHT_CAP</t>
  </si>
  <si>
    <r>
      <rPr>
        <sz val="9"/>
        <rFont val="微软雅黑"/>
        <family val="2"/>
        <charset val="134"/>
      </rPr>
      <t>外商资本</t>
    </r>
    <r>
      <rPr>
        <sz val="9"/>
        <rFont val="Verdana"/>
        <family val="2"/>
      </rPr>
      <t xml:space="preserve"> </t>
    </r>
    <r>
      <rPr>
        <sz val="9"/>
        <rFont val="宋体"/>
        <family val="3"/>
        <charset val="134"/>
      </rPr>
      <t>核查数</t>
    </r>
  </si>
  <si>
    <t>FR_CPT_CHECK</t>
  </si>
  <si>
    <t>P1.FR_CPT_CHECK</t>
  </si>
  <si>
    <t>外币报表折算差额</t>
  </si>
  <si>
    <t>FCURR_REPORT_CONVT_DIFF</t>
  </si>
  <si>
    <r>
      <rPr>
        <sz val="9"/>
        <rFont val="微软雅黑"/>
        <family val="2"/>
        <charset val="134"/>
      </rPr>
      <t>外币报表折算差额</t>
    </r>
    <r>
      <rPr>
        <sz val="9"/>
        <rFont val="Verdana"/>
        <family val="2"/>
      </rPr>
      <t xml:space="preserve"> </t>
    </r>
    <r>
      <rPr>
        <sz val="9"/>
        <rFont val="宋体"/>
        <family val="3"/>
        <charset val="134"/>
      </rPr>
      <t>核查数</t>
    </r>
  </si>
  <si>
    <t>TSL_RSV_CHECK</t>
  </si>
  <si>
    <t>P1.TSL_RSV_CHECK</t>
  </si>
  <si>
    <t>一般风险准备</t>
  </si>
  <si>
    <t>GENERAL_RISK_PREP</t>
  </si>
  <si>
    <t>盈余公积</t>
  </si>
  <si>
    <t>PRFT_SURPLUS</t>
  </si>
  <si>
    <r>
      <rPr>
        <sz val="9"/>
        <rFont val="微软雅黑"/>
        <family val="2"/>
        <charset val="134"/>
      </rPr>
      <t>盈余公积</t>
    </r>
    <r>
      <rPr>
        <sz val="9"/>
        <rFont val="Verdana"/>
        <family val="2"/>
      </rPr>
      <t xml:space="preserve"> </t>
    </r>
    <r>
      <rPr>
        <sz val="9"/>
        <rFont val="宋体"/>
        <family val="3"/>
        <charset val="134"/>
      </rPr>
      <t>核查数</t>
    </r>
  </si>
  <si>
    <t>PRF_SPS_CHECK</t>
  </si>
  <si>
    <t>P1.PRF_SPS_CHECK</t>
  </si>
  <si>
    <t>其中：法定盈余公积</t>
  </si>
  <si>
    <t>THRINTO_LEGAL_PRFT_SURPLUS</t>
  </si>
  <si>
    <r>
      <rPr>
        <sz val="9"/>
        <rFont val="微软雅黑"/>
        <family val="2"/>
        <charset val="134"/>
      </rPr>
      <t>其中：法定盈余公积</t>
    </r>
    <r>
      <rPr>
        <sz val="9"/>
        <rFont val="Verdana"/>
        <family val="2"/>
      </rPr>
      <t xml:space="preserve"> </t>
    </r>
    <r>
      <rPr>
        <sz val="9"/>
        <rFont val="宋体"/>
        <family val="3"/>
        <charset val="134"/>
      </rPr>
      <t>核查数</t>
    </r>
  </si>
  <si>
    <t>LG_PF_SPS_CHECK</t>
  </si>
  <si>
    <t>P1.LG_PF_SPS_CHECK</t>
  </si>
  <si>
    <t>其中：公益金</t>
  </si>
  <si>
    <t>THRINTO_GOLD</t>
  </si>
  <si>
    <r>
      <rPr>
        <sz val="9"/>
        <rFont val="微软雅黑"/>
        <family val="2"/>
        <charset val="134"/>
      </rPr>
      <t>其中：公益金</t>
    </r>
    <r>
      <rPr>
        <sz val="9"/>
        <rFont val="Verdana"/>
        <family val="2"/>
      </rPr>
      <t xml:space="preserve"> </t>
    </r>
    <r>
      <rPr>
        <sz val="9"/>
        <rFont val="宋体"/>
        <family val="3"/>
        <charset val="134"/>
      </rPr>
      <t>核查数</t>
    </r>
  </si>
  <si>
    <t>PWF_CHECK</t>
  </si>
  <si>
    <t>P1.PWF_CHECK</t>
  </si>
  <si>
    <t>持有至到期投资</t>
  </si>
  <si>
    <t>HOLD_TO_MATU_INVEST</t>
  </si>
  <si>
    <t>未分配利润</t>
  </si>
  <si>
    <r>
      <rPr>
        <sz val="9"/>
        <rFont val="微软雅黑"/>
        <family val="2"/>
        <charset val="134"/>
      </rPr>
      <t>未分配利润</t>
    </r>
    <r>
      <rPr>
        <sz val="9"/>
        <rFont val="Verdana"/>
        <family val="2"/>
      </rPr>
      <t xml:space="preserve"> </t>
    </r>
    <r>
      <rPr>
        <sz val="9"/>
        <rFont val="宋体"/>
        <family val="3"/>
        <charset val="134"/>
      </rPr>
      <t>核查数</t>
    </r>
  </si>
  <si>
    <t>UDS_PRF_CHECK</t>
  </si>
  <si>
    <t>P1.UDS_PRF_CHECK</t>
  </si>
  <si>
    <t>少数股东权益</t>
  </si>
  <si>
    <t>MIQTTYR_SHAREHD_EQTY</t>
  </si>
  <si>
    <r>
      <rPr>
        <sz val="9"/>
        <rFont val="微软雅黑"/>
        <family val="2"/>
        <charset val="134"/>
      </rPr>
      <t>少数股东权益</t>
    </r>
    <r>
      <rPr>
        <sz val="9"/>
        <rFont val="Verdana"/>
        <family val="2"/>
      </rPr>
      <t xml:space="preserve"> </t>
    </r>
    <r>
      <rPr>
        <sz val="9"/>
        <rFont val="宋体"/>
        <family val="3"/>
        <charset val="134"/>
      </rPr>
      <t>核查数</t>
    </r>
  </si>
  <si>
    <t>MNT_STKHD_ITS_CHECK</t>
  </si>
  <si>
    <t>P1.MNT_STKHD_ITS_CHECK</t>
  </si>
  <si>
    <t>其中：补充流动资本</t>
  </si>
  <si>
    <t>THRINTO_SUPP_LIQD_CAP</t>
  </si>
  <si>
    <r>
      <rPr>
        <sz val="9"/>
        <rFont val="微软雅黑"/>
        <family val="2"/>
        <charset val="134"/>
      </rPr>
      <t>其中：补充流动资本</t>
    </r>
    <r>
      <rPr>
        <sz val="9"/>
        <rFont val="Verdana"/>
        <family val="2"/>
      </rPr>
      <t xml:space="preserve"> </t>
    </r>
    <r>
      <rPr>
        <sz val="9"/>
        <rFont val="宋体"/>
        <family val="3"/>
        <charset val="134"/>
      </rPr>
      <t>核查数</t>
    </r>
  </si>
  <si>
    <t>CMPT_CRT_CPT_CHECK</t>
  </si>
  <si>
    <t>P1.CMPT_CRT_CPT_CHECK</t>
  </si>
  <si>
    <t>未确认的投资损失</t>
  </si>
  <si>
    <r>
      <rPr>
        <sz val="9"/>
        <rFont val="微软雅黑"/>
        <family val="2"/>
        <charset val="134"/>
      </rPr>
      <t>未确认的投资损失</t>
    </r>
    <r>
      <rPr>
        <sz val="9"/>
        <rFont val="Verdana"/>
        <family val="2"/>
      </rPr>
      <t xml:space="preserve"> </t>
    </r>
    <r>
      <rPr>
        <sz val="9"/>
        <rFont val="宋体"/>
        <family val="3"/>
        <charset val="134"/>
      </rPr>
      <t>核查数</t>
    </r>
  </si>
  <si>
    <t>NASD_IVTMT_LOSS_CHECK</t>
  </si>
  <si>
    <t>P1.NASD_IVTMT_LOSS_CHECK</t>
  </si>
  <si>
    <t>负债和所有者权益总计</t>
  </si>
  <si>
    <t>LIAB_AND_OWNER_EQTY_SUM</t>
  </si>
  <si>
    <r>
      <rPr>
        <sz val="9"/>
        <rFont val="微软雅黑"/>
        <family val="2"/>
        <charset val="134"/>
      </rPr>
      <t>负债和所有者权益总计</t>
    </r>
    <r>
      <rPr>
        <sz val="9"/>
        <rFont val="Verdana"/>
        <family val="2"/>
      </rPr>
      <t xml:space="preserve"> </t>
    </r>
    <r>
      <rPr>
        <sz val="9"/>
        <rFont val="宋体"/>
        <family val="3"/>
        <charset val="134"/>
      </rPr>
      <t>核查数</t>
    </r>
  </si>
  <si>
    <t>TTL_LBT_EQ_CHECK</t>
  </si>
  <si>
    <t>P1.TTL_LBT_EQ_CHECK</t>
  </si>
  <si>
    <t>其他权益工具</t>
  </si>
  <si>
    <t>OTHER_EQTY_INSTRMENT</t>
  </si>
  <si>
    <t>其中：优先股（所有者权益）</t>
  </si>
  <si>
    <t>THRINTO_PRIOR_STOCKS_OWNER_EQTY</t>
  </si>
  <si>
    <t>永续债</t>
  </si>
  <si>
    <t>PERMNT_CONT_BOND</t>
  </si>
  <si>
    <t>减：库存股</t>
  </si>
  <si>
    <t>SUB_INVTRY_STOCKS</t>
  </si>
  <si>
    <t>其他综合收益</t>
  </si>
  <si>
    <t>OTHER_SYN_PRFT</t>
  </si>
  <si>
    <t>专项储备</t>
  </si>
  <si>
    <t>SPEC_RESV</t>
  </si>
  <si>
    <t>unifiedTime(P1.CRT_TM)</t>
  </si>
  <si>
    <t>P7.NAME</t>
  </si>
  <si>
    <t>unifiedTime(P1.LAST_TM)</t>
  </si>
  <si>
    <t>'ODS_XDZX_EN_LG_BAL_SHT_SP_TF'</t>
  </si>
  <si>
    <t>ODS_XDZX_EN_LG_BAL_SHT_SP_TF</t>
  </si>
  <si>
    <t>RPT_DT,CUST_ISN,BEL_TO_ORG</t>
  </si>
  <si>
    <t>P1.CUST_ISN = P2.CUST_ISN
AND P2.DEL_F = '0'
      AND P1.RPT_DT = P2.RPT_DT
      AND P1.BEL_TO_ORG = P2.BEL_TO_ORG
      AND P2.FA_RPT_TYP='1'
      AND P2.RPT_CATG ='3'
      AND P2.PT_DT='${process_date}'</t>
  </si>
  <si>
    <t>CUST_ISN,RPT_DT,RPT_CATG,FA_RPT_TYP,BEL_TO_ORG</t>
  </si>
  <si>
    <t>P1.CUST_ISN = P3.CUST_ISN
AND P3.DEL_F = '0'
      AND P3.PT_DT='${process_date}'</t>
  </si>
  <si>
    <t>P1.CUST_ISN=P4.CUST_ISN
AND P4.DEL_F = '0'
      AND P1.BEL_TO_ORG=P4.BELONG_ORG
      AND P4.PT_DT='${process_date}'</t>
  </si>
  <si>
    <t>P1.CUST_ISN=P5.CUST_ISN
AND P5.DEL_F = '0'
      AND P1.BEL_TO_ORG=P5.BEL_ORG
      AND P5.PT_DT='${process_date}'</t>
  </si>
  <si>
    <t>CUST_ISN,BEL_ORG</t>
  </si>
  <si>
    <t>P1.CRT_LOAN_OFF = P6.STAFFER_NO
AND P6.DEL_F = '0'
      AND P6.PT_DT='${process_date}'</t>
  </si>
  <si>
    <t>STAFFER_NO</t>
  </si>
  <si>
    <t>P1.LAST_LOAN_OFF = P7.STAFFER_NO
AND P7.DEL_F = '0'
      AND P7.PT_DT='${process_date}'</t>
  </si>
  <si>
    <t>P1.PT_DT='${process_date}'
AND P1.DEL_F = '0'</t>
  </si>
  <si>
    <t>央行大中型企业资产负债表</t>
  </si>
  <si>
    <t>CB_EN_LG_BAL_SHT</t>
  </si>
  <si>
    <t>'CB_EN_LG_BAL_SHT'</t>
  </si>
  <si>
    <t>TOTAL_ASSET</t>
  </si>
  <si>
    <t>P1.TOTAL_ASSET</t>
  </si>
  <si>
    <r>
      <rPr>
        <sz val="9"/>
        <rFont val="微软雅黑"/>
        <family val="2"/>
        <charset val="134"/>
      </rPr>
      <t>负债合计</t>
    </r>
    <r>
      <rPr>
        <sz val="12"/>
        <rFont val="宋体"/>
        <family val="3"/>
        <charset val="134"/>
      </rPr>
      <t xml:space="preserve"> </t>
    </r>
  </si>
  <si>
    <t>TOTAL_LI</t>
  </si>
  <si>
    <t>P1.TOTAL_LI</t>
  </si>
  <si>
    <t>TOTAL_OWNER_EQ</t>
  </si>
  <si>
    <t>P1.TOTAL_OWNER_EQ</t>
  </si>
  <si>
    <t>PD_IN_CPT</t>
  </si>
  <si>
    <t>P1.PD_IN_CPT</t>
  </si>
  <si>
    <t>资本公积</t>
  </si>
  <si>
    <t>CPT_SPS</t>
  </si>
  <si>
    <t>P1.CPT_SPS</t>
  </si>
  <si>
    <t>TTL_CRT_AST</t>
  </si>
  <si>
    <t>P1.TOTAL_CRT_AST</t>
  </si>
  <si>
    <r>
      <rPr>
        <sz val="9"/>
        <rFont val="微软雅黑"/>
        <family val="2"/>
        <charset val="134"/>
      </rPr>
      <t>应收票据</t>
    </r>
    <r>
      <rPr>
        <sz val="12"/>
        <rFont val="宋体"/>
        <family val="3"/>
        <charset val="134"/>
      </rPr>
      <t xml:space="preserve"> </t>
    </r>
  </si>
  <si>
    <t>预付款项</t>
  </si>
  <si>
    <t>STOCK</t>
  </si>
  <si>
    <t>P1.STOCK</t>
  </si>
  <si>
    <t>OTH_CRT_AST</t>
  </si>
  <si>
    <t>P1.OTH_CRT_AST</t>
  </si>
  <si>
    <t>TOTAL_NON_ASSET</t>
  </si>
  <si>
    <t>P1.TOTAL_NON_ASSET</t>
  </si>
  <si>
    <t>LONG_EQUITY_IVTMT</t>
  </si>
  <si>
    <t>P1.LONG_EQUITY_IVTMT</t>
  </si>
  <si>
    <t>INV_PRO</t>
  </si>
  <si>
    <t>P1.INV_PRO</t>
  </si>
  <si>
    <t>CST_IN_PRJ</t>
  </si>
  <si>
    <t>P1.CST_IN_PRJ</t>
  </si>
  <si>
    <t>商誉</t>
  </si>
  <si>
    <t>GOODWILL</t>
  </si>
  <si>
    <t>P1.GOODWILL</t>
  </si>
  <si>
    <t>DER_FA</t>
  </si>
  <si>
    <t>P1.DER_FA</t>
  </si>
  <si>
    <t>FIN_RECE</t>
  </si>
  <si>
    <t>P1.FIN_RECE</t>
  </si>
  <si>
    <t>CONTRACT_ASSET</t>
  </si>
  <si>
    <t>P1.CONTRACT_ASSET</t>
  </si>
  <si>
    <t>HOLD_ASSET</t>
  </si>
  <si>
    <t>P1.HOLD_ASSET</t>
  </si>
  <si>
    <t>ONE_NON_ASSET</t>
  </si>
  <si>
    <t>P1.ONE_NON_ASSET</t>
  </si>
  <si>
    <t>BOND_INV</t>
  </si>
  <si>
    <t>P1.BOND_INV</t>
  </si>
  <si>
    <t>OTH_BOND_INV</t>
  </si>
  <si>
    <t>P1.OTH_BOND_INV</t>
  </si>
  <si>
    <t>LONG_TREM_RECE</t>
  </si>
  <si>
    <t>P1.LONG_TREM_RECE</t>
  </si>
  <si>
    <t>OTH_EII</t>
  </si>
  <si>
    <t>P1.OTH_EII</t>
  </si>
  <si>
    <t>OTH_NON_FS</t>
  </si>
  <si>
    <t>P1.OTH_NON_FS</t>
  </si>
  <si>
    <t>PRO_BA</t>
  </si>
  <si>
    <t>P1.PRO_BA</t>
  </si>
  <si>
    <t>OIL_GAS_ASSET</t>
  </si>
  <si>
    <t>P1.OIL_GAS_ASSET</t>
  </si>
  <si>
    <t>RIGHT_UA</t>
  </si>
  <si>
    <t>P1.RIGHT_UA</t>
  </si>
  <si>
    <t>DEV_EXP</t>
  </si>
  <si>
    <t>P1.DEV_EXP</t>
  </si>
  <si>
    <t>LONG_TERM_UE</t>
  </si>
  <si>
    <t>P1.LONG_TERM_UE</t>
  </si>
  <si>
    <t>DFD_LS_AST</t>
  </si>
  <si>
    <t>P1.DFD_LS_AST</t>
  </si>
  <si>
    <t>OTH_LONG_AST</t>
  </si>
  <si>
    <t>P1.OTH_LONG_AST</t>
  </si>
  <si>
    <t>SHORT_LOANS</t>
  </si>
  <si>
    <t>P1.SHORT_LOANS</t>
  </si>
  <si>
    <r>
      <rPr>
        <sz val="9"/>
        <rFont val="微软雅黑"/>
        <family val="2"/>
        <charset val="134"/>
      </rPr>
      <t>应付账款</t>
    </r>
    <r>
      <rPr>
        <sz val="9"/>
        <rFont val="Verdana"/>
        <family val="2"/>
      </rPr>
      <t xml:space="preserve"> </t>
    </r>
  </si>
  <si>
    <t>EM_PAY</t>
  </si>
  <si>
    <t>P1.EM_PAY</t>
  </si>
  <si>
    <t>TOTAL_NON_LI</t>
  </si>
  <si>
    <t>P1.TOTAL_NON_LI</t>
  </si>
  <si>
    <t>LONG_LOANS</t>
  </si>
  <si>
    <t>P1.LONG_LOANS</t>
  </si>
  <si>
    <r>
      <rPr>
        <sz val="9"/>
        <rFont val="微软雅黑"/>
        <family val="2"/>
        <charset val="134"/>
      </rPr>
      <t>长期应付款</t>
    </r>
    <r>
      <rPr>
        <sz val="9"/>
        <rFont val="Verdana"/>
        <family val="2"/>
      </rPr>
      <t xml:space="preserve"> </t>
    </r>
  </si>
  <si>
    <t>LONG_ACCT_PYB</t>
  </si>
  <si>
    <t>P1.LONG_ACCT_PYB</t>
  </si>
  <si>
    <t>BONDS_PYB</t>
  </si>
  <si>
    <t>P1.BONDS_PYB</t>
  </si>
  <si>
    <t>TRA_FL</t>
  </si>
  <si>
    <t>P1.TRA_FL</t>
  </si>
  <si>
    <t>FIN_DAL</t>
  </si>
  <si>
    <t>P1.FIN_DAL</t>
  </si>
  <si>
    <t>CONTRACT_LI</t>
  </si>
  <si>
    <t>P1.CONTRACT_LI</t>
  </si>
  <si>
    <t>TAX_PAY</t>
  </si>
  <si>
    <t>P1.TAX_PAY</t>
  </si>
  <si>
    <t>HOLD_LI</t>
  </si>
  <si>
    <t>P1.HOLD_LI</t>
  </si>
  <si>
    <t>LONG_LBT_DWOY</t>
  </si>
  <si>
    <t>P1.LONG_LBT_DWOY</t>
  </si>
  <si>
    <t>其中：优先股</t>
  </si>
  <si>
    <t>PRE_STOCK</t>
  </si>
  <si>
    <t>P1.PRE_STOCK</t>
  </si>
  <si>
    <t>PER_STOCK</t>
  </si>
  <si>
    <t>P1.PER_STOCK</t>
  </si>
  <si>
    <t>LEA_LI</t>
  </si>
  <si>
    <t>P1.LEA_LI</t>
  </si>
  <si>
    <t>DE_INCOME</t>
  </si>
  <si>
    <t>P1.DE_INCOME</t>
  </si>
  <si>
    <t>DE_LI</t>
  </si>
  <si>
    <t>P1.DE_LI</t>
  </si>
  <si>
    <t>OTH_NON_LI</t>
  </si>
  <si>
    <t>P1.OTH_NON_LI</t>
  </si>
  <si>
    <t>UDS_PRF</t>
  </si>
  <si>
    <t>P1.UDS_PRF</t>
  </si>
  <si>
    <t>OTH_EQ_INS</t>
  </si>
  <si>
    <t>P1.OTH_EQ_INS</t>
  </si>
  <si>
    <t>PRE_STOCK_TWO</t>
  </si>
  <si>
    <t>P1.PRE_STOCK_TWO</t>
  </si>
  <si>
    <t>PER_STOCK_TWO</t>
  </si>
  <si>
    <t>P1.PER_STOCK_TWO</t>
  </si>
  <si>
    <t>TRE_STOCK</t>
  </si>
  <si>
    <t>P1.TRE_STOCK</t>
  </si>
  <si>
    <t>OTH_COM_INCOME</t>
  </si>
  <si>
    <t>P1.OTH_COM_INCOME</t>
  </si>
  <si>
    <t>REA_RES</t>
  </si>
  <si>
    <t>P1.REA_RES</t>
  </si>
  <si>
    <t>'ODS_XDZX_CB_EN_LG_BAL_SHT_TF'</t>
  </si>
  <si>
    <t>ODS_XDZX_CB_EN_LG_BAL_SHT_TF</t>
  </si>
  <si>
    <t>标准财务报表资产负债信息聚合表</t>
  </si>
  <si>
    <t>金融客户资产负债表</t>
  </si>
  <si>
    <t>EN_FNC_BAL_SHT</t>
  </si>
  <si>
    <t>'EN_FNC_BAL_SHT'</t>
  </si>
  <si>
    <t>资产总计核查数</t>
  </si>
  <si>
    <r>
      <rPr>
        <sz val="9"/>
        <rFont val="微软雅黑"/>
        <family val="2"/>
        <charset val="134"/>
      </rPr>
      <t>ZCZJHCS</t>
    </r>
    <r>
      <rPr>
        <sz val="12"/>
        <rFont val="宋体"/>
        <family val="3"/>
        <charset val="134"/>
      </rPr>
      <t xml:space="preserve"> </t>
    </r>
  </si>
  <si>
    <t>P1.ZCZJHCS</t>
  </si>
  <si>
    <t>负债合计核查数</t>
  </si>
  <si>
    <t>FZHJHCS</t>
  </si>
  <si>
    <t>P1.FZHJHCS</t>
  </si>
  <si>
    <t>所有者权益合计核查数</t>
  </si>
  <si>
    <t>SYZQYHCS</t>
  </si>
  <si>
    <t>P1.SYZQYHCS</t>
  </si>
  <si>
    <t>实收资本核查数</t>
  </si>
  <si>
    <t>SSZBHCS</t>
  </si>
  <si>
    <t>P1.SSZBHCS</t>
  </si>
  <si>
    <t>资本公积核查数</t>
  </si>
  <si>
    <t>ZBGJHCS</t>
  </si>
  <si>
    <t>P1.ZBGJHCS</t>
  </si>
  <si>
    <t>现金及存放中央银行款项核查数</t>
  </si>
  <si>
    <t>XJJCFZYYHKXHCS</t>
  </si>
  <si>
    <t>P1.XJJCFZYYHKXHCS</t>
  </si>
  <si>
    <t>存放同业款项核查数</t>
  </si>
  <si>
    <t>CFTYKXHCS</t>
  </si>
  <si>
    <t>P1.CFTYKXHCS</t>
  </si>
  <si>
    <t>拆出资金核查数</t>
  </si>
  <si>
    <t>CCZJHCS</t>
  </si>
  <si>
    <t>P1.CCZJHCS</t>
  </si>
  <si>
    <t>发放贷款和垫款核查数</t>
  </si>
  <si>
    <t>FFDKHDKHCS</t>
  </si>
  <si>
    <t>P1.FFDKHDKHCS</t>
  </si>
  <si>
    <t>贵金属核查数</t>
  </si>
  <si>
    <t>GJSHCS</t>
  </si>
  <si>
    <t>P1.GJSHCS</t>
  </si>
  <si>
    <t>应收利息核查数</t>
  </si>
  <si>
    <t>YSLXHCS</t>
  </si>
  <si>
    <t>P1.YSLXHCS</t>
  </si>
  <si>
    <t>长期股权投资核查数</t>
  </si>
  <si>
    <t>CQGQTZHCS</t>
  </si>
  <si>
    <t>P1.CQGQTZHCS</t>
  </si>
  <si>
    <t>固定资产原价核查数</t>
  </si>
  <si>
    <t>GDZCHCS</t>
  </si>
  <si>
    <t>P1.GDZCHCS</t>
  </si>
  <si>
    <t>无形资产核查数</t>
  </si>
  <si>
    <t>WXZCHCS</t>
  </si>
  <si>
    <t>P1.WXZCHCS</t>
  </si>
  <si>
    <t>可供出售金融资产核查数</t>
  </si>
  <si>
    <t>KGCSJRZC</t>
  </si>
  <si>
    <t>P1.KGCSJRZC</t>
  </si>
  <si>
    <t>投资性房地产核查数</t>
  </si>
  <si>
    <t>TZXFCHCS</t>
  </si>
  <si>
    <t>P1.TZXFCHCS</t>
  </si>
  <si>
    <t>其他资产核查数</t>
  </si>
  <si>
    <t>QTZCHCS</t>
  </si>
  <si>
    <t>P1.QTZCHCS</t>
  </si>
  <si>
    <t>交易性金融资产核查数</t>
  </si>
  <si>
    <t>JYXJRZCHCS</t>
  </si>
  <si>
    <t>P1.JYXJRZCHCS</t>
  </si>
  <si>
    <t>衍生金融资产核查数</t>
  </si>
  <si>
    <t>YSJRZJHCS</t>
  </si>
  <si>
    <t>P1.YSJRZJHCS</t>
  </si>
  <si>
    <t>买入返售金融资产核查数</t>
  </si>
  <si>
    <t>MRFSJRZCHCS</t>
  </si>
  <si>
    <t>P1.MRFSJRZCHCS</t>
  </si>
  <si>
    <t>递延所得税资产核查数</t>
  </si>
  <si>
    <t>DYSDSZCHCS</t>
  </si>
  <si>
    <t>P1.DYSDSZCHCS</t>
  </si>
  <si>
    <t>向中央银行借款核查数</t>
  </si>
  <si>
    <t>XZYYHJKHCS</t>
  </si>
  <si>
    <t>P1.XZYYHJKHCS</t>
  </si>
  <si>
    <t>同业及其他金融机构存放款项核查数</t>
  </si>
  <si>
    <t>TYJQTJRJGCFKXHCS</t>
  </si>
  <si>
    <t>P1.TYJQTJRJGCFKXHCS</t>
  </si>
  <si>
    <t>拆入资金核查数</t>
  </si>
  <si>
    <t>CRZJHCS</t>
  </si>
  <si>
    <t>P1.CRZJHCS</t>
  </si>
  <si>
    <t>应付职工薪酬核查数</t>
  </si>
  <si>
    <t>YFZGXCHCS</t>
  </si>
  <si>
    <t>P1.YFZGXCHCS</t>
  </si>
  <si>
    <t>应付利息核查数</t>
  </si>
  <si>
    <t>YFLXHCS</t>
  </si>
  <si>
    <t>P1.YFLXHCS</t>
  </si>
  <si>
    <t>应付债券核查数</t>
  </si>
  <si>
    <t>YFZQHCS</t>
  </si>
  <si>
    <t>P1.YFZQHCS</t>
  </si>
  <si>
    <t>预计负债核查数</t>
  </si>
  <si>
    <t>YJFZHCS</t>
  </si>
  <si>
    <t>P1.YJFZHCS</t>
  </si>
  <si>
    <t>其他负债核查数</t>
  </si>
  <si>
    <t>QTFZHCS</t>
  </si>
  <si>
    <t>P1.QTFZHCS</t>
  </si>
  <si>
    <t>交易性金融负债核查数</t>
  </si>
  <si>
    <t>JYXJRFZHCS</t>
  </si>
  <si>
    <t>P1.JYXJRFZHCS</t>
  </si>
  <si>
    <t>衍生金融负债核查数</t>
  </si>
  <si>
    <t>YSJRFZHCS</t>
  </si>
  <si>
    <t>P1.YSJRFZHCS</t>
  </si>
  <si>
    <t>卖出回购金融资产款核查数</t>
  </si>
  <si>
    <t>MCHGJRZCKHCS</t>
  </si>
  <si>
    <t>P1.MCHGJRZCKHCS</t>
  </si>
  <si>
    <t>吸收存款核查数</t>
  </si>
  <si>
    <t>XSCKHCS</t>
  </si>
  <si>
    <t>P1.XSCKHCS</t>
  </si>
  <si>
    <t>应交税费核查数</t>
  </si>
  <si>
    <t>YJSFHCS</t>
  </si>
  <si>
    <t>P1.YJSFHCS</t>
  </si>
  <si>
    <t>递延所得税负债核查数</t>
  </si>
  <si>
    <t>DYSDSFZHCS</t>
  </si>
  <si>
    <t>P1.DYSDSFZHCS</t>
  </si>
  <si>
    <t>所有者权益核查数</t>
  </si>
  <si>
    <t>一般风险准备核查数</t>
  </si>
  <si>
    <t>YBFXZBHCS</t>
  </si>
  <si>
    <t>P1.YBFXZBHCS</t>
  </si>
  <si>
    <t>盈余公积核查数</t>
  </si>
  <si>
    <t>YYGJHCS</t>
  </si>
  <si>
    <t>P1.YYGJHCS</t>
  </si>
  <si>
    <t>持有至到期投资核查数</t>
  </si>
  <si>
    <t>CYXDQTZHCS</t>
  </si>
  <si>
    <t>P1.CYXDQTZHCS</t>
  </si>
  <si>
    <t>未分配利润核查数</t>
  </si>
  <si>
    <t>WFPLRHCS</t>
  </si>
  <si>
    <t>P1.WFPLRHCS</t>
  </si>
  <si>
    <t>负债和所有者权益总计核查数</t>
  </si>
  <si>
    <t>FZHSYZQYZJHCS</t>
  </si>
  <si>
    <t>P1.FZHSYZQYZJHCS</t>
  </si>
  <si>
    <t>减：库存股核查数</t>
  </si>
  <si>
    <t>JKCGHCS</t>
  </si>
  <si>
    <t>P1.JKCGHCS</t>
  </si>
  <si>
    <t>'ODS_XDZX_EN_FNC_BAL_SHT_TF'</t>
  </si>
  <si>
    <t>ODS_XDZX_EN_FNC_BAL_SHT_TF</t>
  </si>
  <si>
    <t>P1.CUST_ISN = P2.CUST_ISN
      AND P2.DEL_F = '0'
      AND P1.RPT_DT = P2.RPT_DT
      AND P1.BEL_TO_ORG = P2.BEL_TO_ORG
      AND P2.FA_RPT_TYP='1'
      AND P2.RPT_CATG ='3'
      AND P2.PT_DT='${process_date}'</t>
  </si>
  <si>
    <t>P1.CUST_ISN = P3.CUST_ISN
      AND P3.DEL_F = '0'
      AND P3.PT_DT='${process_date}'</t>
  </si>
  <si>
    <t>P1.CUST_ISN=P4.CUST_ISN
      AND P4.DEL_F = '0'
      AND P1.BEL_TO_ORG=P4.BELONG_ORG
      AND P4.PT_DT='${process_date}'</t>
  </si>
  <si>
    <t>P1.CUST_ISN=P5.CUST_ISN
      AND P5.DEL_F = '0'
      AND P1.BEL_TO_ORG=P5.BEL_ORG
      AND P5.PT_DT='${process_date}'</t>
  </si>
  <si>
    <t>P1.CRT_LOAN_OFF = P6.STAFFER_NO
      AND P6.DEL_F = '0'
      AND P6.PT_DT='${process_date}'</t>
  </si>
  <si>
    <t>P1.LAST_LOAN_OFF = P7.STAFFER_NO
      AND P7.DEL_F = '0'
      AND P7.PT_DT='${process_date}'</t>
  </si>
  <si>
    <t>新会计准则资产负债表</t>
  </si>
  <si>
    <t>RF_EN_LG_BAL_SHT</t>
  </si>
  <si>
    <t>'RF_EN_LG_BAL_SHT'</t>
  </si>
  <si>
    <t>资产总计 期末调整值</t>
  </si>
  <si>
    <t>负债合计 期末调整值</t>
  </si>
  <si>
    <t>TOTAL_DEB_CHECK</t>
  </si>
  <si>
    <t>P1.TOTAL_DEB_CHECK</t>
  </si>
  <si>
    <t>所有者权益（或股东权益）合计 期末调整值</t>
  </si>
  <si>
    <t>实收资本（或股本） 期末调整值</t>
  </si>
  <si>
    <t>资本公积 期末调整值</t>
  </si>
  <si>
    <t>流动资产合计 期末调整值</t>
  </si>
  <si>
    <t>货币资金 期末调整值</t>
  </si>
  <si>
    <t>应收票据 期末调整值</t>
  </si>
  <si>
    <t>应收账款期末调整值</t>
  </si>
  <si>
    <t>预付账款 期末调整值</t>
  </si>
  <si>
    <t>存货 期末调整值</t>
  </si>
  <si>
    <t>其他应收款 期末调整值</t>
  </si>
  <si>
    <t>其他流动资产 期末调整值</t>
  </si>
  <si>
    <t>应收股利 期末调整值</t>
  </si>
  <si>
    <t>应收利息 期末调整值</t>
  </si>
  <si>
    <t>非流动资产合计 期末调整值</t>
  </si>
  <si>
    <t>TOTAL_NONCURRENT_CHECK</t>
  </si>
  <si>
    <t>P1.TOTAL_NONCURRENT_CHECK</t>
  </si>
  <si>
    <t>长期股权投资 期末调整值</t>
  </si>
  <si>
    <t>固定资产 期末调整值</t>
  </si>
  <si>
    <t>工程物资 期末调整值</t>
  </si>
  <si>
    <t>固定资产清理 期末调整值</t>
  </si>
  <si>
    <t>无形资产 期末调整值</t>
  </si>
  <si>
    <t>可供出售金融资产 期末调整值</t>
  </si>
  <si>
    <t>TRADE_FINANCIAL_CASH_CHECK</t>
  </si>
  <si>
    <t>P1.TRADE_FINANCIAL_CASH_CHECK</t>
  </si>
  <si>
    <t>投资性房地产 期末调整值</t>
  </si>
  <si>
    <t>INVEST_MENT_CHECK</t>
  </si>
  <si>
    <t>P1.INVEST_MENT_CHECK</t>
  </si>
  <si>
    <t>在建工程 期末调整值</t>
  </si>
  <si>
    <t>商誉 期末调整值</t>
  </si>
  <si>
    <t>GOOD_WILL_CHECK</t>
  </si>
  <si>
    <t>P1.GOOD_WILL_CHECK</t>
  </si>
  <si>
    <t>交易性金融资产 期末调整值</t>
  </si>
  <si>
    <t>TRADE_CASH_CHECK</t>
  </si>
  <si>
    <t>P1.TRADE_CASH_CHECK</t>
  </si>
  <si>
    <t>一年内到期的非流动资产 期末调整值</t>
  </si>
  <si>
    <t>长期应收款 期末调整值</t>
  </si>
  <si>
    <t>生产性生物资产 期末调整值</t>
  </si>
  <si>
    <t>ASSETS_CHECK</t>
  </si>
  <si>
    <t>P1.ASSETS_CHECK</t>
  </si>
  <si>
    <t>油气资产 期末调整值</t>
  </si>
  <si>
    <t>OILANDGAS_CHECK</t>
  </si>
  <si>
    <t>P1.OILANDGAS_CHECK</t>
  </si>
  <si>
    <t>开发支出 期末调整值</t>
  </si>
  <si>
    <t>DEVELOPMENT_COSTS_CHECK</t>
  </si>
  <si>
    <t>P1.DEVELOPMENT_COSTS_CHECK</t>
  </si>
  <si>
    <t>长期待摊费用 期末调整值</t>
  </si>
  <si>
    <t>LONG_TERMCOSH_CHECK</t>
  </si>
  <si>
    <t>P1.LONG_TERMCOSH_CHECK</t>
  </si>
  <si>
    <t>递延所得税资产 期末调整值</t>
  </si>
  <si>
    <t>DEINCOMETAX_CHECK</t>
  </si>
  <si>
    <t>P1.DEINCOMETAX_CHECK</t>
  </si>
  <si>
    <t>其他非流动资产 期末调整值</t>
  </si>
  <si>
    <t>OTHER_NONCURRENT_CHECK</t>
  </si>
  <si>
    <t>P1.OTHER_NONCURRENT_CHECK</t>
  </si>
  <si>
    <t>待摊费用 期末调整值</t>
  </si>
  <si>
    <t>流动负债合计 期末调整值</t>
  </si>
  <si>
    <t>短期借款 期末调整值</t>
  </si>
  <si>
    <t>应付票据 期末调整值</t>
  </si>
  <si>
    <t>应付账款 期末调整值</t>
  </si>
  <si>
    <t>预收款项 期末调整值</t>
  </si>
  <si>
    <t>ITEM_RECEIVED_CHECK</t>
  </si>
  <si>
    <t>P1.ITEM_RECEIVED_CHECK</t>
  </si>
  <si>
    <t>应付职工薪酬 期末调整值</t>
  </si>
  <si>
    <t>EMPLOYEE_PAY_CHECK</t>
  </si>
  <si>
    <t>P1.EMPLOYEE_PAY_CHECK</t>
  </si>
  <si>
    <t>应付利息 期末调整值</t>
  </si>
  <si>
    <t>INTEREST_PAYABLE_CHECK</t>
  </si>
  <si>
    <t>P1.INTEREST_PAYABLE_CHECK</t>
  </si>
  <si>
    <r>
      <rPr>
        <sz val="9"/>
        <color theme="1"/>
        <rFont val="微软雅黑"/>
        <family val="2"/>
        <charset val="134"/>
      </rPr>
      <t>其他应付款</t>
    </r>
    <r>
      <rPr>
        <sz val="12"/>
        <rFont val="宋体"/>
        <family val="3"/>
        <charset val="134"/>
      </rPr>
      <t xml:space="preserve">  </t>
    </r>
    <r>
      <rPr>
        <sz val="12"/>
        <rFont val="宋体"/>
        <family val="3"/>
        <charset val="134"/>
      </rPr>
      <t>期末调整值</t>
    </r>
  </si>
  <si>
    <t>应付股利 期末调整值</t>
  </si>
  <si>
    <t>其他流动负债 期末调整值</t>
  </si>
  <si>
    <t>预提费用 期末调整值</t>
  </si>
  <si>
    <t>非流动负债合计 期末调整值</t>
  </si>
  <si>
    <t>TOTAL_NON_CURRENTDEB_CHECK</t>
  </si>
  <si>
    <t>P1.TOTAL_NON_CURRENTDEB_CHECK</t>
  </si>
  <si>
    <t>长期借款 期末调整值</t>
  </si>
  <si>
    <t>长期应付款 期末调整值</t>
  </si>
  <si>
    <t>LONG_TERM_PAYABLE_CHECK</t>
  </si>
  <si>
    <t>P1.LONG_TERM_PAYABLE_CHECK</t>
  </si>
  <si>
    <t>专项应付款 期末调整值</t>
  </si>
  <si>
    <t>应付债券 期末调整值</t>
  </si>
  <si>
    <t>预计负债 期末调整值</t>
  </si>
  <si>
    <t>交易性金融负债 期末调整值</t>
  </si>
  <si>
    <t>FINANCIAL_TRADE_CHECK</t>
  </si>
  <si>
    <t>P1.FINANCIAL_TRADE_CHECK</t>
  </si>
  <si>
    <t>应交税费 期末调整值</t>
  </si>
  <si>
    <t>一年内到期的非流动负债 期末调整值</t>
  </si>
  <si>
    <t>YEAR_NON_CURRENTBED_CHECK</t>
  </si>
  <si>
    <t>P1.YEAR_NON_CURRENTBED_CHECK</t>
  </si>
  <si>
    <t>递延所得税负债 期末调整值</t>
  </si>
  <si>
    <t>DEINCOME_TAX_DEB_CHECK</t>
  </si>
  <si>
    <t>P1.DEINCOME_TAX_DEB_CHECK</t>
  </si>
  <si>
    <t>其他非流动负债 期末调整值</t>
  </si>
  <si>
    <t>OTHER_NON_CURRENTDEB_CHECK</t>
  </si>
  <si>
    <t>P1.OTHER_NON_CURRENTDEB_CHECK</t>
  </si>
  <si>
    <t>外币报表折算差额 期末调整值</t>
  </si>
  <si>
    <t>持有至到期投资 期末调整值</t>
  </si>
  <si>
    <t>未分配利润 期末调整值</t>
  </si>
  <si>
    <t>少数股东权益 期末调整值</t>
  </si>
  <si>
    <t>负债和所有者权益（或股东权益）总计 期末调整值</t>
  </si>
  <si>
    <t>减：库存股 期末调整值</t>
  </si>
  <si>
    <t>SEE_ALSO_CHECK</t>
  </si>
  <si>
    <t>P1.SEE_ALSO_CHECK</t>
  </si>
  <si>
    <t>'ODS_XDZX_RF_EN_LG_BAL_SHT_TF'</t>
  </si>
  <si>
    <t>ODS_XDZX_RF_EN_LG_BAL_SHT_TF</t>
  </si>
  <si>
    <t>对公贷款表内合同信息聚合</t>
  </si>
  <si>
    <t>AGL_COLOAN_ON_BS_CONT_INFO_TF</t>
  </si>
  <si>
    <t>存储公司贷款表内合同聚合信息</t>
  </si>
  <si>
    <t>AGL_COLOAN_ON_BS_CONT_INFO_TF_TM</t>
  </si>
  <si>
    <t>借款人手机号码</t>
  </si>
  <si>
    <t>BORR_MOBILE_NO</t>
  </si>
  <si>
    <t>联系号码</t>
  </si>
  <si>
    <t>P2.CONN_INFO</t>
  </si>
  <si>
    <t>贷款合同额度</t>
  </si>
  <si>
    <t>LOAN_CONT_LMT</t>
  </si>
  <si>
    <t>贷款人违约利率</t>
  </si>
  <si>
    <t>LNDR_DEFLT_INT_RATE</t>
  </si>
  <si>
    <t>NFACRATE</t>
  </si>
  <si>
    <t>P1.NFACRATE</t>
  </si>
  <si>
    <t>借款人违约利率</t>
  </si>
  <si>
    <t>BORR_DEFLT_INT_RATE</t>
  </si>
  <si>
    <t>借方违约利率</t>
  </si>
  <si>
    <t>NFABRATE</t>
  </si>
  <si>
    <t>P1.NFABRATE</t>
  </si>
  <si>
    <t>借款人挪用利率</t>
  </si>
  <si>
    <t>BORR_APPRO_INT_RATE</t>
  </si>
  <si>
    <t>NFADRATE</t>
  </si>
  <si>
    <t>P1.NFADRATE</t>
  </si>
  <si>
    <t>NFAARTTY</t>
  </si>
  <si>
    <t>P1.NFAARTTY</t>
  </si>
  <si>
    <t>利率执行方式代码</t>
  </si>
  <si>
    <t>INT_RATE_EXC_MODE_CD</t>
  </si>
  <si>
    <t xml:space="preserve"> CORE.BODTALIBP</t>
  </si>
  <si>
    <t>合同辅助信息登记表</t>
  </si>
  <si>
    <t>BLFMCONG</t>
  </si>
  <si>
    <t>NGAGNO20</t>
  </si>
  <si>
    <t>P3.NGAGNO20</t>
  </si>
  <si>
    <t>贷款合同提前解除日期</t>
  </si>
  <si>
    <t>LOAN_CONT_ADV_LIFTED_DT</t>
  </si>
  <si>
    <t>合同解除日期；柜面贷款合同号；大信贷贷款合同号</t>
  </si>
  <si>
    <t>RELEASE_DATE；NFAACONO；NUMBER</t>
  </si>
  <si>
    <t>unifiedTime(P4.RELEASE_DATE)</t>
  </si>
  <si>
    <t>大信贷平台</t>
  </si>
  <si>
    <t>行业代码</t>
  </si>
  <si>
    <t>INDUSTRY_CODE</t>
  </si>
  <si>
    <t>P4.INDUSTRY_CODE</t>
  </si>
  <si>
    <t>P1.NFAAPAYP</t>
  </si>
  <si>
    <t>贷款宽限期</t>
  </si>
  <si>
    <t>P1.NFAATERM</t>
  </si>
  <si>
    <t>贷款合同分期还款方式代码</t>
  </si>
  <si>
    <t>LOAN_CONT_INSTALLMENT_REPAY_MODE_CD</t>
  </si>
  <si>
    <t>分期还款方式</t>
  </si>
  <si>
    <t>P1.NFACPAYT</t>
  </si>
  <si>
    <t>P1.NFABCDIN</t>
  </si>
  <si>
    <t>P1.SVADAC22</t>
  </si>
  <si>
    <t>共同还款人标志</t>
  </si>
  <si>
    <t>COMN_RPYE_FLAG</t>
  </si>
  <si>
    <t>共同还款人标识</t>
  </si>
  <si>
    <t>CO_PAYER_FLAG</t>
  </si>
  <si>
    <t>P5.CO_PAYER_FLAG</t>
  </si>
  <si>
    <t>共同还款人个数</t>
  </si>
  <si>
    <t>COMN_RPYE_CNT</t>
  </si>
  <si>
    <t>CO_PAYER_NUM</t>
  </si>
  <si>
    <t>P5.CO_PAYER_NUM</t>
  </si>
  <si>
    <t>P1.NFCIFLAG</t>
  </si>
  <si>
    <t>NFAALNGP</t>
  </si>
  <si>
    <t>P1.NFAALNGP</t>
  </si>
  <si>
    <t>P1.NFAAWITP</t>
  </si>
  <si>
    <t>贷款合同多次放款方式代码</t>
  </si>
  <si>
    <t>LOAN_CONT_MULTI_LOAN_MODE_CD</t>
  </si>
  <si>
    <t>多次放款方式</t>
  </si>
  <si>
    <t>MULTI_LOAN_MODE</t>
  </si>
  <si>
    <t>P4.MULTI_LOAN_MODE</t>
  </si>
  <si>
    <t>贷款合同重定价期限</t>
  </si>
  <si>
    <t>LOAN_CONT_REPRICE_TERM</t>
  </si>
  <si>
    <t>合同辅助信息登记表,贷款合同文件</t>
  </si>
  <si>
    <t>BLFMCONG,BLFMCONF</t>
  </si>
  <si>
    <t>周转账户</t>
  </si>
  <si>
    <t>NGALAC32</t>
  </si>
  <si>
    <t>SUBSTRING(P3.NGALAC32,1,3)</t>
  </si>
  <si>
    <t>CONCAT(SUBSTRING(P1.NFAAPRNO,-3),SUBSTRING(P1.NFAAQ1AB,3,1))</t>
  </si>
  <si>
    <t>产品表,贷款合同文件</t>
  </si>
  <si>
    <t>PRODUCT,BLFMCONF</t>
  </si>
  <si>
    <t>CUSTOM_PRODUCT_ALIAS</t>
  </si>
  <si>
    <t>P6.CUSTOM_PRODUCT_ALIAS</t>
  </si>
  <si>
    <t>大信贷平台,ODS_CORE</t>
  </si>
  <si>
    <t>贷款提前还款罚息天数</t>
  </si>
  <si>
    <t>LOAN_PREPAY_PNLTINT_DAYS</t>
  </si>
  <si>
    <t>AHEAD_REVERSION_ADD_DAYS</t>
  </si>
  <si>
    <t>P4.AHEAD_REVERSION_ADD_DAYS</t>
  </si>
  <si>
    <t>大信贷</t>
  </si>
  <si>
    <t>贷款提前还款天数</t>
  </si>
  <si>
    <t>LOAN_PREPAY_DAYS</t>
  </si>
  <si>
    <t>NFAADAYS</t>
  </si>
  <si>
    <t>P1.NFAADAYS</t>
  </si>
  <si>
    <t>P1.NFAAPERD</t>
  </si>
  <si>
    <t>借款申请.关联信息,贷款合同文件</t>
  </si>
  <si>
    <t>LOAN_REQUISITION_EXT,,BLFMCONF</t>
  </si>
  <si>
    <t>P5.GREEN_LOAN_SIGN</t>
  </si>
  <si>
    <t>P5.GREEN_LOAN_DESCRIPTION</t>
  </si>
  <si>
    <t>P5.GREEN_LOAN_INDUSTRY</t>
  </si>
  <si>
    <t>绿色行业贷款用途归属代码</t>
  </si>
  <si>
    <t>GREEN_INDUS_LOAN_USAGE_BELONG_CD</t>
  </si>
  <si>
    <t>行业贷款用途归属代码</t>
  </si>
  <si>
    <t>GREEN_LOAN_PURPOSE</t>
  </si>
  <si>
    <t>P5.GREEN_LOAN_PURPOSE</t>
  </si>
  <si>
    <t>首贷户标识</t>
  </si>
  <si>
    <t>SPME_LOAN_ACCT_IDNT</t>
  </si>
  <si>
    <t>FIRST_LOAN</t>
  </si>
  <si>
    <t>P5.FIRST_LOAN</t>
  </si>
  <si>
    <t>转贷款标志</t>
  </si>
  <si>
    <t>LOAN_FIN_OVERS_FUND_RAISE_FLAG</t>
  </si>
  <si>
    <t>转贷款标识</t>
  </si>
  <si>
    <t>TRANSFER_LOAN_SIGN</t>
  </si>
  <si>
    <t>P5.TRANSFER_LOAN_SIGN</t>
  </si>
  <si>
    <t>联保标志</t>
  </si>
  <si>
    <t>UNPR_FLAG</t>
  </si>
  <si>
    <t>CASE WHEN P1.NFAASSTY = '220' THEN '1' ELSE '0' END</t>
  </si>
  <si>
    <t>社银团贷款协议编号</t>
  </si>
  <si>
    <t>SOCI_SYN_LOAN_AGT_NO</t>
  </si>
  <si>
    <t>贷款申请.普通借款类.申请资料</t>
  </si>
  <si>
    <t>ASSN_LOAN_PROTOCOL_NO</t>
  </si>
  <si>
    <t>P8.ASSN_LOAN_PROTOCOL_NO</t>
  </si>
  <si>
    <t>线上合同标志</t>
  </si>
  <si>
    <t>ONLINE_CONT_FLAG</t>
  </si>
  <si>
    <t>是否线上合同</t>
  </si>
  <si>
    <t>IS_ONLINE</t>
  </si>
  <si>
    <t>P5.IS_ONLINE</t>
  </si>
  <si>
    <t>客户信用等级评定</t>
  </si>
  <si>
    <t>CREDIT_GRADE_ASSESS</t>
  </si>
  <si>
    <t>客户信用等级</t>
  </si>
  <si>
    <t>CREDIT_GRADE</t>
  </si>
  <si>
    <t>P9.CREDIT_GRADE</t>
  </si>
  <si>
    <t>对公客户类型</t>
  </si>
  <si>
    <t>P10.CUST_TYP</t>
  </si>
  <si>
    <t>对公客户扩展信息（新）</t>
  </si>
  <si>
    <t>EN_QLY</t>
  </si>
  <si>
    <t>P11.EN_QLY</t>
  </si>
  <si>
    <t>网银客户标志</t>
  </si>
  <si>
    <t>EBANK_CUST_FLAG</t>
  </si>
  <si>
    <t>NS_CUST_FLG</t>
  </si>
  <si>
    <t>P11.NS_CUST_FLG</t>
  </si>
  <si>
    <t>NFAAINDU</t>
  </si>
  <si>
    <t>P1.NFAAINDU</t>
  </si>
  <si>
    <t>NGAAQ1BH</t>
  </si>
  <si>
    <t>P3.NGAAQ1BH</t>
  </si>
  <si>
    <t>scf_TDSQL</t>
  </si>
  <si>
    <t>在线合同信息表,贷款合同文件</t>
  </si>
  <si>
    <t>online_cont_base_info,BLFMCONF</t>
  </si>
  <si>
    <t>P12.PTNO</t>
  </si>
  <si>
    <t>供应链平台,ODS_CORE</t>
  </si>
  <si>
    <t>order_id</t>
  </si>
  <si>
    <t>P12.ORDER_ID</t>
  </si>
  <si>
    <t>NGADAMNT</t>
  </si>
  <si>
    <t>P3.NGADAMNT</t>
  </si>
  <si>
    <t>NFAAFLAG</t>
  </si>
  <si>
    <t>P1.NFAAFLAG</t>
  </si>
  <si>
    <t>P8.BALANCE_ACCRUAL_MODE</t>
  </si>
  <si>
    <t>已放款期数</t>
  </si>
  <si>
    <t>AL_LOAN_TMS</t>
  </si>
  <si>
    <t>放款期数</t>
  </si>
  <si>
    <t>LOAN_TIMES</t>
  </si>
  <si>
    <t>P8.LOAN_TIMES</t>
  </si>
  <si>
    <t>已还款期数</t>
  </si>
  <si>
    <t>REPAID_TMS</t>
  </si>
  <si>
    <t>还款期数</t>
  </si>
  <si>
    <t>REPAYFUND_TIMES</t>
  </si>
  <si>
    <t>P8.REPAYFUND_TIMES</t>
  </si>
  <si>
    <t>贷款申请-公共资料</t>
  </si>
  <si>
    <t>P7.REQUISITION_ID</t>
  </si>
  <si>
    <t>自动还款标志</t>
  </si>
  <si>
    <t>AUTO_REPAY_FLAG</t>
  </si>
  <si>
    <t>是否自动还款</t>
  </si>
  <si>
    <t>NFAAATPY</t>
  </si>
  <si>
    <t>P1.NFAAATPY</t>
  </si>
  <si>
    <t>受托支付金额</t>
  </si>
  <si>
    <t>ENTRED_PAY_AMT</t>
  </si>
  <si>
    <t>PAY_AMOUNT</t>
  </si>
  <si>
    <t>P4.PAY_AMOUNT</t>
  </si>
  <si>
    <t>所属监管账户编号</t>
  </si>
  <si>
    <t>AFLT_SUPVS_ACCT_NO</t>
  </si>
  <si>
    <t>所属监管账号</t>
  </si>
  <si>
    <t>BEL_REG_ACCOUNT</t>
  </si>
  <si>
    <t>P5.BEL_REG_ACCOUNT</t>
  </si>
  <si>
    <t>逾期自动还款标志</t>
  </si>
  <si>
    <t>OVDUE_AUTO_REPAY_FLAG</t>
  </si>
  <si>
    <t>NFACFLAG</t>
  </si>
  <si>
    <t>P1.NFACFLAG</t>
  </si>
  <si>
    <t>允许展期标志</t>
  </si>
  <si>
    <t>ALLOW_EXT_FLAG</t>
  </si>
  <si>
    <t>NFAEFLAG</t>
  </si>
  <si>
    <t>P1.NFAEFLAG</t>
  </si>
  <si>
    <t>NFCNFLAG</t>
  </si>
  <si>
    <t>P1.NFCNFLAG</t>
  </si>
  <si>
    <t>买方付息存款账户编号</t>
  </si>
  <si>
    <t>BUYER_PAY_INT_DPSIT_ACCT_NO</t>
  </si>
  <si>
    <t>买方付息存款账号</t>
  </si>
  <si>
    <t>NFACAC15</t>
  </si>
  <si>
    <t>P1.NFACAC15</t>
  </si>
  <si>
    <t>买方付息客户号</t>
  </si>
  <si>
    <t>BUYER_PAY_INT_CUST_NO</t>
  </si>
  <si>
    <t>NFAACSID</t>
  </si>
  <si>
    <t>P1.NFAACSID</t>
  </si>
  <si>
    <t>买方付息客户名称</t>
  </si>
  <si>
    <t>BUYER_PAY_INT_CUST_NAME</t>
  </si>
  <si>
    <t>NFAAFLNM</t>
  </si>
  <si>
    <t>P1.NFAAFLNM</t>
  </si>
  <si>
    <t>凭证张数</t>
  </si>
  <si>
    <t>VOCH_SHEET_CNT</t>
  </si>
  <si>
    <t>NFACMAG3</t>
  </si>
  <si>
    <t>P1.NFACMAG3</t>
  </si>
  <si>
    <t>VOCH_CATE_CD</t>
  </si>
  <si>
    <t>贷款管理责任信息,贷款合同文件</t>
  </si>
  <si>
    <t>LOAN_DUTY,BLFMCONF</t>
  </si>
  <si>
    <t>P13.PRIMARY_PRINCIPAL</t>
  </si>
  <si>
    <t>归属信贷员名称</t>
  </si>
  <si>
    <t>BELONG_LOAN_OFFICER_NAME</t>
  </si>
  <si>
    <t>用户表,贷款合同文件</t>
  </si>
  <si>
    <t>USERS,BLFMCONF</t>
  </si>
  <si>
    <t>P14.NAME</t>
  </si>
  <si>
    <t>归属信贷员联系方式</t>
  </si>
  <si>
    <t>BELONG_LOAN_OFFICER_CONT_MODE</t>
  </si>
  <si>
    <t>手机</t>
  </si>
  <si>
    <t>MOBILE</t>
  </si>
  <si>
    <t>P14.MOBILE</t>
  </si>
  <si>
    <t>NFACSTAF</t>
  </si>
  <si>
    <t>P1.NFACSTAF</t>
  </si>
  <si>
    <t>NFACBRNO</t>
  </si>
  <si>
    <t>P1.NFACBRNO</t>
  </si>
  <si>
    <t>解除柜员编号</t>
  </si>
  <si>
    <t>LIFTED_TELR_NO</t>
  </si>
  <si>
    <t>合同解除信息</t>
  </si>
  <si>
    <t>CONTRACT_RELEASE</t>
  </si>
  <si>
    <t>合同解除操作柜员号</t>
  </si>
  <si>
    <t>CONTRACT_RELEASE_STAFFER</t>
  </si>
  <si>
    <t>P15.CONTRACT_RELEASE_STAFFER</t>
  </si>
  <si>
    <t>解除机构编号</t>
  </si>
  <si>
    <t>LIFTED_ORG_NO</t>
  </si>
  <si>
    <t>合同解除操作机构号</t>
  </si>
  <si>
    <t>CONTRACT_RELEASE_ORG_NO</t>
  </si>
  <si>
    <t>P15.CONTRACT_RELEASE_ORG_NO</t>
  </si>
  <si>
    <t>NFAGDATE</t>
  </si>
  <si>
    <t>unifiedTime(P1.NFAGDATE)</t>
  </si>
  <si>
    <t>NFADBRNO</t>
  </si>
  <si>
    <t>P1.NFADBRNO</t>
  </si>
  <si>
    <t>NFADSTAF</t>
  </si>
  <si>
    <t>P1.NFADSTAF</t>
  </si>
  <si>
    <t>NFAHDATE</t>
  </si>
  <si>
    <t>unifiedTime(P1.NFAHDATE)</t>
  </si>
  <si>
    <t>贷款申请日期</t>
  </si>
  <si>
    <t>LOAN_APP_DT</t>
  </si>
  <si>
    <t xml:space="preserve">	REQUEST_DATE</t>
  </si>
  <si>
    <t>P4.REQUEST_DATE</t>
  </si>
  <si>
    <t>NFABSTAM</t>
  </si>
  <si>
    <t>P1.NFABSTAM</t>
  </si>
  <si>
    <t>(
SELECT
 ECCI.CUST_INCOD
,ECCI.CONN_INFO
,ROW_NUMBER()OVER(PARTITION BY CUST_INCOD ORDER BY ROLE_NO ASC, CON_NO ASC) RN
FROM ODS_ECIF.ODS_ECIF_T2_EN_CUST_CONT_INFO_TF ECCI -- 对公客户联系信息
WHERE ECCI.CONN_TYPE = '1' -- 联系电话
  AND ECCI.DEL_F = '0'
  AND ECCI.PT_DT='${process_date}'
)</t>
  </si>
  <si>
    <t>P1.NFAACSNO = P2.CUST_INCOD
AND P2.RN = 1</t>
  </si>
  <si>
    <t>ODS_CORE_BLFMCONG_TF</t>
  </si>
  <si>
    <t xml:space="preserve">P1.NFAACONO = P3.NGAACONO
AND P3.DEL_F = '0'
AND P3.PT_DT='${process_date}' </t>
  </si>
  <si>
    <t xml:space="preserve">P1.NFAACONO = P4.NUMBER
AND P4.DEL_F = '0'
AND P4.PT_DT='${process_date}' </t>
  </si>
  <si>
    <t xml:space="preserve">P1.NFAACONO = P5.CONTENT_KEY
AND P5.DEL_F = '0'
AND P5.PT_DT='${process_date}' </t>
  </si>
  <si>
    <t>PRODUCT</t>
  </si>
  <si>
    <t>(
SELECT
 PD.CODE
,PD.CREATE_ORG
,PD.CUSTOM_PRODUCT_ALIAS
,ROW_NUMBER()OVER(PARTITION BY CODE ORDER BY MODIFY_TIME DESC) RN
FROM ODS_XDZX.ODS_XDZX_PRODUCT_TF PD -- 产品表
WHERE PD.DEL_F = '0' AND PD.PT_DT='${process_date}'
)</t>
  </si>
  <si>
    <t>CONCAT(RIGHT(P1.NFAAPRNO,3),SUBSTRING(P1.NFAAQ1AB,3,1)) = P6.CODE
AND P1.NFACBRNO = P6.CREATE_ORG
AND P6.RN = 1</t>
  </si>
  <si>
    <t>P1.NFAACONO = P7.CONTRACT_NO
AND P7.RN = 1</t>
  </si>
  <si>
    <t xml:space="preserve">P7.REQUISITION_ID = P8.REQUISITION_ID
AND P8.DEL_F = '0'
AND P8.PT_DT='${process_date}' </t>
  </si>
  <si>
    <t>(
SELECT
 CGA.CREDIT_GRADE
,CGA.CUSTOMER_ISN
,ROW_NUMBER()OVER(PARTITION BY CUSTOMER_ISN ORDER BY ID DESC) RN
FROM ODS_XDZX.ODS_XDZX_CREDIT_GRADE_ASSESS_TF CGA -- 客户信用等级评定
WHERE CGA.DEL_F = '0'AND CGA.PT_DT = '${process_date}'
)</t>
  </si>
  <si>
    <t>P1.NFAACSNO = P9.CUSTOMER_ISN
AND P9.RN = 1</t>
  </si>
  <si>
    <t>P1.NFAACSNO = P10.CUST_ISN
AND P10.DEL_F = '0'
AND P10.PT_DT='${process_date}'</t>
  </si>
  <si>
    <t>(
SELECT
 ECEE.CUST_ISN
,ECEE.EN_QLY
,ECEE.NS_CUST_FLG
,ROW_NUMBER()OVER(PARTITION BY CUST_ISN ORDER BY LAST_TM DESC) RN
FROM ODS_XDZX.ODS_XDZX_EN_CUST_EXPD_ECIF_TF ECEE -- 对公客户扩展信息（新）
WHERE ECEE.DEL_F = '0'AND ECEE.PT_DT = '${process_date}'
)</t>
  </si>
  <si>
    <t>P1.NFAACSNO = P11.CUST_ISN
AND P11.RN = 1</t>
  </si>
  <si>
    <t>ONLINE_CONT_BASE_INFO</t>
  </si>
  <si>
    <t>供应链系统合同表</t>
  </si>
  <si>
    <t>ODS_SCB_ONLINE_CONT_BASE_INFO_TF</t>
  </si>
  <si>
    <t>P1.NFAACONO = P12.MAST_CONTNO
AND P12.DEL_F = '0'
AND P12.PT_DT='${process_date}'</t>
  </si>
  <si>
    <t>P1.NFAACONO = P13.CONTRACT_NO
AND P13.DEL_F = '0'
AND P13.PT_DT='${process_date}'</t>
  </si>
  <si>
    <t>信贷用户表</t>
  </si>
  <si>
    <t>P13.PRIMARY_PRINCIPAL = P14.STAFFER_NO
AND P14.DEL_F = '0'
AND P14.PT_DT='${process_date}'</t>
  </si>
  <si>
    <t>ODS_XDZX_CONTRACT_RELEASE_TF</t>
  </si>
  <si>
    <t>P1.NFAACONO = P15.CONTRACT_NO
AND P15.DEL_F = '0'
AND P15.PT_DT='${process_date}'</t>
  </si>
  <si>
    <t>表不存在，新增的时候，需要确认新增依赖</t>
  </si>
  <si>
    <t>P1.PT_DT='${process_date}'
AND P1.DEL_F = '0'
AND SUBSTRING(P1.NFAACSNO,1,2) IN ('82','83','91','92','93')
AND P1.NFAAPRNO NOT IN ('53318','53319','53323','53325','56714','56716','56717','5671B','5371D')</t>
  </si>
  <si>
    <t>个人贷款担保关系信息聚合</t>
  </si>
  <si>
    <t>LEND_CONT_NO,GUAR_NO,BORR_CUST_IN_CD</t>
  </si>
  <si>
    <t>AGL_INDV_LOAN_GUAR_RELA_INFO_TF</t>
  </si>
  <si>
    <t>AGL_INDV_LOAN_GUAR_RELA_INFO_TF_TM</t>
  </si>
  <si>
    <t>借款合同编号</t>
  </si>
  <si>
    <t>担保关系文件;贷款合同文件</t>
  </si>
  <si>
    <t>GUAR_NO</t>
  </si>
  <si>
    <t>担保编号; 贷款合同号</t>
  </si>
  <si>
    <t>ASBHQ1BH;NFAACONO</t>
  </si>
  <si>
    <t>担保关系序号</t>
  </si>
  <si>
    <t>GUAR_RELA_SER_NO</t>
  </si>
  <si>
    <t>ASPNPTSN</t>
  </si>
  <si>
    <t>P1.ASPNPTSN</t>
  </si>
  <si>
    <t>担保关系类型代码</t>
  </si>
  <si>
    <t>GUAR_RELA_TYPE_CD</t>
  </si>
  <si>
    <t>bqfmarii</t>
  </si>
  <si>
    <t>担保类型;</t>
  </si>
  <si>
    <t>ASTYQ1TP;NFAACONO</t>
  </si>
  <si>
    <t>P1.CINOCSNO</t>
  </si>
  <si>
    <t>证件类型;证件号码</t>
  </si>
  <si>
    <t>CRTF_TYP;CRTF_NO</t>
  </si>
  <si>
    <t>CONCAT(P2.CRTF_TYP,P2.CRTF_NO)</t>
  </si>
  <si>
    <t>通过客户内码关联EICC表C_CUS_PRIV_CRTF获取客户证件类型和证件号码拼接为客户号：CONCAT(CRTF_TYP，CRTF_NO)</t>
  </si>
  <si>
    <t>借款人名称</t>
  </si>
  <si>
    <t>BORR_NAME</t>
  </si>
  <si>
    <t>P3.CUST_NM</t>
  </si>
  <si>
    <t>通过客户内码关联EICC表C_CUS_PRIV_BAS获取客户名称CUST_NM</t>
  </si>
  <si>
    <t>担保人客户内码</t>
  </si>
  <si>
    <t>GUARTOR_CUST_IN_CD</t>
  </si>
  <si>
    <t>CASE WHEN P1.ASTYQ1TP='1' THEN P1.ASBHQ1BH ELSE NULL END</t>
  </si>
  <si>
    <t>担保人名称</t>
  </si>
  <si>
    <t>GUARTOR_NAME</t>
  </si>
  <si>
    <t>客户基本信息</t>
  </si>
  <si>
    <t>CASE WHEN P1.ASTYQ1TP='1' THEN P4.CUST_NM ELSE NULL END</t>
  </si>
  <si>
    <t>担保人归属机构</t>
  </si>
  <si>
    <t>GUARTOR_BELONG_ORG_NO</t>
  </si>
  <si>
    <t>CUST_ORG_NO</t>
  </si>
  <si>
    <t>CASE WHEN P1.ASTYQ1TP='1' THEN P4.CUST_ORG_NO ELSE NULL END</t>
  </si>
  <si>
    <t>担保金额</t>
  </si>
  <si>
    <t>GUAR_AMT</t>
  </si>
  <si>
    <t>ASAMAMT</t>
  </si>
  <si>
    <t>P1.ASAMAMT</t>
  </si>
  <si>
    <t>RCSTRS1B</t>
  </si>
  <si>
    <t>P1.RCSTRS1B</t>
  </si>
  <si>
    <t>unifiedTime(P1.BUTSSTAM)</t>
  </si>
  <si>
    <t>unifiedTime(P1.UPTSSTAM)</t>
  </si>
  <si>
    <r>
      <rPr>
        <sz val="11"/>
        <color theme="1"/>
        <rFont val="Times New Roman"/>
        <family val="1"/>
      </rPr>
      <t xml:space="preserve">(
SELECT
 CCPC.CST_IN_CD
,CCPC.CRTF_TYP
,CCPC.CRTF_NO
,ROW_NUMBER()OVER(PARTITION BY CST_IN_CD ORDER BY ID DESC) RN
FROM ODS_EICC.ODS_EICC_C_CUS_PRIV_CRTF_TF CCPC -- </t>
    </r>
    <r>
      <rPr>
        <sz val="11"/>
        <color theme="1"/>
        <rFont val="宋体"/>
        <family val="3"/>
        <charset val="134"/>
      </rPr>
      <t>客户证件信息表</t>
    </r>
    <r>
      <rPr>
        <sz val="11"/>
        <color theme="1"/>
        <rFont val="Times New Roman"/>
        <family val="1"/>
      </rPr>
      <t xml:space="preserve">
WHERE CCPC.DEL_F = '0' AND CCPC.PT_DT='${process_date}'
  AND CCPC.MAJOR_FLG='1'
)</t>
    </r>
  </si>
  <si>
    <t>P1.CINOCSNO = P2.CST_IN_CD
AND P2.RN = 1</t>
  </si>
  <si>
    <t xml:space="preserve">P1.CINOCSNO = P3.CST_IN_CD
AND P3.DEL_F = '0'
AND P3.PT_DT='${process_date}' </t>
  </si>
  <si>
    <t xml:space="preserve">P1.ASBHQ1BH=P4.CST_IN_CD
AND P4.DEL_F = '0'
AND P4.PT_DT='${process_date}' </t>
  </si>
  <si>
    <t>P1.PT_DT='${process_date}' AND SUBSTR(P1.CINOCSNO,1,2)='81'
AND P1.DEL_F = '0'</t>
  </si>
  <si>
    <t>网融管理</t>
  </si>
  <si>
    <t>押品担保表</t>
  </si>
  <si>
    <t>KWAW_PLEDGE_GUARTE</t>
  </si>
  <si>
    <t>抵质押编号</t>
  </si>
  <si>
    <t>PLEGNO</t>
  </si>
  <si>
    <t>P1.PLEGNO</t>
  </si>
  <si>
    <t>赋NULL</t>
  </si>
  <si>
    <t>PLEGTY</t>
  </si>
  <si>
    <t>CASE WHEN P2.PLEGTY = '1' THEN '5'
     WHEN P2.PLEGTY = '2' THEN '6'
     ELSE P2.PLEGTY
END</t>
  </si>
  <si>
    <t>默认为5-抵押</t>
  </si>
  <si>
    <t>客户基本信息表</t>
  </si>
  <si>
    <t>SCMS_CUST</t>
  </si>
  <si>
    <t>通过截取客户号第三位往后的字符substring(4,KWAW_PLEDGE_GUARTE.CUSTNO) ，关联EICC证件信息的证件表获取客户内码字段</t>
  </si>
  <si>
    <t>借款人姓名</t>
  </si>
  <si>
    <t>CUSTNA</t>
  </si>
  <si>
    <t>P1.CUSTNA</t>
  </si>
  <si>
    <t>PLPRIC</t>
  </si>
  <si>
    <t>P1.PLPRIC</t>
  </si>
  <si>
    <t>unifiedTime(P2.PLDATE)</t>
  </si>
  <si>
    <t>unifiedTime(P2.ENDATE)</t>
  </si>
  <si>
    <t>担保关系</t>
  </si>
  <si>
    <t>GURSTA</t>
  </si>
  <si>
    <t>CASE P2.GURSTA WHEN '01' THEN '1' WHEN '03' THEN '1' WHEN '02' THEN '2' ELSE P2.GURSTA END</t>
  </si>
  <si>
    <t>unifiedTime(P1.CRDATE)</t>
  </si>
  <si>
    <t>'ODS_ICF_KWAW_PLEDGE_GUARTE_TF'</t>
  </si>
  <si>
    <t>ODS_ICF_KWAW_PLEDGE_GUARTE_TF</t>
  </si>
  <si>
    <t>ODS_ICF_KWAW_PLEDGE_TF</t>
  </si>
  <si>
    <r>
      <rPr>
        <sz val="11"/>
        <color theme="1"/>
        <rFont val="Times New Roman"/>
        <family val="1"/>
      </rPr>
      <t>P1.PLEGNO = P2.PLEGNO</t>
    </r>
    <r>
      <rPr>
        <b/>
        <sz val="11"/>
        <color theme="1"/>
        <rFont val="Times New Roman"/>
        <family val="1"/>
      </rPr>
      <t xml:space="preserve">
</t>
    </r>
    <r>
      <rPr>
        <sz val="11"/>
        <color theme="1"/>
        <rFont val="Times New Roman"/>
        <family val="1"/>
      </rPr>
      <t xml:space="preserve">AND P2.DEL_F = '0'
AND P2.PT_DT='${process_date}' </t>
    </r>
  </si>
  <si>
    <r>
      <rPr>
        <sz val="11"/>
        <color theme="1"/>
        <rFont val="Times New Roman"/>
        <family val="1"/>
      </rPr>
      <t>P1.CNTRNO=P3.CNTRNO</t>
    </r>
    <r>
      <rPr>
        <b/>
        <sz val="11"/>
        <color theme="1"/>
        <rFont val="Times New Roman"/>
        <family val="1"/>
      </rPr>
      <t xml:space="preserve">
</t>
    </r>
    <r>
      <rPr>
        <sz val="11"/>
        <color theme="1"/>
        <rFont val="Times New Roman"/>
        <family val="1"/>
      </rPr>
      <t>AND P3.DEL_F = '0'
AND P3.PT_DT='${process_date}'</t>
    </r>
  </si>
  <si>
    <t>ODS_ICF_SCMS_CUST_TF</t>
  </si>
  <si>
    <r>
      <rPr>
        <sz val="11"/>
        <color theme="1"/>
        <rFont val="Times New Roman"/>
        <family val="1"/>
      </rPr>
      <t>P3.CUSTNO=P4.CUSTNO</t>
    </r>
    <r>
      <rPr>
        <b/>
        <sz val="11"/>
        <color theme="1"/>
        <rFont val="Times New Roman"/>
        <family val="1"/>
      </rPr>
      <t xml:space="preserve">
</t>
    </r>
    <r>
      <rPr>
        <sz val="11"/>
        <color theme="1"/>
        <rFont val="Times New Roman"/>
        <family val="1"/>
      </rPr>
      <t>AND P4.DEL_F = '0'
AND P4.PT_DT='${process_date}'</t>
    </r>
  </si>
  <si>
    <t>对公贷款担保关系信息聚合</t>
  </si>
  <si>
    <t>LEND_CONT_NO,GUAR_NO,GUARTOR_CUST_IN_CD</t>
  </si>
  <si>
    <t>AGL_COLOAN_GUAR_RELA_INFO_TF</t>
  </si>
  <si>
    <t>AGL_COLOAN_GUAR_RELA_INFO_TF_TM</t>
  </si>
  <si>
    <t>T2_EN_CUST_ALT_INFO</t>
  </si>
  <si>
    <t>ALT_TYPE,ALT_ID</t>
  </si>
  <si>
    <t>CONCAT(P2.ALT_TYPE,P2.ALT_ID)</t>
  </si>
  <si>
    <t>通过客户内码关联ECIF表T2_EN_CUST_ALT_INFO获取客户证件类型和证件号码拼接为客户号：CONCAT(ALT_TYPE,ALT_ID)</t>
  </si>
  <si>
    <t>通过客户内码关联ECIF表T2_EN_CUST_BASE_INFO获取客户名称CUST_NAME</t>
  </si>
  <si>
    <t>P1.BUTSSTAM</t>
  </si>
  <si>
    <t>P1.UPTSSTAM</t>
  </si>
  <si>
    <t xml:space="preserve">P1.CINOCSNO = P2.CUST_INCOD
AND P2.DEL_F = '0'
AND P2.PT_DT='${process_date}' </t>
  </si>
  <si>
    <t xml:space="preserve">P1.CINOCSNO = P3.CUST_INCOD
AND P3.DEL_F = '0'
AND P3.PT_DT='${process_date}' </t>
  </si>
  <si>
    <t>P1.PT_DT='${process_date}' AND P1.CINOCSNO  = '81'
AND P1.DEL_F = '0'</t>
  </si>
  <si>
    <t>对公贷款诉讼信息聚合</t>
  </si>
  <si>
    <t>LOAN_CONT_NO,LTG_ITEM_NO</t>
  </si>
  <si>
    <t>AGL_CORP_LOAN_LITIGA_INFO_TF</t>
  </si>
  <si>
    <t>脚本更新上线</t>
  </si>
  <si>
    <t>检查分组缺失表，修改字段名称和取值</t>
  </si>
  <si>
    <t>修改依赖</t>
  </si>
  <si>
    <t>AGL_CORP_LOAN_LITIGA_INFO_TF_TM</t>
  </si>
  <si>
    <t>法律事务管理.合同信息表</t>
  </si>
  <si>
    <t>ODS_XDZX_LITIGATION_EVENT_CONTRACT_TF</t>
  </si>
  <si>
    <t>TT.CONTRACT_NO</t>
  </si>
  <si>
    <t>诉讼事项编号</t>
  </si>
  <si>
    <t>LTG_ITEM_NO</t>
  </si>
  <si>
    <t>法律事务管理.诉讼事件登记表</t>
  </si>
  <si>
    <t>ODS_XDZX_LITIGATION_EVENT_TF</t>
  </si>
  <si>
    <t>AFFAIR_NO</t>
  </si>
  <si>
    <t>TT.AFFAIR_NO</t>
  </si>
  <si>
    <t>合同本金</t>
  </si>
  <si>
    <t>CONT_PRIN</t>
  </si>
  <si>
    <t>CORPUS</t>
  </si>
  <si>
    <t>TT.CORPUS</t>
  </si>
  <si>
    <t>合同利息</t>
  </si>
  <si>
    <t>CONT_INT</t>
  </si>
  <si>
    <t>ACCRUAL</t>
  </si>
  <si>
    <t>TT.ACCRUAL</t>
  </si>
  <si>
    <t>诉讼客户信息</t>
  </si>
  <si>
    <t>LITIGATION_CUSTOMER_ISN</t>
  </si>
  <si>
    <t>TT.LITIGATION_CUSTOMER_ISN</t>
  </si>
  <si>
    <t>T3.CUST_NO</t>
  </si>
  <si>
    <t>T3.CUST_NAME</t>
  </si>
  <si>
    <t>公司地址</t>
  </si>
  <si>
    <t>RESIDENTIAL_ADDR</t>
  </si>
  <si>
    <t>ODS_ECIF_T2_EN_CUST_ADDR_INFO_TF</t>
  </si>
  <si>
    <t>T1.ADR_INFO_DESC</t>
  </si>
  <si>
    <t>ODS_ECIF_T2_EN_CUST_CONT_INFO_TF</t>
  </si>
  <si>
    <t>T2.CONN_INFO</t>
  </si>
  <si>
    <t>对公客户补充信息文件</t>
  </si>
  <si>
    <t>ODS_CORE_BCFMCCBA_TF</t>
  </si>
  <si>
    <t>法人代表名称</t>
  </si>
  <si>
    <t>CC01FLNM</t>
  </si>
  <si>
    <t>T7.CC01FLNM</t>
  </si>
  <si>
    <t>TT.ORG_NO</t>
  </si>
  <si>
    <t>SUBSTR(TT.ORG_NO,1,3)||'000'</t>
  </si>
  <si>
    <t>债务种类代码</t>
  </si>
  <si>
    <t>DEBT_CATE_CD</t>
  </si>
  <si>
    <t>债务种类</t>
  </si>
  <si>
    <t>DEBT_SORT</t>
  </si>
  <si>
    <t>TT.DEBT_SORT</t>
  </si>
  <si>
    <t>起诉原因代码</t>
  </si>
  <si>
    <t>PROSC_RSN_CD</t>
  </si>
  <si>
    <t>起诉说明</t>
  </si>
  <si>
    <t>LITIGATION_REASON</t>
  </si>
  <si>
    <t>TT.LITIGATION_REASON</t>
  </si>
  <si>
    <t>起诉原因描述</t>
  </si>
  <si>
    <t>PROSC_RSN_DESC</t>
  </si>
  <si>
    <t>涉诉当事人客户号序列</t>
  </si>
  <si>
    <t>SUSPECTED_SUSPECTED_PTY_CUST_NO_SEQ</t>
  </si>
  <si>
    <t>连带责任被告人客户内码</t>
  </si>
  <si>
    <t>JNTLY_DUTY_DEFENT_CUST_IN_CD</t>
  </si>
  <si>
    <t>连带被告客户信息</t>
  </si>
  <si>
    <t>RELATED_CUSTOMER_ISN</t>
  </si>
  <si>
    <t>TT.RELATED_CUSTOMER_ISN</t>
  </si>
  <si>
    <t>诉讼文号</t>
  </si>
  <si>
    <t>LTG_REF_NO</t>
  </si>
  <si>
    <t>LITIGATION_DOC_NO</t>
  </si>
  <si>
    <t>TT.LITIGATION_DOC_NO</t>
  </si>
  <si>
    <t>受理法庭名称</t>
  </si>
  <si>
    <t>ACPTD_COURT_NAME</t>
  </si>
  <si>
    <t>受理法庭</t>
  </si>
  <si>
    <t>ACCEPT_COURTROOM</t>
  </si>
  <si>
    <t>TT.ACCEPT_COURTROOM</t>
  </si>
  <si>
    <t>委托法律事务所名称</t>
  </si>
  <si>
    <t>COMMS_LEGAL_OFFICE_NAME</t>
  </si>
  <si>
    <t>委托法律事务所</t>
  </si>
  <si>
    <t>COMMISSION_OFFICE</t>
  </si>
  <si>
    <t>TT.COMMISSION_OFFICE</t>
  </si>
  <si>
    <t>债务本金</t>
  </si>
  <si>
    <t>DEBT_PRIN</t>
  </si>
  <si>
    <t>DEBT_CORPUS</t>
  </si>
  <si>
    <t>TT.DEBT_CORPUS</t>
  </si>
  <si>
    <t>债务利息</t>
  </si>
  <si>
    <t>DEBT_INT</t>
  </si>
  <si>
    <t>DEBT_ACCRUAL</t>
  </si>
  <si>
    <t>TT.DEBT_ACCRUAL</t>
  </si>
  <si>
    <t>诉讼触发因素类别代码</t>
  </si>
  <si>
    <t>LTG_TRIG_FACTOR_CATEGORY_CD</t>
  </si>
  <si>
    <t>诉讼触发因素项目代码序列</t>
  </si>
  <si>
    <t>LTG_TRIG_FACTOR_PROJ_CD_SEQ</t>
  </si>
  <si>
    <t>拟采取跟踪处置方式代码</t>
  </si>
  <si>
    <t>PREP_TAKE_TRACK_DISP_MODE_CD</t>
  </si>
  <si>
    <t>归档标志</t>
  </si>
  <si>
    <t>FILE_FLAG</t>
  </si>
  <si>
    <t>跟踪处置标志</t>
  </si>
  <si>
    <t>TRACK_DISP_FLAG</t>
  </si>
  <si>
    <t>诉讼审批状态代码</t>
  </si>
  <si>
    <t>LTG_APPRV_STATUS_CD</t>
  </si>
  <si>
    <t>诉讼审批意见代码</t>
  </si>
  <si>
    <t>LTG_APPRV_OPIN_CD</t>
  </si>
  <si>
    <t>诉讼处置进展代码</t>
  </si>
  <si>
    <t>LTG_DISP_PROG_CD</t>
  </si>
  <si>
    <t>诉讼处置状态代码</t>
  </si>
  <si>
    <t>LTG_DISP_STATUS_CD</t>
  </si>
  <si>
    <t>财产线索描述</t>
  </si>
  <si>
    <t>PROP_CLUE_DESC</t>
  </si>
  <si>
    <t>t4.BUSINESS_STATUS</t>
  </si>
  <si>
    <t>t4.OPERATING_RECEIPT</t>
  </si>
  <si>
    <t>T3.REG_INDS</t>
  </si>
  <si>
    <t>联系地址国家代码</t>
  </si>
  <si>
    <t>CONT_ADDR_CTRY_CD</t>
  </si>
  <si>
    <t>国家或地区</t>
  </si>
  <si>
    <t>CUST_NATION</t>
  </si>
  <si>
    <t>T3.CUST_NATION</t>
  </si>
  <si>
    <t>管护人柜员名称</t>
  </si>
  <si>
    <t>CRETKR_TELR_NAME</t>
  </si>
  <si>
    <t>管护人柜员编号</t>
  </si>
  <si>
    <t>CRETKR_TELR_NO</t>
  </si>
  <si>
    <t>管护机构名称</t>
  </si>
  <si>
    <t>MGMT_PROT_ORG_NAME</t>
  </si>
  <si>
    <t>管护机构编号</t>
  </si>
  <si>
    <t>MGMT_PROT_ORG_NO</t>
  </si>
  <si>
    <t>unifiedTime(TT.CREATE_TIME)</t>
  </si>
  <si>
    <t>TT.CREATE_STAFFER</t>
  </si>
  <si>
    <t>unifiedTime(TT.UPDATE_TIME)</t>
  </si>
  <si>
    <t>UPDATE_STAFFER</t>
  </si>
  <si>
    <t>TT.UPDATE_STAFFER</t>
  </si>
  <si>
    <t>20240627 add</t>
  </si>
  <si>
    <t>'ODS_XDZX_LITIGATION_EVENT_CONTRACT_TF'</t>
  </si>
  <si>
    <t>贷款申请</t>
  </si>
  <si>
    <t>(
select 
 T1.CONTRACT_NO
    ,case when T2.AFFAIR_NO is null then '' else T2.AFFAIR_NO end as AFFAIR_NO
 ,T1.CORPUS
 ,T1.ACCRUAL
 ,T2.LITIGATION_CUSTOMER_ISN
 ,T2.ORG_NO
 ,T2.DEBT_SORT
 ,T2.LITIGATION_REASON
 ,T2.RELATED_CUSTOMER_ISN
 ,T2.LITIGATION_DOC_NO
 ,T2.ACCEPT_COURTROOM
 ,T2.COMMISSION_OFFICE
 ,T2.DEBT_CORPUS
 ,T2.DEBT_ACCRUAL
 ,T2.CREATE_TIME
 ,T2.CREATE_STAFFER
 ,T2.UPDATE_TIME
 ,T2.UPDATE_STAFFER
,ROW_NUMBER()OVER(PARTITION BY T1.CONTRACT_NO,T1.LITIGATION_EVENT_ID ORDER BY T2.ID DESC) RN 
FROM ODS_XDZX.ODS_XDZX_LITIGATION_EVENT_CONTRACT_TF T1
INNER JOIN ODS_XDZX.ODS_XDZX_LITIGATION_EVENT_TF T2
ON T1.LITIGATION_EVENT_ID=T2.ID
AND T2.PT_DT = '${process_date}'
and T2.del_f='0'
AND SUBSTR(T2.LITIGATION_CUSTOMER_ISN,1,2) IN ('82','83','92','93')
WHERE 
 T2.PT_DT = '${process_date}'
and T2.del_f='0'
)</t>
  </si>
  <si>
    <t>TT</t>
  </si>
  <si>
    <t>地址信息</t>
  </si>
  <si>
    <t>(
   SELECT 
     P1.CUST_INCOD
    ,p1.ADR_TYPE
    ,P1.ADR_INFO_DESC
    ,P1.ADR_ADM_DIV
    ,P1.POST_CODE
    ,p1.bk_id
   ,ROW_NUMBER()OVER(PARTITION BY P1.CUST_INCOD,P1.BK_ID ORDER BY   P1.UPDATED_TIME DESC ) RN 
  FROM ods_ecif.ODS_ECIF_T2_EN_CUST_ADDR_INFO_TF P1  --对公客户地址信息
  where P1.VALID_FLAG = '1' --有效数据
   AND P1.PT_DT = '${process_date}' 
   AND DEL_F = '0'  
   AND P1.ADR_TYPE = '6' --6 办公 4 注册
 )</t>
  </si>
  <si>
    <t>TT.LITIGATION_CUSTOMER_ISN = T1.CUST_INCOD
AND SUBSTR(TT.ORG_NO,1,3) = SUBSTR(T1.BK_ID,1,3)</t>
  </si>
  <si>
    <t>联系方式</t>
  </si>
  <si>
    <t xml:space="preserve">    (
  select CUST_INCOD
    ,bk_id
    ,CONN_INFO
  from (
  SELECT 
       P3.CUST_INCOD --客户内码
       ,P3.bk_id
       ,P3.CONN_INFO
     ,row_number ()over(partition by P3.CUST_INCOD,P3.bk_id order by P3.ECIF_UPDATED_TIME desc ) rn
     FROM 
      ODS_ECIF.ODS_ECIF_T2_EN_CUST_CONT_INFO_TF P3 
     WHERE  P3.PT_DT = '${process_date}'
     AND P3.DEL_F = '0'  
     and p3.CONN_TYPE = '6'
     ) t
     where t.rn = 1
)</t>
  </si>
  <si>
    <t>TT.LITIGATION_CUSTOMER_ISN = T2.CUST_INCOD
AND SUBSTR(TT.ORG_NO,1,3) = SUBSTR(T2.BK_ID,1,3)</t>
  </si>
  <si>
    <t xml:space="preserve">    (
    SELECT 
         P1.CUST_INCOD      --客户内码
        ,P1.bk_id    --行社编号
        ,P1.CUST_NO
  ,P1.CUST_NAME
  ,P1.REG_CAP
  ,P1.REG_INDS
  ,P1.CUST_NATION
    FROM ods_ecif.ODS_ECIF_T2_EN_CUST_BASE_INFO_TF P1 --对公客户证件信息
    WHERE P1.PT_DT = '${process_date}' 
        AND DEL_F = '0'  
    )</t>
  </si>
  <si>
    <t>TT.LITIGATION_CUSTOMER_ISN = T3.CUST_INCOD
AND SUBSTR(TT.ORG_NO,1,3) = SUBSTR(T3.BK_ID,1,3)</t>
  </si>
  <si>
    <t>(
  select CUST_INCOD
    ,bk_id
    ,ORG_SCALE 
    ,LISTED_CO_FLG
    ,BUSINESS_STATUS
 ,OPERATING_RECEIPT
  from (
  SELECT 
       P2.CUST_INCOD --客户内码
       ,p2.bk_id
       ,p2.ORG_SCALE
       ,p2.LISTED_CO_FLG
       ,p2.BUSINESS_STATUS
    ,p2.OPERATING_RECEIPT
     ,row_number ()over(partition by P2.CUST_INCOD,P2.bk_id order by p2.role_no desc ) rn
     FROM 
      ODS_ECIF.ODS_ECIF_T2_EN_CUST_DETAIL_INFO_TF P2 
     WHERE  P2.PT_DT = '${process_date}'
     and P2.valid_flag='1'
     AND p2.DEL_F = '0'  
     ) t
     where t.rn = 1
)</t>
  </si>
  <si>
    <t>TT.LITIGATION_CUSTOMER_ISN = T4.CUST_INCOD
AND SUBSTR(TT.ORG_NO,1,3) = SUBSTR(T4.BK_ID,1,3)</t>
  </si>
  <si>
    <t>对公主要责任人信息</t>
  </si>
  <si>
    <t>TT.LITIGATION_CUSTOMER_ISN= T7.CINOCSNO 
AND T7.DEL_F='0' 
AND T7.PT_DT='${process_date}'</t>
  </si>
  <si>
    <t>TT.RN =1</t>
  </si>
  <si>
    <t>对公贷款还款计划信息聚合</t>
  </si>
  <si>
    <t>LOAN_CONT_NO,DUBIL_SER_NO,REPAY_CURR_PERIOD_TMS</t>
  </si>
  <si>
    <t>AGL_CORP_LOAN_RPAYPLN_INFO_TF</t>
  </si>
  <si>
    <t>柜面核心的对公贷款产品的还款计划信息（包括柜面核心的对公按揭贷款）</t>
  </si>
  <si>
    <t>修改关联表条件</t>
  </si>
  <si>
    <t>AGL_CORP_LOAN_RPAYPLN_INFO_TF_TM</t>
  </si>
  <si>
    <t>REPAY_CURR_PERIOD_TMS</t>
  </si>
  <si>
    <t>RFABPERD</t>
  </si>
  <si>
    <t>T1.RFABPERD</t>
  </si>
  <si>
    <t>T2.TZAAPERD</t>
  </si>
  <si>
    <t>应还本金金额</t>
  </si>
  <si>
    <t>EREPAY_PRIN_AMT</t>
  </si>
  <si>
    <t>应还本金</t>
  </si>
  <si>
    <t>RFAAPRN</t>
  </si>
  <si>
    <t>T1.RFAAPRN</t>
  </si>
  <si>
    <t>T2.TZAAAMNT</t>
  </si>
  <si>
    <t>RFAABRNO</t>
  </si>
  <si>
    <t>T1.RFAABRNO</t>
  </si>
  <si>
    <t>T1.RFAACSNO</t>
  </si>
  <si>
    <t>ODS_EICF</t>
  </si>
  <si>
    <t>ODS_EICF_T2_EN_CUST_BASE_INFO_TF</t>
  </si>
  <si>
    <t>RFABCSID</t>
  </si>
  <si>
    <t>T1.RFABCSID</t>
  </si>
  <si>
    <t>ODS_EICF_T2_EN_CUST_DETAIL_INFO_TF</t>
  </si>
  <si>
    <t>T4.ORG_SCALE</t>
  </si>
  <si>
    <t>T4.BUSINESS_STATUS</t>
  </si>
  <si>
    <t>CORP_CONT_MODE</t>
  </si>
  <si>
    <t>ODS_EICF_T2_EN_CUST_CONT_INFO_TF</t>
  </si>
  <si>
    <t>T5.CONN_INFO</t>
  </si>
  <si>
    <t>应还利息</t>
  </si>
  <si>
    <t>EREPAY_INT</t>
  </si>
  <si>
    <t>RFAIIAM2</t>
  </si>
  <si>
    <t>T1.RFAIIAM2</t>
  </si>
  <si>
    <t>T2.TZAAPRNO</t>
  </si>
  <si>
    <t>还款日期</t>
  </si>
  <si>
    <t>REPAY_DT</t>
  </si>
  <si>
    <t>RMAJDATE</t>
  </si>
  <si>
    <t>unifiedTime(T1.RFAJDATE)</t>
  </si>
  <si>
    <t>还款类型代码</t>
  </si>
  <si>
    <t>REPAY_TYPE_CD</t>
  </si>
  <si>
    <t>还款类型</t>
  </si>
  <si>
    <t>RFABPAYT</t>
  </si>
  <si>
    <t>T1.RFABPAYT</t>
  </si>
  <si>
    <t>还款本金</t>
  </si>
  <si>
    <t>REPAY_PRIN</t>
  </si>
  <si>
    <t>归还本金</t>
  </si>
  <si>
    <t>RFABPRN</t>
  </si>
  <si>
    <t>T1.RFABPRN</t>
  </si>
  <si>
    <t>还款利息</t>
  </si>
  <si>
    <t>REPAY_INT</t>
  </si>
  <si>
    <t>归还利息</t>
  </si>
  <si>
    <t>RFAJIAM2</t>
  </si>
  <si>
    <t>T1.RFAJIAM2</t>
  </si>
  <si>
    <t>逾期复利</t>
  </si>
  <si>
    <t>OVDUE_CINT</t>
  </si>
  <si>
    <t>T1.RFALIAM2</t>
  </si>
  <si>
    <t>T2.TZAABLNC</t>
  </si>
  <si>
    <t>RFAAPAYT</t>
  </si>
  <si>
    <t>T1.RFAAPAYT</t>
  </si>
  <si>
    <t>T2.TZAAPAYP</t>
  </si>
  <si>
    <t>本期开始日期</t>
  </si>
  <si>
    <t>CURR_PERIOD_START_DT</t>
  </si>
  <si>
    <t>unifiedTime(T1.RFAQDATE)</t>
  </si>
  <si>
    <t>本期结束日期</t>
  </si>
  <si>
    <t>CURR_PERIOD_END_DT</t>
  </si>
  <si>
    <t>RFARDATE</t>
  </si>
  <si>
    <t>unifiedTime(T1.RFARDATE)</t>
  </si>
  <si>
    <t>逾期标志</t>
  </si>
  <si>
    <t>OVDUE_FLAG</t>
  </si>
  <si>
    <t>RFAMFLAG</t>
  </si>
  <si>
    <t>T1.RFAMFLAG</t>
  </si>
  <si>
    <t>T2.TZADCLS4</t>
  </si>
  <si>
    <t>T2.TZAECLS5</t>
  </si>
  <si>
    <t>T1.RFAACONO=T2.TZAACONO 
and T1.RFABSN03=T2.TZABSN03
AND T2.PT_DT = '${process_date}'
AND T2.DEL_F = '0'</t>
  </si>
  <si>
    <t>(
SELECT 
         P1.CUST_INCOD      --客户内码
        ,P1.bk_id    --行社编号
        ,P1.CUST_NAME
        ,P1.REG_CAP
        ,P1.OPER_SCOPE
    FROM ods_ecif.ODS_ECIF_T2_EN_CUST_BASE_INFO_TF P1 --对公客户证件信息
    WHERE   P1.PT_DT = '${process_date}' AND DEL_F = '0'  
    )</t>
  </si>
  <si>
    <t>T1.RFAACSNO=T3.CUST_INCOD
AND T1.RFAABRNO = T3.BK_ID</t>
  </si>
  <si>
    <t>(
  SELECT 
       P2.CUST_INCOD --客户内码
       ,p2.bk_id
       ,p2.ORG_SCALE
       ,p2.BUSINESS_STATUS
     FROM 
      ODS_ECIF.ODS_ECIF_T2_EN_CUST_DETAIL_INFO_TF P2 
     WHERE  P2.PT_DT = '${process_date}'
     AND p2.DEL_F = '0'  
     --and P2.cust_stat ='1'
)</t>
  </si>
  <si>
    <t>T1.RFAACSNO=T4.CUST_INCOD
AND T1.RFAABRNO = T4.BK_ID</t>
  </si>
  <si>
    <t>(
  select CUST_INCOD
    ,bk_id
    ,CONN_INFO
  from (
  SELECT 
       P3.CUST_INCOD --客户内码
       ,P3.bk_id
       ,P3.CONN_INFO
     ,row_number ()over(partition by P3.CUST_INCOD,P3.bk_id order by P3.CREATED_TIME desc ) rn
     FROM 
      ODS_ECIF.ODS_ECIF_T2_EN_CUST_CONT_INFO_TF P3 
     WHERE  P3.PT_DT = '${process_date}'
     AND P3.DEL_F = '0'  
     ) t
     where t.rn = 1
)</t>
  </si>
  <si>
    <t>T1.RFAACSNO=T5.CUST_INCOD
AND T1.RFAABRNO = T5.BK_ID</t>
  </si>
  <si>
    <t>T1.PT_DT = '${process_date}'
AND T1.DEL_F = '0'
AND substr(T1.RFAACSNO,1,2) &lt;&gt; '81'</t>
  </si>
  <si>
    <t>对公贷款借据逾期明细聚合</t>
  </si>
  <si>
    <t>AGL_CORP_LOAN_DUBIL_OVDUE_DTL_TF</t>
  </si>
  <si>
    <t>涵盖了线上贷款和线下贷款中的逾期贷款（包括普通贷款和按揭贷款）</t>
  </si>
  <si>
    <t>修改表名与逻辑</t>
  </si>
  <si>
    <t>修改主表筛选逻辑,默认值，电话逻辑</t>
  </si>
  <si>
    <t>TMP_AGL_CORP_LOAN_DUBIL_OVDUE_DTL_TF_01</t>
  </si>
  <si>
    <t>CASE WHEN T2.SVAASN02 = 1 THEN
        CASE LENGTH(T2.SVADAC22) WHEN 19 THEN 
            CASE WHEN SUBSTR(T4.AB09NO16,1,1) = '1' THEN 0
            ELSE 
                CASE WHEN (T4.AB16BAL-T4.AB18AMT-T4.AB19AMT-T4.AB20AMT-T4.AB21AMT) &lt; 0 THEN 0
                ELSE (T4.AB16BAL-T4.AB18AMT-T4.AB19AMT-T4.AB20AMT-T4.AB21AMT) 
                END 
            END
        WHEN  15 THEN 
            CASE WHEN SUBSTR(T5.AB09NO16,1,1) = '1' THEN 0
            ELSE 
                CASE WHEN (T5.AB16BAL-T5.AB18AMT-T5.AB19AMT-T5.AB20AMT-T5.AB21AMT) &lt; 0 THEN 0
                ELSE (T5.AB16BAL-T5.AB18AMT-T5.AB19AMT-T5.AB20AMT-T5.AB21AMT) 
                END 
            END 
        END 
    END</t>
  </si>
  <si>
    <t>CASE WHEN T2.SVAASN02 = 2 THEN
        CASE LENGTH(T2.SVADAC22) WHEN 19 THEN 
            CASE WHEN SUBSTR(T4.AB09NO16,1,1) = '1' THEN 0
            ELSE 
                CASE WHEN (T4.AB16BAL-T4.AB18AMT-T4.AB19AMT-T4.AB20AMT-T4.AB21AMT) &lt; 0 THEN 0
                ELSE (T4.AB16BAL-T4.AB18AMT-T4.AB19AMT-T4.AB20AMT-T4.AB21AMT) 
                END 
            END
        WHEN  15 THEN 
            CASE WHEN SUBSTR(T5.AB09NO16,1,1) = '1' THEN 0
            ELSE 
                CASE WHEN (T5.AB16BAL-T5.AB18AMT-T5.AB19AMT-T5.AB20AMT-T5.AB21AMT) &lt; 0 THEN 0
                ELSE (T5.AB16BAL-T5.AB18AMT-T5.AB19AMT-T5.AB20AMT-T5.AB21AMT) 
                END 
            END 
        END 
    END</t>
  </si>
  <si>
    <t>CASE WHEN T2.SVAASN02 = 3 THEN
        CASE LENGTH(T2.SVADAC22) WHEN 19 THEN 
            CASE WHEN SUBSTR(T4.AB09NO16,1,1) = '1' THEN 0
            ELSE 
                CASE WHEN (T4.AB16BAL-T4.AB18AMT-T4.AB19AMT-T4.AB20AMT-T4.AB21AMT) &lt; 0 THEN 0
                ELSE (T4.AB16BAL-T4.AB18AMT-T4.AB19AMT-T4.AB20AMT-T4.AB21AMT) 
                END 
            END
        WHEN  15 THEN 
            CASE WHEN SUBSTR(T5.AB09NO16,1,1) = '1' THEN 0
            ELSE 
                CASE WHEN (T5.AB16BAL-T5.AB18AMT-T5.AB19AMT-T5.AB20AMT-T5.AB21AMT) &lt; 0 THEN 0
                ELSE (T5.AB16BAL-T5.AB18AMT-T5.AB19AMT-T5.AB20AMT-T5.AB21AMT) 
                END 
            END 
        END 
    END</t>
  </si>
  <si>
    <t>T1.STAAACST = '3' 
and cast(T1.STADCLS4 as decimal) &gt; 1 
and SUBSTR(T1.STAAACWF,1,1)= '0'
and  (T1.STAABLNC + T1.STBJAMT) &gt; 0 
and  datediff('${process_date}',unifiedTime(T1.STACDATE)) &gt; 0 
and T1.STAACSNO like '82%'
and T1.pt_dt  = '${process_date}'
and T1.DEL_F = '0'</t>
  </si>
  <si>
    <t>TMP_AGL_CORP_LOAN_DUBIL_OVDUE_DTL_TF_02</t>
  </si>
  <si>
    <t xml:space="preserve"> (
     select 
        tz.tzaacono 
        ,tz.TZABSN03
        ,tz.TZAIDATE
  ,tz.TZACDATE
  ,tz.TZAFRATE
  ,tz.TZAERATE
  ,tz.TZAAFLAG
  ,tz.TZADACID
  ,tz.TZAAPRNO
  ,tz.TZAAACST
  ,tz.TZABCSID
  ,tz.TZANFLNM
  ,tz.TZAABRNO
  ,TZ.TZAACSNO
  ,TZ.TZAACCYC
     from 
      ODS_CORE.ODS_CORE_BLFMAMTZ_Tf TZ--贷款账户结算文件 
     where TZ.PT_DT = '${process_date}' 
      AND  TZ.DEL_F = '0'
      )</t>
  </si>
  <si>
    <t>T1.RFAACONO = T11.TZAACONO 
and T1.RFABSN03 = T11.TZABSN03</t>
  </si>
  <si>
    <t>T3.DFANAC19 = T4.AB01AC15
    AND T11.TZAACCYC = T4.AB02CCYC
    AND  ( T4.AB02CCYC = 'CNY' OR T4.AB03CHSX='2')</t>
  </si>
  <si>
    <t>T2.SVADAC22 = T5.AB01AC15
and   T11.TZAACCYC = T1.RFAACCYC 
    AND  ( T5.AB02CCYC = 'CNY' OR T5.AB03CHSX='2' )</t>
  </si>
  <si>
    <t>T1.RFAMFLAG = '1' 
and T1.RFANFLAG &lt;&gt; '1' 
and T1.RFAACSNO like '82%'
AND T1.PT_DT= '${process_date}'
AND T1.DEL_F = '0'</t>
  </si>
  <si>
    <t>AGL_CORP_LOAN_DUBIL_OVDUE_DTL_TF_TM</t>
  </si>
  <si>
    <t>普通贷款不分期，设置为-1</t>
  </si>
  <si>
    <t xml:space="preserve">T1.STAABLNC + T1.STBJAMT </t>
  </si>
  <si>
    <t xml:space="preserve">T2.INABBLNC </t>
  </si>
  <si>
    <t>unifiedTime(T1.STACDATE)</t>
  </si>
  <si>
    <t>unifiedTime(T21.INBZDATE)</t>
  </si>
  <si>
    <t>unifiedTime(T1.STAIDATE)</t>
  </si>
  <si>
    <t>应收欠息=正常本金*正常利率</t>
  </si>
  <si>
    <t>应收罚息 = 本金 * 逾期利率（超过宽限期，但逾期不超过90天）</t>
  </si>
  <si>
    <t>催收欠息 = 本金 * 逾期利率（逾期90天以上）</t>
  </si>
  <si>
    <t>催收罚息 = 本金 * 逾期利率（手工调整为呆账后）</t>
  </si>
  <si>
    <t>应计复息= （应收欠息+应收罚息+催收欠息+催收罚息）*复息利率</t>
  </si>
  <si>
    <t>T3.NFAALLMT</t>
  </si>
  <si>
    <t>T3.NFAASSTY</t>
  </si>
  <si>
    <t>T3.NFAAPAYP</t>
  </si>
  <si>
    <t>T3.NFAACST2</t>
  </si>
  <si>
    <t xml:space="preserve">T4.PNNOTELN </t>
  </si>
  <si>
    <t xml:space="preserve">T5.ADI1ADDR </t>
  </si>
  <si>
    <t>T6.REPAY_ACCT_NO_1</t>
  </si>
  <si>
    <t>T6.REPAY_ACCT_NO_1_CURR_AVAILBL_BAL</t>
  </si>
  <si>
    <t>T7.REPAY_ACCT_NO_2</t>
  </si>
  <si>
    <t>T7.REPAY_ACCT_NO_2_CURR_AVAILBL_BAL</t>
  </si>
  <si>
    <t>T8.REPAY_ACCT_NO_3</t>
  </si>
  <si>
    <t>T8.REPAY_ACCT_NO_3_CURR_AVAILBL_BAL</t>
  </si>
  <si>
    <t xml:space="preserve">T9.PRIMARY_PRINCIPAL </t>
  </si>
  <si>
    <r>
      <rPr>
        <sz val="9"/>
        <color indexed="8"/>
        <rFont val="微软雅黑"/>
        <family val="2"/>
        <charset val="134"/>
      </rPr>
      <t>u</t>
    </r>
    <r>
      <rPr>
        <sz val="9"/>
        <color indexed="8"/>
        <rFont val="微软雅黑"/>
        <family val="2"/>
        <charset val="134"/>
      </rPr>
      <t>nifiedTime(</t>
    </r>
    <r>
      <rPr>
        <sz val="9"/>
        <color indexed="8"/>
        <rFont val="微软雅黑"/>
        <family val="2"/>
        <charset val="134"/>
      </rPr>
      <t>current_timestamp()</t>
    </r>
    <r>
      <rPr>
        <sz val="9"/>
        <color indexed="8"/>
        <rFont val="微软雅黑"/>
        <family val="2"/>
        <charset val="134"/>
      </rPr>
      <t>)</t>
    </r>
  </si>
  <si>
    <t xml:space="preserve">(
select
 inaacono ,
 inabsn03,
 SUM(INABBLNC) as INABBLNC
from
 ODS_CORE.ods_core_BLFMPMIN_tf T2
where
 T2.pt_dt = '${process_date}'
 and T2.DEL_F = '0'
 and T2.INAALQFG = '1'
 and (T2.INABBLNC &gt;0
  or T2.INBZIAM2 &lt;&gt; 0)
group by
 inaacono ,
 inabsn03
)
</t>
  </si>
  <si>
    <t>T1.STAACONO = T2.INAACONO
AND T1.STABSN03 = t2.inabsn03</t>
  </si>
  <si>
    <t xml:space="preserve">(
select inaacono,inabsn03,INBZDATE from 
(
select inaacono,inabsn03,INBZDATE
,row_number()over(partition by inaacono,inabsn03 order by INBZDATE ASC) as rn
from ods_core.ods_core_blfmpmin_tf
where pt_dt = '${process_date}' and del_f = '0'
)
t where t.rn =1 
)
</t>
  </si>
  <si>
    <t>T1.STAACONO = T21.INAACONO
AND T1.STABSN03 = T21.inabsn03</t>
  </si>
  <si>
    <t>(
 select 
  P6.NFAACONO
  ,P6.NFAAAMT
  ,P6.NFAASSTY
  ,P6.NFAALLMT
  ,P6.NFAAPAYP
  ,P6.NFAACST2
 from ODS_CORE.ODS_CORE_BLFMCONF_TF P6
 where  P6.PT_DT = '${process_date}' 
AND DEL_F = '0'  
)</t>
  </si>
  <si>
    <t>T3.NFAACONO = T1.STAACONO</t>
  </si>
  <si>
    <t>(
select
 cinocsno ,
 bdidbrbm ,
 pnnoteln
 from 
(
select
 cinocsno ,
 bdidbrbm ,
 pnnoteln,
 row_number ()over(partition by cinocsno,bdidbrbm order by uptsstam desc ,pnsnptsn desc) rn
from
 ods_core.ods_core_bcfmcpni_tf
where
 pt_dt = '${process_date}'
 and DEL_F = '0'
 and PNTYTLTP = '6' --手机号码
)D1
WHERE D1.RN =1 
)</t>
  </si>
  <si>
    <t xml:space="preserve">T1.STAACSNO= T4.CINOCSNO
AND  SUBSTR(T1.STAABRNO,1,3) = T4.BDIDBRBM </t>
  </si>
  <si>
    <t>(
SELECT 
 cinocsno ,
 bdidbrbm ,
 adi1addr
 FROM 
(
select
 cinocsno ,
 bdidbrbm ,
 adi1addr,
 row_number ()over(partition by cinocsno,bdidbrbm order by uptsstam desc) rn
from
 ods_core.ods_core_bcfmcadi_tf
where
 pt_dt = '${process_date}'
 and DEL_F = '0'
 and ADTYADTP = '1' --手机号码
)D2
WHERE D2.RN =1
)</t>
  </si>
  <si>
    <t>T1.STAACSNO = T5.CINOCSNO
AND  SUBSTR(T1.STAABRNO,1,3) = T5.BDIDBRBM</t>
  </si>
  <si>
    <t>T1.STAACONO = T6.STAACONO
AND T1.STABSN03 =T6.STABSN03 
AND T6.SVAASN02 = '1'</t>
  </si>
  <si>
    <r>
      <rPr>
        <sz val="9"/>
        <rFont val="微软雅黑"/>
        <family val="2"/>
        <charset val="134"/>
      </rPr>
      <t xml:space="preserve">T1.STAACONO = T7.STAACONO
AND T1.STABSN03 =T7.STABSN03 
</t>
    </r>
    <r>
      <rPr>
        <sz val="9"/>
        <rFont val="微软雅黑"/>
        <family val="2"/>
        <charset val="134"/>
      </rPr>
      <t>AND T7.SVAASN02 = '2'</t>
    </r>
  </si>
  <si>
    <r>
      <rPr>
        <sz val="9"/>
        <rFont val="微软雅黑"/>
        <family val="2"/>
        <charset val="134"/>
      </rPr>
      <t xml:space="preserve">T1.STAACONO = T8.STAACONO
AND T1.STABSN03 =T8.STABSN03 
</t>
    </r>
    <r>
      <rPr>
        <sz val="9"/>
        <rFont val="微软雅黑"/>
        <family val="2"/>
        <charset val="134"/>
      </rPr>
      <t>AND T8.SVAASN02 = '3'</t>
    </r>
  </si>
  <si>
    <t xml:space="preserve"> (
select
 CONTRACT_NO,
 PRIMARY_PRINCIPAL
from
 ods_xdzx.ods_xdzx_LOAN_DUTY_tf
where
 pt_dt = '${process_date}'
 and DEL_F = '0'
 and STATUS = '1'
)</t>
  </si>
  <si>
    <t xml:space="preserve">T1.STAACONO = T9.CONTRACT_NO </t>
  </si>
  <si>
    <t>T1.RFAAAC15</t>
  </si>
  <si>
    <t>应还本金|归还本金</t>
  </si>
  <si>
    <t>RFAAPRN|RFABPRN</t>
  </si>
  <si>
    <t>T1.RFAAPRN-T1.RFABPRN</t>
  </si>
  <si>
    <t>应还利息|归还利息</t>
  </si>
  <si>
    <t>RFAIIAM2|RFAJIAM2</t>
  </si>
  <si>
    <t>T1.RFAIIAM2-T1.RFAJIAM2</t>
  </si>
  <si>
    <t>unifiedTime(T3.TZAIDATE)</t>
  </si>
  <si>
    <t>unifiedTime(T3.TZACDATE)</t>
  </si>
  <si>
    <t>T3.TZAFRATE</t>
  </si>
  <si>
    <t>T3.TZAERATE</t>
  </si>
  <si>
    <t>T3.TZAAFLAG</t>
  </si>
  <si>
    <t>T3.TZADACID</t>
  </si>
  <si>
    <t>T2.NFAALLMT</t>
  </si>
  <si>
    <t>T3.TZAAPRNO</t>
  </si>
  <si>
    <t>T2.NFAARMRK</t>
  </si>
  <si>
    <t>T2.NFAASSTY</t>
  </si>
  <si>
    <t>T2.NFAAPAYP</t>
  </si>
  <si>
    <t>T3.TZAAACST</t>
  </si>
  <si>
    <t>T3.TZABCSID</t>
  </si>
  <si>
    <t>T3.TZANFLNM</t>
  </si>
  <si>
    <t>T2.NFAACST2</t>
  </si>
  <si>
    <t>T3.TZAABRNO</t>
  </si>
  <si>
    <t>unifiedTime(current_timestamp())</t>
  </si>
  <si>
    <t xml:space="preserve"> (
     select 
        tz.tzaacono 
        ,tz.TZABSN03
        ,tz.TZAIDATE
  ,tz.TZACDATE
  ,tz.TZAFRATE
  ,tz.TZAERATE
  ,tz.TZAAFLAG
  ,tz.TZADACID
  ,tz.TZAAPRNO
  ,tz.TZAAACST
  ,tz.TZABCSID
  ,tz.TZANFLNM
  ,tz.TZAABRNO
  ,TZ.TZAACSNO
     from 
      ODS_CORE.ODS_CORE_BLFMAMTZ_Tf TZ--贷款账户结算文件 
     where TZ.PT_DT = '${process_date}' 
      AND  TZ.DEL_F = '0'
      and TZ.TZAAACST = '3'
      )</t>
  </si>
  <si>
    <t>T1.RFAACONO = T3.TZAACONO 
and T1.RFABSN03 = T3.TZABSN03</t>
  </si>
  <si>
    <t>(
 select 
  P6.NFAACONO
  ,P6.NFAAAMT
  ,P6.NFAASSTY
  ,P6.NFAALLMT
  ,P6.NFAAPAYP
  ,P6.NFAACST2
  ,P6.NFAARMRK
 from ODS_CORE.ODS_CORE_BLFMCONF_TF P6
 where  P6.PT_DT = '${process_date}' 
AND DEL_F = '0'  
)</t>
  </si>
  <si>
    <t>T2.NFAACONO = T1.RFAACONO</t>
  </si>
  <si>
    <t xml:space="preserve">T3.TZAACSNO= T4.CINOCSNO
AND  SUBSTR(T3.TZAABRNO,1,3) = T4.BDIDBRBM </t>
  </si>
  <si>
    <t>T3.TZAACSNO = T5.CINOCSNO
AND  SUBSTR(T3.TZAABRNO,1,3) = T5.BDIDBRBM</t>
  </si>
  <si>
    <r>
      <rPr>
        <sz val="9"/>
        <rFont val="微软雅黑"/>
        <family val="2"/>
        <charset val="134"/>
      </rPr>
      <t xml:space="preserve">T1.RFAACONO = T6.RFAACONO
AND T1.RFABSN03 =T6.RFABSN03 
</t>
    </r>
    <r>
      <rPr>
        <sz val="9"/>
        <rFont val="微软雅黑"/>
        <family val="2"/>
        <charset val="134"/>
      </rPr>
      <t xml:space="preserve">AND T1.RFABPERD  = T6.RFABPERD </t>
    </r>
    <r>
      <rPr>
        <sz val="9"/>
        <rFont val="微软雅黑"/>
        <family val="2"/>
        <charset val="134"/>
      </rPr>
      <t xml:space="preserve">
AND T6.SVAASN02 = '1'</t>
    </r>
  </si>
  <si>
    <r>
      <rPr>
        <sz val="9"/>
        <rFont val="微软雅黑"/>
        <family val="2"/>
        <charset val="134"/>
      </rPr>
      <t xml:space="preserve">T1.RFAACONO = T7.RFAACONO
AND T1.RFABSN03 =T7.RFABSN03 
</t>
    </r>
    <r>
      <rPr>
        <sz val="9"/>
        <rFont val="微软雅黑"/>
        <family val="2"/>
        <charset val="134"/>
      </rPr>
      <t xml:space="preserve">AND T1.RFABPERD  = T7.RFABPERD </t>
    </r>
    <r>
      <rPr>
        <sz val="9"/>
        <rFont val="微软雅黑"/>
        <family val="2"/>
        <charset val="134"/>
      </rPr>
      <t xml:space="preserve">
AND T7.SVAASN02 = '2'</t>
    </r>
  </si>
  <si>
    <r>
      <rPr>
        <sz val="9"/>
        <rFont val="微软雅黑"/>
        <family val="2"/>
        <charset val="134"/>
      </rPr>
      <t xml:space="preserve">T1.RFAACONO = T8.RFAACONO
AND T1.RFABSN03 =T8.RFABSN03 
</t>
    </r>
    <r>
      <rPr>
        <sz val="9"/>
        <rFont val="微软雅黑"/>
        <family val="2"/>
        <charset val="134"/>
      </rPr>
      <t xml:space="preserve">AND T1.RFABPERD  = T8.RFABPERD </t>
    </r>
    <r>
      <rPr>
        <sz val="9"/>
        <rFont val="微软雅黑"/>
        <family val="2"/>
        <charset val="134"/>
      </rPr>
      <t xml:space="preserve">
AND T8.SVAASN02 = '3'</t>
    </r>
  </si>
  <si>
    <t xml:space="preserve">T1.RFAACONO = T9.CONTRACT_NO </t>
  </si>
  <si>
    <t>对公贷款展期延期信息聚合</t>
  </si>
  <si>
    <t>AGL_COLOAN_LOAN_EXT_EXT_INFO_TF</t>
  </si>
  <si>
    <t>提供贷款展期和延期后的新合同以及原合同的基础信息用于监管报送。</t>
  </si>
  <si>
    <t>WMJ</t>
  </si>
  <si>
    <t>修改主表逻辑</t>
  </si>
  <si>
    <t>AGL_COLOAN_LOAN_EXT_EXT_INFO_TF_TM</t>
  </si>
  <si>
    <t>贷款展期登记簿</t>
  </si>
  <si>
    <t>ODS_CORE_BLFMRGDY_TF</t>
  </si>
  <si>
    <t>DYAACONO</t>
  </si>
  <si>
    <t>T1.DYAACONO</t>
  </si>
  <si>
    <t>DYABSN03</t>
  </si>
  <si>
    <t>T1.DYABSN03</t>
  </si>
  <si>
    <t>原贷款合同编号</t>
  </si>
  <si>
    <t>ORIG_LOAN_CONT_NO</t>
  </si>
  <si>
    <t>原合同号</t>
  </si>
  <si>
    <t>DYABCONO</t>
  </si>
  <si>
    <t>T1.DYABCONO</t>
  </si>
  <si>
    <t>原借据序号</t>
  </si>
  <si>
    <t>ORIG_DUBIL_SER_NO</t>
  </si>
  <si>
    <t>DYAESN03</t>
  </si>
  <si>
    <t>T1.DYAESN03</t>
  </si>
  <si>
    <t>substr(T1.DYAACONO,4,2)</t>
  </si>
  <si>
    <t>DYAABRNO</t>
  </si>
  <si>
    <t>T1.DYAABRNO</t>
  </si>
  <si>
    <t>DYAAAC15</t>
  </si>
  <si>
    <t>T1.DYAAAC15</t>
  </si>
  <si>
    <t>普通贷款分户文件|普通贷款分户文件保函用按揭贷款分户文件</t>
  </si>
  <si>
    <t>ODS_CORE_BLFMMAST_TF|ODS_CORE_BLFMMASTA_TF|ODS_CORE_BLFMAMTZ_TF</t>
  </si>
  <si>
    <t>贷款账户状态|贷款账户状态|贷款账户状态</t>
  </si>
  <si>
    <t>STAAACST|STAAACST|TZAAACST</t>
  </si>
  <si>
    <t>COALESCE(T3.STAAACST,T4.STAAACST,T5.TZAAACST)</t>
  </si>
  <si>
    <t>T2.NFAACSNO</t>
  </si>
  <si>
    <t>T2.NFABCSID</t>
  </si>
  <si>
    <t>T2.NFANFLNM</t>
  </si>
  <si>
    <t>DYAACCYC</t>
  </si>
  <si>
    <t>T1.DYAACCYC</t>
  </si>
  <si>
    <t>展期延期日期</t>
  </si>
  <si>
    <t>EXT_EXT_DT</t>
  </si>
  <si>
    <t>DYAWDATE</t>
  </si>
  <si>
    <t>unifiedTime(T1.DYAWDATE)</t>
  </si>
  <si>
    <t>展期延期到期日期</t>
  </si>
  <si>
    <t>EXT_EXT_MATU_DT</t>
  </si>
  <si>
    <t>展期到期日期</t>
  </si>
  <si>
    <t>DYBXDATE</t>
  </si>
  <si>
    <t>unifiedTime(T1.DYBXDATE)</t>
  </si>
  <si>
    <t>展期延期金额</t>
  </si>
  <si>
    <t>EXT_EXT_AMT</t>
  </si>
  <si>
    <t>展期金额</t>
  </si>
  <si>
    <t>DYBKAMT</t>
  </si>
  <si>
    <t>T1.DYBKAMT</t>
  </si>
  <si>
    <t>原利率</t>
  </si>
  <si>
    <t>ORIG_INT_RATE</t>
  </si>
  <si>
    <t>DYBCRATE</t>
  </si>
  <si>
    <t>T1.DYBCRATE</t>
  </si>
  <si>
    <t>展期延期利率</t>
  </si>
  <si>
    <t>EXT_EXT_INT_RATE</t>
  </si>
  <si>
    <t>展期利率</t>
  </si>
  <si>
    <t>DYBERATE</t>
  </si>
  <si>
    <t>T1.DYBERATE</t>
  </si>
  <si>
    <t>展期延期次数</t>
  </si>
  <si>
    <t>EXT_EXT_TMS</t>
  </si>
  <si>
    <t>普通贷款分户文件|普通贷款分户文件保函用</t>
  </si>
  <si>
    <t>ODS_CORE_BLFMMAST_TF|ODS_CORE_BLFMMASTA_TF|</t>
  </si>
  <si>
    <t>展期次数|展期次数</t>
  </si>
  <si>
    <t>STACSN03|STACSN03</t>
  </si>
  <si>
    <t>COALESCE(T3.STACSN03,T4.STACSN03)</t>
  </si>
  <si>
    <t>借方违约加息百分比</t>
  </si>
  <si>
    <t>DEBIT_DEFLT_ADD_INT_PCT</t>
  </si>
  <si>
    <t>NFAARTIO</t>
  </si>
  <si>
    <t>T2.NFAARTIO</t>
  </si>
  <si>
    <t>DEBIT_DEFLT_INT_RATE</t>
  </si>
  <si>
    <t>T2.NFABRATE</t>
  </si>
  <si>
    <t>NFABRTIO</t>
  </si>
  <si>
    <t>T2.NFABRTIO</t>
  </si>
  <si>
    <t>T2.NFACRATE</t>
  </si>
  <si>
    <t>NFACRTIO</t>
  </si>
  <si>
    <t>T2.NFACRTIO</t>
  </si>
  <si>
    <t>T2.NFADRATE</t>
  </si>
  <si>
    <t>T2.NFAAFNFR</t>
  </si>
  <si>
    <t>T2.NFAASN03</t>
  </si>
  <si>
    <t>交易柜员编号</t>
  </si>
  <si>
    <t>TXN_TELR_NO</t>
  </si>
  <si>
    <t>交易柜员</t>
  </si>
  <si>
    <t>DYAJSTAF</t>
  </si>
  <si>
    <t>T1.DYAJSTAF</t>
  </si>
  <si>
    <t>授权柜员编号</t>
  </si>
  <si>
    <t>AUTH_TELR_NO</t>
  </si>
  <si>
    <t>授权柜员</t>
  </si>
  <si>
    <t>DYAESTAF</t>
  </si>
  <si>
    <t>T1.DYAESTAF</t>
  </si>
  <si>
    <t>T6.REG_CAP</t>
  </si>
  <si>
    <t>T7.BUSINESS_STATUS</t>
  </si>
  <si>
    <t>T7.OPERATING_RECEIPT</t>
  </si>
  <si>
    <t>T6.REG_INDS</t>
  </si>
  <si>
    <t>T6.CUST_NATION</t>
  </si>
  <si>
    <t>'ODS_CORE_BLFMRGDY_TF'</t>
  </si>
  <si>
    <t>(
SELECT
    P1.DYAACONO
    ,P1.DYABSN03
    ,P1.DYABCONO
    ,P1.DYAESN03
    ,P1.DYAABRNO
    ,P1.DYAAAC15
    ,P1.DYAACCYC
    ,P1.DYAWDATE
    ,P1.DYBXDATE
    ,P1.DYBKAMT
    ,P1.DYBCRATE
    ,P1.DYBERATE
    ,P1.DYAJSTAF
    ,P1.DYAESTAF
from ODS_CORE.ODS_CORE_BLFMRGDY_TF P1 
WHERE 
  P1.PT_DT= '${process_date}'
AND P1.DEL_F = '0'
)</t>
  </si>
  <si>
    <t>(
SELECT
    P2.NFAACONO
    ,P2.NFAACSNO
    ,P2.NFABCSID
    ,P2.NFANFLNM
    ,P2.NFAASSTY
    ,P2.NFAARTIO
    ,P2.NFABRATE
    ,P2.NFABRTIO
    ,P2.NFACRATE
    ,P2.NFACRTIO
    ,P2.NFADRATE
    ,P2.NFAAFNFR
    ,P2.NFAASN03
    ,P2.NFAARMRK
from ODS_CORE.ODS_CORE_BLFMCONF_TF P2 
WHERE 
  P2.PT_DT= '${process_date}'
AND P2.DEL_F = '0')</t>
  </si>
  <si>
    <t xml:space="preserve">T1.DYABCONO=T2.NFAACONO </t>
  </si>
  <si>
    <t>(
SELECT
    P1.STAACONO 
    ,P1.STABSN03
    ,P1.STAAACST
    ,P1.STACSN03
from ODS_CORE.ODS_CORE_BLFMMAST_TF P1 
WHERE 
  P1.PT_DT= '${process_date}'
AND P1.DEL_F = '0'
)</t>
  </si>
  <si>
    <t>T1.DYABCONO=T3.STAACONO 
AND T1.DYAESN03=T3.STABSN03</t>
  </si>
  <si>
    <t xml:space="preserve">(
SELECT
    P1.STAACONO 
    ,P1.STABSN03
    ,P1.STAAACST
    ,P1.STACSN03
from ODS_CORE.ODS_CORE_BLFMMASTA_TF P1 
WHERE 
  P1.PT_DT= '${process_date}'
AND P1.DEL_F = '0'
)
</t>
  </si>
  <si>
    <t>T1.DYABCONO=T4.STAACONO 
AND T1.DYAESN03=T4.STABSN03</t>
  </si>
  <si>
    <t>保函用按揭贷款分户文件</t>
  </si>
  <si>
    <t>(
SELECT
    P1.TZAACONO 
    ,P1.TZABSN03
    ,P1.TZAAACST
from ODS_CORE.ODS_CORE_BLFMAMTZ_TF P1 
WHERE 
  P1.PT_DT= '${process_date}'
AND P1.DEL_F = '0'
)</t>
  </si>
  <si>
    <t>T1.DYABCONO=T5.TZAACONO 
AND T1.DYAESN03=T5.TZABSN03</t>
  </si>
  <si>
    <t>(
     SELECT 
       P1.CUST_INCOD --客户内码
      ,P1.SUB_CST_TP --客户类别
      ,P1.REG_INDS --企业规模代码
      ,P1.CUST_NATION --国家或地区
      ,P1.BK_ID
   ,P1.REG_CAP
     FROM 
      ODS_ECIF.ODS_ECIF_T2_EN_CUST_BASE_INFO_TF P1    
     WHERE  P1.PT_DT = '${process_date}' 
     AND p1.DEL_F = '0'  
 )</t>
  </si>
  <si>
    <t>T2.NFAACSNO=T6.CUST_INCOD</t>
  </si>
  <si>
    <t>(
  select 
     t.CUST_INCOD
    ,t.bk_id
    ,t.BUSINESS_STATUS 
    ,t.OPERATING_RECEIPT
  from (
  SELECT 
       P2.CUST_INCOD --客户内码
       ,p2.bk_id
       ,p2.BUSINESS_STATUS
       ,p2.OPERATING_RECEIPT
     ,row_number ()over(partition by P2.CUST_INCOD ,p2.bk_id order by p2.role_no desc ) rn
     FROM 
      ODS_ECIF.ODS_ECIF_T2_EN_CUST_DETAIL_INFO_TF P2 
     WHERE  P2.PT_DT = '${process_date}'
     AND p2.DEL_F = '0'  
     ) t
     where t.rn = 1
)</t>
  </si>
  <si>
    <t>T2.NFAACSNO=T7.CUST_INCOD
AND SUBSTR(T1.DYAABRNO,1,3)=SUBSTR(T7.BK_ID,1,3)</t>
  </si>
  <si>
    <t>SUBSTR(T2.NFAACSNO,1,2) IN ('82','83','92','93')</t>
  </si>
  <si>
    <t>对公委托贷款借据信息聚合</t>
  </si>
  <si>
    <t>AGL_CORP_COMMS_LOAN_DUBIL_INFO_TF</t>
  </si>
  <si>
    <r>
      <rPr>
        <sz val="10"/>
        <rFont val="微软雅黑"/>
        <family val="2"/>
        <charset val="134"/>
      </rPr>
      <t>13</t>
    </r>
    <r>
      <rPr>
        <sz val="10"/>
        <rFont val="微软雅黑"/>
        <family val="2"/>
        <charset val="134"/>
      </rPr>
      <t>M</t>
    </r>
  </si>
  <si>
    <t>可用于零售、风险、运营等部门的对公委托贷款借据相关监管报送取数；可用于零售、运营等部门的对公委托贷款借据相关信息统计报表取数等。</t>
  </si>
  <si>
    <t>新建</t>
  </si>
  <si>
    <t>删除 INTLBIZ表</t>
  </si>
  <si>
    <t>TMP_AGL_CORP_COMMS_LOAN_DUBIL_INFO_TF_010</t>
  </si>
  <si>
    <t>(
    SELECT 
          P1.YRCACCYC --币种
         ,P1.YRCADATE
         ,P1.YRCAEXRT
         ,p1.YRCACUNO 
         ,row_number()over(partition by P1.YRCACCYC order by p1.YRCBSTAM desc ) rn
    FROM ODS_CORE.ODS_CORE_AFFMYRPT_TF P1
    WHERE  P1.PT_DT = '${process_date}' 
        AND P1.DEL_F = '0'  
        --AND cast(P1.YRCADATE as string) ='${process_date}'
        --AND P1.YRCARS1B &lt;&gt; '9'
)</t>
  </si>
  <si>
    <t>检查语句是否正确 是否取到最新的一条数据</t>
  </si>
  <si>
    <t>AFFMYRPT</t>
  </si>
  <si>
    <t>T1.RN =1</t>
  </si>
  <si>
    <t>TMP_AGL_CORP_COMMS_LOAN_DUBIL_INFO_TF_011</t>
  </si>
  <si>
    <t>贷款申请信息</t>
  </si>
  <si>
    <t>TMP_AGL_CORP_COMMS_LOAN_DUBIL_INFO_TF_012</t>
  </si>
  <si>
    <t>T4.BALANCE_ACCRUAL_MODE</t>
  </si>
  <si>
    <t>委托贷款委托方类型代码</t>
  </si>
  <si>
    <t>ENTRUSTER_TYPE</t>
  </si>
  <si>
    <t>贷款申请.普通借款类.委托资料</t>
  </si>
  <si>
    <t>LOAN_REQUISITION_ENTRUST</t>
  </si>
  <si>
    <t>T5.ENTRUSTER_TYPE</t>
  </si>
  <si>
    <t>委托贷款委托方详细类型代码</t>
  </si>
  <si>
    <t>NEW_ENTRUSTER_TYPE</t>
  </si>
  <si>
    <t>委托方类型细化</t>
  </si>
  <si>
    <t>T5.NEW_ENTRUSTER_TYPE</t>
  </si>
  <si>
    <t>T4.LOAN_TIMES</t>
  </si>
  <si>
    <t>T4.REPAYFUND_TIMES</t>
  </si>
  <si>
    <t>ODS_XDZX_LOAN_REQUISITION_EXT</t>
  </si>
  <si>
    <t>(
select 
 P1.staacono ,
 P1.stabsn03 ,
 P1.staaac15 ,
 P1.staacsno 
from ODS_CORE.ods_core_blfmmast_tf P1
where P1.STAAFNFR ='2'
and P1.pt_dt  = '${process_date}' 
AND P1.DEL_F = '0'
)</t>
  </si>
  <si>
    <t>STAACONO+STABSN03</t>
  </si>
  <si>
    <r>
      <rPr>
        <sz val="11"/>
        <color rgb="FF000000"/>
        <rFont val="宋体"/>
        <family val="3"/>
        <charset val="134"/>
      </rPr>
      <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select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P8.CONTRACT_NO</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,P8.CREDITOR_NO</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,P8.REQUISITION_ID</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,ROW_NUMBER()OVER(partition by P8.CONTRACT_NO order by P8.REQUISITION_ID desc ) rn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from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ODS_XDZX.ODS_XDZX_LOAN_REQUISITION_PUBLIC_TF P8 --借款申请.关联信息</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where P8.PT_DT = '${process_date}' AND DEL_F = '0'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t>
    </r>
  </si>
  <si>
    <t xml:space="preserve">T1.STAACONO = T2.CONTRACT_NO
AND T2.RN =1 </t>
  </si>
  <si>
    <t>T1.STAACONO = T3.CONTENT_KEY</t>
  </si>
  <si>
    <t>CONTENT_KEY</t>
  </si>
  <si>
    <t xml:space="preserve">(
select 
 P4.requisition_id 
 ,P4.BALANCE_ACCRUAL_MODE
 ,P4.LOAN_TIMES
 ,P4.REPAYFUND_TIMES
from ODS_XDZX.ods_xdzx_loan_requisition_general_tf  P4
where P4.pt_dt  = '${process_date}' 
AND P4.DEL_F = '0'
)
</t>
  </si>
  <si>
    <t>T4.REQUISITION_ID = T2.REQUISITION_ID</t>
  </si>
  <si>
    <t>(
select 
 P5.requisition_id 
 ,P5.ENTRUSTER_TYPE
 ,P5.NEW_ENTRUSTER_TYPE
from ODS_XDZX.ODS_XDZX_LOAN_REQUISITION_ENTRUST_TF  P5
where P5.pt_dt  = '${process_date}' 
AND P5.DEL_F = '0'
)</t>
  </si>
  <si>
    <t>T5.REQUISITION_ID = T2.REQUISITION_ID</t>
  </si>
  <si>
    <t>贷款数据组1汇总</t>
  </si>
  <si>
    <t>TMP_AGL_CORP_COMMS_LOAN_DUBIL_INFO_TF_013</t>
  </si>
  <si>
    <t>委托协议编号</t>
  </si>
  <si>
    <t>COMMS_AGT_NO</t>
  </si>
  <si>
    <t>委托贷款协议文件</t>
  </si>
  <si>
    <t>BLFMENCR</t>
  </si>
  <si>
    <t>CRAENO20</t>
  </si>
  <si>
    <t>T8.CRAENO20</t>
  </si>
  <si>
    <t>委托人客户名称</t>
  </si>
  <si>
    <t>CSNER_CUST_NAME</t>
  </si>
  <si>
    <t>CRBNFLNM</t>
  </si>
  <si>
    <t>T8.CRBNFLNM</t>
  </si>
  <si>
    <t>委托人客户内码</t>
  </si>
  <si>
    <t>CSNER_CUST_IN_CD</t>
  </si>
  <si>
    <t>CRAECSNO</t>
  </si>
  <si>
    <t>T8.CRAECSNO</t>
  </si>
  <si>
    <t>委托人客户号</t>
  </si>
  <si>
    <t>CSNER_CUST_NO</t>
  </si>
  <si>
    <t>CRAHCSID</t>
  </si>
  <si>
    <t>T8.CRAHCSID</t>
  </si>
  <si>
    <t>委托协议起始日期</t>
  </si>
  <si>
    <t>COMMS_AGT_BEGIN_DT</t>
  </si>
  <si>
    <t>协议起始日期</t>
  </si>
  <si>
    <t>CRBGDATE</t>
  </si>
  <si>
    <t>unifiedTime(T8.CRBGDATE)</t>
  </si>
  <si>
    <t>委托协议到期日期</t>
  </si>
  <si>
    <t>COMMS_AGT_MATU_DT</t>
  </si>
  <si>
    <t>协议到期日期</t>
  </si>
  <si>
    <t>CRBHDATE</t>
  </si>
  <si>
    <t>unifiedTime(T8.CRBHDATE)</t>
  </si>
  <si>
    <r>
      <rPr>
        <sz val="10"/>
        <color rgb="FF000000"/>
        <rFont val="微软雅黑"/>
        <family val="2"/>
        <charset val="134"/>
      </rPr>
      <t>年度报表汇率文件</t>
    </r>
    <r>
      <rPr>
        <sz val="9"/>
        <color rgb="FFFF0000"/>
        <rFont val="微软雅黑"/>
        <family val="2"/>
        <charset val="134"/>
      </rPr>
      <t>|</t>
    </r>
    <r>
      <rPr>
        <sz val="9"/>
        <color theme="1"/>
        <rFont val="微软雅黑"/>
        <family val="2"/>
        <charset val="134"/>
      </rPr>
      <t>贷款合同文件</t>
    </r>
  </si>
  <si>
    <r>
      <rPr>
        <sz val="10"/>
        <color rgb="FF000000"/>
        <rFont val="微软雅黑"/>
        <family val="2"/>
        <charset val="134"/>
      </rPr>
      <t>AFFMYRPT</t>
    </r>
    <r>
      <rPr>
        <sz val="9"/>
        <color rgb="FFFF0000"/>
        <rFont val="微软雅黑"/>
        <family val="2"/>
        <charset val="134"/>
      </rPr>
      <t>|</t>
    </r>
    <r>
      <rPr>
        <sz val="9"/>
        <color theme="1"/>
        <rFont val="微软雅黑"/>
        <family val="2"/>
        <charset val="134"/>
      </rPr>
      <t>BLFMCONF</t>
    </r>
  </si>
  <si>
    <r>
      <rPr>
        <sz val="10"/>
        <color rgb="FF000000"/>
        <rFont val="微软雅黑"/>
        <family val="2"/>
        <charset val="134"/>
      </rPr>
      <t>年终报表汇率</t>
    </r>
    <r>
      <rPr>
        <sz val="9"/>
        <color rgb="FFFF0000"/>
        <rFont val="微软雅黑"/>
        <family val="2"/>
        <charset val="134"/>
      </rPr>
      <t>|</t>
    </r>
    <r>
      <rPr>
        <sz val="9"/>
        <color theme="1"/>
        <rFont val="微软雅黑"/>
        <family val="2"/>
        <charset val="134"/>
      </rPr>
      <t>申请金额</t>
    </r>
  </si>
  <si>
    <r>
      <rPr>
        <sz val="10"/>
        <color rgb="FF000000"/>
        <rFont val="微软雅黑"/>
        <family val="2"/>
        <charset val="134"/>
      </rPr>
      <t>YRCAEXRT</t>
    </r>
    <r>
      <rPr>
        <sz val="9"/>
        <color rgb="FFFF0000"/>
        <rFont val="微软雅黑"/>
        <family val="2"/>
        <charset val="134"/>
      </rPr>
      <t>|</t>
    </r>
    <r>
      <rPr>
        <sz val="9"/>
        <color theme="1"/>
        <rFont val="微软雅黑"/>
        <family val="2"/>
        <charset val="134"/>
      </rPr>
      <t>NFAAAMT</t>
    </r>
  </si>
  <si>
    <t xml:space="preserve">CASE WHEN T1.STAACCYC &lt;&gt; 'CNY' 
     THEN COALESCE(T5.NFAAAMT,0)*COALESCE(T3.YRCAEXRT,0)/COALESCE(T3.YRCACUNO,1) 
  ELSE COALESCE(T5.NFAAAMT,0)
END  </t>
  </si>
  <si>
    <t>借款本金金额</t>
  </si>
  <si>
    <t>LOAN_PRIN_AMT</t>
  </si>
  <si>
    <t>委托金额</t>
  </si>
  <si>
    <t>COMMS_AMT</t>
  </si>
  <si>
    <t>CRBHAMT</t>
  </si>
  <si>
    <t>T8.CRBHAMT</t>
  </si>
  <si>
    <t>T1.STAERATE</t>
  </si>
  <si>
    <t>T1.STAFRATE</t>
  </si>
  <si>
    <t>复息利率</t>
  </si>
  <si>
    <t>COMP_INT_RATE</t>
  </si>
  <si>
    <t>当前剩余未还本金金额</t>
  </si>
  <si>
    <t>CURR_REMAIN_UNREPAID_PRIN_AMT</t>
  </si>
  <si>
    <t>贷款余额折人民币</t>
  </si>
  <si>
    <t>LOAN_BAL_CONVT_RMB</t>
  </si>
  <si>
    <t>年度报表汇率文件|普通贷款分户文件</t>
  </si>
  <si>
    <t>AFFMYRPT|BLFMMAST</t>
  </si>
  <si>
    <t>YRCAEXRT|STAABLNC</t>
  </si>
  <si>
    <t xml:space="preserve">CASE WHEN T1.STAACCYC &lt;&gt; 'CNY' 
     THEN T1.STAABLNC*COALESCE(T3.YRCAEXRT,0)/COALESCE(T3.YRCACUNO,1) 
  ELSE T1.STAABLNC
END  </t>
  </si>
  <si>
    <t>借据违约状态代码</t>
  </si>
  <si>
    <t>DUBIL_DEFLT_STATUS_CD</t>
  </si>
  <si>
    <t>SUBSTR(T1.STABNO20,1,1)</t>
  </si>
  <si>
    <t>结息自动还款标志</t>
  </si>
  <si>
    <t>SETMENT_AUTO_REPAY_FLAG</t>
  </si>
  <si>
    <t>SUBSTR(T1.STABNO20,5,1)</t>
  </si>
  <si>
    <t>结息周期代码</t>
  </si>
  <si>
    <t>SETMENT_PERIOD_CD</t>
  </si>
  <si>
    <t>T1.STAAWITP</t>
  </si>
  <si>
    <t>借据放款方式代码</t>
  </si>
  <si>
    <t>DUBIL_LOAN_MODE_CD</t>
  </si>
  <si>
    <t>贷款还款宽限期</t>
  </si>
  <si>
    <t>unifiedTime(T1.STALDATE)</t>
  </si>
  <si>
    <t>unifiedTime(T1.STAMDATE)</t>
  </si>
  <si>
    <t>贷款利率浮动比例</t>
  </si>
  <si>
    <t>LOAN_INT_RATE_FRTO</t>
  </si>
  <si>
    <t>委托贷款手续费结算方式代码</t>
  </si>
  <si>
    <t>COMMS_LOAN_COMM_FEE_STL_MODE_CD</t>
  </si>
  <si>
    <t>手续费方式代码</t>
  </si>
  <si>
    <t>CRAAETRF</t>
  </si>
  <si>
    <t>T8.CRAAETRF</t>
  </si>
  <si>
    <t>委托协议状态代码</t>
  </si>
  <si>
    <t>COMMS_AGT_STATUS_CD</t>
  </si>
  <si>
    <t>协议状态代码</t>
  </si>
  <si>
    <t>CRBIFLAG</t>
  </si>
  <si>
    <t>T8.CRBIFLAG</t>
  </si>
  <si>
    <t>委托基金开户行行号</t>
  </si>
  <si>
    <t>COMMS_FUND_OPBANK_NO</t>
  </si>
  <si>
    <t>委托基金开户行号</t>
  </si>
  <si>
    <t>CRAEBK20</t>
  </si>
  <si>
    <t>T8.CRAEBK20</t>
  </si>
  <si>
    <t>委托基金开户行名称</t>
  </si>
  <si>
    <t>COMMS_FUND_OPBANK_NAME</t>
  </si>
  <si>
    <t>委托基金开户行名</t>
  </si>
  <si>
    <t>CRARFLNM</t>
  </si>
  <si>
    <t>T8.CRARFLNM</t>
  </si>
  <si>
    <t>委托基金账号</t>
  </si>
  <si>
    <t>COMMS_FUND_ACCT_NO</t>
  </si>
  <si>
    <t>CRAHAC22</t>
  </si>
  <si>
    <t>T8.CRAHAC22</t>
  </si>
  <si>
    <t>委托贷款收息标志</t>
  </si>
  <si>
    <t>COMMS_LOAN_DRAW_INT_FLAG</t>
  </si>
  <si>
    <t>收息标志</t>
  </si>
  <si>
    <t>CRBGFLAG</t>
  </si>
  <si>
    <t>T8.CRBGFLAG</t>
  </si>
  <si>
    <t>委托贷款已收费标志</t>
  </si>
  <si>
    <t>COMMS_LOAN_CHARGED_FLAG</t>
  </si>
  <si>
    <t>已收费标志</t>
  </si>
  <si>
    <t>CRBHFLAG</t>
  </si>
  <si>
    <t>T8.CRBHFLAG</t>
  </si>
  <si>
    <t>委托贷款手续费费率</t>
  </si>
  <si>
    <t>COMMS_LOAN_COMM_FEE_SERV_CHARGE_RATE</t>
  </si>
  <si>
    <t>手续费费率</t>
  </si>
  <si>
    <t>CRBBRATE</t>
  </si>
  <si>
    <t>T8.CRBBRATE</t>
  </si>
  <si>
    <t>委托贷款手续费金额</t>
  </si>
  <si>
    <t>COMMS_LOAN_COMM_FEE_AMT</t>
  </si>
  <si>
    <t>手续费金额</t>
  </si>
  <si>
    <t>CRBIAMT</t>
  </si>
  <si>
    <t>T8.CRBIAMT</t>
  </si>
  <si>
    <t>本金表内外标识代码</t>
  </si>
  <si>
    <t>PRIN_OFBS_IN_FLAG_CD</t>
  </si>
  <si>
    <t>表内标志</t>
  </si>
  <si>
    <t>INAKFLAG</t>
  </si>
  <si>
    <t>T9.INAKFLAG</t>
  </si>
  <si>
    <t>SUBSTR(T1.STAANO24,15,2)</t>
  </si>
  <si>
    <t>2024/10/23 修改取数条件</t>
  </si>
  <si>
    <t>CUST_CRDT</t>
  </si>
  <si>
    <t>STAFFLAG</t>
  </si>
  <si>
    <t>T1.STAFFLAG</t>
  </si>
  <si>
    <t>T7.SVADAC22</t>
  </si>
  <si>
    <t>SUBSTR(T1.STAANO24,1,1)</t>
  </si>
  <si>
    <t>SUBSTR(T1.STAANO24,2,2)</t>
  </si>
  <si>
    <t>SUBSTR(T1.STAANO24,4,3)</t>
  </si>
  <si>
    <t>substr(T1.STABNO20,4,3)</t>
  </si>
  <si>
    <t>SUBSTR(T1.STAANO24,11,3)</t>
  </si>
  <si>
    <t>SUBSTR(T1.STAANO24,24,1)</t>
  </si>
  <si>
    <t>贷款期限月数</t>
  </si>
  <si>
    <t>LOAN_TERM_MONTHS</t>
  </si>
  <si>
    <t>substr(T1.STABNO20,10,4)</t>
  </si>
  <si>
    <t>substr(T1.STABNO20,16,4)</t>
  </si>
  <si>
    <t>CASE WHEN T1.STADFLAG IN ('1','2') THEN '0' WHEN T1.STADFLAG = '3' THEN '1' END</t>
  </si>
  <si>
    <t>贷款产品衍生码</t>
  </si>
  <si>
    <t>LOANPROD_DERIV_CD</t>
  </si>
  <si>
    <t>substr(T1.STABNO20,20,1)</t>
  </si>
  <si>
    <t>LOAN_GRP_CD</t>
  </si>
  <si>
    <t>最低扣款限额</t>
  </si>
  <si>
    <t>LOW_DEDUCT_LMT</t>
  </si>
  <si>
    <t>STACAMT</t>
  </si>
  <si>
    <t>T1.STACAMT</t>
  </si>
  <si>
    <t>T4.PRIMARY_PRINCIPAL</t>
  </si>
  <si>
    <t>一级汇总机构编号</t>
  </si>
  <si>
    <t>LVL_ONE_SUM_ORG_NO</t>
  </si>
  <si>
    <t>汇总机构号</t>
  </si>
  <si>
    <t>STARBRNO</t>
  </si>
  <si>
    <t>T1.STARBRNO</t>
  </si>
  <si>
    <t>unifiedTime(T1.STAGDATE)</t>
  </si>
  <si>
    <t>unifiedTime(T1.STAHDATE)</t>
  </si>
  <si>
    <t>(
select 
 STAACONO
 ,STABSN03
 ,STAACCYC
 ,STANFLNM
 ,STAACSNO
 ,STABCSID
 ,STAAAC15
 ,STAAACST
 ,STADCLS4
 ,STAECLS5
 ,STAIDATE
 ,STACDATE
 ,STAAAMNT
 ,STAERATE
 ,STAFRATE
 ,STAABLNC
 ,STADBLNC
 ,STAAFLAG
 ,STABNO20
 ,STAAWITP
 ,STAIFLAG
 ,STAJFLAG
 ,STADFLAG
 ,STAETERM
 ,STALDATE
 ,STAMDATE
 ,STAAACID
 ,STACRATE
 ,STAGRATE
 ,STAAIRCD
 ,STADRTIO
 ,STBRFLAG
 ,STAARTTY
 ,STAABOOL
 ,STAACDIN
 ,STAAACWF
 ,STBJAMT
 ,STAANO24
 ,STAFFLAG
 ,STAICONO
 ,STACSN03
 ,STAARMRK
 ,STAAPRNO
 ,STAALNGP
 ,STACAMT
 ,STAABRNO
 ,STAASTAF
 ,STARBRNO
 ,STACBRNO
 ,STACSTAF
 ,STAGDATE
 ,STADBRNO
 ,STADSTAF
 ,STAHDATE
from ODS_CORE.ODS_CORE_BLFMMAST_TF 
WHERE PT_DT = '${process_date}'
AND DEL_F = '0'
AND STAAFNFR='2' 
)</t>
  </si>
  <si>
    <r>
      <rPr>
        <sz val="9"/>
        <color theme="1"/>
        <rFont val="微软雅黑"/>
        <family val="2"/>
        <charset val="134"/>
      </rPr>
      <t>T</t>
    </r>
    <r>
      <rPr>
        <sz val="9"/>
        <color theme="1"/>
        <rFont val="微软雅黑"/>
        <family val="2"/>
        <charset val="134"/>
      </rPr>
      <t>1</t>
    </r>
  </si>
  <si>
    <t>T1.STAAPRNO = T2.UTAAPRNO</t>
  </si>
  <si>
    <t>(
select
 CONTRACT_NO,
 PRIMARY_PRINCIPAL
from
 ods_xdzx.ods_xdzx_LOAN_DUTY_tf
where
 pt_dt = '${process_date}'
 and DEL_F = '0'
)</t>
  </si>
  <si>
    <t>T1.STAACONO = T4.CONTRACT_NO</t>
  </si>
  <si>
    <t>2024/10/23 新增关联表</t>
  </si>
  <si>
    <r>
      <rPr>
        <sz val="11"/>
        <color rgb="FF000000"/>
        <rFont val="宋体"/>
        <family val="3"/>
        <charset val="134"/>
      </rPr>
      <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select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P6.NFAACONO</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,P6.NFAAAMT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,P6.NFAASSTY</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from ODS_CORE.ODS_CORE_BLFMCONF_TF P6</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where</t>
    </r>
    <r>
      <rPr>
        <sz val="11"/>
        <color rgb="FF000000"/>
        <rFont val="宋体"/>
        <family val="3"/>
        <charset val="134"/>
      </rPr>
      <t xml:space="preserve">  </t>
    </r>
    <r>
      <rPr>
        <sz val="11"/>
        <color rgb="FF000000"/>
        <rFont val="宋体"/>
        <family val="3"/>
        <charset val="134"/>
      </rPr>
      <t>P6.PT_DT = '${process_date}' AND DEL_F = '0'</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t>
    </r>
  </si>
  <si>
    <t>T5.NFAACONO = T1.STAACONO</t>
  </si>
  <si>
    <t>检查对应关联关系是否正确（已修改）</t>
  </si>
  <si>
    <t>(
 SELECT 
      P7.AFBJDATE
     ,P7.AFCGFLAG
     ,P7.AFAACONO
     ,P7.AFABSN03
 FROM ODS_CORE.ODS_CORE_BLFMCNAF_TF P7 --贷款核销文件
WHERE  P7.PT_DT = '${process_date}' AND DEL_F = '0'  
)</t>
  </si>
  <si>
    <t>T1.STAACONO = T6.AFAACONO
AND T1.STABSN03 = T6.AFABSN03</t>
  </si>
  <si>
    <t>(
     select 
           P12.SVAACONO --合同账号
          ,MAX(P12.SVADAC22) as SVADAC22 --放款账号
          ,cast(p12.SVABSN03 as string ) as SVABSN03  --借据序号
     from 
     ODS_CORE.ODS_CORE_BLFMACSV_TF P12--贷款账户结算文件 
     where P12.PT_DT = '${process_date}' 
     --AND P12.SVBLFLAG = '1' --正常 
     and p12.del_f = '0'
     AND  SVBLFLAG = '2' --使用种类为还款       
     AND  SVAASN02 = 1 --还款账号次序为第一还款
     AND  DEL_F = '0' --有效标志为有效
   group by P12.SVAACONO,cast(p12.SVABSN03 as string )
)</t>
  </si>
  <si>
    <t>T7.SVAACONO = T1.STAACONO
AND T1.STABSN03 = T7.SVABSN03</t>
  </si>
  <si>
    <t>(
select 
  p1.CRAENO20
 ,p1.CRAACONO
 ,p1.CRBNFLNM
 ,p1.CRAECSNO
 ,p1.CRAHCSID
 ,p1.CRBGDATE
 ,p1.CRBHDATE
 ,p1.CRBHAMT
 ,p1.CRAAETRF
 ,p1.CRBIFLAG
 ,p1.CRAEBK20
 ,p1.CRARFLNM
 ,p1.CRAHAC22
 ,p1.CRBGFLAG
 ,p1.CRBHFLAG
 ,p1.CRBBRATE
 ,p1.CRBIAMT
 from 
(
select 
 CRAENO20
 ,CRAACONO
 ,CRBNFLNM
 ,CRAECSNO
 ,CRAHCSID
 ,CRBGDATE
 ,CRBHDATE
 ,CRBHAMT
 ,CRAAETRF
 ,CRBIFLAG
 ,CRAEBK20
 ,CRARFLNM
 ,CRAHAC22
 ,CRBGFLAG
 ,CRBHFLAG
 ,CRBBRATE
 ,CRBIAMT
,row_number()over(partition by CRAACONO order by CRAENO20 desc) rn
from ODS_CORE.ODS_CORE_BLFMENCR_TF 
WHERE PT_DT = '${process_date}'
AND DEL_F = '0'
)P1 
where P1.RN = 1
)</t>
  </si>
  <si>
    <t>T8.CRAACONO = T1.STAACONO</t>
  </si>
  <si>
    <t>2024/10/23 修改关联关系</t>
  </si>
  <si>
    <t>CRAENO20,CRAACONO</t>
  </si>
  <si>
    <t xml:space="preserve">(
select 
  P1.INAKFLAG
 ,P1.INAACONO
 ,P1.INABSN03
 ,P1.INADSN03
 from 
(
select 
 INAKFLAG
 ,INAACONO
 ,INABSN03
 ,INADSN03
,ROW_NUMBER()OVER(PARTITION BY INAACONO,INABSN03 ORDER BY INADSN03 DESC )RN 
from  ODS_CORE.ODS_CORE_BLFMPMIN_TF 
where PT_DT = '${process_date}'
AND DEL_F = '0'
)P1
where P1.RN =1 
)
</t>
  </si>
  <si>
    <t>T9.INAACONO = T1.STAACONO 
AND T9.INABSN03 = T1.STABSN03</t>
  </si>
  <si>
    <t>INAACONO+INABSN03+INADSN03</t>
  </si>
  <si>
    <t>AGL_CORP_COMMS_LOAN_DUBIL_INFO_TF_TM</t>
  </si>
  <si>
    <t>T1.LOAN_CONT_NO</t>
  </si>
  <si>
    <t>T1.DUBIL_SER_NO</t>
  </si>
  <si>
    <t>T1.COMMS_AGT_NO</t>
  </si>
  <si>
    <t>T1.BORR_NAME</t>
  </si>
  <si>
    <t>T1.CSNER_CUST_NAME</t>
  </si>
  <si>
    <t>T1.CSNER_CUST_IN_CD</t>
  </si>
  <si>
    <t>T1.CSNER_CUST_NO</t>
  </si>
  <si>
    <t>T1.LOAN_DT</t>
  </si>
  <si>
    <t>T1.LOAN_MATU_DT</t>
  </si>
  <si>
    <t>T1.COMMS_AGT_BEGIN_DT</t>
  </si>
  <si>
    <t>T1.COMMS_AGT_MATU_DT</t>
  </si>
  <si>
    <t>T1.LOAN_APP_AMT_CONVT_RMB</t>
  </si>
  <si>
    <t>T1.LOAN_PRIN_AMT</t>
  </si>
  <si>
    <t>T1.COMMS_AMT</t>
  </si>
  <si>
    <r>
      <rPr>
        <sz val="10"/>
        <color rgb="FF000000"/>
        <rFont val="微软雅黑"/>
        <family val="2"/>
        <charset val="134"/>
      </rPr>
      <t>STAERATE</t>
    </r>
    <r>
      <rPr>
        <sz val="9"/>
        <color rgb="FFFF0000"/>
        <rFont val="微软雅黑"/>
        <family val="2"/>
        <charset val="134"/>
      </rPr>
      <t>|</t>
    </r>
    <r>
      <rPr>
        <sz val="9"/>
        <color theme="1"/>
        <rFont val="微软雅黑"/>
        <family val="2"/>
        <charset val="134"/>
      </rPr>
      <t>INTERESTRATE</t>
    </r>
  </si>
  <si>
    <r>
      <rPr>
        <sz val="10"/>
        <color rgb="FF000000"/>
        <rFont val="微软雅黑"/>
        <family val="2"/>
        <charset val="134"/>
      </rPr>
      <t>STAFRATE</t>
    </r>
    <r>
      <rPr>
        <sz val="9"/>
        <color rgb="FFFF0000"/>
        <rFont val="微软雅黑"/>
        <family val="2"/>
        <charset val="134"/>
      </rPr>
      <t>|</t>
    </r>
    <r>
      <rPr>
        <sz val="9"/>
        <color theme="1"/>
        <rFont val="微软雅黑"/>
        <family val="2"/>
        <charset val="134"/>
      </rPr>
      <t>OVERDUERATE</t>
    </r>
  </si>
  <si>
    <t>T1.COMP_INT_RATE</t>
  </si>
  <si>
    <t>T1.CURR_REMAIN_UNREPAID_PRIN_AMT</t>
  </si>
  <si>
    <t>T1.LOAN_BAL_CONVT_RMB</t>
  </si>
  <si>
    <t>T1.DUBIL_DEFLT_STATUS_CD</t>
  </si>
  <si>
    <t>T1.SETMENT_AUTO_REPAY_FLAG</t>
  </si>
  <si>
    <t>T1.SETMENT_PERIOD_CD</t>
  </si>
  <si>
    <t>T2.BALANCE_ACCRUAL_MODE</t>
  </si>
  <si>
    <t>T1.DUBIL_LOAN_MODE_CD</t>
  </si>
  <si>
    <t>T1.DUBIL_LAST_REPAY_DT</t>
  </si>
  <si>
    <t>T1.DUBIL_LAST_SETMENT_DT</t>
  </si>
  <si>
    <t>T1.LOAN_INT_RATE_FRTO</t>
  </si>
  <si>
    <t>按揭还款方式代码</t>
  </si>
  <si>
    <t>MTG_REPAY_MODE_CD</t>
  </si>
  <si>
    <t>FINAL_TXN_DT</t>
  </si>
  <si>
    <t>按揭贷款逾期自动还款标志</t>
  </si>
  <si>
    <t>MTG_LOAN_OVDUE_AUTO_REPAY_FLAG</t>
  </si>
  <si>
    <t>COMMS_LOAN_CSNER_TYPE_CD</t>
  </si>
  <si>
    <t>T2.ENTRUSTER_TYPE</t>
  </si>
  <si>
    <t>COMMS_LOAN_CSNER_DTL_TYPE_CD</t>
  </si>
  <si>
    <t>T2.NEW_ENTRUSTER_TYPE</t>
  </si>
  <si>
    <t>T1.COMMS_LOAN_COMM_FEE_STL_MODE_CD</t>
  </si>
  <si>
    <t>T1.COMMS_AGT_STATUS_CD</t>
  </si>
  <si>
    <t>T1.COMMS_FUND_OPBANK_NO</t>
  </si>
  <si>
    <t>T1.COMMS_FUND_OPBANK_NAME</t>
  </si>
  <si>
    <t>T1.COMMS_FUND_ACCT_NO</t>
  </si>
  <si>
    <t>T1.COMMS_LOAN_DRAW_INT_FLAG</t>
  </si>
  <si>
    <t>T1.COMMS_LOAN_CHARGED_FLAG</t>
  </si>
  <si>
    <t>T1.COMMS_LOAN_COMM_FEE_SERV_CHARGE_RATE</t>
  </si>
  <si>
    <t>T1.COMMS_LOAN_COMM_FEE_AMT</t>
  </si>
  <si>
    <t>T1.WRTOFF_DT</t>
  </si>
  <si>
    <t>T1.PRIN_OFBS_IN_FLAG_CD</t>
  </si>
  <si>
    <t>T1.CUST_CRDT</t>
  </si>
  <si>
    <t>T3.SUB_CST_TP</t>
  </si>
  <si>
    <t>T2.LOAN_TIMES</t>
  </si>
  <si>
    <t>T2.REPAYFUND_TIMES</t>
  </si>
  <si>
    <t>T1.LOAN_ACCT_NO</t>
  </si>
  <si>
    <t>T1.REPAY_ACCT_NO_1</t>
  </si>
  <si>
    <t>T1.REPAY_ACCT_NO_2</t>
  </si>
  <si>
    <t>T1.REPAY_ACCT_NO_3</t>
  </si>
  <si>
    <t>T1.LOAN_CONT_CATE_CD</t>
  </si>
  <si>
    <t>T1.LOAN_CONT_INSTALLMENT_REPAY_MODE_CD</t>
  </si>
  <si>
    <t xml:space="preserve">贷款资产证券化状态代码  </t>
  </si>
  <si>
    <t>T1.LOAN_TERM_MONTHS</t>
  </si>
  <si>
    <t>T2.GREEN_LOAN_SIGN</t>
  </si>
  <si>
    <t>T1.LOANPROD_DERIV_CD</t>
  </si>
  <si>
    <t>T1.LOAN_GRP_CD</t>
  </si>
  <si>
    <t>T1.LOW_DEDUCT_LMT</t>
  </si>
  <si>
    <t>T1.LVL_ONE_SUM_ORG_NO</t>
  </si>
  <si>
    <t>借据数据来源代码</t>
  </si>
  <si>
    <t>DUBIL_DATA_SRC_CD</t>
  </si>
  <si>
    <t>0-柜面核心
01-BLFMMAST
02-BLFMAMTZ
1-网络核心</t>
  </si>
  <si>
    <t>T1.LOAN_CONT_NO = T2.LOAN_CONT_NO
AND T1.DUBIL_SER_NO = T2.DUBIL_SER_NO</t>
  </si>
  <si>
    <t>T1.BORR_CUST_IN_CD=T3.CUST_INCOD</t>
  </si>
  <si>
    <t>TMP_AGL_CORP_COMMS_LOAN_DUBIL_INFO_TF_020</t>
  </si>
  <si>
    <t>T2.CREDITOR_NO</t>
  </si>
  <si>
    <t>(
select 
 P1.TZaacono ,
 P1.TZabsn03 ,
 P1.TZaaac15 ,
 P1.TZaacsno 
from ODS_CORE.ods_core_BLFMAMTZ_tf P1
where P1.TZAAFNFR ='2'
and P1.pt_dt  = '${process_date}' 
AND P1.DEL_F = '0'
)</t>
  </si>
  <si>
    <t>T1.TZAACONO = T2.CONTRACT_NO
AND T2.RN =1</t>
  </si>
  <si>
    <t>T1.TZAACONO = T3.CONTENT_KEY</t>
  </si>
  <si>
    <t>TMP_AGL_CORP_COMMS_LOAN_DUBIL_INFO_TF_021</t>
  </si>
  <si>
    <t>年度报表汇率文件|贷款合同文件</t>
  </si>
  <si>
    <t>AFFMYRPT|BLFMCONF</t>
  </si>
  <si>
    <t>年终报表汇率|申请金额</t>
  </si>
  <si>
    <t>YRCAEXRT|NFAAAMT</t>
  </si>
  <si>
    <t xml:space="preserve">CASE WHEN T1.TZAACCYC &lt;&gt; 'CNY' 
     THEN COALESCE(T5.NFAAAMT,0)*COALESCE(T3.YRCAEXRT,0)/COALESCE(T3.YRCACUNO,1) 
  ELSE COALESCE(T5.NFAAAMT,0)
END  </t>
  </si>
  <si>
    <t>年度报表汇率文件|按揭贷款分户文件</t>
  </si>
  <si>
    <t>AFFMYRPT|BLFMAMTZ</t>
  </si>
  <si>
    <t>年终报表汇率|贷款余额</t>
  </si>
  <si>
    <t>YRCAEXRT|TZAABLNC</t>
  </si>
  <si>
    <t xml:space="preserve">CASE WHEN T1.TZAACCYC &lt;&gt; 'CNY' 
     THEN T1.TZAABLNC*COALESCE(T3.YRCAEXRT,0)/COALESCE(T3.YRCACUNO,1) 
  ELSE T1.TZAABLNC
END  </t>
  </si>
  <si>
    <t>SUBSTR(T1.TZABNO20,1,1)</t>
  </si>
  <si>
    <t>SUBSTR(T1.TZABNO20,5,1)</t>
  </si>
  <si>
    <t>SUBSTR(T1.TZAANO24,15,2)</t>
  </si>
  <si>
    <t>SUBSTR(T1.TZAANO24,1,1)</t>
  </si>
  <si>
    <t>SUBSTR(T1.TZAANO24,2,2)</t>
  </si>
  <si>
    <t>SUBSTR(T1.TZAANO24,4,3)</t>
  </si>
  <si>
    <t>SUBSTR(T1.TZABNO20,4,3)</t>
  </si>
  <si>
    <t>SUBSTR(T1.TZAANO24,11,3)</t>
  </si>
  <si>
    <t>SUBSTR(T1.TZAANO24,24,1)</t>
  </si>
  <si>
    <t>SUBSTR(T1.TZABNO20,10,4)</t>
  </si>
  <si>
    <t>SUBSTR(T1.TZABNO20,20,1)</t>
  </si>
  <si>
    <t>TZARBRNO</t>
  </si>
  <si>
    <t>T1.TZARBRNO</t>
  </si>
  <si>
    <t xml:space="preserve">(              
select 
    P1.TZAACONO
    ,P1.TZABSN03
    ,P1.TZAACCYC
    ,P1.TZANFLNM
    ,P1.TZAACSNO
    ,P1.TZABCSID
    ,P1.TZAAAC15
    ,P1.TZAAACST
    ,P1.TZADCLS4
    ,P1.TZAECLS5
    ,P1.TZAIDATE
    ,P1.TZACDATE
    ,P1.TZAAAMNT
    ,P1.TZAERATE
    ,P1.TZAFRATE
    ,P1.TZAABLNC
    ,P1.TZADBLNC
    ,P1.TZAAFLAG
    ,P1.TZABNO20
    ,P1.TZAIFLAG
    ,P1.TZAETERM
    ,P1.TZAAPAYP
    ,P1.TZAAACID
    ,P1.TZACRATE
    ,P1.TZAGRATE
    ,P1.TZAAIRCD
    ,P1.TZADRTIO
    ,P1.TZBRFLAG
    ,P1.TZAARTTY
    ,P1.TZABCDIN
    ,P1.TZAAPERD
    ,P1.TZAEPERD
    ,P1.TZAAIAM2
    ,P1.TZABPERD
    ,P1.TZAAPAYT
    ,P1.TZABAMT
    ,P1.TZAKDATE
    ,P1.TZAKBOOL
    ,P1.TZAAACWF
    ,P1.TZBJAMT
    ,P1.TZAANO24
    ,P1.TZAAPRNO
    ,P1.TZAALNGP
    ,P1.TZAABRNO
    ,P1.TZARBRNO
    ,P1.TZACBRNO
    ,P1.TZACSTAF
    ,P1.TZAGDATE
    ,P1.TZADBRNO
    ,P1.TZADSTAF
    ,P1.TZAHDATE
from ODS_CORE.ods_core_BLFMAMTZ_tf P1
where P1.TZAAFNFR ='2'
and P1.pt_dt  = '${process_date}' 
AND P1.DEL_F = '0'   
)   </t>
  </si>
  <si>
    <t>T1.TZAAPRNO = T2.UTAAPRNO</t>
  </si>
  <si>
    <t>T1.TZAACONO = T4.CONTRACT_NO</t>
  </si>
  <si>
    <t>(
 select 
  P6.NFAACONO
  ,P6.NFAAAMT
  ,P6.NFABSTAF
  ,P6.NFAASSTY
 from ODS_CORE.ODS_CORE_BLFMCONF_TF P6
 where  P6.PT_DT = '${process_date}' AND DEL_F = '0'  
)</t>
  </si>
  <si>
    <t>T5.NFAACONO = T1.TZAACONO</t>
  </si>
  <si>
    <t>(
 SELECT 
      P7.AFBJDATE 
     ,P7.AFCGFLAG
     ,P7.AFAACONO
     ,P7.AFABSN03
 FROM ODS_CORE.ODS_CORE_BLFMCNAF_TF P7 --贷款核销文件
WHERE  P7.PT_DT = '${process_date}' AND DEL_F = '0'  
)</t>
  </si>
  <si>
    <t>T1.TZAACONO = T6.AFAACONO
AND T1.TZABSN03 = T6.AFABSN03</t>
  </si>
  <si>
    <t>T7.SVAACONO = T1.TZAACONO
AND T1.TZABSN03 = T7.SVABSN03</t>
  </si>
  <si>
    <t>T8.CRAACONO = T1.TZAACONO</t>
  </si>
  <si>
    <t>(
select 
  P1.INAKFLAG
 ,P1.INAACONO
 ,P1.INABSN03
 ,P1.INADSN03
 from 
(
select 
 INAKFLAG
 ,INAACONO
 ,INABSN03
 ,INADSN03
,ROW_NUMBER()OVER(PARTITION BY INAACONO,INABSN03 ORDER BY INADSN03 DESC )RN 
from  ODS_CORE.ODS_CORE_BLFMPMIN_TF 
where PT_DT = '${process_date}'
AND DEL_F = '0'
)P1
where P1.RN =1 
)</t>
  </si>
  <si>
    <t>T9.INAACONO = T1.TZAACONO 
AND T9.INABSN03 = T1.TZABSN03</t>
  </si>
  <si>
    <t>T1.REPAY_PERIOD_CD</t>
  </si>
  <si>
    <t>T1.AGREE_MTG_REPAY_DAY</t>
  </si>
  <si>
    <t>T1.MTG_LOAN_TOTAL_TMS</t>
  </si>
  <si>
    <t>T1.MTG_LOAN_OVDUE_CNT</t>
  </si>
  <si>
    <t>T1.MTG_CUM_REPAY_INT_AMT</t>
  </si>
  <si>
    <t>T1.MTG_REPAY_CURR_PERIOD_TMS</t>
  </si>
  <si>
    <t>T1.MTG_REPAY_MODE_CD</t>
  </si>
  <si>
    <t>T1.MTG_LOAN_CURR_MONTHLY_PY_AMT</t>
  </si>
  <si>
    <t>T1.FINAL_TXN_DT</t>
  </si>
  <si>
    <t>T1.MTG_LOAN_OVDUE_AUTO_REPAY_FLAG</t>
  </si>
  <si>
    <t xml:space="preserve">BLFMAMTZ
</t>
  </si>
  <si>
    <t>2024/10/23 修改取数逻辑</t>
  </si>
  <si>
    <t>对公贷款联保协议小组成员信息聚合</t>
  </si>
  <si>
    <t>UNPR_GRP_AGT_NO,CUST_IN_CD,LP_ORG_NO</t>
  </si>
  <si>
    <t>AGL_COLOAN_UNPR_AGT_GRP_MEM_INFO_TF</t>
  </si>
  <si>
    <t>联保小组相关的协议、组员、授信信息</t>
  </si>
  <si>
    <t>添加技术字段，修改表名</t>
  </si>
  <si>
    <t>修改字段名称，修改逻辑，修改主表筛选逻辑</t>
  </si>
  <si>
    <t>AGL_COLOAN_UNPR_AGT_GRP_MEM_INFO_TF_TM</t>
  </si>
  <si>
    <t>联保协议小组编号</t>
  </si>
  <si>
    <t>协议维护.联保小组协议表</t>
  </si>
  <si>
    <t>ODS_XDZX_GUARANTEE_TEAM_TF</t>
  </si>
  <si>
    <t>T1.GUARANTEE_TEAM_NO</t>
  </si>
  <si>
    <t>协议维护.联保小组组员表</t>
  </si>
  <si>
    <t>ODS_XDZX_GUARANTEE_MEMBER_TF</t>
  </si>
  <si>
    <t>CUSTOMER_NO</t>
  </si>
  <si>
    <t>T1.CUSTOMER_NO</t>
  </si>
  <si>
    <t>ORGANIZATION_NO</t>
  </si>
  <si>
    <t>T1.ORGANIZATION_NO</t>
  </si>
  <si>
    <t>CUSTOMER_NAME</t>
  </si>
  <si>
    <t>T1.CUSTOMER_NAME</t>
  </si>
  <si>
    <t>CUST_CATE</t>
  </si>
  <si>
    <t>T3.CUST_CATE</t>
  </si>
  <si>
    <t>1-个人
2-企业</t>
  </si>
  <si>
    <t>组长标志</t>
  </si>
  <si>
    <t>LEDRSP_FLAG</t>
  </si>
  <si>
    <t>组员角色</t>
  </si>
  <si>
    <t>CUSTOMER_ROLE</t>
  </si>
  <si>
    <t>T1.CUSTOMER_ROLE</t>
  </si>
  <si>
    <t>AGT_BEGIN_DT</t>
  </si>
  <si>
    <t>EFFECTIVE_DATE</t>
  </si>
  <si>
    <t>T1.EFFECTIVE_DATE</t>
  </si>
  <si>
    <t>AGT_MATU_DT</t>
  </si>
  <si>
    <t>协议终止日期</t>
  </si>
  <si>
    <t>EXPIRE_DATE</t>
  </si>
  <si>
    <t>T1.EXPIRE_DATE</t>
  </si>
  <si>
    <t>协议金额</t>
  </si>
  <si>
    <t>AGT_AMT</t>
  </si>
  <si>
    <t>T1.TOTAL_AMOUNT</t>
  </si>
  <si>
    <t>授信资料编号机构号(6)+类别(2)+年份(4)+顺序号(7)类别：授信类型基本授信1或临时授信0+业务类型(申请0、调整1、冻结2、解冻3、注销4、顺延6、调查报告5)</t>
  </si>
  <si>
    <t>T3.CREDIT_CODE</t>
  </si>
  <si>
    <t>机构号(6)+类别(2)+年份(4)+顺序号(7)类别：授信类型基本授信1或临时授信0+业务类型(申请0、调整1、冻结2、解冻3、注销4、顺延6、调查报告5)</t>
  </si>
  <si>
    <t>'CNY'</t>
  </si>
  <si>
    <t>T3.CREDIT_AMT</t>
  </si>
  <si>
    <t>T3.GUARANTEE_AMT</t>
  </si>
  <si>
    <t>T3.MORTGATGE_AMT</t>
  </si>
  <si>
    <t>T3.PLEDGE_AMT</t>
  </si>
  <si>
    <t>T3.MARGIN_AMT</t>
  </si>
  <si>
    <t>ODS_EICC_T2_EN_CUST_BASE_INFO_TF</t>
  </si>
  <si>
    <t>T4.REG_CAP</t>
  </si>
  <si>
    <t>ODS_EICC_T2_EN_CUST_DETAIL_INFO_TF</t>
  </si>
  <si>
    <t>T5.BUSINESS_STATUS</t>
  </si>
  <si>
    <t>T5.OPERATING_RECEIPT</t>
  </si>
  <si>
    <t>T4.REG_INDS</t>
  </si>
  <si>
    <t>T4.CUST_NATION</t>
  </si>
  <si>
    <t>T1.CREATE_STAFFER</t>
  </si>
  <si>
    <t>'ODS_XDZX_AR_CREDIT_RISK_GRD_DTL_TF'</t>
  </si>
  <si>
    <t>(
SELECT 
     D1.GUARANTEE_TEAM_NO
    ,D1.ORGANIZATION_NO
    ,D1.EFFECTIVE_DATE
    ,D1.EXPIRE_DATE
    ,D1.TOTAL_AMOUNT
    ,D1.CREATE_STAFFER
    ,D2.GUARANTEE_ID
    ,D2.CUSTOMER_NO
    ,D2.CUSTOMER_NAME
    ,D2.CUSTOMER_ROLE
    ,ROW_NUMBER()OVER(PARTITION BY D1.GUARANTEE_TEAM_NO,D1.ORGANIZATION_NO,D2.CUSTOMER_NO ORDER BY D2.ID DESC ) RN
FROM 
    (
    SELECT 
        P1.ID
        ,P1.GUARANTEE_TEAM_NO
        ,P1.ORGANIZATION_NO
        ,unifiedTime(P1.EFFECTIVE_DATE) as EFFECTIVE_DATE 
        ,unifiedTime(P1.EXPIRE_DATE) as EXPIRE_DATE
        ,P1.TOTAL_AMOUNT
        ,P1.CREATE_STAFFER
    FROM ODS_XDZX.ODS_XDZX_GUARANTEE_TEAM_TF P1
    WHERE P1.PT_DT = '${process_date}'
        AND P1.DEL_F = '0'
        AND P1.STATUS='1'
    )D1
INNER JOIN 
    (
    SELECT 
        P2.ID
        ,P2.GUARANTEE_ID
        ,P2.CUSTOMER_NO
        ,P2.CUSTOMER_NAME
        ,P2.CUSTOMER_ROLE
    FROM ODS_XDZX.ODS_XDZX_GUARANTEE_MEMBER_TF P2
    WHERE P2.PT_DT = '${process_date}'
        AND P2.DEL_F = '0'
       AND SUBSTR(P2.CUSTOMER_NO,1,2) IN ('82','83','93','93')
    )D2
    ON D2.GUARANTEE_ID=D1.ID
)</t>
  </si>
  <si>
    <t xml:space="preserve"> 
(
select 
   D1.CUST_ISN
        ,D1.ORG_NO
        ,D1.CUST_CATE
        ,D1.CREDIT_CODE
        ,D1.CRE_QUOTA
        ,D1.CREDIT_AMT
        ,D1.GUARANTEE_AMT
        ,D1.MORTGATGE_AMT
        ,D1.PLEDGE_AMT
        ,D1.MARGIN_AMT
        from 
(
    SELECT 
         P1.CUST_ISN
        ,P1.ORG_NO
        ,P1.CUST_CATE
        ,P1.CREDIT_CODE
        ,P1.CRE_QUOTA
        ,P1.CREDIT_AMT
        ,P1.GUARANTEE_AMT
        ,P1.MORTGATGE_AMT
        ,P1.PLEDGE_AMT
        ,P1.MARGIN_AMT
        ,row_number()over(partition by P1.CUST_ISN,P1.ORG_NO order by p1.MODIFY_TIME desc ) rn 
    FROM ODS_XDZX.ODS_XDZX_AGATE_CRE_BAS_NEW_TF P1
    WHERE P1.PT_DT = '${process_date}'
        AND P1.DEL_F = '0'
        AND P1.BUSINESS_TYPE='000' 
        AND P1.CURRENCY='CNY' 
        AND P1.STATE='1'
        ) D1 
        where D1.RN =1 
        )</t>
  </si>
  <si>
    <r>
      <rPr>
        <sz val="9"/>
        <color theme="1"/>
        <rFont val="微软雅黑"/>
        <family val="2"/>
        <charset val="134"/>
      </rPr>
      <t>T</t>
    </r>
    <r>
      <rPr>
        <sz val="9"/>
        <color theme="1"/>
        <rFont val="微软雅黑"/>
        <family val="2"/>
        <charset val="134"/>
      </rPr>
      <t>3</t>
    </r>
  </si>
  <si>
    <t>T1.CUSTOMER_NO = T3.CUST_ISN
AND SUBSTR(T1.ORGANIZATION_NO,1,3) =SUBSTR( T3.ORG_NO,1,3)</t>
  </si>
  <si>
    <t xml:space="preserve">(
     SELECT 
       P1.CUST_INCOD --客户内码
      ,P1.SUB_CST_TP --客户类别
      ,P1.REG_INDS --企业规模代码
      ,P1.BK_ID
      ,p1.REG_CAP
   ,p1.CUST_NATION
     FROM 
      ODS_ECIF.ODS_ECIF_T2_EN_CUST_BASE_INFO_TF P1    
     WHERE  P1.PT_DT = '${process_date}' 
     AND p1.DEL_F = '0'  
 )
</t>
  </si>
  <si>
    <r>
      <rPr>
        <sz val="9"/>
        <color theme="1"/>
        <rFont val="微软雅黑"/>
        <family val="2"/>
        <charset val="134"/>
      </rPr>
      <t>T</t>
    </r>
    <r>
      <rPr>
        <sz val="9"/>
        <color theme="1"/>
        <rFont val="微软雅黑"/>
        <family val="2"/>
        <charset val="134"/>
      </rPr>
      <t>4</t>
    </r>
  </si>
  <si>
    <t>T1.CUSTOMER_NO = T4.CUST_INCOD</t>
  </si>
  <si>
    <t xml:space="preserve">(
  select CUST_INCOD
    ,bk_id
    ,ORG_SCALE 
    ,BUSINESS_STATUS
    ,OPERATING_RECEIPT
  from (
  SELECT 
       P2.CUST_INCOD --客户内码
       ,p2.bk_id
       ,p2.ORG_SCALE
       ,p2.BUSINESS_STATUS
        ,p2.OPERATING_RECEIPT
     ,row_number ()over(partition by P2.CUST_INCOD ,P2.bk_id order by p2.ROLE_NO desc ) rn
     FROM 
      ODS_ECIF.ODS_ECIF_T2_EN_CUST_DETAIL_INFO_TF P2 
     WHERE  P2.PT_DT = '${process_date}'
     AND p2.DEL_F = '0'  
AND P2.VALID_FLAG = '1'
     ) t
     where t.rn = 1
)
</t>
  </si>
  <si>
    <r>
      <rPr>
        <sz val="9"/>
        <color theme="1"/>
        <rFont val="微软雅黑"/>
        <family val="2"/>
        <charset val="134"/>
      </rPr>
      <t>T</t>
    </r>
    <r>
      <rPr>
        <sz val="9"/>
        <color theme="1"/>
        <rFont val="微软雅黑"/>
        <family val="2"/>
        <charset val="134"/>
      </rPr>
      <t>5</t>
    </r>
  </si>
  <si>
    <t>T1.CUSTOMER_NO = T5.CUST_INCOD
AND SUBSTR(T5.BK_ID,1,3) = SUBSTR(T1.ORGANIZATION_NO,1,3)</t>
  </si>
  <si>
    <t xml:space="preserve">T1.RN =1 </t>
  </si>
  <si>
    <t>对公贷款资产风险分类信息聚合</t>
  </si>
  <si>
    <t>RISK_REPORT_NO,LOAN_CONT_NO,DUBIL_SER_NO,LNACCT_NO</t>
  </si>
  <si>
    <t>AGL_COLOAN_AST_RISK_CLS_INFO_TF</t>
  </si>
  <si>
    <t>提供客户资产风险分类息，供信贷部门、风险分析部门查询使用</t>
  </si>
  <si>
    <t>筛选客户为对公客户</t>
  </si>
  <si>
    <t>修复组号错误</t>
  </si>
  <si>
    <t>AGL_COLOAN_AST_RISK_CLS_INFO_TF_TM</t>
  </si>
  <si>
    <t>风险报告编号</t>
  </si>
  <si>
    <t>RISK_REPORT_NO</t>
  </si>
  <si>
    <t>AR信贷资产风险明细</t>
  </si>
  <si>
    <r>
      <rPr>
        <sz val="9"/>
        <color theme="1"/>
        <rFont val="微软雅黑"/>
        <family val="2"/>
        <charset val="134"/>
      </rPr>
      <t>O</t>
    </r>
    <r>
      <rPr>
        <sz val="9"/>
        <color theme="1"/>
        <rFont val="微软雅黑"/>
        <family val="2"/>
        <charset val="134"/>
      </rPr>
      <t>DS_XDZX_</t>
    </r>
    <r>
      <rPr>
        <sz val="9"/>
        <color theme="1"/>
        <rFont val="微软雅黑"/>
        <family val="2"/>
        <charset val="134"/>
      </rPr>
      <t>AR_CREDIT_RISK_GRD_DTL</t>
    </r>
    <r>
      <rPr>
        <sz val="9"/>
        <color theme="1"/>
        <rFont val="微软雅黑"/>
        <family val="2"/>
        <charset val="134"/>
      </rPr>
      <t>_TF</t>
    </r>
  </si>
  <si>
    <t>风险报告id</t>
  </si>
  <si>
    <t>REPORT_ID</t>
  </si>
  <si>
    <t>T1.REPORT_ID</t>
  </si>
  <si>
    <t>T1.CONTRACT_NO</t>
  </si>
  <si>
    <t>IOU_NUMBER</t>
  </si>
  <si>
    <t>T1.IOU_NUMBER</t>
  </si>
  <si>
    <t>LOAN_ACCOUNT_NUMBER</t>
  </si>
  <si>
    <t>T1.LOAN_ACCOUNT_NUMBER</t>
  </si>
  <si>
    <t>资产分类风险报告编号</t>
  </si>
  <si>
    <t>AST_CLS_RISK_REPORT_NO</t>
  </si>
  <si>
    <t>AR信贷资产风险分类</t>
  </si>
  <si>
    <t>ODS_XDZX_AR_CREDIT_RISK_GRD_TF</t>
  </si>
  <si>
    <t>RISK_PRT_NO</t>
  </si>
  <si>
    <t>T2.RISK_PRT_NO</t>
  </si>
  <si>
    <t>产品码</t>
  </si>
  <si>
    <t>T1.PRODUCT_CODE</t>
  </si>
  <si>
    <t>产品名称/业务品种/用信品种</t>
  </si>
  <si>
    <t>PRODUCT_NAME</t>
  </si>
  <si>
    <t>T1.PRODUCT_NAME</t>
  </si>
  <si>
    <t>一级会计科目编号</t>
  </si>
  <si>
    <t>LVL_ONE_ACCTN_SUBJ_NO</t>
  </si>
  <si>
    <t>一级会计科目名称</t>
  </si>
  <si>
    <t>LVL_ONE_ACCTN_SUBJ_NAME</t>
  </si>
  <si>
    <t>二级会计科目编号</t>
  </si>
  <si>
    <t>LVL_TWO_ACCTN_SUBJ_NO</t>
  </si>
  <si>
    <t>二级会计科目名称</t>
  </si>
  <si>
    <t>LVL_TWO_ACCTN_SUBJ_NAME</t>
  </si>
  <si>
    <t>内部账户名称</t>
  </si>
  <si>
    <t>INTER_ACCT_NAME</t>
  </si>
  <si>
    <t>客户风险分类类型代码</t>
  </si>
  <si>
    <t>CUST_RISK_CLS_TYPE_CD</t>
  </si>
  <si>
    <t>风险分类类型 1 一般企业 2 小企业 3 自然人大额 4 自然人小额 5 自然按揭</t>
  </si>
  <si>
    <t>GRADE_TYPE</t>
  </si>
  <si>
    <t>T2.GRADE_TYPE</t>
  </si>
  <si>
    <r>
      <rPr>
        <sz val="10"/>
        <rFont val="微软雅黑"/>
        <family val="2"/>
        <charset val="134"/>
      </rPr>
      <t>O</t>
    </r>
    <r>
      <rPr>
        <sz val="10"/>
        <rFont val="微软雅黑"/>
        <family val="2"/>
        <charset val="134"/>
      </rPr>
      <t>DS_XDZX_</t>
    </r>
    <r>
      <rPr>
        <sz val="10"/>
        <rFont val="微软雅黑"/>
        <family val="2"/>
        <charset val="134"/>
      </rPr>
      <t>AR_CREDIT_RISK_GRD_DTL</t>
    </r>
    <r>
      <rPr>
        <sz val="10"/>
        <rFont val="微软雅黑"/>
        <family val="2"/>
        <charset val="134"/>
      </rPr>
      <t>_TF</t>
    </r>
  </si>
  <si>
    <t>贷款类型(1-普通/2-按揭/3-贴现)</t>
  </si>
  <si>
    <t>LN_AR_TP</t>
  </si>
  <si>
    <t>T1.LN_AR_TP</t>
  </si>
  <si>
    <t>客户经理</t>
  </si>
  <si>
    <t>CUST_MGR</t>
  </si>
  <si>
    <t>T2.CUST_MGR</t>
  </si>
  <si>
    <t>T2.CUST_ISN</t>
  </si>
  <si>
    <t>T2.CUST_ID</t>
  </si>
  <si>
    <t>客户所属行业</t>
  </si>
  <si>
    <t>INDUSTRY</t>
  </si>
  <si>
    <t>T2.INDUSTRY</t>
  </si>
  <si>
    <t>初分人柜员编号</t>
  </si>
  <si>
    <t>INIT_PSN_TELR_NO</t>
  </si>
  <si>
    <t>初分人</t>
  </si>
  <si>
    <t>GRD_STAFFER</t>
  </si>
  <si>
    <t>T2.GRD_STAFFER</t>
  </si>
  <si>
    <t>初分人名称</t>
  </si>
  <si>
    <t>INIT_PSN_NAME</t>
  </si>
  <si>
    <t>GRD_STAFFER_NM</t>
  </si>
  <si>
    <t>T2.GRD_STAFFER_NM</t>
  </si>
  <si>
    <t>资产风险分类日期</t>
  </si>
  <si>
    <t>AST_RISK_CLS_DT</t>
  </si>
  <si>
    <t>分类日期</t>
  </si>
  <si>
    <t>GRD_DATE</t>
  </si>
  <si>
    <t>unifiedTime(T2.GRD_DATE)</t>
  </si>
  <si>
    <t>T2.ORG_NO</t>
  </si>
  <si>
    <t>归属机构名称</t>
  </si>
  <si>
    <t>BELONG_ORG_NAME</t>
  </si>
  <si>
    <t>机构名称</t>
  </si>
  <si>
    <t>ORG_NAME</t>
  </si>
  <si>
    <t>T2.ORG_NAME</t>
  </si>
  <si>
    <t>客户表内贷款总余额</t>
  </si>
  <si>
    <t>CUST_ON_BS_LOAN_TOTAL_BAL</t>
  </si>
  <si>
    <t>用信总余额</t>
  </si>
  <si>
    <t>LETTER_BALANCE</t>
  </si>
  <si>
    <t>T2.LETTER_BALANCE</t>
  </si>
  <si>
    <t>客户业务总余额</t>
  </si>
  <si>
    <t>CUST_BIZ_TOTAL_BAL</t>
  </si>
  <si>
    <t>业务总余额</t>
  </si>
  <si>
    <t>BUSS_BALANCE</t>
  </si>
  <si>
    <t>T2.BUSS_BALANCE</t>
  </si>
  <si>
    <t>客户表外贷款总余额</t>
  </si>
  <si>
    <t>CUST_OFBS_LOAN_TOTAL_BAL</t>
  </si>
  <si>
    <t>表外总余额</t>
  </si>
  <si>
    <t>SHEET_BALANCE</t>
  </si>
  <si>
    <t>T2.SHEET_BALANCE</t>
  </si>
  <si>
    <t>表内贷款余额</t>
  </si>
  <si>
    <t>LOAN_BALANCE</t>
  </si>
  <si>
    <t>T1.LOAN_BALANCE</t>
  </si>
  <si>
    <t>表外贷款余额</t>
  </si>
  <si>
    <t>OFBS_LOAN_BAL</t>
  </si>
  <si>
    <t>连续违约次数</t>
  </si>
  <si>
    <t>CONT_DEFLT_TMS</t>
  </si>
  <si>
    <t>财务状况风险等级代码</t>
  </si>
  <si>
    <t>FIN_SITU_RISK_LVL_CD</t>
  </si>
  <si>
    <t>财务状况风险等级</t>
  </si>
  <si>
    <t>FINAN_RISK</t>
  </si>
  <si>
    <t>T2.FINAN_RISK</t>
  </si>
  <si>
    <t>非财务状况风险等级代码</t>
  </si>
  <si>
    <t>UN_FIN_SITU_RISK_LVL_CD</t>
  </si>
  <si>
    <t>非财务状况风险等级</t>
  </si>
  <si>
    <t>NO_FINAN_RISK</t>
  </si>
  <si>
    <t>T2.NO_FINAN_RISK</t>
  </si>
  <si>
    <t>资产整体风险等级代码</t>
  </si>
  <si>
    <t>AST_ENTRTY_RISK_LVL_CD</t>
  </si>
  <si>
    <t>整体风险等级</t>
  </si>
  <si>
    <t xml:space="preserve">OVERALL_RISK </t>
  </si>
  <si>
    <t xml:space="preserve">T2.OVERALL_RISK </t>
  </si>
  <si>
    <t>客户基本情况信息存在标志</t>
  </si>
  <si>
    <t>CUST_BASIC_SITU_INFO_EXIST_FLAG</t>
  </si>
  <si>
    <t>客户基本情况标志</t>
  </si>
  <si>
    <t xml:space="preserve">CUST_MARK </t>
  </si>
  <si>
    <t xml:space="preserve">T2.CUST_MARK </t>
  </si>
  <si>
    <t>财务状况信息存在标志</t>
  </si>
  <si>
    <t>FIN_SITU_INFO_EXIST_FLAG</t>
  </si>
  <si>
    <t>财务状况标志</t>
  </si>
  <si>
    <t xml:space="preserve">FINAN_MARK </t>
  </si>
  <si>
    <t xml:space="preserve">T2.FINAN_MARK </t>
  </si>
  <si>
    <t>非财务状况信息存在标志</t>
  </si>
  <si>
    <t>UN_FIN_SITU_INFO_EXIST_FLAG</t>
  </si>
  <si>
    <t>非财务状况标志</t>
  </si>
  <si>
    <t xml:space="preserve">NFINAN_MARK  </t>
  </si>
  <si>
    <t xml:space="preserve">T2.NFINAN_MARK  </t>
  </si>
  <si>
    <t>担保风险信息存在标志</t>
  </si>
  <si>
    <t>GUAR_RISK_INFO_EXIST_FLAG</t>
  </si>
  <si>
    <t>担保风险标志</t>
  </si>
  <si>
    <t xml:space="preserve">GUAR_MARK </t>
  </si>
  <si>
    <t xml:space="preserve">T2.GUAR_MARK </t>
  </si>
  <si>
    <t>明细分析信息存在标志</t>
  </si>
  <si>
    <t>DTL_ANALY_INFO_EXIST_FLAG</t>
  </si>
  <si>
    <t>明细分析标志</t>
  </si>
  <si>
    <t xml:space="preserve">LOAN_DTL_MARK  </t>
  </si>
  <si>
    <t xml:space="preserve">T2.LOAN_DTL_MARK  </t>
  </si>
  <si>
    <t>分类到期提醒天数</t>
  </si>
  <si>
    <t>CLS_MATU_REMIND_DAYS</t>
  </si>
  <si>
    <t>提醒天数(分类到期提醒)</t>
  </si>
  <si>
    <t>REMIND_DAYS</t>
  </si>
  <si>
    <t>T2.REMIND_DAYS</t>
  </si>
  <si>
    <t>CURRENCY_TYPE</t>
  </si>
  <si>
    <t>T1.CURRENCY_TYPE</t>
  </si>
  <si>
    <t>ASSURE_WAY</t>
  </si>
  <si>
    <t>T1.ASSURE_WAY</t>
  </si>
  <si>
    <r>
      <rPr>
        <sz val="10"/>
        <color theme="1"/>
        <rFont val="微软雅黑"/>
        <family val="2"/>
        <charset val="134"/>
      </rPr>
      <t>''</t>
    </r>
  </si>
  <si>
    <t>unifiedTime(T1.EFFECTIVE_DATE)</t>
  </si>
  <si>
    <t>EXPIRATION_DATE</t>
  </si>
  <si>
    <t>unifiedTime(T1.EXPIRATION_DATE)</t>
  </si>
  <si>
    <t>OVDUE_DAYS</t>
  </si>
  <si>
    <t>OVERDUE_DAY</t>
  </si>
  <si>
    <t>T1.OVERDUE_DAY</t>
  </si>
  <si>
    <t>表外垫款天数</t>
  </si>
  <si>
    <t>OFBS_ADV_MNY_DAYS</t>
  </si>
  <si>
    <t>OBS_PAY_DAY</t>
  </si>
  <si>
    <t>T1.OBS_PAY_DAY</t>
  </si>
  <si>
    <t>EXPAND_NO</t>
  </si>
  <si>
    <t>T1.EXPAND_NO</t>
  </si>
  <si>
    <t>原风险分类形态</t>
  </si>
  <si>
    <t>LOAN_FORM_FIVE</t>
  </si>
  <si>
    <t>T1.LOAN_FORM_FIVE</t>
  </si>
  <si>
    <t>对公贷款系统分类十级形态代码</t>
  </si>
  <si>
    <t>COLOAN_SYS_CLS_TEN_LVL_MODAL_CD</t>
  </si>
  <si>
    <t>系统分类结果</t>
  </si>
  <si>
    <t>SYSTEM_GRADE</t>
  </si>
  <si>
    <t>T1.SYSTEM_GRADE</t>
  </si>
  <si>
    <t>对公贷款初分意见十级形态代码</t>
  </si>
  <si>
    <t>COLOAN_INIT_OPIN_TEN_LVL_MODAL_CD</t>
  </si>
  <si>
    <t>分类初分意见</t>
  </si>
  <si>
    <t>SUBJECTIVE_GRADE</t>
  </si>
  <si>
    <t>T1.SUBJECTIVE_GRADE</t>
  </si>
  <si>
    <t>预计最终损失额度</t>
  </si>
  <si>
    <t>ANTCPTD_FINAL_LOSS_LMT</t>
  </si>
  <si>
    <t>LOSS_AMOUNT</t>
  </si>
  <si>
    <t>T1.LOSS_AMOUNT</t>
  </si>
  <si>
    <t>预计最终损失比率</t>
  </si>
  <si>
    <t>ANTCPTD_FINAL_LOSS_RATE</t>
  </si>
  <si>
    <t>LOSS_RATE</t>
  </si>
  <si>
    <t>T1.LOSS_RATE</t>
  </si>
  <si>
    <t>CRE_STAFFER</t>
  </si>
  <si>
    <t>T2.CRE_STAFFER</t>
  </si>
  <si>
    <t>CRE_DATE</t>
  </si>
  <si>
    <t>substr(unifiedTime(T2.CRE_DATE),1,10)</t>
  </si>
  <si>
    <t>更新柜员</t>
  </si>
  <si>
    <t>T2.UPDATE_STAFFER</t>
  </si>
  <si>
    <t>更新日期</t>
  </si>
  <si>
    <t>UPDATE_DATE</t>
  </si>
  <si>
    <t>substr(unifiedTime(T2.UPDATE_DATE),1,10)</t>
  </si>
  <si>
    <t>最后审批柜员编号</t>
  </si>
  <si>
    <t>FINAL_APPRV_TELR_NO</t>
  </si>
  <si>
    <t>AR贷后审批结果主表</t>
  </si>
  <si>
    <r>
      <rPr>
        <sz val="9"/>
        <color theme="1"/>
        <rFont val="微软雅黑"/>
        <family val="2"/>
        <charset val="134"/>
      </rPr>
      <t>O</t>
    </r>
    <r>
      <rPr>
        <sz val="9"/>
        <color theme="1"/>
        <rFont val="微软雅黑"/>
        <family val="2"/>
        <charset val="134"/>
      </rPr>
      <t>DS_XDZX_</t>
    </r>
    <r>
      <rPr>
        <sz val="9"/>
        <color theme="1"/>
        <rFont val="微软雅黑"/>
        <family val="2"/>
        <charset val="134"/>
      </rPr>
      <t>AR_APP_RESULT_MAIN</t>
    </r>
    <r>
      <rPr>
        <sz val="9"/>
        <color theme="1"/>
        <rFont val="微软雅黑"/>
        <family val="2"/>
        <charset val="134"/>
      </rPr>
      <t>_TF</t>
    </r>
  </si>
  <si>
    <t>APPROVER</t>
  </si>
  <si>
    <t>T3.APPROVER</t>
  </si>
  <si>
    <t>最后审批时间戳</t>
  </si>
  <si>
    <t>FINAL_APPRV_TM_STAMP</t>
  </si>
  <si>
    <t>审批时间</t>
  </si>
  <si>
    <t>APPROVAL_TIME</t>
  </si>
  <si>
    <t>unifiedTime(T3.APPROVAL_TIME)</t>
  </si>
  <si>
    <t>最后审批机构编号</t>
  </si>
  <si>
    <t>FINAL_APPRV_ORG_NO</t>
  </si>
  <si>
    <t>审批机构</t>
  </si>
  <si>
    <t>APPROVAL_ORG</t>
  </si>
  <si>
    <r>
      <rPr>
        <sz val="9"/>
        <color theme="1"/>
        <rFont val="微软雅黑"/>
        <family val="2"/>
        <charset val="134"/>
      </rPr>
      <t>T</t>
    </r>
    <r>
      <rPr>
        <sz val="9"/>
        <color theme="1"/>
        <rFont val="微软雅黑"/>
        <family val="2"/>
        <charset val="134"/>
      </rPr>
      <t>3.APPROVAL_ORG</t>
    </r>
  </si>
  <si>
    <t>跑批日期</t>
  </si>
  <si>
    <t>RUN_BATCH_DT</t>
  </si>
  <si>
    <t>定时任务执行状态代码</t>
  </si>
  <si>
    <t>TIMING_TASK_EXC_STATUS_CD</t>
  </si>
  <si>
    <t>自动分类失败原因描述</t>
  </si>
  <si>
    <t>AUTO_CLS_FAIL_RSN_DESC</t>
  </si>
  <si>
    <t>ODS_XDZX_AR_CREDIT_RISK_GRD_DTL_TF</t>
  </si>
  <si>
    <r>
      <rPr>
        <sz val="10"/>
        <color theme="1"/>
        <rFont val="微软雅黑"/>
        <family val="2"/>
        <charset val="134"/>
      </rPr>
      <t>AR_CREDIT_RISK_GRD</t>
    </r>
    <r>
      <rPr>
        <sz val="10"/>
        <color theme="1"/>
        <rFont val="微软雅黑"/>
        <family val="2"/>
        <charset val="134"/>
      </rPr>
      <t>_DTL</t>
    </r>
  </si>
  <si>
    <r>
      <rPr>
        <sz val="9"/>
        <color theme="1"/>
        <rFont val="微软雅黑"/>
        <family val="2"/>
        <charset val="134"/>
      </rPr>
      <t>T</t>
    </r>
    <r>
      <rPr>
        <sz val="9"/>
        <color theme="1"/>
        <rFont val="微软雅黑"/>
        <family val="2"/>
        <charset val="134"/>
      </rPr>
      <t>2</t>
    </r>
  </si>
  <si>
    <t>T1.REPORT_ID = T2.ID
AND T2.PT_DT = '${process_date}' 
AND T2.DEL_F = '0'</t>
  </si>
  <si>
    <t>AR_CREDIT_RISK_GRD</t>
  </si>
  <si>
    <r>
      <rPr>
        <sz val="10"/>
        <rFont val="微软雅黑"/>
        <family val="2"/>
        <charset val="134"/>
      </rPr>
      <t>O</t>
    </r>
    <r>
      <rPr>
        <sz val="10"/>
        <rFont val="微软雅黑"/>
        <family val="2"/>
        <charset val="134"/>
      </rPr>
      <t>DS_XDZX_AR_APP_RESULT_MAIN_TF</t>
    </r>
  </si>
  <si>
    <t>T2.RISK_PRT_NO =T3.RPT_NO
AND T3.PT_DT = '${process_date}' 
AND T3.DEL_F = '0'</t>
  </si>
  <si>
    <t>T1.PT_DT = '${process_date}'
AND T1.DEL_F = '0'
AND  SUBSTR(T2.CUST_ISN,1,2) IN ('82','83','91','92','93')</t>
  </si>
  <si>
    <r>
      <rPr>
        <sz val="9"/>
        <color theme="1"/>
        <rFont val="微软雅黑"/>
        <family val="2"/>
        <charset val="134"/>
      </rPr>
      <t>O</t>
    </r>
    <r>
      <rPr>
        <sz val="9"/>
        <color theme="1"/>
        <rFont val="微软雅黑"/>
        <family val="2"/>
        <charset val="134"/>
      </rPr>
      <t>DS_</t>
    </r>
    <r>
      <rPr>
        <sz val="9"/>
        <color theme="1"/>
        <rFont val="微软雅黑"/>
        <family val="2"/>
        <charset val="134"/>
      </rPr>
      <t>XDZX</t>
    </r>
  </si>
  <si>
    <t>AR信贷资产表外分类细项表</t>
  </si>
  <si>
    <t>ODS_XDZX_AR_CREDIT_SHEET_GRD_DTL_TF</t>
  </si>
  <si>
    <t>report_id</t>
  </si>
  <si>
    <t>T1.report_id</t>
  </si>
  <si>
    <t>业务编号</t>
  </si>
  <si>
    <t>BUSS_NO</t>
  </si>
  <si>
    <t>T1.BUSS_NO</t>
  </si>
  <si>
    <r>
      <rPr>
        <sz val="10"/>
        <color indexed="8"/>
        <rFont val="微软雅黑"/>
        <family val="2"/>
        <charset val="134"/>
      </rPr>
      <t>''</t>
    </r>
  </si>
  <si>
    <t xml:space="preserve"> ORG_NO</t>
  </si>
  <si>
    <t>T2. ORG_NO</t>
  </si>
  <si>
    <r>
      <rPr>
        <sz val="10"/>
        <color indexed="8"/>
        <rFont val="微软雅黑"/>
        <family val="2"/>
        <charset val="134"/>
      </rPr>
      <t>N</t>
    </r>
    <r>
      <rPr>
        <sz val="10"/>
        <color indexed="8"/>
        <rFont val="微软雅黑"/>
        <family val="2"/>
        <charset val="134"/>
      </rPr>
      <t>ULL</t>
    </r>
  </si>
  <si>
    <t>SHEET_AMT</t>
  </si>
  <si>
    <t>T1.SHEET_AMT</t>
  </si>
  <si>
    <t xml:space="preserve"> SUBJECTIVE_GRADE</t>
  </si>
  <si>
    <t>T1. SUBJECTIVE_GRADE</t>
  </si>
  <si>
    <t>T1.CRE_STAFFER</t>
  </si>
  <si>
    <t>substr(unifiedTime(T1.CRE_DATE),1,10)</t>
  </si>
  <si>
    <t>T1.UPDATE_STAFFER</t>
  </si>
  <si>
    <t>substr(unifiedTime(T1.UPDATE_DATE),1,10)</t>
  </si>
  <si>
    <t>ODS_XDZX_AR_APP_RESULT_MAIN_TF</t>
  </si>
  <si>
    <t>T3.APPROVAL_ORG</t>
  </si>
  <si>
    <t>'ODS_XDZX_AR_CREDIT_SHEET_GRD_DTL_TF'</t>
  </si>
  <si>
    <t>T1.PT_DT = '${process_date}'
AND T1.DEL_F = '0'
AND SUBSTR(T2.CUST_ISN,1,2) IN ('82','83','91','92','93')</t>
  </si>
  <si>
    <t>AR其他信贷资产风险分类明细</t>
  </si>
  <si>
    <t>ODS_XDZX_AR_OT_ASSETS_RMC_DTL_TF</t>
  </si>
  <si>
    <t>贷款借据.借据</t>
  </si>
  <si>
    <t>ODS_XDZX_LOAN_DUE_BILL_TF</t>
  </si>
  <si>
    <t>CONTRACT_NUMBER</t>
  </si>
  <si>
    <t>T3.CONTRACT_NUMBER</t>
  </si>
  <si>
    <t>DUE_BLL_SERIAL_NUMBER</t>
  </si>
  <si>
    <r>
      <rPr>
        <sz val="10"/>
        <color indexed="8"/>
        <rFont val="微软雅黑"/>
        <family val="2"/>
        <charset val="134"/>
      </rPr>
      <t>T</t>
    </r>
    <r>
      <rPr>
        <sz val="10"/>
        <color indexed="8"/>
        <rFont val="微软雅黑"/>
        <family val="2"/>
        <charset val="134"/>
      </rPr>
      <t>3.DUE_BLL_SERIAL_NUMBER</t>
    </r>
  </si>
  <si>
    <t xml:space="preserve">LOAN_ACCOUNT_NUMBER </t>
  </si>
  <si>
    <t xml:space="preserve">T1.LOAN_ACCOUNT_NUMBER </t>
  </si>
  <si>
    <t>AR其他信贷资产风险分类</t>
  </si>
  <si>
    <t>ODS_XDZX_AR_OT_ASSETS_RMC_TF</t>
  </si>
  <si>
    <t>一级科目号</t>
  </si>
  <si>
    <t>SUB_ID1</t>
  </si>
  <si>
    <t>T2.SUB_ID1</t>
  </si>
  <si>
    <t>一级科目名称</t>
  </si>
  <si>
    <t>SUB_NAME1</t>
  </si>
  <si>
    <t>T2.SUB_NAME1</t>
  </si>
  <si>
    <t>二级科目号</t>
  </si>
  <si>
    <t>SUB_ID2</t>
  </si>
  <si>
    <t>T2.SUB_ID2</t>
  </si>
  <si>
    <t>二级科目名称</t>
  </si>
  <si>
    <t>SUB_NAME2</t>
  </si>
  <si>
    <t>T2.SUB_NAME2</t>
  </si>
  <si>
    <t>户名</t>
  </si>
  <si>
    <t>LOAN_ACCOUNT_NM</t>
  </si>
  <si>
    <t>T1.LOAN_ACCOUNT_NM</t>
  </si>
  <si>
    <t>贷款类型(1-普通/2-按揭/3-贴现/4-内部帐)</t>
  </si>
  <si>
    <r>
      <rPr>
        <sz val="9"/>
        <color theme="1"/>
        <rFont val="微软雅黑"/>
        <family val="2"/>
        <charset val="134"/>
      </rPr>
      <t>T</t>
    </r>
    <r>
      <rPr>
        <sz val="9"/>
        <color theme="1"/>
        <rFont val="微软雅黑"/>
        <family val="2"/>
        <charset val="134"/>
      </rPr>
      <t>3.CUSTOMER_ISN</t>
    </r>
  </si>
  <si>
    <t>T2.grd_saffer</t>
  </si>
  <si>
    <t>T2.grd_saffer_nm</t>
  </si>
  <si>
    <t>总余额</t>
  </si>
  <si>
    <t>EFF_DT</t>
  </si>
  <si>
    <t>unifiedTime(T1.EFF_DT)</t>
  </si>
  <si>
    <t>AR_APP_RESULT_MAIN</t>
  </si>
  <si>
    <t>T4.APPROVER</t>
  </si>
  <si>
    <t xml:space="preserve"> APPROVAL_TIME</t>
  </si>
  <si>
    <t>unifiedTime(T4.APPROVAL_TIME)</t>
  </si>
  <si>
    <t>T4.APPROVAL_ORG</t>
  </si>
  <si>
    <t>'ODS_XDZX_AR_OT_ASSETS_RMC_DTL_TF'</t>
  </si>
  <si>
    <t>(
select 
 P3.ACCOUNT
 ,P3.CONTRACT_NUMBER
 ,P3.DUE_BLL_SERIAL_NUMBER
 ,P3.CUSTOMER_ISN
,ROW_NUMBER()OVER(partition by P3.ACCOUNT order by P3.CONTRACT_NUMBER,P3.DUE_BLL_SERIAL_NUMBER desc )RN 
from 
ods_xdzx.ods_xdzx_loan_due_bill_tf  p3
where p3.pt_dt = '${process_date}' 
and p3.del_f = '0'
)</t>
  </si>
  <si>
    <t>T1.LOAN_ACCOUNT_NUMBER=T3.ACCOUNT
AND T3.RN =1</t>
  </si>
  <si>
    <t>T2.RISK_PRT_NO =T4.RPT_NO
AND T4.PT_DT = '${process_date}' 
AND T4.DEL_F = '0'</t>
  </si>
  <si>
    <t>T1.PT_DT = '${process_date}'
AND T1.DEL_F = '0'
AND SUBSTR(T3.CUSTOMER_ISN,1,2) IN ('82','83','91','92','93')</t>
  </si>
  <si>
    <t>AR自然人批量风险分类明细</t>
  </si>
  <si>
    <t>ODS_XDZX_AR_PERS_BAT_RMC_DTL_TF</t>
  </si>
  <si>
    <t>AR自然人客户批量风险分类</t>
  </si>
  <si>
    <t>ODS_XDZX_AR_PERS_BAT_RMC_TF</t>
  </si>
  <si>
    <t>风险分类类型 4 自然人小额 5 自然按揭</t>
  </si>
  <si>
    <t>T1.GRADE_TYPE</t>
  </si>
  <si>
    <t>T1.ORG_NO</t>
  </si>
  <si>
    <t>BAA_NO</t>
  </si>
  <si>
    <t>T1.BAA_NO</t>
  </si>
  <si>
    <t>T1.REMIND_DAYS</t>
  </si>
  <si>
    <t>'ODS_XDZX_AR_PERS_BAT_RMC_DTL_TF'</t>
  </si>
  <si>
    <t xml:space="preserve"> SUBSTR(T1.CUST_ISN,1,2) IN ('82','83','91','92','93')
AND T1.PT_DT = '${process_date}'
AND T1.DEL_F = '0'</t>
  </si>
  <si>
    <t>自动分类结果表</t>
  </si>
  <si>
    <t>ODS_XDZX_COBBLE_ASSET_RISK_VALUE_INFO_TF</t>
  </si>
  <si>
    <t>T1.id</t>
  </si>
  <si>
    <t>LN_AR_ID</t>
  </si>
  <si>
    <t>T1.LN_AR_ID</t>
  </si>
  <si>
    <t>LN_PD</t>
  </si>
  <si>
    <t>T1.LN_PD</t>
  </si>
  <si>
    <t>贷款类型</t>
  </si>
  <si>
    <t>提醒天数</t>
  </si>
  <si>
    <t>OVER_DT</t>
  </si>
  <si>
    <t>T1.OVER_DT</t>
  </si>
  <si>
    <t>原五级分类形态</t>
  </si>
  <si>
    <t>LN_FR_RSLT_TP</t>
  </si>
  <si>
    <t>T1.LN_FR_RSLT_TP</t>
  </si>
  <si>
    <t>新五级分类形态</t>
  </si>
  <si>
    <t>DATA_DATE</t>
  </si>
  <si>
    <t>unifiedTime(T1.DATA_DATE)</t>
  </si>
  <si>
    <t>定时任务状态</t>
  </si>
  <si>
    <t>T1.STATE</t>
  </si>
  <si>
    <t>失败原因</t>
  </si>
  <si>
    <t>FAIL_REASON</t>
  </si>
  <si>
    <t>T1.FAIL_REASON</t>
  </si>
  <si>
    <t>'ODS_XDZX_COBBLE_ASSET_RISK_VALUE_INFO_TF'</t>
  </si>
  <si>
    <t>修改逻辑，筛选条件</t>
  </si>
  <si>
    <t>修改上线</t>
  </si>
  <si>
    <t>ASTYQ1TP|NFAACONO</t>
  </si>
  <si>
    <t>unifiedTime(BEGNDATE)</t>
  </si>
  <si>
    <t>unifiedTime(TERMDATE)</t>
  </si>
  <si>
    <t>P1.PT_DT='${process_date}' 
AND substr(P1.CINOCSNO,1,2)  = '82'
AND P1.DEL_F = '0'</t>
  </si>
  <si>
    <t>对公贷款受托支付交易明细聚合</t>
  </si>
  <si>
    <t>LOAN_CONT_NO,DUBIL_SER_NO,ENTRED_PAY_CNTRA_ACCT_NO</t>
  </si>
  <si>
    <t>AGL_CORP_LOAN_ENTRED_TXN_DTL_TF</t>
  </si>
  <si>
    <t>吉云龙</t>
  </si>
  <si>
    <t>修改表名 修改逻辑，添加技术字段</t>
  </si>
  <si>
    <t>20240828 版本同步设计</t>
  </si>
  <si>
    <t>AGL_CORP_LOAN_ENTRED_TXN_DTL_TF_TM</t>
  </si>
  <si>
    <t>借据签约交易对手信息登记簿</t>
  </si>
  <si>
    <t>ODS_CORE_BLFMJJDS_TF</t>
  </si>
  <si>
    <t>JJAACONO</t>
  </si>
  <si>
    <t>P1.JJAACONO</t>
  </si>
  <si>
    <t>JJAASN03</t>
  </si>
  <si>
    <t>P1.JJAASN03</t>
  </si>
  <si>
    <t>P2.STAACCYC</t>
  </si>
  <si>
    <t>受托支付对手方人行支付行号</t>
  </si>
  <si>
    <t>ENTRED_PAY_CNTRA_CNAPS_CODE</t>
  </si>
  <si>
    <t>接收行行号</t>
  </si>
  <si>
    <t>JJAAHHNO</t>
  </si>
  <si>
    <t>P1.JJAAHHNO</t>
  </si>
  <si>
    <t>受托支付对手方银行名称</t>
  </si>
  <si>
    <t>ENTRED_PAY_CNTRA_BANK_NAME</t>
  </si>
  <si>
    <t>接收行名称</t>
  </si>
  <si>
    <t>JJAAHHNM</t>
  </si>
  <si>
    <t>P1.JJAAHHNM</t>
  </si>
  <si>
    <t>受托支付对手方账户名称</t>
  </si>
  <si>
    <t>ENTRED_PAY_CNTRA_ACCT_NAME</t>
  </si>
  <si>
    <t>代理支付户名</t>
  </si>
  <si>
    <t>JJAADSHM</t>
  </si>
  <si>
    <t>P1.JJAADSHM</t>
  </si>
  <si>
    <t>受托支付对手方账户编号</t>
  </si>
  <si>
    <t>ENTRED_PAY_CNTRA_ACCT_NO</t>
  </si>
  <si>
    <t>代理支付账号</t>
  </si>
  <si>
    <t xml:space="preserve">JJAADSZH </t>
  </si>
  <si>
    <t xml:space="preserve">P1.JJAADSZH </t>
  </si>
  <si>
    <t>代理支付申请金额</t>
  </si>
  <si>
    <t>JJAAAMNT</t>
  </si>
  <si>
    <t>P1.JJAAAMNT</t>
  </si>
  <si>
    <t>受托支付日期</t>
  </si>
  <si>
    <t>ENTRED_PAY_DT</t>
  </si>
  <si>
    <t>unifiedTime(P2.STAIDATE)</t>
  </si>
  <si>
    <t>P2.STAACSNO</t>
  </si>
  <si>
    <t>P2.STANFLNM</t>
  </si>
  <si>
    <t>P2.STAAAMNT</t>
  </si>
  <si>
    <t>P2.STAAPRNO</t>
  </si>
  <si>
    <t>ODS_XDZX|ODS_CORE</t>
  </si>
  <si>
    <t>ODS_XDZX_PRODUCT_TF|ODS_CORE_BLFMCONF_TF</t>
  </si>
  <si>
    <t>NFAAPRNO|CUSTOM_PRODUCT_ALIAS</t>
  </si>
  <si>
    <t>P4.CUSTOM_PRODUCT_ALIAS</t>
  </si>
  <si>
    <t>归属法人机构编号</t>
  </si>
  <si>
    <t>BELONG_LP_ORG_NO</t>
  </si>
  <si>
    <t>CONCAT(SUBSTR(P1.JJAACONO,1,3),'000')</t>
  </si>
  <si>
    <t>JJWRBRNO</t>
  </si>
  <si>
    <t>P1.JJWRBRNO</t>
  </si>
  <si>
    <t>JJWRSTAF</t>
  </si>
  <si>
    <t>P1.JJWRSTAF</t>
  </si>
  <si>
    <t>JJWRDATE</t>
  </si>
  <si>
    <t>unifiedTime(P1.JJWRDATE)</t>
  </si>
  <si>
    <t>JJWRSTAM</t>
  </si>
  <si>
    <t>P1.JJWRSTAM</t>
  </si>
  <si>
    <t>JJUPBRNO</t>
  </si>
  <si>
    <t>P1.JJUPBRNO</t>
  </si>
  <si>
    <t>JJUPSTAF</t>
  </si>
  <si>
    <t>unifiedTime(P1.JJUPSTAF)</t>
  </si>
  <si>
    <t>'ODS_CORE_BLFMJJDS_TF'</t>
  </si>
  <si>
    <t>P1.JJAACONO=P2.STAACONO 
AND P1.JJAASN03=P2.STABSN03
AND P2.STAAACST  IN ('3','4','5')
AND SUBSTR(P2.STAACSNO,1,2)  IN ('82','83','91','92','93')
AND P2.PT_DT='${process_date}' 
AND P2.DEL_F='0'</t>
  </si>
  <si>
    <t>P1.JJAACONO=P3.NFAACONO  
AND P3.PT_DT='${process_date}' 
AND P3.DEL_F='0'</t>
  </si>
  <si>
    <t>(
select
 CODE,
 CUSTOM_PRODUCT_ALIAS,
 modify_time,
 row_number () over(partition by CODE
order by
 modify_time desc ) RN
from
 ODS_XDZX.ODS_XDZX_PRODUCT_TF
where
 pt_dt = '${process_date}'
 and del_f = '0'
)</t>
  </si>
  <si>
    <t>CONCAT(SUBSTR(P3.NFAAPRNO,1,3),SUBSTR(P3.NFAAQ1AB,3,1)) = P4.CODE
AND P4.RN =1</t>
  </si>
  <si>
    <t xml:space="preserve"> P1.PT_DT='${process_date}' 
AND P1.DEL_F='0'</t>
  </si>
  <si>
    <t>P2.TZAACCYC</t>
  </si>
  <si>
    <t>unifiedTime(P2.TZAIDATE)</t>
  </si>
  <si>
    <t>P2.TZAACSNO</t>
  </si>
  <si>
    <t>P2.TZAAAMNT</t>
  </si>
  <si>
    <t>P1.JJAACONO=P2.TZAACONO 
AND P1.JJAASN03=P2.TZABSN03
and P2.TZAAACST  IN ('3','4','5')
and SUBSTR(P2.TZAACSNO,1,2)  IN ('82','83','91','92','93')
AND P2.PT_DT = '${process_date}'
AND P2.DEL_F = '0'</t>
  </si>
  <si>
    <t>对公贷款委托贷款合同信息聚合</t>
  </si>
  <si>
    <t>AGL_COLOAN_COMMS_LOAN_CONT_INFO_TF</t>
  </si>
  <si>
    <t>我行机构接受对公客户委托而发放贷款形成的委托贷款合同，包括对公银委托贷款的信息，业务范围包含：企业委托贷款</t>
  </si>
  <si>
    <t xml:space="preserve">王穆军 </t>
  </si>
  <si>
    <t>修改日期与时间戳</t>
  </si>
  <si>
    <t>修改筛选条件，去除客户号限制</t>
  </si>
  <si>
    <t>修改产品逻辑</t>
  </si>
  <si>
    <t>TMP_AGL_COLOAN_COMMS_LOAN_CONT_INFO_TF_01</t>
  </si>
  <si>
    <t>T1.NFAACONO</t>
  </si>
  <si>
    <t>ODS_XDZX_LOAN_REQUISITION_ENTRUST_TF</t>
  </si>
  <si>
    <t>T6.PRIMARY_PRINCIPAL</t>
  </si>
  <si>
    <t>T3.CO_PAYER_FLAG</t>
  </si>
  <si>
    <t>T3.CO_PAYER_NUM</t>
  </si>
  <si>
    <t>T3.IS_ONLINE</t>
  </si>
  <si>
    <t>T3.GREEN_LOAN_PURPOSE</t>
  </si>
  <si>
    <t>T3.GREEN_LOAN_DESCRIPTION</t>
  </si>
  <si>
    <t>T3.GREEN_LOAN_INDUSTRY</t>
  </si>
  <si>
    <t>T3.TRANSFER_LOAN_SIGN</t>
  </si>
  <si>
    <t>T3.FIRST_LOAN</t>
  </si>
  <si>
    <t>(
select 
 P1.NFAACONO 
from ODS_CORE.ods_core_BLFMCONF_tf P1
where P1.NFAAFNFR ='2'
and P1.pt_dt  = '${process_date}' 
AND P1.DEL_F = '0'
)</t>
  </si>
  <si>
    <r>
      <rPr>
        <sz val="10"/>
        <rFont val="微软雅黑"/>
        <family val="2"/>
        <charset val="134"/>
      </rPr>
      <t>T1.</t>
    </r>
    <r>
      <rPr>
        <sz val="10"/>
        <rFont val="微软雅黑"/>
        <family val="2"/>
        <charset val="134"/>
      </rPr>
      <t>NFAACONO</t>
    </r>
    <r>
      <rPr>
        <sz val="10"/>
        <rFont val="微软雅黑"/>
        <family val="2"/>
        <charset val="134"/>
      </rPr>
      <t xml:space="preserve"> = T2.CONTRACT_NO
AND T2.RN =1 </t>
    </r>
  </si>
  <si>
    <t>(
 select 
    P9.CONTENT_KEY
 ,p9.CO_PAYER_FLAG
 ,p9.CO_PAYER_NUM
 ,p9.IS_ONLINE
 ,p9.GREEN_LOAN_PURPOSE
 ,p9.GREEN_LOAN_SIGN
 ,p9.GREEN_LOAN_DESCRIPTION
 ,p9.GREEN_LOAN_INDUSTRY
 ,p9.TRANSFER_LOAN_SIGN
 ,p9.FIRST_LOAN
 from 
  ODS_XDZX.ODS_XDZX_LOAN_REQUISITION_EXT_TF P9 --借款申请.关联信息
 where P9.PT_DT = '${process_date}' 
 AND DEL_F = '0'  
 )</t>
  </si>
  <si>
    <r>
      <rPr>
        <sz val="10"/>
        <rFont val="微软雅黑"/>
        <family val="2"/>
        <charset val="134"/>
      </rPr>
      <t>T1.</t>
    </r>
    <r>
      <rPr>
        <sz val="10"/>
        <rFont val="微软雅黑"/>
        <family val="2"/>
        <charset val="134"/>
      </rPr>
      <t>NFAACONO</t>
    </r>
    <r>
      <rPr>
        <sz val="10"/>
        <rFont val="微软雅黑"/>
        <family val="2"/>
        <charset val="134"/>
      </rPr>
      <t xml:space="preserve"> = T3.CONTENT_KEY</t>
    </r>
  </si>
  <si>
    <t xml:space="preserve">T1.NFAACONO  = T6.CONTRACT_NO </t>
  </si>
  <si>
    <t>AGL_COLOAN_COMMS_LOAN_CONT_INFO_TF_TM</t>
  </si>
  <si>
    <t>ODS_CORE_BLFMENCR_TF</t>
  </si>
  <si>
    <t>T3.CRAENO20</t>
  </si>
  <si>
    <t>T1.NFANFLNM</t>
  </si>
  <si>
    <t>T1.NFAACSNO</t>
  </si>
  <si>
    <t>T3.CRBNFLNM</t>
  </si>
  <si>
    <t>T1.NFABCSID</t>
  </si>
  <si>
    <t>T3.CRAECSNO</t>
  </si>
  <si>
    <t>T3.CRAHCSID</t>
  </si>
  <si>
    <t>T1.NFAACCYC</t>
  </si>
  <si>
    <t>T1.NFAALLMT</t>
  </si>
  <si>
    <t>T1.NFABLLMT</t>
  </si>
  <si>
    <t>T3.CRBHAMT</t>
  </si>
  <si>
    <t>T1.NFAARATE</t>
  </si>
  <si>
    <t>T1.NFACRATE</t>
  </si>
  <si>
    <t>T1.NFABRATE</t>
  </si>
  <si>
    <t>T1.NFADRATE</t>
  </si>
  <si>
    <t>T1.NFABRTIO</t>
  </si>
  <si>
    <t>T1.NFACRTIO</t>
  </si>
  <si>
    <t>T1.NFAARTIO</t>
  </si>
  <si>
    <t>T1.NFAAIRCD</t>
  </si>
  <si>
    <t>T1.NFAARTTY</t>
  </si>
  <si>
    <t xml:space="preserve"> ODS_CORE</t>
  </si>
  <si>
    <t xml:space="preserve"> ODS_CORE_BLFMCONG_TF</t>
  </si>
  <si>
    <t>T2.NGAGNO20</t>
  </si>
  <si>
    <t>T1.NFAARMRK</t>
  </si>
  <si>
    <t>T1.NFAASN03</t>
  </si>
  <si>
    <t>T4.INDUSTRY_CODE</t>
  </si>
  <si>
    <t>T1.NFAACOST</t>
  </si>
  <si>
    <t>T1.NFAALCOT</t>
  </si>
  <si>
    <t>T1.NFAASSTY</t>
  </si>
  <si>
    <t>贷款合同信用比例</t>
  </si>
  <si>
    <t>LOAN_CONT_CRDT_RATIO</t>
  </si>
  <si>
    <t>信用比例</t>
  </si>
  <si>
    <t>NGACEXRT</t>
  </si>
  <si>
    <t>T2.NGACEXRT</t>
  </si>
  <si>
    <t>贷款合同保证比例</t>
  </si>
  <si>
    <t>LOAN_CONT_GUAR_RATIO</t>
  </si>
  <si>
    <t>保证比例</t>
  </si>
  <si>
    <t>NGADEXRT</t>
  </si>
  <si>
    <t>T2.NGADEXRT</t>
  </si>
  <si>
    <t>贷款合同抵押比例</t>
  </si>
  <si>
    <t>LOAN_CONT_MTG_RATIO</t>
  </si>
  <si>
    <t>抵押比例</t>
  </si>
  <si>
    <t>NGAEEXRT</t>
  </si>
  <si>
    <t>T2.NGAEEXRT</t>
  </si>
  <si>
    <t>贷款合同质押比例</t>
  </si>
  <si>
    <t>LOAN_CONT_PLEDGE_RATIO</t>
  </si>
  <si>
    <t>质押比例</t>
  </si>
  <si>
    <t>NGAFEXRT</t>
  </si>
  <si>
    <t>T2.NGAFEXRT</t>
  </si>
  <si>
    <t>贷款合同保证金比例</t>
  </si>
  <si>
    <t>LOAN_CONT_MRG_RATIO</t>
  </si>
  <si>
    <t>保证金比例</t>
  </si>
  <si>
    <t>NGABEXRT</t>
  </si>
  <si>
    <t>T2.NGABEXRT</t>
  </si>
  <si>
    <t>NFAACDIN</t>
  </si>
  <si>
    <t>T1.NFAACDIN</t>
  </si>
  <si>
    <t>T1.NFCIFLAG</t>
  </si>
  <si>
    <t>T1.NFAALNGP</t>
  </si>
  <si>
    <t>T1.NFAAWITP</t>
  </si>
  <si>
    <t>T7.LOAN_TIMES</t>
  </si>
  <si>
    <t>T4.LOAN_ACCOUNT</t>
  </si>
  <si>
    <t>T1.NFADFLAG</t>
  </si>
  <si>
    <t xml:space="preserve"> ODS_CORE_BLFMCONF_TF</t>
  </si>
  <si>
    <t>T1.NFAAPERD</t>
  </si>
  <si>
    <t>T4.AHEAD_REVERSION_ADD_DAYS</t>
  </si>
  <si>
    <t>T1.NFAADAYS</t>
  </si>
  <si>
    <t>T7.REPAYFUND_TIMES</t>
  </si>
  <si>
    <t>T1.NFAAATPY</t>
  </si>
  <si>
    <t>T1.NFACFLAG</t>
  </si>
  <si>
    <t>T1.NFAAPAYP</t>
  </si>
  <si>
    <t>T1.NFAATERM</t>
  </si>
  <si>
    <t>T1.NFACPAYT</t>
  </si>
  <si>
    <t>T1.NFABCDIN</t>
  </si>
  <si>
    <t>T4.REPAYFUND_ACCOUNT1</t>
  </si>
  <si>
    <t>T4.REPAYFUND_ACCOUNT2</t>
  </si>
  <si>
    <t>T4.REPAYFUND_ACCOUNT3</t>
  </si>
  <si>
    <t>T7.CO_PAYER_FLAG</t>
  </si>
  <si>
    <t>T7.CO_PAYER_NUM</t>
  </si>
  <si>
    <t>SUBSTR(T2.NGALAC32,1,3)</t>
  </si>
  <si>
    <t>T7.IS_ONLINE</t>
  </si>
  <si>
    <t>T1.NFAAFLAG</t>
  </si>
  <si>
    <t>T1.NFCNFLAG</t>
  </si>
  <si>
    <t>T7.ENTRUSTER_TYPE</t>
  </si>
  <si>
    <t>T7.NEW_ENTRUSTER_TYPE</t>
  </si>
  <si>
    <t>T3.CRAAETRF</t>
  </si>
  <si>
    <t>T3.CRBIFLAG</t>
  </si>
  <si>
    <t>T3.CRAEBK20</t>
  </si>
  <si>
    <t>T3.CRARFLNM</t>
  </si>
  <si>
    <t>T3.CRAHAC22</t>
  </si>
  <si>
    <t>T3.CRBGFLAG</t>
  </si>
  <si>
    <t>T3.CRBHFLAG</t>
  </si>
  <si>
    <t>T3.CRBBRATE</t>
  </si>
  <si>
    <t>T3.CRBIAMT</t>
  </si>
  <si>
    <t>T1.NFAAAMT</t>
  </si>
  <si>
    <t>NFACAMT</t>
  </si>
  <si>
    <t>T1.NFACAMT</t>
  </si>
  <si>
    <t>T2.NGADAMNT</t>
  </si>
  <si>
    <t>T4.PAY_AMOUNT</t>
  </si>
  <si>
    <t>T7.GREEN_LOAN_PURPOSE</t>
  </si>
  <si>
    <t>case when length(trim(t1.NFAAPRNO)) = 5 
then substr(t1.NFAAPRNO,-3,3) || SUBSTR(TRIM(t1.NFAAQ1AB), 3, 1) 
 else null end</t>
  </si>
  <si>
    <t>2024/9/12 mod by wmj</t>
  </si>
  <si>
    <t>t8.CUSTOM_PRODUCT_ALIAS</t>
  </si>
  <si>
    <t xml:space="preserve">CASE WHEN TRIM(T1.NFAASSTY) = '220' THEN '1' ELSE '0' END </t>
  </si>
  <si>
    <t>T7.GREEN_LOAN_SIGN</t>
  </si>
  <si>
    <t>T7.GREEN_LOAN_DESCRIPTION</t>
  </si>
  <si>
    <t>T7.GREEN_LOAN_INDUSTRY</t>
  </si>
  <si>
    <t>T7.TRANSFER_LOAN_SIGN</t>
  </si>
  <si>
    <t>首贷户标志</t>
  </si>
  <si>
    <t>SPME_LOAN_ACCT_FLAG</t>
  </si>
  <si>
    <t>T7.FIRST_LOAN</t>
  </si>
  <si>
    <t>t9.CUST_TYP</t>
  </si>
  <si>
    <t>T6.NS_CUST_FLG</t>
  </si>
  <si>
    <t>T1.NFAAINDU</t>
  </si>
  <si>
    <t>ODS_XDZX_CREDIT_GRADE_ASSESS_TF</t>
  </si>
  <si>
    <t>T5.CREDIT_GRADE</t>
  </si>
  <si>
    <t>T6.EN_QLY</t>
  </si>
  <si>
    <t>T1.NFAACST2</t>
  </si>
  <si>
    <t>T1.NFAABLTP</t>
  </si>
  <si>
    <t>T1.NFAFNO20</t>
  </si>
  <si>
    <t>T7.BALANCE_ACCRUAL_MODE</t>
  </si>
  <si>
    <t>T7.REQUISITION_ID</t>
  </si>
  <si>
    <t>T1.NFAEFLAG</t>
  </si>
  <si>
    <t>T1.NFACMAG3</t>
  </si>
  <si>
    <t>unifiedTime(T1.NFABSTAM)</t>
  </si>
  <si>
    <t xml:space="preserve"> REQUEST_DATE</t>
  </si>
  <si>
    <t>unifiedTime(T4. REQUEST_DATE)</t>
  </si>
  <si>
    <t>unifiedTime(T1.NFABDATE)</t>
  </si>
  <si>
    <t>unifiedTime(T1.NFACDATE)</t>
  </si>
  <si>
    <t>ODS_XDZX_CONTRACT|BLFMCONF_TF</t>
  </si>
  <si>
    <t>合同解除日期|柜面贷款合同号|大信贷贷款合同号</t>
  </si>
  <si>
    <t>RELEASE_DATE|NFAACONO|NUMBER</t>
  </si>
  <si>
    <t>unifiedTime(T4.RELEASE_DATE)</t>
  </si>
  <si>
    <t>unifiedTime(T3.CRBGDATE)</t>
  </si>
  <si>
    <t>unifiedTime(T3.CRBHDATE)</t>
  </si>
  <si>
    <t>unifiedTime(T1.NFCFDATE)</t>
  </si>
  <si>
    <t>unifiedTime(T1.NFCGDATE)</t>
  </si>
  <si>
    <t>unifiedTime(T1.NFAGDATE)</t>
  </si>
  <si>
    <t>unifiedTime(T1.NFAHDATE)</t>
  </si>
  <si>
    <t>t10.MOBILE</t>
  </si>
  <si>
    <t>T7.PRIMARY_PRINCIPAL</t>
  </si>
  <si>
    <t>t10.NAME</t>
  </si>
  <si>
    <t>T1.NFACSTAF</t>
  </si>
  <si>
    <t>T1.NFABSTAF</t>
  </si>
  <si>
    <t>T1.NFADSTAF</t>
  </si>
  <si>
    <t>T1.NFAABRNO</t>
  </si>
  <si>
    <t>T1.NFACBRNO</t>
  </si>
  <si>
    <t>T1.NFABBRNO</t>
  </si>
  <si>
    <t>T1.NFADBRNO</t>
  </si>
  <si>
    <t>T1.NFAACONO = T2.NGAACONO
and T2.pt_dt  = '${process_date}' 
AND T2.DEL_F = '0'</t>
  </si>
  <si>
    <t xml:space="preserve">(
select 
    p1.CRAENO20
    ,p1.CRBNFLNM
    ,p1.CRAECSNO
    ,p1.CRAHCSID
    ,p1.CRBHAMT
    ,p1.CRAAETRF
    ,p1.CRBIFLAG
    ,p1.CRAEBK20
    ,p1.CRARFLNM
    ,p1.CRAHAC22
    ,p1.CRBGFLAG
    ,p1.CRBHFLAG
    ,p1.CRBBRATE
    ,p1.CRBIAMT
    ,p1.CRBGDATE
    ,p1.CRBHDATE
    ,p1.CRAACONO
 from 
(
select 
     CRAACONO
 ,CRAENO20
    ,CRBNFLNM
    ,CRAECSNO
    ,CRAHCSID
    ,CRBHAMT
    ,CRAAETRF
    ,CRBIFLAG
    ,CRAEBK20
    ,CRARFLNM
    ,CRAHAC22
    ,CRBGFLAG
    ,CRBHFLAG
    ,CRBBRATE
    ,CRBIAMT
    ,CRBGDATE
    ,CRBHDATE
    ,row_number()over(partition by CRAACONO order by CRAENO20 desc) rn
from ODS_CORE.ODS_CORE_BLFMENCR_TF 
WHERE PT_DT = '${process_date}'
AND DEL_F = '0'
)P1 
where P1.RN = 1
)
</t>
  </si>
  <si>
    <r>
      <rPr>
        <sz val="10"/>
        <rFont val="微软雅黑"/>
        <family val="2"/>
        <charset val="134"/>
      </rPr>
      <t>T</t>
    </r>
    <r>
      <rPr>
        <sz val="10"/>
        <rFont val="微软雅黑"/>
        <family val="2"/>
        <charset val="134"/>
      </rPr>
      <t>3</t>
    </r>
  </si>
  <si>
    <t>T3.CRAACONO = T1.NFAACONO</t>
  </si>
  <si>
    <t>T1.NFAACONO = T4.number
and T4.pt_dt  = '${process_date}' 
AND T4.DEL_F = '0'</t>
  </si>
  <si>
    <t>(
SELECT
   CUSTOMER_ISN
  ,CREDIT_GRADE 
FROM
  (
  SELECT
     CUSTOMER_ISN
    ,CREDIT_GRADE
    ,ROW_NUMBER() OVER(PARTITION BY CUSTOMER_ISN ORDER BY ID DESC) RN
  FROM ODS_XDZX.ODS_XDZX_CREDIT_GRADE_ASSESS_TF  --客户信用等级评定
  WHERE PT_DT='${process_date}' 
    AND DEL_F = '0'
  )T 
WHERE T.RN = 1
)</t>
  </si>
  <si>
    <t xml:space="preserve">T1.NFAACSNO = T5.CUSTOMER_ISN  </t>
  </si>
  <si>
    <t>T1.NFAACSNO = T6.CUST_ISN
AND T6.BEL_ORG =  substr(T1.NFAABRNO,1,3)||'000'
AND  T6.DEL_F = '0' 
AND T6.PT_DT='${process_date}'</t>
  </si>
  <si>
    <t>T1.NFAACONO = T7.LOAN_CONT_NO</t>
  </si>
  <si>
    <t>case when length(trim(t1.NFAAPRNO)) = 5 
then substr(t1.NFAAPRNO,-3,3) || SUBSTR(TRIM(t1.NFAAQ1AB), 3, 1) 
 else null end = T8.CODE    
and substr(T1.NFAABRNO,1,3)||'000'=T8.ORGAN_NO
and T8.pt_dt  = '${process_date}' 
AND T8.DEL_F = '0'</t>
  </si>
  <si>
    <t>T1.NFAACSNO = T9.CUST_ISN
and T9.pt_dt  = '${process_date}' 
AND T9.DEL_F = '0'</t>
  </si>
  <si>
    <t>(
SELECT
   STAFFER_NO
  ,NAME
  ,MOBILE
FROM ODS_XDZX.ODS_XDZX_USERS_TF  --用户表
WHERE PT_DT='${process_date}' 
  AND DEL_F = '0'  
)</t>
  </si>
  <si>
    <t>T7.PRIMARY_PRINCIPAL = T10.STAFFER_NO</t>
  </si>
  <si>
    <t>T1.NFAAFNFR ='2'
and T1.pt_dt  = '${process_date}' 
AND T1.DEL_F = '0'</t>
  </si>
  <si>
    <t>AGL_INDV_CRDT_PROD_APP_APPRV_INFO_TF</t>
  </si>
  <si>
    <t>修改</t>
  </si>
  <si>
    <t>修改第5组的来源表与逻辑，金市表</t>
  </si>
  <si>
    <t>AGL_INDV_CRDT_PROD_APP_APPRV_INFO_TF_TM</t>
  </si>
  <si>
    <t>1|直接映射</t>
  </si>
  <si>
    <t>贷款合同文件|
贷款申请信息表</t>
  </si>
  <si>
    <t>客户证件信息表|
贷款申请信息表</t>
  </si>
  <si>
    <t>COALESCE(P3.CST_IN_CD,p2.NFAACSNO)</t>
  </si>
  <si>
    <t>P1.IDTYPE</t>
  </si>
  <si>
    <t>P1.IDNO</t>
  </si>
  <si>
    <t>2|填写固定值</t>
  </si>
  <si>
    <t>REVERSE1</t>
  </si>
  <si>
    <t>P1.RESERVE1</t>
  </si>
  <si>
    <t>REBERSE3</t>
  </si>
  <si>
    <t>P1.RESERVE3</t>
  </si>
  <si>
    <t>unifiedTime(P2.NFCFDATE)</t>
  </si>
  <si>
    <t>unifiedTime(P2.NFACDATE)</t>
  </si>
  <si>
    <t>CASE WHEN P2.NFADFLAG='3'  THEN '0' ELSE '1' END</t>
  </si>
  <si>
    <t>4|其他加工</t>
  </si>
  <si>
    <t>审查柜员复核时间戳</t>
  </si>
  <si>
    <t>XAM_TELR_CHECK_TM_STAMP</t>
  </si>
  <si>
    <t>审批柜员复核时间戳</t>
  </si>
  <si>
    <t>APPRV_TELR_CHECK_TM_STAMP</t>
  </si>
  <si>
    <t>客户基础信息表|
客户证件信息表|
贷款申请信息表</t>
  </si>
  <si>
    <t>P7.SEX</t>
  </si>
  <si>
    <t>unifiedTime(P7.BRTH_DT)</t>
  </si>
  <si>
    <t>P7.NTNLT</t>
  </si>
  <si>
    <t>P7.OCPTN</t>
  </si>
  <si>
    <t>客户拓展信息表|
客户证件信息表|
贷款申请信息表</t>
  </si>
  <si>
    <t>P8.AN_ICM_AMT</t>
  </si>
  <si>
    <t>P8.TALST_EDUBG</t>
  </si>
  <si>
    <t>P8.MRAG_COND_CD</t>
  </si>
  <si>
    <t>P8.DUTY</t>
  </si>
  <si>
    <t>P8.WORK_CO</t>
  </si>
  <si>
    <t>P8.WORK_TYP</t>
  </si>
  <si>
    <t>客户社会信息|
客户证件信息表|
贷款申请信息表</t>
  </si>
  <si>
    <t>P9.AF_AMT</t>
  </si>
  <si>
    <t>公积金缴存日期</t>
  </si>
  <si>
    <t>unifiedTime(P9.AF_TM)</t>
  </si>
  <si>
    <t>P9.AF_SITN</t>
  </si>
  <si>
    <t>信用风险等级信息表|
客户证件信息表|
贷款申请信息表</t>
  </si>
  <si>
    <t>P10.JDGRD_CLSS</t>
  </si>
  <si>
    <t>灰名单信息表|
贷款申请信息表</t>
  </si>
  <si>
    <t>P11.GRLIST_FLG</t>
  </si>
  <si>
    <t>P11.GRLIST_TYP</t>
  </si>
  <si>
    <t>P11.GRLIST_ORG_NO</t>
  </si>
  <si>
    <t>'ODS_ZLD_TBL_LOAN_PRODUCT_APPLY_INFO_TF'</t>
  </si>
  <si>
    <t>P2.NFAACONO=P1.MAST_CONTCODE 
and p2.PT_DT='${process_date}' 
and p2.del_f='0'</t>
  </si>
  <si>
    <t>(
select
 cst_in_cd ,
 crtf_typ ,
 crtf_no ,
 row_number() over(partition by crtf_typ ,
 crtf_no
order by
 id desc ) rn
from
 ODS_EICC.ODS_EICC_C_CUS_PRIV_CRTF_TF
where
 pt_dt = '${process_date}'
 and del_f = '0'
)</t>
  </si>
  <si>
    <t>P3.CRTF_TYP = P1.IDTYPE
and P3.CRTF_NO = P1.idno 
AND P3.RN = 1</t>
  </si>
  <si>
    <t>P3.cst_in_cd=P7.cst_in_cd
and p7.PT_DT='${process_date}' 
and p7.del_f='0'</t>
  </si>
  <si>
    <t>(
select
 cst_in_cd ,
 AN_ICM_AMT,
TALST_EDUBG,
MRAG_COND_CD,
DUTY,
WORK_CO,
WORK_TYP,
 row_number() over(partition by cst_in_cd
order by
 GMT_MODIFIED desc ) rn
from
 ODS_EICC.ODS_EICC_C_CUS_PRIV_EXT_TF
where
 pt_dt = '${process_date}'
 and del_f = '0'
)</t>
  </si>
  <si>
    <t>P3.cst_in_cd=P8.cst_in_cd
AND P8.rn =1</t>
  </si>
  <si>
    <t xml:space="preserve">(
select
 cst_in_cd ,
 AF_AMT,
AF_TM,
AF_SITN,
 row_number() over(partition by cst_in_cd
order by
 GMT_MODIFIED desc ) rn
from
 ODS_EICC.ODS_EICC_C_CUS_PRIV_SOCIAL_TF
where
 pt_dt = '${process_date}'
 and del_f = '0'
)
</t>
  </si>
  <si>
    <t>P3.cst_in_cd=P9.cst_in_cd
AND p9.rn =1</t>
  </si>
  <si>
    <t>信用风险等级信息</t>
  </si>
  <si>
    <t>(
select
 cst_in_cd ,
 JDGRD_CLSS,
 row_number() over(partition by cst_in_cd
order by
 GMT_MODIFIED desc ) rn
from
 ODS_EICC.ODS_EICC_C_CUS_PRIV_CRD_LEVEL_TF
where
 pt_dt = '${process_date}'
 and del_f = '0'
)</t>
  </si>
  <si>
    <t>P3.cst_in_cd=P10.cst_in_cd
AND p10.rn = 1</t>
  </si>
  <si>
    <t>灰名单信息表</t>
  </si>
  <si>
    <t>(
select
 cst_in_cd ,
 GRLIST_FLG,
 GRLIST_TYP,
 GRLIST_ORG_NO,
 row_number() over(partition by cst_in_cd
order by
 GMT_MODIFIED desc ) rn
from
 ODS_EICC.ODS_EICC_C_CUS_PRIV_GREY_RSK_TF
where
 pt_dt = '${process_date}'
 and del_f = '0'
)</t>
  </si>
  <si>
    <t>P3.cst_in_cd=P11.cst_in_cd
and p11.rn = 1</t>
  </si>
  <si>
    <t>贷款合同文件|
分期贷款申请信息表</t>
  </si>
  <si>
    <t>客户证件信息表|
分期贷款申请信息表</t>
  </si>
  <si>
    <t>字典表|
分期贷款申请信息表</t>
  </si>
  <si>
    <t>unifiedTime(p2.NFCFDATE)</t>
  </si>
  <si>
    <t>unifiedTime(p2.NFACDATE)</t>
  </si>
  <si>
    <t>贷款合同文件|
分期贷贷款申请信息表</t>
  </si>
  <si>
    <t>客户基础信息表|
客户证件信息表|
分期贷款申请信息表</t>
  </si>
  <si>
    <t>unifiedTime(P8.BRTH_DT)</t>
  </si>
  <si>
    <t>客户拓展信息表|
客户证件信息表|
分期贷款申请信息表</t>
  </si>
  <si>
    <t>客户社会信息|
客户证件信息表|
分期贷款申请信息表</t>
  </si>
  <si>
    <t>unifiedTime(P10.AF_TM)</t>
  </si>
  <si>
    <t>信用风险等级信息表|
客户证件信息表|
分期贷款申请信息表</t>
  </si>
  <si>
    <t>灰名单信息表|
分期贷款申请信息表</t>
  </si>
  <si>
    <t>P12.GRLIST_TYP</t>
  </si>
  <si>
    <t>'ODS_ZLD_TBL_INSTALLMENT_LOAN_APPLY_INFO_TF'</t>
  </si>
  <si>
    <t>p1.LOANUSING = p4.data_no</t>
  </si>
  <si>
    <t>P3.cst_in_cd=P8.cst_in_cd
and p8.PT_DT='${process_date}' 
and p8.del_f='0'</t>
  </si>
  <si>
    <t>P3.cst_in_cd=P9.cst_in_cd
AND P9.rn =1</t>
  </si>
  <si>
    <t>P3.cst_in_cd=P10.cst_in_cd
AND p10.rn =1</t>
  </si>
  <si>
    <t>P3.cst_in_cd=P11.cst_in_cd
AND p11.rn = 1</t>
  </si>
  <si>
    <t>P3.cst_in_cd=P12.cst_in_cd
and p12.rn = 1</t>
  </si>
  <si>
    <t>applid</t>
  </si>
  <si>
    <t>p1.applid</t>
  </si>
  <si>
    <t>custno</t>
  </si>
  <si>
    <t>P2.custno</t>
  </si>
  <si>
    <t>客户证件信息表|
申请流程表</t>
  </si>
  <si>
    <t>P1.idtftp</t>
  </si>
  <si>
    <t>P1.idtfno</t>
  </si>
  <si>
    <t>申请信息表|
申请流程表</t>
  </si>
  <si>
    <t>crcycd</t>
  </si>
  <si>
    <t>p1.crcycd</t>
  </si>
  <si>
    <t>ods_icf_klnb_loan_hdr_tf</t>
  </si>
  <si>
    <t>unifiedTime(p4.cnsxdt)</t>
  </si>
  <si>
    <t>申请信息表</t>
  </si>
  <si>
    <t>客户基础信息表|
客户证件信息表|
申请流程表</t>
  </si>
  <si>
    <t>unifiedTime(p6.BRTH_DT)</t>
  </si>
  <si>
    <t>客户拓展信息表|
客户证件信息表|
申请流程表</t>
  </si>
  <si>
    <t>客户社会信息|
客户证件信息表|
申请流程表</t>
  </si>
  <si>
    <t>unifiedTime(p8.AF_TM)</t>
  </si>
  <si>
    <t>信用风险等级信息表|
客户证件信息表|
申请流程表</t>
  </si>
  <si>
    <t>灰名单信息表|
申请流程表</t>
  </si>
  <si>
    <t>GRLIST_TYP</t>
  </si>
  <si>
    <t>p10.GRLIST_TYP</t>
  </si>
  <si>
    <t>unifiedTime(p2.gmt_create)</t>
  </si>
  <si>
    <t>'ODS_ICF_KLNB_CRDT_APPL_TF'</t>
  </si>
  <si>
    <t>数据重复</t>
  </si>
  <si>
    <t>P2.applid = P1.applid
AND P2.DEL_F = '0'
AND P2.PT_DT = '${process_date}'</t>
  </si>
  <si>
    <t>P3.CRTF_TYP = P1.IDTFTP
and P3.CRTF_NO = P1.IDTFNO 
AND P3.RN = 1</t>
  </si>
  <si>
    <t xml:space="preserve">p1.contno = p4.cntrno
and p1.custid = p4.custid 
and  P4.DEL_F = '0'
AND P4.PT_DT = '${process_date}' </t>
  </si>
  <si>
    <t>P3.cst_in_cd=P6.cst_in_cd
and p6.PT_DT='${process_date}' 
and p6.del_f='0'</t>
  </si>
  <si>
    <t>P3.cst_in_cd=P7.cst_in_cd
AND P7.rn =1</t>
  </si>
  <si>
    <t>P3.cst_in_cd=P8.cst_in_cd
AND p8.rn =1</t>
  </si>
  <si>
    <t>P3.cst_in_cd=P9.cst_in_cd
AND p9.rn = 1</t>
  </si>
  <si>
    <t>P3.cst_in_cd=P10.cst_in_cd
and p10.rn = 1</t>
  </si>
  <si>
    <t>P1.PT_DT='${process_date}' and p1.del_f = '0'</t>
  </si>
  <si>
    <t>客户公共基础信息</t>
  </si>
  <si>
    <t>ods_xdzx_pub_cust_base_info_tf</t>
  </si>
  <si>
    <t>substr(p3.cust_id,1,3)</t>
  </si>
  <si>
    <t>ODS_XDZX_pub_cert_info_TF</t>
  </si>
  <si>
    <t>p6.REPAYFUND_ACCOUNT1</t>
  </si>
  <si>
    <t xml:space="preserve">REPAYFUND_ACCOUNT2 </t>
  </si>
  <si>
    <t xml:space="preserve">p6.REPAYFUND_ACCOUNT2 </t>
  </si>
  <si>
    <t>p6.REPAYFUND_ACCOUNT3</t>
  </si>
  <si>
    <t>合同表|
借款申请公共资料表</t>
  </si>
  <si>
    <t>unifiedTime(p6.LOAN_EFFECTDATE)</t>
  </si>
  <si>
    <t xml:space="preserve">CASE WHEN COALESCE(TRIM(p1.CREDIT_CODE),'') = '' THEN NULL ELSE '1' END  </t>
  </si>
  <si>
    <t>贷款责任明细</t>
  </si>
  <si>
    <t>客户基础信息表|
借款申请公共资料表</t>
  </si>
  <si>
    <t>unifiedTime(p11.BRTH_DT)</t>
  </si>
  <si>
    <t>客户拓展信息表|
借款申请公共资料表</t>
  </si>
  <si>
    <t>p12.AN_ICM_AMT</t>
  </si>
  <si>
    <t>p12.TALST_EDUBG</t>
  </si>
  <si>
    <t>p12.MRAG_COND_CD</t>
  </si>
  <si>
    <t>p12.DUTY</t>
  </si>
  <si>
    <t>p12.WORK_CO</t>
  </si>
  <si>
    <t>p12.WORK_TYP</t>
  </si>
  <si>
    <t>客户社会信息|
借款申请公共资料表</t>
  </si>
  <si>
    <t>unifiedTime(p13.AF_TM)</t>
  </si>
  <si>
    <t>信用风险等级信息表</t>
  </si>
  <si>
    <t>灰名单信息表|
客户公共基础信息表|
借款申请公共资料表</t>
  </si>
  <si>
    <t>p15.GRLIST_FLG</t>
  </si>
  <si>
    <t>p15.GRLIST_TYP</t>
  </si>
  <si>
    <t>p15.GRLIST_ORG_NO</t>
  </si>
  <si>
    <t>unifiedTime(p1.CREATE_DATE)</t>
  </si>
  <si>
    <t>p2.NFAACONO = p1.CONTRACT_NO
AND P2.PT_DT='${process_date}' 
AND P2.DEL_F = '0'</t>
  </si>
  <si>
    <t>p3.cust_isn = p1.CUSTOMER_ISN
AND P3.PT_DT='${process_date}' 
AND P3.DEL_F = '0'</t>
  </si>
  <si>
    <t>(
select
 p4.cust_isn,
 P4.CERT_TYP,
 P4.cert_id,
 row_number () over(partition by p4.cust_isn,
 P4.CERT_TYP
order by
 P4.last_tm desc ) RN
from
 ods_XDZX.ODS_XDZX_pub_cert_info_TF P4
where
 P4.PT_DT = '${process_date}'
 and P4.DEL_F = '0'
 )</t>
  </si>
  <si>
    <t xml:space="preserve">p4.cust_isn = p1.CUSTOMER_ISN
AND P4.CERT_TYP = SUBSTR(P3.CUST_ID,1,3)
AND P4.RN =1 </t>
  </si>
  <si>
    <t>修改条件</t>
  </si>
  <si>
    <t>P1.REQUISITION_ID = P6.REQUISITION_ID
AND P6.PT_DT='${process_date}' 
AND P6.DEL_F = '0'</t>
  </si>
  <si>
    <t>(
 select 
  P10.CONTRACT_NUMBER 
  ,P10.CREDITOR_CODE
  ,P10.CAPITAL_PROPORTION
  ,P10.RECENT_UPDATE_TIME
 ,row_number() over(partition by P10.CONTRACT_NUMBER order by p10.id desc ) rn  from ods_XDZX.ODS_XDZX_LOAN_LIABILITY_TF P10
 where  P10.TYPE = '1'
  and P10.status = '1'
  AND P10.PT_DT='${process_date}' 
  AND P10.DEL_F = '0'
)</t>
  </si>
  <si>
    <t>P8.CONTRACT_NUMBER = P1.CONTRACT_NO
AND P8.RN =1</t>
  </si>
  <si>
    <t>(
 select 
  P10.CONTRACT_NUMBER 
  ,P10.CREDITOR_CODE
  ,P10.CAPITAL_PROPORTION
  ,P10.RECENT_UPDATE_TIME
 ,row_number() over(partition by P10.CONTRACT_NUMBER order by p10.id desc ) rn  from ods_XDZX.ODS_XDZX_LOAN_LIABILITY_TF P10
 where  P10.TYPE = '2'
  and P10.status = '1'
  AND P10.PT_DT='${process_date}' 
  AND P10.DEL_F = '0'
)</t>
  </si>
  <si>
    <t>P9.CONTRACT_NUMBER = P1.CONTRACT_NO
AND P9.RN =1</t>
  </si>
  <si>
    <t>(
 select 
  P10.CONTRACT_NUMBER 
  ,P10.CREDITOR_CODE
  ,P10.CAPITAL_PROPORTION
  ,P10.RECENT_UPDATE_TIME
 ,row_number() over(partition by P10.CONTRACT_NUMBER order by p10.id desc ) rn  from ods_XDZX.ODS_XDZX_LOAN_LIABILITY_TF P10
 where  P10.TYPE = '3'
  and P10.status = '1'
  AND P10.PT_DT='${process_date}' 
  AND P10.DEL_F = '0'
)</t>
  </si>
  <si>
    <t>P10.CONTRACT_NUMBER = P1.CONTRACT_NO
AND P10.RN =1</t>
  </si>
  <si>
    <t>P1.CUSTOMER_ISN=P11.cst_in_cd
AND P11.PT_DT='${process_date}' 
AND P11.DEL_F = '0'</t>
  </si>
  <si>
    <t>P1.CUSTOMER_ISN=P12.cst_in_cd
AND P12.CORP_ORG_NO = p1.create_org_no
AND P12.PT_DT='${process_date}' 
AND P12.DEL_F = '0'</t>
  </si>
  <si>
    <r>
      <rPr>
        <sz val="9"/>
        <rFont val="宋体"/>
        <family val="3"/>
        <charset val="134"/>
        <scheme val="minor"/>
      </rPr>
      <t xml:space="preserve">P1.CUSTOMER_ISN=P13.cst_in_cd
AND P13.CORP_ORG_NO = </t>
    </r>
    <r>
      <rPr>
        <sz val="9"/>
        <color indexed="10"/>
        <rFont val="微软雅黑"/>
        <family val="2"/>
        <charset val="134"/>
      </rPr>
      <t>p1.create_org_no
AND P13.PT_DT='${process_date}' 
AND P13.DEL_F = '0'</t>
    </r>
  </si>
  <si>
    <r>
      <rPr>
        <sz val="10"/>
        <rFont val="微软雅黑"/>
        <family val="2"/>
        <charset val="134"/>
      </rPr>
      <t xml:space="preserve">P1.CUSTOMER_ISN=P14.cst_in_cd
AND P14.CORP_ORG_NO = </t>
    </r>
    <r>
      <rPr>
        <sz val="10"/>
        <color indexed="10"/>
        <rFont val="微软雅黑"/>
        <family val="2"/>
        <charset val="134"/>
      </rPr>
      <t>p1.create_org_no
AND P14.PT_DT='${process_date}' 
AND P14.DEL_F = '0'</t>
    </r>
  </si>
  <si>
    <t xml:space="preserve">P1.CUSTOMER_ISN=P15.cst_in_cd
AND P15.GRLIST_TYP = '2'
AND P15.CRTF_TYP = substr(P3.cust_id,1,3)
and P15.CRTF_NO = substr(P3.cust_id,4)
AND P15.PT_DT='${process_date}' 
AND P15.DEL_F = '0'
</t>
  </si>
  <si>
    <t>P1.PT_DT='${process_date}' 
AND P1.DEL_F = '0'
and  (p1.PRODUCT_CODE not like '15A%'
or p1.PRODUCT_CODE not like '15E%'
or p1.PRODUCT_CODE not like '15C%'
or p1.PRODUCT_CODE not like '15D%'
or p1.PRODUCT_CODE not like '15F%')
and p1.CUSTOMER_ISN like '81%'</t>
  </si>
  <si>
    <t>tbl_loan_apply_info</t>
  </si>
  <si>
    <t>apply_no</t>
  </si>
  <si>
    <t>p1.apply_no</t>
  </si>
  <si>
    <t>业务状态</t>
  </si>
  <si>
    <t>p1.CUST_NAME</t>
  </si>
  <si>
    <t>p1.ID_TYPE</t>
  </si>
  <si>
    <t>ID_NUM</t>
  </si>
  <si>
    <t>p1.ID_NUM</t>
  </si>
  <si>
    <t>INTENTION_QUOTA</t>
  </si>
  <si>
    <t>P1.INTENTION_QUOTA</t>
  </si>
  <si>
    <t>贷款用途类型</t>
  </si>
  <si>
    <t>归属客户经理编号</t>
  </si>
  <si>
    <t>belong_mrg_no</t>
  </si>
  <si>
    <t>P1.belong_mrg_no</t>
  </si>
  <si>
    <t>unifiedTime(p8.BRTH_DT)</t>
  </si>
  <si>
    <t>C_CUS_PRIV_EXT</t>
  </si>
  <si>
    <t>C_CUS_PRIV_SOCIAL</t>
  </si>
  <si>
    <t>C_CUS_PRIV_CRD_LEVEL</t>
  </si>
  <si>
    <t>C_CUS_PRIV_GREY_RSK</t>
  </si>
  <si>
    <t>进件时间</t>
  </si>
  <si>
    <t>time</t>
  </si>
  <si>
    <t>unifiedTime(p1.time)</t>
  </si>
  <si>
    <t>p1.tranus</t>
  </si>
  <si>
    <t>p1.brchno</t>
  </si>
  <si>
    <t>'OFP'</t>
  </si>
  <si>
    <t>'ODS_OFP_TBL_LOAN_APPLY_INFO_TF'</t>
  </si>
  <si>
    <t>ODS_OFP_TBL_LOAN_APPLY_INFO_TF</t>
  </si>
  <si>
    <t>P1.PT_DT='${process_date}'
AND P1.DEL_F = '0'
AND P1.ID_TYPE = '04'</t>
  </si>
  <si>
    <t>贷款合同文件|
担保贷贷款申请信息表</t>
  </si>
  <si>
    <t>BLFMCONF|
tbl_guarantee_loan_apply_info</t>
  </si>
  <si>
    <t xml:space="preserve">CASE WHEN P2.NFADFLAG = '3' THEN '0' ELSE '1' END  </t>
  </si>
  <si>
    <t>客户基础信息表|
客户证件信息表|
担保贷贷款申请信息表</t>
  </si>
  <si>
    <t>C_CUS_PRIV_BAS|
C_CUS_PRIV_CRTF|
tbl_guarantee_loan_apply_info</t>
  </si>
  <si>
    <t>客户拓展信息表|
客户证件信息表|
担保贷贷款申请信息表</t>
  </si>
  <si>
    <t>C_CUS_PRIV_EXT|
C_CUS_PRIV_CRTF|
tbl_guarantee_loan_apply_info</t>
  </si>
  <si>
    <t>客户社会信息|
客户证件信息表|
担保贷贷款申请信息表</t>
  </si>
  <si>
    <t>C_CUS_PRIV_SOCIAL|
C_CUS_PRIV_CRTF|
tbl_guarantee_loan_apply_info</t>
  </si>
  <si>
    <t>信用风险等级信息表|
客户证件信息表|
担保贷贷款申请信息表</t>
  </si>
  <si>
    <t>C_CUS_PRIV_CRD_LEVEL|
C_CUS_PRIV_CRTF|
tbl_guarantee_loan_apply_info</t>
  </si>
  <si>
    <t>灰名单信息表|
担保贷贷款申请信息表</t>
  </si>
  <si>
    <t>C_CUS_PRIV_GREY_RSK|
tbl_guarantee_loan_apply_info</t>
  </si>
  <si>
    <t>unifiedTime(p1.apply_date)</t>
  </si>
  <si>
    <t>'ODS_ZLD_TBL_GUARANTEE_LOAN_APPLY_INFO_TF'</t>
  </si>
  <si>
    <t>ODS_ZLD_tbl_guarantee_loan_apply_info_tf</t>
  </si>
  <si>
    <t>P1.PT_DT='${process_date}'
AND P1.DEL_F = '0'
AND trim(p1.MAST_CONTCODE)  &lt;&gt; ''</t>
  </si>
  <si>
    <t>贷款合同文件|
抵押贷贷款申请信息表</t>
  </si>
  <si>
    <t>客户证件信息表|
抵押贷贷款申请信息表</t>
  </si>
  <si>
    <t>字典表|
抵押贷贷款申请信息表</t>
  </si>
  <si>
    <t>客户基础信息表|
客户证件信息表|
抵押贷贷款申请信息表</t>
  </si>
  <si>
    <t>客户拓展信息表|
客户证件信息表|
抵押贷贷款申请信息表</t>
  </si>
  <si>
    <t>客户社会信息|
客户证件信息表|
抵押贷贷款申请信息表</t>
  </si>
  <si>
    <t>unifiedTime(p10.AF_TM)</t>
  </si>
  <si>
    <t>信用风险等级信息表|
客户证件信息表|
抵押贷贷款申请信息表</t>
  </si>
  <si>
    <t>灰名单信息表|
抵押贷贷款申请信息表</t>
  </si>
  <si>
    <t>p12.GRLIST_FLG</t>
  </si>
  <si>
    <t>p12.GRLIST_TYP</t>
  </si>
  <si>
    <t>p12.GRLIST_ORG_NO</t>
  </si>
  <si>
    <t>unifiedTime(P1.apply_date)</t>
  </si>
  <si>
    <t>'ODS_ZLD_TBL_MORTGAGE_LOAN_APPLY_INFO_TF'</t>
  </si>
  <si>
    <t>票据质押明细聚合</t>
  </si>
  <si>
    <t>BIL_NUM,BIL_PKG_SUB_START_RANGE,BIL_PKG_SUB_END_RANGE,PLEDGE_APP_BATCH_NO</t>
  </si>
  <si>
    <t>AGL_BIL_PLEDGE_DTL_TF</t>
  </si>
  <si>
    <t>涵盖了银行承兑汇票和商业承兑汇票的交易信息、票面信息、合同信息、客户信息</t>
  </si>
  <si>
    <t>修改字段错误</t>
  </si>
  <si>
    <t>票据质押明细聚合临时表</t>
  </si>
  <si>
    <t>AGL_BIL_PLEDGE_DTL_TF_TM</t>
  </si>
  <si>
    <t>票据号码</t>
  </si>
  <si>
    <t>BIL_NUM</t>
  </si>
  <si>
    <t>ods_nim</t>
  </si>
  <si>
    <t>质押明细表</t>
  </si>
  <si>
    <t>ods_nim_te_pb_impawn_bill_tf</t>
  </si>
  <si>
    <t>票号</t>
  </si>
  <si>
    <t>bill_no</t>
  </si>
  <si>
    <t>P1.bill_no</t>
  </si>
  <si>
    <t>BIL_PKG_SUB_START_RANGE</t>
  </si>
  <si>
    <t>子票区间起始</t>
  </si>
  <si>
    <t>bill_range_start</t>
  </si>
  <si>
    <t>P1.bill_range_start</t>
  </si>
  <si>
    <t>子票区间截止</t>
  </si>
  <si>
    <t>bill_range_end</t>
  </si>
  <si>
    <t>P1.bill_range_end</t>
  </si>
  <si>
    <t>质押申请批次编号</t>
  </si>
  <si>
    <t>PLEDGE_APP_BATCH_NO</t>
  </si>
  <si>
    <t>批次主键</t>
  </si>
  <si>
    <t>batch_id</t>
  </si>
  <si>
    <t>P1.batch_id</t>
  </si>
  <si>
    <t>票据介质类型代码</t>
  </si>
  <si>
    <t>BIL_MED_TYPE_CD</t>
  </si>
  <si>
    <t>票据介质</t>
  </si>
  <si>
    <t>bill_class</t>
  </si>
  <si>
    <t>P1.bill_class</t>
  </si>
  <si>
    <t>票据来源代码</t>
  </si>
  <si>
    <t>BIL_SRC_CD</t>
  </si>
  <si>
    <t>bill_origin</t>
  </si>
  <si>
    <t>P1.bill_origin</t>
  </si>
  <si>
    <t>票据种类代码</t>
  </si>
  <si>
    <t>BIL_CATE_CD</t>
  </si>
  <si>
    <t>票据种类</t>
  </si>
  <si>
    <t>bill_type</t>
  </si>
  <si>
    <t>P1.bill_type</t>
  </si>
  <si>
    <t>出票日期</t>
  </si>
  <si>
    <t>DRAW_BIL_DT</t>
  </si>
  <si>
    <t>remit_dt</t>
  </si>
  <si>
    <t>unifiedTime(P1.remit_dt)</t>
  </si>
  <si>
    <t>票据到期日期</t>
  </si>
  <si>
    <t>BIL_MATU_DT</t>
  </si>
  <si>
    <t>汇票到期日</t>
  </si>
  <si>
    <t>DUE_DT</t>
  </si>
  <si>
    <t>unifiedTime(P1.DUE_DT)</t>
  </si>
  <si>
    <t>票据法人编号</t>
  </si>
  <si>
    <t>BIL_LP_NO</t>
  </si>
  <si>
    <t>法人编号</t>
  </si>
  <si>
    <t>legal_no</t>
  </si>
  <si>
    <t>P1.legal_no</t>
  </si>
  <si>
    <t>质押金额</t>
  </si>
  <si>
    <t>CLTRL_AMT</t>
  </si>
  <si>
    <t>票据金额</t>
  </si>
  <si>
    <t>bill_money</t>
  </si>
  <si>
    <t>P1.bill_money</t>
  </si>
  <si>
    <t>会员编号</t>
  </si>
  <si>
    <t>MEM_NO</t>
  </si>
  <si>
    <t>会员代码</t>
  </si>
  <si>
    <t>member_id</t>
  </si>
  <si>
    <t>P1.member_id</t>
  </si>
  <si>
    <t>承兑人账户编号</t>
  </si>
  <si>
    <t>ACCPTOR_ACCT_NO</t>
  </si>
  <si>
    <t>承兑人账号</t>
  </si>
  <si>
    <t>acpt_acct_no</t>
  </si>
  <si>
    <t>P1.acpt_acct_no</t>
  </si>
  <si>
    <t>承兑人名称</t>
  </si>
  <si>
    <t>ACCPTOR_NAME</t>
  </si>
  <si>
    <t>acpt_name</t>
  </si>
  <si>
    <t>P1.acpt_name</t>
  </si>
  <si>
    <t>承兑人开户行名称</t>
  </si>
  <si>
    <t>ACCPTOR_OPBANK_NAME</t>
  </si>
  <si>
    <t>承兑人开户行行名</t>
  </si>
  <si>
    <t>acpt_bank_name</t>
  </si>
  <si>
    <t>P1.acpt_bank_name</t>
  </si>
  <si>
    <t>acpt_bank_no</t>
  </si>
  <si>
    <t>P1.acpt_bank_no</t>
  </si>
  <si>
    <t>出票人账户编号</t>
  </si>
  <si>
    <t>DRAWER_ACCT_NO</t>
  </si>
  <si>
    <t>付款行行号</t>
  </si>
  <si>
    <t>drwe_bank_no</t>
  </si>
  <si>
    <t>P1.drwe_bank_no</t>
  </si>
  <si>
    <t>出票人名称</t>
  </si>
  <si>
    <t>DRAWER_NAME</t>
  </si>
  <si>
    <t>出票人账号</t>
  </si>
  <si>
    <t>drwr_acct_no</t>
  </si>
  <si>
    <t>P1.drwr_acct_no</t>
  </si>
  <si>
    <t>出票人开户行名称</t>
  </si>
  <si>
    <t>DRAWER_OPBANK_NAME</t>
  </si>
  <si>
    <t>drwr_name</t>
  </si>
  <si>
    <t>P1.drwr_name</t>
  </si>
  <si>
    <t>出票人开户行行号</t>
  </si>
  <si>
    <t>DRAWER_OPBANK_NO</t>
  </si>
  <si>
    <t>出票人开户行行名</t>
  </si>
  <si>
    <t>drwr_bank_name</t>
  </si>
  <si>
    <t>P1.drwr_bank_name</t>
  </si>
  <si>
    <t>付款人地址</t>
  </si>
  <si>
    <t>PAYER_ADDR</t>
  </si>
  <si>
    <t>drwe_addr</t>
  </si>
  <si>
    <t>P1.drwe_addr</t>
  </si>
  <si>
    <t>付款人开户行名称</t>
  </si>
  <si>
    <t>PAYER_OPBANK_NAME</t>
  </si>
  <si>
    <t>付款行行名</t>
  </si>
  <si>
    <t>drwe_bank_name</t>
  </si>
  <si>
    <t>P1.drwe_bank_name</t>
  </si>
  <si>
    <t>付款人开户行行号</t>
  </si>
  <si>
    <t>PAYER_OPBANK_NO</t>
  </si>
  <si>
    <t>drwr_bank_no</t>
  </si>
  <si>
    <t>P1.drwr_bank_no</t>
  </si>
  <si>
    <t>收款人账户编号</t>
  </si>
  <si>
    <t>PAYEE_ACCT_NO</t>
  </si>
  <si>
    <t>收款人账号</t>
  </si>
  <si>
    <t>pyee_acct_no</t>
  </si>
  <si>
    <t>P1.pyee_acct_no</t>
  </si>
  <si>
    <t>收款人开户行名称</t>
  </si>
  <si>
    <t>PAYEE_OPBANK_NAME</t>
  </si>
  <si>
    <t>收款人开户行全称</t>
  </si>
  <si>
    <t>pyee_bank_name</t>
  </si>
  <si>
    <t>P1.pyee_bank_name</t>
  </si>
  <si>
    <t>收款人开户行行号</t>
  </si>
  <si>
    <t>PAYEE_OPBANK_NO</t>
  </si>
  <si>
    <t>pyee_bank_no</t>
  </si>
  <si>
    <t>P1.pyee_bank_no</t>
  </si>
  <si>
    <t>收款人名称</t>
  </si>
  <si>
    <t>PAYEE_NAME</t>
  </si>
  <si>
    <t>pyee_name</t>
  </si>
  <si>
    <t>P1.pyee_name</t>
  </si>
  <si>
    <t>承兑行票交所机构编号</t>
  </si>
  <si>
    <t>ACPT_BANK_CLRHS_ORG_NO</t>
  </si>
  <si>
    <t>承兑行机构代码</t>
  </si>
  <si>
    <t>acpt_brch_code</t>
  </si>
  <si>
    <t>P1.acpt_brch_code</t>
  </si>
  <si>
    <t>交易机构号</t>
  </si>
  <si>
    <t>trans_brch_no</t>
  </si>
  <si>
    <t>P1.trans_brch_no</t>
  </si>
  <si>
    <t>客户账户编号</t>
  </si>
  <si>
    <t>CUST_ACCT_NO</t>
  </si>
  <si>
    <t>客户账号</t>
  </si>
  <si>
    <t>cust_acct_no</t>
  </si>
  <si>
    <t>P1.cust_acct_no</t>
  </si>
  <si>
    <t>cust_no</t>
  </si>
  <si>
    <t>P1.cust_no</t>
  </si>
  <si>
    <t>P3.NFAACSNO</t>
  </si>
  <si>
    <t>质押日期</t>
  </si>
  <si>
    <t>PLEDGE_DT</t>
  </si>
  <si>
    <t>impawn_dt</t>
  </si>
  <si>
    <t>unifiedTime(P1.impawn_dt)</t>
  </si>
  <si>
    <t>impawn_no</t>
  </si>
  <si>
    <t>P1.impawn_no</t>
  </si>
  <si>
    <t>票据质押登记状态代码</t>
  </si>
  <si>
    <t>BIL_PLEDGE_REG_STATUS_CD</t>
  </si>
  <si>
    <t>质押登记状态</t>
  </si>
  <si>
    <t>impawn_rgst_status</t>
  </si>
  <si>
    <t>P1.impawn_rgst_status</t>
  </si>
  <si>
    <t>质押类型代码</t>
  </si>
  <si>
    <t>CLTRL_TYPE_CD</t>
  </si>
  <si>
    <t>质押批次表</t>
  </si>
  <si>
    <t>ODS_NIM_te_pb_impawn_batch_TF</t>
  </si>
  <si>
    <t>质押类型</t>
  </si>
  <si>
    <t>impawn_type</t>
  </si>
  <si>
    <t>P2.impawn_type</t>
  </si>
  <si>
    <t>记账日期</t>
  </si>
  <si>
    <t>ACCTN_DT</t>
  </si>
  <si>
    <t>acct_dt</t>
  </si>
  <si>
    <t>unifiedTime(P1.acct_dt)</t>
  </si>
  <si>
    <t>记账状态代码</t>
  </si>
  <si>
    <t>ACCTN_STATUS_CD</t>
  </si>
  <si>
    <t>记账状态</t>
  </si>
  <si>
    <t>acct_status</t>
  </si>
  <si>
    <t>CASE WHEN P1.ACCT_STATUS IS NULL OR TRIM(P1.ACCT_STATUS)='' 
     THEN '' 
ELSE COALESCE(TRIM(S1.TARGET_CD_VAL), CONCAT('@',TRIM(P1.ACCT_STATUS)),'') END</t>
  </si>
  <si>
    <t>票据流转状态代码</t>
  </si>
  <si>
    <t>BIL_CRCLT_STATUS_CD</t>
  </si>
  <si>
    <t>流转状态</t>
  </si>
  <si>
    <t>flow_status</t>
  </si>
  <si>
    <t>P1.flow_status</t>
  </si>
  <si>
    <t>prod_no</t>
  </si>
  <si>
    <t>P1.prod_no</t>
  </si>
  <si>
    <t>tm_product</t>
  </si>
  <si>
    <t>prod_name</t>
  </si>
  <si>
    <t>P7.prod_name</t>
  </si>
  <si>
    <t>库存状态代码</t>
  </si>
  <si>
    <t>INVTRY_STATUS_CD</t>
  </si>
  <si>
    <t>库存状态</t>
  </si>
  <si>
    <t>stock_status</t>
  </si>
  <si>
    <t>P1.stock_status</t>
  </si>
  <si>
    <t>质押保证金账户编号</t>
  </si>
  <si>
    <t>PLEDGE_MRGACCT_NO</t>
  </si>
  <si>
    <t>bail_acct_no</t>
  </si>
  <si>
    <t>P1.bail_acct_no</t>
  </si>
  <si>
    <t>交易合同编号</t>
  </si>
  <si>
    <t>TXN_CONT_NO</t>
  </si>
  <si>
    <t>交易合同号</t>
  </si>
  <si>
    <t>trans_ctrct_no</t>
  </si>
  <si>
    <t>P2.trans_ctrct_no</t>
  </si>
  <si>
    <t>ods_CORE</t>
  </si>
  <si>
    <t>unifiedTime(P3.NFABDATE)</t>
  </si>
  <si>
    <t>unifiedTime(P3.NFACDATE)</t>
  </si>
  <si>
    <t>unifiedTime(P3.NFCFDATE)</t>
  </si>
  <si>
    <t>unifiedTime(P3.NFCGDATE)</t>
  </si>
  <si>
    <t>P3.NFAACOST</t>
  </si>
  <si>
    <t>ods_ECIF</t>
  </si>
  <si>
    <t xml:space="preserve">对公客户联系信息 </t>
  </si>
  <si>
    <t>P4.CONN_INFO</t>
  </si>
  <si>
    <t>CONT_ADDR</t>
  </si>
  <si>
    <t>P5.ADR_INFO_DESC</t>
  </si>
  <si>
    <t>P6.ORG_SCALE</t>
  </si>
  <si>
    <t>P6.LISTED_CO_FLG</t>
  </si>
  <si>
    <t>申请机构编号</t>
  </si>
  <si>
    <t>APP_ORG_NO</t>
  </si>
  <si>
    <t>申请人机构代码</t>
  </si>
  <si>
    <t>appl_brch_code</t>
  </si>
  <si>
    <t>P1.appl_brch_code</t>
  </si>
  <si>
    <t>质押记账柜员编号</t>
  </si>
  <si>
    <t>PLEDGE_ACCTN_TELR_NO</t>
  </si>
  <si>
    <t>质押记账柜员号</t>
  </si>
  <si>
    <t>impawn_acct_teller_no</t>
  </si>
  <si>
    <t>P1.impawn_acct_teller_no</t>
  </si>
  <si>
    <t>质押登记申请柜员编号</t>
  </si>
  <si>
    <t>PLEDGE_REG_APP_TELR_NO</t>
  </si>
  <si>
    <t>质押登记申请柜员号</t>
  </si>
  <si>
    <t>impawn_rgst_appl_teller_no</t>
  </si>
  <si>
    <t>P1.impawn_rgst_appl_teller_no</t>
  </si>
  <si>
    <t>质押登记机构号</t>
  </si>
  <si>
    <t>impawn_rgst_brch_no</t>
  </si>
  <si>
    <t>P1.impawn_rgst_brch_no</t>
  </si>
  <si>
    <t>交易建立时间戳</t>
  </si>
  <si>
    <t>TXN_SETUP_TM_STAMP</t>
  </si>
  <si>
    <t>create_time</t>
  </si>
  <si>
    <t>unifiedTime(P1.create_time)</t>
  </si>
  <si>
    <t>'ODS_NIM_TE_PB_IMPAWN_BILL_TF'</t>
  </si>
  <si>
    <t>P1.batch_id = P2.id
AND P2.PT_DT = '${process_date}'
AND P2.DEL_F = '0'</t>
  </si>
  <si>
    <t>P2.trans_ctrct_no = P3.NFAACONO
AND P3.PT_DT = '${process_date}'
AND P3.DEL_F = '0'</t>
  </si>
  <si>
    <t>(
select
 cust_incod,
 ORG_SCALE,
 LISTED_CO_FLG,
 role_no,
 row_number () over(partition by cust_incod
order by
 role_no desc )rn
from
 ods_ecif.ODS_ECIF_T2_EN_CUST_DETAIL_INFO_TF
where
 pt_dt = '${process_date}'
 and del_f = '0'
)</t>
  </si>
  <si>
    <t>P3.NFAACSNO = P6.CUST_INCOD
AND P6.RN =1</t>
  </si>
  <si>
    <t>on A.batch_id = B.id and B.trans_ctrct_no = C.NFAACONO and C.NFAACSNO = D.CUST_INCODD</t>
  </si>
  <si>
    <t>(
select
 role_no ,
 con_NO,
 CONN_INFO,
 cust_incod ,
 row_number () over(partition by role_no
order by
 con_NO desc )rn
from
 ODS_ECIF.ODS_ECIF_T2_EN_CUST_CONT_INFO_TF
where
 pt_dt = '${process_date}'
 and del_f = '0'
 and conn_type = '1'
 )</t>
  </si>
  <si>
    <t>p6.ROLE_NO = p4.ROLE_NO 
and p4.rn =1</t>
  </si>
  <si>
    <t xml:space="preserve">on A.batch_id = B.id and B.trans_ctrct_no = C.NFAACONO and C.NFAACSNO = D.CUST_INCODD and D.ROLE_NO = E.ROLE_NO AND where E.CONN_TYPE = 1
</t>
  </si>
  <si>
    <t>(
select
 role_no ,
 ADR_NO,
 ADR_INFO_DESC,
 cust_incod ,
 row_number () over(partition by role_no
order by
 ADR_NO desc )rn
from
 ODS_ECIF.ODS_ECIF_T2_EN_CUST_ADDR_INFO_TF
where
 pt_dt = '${process_date}'
 and del_f = '0'
 and adr_type = '1'
 )</t>
  </si>
  <si>
    <t>P6.ROLE_NO = P5.ROLE_NO 
and p5.rn =1</t>
  </si>
  <si>
    <t xml:space="preserve">on A.batch_id = B.id and B.trans_ctrct_no = C.NFAACONO and C.NFAACSNO = D.CUST_INCODD and D.ROLE_NO = E.ROLE_NO AND where E.ADR_TYPE = 1 
</t>
  </si>
  <si>
    <t>ods_nim_tm_product_tf</t>
  </si>
  <si>
    <t>P1.PROD_NO = P7.PROD_NO 
AND P7.PT_DT = '${process_date}'
AND P7.DEL_F = '0'</t>
  </si>
  <si>
    <t>P1.ACCT_STATUS=S1.SRC_CD_VAL  
AND S1.SRC_TAB_LIB_NAME ='NIM'  --源系统 简称或中文名 待定
AND S1.SRC_TAB_EN_NAME='TE_PB_IMPAWN_BILL' --来源表英文名 大写
AND S1.SRC_FIELD_EN_NAME='ACCT_STATUS' --来源字段英文名 大写
AND S1.TARGET_TAB_EN_NAME='AGL_BIL_PLEDGE_DTL_TF' --目标表名 大写
AND S1.TARGET_FIELD_EN_NAME='ACCTN_STATUS_CD'</t>
  </si>
  <si>
    <t>P1.PT_DT = '${process_date}'
AND P1.DEL_F = '0'</t>
  </si>
  <si>
    <t>个人贷款合同剩余额度信息聚合</t>
  </si>
  <si>
    <t>OPER_LOG_NO</t>
  </si>
  <si>
    <t>AGL_INDV_LOAN_CONT_REMAIN_LMT_INFO_TF</t>
  </si>
  <si>
    <t>修改重复字段</t>
  </si>
  <si>
    <t>修改逻辑</t>
  </si>
  <si>
    <t>AGL_INDV_LOAN_CONT_REMAIN_LMT_INFO_TF_TM</t>
  </si>
  <si>
    <t>操作日志编号</t>
  </si>
  <si>
    <t>合同操作日志</t>
  </si>
  <si>
    <t>ODS_XDZX_CONTRACT_OPERATE_LOG_TF</t>
  </si>
  <si>
    <t>合同操作类型代码</t>
  </si>
  <si>
    <t>CONT_OPER_TYPE_CD</t>
  </si>
  <si>
    <t>OPERATE</t>
  </si>
  <si>
    <t>P1.OPERATE</t>
  </si>
  <si>
    <t>贷款合同类型代码</t>
  </si>
  <si>
    <t>LOAN_CONT_TYPE_CD</t>
  </si>
  <si>
    <t>合同类型</t>
  </si>
  <si>
    <t>P3.CUST_ID</t>
  </si>
  <si>
    <t>联系人名称</t>
  </si>
  <si>
    <t>CONT_NAME</t>
  </si>
  <si>
    <t>联系人</t>
  </si>
  <si>
    <t>CTC_PES</t>
  </si>
  <si>
    <t>P3.CTC_PES</t>
  </si>
  <si>
    <t>联系人电话号码</t>
  </si>
  <si>
    <t>CONT_TEL_NO</t>
  </si>
  <si>
    <t>联系电话</t>
  </si>
  <si>
    <t>CTC_TEL</t>
  </si>
  <si>
    <t>P3.CTC_TEL</t>
  </si>
  <si>
    <t>P4.NFABLLMT</t>
  </si>
  <si>
    <t>unifiedTime(P2.START_DATE)</t>
  </si>
  <si>
    <t>合同结束日</t>
  </si>
  <si>
    <t>unifiedTime(P2.END_DATE)</t>
  </si>
  <si>
    <t>展期允许延期标志</t>
  </si>
  <si>
    <t>EXT_ALLOW_EXT_FLAG</t>
  </si>
  <si>
    <t>是否允许展期</t>
  </si>
  <si>
    <t>EXHIBITION_PERIOD_SIGN</t>
  </si>
  <si>
    <t>P2.EXHIBITION_PERIOD_SIGN</t>
  </si>
  <si>
    <t>substr(P4.nfaabrno,1,3)||'000'</t>
  </si>
  <si>
    <t>P6.STCANM20</t>
  </si>
  <si>
    <t>unifiedTime(P2.CREATE_TIME)</t>
  </si>
  <si>
    <t>合同操作备注</t>
  </si>
  <si>
    <t>CONT_OPER_REM</t>
  </si>
  <si>
    <t>经办柜员编号</t>
  </si>
  <si>
    <t>HANDLE_TELR_NO</t>
  </si>
  <si>
    <t>操作柜员</t>
  </si>
  <si>
    <t>OPERATE_STAFFER</t>
  </si>
  <si>
    <t>P1.OPERATE_STAFFER</t>
  </si>
  <si>
    <t>经办柜员名称</t>
  </si>
  <si>
    <t>HANDLE_TELR_NAME</t>
  </si>
  <si>
    <t>P5.STCANM20</t>
  </si>
  <si>
    <t>经办柜员联系电话号码</t>
  </si>
  <si>
    <t>HANDLE_TELR_CONT_NO_NO</t>
  </si>
  <si>
    <t>STCATELN</t>
  </si>
  <si>
    <t>P5.STCATELN</t>
  </si>
  <si>
    <t>操作机构</t>
  </si>
  <si>
    <t>OPERATE_ORG</t>
  </si>
  <si>
    <t>P1.OPERATE_ORG</t>
  </si>
  <si>
    <t>经办时间戳</t>
  </si>
  <si>
    <t>HANDLE_TM_STAMP</t>
  </si>
  <si>
    <t>操作时间</t>
  </si>
  <si>
    <t>OPERATE_TIME</t>
  </si>
  <si>
    <t>unifiedTime(P1.OPERATE_TIME)</t>
  </si>
  <si>
    <t>'ODS_XDZX_CONTRACT_OPERATE_LOG_TF'</t>
  </si>
  <si>
    <t>P1.CONTRACT_NO=P2.NUMBER
AND P2.PT_DT = '${process_date}'
AND P2.DEL_F = '0'</t>
  </si>
  <si>
    <t xml:space="preserve">(
 select
  cust_isn,
  CUST_ID,
  CUST_NAM,
  CTC_PES,
  CTC_TEL
 from
  ODS_xdzx.ODS_XDZX_PUB_CUST_BASE_INFO_TF
 where
  PT_DT = '${process_date}'
  and DEL_F = '0'
) </t>
  </si>
  <si>
    <t>P2.customer_isn=P3.cust_isn</t>
  </si>
  <si>
    <t>(
select
 NFAACONO,
 NFABLLMT,
 NFAABRNO
from
 ODS_CORE.ODS_CORE_BLFMCONF_TF
where
 PT_DT = '${process_date}'
 and DEL_F = '0'
)</t>
  </si>
  <si>
    <t>P1.CONTRACT_NO=P4.nfaacono</t>
  </si>
  <si>
    <t>(
select
 STCANM20,
 STCASTAF,
 STCATELN,
 row_number ()over(partition by STCASTAF order by stcbstam ) rn 
from
 ODS_CORE.ODS_CORE_BBFMSTLR_TF
where
 PT_DT = '${process_date}'
 and DEL_F = '0'
 --and stcars1b &lt;&gt; '9'
)</t>
  </si>
  <si>
    <t>P1.OPERATE_STAFFER=P5.STCASTAF
AND P5.rn =1</t>
  </si>
  <si>
    <t>P2.CREDITOR_NO=P6.STCASTAF
AND P6.rn =1</t>
  </si>
  <si>
    <t>P1.PT_DT = '${process_date}'
AND P1.DEL_F = '0'
and substr(P2.CUSTOMER_ISN,1,2)='81'</t>
  </si>
  <si>
    <t>商业汇票记账明细聚合</t>
  </si>
  <si>
    <t>ACCTN_DTL_SER_NO,DRFT_NO,SUB_BIL_START_RANGE,SUB_BIL_DLINE_RANGE</t>
  </si>
  <si>
    <t>AGL_CMCL_ACPTBIL_ACCTN_DTL_TF</t>
  </si>
  <si>
    <t>智能一表通同业往来及投融资交易信息表，用于关联票据贴现、回购等交易的记账信息</t>
  </si>
  <si>
    <t>新建第三批脚本信息</t>
  </si>
  <si>
    <t>修改取值错误</t>
  </si>
  <si>
    <t>删除字段</t>
  </si>
  <si>
    <t>AGL_CMCL_ACPTBIL_ACCTN_DTL_TF_TM</t>
  </si>
  <si>
    <t>记账明细流水号</t>
  </si>
  <si>
    <t>ACCTN_DTL_SER_NO</t>
  </si>
  <si>
    <t>记账流水明细表</t>
  </si>
  <si>
    <t>ODS_NIM_TB_ACCT_FLOW_DETAIL_TF</t>
  </si>
  <si>
    <t>主键ID</t>
  </si>
  <si>
    <t>记账流水号</t>
  </si>
  <si>
    <t>ACCTN_SER_NO</t>
  </si>
  <si>
    <t>流水表ID</t>
  </si>
  <si>
    <t>af_id</t>
  </si>
  <si>
    <t>P1.AF_ID</t>
  </si>
  <si>
    <t>前置流水号</t>
  </si>
  <si>
    <t>FRONT_SER_NO</t>
  </si>
  <si>
    <t>front_flow_no</t>
  </si>
  <si>
    <t>P1.FRONT_FLOW_NO</t>
  </si>
  <si>
    <t>前台流水号</t>
  </si>
  <si>
    <t>RCPTN_SER_NO</t>
  </si>
  <si>
    <t>fore_flow_no</t>
  </si>
  <si>
    <t>P1.FORE_FLOW_NO</t>
  </si>
  <si>
    <t>后台流水号</t>
  </si>
  <si>
    <t>BKSTAGE_SER_NO</t>
  </si>
  <si>
    <t>记账流水表</t>
  </si>
  <si>
    <t>ODS_NIM_TB_ACCT_FLOW_TF</t>
  </si>
  <si>
    <t>back_flow_no</t>
  </si>
  <si>
    <t>P2.BACK_FLOW_NO</t>
  </si>
  <si>
    <t>P1.LEGAL_NO</t>
  </si>
  <si>
    <t>法人名称</t>
  </si>
  <si>
    <t>LP_NAME</t>
  </si>
  <si>
    <t>法人表</t>
  </si>
  <si>
    <t>ODS_NIM_TM_LEGALPERSON_TF</t>
  </si>
  <si>
    <t>接入者名称</t>
  </si>
  <si>
    <t>legalperson_name</t>
  </si>
  <si>
    <t>P3.LEGALPERSON_NAME</t>
  </si>
  <si>
    <t>批次记账标志</t>
  </si>
  <si>
    <t>BATCH_ACCTN_FLAG</t>
  </si>
  <si>
    <t>是否批次记账</t>
  </si>
  <si>
    <t>is_batch_acct</t>
  </si>
  <si>
    <t>P2.IS_BATCH_ACCT</t>
  </si>
  <si>
    <r>
      <rPr>
        <sz val="10"/>
        <rFont val="宋体"/>
        <family val="3"/>
        <charset val="134"/>
      </rPr>
      <t>业务批次</t>
    </r>
    <r>
      <rPr>
        <sz val="10"/>
        <rFont val="Arial"/>
        <family val="2"/>
      </rPr>
      <t>ID</t>
    </r>
  </si>
  <si>
    <t>BIZ_BATCH_ID</t>
  </si>
  <si>
    <t>业务批次ID</t>
  </si>
  <si>
    <t>busi_batch_id</t>
  </si>
  <si>
    <t>P1.BUSI_BATCH_ID</t>
  </si>
  <si>
    <t>业务批次编号</t>
  </si>
  <si>
    <t>BIZ_BATCH_NO</t>
  </si>
  <si>
    <t>busi_batch_no</t>
  </si>
  <si>
    <t>P1.BUSI_BATCH_NO</t>
  </si>
  <si>
    <t>业务清单编号</t>
  </si>
  <si>
    <t>BIZ_LIST_NO</t>
  </si>
  <si>
    <t>业务清单ID</t>
  </si>
  <si>
    <t>list_id</t>
  </si>
  <si>
    <t>P1.LIST_ID</t>
  </si>
  <si>
    <t>汇票号码</t>
  </si>
  <si>
    <t>DRFT_NO</t>
  </si>
  <si>
    <t>P1.BILL_NO</t>
  </si>
  <si>
    <t>子票起始区间</t>
  </si>
  <si>
    <t>SUB_BIL_START_RANGE</t>
  </si>
  <si>
    <t>P1.BILL_RANGE_START</t>
  </si>
  <si>
    <t>子票截止区间</t>
  </si>
  <si>
    <t>SUB_BIL_DLINE_RANGE</t>
  </si>
  <si>
    <t>P1.BILL_RANGE_END</t>
  </si>
  <si>
    <t>票据ID</t>
  </si>
  <si>
    <t>bill_id</t>
  </si>
  <si>
    <t>P1.BILL_ID</t>
  </si>
  <si>
    <t>BIL_AMT</t>
  </si>
  <si>
    <t>P1.BILL_MONEY</t>
  </si>
  <si>
    <t>票据标准金额</t>
  </si>
  <si>
    <t>BIL_STD_AMT</t>
  </si>
  <si>
    <t>标准金额</t>
  </si>
  <si>
    <t>std_amt</t>
  </si>
  <si>
    <t>P1.STD_AMT</t>
  </si>
  <si>
    <t>P1.BILL_CLASS</t>
  </si>
  <si>
    <t>P1.BILL_TYPE</t>
  </si>
  <si>
    <t>P1.BILL_ORIGIN</t>
  </si>
  <si>
    <t>P2.PROD_NO</t>
  </si>
  <si>
    <t>P2.PROD_NAME</t>
  </si>
  <si>
    <t>票据凭证类型代码</t>
  </si>
  <si>
    <t>BIL_VOCH_TYPE_CD</t>
  </si>
  <si>
    <t>凭证类型</t>
  </si>
  <si>
    <t>voucher_type</t>
  </si>
  <si>
    <t>P2.VOUCHER_TYPE</t>
  </si>
  <si>
    <t>联机行类型代码</t>
  </si>
  <si>
    <t>ONLINE_BANK_TYPE_CD</t>
  </si>
  <si>
    <t>联机类型</t>
  </si>
  <si>
    <t>commu_type</t>
  </si>
  <si>
    <t>P2.COMMU_TYPE</t>
  </si>
  <si>
    <t>记账机构编号</t>
  </si>
  <si>
    <t>ACCTN_ORG_NO</t>
  </si>
  <si>
    <t>发起记账机构号</t>
  </si>
  <si>
    <t>send_acct_brch_no</t>
  </si>
  <si>
    <t>P2.SEND_ACCT_BRCH_NO</t>
  </si>
  <si>
    <t>账务机构号</t>
  </si>
  <si>
    <t>account_brch_no</t>
  </si>
  <si>
    <t>P2.ACCOUNT_BRCH_NO</t>
  </si>
  <si>
    <t>记账机构名称</t>
  </si>
  <si>
    <t>ACCTN_ORG_NAME</t>
  </si>
  <si>
    <t>机构名</t>
  </si>
  <si>
    <t>brch_name</t>
  </si>
  <si>
    <t>P2.BRCH_NAME</t>
  </si>
  <si>
    <t>汇票记账交易类型代码</t>
  </si>
  <si>
    <t>DRFT_ACCTN_TXN_TYPE_CD</t>
  </si>
  <si>
    <t>记账交易号</t>
  </si>
  <si>
    <t>acct_trans_no</t>
  </si>
  <si>
    <t>P2.ACCT_TRANS_NO</t>
  </si>
  <si>
    <t>汇票记账交易名称</t>
  </si>
  <si>
    <t>DRFT_ACCTN_TXN_NAME</t>
  </si>
  <si>
    <t>记账交易名称</t>
  </si>
  <si>
    <t>acct_trans_name</t>
  </si>
  <si>
    <t>P2.ACCT_TRANS_NAME</t>
  </si>
  <si>
    <t>汇票记账状态代码</t>
  </si>
  <si>
    <t>DRFT_ACCTN_STATUS_CD</t>
  </si>
  <si>
    <t>P2.ACCT_STATUS</t>
  </si>
  <si>
    <t>记账成功标志</t>
  </si>
  <si>
    <t>ACCTN_SUCC_FLAG</t>
  </si>
  <si>
    <t>是否记账成功</t>
  </si>
  <si>
    <t>is_acct_success</t>
  </si>
  <si>
    <t>P1.IS_ACCT_SUCCESS</t>
  </si>
  <si>
    <t>记账类型</t>
  </si>
  <si>
    <t>acct_type</t>
  </si>
  <si>
    <t>CASE WHEN P2.ACCT_TYPE IS NULL OR TRIM(P2.ACCT_TYPE)='' 
     THEN '' 
ELSE COALESCE(TRIM(S1.TARGET_CD_VAL), CONCAT('@',TRIM(P2.ACCT_TYPE)),'') END</t>
  </si>
  <si>
    <t>unifiedTime(P1.ACCT_DT)</t>
  </si>
  <si>
    <t>对账标志</t>
  </si>
  <si>
    <t>CHECK_ENTRY_FLAG</t>
  </si>
  <si>
    <t>是否对账</t>
  </si>
  <si>
    <t>is_check_acct</t>
  </si>
  <si>
    <t>P2.IS_CHECK_ACCT</t>
  </si>
  <si>
    <t>记账时间戳</t>
  </si>
  <si>
    <t>ACCTN_TM_STAMP</t>
  </si>
  <si>
    <t>交易时间</t>
  </si>
  <si>
    <t>trans_tm</t>
  </si>
  <si>
    <r>
      <rPr>
        <sz val="9"/>
        <color indexed="8"/>
        <rFont val="微软雅黑"/>
        <family val="2"/>
        <charset val="134"/>
      </rPr>
      <t>unifiedTime(case
        when 
        P2.TRANS_TM is null or P2</t>
    </r>
    <r>
      <rPr>
        <sz val="9"/>
        <color indexed="8"/>
        <rFont val="微软雅黑"/>
        <family val="2"/>
        <charset val="134"/>
      </rPr>
      <t>.ACCT_DT is null then null
        when length(cast(P2.TRANS_TM as STRING)) = 6 then unifiedTime(P</t>
    </r>
    <r>
      <rPr>
        <sz val="9"/>
        <color indexed="8"/>
        <rFont val="微软雅黑"/>
        <family val="2"/>
        <charset val="134"/>
      </rPr>
      <t>2</t>
    </r>
    <r>
      <rPr>
        <sz val="9"/>
        <color indexed="8"/>
        <rFont val="微软雅黑"/>
        <family val="2"/>
        <charset val="134"/>
      </rPr>
      <t>.ACCT_DT)|| ' ' || SUBSTR(cast(P2.TRANS_TM as STRING),
        1,
        2)|| ':' || SUBSTR(cast(P2.TRANS_TM as STRING),
        3,
        2)|| ':' || SUBSTR(cast(P2.TRANS_TM as STRING),
        5,
        2)|| '.000000'
        when length(cast(P2.TRANS_TM as STRING)) = 5 then unifiedTime(P</t>
    </r>
    <r>
      <rPr>
        <sz val="9"/>
        <color indexed="8"/>
        <rFont val="微软雅黑"/>
        <family val="2"/>
        <charset val="134"/>
      </rPr>
      <t>2</t>
    </r>
    <r>
      <rPr>
        <sz val="9"/>
        <color indexed="8"/>
        <rFont val="微软雅黑"/>
        <family val="2"/>
        <charset val="134"/>
      </rPr>
      <t>.ACCT_DT)|| ' 0' || SUBSTR(cast(P2.TRANS_TM as STRING),1,1)|| ':' || SUBSTR(cast(P2.TRANS_TM as STRING),2,2)|| ':' || SUBSTR(cast(P2.TRANS_TM as STRING),4,2)|| '.000000'
        else null
    end )</t>
    </r>
  </si>
  <si>
    <t>账户所属分录组号</t>
  </si>
  <si>
    <t>ACCT_AFLT_ENTRY_GRP_NO</t>
  </si>
  <si>
    <t>账户组号</t>
  </si>
  <si>
    <t>acct_group_no</t>
  </si>
  <si>
    <t>P2.ACCT_GROUP_NO</t>
  </si>
  <si>
    <t>账户所属分录组名称</t>
  </si>
  <si>
    <t>ACCT_AFLT_ENTRY_GRP_NAME</t>
  </si>
  <si>
    <t>账户组名称</t>
  </si>
  <si>
    <t>acct_group_name</t>
  </si>
  <si>
    <t>P2.ACCT_GROUP_NAME</t>
  </si>
  <si>
    <t>同步记账标志</t>
  </si>
  <si>
    <t>SYNC_ACCTN_FLAG</t>
  </si>
  <si>
    <t>是否同步记账</t>
  </si>
  <si>
    <t>is_sync_acct</t>
  </si>
  <si>
    <t>P2.IS_SYNC_ACCT</t>
  </si>
  <si>
    <t>分录类型代码</t>
  </si>
  <si>
    <t>ENTRY_TYPE_CD</t>
  </si>
  <si>
    <t>分录类型</t>
  </si>
  <si>
    <t>row_type</t>
  </si>
  <si>
    <t>P2.ROW_TYPE</t>
  </si>
  <si>
    <t>撤销记账标志</t>
  </si>
  <si>
    <t>UNDO_ACCTN_FLAG</t>
  </si>
  <si>
    <t>是否撤销记账</t>
  </si>
  <si>
    <t>is_cancel_acct</t>
  </si>
  <si>
    <t>P2.IS_CANCEL_ACCT</t>
  </si>
  <si>
    <t>撤销流水号</t>
  </si>
  <si>
    <t>UNDO_SER_NO</t>
  </si>
  <si>
    <t>cancel_fore_flow_no</t>
  </si>
  <si>
    <t>P2.CANCEL_FORE_FLOW_NO</t>
  </si>
  <si>
    <t>错误代码</t>
  </si>
  <si>
    <t>ERR_CD</t>
  </si>
  <si>
    <t>error_code</t>
  </si>
  <si>
    <t>P2.ERROR_CODE</t>
  </si>
  <si>
    <t>错误信息描述</t>
  </si>
  <si>
    <t>ERR_INFO_DESC</t>
  </si>
  <si>
    <t>错误信息</t>
  </si>
  <si>
    <t>error_msg</t>
  </si>
  <si>
    <t>P2.ERROR_MSG</t>
  </si>
  <si>
    <t>记账柜员编号</t>
  </si>
  <si>
    <t>ACCTN_TELR_NO</t>
  </si>
  <si>
    <t>记账柜员号</t>
  </si>
  <si>
    <t>acct_teller_no</t>
  </si>
  <si>
    <t>P2.ACCT_TELLER_NO</t>
  </si>
  <si>
    <t>操作柜员号</t>
  </si>
  <si>
    <t>oper_teller_no</t>
  </si>
  <si>
    <t>P2.OPER_TELLER_NO</t>
  </si>
  <si>
    <t>MODIF_TM_STAMP</t>
  </si>
  <si>
    <t>update_time</t>
  </si>
  <si>
    <t>表内分录信息描述</t>
  </si>
  <si>
    <t>ON_BS_ENTRY_INFO_DESC</t>
  </si>
  <si>
    <t>rd1</t>
  </si>
  <si>
    <t>P2.RD1</t>
  </si>
  <si>
    <t>表外分录信息描述</t>
  </si>
  <si>
    <t>OFBS_ENTRY_INFO_DESC</t>
  </si>
  <si>
    <t>备用字段2</t>
  </si>
  <si>
    <t>rd2</t>
  </si>
  <si>
    <t>P2.RD2</t>
  </si>
  <si>
    <t>rd3</t>
  </si>
  <si>
    <t>P2.RD3</t>
  </si>
  <si>
    <t>'ODS_NIM_TB_ACCT_FLOW_DETAIL_TF'</t>
  </si>
  <si>
    <t>p2.id = p1.af_id
and p2.pt_dt = '${process_date}'
AND P2.DEL_F = '0'</t>
  </si>
  <si>
    <t>P1.legal_no = P3.legal_no
and p3.pt_dt = '${process_date}'
AND P3.DEL_F = '0'</t>
  </si>
  <si>
    <t>非主键关联</t>
  </si>
  <si>
    <t>P2.ACCT_TYPE=S1.SRC_CD_VAL  
AND S1.SRC_TAB_LIB_NAME ='NIM'  --源系统 简称或中文名 待定
AND S1.SRC_TAB_EN_NAME='TB_ACCT_FLOW' --来源表英文名 大写
AND S1.SRC_FIELD_EN_NAME='ACCT_TYPE' --来源字段英文名 大写
AND S1.TARGET_TAB_EN_NAME='AGL_CMCL_ACPTBIL_ACCTN_DTL_TF' --目标表名 大写
AND S1.TARGET_FIELD_EN_NAME='ACCTN_STATUS_CD'</t>
  </si>
  <si>
    <t>p1.pt_dt = '${process_date}'
AND P1.DEL_F = '0'</t>
  </si>
  <si>
    <t>进口信用证融资贸易信息聚合</t>
  </si>
  <si>
    <t>INTER_STL_TXN_SER_NO</t>
  </si>
  <si>
    <t>AGL_IMP_LC_FIN_TRADE_INFO_TF</t>
  </si>
  <si>
    <t>新建脚本</t>
  </si>
  <si>
    <t>上线调整</t>
  </si>
  <si>
    <t>修改上线 依赖映射</t>
  </si>
  <si>
    <t>AGL_IMP_LC_FIN_TRADE_INFO_TF_TM</t>
  </si>
  <si>
    <t>国结交易流水号</t>
  </si>
  <si>
    <t>ips</t>
  </si>
  <si>
    <t>进口信用证押汇放款</t>
  </si>
  <si>
    <t>TF_LC_IMLC_LOAN_AR</t>
  </si>
  <si>
    <t>业务流水号</t>
  </si>
  <si>
    <t>TXNNO</t>
  </si>
  <si>
    <t>P1.TXNNO</t>
  </si>
  <si>
    <t>进口押汇业务编号</t>
  </si>
  <si>
    <t>IMP_DCMT_BIZ_NO</t>
  </si>
  <si>
    <t>BIZNO</t>
  </si>
  <si>
    <t>P1.BIZNO</t>
  </si>
  <si>
    <t>进口押汇关联业务编号</t>
  </si>
  <si>
    <t>IMP_DCMT_RELA_BIZ_NO</t>
  </si>
  <si>
    <t>关联业务编号</t>
  </si>
  <si>
    <t>PREBIZNO</t>
  </si>
  <si>
    <t>P1.PREBIZNO</t>
  </si>
  <si>
    <t>信用证编号</t>
  </si>
  <si>
    <t>LC_NO</t>
  </si>
  <si>
    <t>P1.LCNO</t>
  </si>
  <si>
    <t>国结客户编号</t>
  </si>
  <si>
    <t>INTER_STL_CUST_NO</t>
  </si>
  <si>
    <t>客户号码</t>
  </si>
  <si>
    <t>客户中文名称</t>
  </si>
  <si>
    <t>CORPCNNAME</t>
  </si>
  <si>
    <t>P1.CORPCNNAME</t>
  </si>
  <si>
    <t>bodtalibp</t>
  </si>
  <si>
    <t>P4.NFAACSNO</t>
  </si>
  <si>
    <t>融资放款明细表</t>
  </si>
  <si>
    <t>TF_CPT_LOAN_AR</t>
  </si>
  <si>
    <t>放款合同号</t>
  </si>
  <si>
    <t>CONTRACTNO</t>
  </si>
  <si>
    <t>P3.CONTRACTNO</t>
  </si>
  <si>
    <t>放款序号</t>
  </si>
  <si>
    <t>DEBTNO</t>
  </si>
  <si>
    <t>P3.DEBTNO</t>
  </si>
  <si>
    <t>substr(unifiedTime(P4.NFABDATE),1,10)</t>
  </si>
  <si>
    <t>substr(unifiedTime(P4.NFACDATE),1,10)</t>
  </si>
  <si>
    <t>P4.NFAALLMT</t>
  </si>
  <si>
    <t>业务机构号</t>
  </si>
  <si>
    <t>ORGNO</t>
  </si>
  <si>
    <t>P3.ORGNO</t>
  </si>
  <si>
    <t>放款交易流水号</t>
  </si>
  <si>
    <t>LOAN_TXN_SER_NO</t>
  </si>
  <si>
    <t>放款交易编号</t>
  </si>
  <si>
    <t>TRADENO</t>
  </si>
  <si>
    <t>P3.TRADENO</t>
  </si>
  <si>
    <t>融资对象代码</t>
  </si>
  <si>
    <t>FIN_OBJ_CD</t>
  </si>
  <si>
    <t>融资对象;1:对客融资;2:同业融资;</t>
  </si>
  <si>
    <t>LOANOBJECT</t>
  </si>
  <si>
    <t>P3.LOANOBJECT</t>
  </si>
  <si>
    <t>客户/同业号;对客融资填写客户号，同业融资填写SWFCODE</t>
  </si>
  <si>
    <t>CORPBANKNO</t>
  </si>
  <si>
    <t>P3.CORPBANKNO</t>
  </si>
  <si>
    <t>同业号</t>
  </si>
  <si>
    <t>IBANK_NO</t>
  </si>
  <si>
    <t>融资金额</t>
  </si>
  <si>
    <t>FIN_AMT</t>
  </si>
  <si>
    <t>P3.LOANAMT</t>
  </si>
  <si>
    <t>融资账户编号</t>
  </si>
  <si>
    <t>FNC_ACCT_NO</t>
  </si>
  <si>
    <t>融资账号</t>
  </si>
  <si>
    <t>LOANACCTNO</t>
  </si>
  <si>
    <t>P3.LOANACCTNO</t>
  </si>
  <si>
    <t>融资账户类型编码</t>
  </si>
  <si>
    <t>FIN_ACCT_TYPE_CD</t>
  </si>
  <si>
    <t>融资账户类型</t>
  </si>
  <si>
    <t>LOANACCTTYPENO</t>
  </si>
  <si>
    <t>P3.LOANACCTTYPENO</t>
  </si>
  <si>
    <t>利息收入账户类型编码</t>
  </si>
  <si>
    <t>INTC_ACCT_TYPE_CD</t>
  </si>
  <si>
    <t>利息收入账户类型</t>
  </si>
  <si>
    <t>INTACCTTYPENO</t>
  </si>
  <si>
    <t>P3.INTACCTTYPENO</t>
  </si>
  <si>
    <t>预收利息收入账户类型编码</t>
  </si>
  <si>
    <t>ADV_RECVD_INTC_ACCT_TYPE_CD</t>
  </si>
  <si>
    <t>预收利息收入账户类型</t>
  </si>
  <si>
    <t>PREINTACCTTYPENO</t>
  </si>
  <si>
    <t>P3.PREINTACCTTYPENO</t>
  </si>
  <si>
    <t>收息方式;1:预收息;2:后收息</t>
  </si>
  <si>
    <t>INTTMODE</t>
  </si>
  <si>
    <t>P3.INTTMODE</t>
  </si>
  <si>
    <t>预收利息</t>
  </si>
  <si>
    <t>ADV_RECVD_INT</t>
  </si>
  <si>
    <t>预收利息金额</t>
  </si>
  <si>
    <t>PREINTAMT</t>
  </si>
  <si>
    <t>P3.PREINTAMT</t>
  </si>
  <si>
    <t>国际贸易融资种类代码</t>
  </si>
  <si>
    <t>INTER_TRADE_FIN_CATE_CD</t>
  </si>
  <si>
    <t>融资种类;对应信贷的授信小类</t>
  </si>
  <si>
    <t>LOANTYPE</t>
  </si>
  <si>
    <t>P3.LOANTYPE</t>
  </si>
  <si>
    <t>VAL_DT</t>
  </si>
  <si>
    <t>起息日</t>
  </si>
  <si>
    <t>VALUEDATE</t>
  </si>
  <si>
    <t>substr(unifiedTime(P3.VALUEDATE),1,10)</t>
  </si>
  <si>
    <t>MATUREDATE</t>
  </si>
  <si>
    <t>substr(unifiedTime(P3.MATUREDATE),1,10)</t>
  </si>
  <si>
    <t>融资期限天数</t>
  </si>
  <si>
    <t>FIN_TERM_DAYS</t>
  </si>
  <si>
    <t>融资期限</t>
  </si>
  <si>
    <t>LOANDAYS</t>
  </si>
  <si>
    <t>P3.LOANDAYS</t>
  </si>
  <si>
    <t>浮动利率类型代码</t>
  </si>
  <si>
    <t>FLOT_INT_RATE_TYPE_CD</t>
  </si>
  <si>
    <t>利率方式;1:固定利率;2:浮动利率</t>
  </si>
  <si>
    <t>RATEMTH</t>
  </si>
  <si>
    <t>P3.RATEMTH</t>
  </si>
  <si>
    <t>融资利率</t>
  </si>
  <si>
    <t>FIN_INT_RATE</t>
  </si>
  <si>
    <t>LOANRATE</t>
  </si>
  <si>
    <t>P3.LOANRATE</t>
  </si>
  <si>
    <t>利率类型代码</t>
  </si>
  <si>
    <t>INT_RATE_TYPE_CD</t>
  </si>
  <si>
    <t>利率类型;SHIBOR:SHIBOR;HIBOR:HIBOR;EURBOR:EURBOR;LPR:LPR;PBOCBOR:人民银行公布的利率;</t>
  </si>
  <si>
    <t>RATETYPE</t>
  </si>
  <si>
    <t>P3.RATETYPE</t>
  </si>
  <si>
    <t>利率档次代码</t>
  </si>
  <si>
    <t>INT_RATE_GRADE_CD</t>
  </si>
  <si>
    <t>利率档次;ON:ON（隔夜）;SW:SW（1周）;1W:1W（1周）;2W:2W（2周）;1M:1M;2M:2M;3M:3M;6M:6M;6MD:6个月(含)以下;6MU:6个月至1年(含);1-3Y:1至3年(含);3-5Y:3至5年(含);5YU:5年以上;</t>
  </si>
  <si>
    <t>RATEGRADE</t>
  </si>
  <si>
    <t>P3.RATEGRADE</t>
  </si>
  <si>
    <t>利率浮动方式代码</t>
  </si>
  <si>
    <t>INT_RATE_FLOT_MODE_CD</t>
  </si>
  <si>
    <t>浮动方式;1:点差浮动;</t>
  </si>
  <si>
    <t>RATEFLOATMTH</t>
  </si>
  <si>
    <t>P3.RATEFLOATMTH</t>
  </si>
  <si>
    <t>利率点数</t>
  </si>
  <si>
    <t>INT_RATE_POINT</t>
  </si>
  <si>
    <t>RATEPOINT</t>
  </si>
  <si>
    <t>P3.RATEPOINT</t>
  </si>
  <si>
    <t>利率基准日标志</t>
  </si>
  <si>
    <t>INT_RATE_BNCHMK_DAY_FLAG</t>
  </si>
  <si>
    <t>利率基准日标识</t>
  </si>
  <si>
    <t>RATESTANDFLAG</t>
  </si>
  <si>
    <t>P3.RATESTANDFLAG</t>
  </si>
  <si>
    <t>利率定价日期</t>
  </si>
  <si>
    <t>INT_RATE_PCNG_DT</t>
  </si>
  <si>
    <t>利率定价日</t>
  </si>
  <si>
    <t>RATEPRICEDATE</t>
  </si>
  <si>
    <t>substr(unifiedTime(P3.RATEPRICEDATE),1,10)</t>
  </si>
  <si>
    <t>利率浮动周期单位代码</t>
  </si>
  <si>
    <t>INT_RATE_FLOT_PERIOD_CORP_CD</t>
  </si>
  <si>
    <t>利率浮动周期单位;D:D-日;W:W-周;B:B-两周;M:M-月;Q:Q-季;H:H-半年;Y:Y-年;</t>
  </si>
  <si>
    <t>RATEFLOATUNIT</t>
  </si>
  <si>
    <t>P3.RATEFLOATUNIT</t>
  </si>
  <si>
    <t>利率浮动周期值</t>
  </si>
  <si>
    <t>INT_RATE_FLOT_PERIOD_VAL</t>
  </si>
  <si>
    <t>利率浮动周期</t>
  </si>
  <si>
    <t>RATEFLOATCYCLE</t>
  </si>
  <si>
    <t>P3.RATEFLOATCYCLE</t>
  </si>
  <si>
    <t>重定价利率确定日期</t>
  </si>
  <si>
    <t>REPRICE_INT_RATE_CFM_DT</t>
  </si>
  <si>
    <t>重定价利率确定日;</t>
  </si>
  <si>
    <t>REPRATEDAY</t>
  </si>
  <si>
    <t>substr(unifiedTime(P3.REPRATEDAY),1,10)</t>
  </si>
  <si>
    <t>指定浮动日期</t>
  </si>
  <si>
    <t>ASSIGN_FLOT_DT</t>
  </si>
  <si>
    <t>指定浮动日;</t>
  </si>
  <si>
    <t>ASSIGNFLOATDAY</t>
  </si>
  <si>
    <t>substr(unifiedTime(P3.ASSIGNFLOATDAY),1,10)</t>
  </si>
  <si>
    <t>折算汇率</t>
  </si>
  <si>
    <t>CONVT_EXCH_RATE</t>
  </si>
  <si>
    <t>CONVERTPRICE</t>
  </si>
  <si>
    <t>P3.CONVERTPRICE</t>
  </si>
  <si>
    <t>可融资金额</t>
  </si>
  <si>
    <t>CAN_FIN_AMT</t>
  </si>
  <si>
    <t>CANLOANAMT</t>
  </si>
  <si>
    <t>P3.CANLOANAMT</t>
  </si>
  <si>
    <t>默认融资比率</t>
  </si>
  <si>
    <t>DEFLT_FIN_RATE</t>
  </si>
  <si>
    <t>DEFLOANRATIO</t>
  </si>
  <si>
    <t>P3.DEFLOANRATIO</t>
  </si>
  <si>
    <t>实际融资比率</t>
  </si>
  <si>
    <t>ACTL_FIN_RATE</t>
  </si>
  <si>
    <t>REALLOANRATIO</t>
  </si>
  <si>
    <t>P3.REALLOANRATIO</t>
  </si>
  <si>
    <t>时间戳</t>
  </si>
  <si>
    <t>TIMESERIAL</t>
  </si>
  <si>
    <t>unifiedTime(P3.TIMESERIAL)</t>
  </si>
  <si>
    <t>融资手续费率</t>
  </si>
  <si>
    <t>FIN_COMM_FEE_RATE</t>
  </si>
  <si>
    <t>CHRGSRATE</t>
  </si>
  <si>
    <t>P3.CHRGSRATE</t>
  </si>
  <si>
    <t>融资手续费</t>
  </si>
  <si>
    <t>FIN_COMM_FEE</t>
  </si>
  <si>
    <t>融资手续费金额</t>
  </si>
  <si>
    <t>CHRGSAMT</t>
  </si>
  <si>
    <t>P3.CHRGSAMT</t>
  </si>
  <si>
    <t>融资手续费币种代码</t>
  </si>
  <si>
    <t>FIN_COMM_FEE_CURR_CD</t>
  </si>
  <si>
    <t>融资手续费币种</t>
  </si>
  <si>
    <t>CHRGSCCY</t>
  </si>
  <si>
    <t>P3.CHRGSCCY</t>
  </si>
  <si>
    <t>实际中收金额</t>
  </si>
  <si>
    <t>ACTL_MDL_INCOME_AMT</t>
  </si>
  <si>
    <t>ACTINCOME</t>
  </si>
  <si>
    <t>P3.ACTINCOME</t>
  </si>
  <si>
    <t>实际中收币种代码</t>
  </si>
  <si>
    <t>ACTL_MDL_INCOME_CURR_CD</t>
  </si>
  <si>
    <t>实际中收币种</t>
  </si>
  <si>
    <t>ACTINCOMECCY</t>
  </si>
  <si>
    <t>P3.ACTINCOMECCY</t>
  </si>
  <si>
    <t>客户融资总成本金额</t>
  </si>
  <si>
    <t>CUST_FIN_TOTAL_COST</t>
  </si>
  <si>
    <t>LOANINTAMT</t>
  </si>
  <si>
    <t>P3.LOANINTAMT</t>
  </si>
  <si>
    <t>客户融资总成本币种代码</t>
  </si>
  <si>
    <t>CUST_FIN_TOTAL_COST_CURR_CD</t>
  </si>
  <si>
    <t>客户融资总成本币种</t>
  </si>
  <si>
    <t>LOANINTCCY</t>
  </si>
  <si>
    <t>P3.LOANINTCCY</t>
  </si>
  <si>
    <t>对客报价金额</t>
  </si>
  <si>
    <t>FOR_CUST_QUOT_AMT</t>
  </si>
  <si>
    <t>对客报价</t>
  </si>
  <si>
    <t>CORPLOANRATE</t>
  </si>
  <si>
    <t>P3.CORPLOANRATE</t>
  </si>
  <si>
    <t>同业实收币种代码</t>
  </si>
  <si>
    <t>IBANK_ACTL_RECV_CURR_CD</t>
  </si>
  <si>
    <t>同业实收币种</t>
  </si>
  <si>
    <t>ACTRECVCCY</t>
  </si>
  <si>
    <t>P3.ACTRECVCCY</t>
  </si>
  <si>
    <t>同业实收金额</t>
  </si>
  <si>
    <t>IBANK_ACTL_RECV_AMT</t>
  </si>
  <si>
    <t>ACTRECVAMT</t>
  </si>
  <si>
    <t>P3.ACTRECVAMT</t>
  </si>
  <si>
    <t>同业出资金额</t>
  </si>
  <si>
    <t>IBANK_CTRB_AMT</t>
  </si>
  <si>
    <t>TYLOANAMT</t>
  </si>
  <si>
    <t>P3.TYLOANAMT</t>
  </si>
  <si>
    <t>同业出资币种代码</t>
  </si>
  <si>
    <t>IBANK_CTRB_CURR_CD</t>
  </si>
  <si>
    <t>同业出资币种</t>
  </si>
  <si>
    <t>TYLOANCCY</t>
  </si>
  <si>
    <t>P3.TYLOANCCY</t>
  </si>
  <si>
    <t>中间行币种代码</t>
  </si>
  <si>
    <t>INTERMDL_BANK_CURR_CD</t>
  </si>
  <si>
    <t>中间行币种</t>
  </si>
  <si>
    <t>MIDBANKCHRGSCCY</t>
  </si>
  <si>
    <t>P3.MIDBANKCHRGSCCY</t>
  </si>
  <si>
    <t>中间行费用</t>
  </si>
  <si>
    <t>INTERMDL_BANK_FEE</t>
  </si>
  <si>
    <t>MIDBANKCHRGS</t>
  </si>
  <si>
    <t>P3.MIDBANKCHRGS</t>
  </si>
  <si>
    <t>同业其他费用币种代码</t>
  </si>
  <si>
    <t>IBANK_OTHER_FEE_CURR_CD</t>
  </si>
  <si>
    <t>同业其他费用币种</t>
  </si>
  <si>
    <t>TYOTHERCHRGSCCY</t>
  </si>
  <si>
    <t>P3.TYOTHERCHRGSCCY</t>
  </si>
  <si>
    <t>同业其他费用</t>
  </si>
  <si>
    <t>IBANK_OTHER_FEE</t>
  </si>
  <si>
    <t>同业其他费用金额</t>
  </si>
  <si>
    <t>TYOTHERCHRGS</t>
  </si>
  <si>
    <t>P3.TYOTHERCHRGS</t>
  </si>
  <si>
    <t>同业融资利息币种代码</t>
  </si>
  <si>
    <t>IBANK_FIN_INT_CURR_CD</t>
  </si>
  <si>
    <t>同业融资利息币种</t>
  </si>
  <si>
    <t>TYINTCCY</t>
  </si>
  <si>
    <t>P3.TYINTCCY</t>
  </si>
  <si>
    <t>同业融资利息</t>
  </si>
  <si>
    <t>IBANK_FIN_INT</t>
  </si>
  <si>
    <t>同业融资利息金额</t>
  </si>
  <si>
    <t>TYINTAMT</t>
  </si>
  <si>
    <t>P3.TYINTAMT</t>
  </si>
  <si>
    <t>BANKLOANRATE</t>
  </si>
  <si>
    <t>P3.BANKLOANRATE</t>
  </si>
  <si>
    <t>违约利率</t>
  </si>
  <si>
    <t>VIOLATERATE</t>
  </si>
  <si>
    <t>P3.VIOLATERATE</t>
  </si>
  <si>
    <t>还息账户编号</t>
  </si>
  <si>
    <t>REPAY_INT_ACCT_NO</t>
  </si>
  <si>
    <t>还息账号</t>
  </si>
  <si>
    <t>PREINTAMTACCTNO</t>
  </si>
  <si>
    <t>P3.PREINTAMTACCTNO</t>
  </si>
  <si>
    <t>核心实际放款账户编号</t>
  </si>
  <si>
    <t>CORE_ACTL_LOAN_ACCT_NO</t>
  </si>
  <si>
    <t>核心实际放款账号</t>
  </si>
  <si>
    <t>FACTLOANACCTNO</t>
  </si>
  <si>
    <t>P3.FACTLOANACCTNO</t>
  </si>
  <si>
    <t>进口押汇</t>
  </si>
  <si>
    <t>IMPORT_BILL_ADVANCE</t>
  </si>
  <si>
    <t>是否是循环合同</t>
  </si>
  <si>
    <t>ISCIRCLE</t>
  </si>
  <si>
    <t>P7.ISCIRCLE</t>
  </si>
  <si>
    <t>FUND_SOURCE</t>
  </si>
  <si>
    <t>P7.FUND_SOURCE</t>
  </si>
  <si>
    <t>到单编号</t>
  </si>
  <si>
    <t>ARR_OF_NO</t>
  </si>
  <si>
    <t>到单号码</t>
  </si>
  <si>
    <t>BILL_ORDER_NO</t>
  </si>
  <si>
    <t>P7.BILL_ORDER_NO</t>
  </si>
  <si>
    <t>单据币种代码</t>
  </si>
  <si>
    <t>DOC_CURR_CD</t>
  </si>
  <si>
    <t>单据币种</t>
  </si>
  <si>
    <t>BILL_ORDER_CURRENCY</t>
  </si>
  <si>
    <t>P7.BILL_ORDER_CURRENCY</t>
  </si>
  <si>
    <t>单据金额</t>
  </si>
  <si>
    <t>DOC_AMT</t>
  </si>
  <si>
    <t>BILL_ORDER_MONEY</t>
  </si>
  <si>
    <t>P7.BILL_ORDER_MONEY</t>
  </si>
  <si>
    <t>付款日期</t>
  </si>
  <si>
    <t>PAY_DT</t>
  </si>
  <si>
    <t>单据付款日</t>
  </si>
  <si>
    <t>BILL_ORDER_DEADLINE</t>
  </si>
  <si>
    <t>substr(unifiedTime(P7.BILL_ORDER_DEADLINE),1,10)</t>
  </si>
  <si>
    <t>保证金协议编号</t>
  </si>
  <si>
    <t>CASH_DEPOSIT_PROTOCOL_NO</t>
  </si>
  <si>
    <t>P7.CASH_DEPOSIT_PROTOCOL_NO</t>
  </si>
  <si>
    <t>P7.CASH_DEPOSIT_CURRENCY</t>
  </si>
  <si>
    <t>实收保证金金额</t>
  </si>
  <si>
    <t>ACTL_RECV_MRG_AMT</t>
  </si>
  <si>
    <t>保证金使用金额</t>
  </si>
  <si>
    <t>CASH_DEPOSIT_MONEY</t>
  </si>
  <si>
    <t>P7.CASH_DEPOSIT_MONEY</t>
  </si>
  <si>
    <t>INTEREST_MODE</t>
  </si>
  <si>
    <t>P7.INTEREST_MODE</t>
  </si>
  <si>
    <t>贷款合同年月利率代码</t>
  </si>
  <si>
    <t>LOAN_CONT_YEAR_MONTHLY_INT_RATE_CD</t>
  </si>
  <si>
    <t>INTEREST_RATE_CODE</t>
  </si>
  <si>
    <t>P7.INTEREST_RATE_CODE</t>
  </si>
  <si>
    <t>CONTRACT_INTEREST_USED</t>
  </si>
  <si>
    <t>P7.CONTRACT_INTEREST_USED</t>
  </si>
  <si>
    <t>LENDER_DEFAULTING_PER</t>
  </si>
  <si>
    <t>P7.LENDER_DEFAULTING_PER</t>
  </si>
  <si>
    <t>DEBTOR_OVERDUE_PER</t>
  </si>
  <si>
    <t>P7.DEBTOR_OVERDUE_PER</t>
  </si>
  <si>
    <t>DEBTOR_OVERDUE_RATE</t>
  </si>
  <si>
    <t>P7.DEBTOR_OVERDUE_RATE</t>
  </si>
  <si>
    <t>DEBTOR_DIVERT_PER</t>
  </si>
  <si>
    <t>P7.DEBTOR_DIVERT_PER</t>
  </si>
  <si>
    <t>DEBTOR_DIVERT_RATE</t>
  </si>
  <si>
    <t>P7.DEBTOR_DIVERT_RATE</t>
  </si>
  <si>
    <t>P5.CONN_INFO</t>
  </si>
  <si>
    <t>进口押汇币种代码</t>
  </si>
  <si>
    <t>IMP_DCMT_CURR_CD</t>
  </si>
  <si>
    <t>业务币种</t>
  </si>
  <si>
    <t>TRANCCY</t>
  </si>
  <si>
    <t>P1.TRANCCY</t>
  </si>
  <si>
    <t>进口押汇来单币种代码</t>
  </si>
  <si>
    <t>IMP_DCMT_INCOME_BIL_CURR_CD</t>
  </si>
  <si>
    <t>来单币种</t>
  </si>
  <si>
    <t>IBCCY</t>
  </si>
  <si>
    <t>P1.IBCCY</t>
  </si>
  <si>
    <t>进口押汇来单金额</t>
  </si>
  <si>
    <t>IMP_DCMT_INCOME_BIL_AMT</t>
  </si>
  <si>
    <t>来单金额</t>
  </si>
  <si>
    <t>IBAMT</t>
  </si>
  <si>
    <t>P1.IBAMT</t>
  </si>
  <si>
    <t>进口押汇付汇日期</t>
  </si>
  <si>
    <t>IMP_DCMT_RMT_DT</t>
  </si>
  <si>
    <t>付汇日期</t>
  </si>
  <si>
    <t>PEYMENTDATE</t>
  </si>
  <si>
    <t>substr(unifiedTime(P1.PEYMENTDATE),1,10)</t>
  </si>
  <si>
    <t>进口押汇金额</t>
  </si>
  <si>
    <t>IMP_DCMT_AMT</t>
  </si>
  <si>
    <t>业务金额</t>
  </si>
  <si>
    <t>TRANAMT</t>
  </si>
  <si>
    <t>P1.TRANAMT</t>
  </si>
  <si>
    <t>国际结算贸易性质代码</t>
  </si>
  <si>
    <t>INTER_STL_TRADE_PROPTY_CD</t>
  </si>
  <si>
    <t>贸易性质</t>
  </si>
  <si>
    <t>TRADENATURE</t>
  </si>
  <si>
    <t>P1.TRADENATURE</t>
  </si>
  <si>
    <t>单人操作标志</t>
  </si>
  <si>
    <t>INDV_OPER_FLAG</t>
  </si>
  <si>
    <t>单人操作</t>
  </si>
  <si>
    <t>SINGLEOP</t>
  </si>
  <si>
    <t>P1.SINGLEOP</t>
  </si>
  <si>
    <t>国结交易状态代码</t>
  </si>
  <si>
    <t>INTER_STL_TXN_STATUS_CD</t>
  </si>
  <si>
    <t>交易状态</t>
  </si>
  <si>
    <t>TRADESTATE</t>
  </si>
  <si>
    <t>P1.TRADESTATE</t>
  </si>
  <si>
    <t>历史备注</t>
  </si>
  <si>
    <t>MEMO</t>
  </si>
  <si>
    <t>P1.MEMO</t>
  </si>
  <si>
    <t>交易更新时间</t>
  </si>
  <si>
    <t>TXN_UPDATE_TM</t>
  </si>
  <si>
    <t>更新时间戳</t>
  </si>
  <si>
    <t>P1.TIMESERIAL</t>
  </si>
  <si>
    <t>交易建立时间</t>
  </si>
  <si>
    <t>TXN_SETUP_TM</t>
  </si>
  <si>
    <t>'IPS'</t>
  </si>
  <si>
    <t>'ODS_IPS_TF_LC_IMLC_LOAN_AR_TF'</t>
  </si>
  <si>
    <t>ODS_IPS</t>
  </si>
  <si>
    <t>ODS_IPS_TF_LC_IMLC_LOAN_AR_TF</t>
  </si>
  <si>
    <t>ODS_IPS_TF_CPT_CMS_AR_TF</t>
  </si>
  <si>
    <t>P1.txnno=P2.txnno
AND P2.PT_DT= '${process_date}'
AND P2.DEL_F = '0'</t>
  </si>
  <si>
    <t>ODS_IPS_TF_CPT_LOAN_AR_TF</t>
  </si>
  <si>
    <t>P1.txnno=P3.txnno
AND P3.PT_DT= '${process_date}'
AND P3.DEL_F = '0'</t>
  </si>
  <si>
    <t>P2.contractid = P4.NFAACONO
AND P4.PT_DT= '${process_date}'
AND P4.DEL_F = '0'</t>
  </si>
  <si>
    <t>(
SELECT
 *
 ,ROW_NUMBER() OVER(PARTITION BY CUST_INCOD ORDER BY con_no  DESC) RN
 FROM ODS_ECIF.ODS_ECIF_T2_EN_CUST_CONT_INFO_TF
WHERE
 PT_DT = '${process_date}'
 AND DEL_F = '0'
)</t>
  </si>
  <si>
    <t>P4.NFAACSNO=P5.CUST_INCOD
AND P5.RN =1</t>
  </si>
  <si>
    <t>( 
select
 * ,
 row_number () over(partition by CONTRACT_NO
order by
 requisition_id desc) RN
from
 ODS_XDZX.ODS_XDZX_LOAN_REQUISITION_PUBLIC_TF
where
 PT_DT = '${process_date}'
 and DEL_F = '0'
)</t>
  </si>
  <si>
    <t>P4.nfaacono=P6.CONTRACT_NO
AND P6.RN =1</t>
  </si>
  <si>
    <t>ODS_XDZX_IMPORT_BILL_ADVANCE_TF</t>
  </si>
  <si>
    <r>
      <rPr>
        <sz val="10"/>
        <rFont val="微软雅黑"/>
        <family val="2"/>
        <charset val="134"/>
      </rPr>
      <t>P6</t>
    </r>
    <r>
      <rPr>
        <sz val="10"/>
        <rFont val="微软雅黑"/>
        <family val="2"/>
        <charset val="134"/>
      </rPr>
      <t>.REQUISITION_ID=</t>
    </r>
    <r>
      <rPr>
        <sz val="10"/>
        <rFont val="微软雅黑"/>
        <family val="2"/>
        <charset val="134"/>
      </rPr>
      <t>P7</t>
    </r>
    <r>
      <rPr>
        <sz val="10"/>
        <rFont val="微软雅黑"/>
        <family val="2"/>
        <charset val="134"/>
      </rPr>
      <t>.ID
AND P7.PT_DT= '${process_date}'
AND P7.DEL_F = '0'</t>
    </r>
  </si>
  <si>
    <t>P1.PT_DT= '${process_date}'
AND P1.DEL_F = '0'</t>
  </si>
  <si>
    <t>个人贷款利息计提明细聚合</t>
  </si>
  <si>
    <t>LNACCT_NO,ACRU_DT</t>
  </si>
  <si>
    <t>AGL_INDV_LOAN_INT_ACRU_DTL_TF</t>
  </si>
  <si>
    <t>S03</t>
  </si>
  <si>
    <t>涵盖了个人客户普通贷款、按揭贷款以及网络核心贷款的利息计提</t>
  </si>
  <si>
    <t xml:space="preserve">修改关联条件，修复数据重复  </t>
  </si>
  <si>
    <t>AGL_INDV_LOAN_INT_ACRU_DTL_TF_TM</t>
  </si>
  <si>
    <t>GAS</t>
  </si>
  <si>
    <t>贷款日交易表</t>
  </si>
  <si>
    <t>cux_loan_transactions</t>
  </si>
  <si>
    <t>ACCOUNT_NUMBER</t>
  </si>
  <si>
    <t>T1.ACCOUNT_NUMBER</t>
  </si>
  <si>
    <t>计提日期</t>
  </si>
  <si>
    <t>ACRU_DT</t>
  </si>
  <si>
    <t>业务日期</t>
  </si>
  <si>
    <t>TRX_DATE</t>
  </si>
  <si>
    <t>unifiedTime(T1.TRX_DATE)</t>
  </si>
  <si>
    <t>机构代码</t>
  </si>
  <si>
    <t>COM_CODE</t>
  </si>
  <si>
    <t>T1.COM_CODE</t>
  </si>
  <si>
    <t>ODSDB</t>
  </si>
  <si>
    <t>普通贷款分户文件/按揭贷款分户文件</t>
  </si>
  <si>
    <t>BLFMMAST/BLFMAMTZ</t>
  </si>
  <si>
    <t>STAACONO/TZAACONO</t>
  </si>
  <si>
    <t xml:space="preserve">CASE WHEN T1.ACCOUNT_TYPE = 'ORDINARY' THEN T2.staacono 
WHEN  T1.ACCOUNT_TYPE = 'MORTGAGE'  THEN T3.tzaacono
END </t>
  </si>
  <si>
    <t>STABSN03/TZABSN03</t>
  </si>
  <si>
    <t xml:space="preserve">CASE WHEN T1.ACCOUNT_TYPE = 'ORDINARY' THEN T2.stabsn03
WHEN  T1.ACCOUNT_TYPE = 'MORTGAGE'  THEN T3.tzabsn03
END </t>
  </si>
  <si>
    <t>T1.STATUS</t>
  </si>
  <si>
    <t>贷款账户类型</t>
  </si>
  <si>
    <t>ACCOUNT_TYPE</t>
  </si>
  <si>
    <t>CASE WHEN T1.ACCOUNT_TYPE IS NULL OR TRIM(T1.ACCOUNT_TYPE)='' 
     THEN '' 
ELSE COALESCE(TRIM(S1.TARGET_CD_VAL), CONCAT('@',TRIM(T1.ACCOUNT_TYPE)),'') END</t>
  </si>
  <si>
    <t>STAACSNO/TZAACSNO</t>
  </si>
  <si>
    <t xml:space="preserve">CASE WHEN T1.ACCOUNT_TYPE = 'ORDINARY' THEN T2.staacsno
WHEN  T1.ACCOUNT_TYPE = 'MORTGAGE'  THEN T3.tzaacsno
END </t>
  </si>
  <si>
    <t>STABCSID/TZABCSID</t>
  </si>
  <si>
    <t xml:space="preserve">CASE WHEN T1.ACCOUNT_TYPE = 'ORDINARY' THEN T2.stabcsid
WHEN  T1.ACCOUNT_TYPE = 'MORTGAGE'  THEN T3.tzabcsid
END </t>
  </si>
  <si>
    <t>STANFLNM/TZANFLNM</t>
  </si>
  <si>
    <t xml:space="preserve">CASE WHEN T1.ACCOUNT_TYPE = 'ORDINARY' THEN T2.stanflnm
WHEN  T1.ACCOUNT_TYPE = 'MORTGAGE'  THEN T3.tzanflnm
END </t>
  </si>
  <si>
    <t>贷款4级形态</t>
  </si>
  <si>
    <t>LOAN4_STATUS</t>
  </si>
  <si>
    <t>T1.LOAN4_STATUS</t>
  </si>
  <si>
    <t>CURRENCY_CODE</t>
  </si>
  <si>
    <t>T1.CURRENCY_CODE</t>
  </si>
  <si>
    <t>对人民币折算汇率</t>
  </si>
  <si>
    <t>CORR_RMB_CONVT_EXCH_RATE</t>
  </si>
  <si>
    <t>汇率</t>
  </si>
  <si>
    <t>EXCHANGE_RATE</t>
  </si>
  <si>
    <t>T1.EXCHANGE_RATE</t>
  </si>
  <si>
    <t>前日四级形态代码</t>
  </si>
  <si>
    <t>LAST_DAY_LVL_FOUR_MODAL_CD</t>
  </si>
  <si>
    <t>前日四级形态</t>
  </si>
  <si>
    <t>PRE_LOAN4_STATUS</t>
  </si>
  <si>
    <t>T1.PRE_LOAN4_STATUS</t>
  </si>
  <si>
    <t>表内应计收贷方发生额</t>
  </si>
  <si>
    <t>ON_BS_ACRU_RECV_CRDT_AMT</t>
  </si>
  <si>
    <t>ACCRUAAL_DAILY_INTEREST_CR</t>
  </si>
  <si>
    <t>T1.accrual_daily_interest_cr</t>
  </si>
  <si>
    <t>表内应计收借方发生额</t>
  </si>
  <si>
    <t>ON_BS_ACRU_RECV_DEBIT_AMT</t>
  </si>
  <si>
    <t>ACCRUAAL_DAILY_INTEREST_DR</t>
  </si>
  <si>
    <t>T1.accrual_daily_interest_dr</t>
  </si>
  <si>
    <t>表外应计收发生额</t>
  </si>
  <si>
    <t>OFBS_ACRU_RECV_SEND_RAW_AMT</t>
  </si>
  <si>
    <t>DUE_ACCRUAL_DAILY_INTEREST</t>
  </si>
  <si>
    <t>T1.DUE_ACCRUAL_DAILY_INTEREST</t>
  </si>
  <si>
    <t>表内应收利息</t>
  </si>
  <si>
    <t>ON_BS_RECVBL_INT</t>
  </si>
  <si>
    <t>表内应计收利息余额</t>
  </si>
  <si>
    <t>ACCRUAL_INTEREST</t>
  </si>
  <si>
    <t>T1.ACCRUAL_INTEREST</t>
  </si>
  <si>
    <t>结转待转销税额</t>
  </si>
  <si>
    <t>CARRY_OVER_WAIT_SALE_TURN_TAX</t>
  </si>
  <si>
    <t>结转待转销税</t>
  </si>
  <si>
    <t>CF_VAT_AMOUNT</t>
  </si>
  <si>
    <t>T1.CF_VAT_AMOUNT</t>
  </si>
  <si>
    <t>待转销税借方发生额</t>
  </si>
  <si>
    <t>WAIT_TURN_SALE_TAX_DEBIT_AMT</t>
  </si>
  <si>
    <t>ENTER_VAT_AMOUNT_DR</t>
  </si>
  <si>
    <t>T1.ENTER_VAT_AMOUNT_DR</t>
  </si>
  <si>
    <t>待转销项税贷方发生额</t>
  </si>
  <si>
    <t>WAIT_TURN_OUTPUT_TAX_CRDT_AMT</t>
  </si>
  <si>
    <t>ENTER_VAT_AMOUNT_CR</t>
  </si>
  <si>
    <t>T1.ENTER_VAT_AMOUNT_CR</t>
  </si>
  <si>
    <t>不含税利息收入发生额</t>
  </si>
  <si>
    <t>NO_TAX_INTC_AMT</t>
  </si>
  <si>
    <t>OLD_DAILY_INTEREST_NET</t>
  </si>
  <si>
    <t>T1.OLD_DAILY_INTEREST_NET</t>
  </si>
  <si>
    <t>不含税利息收入</t>
  </si>
  <si>
    <t>NO_TAX_INTC</t>
  </si>
  <si>
    <t>OLD_INTEREST_NET</t>
  </si>
  <si>
    <t>T1.OLD_INTEREST_NET</t>
  </si>
  <si>
    <t>上日核心贷款余额</t>
  </si>
  <si>
    <t>LAST_DAY_CORE_LOAN_BAL</t>
  </si>
  <si>
    <t>PRE_CORE_REMAIN_AMOUNT</t>
  </si>
  <si>
    <t>T1.PRE_CORE_REMAIN_AMOUNT</t>
  </si>
  <si>
    <t>核心贷款余额</t>
  </si>
  <si>
    <t>CORE_LOAN_BAL</t>
  </si>
  <si>
    <t>CORE_REMAIN_AMOUNT</t>
  </si>
  <si>
    <t>T1.CORE_REMAIN_AMOUNT</t>
  </si>
  <si>
    <t>总账利息收入</t>
  </si>
  <si>
    <t>GL_INTC</t>
  </si>
  <si>
    <t>OLD_INTEREST_REV</t>
  </si>
  <si>
    <t>T1.OLD_INTEREST_REV</t>
  </si>
  <si>
    <t>贷款五级分类代码</t>
  </si>
  <si>
    <t>LOAN_FIVE_TIER_CLS_CD</t>
  </si>
  <si>
    <t>贷款五级分类</t>
  </si>
  <si>
    <t>IMPAIR_CLASS</t>
  </si>
  <si>
    <t>T1.IMPAIR_CLASS</t>
  </si>
  <si>
    <t>下一结息日期</t>
  </si>
  <si>
    <t>NEXT_SETMENT_DT</t>
  </si>
  <si>
    <t>下一结息日</t>
  </si>
  <si>
    <t>SETTLE_DATE</t>
  </si>
  <si>
    <t>unifiedTime(T1.SETTLE_DATE)</t>
  </si>
  <si>
    <t>OFF_REMAIN</t>
  </si>
  <si>
    <t>T1.OFF_REMAIN</t>
  </si>
  <si>
    <t>LOAN_GROUP</t>
  </si>
  <si>
    <t>T1.LOAN_GROUP</t>
  </si>
  <si>
    <t>责任中心编号</t>
  </si>
  <si>
    <t>DUTY_CENTER_NO</t>
  </si>
  <si>
    <t>责任中心</t>
  </si>
  <si>
    <t>ORG_CODE</t>
  </si>
  <si>
    <t>T1.ORG_CODE</t>
  </si>
  <si>
    <t>本金科目</t>
  </si>
  <si>
    <t>LOAN_ACC</t>
  </si>
  <si>
    <t>T1.LOAN_ACC</t>
  </si>
  <si>
    <t>结转总账利息收入</t>
  </si>
  <si>
    <t>CARRY_OVER_GL_INTC</t>
  </si>
  <si>
    <t>CF_OLD_INTEREST_REV</t>
  </si>
  <si>
    <t>T1.CF_OLD_INTEREST_REV</t>
  </si>
  <si>
    <t>待转销税余额</t>
  </si>
  <si>
    <t>WAIT_TURN_SALE_TAX_BAL</t>
  </si>
  <si>
    <t>待转销项税余额</t>
  </si>
  <si>
    <t>VAT_AMOUNT</t>
  </si>
  <si>
    <t>T1.VAT_AMOUNT</t>
  </si>
  <si>
    <t>证券化标志</t>
  </si>
  <si>
    <t>SECUZT_FLAG</t>
  </si>
  <si>
    <t>STOCK_FLAG</t>
  </si>
  <si>
    <t>T1.STOCK_FLAG</t>
  </si>
  <si>
    <t>年月利率标识代码</t>
  </si>
  <si>
    <t>NORMAL_INT_RATE</t>
  </si>
  <si>
    <t>执行日利率</t>
  </si>
  <si>
    <t>EXC_DAILY_RATE</t>
  </si>
  <si>
    <t>实际年月日利率代码</t>
  </si>
  <si>
    <t>ACTL_YM_DAILY_RATE_CD</t>
  </si>
  <si>
    <t>实际利率</t>
  </si>
  <si>
    <t>ACTL_RATE</t>
  </si>
  <si>
    <t>OVDUE_INT_RATE</t>
  </si>
  <si>
    <t>逾期日利率</t>
  </si>
  <si>
    <t>OVDUE_DAILY_RATE</t>
  </si>
  <si>
    <t xml:space="preserve">复利利率类型代码  </t>
  </si>
  <si>
    <t>CINT_RATE_TYPE_CD</t>
  </si>
  <si>
    <t>复利利率</t>
  </si>
  <si>
    <t>CINT_RATE</t>
  </si>
  <si>
    <t>复利日利率</t>
  </si>
  <si>
    <t>CINT_DAILY_RATE</t>
  </si>
  <si>
    <t>正常本金</t>
  </si>
  <si>
    <t>NORMAL_PRIN</t>
  </si>
  <si>
    <t>逾期本金</t>
  </si>
  <si>
    <t>OVDUE_PRIN</t>
  </si>
  <si>
    <t>呆滞本金</t>
  </si>
  <si>
    <t>DULL_PRIN</t>
  </si>
  <si>
    <t>呆账本金</t>
  </si>
  <si>
    <t>BAD_DEBT_PRIN</t>
  </si>
  <si>
    <t>应收应计利息发生额</t>
  </si>
  <si>
    <t>RECVBL_ACRU_INT_AMT</t>
  </si>
  <si>
    <t>催收应计利息</t>
  </si>
  <si>
    <t>URG_RECL_ACRU_INT</t>
  </si>
  <si>
    <t>催收应计利息税</t>
  </si>
  <si>
    <t>URG_RECL_ACRU_INT_TAX</t>
  </si>
  <si>
    <t>催收应计利息发生额</t>
  </si>
  <si>
    <t>URG_RECL_ACRU_INT_AMT</t>
  </si>
  <si>
    <t>应收应计罚息</t>
  </si>
  <si>
    <t>RECVBL_ACRU_PNLTINT</t>
  </si>
  <si>
    <t>应收应计罚息税</t>
  </si>
  <si>
    <t>RECVBL_ACRU_PNLTINT_TAX</t>
  </si>
  <si>
    <t>应收应计罚息发生额</t>
  </si>
  <si>
    <t>RECVBL_ACRU_PNLTINT_AMT</t>
  </si>
  <si>
    <t>催收应计罚息</t>
  </si>
  <si>
    <t>URG_RECL_ACRU_PNLTINT</t>
  </si>
  <si>
    <t>催收应计罚息税</t>
  </si>
  <si>
    <t>URG_RECL_ACRU_PNLTINT_TAX</t>
  </si>
  <si>
    <t>催收应计罚息发生额</t>
  </si>
  <si>
    <t>URG_RECL_ACRU_PNLTINT_AMT</t>
  </si>
  <si>
    <t>复息利息税</t>
  </si>
  <si>
    <t>COMP_INT_INT_TAX</t>
  </si>
  <si>
    <t>应计复息利息税</t>
  </si>
  <si>
    <t>ACRU_COMP_INT_INT_TAX</t>
  </si>
  <si>
    <t>应计复息发生额</t>
  </si>
  <si>
    <t>ACRU_COMP_INT_AMT</t>
  </si>
  <si>
    <t>应计贴息</t>
  </si>
  <si>
    <t>ACRU_INT_SUBSIDY</t>
  </si>
  <si>
    <t>应计贴息税</t>
  </si>
  <si>
    <t>ACRU_INT_SUBSIDY_TAX</t>
  </si>
  <si>
    <t>应计贴息发生额</t>
  </si>
  <si>
    <t>ACRU_INT_SUBSIDY_AMT</t>
  </si>
  <si>
    <t>客户状态代码</t>
  </si>
  <si>
    <t>CUST_STATUS_CD</t>
  </si>
  <si>
    <t>客户状态</t>
  </si>
  <si>
    <t>CUST_STUS</t>
  </si>
  <si>
    <t>T4.CUST_STUS</t>
  </si>
  <si>
    <t>CUST_MANAGER_ID</t>
  </si>
  <si>
    <t>T4.CUST_MANAGER_ID</t>
  </si>
  <si>
    <t>客户联系方式信息表</t>
  </si>
  <si>
    <t>C_CUS_PRIV_CONT</t>
  </si>
  <si>
    <t>CONT_NBR</t>
  </si>
  <si>
    <t>T5.CONT_NBR</t>
  </si>
  <si>
    <t>C_CUS_PRIV_ADDR</t>
  </si>
  <si>
    <t>详细地址</t>
  </si>
  <si>
    <t xml:space="preserve"> ADDR</t>
  </si>
  <si>
    <t>T6.ADDR</t>
  </si>
  <si>
    <t>CREATION_DATE</t>
  </si>
  <si>
    <t>unifiedTime(T1.CREATION_DATE)</t>
  </si>
  <si>
    <t>UPDATE_DT</t>
  </si>
  <si>
    <t>最后更新日期</t>
  </si>
  <si>
    <t>LAST_UPDATE_DATE</t>
  </si>
  <si>
    <t>unifiedTime(T1.LAST_UPDATE_DATE)</t>
  </si>
  <si>
    <t>'ODS_GAS'</t>
  </si>
  <si>
    <t>'ODS_GAS_CUX_LOAN_TRANSACTIONS_TF'</t>
  </si>
  <si>
    <t>ODS_GAS</t>
  </si>
  <si>
    <t>ODS_GAS_CUX_LOAN_TRANSACTIONS_TF</t>
  </si>
  <si>
    <t>T1.account_number = T2.staaac15
and length(t2.staaac15)&gt;0
AND T2.PT_DT = '${process_date}'
AND T2.DEL_F = '0'</t>
  </si>
  <si>
    <t>2024/10/8 mod by wmj</t>
  </si>
  <si>
    <t>T1.account_number =T3.tzaaac15
and length(t3.tzaaac15)&gt;0
AND T3.PT_DT = '${process_date}'
AND T3.DEL_F = '0'</t>
  </si>
  <si>
    <t>CASE WHEN T1.ACCOUNT_TYPE = 'ORDINARY' THEN T2.staacsno
WHEN  T1.ACCOUNT_TYPE = 'MORTGAGE'  THEN T3.tzaacsno
END  =T4.CST_IN_CD
AND T4.PT_DT='${process_date}' 
AND T4.DEL_F='0'</t>
  </si>
  <si>
    <t>电话信息表</t>
  </si>
  <si>
    <t>(
select  cst_in_cd
 ,corp_org_no
 ,CONT_NBR
 from 
(
select
 cst_in_cd
 ,corp_org_no 
 ,CONT_NBR 
 ,row_number()over(partition by cst_in_cd,corp_org_no order by GMT_MODIFIED desc ) rn 
from
 ods_eicc.ODS_EICC_C_CUS_PRIV_CONT_TF
where
 pt_dt = '${process_date}'
 and del_f = '0'
 and CONT_WAY= '1'
) where rn = 1 
)</t>
  </si>
  <si>
    <t>T4.CST_IN_CD = T5.CST_IN_CD 
AND T5.corp_org_no = T4.cust_org_no</t>
  </si>
  <si>
    <t>地址信息表</t>
  </si>
  <si>
    <t>(
select  cst_in_cd
 ,corp_org_no 
 ,ADDR
 from 
(
select
 *
 ,row_number()over(partition by cst_in_cd,corp_org_no order by GMT_MODIFIED desc ) rn 
from
 ods_eicc.ODS_EICC_C_CUS_PRIV_ADDR_TF
where
 pt_dt = '2024-07-01'
 and del_f = '0'
 and addr_typ  = '1'
) where rn = 1 
)</t>
  </si>
  <si>
    <t>T4.CST_IN_CD = T6.CST_IN_CD 
AND T6.corp_org_no   = T4.cust_org_no</t>
  </si>
  <si>
    <t xml:space="preserve">T1.ACCOUNT_TYPE=S1.SRC_CD_VAL  
AND S1.SRC_TAB_LIB_NAME ='GAS'  --源系统 简称或中文名 待定
AND S1.SRC_TAB_EN_NAME='CUX_LOAN_TRANSACTIONS' --来源表英文名 大写
AND S1.SRC_FIELD_EN_NAME='ACCOUNT_TYPE' --来源字段英文名 大写
AND S1.TARGET_TAB_EN_NAME='AGL_INDV_LOAN_INT_ACRU_DT_TF' --目标表名 大写
AND S1.TARGET_FIELD_EN_NAME='LOAN_CATE_CD'  
</t>
  </si>
  <si>
    <t>T2.STAACSNO like '81%'
AND T3.TZAACSNO like '81%'
AND T1.PT_DT = '${process_date}'
AND T1.DEL_F = '0'</t>
  </si>
  <si>
    <t>贷款账户计息明细登记表</t>
  </si>
  <si>
    <t>LNS_INST</t>
  </si>
  <si>
    <t>T1.ACCTNO</t>
  </si>
  <si>
    <t>计息日期</t>
  </si>
  <si>
    <t>INTDDT</t>
  </si>
  <si>
    <t>unifiedTime(T1.INTDDT)</t>
  </si>
  <si>
    <t>LNA_ACCT</t>
  </si>
  <si>
    <t>T2.CNTRNO</t>
  </si>
  <si>
    <t>substr(T1.LNCFNO,1,16)</t>
  </si>
  <si>
    <t>T3.CUSTCD</t>
  </si>
  <si>
    <t>T2.CUSTNO</t>
  </si>
  <si>
    <t>T2.ACCTNA</t>
  </si>
  <si>
    <t>应收应计利息</t>
  </si>
  <si>
    <t>YSYJNI</t>
  </si>
  <si>
    <t>DECIMAL(28,)</t>
  </si>
  <si>
    <t>应收应计利息税</t>
  </si>
  <si>
    <t>YSYJTX</t>
  </si>
  <si>
    <t>年/月利率标识</t>
  </si>
  <si>
    <t>IRDYFG</t>
  </si>
  <si>
    <t>CASE WHEN T1.IRDYFG IS NULL OR TRIM(T1.IRDYFG)='' 
     THEN '' 
ELSE COALESCE(TRIM(S1.TARGET_CD_VAL), CONCAT('@',TRIM(T1.IRDYFG)),'') END</t>
  </si>
  <si>
    <t>T1.LNRTIR</t>
  </si>
  <si>
    <t>LNPEIR</t>
  </si>
  <si>
    <t>T1.LNPEIR</t>
  </si>
  <si>
    <t>实际年月利率</t>
  </si>
  <si>
    <t>RIDYFG</t>
  </si>
  <si>
    <t>T1.RIDYFG</t>
  </si>
  <si>
    <t>REALIR</t>
  </si>
  <si>
    <t>T1.REALIR</t>
  </si>
  <si>
    <t>PIRTIR</t>
  </si>
  <si>
    <t>T1.PIRTIR</t>
  </si>
  <si>
    <t>PIPEIR</t>
  </si>
  <si>
    <t>T1.PIPEIR</t>
  </si>
  <si>
    <t>复利利率年月标识</t>
  </si>
  <si>
    <t>CIIRFG</t>
  </si>
  <si>
    <t>T1.CIIRFG</t>
  </si>
  <si>
    <t>CIRTIR</t>
  </si>
  <si>
    <t>T1.CIRTIR</t>
  </si>
  <si>
    <t>CIPEIR</t>
  </si>
  <si>
    <t>T1.CIPEIR</t>
  </si>
  <si>
    <t>LNNPBL</t>
  </si>
  <si>
    <t>T1.LNNPBL</t>
  </si>
  <si>
    <t>LNOPBL</t>
  </si>
  <si>
    <t>T1.LNOPBL</t>
  </si>
  <si>
    <t>LNDPBL</t>
  </si>
  <si>
    <t>T1.LNDPBL</t>
  </si>
  <si>
    <t>LNBPBL</t>
  </si>
  <si>
    <t>T1.LNBPBL</t>
  </si>
  <si>
    <t>ACNIAM</t>
  </si>
  <si>
    <t>T1.ACNIAM</t>
  </si>
  <si>
    <t>CSYJNI</t>
  </si>
  <si>
    <t>T1.CSYJNI</t>
  </si>
  <si>
    <t>CSYJTX</t>
  </si>
  <si>
    <t>T1.CSYJTX</t>
  </si>
  <si>
    <t>CONIMO</t>
  </si>
  <si>
    <t>T1.CONIMO</t>
  </si>
  <si>
    <t>YSYJPI</t>
  </si>
  <si>
    <t>T1.YSYJPI</t>
  </si>
  <si>
    <t>YJPITX</t>
  </si>
  <si>
    <t>T1.YJPITX</t>
  </si>
  <si>
    <t>YSYJPM</t>
  </si>
  <si>
    <t>T1.YSYJPM</t>
  </si>
  <si>
    <t>CSYJPI</t>
  </si>
  <si>
    <t>T1.CSYJPI</t>
  </si>
  <si>
    <t>CYPITX</t>
  </si>
  <si>
    <t>T1.CYPITX</t>
  </si>
  <si>
    <t>CSYJPM</t>
  </si>
  <si>
    <t>T1.CSYJPM</t>
  </si>
  <si>
    <t>T1.YJXXCI</t>
  </si>
  <si>
    <t>CIXXTX</t>
  </si>
  <si>
    <t>T1.CIXXTX</t>
  </si>
  <si>
    <t>YJCITX</t>
  </si>
  <si>
    <t>T1.YJCITX</t>
  </si>
  <si>
    <t>YJCIAM</t>
  </si>
  <si>
    <t>T1.YJCIAM</t>
  </si>
  <si>
    <t>YJXXTI</t>
  </si>
  <si>
    <t>T1.YJXXTI</t>
  </si>
  <si>
    <t>YJTITX</t>
  </si>
  <si>
    <t>T1.YJTITX</t>
  </si>
  <si>
    <t>YJTIAM</t>
  </si>
  <si>
    <t>T1.YJTIAM</t>
  </si>
  <si>
    <r>
      <rPr>
        <sz val="11"/>
        <color theme="1"/>
        <rFont val="宋体"/>
        <family val="3"/>
        <charset val="134"/>
        <scheme val="minor"/>
      </rPr>
      <t>T</t>
    </r>
    <r>
      <rPr>
        <sz val="11"/>
        <color theme="1"/>
        <rFont val="宋体"/>
        <family val="3"/>
        <charset val="134"/>
        <scheme val="minor"/>
      </rPr>
      <t>4.</t>
    </r>
    <r>
      <rPr>
        <sz val="11"/>
        <color theme="1"/>
        <rFont val="宋体"/>
        <family val="3"/>
        <charset val="134"/>
        <scheme val="minor"/>
      </rPr>
      <t>CUST_STUS</t>
    </r>
  </si>
  <si>
    <r>
      <rPr>
        <sz val="11"/>
        <color theme="1"/>
        <rFont val="宋体"/>
        <family val="3"/>
        <charset val="134"/>
        <scheme val="minor"/>
      </rPr>
      <t>T</t>
    </r>
    <r>
      <rPr>
        <sz val="11"/>
        <color theme="1"/>
        <rFont val="宋体"/>
        <family val="3"/>
        <charset val="134"/>
        <scheme val="minor"/>
      </rPr>
      <t>4.</t>
    </r>
    <r>
      <rPr>
        <sz val="11"/>
        <color theme="1"/>
        <rFont val="宋体"/>
        <family val="3"/>
        <charset val="134"/>
        <scheme val="minor"/>
      </rPr>
      <t>CUST_MANAGER_ID</t>
    </r>
  </si>
  <si>
    <r>
      <rPr>
        <sz val="11"/>
        <color theme="1"/>
        <rFont val="宋体"/>
        <family val="3"/>
        <charset val="134"/>
        <scheme val="minor"/>
      </rPr>
      <t>T</t>
    </r>
    <r>
      <rPr>
        <sz val="11"/>
        <color theme="1"/>
        <rFont val="宋体"/>
        <family val="3"/>
        <charset val="134"/>
        <scheme val="minor"/>
      </rPr>
      <t>5.</t>
    </r>
    <r>
      <rPr>
        <sz val="11"/>
        <color theme="1"/>
        <rFont val="宋体"/>
        <family val="3"/>
        <charset val="134"/>
        <scheme val="minor"/>
      </rPr>
      <t>CONT_NBR</t>
    </r>
  </si>
  <si>
    <t>ADDR</t>
  </si>
  <si>
    <r>
      <rPr>
        <sz val="11"/>
        <color theme="1"/>
        <rFont val="宋体"/>
        <family val="3"/>
        <charset val="134"/>
        <scheme val="minor"/>
      </rPr>
      <t>T</t>
    </r>
    <r>
      <rPr>
        <sz val="11"/>
        <color theme="1"/>
        <rFont val="宋体"/>
        <family val="3"/>
        <charset val="134"/>
        <scheme val="minor"/>
      </rPr>
      <t>6.</t>
    </r>
    <r>
      <rPr>
        <sz val="11"/>
        <color theme="1"/>
        <rFont val="宋体"/>
        <family val="3"/>
        <charset val="134"/>
        <scheme val="minor"/>
      </rPr>
      <t>ADDR</t>
    </r>
  </si>
  <si>
    <t>TIMETM</t>
  </si>
  <si>
    <t>unifiedTime(T1.TIMETM)</t>
  </si>
  <si>
    <t>维护日期</t>
  </si>
  <si>
    <t>MTDATE</t>
  </si>
  <si>
    <t>unifiedTime(T1.MTDATE)</t>
  </si>
  <si>
    <t>'ODS_NAS'</t>
  </si>
  <si>
    <t>'ODS_NAS_ODS_NAS_LNS_INST_TF'</t>
  </si>
  <si>
    <t>ODS_NAS_LNS_INST_TF</t>
  </si>
  <si>
    <t>T1.LNCFNO = T2.LNCFNO 
AND T1.CORPNO = T2.CORPNO
AND  T2.PT_DT = '${process_date}'
AND T2.DEL_F = '0'</t>
  </si>
  <si>
    <t>T2.CUSTNO = T3.CUSTNO 
AND T2.CUSTID =T3.CUSTID
AND T3.PT_DT = '${process_date}'
AND T3.DEL_F = '0'</t>
  </si>
  <si>
    <t>2024/10/8 MOD BY WMJ</t>
  </si>
  <si>
    <t>T3.CUSTCD = T4.CST_IN_CD 
AND T4.PT_DT='${process_date}' 
AND T4.DEL_F='0'</t>
  </si>
  <si>
    <t>T4.CST_IN_CD = T6.CST_IN_CD 
AND T6.corp_org_no  = T4.cust_org_no</t>
  </si>
  <si>
    <t xml:space="preserve">
T1.IRDYFG=S1.SRC_CD_VAL  
AND S1.SRC_TAB_LIB_NAME ='NAS'  --源系统 简称或中文名 待定
AND S1.SRC_TAB_EN_NAME='LNS_INST' --来源表英文名 大写
AND S1.SRC_FIELD_EN_NAME='IRDYFG' --来源字段英文名 大写
AND S1.TARGET_TAB_EN_NAME='AGL_INDV_LOAN_INT_ACRU_DT_TF' --目标表名 大写
AND S1.TARGET_FIELD_EN_NAME='EXC_DAILY_RATE'  </t>
  </si>
  <si>
    <t xml:space="preserve"> T1.PT_DT = '${process_date}'
AND T1.DEL_F = '0'</t>
  </si>
  <si>
    <t>1</t>
  </si>
  <si>
    <t>3</t>
  </si>
  <si>
    <t>4</t>
  </si>
  <si>
    <t>5</t>
  </si>
  <si>
    <t>6</t>
  </si>
  <si>
    <t>8</t>
  </si>
  <si>
    <t>9</t>
  </si>
  <si>
    <t>11</t>
  </si>
  <si>
    <t>12</t>
  </si>
  <si>
    <t>13</t>
  </si>
  <si>
    <t>14</t>
  </si>
  <si>
    <t>15</t>
  </si>
  <si>
    <t>16</t>
  </si>
  <si>
    <t>17</t>
  </si>
  <si>
    <t>18</t>
  </si>
  <si>
    <t>19</t>
  </si>
  <si>
    <t>21</t>
  </si>
  <si>
    <t>22</t>
  </si>
  <si>
    <t>23</t>
  </si>
  <si>
    <t>24</t>
  </si>
  <si>
    <t>25</t>
  </si>
  <si>
    <t>26</t>
  </si>
  <si>
    <t>27</t>
  </si>
  <si>
    <t>29</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</si>
  <si>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</si>
  <si>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</si>
  <si>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</si>
  <si>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</si>
  <si>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</si>
  <si>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</si>
  <si>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</si>
  <si>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</si>
  <si>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</si>
  <si>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</si>
  <si>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</si>
  <si>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</si>
  <si>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</si>
  <si>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</si>
  <si>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</si>
  <si>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</si>
  <si>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</si>
  <si>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</si>
  <si>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</si>
  <si>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</si>
  <si>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</si>
  <si>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</si>
  <si>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</si>
  <si>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</si>
  <si>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</si>
  <si>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</si>
  <si>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</si>
  <si>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</si>
  <si>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</si>
  <si>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</si>
  <si>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</si>
  <si>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</si>
  <si>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</si>
  <si>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</si>
  <si>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</si>
  <si>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</si>
  <si>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</si>
  <si>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</si>
  <si>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</si>
  <si>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</si>
  <si>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</si>
  <si>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</si>
  <si>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</si>
  <si>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对公贷款合同剩余额度信息聚合</t>
  </si>
  <si>
    <t>AGL_CORP_LOAN_CONT_REMAIN_LMT_INFO_TF</t>
  </si>
  <si>
    <t>包含对公贷款贷后管理中合同剩余额度维护的操作记录明细、合同信息、操作柜员信息、客户信息。涉及大信贷系统。</t>
  </si>
  <si>
    <t>AGL_CORP_LOAN_CONT_REMAIN_LMT_INFO_TF_TM</t>
  </si>
  <si>
    <t>CONTRACT_OPERATE_LOG</t>
  </si>
  <si>
    <t>BODTALIBP</t>
  </si>
  <si>
    <t>BOCFGLIBP</t>
  </si>
  <si>
    <t>BBFMSTLR</t>
  </si>
  <si>
    <t>P1.PT_DT = '${process_date}'
AND P1.DEL_F = '0'
and substr(P2.CUSTOMER_ISN,1,2) IN ( '82','83')</t>
  </si>
  <si>
    <t>ALL_MKT_BOND_PRC_INFO</t>
  </si>
  <si>
    <t>agl_all_mkt_bond_prc_info_ta_pc.sql</t>
  </si>
  <si>
    <t>2024/9/24 修改来源表中债登估值（国债金融债企债)，上线时需初始化</t>
  </si>
  <si>
    <t>返回</t>
    <phoneticPr fontId="39" type="noConversion"/>
  </si>
  <si>
    <t>ALL_MKT_FUND_PRC_INFO</t>
  </si>
  <si>
    <t>agl_all_mkt_fund_prc_info_ta_pc.sql</t>
  </si>
  <si>
    <t>2024/9/14 修改为增量表，上线时需初始化</t>
  </si>
  <si>
    <t>LARGE_AMT_CNAPS_CHECK_ENTRY_ERR</t>
  </si>
  <si>
    <t>agl_large_amt_pay_check_entry_err_dtl_ta_pc.sql</t>
  </si>
  <si>
    <t>2024/9/18 修改表名</t>
  </si>
  <si>
    <t>MICRO_CNAPS_CHECK_ENTRY_ERR_DTL</t>
  </si>
  <si>
    <t>agl_micro_pay_check_entry_err_dtl_ta_pc.sql</t>
  </si>
  <si>
    <t>CORP_NP_LOAN_WRTOFF</t>
  </si>
  <si>
    <t>agl_corp_np_loan_wrtoff_info_tf_pc.sql</t>
  </si>
  <si>
    <t>2024/8/8 修改筛选条件</t>
  </si>
  <si>
    <t>S03_REAL_ESTATE_PROJ_LOAN</t>
  </si>
  <si>
    <t>agl_corp_loan_estate_proj_info_tf_pc.sql</t>
  </si>
  <si>
    <t>2024/8/23 修复字段缺失</t>
  </si>
  <si>
    <t>S03_LP_LOAN_DUBIL_STDING_BOOK</t>
  </si>
  <si>
    <t>agl_coloan_dubil_info_tf_pc.sql</t>
  </si>
  <si>
    <t>2024/8/27 新增8个字段</t>
  </si>
  <si>
    <t>返回</t>
    <phoneticPr fontId="39" type="noConversion"/>
  </si>
  <si>
    <t>S03_CORP_FIN_SIMPLE_STAT_PRFT</t>
  </si>
  <si>
    <t>agl_corp_cust_simple_fin_stat_prft_tf_pc.sql</t>
  </si>
  <si>
    <t>2024/8/8 修改删除注册行业代码字段</t>
  </si>
  <si>
    <t>S03_CORP_FIN_STD_STAT_PRFT</t>
  </si>
  <si>
    <t>agl_corp_cust_std_fin_prft_info_tf_pc.sql</t>
  </si>
  <si>
    <t>2024/8/8 修改删除注册行业代码</t>
  </si>
  <si>
    <t>S03_CASH_FLOW</t>
  </si>
  <si>
    <t>agl_corp_cust_cashflow_tab_info_tf_pc.sql</t>
  </si>
  <si>
    <t>S03_CORP_NP_LOAN_AST_COMUT_DEBT</t>
  </si>
  <si>
    <t>agl_np_loan_cust_ast_comut_debt_tf_pc.sql</t>
  </si>
  <si>
    <t>2024/7/23 修改模板</t>
  </si>
  <si>
    <t xml:space="preserve">S03_INDV_LOANPLEDGE_ARCHIVE </t>
  </si>
  <si>
    <t>agl_indv_loan_pledge_archive_info_tf_pc.sql</t>
  </si>
  <si>
    <t>2024/9/26 补充缺失字段</t>
  </si>
  <si>
    <t>S03_SUPCHA_CORE_CORP_UPDWN_STR_</t>
  </si>
  <si>
    <t>agl_supcha_core_corp_updwn_str_cust_info_tf_pc.sql</t>
  </si>
  <si>
    <t>S03_FIN_STAT_AST_LIAB_INFO</t>
  </si>
  <si>
    <t>agl_corp_cust_simple_ast_liab_tab_info_tf_pc.sql</t>
  </si>
  <si>
    <t>2024/8/15 删除行业代码 映射</t>
  </si>
  <si>
    <t>S03_LP_LOAN_BIZ_QLTY_CLS</t>
  </si>
  <si>
    <t>agl_coloan_ast_cls_modal_chg_info_tf_pc.sql</t>
  </si>
  <si>
    <t>2024/8/15 修改筛选逻辑</t>
  </si>
  <si>
    <t>INDV_LOAN_WHITE_LIST_INFO</t>
  </si>
  <si>
    <t>agl_indv_loan_white_list_info_tf_pc.sql</t>
  </si>
  <si>
    <t>2024/9/20 创建</t>
  </si>
  <si>
    <t>COLOAN_WHITE_LIST_INFO</t>
  </si>
  <si>
    <t>agl_coloan_white_list_info_tf_pc.sql</t>
  </si>
  <si>
    <t>SEA_SPI_PLAT_DAILY_PUSH_STORE_I</t>
  </si>
  <si>
    <t>agl_sea_spi_plat_daily_push_store_info_tf_pc.sql</t>
  </si>
  <si>
    <t>2024/9/23 创建</t>
  </si>
  <si>
    <t>COLOAN_OTHER_CAREER_CORP_AST_LI</t>
  </si>
  <si>
    <t>agl_coloan_other_career_corp_ast_liab_info_tf_pc.sql</t>
  </si>
  <si>
    <t>S03_INTR_LOAN_CO_AGT</t>
  </si>
  <si>
    <t>agl_indv_loan_co_agt_info_tf_pc.sql</t>
  </si>
  <si>
    <t>2023/3/8 创建</t>
  </si>
  <si>
    <t>S03_COLOAN_URG_RECL_INFO</t>
  </si>
  <si>
    <t>agl_coloan_urg_recl_info_tf_pc.sql</t>
  </si>
  <si>
    <t>2024/4/15 创建</t>
  </si>
  <si>
    <t>S03_INDV_LOAN_URG_RECL_INFO</t>
  </si>
  <si>
    <t>agl_indv_loan_urg_recl_info_tf_pc.sql</t>
  </si>
  <si>
    <t>S03_INDV_LOAN_OVERDUE_INFO</t>
  </si>
  <si>
    <t>agl_indv_loan_dubil_ovdue_dtl_tf_pc.sql</t>
  </si>
  <si>
    <t>2024/5/9 新增</t>
  </si>
  <si>
    <t>S03_COLOAN_APP_INFO</t>
  </si>
  <si>
    <t>agl_coloan_app_info_tf_pc.sql</t>
  </si>
  <si>
    <t>2024/4/26 新增</t>
  </si>
  <si>
    <t>S03_COLOAN_OFBS_BIZ_INFO</t>
  </si>
  <si>
    <t>agl_coloan_ofbs_biz_info_tf_pc.sql</t>
  </si>
  <si>
    <t>2024/3/5 新增</t>
  </si>
  <si>
    <t>S03_CORP_LOAN_SINGLE_CUST_PROD</t>
  </si>
  <si>
    <t>agl_corp_loan_single_cust_prod_subopt_crdt_info_tf_pc.sql</t>
  </si>
  <si>
    <t>2024/8/9 删除字段"企业注册行业代码"</t>
  </si>
  <si>
    <t>INDV_LOAN_GUAR_CONT_INFO</t>
  </si>
  <si>
    <t>agl_indv_loan_guar_cont_info_tf_pc.sql</t>
  </si>
  <si>
    <t>2024/4/19 修正 最后修改机构编号 RECNT_MODIF_ORG_NO 取值 为 P1.UOIDBRNO</t>
  </si>
  <si>
    <t>COLOAN_OFBS_CONT_INFO</t>
  </si>
  <si>
    <t>agl_coloan_ofbs_cont_info_tf_pc.sql</t>
  </si>
  <si>
    <t>2024/1/3 新增</t>
  </si>
  <si>
    <t>CORP_CUST_STD_AST_LIAB_INFO</t>
  </si>
  <si>
    <t>agl_corp_cust_std_ast_liab_info_tf_pc.sql</t>
  </si>
  <si>
    <t>COLOAN_ON_BS_CONT_INFO</t>
  </si>
  <si>
    <t>agl_coloan_on_bs_cont_info_tf_pc.sql</t>
  </si>
  <si>
    <t>INDV_LOAN_GUAR_RELA_INFO</t>
  </si>
  <si>
    <t>agl_indv_loan_guar_rela_info_tf_pc.sql</t>
  </si>
  <si>
    <t>2024/5/10 新增</t>
  </si>
  <si>
    <t>COLOAN_GUAR_RELA_INFO</t>
  </si>
  <si>
    <t>agl_coloan_guar_rela_info_tf_pc.sql</t>
  </si>
  <si>
    <t>S03_CORP_LOAN_LITIGA_INFO</t>
  </si>
  <si>
    <t>agl_corp_loan_litiga_info_tf_pc.sql</t>
  </si>
  <si>
    <t>2024/9/14 修改依赖</t>
  </si>
  <si>
    <t>S03_CORP_LOAN_RPAYPLN_INFO</t>
  </si>
  <si>
    <t>agl_corp_loan_rpaypln_info_tf_pc.sql</t>
  </si>
  <si>
    <t>2024/8/22 修改关联表条件</t>
  </si>
  <si>
    <t>S03_CORP_LOAN_OVERDUE_INFO</t>
  </si>
  <si>
    <t>agl_corp_loan_dubil_ovdue_dtl_tf_pc.sql</t>
  </si>
  <si>
    <t>2024/8/22 修改主表筛选逻辑,默认值，电话逻辑</t>
  </si>
  <si>
    <t>S03_COLOAN_LOAN_EXT_EXT_INFO</t>
  </si>
  <si>
    <t>agl_coloan_loan_ext_ext_info_tf_pc.sql</t>
  </si>
  <si>
    <t>2024/8/21 修改主表逻辑</t>
  </si>
  <si>
    <t>S03_CORP_COMMS_LOAN_DUBIL_INFO</t>
  </si>
  <si>
    <t>agl_corp_comms_loan_dubil_info_tf_pc.sql</t>
  </si>
  <si>
    <t>2024/9/12 删除 INTLBIZ表</t>
  </si>
  <si>
    <t>S03_COLOAN_UNPR_AGT_GRP_MEM_INF</t>
  </si>
  <si>
    <t>agl_coloan_unpr_agt_grp_mem_info_tf_pc.sql</t>
  </si>
  <si>
    <t>2024/8/23 修改字段名称，修改逻辑，修改主表筛选逻辑</t>
  </si>
  <si>
    <t>S03_COLOAN_AST_RISK_CLS_INFO</t>
  </si>
  <si>
    <t>agl_coloan_ast_risk_cls_info_tf_pc.sql</t>
  </si>
  <si>
    <t>2024/9/18 修复组号错误</t>
  </si>
  <si>
    <t>S03_COLOAN_GUAR_RELA_INFO</t>
  </si>
  <si>
    <t>S03_CORP_LOAN_ENTRED_TXN_DTL</t>
  </si>
  <si>
    <t>agl_corp_loan_entred_txn_dtl_tf_pc.sql</t>
  </si>
  <si>
    <t>S03_COLOAN_COMMS_LOAN_CONT_INFO</t>
  </si>
  <si>
    <t>agl_coloan_comms_loan_cont_info_tf_pc.sql</t>
  </si>
  <si>
    <t>2024/9/13 修改产品逻辑</t>
  </si>
  <si>
    <t>S03_INDV_CRDT_PROD_APP_APPRV_IN</t>
  </si>
  <si>
    <t>agl_indv_crdt_prod_app_apprv_info_tf_pc.sql</t>
  </si>
  <si>
    <t>2024/8/8 修改第5组的来源表与逻辑，金市表</t>
  </si>
  <si>
    <t>S03_BIL_PLEDGE_DTL</t>
  </si>
  <si>
    <t>agl_bil_pledge_dtl_tf_pc.sql</t>
  </si>
  <si>
    <t>2024/8/8 修改字段错误</t>
  </si>
  <si>
    <t>返回</t>
    <phoneticPr fontId="39" type="noConversion"/>
  </si>
  <si>
    <t>S03_INDV_LOAN_CONT_REMAIN_LMT</t>
  </si>
  <si>
    <t>agl_indv_loan_cont_remain_lmt_info_tf_pc.sql</t>
  </si>
  <si>
    <t>2024/8/29 修改逻辑</t>
  </si>
  <si>
    <t>S03_CMCL_ACPTBIL_ACCTN_DTL</t>
  </si>
  <si>
    <t>agl_cmcl_acptbil_acctn_dtl_tf_pc.sql</t>
  </si>
  <si>
    <t>2024/9/13 删除字段</t>
  </si>
  <si>
    <t>S03_IMP_LC_FIN_TRADE_INFO</t>
  </si>
  <si>
    <t>agl_imp_lc_fin_trade_info_tf_pc.sql</t>
  </si>
  <si>
    <t>2024/9/25 修改上线 依赖映射</t>
  </si>
  <si>
    <t>INDV_LOAN_INT_ACRU_DTL</t>
  </si>
  <si>
    <t>agl_indv_loan_int_acru_dtl_tf_pc.sql</t>
  </si>
  <si>
    <t xml:space="preserve">2024/9/24 修改关联条件，修复数据重复  </t>
  </si>
  <si>
    <t>CORP_LOAN_CONT_REMAIN_LMT_INFO</t>
  </si>
  <si>
    <t>agl_corp_loan_cont_remain_lmt_info_tf_pc.sql</t>
  </si>
  <si>
    <t>2024/9/9 new</t>
  </si>
  <si>
    <t>返回</t>
    <phoneticPr fontId="47" type="noConversion"/>
  </si>
  <si>
    <t>返回</t>
    <phoneticPr fontId="39" type="noConversion"/>
  </si>
  <si>
    <t>返回</t>
    <phoneticPr fontId="39" type="noConversion"/>
  </si>
  <si>
    <t>返回</t>
    <phoneticPr fontId="39" type="noConversion"/>
  </si>
  <si>
    <t>返回</t>
    <phoneticPr fontId="39" type="noConversion"/>
  </si>
  <si>
    <t>Y</t>
    <phoneticPr fontId="3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</si>
</sst>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 &quot;¥&quot;* #,##0.00_ ;_ &quot;¥&quot;* \-#,##0.00_ ;_ &quot;¥&quot;* &quot;-&quot;??_ ;_ @_ "/>
    <numFmt numFmtId="176" formatCode="yyyy/m/d;@"/>
    <numFmt numFmtId="177" formatCode="_ \¥* #,##0.00_ ;_ \¥* \-#,##0.00_ ;_ \¥* &quot;-&quot;??_ ;_ @_ "/>
    <numFmt numFmtId="178" formatCode="[$-F800]dddd\,\ mmmm\ dd\,\ yyyy"/>
    <numFmt numFmtId="179" formatCode="h:mm;@"/>
    <numFmt numFmtId="180" formatCode="h:mm:ss;@"/>
    <numFmt numFmtId="181" formatCode="[$-F800]aaaa\,\ mmmm\ dd\,\ yyyy"/>
  </numFmts>
  <fonts count="150">
    <font>
      <sz val="11"/>
      <color theme="1"/>
      <name val="宋体"/>
      <charset val="134"/>
      <scheme val="minor"/>
    </font>
    <font>
      <sz val="10"/>
      <color theme="1"/>
      <name val="微软雅黑"/>
      <family val="2"/>
      <charset val="134"/>
    </font>
    <font>
      <sz val="9"/>
      <color theme="1"/>
      <name val="微软雅黑"/>
      <family val="2"/>
      <charset val="134"/>
    </font>
    <font>
      <u/>
      <sz val="11"/>
      <color rgb="FF0000FF"/>
      <name val="宋体"/>
      <family val="3"/>
      <charset val="134"/>
      <scheme val="minor"/>
    </font>
    <font>
      <sz val="10"/>
      <color rgb="FF000000"/>
      <name val="微软雅黑"/>
      <family val="2"/>
      <charset val="134"/>
    </font>
    <font>
      <b/>
      <sz val="10"/>
      <name val="微软雅黑"/>
      <family val="2"/>
      <charset val="134"/>
    </font>
    <font>
      <b/>
      <i/>
      <sz val="14"/>
      <name val="楷体"/>
      <family val="3"/>
      <charset val="134"/>
    </font>
    <font>
      <sz val="10"/>
      <name val="微软雅黑"/>
      <family val="2"/>
      <charset val="134"/>
    </font>
    <font>
      <b/>
      <sz val="12"/>
      <color rgb="FFFF0000"/>
      <name val="微软雅黑"/>
      <family val="2"/>
      <charset val="134"/>
    </font>
    <font>
      <sz val="9"/>
      <name val="微软雅黑"/>
      <family val="2"/>
      <charset val="134"/>
    </font>
    <font>
      <sz val="10"/>
      <color theme="1"/>
      <name val="宋体"/>
      <family val="3"/>
      <charset val="134"/>
      <scheme val="minor"/>
    </font>
    <font>
      <sz val="11"/>
      <color theme="1"/>
      <name val="宋体"/>
      <family val="3"/>
      <charset val="134"/>
      <scheme val="minor"/>
    </font>
    <font>
      <b/>
      <sz val="10"/>
      <name val="宋体"/>
      <family val="3"/>
      <charset val="134"/>
    </font>
    <font>
      <sz val="10"/>
      <color indexed="8"/>
      <name val="宋体"/>
      <family val="3"/>
      <charset val="134"/>
    </font>
    <font>
      <sz val="10"/>
      <color indexed="8"/>
      <name val="微软雅黑"/>
      <family val="2"/>
      <charset val="134"/>
    </font>
    <font>
      <sz val="11"/>
      <name val="宋体"/>
      <family val="3"/>
      <charset val="134"/>
    </font>
    <font>
      <b/>
      <i/>
      <sz val="10"/>
      <name val="微软雅黑"/>
      <family val="2"/>
      <charset val="134"/>
    </font>
    <font>
      <sz val="11"/>
      <name val="宋体"/>
      <family val="3"/>
      <charset val="134"/>
      <scheme val="minor"/>
    </font>
    <font>
      <sz val="11"/>
      <color theme="1"/>
      <name val="宋体"/>
      <family val="3"/>
      <charset val="134"/>
    </font>
    <font>
      <sz val="12"/>
      <name val="宋体"/>
      <family val="3"/>
      <charset val="134"/>
    </font>
    <font>
      <sz val="10"/>
      <name val="宋体"/>
      <family val="3"/>
      <charset val="134"/>
      <scheme val="minor"/>
    </font>
    <font>
      <sz val="9"/>
      <color theme="1"/>
      <name val="宋体"/>
      <family val="3"/>
      <charset val="134"/>
      <scheme val="minor"/>
    </font>
    <font>
      <sz val="11"/>
      <color indexed="8"/>
      <name val="宋体"/>
      <family val="3"/>
      <charset val="134"/>
    </font>
    <font>
      <sz val="9"/>
      <name val="宋体"/>
      <family val="3"/>
      <charset val="134"/>
    </font>
    <font>
      <sz val="9"/>
      <color theme="1"/>
      <name val="宋体"/>
      <family val="3"/>
      <charset val="134"/>
    </font>
    <font>
      <sz val="9"/>
      <color indexed="8"/>
      <name val="宋体"/>
      <family val="3"/>
      <charset val="134"/>
    </font>
    <font>
      <sz val="10"/>
      <name val="Arial"/>
      <family val="2"/>
    </font>
    <font>
      <sz val="10"/>
      <name val="等线 Light"/>
      <family val="3"/>
      <charset val="134"/>
    </font>
    <font>
      <sz val="11"/>
      <color theme="0"/>
      <name val="宋体"/>
      <family val="3"/>
      <charset val="134"/>
      <scheme val="minor"/>
    </font>
    <font>
      <b/>
      <sz val="9"/>
      <color indexed="9"/>
      <name val="宋体"/>
      <family val="3"/>
      <charset val="134"/>
    </font>
    <font>
      <sz val="10"/>
      <color indexed="8"/>
      <name val="宋体"/>
      <family val="3"/>
      <charset val="134"/>
      <scheme val="minor"/>
    </font>
    <font>
      <sz val="11"/>
      <color indexed="8"/>
      <name val="Times New Roman"/>
      <family val="1"/>
    </font>
    <font>
      <sz val="12"/>
      <color indexed="8"/>
      <name val="Times New Roman"/>
      <family val="1"/>
    </font>
    <font>
      <sz val="12"/>
      <name val="Times New Roman"/>
      <family val="1"/>
    </font>
    <font>
      <b/>
      <sz val="10"/>
      <color theme="0"/>
      <name val="宋体"/>
      <family val="3"/>
      <charset val="134"/>
      <scheme val="minor"/>
    </font>
    <font>
      <b/>
      <sz val="10"/>
      <color theme="0"/>
      <name val="微软雅黑"/>
      <family val="2"/>
      <charset val="134"/>
    </font>
    <font>
      <sz val="12"/>
      <color rgb="FF000000"/>
      <name val="等线"/>
      <family val="3"/>
      <charset val="134"/>
    </font>
    <font>
      <b/>
      <sz val="10"/>
      <color indexed="10"/>
      <name val="微软雅黑"/>
      <family val="2"/>
      <charset val="134"/>
    </font>
    <font>
      <b/>
      <sz val="9"/>
      <name val="宋体"/>
      <family val="3"/>
      <charset val="134"/>
    </font>
    <font>
      <sz val="9"/>
      <name val="宋体"/>
      <family val="3"/>
      <charset val="134"/>
      <scheme val="minor"/>
    </font>
    <font>
      <sz val="11"/>
      <color indexed="8"/>
      <name val="宋体"/>
      <family val="3"/>
      <charset val="134"/>
      <scheme val="minor"/>
    </font>
    <font>
      <u/>
      <sz val="11"/>
      <color indexed="12"/>
      <name val="宋体"/>
      <family val="3"/>
      <charset val="134"/>
    </font>
    <font>
      <sz val="11"/>
      <color rgb="FF006100"/>
      <name val="宋体"/>
      <family val="3"/>
      <charset val="134"/>
      <scheme val="minor"/>
    </font>
    <font>
      <u/>
      <sz val="11"/>
      <color rgb="FF0000FF"/>
      <name val="宋体"/>
      <family val="3"/>
      <charset val="134"/>
      <scheme val="minor"/>
    </font>
    <font>
      <sz val="12"/>
      <name val="宋体"/>
      <family val="3"/>
      <charset val="134"/>
    </font>
    <font>
      <sz val="12"/>
      <color rgb="FF000000"/>
      <name val="等线"/>
      <family val="3"/>
      <charset val="134"/>
    </font>
    <font>
      <u/>
      <sz val="11"/>
      <color rgb="FF0000FF"/>
      <name val="宋体"/>
      <family val="3"/>
      <charset val="134"/>
      <scheme val="minor"/>
    </font>
    <font>
      <sz val="9"/>
      <name val="宋体"/>
      <family val="3"/>
      <charset val="134"/>
      <scheme val="minor"/>
    </font>
    <font>
      <sz val="12"/>
      <name val="宋体"/>
      <family val="3"/>
      <charset val="134"/>
    </font>
    <font>
      <sz val="12"/>
      <color rgb="FF000000"/>
      <name val="等线"/>
      <family val="3"/>
      <charset val="134"/>
    </font>
    <font>
      <b/>
      <sz val="10"/>
      <name val="宋体"/>
      <family val="3"/>
      <charset val="134"/>
    </font>
    <font>
      <sz val="10"/>
      <color indexed="8"/>
      <name val="宋体"/>
      <family val="3"/>
      <charset val="134"/>
    </font>
    <font>
      <sz val="10"/>
      <name val="宋体"/>
      <family val="3"/>
      <charset val="134"/>
    </font>
    <font>
      <sz val="10"/>
      <color rgb="FF000000"/>
      <name val="等线"/>
      <family val="3"/>
      <charset val="134"/>
    </font>
    <font>
      <sz val="10"/>
      <color rgb="FFFF0000"/>
      <name val="微软雅黑"/>
      <family val="2"/>
      <charset val="134"/>
    </font>
    <font>
      <sz val="11"/>
      <color rgb="FF000000"/>
      <name val="宋体"/>
      <family val="3"/>
      <charset val="134"/>
    </font>
    <font>
      <sz val="11"/>
      <name val="Times New Roman"/>
      <family val="1"/>
    </font>
    <font>
      <sz val="12"/>
      <color rgb="FFFF0000"/>
      <name val="宋体"/>
      <family val="3"/>
      <charset val="134"/>
    </font>
    <font>
      <sz val="11"/>
      <color rgb="FF000000"/>
      <name val="Times New Roman"/>
      <family val="1"/>
    </font>
    <font>
      <b/>
      <sz val="12"/>
      <color indexed="10"/>
      <name val="微软雅黑"/>
      <family val="2"/>
      <charset val="134"/>
    </font>
    <font>
      <sz val="10"/>
      <color indexed="8"/>
      <name val="Times New Roman"/>
      <family val="1"/>
    </font>
    <font>
      <sz val="10"/>
      <color theme="1"/>
      <name val="宋体"/>
      <family val="3"/>
      <charset val="134"/>
    </font>
    <font>
      <sz val="10"/>
      <color theme="1"/>
      <name val="Times New Roman"/>
      <family val="1"/>
    </font>
    <font>
      <sz val="12"/>
      <color rgb="FF000000"/>
      <name val="宋体"/>
      <family val="3"/>
      <charset val="134"/>
    </font>
    <font>
      <sz val="9"/>
      <color indexed="8"/>
      <name val="微软雅黑"/>
      <family val="2"/>
      <charset val="134"/>
    </font>
    <font>
      <sz val="11"/>
      <color indexed="8"/>
      <name val="等线"/>
      <family val="3"/>
      <charset val="134"/>
    </font>
    <font>
      <b/>
      <i/>
      <sz val="10"/>
      <name val="楷体"/>
      <family val="3"/>
      <charset val="134"/>
    </font>
    <font>
      <b/>
      <sz val="10"/>
      <color rgb="FFFF0000"/>
      <name val="微软雅黑"/>
      <family val="2"/>
      <charset val="134"/>
    </font>
    <font>
      <sz val="10"/>
      <name val="宋体"/>
      <family val="3"/>
      <charset val="134"/>
      <scheme val="major"/>
    </font>
    <font>
      <sz val="10"/>
      <color theme="1"/>
      <name val="宋体"/>
      <family val="3"/>
      <charset val="134"/>
      <scheme val="major"/>
    </font>
    <font>
      <sz val="11"/>
      <color indexed="10"/>
      <name val="等线"/>
      <family val="3"/>
      <charset val="134"/>
    </font>
    <font>
      <sz val="11"/>
      <color indexed="10"/>
      <name val="等线 Light"/>
      <family val="3"/>
      <charset val="134"/>
    </font>
    <font>
      <sz val="11"/>
      <name val="等线 Light"/>
      <family val="3"/>
      <charset val="134"/>
    </font>
    <font>
      <sz val="11"/>
      <name val="等线"/>
      <family val="3"/>
      <charset val="134"/>
    </font>
    <font>
      <sz val="11"/>
      <color indexed="8"/>
      <name val="等线 Light"/>
      <family val="3"/>
      <charset val="134"/>
    </font>
    <font>
      <sz val="11"/>
      <color rgb="FFFF0000"/>
      <name val="宋体"/>
      <family val="3"/>
      <charset val="134"/>
      <scheme val="minor"/>
    </font>
    <font>
      <sz val="11"/>
      <color rgb="FFFF0000"/>
      <name val="宋体"/>
      <family val="3"/>
      <charset val="134"/>
      <scheme val="major"/>
    </font>
    <font>
      <sz val="11"/>
      <name val="宋体"/>
      <family val="3"/>
      <charset val="134"/>
      <scheme val="major"/>
    </font>
    <font>
      <sz val="11"/>
      <color theme="1"/>
      <name val="宋体"/>
      <family val="3"/>
      <charset val="134"/>
      <scheme val="major"/>
    </font>
    <font>
      <sz val="10"/>
      <color rgb="FFFF0000"/>
      <name val="宋体"/>
      <family val="3"/>
      <charset val="134"/>
      <scheme val="minor"/>
    </font>
    <font>
      <sz val="9"/>
      <color rgb="FFFF0000"/>
      <name val="微软雅黑"/>
      <family val="2"/>
      <charset val="134"/>
    </font>
    <font>
      <sz val="11"/>
      <color rgb="FF000000"/>
      <name val="宋体"/>
      <family val="3"/>
      <charset val="134"/>
      <scheme val="minor"/>
    </font>
    <font>
      <sz val="10"/>
      <color rgb="FF000000"/>
      <name val="宋体"/>
      <family val="3"/>
      <charset val="134"/>
    </font>
    <font>
      <sz val="11"/>
      <color rgb="FF000000"/>
      <name val="等线"/>
      <family val="3"/>
      <charset val="134"/>
    </font>
    <font>
      <sz val="10"/>
      <color rgb="FF000000"/>
      <name val="Times New Roman"/>
      <family val="1"/>
    </font>
    <font>
      <sz val="12"/>
      <color theme="1"/>
      <name val="Times New Roman"/>
      <family val="1"/>
    </font>
    <font>
      <sz val="11"/>
      <name val="微软雅黑"/>
      <family val="2"/>
      <charset val="134"/>
    </font>
    <font>
      <sz val="9"/>
      <color rgb="FF000000"/>
      <name val="微软雅黑"/>
      <family val="2"/>
      <charset val="134"/>
    </font>
    <font>
      <u/>
      <sz val="10"/>
      <color rgb="FF0000FF"/>
      <name val="Consolas"/>
      <family val="3"/>
    </font>
    <font>
      <sz val="10"/>
      <color rgb="FF000000"/>
      <name val="Consolas"/>
      <family val="3"/>
    </font>
    <font>
      <u/>
      <sz val="10"/>
      <color rgb="FF0000FF"/>
      <name val="微软雅黑"/>
      <family val="2"/>
      <charset val="134"/>
    </font>
    <font>
      <sz val="11"/>
      <color rgb="FF000000"/>
      <name val="微软雅黑"/>
      <family val="2"/>
      <charset val="134"/>
    </font>
    <font>
      <sz val="11"/>
      <color theme="1"/>
      <name val="微软雅黑"/>
      <family val="2"/>
      <charset val="134"/>
    </font>
    <font>
      <sz val="11"/>
      <color indexed="8"/>
      <name val="微软雅黑"/>
      <family val="2"/>
      <charset val="134"/>
    </font>
    <font>
      <sz val="10"/>
      <color indexed="10"/>
      <name val="微软雅黑"/>
      <family val="2"/>
      <charset val="134"/>
    </font>
    <font>
      <sz val="10"/>
      <color indexed="8"/>
      <name val="Consolas"/>
      <family val="3"/>
    </font>
    <font>
      <sz val="10"/>
      <color indexed="8"/>
      <name val="等线"/>
      <family val="3"/>
      <charset val="134"/>
    </font>
    <font>
      <sz val="12"/>
      <color indexed="8"/>
      <name val="宋体"/>
      <family val="3"/>
      <charset val="134"/>
    </font>
    <font>
      <sz val="10"/>
      <color indexed="8"/>
      <name val="等线 Light"/>
      <family val="3"/>
      <charset val="134"/>
    </font>
    <font>
      <sz val="10"/>
      <color rgb="FF000000"/>
      <name val="宋体"/>
      <family val="3"/>
      <charset val="134"/>
      <scheme val="minor"/>
    </font>
    <font>
      <sz val="10"/>
      <color rgb="FF000000"/>
      <name val="SimSun"/>
      <charset val="134"/>
    </font>
    <font>
      <b/>
      <sz val="10"/>
      <name val="等线"/>
      <family val="3"/>
      <charset val="134"/>
    </font>
    <font>
      <b/>
      <sz val="10"/>
      <color indexed="10"/>
      <name val="等线"/>
      <family val="3"/>
      <charset val="134"/>
    </font>
    <font>
      <sz val="10"/>
      <name val="等线"/>
      <family val="3"/>
      <charset val="134"/>
    </font>
    <font>
      <b/>
      <i/>
      <sz val="10"/>
      <name val="等线"/>
      <family val="3"/>
      <charset val="134"/>
    </font>
    <font>
      <b/>
      <sz val="10"/>
      <name val="宋体"/>
      <family val="3"/>
      <charset val="134"/>
      <scheme val="minor"/>
    </font>
    <font>
      <sz val="10"/>
      <color indexed="17"/>
      <name val="等线"/>
      <family val="3"/>
      <charset val="134"/>
    </font>
    <font>
      <b/>
      <sz val="11"/>
      <name val="宋体"/>
      <family val="3"/>
      <charset val="134"/>
      <scheme val="minor"/>
    </font>
    <font>
      <b/>
      <sz val="11"/>
      <name val="等线"/>
      <family val="3"/>
      <charset val="134"/>
    </font>
    <font>
      <b/>
      <sz val="11"/>
      <color indexed="10"/>
      <name val="等线"/>
      <family val="3"/>
      <charset val="134"/>
    </font>
    <font>
      <b/>
      <i/>
      <sz val="11"/>
      <name val="宋体"/>
      <family val="3"/>
      <charset val="134"/>
      <scheme val="minor"/>
    </font>
    <font>
      <b/>
      <sz val="11"/>
      <color rgb="FFFF0000"/>
      <name val="宋体"/>
      <family val="3"/>
      <charset val="134"/>
      <scheme val="minor"/>
    </font>
    <font>
      <b/>
      <sz val="10"/>
      <color theme="1"/>
      <name val="微软雅黑"/>
      <family val="2"/>
      <charset val="134"/>
    </font>
    <font>
      <sz val="11"/>
      <color theme="1"/>
      <name val="Times New Roman"/>
      <family val="1"/>
    </font>
    <font>
      <sz val="12"/>
      <color rgb="FF000000"/>
      <name val="SimSun"/>
      <charset val="134"/>
    </font>
    <font>
      <sz val="12"/>
      <name val="SimSun"/>
      <charset val="134"/>
    </font>
    <font>
      <sz val="12"/>
      <color rgb="FF000000"/>
      <name val="宋体"/>
      <family val="3"/>
      <charset val="134"/>
      <scheme val="minor"/>
    </font>
    <font>
      <sz val="10"/>
      <color rgb="FF0000FF"/>
      <name val="Consolas"/>
      <family val="3"/>
    </font>
    <font>
      <sz val="10"/>
      <color rgb="FF008000"/>
      <name val="Consolas"/>
      <family val="3"/>
    </font>
    <font>
      <sz val="10"/>
      <color rgb="FF000000"/>
      <name val="Microsoft YaHei"/>
      <charset val="134"/>
    </font>
    <font>
      <sz val="10"/>
      <name val="Microsoft YaHei"/>
      <charset val="134"/>
    </font>
    <font>
      <sz val="9"/>
      <color indexed="10"/>
      <name val="宋体"/>
      <family val="3"/>
      <charset val="134"/>
    </font>
    <font>
      <sz val="9"/>
      <color rgb="FF000000"/>
      <name val="宋体"/>
      <family val="3"/>
      <charset val="134"/>
    </font>
    <font>
      <sz val="9"/>
      <color theme="1"/>
      <name val="Arial"/>
      <family val="2"/>
    </font>
    <font>
      <sz val="12"/>
      <color theme="1"/>
      <name val="宋体"/>
      <family val="3"/>
      <charset val="134"/>
      <scheme val="minor"/>
    </font>
    <font>
      <sz val="12"/>
      <name val="宋体"/>
      <family val="3"/>
      <charset val="134"/>
      <scheme val="minor"/>
    </font>
    <font>
      <sz val="12"/>
      <color theme="1"/>
      <name val="宋体"/>
      <family val="3"/>
      <charset val="134"/>
    </font>
    <font>
      <sz val="10"/>
      <color rgb="FF000000"/>
      <name val="Arial"/>
      <family val="2"/>
    </font>
    <font>
      <sz val="10"/>
      <color rgb="FF00B050"/>
      <name val="微软雅黑"/>
      <family val="2"/>
      <charset val="134"/>
    </font>
    <font>
      <sz val="12"/>
      <color rgb="FF00B050"/>
      <name val="宋体"/>
      <family val="3"/>
      <charset val="134"/>
    </font>
    <font>
      <sz val="11"/>
      <color rgb="FF00B050"/>
      <name val="宋体"/>
      <family val="3"/>
      <charset val="134"/>
    </font>
    <font>
      <sz val="10"/>
      <color rgb="FF00B050"/>
      <name val="宋体"/>
      <family val="3"/>
      <charset val="134"/>
      <scheme val="minor"/>
    </font>
    <font>
      <sz val="12"/>
      <color theme="1"/>
      <name val="华文楷体"/>
      <charset val="134"/>
    </font>
    <font>
      <sz val="12"/>
      <name val="宋体"/>
      <family val="3"/>
      <charset val="134"/>
      <scheme val="major"/>
    </font>
    <font>
      <sz val="12"/>
      <color rgb="FFFF0000"/>
      <name val="宋体"/>
      <family val="3"/>
      <charset val="134"/>
      <scheme val="major"/>
    </font>
    <font>
      <sz val="9"/>
      <name val="Verdana"/>
      <family val="2"/>
    </font>
    <font>
      <b/>
      <sz val="11"/>
      <color theme="1"/>
      <name val="Times New Roman"/>
      <family val="1"/>
    </font>
    <font>
      <sz val="9"/>
      <name val="等线"/>
      <family val="3"/>
      <charset val="134"/>
    </font>
    <font>
      <sz val="9"/>
      <color theme="1"/>
      <name val="等线"/>
      <family val="3"/>
      <charset val="134"/>
    </font>
    <font>
      <sz val="9"/>
      <color indexed="8"/>
      <name val="等线"/>
      <family val="3"/>
      <charset val="134"/>
    </font>
    <font>
      <sz val="9"/>
      <color rgb="FF000000"/>
      <name val="等线"/>
      <family val="3"/>
      <charset val="134"/>
    </font>
    <font>
      <sz val="8"/>
      <name val="宋体"/>
      <family val="3"/>
      <charset val="134"/>
      <scheme val="minor"/>
    </font>
    <font>
      <sz val="8"/>
      <color rgb="FF000000"/>
      <name val="宋体"/>
      <family val="3"/>
      <charset val="134"/>
      <scheme val="minor"/>
    </font>
    <font>
      <sz val="8"/>
      <color theme="1"/>
      <name val="宋体"/>
      <family val="3"/>
      <charset val="134"/>
      <scheme val="minor"/>
    </font>
    <font>
      <sz val="9"/>
      <color rgb="FF000000"/>
      <name val="宋体"/>
      <family val="3"/>
      <charset val="134"/>
      <scheme val="minor"/>
    </font>
    <font>
      <sz val="9"/>
      <color indexed="8"/>
      <name val="宋体"/>
      <family val="3"/>
      <charset val="134"/>
      <scheme val="minor"/>
    </font>
    <font>
      <sz val="9"/>
      <color indexed="10"/>
      <name val="微软雅黑"/>
      <family val="2"/>
      <charset val="134"/>
    </font>
    <font>
      <sz val="9"/>
      <color rgb="FF000000"/>
      <name val="Verdana"/>
      <family val="2"/>
    </font>
    <font>
      <sz val="11"/>
      <color rgb="FF000000"/>
      <name val="SimSun"/>
      <charset val="134"/>
    </font>
    <font>
      <sz val="11"/>
      <color theme="1"/>
      <name val="等线"/>
      <family val="3"/>
      <charset val="134"/>
    </font>
  </fonts>
  <fills count="51">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rgb="FFFFFFFF"/>
        <bgColor indexed="64"/>
      </patternFill>
    </fill>
    <fill>
      <patternFill patternType="solid">
        <fgColor theme="9" tint="-0.249977111117893"/>
        <bgColor indexed="64"/>
      </patternFill>
    </fill>
    <fill>
      <patternFill patternType="solid">
        <fgColor rgb="FFFFFF00"/>
        <bgColor indexed="64"/>
      </patternFill>
    </fill>
    <fill>
      <patternFill patternType="solid">
        <fgColor rgb="FF99CCFF"/>
        <bgColor rgb="FF000000"/>
      </patternFill>
    </fill>
    <fill>
      <patternFill patternType="solid">
        <fgColor rgb="FFFF0000"/>
        <bgColor indexed="64"/>
      </patternFill>
    </fill>
    <fill>
      <patternFill patternType="solid">
        <fgColor rgb="FFFFC000"/>
        <bgColor indexed="64"/>
      </patternFill>
    </fill>
    <fill>
      <patternFill patternType="solid">
        <fgColor theme="4"/>
        <bgColor indexed="64"/>
      </patternFill>
    </fill>
    <fill>
      <patternFill patternType="solid">
        <fgColor rgb="FF4472C4"/>
        <bgColor indexed="64"/>
      </patternFill>
    </fill>
    <fill>
      <patternFill patternType="solid">
        <fgColor theme="3" tint="0.39957884456923126"/>
        <bgColor indexed="64"/>
      </patternFill>
    </fill>
    <fill>
      <patternFill patternType="solid">
        <fgColor theme="3" tint="0.39945677053132728"/>
        <bgColor indexed="64"/>
      </patternFill>
    </fill>
    <fill>
      <patternFill patternType="solid">
        <fgColor rgb="FFC6EFCE"/>
        <bgColor indexed="64"/>
      </patternFill>
    </fill>
    <fill>
      <patternFill patternType="solid">
        <fgColor rgb="FF99CCFF"/>
        <bgColor indexed="64"/>
      </patternFill>
    </fill>
    <fill>
      <patternFill patternType="solid">
        <fgColor rgb="FFCCFFCC"/>
        <bgColor indexed="64"/>
      </patternFill>
    </fill>
    <fill>
      <patternFill patternType="solid">
        <fgColor rgb="FF00B050"/>
        <bgColor indexed="64"/>
      </patternFill>
    </fill>
    <fill>
      <patternFill patternType="solid">
        <fgColor rgb="FF92D050"/>
        <bgColor indexed="64"/>
      </patternFill>
    </fill>
    <fill>
      <patternFill patternType="solid">
        <fgColor theme="9"/>
        <bgColor indexed="64"/>
      </patternFill>
    </fill>
    <fill>
      <patternFill patternType="solid">
        <fgColor rgb="FFFFD966"/>
        <bgColor indexed="64"/>
      </patternFill>
    </fill>
    <fill>
      <patternFill patternType="solid">
        <fgColor theme="7" tint="0.79964598529007846"/>
        <bgColor indexed="64"/>
      </patternFill>
    </fill>
    <fill>
      <patternFill patternType="solid">
        <fgColor theme="9" tint="0.79964598529007846"/>
        <bgColor indexed="64"/>
      </patternFill>
    </fill>
    <fill>
      <patternFill patternType="solid">
        <fgColor theme="5" tint="-0.249977111117893"/>
        <bgColor indexed="64"/>
      </patternFill>
    </fill>
    <fill>
      <patternFill patternType="solid">
        <fgColor theme="7" tint="0.79992065187536243"/>
        <bgColor indexed="64"/>
      </patternFill>
    </fill>
    <fill>
      <patternFill patternType="solid">
        <fgColor rgb="FFFFF2CC"/>
        <bgColor indexed="64"/>
      </patternFill>
    </fill>
    <fill>
      <patternFill patternType="solid">
        <fgColor theme="9" tint="0.59999389629810485"/>
        <bgColor indexed="64"/>
      </patternFill>
    </fill>
    <fill>
      <patternFill patternType="solid">
        <fgColor theme="0"/>
        <bgColor indexed="64"/>
      </patternFill>
    </fill>
    <fill>
      <patternFill patternType="solid">
        <fgColor theme="7" tint="0.79967650379955446"/>
        <bgColor indexed="64"/>
      </patternFill>
    </fill>
    <fill>
      <patternFill patternType="solid">
        <fgColor rgb="FFFFFFFF"/>
        <bgColor rgb="FF000000"/>
      </patternFill>
    </fill>
    <fill>
      <patternFill patternType="solid">
        <fgColor rgb="FFCCFFCC"/>
        <bgColor rgb="FF000000"/>
      </patternFill>
    </fill>
    <fill>
      <patternFill patternType="solid">
        <fgColor rgb="FFFFFF00"/>
        <bgColor rgb="FF000000"/>
      </patternFill>
    </fill>
    <fill>
      <patternFill patternType="solid">
        <fgColor rgb="FFFFC000"/>
        <bgColor rgb="FF000000"/>
      </patternFill>
    </fill>
    <fill>
      <patternFill patternType="solid">
        <fgColor theme="9"/>
        <bgColor rgb="FF000000"/>
      </patternFill>
    </fill>
    <fill>
      <patternFill patternType="solid">
        <fgColor theme="9" tint="0.39973143711661124"/>
        <bgColor indexed="64"/>
      </patternFill>
    </fill>
    <fill>
      <patternFill patternType="solid">
        <fgColor rgb="FFFF0000"/>
        <bgColor rgb="FF000000"/>
      </patternFill>
    </fill>
    <fill>
      <patternFill patternType="solid">
        <fgColor rgb="FF548235"/>
        <bgColor indexed="64"/>
      </patternFill>
    </fill>
    <fill>
      <patternFill patternType="solid">
        <fgColor theme="5"/>
        <bgColor indexed="64"/>
      </patternFill>
    </fill>
    <fill>
      <patternFill patternType="solid">
        <fgColor rgb="FFED7D31"/>
        <bgColor indexed="64"/>
      </patternFill>
    </fill>
    <fill>
      <patternFill patternType="solid">
        <fgColor rgb="FFC6E0B4"/>
        <bgColor indexed="64"/>
      </patternFill>
    </fill>
    <fill>
      <patternFill patternType="solid">
        <fgColor rgb="FF00B0F0"/>
        <bgColor indexed="64"/>
      </patternFill>
    </fill>
    <fill>
      <patternFill patternType="solid">
        <fgColor rgb="FFF8CBAD"/>
        <bgColor indexed="64"/>
      </patternFill>
    </fill>
    <fill>
      <patternFill patternType="solid">
        <fgColor rgb="FFA9D08E"/>
        <bgColor indexed="64"/>
      </patternFill>
    </fill>
    <fill>
      <patternFill patternType="solid">
        <fgColor rgb="FFFCE4D6"/>
        <bgColor indexed="64"/>
      </patternFill>
    </fill>
    <fill>
      <patternFill patternType="solid">
        <fgColor theme="9" tint="0.79982909634693444"/>
        <bgColor indexed="64"/>
      </patternFill>
    </fill>
    <fill>
      <patternFill patternType="solid">
        <fgColor theme="7" tint="-0.249977111117893"/>
        <bgColor indexed="64"/>
      </patternFill>
    </fill>
    <fill>
      <patternFill patternType="solid">
        <fgColor theme="9" tint="0.39982299264503923"/>
        <bgColor indexed="64"/>
      </patternFill>
    </fill>
    <fill>
      <patternFill patternType="solid">
        <fgColor theme="7" tint="-0.249977111117893"/>
        <bgColor rgb="FF000000"/>
      </patternFill>
    </fill>
    <fill>
      <patternFill patternType="solid">
        <fgColor theme="9" tint="0.39997558519241921"/>
        <bgColor indexed="64"/>
      </patternFill>
    </fill>
    <fill>
      <patternFill patternType="solid">
        <fgColor theme="9" tint="0.39991454817346722"/>
        <bgColor indexed="64"/>
      </patternFill>
    </fill>
  </fills>
  <borders count="28">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rgb="FF000000"/>
      </right>
      <top style="thin">
        <color auto="1"/>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auto="1"/>
      </left>
      <right style="thin">
        <color rgb="FF000000"/>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style="thin">
        <color auto="1"/>
      </left>
      <right/>
      <top style="thin">
        <color auto="1"/>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top style="thin">
        <color auto="1"/>
      </top>
      <bottom/>
      <diagonal/>
    </border>
    <border>
      <left/>
      <right style="thin">
        <color auto="1"/>
      </right>
      <top style="thin">
        <color auto="1"/>
      </top>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bottom/>
      <diagonal/>
    </border>
  </borders>
  <cellStyleXfs count="75">
    <xf numFmtId="0" fontId="0" fillId="0" borderId="0"/>
    <xf numFmtId="0" fontId="3" fillId="0" borderId="0" applyNumberFormat="0" applyFill="0" applyBorder="0" applyAlignment="0" applyProtection="0">
      <alignment vertical="center"/>
    </xf>
    <xf numFmtId="0" fontId="11" fillId="0" borderId="0"/>
    <xf numFmtId="0" fontId="11" fillId="0" borderId="0">
      <alignment vertical="center"/>
    </xf>
    <xf numFmtId="0" fontId="11" fillId="0" borderId="0"/>
    <xf numFmtId="0" fontId="19" fillId="0" borderId="0">
      <protection locked="0"/>
    </xf>
    <xf numFmtId="0" fontId="11" fillId="0" borderId="0"/>
    <xf numFmtId="0" fontId="36" fillId="0" borderId="0">
      <protection locked="0"/>
    </xf>
    <xf numFmtId="0" fontId="19" fillId="0" borderId="0">
      <protection locked="0"/>
    </xf>
    <xf numFmtId="0" fontId="11" fillId="0" borderId="0"/>
    <xf numFmtId="0" fontId="36" fillId="0" borderId="0">
      <protection locked="0"/>
    </xf>
    <xf numFmtId="0" fontId="19" fillId="0" borderId="0">
      <protection locked="0"/>
    </xf>
    <xf numFmtId="0" fontId="19" fillId="0" borderId="0"/>
    <xf numFmtId="0" fontId="26" fillId="0" borderId="0">
      <protection locked="0"/>
    </xf>
    <xf numFmtId="0" fontId="19" fillId="0" borderId="0">
      <protection locked="0"/>
    </xf>
    <xf numFmtId="0" fontId="19" fillId="0" borderId="0"/>
    <xf numFmtId="0" fontId="11" fillId="0" borderId="0"/>
    <xf numFmtId="0" fontId="11" fillId="0" borderId="0"/>
    <xf numFmtId="0" fontId="1" fillId="0" borderId="0">
      <alignment vertical="center"/>
    </xf>
    <xf numFmtId="0" fontId="22" fillId="0" borderId="0">
      <alignment vertical="center"/>
    </xf>
    <xf numFmtId="0" fontId="11" fillId="0" borderId="0"/>
    <xf numFmtId="0" fontId="19" fillId="0" borderId="0">
      <protection locked="0"/>
    </xf>
    <xf numFmtId="0" fontId="19" fillId="0" borderId="0">
      <protection locked="0"/>
    </xf>
    <xf numFmtId="0" fontId="19" fillId="0" borderId="0">
      <alignment vertical="center"/>
    </xf>
    <xf numFmtId="0" fontId="19" fillId="0" borderId="0">
      <alignment vertical="center"/>
    </xf>
    <xf numFmtId="0" fontId="11" fillId="0" borderId="0"/>
    <xf numFmtId="0" fontId="11" fillId="0" borderId="0"/>
    <xf numFmtId="0" fontId="19" fillId="0" borderId="0">
      <protection locked="0"/>
    </xf>
    <xf numFmtId="0" fontId="19" fillId="0" borderId="0">
      <protection locked="0"/>
    </xf>
    <xf numFmtId="0" fontId="19" fillId="0" borderId="0">
      <protection locked="0"/>
    </xf>
    <xf numFmtId="0" fontId="19" fillId="0" borderId="0">
      <protection locked="0"/>
    </xf>
    <xf numFmtId="177" fontId="19" fillId="0" borderId="0" applyFont="0" applyFill="0" applyBorder="0" applyAlignment="0" applyProtection="0">
      <alignment vertical="center"/>
    </xf>
    <xf numFmtId="0" fontId="19" fillId="0" borderId="0">
      <protection locked="0"/>
    </xf>
    <xf numFmtId="0" fontId="36" fillId="0" borderId="0">
      <protection locked="0"/>
    </xf>
    <xf numFmtId="0" fontId="19" fillId="0" borderId="0"/>
    <xf numFmtId="0" fontId="19" fillId="0" borderId="0"/>
    <xf numFmtId="0" fontId="40" fillId="0" borderId="0">
      <alignment vertical="center"/>
    </xf>
    <xf numFmtId="0" fontId="19" fillId="0" borderId="0"/>
    <xf numFmtId="0" fontId="11" fillId="0" borderId="0"/>
    <xf numFmtId="0" fontId="11" fillId="0" borderId="0"/>
    <xf numFmtId="0" fontId="11" fillId="0" borderId="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xf numFmtId="0" fontId="11" fillId="0" borderId="0"/>
    <xf numFmtId="0" fontId="3"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15" borderId="0" applyNumberFormat="0" applyBorder="0" applyAlignment="0" applyProtection="0">
      <alignment vertical="center"/>
    </xf>
    <xf numFmtId="0" fontId="3" fillId="0" borderId="0" applyNumberFormat="0" applyFill="0" applyBorder="0" applyAlignment="0" applyProtection="0">
      <alignment vertical="center"/>
    </xf>
    <xf numFmtId="0" fontId="11" fillId="0" borderId="0"/>
    <xf numFmtId="0" fontId="11" fillId="0" borderId="0"/>
    <xf numFmtId="0" fontId="19" fillId="0" borderId="0">
      <protection locked="0"/>
    </xf>
    <xf numFmtId="0" fontId="19" fillId="0" borderId="0">
      <protection locked="0"/>
    </xf>
    <xf numFmtId="0" fontId="11" fillId="0" borderId="0"/>
    <xf numFmtId="0" fontId="11" fillId="0" borderId="0">
      <alignment vertical="center"/>
    </xf>
    <xf numFmtId="0" fontId="19" fillId="0" borderId="0"/>
    <xf numFmtId="0" fontId="19" fillId="0" borderId="0">
      <protection locked="0"/>
    </xf>
    <xf numFmtId="0" fontId="19" fillId="0" borderId="0">
      <protection locked="0"/>
    </xf>
    <xf numFmtId="0" fontId="19" fillId="0" borderId="0"/>
    <xf numFmtId="0" fontId="11" fillId="0" borderId="0"/>
    <xf numFmtId="44" fontId="19" fillId="0" borderId="0" applyFont="0" applyFill="0" applyBorder="0" applyAlignment="0" applyProtection="0">
      <alignment vertical="center"/>
    </xf>
    <xf numFmtId="0" fontId="43" fillId="0" borderId="0" applyNumberFormat="0" applyFill="0" applyBorder="0" applyAlignment="0" applyProtection="0">
      <alignment vertical="center"/>
    </xf>
    <xf numFmtId="0" fontId="44" fillId="0" borderId="0">
      <protection locked="0"/>
    </xf>
    <xf numFmtId="0" fontId="45" fillId="0" borderId="0">
      <protection locked="0"/>
    </xf>
    <xf numFmtId="0" fontId="44" fillId="0" borderId="0">
      <protection locked="0"/>
    </xf>
    <xf numFmtId="0" fontId="44" fillId="0" borderId="0"/>
    <xf numFmtId="0" fontId="46" fillId="0" borderId="0" applyNumberFormat="0" applyFill="0" applyBorder="0" applyAlignment="0" applyProtection="0">
      <alignment vertical="center"/>
    </xf>
    <xf numFmtId="0" fontId="48" fillId="0" borderId="0">
      <protection locked="0"/>
    </xf>
    <xf numFmtId="0" fontId="49" fillId="0" borderId="0">
      <protection locked="0"/>
    </xf>
    <xf numFmtId="0" fontId="48" fillId="0" borderId="0">
      <protection locked="0"/>
    </xf>
    <xf numFmtId="0" fontId="48" fillId="0" borderId="0"/>
    <xf numFmtId="0" fontId="22" fillId="0" borderId="0">
      <alignment vertical="center"/>
    </xf>
    <xf numFmtId="0" fontId="11" fillId="0" borderId="0"/>
  </cellStyleXfs>
  <cellXfs count="1877">
    <xf numFmtId="0" fontId="0" fillId="0" borderId="0" xfId="0"/>
    <xf numFmtId="0" fontId="1" fillId="0" borderId="0" xfId="0" applyFont="1"/>
    <xf numFmtId="0" fontId="1" fillId="0" borderId="0" xfId="0" applyFont="1" applyAlignment="1">
      <alignment horizontal="center"/>
    </xf>
    <xf numFmtId="0" fontId="1" fillId="0" borderId="0" xfId="0" applyFont="1" applyAlignment="1">
      <alignment horizontal="left"/>
    </xf>
    <xf numFmtId="0" fontId="1" fillId="0" borderId="0" xfId="0" applyFont="1" applyAlignment="1">
      <alignment vertical="center"/>
    </xf>
    <xf numFmtId="0" fontId="3" fillId="0" borderId="0" xfId="1" applyNumberFormat="1" applyFill="1" applyBorder="1" applyAlignment="1" applyProtection="1">
      <alignment vertical="center" wrapText="1"/>
    </xf>
    <xf numFmtId="0" fontId="4" fillId="2" borderId="0" xfId="5" applyFont="1" applyFill="1" applyAlignment="1" applyProtection="1">
      <alignment vertical="center" wrapText="1"/>
    </xf>
    <xf numFmtId="0" fontId="4" fillId="0" borderId="0" xfId="5" applyFont="1" applyAlignment="1" applyProtection="1">
      <alignment vertical="center"/>
    </xf>
    <xf numFmtId="0" fontId="5" fillId="3" borderId="3" xfId="5" applyFont="1" applyFill="1" applyBorder="1" applyAlignment="1" applyProtection="1">
      <alignment vertical="center" wrapText="1"/>
    </xf>
    <xf numFmtId="0" fontId="7" fillId="5" borderId="3" xfId="5" applyFont="1" applyFill="1" applyBorder="1" applyAlignment="1" applyProtection="1">
      <alignment vertical="center"/>
    </xf>
    <xf numFmtId="0" fontId="7" fillId="5" borderId="3" xfId="5" applyFont="1" applyFill="1" applyBorder="1" applyAlignment="1" applyProtection="1">
      <alignment vertical="center" wrapText="1"/>
    </xf>
    <xf numFmtId="0" fontId="7" fillId="0" borderId="3" xfId="13" applyFont="1" applyBorder="1" applyAlignment="1" applyProtection="1">
      <alignment vertical="center" wrapText="1"/>
    </xf>
    <xf numFmtId="176" fontId="7" fillId="2" borderId="3" xfId="5" applyNumberFormat="1" applyFont="1" applyFill="1" applyBorder="1" applyAlignment="1" applyProtection="1">
      <alignment vertical="center" wrapText="1"/>
    </xf>
    <xf numFmtId="0" fontId="7" fillId="0" borderId="0" xfId="8" applyFont="1" applyAlignment="1" applyProtection="1">
      <alignment horizontal="left" vertical="center"/>
    </xf>
    <xf numFmtId="0" fontId="7" fillId="0" borderId="0" xfId="8" applyFont="1" applyAlignment="1" applyProtection="1">
      <alignment horizontal="center" vertical="center"/>
    </xf>
    <xf numFmtId="0" fontId="5" fillId="3" borderId="3" xfId="8" applyFont="1" applyFill="1" applyBorder="1" applyAlignment="1" applyProtection="1">
      <alignment horizontal="left" vertical="center"/>
    </xf>
    <xf numFmtId="14" fontId="7" fillId="2" borderId="3" xfId="7" applyNumberFormat="1" applyFont="1" applyFill="1" applyBorder="1" applyAlignment="1" applyProtection="1">
      <alignment horizontal="left" vertical="center"/>
    </xf>
    <xf numFmtId="0" fontId="7" fillId="2" borderId="3" xfId="7" applyFont="1" applyFill="1" applyBorder="1" applyAlignment="1" applyProtection="1">
      <alignment horizontal="left" vertical="center"/>
    </xf>
    <xf numFmtId="0" fontId="5" fillId="3" borderId="3" xfId="12" applyFont="1" applyFill="1" applyBorder="1" applyAlignment="1">
      <alignment vertical="center" wrapText="1"/>
    </xf>
    <xf numFmtId="0" fontId="7" fillId="0" borderId="1" xfId="12" applyFont="1" applyBorder="1" applyAlignment="1">
      <alignment vertical="center" wrapText="1"/>
    </xf>
    <xf numFmtId="0" fontId="5" fillId="0" borderId="0" xfId="5" applyFont="1" applyAlignment="1" applyProtection="1">
      <alignment horizontal="left" vertical="center"/>
    </xf>
    <xf numFmtId="0" fontId="5" fillId="3" borderId="3" xfId="5" applyFont="1" applyFill="1" applyBorder="1" applyAlignment="1" applyProtection="1">
      <alignment horizontal="left" vertical="center" wrapText="1"/>
    </xf>
    <xf numFmtId="0" fontId="7" fillId="0" borderId="0" xfId="5" applyFont="1" applyAlignment="1" applyProtection="1">
      <alignment vertical="center"/>
    </xf>
    <xf numFmtId="0" fontId="9" fillId="0" borderId="3" xfId="0" applyFont="1" applyBorder="1" applyAlignment="1">
      <alignment vertical="center"/>
    </xf>
    <xf numFmtId="0" fontId="2" fillId="0" borderId="3" xfId="0" applyFont="1" applyBorder="1" applyAlignment="1">
      <alignment vertical="center"/>
    </xf>
    <xf numFmtId="49" fontId="0" fillId="0" borderId="0" xfId="0" applyNumberFormat="1" applyAlignment="1">
      <alignment vertical="center"/>
    </xf>
    <xf numFmtId="0" fontId="4" fillId="0" borderId="0" xfId="5" applyFont="1" applyAlignment="1" applyProtection="1">
      <alignment horizontal="left" vertical="center"/>
    </xf>
    <xf numFmtId="0" fontId="7" fillId="0" borderId="3" xfId="5" applyFont="1" applyBorder="1" applyAlignment="1" applyProtection="1">
      <alignment vertical="center" wrapText="1"/>
    </xf>
    <xf numFmtId="0" fontId="4" fillId="2" borderId="3" xfId="5" applyFont="1" applyFill="1" applyBorder="1" applyAlignment="1" applyProtection="1">
      <alignment vertical="center" wrapText="1"/>
    </xf>
    <xf numFmtId="0" fontId="12" fillId="3" borderId="3" xfId="5" applyFont="1" applyFill="1" applyBorder="1" applyAlignment="1" applyProtection="1">
      <alignment vertical="center" wrapText="1"/>
    </xf>
    <xf numFmtId="0" fontId="13" fillId="0" borderId="4" xfId="0" applyFont="1" applyBorder="1" applyAlignment="1">
      <alignment vertical="center"/>
    </xf>
    <xf numFmtId="0" fontId="14" fillId="0" borderId="3" xfId="0" applyFont="1" applyBorder="1" applyAlignment="1">
      <alignment horizontal="left" vertical="center"/>
    </xf>
    <xf numFmtId="0" fontId="7" fillId="0" borderId="3" xfId="13" applyFont="1" applyBorder="1" applyAlignment="1" applyProtection="1">
      <alignment horizontal="left" vertical="center" wrapText="1"/>
    </xf>
    <xf numFmtId="0" fontId="5" fillId="8" borderId="3" xfId="0" applyFont="1" applyFill="1" applyBorder="1" applyAlignment="1">
      <alignment horizontal="left" vertical="center" wrapText="1"/>
    </xf>
    <xf numFmtId="0" fontId="0" fillId="0" borderId="3" xfId="0" applyBorder="1" applyAlignment="1">
      <alignment vertical="center"/>
    </xf>
    <xf numFmtId="0" fontId="1" fillId="0" borderId="3" xfId="0" applyFont="1" applyBorder="1" applyAlignment="1">
      <alignment vertical="center"/>
    </xf>
    <xf numFmtId="0" fontId="7" fillId="5" borderId="3" xfId="13" applyFont="1" applyFill="1" applyBorder="1" applyAlignment="1" applyProtection="1">
      <alignment vertical="center"/>
    </xf>
    <xf numFmtId="0" fontId="0" fillId="0" borderId="3" xfId="0" applyBorder="1"/>
    <xf numFmtId="0" fontId="14" fillId="0" borderId="3" xfId="0" applyFont="1" applyBorder="1" applyAlignment="1">
      <alignment vertical="center"/>
    </xf>
    <xf numFmtId="0" fontId="1" fillId="0" borderId="3" xfId="0" applyFont="1" applyBorder="1" applyAlignment="1">
      <alignment horizontal="left" vertical="center"/>
    </xf>
    <xf numFmtId="0" fontId="1" fillId="0" borderId="0" xfId="0" applyFont="1" applyAlignment="1">
      <alignment horizontal="left" vertical="center"/>
    </xf>
    <xf numFmtId="0" fontId="0" fillId="0" borderId="0" xfId="0" applyAlignment="1">
      <alignment vertical="center"/>
    </xf>
    <xf numFmtId="0" fontId="0" fillId="9" borderId="3" xfId="0" applyFill="1" applyBorder="1" applyAlignment="1">
      <alignment vertical="center"/>
    </xf>
    <xf numFmtId="0" fontId="19" fillId="0" borderId="3" xfId="0" applyFont="1" applyBorder="1" applyAlignment="1">
      <alignment vertical="center"/>
    </xf>
    <xf numFmtId="0" fontId="1" fillId="0" borderId="3" xfId="2" applyFont="1" applyBorder="1" applyAlignment="1">
      <alignment vertical="center"/>
    </xf>
    <xf numFmtId="0" fontId="28" fillId="11" borderId="3" xfId="0" applyFont="1" applyFill="1" applyBorder="1"/>
    <xf numFmtId="0" fontId="10" fillId="0" borderId="0" xfId="0" applyFont="1" applyAlignment="1">
      <alignment vertical="center"/>
    </xf>
    <xf numFmtId="0" fontId="25" fillId="0" borderId="3" xfId="0" applyFont="1" applyBorder="1" applyAlignment="1">
      <alignment horizontal="center" vertical="center"/>
    </xf>
    <xf numFmtId="49" fontId="25" fillId="0" borderId="3" xfId="0" applyNumberFormat="1" applyFont="1" applyBorder="1" applyAlignment="1">
      <alignment horizontal="center" vertical="center"/>
    </xf>
    <xf numFmtId="0" fontId="29" fillId="12" borderId="3" xfId="0" applyFont="1" applyFill="1" applyBorder="1" applyAlignment="1">
      <alignment horizontal="center" vertical="center"/>
    </xf>
    <xf numFmtId="49" fontId="29" fillId="12" borderId="3" xfId="0" applyNumberFormat="1" applyFont="1" applyFill="1" applyBorder="1" applyAlignment="1">
      <alignment horizontal="center" vertical="center"/>
    </xf>
    <xf numFmtId="0" fontId="23" fillId="0" borderId="3" xfId="0" applyFont="1" applyBorder="1" applyAlignment="1">
      <alignment vertical="center"/>
    </xf>
    <xf numFmtId="0" fontId="24" fillId="0" borderId="3" xfId="0" applyFont="1" applyBorder="1" applyAlignment="1">
      <alignment vertical="center"/>
    </xf>
    <xf numFmtId="0" fontId="25" fillId="0" borderId="3" xfId="0" applyFont="1" applyBorder="1" applyAlignment="1">
      <alignment vertical="center"/>
    </xf>
    <xf numFmtId="0" fontId="30" fillId="0" borderId="0" xfId="0" applyFont="1" applyAlignment="1">
      <alignment vertical="center"/>
    </xf>
    <xf numFmtId="0" fontId="29" fillId="12" borderId="3" xfId="0" applyFont="1" applyFill="1" applyBorder="1" applyAlignment="1">
      <alignment vertical="center"/>
    </xf>
    <xf numFmtId="0" fontId="29" fillId="12" borderId="3" xfId="0" applyFont="1" applyFill="1" applyBorder="1" applyAlignment="1">
      <alignment horizontal="center" vertical="center" wrapText="1"/>
    </xf>
    <xf numFmtId="0" fontId="0" fillId="7" borderId="3" xfId="0" applyFill="1" applyBorder="1" applyAlignment="1">
      <alignment vertical="center"/>
    </xf>
    <xf numFmtId="0" fontId="11" fillId="0" borderId="0" xfId="2"/>
    <xf numFmtId="0" fontId="27" fillId="0" borderId="3" xfId="0" applyFont="1" applyBorder="1" applyAlignment="1">
      <alignment horizontal="left" vertical="center"/>
    </xf>
    <xf numFmtId="0" fontId="27" fillId="9" borderId="3" xfId="0" applyFont="1" applyFill="1" applyBorder="1" applyAlignment="1">
      <alignment horizontal="left" vertical="center"/>
    </xf>
    <xf numFmtId="0" fontId="27" fillId="7" borderId="3" xfId="0" applyFont="1" applyFill="1" applyBorder="1" applyAlignment="1">
      <alignment horizontal="left" vertical="center"/>
    </xf>
    <xf numFmtId="0" fontId="11" fillId="0" borderId="0" xfId="2" applyAlignment="1">
      <alignment vertical="center"/>
    </xf>
    <xf numFmtId="0" fontId="11" fillId="7" borderId="0" xfId="2" applyFill="1" applyAlignment="1">
      <alignment vertical="center"/>
    </xf>
    <xf numFmtId="0" fontId="11" fillId="10" borderId="0" xfId="2" applyFill="1" applyAlignment="1">
      <alignment vertical="center"/>
    </xf>
    <xf numFmtId="0" fontId="1" fillId="0" borderId="0" xfId="2" applyFont="1" applyAlignment="1">
      <alignment horizontal="left" vertical="center"/>
    </xf>
    <xf numFmtId="49" fontId="31" fillId="0" borderId="3" xfId="0" applyNumberFormat="1" applyFont="1" applyBorder="1" applyAlignment="1">
      <alignment horizontal="left" vertical="center"/>
    </xf>
    <xf numFmtId="0" fontId="19" fillId="0" borderId="3" xfId="0" applyFont="1" applyBorder="1" applyAlignment="1">
      <alignment horizontal="left" vertical="center"/>
    </xf>
    <xf numFmtId="49" fontId="32" fillId="0" borderId="3" xfId="0" applyNumberFormat="1" applyFont="1" applyBorder="1" applyAlignment="1">
      <alignment horizontal="left" vertical="center"/>
    </xf>
    <xf numFmtId="49" fontId="33" fillId="0" borderId="3" xfId="0" applyNumberFormat="1" applyFont="1" applyBorder="1" applyAlignment="1" applyProtection="1">
      <alignment horizontal="left" vertical="center"/>
      <protection locked="0"/>
    </xf>
    <xf numFmtId="0" fontId="19" fillId="0" borderId="3" xfId="2" applyFont="1" applyBorder="1" applyAlignment="1">
      <alignment horizontal="center" vertical="center"/>
    </xf>
    <xf numFmtId="49" fontId="20" fillId="0" borderId="0" xfId="8" applyNumberFormat="1" applyFont="1" applyAlignment="1" applyProtection="1">
      <alignment vertical="center"/>
    </xf>
    <xf numFmtId="49" fontId="34" fillId="6" borderId="3" xfId="8" applyNumberFormat="1" applyFont="1" applyFill="1" applyBorder="1" applyAlignment="1" applyProtection="1">
      <alignment horizontal="center" vertical="center"/>
    </xf>
    <xf numFmtId="49" fontId="34" fillId="6" borderId="3" xfId="8" applyNumberFormat="1" applyFont="1" applyFill="1" applyBorder="1" applyAlignment="1" applyProtection="1">
      <alignment horizontal="center" vertical="center" wrapText="1"/>
    </xf>
    <xf numFmtId="0" fontId="18" fillId="7" borderId="3" xfId="0" applyFont="1" applyFill="1" applyBorder="1"/>
    <xf numFmtId="0" fontId="15" fillId="0" borderId="3" xfId="13" applyFont="1" applyBorder="1" applyAlignment="1" applyProtection="1">
      <alignment vertical="center" wrapText="1"/>
    </xf>
    <xf numFmtId="0" fontId="35" fillId="13" borderId="3" xfId="13" applyFont="1" applyFill="1" applyBorder="1" applyAlignment="1" applyProtection="1">
      <alignment horizontal="left" vertical="center"/>
    </xf>
    <xf numFmtId="14" fontId="21" fillId="0" borderId="3" xfId="0" applyNumberFormat="1" applyFont="1" applyBorder="1" applyAlignment="1">
      <alignment vertical="center"/>
    </xf>
    <xf numFmtId="0" fontId="21" fillId="0" borderId="3" xfId="0" applyFont="1" applyBorder="1" applyAlignment="1">
      <alignment vertical="center"/>
    </xf>
    <xf numFmtId="0" fontId="21" fillId="0" borderId="3" xfId="0" applyFont="1" applyBorder="1" applyAlignment="1">
      <alignment vertical="center" wrapText="1"/>
    </xf>
    <xf numFmtId="176" fontId="1" fillId="0" borderId="0" xfId="0" applyNumberFormat="1" applyFont="1" applyAlignment="1">
      <alignment horizontal="left" vertical="center"/>
    </xf>
    <xf numFmtId="0" fontId="1" fillId="0" borderId="1" xfId="0" applyFont="1" applyBorder="1" applyAlignment="1">
      <alignment horizontal="left" vertical="center"/>
    </xf>
    <xf numFmtId="0" fontId="35" fillId="14" borderId="3" xfId="13" applyFont="1" applyFill="1" applyBorder="1" applyAlignment="1" applyProtection="1">
      <alignment horizontal="left" vertical="center"/>
    </xf>
    <xf numFmtId="176" fontId="35" fillId="14" borderId="3" xfId="13" applyNumberFormat="1" applyFont="1" applyFill="1" applyBorder="1" applyAlignment="1" applyProtection="1">
      <alignment horizontal="left" vertical="center"/>
    </xf>
    <xf numFmtId="176" fontId="1" fillId="0" borderId="3" xfId="0" applyNumberFormat="1" applyFont="1" applyBorder="1" applyAlignment="1">
      <alignment horizontal="left" vertical="center"/>
    </xf>
    <xf numFmtId="0" fontId="3" fillId="0" borderId="3" xfId="1" applyBorder="1" applyAlignment="1">
      <alignment horizontal="left" vertical="center"/>
    </xf>
    <xf numFmtId="0" fontId="35" fillId="14" borderId="6" xfId="13" applyFont="1" applyFill="1" applyBorder="1" applyAlignment="1" applyProtection="1">
      <alignment horizontal="left" vertical="center"/>
    </xf>
    <xf numFmtId="0" fontId="1" fillId="0" borderId="3" xfId="0" applyFont="1" applyBorder="1" applyAlignment="1">
      <alignment horizontal="left" vertical="center" wrapText="1"/>
    </xf>
    <xf numFmtId="0" fontId="11" fillId="0" borderId="0" xfId="4"/>
    <xf numFmtId="49" fontId="11" fillId="0" borderId="0" xfId="0" applyNumberFormat="1" applyFont="1" applyAlignment="1">
      <alignment vertical="center"/>
    </xf>
    <xf numFmtId="0" fontId="7" fillId="0" borderId="3" xfId="0" applyFont="1" applyBorder="1" applyAlignment="1">
      <alignment vertical="center"/>
    </xf>
    <xf numFmtId="0" fontId="1" fillId="7" borderId="3" xfId="0" applyFont="1" applyFill="1" applyBorder="1" applyAlignment="1">
      <alignment vertical="center"/>
    </xf>
    <xf numFmtId="0" fontId="4" fillId="0" borderId="7" xfId="0" applyFont="1" applyBorder="1" applyAlignment="1">
      <alignment horizontal="left" vertical="center"/>
    </xf>
    <xf numFmtId="0" fontId="7" fillId="0" borderId="0" xfId="0" applyFont="1" applyAlignment="1">
      <alignment horizontal="left" vertical="center"/>
    </xf>
    <xf numFmtId="0" fontId="1" fillId="0" borderId="3" xfId="0" applyFont="1" applyBorder="1"/>
    <xf numFmtId="0" fontId="1" fillId="0" borderId="3" xfId="0" quotePrefix="1" applyFont="1" applyBorder="1"/>
    <xf numFmtId="0" fontId="7" fillId="0" borderId="1" xfId="13" applyFont="1" applyBorder="1" applyAlignment="1" applyProtection="1">
      <alignment vertical="center" wrapText="1"/>
    </xf>
    <xf numFmtId="0" fontId="7" fillId="0" borderId="2" xfId="13" applyFont="1" applyBorder="1" applyAlignment="1" applyProtection="1">
      <alignment vertical="center" wrapText="1"/>
    </xf>
    <xf numFmtId="0" fontId="7" fillId="0" borderId="4" xfId="13" applyFont="1" applyBorder="1" applyAlignment="1" applyProtection="1">
      <alignment vertical="center" wrapText="1"/>
    </xf>
    <xf numFmtId="0" fontId="3" fillId="0" borderId="0" xfId="1" applyAlignment="1"/>
    <xf numFmtId="14" fontId="0" fillId="0" borderId="0" xfId="0" applyNumberFormat="1"/>
    <xf numFmtId="0" fontId="4" fillId="2" borderId="0" xfId="69" applyFont="1" applyFill="1" applyAlignment="1" applyProtection="1">
      <alignment vertical="center" wrapText="1"/>
    </xf>
    <xf numFmtId="0" fontId="4" fillId="0" borderId="0" xfId="69" applyFont="1" applyAlignment="1" applyProtection="1">
      <alignment vertical="center"/>
    </xf>
    <xf numFmtId="0" fontId="5" fillId="3" borderId="3" xfId="69" applyFont="1" applyFill="1" applyBorder="1" applyAlignment="1" applyProtection="1">
      <alignment vertical="center" wrapText="1"/>
    </xf>
    <xf numFmtId="0" fontId="7" fillId="5" borderId="3" xfId="69" applyFont="1" applyFill="1" applyBorder="1" applyAlignment="1" applyProtection="1">
      <alignment vertical="center"/>
    </xf>
    <xf numFmtId="0" fontId="7" fillId="5" borderId="3" xfId="69" applyFont="1" applyFill="1" applyBorder="1" applyAlignment="1" applyProtection="1">
      <alignment vertical="center" wrapText="1"/>
    </xf>
    <xf numFmtId="0" fontId="4" fillId="2" borderId="3" xfId="69" applyFont="1" applyFill="1" applyBorder="1" applyAlignment="1" applyProtection="1">
      <alignment vertical="center" wrapText="1"/>
    </xf>
    <xf numFmtId="14" fontId="7" fillId="2" borderId="3" xfId="70" applyNumberFormat="1" applyFont="1" applyFill="1" applyBorder="1" applyAlignment="1" applyProtection="1">
      <alignment horizontal="left" vertical="center"/>
    </xf>
    <xf numFmtId="0" fontId="7" fillId="0" borderId="0" xfId="71" applyFont="1" applyAlignment="1" applyProtection="1">
      <alignment horizontal="left" vertical="center"/>
    </xf>
    <xf numFmtId="0" fontId="7" fillId="0" borderId="0" xfId="71" applyFont="1" applyAlignment="1" applyProtection="1">
      <alignment horizontal="center" vertical="center"/>
    </xf>
    <xf numFmtId="0" fontId="5" fillId="3" borderId="3" xfId="71" applyFont="1" applyFill="1" applyBorder="1" applyAlignment="1" applyProtection="1">
      <alignment horizontal="left" vertical="center"/>
    </xf>
    <xf numFmtId="0" fontId="7" fillId="2" borderId="3" xfId="70" applyFont="1" applyFill="1" applyBorder="1" applyAlignment="1" applyProtection="1">
      <alignment horizontal="left" vertical="center"/>
    </xf>
    <xf numFmtId="0" fontId="5" fillId="3" borderId="3" xfId="72" applyFont="1" applyFill="1" applyBorder="1" applyAlignment="1">
      <alignment vertical="center" wrapText="1"/>
    </xf>
    <xf numFmtId="0" fontId="7" fillId="0" borderId="1" xfId="72" applyFont="1" applyBorder="1" applyAlignment="1">
      <alignment vertical="center" wrapText="1"/>
    </xf>
    <xf numFmtId="0" fontId="50" fillId="3" borderId="3" xfId="69" applyFont="1" applyFill="1" applyBorder="1" applyAlignment="1" applyProtection="1">
      <alignment vertical="center" wrapText="1"/>
    </xf>
    <xf numFmtId="0" fontId="51" fillId="0" borderId="4" xfId="0" applyFont="1" applyBorder="1" applyAlignment="1">
      <alignment vertical="center"/>
    </xf>
    <xf numFmtId="0" fontId="5" fillId="0" borderId="0" xfId="69" applyFont="1" applyAlignment="1" applyProtection="1">
      <alignment horizontal="left" vertical="center"/>
    </xf>
    <xf numFmtId="0" fontId="5" fillId="3" borderId="3" xfId="69" applyFont="1" applyFill="1" applyBorder="1" applyAlignment="1" applyProtection="1">
      <alignment horizontal="left" vertical="center" wrapText="1"/>
    </xf>
    <xf numFmtId="0" fontId="7" fillId="0" borderId="0" xfId="69" applyFont="1" applyAlignment="1" applyProtection="1">
      <alignment vertical="center"/>
    </xf>
    <xf numFmtId="0" fontId="4" fillId="0" borderId="0" xfId="69" applyFont="1" applyAlignment="1" applyProtection="1">
      <alignment horizontal="left" vertical="center"/>
    </xf>
    <xf numFmtId="0" fontId="7" fillId="0" borderId="3" xfId="69" applyFont="1" applyBorder="1" applyAlignment="1" applyProtection="1">
      <alignment vertical="center" wrapText="1"/>
    </xf>
    <xf numFmtId="0" fontId="1" fillId="0" borderId="0" xfId="4" applyFont="1" applyAlignment="1">
      <alignment vertical="center"/>
    </xf>
    <xf numFmtId="0" fontId="1" fillId="0" borderId="0" xfId="4" applyFont="1"/>
    <xf numFmtId="0" fontId="1" fillId="0" borderId="0" xfId="4" applyFont="1" applyAlignment="1">
      <alignment horizontal="center"/>
    </xf>
    <xf numFmtId="0" fontId="13" fillId="0" borderId="4" xfId="4" applyFont="1" applyBorder="1" applyAlignment="1">
      <alignment vertical="center"/>
    </xf>
    <xf numFmtId="0" fontId="1" fillId="0" borderId="0" xfId="4" applyFont="1" applyAlignment="1">
      <alignment horizontal="left"/>
    </xf>
    <xf numFmtId="0" fontId="1" fillId="0" borderId="3" xfId="4" applyFont="1" applyBorder="1"/>
    <xf numFmtId="0" fontId="7" fillId="0" borderId="3" xfId="4" applyFont="1" applyBorder="1" applyAlignment="1">
      <alignment vertical="center"/>
    </xf>
    <xf numFmtId="0" fontId="4" fillId="7" borderId="8" xfId="4" applyFont="1" applyFill="1" applyBorder="1" applyAlignment="1">
      <alignment horizontal="left" vertical="center"/>
    </xf>
    <xf numFmtId="0" fontId="1" fillId="0" borderId="3" xfId="4" applyFont="1" applyBorder="1" applyAlignment="1">
      <alignment vertical="center"/>
    </xf>
    <xf numFmtId="0" fontId="7" fillId="0" borderId="3" xfId="4" applyFont="1" applyBorder="1" applyAlignment="1">
      <alignment horizontal="left" vertical="center"/>
    </xf>
    <xf numFmtId="0" fontId="4" fillId="0" borderId="7" xfId="4" applyFont="1" applyBorder="1" applyAlignment="1">
      <alignment horizontal="left" vertical="center"/>
    </xf>
    <xf numFmtId="0" fontId="14" fillId="0" borderId="3" xfId="4" applyFont="1" applyBorder="1" applyAlignment="1">
      <alignment horizontal="left" vertical="center"/>
    </xf>
    <xf numFmtId="0" fontId="4" fillId="0" borderId="8" xfId="4" applyFont="1" applyBorder="1" applyAlignment="1">
      <alignment horizontal="left" vertical="center"/>
    </xf>
    <xf numFmtId="0" fontId="7" fillId="0" borderId="1" xfId="4" applyFont="1" applyBorder="1" applyAlignment="1">
      <alignment horizontal="left" vertical="center"/>
    </xf>
    <xf numFmtId="0" fontId="1" fillId="0" borderId="3" xfId="4" applyFont="1" applyBorder="1" applyAlignment="1">
      <alignment horizontal="left"/>
    </xf>
    <xf numFmtId="0" fontId="1" fillId="7" borderId="3" xfId="4" applyFont="1" applyFill="1" applyBorder="1"/>
    <xf numFmtId="0" fontId="7" fillId="7" borderId="3" xfId="4" applyFont="1" applyFill="1" applyBorder="1" applyAlignment="1">
      <alignment vertical="center"/>
    </xf>
    <xf numFmtId="0" fontId="1" fillId="7" borderId="3" xfId="4" applyFont="1" applyFill="1" applyBorder="1" applyAlignment="1">
      <alignment vertical="center"/>
    </xf>
    <xf numFmtId="0" fontId="7" fillId="7" borderId="3" xfId="4" applyFont="1" applyFill="1" applyBorder="1" applyAlignment="1">
      <alignment horizontal="left" vertical="center"/>
    </xf>
    <xf numFmtId="0" fontId="1" fillId="7" borderId="3" xfId="4" applyFont="1" applyFill="1" applyBorder="1" applyAlignment="1">
      <alignment horizontal="left"/>
    </xf>
    <xf numFmtId="0" fontId="14" fillId="7" borderId="3" xfId="4" applyFont="1" applyFill="1" applyBorder="1" applyAlignment="1">
      <alignment horizontal="left" vertical="center"/>
    </xf>
    <xf numFmtId="0" fontId="7" fillId="7" borderId="1" xfId="4" applyFont="1" applyFill="1" applyBorder="1" applyAlignment="1">
      <alignment horizontal="left" vertical="center"/>
    </xf>
    <xf numFmtId="0" fontId="1" fillId="7" borderId="0" xfId="4" applyFont="1" applyFill="1" applyAlignment="1">
      <alignment vertical="center"/>
    </xf>
    <xf numFmtId="0" fontId="4" fillId="0" borderId="3" xfId="4" applyFont="1" applyBorder="1" applyAlignment="1">
      <alignment horizontal="left"/>
    </xf>
    <xf numFmtId="0" fontId="1" fillId="0" borderId="3" xfId="4" quotePrefix="1" applyFont="1" applyBorder="1"/>
    <xf numFmtId="0" fontId="4" fillId="0" borderId="7" xfId="4" applyFont="1" applyBorder="1" applyAlignment="1">
      <alignment horizontal="left" vertical="center" wrapText="1"/>
    </xf>
    <xf numFmtId="0" fontId="5" fillId="8" borderId="3" xfId="4" applyFont="1" applyFill="1" applyBorder="1" applyAlignment="1">
      <alignment horizontal="left" vertical="center" wrapText="1"/>
    </xf>
    <xf numFmtId="0" fontId="22" fillId="0" borderId="3" xfId="4" applyFont="1" applyBorder="1" applyAlignment="1">
      <alignment horizontal="left" vertical="center" wrapText="1"/>
    </xf>
    <xf numFmtId="0" fontId="11" fillId="0" borderId="3" xfId="4" applyBorder="1"/>
    <xf numFmtId="0" fontId="52" fillId="0" borderId="3" xfId="4" applyFont="1" applyBorder="1" applyAlignment="1">
      <alignment vertical="center"/>
    </xf>
    <xf numFmtId="0" fontId="11" fillId="7" borderId="3" xfId="4" applyFill="1" applyBorder="1" applyAlignment="1">
      <alignment vertical="center"/>
    </xf>
    <xf numFmtId="0" fontId="2" fillId="0" borderId="3" xfId="4" applyFont="1" applyBorder="1" applyAlignment="1">
      <alignment vertical="center"/>
    </xf>
    <xf numFmtId="0" fontId="19" fillId="0" borderId="3" xfId="4" applyFont="1" applyBorder="1" applyAlignment="1">
      <alignment vertical="center"/>
    </xf>
    <xf numFmtId="0" fontId="11" fillId="0" borderId="3" xfId="4" applyBorder="1" applyAlignment="1">
      <alignment vertical="center"/>
    </xf>
    <xf numFmtId="0" fontId="15" fillId="0" borderId="3" xfId="4" applyFont="1" applyBorder="1" applyAlignment="1">
      <alignment horizontal="left" vertical="center"/>
    </xf>
    <xf numFmtId="0" fontId="26" fillId="0" borderId="3" xfId="4" applyFont="1" applyBorder="1" applyAlignment="1">
      <alignment vertical="center"/>
    </xf>
    <xf numFmtId="0" fontId="53" fillId="0" borderId="3" xfId="4" applyFont="1" applyBorder="1" applyAlignment="1">
      <alignment horizontal="left" vertical="center" wrapText="1"/>
    </xf>
    <xf numFmtId="0" fontId="11" fillId="9" borderId="3" xfId="4" applyFill="1" applyBorder="1" applyAlignment="1">
      <alignment vertical="center"/>
    </xf>
    <xf numFmtId="0" fontId="19" fillId="7" borderId="3" xfId="4" applyFont="1" applyFill="1" applyBorder="1" applyAlignment="1">
      <alignment horizontal="left" vertical="center"/>
    </xf>
    <xf numFmtId="0" fontId="18" fillId="0" borderId="3" xfId="4" applyFont="1" applyBorder="1" applyAlignment="1">
      <alignment horizontal="left" vertical="center" wrapText="1"/>
    </xf>
    <xf numFmtId="0" fontId="18" fillId="0" borderId="3" xfId="4" applyFont="1" applyBorder="1" applyAlignment="1">
      <alignment horizontal="left" vertical="center"/>
    </xf>
    <xf numFmtId="0" fontId="15" fillId="5" borderId="3" xfId="4" applyFont="1" applyFill="1" applyBorder="1" applyAlignment="1">
      <alignment horizontal="left" vertical="center" wrapText="1"/>
    </xf>
    <xf numFmtId="0" fontId="54" fillId="0" borderId="3" xfId="4" applyFont="1" applyBorder="1" applyAlignment="1">
      <alignment horizontal="left" vertical="center"/>
    </xf>
    <xf numFmtId="0" fontId="19" fillId="0" borderId="3" xfId="4" applyFont="1" applyBorder="1" applyAlignment="1">
      <alignment horizontal="left" vertical="center"/>
    </xf>
    <xf numFmtId="0" fontId="55" fillId="0" borderId="3" xfId="4" applyFont="1" applyBorder="1" applyAlignment="1">
      <alignment horizontal="left" vertical="center" wrapText="1"/>
    </xf>
    <xf numFmtId="0" fontId="7" fillId="0" borderId="0" xfId="4" applyFont="1" applyAlignment="1">
      <alignment horizontal="left" vertical="center"/>
    </xf>
    <xf numFmtId="0" fontId="56" fillId="0" borderId="3" xfId="73" applyFont="1" applyBorder="1" applyAlignment="1">
      <alignment horizontal="left" vertical="top"/>
    </xf>
    <xf numFmtId="0" fontId="57" fillId="0" borderId="3" xfId="4" applyFont="1" applyBorder="1" applyAlignment="1">
      <alignment vertical="center"/>
    </xf>
    <xf numFmtId="0" fontId="22" fillId="0" borderId="3" xfId="12" applyFont="1" applyBorder="1" applyAlignment="1">
      <alignment horizontal="left"/>
    </xf>
    <xf numFmtId="0" fontId="31" fillId="0" borderId="3" xfId="4" applyFont="1" applyBorder="1" applyAlignment="1">
      <alignment horizontal="justify" vertical="center"/>
    </xf>
    <xf numFmtId="0" fontId="15" fillId="0" borderId="3" xfId="73" applyFont="1" applyBorder="1" applyAlignment="1">
      <alignment horizontal="left" vertical="top"/>
    </xf>
    <xf numFmtId="0" fontId="31" fillId="0" borderId="3" xfId="4" applyFont="1" applyBorder="1" applyAlignment="1">
      <alignment horizontal="left" vertical="center"/>
    </xf>
    <xf numFmtId="0" fontId="55" fillId="0" borderId="3" xfId="4" applyFont="1" applyBorder="1" applyAlignment="1">
      <alignment horizontal="justify" vertical="center"/>
    </xf>
    <xf numFmtId="0" fontId="56" fillId="0" borderId="3" xfId="4" applyFont="1" applyBorder="1" applyAlignment="1">
      <alignment horizontal="left" vertical="top"/>
    </xf>
    <xf numFmtId="0" fontId="15" fillId="0" borderId="3" xfId="4" applyFont="1" applyBorder="1" applyAlignment="1">
      <alignment vertical="top"/>
    </xf>
    <xf numFmtId="0" fontId="56" fillId="0" borderId="3" xfId="4" applyFont="1" applyBorder="1" applyAlignment="1">
      <alignment vertical="top"/>
    </xf>
    <xf numFmtId="0" fontId="55" fillId="0" borderId="3" xfId="4" applyFont="1" applyBorder="1" applyAlignment="1">
      <alignment vertical="center"/>
    </xf>
    <xf numFmtId="178" fontId="18" fillId="0" borderId="3" xfId="4" applyNumberFormat="1" applyFont="1" applyBorder="1" applyAlignment="1">
      <alignment horizontal="left" vertical="center"/>
    </xf>
    <xf numFmtId="0" fontId="56" fillId="0" borderId="3" xfId="73" applyFont="1" applyBorder="1" applyAlignment="1">
      <alignment horizontal="left" vertical="top" wrapText="1"/>
    </xf>
    <xf numFmtId="0" fontId="31" fillId="0" borderId="3" xfId="4" applyFont="1" applyBorder="1" applyAlignment="1">
      <alignment vertical="center"/>
    </xf>
    <xf numFmtId="0" fontId="56" fillId="0" borderId="3" xfId="4" applyFont="1" applyBorder="1" applyAlignment="1">
      <alignment horizontal="left" vertical="center"/>
    </xf>
    <xf numFmtId="0" fontId="55" fillId="0" borderId="3" xfId="4" applyFont="1" applyBorder="1" applyAlignment="1">
      <alignment horizontal="justify" vertical="center" wrapText="1"/>
    </xf>
    <xf numFmtId="0" fontId="31" fillId="0" borderId="3" xfId="4" applyFont="1" applyBorder="1" applyAlignment="1">
      <alignment vertical="center" wrapText="1"/>
    </xf>
    <xf numFmtId="0" fontId="56" fillId="0" borderId="3" xfId="4" applyFont="1" applyBorder="1" applyAlignment="1">
      <alignment vertical="center"/>
    </xf>
    <xf numFmtId="0" fontId="31" fillId="0" borderId="3" xfId="4" applyFont="1" applyBorder="1" applyAlignment="1">
      <alignment horizontal="justify" vertical="center" wrapText="1"/>
    </xf>
    <xf numFmtId="0" fontId="56" fillId="0" borderId="3" xfId="73" applyFont="1" applyBorder="1" applyAlignment="1">
      <alignment horizontal="left" vertical="center" wrapText="1"/>
    </xf>
    <xf numFmtId="0" fontId="15" fillId="0" borderId="3" xfId="73" applyFont="1" applyBorder="1" applyAlignment="1">
      <alignment horizontal="left" vertical="top" wrapText="1"/>
    </xf>
    <xf numFmtId="0" fontId="15" fillId="0" borderId="3" xfId="4" applyFont="1" applyBorder="1" applyAlignment="1">
      <alignment vertical="center"/>
    </xf>
    <xf numFmtId="0" fontId="58" fillId="0" borderId="3" xfId="73" applyFont="1" applyBorder="1" applyAlignment="1">
      <alignment horizontal="left" vertical="center" wrapText="1"/>
    </xf>
    <xf numFmtId="0" fontId="31" fillId="0" borderId="3" xfId="73" applyFont="1" applyBorder="1" applyAlignment="1">
      <alignment horizontal="left" vertical="center" wrapText="1"/>
    </xf>
    <xf numFmtId="0" fontId="55" fillId="0" borderId="3" xfId="4" applyFont="1" applyBorder="1" applyAlignment="1">
      <alignment vertical="center" wrapText="1"/>
    </xf>
    <xf numFmtId="0" fontId="19" fillId="0" borderId="3" xfId="4" applyFont="1" applyBorder="1" applyAlignment="1">
      <alignment vertical="center" wrapText="1"/>
    </xf>
    <xf numFmtId="0" fontId="56" fillId="0" borderId="3" xfId="4" applyFont="1" applyBorder="1" applyAlignment="1">
      <alignment vertical="top" wrapText="1"/>
    </xf>
    <xf numFmtId="0" fontId="14" fillId="0" borderId="0" xfId="4" applyFont="1" applyAlignment="1">
      <alignment vertical="center"/>
    </xf>
    <xf numFmtId="0" fontId="14" fillId="5" borderId="0" xfId="4" applyFont="1" applyFill="1" applyAlignment="1">
      <alignment vertical="center" wrapText="1"/>
    </xf>
    <xf numFmtId="0" fontId="1" fillId="0" borderId="0" xfId="17" applyFont="1"/>
    <xf numFmtId="0" fontId="5" fillId="16" borderId="3" xfId="4" applyFont="1" applyFill="1" applyBorder="1" applyAlignment="1">
      <alignment vertical="center" wrapText="1"/>
    </xf>
    <xf numFmtId="0" fontId="7" fillId="5" borderId="3" xfId="4" applyFont="1" applyFill="1" applyBorder="1" applyAlignment="1">
      <alignment vertical="center"/>
    </xf>
    <xf numFmtId="0" fontId="7" fillId="5" borderId="3" xfId="4" applyFont="1" applyFill="1" applyBorder="1" applyAlignment="1">
      <alignment vertical="center" wrapText="1"/>
    </xf>
    <xf numFmtId="0" fontId="14" fillId="5" borderId="3" xfId="4" applyFont="1" applyFill="1" applyBorder="1" applyAlignment="1">
      <alignment vertical="center" wrapText="1"/>
    </xf>
    <xf numFmtId="0" fontId="7" fillId="0" borderId="3" xfId="4" applyFont="1" applyBorder="1" applyAlignment="1">
      <alignment vertical="center" wrapText="1"/>
    </xf>
    <xf numFmtId="176" fontId="7" fillId="5" borderId="3" xfId="4" applyNumberFormat="1" applyFont="1" applyFill="1" applyBorder="1" applyAlignment="1">
      <alignment vertical="center" wrapText="1"/>
    </xf>
    <xf numFmtId="0" fontId="5" fillId="16" borderId="3" xfId="4" applyFont="1" applyFill="1" applyBorder="1" applyAlignment="1">
      <alignment horizontal="left" vertical="center"/>
    </xf>
    <xf numFmtId="0" fontId="1" fillId="0" borderId="0" xfId="17" applyFont="1" applyAlignment="1">
      <alignment horizontal="center"/>
    </xf>
    <xf numFmtId="14" fontId="7" fillId="5" borderId="3" xfId="4" applyNumberFormat="1" applyFont="1" applyFill="1" applyBorder="1" applyAlignment="1">
      <alignment horizontal="left" vertical="center"/>
    </xf>
    <xf numFmtId="0" fontId="7" fillId="5" borderId="3" xfId="4" applyFont="1" applyFill="1" applyBorder="1" applyAlignment="1">
      <alignment horizontal="left" vertical="center"/>
    </xf>
    <xf numFmtId="14" fontId="7" fillId="5" borderId="1" xfId="4" applyNumberFormat="1" applyFont="1" applyFill="1" applyBorder="1" applyAlignment="1">
      <alignment horizontal="left" vertical="center"/>
    </xf>
    <xf numFmtId="0" fontId="7" fillId="5" borderId="2" xfId="4" applyFont="1" applyFill="1" applyBorder="1" applyAlignment="1">
      <alignment horizontal="left" vertical="center"/>
    </xf>
    <xf numFmtId="0" fontId="7" fillId="5" borderId="4" xfId="4" applyFont="1" applyFill="1" applyBorder="1" applyAlignment="1">
      <alignment horizontal="left" vertical="center"/>
    </xf>
    <xf numFmtId="0" fontId="7" fillId="0" borderId="1" xfId="4" applyFont="1" applyBorder="1" applyAlignment="1">
      <alignment vertical="center" wrapText="1"/>
    </xf>
    <xf numFmtId="0" fontId="12" fillId="16" borderId="3" xfId="4" applyFont="1" applyFill="1" applyBorder="1" applyAlignment="1">
      <alignment vertical="center" wrapText="1"/>
    </xf>
    <xf numFmtId="0" fontId="1" fillId="0" borderId="0" xfId="17" applyFont="1" applyAlignment="1">
      <alignment horizontal="left"/>
    </xf>
    <xf numFmtId="0" fontId="5" fillId="16" borderId="3" xfId="4" applyFont="1" applyFill="1" applyBorder="1" applyAlignment="1">
      <alignment horizontal="left" vertical="center" wrapText="1"/>
    </xf>
    <xf numFmtId="0" fontId="1" fillId="0" borderId="0" xfId="17" applyFont="1" applyAlignment="1">
      <alignment vertical="center"/>
    </xf>
    <xf numFmtId="0" fontId="14" fillId="0" borderId="3" xfId="4" applyFont="1" applyBorder="1" applyAlignment="1">
      <alignment vertical="center"/>
    </xf>
    <xf numFmtId="0" fontId="15" fillId="18" borderId="3" xfId="4" applyFont="1" applyFill="1" applyBorder="1" applyAlignment="1">
      <alignment vertical="center"/>
    </xf>
    <xf numFmtId="0" fontId="15" fillId="19" borderId="3" xfId="4" applyFont="1" applyFill="1" applyBorder="1" applyAlignment="1">
      <alignment vertical="center"/>
    </xf>
    <xf numFmtId="0" fontId="61" fillId="0" borderId="3" xfId="4" applyFont="1" applyBorder="1" applyAlignment="1">
      <alignment horizontal="left" vertical="center"/>
    </xf>
    <xf numFmtId="0" fontId="62" fillId="0" borderId="3" xfId="4" applyFont="1" applyBorder="1" applyAlignment="1">
      <alignment horizontal="left" vertical="center"/>
    </xf>
    <xf numFmtId="0" fontId="63" fillId="20" borderId="3" xfId="4" applyFont="1" applyFill="1" applyBorder="1" applyAlignment="1">
      <alignment vertical="center"/>
    </xf>
    <xf numFmtId="178" fontId="62" fillId="0" borderId="3" xfId="4" applyNumberFormat="1" applyFont="1" applyBorder="1" applyAlignment="1">
      <alignment horizontal="left" vertical="center"/>
    </xf>
    <xf numFmtId="0" fontId="55" fillId="0" borderId="7" xfId="4" applyFont="1" applyBorder="1" applyAlignment="1">
      <alignment horizontal="left" vertical="center"/>
    </xf>
    <xf numFmtId="178" fontId="62" fillId="19" borderId="3" xfId="4" applyNumberFormat="1" applyFont="1" applyFill="1" applyBorder="1" applyAlignment="1">
      <alignment horizontal="left" vertical="center"/>
    </xf>
    <xf numFmtId="0" fontId="14" fillId="19" borderId="3" xfId="4" applyFont="1" applyFill="1" applyBorder="1" applyAlignment="1">
      <alignment vertical="center"/>
    </xf>
    <xf numFmtId="0" fontId="52" fillId="19" borderId="3" xfId="4" applyFont="1" applyFill="1" applyBorder="1" applyAlignment="1">
      <alignment vertical="center"/>
    </xf>
    <xf numFmtId="0" fontId="15" fillId="21" borderId="3" xfId="4" applyFont="1" applyFill="1" applyBorder="1" applyAlignment="1">
      <alignment vertical="center"/>
    </xf>
    <xf numFmtId="0" fontId="14" fillId="0" borderId="3" xfId="4" quotePrefix="1" applyFont="1" applyBorder="1" applyAlignment="1">
      <alignment horizontal="left" vertical="center"/>
    </xf>
    <xf numFmtId="0" fontId="15" fillId="7" borderId="3" xfId="17" applyFont="1" applyFill="1" applyBorder="1" applyAlignment="1" applyProtection="1">
      <alignment horizontal="left" vertical="center"/>
      <protection locked="0"/>
    </xf>
    <xf numFmtId="0" fontId="10" fillId="6" borderId="3" xfId="4" applyFont="1" applyFill="1" applyBorder="1" applyAlignment="1">
      <alignment vertical="center"/>
    </xf>
    <xf numFmtId="0" fontId="9" fillId="6" borderId="3" xfId="4" applyFont="1" applyFill="1" applyBorder="1" applyAlignment="1" applyProtection="1">
      <alignment horizontal="left" vertical="center"/>
      <protection locked="0"/>
    </xf>
    <xf numFmtId="0" fontId="64" fillId="6" borderId="3" xfId="16" applyFont="1" applyFill="1" applyBorder="1" applyAlignment="1">
      <alignment vertical="center"/>
    </xf>
    <xf numFmtId="0" fontId="65" fillId="0" borderId="0" xfId="4" applyFont="1"/>
    <xf numFmtId="0" fontId="65" fillId="0" borderId="3" xfId="4" quotePrefix="1" applyFont="1" applyBorder="1" applyAlignment="1">
      <alignment vertical="center"/>
    </xf>
    <xf numFmtId="0" fontId="15" fillId="0" borderId="3" xfId="17" applyFont="1" applyBorder="1" applyAlignment="1" applyProtection="1">
      <alignment horizontal="left" vertical="center"/>
      <protection locked="0"/>
    </xf>
    <xf numFmtId="0" fontId="65" fillId="0" borderId="3" xfId="4" applyFont="1" applyBorder="1" applyAlignment="1">
      <alignment horizontal="left" vertical="center"/>
    </xf>
    <xf numFmtId="0" fontId="9" fillId="0" borderId="3" xfId="4" applyFont="1" applyBorder="1" applyAlignment="1">
      <alignment vertical="center"/>
    </xf>
    <xf numFmtId="0" fontId="64" fillId="0" borderId="3" xfId="4" applyFont="1" applyBorder="1" applyAlignment="1">
      <alignment vertical="center"/>
    </xf>
    <xf numFmtId="0" fontId="65" fillId="0" borderId="3" xfId="4" applyFont="1" applyBorder="1"/>
    <xf numFmtId="0" fontId="1" fillId="0" borderId="0" xfId="17" applyFont="1" applyAlignment="1">
      <alignment wrapText="1"/>
    </xf>
    <xf numFmtId="179" fontId="1" fillId="0" borderId="0" xfId="17" applyNumberFormat="1" applyFont="1" applyAlignment="1">
      <alignment wrapText="1"/>
    </xf>
    <xf numFmtId="0" fontId="7" fillId="0" borderId="3" xfId="4" applyFont="1" applyBorder="1" applyAlignment="1">
      <alignment horizontal="left" vertical="center" wrapText="1"/>
    </xf>
    <xf numFmtId="0" fontId="1" fillId="0" borderId="0" xfId="17" applyFont="1" applyAlignment="1">
      <alignment vertical="center" wrapText="1"/>
    </xf>
    <xf numFmtId="0" fontId="14" fillId="0" borderId="3" xfId="4" applyFont="1" applyBorder="1" applyAlignment="1">
      <alignment vertical="center" wrapText="1"/>
    </xf>
    <xf numFmtId="0" fontId="11" fillId="0" borderId="0" xfId="17"/>
    <xf numFmtId="0" fontId="1" fillId="0" borderId="0" xfId="16" applyFont="1" applyAlignment="1">
      <alignment vertical="center"/>
    </xf>
    <xf numFmtId="0" fontId="1" fillId="0" borderId="0" xfId="16" applyFont="1"/>
    <xf numFmtId="0" fontId="4" fillId="0" borderId="0" xfId="21" applyFont="1" applyAlignment="1" applyProtection="1">
      <alignment vertical="center"/>
    </xf>
    <xf numFmtId="0" fontId="7" fillId="0" borderId="0" xfId="30" applyFont="1" applyAlignment="1" applyProtection="1">
      <alignment horizontal="left" vertical="center"/>
    </xf>
    <xf numFmtId="0" fontId="7" fillId="0" borderId="0" xfId="30" applyFont="1" applyAlignment="1" applyProtection="1">
      <alignment horizontal="center" vertical="center"/>
    </xf>
    <xf numFmtId="0" fontId="1" fillId="0" borderId="0" xfId="16" applyFont="1" applyAlignment="1">
      <alignment horizontal="center"/>
    </xf>
    <xf numFmtId="0" fontId="7" fillId="0" borderId="3" xfId="12" applyFont="1" applyBorder="1" applyAlignment="1">
      <alignment vertical="center" wrapText="1"/>
    </xf>
    <xf numFmtId="0" fontId="13" fillId="0" borderId="3" xfId="16" applyFont="1" applyBorder="1" applyAlignment="1">
      <alignment vertical="center"/>
    </xf>
    <xf numFmtId="0" fontId="5" fillId="0" borderId="0" xfId="21" applyFont="1" applyAlignment="1" applyProtection="1">
      <alignment horizontal="left" vertical="center"/>
    </xf>
    <xf numFmtId="0" fontId="1" fillId="0" borderId="0" xfId="16" applyFont="1" applyAlignment="1">
      <alignment horizontal="left"/>
    </xf>
    <xf numFmtId="0" fontId="7" fillId="0" borderId="0" xfId="21" applyFont="1" applyAlignment="1" applyProtection="1">
      <alignment vertical="center"/>
    </xf>
    <xf numFmtId="0" fontId="68" fillId="22" borderId="3" xfId="16" applyFont="1" applyFill="1" applyBorder="1" applyAlignment="1">
      <alignment horizontal="left" vertical="center"/>
    </xf>
    <xf numFmtId="0" fontId="61" fillId="22" borderId="3" xfId="16" applyFont="1" applyFill="1" applyBorder="1" applyAlignment="1">
      <alignment vertical="center"/>
    </xf>
    <xf numFmtId="0" fontId="1" fillId="0" borderId="3" xfId="16" applyFont="1" applyBorder="1" applyAlignment="1">
      <alignment vertical="center"/>
    </xf>
    <xf numFmtId="0" fontId="1" fillId="7" borderId="3" xfId="16" applyFont="1" applyFill="1" applyBorder="1" applyAlignment="1">
      <alignment vertical="center"/>
    </xf>
    <xf numFmtId="0" fontId="1" fillId="10" borderId="3" xfId="16" applyFont="1" applyFill="1" applyBorder="1" applyAlignment="1">
      <alignment vertical="center"/>
    </xf>
    <xf numFmtId="0" fontId="7" fillId="0" borderId="3" xfId="16" applyFont="1" applyBorder="1" applyAlignment="1">
      <alignment vertical="center"/>
    </xf>
    <xf numFmtId="0" fontId="1" fillId="23" borderId="3" xfId="16" applyFont="1" applyFill="1" applyBorder="1" applyAlignment="1">
      <alignment vertical="center"/>
    </xf>
    <xf numFmtId="0" fontId="14" fillId="0" borderId="3" xfId="17" applyFont="1" applyBorder="1" applyAlignment="1">
      <alignment horizontal="left" vertical="center"/>
    </xf>
    <xf numFmtId="0" fontId="1" fillId="0" borderId="3" xfId="17" applyFont="1" applyBorder="1" applyAlignment="1">
      <alignment vertical="center"/>
    </xf>
    <xf numFmtId="0" fontId="69" fillId="22" borderId="3" xfId="16" applyFont="1" applyFill="1" applyBorder="1" applyAlignment="1">
      <alignment horizontal="left" vertical="center"/>
    </xf>
    <xf numFmtId="0" fontId="11" fillId="0" borderId="0" xfId="16" applyAlignment="1">
      <alignment horizontal="left" vertical="center"/>
    </xf>
    <xf numFmtId="0" fontId="4" fillId="0" borderId="0" xfId="21" applyFont="1" applyAlignment="1" applyProtection="1">
      <alignment horizontal="left" vertical="center"/>
    </xf>
    <xf numFmtId="0" fontId="2" fillId="0" borderId="3" xfId="16" applyFont="1" applyBorder="1" applyAlignment="1">
      <alignment vertical="center"/>
    </xf>
    <xf numFmtId="0" fontId="2" fillId="24" borderId="3" xfId="16" applyFont="1" applyFill="1" applyBorder="1" applyAlignment="1">
      <alignment vertical="center" wrapText="1"/>
    </xf>
    <xf numFmtId="0" fontId="1" fillId="0" borderId="0" xfId="16" applyFont="1" applyAlignment="1">
      <alignment wrapText="1"/>
    </xf>
    <xf numFmtId="179" fontId="1" fillId="0" borderId="0" xfId="16" applyNumberFormat="1" applyFont="1" applyAlignment="1">
      <alignment wrapText="1"/>
    </xf>
    <xf numFmtId="0" fontId="7" fillId="24" borderId="3" xfId="13" applyFont="1" applyFill="1" applyBorder="1" applyAlignment="1" applyProtection="1">
      <alignment vertical="center" wrapText="1"/>
    </xf>
    <xf numFmtId="0" fontId="2" fillId="0" borderId="3" xfId="17" applyFont="1" applyBorder="1" applyAlignment="1">
      <alignment vertical="center"/>
    </xf>
    <xf numFmtId="0" fontId="7" fillId="10" borderId="3" xfId="5" applyFont="1" applyFill="1" applyBorder="1" applyAlignment="1" applyProtection="1">
      <alignment vertical="center" wrapText="1"/>
    </xf>
    <xf numFmtId="0" fontId="2" fillId="7" borderId="3" xfId="16" applyFont="1" applyFill="1" applyBorder="1" applyAlignment="1">
      <alignment vertical="center"/>
    </xf>
    <xf numFmtId="0" fontId="11" fillId="0" borderId="0" xfId="16"/>
    <xf numFmtId="0" fontId="5" fillId="8" borderId="3" xfId="16" applyFont="1" applyFill="1" applyBorder="1" applyAlignment="1">
      <alignment horizontal="left" vertical="center" wrapText="1"/>
    </xf>
    <xf numFmtId="0" fontId="13" fillId="0" borderId="4" xfId="16" applyFont="1" applyBorder="1" applyAlignment="1">
      <alignment vertical="center"/>
    </xf>
    <xf numFmtId="0" fontId="69" fillId="25" borderId="3" xfId="4" applyFont="1" applyFill="1" applyBorder="1" applyAlignment="1">
      <alignment horizontal="left" vertical="center"/>
    </xf>
    <xf numFmtId="0" fontId="70" fillId="26" borderId="3" xfId="4" applyFont="1" applyFill="1" applyBorder="1" applyAlignment="1">
      <alignment horizontal="left" vertical="center"/>
    </xf>
    <xf numFmtId="0" fontId="71" fillId="26" borderId="3" xfId="4" applyFont="1" applyFill="1" applyBorder="1" applyAlignment="1">
      <alignment horizontal="left" vertical="center"/>
    </xf>
    <xf numFmtId="0" fontId="72" fillId="26" borderId="3" xfId="4" applyFont="1" applyFill="1" applyBorder="1" applyAlignment="1">
      <alignment horizontal="left" vertical="center"/>
    </xf>
    <xf numFmtId="0" fontId="65" fillId="26" borderId="3" xfId="4" applyFont="1" applyFill="1" applyBorder="1" applyAlignment="1">
      <alignment horizontal="left" vertical="center"/>
    </xf>
    <xf numFmtId="0" fontId="73" fillId="26" borderId="3" xfId="4" applyFont="1" applyFill="1" applyBorder="1" applyAlignment="1">
      <alignment horizontal="left" vertical="center"/>
    </xf>
    <xf numFmtId="0" fontId="74" fillId="26" borderId="3" xfId="4" applyFont="1" applyFill="1" applyBorder="1" applyAlignment="1">
      <alignment horizontal="left" vertical="center"/>
    </xf>
    <xf numFmtId="0" fontId="1" fillId="27" borderId="0" xfId="16" applyFont="1" applyFill="1" applyAlignment="1">
      <alignment vertical="center"/>
    </xf>
    <xf numFmtId="0" fontId="64" fillId="0" borderId="3" xfId="4" quotePrefix="1" applyFont="1" applyBorder="1" applyAlignment="1">
      <alignment vertical="center"/>
    </xf>
    <xf numFmtId="0" fontId="75" fillId="22" borderId="3" xfId="16" applyFont="1" applyFill="1" applyBorder="1" applyAlignment="1">
      <alignment horizontal="left" vertical="center"/>
    </xf>
    <xf numFmtId="0" fontId="75" fillId="22" borderId="3" xfId="16" applyFont="1" applyFill="1" applyBorder="1" applyAlignment="1">
      <alignment horizontal="left" vertical="center" wrapText="1"/>
    </xf>
    <xf numFmtId="0" fontId="0" fillId="22" borderId="3" xfId="16" applyFont="1" applyFill="1" applyBorder="1" applyAlignment="1">
      <alignment horizontal="left" vertical="center"/>
    </xf>
    <xf numFmtId="0" fontId="11" fillId="22" borderId="3" xfId="16" applyFill="1" applyBorder="1" applyAlignment="1">
      <alignment horizontal="left" vertical="center"/>
    </xf>
    <xf numFmtId="0" fontId="0" fillId="22" borderId="3" xfId="16" applyFont="1" applyFill="1" applyBorder="1" applyAlignment="1">
      <alignment horizontal="left" vertical="center" wrapText="1"/>
    </xf>
    <xf numFmtId="0" fontId="17" fillId="22" borderId="3" xfId="16" applyFont="1" applyFill="1" applyBorder="1" applyAlignment="1">
      <alignment horizontal="left" vertical="center"/>
    </xf>
    <xf numFmtId="0" fontId="17" fillId="24" borderId="3" xfId="16" applyFont="1" applyFill="1" applyBorder="1" applyAlignment="1">
      <alignment horizontal="left" vertical="center" wrapText="1"/>
    </xf>
    <xf numFmtId="0" fontId="11" fillId="0" borderId="3" xfId="16" applyBorder="1" applyAlignment="1">
      <alignment horizontal="left" vertical="center"/>
    </xf>
    <xf numFmtId="0" fontId="69" fillId="0" borderId="3" xfId="4" applyFont="1" applyBorder="1" applyAlignment="1">
      <alignment horizontal="left" vertical="center"/>
    </xf>
    <xf numFmtId="0" fontId="10" fillId="0" borderId="3" xfId="16" applyFont="1" applyBorder="1" applyAlignment="1">
      <alignment vertical="center"/>
    </xf>
    <xf numFmtId="0" fontId="76" fillId="22" borderId="3" xfId="16" applyFont="1" applyFill="1" applyBorder="1" applyAlignment="1">
      <alignment horizontal="left" vertical="center"/>
    </xf>
    <xf numFmtId="0" fontId="14" fillId="0" borderId="3" xfId="16" applyFont="1" applyBorder="1" applyAlignment="1">
      <alignment horizontal="left" vertical="center"/>
    </xf>
    <xf numFmtId="0" fontId="77" fillId="22" borderId="3" xfId="16" applyFont="1" applyFill="1" applyBorder="1" applyAlignment="1">
      <alignment horizontal="left" vertical="center"/>
    </xf>
    <xf numFmtId="0" fontId="78" fillId="22" borderId="3" xfId="16" applyFont="1" applyFill="1" applyBorder="1" applyAlignment="1">
      <alignment horizontal="left" vertical="center"/>
    </xf>
    <xf numFmtId="0" fontId="10" fillId="6" borderId="3" xfId="16" applyFont="1" applyFill="1" applyBorder="1" applyAlignment="1">
      <alignment vertical="center"/>
    </xf>
    <xf numFmtId="0" fontId="79" fillId="0" borderId="3" xfId="16" applyFont="1" applyBorder="1" applyAlignment="1">
      <alignment vertical="center"/>
    </xf>
    <xf numFmtId="0" fontId="80" fillId="0" borderId="3" xfId="16" applyFont="1" applyBorder="1" applyAlignment="1">
      <alignment vertical="center"/>
    </xf>
    <xf numFmtId="0" fontId="2" fillId="0" borderId="3" xfId="16" quotePrefix="1" applyFont="1" applyBorder="1" applyAlignment="1">
      <alignment vertical="center"/>
    </xf>
    <xf numFmtId="0" fontId="2" fillId="28" borderId="3" xfId="4" applyFont="1" applyFill="1" applyBorder="1" applyAlignment="1">
      <alignment vertical="center"/>
    </xf>
    <xf numFmtId="0" fontId="2" fillId="19" borderId="3" xfId="4" applyFont="1" applyFill="1" applyBorder="1" applyAlignment="1">
      <alignment vertical="center"/>
    </xf>
    <xf numFmtId="0" fontId="75" fillId="0" borderId="3" xfId="16" applyFont="1" applyBorder="1" applyAlignment="1">
      <alignment horizontal="left" vertical="center"/>
    </xf>
    <xf numFmtId="0" fontId="17" fillId="0" borderId="3" xfId="16" applyFont="1" applyBorder="1" applyAlignment="1">
      <alignment horizontal="left" vertical="center"/>
    </xf>
    <xf numFmtId="0" fontId="0" fillId="0" borderId="3" xfId="16" applyFont="1" applyBorder="1" applyAlignment="1">
      <alignment horizontal="left" vertical="center"/>
    </xf>
    <xf numFmtId="0" fontId="0" fillId="29" borderId="3" xfId="17" applyFont="1" applyFill="1" applyBorder="1" applyAlignment="1">
      <alignment horizontal="left" vertical="center"/>
    </xf>
    <xf numFmtId="0" fontId="81" fillId="0" borderId="3" xfId="16" applyFont="1" applyBorder="1" applyAlignment="1">
      <alignment horizontal="left" vertical="center"/>
    </xf>
    <xf numFmtId="0" fontId="11" fillId="29" borderId="3" xfId="17" applyFill="1" applyBorder="1" applyAlignment="1">
      <alignment horizontal="left" vertical="center"/>
    </xf>
    <xf numFmtId="0" fontId="4" fillId="0" borderId="0" xfId="16" applyFont="1" applyAlignment="1">
      <alignment vertical="center"/>
    </xf>
    <xf numFmtId="0" fontId="4" fillId="30" borderId="0" xfId="16" applyFont="1" applyFill="1" applyAlignment="1">
      <alignment vertical="center" wrapText="1"/>
    </xf>
    <xf numFmtId="0" fontId="5" fillId="8" borderId="10" xfId="16" applyFont="1" applyFill="1" applyBorder="1" applyAlignment="1">
      <alignment vertical="center" wrapText="1"/>
    </xf>
    <xf numFmtId="0" fontId="7" fillId="30" borderId="11" xfId="16" applyFont="1" applyFill="1" applyBorder="1" applyAlignment="1">
      <alignment vertical="center"/>
    </xf>
    <xf numFmtId="0" fontId="5" fillId="8" borderId="11" xfId="16" applyFont="1" applyFill="1" applyBorder="1" applyAlignment="1">
      <alignment vertical="center" wrapText="1"/>
    </xf>
    <xf numFmtId="0" fontId="7" fillId="30" borderId="11" xfId="16" applyFont="1" applyFill="1" applyBorder="1" applyAlignment="1">
      <alignment vertical="center" wrapText="1"/>
    </xf>
    <xf numFmtId="0" fontId="4" fillId="30" borderId="11" xfId="16" applyFont="1" applyFill="1" applyBorder="1" applyAlignment="1">
      <alignment vertical="center" wrapText="1"/>
    </xf>
    <xf numFmtId="0" fontId="7" fillId="0" borderId="11" xfId="16" applyFont="1" applyBorder="1" applyAlignment="1">
      <alignment vertical="center" wrapText="1"/>
    </xf>
    <xf numFmtId="176" fontId="7" fillId="30" borderId="11" xfId="16" applyNumberFormat="1" applyFont="1" applyFill="1" applyBorder="1" applyAlignment="1">
      <alignment vertical="center" wrapText="1"/>
    </xf>
    <xf numFmtId="0" fontId="5" fillId="8" borderId="10" xfId="16" applyFont="1" applyFill="1" applyBorder="1" applyAlignment="1">
      <alignment horizontal="left" vertical="center"/>
    </xf>
    <xf numFmtId="0" fontId="5" fillId="8" borderId="11" xfId="16" applyFont="1" applyFill="1" applyBorder="1" applyAlignment="1">
      <alignment horizontal="left" vertical="center"/>
    </xf>
    <xf numFmtId="0" fontId="1" fillId="0" borderId="0" xfId="16" applyFont="1" applyAlignment="1">
      <alignment horizontal="center" vertical="center"/>
    </xf>
    <xf numFmtId="176" fontId="7" fillId="30" borderId="10" xfId="16" applyNumberFormat="1" applyFont="1" applyFill="1" applyBorder="1" applyAlignment="1">
      <alignment vertical="center" wrapText="1"/>
    </xf>
    <xf numFmtId="0" fontId="7" fillId="30" borderId="11" xfId="16" applyFont="1" applyFill="1" applyBorder="1" applyAlignment="1">
      <alignment horizontal="left" vertical="center"/>
    </xf>
    <xf numFmtId="14" fontId="7" fillId="30" borderId="10" xfId="16" applyNumberFormat="1" applyFont="1" applyFill="1" applyBorder="1" applyAlignment="1">
      <alignment horizontal="left" vertical="center"/>
    </xf>
    <xf numFmtId="14" fontId="7" fillId="30" borderId="12" xfId="16" applyNumberFormat="1" applyFont="1" applyFill="1" applyBorder="1" applyAlignment="1">
      <alignment horizontal="left" vertical="center"/>
    </xf>
    <xf numFmtId="0" fontId="7" fillId="30" borderId="13" xfId="16" applyFont="1" applyFill="1" applyBorder="1" applyAlignment="1">
      <alignment horizontal="left" vertical="center"/>
    </xf>
    <xf numFmtId="0" fontId="12" fillId="8" borderId="11" xfId="16" applyFont="1" applyFill="1" applyBorder="1" applyAlignment="1">
      <alignment vertical="center" wrapText="1"/>
    </xf>
    <xf numFmtId="0" fontId="82" fillId="0" borderId="11" xfId="16" applyFont="1" applyBorder="1" applyAlignment="1">
      <alignment vertical="center"/>
    </xf>
    <xf numFmtId="0" fontId="5" fillId="8" borderId="10" xfId="16" applyFont="1" applyFill="1" applyBorder="1" applyAlignment="1">
      <alignment horizontal="left" vertical="center" wrapText="1"/>
    </xf>
    <xf numFmtId="0" fontId="5" fillId="8" borderId="11" xfId="16" applyFont="1" applyFill="1" applyBorder="1" applyAlignment="1">
      <alignment horizontal="left" vertical="center" wrapText="1"/>
    </xf>
    <xf numFmtId="0" fontId="1" fillId="0" borderId="0" xfId="16" applyFont="1" applyAlignment="1">
      <alignment horizontal="left" vertical="center"/>
    </xf>
    <xf numFmtId="0" fontId="4" fillId="0" borderId="10" xfId="16" applyFont="1" applyBorder="1" applyAlignment="1">
      <alignment horizontal="left" vertical="center" wrapText="1"/>
    </xf>
    <xf numFmtId="0" fontId="4" fillId="0" borderId="11" xfId="16" applyFont="1" applyBorder="1" applyAlignment="1">
      <alignment horizontal="left" vertical="center" wrapText="1"/>
    </xf>
    <xf numFmtId="0" fontId="4" fillId="32" borderId="11" xfId="16" applyFont="1" applyFill="1" applyBorder="1" applyAlignment="1">
      <alignment vertical="center"/>
    </xf>
    <xf numFmtId="0" fontId="83" fillId="0" borderId="10" xfId="16" applyFont="1" applyBorder="1" applyAlignment="1">
      <alignment vertical="center"/>
    </xf>
    <xf numFmtId="0" fontId="83" fillId="0" borderId="11" xfId="16" applyFont="1" applyBorder="1" applyAlignment="1">
      <alignment vertical="center"/>
    </xf>
    <xf numFmtId="0" fontId="7" fillId="0" borderId="10" xfId="16" applyFont="1" applyBorder="1" applyAlignment="1">
      <alignment vertical="center" wrapText="1"/>
    </xf>
    <xf numFmtId="0" fontId="7" fillId="0" borderId="11" xfId="16" applyFont="1" applyBorder="1" applyAlignment="1">
      <alignment horizontal="left" vertical="center" wrapText="1"/>
    </xf>
    <xf numFmtId="0" fontId="55" fillId="32" borderId="11" xfId="16" applyFont="1" applyFill="1" applyBorder="1" applyAlignment="1">
      <alignment horizontal="left" vertical="center" wrapText="1"/>
    </xf>
    <xf numFmtId="0" fontId="7" fillId="32" borderId="11" xfId="16" applyFont="1" applyFill="1" applyBorder="1" applyAlignment="1">
      <alignment horizontal="left" vertical="center" wrapText="1"/>
    </xf>
    <xf numFmtId="0" fontId="1" fillId="0" borderId="0" xfId="16" applyFont="1" applyAlignment="1">
      <alignment vertical="center" wrapText="1"/>
    </xf>
    <xf numFmtId="179" fontId="1" fillId="0" borderId="0" xfId="16" applyNumberFormat="1" applyFont="1" applyAlignment="1">
      <alignment vertical="center" wrapText="1"/>
    </xf>
    <xf numFmtId="0" fontId="11" fillId="0" borderId="0" xfId="16" applyAlignment="1">
      <alignment vertical="center"/>
    </xf>
    <xf numFmtId="0" fontId="4" fillId="32" borderId="11" xfId="16" applyFont="1" applyFill="1" applyBorder="1" applyAlignment="1">
      <alignment vertical="center" wrapText="1"/>
    </xf>
    <xf numFmtId="0" fontId="4" fillId="0" borderId="11" xfId="16" applyFont="1" applyBorder="1" applyAlignment="1">
      <alignment vertical="center"/>
    </xf>
    <xf numFmtId="0" fontId="4" fillId="20" borderId="11" xfId="16" applyFont="1" applyFill="1" applyBorder="1" applyAlignment="1">
      <alignment horizontal="left" vertical="center"/>
    </xf>
    <xf numFmtId="0" fontId="4" fillId="0" borderId="11" xfId="16" applyFont="1" applyBorder="1" applyAlignment="1">
      <alignment vertical="center" wrapText="1"/>
    </xf>
    <xf numFmtId="0" fontId="4" fillId="0" borderId="11" xfId="16" applyFont="1" applyBorder="1" applyAlignment="1">
      <alignment horizontal="left" vertical="center"/>
    </xf>
    <xf numFmtId="0" fontId="4" fillId="20" borderId="11" xfId="16" applyFont="1" applyFill="1" applyBorder="1" applyAlignment="1">
      <alignment vertical="center" wrapText="1"/>
    </xf>
    <xf numFmtId="0" fontId="4" fillId="32" borderId="11" xfId="16" applyFont="1" applyFill="1" applyBorder="1" applyAlignment="1">
      <alignment horizontal="left" vertical="center" wrapText="1"/>
    </xf>
    <xf numFmtId="0" fontId="4" fillId="10" borderId="11" xfId="16" applyFont="1" applyFill="1" applyBorder="1" applyAlignment="1">
      <alignment vertical="center" wrapText="1"/>
    </xf>
    <xf numFmtId="0" fontId="0" fillId="7" borderId="3" xfId="39" applyFont="1" applyFill="1" applyBorder="1" applyAlignment="1">
      <alignment vertical="center" wrapText="1"/>
    </xf>
    <xf numFmtId="0" fontId="4" fillId="6" borderId="11" xfId="16" applyFont="1" applyFill="1" applyBorder="1" applyAlignment="1">
      <alignment horizontal="left" vertical="center"/>
    </xf>
    <xf numFmtId="0" fontId="4" fillId="10" borderId="11" xfId="16" applyFont="1" applyFill="1" applyBorder="1" applyAlignment="1">
      <alignment horizontal="left" vertical="center" wrapText="1"/>
    </xf>
    <xf numFmtId="0" fontId="4" fillId="6" borderId="10" xfId="16" applyFont="1" applyFill="1" applyBorder="1" applyAlignment="1">
      <alignment horizontal="left" vertical="center" wrapText="1"/>
    </xf>
    <xf numFmtId="0" fontId="4" fillId="6" borderId="11" xfId="16" applyFont="1" applyFill="1" applyBorder="1" applyAlignment="1">
      <alignment vertical="center" wrapText="1"/>
    </xf>
    <xf numFmtId="0" fontId="4" fillId="6" borderId="11" xfId="16" applyFont="1" applyFill="1" applyBorder="1" applyAlignment="1">
      <alignment horizontal="left" vertical="center" wrapText="1"/>
    </xf>
    <xf numFmtId="0" fontId="4" fillId="33" borderId="11" xfId="16" applyFont="1" applyFill="1" applyBorder="1" applyAlignment="1">
      <alignment vertical="center" wrapText="1"/>
    </xf>
    <xf numFmtId="0" fontId="15" fillId="0" borderId="10" xfId="16" applyFont="1" applyBorder="1" applyAlignment="1">
      <alignment horizontal="left" vertical="center" wrapText="1"/>
    </xf>
    <xf numFmtId="0" fontId="55" fillId="33" borderId="11" xfId="16" applyFont="1" applyFill="1" applyBorder="1" applyAlignment="1">
      <alignment horizontal="left" vertical="center" wrapText="1"/>
    </xf>
    <xf numFmtId="0" fontId="4" fillId="32" borderId="10" xfId="16" applyFont="1" applyFill="1" applyBorder="1" applyAlignment="1">
      <alignment horizontal="left" vertical="center" wrapText="1"/>
    </xf>
    <xf numFmtId="0" fontId="4" fillId="32" borderId="11" xfId="16" applyFont="1" applyFill="1" applyBorder="1" applyAlignment="1">
      <alignment horizontal="left" vertical="center"/>
    </xf>
    <xf numFmtId="0" fontId="4" fillId="34" borderId="11" xfId="16" applyFont="1" applyFill="1" applyBorder="1" applyAlignment="1">
      <alignment vertical="center" wrapText="1"/>
    </xf>
    <xf numFmtId="0" fontId="4" fillId="32" borderId="11" xfId="16" quotePrefix="1" applyFont="1" applyFill="1" applyBorder="1" applyAlignment="1">
      <alignment horizontal="left" vertical="center"/>
    </xf>
    <xf numFmtId="0" fontId="4" fillId="34" borderId="11" xfId="16" applyFont="1" applyFill="1" applyBorder="1" applyAlignment="1">
      <alignment horizontal="left" vertical="center" wrapText="1"/>
    </xf>
    <xf numFmtId="0" fontId="55" fillId="0" borderId="10" xfId="16" applyFont="1" applyBorder="1" applyAlignment="1">
      <alignment horizontal="left" vertical="center" wrapText="1"/>
    </xf>
    <xf numFmtId="0" fontId="55" fillId="0" borderId="11" xfId="16" applyFont="1" applyBorder="1" applyAlignment="1">
      <alignment horizontal="left" vertical="center" wrapText="1"/>
    </xf>
    <xf numFmtId="0" fontId="18" fillId="0" borderId="3" xfId="4" applyFont="1" applyBorder="1" applyAlignment="1">
      <alignment vertical="center" wrapText="1"/>
    </xf>
    <xf numFmtId="0" fontId="27" fillId="0" borderId="3" xfId="16" applyFont="1" applyBorder="1" applyAlignment="1">
      <alignment horizontal="left" vertical="center" wrapText="1"/>
    </xf>
    <xf numFmtId="0" fontId="27" fillId="20" borderId="3" xfId="16" applyFont="1" applyFill="1" applyBorder="1" applyAlignment="1">
      <alignment horizontal="left" vertical="center" wrapText="1"/>
    </xf>
    <xf numFmtId="0" fontId="22" fillId="0" borderId="3" xfId="16" applyFont="1" applyBorder="1" applyAlignment="1">
      <alignment horizontal="left" vertical="center" wrapText="1"/>
    </xf>
    <xf numFmtId="0" fontId="22" fillId="10" borderId="3" xfId="16" applyFont="1" applyFill="1" applyBorder="1" applyAlignment="1">
      <alignment horizontal="left" vertical="center" wrapText="1"/>
    </xf>
    <xf numFmtId="0" fontId="4" fillId="20" borderId="11" xfId="16" applyFont="1" applyFill="1" applyBorder="1" applyAlignment="1">
      <alignment horizontal="left" vertical="center" wrapText="1"/>
    </xf>
    <xf numFmtId="0" fontId="4" fillId="20" borderId="13" xfId="16" applyFont="1" applyFill="1" applyBorder="1" applyAlignment="1">
      <alignment vertical="center" wrapText="1"/>
    </xf>
    <xf numFmtId="0" fontId="4" fillId="0" borderId="13" xfId="16" applyFont="1" applyBorder="1" applyAlignment="1">
      <alignment horizontal="left" vertical="center" wrapText="1"/>
    </xf>
    <xf numFmtId="0" fontId="4" fillId="0" borderId="13" xfId="16" applyFont="1" applyBorder="1" applyAlignment="1">
      <alignment vertical="center" wrapText="1"/>
    </xf>
    <xf numFmtId="0" fontId="4" fillId="0" borderId="13" xfId="16" applyFont="1" applyBorder="1" applyAlignment="1">
      <alignment vertical="center"/>
    </xf>
    <xf numFmtId="0" fontId="27" fillId="7" borderId="3" xfId="4" applyFont="1" applyFill="1" applyBorder="1" applyAlignment="1">
      <alignment horizontal="left" vertical="center"/>
    </xf>
    <xf numFmtId="0" fontId="27" fillId="0" borderId="3" xfId="4" applyFont="1" applyBorder="1" applyAlignment="1">
      <alignment horizontal="left" vertical="center"/>
    </xf>
    <xf numFmtId="0" fontId="4" fillId="7" borderId="13" xfId="16" applyFont="1" applyFill="1" applyBorder="1" applyAlignment="1">
      <alignment vertical="center" wrapText="1"/>
    </xf>
    <xf numFmtId="0" fontId="4" fillId="20" borderId="13" xfId="16" applyFont="1" applyFill="1" applyBorder="1" applyAlignment="1">
      <alignment horizontal="left" vertical="center" wrapText="1"/>
    </xf>
    <xf numFmtId="0" fontId="4" fillId="10" borderId="10" xfId="16" applyFont="1" applyFill="1" applyBorder="1" applyAlignment="1">
      <alignment horizontal="left" vertical="center" wrapText="1"/>
    </xf>
    <xf numFmtId="0" fontId="4" fillId="33" borderId="11" xfId="16" applyFont="1" applyFill="1" applyBorder="1" applyAlignment="1">
      <alignment horizontal="left" vertical="center" wrapText="1"/>
    </xf>
    <xf numFmtId="0" fontId="27" fillId="7" borderId="3" xfId="4" applyFont="1" applyFill="1" applyBorder="1" applyAlignment="1">
      <alignment horizontal="left" vertical="center" wrapText="1"/>
    </xf>
    <xf numFmtId="0" fontId="27" fillId="0" borderId="3" xfId="4" applyFont="1" applyBorder="1" applyAlignment="1">
      <alignment horizontal="left" vertical="center" wrapText="1"/>
    </xf>
    <xf numFmtId="0" fontId="7" fillId="10" borderId="10" xfId="16" applyFont="1" applyFill="1" applyBorder="1" applyAlignment="1">
      <alignment horizontal="left" vertical="center" wrapText="1"/>
    </xf>
    <xf numFmtId="178" fontId="84" fillId="0" borderId="4" xfId="4" applyNumberFormat="1" applyFont="1" applyBorder="1" applyAlignment="1">
      <alignment horizontal="left" vertical="center"/>
    </xf>
    <xf numFmtId="0" fontId="55" fillId="0" borderId="14" xfId="4" applyFont="1" applyBorder="1" applyAlignment="1">
      <alignment vertical="center"/>
    </xf>
    <xf numFmtId="0" fontId="55" fillId="0" borderId="15" xfId="4" applyFont="1" applyBorder="1" applyAlignment="1">
      <alignment vertical="center"/>
    </xf>
    <xf numFmtId="0" fontId="27" fillId="0" borderId="2" xfId="4" applyFont="1" applyBorder="1" applyAlignment="1">
      <alignment horizontal="left" vertical="center"/>
    </xf>
    <xf numFmtId="0" fontId="18" fillId="0" borderId="2" xfId="4" applyFont="1" applyBorder="1" applyAlignment="1">
      <alignment horizontal="left" vertical="center" wrapText="1"/>
    </xf>
    <xf numFmtId="0" fontId="61" fillId="0" borderId="3" xfId="4" applyFont="1" applyBorder="1" applyAlignment="1">
      <alignment vertical="center" wrapText="1"/>
    </xf>
    <xf numFmtId="0" fontId="22" fillId="0" borderId="3" xfId="4" applyFont="1" applyBorder="1" applyAlignment="1">
      <alignment vertical="center" wrapText="1"/>
    </xf>
    <xf numFmtId="178" fontId="11" fillId="7" borderId="3" xfId="4" applyNumberFormat="1" applyFill="1" applyBorder="1" applyAlignment="1">
      <alignment horizontal="left" vertical="center"/>
    </xf>
    <xf numFmtId="0" fontId="85" fillId="0" borderId="3" xfId="4" applyFont="1" applyBorder="1" applyAlignment="1">
      <alignment horizontal="left" vertical="center"/>
    </xf>
    <xf numFmtId="0" fontId="86" fillId="0" borderId="0" xfId="5" applyFont="1" applyAlignment="1" applyProtection="1">
      <alignment vertical="center"/>
    </xf>
    <xf numFmtId="0" fontId="4" fillId="0" borderId="3" xfId="16" applyFont="1" applyBorder="1" applyAlignment="1">
      <alignment vertical="center"/>
    </xf>
    <xf numFmtId="0" fontId="7" fillId="0" borderId="10" xfId="16" applyFont="1" applyBorder="1" applyAlignment="1">
      <alignment horizontal="left" vertical="center" wrapText="1"/>
    </xf>
    <xf numFmtId="0" fontId="10" fillId="0" borderId="3" xfId="4" applyFont="1" applyBorder="1" applyAlignment="1">
      <alignment vertical="center"/>
    </xf>
    <xf numFmtId="178" fontId="7" fillId="0" borderId="11" xfId="16" applyNumberFormat="1" applyFont="1" applyBorder="1" applyAlignment="1" applyProtection="1">
      <alignment horizontal="left" vertical="center"/>
      <protection locked="0"/>
    </xf>
    <xf numFmtId="0" fontId="87" fillId="0" borderId="11" xfId="16" applyFont="1" applyBorder="1" applyAlignment="1">
      <alignment vertical="center"/>
    </xf>
    <xf numFmtId="0" fontId="1" fillId="35" borderId="0" xfId="16" applyFont="1" applyFill="1" applyAlignment="1">
      <alignment vertical="center" wrapText="1"/>
    </xf>
    <xf numFmtId="20" fontId="11" fillId="0" borderId="0" xfId="16" applyNumberFormat="1" applyAlignment="1">
      <alignment vertical="center"/>
    </xf>
    <xf numFmtId="0" fontId="55" fillId="7" borderId="11" xfId="16" applyFont="1" applyFill="1" applyBorder="1" applyAlignment="1">
      <alignment horizontal="left" vertical="center" wrapText="1"/>
    </xf>
    <xf numFmtId="0" fontId="88" fillId="0" borderId="0" xfId="16" applyFont="1" applyAlignment="1">
      <alignment vertical="center"/>
    </xf>
    <xf numFmtId="0" fontId="89" fillId="0" borderId="0" xfId="16" applyFont="1" applyAlignment="1">
      <alignment vertical="center"/>
    </xf>
    <xf numFmtId="0" fontId="55" fillId="10" borderId="11" xfId="16" applyFont="1" applyFill="1" applyBorder="1" applyAlignment="1">
      <alignment horizontal="left" vertical="center" wrapText="1"/>
    </xf>
    <xf numFmtId="0" fontId="55" fillId="20" borderId="11" xfId="16" applyFont="1" applyFill="1" applyBorder="1" applyAlignment="1">
      <alignment horizontal="left" vertical="center" wrapText="1"/>
    </xf>
    <xf numFmtId="0" fontId="7" fillId="0" borderId="13" xfId="16" applyFont="1" applyBorder="1" applyAlignment="1">
      <alignment horizontal="left" vertical="center" wrapText="1"/>
    </xf>
    <xf numFmtId="0" fontId="55" fillId="0" borderId="13" xfId="16" applyFont="1" applyBorder="1" applyAlignment="1">
      <alignment horizontal="left" vertical="center" wrapText="1"/>
    </xf>
    <xf numFmtId="0" fontId="7" fillId="10" borderId="3" xfId="5" applyFont="1" applyFill="1" applyBorder="1" applyAlignment="1" applyProtection="1">
      <alignment vertical="center"/>
    </xf>
    <xf numFmtId="0" fontId="1" fillId="0" borderId="0" xfId="44" applyFont="1" applyAlignment="1"/>
    <xf numFmtId="180" fontId="1" fillId="0" borderId="0" xfId="44" applyNumberFormat="1" applyFont="1" applyAlignment="1"/>
    <xf numFmtId="0" fontId="19" fillId="0" borderId="3" xfId="16" applyFont="1" applyBorder="1" applyAlignment="1">
      <alignment vertical="center"/>
    </xf>
    <xf numFmtId="0" fontId="54" fillId="0" borderId="3" xfId="13" applyFont="1" applyBorder="1" applyAlignment="1" applyProtection="1">
      <alignment vertical="center" wrapText="1"/>
    </xf>
    <xf numFmtId="0" fontId="19" fillId="0" borderId="10" xfId="16" applyFont="1" applyBorder="1" applyAlignment="1">
      <alignment vertical="center"/>
    </xf>
    <xf numFmtId="0" fontId="7" fillId="5" borderId="2" xfId="5" applyFont="1" applyFill="1" applyBorder="1" applyAlignment="1" applyProtection="1">
      <alignment vertical="center"/>
    </xf>
    <xf numFmtId="0" fontId="54" fillId="0" borderId="2" xfId="13" applyFont="1" applyBorder="1" applyAlignment="1" applyProtection="1">
      <alignment vertical="center" wrapText="1"/>
    </xf>
    <xf numFmtId="0" fontId="55" fillId="10" borderId="13" xfId="16" applyFont="1" applyFill="1" applyBorder="1" applyAlignment="1">
      <alignment horizontal="left" vertical="center" wrapText="1"/>
    </xf>
    <xf numFmtId="0" fontId="7" fillId="0" borderId="13" xfId="16" applyFont="1" applyBorder="1" applyAlignment="1">
      <alignment vertical="center" wrapText="1"/>
    </xf>
    <xf numFmtId="0" fontId="83" fillId="0" borderId="10" xfId="16" applyFont="1" applyBorder="1"/>
    <xf numFmtId="0" fontId="83" fillId="0" borderId="11" xfId="16" applyFont="1" applyBorder="1"/>
    <xf numFmtId="0" fontId="87" fillId="0" borderId="10" xfId="16" applyFont="1" applyBorder="1" applyAlignment="1">
      <alignment vertical="center"/>
    </xf>
    <xf numFmtId="0" fontId="87" fillId="0" borderId="11" xfId="16" applyFont="1" applyBorder="1" applyAlignment="1">
      <alignment vertical="center" wrapText="1"/>
    </xf>
    <xf numFmtId="0" fontId="7" fillId="0" borderId="0" xfId="5" applyFont="1" applyAlignment="1" applyProtection="1">
      <alignment horizontal="left" vertical="center"/>
    </xf>
    <xf numFmtId="178" fontId="7" fillId="0" borderId="10" xfId="16" applyNumberFormat="1" applyFont="1" applyBorder="1" applyAlignment="1" applyProtection="1">
      <alignment horizontal="left" vertical="center"/>
      <protection locked="0"/>
    </xf>
    <xf numFmtId="0" fontId="7" fillId="0" borderId="10" xfId="16" applyFont="1" applyBorder="1" applyAlignment="1">
      <alignment horizontal="left" vertical="center"/>
    </xf>
    <xf numFmtId="0" fontId="7" fillId="30" borderId="11" xfId="16" applyFont="1" applyFill="1" applyBorder="1" applyAlignment="1">
      <alignment horizontal="left" vertical="center" wrapText="1"/>
    </xf>
    <xf numFmtId="0" fontId="4" fillId="0" borderId="11" xfId="16" quotePrefix="1" applyFont="1" applyBorder="1" applyAlignment="1">
      <alignment horizontal="left" vertical="center"/>
    </xf>
    <xf numFmtId="0" fontId="7" fillId="10" borderId="11" xfId="16" applyFont="1" applyFill="1" applyBorder="1" applyAlignment="1">
      <alignment horizontal="left" vertical="center" wrapText="1"/>
    </xf>
    <xf numFmtId="0" fontId="27" fillId="10" borderId="3" xfId="4" applyFont="1" applyFill="1" applyBorder="1" applyAlignment="1">
      <alignment horizontal="left" vertical="center"/>
    </xf>
    <xf numFmtId="0" fontId="4" fillId="10" borderId="11" xfId="16" applyFont="1" applyFill="1" applyBorder="1" applyAlignment="1">
      <alignment horizontal="left" vertical="center"/>
    </xf>
    <xf numFmtId="178" fontId="1" fillId="0" borderId="3" xfId="4" applyNumberFormat="1" applyFont="1" applyBorder="1" applyAlignment="1">
      <alignment horizontal="left" vertical="center"/>
    </xf>
    <xf numFmtId="0" fontId="1" fillId="0" borderId="3" xfId="4" applyFont="1" applyBorder="1" applyAlignment="1">
      <alignment horizontal="left" vertical="center"/>
    </xf>
    <xf numFmtId="0" fontId="90" fillId="0" borderId="0" xfId="16" applyFont="1" applyAlignment="1">
      <alignment vertical="center"/>
    </xf>
    <xf numFmtId="0" fontId="4" fillId="10" borderId="13" xfId="16" applyFont="1" applyFill="1" applyBorder="1" applyAlignment="1">
      <alignment horizontal="left" vertical="center" wrapText="1"/>
    </xf>
    <xf numFmtId="0" fontId="1" fillId="6" borderId="3" xfId="4" applyFont="1" applyFill="1" applyBorder="1" applyAlignment="1">
      <alignment vertical="center"/>
    </xf>
    <xf numFmtId="0" fontId="7" fillId="6" borderId="3" xfId="4" applyFont="1" applyFill="1" applyBorder="1" applyAlignment="1" applyProtection="1">
      <alignment horizontal="left" vertical="center"/>
      <protection locked="0"/>
    </xf>
    <xf numFmtId="0" fontId="14" fillId="6" borderId="3" xfId="16" applyFont="1" applyFill="1" applyBorder="1" applyAlignment="1">
      <alignment vertical="center"/>
    </xf>
    <xf numFmtId="0" fontId="14" fillId="0" borderId="0" xfId="4" applyFont="1"/>
    <xf numFmtId="0" fontId="14" fillId="0" borderId="3" xfId="4" quotePrefix="1" applyFont="1" applyBorder="1" applyAlignment="1">
      <alignment vertical="center"/>
    </xf>
    <xf numFmtId="0" fontId="7" fillId="7" borderId="3" xfId="17" applyFont="1" applyFill="1" applyBorder="1" applyAlignment="1" applyProtection="1">
      <alignment horizontal="left" vertical="center"/>
      <protection locked="0"/>
    </xf>
    <xf numFmtId="0" fontId="7" fillId="0" borderId="3" xfId="17" applyFont="1" applyBorder="1" applyAlignment="1" applyProtection="1">
      <alignment horizontal="left" vertical="center"/>
      <protection locked="0"/>
    </xf>
    <xf numFmtId="0" fontId="91" fillId="0" borderId="10" xfId="16" applyFont="1" applyBorder="1" applyAlignment="1">
      <alignment horizontal="left" vertical="center" wrapText="1"/>
    </xf>
    <xf numFmtId="0" fontId="91" fillId="0" borderId="11" xfId="16" applyFont="1" applyBorder="1" applyAlignment="1">
      <alignment horizontal="left" vertical="center" wrapText="1"/>
    </xf>
    <xf numFmtId="0" fontId="91" fillId="0" borderId="11" xfId="16" applyFont="1" applyBorder="1" applyAlignment="1">
      <alignment vertical="center"/>
    </xf>
    <xf numFmtId="0" fontId="91" fillId="0" borderId="11" xfId="16" applyFont="1" applyBorder="1" applyAlignment="1">
      <alignment horizontal="left" vertical="center"/>
    </xf>
    <xf numFmtId="0" fontId="92" fillId="0" borderId="0" xfId="16" applyFont="1" applyAlignment="1">
      <alignment vertical="center"/>
    </xf>
    <xf numFmtId="0" fontId="17" fillId="0" borderId="0" xfId="5" applyFont="1" applyAlignment="1" applyProtection="1">
      <alignment vertical="center"/>
    </xf>
    <xf numFmtId="0" fontId="0" fillId="0" borderId="0" xfId="16" applyFont="1" applyAlignment="1">
      <alignment vertical="center"/>
    </xf>
    <xf numFmtId="0" fontId="7" fillId="0" borderId="5" xfId="16" applyFont="1" applyBorder="1" applyAlignment="1">
      <alignment horizontal="left" vertical="center" wrapText="1"/>
    </xf>
    <xf numFmtId="0" fontId="55" fillId="36" borderId="11" xfId="16" applyFont="1" applyFill="1" applyBorder="1" applyAlignment="1">
      <alignment horizontal="left" vertical="center" wrapText="1"/>
    </xf>
    <xf numFmtId="0" fontId="0" fillId="0" borderId="0" xfId="16" applyFont="1" applyAlignment="1">
      <alignment vertical="center" wrapText="1"/>
    </xf>
    <xf numFmtId="0" fontId="7" fillId="10" borderId="3" xfId="4" applyFont="1" applyFill="1" applyBorder="1" applyAlignment="1">
      <alignment vertical="center" wrapText="1"/>
    </xf>
    <xf numFmtId="0" fontId="7" fillId="10" borderId="3" xfId="4" applyFont="1" applyFill="1" applyBorder="1" applyAlignment="1">
      <alignment horizontal="left" vertical="center" wrapText="1"/>
    </xf>
    <xf numFmtId="0" fontId="11" fillId="0" borderId="0" xfId="40"/>
    <xf numFmtId="0" fontId="1" fillId="0" borderId="0" xfId="40" applyFont="1"/>
    <xf numFmtId="0" fontId="91" fillId="0" borderId="11" xfId="16" applyFont="1" applyBorder="1" applyAlignment="1">
      <alignment vertical="center" wrapText="1"/>
    </xf>
    <xf numFmtId="0" fontId="86" fillId="10" borderId="11" xfId="16" quotePrefix="1" applyFont="1" applyFill="1" applyBorder="1" applyAlignment="1">
      <alignment vertical="center" wrapText="1"/>
    </xf>
    <xf numFmtId="0" fontId="14" fillId="10" borderId="11" xfId="4" applyFont="1" applyFill="1" applyBorder="1" applyAlignment="1">
      <alignment vertical="center" wrapText="1"/>
    </xf>
    <xf numFmtId="0" fontId="14" fillId="0" borderId="11" xfId="4" applyFont="1" applyBorder="1" applyAlignment="1">
      <alignment horizontal="left" vertical="center" wrapText="1"/>
    </xf>
    <xf numFmtId="0" fontId="11" fillId="0" borderId="3" xfId="4" applyBorder="1" applyAlignment="1">
      <alignment vertical="center" wrapText="1"/>
    </xf>
    <xf numFmtId="0" fontId="91" fillId="10" borderId="11" xfId="16" applyFont="1" applyFill="1" applyBorder="1" applyAlignment="1">
      <alignment vertical="center" wrapText="1"/>
    </xf>
    <xf numFmtId="0" fontId="92" fillId="0" borderId="3" xfId="4" applyFont="1" applyBorder="1" applyAlignment="1">
      <alignment vertical="center"/>
    </xf>
    <xf numFmtId="0" fontId="86" fillId="0" borderId="3" xfId="4" applyFont="1" applyBorder="1" applyAlignment="1">
      <alignment horizontal="left" vertical="center"/>
    </xf>
    <xf numFmtId="0" fontId="92" fillId="0" borderId="3" xfId="4" applyFont="1" applyBorder="1" applyAlignment="1">
      <alignment vertical="center" wrapText="1"/>
    </xf>
    <xf numFmtId="181" fontId="7" fillId="0" borderId="11" xfId="4" applyNumberFormat="1" applyFont="1" applyBorder="1" applyAlignment="1" applyProtection="1">
      <alignment horizontal="left" vertical="center"/>
      <protection locked="0"/>
    </xf>
    <xf numFmtId="0" fontId="14" fillId="10" borderId="11" xfId="4" applyFont="1" applyFill="1" applyBorder="1" applyAlignment="1">
      <alignment horizontal="left" vertical="center"/>
    </xf>
    <xf numFmtId="0" fontId="22" fillId="10" borderId="11" xfId="4" applyFont="1" applyFill="1" applyBorder="1" applyAlignment="1">
      <alignment horizontal="left" vertical="center" wrapText="1"/>
    </xf>
    <xf numFmtId="0" fontId="22" fillId="0" borderId="2" xfId="4" applyFont="1" applyBorder="1" applyAlignment="1">
      <alignment horizontal="left" vertical="center" wrapText="1"/>
    </xf>
    <xf numFmtId="0" fontId="93" fillId="0" borderId="3" xfId="4" applyFont="1" applyBorder="1" applyAlignment="1">
      <alignment horizontal="left" vertical="center" wrapText="1"/>
    </xf>
    <xf numFmtId="0" fontId="93" fillId="0" borderId="3" xfId="4" applyFont="1" applyBorder="1" applyAlignment="1">
      <alignment vertical="center" wrapText="1"/>
    </xf>
    <xf numFmtId="0" fontId="14" fillId="37" borderId="11" xfId="4" applyFont="1" applyFill="1" applyBorder="1" applyAlignment="1">
      <alignment horizontal="left" vertical="center" wrapText="1"/>
    </xf>
    <xf numFmtId="0" fontId="91" fillId="10" borderId="11" xfId="16" applyFont="1" applyFill="1" applyBorder="1" applyAlignment="1">
      <alignment horizontal="left" vertical="center" wrapText="1"/>
    </xf>
    <xf numFmtId="0" fontId="92" fillId="0" borderId="0" xfId="16" applyFont="1" applyAlignment="1">
      <alignment vertical="center" wrapText="1"/>
    </xf>
    <xf numFmtId="0" fontId="91" fillId="0" borderId="11" xfId="16" quotePrefix="1" applyFont="1" applyBorder="1" applyAlignment="1">
      <alignment horizontal="left" vertical="center"/>
    </xf>
    <xf numFmtId="0" fontId="92" fillId="0" borderId="0" xfId="16" applyFont="1" applyAlignment="1">
      <alignment horizontal="left" vertical="center"/>
    </xf>
    <xf numFmtId="179" fontId="92" fillId="0" borderId="0" xfId="16" applyNumberFormat="1" applyFont="1" applyAlignment="1">
      <alignment vertical="center" wrapText="1"/>
    </xf>
    <xf numFmtId="0" fontId="91" fillId="0" borderId="0" xfId="16" applyFont="1" applyAlignment="1">
      <alignment vertical="center"/>
    </xf>
    <xf numFmtId="0" fontId="91" fillId="0" borderId="0" xfId="16" applyFont="1" applyAlignment="1">
      <alignment horizontal="left" vertical="center" wrapText="1"/>
    </xf>
    <xf numFmtId="0" fontId="83" fillId="0" borderId="11" xfId="16" applyFont="1" applyBorder="1" applyAlignment="1">
      <alignment horizontal="left" vertical="center" wrapText="1"/>
    </xf>
    <xf numFmtId="0" fontId="83" fillId="0" borderId="11" xfId="16" applyFont="1" applyBorder="1" applyAlignment="1">
      <alignment horizontal="left" vertical="center"/>
    </xf>
    <xf numFmtId="0" fontId="15" fillId="0" borderId="0" xfId="5" applyFont="1" applyAlignment="1" applyProtection="1">
      <alignment vertical="center"/>
    </xf>
    <xf numFmtId="0" fontId="18" fillId="0" borderId="0" xfId="16" applyFont="1" applyAlignment="1">
      <alignment vertical="center"/>
    </xf>
    <xf numFmtId="0" fontId="73" fillId="0" borderId="0" xfId="4" applyFont="1" applyAlignment="1">
      <alignment vertical="center"/>
    </xf>
    <xf numFmtId="0" fontId="22" fillId="0" borderId="10" xfId="4" applyFont="1" applyBorder="1" applyAlignment="1">
      <alignment horizontal="left" vertical="center" wrapText="1"/>
    </xf>
    <xf numFmtId="0" fontId="22" fillId="0" borderId="11" xfId="4" applyFont="1" applyBorder="1" applyAlignment="1">
      <alignment horizontal="left" vertical="center" wrapText="1"/>
    </xf>
    <xf numFmtId="0" fontId="64" fillId="0" borderId="11" xfId="4" applyFont="1" applyBorder="1" applyAlignment="1">
      <alignment vertical="center"/>
    </xf>
    <xf numFmtId="0" fontId="7" fillId="0" borderId="11" xfId="4" applyFont="1" applyBorder="1" applyAlignment="1">
      <alignment vertical="center" wrapText="1"/>
    </xf>
    <xf numFmtId="0" fontId="7" fillId="0" borderId="5" xfId="4" applyFont="1" applyBorder="1" applyAlignment="1">
      <alignment horizontal="left" vertical="center" wrapText="1"/>
    </xf>
    <xf numFmtId="0" fontId="7" fillId="0" borderId="11" xfId="4" applyFont="1" applyBorder="1" applyAlignment="1">
      <alignment horizontal="left" vertical="center" wrapText="1"/>
    </xf>
    <xf numFmtId="0" fontId="65" fillId="0" borderId="0" xfId="4" applyFont="1" applyAlignment="1">
      <alignment vertical="center"/>
    </xf>
    <xf numFmtId="0" fontId="22" fillId="7" borderId="11" xfId="4" applyFont="1" applyFill="1" applyBorder="1" applyAlignment="1">
      <alignment horizontal="left" vertical="center" wrapText="1"/>
    </xf>
    <xf numFmtId="0" fontId="65" fillId="0" borderId="0" xfId="4" applyFont="1" applyAlignment="1">
      <alignment vertical="center" wrapText="1"/>
    </xf>
    <xf numFmtId="0" fontId="7" fillId="10" borderId="3" xfId="4" applyFont="1" applyFill="1" applyBorder="1" applyAlignment="1">
      <alignment vertical="center"/>
    </xf>
    <xf numFmtId="180" fontId="14" fillId="0" borderId="0" xfId="4" applyNumberFormat="1" applyFont="1"/>
    <xf numFmtId="0" fontId="94" fillId="0" borderId="3" xfId="4" applyFont="1" applyBorder="1" applyAlignment="1">
      <alignment vertical="center" wrapText="1"/>
    </xf>
    <xf numFmtId="0" fontId="7" fillId="0" borderId="13" xfId="4" applyFont="1" applyBorder="1" applyAlignment="1">
      <alignment horizontal="left" vertical="center" wrapText="1"/>
    </xf>
    <xf numFmtId="0" fontId="22" fillId="0" borderId="13" xfId="4" applyFont="1" applyBorder="1" applyAlignment="1">
      <alignment horizontal="left" vertical="center" wrapText="1"/>
    </xf>
    <xf numFmtId="0" fontId="95" fillId="0" borderId="0" xfId="4" applyFont="1" applyAlignment="1">
      <alignment vertical="center"/>
    </xf>
    <xf numFmtId="0" fontId="14" fillId="0" borderId="0" xfId="4" applyFont="1" applyAlignment="1">
      <alignment vertical="center" wrapText="1"/>
    </xf>
    <xf numFmtId="179" fontId="14" fillId="0" borderId="0" xfId="4" applyNumberFormat="1" applyFont="1" applyAlignment="1">
      <alignment vertical="center" wrapText="1"/>
    </xf>
    <xf numFmtId="0" fontId="91" fillId="0" borderId="11" xfId="16" quotePrefix="1" applyFont="1" applyBorder="1" applyAlignment="1">
      <alignment vertical="center" wrapText="1"/>
    </xf>
    <xf numFmtId="0" fontId="93" fillId="10" borderId="11" xfId="4" applyFont="1" applyFill="1" applyBorder="1" applyAlignment="1">
      <alignment vertical="center" wrapText="1"/>
    </xf>
    <xf numFmtId="0" fontId="65" fillId="0" borderId="3" xfId="4" applyFont="1" applyBorder="1" applyAlignment="1">
      <alignment vertical="center" wrapText="1"/>
    </xf>
    <xf numFmtId="0" fontId="93" fillId="0" borderId="11" xfId="4" applyFont="1" applyBorder="1" applyAlignment="1">
      <alignment vertical="center"/>
    </xf>
    <xf numFmtId="0" fontId="93" fillId="0" borderId="11" xfId="4" applyFont="1" applyBorder="1" applyAlignment="1">
      <alignment horizontal="left" vertical="center" wrapText="1"/>
    </xf>
    <xf numFmtId="0" fontId="93" fillId="0" borderId="11" xfId="4" applyFont="1" applyBorder="1" applyAlignment="1">
      <alignment vertical="center" wrapText="1"/>
    </xf>
    <xf numFmtId="0" fontId="92" fillId="0" borderId="3" xfId="4" applyFont="1" applyBorder="1" applyAlignment="1">
      <alignment horizontal="left" vertical="center" wrapText="1"/>
    </xf>
    <xf numFmtId="0" fontId="65" fillId="0" borderId="3" xfId="4" applyFont="1" applyBorder="1" applyAlignment="1">
      <alignment vertical="center"/>
    </xf>
    <xf numFmtId="0" fontId="93" fillId="10" borderId="11" xfId="4" applyFont="1" applyFill="1" applyBorder="1" applyAlignment="1">
      <alignment horizontal="left" vertical="center" wrapText="1"/>
    </xf>
    <xf numFmtId="0" fontId="13" fillId="0" borderId="3" xfId="4" applyFont="1" applyBorder="1" applyAlignment="1">
      <alignment vertical="center" wrapText="1"/>
    </xf>
    <xf numFmtId="0" fontId="91" fillId="0" borderId="11" xfId="16" quotePrefix="1" applyFont="1" applyBorder="1" applyAlignment="1">
      <alignment horizontal="left" vertical="center" wrapText="1"/>
    </xf>
    <xf numFmtId="0" fontId="55" fillId="0" borderId="11" xfId="16" applyFont="1" applyBorder="1" applyAlignment="1">
      <alignment vertical="center"/>
    </xf>
    <xf numFmtId="0" fontId="55" fillId="0" borderId="11" xfId="16" applyFont="1" applyBorder="1" applyAlignment="1">
      <alignment horizontal="left" vertical="center"/>
    </xf>
    <xf numFmtId="0" fontId="15" fillId="0" borderId="0" xfId="4" applyFont="1" applyAlignment="1">
      <alignment vertical="center"/>
    </xf>
    <xf numFmtId="0" fontId="22" fillId="0" borderId="0" xfId="4" applyFont="1" applyAlignment="1">
      <alignment vertical="center"/>
    </xf>
    <xf numFmtId="0" fontId="94" fillId="0" borderId="2" xfId="4" applyFont="1" applyBorder="1" applyAlignment="1">
      <alignment vertical="center" wrapText="1"/>
    </xf>
    <xf numFmtId="0" fontId="11" fillId="0" borderId="0" xfId="25" applyAlignment="1">
      <alignment vertical="center"/>
    </xf>
    <xf numFmtId="0" fontId="4" fillId="2" borderId="0" xfId="5" applyFont="1" applyFill="1" applyAlignment="1" applyProtection="1">
      <alignment horizontal="left" vertical="center" wrapText="1"/>
    </xf>
    <xf numFmtId="0" fontId="5" fillId="3" borderId="3" xfId="12" applyFont="1" applyFill="1" applyBorder="1" applyAlignment="1">
      <alignment horizontal="left" vertical="center" wrapText="1"/>
    </xf>
    <xf numFmtId="0" fontId="10" fillId="19" borderId="3" xfId="16" applyFont="1" applyFill="1" applyBorder="1" applyAlignment="1">
      <alignment horizontal="left" vertical="center"/>
    </xf>
    <xf numFmtId="0" fontId="19" fillId="19" borderId="3" xfId="16" applyFont="1" applyFill="1" applyBorder="1" applyAlignment="1">
      <alignment horizontal="left" vertical="center"/>
    </xf>
    <xf numFmtId="0" fontId="0" fillId="19" borderId="3" xfId="16" applyFont="1" applyFill="1" applyBorder="1" applyAlignment="1">
      <alignment vertical="center"/>
    </xf>
    <xf numFmtId="0" fontId="17" fillId="19" borderId="3" xfId="16" applyFont="1" applyFill="1" applyBorder="1" applyAlignment="1">
      <alignment horizontal="left" vertical="center" wrapText="1"/>
    </xf>
    <xf numFmtId="0" fontId="0" fillId="19" borderId="3" xfId="16" applyFont="1" applyFill="1" applyBorder="1" applyAlignment="1">
      <alignment horizontal="left" vertical="center"/>
    </xf>
    <xf numFmtId="0" fontId="17" fillId="19" borderId="3" xfId="16" applyFont="1" applyFill="1" applyBorder="1" applyAlignment="1">
      <alignment horizontal="left" vertical="center"/>
    </xf>
    <xf numFmtId="0" fontId="40" fillId="0" borderId="3" xfId="16" quotePrefix="1" applyFont="1" applyBorder="1" applyAlignment="1">
      <alignment horizontal="left" vertical="center"/>
    </xf>
    <xf numFmtId="0" fontId="10" fillId="18" borderId="3" xfId="16" applyFont="1" applyFill="1" applyBorder="1" applyAlignment="1">
      <alignment horizontal="left" vertical="center"/>
    </xf>
    <xf numFmtId="0" fontId="19" fillId="18" borderId="3" xfId="16" applyFont="1" applyFill="1" applyBorder="1" applyAlignment="1">
      <alignment horizontal="left" vertical="center"/>
    </xf>
    <xf numFmtId="0" fontId="0" fillId="18" borderId="3" xfId="16" applyFont="1" applyFill="1" applyBorder="1" applyAlignment="1">
      <alignment vertical="center"/>
    </xf>
    <xf numFmtId="0" fontId="0" fillId="18" borderId="3" xfId="16" applyFont="1" applyFill="1" applyBorder="1" applyAlignment="1">
      <alignment horizontal="left" vertical="center"/>
    </xf>
    <xf numFmtId="0" fontId="17" fillId="18" borderId="3" xfId="16" applyFont="1" applyFill="1" applyBorder="1" applyAlignment="1">
      <alignment horizontal="left" vertical="center" wrapText="1"/>
    </xf>
    <xf numFmtId="0" fontId="0" fillId="18" borderId="3" xfId="16" applyFont="1" applyFill="1" applyBorder="1" applyAlignment="1">
      <alignment horizontal="left" vertical="center" wrapText="1"/>
    </xf>
    <xf numFmtId="0" fontId="40" fillId="0" borderId="3" xfId="16" applyFont="1" applyBorder="1" applyAlignment="1">
      <alignment horizontal="left" vertical="center"/>
    </xf>
    <xf numFmtId="0" fontId="10" fillId="10" borderId="3" xfId="16" applyFont="1" applyFill="1" applyBorder="1" applyAlignment="1">
      <alignment horizontal="left" vertical="center" wrapText="1"/>
    </xf>
    <xf numFmtId="0" fontId="19" fillId="10" borderId="6" xfId="16" applyFont="1" applyFill="1" applyBorder="1" applyAlignment="1">
      <alignment horizontal="left" vertical="center" wrapText="1"/>
    </xf>
    <xf numFmtId="0" fontId="0" fillId="10" borderId="3" xfId="16" applyFont="1" applyFill="1" applyBorder="1" applyAlignment="1">
      <alignment vertical="center"/>
    </xf>
    <xf numFmtId="0" fontId="0" fillId="10" borderId="3" xfId="16" applyFont="1" applyFill="1" applyBorder="1" applyAlignment="1">
      <alignment horizontal="left" vertical="center" wrapText="1"/>
    </xf>
    <xf numFmtId="0" fontId="17" fillId="10" borderId="3" xfId="16" applyFont="1" applyFill="1" applyBorder="1" applyAlignment="1">
      <alignment horizontal="left" vertical="center" wrapText="1"/>
    </xf>
    <xf numFmtId="0" fontId="10" fillId="10" borderId="3" xfId="16" applyFont="1" applyFill="1" applyBorder="1" applyAlignment="1">
      <alignment horizontal="left" vertical="center"/>
    </xf>
    <xf numFmtId="0" fontId="0" fillId="10" borderId="3" xfId="16" applyFont="1" applyFill="1" applyBorder="1" applyAlignment="1">
      <alignment horizontal="left" vertical="center"/>
    </xf>
    <xf numFmtId="0" fontId="10" fillId="10" borderId="6" xfId="16" applyFont="1" applyFill="1" applyBorder="1" applyAlignment="1">
      <alignment horizontal="left" vertical="center" wrapText="1"/>
    </xf>
    <xf numFmtId="0" fontId="0" fillId="10" borderId="6" xfId="16" applyFont="1" applyFill="1" applyBorder="1" applyAlignment="1">
      <alignment horizontal="left" vertical="center" wrapText="1"/>
    </xf>
    <xf numFmtId="0" fontId="10" fillId="38" borderId="3" xfId="16" applyFont="1" applyFill="1" applyBorder="1" applyAlignment="1">
      <alignment vertical="center"/>
    </xf>
    <xf numFmtId="0" fontId="19" fillId="39" borderId="3" xfId="16" applyFont="1" applyFill="1" applyBorder="1" applyAlignment="1">
      <alignment vertical="center"/>
    </xf>
    <xf numFmtId="0" fontId="0" fillId="38" borderId="3" xfId="16" applyFont="1" applyFill="1" applyBorder="1" applyAlignment="1">
      <alignment vertical="center"/>
    </xf>
    <xf numFmtId="0" fontId="0" fillId="38" borderId="3" xfId="16" applyFont="1" applyFill="1" applyBorder="1" applyAlignment="1">
      <alignment horizontal="left" vertical="center" wrapText="1"/>
    </xf>
    <xf numFmtId="0" fontId="17" fillId="38" borderId="3" xfId="16" applyFont="1" applyFill="1" applyBorder="1" applyAlignment="1">
      <alignment horizontal="left" vertical="center" wrapText="1"/>
    </xf>
    <xf numFmtId="0" fontId="10" fillId="27" borderId="10" xfId="16" applyFont="1" applyFill="1" applyBorder="1" applyAlignment="1">
      <alignment horizontal="left" vertical="center"/>
    </xf>
    <xf numFmtId="0" fontId="19" fillId="40" borderId="10" xfId="16" applyFont="1" applyFill="1" applyBorder="1" applyAlignment="1">
      <alignment horizontal="left" vertical="center"/>
    </xf>
    <xf numFmtId="0" fontId="0" fillId="27" borderId="10" xfId="16" applyFont="1" applyFill="1" applyBorder="1" applyAlignment="1">
      <alignment vertical="center"/>
    </xf>
    <xf numFmtId="0" fontId="17" fillId="27" borderId="3" xfId="16" applyFont="1" applyFill="1" applyBorder="1" applyAlignment="1">
      <alignment horizontal="left" vertical="center" wrapText="1"/>
    </xf>
    <xf numFmtId="0" fontId="17" fillId="27" borderId="10" xfId="16" applyFont="1" applyFill="1" applyBorder="1" applyAlignment="1">
      <alignment horizontal="left" vertical="center" wrapText="1"/>
    </xf>
    <xf numFmtId="0" fontId="0" fillId="27" borderId="12" xfId="16" applyFont="1" applyFill="1" applyBorder="1" applyAlignment="1">
      <alignment horizontal="left" vertical="center"/>
    </xf>
    <xf numFmtId="0" fontId="0" fillId="27" borderId="10" xfId="16" applyFont="1" applyFill="1" applyBorder="1" applyAlignment="1">
      <alignment horizontal="left" vertical="center"/>
    </xf>
    <xf numFmtId="0" fontId="10" fillId="27" borderId="3" xfId="16" applyFont="1" applyFill="1" applyBorder="1" applyAlignment="1">
      <alignment horizontal="left" vertical="center"/>
    </xf>
    <xf numFmtId="0" fontId="19" fillId="40" borderId="3" xfId="16" applyFont="1" applyFill="1" applyBorder="1" applyAlignment="1">
      <alignment horizontal="left" vertical="center"/>
    </xf>
    <xf numFmtId="0" fontId="0" fillId="27" borderId="3" xfId="16" applyFont="1" applyFill="1" applyBorder="1" applyAlignment="1">
      <alignment vertical="center"/>
    </xf>
    <xf numFmtId="0" fontId="0" fillId="27" borderId="1" xfId="16" applyFont="1" applyFill="1" applyBorder="1" applyAlignment="1">
      <alignment horizontal="left" vertical="center"/>
    </xf>
    <xf numFmtId="0" fontId="0" fillId="27" borderId="3" xfId="16" applyFont="1" applyFill="1" applyBorder="1" applyAlignment="1">
      <alignment horizontal="left" vertical="center"/>
    </xf>
    <xf numFmtId="0" fontId="10" fillId="27" borderId="6" xfId="16" applyFont="1" applyFill="1" applyBorder="1" applyAlignment="1">
      <alignment horizontal="left" vertical="center"/>
    </xf>
    <xf numFmtId="0" fontId="0" fillId="27" borderId="6" xfId="16" applyFont="1" applyFill="1" applyBorder="1" applyAlignment="1">
      <alignment vertical="center"/>
    </xf>
    <xf numFmtId="0" fontId="17" fillId="27" borderId="6" xfId="16" applyFont="1" applyFill="1" applyBorder="1" applyAlignment="1">
      <alignment horizontal="left" vertical="center" wrapText="1"/>
    </xf>
    <xf numFmtId="0" fontId="0" fillId="27" borderId="16" xfId="16" applyFont="1" applyFill="1" applyBorder="1" applyAlignment="1">
      <alignment horizontal="left" vertical="center"/>
    </xf>
    <xf numFmtId="0" fontId="0" fillId="27" borderId="6" xfId="16" applyFont="1" applyFill="1" applyBorder="1" applyAlignment="1">
      <alignment horizontal="left" vertical="center"/>
    </xf>
    <xf numFmtId="0" fontId="11" fillId="0" borderId="3" xfId="16" applyBorder="1" applyAlignment="1">
      <alignment vertical="center"/>
    </xf>
    <xf numFmtId="0" fontId="7" fillId="5" borderId="3" xfId="5" applyFont="1" applyFill="1" applyBorder="1" applyAlignment="1" applyProtection="1">
      <alignment horizontal="left" vertical="center" wrapText="1"/>
    </xf>
    <xf numFmtId="0" fontId="14" fillId="0" borderId="3" xfId="16" applyFont="1" applyBorder="1" applyAlignment="1">
      <alignment vertical="center"/>
    </xf>
    <xf numFmtId="0" fontId="81" fillId="0" borderId="0" xfId="5" applyFont="1" applyAlignment="1" applyProtection="1">
      <alignment vertical="center"/>
    </xf>
    <xf numFmtId="0" fontId="0" fillId="0" borderId="3" xfId="16" applyFont="1" applyBorder="1" applyAlignment="1">
      <alignment vertical="center"/>
    </xf>
    <xf numFmtId="0" fontId="17" fillId="0" borderId="3" xfId="5" applyFont="1" applyBorder="1" applyAlignment="1" applyProtection="1">
      <alignment vertical="center" wrapText="1"/>
    </xf>
    <xf numFmtId="0" fontId="17" fillId="0" borderId="3" xfId="13" applyFont="1" applyBorder="1" applyAlignment="1" applyProtection="1">
      <alignment horizontal="left" vertical="center" wrapText="1"/>
    </xf>
    <xf numFmtId="0" fontId="17" fillId="0" borderId="3" xfId="13" applyFont="1" applyBorder="1" applyAlignment="1" applyProtection="1">
      <alignment vertical="center" wrapText="1"/>
    </xf>
    <xf numFmtId="0" fontId="0" fillId="7" borderId="3" xfId="16" applyFont="1" applyFill="1" applyBorder="1" applyAlignment="1">
      <alignment horizontal="left" vertical="center"/>
    </xf>
    <xf numFmtId="0" fontId="7" fillId="27" borderId="3" xfId="16" applyFont="1" applyFill="1" applyBorder="1" applyAlignment="1">
      <alignment horizontal="left" vertical="center" wrapText="1"/>
    </xf>
    <xf numFmtId="0" fontId="7" fillId="27" borderId="3" xfId="16" applyFont="1" applyFill="1" applyBorder="1" applyAlignment="1">
      <alignment horizontal="center" vertical="center" wrapText="1"/>
    </xf>
    <xf numFmtId="0" fontId="17" fillId="19" borderId="10" xfId="16" applyFont="1" applyFill="1" applyBorder="1" applyAlignment="1">
      <alignment horizontal="left" vertical="center" wrapText="1"/>
    </xf>
    <xf numFmtId="0" fontId="17" fillId="19" borderId="10" xfId="16" applyFont="1" applyFill="1" applyBorder="1" applyAlignment="1">
      <alignment horizontal="left" vertical="center"/>
    </xf>
    <xf numFmtId="0" fontId="11" fillId="19" borderId="3" xfId="16" applyFill="1" applyBorder="1" applyAlignment="1">
      <alignment horizontal="left" vertical="center"/>
    </xf>
    <xf numFmtId="0" fontId="11" fillId="19" borderId="3" xfId="16" applyFill="1" applyBorder="1" applyAlignment="1">
      <alignment vertical="center"/>
    </xf>
    <xf numFmtId="0" fontId="14" fillId="0" borderId="3" xfId="16" quotePrefix="1" applyFont="1" applyBorder="1" applyAlignment="1">
      <alignment horizontal="left" vertical="center"/>
    </xf>
    <xf numFmtId="0" fontId="11" fillId="18" borderId="3" xfId="16" applyFill="1" applyBorder="1" applyAlignment="1">
      <alignment vertical="center"/>
    </xf>
    <xf numFmtId="0" fontId="17" fillId="18" borderId="3" xfId="16" applyFont="1" applyFill="1" applyBorder="1" applyAlignment="1">
      <alignment horizontal="left" vertical="center"/>
    </xf>
    <xf numFmtId="0" fontId="11" fillId="18" borderId="3" xfId="16" applyFill="1" applyBorder="1" applyAlignment="1">
      <alignment horizontal="left" vertical="center"/>
    </xf>
    <xf numFmtId="0" fontId="11" fillId="10" borderId="3" xfId="16" applyFill="1" applyBorder="1" applyAlignment="1">
      <alignment vertical="center"/>
    </xf>
    <xf numFmtId="0" fontId="11" fillId="10" borderId="3" xfId="16" applyFill="1" applyBorder="1" applyAlignment="1">
      <alignment horizontal="left" vertical="center" wrapText="1"/>
    </xf>
    <xf numFmtId="0" fontId="11" fillId="10" borderId="3" xfId="16" applyFill="1" applyBorder="1" applyAlignment="1">
      <alignment horizontal="left" vertical="center"/>
    </xf>
    <xf numFmtId="0" fontId="17" fillId="10" borderId="6" xfId="16" applyFont="1" applyFill="1" applyBorder="1" applyAlignment="1">
      <alignment horizontal="left" vertical="center" wrapText="1"/>
    </xf>
    <xf numFmtId="0" fontId="11" fillId="10" borderId="6" xfId="16" applyFill="1" applyBorder="1" applyAlignment="1">
      <alignment horizontal="left" vertical="center" wrapText="1"/>
    </xf>
    <xf numFmtId="0" fontId="11" fillId="38" borderId="3" xfId="16" applyFill="1" applyBorder="1" applyAlignment="1">
      <alignment vertical="center"/>
    </xf>
    <xf numFmtId="0" fontId="17" fillId="38" borderId="3" xfId="16" applyFont="1" applyFill="1" applyBorder="1" applyAlignment="1">
      <alignment vertical="center"/>
    </xf>
    <xf numFmtId="0" fontId="11" fillId="27" borderId="10" xfId="16" applyFill="1" applyBorder="1" applyAlignment="1">
      <alignment vertical="center"/>
    </xf>
    <xf numFmtId="0" fontId="17" fillId="27" borderId="12" xfId="16" applyFont="1" applyFill="1" applyBorder="1" applyAlignment="1">
      <alignment horizontal="left" vertical="center"/>
    </xf>
    <xf numFmtId="0" fontId="17" fillId="27" borderId="10" xfId="16" applyFont="1" applyFill="1" applyBorder="1" applyAlignment="1">
      <alignment horizontal="left" vertical="center"/>
    </xf>
    <xf numFmtId="0" fontId="11" fillId="27" borderId="10" xfId="16" applyFill="1" applyBorder="1" applyAlignment="1">
      <alignment horizontal="left" vertical="center"/>
    </xf>
    <xf numFmtId="0" fontId="11" fillId="27" borderId="3" xfId="16" applyFill="1" applyBorder="1" applyAlignment="1">
      <alignment vertical="center"/>
    </xf>
    <xf numFmtId="0" fontId="17" fillId="27" borderId="1" xfId="16" applyFont="1" applyFill="1" applyBorder="1" applyAlignment="1">
      <alignment horizontal="left" vertical="center"/>
    </xf>
    <xf numFmtId="0" fontId="17" fillId="27" borderId="3" xfId="16" applyFont="1" applyFill="1" applyBorder="1" applyAlignment="1">
      <alignment horizontal="left" vertical="center"/>
    </xf>
    <xf numFmtId="0" fontId="11" fillId="27" borderId="3" xfId="16" applyFill="1" applyBorder="1" applyAlignment="1">
      <alignment horizontal="left" vertical="center"/>
    </xf>
    <xf numFmtId="0" fontId="11" fillId="27" borderId="6" xfId="16" applyFill="1" applyBorder="1" applyAlignment="1">
      <alignment vertical="center"/>
    </xf>
    <xf numFmtId="0" fontId="17" fillId="27" borderId="16" xfId="16" applyFont="1" applyFill="1" applyBorder="1" applyAlignment="1">
      <alignment horizontal="left" vertical="center"/>
    </xf>
    <xf numFmtId="0" fontId="17" fillId="27" borderId="6" xfId="16" applyFont="1" applyFill="1" applyBorder="1" applyAlignment="1">
      <alignment horizontal="left" vertical="center"/>
    </xf>
    <xf numFmtId="0" fontId="11" fillId="27" borderId="6" xfId="16" applyFill="1" applyBorder="1" applyAlignment="1">
      <alignment horizontal="left" vertical="center"/>
    </xf>
    <xf numFmtId="0" fontId="27" fillId="19" borderId="3" xfId="16" applyFont="1" applyFill="1" applyBorder="1" applyAlignment="1">
      <alignment horizontal="left" vertical="center" wrapText="1"/>
    </xf>
    <xf numFmtId="0" fontId="27" fillId="27" borderId="3" xfId="16" applyFont="1" applyFill="1" applyBorder="1" applyAlignment="1">
      <alignment horizontal="left" vertical="center" wrapText="1"/>
    </xf>
    <xf numFmtId="0" fontId="27" fillId="18" borderId="3" xfId="16" applyFont="1" applyFill="1" applyBorder="1" applyAlignment="1">
      <alignment horizontal="left" vertical="center" wrapText="1"/>
    </xf>
    <xf numFmtId="0" fontId="14" fillId="5" borderId="0" xfId="4" applyFont="1" applyFill="1" applyAlignment="1">
      <alignment horizontal="left" vertical="center" wrapText="1"/>
    </xf>
    <xf numFmtId="0" fontId="5" fillId="16" borderId="19" xfId="4" applyFont="1" applyFill="1" applyBorder="1" applyAlignment="1">
      <alignment vertical="center" wrapText="1"/>
    </xf>
    <xf numFmtId="0" fontId="7" fillId="5" borderId="20" xfId="4" applyFont="1" applyFill="1" applyBorder="1" applyAlignment="1">
      <alignment vertical="center"/>
    </xf>
    <xf numFmtId="0" fontId="5" fillId="16" borderId="20" xfId="4" applyFont="1" applyFill="1" applyBorder="1" applyAlignment="1">
      <alignment horizontal="left" vertical="center" wrapText="1"/>
    </xf>
    <xf numFmtId="0" fontId="5" fillId="16" borderId="20" xfId="4" applyFont="1" applyFill="1" applyBorder="1" applyAlignment="1">
      <alignment vertical="center" wrapText="1"/>
    </xf>
    <xf numFmtId="0" fontId="7" fillId="5" borderId="20" xfId="4" applyFont="1" applyFill="1" applyBorder="1" applyAlignment="1">
      <alignment vertical="center" wrapText="1"/>
    </xf>
    <xf numFmtId="0" fontId="14" fillId="5" borderId="20" xfId="4" applyFont="1" applyFill="1" applyBorder="1" applyAlignment="1">
      <alignment vertical="center" wrapText="1"/>
    </xf>
    <xf numFmtId="0" fontId="14" fillId="16" borderId="19" xfId="4" applyFont="1" applyFill="1" applyBorder="1" applyAlignment="1">
      <alignment vertical="center" wrapText="1"/>
    </xf>
    <xf numFmtId="0" fontId="7" fillId="0" borderId="20" xfId="4" applyFont="1" applyBorder="1" applyAlignment="1">
      <alignment vertical="center" wrapText="1"/>
    </xf>
    <xf numFmtId="176" fontId="7" fillId="5" borderId="20" xfId="4" applyNumberFormat="1" applyFont="1" applyFill="1" applyBorder="1" applyAlignment="1">
      <alignment vertical="center" wrapText="1"/>
    </xf>
    <xf numFmtId="0" fontId="5" fillId="16" borderId="19" xfId="4" applyFont="1" applyFill="1" applyBorder="1" applyAlignment="1">
      <alignment horizontal="left" vertical="center"/>
    </xf>
    <xf numFmtId="0" fontId="5" fillId="16" borderId="20" xfId="4" applyFont="1" applyFill="1" applyBorder="1" applyAlignment="1">
      <alignment horizontal="left" vertical="center"/>
    </xf>
    <xf numFmtId="176" fontId="7" fillId="5" borderId="19" xfId="4" applyNumberFormat="1" applyFont="1" applyFill="1" applyBorder="1" applyAlignment="1">
      <alignment vertical="center" wrapText="1"/>
    </xf>
    <xf numFmtId="14" fontId="7" fillId="5" borderId="19" xfId="4" applyNumberFormat="1" applyFont="1" applyFill="1" applyBorder="1" applyAlignment="1">
      <alignment horizontal="left" vertical="center"/>
    </xf>
    <xf numFmtId="0" fontId="7" fillId="5" borderId="20" xfId="4" applyFont="1" applyFill="1" applyBorder="1" applyAlignment="1">
      <alignment horizontal="left" vertical="center"/>
    </xf>
    <xf numFmtId="14" fontId="7" fillId="5" borderId="21" xfId="4" applyNumberFormat="1" applyFont="1" applyFill="1" applyBorder="1" applyAlignment="1">
      <alignment horizontal="left" vertical="center"/>
    </xf>
    <xf numFmtId="0" fontId="7" fillId="5" borderId="22" xfId="4" applyFont="1" applyFill="1" applyBorder="1" applyAlignment="1">
      <alignment horizontal="left" vertical="center"/>
    </xf>
    <xf numFmtId="0" fontId="7" fillId="5" borderId="17" xfId="4" applyFont="1" applyFill="1" applyBorder="1" applyAlignment="1">
      <alignment horizontal="left" vertical="center"/>
    </xf>
    <xf numFmtId="0" fontId="7" fillId="5" borderId="18" xfId="4" applyFont="1" applyFill="1" applyBorder="1" applyAlignment="1">
      <alignment horizontal="left" vertical="center"/>
    </xf>
    <xf numFmtId="0" fontId="7" fillId="0" borderId="22" xfId="4" applyFont="1" applyBorder="1" applyAlignment="1">
      <alignment vertical="center" wrapText="1"/>
    </xf>
    <xf numFmtId="0" fontId="5" fillId="16" borderId="19" xfId="4" applyFont="1" applyFill="1" applyBorder="1" applyAlignment="1">
      <alignment horizontal="left" vertical="center" wrapText="1"/>
    </xf>
    <xf numFmtId="0" fontId="12" fillId="16" borderId="20" xfId="4" applyFont="1" applyFill="1" applyBorder="1" applyAlignment="1">
      <alignment vertical="center" wrapText="1"/>
    </xf>
    <xf numFmtId="0" fontId="13" fillId="0" borderId="20" xfId="4" applyFont="1" applyBorder="1" applyAlignment="1">
      <alignment vertical="center"/>
    </xf>
    <xf numFmtId="0" fontId="14" fillId="16" borderId="19" xfId="4" applyFont="1" applyFill="1" applyBorder="1" applyAlignment="1">
      <alignment horizontal="left" vertical="center" wrapText="1"/>
    </xf>
    <xf numFmtId="0" fontId="14" fillId="16" borderId="20" xfId="4" applyFont="1" applyFill="1" applyBorder="1" applyAlignment="1">
      <alignment horizontal="left" vertical="center" wrapText="1"/>
    </xf>
    <xf numFmtId="0" fontId="19" fillId="19" borderId="19" xfId="4" applyFont="1" applyFill="1" applyBorder="1" applyAlignment="1">
      <alignment horizontal="left" vertical="center"/>
    </xf>
    <xf numFmtId="0" fontId="19" fillId="19" borderId="20" xfId="4" applyFont="1" applyFill="1" applyBorder="1" applyAlignment="1">
      <alignment horizontal="left" vertical="center"/>
    </xf>
    <xf numFmtId="0" fontId="96" fillId="0" borderId="0" xfId="4" applyFont="1" applyAlignment="1">
      <alignment vertical="center"/>
    </xf>
    <xf numFmtId="0" fontId="65" fillId="19" borderId="19" xfId="4" applyFont="1" applyFill="1" applyBorder="1" applyAlignment="1">
      <alignment vertical="center"/>
    </xf>
    <xf numFmtId="0" fontId="27" fillId="19" borderId="20" xfId="4" applyFont="1" applyFill="1" applyBorder="1" applyAlignment="1">
      <alignment horizontal="left" vertical="center" wrapText="1"/>
    </xf>
    <xf numFmtId="0" fontId="27" fillId="19" borderId="20" xfId="4" applyFont="1" applyFill="1" applyBorder="1" applyAlignment="1">
      <alignment horizontal="center" vertical="center" wrapText="1"/>
    </xf>
    <xf numFmtId="0" fontId="65" fillId="19" borderId="20" xfId="4" applyFont="1" applyFill="1" applyBorder="1" applyAlignment="1">
      <alignment horizontal="left" vertical="center"/>
    </xf>
    <xf numFmtId="0" fontId="65" fillId="19" borderId="19" xfId="4" applyFont="1" applyFill="1" applyBorder="1" applyAlignment="1">
      <alignment horizontal="left" vertical="center"/>
    </xf>
    <xf numFmtId="0" fontId="14" fillId="0" borderId="19" xfId="4" applyFont="1" applyBorder="1" applyAlignment="1">
      <alignment horizontal="left" vertical="center"/>
    </xf>
    <xf numFmtId="0" fontId="19" fillId="18" borderId="19" xfId="4" applyFont="1" applyFill="1" applyBorder="1" applyAlignment="1">
      <alignment horizontal="left" vertical="center"/>
    </xf>
    <xf numFmtId="0" fontId="19" fillId="18" borderId="20" xfId="4" applyFont="1" applyFill="1" applyBorder="1" applyAlignment="1">
      <alignment horizontal="left" vertical="center"/>
    </xf>
    <xf numFmtId="0" fontId="65" fillId="18" borderId="19" xfId="4" applyFont="1" applyFill="1" applyBorder="1" applyAlignment="1">
      <alignment vertical="center"/>
    </xf>
    <xf numFmtId="0" fontId="65" fillId="18" borderId="20" xfId="4" applyFont="1" applyFill="1" applyBorder="1" applyAlignment="1">
      <alignment horizontal="left" vertical="center"/>
    </xf>
    <xf numFmtId="0" fontId="27" fillId="18" borderId="20" xfId="4" applyFont="1" applyFill="1" applyBorder="1" applyAlignment="1">
      <alignment horizontal="center" vertical="center" wrapText="1"/>
    </xf>
    <xf numFmtId="0" fontId="65" fillId="18" borderId="20" xfId="4" applyFont="1" applyFill="1" applyBorder="1" applyAlignment="1">
      <alignment horizontal="left" vertical="center" wrapText="1"/>
    </xf>
    <xf numFmtId="0" fontId="65" fillId="18" borderId="19" xfId="4" applyFont="1" applyFill="1" applyBorder="1" applyAlignment="1">
      <alignment horizontal="left" vertical="center"/>
    </xf>
    <xf numFmtId="0" fontId="27" fillId="18" borderId="20" xfId="4" applyFont="1" applyFill="1" applyBorder="1" applyAlignment="1">
      <alignment horizontal="left" vertical="center" wrapText="1"/>
    </xf>
    <xf numFmtId="0" fontId="19" fillId="10" borderId="19" xfId="4" applyFont="1" applyFill="1" applyBorder="1" applyAlignment="1">
      <alignment horizontal="left" vertical="center"/>
    </xf>
    <xf numFmtId="0" fontId="19" fillId="10" borderId="20" xfId="4" applyFont="1" applyFill="1" applyBorder="1" applyAlignment="1">
      <alignment horizontal="left" vertical="center"/>
    </xf>
    <xf numFmtId="0" fontId="65" fillId="10" borderId="19" xfId="4" applyFont="1" applyFill="1" applyBorder="1" applyAlignment="1">
      <alignment vertical="center"/>
    </xf>
    <xf numFmtId="0" fontId="65" fillId="10" borderId="20" xfId="4" applyFont="1" applyFill="1" applyBorder="1" applyAlignment="1">
      <alignment horizontal="left" vertical="center" wrapText="1"/>
    </xf>
    <xf numFmtId="0" fontId="27" fillId="10" borderId="20" xfId="4" applyFont="1" applyFill="1" applyBorder="1" applyAlignment="1">
      <alignment horizontal="center" vertical="center" wrapText="1"/>
    </xf>
    <xf numFmtId="0" fontId="19" fillId="10" borderId="3" xfId="16" applyFont="1" applyFill="1" applyBorder="1" applyAlignment="1">
      <alignment horizontal="left" vertical="center"/>
    </xf>
    <xf numFmtId="0" fontId="65" fillId="10" borderId="20" xfId="4" applyFont="1" applyFill="1" applyBorder="1" applyAlignment="1">
      <alignment horizontal="left" vertical="center"/>
    </xf>
    <xf numFmtId="0" fontId="19" fillId="39" borderId="19" xfId="4" applyFont="1" applyFill="1" applyBorder="1" applyAlignment="1">
      <alignment horizontal="left" vertical="center"/>
    </xf>
    <xf numFmtId="0" fontId="19" fillId="39" borderId="20" xfId="4" applyFont="1" applyFill="1" applyBorder="1" applyAlignment="1">
      <alignment horizontal="left" vertical="center"/>
    </xf>
    <xf numFmtId="0" fontId="65" fillId="39" borderId="19" xfId="4" applyFont="1" applyFill="1" applyBorder="1" applyAlignment="1">
      <alignment vertical="center"/>
    </xf>
    <xf numFmtId="0" fontId="65" fillId="39" borderId="20" xfId="4" applyFont="1" applyFill="1" applyBorder="1" applyAlignment="1">
      <alignment horizontal="left" vertical="center"/>
    </xf>
    <xf numFmtId="0" fontId="27" fillId="39" borderId="20" xfId="4" applyFont="1" applyFill="1" applyBorder="1" applyAlignment="1">
      <alignment horizontal="center" vertical="center" wrapText="1"/>
    </xf>
    <xf numFmtId="0" fontId="97" fillId="39" borderId="20" xfId="4" applyFont="1" applyFill="1" applyBorder="1" applyAlignment="1">
      <alignment horizontal="left" vertical="center"/>
    </xf>
    <xf numFmtId="0" fontId="19" fillId="39" borderId="3" xfId="16" applyFont="1" applyFill="1" applyBorder="1" applyAlignment="1">
      <alignment horizontal="left" vertical="center"/>
    </xf>
    <xf numFmtId="0" fontId="97" fillId="39" borderId="19" xfId="4" applyFont="1" applyFill="1" applyBorder="1" applyAlignment="1">
      <alignment horizontal="left" vertical="center"/>
    </xf>
    <xf numFmtId="0" fontId="19" fillId="40" borderId="19" xfId="4" applyFont="1" applyFill="1" applyBorder="1" applyAlignment="1">
      <alignment horizontal="left" vertical="center"/>
    </xf>
    <xf numFmtId="0" fontId="19" fillId="40" borderId="20" xfId="4" applyFont="1" applyFill="1" applyBorder="1" applyAlignment="1">
      <alignment horizontal="left" vertical="center"/>
    </xf>
    <xf numFmtId="0" fontId="65" fillId="40" borderId="19" xfId="4" applyFont="1" applyFill="1" applyBorder="1" applyAlignment="1">
      <alignment vertical="center"/>
    </xf>
    <xf numFmtId="0" fontId="65" fillId="40" borderId="20" xfId="4" applyFont="1" applyFill="1" applyBorder="1" applyAlignment="1">
      <alignment horizontal="left" vertical="center"/>
    </xf>
    <xf numFmtId="0" fontId="27" fillId="40" borderId="20" xfId="4" applyFont="1" applyFill="1" applyBorder="1" applyAlignment="1">
      <alignment horizontal="center" vertical="center" wrapText="1"/>
    </xf>
    <xf numFmtId="0" fontId="65" fillId="40" borderId="19" xfId="4" applyFont="1" applyFill="1" applyBorder="1" applyAlignment="1">
      <alignment horizontal="left" vertical="center"/>
    </xf>
    <xf numFmtId="0" fontId="27" fillId="40" borderId="20" xfId="4" applyFont="1" applyFill="1" applyBorder="1" applyAlignment="1">
      <alignment horizontal="left" vertical="center" wrapText="1"/>
    </xf>
    <xf numFmtId="0" fontId="64" fillId="0" borderId="19" xfId="4" applyFont="1" applyBorder="1" applyAlignment="1">
      <alignment vertical="center"/>
    </xf>
    <xf numFmtId="0" fontId="98" fillId="19" borderId="20" xfId="4" applyFont="1" applyFill="1" applyBorder="1" applyAlignment="1">
      <alignment horizontal="left" vertical="center" wrapText="1"/>
    </xf>
    <xf numFmtId="0" fontId="64" fillId="0" borderId="20" xfId="4" applyFont="1" applyBorder="1" applyAlignment="1">
      <alignment vertical="center"/>
    </xf>
    <xf numFmtId="0" fontId="7" fillId="0" borderId="20" xfId="4" applyFont="1" applyBorder="1" applyAlignment="1">
      <alignment horizontal="left" vertical="center" wrapText="1"/>
    </xf>
    <xf numFmtId="0" fontId="73" fillId="18" borderId="20" xfId="4" applyFont="1" applyFill="1" applyBorder="1" applyAlignment="1">
      <alignment horizontal="left" vertical="center" wrapText="1"/>
    </xf>
    <xf numFmtId="0" fontId="73" fillId="0" borderId="20" xfId="4" applyFont="1" applyBorder="1" applyAlignment="1">
      <alignment vertical="center" wrapText="1"/>
    </xf>
    <xf numFmtId="0" fontId="65" fillId="7" borderId="20" xfId="4" applyFont="1" applyFill="1" applyBorder="1" applyAlignment="1">
      <alignment horizontal="left" vertical="center"/>
    </xf>
    <xf numFmtId="0" fontId="7" fillId="40" borderId="20" xfId="4" applyFont="1" applyFill="1" applyBorder="1" applyAlignment="1">
      <alignment horizontal="left" vertical="center" wrapText="1"/>
    </xf>
    <xf numFmtId="0" fontId="14" fillId="40" borderId="20" xfId="4" applyFont="1" applyFill="1" applyBorder="1" applyAlignment="1">
      <alignment horizontal="left" vertical="center" wrapText="1"/>
    </xf>
    <xf numFmtId="0" fontId="7" fillId="0" borderId="19" xfId="4" applyFont="1" applyBorder="1" applyAlignment="1">
      <alignment vertical="center" wrapText="1"/>
    </xf>
    <xf numFmtId="0" fontId="98" fillId="19" borderId="20" xfId="4" applyFont="1" applyFill="1" applyBorder="1" applyAlignment="1">
      <alignment horizontal="center" vertical="center" wrapText="1"/>
    </xf>
    <xf numFmtId="0" fontId="14" fillId="0" borderId="20" xfId="4" applyFont="1" applyBorder="1" applyAlignment="1">
      <alignment horizontal="left" vertical="center"/>
    </xf>
    <xf numFmtId="0" fontId="98" fillId="18" borderId="20" xfId="4" applyFont="1" applyFill="1" applyBorder="1" applyAlignment="1">
      <alignment horizontal="left" vertical="center" wrapText="1"/>
    </xf>
    <xf numFmtId="0" fontId="98" fillId="18" borderId="20" xfId="4" applyFont="1" applyFill="1" applyBorder="1" applyAlignment="1">
      <alignment horizontal="center" vertical="center" wrapText="1"/>
    </xf>
    <xf numFmtId="0" fontId="65" fillId="39" borderId="20" xfId="4" applyFont="1" applyFill="1" applyBorder="1" applyAlignment="1">
      <alignment horizontal="left" vertical="center" wrapText="1"/>
    </xf>
    <xf numFmtId="0" fontId="65" fillId="0" borderId="19" xfId="4" applyFont="1" applyBorder="1"/>
    <xf numFmtId="0" fontId="65" fillId="0" borderId="20" xfId="4" applyFont="1" applyBorder="1"/>
    <xf numFmtId="0" fontId="65" fillId="0" borderId="18" xfId="4" applyFont="1" applyBorder="1" applyAlignment="1">
      <alignment horizontal="left"/>
    </xf>
    <xf numFmtId="0" fontId="14" fillId="0" borderId="20" xfId="4" applyFont="1" applyBorder="1" applyAlignment="1">
      <alignment vertical="center"/>
    </xf>
    <xf numFmtId="0" fontId="7" fillId="40" borderId="20" xfId="4" applyFont="1" applyFill="1" applyBorder="1" applyAlignment="1">
      <alignment horizontal="center" vertical="center" wrapText="1"/>
    </xf>
    <xf numFmtId="0" fontId="14" fillId="40" borderId="20" xfId="4" applyFont="1" applyFill="1" applyBorder="1" applyAlignment="1">
      <alignment horizontal="center" vertical="center" wrapText="1"/>
    </xf>
    <xf numFmtId="0" fontId="65" fillId="40" borderId="20" xfId="4" applyFont="1" applyFill="1" applyBorder="1" applyAlignment="1">
      <alignment horizontal="left" vertical="center" wrapText="1"/>
    </xf>
    <xf numFmtId="0" fontId="98" fillId="10" borderId="20" xfId="4" applyFont="1" applyFill="1" applyBorder="1" applyAlignment="1">
      <alignment horizontal="center" vertical="center" wrapText="1"/>
    </xf>
    <xf numFmtId="0" fontId="65" fillId="0" borderId="0" xfId="4" applyFont="1" applyAlignment="1">
      <alignment horizontal="left"/>
    </xf>
    <xf numFmtId="0" fontId="10" fillId="0" borderId="0" xfId="16" applyFont="1" applyAlignment="1">
      <alignment vertical="center"/>
    </xf>
    <xf numFmtId="0" fontId="20" fillId="0" borderId="0" xfId="5" applyFont="1" applyAlignment="1" applyProtection="1">
      <alignment vertical="center"/>
    </xf>
    <xf numFmtId="0" fontId="10" fillId="27" borderId="3" xfId="16" applyFont="1" applyFill="1" applyBorder="1" applyAlignment="1">
      <alignment vertical="center"/>
    </xf>
    <xf numFmtId="0" fontId="99" fillId="7" borderId="3" xfId="16" applyFont="1" applyFill="1" applyBorder="1" applyAlignment="1">
      <alignment vertical="center"/>
    </xf>
    <xf numFmtId="0" fontId="99" fillId="0" borderId="3" xfId="16" applyFont="1" applyBorder="1" applyAlignment="1">
      <alignment vertical="center"/>
    </xf>
    <xf numFmtId="0" fontId="30" fillId="0" borderId="3" xfId="16" quotePrefix="1" applyFont="1" applyBorder="1" applyAlignment="1">
      <alignment horizontal="left" vertical="center"/>
    </xf>
    <xf numFmtId="0" fontId="30" fillId="0" borderId="3" xfId="16" applyFont="1" applyBorder="1" applyAlignment="1">
      <alignment horizontal="left" vertical="center"/>
    </xf>
    <xf numFmtId="0" fontId="99" fillId="0" borderId="3" xfId="16" applyFont="1" applyBorder="1" applyAlignment="1">
      <alignment vertical="center" wrapText="1"/>
    </xf>
    <xf numFmtId="0" fontId="20" fillId="0" borderId="3" xfId="16" applyFont="1" applyBorder="1" applyAlignment="1">
      <alignment vertical="center"/>
    </xf>
    <xf numFmtId="0" fontId="9" fillId="0" borderId="3" xfId="16" applyFont="1" applyBorder="1" applyAlignment="1">
      <alignment vertical="center"/>
    </xf>
    <xf numFmtId="0" fontId="100" fillId="0" borderId="20" xfId="16" applyFont="1" applyBorder="1" applyAlignment="1">
      <alignment vertical="center"/>
    </xf>
    <xf numFmtId="0" fontId="100" fillId="0" borderId="20" xfId="16" applyFont="1" applyBorder="1" applyAlignment="1">
      <alignment vertical="center" wrapText="1"/>
    </xf>
    <xf numFmtId="0" fontId="100" fillId="7" borderId="20" xfId="16" applyFont="1" applyFill="1" applyBorder="1" applyAlignment="1">
      <alignment vertical="center"/>
    </xf>
    <xf numFmtId="0" fontId="99" fillId="7" borderId="3" xfId="16" quotePrefix="1" applyFont="1" applyFill="1" applyBorder="1" applyAlignment="1">
      <alignment vertical="center"/>
    </xf>
    <xf numFmtId="0" fontId="100" fillId="0" borderId="20" xfId="16" applyFont="1" applyBorder="1" applyAlignment="1">
      <alignment horizontal="left" vertical="center" wrapText="1"/>
    </xf>
    <xf numFmtId="0" fontId="100" fillId="6" borderId="20" xfId="16" applyFont="1" applyFill="1" applyBorder="1" applyAlignment="1">
      <alignment vertical="center"/>
    </xf>
    <xf numFmtId="0" fontId="99" fillId="6" borderId="3" xfId="16" applyFont="1" applyFill="1" applyBorder="1" applyAlignment="1">
      <alignment vertical="center"/>
    </xf>
    <xf numFmtId="0" fontId="100" fillId="0" borderId="20" xfId="16" quotePrefix="1" applyFont="1" applyBorder="1" applyAlignment="1">
      <alignment vertical="center"/>
    </xf>
    <xf numFmtId="0" fontId="19" fillId="18" borderId="3" xfId="16" applyFont="1" applyFill="1" applyBorder="1" applyAlignment="1">
      <alignment vertical="center"/>
    </xf>
    <xf numFmtId="0" fontId="22" fillId="0" borderId="3" xfId="16" applyFont="1" applyBorder="1" applyAlignment="1">
      <alignment vertical="center"/>
    </xf>
    <xf numFmtId="0" fontId="11" fillId="41" borderId="3" xfId="16" applyFill="1" applyBorder="1" applyAlignment="1">
      <alignment vertical="center"/>
    </xf>
    <xf numFmtId="0" fontId="19" fillId="19" borderId="3" xfId="16" applyFont="1" applyFill="1" applyBorder="1" applyAlignment="1">
      <alignment vertical="center"/>
    </xf>
    <xf numFmtId="0" fontId="22" fillId="7" borderId="3" xfId="16" applyFont="1" applyFill="1" applyBorder="1" applyAlignment="1">
      <alignment vertical="center"/>
    </xf>
    <xf numFmtId="0" fontId="19" fillId="41" borderId="3" xfId="16" applyFont="1" applyFill="1" applyBorder="1" applyAlignment="1">
      <alignment vertical="center"/>
    </xf>
    <xf numFmtId="0" fontId="19" fillId="10" borderId="3" xfId="16" applyFont="1" applyFill="1" applyBorder="1" applyAlignment="1">
      <alignment vertical="center"/>
    </xf>
    <xf numFmtId="0" fontId="0" fillId="10" borderId="3" xfId="16" applyFont="1" applyFill="1" applyBorder="1" applyAlignment="1">
      <alignment vertical="center" wrapText="1"/>
    </xf>
    <xf numFmtId="0" fontId="7" fillId="7" borderId="3" xfId="13" applyFont="1" applyFill="1" applyBorder="1" applyAlignment="1" applyProtection="1">
      <alignment horizontal="left" vertical="center" wrapText="1"/>
    </xf>
    <xf numFmtId="0" fontId="0" fillId="18" borderId="3" xfId="16" applyFont="1" applyFill="1" applyBorder="1" applyAlignment="1">
      <alignment vertical="center" wrapText="1"/>
    </xf>
    <xf numFmtId="0" fontId="96" fillId="5" borderId="0" xfId="4" applyFont="1" applyFill="1" applyAlignment="1">
      <alignment vertical="center" wrapText="1"/>
    </xf>
    <xf numFmtId="0" fontId="10" fillId="0" borderId="0" xfId="16" applyFont="1"/>
    <xf numFmtId="0" fontId="99" fillId="0" borderId="0" xfId="5" applyFont="1" applyAlignment="1" applyProtection="1">
      <alignment vertical="center"/>
    </xf>
    <xf numFmtId="0" fontId="101" fillId="16" borderId="3" xfId="4" applyFont="1" applyFill="1" applyBorder="1" applyAlignment="1">
      <alignment vertical="center" wrapText="1"/>
    </xf>
    <xf numFmtId="0" fontId="103" fillId="5" borderId="3" xfId="4" applyFont="1" applyFill="1" applyBorder="1" applyAlignment="1">
      <alignment vertical="center"/>
    </xf>
    <xf numFmtId="0" fontId="103" fillId="5" borderId="3" xfId="4" applyFont="1" applyFill="1" applyBorder="1" applyAlignment="1">
      <alignment vertical="center" wrapText="1"/>
    </xf>
    <xf numFmtId="0" fontId="103" fillId="0" borderId="3" xfId="4" applyFont="1" applyBorder="1" applyAlignment="1">
      <alignment vertical="center" wrapText="1"/>
    </xf>
    <xf numFmtId="176" fontId="103" fillId="5" borderId="3" xfId="4" applyNumberFormat="1" applyFont="1" applyFill="1" applyBorder="1" applyAlignment="1">
      <alignment vertical="center" wrapText="1"/>
    </xf>
    <xf numFmtId="0" fontId="20" fillId="0" borderId="0" xfId="8" applyFont="1" applyAlignment="1" applyProtection="1">
      <alignment horizontal="left" vertical="center"/>
    </xf>
    <xf numFmtId="0" fontId="20" fillId="0" borderId="0" xfId="8" applyFont="1" applyAlignment="1" applyProtection="1">
      <alignment horizontal="center" vertical="center"/>
    </xf>
    <xf numFmtId="0" fontId="101" fillId="16" borderId="3" xfId="4" applyFont="1" applyFill="1" applyBorder="1" applyAlignment="1">
      <alignment horizontal="left" vertical="center"/>
    </xf>
    <xf numFmtId="0" fontId="10" fillId="0" borderId="0" xfId="16" applyFont="1" applyAlignment="1">
      <alignment horizontal="center"/>
    </xf>
    <xf numFmtId="14" fontId="103" fillId="5" borderId="3" xfId="4" applyNumberFormat="1" applyFont="1" applyFill="1" applyBorder="1" applyAlignment="1">
      <alignment horizontal="left" vertical="center"/>
    </xf>
    <xf numFmtId="0" fontId="103" fillId="5" borderId="3" xfId="4" applyFont="1" applyFill="1" applyBorder="1" applyAlignment="1">
      <alignment horizontal="left" vertical="center"/>
    </xf>
    <xf numFmtId="14" fontId="103" fillId="5" borderId="1" xfId="4" applyNumberFormat="1" applyFont="1" applyFill="1" applyBorder="1" applyAlignment="1">
      <alignment horizontal="left" vertical="center"/>
    </xf>
    <xf numFmtId="0" fontId="103" fillId="5" borderId="2" xfId="4" applyFont="1" applyFill="1" applyBorder="1" applyAlignment="1">
      <alignment horizontal="left" vertical="center"/>
    </xf>
    <xf numFmtId="0" fontId="103" fillId="5" borderId="4" xfId="4" applyFont="1" applyFill="1" applyBorder="1" applyAlignment="1">
      <alignment horizontal="left" vertical="center"/>
    </xf>
    <xf numFmtId="0" fontId="103" fillId="0" borderId="3" xfId="4" applyFont="1" applyBorder="1" applyAlignment="1">
      <alignment vertical="center"/>
    </xf>
    <xf numFmtId="0" fontId="96" fillId="0" borderId="3" xfId="4" applyFont="1" applyBorder="1" applyAlignment="1">
      <alignment vertical="center"/>
    </xf>
    <xf numFmtId="0" fontId="103" fillId="7" borderId="3" xfId="4" applyFont="1" applyFill="1" applyBorder="1" applyAlignment="1">
      <alignment vertical="center"/>
    </xf>
    <xf numFmtId="0" fontId="96" fillId="7" borderId="3" xfId="4" applyFont="1" applyFill="1" applyBorder="1" applyAlignment="1">
      <alignment vertical="center"/>
    </xf>
    <xf numFmtId="0" fontId="96" fillId="10" borderId="3" xfId="4" applyFont="1" applyFill="1" applyBorder="1" applyAlignment="1">
      <alignment vertical="center"/>
    </xf>
    <xf numFmtId="0" fontId="103" fillId="37" borderId="3" xfId="4" applyFont="1" applyFill="1" applyBorder="1" applyAlignment="1">
      <alignment vertical="center"/>
    </xf>
    <xf numFmtId="0" fontId="103" fillId="10" borderId="3" xfId="4" applyFont="1" applyFill="1" applyBorder="1" applyAlignment="1">
      <alignment vertical="center"/>
    </xf>
    <xf numFmtId="0" fontId="96" fillId="0" borderId="3" xfId="4" applyFont="1" applyBorder="1" applyAlignment="1">
      <alignment vertical="center" wrapText="1"/>
    </xf>
    <xf numFmtId="0" fontId="103" fillId="0" borderId="3" xfId="4" applyFont="1" applyBorder="1" applyAlignment="1">
      <alignment horizontal="left" vertical="center" wrapText="1"/>
    </xf>
    <xf numFmtId="0" fontId="10" fillId="0" borderId="0" xfId="16" applyFont="1" applyAlignment="1">
      <alignment wrapText="1"/>
    </xf>
    <xf numFmtId="179" fontId="10" fillId="0" borderId="0" xfId="16" applyNumberFormat="1" applyFont="1" applyAlignment="1">
      <alignment wrapText="1"/>
    </xf>
    <xf numFmtId="0" fontId="10" fillId="7" borderId="0" xfId="16" applyFont="1" applyFill="1" applyAlignment="1">
      <alignment wrapText="1"/>
    </xf>
    <xf numFmtId="0" fontId="96" fillId="37" borderId="3" xfId="4" applyFont="1" applyFill="1" applyBorder="1" applyAlignment="1">
      <alignment vertical="center" wrapText="1"/>
    </xf>
    <xf numFmtId="0" fontId="96" fillId="42" borderId="3" xfId="4" applyFont="1" applyFill="1" applyBorder="1" applyAlignment="1">
      <alignment vertical="center" wrapText="1"/>
    </xf>
    <xf numFmtId="0" fontId="103" fillId="0" borderId="1" xfId="4" applyFont="1" applyBorder="1" applyAlignment="1">
      <alignment vertical="center" wrapText="1"/>
    </xf>
    <xf numFmtId="0" fontId="96" fillId="0" borderId="4" xfId="4" applyFont="1" applyBorder="1" applyAlignment="1">
      <alignment vertical="center"/>
    </xf>
    <xf numFmtId="0" fontId="105" fillId="0" borderId="0" xfId="5" applyFont="1" applyAlignment="1" applyProtection="1">
      <alignment horizontal="left" vertical="center"/>
    </xf>
    <xf numFmtId="0" fontId="101" fillId="16" borderId="3" xfId="4" applyFont="1" applyFill="1" applyBorder="1" applyAlignment="1">
      <alignment horizontal="left" vertical="center" wrapText="1"/>
    </xf>
    <xf numFmtId="0" fontId="10" fillId="0" borderId="0" xfId="16" applyFont="1" applyAlignment="1">
      <alignment horizontal="left"/>
    </xf>
    <xf numFmtId="0" fontId="99" fillId="0" borderId="0" xfId="5" applyFont="1" applyAlignment="1" applyProtection="1">
      <alignment horizontal="left" vertical="center"/>
    </xf>
    <xf numFmtId="0" fontId="96" fillId="37" borderId="3" xfId="4" applyFont="1" applyFill="1" applyBorder="1" applyAlignment="1">
      <alignment vertical="center"/>
    </xf>
    <xf numFmtId="0" fontId="96" fillId="0" borderId="3" xfId="4" quotePrefix="1" applyFont="1" applyBorder="1" applyAlignment="1">
      <alignment vertical="center"/>
    </xf>
    <xf numFmtId="0" fontId="20" fillId="7" borderId="3" xfId="16" applyFont="1" applyFill="1" applyBorder="1" applyAlignment="1">
      <alignment vertical="center"/>
    </xf>
    <xf numFmtId="0" fontId="103" fillId="19" borderId="3" xfId="4" applyFont="1" applyFill="1" applyBorder="1" applyAlignment="1">
      <alignment vertical="center"/>
    </xf>
    <xf numFmtId="0" fontId="20" fillId="19" borderId="3" xfId="16" applyFont="1" applyFill="1" applyBorder="1" applyAlignment="1">
      <alignment vertical="center"/>
    </xf>
    <xf numFmtId="0" fontId="96" fillId="19" borderId="3" xfId="4" applyFont="1" applyFill="1" applyBorder="1" applyAlignment="1">
      <alignment vertical="center"/>
    </xf>
    <xf numFmtId="0" fontId="10" fillId="19" borderId="3" xfId="16" applyFont="1" applyFill="1" applyBorder="1" applyAlignment="1">
      <alignment vertical="center"/>
    </xf>
    <xf numFmtId="0" fontId="20" fillId="10" borderId="3" xfId="16" applyFont="1" applyFill="1" applyBorder="1" applyAlignment="1">
      <alignment vertical="center"/>
    </xf>
    <xf numFmtId="0" fontId="11" fillId="19" borderId="3" xfId="4" applyFill="1" applyBorder="1" applyAlignment="1">
      <alignment vertical="center"/>
    </xf>
    <xf numFmtId="0" fontId="10" fillId="19" borderId="0" xfId="16" applyFont="1" applyFill="1" applyAlignment="1">
      <alignment vertical="center"/>
    </xf>
    <xf numFmtId="0" fontId="19" fillId="0" borderId="4" xfId="4" applyFont="1" applyBorder="1" applyAlignment="1">
      <alignment vertical="center"/>
    </xf>
    <xf numFmtId="0" fontId="96" fillId="10" borderId="3" xfId="4" quotePrefix="1" applyFont="1" applyFill="1" applyBorder="1" applyAlignment="1">
      <alignment vertical="center"/>
    </xf>
    <xf numFmtId="0" fontId="10" fillId="10" borderId="3" xfId="16" applyFont="1" applyFill="1" applyBorder="1" applyAlignment="1">
      <alignment vertical="center"/>
    </xf>
    <xf numFmtId="0" fontId="96" fillId="0" borderId="3" xfId="4" quotePrefix="1" applyFont="1" applyBorder="1" applyAlignment="1">
      <alignment horizontal="left" vertical="center"/>
    </xf>
    <xf numFmtId="0" fontId="96" fillId="43" borderId="3" xfId="4" applyFont="1" applyFill="1" applyBorder="1" applyAlignment="1">
      <alignment vertical="center"/>
    </xf>
    <xf numFmtId="0" fontId="103" fillId="43" borderId="3" xfId="4" applyFont="1" applyFill="1" applyBorder="1" applyAlignment="1">
      <alignment vertical="center"/>
    </xf>
    <xf numFmtId="0" fontId="96" fillId="18" borderId="3" xfId="4" applyFont="1" applyFill="1" applyBorder="1" applyAlignment="1">
      <alignment vertical="center" wrapText="1"/>
    </xf>
    <xf numFmtId="0" fontId="19" fillId="0" borderId="0" xfId="16" applyFont="1" applyAlignment="1">
      <alignment vertical="center"/>
    </xf>
    <xf numFmtId="0" fontId="19" fillId="0" borderId="25" xfId="16" applyFont="1" applyBorder="1" applyAlignment="1">
      <alignment vertical="center"/>
    </xf>
    <xf numFmtId="0" fontId="106" fillId="15" borderId="3" xfId="4" applyFont="1" applyFill="1" applyBorder="1" applyAlignment="1">
      <alignment vertical="center"/>
    </xf>
    <xf numFmtId="0" fontId="96" fillId="0" borderId="3" xfId="4" applyFont="1" applyBorder="1" applyAlignment="1">
      <alignment horizontal="left" vertical="center"/>
    </xf>
    <xf numFmtId="0" fontId="96" fillId="0" borderId="3" xfId="4" applyFont="1" applyBorder="1"/>
    <xf numFmtId="0" fontId="103" fillId="10" borderId="3" xfId="4" applyFont="1" applyFill="1" applyBorder="1" applyAlignment="1">
      <alignment vertical="center" wrapText="1"/>
    </xf>
    <xf numFmtId="0" fontId="103" fillId="7" borderId="3" xfId="4" applyFont="1" applyFill="1" applyBorder="1" applyAlignment="1">
      <alignment horizontal="left" vertical="center" wrapText="1"/>
    </xf>
    <xf numFmtId="0" fontId="96" fillId="0" borderId="0" xfId="4" applyFont="1"/>
    <xf numFmtId="0" fontId="81" fillId="2" borderId="0" xfId="5" applyFont="1" applyFill="1" applyAlignment="1" applyProtection="1">
      <alignment vertical="center" wrapText="1"/>
    </xf>
    <xf numFmtId="0" fontId="0" fillId="0" borderId="0" xfId="16" applyFont="1"/>
    <xf numFmtId="0" fontId="81" fillId="0" borderId="0" xfId="21" applyFont="1" applyAlignment="1" applyProtection="1">
      <alignment vertical="center"/>
    </xf>
    <xf numFmtId="0" fontId="107" fillId="3" borderId="3" xfId="5" applyFont="1" applyFill="1" applyBorder="1" applyAlignment="1" applyProtection="1">
      <alignment vertical="center" wrapText="1"/>
    </xf>
    <xf numFmtId="0" fontId="17" fillId="5" borderId="3" xfId="5" applyFont="1" applyFill="1" applyBorder="1" applyAlignment="1" applyProtection="1">
      <alignment vertical="center"/>
    </xf>
    <xf numFmtId="0" fontId="17" fillId="2" borderId="3" xfId="5" applyFont="1" applyFill="1" applyBorder="1" applyAlignment="1" applyProtection="1">
      <alignment vertical="center" wrapText="1"/>
    </xf>
    <xf numFmtId="0" fontId="81" fillId="2" borderId="3" xfId="5" applyFont="1" applyFill="1" applyBorder="1" applyAlignment="1" applyProtection="1">
      <alignment vertical="center" wrapText="1"/>
    </xf>
    <xf numFmtId="176" fontId="17" fillId="2" borderId="3" xfId="5" applyNumberFormat="1" applyFont="1" applyFill="1" applyBorder="1" applyAlignment="1" applyProtection="1">
      <alignment vertical="center" wrapText="1"/>
    </xf>
    <xf numFmtId="0" fontId="17" fillId="0" borderId="0" xfId="30" applyFont="1" applyAlignment="1" applyProtection="1">
      <alignment horizontal="left" vertical="center"/>
    </xf>
    <xf numFmtId="0" fontId="17" fillId="0" borderId="0" xfId="30" applyFont="1" applyAlignment="1" applyProtection="1">
      <alignment horizontal="center" vertical="center"/>
    </xf>
    <xf numFmtId="0" fontId="107" fillId="3" borderId="3" xfId="8" applyFont="1" applyFill="1" applyBorder="1" applyAlignment="1" applyProtection="1">
      <alignment horizontal="left" vertical="center"/>
    </xf>
    <xf numFmtId="0" fontId="0" fillId="0" borderId="0" xfId="16" applyFont="1" applyAlignment="1">
      <alignment horizontal="center"/>
    </xf>
    <xf numFmtId="14" fontId="17" fillId="2" borderId="3" xfId="7" applyNumberFormat="1" applyFont="1" applyFill="1" applyBorder="1" applyAlignment="1" applyProtection="1">
      <alignment horizontal="left" vertical="center"/>
    </xf>
    <xf numFmtId="0" fontId="17" fillId="2" borderId="3" xfId="7" applyFont="1" applyFill="1" applyBorder="1" applyAlignment="1" applyProtection="1">
      <alignment horizontal="left" vertical="center"/>
    </xf>
    <xf numFmtId="0" fontId="107" fillId="3" borderId="3" xfId="12" applyFont="1" applyFill="1" applyBorder="1" applyAlignment="1">
      <alignment vertical="center" wrapText="1"/>
    </xf>
    <xf numFmtId="0" fontId="17" fillId="0" borderId="1" xfId="12" applyFont="1" applyBorder="1" applyAlignment="1">
      <alignment vertical="center" wrapText="1"/>
    </xf>
    <xf numFmtId="0" fontId="40" fillId="0" borderId="4" xfId="16" applyFont="1" applyBorder="1" applyAlignment="1">
      <alignment vertical="center"/>
    </xf>
    <xf numFmtId="0" fontId="107" fillId="0" borderId="0" xfId="21" applyFont="1" applyAlignment="1" applyProtection="1">
      <alignment horizontal="left" vertical="center"/>
    </xf>
    <xf numFmtId="0" fontId="107" fillId="3" borderId="3" xfId="5" applyFont="1" applyFill="1" applyBorder="1" applyAlignment="1" applyProtection="1">
      <alignment horizontal="left" vertical="center" wrapText="1"/>
    </xf>
    <xf numFmtId="0" fontId="0" fillId="0" borderId="0" xfId="16" applyFont="1" applyAlignment="1">
      <alignment horizontal="left"/>
    </xf>
    <xf numFmtId="0" fontId="17" fillId="0" borderId="0" xfId="21" applyFont="1" applyAlignment="1" applyProtection="1">
      <alignment vertical="center"/>
    </xf>
    <xf numFmtId="0" fontId="17" fillId="0" borderId="3" xfId="16" applyFont="1" applyBorder="1" applyAlignment="1">
      <alignment vertical="center"/>
    </xf>
    <xf numFmtId="0" fontId="81" fillId="0" borderId="0" xfId="21" applyFont="1" applyAlignment="1" applyProtection="1">
      <alignment horizontal="left" vertical="center"/>
    </xf>
    <xf numFmtId="0" fontId="17" fillId="0" borderId="3" xfId="16" applyFont="1" applyBorder="1" applyAlignment="1">
      <alignment vertical="center" wrapText="1"/>
    </xf>
    <xf numFmtId="0" fontId="0" fillId="0" borderId="0" xfId="16" applyFont="1" applyAlignment="1">
      <alignment wrapText="1"/>
    </xf>
    <xf numFmtId="179" fontId="0" fillId="0" borderId="0" xfId="16" applyNumberFormat="1" applyFont="1" applyAlignment="1">
      <alignment wrapText="1"/>
    </xf>
    <xf numFmtId="0" fontId="107" fillId="8" borderId="3" xfId="16" applyFont="1" applyFill="1" applyBorder="1" applyAlignment="1">
      <alignment horizontal="left" vertical="center" wrapText="1"/>
    </xf>
    <xf numFmtId="0" fontId="40" fillId="0" borderId="3" xfId="16" applyFont="1" applyBorder="1" applyAlignment="1">
      <alignment vertical="center"/>
    </xf>
    <xf numFmtId="0" fontId="17" fillId="19" borderId="3" xfId="16" applyFont="1" applyFill="1" applyBorder="1" applyAlignment="1">
      <alignment vertical="center"/>
    </xf>
    <xf numFmtId="0" fontId="40" fillId="19" borderId="3" xfId="16" applyFont="1" applyFill="1" applyBorder="1" applyAlignment="1">
      <alignment vertical="center"/>
    </xf>
    <xf numFmtId="0" fontId="0" fillId="0" borderId="3" xfId="16" quotePrefix="1" applyFont="1" applyBorder="1" applyAlignment="1">
      <alignment vertical="center"/>
    </xf>
    <xf numFmtId="0" fontId="0" fillId="7" borderId="3" xfId="16" applyFont="1" applyFill="1" applyBorder="1" applyAlignment="1">
      <alignment vertical="center" wrapText="1"/>
    </xf>
    <xf numFmtId="0" fontId="17" fillId="7" borderId="3" xfId="16" applyFont="1" applyFill="1" applyBorder="1" applyAlignment="1">
      <alignment vertical="center"/>
    </xf>
    <xf numFmtId="0" fontId="75" fillId="0" borderId="3" xfId="13" applyFont="1" applyBorder="1" applyAlignment="1" applyProtection="1">
      <alignment vertical="center" wrapText="1"/>
    </xf>
    <xf numFmtId="0" fontId="17" fillId="0" borderId="3" xfId="16" applyFont="1" applyBorder="1"/>
    <xf numFmtId="0" fontId="0" fillId="0" borderId="3" xfId="16" applyFont="1" applyBorder="1"/>
    <xf numFmtId="0" fontId="0" fillId="7" borderId="3" xfId="16" quotePrefix="1" applyFont="1" applyFill="1" applyBorder="1" applyAlignment="1">
      <alignment vertical="center" wrapText="1"/>
    </xf>
    <xf numFmtId="0" fontId="0" fillId="10" borderId="3" xfId="16" quotePrefix="1" applyFont="1" applyFill="1" applyBorder="1" applyAlignment="1">
      <alignment vertical="center"/>
    </xf>
    <xf numFmtId="0" fontId="0" fillId="7" borderId="3" xfId="16" applyFont="1" applyFill="1" applyBorder="1" applyAlignment="1">
      <alignment vertical="center"/>
    </xf>
    <xf numFmtId="0" fontId="17" fillId="7" borderId="3" xfId="16" applyFont="1" applyFill="1" applyBorder="1" applyAlignment="1">
      <alignment vertical="center" wrapText="1"/>
    </xf>
    <xf numFmtId="0" fontId="14" fillId="19" borderId="3" xfId="16" applyFont="1" applyFill="1" applyBorder="1" applyAlignment="1">
      <alignment horizontal="left" vertical="center" wrapText="1"/>
    </xf>
    <xf numFmtId="0" fontId="19" fillId="10" borderId="3" xfId="16" applyFont="1" applyFill="1" applyBorder="1" applyAlignment="1">
      <alignment horizontal="left" vertical="center" wrapText="1"/>
    </xf>
    <xf numFmtId="0" fontId="19" fillId="39" borderId="3" xfId="16" applyFont="1" applyFill="1" applyBorder="1"/>
    <xf numFmtId="0" fontId="19" fillId="39" borderId="10" xfId="16" applyFont="1" applyFill="1" applyBorder="1"/>
    <xf numFmtId="0" fontId="9" fillId="19" borderId="3" xfId="4" applyFont="1" applyFill="1" applyBorder="1" applyAlignment="1">
      <alignment horizontal="left" vertical="center"/>
    </xf>
    <xf numFmtId="0" fontId="19" fillId="40" borderId="6" xfId="16" applyFont="1" applyFill="1" applyBorder="1" applyAlignment="1">
      <alignment horizontal="left" vertical="center"/>
    </xf>
    <xf numFmtId="0" fontId="1" fillId="19" borderId="3" xfId="16" applyFont="1" applyFill="1" applyBorder="1" applyAlignment="1">
      <alignment vertical="center"/>
    </xf>
    <xf numFmtId="0" fontId="7" fillId="19" borderId="3" xfId="16" applyFont="1" applyFill="1" applyBorder="1" applyAlignment="1">
      <alignment horizontal="left" vertical="center" wrapText="1"/>
    </xf>
    <xf numFmtId="0" fontId="7" fillId="19" borderId="10" xfId="16" applyFont="1" applyFill="1" applyBorder="1" applyAlignment="1">
      <alignment horizontal="center" vertical="center" wrapText="1"/>
    </xf>
    <xf numFmtId="0" fontId="1" fillId="18" borderId="3" xfId="16" applyFont="1" applyFill="1" applyBorder="1" applyAlignment="1">
      <alignment vertical="center"/>
    </xf>
    <xf numFmtId="0" fontId="1" fillId="18" borderId="3" xfId="16" applyFont="1" applyFill="1" applyBorder="1" applyAlignment="1">
      <alignment horizontal="left" vertical="center"/>
    </xf>
    <xf numFmtId="0" fontId="7" fillId="18" borderId="3" xfId="16" applyFont="1" applyFill="1" applyBorder="1" applyAlignment="1">
      <alignment horizontal="center" vertical="center" wrapText="1"/>
    </xf>
    <xf numFmtId="0" fontId="1" fillId="7" borderId="3" xfId="16" applyFont="1" applyFill="1" applyBorder="1" applyAlignment="1">
      <alignment horizontal="left" vertical="center"/>
    </xf>
    <xf numFmtId="0" fontId="1" fillId="27" borderId="3" xfId="16" applyFont="1" applyFill="1" applyBorder="1" applyAlignment="1">
      <alignment vertical="center"/>
    </xf>
    <xf numFmtId="0" fontId="0" fillId="5" borderId="3" xfId="47" applyFont="1" applyFill="1" applyBorder="1" applyAlignment="1" applyProtection="1">
      <alignment vertical="center"/>
    </xf>
    <xf numFmtId="0" fontId="112" fillId="3" borderId="3" xfId="5" applyFont="1" applyFill="1" applyBorder="1" applyAlignment="1" applyProtection="1">
      <alignment vertical="center" wrapText="1"/>
    </xf>
    <xf numFmtId="0" fontId="1" fillId="2" borderId="3" xfId="5" applyFont="1" applyFill="1" applyBorder="1" applyAlignment="1" applyProtection="1">
      <alignment vertical="center" wrapText="1"/>
    </xf>
    <xf numFmtId="0" fontId="0" fillId="0" borderId="3" xfId="47" applyFont="1" applyBorder="1" applyAlignment="1" applyProtection="1">
      <alignment vertical="center" wrapText="1"/>
    </xf>
    <xf numFmtId="176" fontId="1" fillId="2" borderId="3" xfId="5" applyNumberFormat="1" applyFont="1" applyFill="1" applyBorder="1" applyAlignment="1" applyProtection="1">
      <alignment vertical="center" wrapText="1"/>
    </xf>
    <xf numFmtId="0" fontId="0" fillId="3" borderId="3" xfId="47" applyFont="1" applyFill="1" applyBorder="1" applyAlignment="1" applyProtection="1">
      <alignment horizontal="left" vertical="center"/>
    </xf>
    <xf numFmtId="0" fontId="0" fillId="2" borderId="3" xfId="47" applyFont="1" applyFill="1" applyBorder="1" applyAlignment="1" applyProtection="1">
      <alignment vertical="center" wrapText="1"/>
    </xf>
    <xf numFmtId="0" fontId="3" fillId="2" borderId="3" xfId="47" applyFill="1" applyBorder="1" applyAlignment="1" applyProtection="1">
      <alignment horizontal="left" vertical="center"/>
    </xf>
    <xf numFmtId="0" fontId="0" fillId="0" borderId="1" xfId="47" applyFont="1" applyBorder="1" applyAlignment="1">
      <alignment vertical="center" wrapText="1"/>
    </xf>
    <xf numFmtId="0" fontId="14" fillId="0" borderId="4" xfId="16" applyFont="1" applyBorder="1" applyAlignment="1">
      <alignment vertical="center"/>
    </xf>
    <xf numFmtId="0" fontId="0" fillId="3" borderId="3" xfId="47" applyFont="1" applyFill="1" applyBorder="1" applyAlignment="1" applyProtection="1">
      <alignment horizontal="left" vertical="center" wrapText="1"/>
    </xf>
    <xf numFmtId="0" fontId="0" fillId="7" borderId="3" xfId="47" applyNumberFormat="1" applyFont="1" applyFill="1" applyBorder="1" applyAlignment="1" applyProtection="1">
      <alignment vertical="center"/>
    </xf>
    <xf numFmtId="0" fontId="19" fillId="7" borderId="3" xfId="16" applyFont="1" applyFill="1" applyBorder="1" applyAlignment="1">
      <alignment vertical="center"/>
    </xf>
    <xf numFmtId="0" fontId="13" fillId="7" borderId="3" xfId="16" applyFont="1" applyFill="1" applyBorder="1" applyAlignment="1">
      <alignment vertical="center"/>
    </xf>
    <xf numFmtId="0" fontId="1" fillId="7" borderId="3" xfId="16" quotePrefix="1" applyFont="1" applyFill="1" applyBorder="1" applyAlignment="1">
      <alignment vertical="center"/>
    </xf>
    <xf numFmtId="0" fontId="40" fillId="7" borderId="3" xfId="16" applyFont="1" applyFill="1" applyBorder="1" applyAlignment="1">
      <alignment vertical="center"/>
    </xf>
    <xf numFmtId="0" fontId="15" fillId="0" borderId="3" xfId="16" applyFont="1" applyBorder="1" applyAlignment="1">
      <alignment horizontal="left" vertical="center" wrapText="1"/>
    </xf>
    <xf numFmtId="0" fontId="1" fillId="7" borderId="3" xfId="16" applyFont="1" applyFill="1" applyBorder="1" applyAlignment="1">
      <alignment vertical="center" wrapText="1"/>
    </xf>
    <xf numFmtId="0" fontId="1" fillId="0" borderId="3" xfId="16" applyFont="1" applyBorder="1" applyAlignment="1">
      <alignment vertical="center" wrapText="1"/>
    </xf>
    <xf numFmtId="0" fontId="3" fillId="0" borderId="0" xfId="1">
      <alignment vertical="center"/>
    </xf>
    <xf numFmtId="0" fontId="11" fillId="0" borderId="0" xfId="41">
      <alignment vertical="center"/>
    </xf>
    <xf numFmtId="0" fontId="2" fillId="0" borderId="3" xfId="41" applyFont="1" applyBorder="1">
      <alignment vertical="center"/>
    </xf>
    <xf numFmtId="0" fontId="1" fillId="0" borderId="0" xfId="41" applyFont="1" applyAlignment="1"/>
    <xf numFmtId="0" fontId="99" fillId="0" borderId="7" xfId="41" applyFont="1" applyBorder="1" applyAlignment="1">
      <alignment horizontal="left" vertical="center" wrapText="1"/>
    </xf>
    <xf numFmtId="0" fontId="2" fillId="0" borderId="0" xfId="41" applyFont="1" applyAlignment="1">
      <alignment horizontal="left" vertical="center"/>
    </xf>
    <xf numFmtId="0" fontId="22" fillId="0" borderId="3" xfId="41" applyFont="1" applyBorder="1" applyAlignment="1">
      <alignment horizontal="left" vertical="center" wrapText="1"/>
    </xf>
    <xf numFmtId="0" fontId="1" fillId="0" borderId="0" xfId="41" applyFont="1" applyAlignment="1">
      <alignment horizontal="center"/>
    </xf>
    <xf numFmtId="0" fontId="1" fillId="0" borderId="0" xfId="41" applyFont="1">
      <alignment vertical="center"/>
    </xf>
    <xf numFmtId="0" fontId="13" fillId="0" borderId="4" xfId="41" applyFont="1" applyBorder="1">
      <alignment vertical="center"/>
    </xf>
    <xf numFmtId="0" fontId="1" fillId="0" borderId="0" xfId="41" applyFont="1" applyAlignment="1">
      <alignment horizontal="left"/>
    </xf>
    <xf numFmtId="0" fontId="2" fillId="0" borderId="3" xfId="41" quotePrefix="1" applyFont="1" applyBorder="1">
      <alignment vertical="center"/>
    </xf>
    <xf numFmtId="0" fontId="113" fillId="0" borderId="3" xfId="41" applyFont="1" applyBorder="1">
      <alignment vertical="center"/>
    </xf>
    <xf numFmtId="178" fontId="18" fillId="0" borderId="3" xfId="41" applyNumberFormat="1" applyFont="1" applyBorder="1" applyAlignment="1">
      <alignment horizontal="left" vertical="center"/>
    </xf>
    <xf numFmtId="0" fontId="19" fillId="28" borderId="3" xfId="41" applyFont="1" applyFill="1" applyBorder="1">
      <alignment vertical="center"/>
    </xf>
    <xf numFmtId="0" fontId="11" fillId="0" borderId="0" xfId="41" applyAlignment="1"/>
    <xf numFmtId="0" fontId="114" fillId="0" borderId="3" xfId="4" applyFont="1" applyBorder="1" applyAlignment="1">
      <alignment vertical="center"/>
    </xf>
    <xf numFmtId="0" fontId="115" fillId="0" borderId="3" xfId="4" applyFont="1" applyBorder="1" applyAlignment="1">
      <alignment vertical="center" wrapText="1"/>
    </xf>
    <xf numFmtId="0" fontId="116" fillId="0" borderId="3" xfId="4" applyFont="1" applyBorder="1" applyAlignment="1">
      <alignment vertical="center"/>
    </xf>
    <xf numFmtId="0" fontId="115" fillId="0" borderId="3" xfId="4" applyFont="1" applyBorder="1" applyAlignment="1">
      <alignment horizontal="left" vertical="center" wrapText="1"/>
    </xf>
    <xf numFmtId="0" fontId="63" fillId="0" borderId="3" xfId="4" applyFont="1" applyBorder="1" applyAlignment="1">
      <alignment horizontal="left" vertical="center" wrapText="1"/>
    </xf>
    <xf numFmtId="0" fontId="63" fillId="0" borderId="3" xfId="4" applyFont="1" applyBorder="1" applyAlignment="1">
      <alignment horizontal="left" vertical="center"/>
    </xf>
    <xf numFmtId="0" fontId="115" fillId="0" borderId="3" xfId="4" applyFont="1" applyBorder="1" applyAlignment="1">
      <alignment vertical="center"/>
    </xf>
    <xf numFmtId="0" fontId="11" fillId="0" borderId="3" xfId="41" applyBorder="1" applyAlignment="1"/>
    <xf numFmtId="0" fontId="14" fillId="0" borderId="3" xfId="41" applyFont="1" applyBorder="1" applyAlignment="1">
      <alignment horizontal="left" vertical="center"/>
    </xf>
    <xf numFmtId="0" fontId="14" fillId="0" borderId="3" xfId="41" applyFont="1" applyBorder="1">
      <alignment vertical="center"/>
    </xf>
    <xf numFmtId="0" fontId="2" fillId="0" borderId="3" xfId="41" applyFont="1" applyBorder="1" applyAlignment="1">
      <alignment vertical="center" wrapText="1"/>
    </xf>
    <xf numFmtId="0" fontId="5" fillId="8" borderId="3" xfId="41" applyFont="1" applyFill="1" applyBorder="1" applyAlignment="1">
      <alignment horizontal="left" vertical="center" wrapText="1"/>
    </xf>
    <xf numFmtId="0" fontId="1" fillId="0" borderId="0" xfId="74" applyFont="1"/>
    <xf numFmtId="0" fontId="1" fillId="0" borderId="0" xfId="41" applyFont="1" applyAlignment="1">
      <alignment wrapText="1"/>
    </xf>
    <xf numFmtId="0" fontId="1" fillId="0" borderId="0" xfId="41" quotePrefix="1" applyFont="1">
      <alignment vertical="center"/>
    </xf>
    <xf numFmtId="0" fontId="7" fillId="0" borderId="2" xfId="13" applyFont="1" applyBorder="1" applyAlignment="1" applyProtection="1">
      <alignment horizontal="left" vertical="center" wrapText="1"/>
    </xf>
    <xf numFmtId="0" fontId="7" fillId="0" borderId="4" xfId="13" applyFont="1" applyBorder="1" applyAlignment="1" applyProtection="1">
      <alignment horizontal="left" vertical="center" wrapText="1"/>
    </xf>
    <xf numFmtId="0" fontId="7" fillId="0" borderId="1" xfId="13" applyFont="1" applyBorder="1" applyAlignment="1" applyProtection="1">
      <alignment horizontal="left" vertical="center" wrapText="1"/>
    </xf>
    <xf numFmtId="0" fontId="5" fillId="3" borderId="1" xfId="5" applyFont="1" applyFill="1" applyBorder="1" applyAlignment="1" applyProtection="1">
      <alignment horizontal="left" vertical="center" wrapText="1"/>
    </xf>
    <xf numFmtId="0" fontId="1" fillId="0" borderId="0" xfId="74" applyFont="1" applyAlignment="1">
      <alignment vertical="center"/>
    </xf>
    <xf numFmtId="0" fontId="11" fillId="0" borderId="0" xfId="74"/>
    <xf numFmtId="0" fontId="9" fillId="0" borderId="3" xfId="74" applyFont="1" applyBorder="1"/>
    <xf numFmtId="0" fontId="22" fillId="0" borderId="3" xfId="74" applyFont="1" applyBorder="1" applyAlignment="1">
      <alignment horizontal="left" vertical="center" wrapText="1"/>
    </xf>
    <xf numFmtId="0" fontId="13" fillId="0" borderId="4" xfId="74" applyFont="1" applyBorder="1" applyAlignment="1">
      <alignment vertical="center"/>
    </xf>
    <xf numFmtId="0" fontId="9" fillId="0" borderId="3" xfId="74" applyFont="1" applyBorder="1" applyAlignment="1">
      <alignment vertical="center"/>
    </xf>
    <xf numFmtId="0" fontId="2" fillId="0" borderId="3" xfId="74" applyFont="1" applyBorder="1" applyAlignment="1">
      <alignment vertical="center"/>
    </xf>
    <xf numFmtId="0" fontId="14" fillId="0" borderId="3" xfId="74" applyFont="1" applyBorder="1" applyAlignment="1">
      <alignment horizontal="left" vertical="center"/>
    </xf>
    <xf numFmtId="0" fontId="1" fillId="0" borderId="3" xfId="74" applyFont="1" applyBorder="1" applyAlignment="1">
      <alignment vertical="center"/>
    </xf>
    <xf numFmtId="0" fontId="14" fillId="0" borderId="3" xfId="74" quotePrefix="1" applyFont="1" applyBorder="1" applyAlignment="1">
      <alignment horizontal="left" vertical="center"/>
    </xf>
    <xf numFmtId="0" fontId="11" fillId="0" borderId="3" xfId="74" applyBorder="1"/>
    <xf numFmtId="0" fontId="14" fillId="0" borderId="3" xfId="74" applyFont="1" applyBorder="1" applyAlignment="1">
      <alignment vertical="center"/>
    </xf>
    <xf numFmtId="0" fontId="1" fillId="0" borderId="0" xfId="74" applyFont="1" applyAlignment="1">
      <alignment horizontal="left"/>
    </xf>
    <xf numFmtId="0" fontId="11" fillId="0" borderId="0" xfId="74" applyAlignment="1">
      <alignment wrapText="1"/>
    </xf>
    <xf numFmtId="0" fontId="19" fillId="0" borderId="3" xfId="74" applyFont="1" applyBorder="1" applyAlignment="1">
      <alignment vertical="center" wrapText="1"/>
    </xf>
    <xf numFmtId="0" fontId="5" fillId="8" borderId="3" xfId="74" applyFont="1" applyFill="1" applyBorder="1" applyAlignment="1">
      <alignment horizontal="left" vertical="center" wrapText="1"/>
    </xf>
    <xf numFmtId="0" fontId="3" fillId="0" borderId="0" xfId="1" applyAlignment="1">
      <alignment vertical="center" wrapText="1"/>
    </xf>
    <xf numFmtId="0" fontId="4" fillId="0" borderId="0" xfId="74" applyFont="1" applyAlignment="1">
      <alignment vertical="center"/>
    </xf>
    <xf numFmtId="0" fontId="4" fillId="30" borderId="0" xfId="74" applyFont="1" applyFill="1" applyAlignment="1">
      <alignment vertical="center" wrapText="1"/>
    </xf>
    <xf numFmtId="0" fontId="4" fillId="0" borderId="0" xfId="74" applyFont="1"/>
    <xf numFmtId="0" fontId="5" fillId="8" borderId="10" xfId="74" applyFont="1" applyFill="1" applyBorder="1" applyAlignment="1">
      <alignment vertical="center" wrapText="1"/>
    </xf>
    <xf numFmtId="0" fontId="63" fillId="0" borderId="7" xfId="74" applyFont="1" applyBorder="1" applyAlignment="1">
      <alignment horizontal="left" vertical="center"/>
    </xf>
    <xf numFmtId="0" fontId="5" fillId="8" borderId="11" xfId="74" applyFont="1" applyFill="1" applyBorder="1" applyAlignment="1">
      <alignment vertical="center" wrapText="1"/>
    </xf>
    <xf numFmtId="0" fontId="7" fillId="30" borderId="11" xfId="74" applyFont="1" applyFill="1" applyBorder="1" applyAlignment="1">
      <alignment vertical="center" wrapText="1"/>
    </xf>
    <xf numFmtId="0" fontId="4" fillId="30" borderId="11" xfId="74" applyFont="1" applyFill="1" applyBorder="1" applyAlignment="1">
      <alignment vertical="center" wrapText="1"/>
    </xf>
    <xf numFmtId="0" fontId="4" fillId="0" borderId="4" xfId="74" applyFont="1" applyBorder="1" applyAlignment="1">
      <alignment horizontal="left" vertical="center"/>
    </xf>
    <xf numFmtId="14" fontId="7" fillId="30" borderId="11" xfId="74" applyNumberFormat="1" applyFont="1" applyFill="1" applyBorder="1" applyAlignment="1">
      <alignment horizontal="left" vertical="center"/>
    </xf>
    <xf numFmtId="0" fontId="55" fillId="0" borderId="7" xfId="74" applyFont="1" applyBorder="1" applyAlignment="1">
      <alignment horizontal="left" vertical="center" wrapText="1"/>
    </xf>
    <xf numFmtId="0" fontId="7" fillId="0" borderId="0" xfId="74" applyFont="1" applyAlignment="1">
      <alignment horizontal="left" vertical="center"/>
    </xf>
    <xf numFmtId="0" fontId="7" fillId="0" borderId="0" xfId="74" applyFont="1" applyAlignment="1">
      <alignment horizontal="center" vertical="center"/>
    </xf>
    <xf numFmtId="0" fontId="5" fillId="8" borderId="10" xfId="74" applyFont="1" applyFill="1" applyBorder="1" applyAlignment="1">
      <alignment horizontal="left" vertical="center"/>
    </xf>
    <xf numFmtId="0" fontId="5" fillId="8" borderId="11" xfId="74" applyFont="1" applyFill="1" applyBorder="1" applyAlignment="1">
      <alignment horizontal="left" vertical="center"/>
    </xf>
    <xf numFmtId="14" fontId="7" fillId="30" borderId="10" xfId="74" applyNumberFormat="1" applyFont="1" applyFill="1" applyBorder="1" applyAlignment="1">
      <alignment horizontal="left" vertical="center"/>
    </xf>
    <xf numFmtId="0" fontId="7" fillId="30" borderId="11" xfId="74" applyFont="1" applyFill="1" applyBorder="1" applyAlignment="1">
      <alignment horizontal="left" vertical="center"/>
    </xf>
    <xf numFmtId="0" fontId="12" fillId="8" borderId="11" xfId="74" applyFont="1" applyFill="1" applyBorder="1" applyAlignment="1">
      <alignment vertical="center" wrapText="1"/>
    </xf>
    <xf numFmtId="0" fontId="82" fillId="0" borderId="11" xfId="74" applyFont="1" applyBorder="1" applyAlignment="1">
      <alignment vertical="center"/>
    </xf>
    <xf numFmtId="0" fontId="5" fillId="0" borderId="0" xfId="74" applyFont="1" applyAlignment="1">
      <alignment horizontal="left" vertical="center"/>
    </xf>
    <xf numFmtId="0" fontId="5" fillId="8" borderId="10" xfId="74" applyFont="1" applyFill="1" applyBorder="1" applyAlignment="1">
      <alignment horizontal="left" vertical="center" wrapText="1"/>
    </xf>
    <xf numFmtId="0" fontId="5" fillId="8" borderId="11" xfId="74" applyFont="1" applyFill="1" applyBorder="1" applyAlignment="1">
      <alignment horizontal="left" vertical="center" wrapText="1"/>
    </xf>
    <xf numFmtId="0" fontId="7" fillId="0" borderId="0" xfId="74" applyFont="1" applyAlignment="1">
      <alignment vertical="center"/>
    </xf>
    <xf numFmtId="0" fontId="9" fillId="0" borderId="10" xfId="74" applyFont="1" applyBorder="1" applyAlignment="1">
      <alignment vertical="center"/>
    </xf>
    <xf numFmtId="0" fontId="87" fillId="0" borderId="11" xfId="74" applyFont="1" applyBorder="1" applyAlignment="1">
      <alignment vertical="center"/>
    </xf>
    <xf numFmtId="0" fontId="9" fillId="0" borderId="11" xfId="74" applyFont="1" applyBorder="1" applyAlignment="1">
      <alignment vertical="center"/>
    </xf>
    <xf numFmtId="0" fontId="4" fillId="0" borderId="11" xfId="74" applyFont="1" applyBorder="1" applyAlignment="1">
      <alignment horizontal="left" vertical="center"/>
    </xf>
    <xf numFmtId="0" fontId="4" fillId="0" borderId="11" xfId="74" applyFont="1" applyBorder="1" applyAlignment="1">
      <alignment vertical="center"/>
    </xf>
    <xf numFmtId="0" fontId="80" fillId="0" borderId="10" xfId="74" applyFont="1" applyBorder="1" applyAlignment="1">
      <alignment vertical="center"/>
    </xf>
    <xf numFmtId="0" fontId="87" fillId="0" borderId="11" xfId="74" quotePrefix="1" applyFont="1" applyBorder="1" applyAlignment="1">
      <alignment vertical="center"/>
    </xf>
    <xf numFmtId="0" fontId="55" fillId="0" borderId="10" xfId="74" applyFont="1" applyBorder="1"/>
    <xf numFmtId="0" fontId="55" fillId="0" borderId="11" xfId="74" applyFont="1" applyBorder="1"/>
    <xf numFmtId="0" fontId="7" fillId="30" borderId="11" xfId="74" applyFont="1" applyFill="1" applyBorder="1" applyAlignment="1">
      <alignment vertical="center"/>
    </xf>
    <xf numFmtId="0" fontId="4" fillId="0" borderId="0" xfId="74" applyFont="1" applyAlignment="1">
      <alignment horizontal="left" vertical="center"/>
    </xf>
    <xf numFmtId="0" fontId="4" fillId="0" borderId="0" xfId="74" applyFont="1" applyAlignment="1">
      <alignment horizontal="left"/>
    </xf>
    <xf numFmtId="0" fontId="87" fillId="0" borderId="10" xfId="74" applyFont="1" applyBorder="1" applyAlignment="1">
      <alignment vertical="center"/>
    </xf>
    <xf numFmtId="0" fontId="87" fillId="0" borderId="10" xfId="74" applyFont="1" applyBorder="1" applyAlignment="1">
      <alignment vertical="center" wrapText="1"/>
    </xf>
    <xf numFmtId="0" fontId="7" fillId="0" borderId="11" xfId="74" applyFont="1" applyBorder="1" applyAlignment="1">
      <alignment vertical="center" wrapText="1"/>
    </xf>
    <xf numFmtId="0" fontId="7" fillId="0" borderId="13" xfId="74" applyFont="1" applyBorder="1" applyAlignment="1">
      <alignment vertical="center" wrapText="1"/>
    </xf>
    <xf numFmtId="0" fontId="7" fillId="0" borderId="11" xfId="74" applyFont="1" applyBorder="1" applyAlignment="1">
      <alignment horizontal="left" vertical="center" wrapText="1"/>
    </xf>
    <xf numFmtId="0" fontId="55" fillId="0" borderId="0" xfId="74" applyFont="1" applyAlignment="1">
      <alignment wrapText="1"/>
    </xf>
    <xf numFmtId="0" fontId="7" fillId="0" borderId="10" xfId="74" applyFont="1" applyBorder="1" applyAlignment="1">
      <alignment horizontal="left" vertical="center" wrapText="1"/>
    </xf>
    <xf numFmtId="0" fontId="55" fillId="0" borderId="0" xfId="74" applyFont="1"/>
    <xf numFmtId="0" fontId="7" fillId="0" borderId="10" xfId="74" applyFont="1" applyBorder="1" applyAlignment="1">
      <alignment vertical="center" wrapText="1"/>
    </xf>
    <xf numFmtId="0" fontId="7" fillId="30" borderId="10" xfId="74" applyFont="1" applyFill="1" applyBorder="1" applyAlignment="1">
      <alignment vertical="center"/>
    </xf>
    <xf numFmtId="0" fontId="7" fillId="30" borderId="4" xfId="74" applyFont="1" applyFill="1" applyBorder="1" applyAlignment="1">
      <alignment vertical="center" wrapText="1"/>
    </xf>
    <xf numFmtId="0" fontId="7" fillId="0" borderId="4" xfId="74" applyFont="1" applyBorder="1" applyAlignment="1">
      <alignment vertical="center" wrapText="1"/>
    </xf>
    <xf numFmtId="0" fontId="4" fillId="0" borderId="11" xfId="74" quotePrefix="1" applyFont="1" applyBorder="1" applyAlignment="1">
      <alignment vertical="center"/>
    </xf>
    <xf numFmtId="0" fontId="119" fillId="0" borderId="11" xfId="74" applyFont="1" applyBorder="1" applyAlignment="1">
      <alignment vertical="center"/>
    </xf>
    <xf numFmtId="0" fontId="84" fillId="0" borderId="11" xfId="74" applyFont="1" applyBorder="1" applyAlignment="1">
      <alignment vertical="center"/>
    </xf>
    <xf numFmtId="0" fontId="19" fillId="0" borderId="10" xfId="74" applyFont="1" applyBorder="1" applyAlignment="1">
      <alignment vertical="center"/>
    </xf>
    <xf numFmtId="0" fontId="120" fillId="0" borderId="10" xfId="74" applyFont="1" applyBorder="1" applyAlignment="1">
      <alignment horizontal="left" vertical="center"/>
    </xf>
    <xf numFmtId="0" fontId="120" fillId="0" borderId="11" xfId="74" applyFont="1" applyBorder="1" applyAlignment="1">
      <alignment horizontal="left" vertical="center"/>
    </xf>
    <xf numFmtId="0" fontId="7" fillId="0" borderId="11" xfId="74" applyFont="1" applyBorder="1" applyAlignment="1">
      <alignment vertical="center"/>
    </xf>
    <xf numFmtId="0" fontId="7" fillId="0" borderId="13" xfId="74" applyFont="1" applyBorder="1" applyAlignment="1">
      <alignment horizontal="left" vertical="center" wrapText="1"/>
    </xf>
    <xf numFmtId="0" fontId="87" fillId="0" borderId="11" xfId="74" applyFont="1" applyBorder="1" applyAlignment="1">
      <alignment vertical="center" wrapText="1"/>
    </xf>
    <xf numFmtId="0" fontId="7" fillId="0" borderId="9" xfId="74" applyFont="1" applyBorder="1" applyAlignment="1">
      <alignment vertical="center" wrapText="1"/>
    </xf>
    <xf numFmtId="0" fontId="7" fillId="0" borderId="9" xfId="74" applyFont="1" applyBorder="1" applyAlignment="1">
      <alignment vertical="center"/>
    </xf>
    <xf numFmtId="0" fontId="1" fillId="0" borderId="0" xfId="20" applyFont="1" applyAlignment="1">
      <alignment vertical="center"/>
    </xf>
    <xf numFmtId="0" fontId="4" fillId="2" borderId="0" xfId="14" applyFont="1" applyFill="1" applyAlignment="1" applyProtection="1">
      <alignment vertical="center" wrapText="1"/>
    </xf>
    <xf numFmtId="0" fontId="4" fillId="0" borderId="0" xfId="14" applyFont="1" applyAlignment="1" applyProtection="1">
      <alignment vertical="center"/>
    </xf>
    <xf numFmtId="0" fontId="5" fillId="3" borderId="3" xfId="14" applyFont="1" applyFill="1" applyBorder="1" applyAlignment="1" applyProtection="1">
      <alignment vertical="center" wrapText="1"/>
    </xf>
    <xf numFmtId="0" fontId="7" fillId="2" borderId="3" xfId="14" applyFont="1" applyFill="1" applyBorder="1" applyAlignment="1" applyProtection="1">
      <alignment vertical="center" wrapText="1"/>
    </xf>
    <xf numFmtId="176" fontId="7" fillId="2" borderId="3" xfId="14" applyNumberFormat="1" applyFont="1" applyFill="1" applyBorder="1" applyAlignment="1" applyProtection="1">
      <alignment vertical="center" wrapText="1"/>
    </xf>
    <xf numFmtId="0" fontId="7" fillId="0" borderId="0" xfId="11" applyFont="1" applyAlignment="1" applyProtection="1">
      <alignment horizontal="left" vertical="center"/>
    </xf>
    <xf numFmtId="0" fontId="7" fillId="0" borderId="0" xfId="11" applyFont="1" applyAlignment="1" applyProtection="1">
      <alignment horizontal="center" vertical="center"/>
    </xf>
    <xf numFmtId="0" fontId="5" fillId="3" borderId="3" xfId="11" applyFont="1" applyFill="1" applyBorder="1" applyAlignment="1" applyProtection="1">
      <alignment horizontal="left" vertical="center"/>
    </xf>
    <xf numFmtId="14" fontId="7" fillId="2" borderId="3" xfId="10" applyNumberFormat="1" applyFont="1" applyFill="1" applyBorder="1" applyAlignment="1" applyProtection="1">
      <alignment horizontal="left" vertical="center"/>
    </xf>
    <xf numFmtId="0" fontId="7" fillId="2" borderId="3" xfId="10" applyFont="1" applyFill="1" applyBorder="1" applyAlignment="1" applyProtection="1">
      <alignment horizontal="left" vertical="center"/>
    </xf>
    <xf numFmtId="14" fontId="7" fillId="19" borderId="3" xfId="10" applyNumberFormat="1" applyFont="1" applyFill="1" applyBorder="1" applyAlignment="1" applyProtection="1">
      <alignment horizontal="left" vertical="center"/>
    </xf>
    <xf numFmtId="0" fontId="5" fillId="3" borderId="3" xfId="15" applyFont="1" applyFill="1" applyBorder="1" applyAlignment="1">
      <alignment vertical="center" wrapText="1"/>
    </xf>
    <xf numFmtId="0" fontId="12" fillId="3" borderId="3" xfId="14" applyFont="1" applyFill="1" applyBorder="1" applyAlignment="1" applyProtection="1">
      <alignment vertical="center" wrapText="1"/>
    </xf>
    <xf numFmtId="0" fontId="13" fillId="0" borderId="4" xfId="20" applyFont="1" applyBorder="1" applyAlignment="1">
      <alignment vertical="center"/>
    </xf>
    <xf numFmtId="0" fontId="5" fillId="0" borderId="0" xfId="14" applyFont="1" applyAlignment="1" applyProtection="1">
      <alignment horizontal="left" vertical="center"/>
    </xf>
    <xf numFmtId="0" fontId="5" fillId="3" borderId="3" xfId="14" applyFont="1" applyFill="1" applyBorder="1" applyAlignment="1" applyProtection="1">
      <alignment horizontal="left" vertical="center" wrapText="1"/>
    </xf>
    <xf numFmtId="0" fontId="5" fillId="3" borderId="1" xfId="14" applyFont="1" applyFill="1" applyBorder="1" applyAlignment="1" applyProtection="1">
      <alignment horizontal="left" vertical="center" wrapText="1"/>
    </xf>
    <xf numFmtId="0" fontId="87" fillId="0" borderId="10" xfId="74" quotePrefix="1" applyFont="1" applyBorder="1" applyAlignment="1">
      <alignment vertical="center"/>
    </xf>
    <xf numFmtId="0" fontId="4" fillId="0" borderId="0" xfId="14" applyFont="1" applyAlignment="1" applyProtection="1">
      <alignment horizontal="left" vertical="center"/>
    </xf>
    <xf numFmtId="0" fontId="5" fillId="0" borderId="3" xfId="14" applyFont="1" applyBorder="1" applyAlignment="1" applyProtection="1">
      <alignment horizontal="left" vertical="center" wrapText="1"/>
    </xf>
    <xf numFmtId="0" fontId="11" fillId="7" borderId="0" xfId="74" applyFill="1"/>
    <xf numFmtId="0" fontId="9" fillId="0" borderId="3" xfId="5" applyFont="1" applyBorder="1" applyAlignment="1" applyProtection="1">
      <alignment vertical="center" wrapText="1"/>
    </xf>
    <xf numFmtId="0" fontId="23" fillId="44" borderId="3" xfId="74" applyFont="1" applyFill="1" applyBorder="1" applyAlignment="1">
      <alignment vertical="center"/>
    </xf>
    <xf numFmtId="0" fontId="9" fillId="0" borderId="3" xfId="13" applyFont="1" applyBorder="1" applyAlignment="1" applyProtection="1">
      <alignment vertical="center" wrapText="1"/>
    </xf>
    <xf numFmtId="0" fontId="9" fillId="0" borderId="11" xfId="74" applyFont="1" applyBorder="1" applyAlignment="1">
      <alignment vertical="center" wrapText="1"/>
    </xf>
    <xf numFmtId="0" fontId="11" fillId="0" borderId="0" xfId="20"/>
    <xf numFmtId="0" fontId="5" fillId="8" borderId="3" xfId="20" applyFont="1" applyFill="1" applyBorder="1" applyAlignment="1">
      <alignment horizontal="left" vertical="center" wrapText="1"/>
    </xf>
    <xf numFmtId="0" fontId="9" fillId="0" borderId="0" xfId="5" applyFont="1" applyAlignment="1" applyProtection="1">
      <alignment vertical="center"/>
    </xf>
    <xf numFmtId="0" fontId="64" fillId="0" borderId="3" xfId="74" applyFont="1" applyBorder="1" applyAlignment="1">
      <alignment horizontal="left" vertical="center"/>
    </xf>
    <xf numFmtId="0" fontId="2" fillId="0" borderId="3" xfId="2" applyFont="1" applyBorder="1" applyAlignment="1">
      <alignment vertical="center"/>
    </xf>
    <xf numFmtId="0" fontId="2" fillId="0" borderId="0" xfId="74" applyFont="1" applyAlignment="1">
      <alignment vertical="center"/>
    </xf>
    <xf numFmtId="0" fontId="11" fillId="10" borderId="0" xfId="74" applyFill="1"/>
    <xf numFmtId="0" fontId="100" fillId="0" borderId="7" xfId="74" applyFont="1" applyBorder="1" applyAlignment="1">
      <alignment vertical="center"/>
    </xf>
    <xf numFmtId="0" fontId="25" fillId="44" borderId="3" xfId="74" applyFont="1" applyFill="1" applyBorder="1" applyAlignment="1">
      <alignment vertical="center"/>
    </xf>
    <xf numFmtId="0" fontId="122" fillId="0" borderId="11" xfId="16" applyFont="1" applyBorder="1" applyAlignment="1">
      <alignment horizontal="left" vertical="center"/>
    </xf>
    <xf numFmtId="0" fontId="9" fillId="0" borderId="11" xfId="16" applyFont="1" applyBorder="1" applyAlignment="1">
      <alignment vertical="center" wrapText="1"/>
    </xf>
    <xf numFmtId="0" fontId="25" fillId="0" borderId="11" xfId="74" applyFont="1" applyBorder="1" applyAlignment="1">
      <alignment vertical="center"/>
    </xf>
    <xf numFmtId="0" fontId="64" fillId="0" borderId="11" xfId="74" applyFont="1" applyBorder="1" applyAlignment="1">
      <alignment vertical="center"/>
    </xf>
    <xf numFmtId="0" fontId="9" fillId="0" borderId="2" xfId="74" applyFont="1" applyBorder="1" applyAlignment="1">
      <alignment vertical="center" wrapText="1"/>
    </xf>
    <xf numFmtId="0" fontId="9" fillId="0" borderId="2" xfId="74" applyFont="1" applyBorder="1" applyAlignment="1">
      <alignment vertical="center"/>
    </xf>
    <xf numFmtId="0" fontId="9" fillId="0" borderId="5" xfId="74" applyFont="1" applyBorder="1" applyAlignment="1">
      <alignment vertical="center"/>
    </xf>
    <xf numFmtId="0" fontId="19" fillId="0" borderId="0" xfId="74" applyFont="1" applyAlignment="1">
      <alignment vertical="center"/>
    </xf>
    <xf numFmtId="0" fontId="19" fillId="0" borderId="3" xfId="74" applyFont="1" applyBorder="1" applyAlignment="1">
      <alignment vertical="center"/>
    </xf>
    <xf numFmtId="0" fontId="114" fillId="0" borderId="3" xfId="74" applyFont="1" applyBorder="1" applyAlignment="1">
      <alignment vertical="center"/>
    </xf>
    <xf numFmtId="0" fontId="11" fillId="0" borderId="3" xfId="74" quotePrefix="1" applyBorder="1"/>
    <xf numFmtId="0" fontId="5" fillId="0" borderId="4" xfId="14" applyFont="1" applyBorder="1" applyAlignment="1" applyProtection="1">
      <alignment horizontal="left" vertical="center" wrapText="1"/>
    </xf>
    <xf numFmtId="49" fontId="113" fillId="0" borderId="3" xfId="20" applyNumberFormat="1" applyFont="1" applyBorder="1" applyAlignment="1">
      <alignment horizontal="left" vertical="center"/>
    </xf>
    <xf numFmtId="0" fontId="87" fillId="10" borderId="10" xfId="74" applyFont="1" applyFill="1" applyBorder="1" applyAlignment="1">
      <alignment vertical="center"/>
    </xf>
    <xf numFmtId="0" fontId="114" fillId="0" borderId="7" xfId="74" applyFont="1" applyBorder="1" applyAlignment="1">
      <alignment vertical="center"/>
    </xf>
    <xf numFmtId="0" fontId="7" fillId="5" borderId="3" xfId="14" applyFont="1" applyFill="1" applyBorder="1" applyAlignment="1" applyProtection="1">
      <alignment vertical="center"/>
    </xf>
    <xf numFmtId="0" fontId="7" fillId="5" borderId="3" xfId="14" applyFont="1" applyFill="1" applyBorder="1" applyAlignment="1" applyProtection="1">
      <alignment vertical="center" wrapText="1"/>
    </xf>
    <xf numFmtId="0" fontId="63" fillId="0" borderId="3" xfId="20" applyFont="1" applyBorder="1" applyAlignment="1">
      <alignment horizontal="left"/>
    </xf>
    <xf numFmtId="0" fontId="1" fillId="0" borderId="0" xfId="2" applyFont="1" applyAlignment="1">
      <alignment vertical="center"/>
    </xf>
    <xf numFmtId="0" fontId="1" fillId="0" borderId="0" xfId="2" applyFont="1"/>
    <xf numFmtId="180" fontId="1" fillId="0" borderId="0" xfId="2" applyNumberFormat="1" applyFont="1"/>
    <xf numFmtId="0" fontId="20" fillId="28" borderId="3" xfId="74" applyFont="1" applyFill="1" applyBorder="1" applyAlignment="1">
      <alignment horizontal="left" vertical="center"/>
    </xf>
    <xf numFmtId="0" fontId="7" fillId="2" borderId="3" xfId="5" applyFont="1" applyFill="1" applyBorder="1" applyAlignment="1" applyProtection="1">
      <alignment vertical="center" wrapText="1"/>
    </xf>
    <xf numFmtId="0" fontId="99" fillId="0" borderId="3" xfId="74" applyFont="1" applyBorder="1" applyAlignment="1">
      <alignment horizontal="left" vertical="top"/>
    </xf>
    <xf numFmtId="0" fontId="1" fillId="0" borderId="0" xfId="2" applyFont="1" applyAlignment="1">
      <alignment horizontal="center"/>
    </xf>
    <xf numFmtId="180" fontId="1" fillId="0" borderId="0" xfId="2" applyNumberFormat="1" applyFont="1" applyAlignment="1">
      <alignment horizontal="center"/>
    </xf>
    <xf numFmtId="0" fontId="13" fillId="0" borderId="4" xfId="2" applyFont="1" applyBorder="1" applyAlignment="1">
      <alignment vertical="center"/>
    </xf>
    <xf numFmtId="0" fontId="1" fillId="0" borderId="0" xfId="2" applyFont="1" applyAlignment="1">
      <alignment horizontal="left"/>
    </xf>
    <xf numFmtId="180" fontId="1" fillId="0" borderId="0" xfId="2" applyNumberFormat="1" applyFont="1" applyAlignment="1">
      <alignment horizontal="left"/>
    </xf>
    <xf numFmtId="0" fontId="7" fillId="28" borderId="0" xfId="5" applyFont="1" applyFill="1" applyAlignment="1" applyProtection="1">
      <alignment vertical="center"/>
    </xf>
    <xf numFmtId="0" fontId="11" fillId="0" borderId="3" xfId="74" applyBorder="1" applyAlignment="1">
      <alignment vertical="center"/>
    </xf>
    <xf numFmtId="0" fontId="19" fillId="0" borderId="3" xfId="74" applyFont="1" applyBorder="1" applyAlignment="1">
      <alignment horizontal="left" vertical="center"/>
    </xf>
    <xf numFmtId="0" fontId="14" fillId="28" borderId="3" xfId="2" applyFont="1" applyFill="1" applyBorder="1" applyAlignment="1">
      <alignment horizontal="left" vertical="center"/>
    </xf>
    <xf numFmtId="0" fontId="1" fillId="28" borderId="0" xfId="2" applyFont="1" applyFill="1" applyAlignment="1">
      <alignment vertical="center"/>
    </xf>
    <xf numFmtId="180" fontId="1" fillId="28" borderId="0" xfId="2" applyNumberFormat="1" applyFont="1" applyFill="1" applyAlignment="1">
      <alignment vertical="center"/>
    </xf>
    <xf numFmtId="0" fontId="14" fillId="28" borderId="3" xfId="2" quotePrefix="1" applyFont="1" applyFill="1" applyBorder="1" applyAlignment="1">
      <alignment horizontal="left" vertical="center"/>
    </xf>
    <xf numFmtId="180" fontId="1" fillId="0" borderId="0" xfId="2" applyNumberFormat="1" applyFont="1" applyAlignment="1">
      <alignment vertical="center"/>
    </xf>
    <xf numFmtId="0" fontId="14" fillId="0" borderId="3" xfId="2" applyFont="1" applyBorder="1" applyAlignment="1">
      <alignment horizontal="left" vertical="center"/>
    </xf>
    <xf numFmtId="0" fontId="124" fillId="0" borderId="3" xfId="74" applyFont="1" applyBorder="1"/>
    <xf numFmtId="0" fontId="14" fillId="0" borderId="3" xfId="2" applyFont="1" applyBorder="1" applyAlignment="1">
      <alignment horizontal="left" vertical="center" wrapText="1"/>
    </xf>
    <xf numFmtId="0" fontId="54" fillId="0" borderId="0" xfId="2" applyFont="1" applyAlignment="1">
      <alignment vertical="center"/>
    </xf>
    <xf numFmtId="180" fontId="54" fillId="0" borderId="0" xfId="2" applyNumberFormat="1" applyFont="1" applyAlignment="1">
      <alignment vertical="center"/>
    </xf>
    <xf numFmtId="0" fontId="14" fillId="0" borderId="3" xfId="2" quotePrefix="1" applyFont="1" applyBorder="1" applyAlignment="1">
      <alignment horizontal="left" vertical="center"/>
    </xf>
    <xf numFmtId="0" fontId="11" fillId="7" borderId="3" xfId="74" applyFill="1" applyBorder="1" applyAlignment="1">
      <alignment vertical="center"/>
    </xf>
    <xf numFmtId="0" fontId="11" fillId="7" borderId="3" xfId="74" applyFill="1" applyBorder="1"/>
    <xf numFmtId="0" fontId="19" fillId="7" borderId="3" xfId="74" applyFont="1" applyFill="1" applyBorder="1" applyAlignment="1">
      <alignment horizontal="left" vertical="center"/>
    </xf>
    <xf numFmtId="0" fontId="14" fillId="7" borderId="3" xfId="2" quotePrefix="1" applyFont="1" applyFill="1" applyBorder="1" applyAlignment="1">
      <alignment horizontal="left" vertical="center"/>
    </xf>
    <xf numFmtId="0" fontId="14" fillId="7" borderId="3" xfId="2" applyFont="1" applyFill="1" applyBorder="1" applyAlignment="1">
      <alignment horizontal="left" vertical="center"/>
    </xf>
    <xf numFmtId="0" fontId="1" fillId="7" borderId="0" xfId="2" applyFont="1" applyFill="1" applyAlignment="1">
      <alignment vertical="center"/>
    </xf>
    <xf numFmtId="180" fontId="1" fillId="7" borderId="0" xfId="2" applyNumberFormat="1" applyFont="1" applyFill="1" applyAlignment="1">
      <alignment vertical="center"/>
    </xf>
    <xf numFmtId="0" fontId="11" fillId="0" borderId="3" xfId="74" quotePrefix="1" applyBorder="1" applyAlignment="1">
      <alignment vertical="center"/>
    </xf>
    <xf numFmtId="0" fontId="5" fillId="7" borderId="0" xfId="5" applyFont="1" applyFill="1" applyAlignment="1" applyProtection="1">
      <alignment horizontal="left" vertical="center" wrapText="1"/>
    </xf>
    <xf numFmtId="0" fontId="112" fillId="7" borderId="0" xfId="2" applyFont="1" applyFill="1" applyAlignment="1">
      <alignment horizontal="center"/>
    </xf>
    <xf numFmtId="180" fontId="112" fillId="7" borderId="0" xfId="2" applyNumberFormat="1" applyFont="1" applyFill="1" applyAlignment="1">
      <alignment horizontal="center"/>
    </xf>
    <xf numFmtId="0" fontId="115" fillId="0" borderId="0" xfId="74" applyFont="1" applyAlignment="1">
      <alignment vertical="center"/>
    </xf>
    <xf numFmtId="0" fontId="5" fillId="8" borderId="3" xfId="2" applyFont="1" applyFill="1" applyBorder="1" applyAlignment="1">
      <alignment horizontal="left" vertical="center" wrapText="1"/>
    </xf>
    <xf numFmtId="180" fontId="11" fillId="0" borderId="0" xfId="2" applyNumberFormat="1"/>
    <xf numFmtId="0" fontId="125" fillId="0" borderId="3" xfId="74" applyFont="1" applyBorder="1"/>
    <xf numFmtId="0" fontId="126" fillId="0" borderId="7" xfId="74" applyFont="1" applyBorder="1"/>
    <xf numFmtId="0" fontId="11" fillId="0" borderId="3" xfId="74" applyBorder="1" applyAlignment="1">
      <alignment wrapText="1"/>
    </xf>
    <xf numFmtId="0" fontId="4" fillId="9" borderId="0" xfId="5" applyFont="1" applyFill="1" applyAlignment="1" applyProtection="1">
      <alignment vertical="center"/>
    </xf>
    <xf numFmtId="0" fontId="19" fillId="9" borderId="3" xfId="74" applyFont="1" applyFill="1" applyBorder="1" applyAlignment="1">
      <alignment vertical="center"/>
    </xf>
    <xf numFmtId="0" fontId="11" fillId="9" borderId="3" xfId="74" applyFill="1" applyBorder="1" applyAlignment="1">
      <alignment vertical="center"/>
    </xf>
    <xf numFmtId="0" fontId="7" fillId="9" borderId="3" xfId="13" applyFont="1" applyFill="1" applyBorder="1" applyAlignment="1" applyProtection="1">
      <alignment horizontal="left" vertical="center" wrapText="1"/>
    </xf>
    <xf numFmtId="0" fontId="1" fillId="9" borderId="0" xfId="2" applyFont="1" applyFill="1"/>
    <xf numFmtId="180" fontId="1" fillId="9" borderId="0" xfId="2" applyNumberFormat="1" applyFont="1" applyFill="1"/>
    <xf numFmtId="0" fontId="19" fillId="0" borderId="3" xfId="74" applyFont="1" applyBorder="1"/>
    <xf numFmtId="0" fontId="19" fillId="0" borderId="3" xfId="29" applyBorder="1" applyAlignment="1" applyProtection="1">
      <alignment vertical="top"/>
    </xf>
    <xf numFmtId="0" fontId="19" fillId="0" borderId="3" xfId="74" applyFont="1" applyBorder="1" applyAlignment="1">
      <alignment wrapText="1"/>
    </xf>
    <xf numFmtId="0" fontId="55" fillId="0" borderId="20" xfId="74" applyFont="1" applyBorder="1" applyAlignment="1">
      <alignment horizontal="left" vertical="center"/>
    </xf>
    <xf numFmtId="0" fontId="19" fillId="7" borderId="3" xfId="74" applyFont="1" applyFill="1" applyBorder="1" applyAlignment="1">
      <alignment vertical="center"/>
    </xf>
    <xf numFmtId="0" fontId="19" fillId="7" borderId="3" xfId="74" applyFont="1" applyFill="1" applyBorder="1"/>
    <xf numFmtId="0" fontId="1" fillId="0" borderId="0" xfId="20" applyFont="1"/>
    <xf numFmtId="0" fontId="7" fillId="7" borderId="3" xfId="14" applyFont="1" applyFill="1" applyBorder="1" applyAlignment="1" applyProtection="1">
      <alignment vertical="center"/>
    </xf>
    <xf numFmtId="0" fontId="1" fillId="0" borderId="0" xfId="20" applyFont="1" applyAlignment="1">
      <alignment wrapText="1"/>
    </xf>
    <xf numFmtId="0" fontId="1" fillId="0" borderId="0" xfId="20" applyFont="1" applyAlignment="1">
      <alignment horizontal="center"/>
    </xf>
    <xf numFmtId="0" fontId="114" fillId="0" borderId="20" xfId="74" applyFont="1" applyBorder="1"/>
    <xf numFmtId="0" fontId="114" fillId="0" borderId="11" xfId="74" applyFont="1" applyBorder="1"/>
    <xf numFmtId="0" fontId="15" fillId="0" borderId="3" xfId="74" applyFont="1" applyBorder="1" applyAlignment="1">
      <alignment horizontal="left" vertical="center"/>
    </xf>
    <xf numFmtId="0" fontId="63" fillId="0" borderId="3" xfId="74" applyFont="1" applyBorder="1" applyAlignment="1">
      <alignment horizontal="center" vertical="center"/>
    </xf>
    <xf numFmtId="0" fontId="55" fillId="0" borderId="3" xfId="74" applyFont="1" applyBorder="1" applyAlignment="1">
      <alignment horizontal="center" vertical="center"/>
    </xf>
    <xf numFmtId="0" fontId="55" fillId="0" borderId="3" xfId="74" applyFont="1" applyBorder="1" applyAlignment="1">
      <alignment horizontal="center" vertical="center" wrapText="1"/>
    </xf>
    <xf numFmtId="0" fontId="100" fillId="0" borderId="3" xfId="4" applyFont="1" applyBorder="1" applyAlignment="1">
      <alignment vertical="center"/>
    </xf>
    <xf numFmtId="49" fontId="113" fillId="0" borderId="3" xfId="4" applyNumberFormat="1" applyFont="1" applyBorder="1" applyAlignment="1">
      <alignment horizontal="left" vertical="center"/>
    </xf>
    <xf numFmtId="0" fontId="81" fillId="0" borderId="3" xfId="74" applyFont="1" applyBorder="1" applyAlignment="1">
      <alignment vertical="center"/>
    </xf>
    <xf numFmtId="179" fontId="81" fillId="0" borderId="3" xfId="74" applyNumberFormat="1" applyFont="1" applyBorder="1" applyAlignment="1">
      <alignment vertical="center"/>
    </xf>
    <xf numFmtId="0" fontId="127" fillId="0" borderId="3" xfId="74" applyFont="1" applyBorder="1"/>
    <xf numFmtId="0" fontId="16" fillId="0" borderId="4" xfId="4" applyFont="1" applyBorder="1" applyAlignment="1">
      <alignment horizontal="left" vertical="center" wrapText="1"/>
    </xf>
    <xf numFmtId="0" fontId="7" fillId="28" borderId="3" xfId="5" applyFont="1" applyFill="1" applyBorder="1" applyAlignment="1" applyProtection="1">
      <alignment vertical="center" wrapText="1"/>
    </xf>
    <xf numFmtId="0" fontId="55" fillId="0" borderId="11" xfId="74" applyFont="1" applyBorder="1" applyAlignment="1">
      <alignment horizontal="center" vertical="center" wrapText="1"/>
    </xf>
    <xf numFmtId="0" fontId="7" fillId="38" borderId="0" xfId="5" applyFont="1" applyFill="1" applyAlignment="1" applyProtection="1">
      <alignment vertical="center"/>
    </xf>
    <xf numFmtId="0" fontId="114" fillId="38" borderId="20" xfId="74" applyFont="1" applyFill="1" applyBorder="1"/>
    <xf numFmtId="0" fontId="63" fillId="0" borderId="3" xfId="74" applyFont="1" applyBorder="1" applyAlignment="1">
      <alignment horizontal="left" vertical="center"/>
    </xf>
    <xf numFmtId="0" fontId="63" fillId="0" borderId="11" xfId="74" applyFont="1" applyBorder="1" applyAlignment="1">
      <alignment horizontal="center" vertical="center"/>
    </xf>
    <xf numFmtId="0" fontId="4" fillId="38" borderId="0" xfId="5" applyFont="1" applyFill="1" applyAlignment="1" applyProtection="1">
      <alignment vertical="center"/>
    </xf>
    <xf numFmtId="0" fontId="7" fillId="38" borderId="3" xfId="5" applyFont="1" applyFill="1" applyBorder="1" applyAlignment="1" applyProtection="1">
      <alignment vertical="center"/>
    </xf>
    <xf numFmtId="0" fontId="81" fillId="0" borderId="0" xfId="74" applyFont="1" applyAlignment="1">
      <alignment vertical="center"/>
    </xf>
    <xf numFmtId="0" fontId="127" fillId="0" borderId="0" xfId="74" applyFont="1"/>
    <xf numFmtId="179" fontId="81" fillId="0" borderId="0" xfId="74" applyNumberFormat="1" applyFont="1" applyAlignment="1">
      <alignment vertical="center"/>
    </xf>
    <xf numFmtId="0" fontId="7" fillId="38" borderId="3" xfId="5" applyFont="1" applyFill="1" applyBorder="1" applyAlignment="1" applyProtection="1">
      <alignment vertical="center" wrapText="1"/>
    </xf>
    <xf numFmtId="0" fontId="1" fillId="0" borderId="0" xfId="20" applyFont="1" applyAlignment="1">
      <alignment horizontal="left"/>
    </xf>
    <xf numFmtId="0" fontId="7" fillId="0" borderId="0" xfId="14" applyFont="1" applyAlignment="1" applyProtection="1">
      <alignment vertical="center"/>
    </xf>
    <xf numFmtId="0" fontId="57" fillId="0" borderId="3" xfId="74" applyFont="1" applyBorder="1" applyAlignment="1">
      <alignment vertical="center" wrapText="1"/>
    </xf>
    <xf numFmtId="0" fontId="99" fillId="0" borderId="0" xfId="74" applyFont="1"/>
    <xf numFmtId="0" fontId="10" fillId="0" borderId="0" xfId="74" applyFont="1" applyAlignment="1">
      <alignment vertical="center"/>
    </xf>
    <xf numFmtId="0" fontId="15" fillId="0" borderId="3" xfId="74" applyFont="1" applyBorder="1" applyAlignment="1">
      <alignment vertical="center"/>
    </xf>
    <xf numFmtId="0" fontId="19" fillId="38" borderId="3" xfId="74" applyFont="1" applyFill="1" applyBorder="1" applyAlignment="1">
      <alignment vertical="center" wrapText="1"/>
    </xf>
    <xf numFmtId="0" fontId="15" fillId="38" borderId="3" xfId="74" applyFont="1" applyFill="1" applyBorder="1" applyAlignment="1">
      <alignment vertical="center" wrapText="1"/>
    </xf>
    <xf numFmtId="0" fontId="19" fillId="28" borderId="3" xfId="74" applyFont="1" applyFill="1" applyBorder="1" applyAlignment="1">
      <alignment vertical="center"/>
    </xf>
    <xf numFmtId="0" fontId="128" fillId="0" borderId="0" xfId="14" applyFont="1" applyAlignment="1" applyProtection="1">
      <alignment vertical="center"/>
    </xf>
    <xf numFmtId="0" fontId="129" fillId="0" borderId="3" xfId="74" applyFont="1" applyBorder="1" applyAlignment="1">
      <alignment vertical="center" wrapText="1"/>
    </xf>
    <xf numFmtId="0" fontId="130" fillId="0" borderId="3" xfId="74" applyFont="1" applyBorder="1" applyAlignment="1">
      <alignment horizontal="left" vertical="center"/>
    </xf>
    <xf numFmtId="0" fontId="129" fillId="0" borderId="3" xfId="74" applyFont="1" applyBorder="1" applyAlignment="1">
      <alignment vertical="center"/>
    </xf>
    <xf numFmtId="0" fontId="130" fillId="0" borderId="3" xfId="74" applyFont="1" applyBorder="1" applyAlignment="1">
      <alignment horizontal="center" vertical="center"/>
    </xf>
    <xf numFmtId="0" fontId="129" fillId="38" borderId="3" xfId="74" applyFont="1" applyFill="1" applyBorder="1" applyAlignment="1">
      <alignment vertical="center"/>
    </xf>
    <xf numFmtId="0" fontId="128" fillId="0" borderId="0" xfId="20" applyFont="1" applyAlignment="1">
      <alignment vertical="center"/>
    </xf>
    <xf numFmtId="0" fontId="131" fillId="0" borderId="0" xfId="74" applyFont="1"/>
    <xf numFmtId="0" fontId="19" fillId="38" borderId="3" xfId="74" applyFont="1" applyFill="1" applyBorder="1" applyAlignment="1">
      <alignment vertical="center"/>
    </xf>
    <xf numFmtId="0" fontId="99" fillId="0" borderId="0" xfId="74" applyFont="1" applyAlignment="1">
      <alignment wrapText="1"/>
    </xf>
    <xf numFmtId="0" fontId="1" fillId="7" borderId="0" xfId="20" applyFont="1" applyFill="1" applyAlignment="1">
      <alignment vertical="center"/>
    </xf>
    <xf numFmtId="0" fontId="55" fillId="0" borderId="11" xfId="74" applyFont="1" applyBorder="1" applyAlignment="1">
      <alignment horizontal="center" vertical="center"/>
    </xf>
    <xf numFmtId="0" fontId="19" fillId="0" borderId="11" xfId="74" applyFont="1" applyBorder="1" applyAlignment="1">
      <alignment vertical="center" wrapText="1"/>
    </xf>
    <xf numFmtId="0" fontId="19" fillId="0" borderId="11" xfId="74" applyFont="1" applyBorder="1" applyAlignment="1">
      <alignment vertical="center"/>
    </xf>
    <xf numFmtId="0" fontId="19" fillId="0" borderId="26" xfId="74" applyFont="1" applyBorder="1" applyAlignment="1">
      <alignment vertical="center"/>
    </xf>
    <xf numFmtId="0" fontId="19" fillId="0" borderId="3" xfId="74" applyFont="1" applyBorder="1" applyAlignment="1">
      <alignment horizontal="center" vertical="center"/>
    </xf>
    <xf numFmtId="0" fontId="19" fillId="0" borderId="11" xfId="74" applyFont="1" applyBorder="1" applyAlignment="1">
      <alignment horizontal="center" vertical="center"/>
    </xf>
    <xf numFmtId="0" fontId="7" fillId="5" borderId="11" xfId="5" applyFont="1" applyFill="1" applyBorder="1" applyAlignment="1" applyProtection="1">
      <alignment vertical="center"/>
    </xf>
    <xf numFmtId="0" fontId="63" fillId="0" borderId="7" xfId="20" applyFont="1" applyBorder="1" applyAlignment="1">
      <alignment horizontal="left"/>
    </xf>
    <xf numFmtId="0" fontId="1" fillId="10" borderId="0" xfId="20" applyFont="1" applyFill="1"/>
    <xf numFmtId="0" fontId="7" fillId="38" borderId="3" xfId="14" applyFont="1" applyFill="1" applyBorder="1" applyAlignment="1" applyProtection="1">
      <alignment vertical="center"/>
    </xf>
    <xf numFmtId="14" fontId="7" fillId="2" borderId="3" xfId="7" applyNumberFormat="1" applyFont="1" applyFill="1" applyBorder="1" applyAlignment="1" applyProtection="1">
      <alignment horizontal="left" vertical="center" wrapText="1"/>
    </xf>
    <xf numFmtId="0" fontId="114" fillId="28" borderId="11" xfId="74" applyFont="1" applyFill="1" applyBorder="1"/>
    <xf numFmtId="0" fontId="7" fillId="28" borderId="3" xfId="14" applyFont="1" applyFill="1" applyBorder="1" applyAlignment="1" applyProtection="1">
      <alignment vertical="center"/>
    </xf>
    <xf numFmtId="0" fontId="7" fillId="0" borderId="3" xfId="14" applyFont="1" applyBorder="1" applyAlignment="1" applyProtection="1">
      <alignment vertical="center" wrapText="1"/>
    </xf>
    <xf numFmtId="0" fontId="11" fillId="0" borderId="3" xfId="74" applyBorder="1" applyAlignment="1">
      <alignment horizontal="left" vertical="center"/>
    </xf>
    <xf numFmtId="0" fontId="132" fillId="0" borderId="3" xfId="74" applyFont="1" applyBorder="1" applyAlignment="1">
      <alignment horizontal="left" vertical="center" wrapText="1"/>
    </xf>
    <xf numFmtId="0" fontId="57" fillId="0" borderId="3" xfId="74" applyFont="1" applyBorder="1" applyAlignment="1">
      <alignment horizontal="left" vertical="center"/>
    </xf>
    <xf numFmtId="0" fontId="133" fillId="28" borderId="3" xfId="74" applyFont="1" applyFill="1" applyBorder="1" applyAlignment="1">
      <alignment horizontal="left" vertical="center"/>
    </xf>
    <xf numFmtId="0" fontId="134" fillId="28" borderId="3" xfId="74" applyFont="1" applyFill="1" applyBorder="1" applyAlignment="1">
      <alignment horizontal="left" vertical="center"/>
    </xf>
    <xf numFmtId="0" fontId="63" fillId="0" borderId="3" xfId="74" quotePrefix="1" applyFont="1" applyBorder="1" applyAlignment="1">
      <alignment horizontal="left" vertical="center"/>
    </xf>
    <xf numFmtId="0" fontId="19" fillId="45" borderId="3" xfId="74" applyFont="1" applyFill="1" applyBorder="1" applyAlignment="1">
      <alignment vertical="center"/>
    </xf>
    <xf numFmtId="0" fontId="1" fillId="0" borderId="3" xfId="20" applyFont="1" applyBorder="1" applyAlignment="1">
      <alignment vertical="center"/>
    </xf>
    <xf numFmtId="0" fontId="63" fillId="0" borderId="11" xfId="74" applyFont="1" applyBorder="1" applyAlignment="1">
      <alignment horizontal="left" vertical="center"/>
    </xf>
    <xf numFmtId="0" fontId="63" fillId="0" borderId="11" xfId="74" quotePrefix="1" applyFont="1" applyBorder="1" applyAlignment="1">
      <alignment horizontal="left" vertical="center"/>
    </xf>
    <xf numFmtId="49" fontId="18" fillId="0" borderId="3" xfId="4" applyNumberFormat="1" applyFont="1" applyBorder="1" applyAlignment="1">
      <alignment horizontal="left" vertical="center"/>
    </xf>
    <xf numFmtId="49" fontId="18" fillId="7" borderId="3" xfId="4" applyNumberFormat="1" applyFont="1" applyFill="1" applyBorder="1" applyAlignment="1">
      <alignment horizontal="left" vertical="center"/>
    </xf>
    <xf numFmtId="49" fontId="113" fillId="7" borderId="3" xfId="4" applyNumberFormat="1" applyFont="1" applyFill="1" applyBorder="1" applyAlignment="1">
      <alignment horizontal="left" vertical="center"/>
    </xf>
    <xf numFmtId="0" fontId="63" fillId="0" borderId="11" xfId="4" quotePrefix="1" applyFont="1" applyBorder="1" applyAlignment="1">
      <alignment vertical="center" wrapText="1"/>
    </xf>
    <xf numFmtId="0" fontId="63" fillId="0" borderId="11" xfId="4" applyFont="1" applyBorder="1" applyAlignment="1">
      <alignment vertical="center" wrapText="1"/>
    </xf>
    <xf numFmtId="0" fontId="100" fillId="0" borderId="19" xfId="4" applyFont="1" applyBorder="1" applyAlignment="1">
      <alignment vertical="center"/>
    </xf>
    <xf numFmtId="0" fontId="17" fillId="0" borderId="3" xfId="4" applyFont="1" applyBorder="1" applyAlignment="1">
      <alignment horizontal="left" vertical="center" wrapText="1"/>
    </xf>
    <xf numFmtId="0" fontId="100" fillId="0" borderId="27" xfId="4" applyFont="1" applyBorder="1" applyAlignment="1">
      <alignment vertical="center"/>
    </xf>
    <xf numFmtId="0" fontId="5" fillId="3" borderId="0" xfId="5" applyFont="1" applyFill="1" applyAlignment="1" applyProtection="1">
      <alignment horizontal="left" vertical="center" wrapText="1"/>
    </xf>
    <xf numFmtId="0" fontId="112" fillId="0" borderId="0" xfId="2" applyFont="1" applyAlignment="1">
      <alignment horizontal="center"/>
    </xf>
    <xf numFmtId="180" fontId="1" fillId="0" borderId="0" xfId="4" applyNumberFormat="1" applyFont="1"/>
    <xf numFmtId="0" fontId="4" fillId="2" borderId="0" xfId="58" applyFont="1" applyFill="1" applyAlignment="1" applyProtection="1">
      <alignment vertical="center" wrapText="1"/>
    </xf>
    <xf numFmtId="0" fontId="4" fillId="0" borderId="0" xfId="58" applyFont="1" applyAlignment="1" applyProtection="1">
      <alignment vertical="center"/>
    </xf>
    <xf numFmtId="0" fontId="5" fillId="3" borderId="3" xfId="58" applyFont="1" applyFill="1" applyBorder="1" applyAlignment="1" applyProtection="1">
      <alignment vertical="center" wrapText="1"/>
    </xf>
    <xf numFmtId="0" fontId="7" fillId="5" borderId="3" xfId="58" applyFont="1" applyFill="1" applyBorder="1" applyAlignment="1" applyProtection="1">
      <alignment vertical="center"/>
    </xf>
    <xf numFmtId="0" fontId="7" fillId="2" borderId="3" xfId="58" applyFont="1" applyFill="1" applyBorder="1" applyAlignment="1" applyProtection="1">
      <alignment vertical="center" wrapText="1"/>
    </xf>
    <xf numFmtId="176" fontId="7" fillId="2" borderId="3" xfId="58" applyNumberFormat="1" applyFont="1" applyFill="1" applyBorder="1" applyAlignment="1" applyProtection="1">
      <alignment vertical="center" wrapText="1"/>
    </xf>
    <xf numFmtId="0" fontId="7" fillId="0" borderId="0" xfId="22" applyFont="1" applyAlignment="1" applyProtection="1">
      <alignment horizontal="left" vertical="center"/>
    </xf>
    <xf numFmtId="0" fontId="7" fillId="0" borderId="0" xfId="22" applyFont="1" applyAlignment="1" applyProtection="1">
      <alignment horizontal="center" vertical="center"/>
    </xf>
    <xf numFmtId="0" fontId="5" fillId="3" borderId="3" xfId="22" applyFont="1" applyFill="1" applyBorder="1" applyAlignment="1" applyProtection="1">
      <alignment horizontal="left" vertical="center"/>
    </xf>
    <xf numFmtId="0" fontId="5" fillId="3" borderId="3" xfId="37" applyFont="1" applyFill="1" applyBorder="1" applyAlignment="1">
      <alignment vertical="center" wrapText="1"/>
    </xf>
    <xf numFmtId="0" fontId="12" fillId="3" borderId="3" xfId="58" applyFont="1" applyFill="1" applyBorder="1" applyAlignment="1" applyProtection="1">
      <alignment vertical="center" wrapText="1"/>
    </xf>
    <xf numFmtId="0" fontId="5" fillId="0" borderId="0" xfId="58" applyFont="1" applyAlignment="1" applyProtection="1">
      <alignment horizontal="left" vertical="center"/>
    </xf>
    <xf numFmtId="0" fontId="5" fillId="3" borderId="3" xfId="58" applyFont="1" applyFill="1" applyBorder="1" applyAlignment="1" applyProtection="1">
      <alignment horizontal="left" vertical="center" wrapText="1"/>
    </xf>
    <xf numFmtId="0" fontId="7" fillId="0" borderId="0" xfId="58" applyFont="1" applyAlignment="1" applyProtection="1">
      <alignment vertical="center"/>
    </xf>
    <xf numFmtId="0" fontId="9" fillId="0" borderId="3" xfId="4" applyFont="1" applyBorder="1"/>
    <xf numFmtId="0" fontId="7" fillId="5" borderId="3" xfId="58" applyFont="1" applyFill="1" applyBorder="1" applyAlignment="1" applyProtection="1">
      <alignment vertical="center" wrapText="1"/>
    </xf>
    <xf numFmtId="0" fontId="7" fillId="7" borderId="3" xfId="58" applyFont="1" applyFill="1" applyBorder="1" applyAlignment="1" applyProtection="1">
      <alignment vertical="center"/>
    </xf>
    <xf numFmtId="0" fontId="1" fillId="0" borderId="0" xfId="4" applyFont="1" applyAlignment="1">
      <alignment vertical="center" wrapText="1"/>
    </xf>
    <xf numFmtId="0" fontId="19" fillId="5" borderId="3" xfId="58" applyFill="1" applyBorder="1" applyAlignment="1" applyProtection="1">
      <alignment vertical="center"/>
    </xf>
    <xf numFmtId="0" fontId="4" fillId="0" borderId="0" xfId="58" applyFont="1" applyAlignment="1" applyProtection="1">
      <alignment horizontal="left" vertical="center"/>
    </xf>
    <xf numFmtId="0" fontId="7" fillId="0" borderId="3" xfId="58" applyFont="1" applyBorder="1" applyAlignment="1" applyProtection="1">
      <alignment vertical="center" wrapText="1"/>
    </xf>
    <xf numFmtId="0" fontId="7" fillId="5" borderId="3" xfId="58" quotePrefix="1" applyFont="1" applyFill="1" applyBorder="1" applyAlignment="1" applyProtection="1">
      <alignment vertical="center"/>
    </xf>
    <xf numFmtId="0" fontId="61" fillId="0" borderId="3" xfId="74" applyFont="1" applyBorder="1" applyAlignment="1">
      <alignment vertical="center"/>
    </xf>
    <xf numFmtId="0" fontId="7" fillId="0" borderId="3" xfId="58" applyFont="1" applyBorder="1" applyAlignment="1" applyProtection="1">
      <alignment vertical="center"/>
    </xf>
    <xf numFmtId="0" fontId="7" fillId="0" borderId="3" xfId="58" quotePrefix="1" applyFont="1" applyBorder="1" applyAlignment="1" applyProtection="1">
      <alignment vertical="center"/>
    </xf>
    <xf numFmtId="0" fontId="61" fillId="0" borderId="0" xfId="74" applyFont="1" applyAlignment="1">
      <alignment vertical="center"/>
    </xf>
    <xf numFmtId="0" fontId="0" fillId="0" borderId="0" xfId="4" applyFont="1"/>
    <xf numFmtId="0" fontId="0" fillId="0" borderId="3" xfId="4" applyFont="1" applyBorder="1"/>
    <xf numFmtId="0" fontId="9" fillId="0" borderId="3" xfId="4" applyFont="1" applyBorder="1" applyAlignment="1">
      <alignment wrapText="1"/>
    </xf>
    <xf numFmtId="0" fontId="9" fillId="0" borderId="3" xfId="4" quotePrefix="1" applyFont="1" applyBorder="1"/>
    <xf numFmtId="0" fontId="9" fillId="7" borderId="3" xfId="4" quotePrefix="1" applyFont="1" applyFill="1" applyBorder="1"/>
    <xf numFmtId="0" fontId="9" fillId="7" borderId="3" xfId="4" applyFont="1" applyFill="1" applyBorder="1"/>
    <xf numFmtId="0" fontId="2" fillId="0" borderId="3" xfId="4" quotePrefix="1" applyFont="1" applyBorder="1" applyAlignment="1">
      <alignment vertical="center"/>
    </xf>
    <xf numFmtId="0" fontId="2" fillId="0" borderId="3" xfId="4" applyFont="1" applyBorder="1" applyAlignment="1">
      <alignment vertical="center" wrapText="1"/>
    </xf>
    <xf numFmtId="0" fontId="2" fillId="0" borderId="3" xfId="4" applyFont="1" applyBorder="1"/>
    <xf numFmtId="0" fontId="2" fillId="7" borderId="3" xfId="4" applyFont="1" applyFill="1" applyBorder="1"/>
    <xf numFmtId="0" fontId="1" fillId="7" borderId="0" xfId="4" applyFont="1" applyFill="1"/>
    <xf numFmtId="0" fontId="2" fillId="7" borderId="3" xfId="4" quotePrefix="1" applyFont="1" applyFill="1" applyBorder="1" applyAlignment="1">
      <alignment vertical="center"/>
    </xf>
    <xf numFmtId="0" fontId="2" fillId="7" borderId="3" xfId="4" applyFont="1" applyFill="1" applyBorder="1" applyAlignment="1">
      <alignment vertical="center"/>
    </xf>
    <xf numFmtId="0" fontId="2" fillId="0" borderId="3" xfId="4" applyFont="1" applyBorder="1" applyAlignment="1">
      <alignment horizontal="left" vertical="center" wrapText="1"/>
    </xf>
    <xf numFmtId="178" fontId="9" fillId="0" borderId="3" xfId="4" applyNumberFormat="1" applyFont="1" applyBorder="1" applyAlignment="1">
      <alignment horizontal="left" vertical="center"/>
    </xf>
    <xf numFmtId="0" fontId="7" fillId="0" borderId="3" xfId="13" applyFont="1" applyBorder="1" applyAlignment="1" applyProtection="1">
      <alignment wrapText="1"/>
    </xf>
    <xf numFmtId="0" fontId="2" fillId="0" borderId="3" xfId="4" applyFont="1" applyBorder="1" applyAlignment="1">
      <alignment wrapText="1"/>
    </xf>
    <xf numFmtId="0" fontId="1" fillId="0" borderId="0" xfId="4" applyFont="1" applyAlignment="1">
      <alignment horizontal="left" wrapText="1"/>
    </xf>
    <xf numFmtId="0" fontId="7" fillId="7" borderId="3" xfId="13" applyFont="1" applyFill="1" applyBorder="1" applyAlignment="1" applyProtection="1">
      <alignment wrapText="1"/>
    </xf>
    <xf numFmtId="0" fontId="7" fillId="7" borderId="3" xfId="58" applyFont="1" applyFill="1" applyBorder="1" applyAlignment="1" applyProtection="1">
      <alignment vertical="center" wrapText="1"/>
    </xf>
    <xf numFmtId="0" fontId="15" fillId="0" borderId="3" xfId="4" applyFont="1" applyBorder="1" applyAlignment="1">
      <alignment horizontal="left" vertical="center" wrapText="1"/>
    </xf>
    <xf numFmtId="0" fontId="113" fillId="0" borderId="3" xfId="4" applyFont="1" applyBorder="1" applyAlignment="1">
      <alignment horizontal="left" vertical="center"/>
    </xf>
    <xf numFmtId="0" fontId="113" fillId="0" borderId="11" xfId="4" applyFont="1" applyBorder="1" applyAlignment="1">
      <alignment horizontal="left" vertical="center"/>
    </xf>
    <xf numFmtId="0" fontId="19" fillId="0" borderId="10" xfId="4" applyFont="1" applyBorder="1" applyAlignment="1">
      <alignment vertical="center"/>
    </xf>
    <xf numFmtId="49" fontId="113" fillId="0" borderId="3" xfId="4" applyNumberFormat="1" applyFont="1" applyBorder="1" applyAlignment="1">
      <alignment horizontal="left" vertical="center" wrapText="1"/>
    </xf>
    <xf numFmtId="49" fontId="113" fillId="0" borderId="3" xfId="4" quotePrefix="1" applyNumberFormat="1" applyFont="1" applyBorder="1" applyAlignment="1">
      <alignment horizontal="left" vertical="center"/>
    </xf>
    <xf numFmtId="0" fontId="7" fillId="19" borderId="0" xfId="5" applyFont="1" applyFill="1" applyAlignment="1" applyProtection="1">
      <alignment vertical="center"/>
    </xf>
    <xf numFmtId="49" fontId="113" fillId="19" borderId="3" xfId="4" applyNumberFormat="1" applyFont="1" applyFill="1" applyBorder="1" applyAlignment="1">
      <alignment horizontal="left" vertical="center"/>
    </xf>
    <xf numFmtId="49" fontId="113" fillId="19" borderId="3" xfId="4" quotePrefix="1" applyNumberFormat="1" applyFont="1" applyFill="1" applyBorder="1" applyAlignment="1">
      <alignment horizontal="left" vertical="center" wrapText="1"/>
    </xf>
    <xf numFmtId="0" fontId="15" fillId="19" borderId="3" xfId="4" applyFont="1" applyFill="1" applyBorder="1" applyAlignment="1">
      <alignment horizontal="left" vertical="center" wrapText="1"/>
    </xf>
    <xf numFmtId="0" fontId="1" fillId="19" borderId="0" xfId="4" applyFont="1" applyFill="1" applyAlignment="1">
      <alignment vertical="center"/>
    </xf>
    <xf numFmtId="0" fontId="113" fillId="19" borderId="3" xfId="4" applyFont="1" applyFill="1" applyBorder="1" applyAlignment="1">
      <alignment horizontal="left" vertical="center"/>
    </xf>
    <xf numFmtId="49" fontId="18" fillId="0" borderId="4" xfId="4" applyNumberFormat="1" applyFont="1" applyBorder="1" applyAlignment="1">
      <alignment horizontal="left" vertical="center"/>
    </xf>
    <xf numFmtId="49" fontId="113" fillId="0" borderId="4" xfId="4" applyNumberFormat="1" applyFont="1" applyBorder="1" applyAlignment="1">
      <alignment horizontal="left" vertical="center"/>
    </xf>
    <xf numFmtId="0" fontId="7" fillId="0" borderId="2" xfId="12" applyFont="1" applyBorder="1" applyAlignment="1">
      <alignment horizontal="left" vertical="center" wrapText="1"/>
    </xf>
    <xf numFmtId="0" fontId="7" fillId="0" borderId="4" xfId="12" applyFont="1" applyBorder="1" applyAlignment="1">
      <alignment horizontal="left" vertical="center" wrapText="1"/>
    </xf>
    <xf numFmtId="0" fontId="1" fillId="0" borderId="0" xfId="74" applyFont="1" applyAlignment="1">
      <alignment horizontal="center"/>
    </xf>
    <xf numFmtId="14" fontId="7" fillId="2" borderId="1" xfId="7" applyNumberFormat="1" applyFont="1" applyFill="1" applyBorder="1" applyAlignment="1" applyProtection="1">
      <alignment horizontal="left" vertical="center"/>
    </xf>
    <xf numFmtId="0" fontId="7" fillId="2" borderId="2" xfId="7" applyFont="1" applyFill="1" applyBorder="1" applyAlignment="1" applyProtection="1">
      <alignment horizontal="left" vertical="center"/>
    </xf>
    <xf numFmtId="0" fontId="7" fillId="2" borderId="4" xfId="7" applyFont="1" applyFill="1" applyBorder="1" applyAlignment="1" applyProtection="1">
      <alignment horizontal="left" vertical="center"/>
    </xf>
    <xf numFmtId="0" fontId="65" fillId="0" borderId="3" xfId="74" quotePrefix="1" applyFont="1" applyBorder="1" applyAlignment="1">
      <alignment vertical="center"/>
    </xf>
    <xf numFmtId="0" fontId="9" fillId="5" borderId="3" xfId="5" applyFont="1" applyFill="1" applyBorder="1" applyAlignment="1" applyProtection="1">
      <alignment vertical="center" wrapText="1"/>
    </xf>
    <xf numFmtId="0" fontId="9" fillId="5" borderId="3" xfId="5" applyFont="1" applyFill="1" applyBorder="1" applyAlignment="1" applyProtection="1">
      <alignment vertical="center"/>
    </xf>
    <xf numFmtId="0" fontId="11" fillId="0" borderId="0" xfId="74" applyAlignment="1">
      <alignment vertical="center"/>
    </xf>
    <xf numFmtId="0" fontId="1" fillId="0" borderId="3" xfId="74" quotePrefix="1" applyFont="1" applyBorder="1" applyAlignment="1">
      <alignment vertical="center"/>
    </xf>
    <xf numFmtId="0" fontId="2" fillId="0" borderId="3" xfId="74" quotePrefix="1" applyFont="1" applyBorder="1" applyAlignment="1">
      <alignment vertical="center"/>
    </xf>
    <xf numFmtId="0" fontId="14" fillId="20" borderId="3" xfId="74" applyFont="1" applyFill="1" applyBorder="1" applyAlignment="1">
      <alignment horizontal="left" vertical="center"/>
    </xf>
    <xf numFmtId="0" fontId="10" fillId="6" borderId="3" xfId="74" applyFont="1" applyFill="1" applyBorder="1" applyAlignment="1">
      <alignment vertical="center"/>
    </xf>
    <xf numFmtId="0" fontId="9" fillId="6" borderId="3" xfId="74" applyFont="1" applyFill="1" applyBorder="1" applyAlignment="1" applyProtection="1">
      <alignment horizontal="left" vertical="center"/>
      <protection locked="0"/>
    </xf>
    <xf numFmtId="0" fontId="64" fillId="6" borderId="3" xfId="4" applyFont="1" applyFill="1" applyBorder="1" applyAlignment="1">
      <alignment vertical="center"/>
    </xf>
    <xf numFmtId="0" fontId="65" fillId="0" borderId="0" xfId="74" applyFont="1"/>
    <xf numFmtId="0" fontId="65" fillId="0" borderId="3" xfId="74" applyFont="1" applyBorder="1" applyAlignment="1">
      <alignment horizontal="left" vertical="center"/>
    </xf>
    <xf numFmtId="0" fontId="2" fillId="0" borderId="3" xfId="74" applyFont="1" applyBorder="1" applyAlignment="1">
      <alignment vertical="center" wrapText="1"/>
    </xf>
    <xf numFmtId="0" fontId="7" fillId="0" borderId="3" xfId="74" applyFont="1" applyBorder="1" applyAlignment="1">
      <alignment vertical="center"/>
    </xf>
    <xf numFmtId="0" fontId="137" fillId="0" borderId="3" xfId="74" applyFont="1" applyBorder="1" applyAlignment="1">
      <alignment vertical="center"/>
    </xf>
    <xf numFmtId="0" fontId="138" fillId="0" borderId="3" xfId="74" applyFont="1" applyBorder="1" applyAlignment="1">
      <alignment vertical="center"/>
    </xf>
    <xf numFmtId="0" fontId="138" fillId="0" borderId="3" xfId="74" applyFont="1" applyBorder="1"/>
    <xf numFmtId="0" fontId="137" fillId="5" borderId="3" xfId="5" applyFont="1" applyFill="1" applyBorder="1" applyAlignment="1" applyProtection="1">
      <alignment vertical="center" wrapText="1"/>
    </xf>
    <xf numFmtId="0" fontId="137" fillId="5" borderId="3" xfId="5" applyFont="1" applyFill="1" applyBorder="1" applyAlignment="1" applyProtection="1">
      <alignment vertical="center"/>
    </xf>
    <xf numFmtId="0" fontId="139" fillId="0" borderId="3" xfId="74" applyFont="1" applyBorder="1" applyAlignment="1">
      <alignment horizontal="left" vertical="center"/>
    </xf>
    <xf numFmtId="0" fontId="139" fillId="0" borderId="3" xfId="74" applyFont="1" applyBorder="1" applyAlignment="1">
      <alignment vertical="center"/>
    </xf>
    <xf numFmtId="0" fontId="138" fillId="20" borderId="3" xfId="74" applyFont="1" applyFill="1" applyBorder="1" applyAlignment="1">
      <alignment vertical="center"/>
    </xf>
    <xf numFmtId="0" fontId="138" fillId="0" borderId="3" xfId="74" applyFont="1" applyBorder="1" applyAlignment="1">
      <alignment vertical="center" wrapText="1"/>
    </xf>
    <xf numFmtId="0" fontId="87" fillId="0" borderId="0" xfId="5" applyFont="1" applyAlignment="1" applyProtection="1">
      <alignment vertical="center"/>
    </xf>
    <xf numFmtId="0" fontId="23" fillId="25" borderId="3" xfId="74" applyFont="1" applyFill="1" applyBorder="1" applyAlignment="1">
      <alignment vertical="center"/>
    </xf>
    <xf numFmtId="0" fontId="122" fillId="0" borderId="11" xfId="16" applyFont="1" applyBorder="1" applyAlignment="1">
      <alignment horizontal="left" vertical="center" wrapText="1"/>
    </xf>
    <xf numFmtId="0" fontId="9" fillId="0" borderId="3" xfId="13" applyFont="1" applyBorder="1" applyAlignment="1" applyProtection="1">
      <alignment horizontal="left" vertical="center" wrapText="1"/>
    </xf>
    <xf numFmtId="0" fontId="2" fillId="0" borderId="0" xfId="74" applyFont="1"/>
    <xf numFmtId="0" fontId="2" fillId="7" borderId="3" xfId="74" applyFont="1" applyFill="1" applyBorder="1" applyAlignment="1">
      <alignment vertical="center"/>
    </xf>
    <xf numFmtId="0" fontId="64" fillId="0" borderId="3" xfId="74" quotePrefix="1" applyFont="1" applyBorder="1" applyAlignment="1">
      <alignment horizontal="left" vertical="center"/>
    </xf>
    <xf numFmtId="0" fontId="25" fillId="0" borderId="11" xfId="74" applyFont="1" applyBorder="1" applyAlignment="1">
      <alignment horizontal="left" vertical="center" wrapText="1"/>
    </xf>
    <xf numFmtId="0" fontId="64" fillId="0" borderId="3" xfId="74" applyFont="1" applyBorder="1" applyAlignment="1">
      <alignment vertical="center"/>
    </xf>
    <xf numFmtId="0" fontId="137" fillId="0" borderId="0" xfId="5" applyFont="1" applyAlignment="1" applyProtection="1">
      <alignment vertical="center"/>
    </xf>
    <xf numFmtId="0" fontId="138" fillId="0" borderId="0" xfId="74" applyFont="1" applyAlignment="1">
      <alignment vertical="center"/>
    </xf>
    <xf numFmtId="0" fontId="137" fillId="0" borderId="3" xfId="74" applyFont="1" applyBorder="1" applyAlignment="1">
      <alignment vertical="center" wrapText="1"/>
    </xf>
    <xf numFmtId="0" fontId="139" fillId="7" borderId="3" xfId="74" applyFont="1" applyFill="1" applyBorder="1" applyAlignment="1">
      <alignment horizontal="left" vertical="center"/>
    </xf>
    <xf numFmtId="0" fontId="139" fillId="0" borderId="3" xfId="74" quotePrefix="1" applyFont="1" applyBorder="1" applyAlignment="1">
      <alignment horizontal="left" vertical="center"/>
    </xf>
    <xf numFmtId="0" fontId="140" fillId="0" borderId="0" xfId="5" applyFont="1" applyAlignment="1" applyProtection="1">
      <alignment vertical="center"/>
    </xf>
    <xf numFmtId="0" fontId="137" fillId="0" borderId="3" xfId="5" applyFont="1" applyBorder="1" applyAlignment="1" applyProtection="1">
      <alignment vertical="center" wrapText="1"/>
    </xf>
    <xf numFmtId="0" fontId="137" fillId="0" borderId="3" xfId="13" applyFont="1" applyBorder="1" applyAlignment="1" applyProtection="1">
      <alignment horizontal="left" vertical="center" wrapText="1"/>
    </xf>
    <xf numFmtId="0" fontId="138" fillId="0" borderId="0" xfId="74" applyFont="1"/>
    <xf numFmtId="0" fontId="137" fillId="0" borderId="3" xfId="13" applyFont="1" applyBorder="1" applyAlignment="1" applyProtection="1">
      <alignment vertical="center" wrapText="1"/>
    </xf>
    <xf numFmtId="0" fontId="1" fillId="0" borderId="0" xfId="4" applyFont="1" applyAlignment="1">
      <alignment horizontal="left" vertical="center"/>
    </xf>
    <xf numFmtId="0" fontId="55" fillId="32" borderId="11" xfId="74" applyFont="1" applyFill="1" applyBorder="1" applyAlignment="1">
      <alignment horizontal="left" vertical="center" wrapText="1"/>
    </xf>
    <xf numFmtId="0" fontId="7" fillId="32" borderId="11" xfId="74" applyFont="1" applyFill="1" applyBorder="1" applyAlignment="1">
      <alignment horizontal="left" vertical="center" wrapText="1"/>
    </xf>
    <xf numFmtId="179" fontId="1" fillId="0" borderId="0" xfId="4" applyNumberFormat="1" applyFont="1" applyAlignment="1">
      <alignment vertical="center" wrapText="1"/>
    </xf>
    <xf numFmtId="0" fontId="11" fillId="0" borderId="0" xfId="4" applyAlignment="1">
      <alignment vertical="center"/>
    </xf>
    <xf numFmtId="0" fontId="1" fillId="0" borderId="3" xfId="74" applyFont="1" applyBorder="1"/>
    <xf numFmtId="0" fontId="1" fillId="0" borderId="3" xfId="74" applyFont="1" applyBorder="1" applyAlignment="1">
      <alignment horizontal="left"/>
    </xf>
    <xf numFmtId="0" fontId="55" fillId="0" borderId="3" xfId="74" applyFont="1" applyBorder="1" applyAlignment="1">
      <alignment horizontal="left" vertical="center" wrapText="1"/>
    </xf>
    <xf numFmtId="0" fontId="7" fillId="0" borderId="3" xfId="74" applyFont="1" applyBorder="1" applyAlignment="1">
      <alignment vertical="center" wrapText="1"/>
    </xf>
    <xf numFmtId="0" fontId="7" fillId="0" borderId="3" xfId="74" applyFont="1" applyBorder="1" applyAlignment="1">
      <alignment horizontal="left" vertical="center" wrapText="1"/>
    </xf>
    <xf numFmtId="0" fontId="0" fillId="0" borderId="3" xfId="9" applyFont="1" applyBorder="1" applyAlignment="1">
      <alignment vertical="center"/>
    </xf>
    <xf numFmtId="0" fontId="0" fillId="0" borderId="0" xfId="9" applyFont="1" applyAlignment="1">
      <alignment vertical="center"/>
    </xf>
    <xf numFmtId="0" fontId="22" fillId="0" borderId="3" xfId="74" applyFont="1" applyBorder="1" applyAlignment="1">
      <alignment vertical="center" wrapText="1"/>
    </xf>
    <xf numFmtId="0" fontId="13" fillId="0" borderId="3" xfId="74" applyFont="1" applyBorder="1" applyAlignment="1">
      <alignment vertical="center"/>
    </xf>
    <xf numFmtId="0" fontId="4" fillId="0" borderId="3" xfId="16" applyFont="1" applyBorder="1" applyAlignment="1">
      <alignment horizontal="left" vertical="center" wrapText="1"/>
    </xf>
    <xf numFmtId="0" fontId="4" fillId="45" borderId="3" xfId="16" applyFont="1" applyFill="1" applyBorder="1" applyAlignment="1">
      <alignment horizontal="left" vertical="center" wrapText="1"/>
    </xf>
    <xf numFmtId="0" fontId="4" fillId="7" borderId="11" xfId="16" applyFont="1" applyFill="1" applyBorder="1" applyAlignment="1">
      <alignment horizontal="left" vertical="center" wrapText="1"/>
    </xf>
    <xf numFmtId="0" fontId="4" fillId="46" borderId="3" xfId="16" applyFont="1" applyFill="1" applyBorder="1" applyAlignment="1">
      <alignment horizontal="left" vertical="center" wrapText="1"/>
    </xf>
    <xf numFmtId="0" fontId="27" fillId="0" borderId="3" xfId="12" applyFont="1" applyBorder="1" applyAlignment="1">
      <alignment horizontal="left" vertical="center"/>
    </xf>
    <xf numFmtId="0" fontId="27" fillId="7" borderId="3" xfId="12" applyFont="1" applyFill="1" applyBorder="1" applyAlignment="1">
      <alignment horizontal="left" vertical="center"/>
    </xf>
    <xf numFmtId="0" fontId="4" fillId="19" borderId="3" xfId="16" applyFont="1" applyFill="1" applyBorder="1" applyAlignment="1">
      <alignment horizontal="left" vertical="center" wrapText="1"/>
    </xf>
    <xf numFmtId="0" fontId="4" fillId="9" borderId="3" xfId="16" applyFont="1" applyFill="1" applyBorder="1" applyAlignment="1">
      <alignment horizontal="left" vertical="center" wrapText="1"/>
    </xf>
    <xf numFmtId="0" fontId="4" fillId="47" borderId="3" xfId="16" applyFont="1" applyFill="1" applyBorder="1" applyAlignment="1">
      <alignment horizontal="left" vertical="center" wrapText="1"/>
    </xf>
    <xf numFmtId="0" fontId="2" fillId="45" borderId="3" xfId="74" applyFont="1" applyFill="1" applyBorder="1" applyAlignment="1">
      <alignment vertical="center" wrapText="1"/>
    </xf>
    <xf numFmtId="0" fontId="55" fillId="0" borderId="10" xfId="74" applyFont="1" applyBorder="1" applyAlignment="1">
      <alignment horizontal="left" vertical="center" wrapText="1"/>
    </xf>
    <xf numFmtId="0" fontId="55" fillId="0" borderId="11" xfId="74" applyFont="1" applyBorder="1" applyAlignment="1">
      <alignment horizontal="left" vertical="center" wrapText="1"/>
    </xf>
    <xf numFmtId="0" fontId="55" fillId="47" borderId="11" xfId="74" applyFont="1" applyFill="1" applyBorder="1" applyAlignment="1">
      <alignment horizontal="left" vertical="center" wrapText="1"/>
    </xf>
    <xf numFmtId="0" fontId="1" fillId="0" borderId="0" xfId="9" applyFont="1" applyAlignment="1">
      <alignment vertical="center" wrapText="1"/>
    </xf>
    <xf numFmtId="20" fontId="11" fillId="0" borderId="0" xfId="9" applyNumberFormat="1" applyAlignment="1">
      <alignment vertical="center"/>
    </xf>
    <xf numFmtId="0" fontId="1" fillId="0" borderId="0" xfId="9" applyFont="1" applyAlignment="1">
      <alignment vertical="center"/>
    </xf>
    <xf numFmtId="0" fontId="55" fillId="48" borderId="11" xfId="74" applyFont="1" applyFill="1" applyBorder="1" applyAlignment="1">
      <alignment horizontal="left" vertical="center" wrapText="1"/>
    </xf>
    <xf numFmtId="179" fontId="1" fillId="0" borderId="0" xfId="9" applyNumberFormat="1" applyFont="1" applyAlignment="1">
      <alignment vertical="center" wrapText="1"/>
    </xf>
    <xf numFmtId="0" fontId="7" fillId="49" borderId="3" xfId="13" applyFont="1" applyFill="1" applyBorder="1" applyAlignment="1" applyProtection="1">
      <alignment horizontal="left" vertical="center" wrapText="1"/>
    </xf>
    <xf numFmtId="0" fontId="55" fillId="46" borderId="11" xfId="74" applyFont="1" applyFill="1" applyBorder="1" applyAlignment="1">
      <alignment horizontal="left" vertical="center" wrapText="1"/>
    </xf>
    <xf numFmtId="0" fontId="55" fillId="19" borderId="11" xfId="74" applyFont="1" applyFill="1" applyBorder="1" applyAlignment="1">
      <alignment horizontal="left" vertical="center" wrapText="1"/>
    </xf>
    <xf numFmtId="0" fontId="55" fillId="36" borderId="11" xfId="74" applyFont="1" applyFill="1" applyBorder="1" applyAlignment="1">
      <alignment horizontal="left" vertical="center" wrapText="1"/>
    </xf>
    <xf numFmtId="0" fontId="55" fillId="0" borderId="13" xfId="74" applyFont="1" applyBorder="1" applyAlignment="1">
      <alignment horizontal="left" vertical="center" wrapText="1"/>
    </xf>
    <xf numFmtId="0" fontId="89" fillId="0" borderId="0" xfId="74" applyFont="1" applyAlignment="1">
      <alignment vertical="center" wrapText="1"/>
    </xf>
    <xf numFmtId="0" fontId="55" fillId="49" borderId="11" xfId="74" applyFont="1" applyFill="1" applyBorder="1" applyAlignment="1">
      <alignment horizontal="left" vertical="center" wrapText="1"/>
    </xf>
    <xf numFmtId="0" fontId="89" fillId="0" borderId="0" xfId="74" applyFont="1" applyAlignment="1">
      <alignment vertical="center"/>
    </xf>
    <xf numFmtId="0" fontId="4" fillId="0" borderId="11" xfId="16" quotePrefix="1" applyFont="1" applyBorder="1" applyAlignment="1">
      <alignment horizontal="left" vertical="center" wrapText="1"/>
    </xf>
    <xf numFmtId="0" fontId="2" fillId="0" borderId="11" xfId="16" applyFont="1" applyBorder="1" applyAlignment="1">
      <alignment horizontal="left" vertical="center" wrapText="1"/>
    </xf>
    <xf numFmtId="0" fontId="2" fillId="0" borderId="11" xfId="16" quotePrefix="1" applyFont="1" applyBorder="1" applyAlignment="1">
      <alignment horizontal="left" vertical="center" wrapText="1"/>
    </xf>
    <xf numFmtId="0" fontId="55" fillId="47" borderId="3" xfId="74" applyFont="1" applyFill="1" applyBorder="1" applyAlignment="1">
      <alignment horizontal="left" vertical="center" wrapText="1"/>
    </xf>
    <xf numFmtId="0" fontId="87" fillId="0" borderId="3" xfId="74" applyFont="1" applyBorder="1" applyAlignment="1">
      <alignment vertical="center"/>
    </xf>
    <xf numFmtId="0" fontId="1" fillId="0" borderId="3" xfId="9" applyFont="1" applyBorder="1" applyAlignment="1">
      <alignment vertical="center" wrapText="1"/>
    </xf>
    <xf numFmtId="0" fontId="55" fillId="48" borderId="3" xfId="74" applyFont="1" applyFill="1" applyBorder="1" applyAlignment="1">
      <alignment horizontal="left" vertical="center" wrapText="1"/>
    </xf>
    <xf numFmtId="0" fontId="55" fillId="46" borderId="3" xfId="74" applyFont="1" applyFill="1" applyBorder="1" applyAlignment="1">
      <alignment horizontal="left" vertical="center" wrapText="1"/>
    </xf>
    <xf numFmtId="0" fontId="55" fillId="32" borderId="3" xfId="74" applyFont="1" applyFill="1" applyBorder="1" applyAlignment="1">
      <alignment horizontal="left" vertical="center" wrapText="1"/>
    </xf>
    <xf numFmtId="0" fontId="55" fillId="19" borderId="3" xfId="74" applyFont="1" applyFill="1" applyBorder="1" applyAlignment="1">
      <alignment horizontal="left" vertical="center" wrapText="1"/>
    </xf>
    <xf numFmtId="0" fontId="55" fillId="36" borderId="3" xfId="74" applyFont="1" applyFill="1" applyBorder="1" applyAlignment="1">
      <alignment horizontal="left" vertical="center" wrapText="1"/>
    </xf>
    <xf numFmtId="0" fontId="89" fillId="0" borderId="3" xfId="74" applyFont="1" applyBorder="1" applyAlignment="1">
      <alignment vertical="center" wrapText="1"/>
    </xf>
    <xf numFmtId="0" fontId="55" fillId="49" borderId="3" xfId="74" applyFont="1" applyFill="1" applyBorder="1" applyAlignment="1">
      <alignment horizontal="left" vertical="center" wrapText="1"/>
    </xf>
    <xf numFmtId="0" fontId="89" fillId="0" borderId="3" xfId="74" applyFont="1" applyBorder="1" applyAlignment="1">
      <alignment vertical="center"/>
    </xf>
    <xf numFmtId="0" fontId="4" fillId="0" borderId="3" xfId="16" quotePrefix="1" applyFont="1" applyBorder="1" applyAlignment="1">
      <alignment horizontal="left" vertical="center" wrapText="1"/>
    </xf>
    <xf numFmtId="0" fontId="2" fillId="0" borderId="3" xfId="16" quotePrefix="1" applyFont="1" applyBorder="1" applyAlignment="1">
      <alignment horizontal="left" vertical="center" wrapText="1"/>
    </xf>
    <xf numFmtId="0" fontId="7" fillId="7" borderId="3" xfId="74" applyFont="1" applyFill="1" applyBorder="1" applyAlignment="1">
      <alignment vertical="center"/>
    </xf>
    <xf numFmtId="0" fontId="14" fillId="0" borderId="3" xfId="74" applyFont="1" applyBorder="1" applyAlignment="1">
      <alignment horizontal="left" vertical="center" wrapText="1"/>
    </xf>
    <xf numFmtId="0" fontId="7" fillId="0" borderId="3" xfId="74" applyFont="1" applyBorder="1"/>
    <xf numFmtId="0" fontId="1" fillId="0" borderId="3" xfId="74" applyFont="1" applyBorder="1" applyAlignment="1">
      <alignment vertical="center" wrapText="1"/>
    </xf>
    <xf numFmtId="0" fontId="1" fillId="7" borderId="0" xfId="74" quotePrefix="1" applyFont="1" applyFill="1" applyAlignment="1">
      <alignment vertical="center"/>
    </xf>
    <xf numFmtId="0" fontId="27" fillId="0" borderId="3" xfId="74" applyFont="1" applyBorder="1" applyAlignment="1">
      <alignment horizontal="left" vertical="center" wrapText="1"/>
    </xf>
    <xf numFmtId="0" fontId="7" fillId="5" borderId="0" xfId="13" applyFont="1" applyFill="1" applyAlignment="1" applyProtection="1">
      <alignment vertical="center"/>
    </xf>
    <xf numFmtId="0" fontId="14" fillId="0" borderId="0" xfId="74" applyFont="1" applyAlignment="1">
      <alignment horizontal="left" vertical="center"/>
    </xf>
    <xf numFmtId="0" fontId="7" fillId="10" borderId="3" xfId="13" applyFont="1" applyFill="1" applyBorder="1" applyAlignment="1" applyProtection="1">
      <alignment vertical="center" wrapText="1"/>
    </xf>
    <xf numFmtId="0" fontId="19" fillId="0" borderId="2" xfId="74" applyFont="1" applyBorder="1" applyAlignment="1">
      <alignment vertical="center"/>
    </xf>
    <xf numFmtId="0" fontId="7" fillId="10" borderId="2" xfId="13" applyFont="1" applyFill="1" applyBorder="1" applyAlignment="1" applyProtection="1">
      <alignment vertical="center" wrapText="1"/>
    </xf>
    <xf numFmtId="0" fontId="2" fillId="0" borderId="2" xfId="74" applyFont="1" applyBorder="1" applyAlignment="1">
      <alignment vertical="center"/>
    </xf>
    <xf numFmtId="0" fontId="7" fillId="0" borderId="2" xfId="5" applyFont="1" applyBorder="1" applyAlignment="1" applyProtection="1">
      <alignment vertical="center" wrapText="1"/>
    </xf>
    <xf numFmtId="0" fontId="2" fillId="10" borderId="3" xfId="74" applyFont="1" applyFill="1" applyBorder="1" applyAlignment="1">
      <alignment vertical="center"/>
    </xf>
    <xf numFmtId="0" fontId="2" fillId="10" borderId="2" xfId="74" applyFont="1" applyFill="1" applyBorder="1" applyAlignment="1">
      <alignment vertical="center"/>
    </xf>
    <xf numFmtId="49" fontId="113" fillId="20" borderId="3" xfId="4" applyNumberFormat="1" applyFont="1" applyFill="1" applyBorder="1" applyAlignment="1">
      <alignment horizontal="left" vertical="center"/>
    </xf>
    <xf numFmtId="0" fontId="64" fillId="0" borderId="3" xfId="4" applyFont="1" applyBorder="1" applyAlignment="1">
      <alignment horizontal="left" vertical="center"/>
    </xf>
    <xf numFmtId="0" fontId="2" fillId="20" borderId="3" xfId="4" applyFont="1" applyFill="1" applyBorder="1" applyAlignment="1">
      <alignment vertical="center"/>
    </xf>
    <xf numFmtId="0" fontId="64" fillId="20" borderId="3" xfId="4" applyFont="1" applyFill="1" applyBorder="1" applyAlignment="1">
      <alignment horizontal="left" vertical="center"/>
    </xf>
    <xf numFmtId="0" fontId="2" fillId="28" borderId="3" xfId="74" applyFont="1" applyFill="1" applyBorder="1" applyAlignment="1">
      <alignment vertical="center"/>
    </xf>
    <xf numFmtId="0" fontId="9" fillId="5" borderId="3" xfId="13" applyFont="1" applyFill="1" applyBorder="1" applyAlignment="1" applyProtection="1">
      <alignment vertical="center"/>
    </xf>
    <xf numFmtId="0" fontId="9" fillId="5" borderId="3" xfId="5" quotePrefix="1" applyFont="1" applyFill="1" applyBorder="1" applyAlignment="1" applyProtection="1">
      <alignment vertical="center" wrapText="1"/>
    </xf>
    <xf numFmtId="0" fontId="2" fillId="6" borderId="3" xfId="74" applyFont="1" applyFill="1" applyBorder="1" applyAlignment="1">
      <alignment vertical="center"/>
    </xf>
    <xf numFmtId="0" fontId="64" fillId="0" borderId="0" xfId="74" applyFont="1"/>
    <xf numFmtId="0" fontId="64" fillId="0" borderId="3" xfId="74" quotePrefix="1" applyFont="1" applyBorder="1" applyAlignment="1">
      <alignment vertical="center"/>
    </xf>
    <xf numFmtId="0" fontId="11" fillId="0" borderId="0" xfId="4" applyAlignment="1">
      <alignment wrapText="1"/>
    </xf>
    <xf numFmtId="0" fontId="7" fillId="7" borderId="3" xfId="5" applyFont="1" applyFill="1" applyBorder="1" applyAlignment="1" applyProtection="1">
      <alignment vertical="center" wrapText="1"/>
    </xf>
    <xf numFmtId="0" fontId="9" fillId="28" borderId="3" xfId="4" applyFont="1" applyFill="1" applyBorder="1" applyAlignment="1">
      <alignment vertical="center"/>
    </xf>
    <xf numFmtId="0" fontId="7" fillId="28" borderId="3" xfId="4" applyFont="1" applyFill="1" applyBorder="1" applyAlignment="1">
      <alignment vertical="center"/>
    </xf>
    <xf numFmtId="0" fontId="7" fillId="28" borderId="4" xfId="4" applyFont="1" applyFill="1" applyBorder="1" applyAlignment="1">
      <alignment vertical="center"/>
    </xf>
    <xf numFmtId="0" fontId="1" fillId="0" borderId="0" xfId="4" applyFont="1" applyAlignment="1">
      <alignment wrapText="1"/>
    </xf>
    <xf numFmtId="0" fontId="7" fillId="28" borderId="3" xfId="4" applyFont="1" applyFill="1" applyBorder="1" applyAlignment="1">
      <alignment vertical="center" wrapText="1"/>
    </xf>
    <xf numFmtId="0" fontId="1" fillId="0" borderId="0" xfId="74" applyFont="1" applyAlignment="1">
      <alignment horizontal="center" vertical="center"/>
    </xf>
    <xf numFmtId="0" fontId="1" fillId="0" borderId="0" xfId="74" applyFont="1" applyAlignment="1">
      <alignment horizontal="left" vertical="center"/>
    </xf>
    <xf numFmtId="0" fontId="141" fillId="0" borderId="0" xfId="5" applyFont="1" applyAlignment="1" applyProtection="1">
      <alignment vertical="center"/>
    </xf>
    <xf numFmtId="0" fontId="142" fillId="0" borderId="3" xfId="16" applyFont="1" applyBorder="1" applyAlignment="1">
      <alignment horizontal="left" vertical="center" wrapText="1"/>
    </xf>
    <xf numFmtId="0" fontId="142" fillId="0" borderId="3" xfId="16" applyFont="1" applyBorder="1" applyAlignment="1">
      <alignment vertical="center"/>
    </xf>
    <xf numFmtId="0" fontId="141" fillId="0" borderId="3" xfId="74" applyFont="1" applyBorder="1" applyAlignment="1">
      <alignment vertical="center"/>
    </xf>
    <xf numFmtId="0" fontId="143" fillId="0" borderId="0" xfId="16" applyFont="1" applyAlignment="1">
      <alignment vertical="center"/>
    </xf>
    <xf numFmtId="0" fontId="9" fillId="0" borderId="3" xfId="74" applyFont="1" applyBorder="1" applyAlignment="1">
      <alignment horizontal="left" vertical="center"/>
    </xf>
    <xf numFmtId="0" fontId="2" fillId="0" borderId="3" xfId="74" applyFont="1" applyBorder="1" applyAlignment="1">
      <alignment horizontal="left" vertical="center"/>
    </xf>
    <xf numFmtId="0" fontId="9" fillId="5" borderId="3" xfId="5" applyFont="1" applyFill="1" applyBorder="1" applyAlignment="1" applyProtection="1">
      <alignment horizontal="left" vertical="center"/>
    </xf>
    <xf numFmtId="0" fontId="142" fillId="0" borderId="3" xfId="16" applyFont="1" applyBorder="1" applyAlignment="1">
      <alignment horizontal="left" vertical="center"/>
    </xf>
    <xf numFmtId="49" fontId="141" fillId="0" borderId="3" xfId="74" applyNumberFormat="1" applyFont="1" applyBorder="1" applyAlignment="1">
      <alignment horizontal="left" vertical="center"/>
    </xf>
    <xf numFmtId="0" fontId="141" fillId="0" borderId="3" xfId="74" applyFont="1" applyBorder="1" applyAlignment="1">
      <alignment horizontal="left" vertical="center"/>
    </xf>
    <xf numFmtId="0" fontId="1" fillId="0" borderId="3" xfId="74" applyFont="1" applyBorder="1" applyAlignment="1">
      <alignment horizontal="left" vertical="center"/>
    </xf>
    <xf numFmtId="0" fontId="55" fillId="10" borderId="3" xfId="74" applyFont="1" applyFill="1" applyBorder="1" applyAlignment="1">
      <alignment horizontal="left" vertical="center" wrapText="1"/>
    </xf>
    <xf numFmtId="0" fontId="9" fillId="0" borderId="0" xfId="5" applyFont="1" applyAlignment="1" applyProtection="1">
      <alignment horizontal="left" vertical="center"/>
    </xf>
    <xf numFmtId="0" fontId="2" fillId="0" borderId="0" xfId="74" applyFont="1" applyAlignment="1">
      <alignment horizontal="left" vertical="center"/>
    </xf>
    <xf numFmtId="0" fontId="9" fillId="5" borderId="3" xfId="13" applyFont="1" applyFill="1" applyBorder="1" applyAlignment="1" applyProtection="1">
      <alignment horizontal="left" vertical="center"/>
    </xf>
    <xf numFmtId="0" fontId="2" fillId="27" borderId="3" xfId="74" applyFont="1" applyFill="1" applyBorder="1" applyAlignment="1">
      <alignment horizontal="left" vertical="center"/>
    </xf>
    <xf numFmtId="0" fontId="64" fillId="10" borderId="3" xfId="74" applyFont="1" applyFill="1" applyBorder="1" applyAlignment="1">
      <alignment horizontal="left" vertical="center" wrapText="1"/>
    </xf>
    <xf numFmtId="0" fontId="64" fillId="6" borderId="3" xfId="74" applyFont="1" applyFill="1" applyBorder="1" applyAlignment="1">
      <alignment horizontal="left" vertical="center"/>
    </xf>
    <xf numFmtId="0" fontId="2" fillId="6" borderId="3" xfId="74" applyFont="1" applyFill="1" applyBorder="1" applyAlignment="1">
      <alignment horizontal="left" vertical="center"/>
    </xf>
    <xf numFmtId="0" fontId="64" fillId="10" borderId="3" xfId="74" applyFont="1" applyFill="1" applyBorder="1" applyAlignment="1">
      <alignment horizontal="left" vertical="center"/>
    </xf>
    <xf numFmtId="0" fontId="2" fillId="19" borderId="3" xfId="74" applyFont="1" applyFill="1" applyBorder="1" applyAlignment="1">
      <alignment horizontal="left" vertical="center"/>
    </xf>
    <xf numFmtId="0" fontId="64" fillId="7" borderId="3" xfId="74" applyFont="1" applyFill="1" applyBorder="1" applyAlignment="1">
      <alignment horizontal="left" vertical="center"/>
    </xf>
    <xf numFmtId="0" fontId="2" fillId="0" borderId="3" xfId="74" quotePrefix="1" applyFont="1" applyBorder="1" applyAlignment="1">
      <alignment horizontal="left" vertical="center"/>
    </xf>
    <xf numFmtId="0" fontId="64" fillId="6" borderId="3" xfId="4" applyFont="1" applyFill="1" applyBorder="1" applyAlignment="1">
      <alignment horizontal="left" vertical="center"/>
    </xf>
    <xf numFmtId="0" fontId="64" fillId="0" borderId="0" xfId="74" applyFont="1" applyAlignment="1">
      <alignment horizontal="left" vertical="center"/>
    </xf>
    <xf numFmtId="0" fontId="9" fillId="7" borderId="3" xfId="17" applyFont="1" applyFill="1" applyBorder="1" applyAlignment="1" applyProtection="1">
      <alignment horizontal="left" vertical="center"/>
      <protection locked="0"/>
    </xf>
    <xf numFmtId="0" fontId="9" fillId="0" borderId="3" xfId="17" applyFont="1" applyBorder="1" applyAlignment="1" applyProtection="1">
      <alignment horizontal="left" vertical="center"/>
      <protection locked="0"/>
    </xf>
    <xf numFmtId="0" fontId="2" fillId="0" borderId="0" xfId="17" applyFont="1" applyAlignment="1">
      <alignment horizontal="left" vertical="center"/>
    </xf>
    <xf numFmtId="0" fontId="64" fillId="0" borderId="3" xfId="74" applyFont="1" applyBorder="1" applyAlignment="1">
      <alignment vertical="center" wrapText="1"/>
    </xf>
    <xf numFmtId="0" fontId="0" fillId="0" borderId="0" xfId="4" applyFont="1" applyAlignment="1">
      <alignment vertical="center"/>
    </xf>
    <xf numFmtId="0" fontId="39" fillId="0" borderId="3" xfId="4" applyFont="1" applyBorder="1" applyAlignment="1">
      <alignment vertical="center"/>
    </xf>
    <xf numFmtId="178" fontId="39" fillId="7" borderId="3" xfId="4" applyNumberFormat="1" applyFont="1" applyFill="1" applyBorder="1" applyAlignment="1">
      <alignment horizontal="left" vertical="center"/>
    </xf>
    <xf numFmtId="0" fontId="39" fillId="7" borderId="3" xfId="4" applyFont="1" applyFill="1" applyBorder="1" applyAlignment="1">
      <alignment horizontal="left" vertical="center"/>
    </xf>
    <xf numFmtId="0" fontId="39" fillId="0" borderId="3" xfId="4" applyFont="1" applyBorder="1" applyAlignment="1">
      <alignment horizontal="left" vertical="center"/>
    </xf>
    <xf numFmtId="0" fontId="39" fillId="7" borderId="10" xfId="4" applyFont="1" applyFill="1" applyBorder="1" applyAlignment="1">
      <alignment vertical="center"/>
    </xf>
    <xf numFmtId="0" fontId="39" fillId="0" borderId="10" xfId="4" applyFont="1" applyBorder="1" applyAlignment="1">
      <alignment vertical="center"/>
    </xf>
    <xf numFmtId="0" fontId="144" fillId="0" borderId="3" xfId="4" applyFont="1" applyBorder="1" applyAlignment="1">
      <alignment horizontal="left" vertical="center"/>
    </xf>
    <xf numFmtId="0" fontId="144" fillId="5" borderId="3" xfId="4" applyFont="1" applyFill="1" applyBorder="1" applyAlignment="1">
      <alignment horizontal="left" vertical="center"/>
    </xf>
    <xf numFmtId="0" fontId="21" fillId="0" borderId="0" xfId="4" applyFont="1" applyAlignment="1">
      <alignment vertical="center"/>
    </xf>
    <xf numFmtId="0" fontId="39" fillId="28" borderId="10" xfId="4" applyFont="1" applyFill="1" applyBorder="1" applyAlignment="1">
      <alignment vertical="center"/>
    </xf>
    <xf numFmtId="0" fontId="144" fillId="0" borderId="3" xfId="4" applyFont="1" applyBorder="1" applyAlignment="1">
      <alignment vertical="center"/>
    </xf>
    <xf numFmtId="0" fontId="21" fillId="0" borderId="3" xfId="4" applyFont="1" applyBorder="1" applyAlignment="1">
      <alignment horizontal="left" vertical="center"/>
    </xf>
    <xf numFmtId="0" fontId="39" fillId="0" borderId="10" xfId="4" applyFont="1" applyBorder="1" applyAlignment="1">
      <alignment vertical="center" wrapText="1"/>
    </xf>
    <xf numFmtId="0" fontId="39" fillId="20" borderId="3" xfId="4" applyFont="1" applyFill="1" applyBorder="1" applyAlignment="1">
      <alignment vertical="center"/>
    </xf>
    <xf numFmtId="0" fontId="39" fillId="0" borderId="3" xfId="4" quotePrefix="1" applyFont="1" applyBorder="1" applyAlignment="1">
      <alignment vertical="center"/>
    </xf>
    <xf numFmtId="0" fontId="39" fillId="10" borderId="10" xfId="4" applyFont="1" applyFill="1" applyBorder="1" applyAlignment="1">
      <alignment vertical="center"/>
    </xf>
    <xf numFmtId="0" fontId="144" fillId="10" borderId="3" xfId="4" applyFont="1" applyFill="1" applyBorder="1" applyAlignment="1">
      <alignment horizontal="left" vertical="center"/>
    </xf>
    <xf numFmtId="0" fontId="144" fillId="10" borderId="3" xfId="4" applyFont="1" applyFill="1" applyBorder="1" applyAlignment="1">
      <alignment vertical="center"/>
    </xf>
    <xf numFmtId="0" fontId="21" fillId="10" borderId="0" xfId="4" applyFont="1" applyFill="1" applyAlignment="1">
      <alignment vertical="center"/>
    </xf>
    <xf numFmtId="178" fontId="39" fillId="0" borderId="3" xfId="4" applyNumberFormat="1" applyFont="1" applyBorder="1" applyAlignment="1" applyProtection="1">
      <alignment horizontal="left" vertical="center"/>
      <protection locked="0"/>
    </xf>
    <xf numFmtId="178" fontId="39" fillId="0" borderId="3" xfId="4" applyNumberFormat="1" applyFont="1" applyBorder="1" applyAlignment="1">
      <alignment horizontal="left" vertical="center"/>
    </xf>
    <xf numFmtId="0" fontId="21" fillId="0" borderId="3" xfId="12" applyFont="1" applyBorder="1" applyAlignment="1">
      <alignment horizontal="left" vertical="center"/>
    </xf>
    <xf numFmtId="0" fontId="21" fillId="0" borderId="3" xfId="4" applyFont="1" applyBorder="1" applyAlignment="1">
      <alignment vertical="center"/>
    </xf>
    <xf numFmtId="0" fontId="39" fillId="0" borderId="3" xfId="4" applyFont="1" applyBorder="1" applyAlignment="1" applyProtection="1">
      <alignment horizontal="left" vertical="center"/>
      <protection locked="0"/>
    </xf>
    <xf numFmtId="0" fontId="144" fillId="7" borderId="3" xfId="4" applyFont="1" applyFill="1" applyBorder="1" applyAlignment="1">
      <alignment horizontal="left" vertical="center"/>
    </xf>
    <xf numFmtId="0" fontId="39" fillId="7" borderId="3" xfId="4" applyFont="1" applyFill="1" applyBorder="1" applyAlignment="1">
      <alignment vertical="center"/>
    </xf>
    <xf numFmtId="0" fontId="39" fillId="0" borderId="0" xfId="5" applyFont="1" applyAlignment="1" applyProtection="1">
      <alignment vertical="center"/>
    </xf>
    <xf numFmtId="0" fontId="21" fillId="6" borderId="3" xfId="4" applyFont="1" applyFill="1" applyBorder="1" applyAlignment="1">
      <alignment vertical="center"/>
    </xf>
    <xf numFmtId="0" fontId="39" fillId="6" borderId="3" xfId="4" applyFont="1" applyFill="1" applyBorder="1" applyAlignment="1" applyProtection="1">
      <alignment horizontal="left" vertical="center"/>
      <protection locked="0"/>
    </xf>
    <xf numFmtId="0" fontId="145" fillId="6" borderId="3" xfId="4" applyFont="1" applyFill="1" applyBorder="1" applyAlignment="1">
      <alignment vertical="center"/>
    </xf>
    <xf numFmtId="0" fontId="145" fillId="0" borderId="0" xfId="4" applyFont="1"/>
    <xf numFmtId="0" fontId="145" fillId="0" borderId="3" xfId="4" quotePrefix="1" applyFont="1" applyBorder="1" applyAlignment="1">
      <alignment vertical="center"/>
    </xf>
    <xf numFmtId="0" fontId="39" fillId="7" borderId="3" xfId="17" applyFont="1" applyFill="1" applyBorder="1" applyAlignment="1" applyProtection="1">
      <alignment horizontal="left" vertical="center"/>
      <protection locked="0"/>
    </xf>
    <xf numFmtId="0" fontId="39" fillId="0" borderId="3" xfId="17" applyFont="1" applyBorder="1" applyAlignment="1" applyProtection="1">
      <alignment horizontal="left" vertical="center"/>
      <protection locked="0"/>
    </xf>
    <xf numFmtId="0" fontId="21" fillId="0" borderId="0" xfId="17" applyFont="1" applyAlignment="1">
      <alignment vertical="center"/>
    </xf>
    <xf numFmtId="0" fontId="145" fillId="0" borderId="3" xfId="4" applyFont="1" applyBorder="1" applyAlignment="1">
      <alignment horizontal="left" vertical="center"/>
    </xf>
    <xf numFmtId="0" fontId="144" fillId="0" borderId="0" xfId="14" applyFont="1" applyAlignment="1" applyProtection="1">
      <alignment vertical="center" wrapText="1"/>
    </xf>
    <xf numFmtId="0" fontId="39" fillId="28" borderId="10" xfId="4" applyFont="1" applyFill="1" applyBorder="1" applyAlignment="1">
      <alignment vertical="center" wrapText="1"/>
    </xf>
    <xf numFmtId="0" fontId="144" fillId="0" borderId="7" xfId="4" applyFont="1" applyBorder="1" applyAlignment="1">
      <alignment vertical="center" wrapText="1"/>
    </xf>
    <xf numFmtId="0" fontId="39" fillId="5" borderId="3" xfId="14" applyFont="1" applyFill="1" applyBorder="1" applyAlignment="1" applyProtection="1">
      <alignment vertical="center" wrapText="1"/>
    </xf>
    <xf numFmtId="0" fontId="39" fillId="0" borderId="3" xfId="13" applyFont="1" applyBorder="1" applyAlignment="1" applyProtection="1">
      <alignment horizontal="left" vertical="center" wrapText="1"/>
    </xf>
    <xf numFmtId="0" fontId="21" fillId="0" borderId="0" xfId="4" applyFont="1" applyAlignment="1">
      <alignment vertical="center" wrapText="1"/>
    </xf>
    <xf numFmtId="0" fontId="21" fillId="0" borderId="3" xfId="4" applyFont="1" applyBorder="1" applyAlignment="1">
      <alignment horizontal="left" vertical="center" wrapText="1"/>
    </xf>
    <xf numFmtId="0" fontId="39" fillId="7" borderId="10" xfId="4" applyFont="1" applyFill="1" applyBorder="1" applyAlignment="1">
      <alignment vertical="center" wrapText="1"/>
    </xf>
    <xf numFmtId="0" fontId="0" fillId="0" borderId="0" xfId="20" applyFont="1" applyAlignment="1">
      <alignment vertical="center"/>
    </xf>
    <xf numFmtId="0" fontId="39" fillId="50" borderId="10" xfId="4" applyFont="1" applyFill="1" applyBorder="1" applyAlignment="1">
      <alignment vertical="center"/>
    </xf>
    <xf numFmtId="0" fontId="144" fillId="50" borderId="3" xfId="4" applyFont="1" applyFill="1" applyBorder="1" applyAlignment="1">
      <alignment horizontal="left" vertical="center"/>
    </xf>
    <xf numFmtId="0" fontId="39" fillId="50" borderId="3" xfId="4" applyFont="1" applyFill="1" applyBorder="1" applyAlignment="1">
      <alignment vertical="center"/>
    </xf>
    <xf numFmtId="0" fontId="4" fillId="2" borderId="0" xfId="5" applyFont="1" applyFill="1" applyAlignment="1" applyProtection="1">
      <alignment vertical="center"/>
    </xf>
    <xf numFmtId="0" fontId="5" fillId="3" borderId="3" xfId="5" applyFont="1" applyFill="1" applyBorder="1" applyAlignment="1" applyProtection="1">
      <alignment vertical="center"/>
    </xf>
    <xf numFmtId="0" fontId="5" fillId="3" borderId="3" xfId="12" applyFont="1" applyFill="1" applyBorder="1" applyAlignment="1">
      <alignment vertical="center"/>
    </xf>
    <xf numFmtId="0" fontId="5" fillId="3" borderId="3" xfId="5" applyFont="1" applyFill="1" applyBorder="1" applyAlignment="1" applyProtection="1">
      <alignment horizontal="left" vertical="center"/>
    </xf>
    <xf numFmtId="0" fontId="20" fillId="0" borderId="3" xfId="74" applyFont="1" applyBorder="1" applyAlignment="1">
      <alignment vertical="center"/>
    </xf>
    <xf numFmtId="0" fontId="20" fillId="2" borderId="3" xfId="74" applyFont="1" applyFill="1" applyBorder="1" applyAlignment="1">
      <alignment horizontal="left" vertical="center"/>
    </xf>
    <xf numFmtId="0" fontId="64" fillId="0" borderId="3" xfId="74" applyFont="1" applyBorder="1" applyAlignment="1">
      <alignment horizontal="left" vertical="center" wrapText="1"/>
    </xf>
    <xf numFmtId="178" fontId="15" fillId="0" borderId="3" xfId="74" applyNumberFormat="1" applyFont="1" applyBorder="1" applyAlignment="1">
      <alignment horizontal="left" vertical="center"/>
    </xf>
    <xf numFmtId="178" fontId="56" fillId="0" borderId="3" xfId="74" applyNumberFormat="1" applyFont="1" applyBorder="1" applyAlignment="1">
      <alignment horizontal="left" vertical="center"/>
    </xf>
    <xf numFmtId="0" fontId="122" fillId="0" borderId="0" xfId="74" applyFont="1" applyAlignment="1">
      <alignment vertical="center"/>
    </xf>
    <xf numFmtId="0" fontId="147" fillId="0" borderId="0" xfId="74" applyFont="1" applyAlignment="1">
      <alignment vertical="center"/>
    </xf>
    <xf numFmtId="0" fontId="9" fillId="50" borderId="3" xfId="74" applyFont="1" applyFill="1" applyBorder="1" applyAlignment="1">
      <alignment vertical="center"/>
    </xf>
    <xf numFmtId="0" fontId="52" fillId="0" borderId="3" xfId="74" applyFont="1" applyBorder="1" applyAlignment="1">
      <alignment vertical="center"/>
    </xf>
    <xf numFmtId="0" fontId="148" fillId="0" borderId="3" xfId="74" applyFont="1" applyBorder="1" applyAlignment="1">
      <alignment vertical="center"/>
    </xf>
    <xf numFmtId="0" fontId="64" fillId="50" borderId="3" xfId="74" applyFont="1" applyFill="1" applyBorder="1" applyAlignment="1">
      <alignment horizontal="left" vertical="center" wrapText="1"/>
    </xf>
    <xf numFmtId="0" fontId="2" fillId="50" borderId="3" xfId="74" applyFont="1" applyFill="1" applyBorder="1" applyAlignment="1">
      <alignment vertical="center"/>
    </xf>
    <xf numFmtId="0" fontId="64" fillId="50" borderId="3" xfId="74" applyFont="1" applyFill="1" applyBorder="1" applyAlignment="1">
      <alignment horizontal="left" vertical="center"/>
    </xf>
    <xf numFmtId="0" fontId="65" fillId="0" borderId="3" xfId="4" quotePrefix="1" applyFont="1" applyBorder="1" applyAlignment="1">
      <alignment vertical="center" wrapText="1"/>
    </xf>
    <xf numFmtId="0" fontId="52" fillId="0" borderId="0" xfId="5" applyFont="1" applyAlignment="1" applyProtection="1">
      <alignment vertical="center"/>
    </xf>
    <xf numFmtId="0" fontId="10" fillId="0" borderId="3" xfId="74" applyFont="1" applyBorder="1" applyAlignment="1">
      <alignment vertical="center" wrapText="1"/>
    </xf>
    <xf numFmtId="0" fontId="13" fillId="0" borderId="3" xfId="74" applyFont="1" applyBorder="1" applyAlignment="1">
      <alignment horizontal="left" vertical="center"/>
    </xf>
    <xf numFmtId="0" fontId="113" fillId="0" borderId="3" xfId="74" applyFont="1" applyBorder="1" applyAlignment="1">
      <alignment vertical="center"/>
    </xf>
    <xf numFmtId="178" fontId="62" fillId="0" borderId="3" xfId="74" applyNumberFormat="1" applyFont="1" applyBorder="1" applyAlignment="1">
      <alignment horizontal="left" vertical="center"/>
    </xf>
    <xf numFmtId="0" fontId="52" fillId="5" borderId="3" xfId="5" applyFont="1" applyFill="1" applyBorder="1" applyAlignment="1" applyProtection="1">
      <alignment vertical="center" wrapText="1"/>
    </xf>
    <xf numFmtId="0" fontId="52" fillId="5" borderId="3" xfId="5" applyFont="1" applyFill="1" applyBorder="1" applyAlignment="1" applyProtection="1">
      <alignment vertical="center"/>
    </xf>
    <xf numFmtId="0" fontId="52" fillId="5" borderId="3" xfId="13" applyFont="1" applyFill="1" applyBorder="1" applyAlignment="1" applyProtection="1">
      <alignment vertical="center"/>
    </xf>
    <xf numFmtId="0" fontId="10" fillId="9" borderId="3" xfId="74" applyFont="1" applyFill="1" applyBorder="1" applyAlignment="1">
      <alignment vertical="center" wrapText="1"/>
    </xf>
    <xf numFmtId="0" fontId="113" fillId="0" borderId="3" xfId="74" applyFont="1" applyBorder="1" applyAlignment="1">
      <alignment horizontal="left" vertical="center"/>
    </xf>
    <xf numFmtId="0" fontId="10" fillId="7" borderId="3" xfId="74" applyFont="1" applyFill="1" applyBorder="1" applyAlignment="1">
      <alignment vertical="center" wrapText="1"/>
    </xf>
    <xf numFmtId="0" fontId="10" fillId="0" borderId="3" xfId="74" applyFont="1" applyBorder="1" applyAlignment="1">
      <alignment vertical="center"/>
    </xf>
    <xf numFmtId="0" fontId="82" fillId="0" borderId="3" xfId="74" applyFont="1" applyBorder="1" applyAlignment="1">
      <alignment vertical="center"/>
    </xf>
    <xf numFmtId="0" fontId="82" fillId="0" borderId="10" xfId="74" applyFont="1" applyBorder="1" applyAlignment="1">
      <alignment vertical="center"/>
    </xf>
    <xf numFmtId="0" fontId="11" fillId="0" borderId="3" xfId="74" applyBorder="1" applyAlignment="1">
      <alignment vertical="center" wrapText="1"/>
    </xf>
    <xf numFmtId="0" fontId="149" fillId="0" borderId="3" xfId="74" applyFont="1" applyBorder="1" applyAlignment="1">
      <alignment horizontal="left" vertical="center"/>
    </xf>
    <xf numFmtId="49" fontId="149" fillId="0" borderId="0" xfId="74" applyNumberFormat="1" applyFont="1" applyAlignment="1">
      <alignment vertical="center"/>
    </xf>
    <xf numFmtId="0" fontId="149" fillId="0" borderId="3" xfId="74" applyFont="1" applyBorder="1" applyAlignment="1">
      <alignment vertical="center"/>
    </xf>
    <xf numFmtId="0" fontId="73" fillId="0" borderId="3" xfId="18" applyFont="1" applyBorder="1">
      <alignment vertical="center"/>
    </xf>
    <xf numFmtId="0" fontId="73" fillId="0" borderId="3" xfId="74" applyFont="1" applyBorder="1" applyAlignment="1">
      <alignment vertical="center"/>
    </xf>
    <xf numFmtId="0" fontId="65" fillId="0" borderId="3" xfId="74" applyFont="1" applyBorder="1" applyAlignment="1">
      <alignment horizontal="left" vertical="center" wrapText="1"/>
    </xf>
    <xf numFmtId="0" fontId="73" fillId="0" borderId="3" xfId="13" applyFont="1" applyBorder="1" applyAlignment="1" applyProtection="1">
      <alignment vertical="center"/>
    </xf>
    <xf numFmtId="0" fontId="73" fillId="0" borderId="3" xfId="5" applyFont="1" applyBorder="1" applyAlignment="1" applyProtection="1">
      <alignment vertical="center" wrapText="1"/>
    </xf>
    <xf numFmtId="0" fontId="65" fillId="0" borderId="3" xfId="74" quotePrefix="1" applyFont="1" applyBorder="1" applyAlignment="1">
      <alignment horizontal="left" vertical="center"/>
    </xf>
    <xf numFmtId="0" fontId="149" fillId="0" borderId="0" xfId="74" quotePrefix="1" applyFont="1" applyAlignment="1">
      <alignment vertical="center"/>
    </xf>
    <xf numFmtId="0" fontId="73" fillId="0" borderId="3" xfId="18" applyFont="1" applyBorder="1" applyAlignment="1">
      <alignment horizontal="left" vertical="center"/>
    </xf>
    <xf numFmtId="0" fontId="149" fillId="0" borderId="3" xfId="74" quotePrefix="1" applyFont="1" applyBorder="1" applyAlignment="1">
      <alignment vertical="center"/>
    </xf>
    <xf numFmtId="0" fontId="149" fillId="0" borderId="6" xfId="74" applyFont="1" applyBorder="1" applyAlignment="1">
      <alignment horizontal="left" vertical="center"/>
    </xf>
    <xf numFmtId="0" fontId="149" fillId="0" borderId="6" xfId="74" applyFont="1" applyBorder="1" applyAlignment="1">
      <alignment vertical="center"/>
    </xf>
    <xf numFmtId="0" fontId="149" fillId="0" borderId="0" xfId="74" applyFont="1" applyAlignment="1">
      <alignment vertical="center"/>
    </xf>
    <xf numFmtId="0" fontId="149" fillId="0" borderId="25" xfId="74" applyFont="1" applyBorder="1" applyAlignment="1">
      <alignment vertical="center"/>
    </xf>
    <xf numFmtId="0" fontId="149" fillId="0" borderId="10" xfId="74" applyFont="1" applyBorder="1" applyAlignment="1">
      <alignment horizontal="left" vertical="center"/>
    </xf>
    <xf numFmtId="0" fontId="149" fillId="0" borderId="10" xfId="74" applyFont="1" applyBorder="1" applyAlignment="1">
      <alignment vertical="center"/>
    </xf>
    <xf numFmtId="0" fontId="149" fillId="0" borderId="3" xfId="4" applyFont="1" applyBorder="1" applyAlignment="1">
      <alignment vertical="center"/>
    </xf>
    <xf numFmtId="0" fontId="73" fillId="0" borderId="3" xfId="4" applyFont="1" applyBorder="1" applyAlignment="1" applyProtection="1">
      <alignment horizontal="left" vertical="center"/>
      <protection locked="0"/>
    </xf>
    <xf numFmtId="0" fontId="2" fillId="0" borderId="0" xfId="4" applyFont="1" applyAlignment="1">
      <alignment vertical="center"/>
    </xf>
    <xf numFmtId="0" fontId="9" fillId="0" borderId="3" xfId="4" applyFont="1" applyBorder="1" applyAlignment="1">
      <alignment horizontal="left" vertical="center"/>
    </xf>
    <xf numFmtId="0" fontId="9" fillId="7" borderId="3" xfId="13" applyFont="1" applyFill="1" applyBorder="1" applyAlignment="1" applyProtection="1">
      <alignment vertical="center"/>
    </xf>
    <xf numFmtId="0" fontId="9" fillId="7" borderId="3" xfId="4" applyFont="1" applyFill="1" applyBorder="1" applyAlignment="1">
      <alignment horizontal="left" vertical="center" wrapText="1"/>
    </xf>
    <xf numFmtId="0" fontId="9" fillId="7" borderId="2" xfId="13" applyFont="1" applyFill="1" applyBorder="1" applyAlignment="1" applyProtection="1">
      <alignment vertical="center" wrapText="1"/>
    </xf>
    <xf numFmtId="0" fontId="9" fillId="0" borderId="2" xfId="13" applyFont="1" applyBorder="1" applyAlignment="1" applyProtection="1">
      <alignment horizontal="left" vertical="center" wrapText="1"/>
    </xf>
    <xf numFmtId="0" fontId="9" fillId="0" borderId="4" xfId="13" applyFont="1" applyBorder="1" applyAlignment="1" applyProtection="1">
      <alignment horizontal="left" vertical="center" wrapText="1"/>
    </xf>
    <xf numFmtId="49" fontId="1" fillId="0" borderId="0" xfId="74" applyNumberFormat="1" applyFont="1" applyAlignment="1">
      <alignment vertical="center"/>
    </xf>
    <xf numFmtId="0" fontId="11" fillId="0" borderId="10" xfId="74" applyBorder="1" applyAlignment="1">
      <alignment vertical="center"/>
    </xf>
    <xf numFmtId="0" fontId="11" fillId="25" borderId="3" xfId="74" applyFill="1" applyBorder="1" applyAlignment="1">
      <alignment vertical="center"/>
    </xf>
    <xf numFmtId="0" fontId="0" fillId="0" borderId="0" xfId="0" applyAlignment="1">
      <alignment wrapText="1"/>
    </xf>
    <xf numFmtId="0" fontId="11" fillId="0" borderId="0" xfId="2" applyAlignment="1">
      <alignment horizontal="center"/>
    </xf>
    <xf numFmtId="0" fontId="7" fillId="0" borderId="1" xfId="13" applyFont="1" applyBorder="1" applyAlignment="1" applyProtection="1">
      <alignment horizontal="left" vertical="center" wrapText="1"/>
    </xf>
    <xf numFmtId="0" fontId="7" fillId="0" borderId="2" xfId="13" applyFont="1" applyBorder="1" applyAlignment="1" applyProtection="1">
      <alignment horizontal="left" vertical="center" wrapText="1"/>
    </xf>
    <xf numFmtId="0" fontId="7" fillId="0" borderId="4" xfId="13" applyFont="1" applyBorder="1" applyAlignment="1" applyProtection="1">
      <alignment horizontal="left" vertical="center" wrapText="1"/>
    </xf>
    <xf numFmtId="0" fontId="7" fillId="0" borderId="2" xfId="12" applyFont="1" applyBorder="1" applyAlignment="1">
      <alignment horizontal="left" vertical="center" wrapText="1"/>
    </xf>
    <xf numFmtId="0" fontId="7" fillId="0" borderId="4" xfId="12" applyFont="1" applyBorder="1" applyAlignment="1">
      <alignment horizontal="left" vertical="center" wrapText="1"/>
    </xf>
    <xf numFmtId="0" fontId="16" fillId="0" borderId="2" xfId="12" applyFont="1" applyBorder="1" applyAlignment="1">
      <alignment horizontal="left" vertical="center" wrapText="1"/>
    </xf>
    <xf numFmtId="0" fontId="16" fillId="0" borderId="4" xfId="12" applyFont="1" applyBorder="1" applyAlignment="1">
      <alignment horizontal="left" vertical="center" wrapText="1"/>
    </xf>
    <xf numFmtId="0" fontId="16" fillId="0" borderId="5" xfId="0" applyFont="1" applyBorder="1" applyAlignment="1">
      <alignment horizontal="left" vertical="center" wrapText="1"/>
    </xf>
    <xf numFmtId="0" fontId="5" fillId="3" borderId="3" xfId="5" applyFont="1" applyFill="1" applyBorder="1" applyAlignment="1" applyProtection="1">
      <alignment horizontal="center" vertical="center" wrapText="1"/>
    </xf>
    <xf numFmtId="0" fontId="6" fillId="4" borderId="1" xfId="5" applyFont="1" applyFill="1" applyBorder="1" applyAlignment="1" applyProtection="1">
      <alignment horizontal="left" vertical="center" wrapText="1"/>
    </xf>
    <xf numFmtId="0" fontId="6" fillId="4" borderId="2" xfId="5" applyFont="1" applyFill="1" applyBorder="1" applyAlignment="1" applyProtection="1">
      <alignment horizontal="left" vertical="center" wrapText="1"/>
    </xf>
    <xf numFmtId="0" fontId="6" fillId="4" borderId="4" xfId="5" applyFont="1" applyFill="1" applyBorder="1" applyAlignment="1" applyProtection="1">
      <alignment horizontal="left" vertical="center" wrapText="1"/>
    </xf>
    <xf numFmtId="0" fontId="5" fillId="3" borderId="1" xfId="5" applyFont="1" applyFill="1" applyBorder="1" applyAlignment="1" applyProtection="1">
      <alignment horizontal="left" vertical="center" wrapText="1"/>
    </xf>
    <xf numFmtId="0" fontId="5" fillId="3" borderId="2" xfId="5" applyFont="1" applyFill="1" applyBorder="1" applyAlignment="1" applyProtection="1">
      <alignment horizontal="left" vertical="center" wrapText="1"/>
    </xf>
    <xf numFmtId="0" fontId="5" fillId="3" borderId="4" xfId="5" applyFont="1" applyFill="1" applyBorder="1" applyAlignment="1" applyProtection="1">
      <alignment horizontal="left" vertical="center" wrapText="1"/>
    </xf>
    <xf numFmtId="0" fontId="7" fillId="0" borderId="1" xfId="12" applyFont="1" applyBorder="1" applyAlignment="1">
      <alignment horizontal="center" vertical="center" wrapText="1"/>
    </xf>
    <xf numFmtId="0" fontId="7" fillId="0" borderId="2" xfId="12" applyFont="1" applyBorder="1" applyAlignment="1">
      <alignment horizontal="center" vertical="center" wrapText="1"/>
    </xf>
    <xf numFmtId="0" fontId="7" fillId="0" borderId="4" xfId="12" applyFont="1" applyBorder="1" applyAlignment="1">
      <alignment horizontal="center" vertical="center" wrapText="1"/>
    </xf>
    <xf numFmtId="0" fontId="8" fillId="3" borderId="3" xfId="5" applyFont="1" applyFill="1" applyBorder="1" applyAlignment="1" applyProtection="1">
      <alignment horizontal="center" vertical="center" wrapText="1"/>
    </xf>
    <xf numFmtId="0" fontId="5" fillId="3" borderId="3" xfId="8" applyFont="1" applyFill="1" applyBorder="1" applyAlignment="1" applyProtection="1">
      <alignment vertical="center"/>
    </xf>
    <xf numFmtId="0" fontId="7" fillId="2" borderId="3" xfId="7" applyFont="1" applyFill="1" applyBorder="1" applyAlignment="1" applyProtection="1">
      <alignment horizontal="left" vertical="center"/>
    </xf>
    <xf numFmtId="0" fontId="7" fillId="5" borderId="3" xfId="5" applyFont="1" applyFill="1" applyBorder="1" applyAlignment="1" applyProtection="1">
      <alignment vertical="center" wrapText="1"/>
    </xf>
    <xf numFmtId="0" fontId="7" fillId="0" borderId="3" xfId="13" applyFont="1" applyBorder="1" applyAlignment="1" applyProtection="1">
      <alignment vertical="center" wrapText="1"/>
    </xf>
    <xf numFmtId="0" fontId="7" fillId="5" borderId="3" xfId="13" applyFont="1" applyFill="1" applyBorder="1" applyAlignment="1" applyProtection="1">
      <alignment vertical="center" wrapText="1"/>
    </xf>
    <xf numFmtId="0" fontId="6" fillId="4" borderId="1" xfId="69" applyFont="1" applyFill="1" applyBorder="1" applyAlignment="1" applyProtection="1">
      <alignment horizontal="left" vertical="center" wrapText="1"/>
    </xf>
    <xf numFmtId="0" fontId="6" fillId="4" borderId="2" xfId="69" applyFont="1" applyFill="1" applyBorder="1" applyAlignment="1" applyProtection="1">
      <alignment horizontal="left" vertical="center" wrapText="1"/>
    </xf>
    <xf numFmtId="0" fontId="6" fillId="4" borderId="4" xfId="69" applyFont="1" applyFill="1" applyBorder="1" applyAlignment="1" applyProtection="1">
      <alignment horizontal="left" vertical="center" wrapText="1"/>
    </xf>
    <xf numFmtId="0" fontId="5" fillId="3" borderId="1" xfId="69" applyFont="1" applyFill="1" applyBorder="1" applyAlignment="1" applyProtection="1">
      <alignment horizontal="left" vertical="center" wrapText="1"/>
    </xf>
    <xf numFmtId="0" fontId="5" fillId="3" borderId="2" xfId="69" applyFont="1" applyFill="1" applyBorder="1" applyAlignment="1" applyProtection="1">
      <alignment horizontal="left" vertical="center" wrapText="1"/>
    </xf>
    <xf numFmtId="0" fontId="5" fillId="3" borderId="4" xfId="69" applyFont="1" applyFill="1" applyBorder="1" applyAlignment="1" applyProtection="1">
      <alignment horizontal="left" vertical="center" wrapText="1"/>
    </xf>
    <xf numFmtId="0" fontId="7" fillId="5" borderId="3" xfId="69" applyFont="1" applyFill="1" applyBorder="1" applyAlignment="1" applyProtection="1">
      <alignment vertical="center" wrapText="1"/>
    </xf>
    <xf numFmtId="0" fontId="5" fillId="3" borderId="3" xfId="71" applyFont="1" applyFill="1" applyBorder="1" applyAlignment="1" applyProtection="1">
      <alignment vertical="center"/>
    </xf>
    <xf numFmtId="0" fontId="7" fillId="2" borderId="3" xfId="70" applyFont="1" applyFill="1" applyBorder="1" applyAlignment="1" applyProtection="1">
      <alignment horizontal="left" vertical="center"/>
    </xf>
    <xf numFmtId="0" fontId="7" fillId="0" borderId="2" xfId="72" applyFont="1" applyBorder="1" applyAlignment="1">
      <alignment horizontal="left" vertical="center" wrapText="1"/>
    </xf>
    <xf numFmtId="0" fontId="7" fillId="0" borderId="4" xfId="72" applyFont="1" applyBorder="1" applyAlignment="1">
      <alignment horizontal="left" vertical="center" wrapText="1"/>
    </xf>
    <xf numFmtId="0" fontId="7" fillId="0" borderId="1" xfId="72" applyFont="1" applyBorder="1" applyAlignment="1">
      <alignment horizontal="center" vertical="center" wrapText="1"/>
    </xf>
    <xf numFmtId="0" fontId="7" fillId="0" borderId="2" xfId="72" applyFont="1" applyBorder="1" applyAlignment="1">
      <alignment horizontal="center" vertical="center" wrapText="1"/>
    </xf>
    <xf numFmtId="0" fontId="7" fillId="0" borderId="4" xfId="72" applyFont="1" applyBorder="1" applyAlignment="1">
      <alignment horizontal="center" vertical="center" wrapText="1"/>
    </xf>
    <xf numFmtId="0" fontId="16" fillId="0" borderId="2" xfId="72" applyFont="1" applyBorder="1" applyAlignment="1">
      <alignment horizontal="left" vertical="center" wrapText="1"/>
    </xf>
    <xf numFmtId="0" fontId="16" fillId="0" borderId="4" xfId="72" applyFont="1" applyBorder="1" applyAlignment="1">
      <alignment horizontal="left" vertical="center" wrapText="1"/>
    </xf>
    <xf numFmtId="0" fontId="8" fillId="3" borderId="3" xfId="69" applyFont="1" applyFill="1" applyBorder="1" applyAlignment="1" applyProtection="1">
      <alignment horizontal="center" vertical="center" wrapText="1"/>
    </xf>
    <xf numFmtId="0" fontId="5" fillId="3" borderId="3" xfId="69" applyFont="1" applyFill="1" applyBorder="1" applyAlignment="1" applyProtection="1">
      <alignment horizontal="center" vertical="center" wrapText="1"/>
    </xf>
    <xf numFmtId="0" fontId="16" fillId="0" borderId="5" xfId="4" applyFont="1" applyBorder="1" applyAlignment="1">
      <alignment horizontal="left" vertical="center" wrapText="1"/>
    </xf>
    <xf numFmtId="0" fontId="7" fillId="0" borderId="2" xfId="4" applyFont="1" applyBorder="1" applyAlignment="1">
      <alignment horizontal="left" vertical="center" wrapText="1"/>
    </xf>
    <xf numFmtId="0" fontId="7" fillId="0" borderId="4" xfId="4" applyFont="1" applyBorder="1" applyAlignment="1">
      <alignment horizontal="left" vertical="center" wrapText="1"/>
    </xf>
    <xf numFmtId="0" fontId="16" fillId="0" borderId="2" xfId="4" applyFont="1" applyBorder="1" applyAlignment="1">
      <alignment horizontal="left" vertical="center" wrapText="1"/>
    </xf>
    <xf numFmtId="0" fontId="16" fillId="0" borderId="4" xfId="4" applyFont="1" applyBorder="1" applyAlignment="1">
      <alignment horizontal="left" vertical="center" wrapText="1"/>
    </xf>
    <xf numFmtId="0" fontId="7" fillId="0" borderId="1" xfId="4" applyFont="1" applyBorder="1" applyAlignment="1">
      <alignment horizontal="left" vertical="center" wrapText="1"/>
    </xf>
    <xf numFmtId="0" fontId="5" fillId="16" borderId="1" xfId="4" applyFont="1" applyFill="1" applyBorder="1" applyAlignment="1">
      <alignment horizontal="left" vertical="center" wrapText="1"/>
    </xf>
    <xf numFmtId="0" fontId="5" fillId="16" borderId="2" xfId="4" applyFont="1" applyFill="1" applyBorder="1" applyAlignment="1">
      <alignment horizontal="left" vertical="center" wrapText="1"/>
    </xf>
    <xf numFmtId="0" fontId="5" fillId="16" borderId="4" xfId="4" applyFont="1" applyFill="1" applyBorder="1" applyAlignment="1">
      <alignment horizontal="left" vertical="center" wrapText="1"/>
    </xf>
    <xf numFmtId="0" fontId="5" fillId="16" borderId="1" xfId="4" applyFont="1" applyFill="1" applyBorder="1" applyAlignment="1">
      <alignment vertical="center"/>
    </xf>
    <xf numFmtId="0" fontId="5" fillId="16" borderId="2" xfId="4" applyFont="1" applyFill="1" applyBorder="1" applyAlignment="1">
      <alignment vertical="center"/>
    </xf>
    <xf numFmtId="0" fontId="5" fillId="16" borderId="4" xfId="4" applyFont="1" applyFill="1" applyBorder="1" applyAlignment="1">
      <alignment vertical="center"/>
    </xf>
    <xf numFmtId="0" fontId="7" fillId="5" borderId="1" xfId="4" applyFont="1" applyFill="1" applyBorder="1" applyAlignment="1">
      <alignment horizontal="left" vertical="center"/>
    </xf>
    <xf numFmtId="0" fontId="7" fillId="5" borderId="2" xfId="4" applyFont="1" applyFill="1" applyBorder="1" applyAlignment="1">
      <alignment horizontal="left" vertical="center"/>
    </xf>
    <xf numFmtId="0" fontId="7" fillId="5" borderId="4" xfId="4" applyFont="1" applyFill="1" applyBorder="1" applyAlignment="1">
      <alignment horizontal="left" vertical="center"/>
    </xf>
    <xf numFmtId="0" fontId="6" fillId="17" borderId="1" xfId="4" applyFont="1" applyFill="1" applyBorder="1" applyAlignment="1">
      <alignment horizontal="left" vertical="center" wrapText="1"/>
    </xf>
    <xf numFmtId="0" fontId="6" fillId="17" borderId="2" xfId="4" applyFont="1" applyFill="1" applyBorder="1" applyAlignment="1">
      <alignment horizontal="left" vertical="center" wrapText="1"/>
    </xf>
    <xf numFmtId="0" fontId="6" fillId="17" borderId="4" xfId="4" applyFont="1" applyFill="1" applyBorder="1" applyAlignment="1">
      <alignment horizontal="left" vertical="center" wrapText="1"/>
    </xf>
    <xf numFmtId="0" fontId="7" fillId="0" borderId="1" xfId="4" applyFont="1" applyBorder="1" applyAlignment="1">
      <alignment horizontal="center" vertical="center" wrapText="1"/>
    </xf>
    <xf numFmtId="0" fontId="7" fillId="0" borderId="2" xfId="4" applyFont="1" applyBorder="1" applyAlignment="1">
      <alignment horizontal="center" vertical="center" wrapText="1"/>
    </xf>
    <xf numFmtId="0" fontId="7" fillId="0" borderId="4" xfId="4" applyFont="1" applyBorder="1" applyAlignment="1">
      <alignment horizontal="center" vertical="center" wrapText="1"/>
    </xf>
    <xf numFmtId="0" fontId="59" fillId="16" borderId="1" xfId="4" applyFont="1" applyFill="1" applyBorder="1" applyAlignment="1">
      <alignment horizontal="center" vertical="center" wrapText="1"/>
    </xf>
    <xf numFmtId="0" fontId="59" fillId="16" borderId="2" xfId="4" applyFont="1" applyFill="1" applyBorder="1" applyAlignment="1">
      <alignment horizontal="center" vertical="center" wrapText="1"/>
    </xf>
    <xf numFmtId="0" fontId="59" fillId="16" borderId="4" xfId="4" applyFont="1" applyFill="1" applyBorder="1" applyAlignment="1">
      <alignment horizontal="center" vertical="center" wrapText="1"/>
    </xf>
    <xf numFmtId="0" fontId="5" fillId="16" borderId="1" xfId="4" applyFont="1" applyFill="1" applyBorder="1" applyAlignment="1">
      <alignment horizontal="center" vertical="center" wrapText="1"/>
    </xf>
    <xf numFmtId="0" fontId="5" fillId="16" borderId="2" xfId="4" applyFont="1" applyFill="1" applyBorder="1" applyAlignment="1">
      <alignment horizontal="center" vertical="center" wrapText="1"/>
    </xf>
    <xf numFmtId="0" fontId="5" fillId="16" borderId="4" xfId="4" applyFont="1" applyFill="1" applyBorder="1" applyAlignment="1">
      <alignment horizontal="center" vertical="center" wrapText="1"/>
    </xf>
    <xf numFmtId="0" fontId="7" fillId="5" borderId="1" xfId="4" applyFont="1" applyFill="1" applyBorder="1" applyAlignment="1">
      <alignment vertical="center" wrapText="1"/>
    </xf>
    <xf numFmtId="0" fontId="7" fillId="5" borderId="4" xfId="4" applyFont="1" applyFill="1" applyBorder="1" applyAlignment="1">
      <alignment vertical="center" wrapText="1"/>
    </xf>
    <xf numFmtId="0" fontId="16" fillId="0" borderId="5" xfId="16" applyFont="1" applyBorder="1" applyAlignment="1">
      <alignment horizontal="left" vertical="center" wrapText="1"/>
    </xf>
    <xf numFmtId="0" fontId="16" fillId="0" borderId="3" xfId="12" applyFont="1" applyBorder="1" applyAlignment="1">
      <alignment horizontal="left" vertical="center" wrapText="1"/>
    </xf>
    <xf numFmtId="0" fontId="16" fillId="0" borderId="3" xfId="16" applyFont="1" applyBorder="1" applyAlignment="1">
      <alignment horizontal="left" vertical="center" wrapText="1"/>
    </xf>
    <xf numFmtId="0" fontId="6" fillId="4" borderId="3" xfId="5" applyFont="1" applyFill="1" applyBorder="1" applyAlignment="1" applyProtection="1">
      <alignment horizontal="left" vertical="center" wrapText="1"/>
    </xf>
    <xf numFmtId="0" fontId="7" fillId="0" borderId="3" xfId="12" applyFont="1" applyBorder="1" applyAlignment="1">
      <alignment horizontal="left" vertical="center" wrapText="1"/>
    </xf>
    <xf numFmtId="0" fontId="7" fillId="0" borderId="3" xfId="12" applyFont="1" applyBorder="1" applyAlignment="1">
      <alignment horizontal="center" vertical="center" wrapText="1"/>
    </xf>
    <xf numFmtId="0" fontId="1" fillId="0" borderId="0" xfId="16" applyFont="1"/>
    <xf numFmtId="0" fontId="16" fillId="0" borderId="1" xfId="12" applyFont="1" applyBorder="1" applyAlignment="1">
      <alignment horizontal="left" vertical="center" wrapText="1"/>
    </xf>
    <xf numFmtId="0" fontId="16" fillId="0" borderId="1" xfId="16" applyFont="1" applyBorder="1" applyAlignment="1">
      <alignment horizontal="left" vertical="center" wrapText="1"/>
    </xf>
    <xf numFmtId="0" fontId="16" fillId="0" borderId="2" xfId="16" applyFont="1" applyBorder="1" applyAlignment="1">
      <alignment horizontal="left" vertical="center" wrapText="1"/>
    </xf>
    <xf numFmtId="0" fontId="16" fillId="0" borderId="4" xfId="16" applyFont="1" applyBorder="1" applyAlignment="1">
      <alignment horizontal="left" vertical="center" wrapText="1"/>
    </xf>
    <xf numFmtId="0" fontId="7" fillId="0" borderId="1" xfId="12" applyFont="1" applyBorder="1" applyAlignment="1">
      <alignment horizontal="left" vertical="center" wrapText="1"/>
    </xf>
    <xf numFmtId="0" fontId="8" fillId="3" borderId="1" xfId="5" applyFont="1" applyFill="1" applyBorder="1" applyAlignment="1" applyProtection="1">
      <alignment horizontal="center" vertical="center" wrapText="1"/>
    </xf>
    <xf numFmtId="0" fontId="8" fillId="3" borderId="2" xfId="5" applyFont="1" applyFill="1" applyBorder="1" applyAlignment="1" applyProtection="1">
      <alignment horizontal="center" vertical="center" wrapText="1"/>
    </xf>
    <xf numFmtId="0" fontId="8" fillId="3" borderId="4" xfId="5" applyFont="1" applyFill="1" applyBorder="1" applyAlignment="1" applyProtection="1">
      <alignment horizontal="center" vertical="center" wrapText="1"/>
    </xf>
    <xf numFmtId="0" fontId="5" fillId="3" borderId="1" xfId="5" applyFont="1" applyFill="1" applyBorder="1" applyAlignment="1" applyProtection="1">
      <alignment horizontal="center" vertical="center" wrapText="1"/>
    </xf>
    <xf numFmtId="0" fontId="5" fillId="3" borderId="2" xfId="5" applyFont="1" applyFill="1" applyBorder="1" applyAlignment="1" applyProtection="1">
      <alignment horizontal="center" vertical="center" wrapText="1"/>
    </xf>
    <xf numFmtId="0" fontId="5" fillId="3" borderId="4" xfId="5" applyFont="1" applyFill="1" applyBorder="1" applyAlignment="1" applyProtection="1">
      <alignment horizontal="center" vertical="center" wrapText="1"/>
    </xf>
    <xf numFmtId="0" fontId="67" fillId="3" borderId="3" xfId="5" applyFont="1" applyFill="1" applyBorder="1" applyAlignment="1" applyProtection="1">
      <alignment horizontal="center" vertical="center" wrapText="1"/>
    </xf>
    <xf numFmtId="0" fontId="66" fillId="4" borderId="3" xfId="5" applyFont="1" applyFill="1" applyBorder="1" applyAlignment="1" applyProtection="1">
      <alignment horizontal="left" vertical="center" wrapText="1"/>
    </xf>
    <xf numFmtId="0" fontId="7" fillId="0" borderId="5" xfId="4" applyFont="1" applyBorder="1" applyAlignment="1">
      <alignment horizontal="left" vertical="center" wrapText="1"/>
    </xf>
    <xf numFmtId="0" fontId="7" fillId="0" borderId="1" xfId="4" applyFont="1" applyBorder="1" applyAlignment="1">
      <alignment horizontal="left" vertical="center"/>
    </xf>
    <xf numFmtId="0" fontId="7" fillId="0" borderId="2" xfId="4" applyFont="1" applyBorder="1" applyAlignment="1">
      <alignment horizontal="left" vertical="center"/>
    </xf>
    <xf numFmtId="0" fontId="7" fillId="0" borderId="4" xfId="4" applyFont="1" applyBorder="1" applyAlignment="1">
      <alignment horizontal="left" vertical="center"/>
    </xf>
    <xf numFmtId="0" fontId="7" fillId="28" borderId="5" xfId="16" applyFont="1" applyFill="1" applyBorder="1" applyAlignment="1">
      <alignment horizontal="left" vertical="center" wrapText="1"/>
    </xf>
    <xf numFmtId="0" fontId="94" fillId="0" borderId="1" xfId="4" applyFont="1" applyBorder="1" applyAlignment="1">
      <alignment horizontal="left" vertical="center" wrapText="1"/>
    </xf>
    <xf numFmtId="0" fontId="94" fillId="0" borderId="2" xfId="4" applyFont="1" applyBorder="1" applyAlignment="1">
      <alignment horizontal="left" vertical="center" wrapText="1"/>
    </xf>
    <xf numFmtId="0" fontId="94" fillId="0" borderId="4" xfId="4" applyFont="1" applyBorder="1" applyAlignment="1">
      <alignment horizontal="left" vertical="center" wrapText="1"/>
    </xf>
    <xf numFmtId="0" fontId="7" fillId="0" borderId="5" xfId="16" applyFont="1" applyBorder="1" applyAlignment="1">
      <alignment horizontal="left" vertical="center" wrapText="1"/>
    </xf>
    <xf numFmtId="0" fontId="54" fillId="0" borderId="1" xfId="13" applyFont="1" applyBorder="1" applyAlignment="1" applyProtection="1">
      <alignment horizontal="left" vertical="center" wrapText="1"/>
    </xf>
    <xf numFmtId="0" fontId="54" fillId="0" borderId="2" xfId="13" applyFont="1" applyBorder="1" applyAlignment="1" applyProtection="1">
      <alignment horizontal="left" vertical="center"/>
    </xf>
    <xf numFmtId="0" fontId="54" fillId="0" borderId="4" xfId="13" applyFont="1" applyBorder="1" applyAlignment="1" applyProtection="1">
      <alignment horizontal="left" vertical="center"/>
    </xf>
    <xf numFmtId="0" fontId="5" fillId="8" borderId="9" xfId="16" applyFont="1" applyFill="1" applyBorder="1" applyAlignment="1">
      <alignment horizontal="center" vertical="center" wrapText="1"/>
    </xf>
    <xf numFmtId="0" fontId="6" fillId="31" borderId="9" xfId="16" applyFont="1" applyFill="1" applyBorder="1" applyAlignment="1">
      <alignment horizontal="left" vertical="center" wrapText="1"/>
    </xf>
    <xf numFmtId="0" fontId="5" fillId="8" borderId="5" xfId="16" applyFont="1" applyFill="1" applyBorder="1" applyAlignment="1">
      <alignment horizontal="left" vertical="center" wrapText="1"/>
    </xf>
    <xf numFmtId="0" fontId="7" fillId="0" borderId="5" xfId="16" applyFont="1" applyBorder="1" applyAlignment="1">
      <alignment horizontal="center" vertical="center" wrapText="1"/>
    </xf>
    <xf numFmtId="0" fontId="8" fillId="8" borderId="9" xfId="16" applyFont="1" applyFill="1" applyBorder="1" applyAlignment="1">
      <alignment horizontal="center" vertical="center" wrapText="1"/>
    </xf>
    <xf numFmtId="0" fontId="8" fillId="8" borderId="5" xfId="16" applyFont="1" applyFill="1" applyBorder="1" applyAlignment="1">
      <alignment horizontal="center" vertical="center" wrapText="1"/>
    </xf>
    <xf numFmtId="0" fontId="7" fillId="0" borderId="1" xfId="16" applyFont="1" applyBorder="1" applyAlignment="1">
      <alignment horizontal="left" vertical="center" wrapText="1"/>
    </xf>
    <xf numFmtId="0" fontId="7" fillId="0" borderId="2" xfId="16" applyFont="1" applyBorder="1" applyAlignment="1">
      <alignment horizontal="left" vertical="center" wrapText="1"/>
    </xf>
    <xf numFmtId="0" fontId="7" fillId="32" borderId="5" xfId="16" applyFont="1" applyFill="1" applyBorder="1" applyAlignment="1">
      <alignment horizontal="left" vertical="center" wrapText="1"/>
    </xf>
    <xf numFmtId="0" fontId="7" fillId="0" borderId="1" xfId="13" applyFont="1" applyBorder="1" applyAlignment="1" applyProtection="1">
      <alignment horizontal="left" vertical="center"/>
    </xf>
    <xf numFmtId="0" fontId="7" fillId="0" borderId="2" xfId="13" applyFont="1" applyBorder="1" applyAlignment="1" applyProtection="1">
      <alignment horizontal="left" vertical="center"/>
    </xf>
    <xf numFmtId="0" fontId="7" fillId="0" borderId="4" xfId="13" applyFont="1" applyBorder="1" applyAlignment="1" applyProtection="1">
      <alignment horizontal="left" vertical="center"/>
    </xf>
    <xf numFmtId="0" fontId="5" fillId="8" borderId="5" xfId="16" applyFont="1" applyFill="1" applyBorder="1" applyAlignment="1">
      <alignment vertical="center"/>
    </xf>
    <xf numFmtId="0" fontId="7" fillId="30" borderId="5" xfId="16" applyFont="1" applyFill="1" applyBorder="1" applyAlignment="1">
      <alignment horizontal="left" vertical="center"/>
    </xf>
    <xf numFmtId="0" fontId="5" fillId="8" borderId="9" xfId="16" applyFont="1" applyFill="1" applyBorder="1" applyAlignment="1">
      <alignment horizontal="left" vertical="center" wrapText="1"/>
    </xf>
    <xf numFmtId="0" fontId="7" fillId="30" borderId="5" xfId="16" applyFont="1" applyFill="1" applyBorder="1" applyAlignment="1">
      <alignment vertical="center" wrapText="1"/>
    </xf>
    <xf numFmtId="0" fontId="8" fillId="3" borderId="3" xfId="5" applyFont="1" applyFill="1" applyBorder="1" applyAlignment="1" applyProtection="1">
      <alignment horizontal="left" vertical="center" wrapText="1"/>
    </xf>
    <xf numFmtId="0" fontId="5" fillId="3" borderId="3" xfId="5" applyFont="1" applyFill="1" applyBorder="1" applyAlignment="1" applyProtection="1">
      <alignment horizontal="left" vertical="center" wrapText="1"/>
    </xf>
    <xf numFmtId="0" fontId="17" fillId="0" borderId="1" xfId="13" applyFont="1" applyBorder="1" applyAlignment="1" applyProtection="1">
      <alignment horizontal="left" vertical="center" wrapText="1"/>
    </xf>
    <xf numFmtId="0" fontId="17" fillId="0" borderId="2" xfId="13" applyFont="1" applyBorder="1" applyAlignment="1" applyProtection="1">
      <alignment horizontal="left" vertical="center" wrapText="1"/>
    </xf>
    <xf numFmtId="0" fontId="17" fillId="0" borderId="4" xfId="13" applyFont="1" applyBorder="1" applyAlignment="1" applyProtection="1">
      <alignment horizontal="left" vertical="center" wrapText="1"/>
    </xf>
    <xf numFmtId="0" fontId="7" fillId="7" borderId="1" xfId="13" applyFont="1" applyFill="1" applyBorder="1" applyAlignment="1" applyProtection="1">
      <alignment horizontal="left" vertical="center" wrapText="1"/>
    </xf>
    <xf numFmtId="0" fontId="7" fillId="7" borderId="2" xfId="13" applyFont="1" applyFill="1" applyBorder="1" applyAlignment="1" applyProtection="1">
      <alignment horizontal="left" vertical="center" wrapText="1"/>
    </xf>
    <xf numFmtId="0" fontId="7" fillId="7" borderId="4" xfId="13" applyFont="1" applyFill="1" applyBorder="1" applyAlignment="1" applyProtection="1">
      <alignment horizontal="left" vertical="center" wrapText="1"/>
    </xf>
    <xf numFmtId="0" fontId="5" fillId="3" borderId="3" xfId="8" applyFont="1" applyFill="1" applyBorder="1" applyAlignment="1" applyProtection="1">
      <alignment horizontal="left" vertical="center"/>
    </xf>
    <xf numFmtId="0" fontId="16" fillId="0" borderId="17" xfId="4" applyFont="1" applyBorder="1" applyAlignment="1">
      <alignment horizontal="left" vertical="center" wrapText="1"/>
    </xf>
    <xf numFmtId="0" fontId="16" fillId="0" borderId="18" xfId="4" applyFont="1" applyBorder="1" applyAlignment="1">
      <alignment horizontal="left" vertical="center" wrapText="1"/>
    </xf>
    <xf numFmtId="0" fontId="14" fillId="0" borderId="17" xfId="4" applyFont="1" applyBorder="1" applyAlignment="1">
      <alignment horizontal="left" vertical="center" wrapText="1"/>
    </xf>
    <xf numFmtId="0" fontId="7" fillId="0" borderId="17" xfId="4" applyFont="1" applyBorder="1" applyAlignment="1">
      <alignment horizontal="left" vertical="center" wrapText="1"/>
    </xf>
    <xf numFmtId="0" fontId="7" fillId="0" borderId="18" xfId="4" applyFont="1" applyBorder="1" applyAlignment="1">
      <alignment horizontal="left" vertical="center" wrapText="1"/>
    </xf>
    <xf numFmtId="0" fontId="6" fillId="17" borderId="8" xfId="4" applyFont="1" applyFill="1" applyBorder="1" applyAlignment="1">
      <alignment horizontal="left" vertical="center" wrapText="1"/>
    </xf>
    <xf numFmtId="0" fontId="6" fillId="17" borderId="17" xfId="4" applyFont="1" applyFill="1" applyBorder="1" applyAlignment="1">
      <alignment horizontal="left" vertical="center" wrapText="1"/>
    </xf>
    <xf numFmtId="0" fontId="6" fillId="17" borderId="18" xfId="4" applyFont="1" applyFill="1" applyBorder="1" applyAlignment="1">
      <alignment horizontal="left" vertical="center" wrapText="1"/>
    </xf>
    <xf numFmtId="0" fontId="7" fillId="0" borderId="17" xfId="4" applyFont="1" applyBorder="1" applyAlignment="1">
      <alignment horizontal="center" vertical="center" wrapText="1"/>
    </xf>
    <xf numFmtId="0" fontId="7" fillId="0" borderId="18" xfId="4" applyFont="1" applyBorder="1" applyAlignment="1">
      <alignment horizontal="center" vertical="center" wrapText="1"/>
    </xf>
    <xf numFmtId="0" fontId="59" fillId="16" borderId="8" xfId="4" applyFont="1" applyFill="1" applyBorder="1" applyAlignment="1">
      <alignment horizontal="center" vertical="center" wrapText="1"/>
    </xf>
    <xf numFmtId="0" fontId="59" fillId="16" borderId="17" xfId="4" applyFont="1" applyFill="1" applyBorder="1" applyAlignment="1">
      <alignment horizontal="center" vertical="center" wrapText="1"/>
    </xf>
    <xf numFmtId="0" fontId="59" fillId="16" borderId="18" xfId="4" applyFont="1" applyFill="1" applyBorder="1" applyAlignment="1">
      <alignment horizontal="center" vertical="center" wrapText="1"/>
    </xf>
    <xf numFmtId="0" fontId="5" fillId="16" borderId="8" xfId="4" applyFont="1" applyFill="1" applyBorder="1" applyAlignment="1">
      <alignment horizontal="center" vertical="center" wrapText="1"/>
    </xf>
    <xf numFmtId="0" fontId="5" fillId="16" borderId="17" xfId="4" applyFont="1" applyFill="1" applyBorder="1" applyAlignment="1">
      <alignment horizontal="center" vertical="center" wrapText="1"/>
    </xf>
    <xf numFmtId="0" fontId="5" fillId="16" borderId="18" xfId="4" applyFont="1" applyFill="1" applyBorder="1" applyAlignment="1">
      <alignment horizontal="center" vertical="center" wrapText="1"/>
    </xf>
    <xf numFmtId="0" fontId="14" fillId="16" borderId="17" xfId="4" applyFont="1" applyFill="1" applyBorder="1" applyAlignment="1">
      <alignment horizontal="left" vertical="center" wrapText="1"/>
    </xf>
    <xf numFmtId="0" fontId="14" fillId="16" borderId="18" xfId="4" applyFont="1" applyFill="1" applyBorder="1" applyAlignment="1">
      <alignment horizontal="left" vertical="center" wrapText="1"/>
    </xf>
    <xf numFmtId="0" fontId="14" fillId="0" borderId="18" xfId="4" applyFont="1" applyBorder="1" applyAlignment="1">
      <alignment horizontal="left" vertical="center" wrapText="1"/>
    </xf>
    <xf numFmtId="0" fontId="7" fillId="7" borderId="17" xfId="4" applyFont="1" applyFill="1" applyBorder="1" applyAlignment="1">
      <alignment horizontal="left" vertical="center" wrapText="1"/>
    </xf>
    <xf numFmtId="0" fontId="5" fillId="16" borderId="17" xfId="4" applyFont="1" applyFill="1" applyBorder="1" applyAlignment="1">
      <alignment horizontal="left" vertical="center" wrapText="1"/>
    </xf>
    <xf numFmtId="0" fontId="5" fillId="16" borderId="18" xfId="4" applyFont="1" applyFill="1" applyBorder="1" applyAlignment="1">
      <alignment horizontal="left" vertical="center" wrapText="1"/>
    </xf>
    <xf numFmtId="0" fontId="73" fillId="0" borderId="17" xfId="4" applyFont="1" applyBorder="1" applyAlignment="1">
      <alignment horizontal="left" vertical="center" wrapText="1"/>
    </xf>
    <xf numFmtId="0" fontId="73" fillId="0" borderId="18" xfId="4" applyFont="1" applyBorder="1" applyAlignment="1">
      <alignment horizontal="left" vertical="center" wrapText="1"/>
    </xf>
    <xf numFmtId="0" fontId="65" fillId="0" borderId="17" xfId="4" applyFont="1" applyBorder="1" applyAlignment="1">
      <alignment horizontal="left" vertical="center" wrapText="1"/>
    </xf>
    <xf numFmtId="0" fontId="65" fillId="0" borderId="18" xfId="4" applyFont="1" applyBorder="1" applyAlignment="1">
      <alignment horizontal="left" vertical="center" wrapText="1"/>
    </xf>
    <xf numFmtId="0" fontId="14" fillId="7" borderId="17" xfId="4" applyFont="1" applyFill="1" applyBorder="1" applyAlignment="1">
      <alignment horizontal="left" vertical="center" wrapText="1"/>
    </xf>
    <xf numFmtId="0" fontId="14" fillId="7" borderId="18" xfId="4" applyFont="1" applyFill="1" applyBorder="1" applyAlignment="1">
      <alignment horizontal="left" vertical="center" wrapText="1"/>
    </xf>
    <xf numFmtId="0" fontId="5" fillId="16" borderId="17" xfId="4" applyFont="1" applyFill="1" applyBorder="1" applyAlignment="1">
      <alignment horizontal="left" vertical="center"/>
    </xf>
    <xf numFmtId="0" fontId="5" fillId="16" borderId="18" xfId="4" applyFont="1" applyFill="1" applyBorder="1" applyAlignment="1">
      <alignment horizontal="left" vertical="center"/>
    </xf>
    <xf numFmtId="0" fontId="7" fillId="5" borderId="17" xfId="4" applyFont="1" applyFill="1" applyBorder="1" applyAlignment="1">
      <alignment horizontal="left" vertical="center"/>
    </xf>
    <xf numFmtId="0" fontId="7" fillId="5" borderId="18" xfId="4" applyFont="1" applyFill="1" applyBorder="1" applyAlignment="1">
      <alignment horizontal="left" vertical="center"/>
    </xf>
    <xf numFmtId="0" fontId="5" fillId="16" borderId="8" xfId="4" applyFont="1" applyFill="1" applyBorder="1" applyAlignment="1">
      <alignment horizontal="left" vertical="center" wrapText="1"/>
    </xf>
    <xf numFmtId="0" fontId="7" fillId="5" borderId="17" xfId="4" applyFont="1" applyFill="1" applyBorder="1" applyAlignment="1">
      <alignment vertical="center" wrapText="1"/>
    </xf>
    <xf numFmtId="0" fontId="7" fillId="5" borderId="18" xfId="4" applyFont="1" applyFill="1" applyBorder="1" applyAlignment="1">
      <alignment vertical="center" wrapText="1"/>
    </xf>
    <xf numFmtId="0" fontId="100" fillId="0" borderId="16" xfId="16" applyFont="1" applyBorder="1" applyAlignment="1">
      <alignment horizontal="left" vertical="center" wrapText="1"/>
    </xf>
    <xf numFmtId="0" fontId="100" fillId="0" borderId="23" xfId="16" applyFont="1" applyBorder="1" applyAlignment="1">
      <alignment horizontal="left" vertical="center" wrapText="1"/>
    </xf>
    <xf numFmtId="0" fontId="100" fillId="0" borderId="24" xfId="16" applyFont="1" applyBorder="1" applyAlignment="1">
      <alignment horizontal="left" vertical="center" wrapText="1"/>
    </xf>
    <xf numFmtId="0" fontId="100" fillId="0" borderId="1" xfId="16" applyFont="1" applyBorder="1" applyAlignment="1">
      <alignment horizontal="left" vertical="center" wrapText="1"/>
    </xf>
    <xf numFmtId="0" fontId="100" fillId="0" borderId="2" xfId="16" applyFont="1" applyBorder="1" applyAlignment="1">
      <alignment horizontal="left" vertical="center" wrapText="1"/>
    </xf>
    <xf numFmtId="0" fontId="100" fillId="0" borderId="4" xfId="16" applyFont="1" applyBorder="1" applyAlignment="1">
      <alignment horizontal="left" vertical="center" wrapText="1"/>
    </xf>
    <xf numFmtId="0" fontId="54" fillId="0" borderId="2" xfId="12" applyFont="1" applyBorder="1" applyAlignment="1">
      <alignment horizontal="left" vertical="center" wrapText="1"/>
    </xf>
    <xf numFmtId="0" fontId="54" fillId="0" borderId="4" xfId="12" applyFont="1" applyBorder="1" applyAlignment="1">
      <alignment horizontal="left" vertical="center" wrapText="1"/>
    </xf>
    <xf numFmtId="0" fontId="104" fillId="0" borderId="2" xfId="4" applyFont="1" applyBorder="1" applyAlignment="1">
      <alignment horizontal="left" vertical="center" wrapText="1"/>
    </xf>
    <xf numFmtId="0" fontId="104" fillId="0" borderId="4" xfId="4" applyFont="1" applyBorder="1" applyAlignment="1">
      <alignment horizontal="left" vertical="center" wrapText="1"/>
    </xf>
    <xf numFmtId="0" fontId="104" fillId="0" borderId="5" xfId="4" applyFont="1" applyBorder="1" applyAlignment="1">
      <alignment horizontal="left" vertical="center" wrapText="1"/>
    </xf>
    <xf numFmtId="0" fontId="103" fillId="0" borderId="1" xfId="4" applyFont="1" applyBorder="1" applyAlignment="1">
      <alignment horizontal="left" vertical="center" wrapText="1"/>
    </xf>
    <xf numFmtId="0" fontId="103" fillId="0" borderId="2" xfId="4" applyFont="1" applyBorder="1" applyAlignment="1">
      <alignment horizontal="left" vertical="center" wrapText="1"/>
    </xf>
    <xf numFmtId="0" fontId="103" fillId="0" borderId="4" xfId="4" applyFont="1" applyBorder="1" applyAlignment="1">
      <alignment horizontal="left" vertical="center" wrapText="1"/>
    </xf>
    <xf numFmtId="0" fontId="104" fillId="0" borderId="1" xfId="4" applyFont="1" applyBorder="1" applyAlignment="1">
      <alignment horizontal="left" vertical="center" wrapText="1"/>
    </xf>
    <xf numFmtId="0" fontId="104" fillId="17" borderId="1" xfId="4" applyFont="1" applyFill="1" applyBorder="1" applyAlignment="1">
      <alignment horizontal="left" vertical="center" wrapText="1"/>
    </xf>
    <xf numFmtId="0" fontId="104" fillId="17" borderId="2" xfId="4" applyFont="1" applyFill="1" applyBorder="1" applyAlignment="1">
      <alignment horizontal="left" vertical="center" wrapText="1"/>
    </xf>
    <xf numFmtId="0" fontId="104" fillId="17" borderId="4" xfId="4" applyFont="1" applyFill="1" applyBorder="1" applyAlignment="1">
      <alignment horizontal="left" vertical="center" wrapText="1"/>
    </xf>
    <xf numFmtId="0" fontId="103" fillId="0" borderId="1" xfId="4" applyFont="1" applyBorder="1" applyAlignment="1">
      <alignment horizontal="center" vertical="center" wrapText="1"/>
    </xf>
    <xf numFmtId="0" fontId="103" fillId="0" borderId="2" xfId="4" applyFont="1" applyBorder="1" applyAlignment="1">
      <alignment horizontal="center" vertical="center" wrapText="1"/>
    </xf>
    <xf numFmtId="0" fontId="103" fillId="0" borderId="4" xfId="4" applyFont="1" applyBorder="1" applyAlignment="1">
      <alignment horizontal="center" vertical="center" wrapText="1"/>
    </xf>
    <xf numFmtId="0" fontId="102" fillId="16" borderId="1" xfId="4" applyFont="1" applyFill="1" applyBorder="1" applyAlignment="1">
      <alignment horizontal="center" vertical="center" wrapText="1"/>
    </xf>
    <xf numFmtId="0" fontId="102" fillId="16" borderId="2" xfId="4" applyFont="1" applyFill="1" applyBorder="1" applyAlignment="1">
      <alignment horizontal="center" vertical="center" wrapText="1"/>
    </xf>
    <xf numFmtId="0" fontId="102" fillId="16" borderId="4" xfId="4" applyFont="1" applyFill="1" applyBorder="1" applyAlignment="1">
      <alignment horizontal="center" vertical="center" wrapText="1"/>
    </xf>
    <xf numFmtId="0" fontId="101" fillId="16" borderId="1" xfId="4" applyFont="1" applyFill="1" applyBorder="1" applyAlignment="1">
      <alignment horizontal="center" vertical="center" wrapText="1"/>
    </xf>
    <xf numFmtId="0" fontId="101" fillId="16" borderId="2" xfId="4" applyFont="1" applyFill="1" applyBorder="1" applyAlignment="1">
      <alignment horizontal="center" vertical="center" wrapText="1"/>
    </xf>
    <xf numFmtId="0" fontId="101" fillId="16" borderId="4" xfId="4" applyFont="1" applyFill="1" applyBorder="1" applyAlignment="1">
      <alignment horizontal="center" vertical="center" wrapText="1"/>
    </xf>
    <xf numFmtId="0" fontId="101" fillId="16" borderId="1" xfId="4" applyFont="1" applyFill="1" applyBorder="1" applyAlignment="1">
      <alignment horizontal="left" vertical="center" wrapText="1"/>
    </xf>
    <xf numFmtId="0" fontId="101" fillId="16" borderId="2" xfId="4" applyFont="1" applyFill="1" applyBorder="1" applyAlignment="1">
      <alignment horizontal="left" vertical="center" wrapText="1"/>
    </xf>
    <xf numFmtId="0" fontId="101" fillId="16" borderId="4" xfId="4" applyFont="1" applyFill="1" applyBorder="1" applyAlignment="1">
      <alignment horizontal="left" vertical="center" wrapText="1"/>
    </xf>
    <xf numFmtId="0" fontId="101" fillId="16" borderId="1" xfId="4" applyFont="1" applyFill="1" applyBorder="1" applyAlignment="1">
      <alignment vertical="center"/>
    </xf>
    <xf numFmtId="0" fontId="101" fillId="16" borderId="2" xfId="4" applyFont="1" applyFill="1" applyBorder="1" applyAlignment="1">
      <alignment vertical="center"/>
    </xf>
    <xf numFmtId="0" fontId="101" fillId="16" borderId="4" xfId="4" applyFont="1" applyFill="1" applyBorder="1" applyAlignment="1">
      <alignment vertical="center"/>
    </xf>
    <xf numFmtId="0" fontId="103" fillId="5" borderId="1" xfId="4" applyFont="1" applyFill="1" applyBorder="1" applyAlignment="1">
      <alignment horizontal="left" vertical="center"/>
    </xf>
    <xf numFmtId="0" fontId="103" fillId="5" borderId="2" xfId="4" applyFont="1" applyFill="1" applyBorder="1" applyAlignment="1">
      <alignment horizontal="left" vertical="center"/>
    </xf>
    <xf numFmtId="0" fontId="103" fillId="5" borderId="4" xfId="4" applyFont="1" applyFill="1" applyBorder="1" applyAlignment="1">
      <alignment horizontal="left" vertical="center"/>
    </xf>
    <xf numFmtId="0" fontId="103" fillId="5" borderId="1" xfId="4" applyFont="1" applyFill="1" applyBorder="1" applyAlignment="1">
      <alignment vertical="center" wrapText="1"/>
    </xf>
    <xf numFmtId="0" fontId="103" fillId="5" borderId="4" xfId="4" applyFont="1" applyFill="1" applyBorder="1" applyAlignment="1">
      <alignment vertical="center" wrapText="1"/>
    </xf>
    <xf numFmtId="0" fontId="75" fillId="0" borderId="1" xfId="13" applyFont="1" applyBorder="1" applyAlignment="1" applyProtection="1">
      <alignment horizontal="left" vertical="center" wrapText="1"/>
    </xf>
    <xf numFmtId="0" fontId="75" fillId="0" borderId="2" xfId="13" applyFont="1" applyBorder="1" applyAlignment="1" applyProtection="1">
      <alignment horizontal="left" vertical="center"/>
    </xf>
    <xf numFmtId="0" fontId="75" fillId="0" borderId="4" xfId="13" applyFont="1" applyBorder="1" applyAlignment="1" applyProtection="1">
      <alignment horizontal="left" vertical="center"/>
    </xf>
    <xf numFmtId="0" fontId="17" fillId="0" borderId="2" xfId="12" applyFont="1" applyBorder="1" applyAlignment="1">
      <alignment horizontal="left" vertical="center" wrapText="1"/>
    </xf>
    <xf numFmtId="0" fontId="17" fillId="0" borderId="4" xfId="12" applyFont="1" applyBorder="1" applyAlignment="1">
      <alignment horizontal="left" vertical="center" wrapText="1"/>
    </xf>
    <xf numFmtId="0" fontId="110" fillId="0" borderId="2" xfId="12" applyFont="1" applyBorder="1" applyAlignment="1">
      <alignment horizontal="left" vertical="center" wrapText="1"/>
    </xf>
    <xf numFmtId="0" fontId="110" fillId="0" borderId="4" xfId="12" applyFont="1" applyBorder="1" applyAlignment="1">
      <alignment horizontal="left" vertical="center" wrapText="1"/>
    </xf>
    <xf numFmtId="0" fontId="110" fillId="0" borderId="5" xfId="16" applyFont="1" applyBorder="1" applyAlignment="1">
      <alignment horizontal="left" vertical="center" wrapText="1"/>
    </xf>
    <xf numFmtId="0" fontId="107" fillId="3" borderId="3" xfId="5" applyFont="1" applyFill="1" applyBorder="1" applyAlignment="1" applyProtection="1">
      <alignment horizontal="center" vertical="center" wrapText="1"/>
    </xf>
    <xf numFmtId="0" fontId="110" fillId="4" borderId="1" xfId="5" applyFont="1" applyFill="1" applyBorder="1" applyAlignment="1" applyProtection="1">
      <alignment horizontal="left" vertical="center" wrapText="1"/>
    </xf>
    <xf numFmtId="0" fontId="110" fillId="4" borderId="2" xfId="5" applyFont="1" applyFill="1" applyBorder="1" applyAlignment="1" applyProtection="1">
      <alignment horizontal="left" vertical="center" wrapText="1"/>
    </xf>
    <xf numFmtId="0" fontId="110" fillId="4" borderId="4" xfId="5" applyFont="1" applyFill="1" applyBorder="1" applyAlignment="1" applyProtection="1">
      <alignment horizontal="left" vertical="center" wrapText="1"/>
    </xf>
    <xf numFmtId="0" fontId="107" fillId="3" borderId="1" xfId="5" applyFont="1" applyFill="1" applyBorder="1" applyAlignment="1" applyProtection="1">
      <alignment horizontal="left" vertical="center" wrapText="1"/>
    </xf>
    <xf numFmtId="0" fontId="107" fillId="3" borderId="2" xfId="5" applyFont="1" applyFill="1" applyBorder="1" applyAlignment="1" applyProtection="1">
      <alignment horizontal="left" vertical="center" wrapText="1"/>
    </xf>
    <xf numFmtId="0" fontId="107" fillId="3" borderId="4" xfId="5" applyFont="1" applyFill="1" applyBorder="1" applyAlignment="1" applyProtection="1">
      <alignment horizontal="left" vertical="center" wrapText="1"/>
    </xf>
    <xf numFmtId="0" fontId="17" fillId="0" borderId="1" xfId="12" applyFont="1" applyBorder="1" applyAlignment="1">
      <alignment horizontal="center" vertical="center" wrapText="1"/>
    </xf>
    <xf numFmtId="0" fontId="17" fillId="0" borderId="2" xfId="12" applyFont="1" applyBorder="1" applyAlignment="1">
      <alignment horizontal="center" vertical="center" wrapText="1"/>
    </xf>
    <xf numFmtId="0" fontId="17" fillId="0" borderId="4" xfId="12" applyFont="1" applyBorder="1" applyAlignment="1">
      <alignment horizontal="center" vertical="center" wrapText="1"/>
    </xf>
    <xf numFmtId="0" fontId="111" fillId="3" borderId="3" xfId="5" applyFont="1" applyFill="1" applyBorder="1" applyAlignment="1" applyProtection="1">
      <alignment horizontal="center" vertical="center" wrapText="1"/>
    </xf>
    <xf numFmtId="0" fontId="75" fillId="7" borderId="1" xfId="13" applyFont="1" applyFill="1" applyBorder="1" applyAlignment="1" applyProtection="1">
      <alignment horizontal="left" vertical="center" wrapText="1"/>
    </xf>
    <xf numFmtId="0" fontId="75" fillId="7" borderId="2" xfId="13" applyFont="1" applyFill="1" applyBorder="1" applyAlignment="1" applyProtection="1">
      <alignment horizontal="left" vertical="center"/>
    </xf>
    <xf numFmtId="0" fontId="75" fillId="7" borderId="4" xfId="13" applyFont="1" applyFill="1" applyBorder="1" applyAlignment="1" applyProtection="1">
      <alignment horizontal="left" vertical="center"/>
    </xf>
    <xf numFmtId="0" fontId="107" fillId="3" borderId="3" xfId="8" applyFont="1" applyFill="1" applyBorder="1" applyAlignment="1" applyProtection="1">
      <alignment vertical="center"/>
    </xf>
    <xf numFmtId="0" fontId="17" fillId="2" borderId="3" xfId="7" applyFont="1" applyFill="1" applyBorder="1" applyAlignment="1" applyProtection="1">
      <alignment horizontal="left" vertical="center"/>
    </xf>
    <xf numFmtId="0" fontId="17" fillId="5" borderId="3" xfId="5" applyFont="1" applyFill="1" applyBorder="1" applyAlignment="1" applyProtection="1">
      <alignment vertical="center" wrapText="1"/>
    </xf>
    <xf numFmtId="0" fontId="17" fillId="0" borderId="3" xfId="13" applyFont="1" applyBorder="1" applyAlignment="1" applyProtection="1">
      <alignment vertical="center" wrapText="1"/>
    </xf>
    <xf numFmtId="0" fontId="17" fillId="5" borderId="3" xfId="13" applyFont="1" applyFill="1" applyBorder="1" applyAlignment="1" applyProtection="1">
      <alignment vertical="center" wrapText="1"/>
    </xf>
    <xf numFmtId="0" fontId="54" fillId="0" borderId="2" xfId="13" applyFont="1" applyBorder="1" applyAlignment="1" applyProtection="1">
      <alignment horizontal="left" vertical="center" wrapText="1"/>
    </xf>
    <xf numFmtId="0" fontId="54" fillId="0" borderId="4" xfId="13" applyFont="1" applyBorder="1" applyAlignment="1" applyProtection="1">
      <alignment horizontal="left" vertical="center" wrapText="1"/>
    </xf>
    <xf numFmtId="0" fontId="16" fillId="4" borderId="1" xfId="5" applyFont="1" applyFill="1" applyBorder="1" applyAlignment="1" applyProtection="1">
      <alignment horizontal="left" vertical="center" wrapText="1"/>
    </xf>
    <xf numFmtId="0" fontId="16" fillId="4" borderId="2" xfId="5" applyFont="1" applyFill="1" applyBorder="1" applyAlignment="1" applyProtection="1">
      <alignment horizontal="left" vertical="center" wrapText="1"/>
    </xf>
    <xf numFmtId="0" fontId="16" fillId="4" borderId="4" xfId="5" applyFont="1" applyFill="1" applyBorder="1" applyAlignment="1" applyProtection="1">
      <alignment horizontal="left" vertical="center" wrapText="1"/>
    </xf>
    <xf numFmtId="0" fontId="3" fillId="4" borderId="2" xfId="47" applyFill="1" applyBorder="1" applyAlignment="1" applyProtection="1">
      <alignment horizontal="left" vertical="center" wrapText="1"/>
    </xf>
    <xf numFmtId="0" fontId="3" fillId="3" borderId="3" xfId="47" applyFill="1" applyBorder="1" applyAlignment="1" applyProtection="1">
      <alignment horizontal="center" vertical="center" wrapText="1"/>
    </xf>
    <xf numFmtId="0" fontId="1" fillId="7" borderId="3" xfId="5" applyFont="1" applyFill="1" applyBorder="1" applyAlignment="1" applyProtection="1">
      <alignment vertical="center" wrapText="1"/>
    </xf>
    <xf numFmtId="0" fontId="1" fillId="7" borderId="3" xfId="13" applyFont="1" applyFill="1" applyBorder="1" applyAlignment="1" applyProtection="1">
      <alignment vertical="center" wrapText="1"/>
    </xf>
    <xf numFmtId="0" fontId="1" fillId="5" borderId="3" xfId="13" applyFont="1" applyFill="1" applyBorder="1" applyAlignment="1" applyProtection="1">
      <alignment vertical="center" wrapText="1"/>
    </xf>
    <xf numFmtId="0" fontId="1" fillId="0" borderId="3" xfId="13" applyFont="1" applyBorder="1" applyAlignment="1" applyProtection="1">
      <alignment vertical="center" wrapText="1"/>
    </xf>
    <xf numFmtId="0" fontId="0" fillId="0" borderId="1" xfId="47" applyFont="1" applyBorder="1" applyAlignment="1" applyProtection="1">
      <alignment horizontal="left" vertical="center" wrapText="1"/>
    </xf>
    <xf numFmtId="0" fontId="1" fillId="0" borderId="2" xfId="13" applyFont="1" applyBorder="1" applyAlignment="1" applyProtection="1">
      <alignment horizontal="left" vertical="center" wrapText="1"/>
    </xf>
    <xf numFmtId="0" fontId="1" fillId="0" borderId="4" xfId="13" applyFont="1" applyBorder="1" applyAlignment="1" applyProtection="1">
      <alignment horizontal="left" vertical="center" wrapText="1"/>
    </xf>
    <xf numFmtId="0" fontId="16" fillId="0" borderId="5" xfId="41" applyFont="1" applyBorder="1" applyAlignment="1">
      <alignment horizontal="left" vertical="center" wrapText="1"/>
    </xf>
    <xf numFmtId="0" fontId="16" fillId="0" borderId="5" xfId="74" applyFont="1" applyBorder="1" applyAlignment="1">
      <alignment horizontal="left" vertical="center" wrapText="1"/>
    </xf>
    <xf numFmtId="0" fontId="7" fillId="0" borderId="5" xfId="74" applyFont="1" applyBorder="1" applyAlignment="1">
      <alignment horizontal="left" vertical="center" wrapText="1"/>
    </xf>
    <xf numFmtId="0" fontId="8" fillId="8" borderId="3" xfId="74" applyFont="1" applyFill="1" applyBorder="1" applyAlignment="1">
      <alignment horizontal="center" vertical="center" wrapText="1"/>
    </xf>
    <xf numFmtId="0" fontId="8" fillId="8" borderId="4" xfId="74" applyFont="1" applyFill="1" applyBorder="1" applyAlignment="1">
      <alignment horizontal="center" vertical="center" wrapText="1"/>
    </xf>
    <xf numFmtId="0" fontId="5" fillId="8" borderId="3" xfId="74" applyFont="1" applyFill="1" applyBorder="1" applyAlignment="1">
      <alignment horizontal="center" vertical="center" wrapText="1"/>
    </xf>
    <xf numFmtId="0" fontId="6" fillId="31" borderId="9" xfId="74" applyFont="1" applyFill="1" applyBorder="1" applyAlignment="1">
      <alignment horizontal="left" vertical="center" wrapText="1"/>
    </xf>
    <xf numFmtId="0" fontId="5" fillId="8" borderId="5" xfId="74" applyFont="1" applyFill="1" applyBorder="1" applyAlignment="1">
      <alignment horizontal="left" vertical="center" wrapText="1"/>
    </xf>
    <xf numFmtId="0" fontId="5" fillId="8" borderId="4" xfId="74" applyFont="1" applyFill="1" applyBorder="1" applyAlignment="1">
      <alignment vertical="center"/>
    </xf>
    <xf numFmtId="0" fontId="7" fillId="30" borderId="4" xfId="74" applyFont="1" applyFill="1" applyBorder="1" applyAlignment="1">
      <alignment horizontal="left" vertical="center"/>
    </xf>
    <xf numFmtId="0" fontId="7" fillId="0" borderId="5" xfId="74" applyFont="1" applyBorder="1" applyAlignment="1">
      <alignment horizontal="center" vertical="center" wrapText="1"/>
    </xf>
    <xf numFmtId="0" fontId="5" fillId="8" borderId="9" xfId="74" applyFont="1" applyFill="1" applyBorder="1" applyAlignment="1">
      <alignment horizontal="left" vertical="center" wrapText="1"/>
    </xf>
    <xf numFmtId="0" fontId="7" fillId="30" borderId="4" xfId="74" applyFont="1" applyFill="1" applyBorder="1" applyAlignment="1">
      <alignment vertical="center" wrapText="1"/>
    </xf>
    <xf numFmtId="0" fontId="16" fillId="0" borderId="2" xfId="15" applyFont="1" applyBorder="1" applyAlignment="1">
      <alignment horizontal="left" vertical="center" wrapText="1"/>
    </xf>
    <xf numFmtId="0" fontId="16" fillId="0" borderId="4" xfId="15" applyFont="1" applyBorder="1" applyAlignment="1">
      <alignment horizontal="left" vertical="center" wrapText="1"/>
    </xf>
    <xf numFmtId="0" fontId="16" fillId="0" borderId="5" xfId="20" applyFont="1" applyBorder="1" applyAlignment="1">
      <alignment horizontal="left" vertical="center" wrapText="1"/>
    </xf>
    <xf numFmtId="0" fontId="8" fillId="3" borderId="3" xfId="14" applyFont="1" applyFill="1" applyBorder="1" applyAlignment="1" applyProtection="1">
      <alignment horizontal="center" vertical="center" wrapText="1"/>
    </xf>
    <xf numFmtId="0" fontId="7" fillId="0" borderId="2" xfId="15" applyFont="1" applyBorder="1" applyAlignment="1">
      <alignment horizontal="left" vertical="center" wrapText="1"/>
    </xf>
    <xf numFmtId="0" fontId="7" fillId="0" borderId="4" xfId="15" applyFont="1" applyBorder="1" applyAlignment="1">
      <alignment horizontal="left" vertical="center" wrapText="1"/>
    </xf>
    <xf numFmtId="0" fontId="5" fillId="3" borderId="3" xfId="14" applyFont="1" applyFill="1" applyBorder="1" applyAlignment="1" applyProtection="1">
      <alignment horizontal="center" vertical="center" wrapText="1"/>
    </xf>
    <xf numFmtId="0" fontId="6" fillId="4" borderId="1" xfId="14" applyFont="1" applyFill="1" applyBorder="1" applyAlignment="1" applyProtection="1">
      <alignment horizontal="left" vertical="center" wrapText="1"/>
    </xf>
    <xf numFmtId="0" fontId="6" fillId="4" borderId="2" xfId="14" applyFont="1" applyFill="1" applyBorder="1" applyAlignment="1" applyProtection="1">
      <alignment horizontal="left" vertical="center" wrapText="1"/>
    </xf>
    <xf numFmtId="0" fontId="6" fillId="4" borderId="4" xfId="14" applyFont="1" applyFill="1" applyBorder="1" applyAlignment="1" applyProtection="1">
      <alignment horizontal="left" vertical="center" wrapText="1"/>
    </xf>
    <xf numFmtId="0" fontId="5" fillId="3" borderId="1" xfId="14" applyFont="1" applyFill="1" applyBorder="1" applyAlignment="1" applyProtection="1">
      <alignment horizontal="left" vertical="center" wrapText="1"/>
    </xf>
    <xf numFmtId="0" fontId="5" fillId="3" borderId="2" xfId="14" applyFont="1" applyFill="1" applyBorder="1" applyAlignment="1" applyProtection="1">
      <alignment horizontal="left" vertical="center" wrapText="1"/>
    </xf>
    <xf numFmtId="0" fontId="5" fillId="3" borderId="4" xfId="14" applyFont="1" applyFill="1" applyBorder="1" applyAlignment="1" applyProtection="1">
      <alignment horizontal="left" vertical="center" wrapText="1"/>
    </xf>
    <xf numFmtId="0" fontId="7" fillId="0" borderId="1" xfId="15" applyFont="1" applyBorder="1" applyAlignment="1">
      <alignment horizontal="center" vertical="center" wrapText="1"/>
    </xf>
    <xf numFmtId="0" fontId="7" fillId="0" borderId="2" xfId="15" applyFont="1" applyBorder="1" applyAlignment="1">
      <alignment horizontal="center" vertical="center" wrapText="1"/>
    </xf>
    <xf numFmtId="0" fontId="7" fillId="0" borderId="4" xfId="15" applyFont="1" applyBorder="1" applyAlignment="1">
      <alignment horizontal="center" vertical="center" wrapText="1"/>
    </xf>
    <xf numFmtId="0" fontId="9" fillId="0" borderId="5" xfId="16" applyFont="1" applyBorder="1" applyAlignment="1">
      <alignment horizontal="left" vertical="center" wrapText="1"/>
    </xf>
    <xf numFmtId="0" fontId="9" fillId="0" borderId="1" xfId="13" applyFont="1" applyBorder="1" applyAlignment="1" applyProtection="1">
      <alignment horizontal="left" vertical="center" wrapText="1"/>
    </xf>
    <xf numFmtId="0" fontId="9" fillId="0" borderId="2" xfId="13" applyFont="1" applyBorder="1" applyAlignment="1" applyProtection="1">
      <alignment horizontal="left" vertical="center" wrapText="1"/>
    </xf>
    <xf numFmtId="0" fontId="9" fillId="0" borderId="4" xfId="13" applyFont="1" applyBorder="1" applyAlignment="1" applyProtection="1">
      <alignment horizontal="left" vertical="center" wrapText="1"/>
    </xf>
    <xf numFmtId="0" fontId="6" fillId="4" borderId="1" xfId="14" applyFont="1" applyFill="1" applyBorder="1" applyAlignment="1" applyProtection="1">
      <alignment horizontal="left" vertical="center"/>
    </xf>
    <xf numFmtId="0" fontId="6" fillId="4" borderId="2" xfId="14" applyFont="1" applyFill="1" applyBorder="1" applyAlignment="1" applyProtection="1">
      <alignment horizontal="left" vertical="center"/>
    </xf>
    <xf numFmtId="0" fontId="6" fillId="4" borderId="4" xfId="14" applyFont="1" applyFill="1" applyBorder="1" applyAlignment="1" applyProtection="1">
      <alignment horizontal="left" vertical="center"/>
    </xf>
    <xf numFmtId="0" fontId="5" fillId="3" borderId="3" xfId="11" applyFont="1" applyFill="1" applyBorder="1" applyAlignment="1" applyProtection="1">
      <alignment vertical="center"/>
    </xf>
    <xf numFmtId="0" fontId="7" fillId="2" borderId="3" xfId="10" applyFont="1" applyFill="1" applyBorder="1" applyAlignment="1" applyProtection="1">
      <alignment horizontal="left" vertical="center"/>
    </xf>
    <xf numFmtId="0" fontId="16" fillId="0" borderId="5" xfId="2" applyFont="1" applyBorder="1" applyAlignment="1">
      <alignment horizontal="left" vertical="center" wrapText="1"/>
    </xf>
    <xf numFmtId="0" fontId="7" fillId="9" borderId="1" xfId="13" applyFont="1" applyFill="1" applyBorder="1" applyAlignment="1" applyProtection="1">
      <alignment horizontal="left" vertical="center" wrapText="1"/>
    </xf>
    <xf numFmtId="0" fontId="7" fillId="9" borderId="2" xfId="13" applyFont="1" applyFill="1" applyBorder="1" applyAlignment="1" applyProtection="1">
      <alignment horizontal="left" vertical="center" wrapText="1"/>
    </xf>
    <xf numFmtId="0" fontId="7" fillId="9" borderId="4" xfId="13" applyFont="1" applyFill="1" applyBorder="1" applyAlignment="1" applyProtection="1">
      <alignment horizontal="left" vertical="center" wrapText="1"/>
    </xf>
    <xf numFmtId="0" fontId="6" fillId="4" borderId="1" xfId="5" applyFont="1" applyFill="1" applyBorder="1" applyAlignment="1" applyProtection="1">
      <alignment horizontal="left" vertical="center"/>
    </xf>
    <xf numFmtId="0" fontId="6" fillId="4" borderId="2" xfId="5" applyFont="1" applyFill="1" applyBorder="1" applyAlignment="1" applyProtection="1">
      <alignment horizontal="left" vertical="center"/>
    </xf>
    <xf numFmtId="0" fontId="6" fillId="4" borderId="4" xfId="5" applyFont="1" applyFill="1" applyBorder="1" applyAlignment="1" applyProtection="1">
      <alignment horizontal="left" vertical="center"/>
    </xf>
    <xf numFmtId="0" fontId="8" fillId="7" borderId="3" xfId="5" applyFont="1" applyFill="1" applyBorder="1" applyAlignment="1" applyProtection="1">
      <alignment horizontal="center" vertical="center" wrapText="1"/>
    </xf>
    <xf numFmtId="49" fontId="113" fillId="0" borderId="1" xfId="4" applyNumberFormat="1" applyFont="1" applyBorder="1" applyAlignment="1">
      <alignment horizontal="left" vertical="center"/>
    </xf>
    <xf numFmtId="49" fontId="113" fillId="0" borderId="2" xfId="4" applyNumberFormat="1" applyFont="1" applyBorder="1" applyAlignment="1">
      <alignment horizontal="left" vertical="center"/>
    </xf>
    <xf numFmtId="49" fontId="113" fillId="0" borderId="4" xfId="4" applyNumberFormat="1" applyFont="1" applyBorder="1" applyAlignment="1">
      <alignment horizontal="left" vertical="center"/>
    </xf>
    <xf numFmtId="49" fontId="113" fillId="0" borderId="1" xfId="4" applyNumberFormat="1" applyFont="1" applyBorder="1" applyAlignment="1">
      <alignment horizontal="left" vertical="center" wrapText="1"/>
    </xf>
    <xf numFmtId="0" fontId="1" fillId="0" borderId="3" xfId="4" applyFont="1" applyBorder="1" applyAlignment="1">
      <alignment horizontal="left" wrapText="1"/>
    </xf>
    <xf numFmtId="0" fontId="1" fillId="0" borderId="3" xfId="4" applyFont="1" applyBorder="1" applyAlignment="1">
      <alignment horizontal="left"/>
    </xf>
    <xf numFmtId="0" fontId="16" fillId="0" borderId="2" xfId="37" applyFont="1" applyBorder="1" applyAlignment="1">
      <alignment horizontal="left" vertical="center" wrapText="1"/>
    </xf>
    <xf numFmtId="0" fontId="16" fillId="0" borderId="4" xfId="37" applyFont="1" applyBorder="1" applyAlignment="1">
      <alignment horizontal="left" vertical="center" wrapText="1"/>
    </xf>
    <xf numFmtId="0" fontId="7" fillId="0" borderId="2" xfId="37" applyFont="1" applyBorder="1" applyAlignment="1">
      <alignment horizontal="left" vertical="center" wrapText="1"/>
    </xf>
    <xf numFmtId="0" fontId="7" fillId="0" borderId="4" xfId="37" applyFont="1" applyBorder="1" applyAlignment="1">
      <alignment horizontal="left" vertical="center" wrapText="1"/>
    </xf>
    <xf numFmtId="0" fontId="6" fillId="4" borderId="1" xfId="58" applyFont="1" applyFill="1" applyBorder="1" applyAlignment="1" applyProtection="1">
      <alignment horizontal="left" vertical="center" wrapText="1"/>
    </xf>
    <xf numFmtId="0" fontId="6" fillId="4" borderId="2" xfId="58" applyFont="1" applyFill="1" applyBorder="1" applyAlignment="1" applyProtection="1">
      <alignment horizontal="left" vertical="center" wrapText="1"/>
    </xf>
    <xf numFmtId="0" fontId="6" fillId="4" borderId="4" xfId="58" applyFont="1" applyFill="1" applyBorder="1" applyAlignment="1" applyProtection="1">
      <alignment horizontal="left" vertical="center" wrapText="1"/>
    </xf>
    <xf numFmtId="0" fontId="7" fillId="0" borderId="1" xfId="37" applyFont="1" applyBorder="1" applyAlignment="1">
      <alignment horizontal="center" vertical="center" wrapText="1"/>
    </xf>
    <xf numFmtId="0" fontId="7" fillId="0" borderId="2" xfId="37" applyFont="1" applyBorder="1" applyAlignment="1">
      <alignment horizontal="center" vertical="center" wrapText="1"/>
    </xf>
    <xf numFmtId="0" fontId="7" fillId="0" borderId="4" xfId="37" applyFont="1" applyBorder="1" applyAlignment="1">
      <alignment horizontal="center" vertical="center" wrapText="1"/>
    </xf>
    <xf numFmtId="0" fontId="8" fillId="3" borderId="3" xfId="58" applyFont="1" applyFill="1" applyBorder="1" applyAlignment="1" applyProtection="1">
      <alignment horizontal="center" vertical="center" wrapText="1"/>
    </xf>
    <xf numFmtId="0" fontId="5" fillId="3" borderId="3" xfId="58" applyFont="1" applyFill="1" applyBorder="1" applyAlignment="1" applyProtection="1">
      <alignment horizontal="center" vertical="center" wrapText="1"/>
    </xf>
    <xf numFmtId="0" fontId="5" fillId="3" borderId="1" xfId="58" applyFont="1" applyFill="1" applyBorder="1" applyAlignment="1" applyProtection="1">
      <alignment horizontal="left" vertical="center" wrapText="1"/>
    </xf>
    <xf numFmtId="0" fontId="5" fillId="3" borderId="2" xfId="58" applyFont="1" applyFill="1" applyBorder="1" applyAlignment="1" applyProtection="1">
      <alignment horizontal="left" vertical="center" wrapText="1"/>
    </xf>
    <xf numFmtId="0" fontId="5" fillId="3" borderId="4" xfId="58" applyFont="1" applyFill="1" applyBorder="1" applyAlignment="1" applyProtection="1">
      <alignment horizontal="left" vertical="center" wrapText="1"/>
    </xf>
    <xf numFmtId="0" fontId="7" fillId="5" borderId="3" xfId="58" applyFont="1" applyFill="1" applyBorder="1" applyAlignment="1" applyProtection="1">
      <alignment vertical="center" wrapText="1"/>
    </xf>
    <xf numFmtId="0" fontId="5" fillId="3" borderId="3" xfId="22" applyFont="1" applyFill="1" applyBorder="1" applyAlignment="1" applyProtection="1">
      <alignment vertical="center"/>
    </xf>
    <xf numFmtId="0" fontId="7" fillId="7" borderId="2" xfId="13" applyFont="1" applyFill="1" applyBorder="1" applyAlignment="1" applyProtection="1">
      <alignment horizontal="left" vertical="center"/>
    </xf>
    <xf numFmtId="0" fontId="7" fillId="7" borderId="4" xfId="13" applyFont="1" applyFill="1" applyBorder="1" applyAlignment="1" applyProtection="1">
      <alignment horizontal="left" vertical="center"/>
    </xf>
    <xf numFmtId="49" fontId="113" fillId="0" borderId="1" xfId="4" applyNumberFormat="1" applyFont="1" applyBorder="1" applyAlignment="1">
      <alignment horizontal="center" vertical="center" wrapText="1"/>
    </xf>
    <xf numFmtId="49" fontId="113" fillId="0" borderId="2" xfId="4" applyNumberFormat="1" applyFont="1" applyBorder="1" applyAlignment="1">
      <alignment horizontal="center" vertical="center" wrapText="1"/>
    </xf>
    <xf numFmtId="49" fontId="113" fillId="0" borderId="4" xfId="4" applyNumberFormat="1" applyFont="1" applyBorder="1" applyAlignment="1">
      <alignment horizontal="center" vertical="center" wrapText="1"/>
    </xf>
    <xf numFmtId="49" fontId="113" fillId="0" borderId="16" xfId="4" applyNumberFormat="1" applyFont="1" applyBorder="1" applyAlignment="1">
      <alignment horizontal="center" vertical="center" wrapText="1"/>
    </xf>
    <xf numFmtId="49" fontId="113" fillId="0" borderId="23" xfId="4" applyNumberFormat="1" applyFont="1" applyBorder="1" applyAlignment="1">
      <alignment horizontal="center" vertical="center" wrapText="1"/>
    </xf>
    <xf numFmtId="49" fontId="113" fillId="0" borderId="24" xfId="4" applyNumberFormat="1" applyFont="1" applyBorder="1" applyAlignment="1">
      <alignment horizontal="center" vertical="center" wrapText="1"/>
    </xf>
    <xf numFmtId="49" fontId="113" fillId="0" borderId="12" xfId="4" applyNumberFormat="1" applyFont="1" applyBorder="1" applyAlignment="1">
      <alignment horizontal="center" vertical="center" wrapText="1"/>
    </xf>
    <xf numFmtId="49" fontId="113" fillId="0" borderId="13" xfId="4" applyNumberFormat="1" applyFont="1" applyBorder="1" applyAlignment="1">
      <alignment horizontal="center" vertical="center" wrapText="1"/>
    </xf>
    <xf numFmtId="49" fontId="113" fillId="0" borderId="11" xfId="4" applyNumberFormat="1" applyFont="1" applyBorder="1" applyAlignment="1">
      <alignment horizontal="center" vertical="center" wrapText="1"/>
    </xf>
    <xf numFmtId="0" fontId="1" fillId="0" borderId="1" xfId="4" applyFont="1" applyBorder="1" applyAlignment="1">
      <alignment horizontal="left" wrapText="1"/>
    </xf>
    <xf numFmtId="0" fontId="1" fillId="0" borderId="2" xfId="4" applyFont="1" applyBorder="1" applyAlignment="1">
      <alignment horizontal="left"/>
    </xf>
    <xf numFmtId="0" fontId="1" fillId="0" borderId="4" xfId="4" applyFont="1" applyBorder="1" applyAlignment="1">
      <alignment horizontal="left"/>
    </xf>
    <xf numFmtId="49" fontId="113" fillId="0" borderId="3" xfId="4" applyNumberFormat="1" applyFont="1" applyBorder="1" applyAlignment="1">
      <alignment horizontal="left" vertical="center"/>
    </xf>
    <xf numFmtId="0" fontId="7" fillId="0" borderId="1" xfId="74" applyFont="1" applyBorder="1" applyAlignment="1">
      <alignment horizontal="left" vertical="center" wrapText="1"/>
    </xf>
    <xf numFmtId="0" fontId="7" fillId="0" borderId="2" xfId="74" applyFont="1" applyBorder="1" applyAlignment="1">
      <alignment horizontal="left" vertical="center" wrapText="1"/>
    </xf>
    <xf numFmtId="0" fontId="7" fillId="0" borderId="4" xfId="74" applyFont="1" applyBorder="1" applyAlignment="1">
      <alignment horizontal="left" vertical="center" wrapText="1"/>
    </xf>
    <xf numFmtId="0" fontId="9" fillId="32" borderId="5" xfId="16" applyFont="1" applyFill="1" applyBorder="1" applyAlignment="1">
      <alignment horizontal="left" vertical="center" wrapText="1"/>
    </xf>
    <xf numFmtId="0" fontId="9" fillId="7" borderId="5" xfId="16" applyFont="1" applyFill="1" applyBorder="1" applyAlignment="1">
      <alignment horizontal="left" vertical="center" wrapText="1"/>
    </xf>
    <xf numFmtId="0" fontId="9" fillId="7" borderId="2" xfId="74" applyFont="1" applyFill="1" applyBorder="1" applyAlignment="1">
      <alignment horizontal="left" vertical="center" wrapText="1"/>
    </xf>
    <xf numFmtId="0" fontId="9" fillId="7" borderId="5" xfId="74" applyFont="1" applyFill="1" applyBorder="1" applyAlignment="1">
      <alignment horizontal="left" vertical="center" wrapText="1"/>
    </xf>
    <xf numFmtId="0" fontId="9" fillId="0" borderId="2" xfId="74" applyFont="1" applyBorder="1" applyAlignment="1">
      <alignment horizontal="left" vertical="center" wrapText="1"/>
    </xf>
    <xf numFmtId="0" fontId="9" fillId="0" borderId="5" xfId="74" applyFont="1" applyBorder="1" applyAlignment="1">
      <alignment horizontal="left" vertical="center" wrapText="1"/>
    </xf>
    <xf numFmtId="0" fontId="137" fillId="0" borderId="1" xfId="13" applyFont="1" applyBorder="1" applyAlignment="1" applyProtection="1">
      <alignment horizontal="left" vertical="center" wrapText="1"/>
    </xf>
    <xf numFmtId="0" fontId="137" fillId="0" borderId="2" xfId="13" applyFont="1" applyBorder="1" applyAlignment="1" applyProtection="1">
      <alignment horizontal="left" vertical="center" wrapText="1"/>
    </xf>
    <xf numFmtId="0" fontId="137" fillId="0" borderId="4" xfId="13" applyFont="1" applyBorder="1" applyAlignment="1" applyProtection="1">
      <alignment horizontal="left" vertical="center" wrapText="1"/>
    </xf>
    <xf numFmtId="0" fontId="137" fillId="7" borderId="1" xfId="13" applyFont="1" applyFill="1" applyBorder="1" applyAlignment="1" applyProtection="1">
      <alignment horizontal="left" vertical="center" wrapText="1"/>
    </xf>
    <xf numFmtId="0" fontId="137" fillId="7" borderId="2" xfId="13" applyFont="1" applyFill="1" applyBorder="1" applyAlignment="1" applyProtection="1">
      <alignment horizontal="left" vertical="center" wrapText="1"/>
    </xf>
    <xf numFmtId="0" fontId="137" fillId="7" borderId="4" xfId="13" applyFont="1" applyFill="1" applyBorder="1" applyAlignment="1" applyProtection="1">
      <alignment horizontal="left" vertical="center" wrapText="1"/>
    </xf>
    <xf numFmtId="0" fontId="16" fillId="0" borderId="3" xfId="74" applyFont="1" applyBorder="1" applyAlignment="1">
      <alignment horizontal="left" vertical="center" wrapText="1"/>
    </xf>
    <xf numFmtId="0" fontId="7" fillId="32" borderId="3" xfId="74" applyFont="1" applyFill="1" applyBorder="1" applyAlignment="1">
      <alignment horizontal="left" vertical="center" wrapText="1"/>
    </xf>
    <xf numFmtId="0" fontId="7" fillId="0" borderId="3" xfId="74" applyFont="1" applyBorder="1" applyAlignment="1">
      <alignment horizontal="left" vertical="center" wrapText="1"/>
    </xf>
    <xf numFmtId="0" fontId="7" fillId="0" borderId="3" xfId="13" applyFont="1" applyBorder="1" applyAlignment="1" applyProtection="1">
      <alignment horizontal="left" vertical="center" wrapText="1"/>
    </xf>
    <xf numFmtId="0" fontId="5" fillId="3" borderId="6" xfId="5" applyFont="1" applyFill="1" applyBorder="1" applyAlignment="1" applyProtection="1">
      <alignment horizontal="center" vertical="center" wrapText="1"/>
    </xf>
    <xf numFmtId="0" fontId="7" fillId="32" borderId="5" xfId="74" applyFont="1" applyFill="1" applyBorder="1" applyAlignment="1">
      <alignment horizontal="left" vertical="center" wrapText="1"/>
    </xf>
    <xf numFmtId="0" fontId="8" fillId="8" borderId="9" xfId="74" applyFont="1" applyFill="1" applyBorder="1" applyAlignment="1">
      <alignment horizontal="center" vertical="center" wrapText="1"/>
    </xf>
    <xf numFmtId="0" fontId="8" fillId="8" borderId="5" xfId="74" applyFont="1" applyFill="1" applyBorder="1" applyAlignment="1">
      <alignment horizontal="center" vertical="center" wrapText="1"/>
    </xf>
    <xf numFmtId="0" fontId="5" fillId="8" borderId="9" xfId="74" applyFont="1" applyFill="1" applyBorder="1" applyAlignment="1">
      <alignment horizontal="center" vertical="center" wrapText="1"/>
    </xf>
    <xf numFmtId="0" fontId="7" fillId="0" borderId="1" xfId="13" applyFont="1" applyBorder="1" applyAlignment="1" applyProtection="1">
      <alignment vertical="center" wrapText="1"/>
    </xf>
    <xf numFmtId="0" fontId="7" fillId="0" borderId="2" xfId="13" applyFont="1" applyBorder="1" applyAlignment="1" applyProtection="1">
      <alignment vertical="center" wrapText="1"/>
    </xf>
    <xf numFmtId="0" fontId="7" fillId="0" borderId="4" xfId="13" applyFont="1" applyBorder="1" applyAlignment="1" applyProtection="1">
      <alignment vertical="center" wrapText="1"/>
    </xf>
    <xf numFmtId="0" fontId="7" fillId="6" borderId="1" xfId="13" applyFont="1" applyFill="1" applyBorder="1" applyAlignment="1" applyProtection="1">
      <alignment horizontal="left" vertical="center" wrapText="1"/>
    </xf>
    <xf numFmtId="0" fontId="7" fillId="6" borderId="2" xfId="13" applyFont="1" applyFill="1" applyBorder="1" applyAlignment="1" applyProtection="1">
      <alignment horizontal="left" vertical="center" wrapText="1"/>
    </xf>
    <xf numFmtId="0" fontId="7" fillId="6" borderId="4" xfId="13" applyFont="1" applyFill="1" applyBorder="1" applyAlignment="1" applyProtection="1">
      <alignment horizontal="left" vertical="center" wrapText="1"/>
    </xf>
    <xf numFmtId="0" fontId="7" fillId="6" borderId="1" xfId="74" applyFont="1" applyFill="1" applyBorder="1" applyAlignment="1">
      <alignment horizontal="left" vertical="center" wrapText="1"/>
    </xf>
    <xf numFmtId="0" fontId="7" fillId="6" borderId="2" xfId="74" applyFont="1" applyFill="1" applyBorder="1" applyAlignment="1">
      <alignment horizontal="left" vertical="center" wrapText="1"/>
    </xf>
    <xf numFmtId="0" fontId="7" fillId="6" borderId="4" xfId="74" applyFont="1" applyFill="1" applyBorder="1" applyAlignment="1">
      <alignment horizontal="left" vertical="center" wrapText="1"/>
    </xf>
    <xf numFmtId="0" fontId="39" fillId="5" borderId="1" xfId="14" applyFont="1" applyFill="1" applyBorder="1" applyAlignment="1" applyProtection="1">
      <alignment horizontal="left" vertical="center" wrapText="1"/>
    </xf>
    <xf numFmtId="0" fontId="39" fillId="5" borderId="2" xfId="14" applyFont="1" applyFill="1" applyBorder="1" applyAlignment="1" applyProtection="1">
      <alignment horizontal="left" vertical="center" wrapText="1"/>
    </xf>
    <xf numFmtId="0" fontId="39" fillId="5" borderId="4" xfId="14" applyFont="1" applyFill="1" applyBorder="1" applyAlignment="1" applyProtection="1">
      <alignment horizontal="left" vertical="center" wrapText="1"/>
    </xf>
    <xf numFmtId="0" fontId="7" fillId="50" borderId="2" xfId="15" applyFont="1" applyFill="1" applyBorder="1" applyAlignment="1">
      <alignment horizontal="left" vertical="center" wrapText="1"/>
    </xf>
    <xf numFmtId="0" fontId="7" fillId="50" borderId="4" xfId="15" applyFont="1" applyFill="1" applyBorder="1" applyAlignment="1">
      <alignment horizontal="left" vertical="center" wrapText="1"/>
    </xf>
    <xf numFmtId="0" fontId="7" fillId="5" borderId="1" xfId="14" applyFont="1" applyFill="1" applyBorder="1" applyAlignment="1" applyProtection="1">
      <alignment horizontal="left" vertical="center" wrapText="1"/>
    </xf>
    <xf numFmtId="0" fontId="9" fillId="0" borderId="1" xfId="13" applyFont="1" applyBorder="1" applyAlignment="1" applyProtection="1">
      <alignment vertical="center" wrapText="1"/>
    </xf>
    <xf numFmtId="0" fontId="9" fillId="0" borderId="2" xfId="13" applyFont="1" applyBorder="1" applyAlignment="1" applyProtection="1">
      <alignment vertical="center" wrapText="1"/>
    </xf>
    <xf numFmtId="0" fontId="9" fillId="0" borderId="4" xfId="13" applyFont="1" applyBorder="1" applyAlignment="1" applyProtection="1">
      <alignment vertical="center" wrapText="1"/>
    </xf>
    <xf numFmtId="0" fontId="7" fillId="10" borderId="1" xfId="13" applyFont="1" applyFill="1" applyBorder="1" applyAlignment="1" applyProtection="1">
      <alignment horizontal="left" vertical="center" wrapText="1"/>
    </xf>
    <xf numFmtId="0" fontId="7" fillId="10" borderId="2" xfId="13" applyFont="1" applyFill="1" applyBorder="1" applyAlignment="1" applyProtection="1">
      <alignment horizontal="left" vertical="center" wrapText="1"/>
    </xf>
    <xf numFmtId="0" fontId="7" fillId="10" borderId="4" xfId="13" applyFont="1" applyFill="1" applyBorder="1" applyAlignment="1" applyProtection="1">
      <alignment horizontal="left" vertical="center" wrapText="1"/>
    </xf>
    <xf numFmtId="0" fontId="11" fillId="0" borderId="0" xfId="0" applyFont="1"/>
  </cellXfs>
  <cellStyles count="75">
    <cellStyle name="常规" xfId="0" builtinId="0"/>
    <cellStyle name="常规 10" xfId="8" xr:uid="{00000000-0005-0000-0000-000001000000}"/>
    <cellStyle name="常规 10 2" xfId="29" xr:uid="{00000000-0005-0000-0000-000002000000}"/>
    <cellStyle name="常规 10 2 2" xfId="30" xr:uid="{00000000-0005-0000-0000-000003000000}"/>
    <cellStyle name="常规 10 3" xfId="22" xr:uid="{00000000-0005-0000-0000-000004000000}"/>
    <cellStyle name="常规 10 3 2" xfId="59" xr:uid="{00000000-0005-0000-0000-000005000000}"/>
    <cellStyle name="常规 10 4" xfId="11" xr:uid="{00000000-0005-0000-0000-000006000000}"/>
    <cellStyle name="常规 10 4 2" xfId="54" xr:uid="{00000000-0005-0000-0000-000007000000}"/>
    <cellStyle name="常规 10 5" xfId="66" xr:uid="{00000000-0005-0000-0000-000008000000}"/>
    <cellStyle name="常规 10 6" xfId="71" xr:uid="{00000000-0005-0000-0000-000009000000}"/>
    <cellStyle name="常规 12" xfId="24" xr:uid="{00000000-0005-0000-0000-00000A000000}"/>
    <cellStyle name="常规 12 2" xfId="74" xr:uid="{00000000-0005-0000-0000-00000B000000}"/>
    <cellStyle name="常规 2" xfId="12" xr:uid="{00000000-0005-0000-0000-00000C000000}"/>
    <cellStyle name="常规 2 2" xfId="5" xr:uid="{00000000-0005-0000-0000-00000D000000}"/>
    <cellStyle name="常规 2 2 2" xfId="27" xr:uid="{00000000-0005-0000-0000-00000E000000}"/>
    <cellStyle name="常规 2 2 2 2" xfId="21" xr:uid="{00000000-0005-0000-0000-00000F000000}"/>
    <cellStyle name="常规 2 2 3" xfId="28" xr:uid="{00000000-0005-0000-0000-000010000000}"/>
    <cellStyle name="常规 2 2 4" xfId="58" xr:uid="{00000000-0005-0000-0000-000011000000}"/>
    <cellStyle name="常规 2 2 4 2" xfId="32" xr:uid="{00000000-0005-0000-0000-000012000000}"/>
    <cellStyle name="常规 2 2 5" xfId="64" xr:uid="{00000000-0005-0000-0000-000013000000}"/>
    <cellStyle name="常规 2 2 5 2" xfId="14" xr:uid="{00000000-0005-0000-0000-000014000000}"/>
    <cellStyle name="常规 2 2 5 2 2" xfId="53" xr:uid="{00000000-0005-0000-0000-000015000000}"/>
    <cellStyle name="常规 2 2 6" xfId="69" xr:uid="{00000000-0005-0000-0000-000016000000}"/>
    <cellStyle name="常规 2 3" xfId="7" xr:uid="{00000000-0005-0000-0000-000017000000}"/>
    <cellStyle name="常规 2 3 2" xfId="65" xr:uid="{00000000-0005-0000-0000-000018000000}"/>
    <cellStyle name="常规 2 3 2 2" xfId="33" xr:uid="{00000000-0005-0000-0000-000019000000}"/>
    <cellStyle name="常规 2 3 3" xfId="70" xr:uid="{00000000-0005-0000-0000-00001A000000}"/>
    <cellStyle name="常规 2 3 4" xfId="10" xr:uid="{00000000-0005-0000-0000-00001B000000}"/>
    <cellStyle name="常规 2 4" xfId="57" xr:uid="{00000000-0005-0000-0000-00001C000000}"/>
    <cellStyle name="常规 2 4 2" xfId="34" xr:uid="{00000000-0005-0000-0000-00001D000000}"/>
    <cellStyle name="常规 2 5" xfId="35" xr:uid="{00000000-0005-0000-0000-00001E000000}"/>
    <cellStyle name="常规 2 6" xfId="36" xr:uid="{00000000-0005-0000-0000-00001F000000}"/>
    <cellStyle name="常规 2 6 2" xfId="37" xr:uid="{00000000-0005-0000-0000-000020000000}"/>
    <cellStyle name="常规 2 6 3" xfId="60" xr:uid="{00000000-0005-0000-0000-000021000000}"/>
    <cellStyle name="常规 2 7" xfId="15" xr:uid="{00000000-0005-0000-0000-000022000000}"/>
    <cellStyle name="常规 2 8" xfId="67" xr:uid="{00000000-0005-0000-0000-000023000000}"/>
    <cellStyle name="常规 2 9" xfId="72" xr:uid="{00000000-0005-0000-0000-000024000000}"/>
    <cellStyle name="常规 3" xfId="13" xr:uid="{00000000-0005-0000-0000-000025000000}"/>
    <cellStyle name="常规 38" xfId="4" xr:uid="{00000000-0005-0000-0000-000026000000}"/>
    <cellStyle name="常规 38 2" xfId="9" xr:uid="{00000000-0005-0000-0000-000027000000}"/>
    <cellStyle name="常规 38 2 2 2" xfId="16" xr:uid="{00000000-0005-0000-0000-000028000000}"/>
    <cellStyle name="常规 38 2 2 2 2" xfId="6" xr:uid="{00000000-0005-0000-0000-000029000000}"/>
    <cellStyle name="常规 38 2 2 2 3" xfId="51" xr:uid="{00000000-0005-0000-0000-00002A000000}"/>
    <cellStyle name="常规 38 4" xfId="17" xr:uid="{00000000-0005-0000-0000-00002B000000}"/>
    <cellStyle name="常规 38 4 2" xfId="55" xr:uid="{00000000-0005-0000-0000-00002C000000}"/>
    <cellStyle name="常规 4" xfId="18" xr:uid="{00000000-0005-0000-0000-00002D000000}"/>
    <cellStyle name="常规 5 2 2" xfId="25" xr:uid="{00000000-0005-0000-0000-00002E000000}"/>
    <cellStyle name="常规 6" xfId="2" xr:uid="{00000000-0005-0000-0000-00002F000000}"/>
    <cellStyle name="常规 6 2" xfId="38" xr:uid="{00000000-0005-0000-0000-000030000000}"/>
    <cellStyle name="常规 6 2 2 2" xfId="39" xr:uid="{00000000-0005-0000-0000-000031000000}"/>
    <cellStyle name="常规 6 2 3" xfId="26" xr:uid="{00000000-0005-0000-0000-000032000000}"/>
    <cellStyle name="常规 6 2 3 2" xfId="40" xr:uid="{00000000-0005-0000-0000-000033000000}"/>
    <cellStyle name="常规 6 3" xfId="41" xr:uid="{00000000-0005-0000-0000-000034000000}"/>
    <cellStyle name="常规 6 3 2 2" xfId="3" xr:uid="{00000000-0005-0000-0000-000035000000}"/>
    <cellStyle name="常规 6 3 2 2 2" xfId="42" xr:uid="{00000000-0005-0000-0000-000036000000}"/>
    <cellStyle name="常规 6 3 2 2 3" xfId="56" xr:uid="{00000000-0005-0000-0000-000037000000}"/>
    <cellStyle name="常规 6 4" xfId="43" xr:uid="{00000000-0005-0000-0000-000038000000}"/>
    <cellStyle name="常规 6 4 2 2" xfId="44" xr:uid="{00000000-0005-0000-0000-000039000000}"/>
    <cellStyle name="常规 6 5" xfId="61" xr:uid="{00000000-0005-0000-0000-00003A000000}"/>
    <cellStyle name="常规 6 6" xfId="23" xr:uid="{00000000-0005-0000-0000-00003B000000}"/>
    <cellStyle name="常规 8" xfId="19" xr:uid="{00000000-0005-0000-0000-00003C000000}"/>
    <cellStyle name="常规 9" xfId="20" xr:uid="{00000000-0005-0000-0000-00003D000000}"/>
    <cellStyle name="常规 9 2 2" xfId="45" xr:uid="{00000000-0005-0000-0000-00003E000000}"/>
    <cellStyle name="常规 9 2 2 2" xfId="52" xr:uid="{00000000-0005-0000-0000-00003F000000}"/>
    <cellStyle name="常规 9 3" xfId="46" xr:uid="{00000000-0005-0000-0000-000040000000}"/>
    <cellStyle name="常规_交易流水" xfId="73" xr:uid="{00000000-0005-0000-0000-000041000000}"/>
    <cellStyle name="超链接" xfId="1" builtinId="8"/>
    <cellStyle name="超链接 2" xfId="50" xr:uid="{00000000-0005-0000-0000-000043000000}"/>
    <cellStyle name="超链接 2 2" xfId="47" xr:uid="{00000000-0005-0000-0000-000044000000}"/>
    <cellStyle name="超链接 3" xfId="48" xr:uid="{00000000-0005-0000-0000-000045000000}"/>
    <cellStyle name="超链接 4" xfId="63" xr:uid="{00000000-0005-0000-0000-000046000000}"/>
    <cellStyle name="超链接 5" xfId="68" xr:uid="{00000000-0005-0000-0000-000047000000}"/>
    <cellStyle name="好 3" xfId="49" xr:uid="{00000000-0005-0000-0000-000048000000}"/>
    <cellStyle name="货币 2" xfId="31" xr:uid="{00000000-0005-0000-0000-000049000000}"/>
    <cellStyle name="货币 3" xfId="62" xr:uid="{00000000-0005-0000-0000-00004A000000}"/>
  </cellStyles>
  <dxfs count="560">
    <dxf>
      <font>
        <color rgb="FF9C0006"/>
      </font>
      <fill>
        <patternFill patternType="solid">
          <bgColor rgb="FFFFC7CE"/>
        </patternFill>
      </fill>
    </dxf>
    <dxf>
      <fill>
        <patternFill patternType="solid">
          <bgColor rgb="FFFF9900"/>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ont>
        <color rgb="FF9C0006"/>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ont>
        <b val="0"/>
        <i val="0"/>
        <strike val="0"/>
        <u val="none"/>
        <sz val="12"/>
        <color rgb="FF9C0006"/>
        <name val="宋体"/>
        <scheme val="none"/>
      </font>
      <fill>
        <patternFill patternType="solid">
          <bgColor rgb="FFFFC7CE"/>
        </patternFill>
      </fill>
    </dxf>
    <dxf>
      <font>
        <color rgb="FF9C0006"/>
      </font>
      <fill>
        <patternFill patternType="solid">
          <bgColor rgb="FFFFC7CE"/>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9900"/>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b val="0"/>
        <i val="0"/>
        <strike val="0"/>
        <u val="none"/>
        <sz val="12"/>
        <color rgb="FF9C0006"/>
        <name val="宋"/>
        <scheme val="none"/>
      </font>
      <fill>
        <patternFill patternType="solid">
          <bgColor rgb="FFFFC7CE"/>
        </patternFill>
      </fill>
    </dxf>
    <dxf>
      <font>
        <b val="0"/>
        <i val="0"/>
        <strike val="0"/>
        <u val="none"/>
        <sz val="12"/>
        <color rgb="FF9C0006"/>
        <name val="宋"/>
        <scheme val="none"/>
      </font>
      <fill>
        <patternFill patternType="solid">
          <bgColor rgb="FFFFC7CE"/>
        </patternFill>
      </fill>
    </dxf>
    <dxf>
      <font>
        <b val="0"/>
        <i val="0"/>
        <strike val="0"/>
        <u val="none"/>
        <sz val="12"/>
        <color rgb="FF9C0006"/>
        <name val="宋"/>
        <scheme val="none"/>
      </font>
      <fill>
        <patternFill patternType="solid">
          <bgColor rgb="FFFFC7CE"/>
        </patternFill>
      </fill>
    </dxf>
    <dxf>
      <font>
        <b val="0"/>
        <i val="0"/>
        <strike val="0"/>
        <u val="none"/>
        <sz val="12"/>
        <color rgb="FF9C0006"/>
        <name val="宋"/>
        <scheme val="none"/>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ont>
        <b val="0"/>
        <i val="0"/>
        <strike val="0"/>
        <u val="none"/>
        <sz val="11"/>
        <color rgb="FF9C0006"/>
        <name val="等线"/>
        <scheme val="none"/>
      </font>
      <fill>
        <patternFill patternType="solid">
          <bgColor rgb="FFFFC7CE"/>
        </patternFill>
      </fill>
    </dxf>
    <dxf>
      <font>
        <b val="0"/>
        <i val="0"/>
        <strike val="0"/>
        <u val="none"/>
        <sz val="11"/>
        <color rgb="FF9C0006"/>
        <name val="等线"/>
        <scheme val="none"/>
      </font>
      <fill>
        <patternFill patternType="solid">
          <bgColor rgb="FFFFC7CE"/>
        </patternFill>
      </fill>
    </dxf>
    <dxf>
      <font>
        <b val="0"/>
        <i val="0"/>
        <strike val="0"/>
        <u val="none"/>
        <sz val="11"/>
        <color rgb="FF9C0006"/>
        <name val="等线"/>
        <scheme val="none"/>
      </font>
      <fill>
        <patternFill patternType="solid">
          <bgColor rgb="FFFFC7CE"/>
        </patternFill>
      </fill>
    </dxf>
    <dxf>
      <font>
        <b val="0"/>
        <i val="0"/>
        <strike val="0"/>
        <u val="none"/>
        <sz val="11"/>
        <color rgb="FF9C0006"/>
        <name val="等线"/>
        <scheme val="none"/>
      </font>
      <fill>
        <patternFill patternType="solid">
          <bgColor rgb="FFFFC7CE"/>
        </patternFill>
      </fill>
    </dxf>
    <dxf>
      <font>
        <b val="0"/>
        <i val="0"/>
        <strike val="0"/>
        <u val="none"/>
        <sz val="11"/>
        <color rgb="FF9C0006"/>
        <name val="等线"/>
        <scheme val="none"/>
      </font>
      <fill>
        <patternFill patternType="solid">
          <bgColor rgb="FFFFC7CE"/>
        </patternFill>
      </fill>
    </dxf>
    <dxf>
      <font>
        <b val="0"/>
        <i val="0"/>
        <strike val="0"/>
        <u val="none"/>
        <sz val="11"/>
        <color rgb="FF9C0006"/>
        <name val="等线"/>
        <scheme val="none"/>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indexed="52"/>
        </patternFill>
      </fill>
    </dxf>
    <dxf>
      <font>
        <b val="0"/>
        <i val="0"/>
        <strike val="0"/>
        <u val="none"/>
        <sz val="12"/>
        <color indexed="20"/>
      </font>
      <fill>
        <patternFill patternType="solid">
          <bgColor indexed="45"/>
        </patternFill>
      </fill>
    </dxf>
    <dxf>
      <font>
        <b val="0"/>
        <i val="0"/>
        <strike val="0"/>
        <u val="none"/>
        <sz val="12"/>
        <color indexed="20"/>
      </font>
      <fill>
        <patternFill patternType="solid">
          <bgColor indexed="45"/>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ill>
        <patternFill patternType="solid">
          <bgColor rgb="FFFF9900"/>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color rgb="FF9C0006"/>
      </font>
      <fill>
        <patternFill patternType="solid">
          <bgColor rgb="FFFFC7CE"/>
        </patternFill>
      </fill>
    </dxf>
    <dxf>
      <font>
        <b val="0"/>
        <i val="0"/>
        <strike val="0"/>
        <u val="none"/>
        <sz val="11"/>
        <color rgb="FF9C0006"/>
        <name val="等线"/>
        <scheme val="none"/>
      </font>
      <fill>
        <patternFill patternType="solid">
          <bgColor rgb="FFFFC7CE"/>
        </patternFill>
      </fill>
    </dxf>
    <dxf>
      <font>
        <color rgb="FF9C0006"/>
      </font>
      <fill>
        <patternFill patternType="solid">
          <bgColor rgb="FFFFC7CE"/>
        </patternFill>
      </fill>
    </dxf>
    <dxf>
      <fill>
        <patternFill patternType="solid">
          <bgColor rgb="FFFF9900"/>
        </patternFill>
      </fill>
    </dxf>
    <dxf>
      <font>
        <b val="0"/>
        <i val="0"/>
        <strike val="0"/>
        <u val="none"/>
        <sz val="12"/>
        <color rgb="FF9C0006"/>
        <name val="宋"/>
        <scheme val="none"/>
      </font>
      <fill>
        <patternFill patternType="solid">
          <bgColor rgb="FFFFC7CE"/>
        </patternFill>
      </fill>
    </dxf>
    <dxf>
      <fill>
        <patternFill patternType="solid">
          <bgColor rgb="FFFF9900"/>
        </patternFill>
      </fill>
    </dxf>
    <dxf>
      <font>
        <b val="0"/>
        <i val="0"/>
        <strike val="0"/>
        <u val="none"/>
        <sz val="12"/>
        <color rgb="FF9C0006"/>
        <name val="宋"/>
        <scheme val="none"/>
      </font>
      <fill>
        <patternFill patternType="solid">
          <bgColor rgb="FFFFC7CE"/>
        </patternFill>
      </fill>
    </dxf>
    <dxf>
      <fill>
        <patternFill patternType="solid">
          <bgColor rgb="FFFF9900"/>
        </patternFill>
      </fill>
    </dxf>
    <dxf>
      <font>
        <b val="0"/>
        <i val="0"/>
        <strike val="0"/>
        <u val="none"/>
        <sz val="12"/>
        <color rgb="FF9C0006"/>
        <name val="宋"/>
        <scheme val="none"/>
      </font>
      <fill>
        <patternFill patternType="solid">
          <bgColor rgb="FFFFC7CE"/>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fgColor indexed="64"/>
          <bgColor rgb="FFFF9900"/>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s>
  <tableStyles count="0" defaultTableStyle="TableStyleMedium2" defaultPivotStyle="PivotStyleLight16"/>
  <colors>
    <mruColors>
      <color rgb="FFFFFF0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drawings/drawing1.xml><?xml version="1.0" encoding="utf-8"?>
<xdr:wsDr xmlns:xdr="http://schemas.openxmlformats.org/drawingml/2006/spreadsheetDrawing" xmlns:a="http://schemas.openxmlformats.org/drawingml/2006/main">
  <xdr:twoCellAnchor>
    <xdr:from>
      <xdr:col>2</xdr:col>
      <xdr:colOff>470647</xdr:colOff>
      <xdr:row>0</xdr:row>
      <xdr:rowOff>123265</xdr:rowOff>
    </xdr:from>
    <xdr:to>
      <xdr:col>2</xdr:col>
      <xdr:colOff>1994647</xdr:colOff>
      <xdr:row>0</xdr:row>
      <xdr:rowOff>381000</xdr:rowOff>
    </xdr:to>
    <xdr:sp macro="[0]!CommandButton1_Click" textlink="">
      <xdr:nvSpPr>
        <xdr:cNvPr id="2" name="圆角矩形 1">
          <a:extLst>
            <a:ext uri="{FF2B5EF4-FFF2-40B4-BE49-F238E27FC236}">
              <a16:creationId xmlns:a16="http://schemas.microsoft.com/office/drawing/2014/main" id="{00000000-0008-0000-0000-000002000000}"/>
            </a:ext>
          </a:extLst>
        </xdr:cNvPr>
        <xdr:cNvSpPr/>
      </xdr:nvSpPr>
      <xdr:spPr>
        <a:xfrm>
          <a:off x="1061085" y="123190"/>
          <a:ext cx="1524000" cy="257810"/>
        </a:xfrm>
        <a:prstGeom prst="roundRect">
          <a:avLst>
            <a:gd name="adj" fmla="val 50000"/>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zh-CN" altLang="en-US" sz="1100" b="1"/>
            <a:t>生成目录</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unline_etl_tool/sdm_&#25991;&#26723;_&#23450;&#2925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it/08_&#20010;&#20154;&#30446;&#24405;/04_&#27169;&#22411;&#32452;/&#29579;&#31302;&#20891;/&#25968;&#25454;&#25506;&#26597;&#34920;&#32467;&#26500;/&#36148;&#28304;&#23618;_&#34920;&#32467;&#26500;&#25506;&#26597;_2023121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git/tools/08_sdm_collect_tool/sdm_&#25991;&#26723;_&#29579;&#31302;&#20891;_&#29983;&#25104;&#2999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605184/Documents/bdp-imp/02_&#38656;&#27714;&#24320;&#21457;/R0001_24&#24180;3&#26376;&#32858;&#21512;&#27169;&#22411;/00_&#27169;&#22411;&#35774;&#35745;/&#27169;&#22411;&#21457;&#24067;_&#20840;&#37327;/0002&#20449;&#36151;&#32452;/&#31532;2.1&#25209;-&#20449;&#36151;&#32452;-&#20010;&#20154;&#36151;&#27454;&#21512;&#20316;&#21327;&#35758;&#20449;&#24687;&#32858;&#21512;-&#23385;&#2634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605184/AppData/Roaming/Kingsoft/office6/backup/sdm_zxy%20-%20&#21103;&#2641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605571/Documents/bdp-imp/02_&#38656;&#27714;&#24320;&#21457;/R0001_24&#24180;3&#26376;&#32858;&#21512;&#27169;&#22411;/00_&#27169;&#22411;&#35774;&#35745;/&#27169;&#22411;&#21457;&#24067;_&#20840;&#37327;/0005&#23545;&#20844;&#32452;/&#31532;2.1&#25209;_&#23545;&#20844;_&#26032;&#22686;_&#34920;&#35774;&#35745;_&#29289;&#19994;&#36164;&#37329;&#30417;&#31649;&#20132;&#26131;&#26126;&#32454;&#32858;&#21512;_20240321_&#26472;&#33459;&#3345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rem-index "/>
      <sheetName val="rem-数据库划分"/>
      <sheetName val="rem-模型表类型"/>
      <sheetName val="rem-数据字典"/>
      <sheetName val="rem-作业编号"/>
      <sheetName val="rem-修改记录"/>
      <sheetName val="rem-代码映射"/>
      <sheetName val="rem-作业依赖"/>
      <sheetName val="rem-空白模板"/>
      <sheetName val="rem-Sheet4"/>
      <sheetName val="rem-模型表依赖清单"/>
      <sheetName val="rem-S07_LP_CUST_BASIC_INFO"/>
      <sheetName val="S07_LP_CUST_BASIC_INFO"/>
      <sheetName val="S03_CORP_NP_LOAN_WRTOFF"/>
      <sheetName val="S04_ENTITY_PREC_METAL_TXN_DTL"/>
      <sheetName val="S04_CSN_TRUST_ACCT_POSITIONS"/>
      <sheetName val="S04_DPSIT_GOLD_ACCT_POSITIONS"/>
      <sheetName val="S03_REAL_ESTATE_PROJ_LOAN"/>
      <sheetName val="S03_LP_LOAN_DUBIL_STDING_BOOK"/>
      <sheetName val="S03_CORP_FIN_SIMPLE_STAT_PRFT"/>
      <sheetName val="S03_CORP_FIN_STD_STAT_PRFT"/>
      <sheetName val="S03_CASH_FLOW"/>
      <sheetName val="S07_CSN_FIN_ACCT_POSITIONS"/>
      <sheetName val="S04_TRUST_TXN_DTL"/>
      <sheetName val="S04_FUND_FIX_AMT_INVEST_AGT"/>
      <sheetName val="S03_CORP_NP_LOAN_AST_COMUT_DEBT"/>
      <sheetName val="S06_BOND_IBANK_DPSTRCP_ISSUE_IN"/>
      <sheetName val="S04_CAP_SYS_TXN_CNTRA_INFO"/>
      <sheetName val="S04_DPSIT_GOLD_RGL_AGT"/>
      <sheetName val="rem-S03_PLEDGE_ARCHIVE"/>
      <sheetName val="S03_INDV_LOANPLEDGE_ARCHIVE "/>
      <sheetName val="S03_SUPCHA_CORE_CORP_UPDWN_STR_"/>
      <sheetName val="S03_FIN_STAT_AST_LIAB_INFO"/>
      <sheetName val="S03_LP_LOAN_BIZ_QLTY_CLS"/>
      <sheetName val="S02_INDV_DEBIT_CARD"/>
      <sheetName val="S01_IMP_GUAR_LETTER_BIZ"/>
      <sheetName val="S01_INDV_AGEN_FX_FWD_TXN_DTL"/>
      <sheetName val="S02_INDV_ACCT_BAL"/>
      <sheetName val="S02_INDV_CURR_DPSIT_TXN_RESTORE"/>
      <sheetName val="S02_DEBIT_CARD_CHANGE"/>
      <sheetName val="S02_SPC_ARGMT_MERCHT"/>
      <sheetName val="S04_CSN_FIN_TXN_DTL"/>
      <sheetName val="S04_SELF_BIZ_FIN_ACCT_POS_INFO"/>
      <sheetName val="S04_DPSIT_GOLD_TXN_DTL"/>
      <sheetName val="S02_INDV_CURR_DPSIT_ACCT_TXN_DT"/>
      <sheetName val="S02_RECV_BIL_AGT_INFO"/>
      <sheetName val="S01_CORP_RGL_DPST_ACCT_INFO"/>
      <sheetName val="S01_CORP_CURR_DPSIT_ACCT_INFO"/>
      <sheetName val="S02_INDV_CURR_DPST_ACCT_INFO"/>
      <sheetName val="S04_CSN_FUND_TXN_DTL"/>
      <sheetName val="S01_CORP_AGEN_FX_FWD_TXN_DTL_"/>
      <sheetName val="S07_INDV_CUST_MCH_VER_INFO_AGGR"/>
      <sheetName val="S07_INDV_CUST_INFO_AGGREGT"/>
      <sheetName val="AGL_S02_RECV_BIL_ACCT_STL_DTL_T"/>
      <sheetName val="AGL_S02_CRDT_CARD_INSTALMT_INFO"/>
      <sheetName val="AGL_S03_INDV_LOAN_DUBIL_INFO_TF"/>
      <sheetName val="AGL_S04_CSN_FUND_ACCT_POS_INFO_"/>
      <sheetName val="AGL_S07_OFLINE_LOAN_PROD_INFO"/>
      <sheetName val="AGL_S12_DPSIT_GOLD_PROD_ATTR_TF"/>
      <sheetName val="AGL_S07_INDV_POTENTL_CUST_INFO_"/>
      <sheetName val="AGL_S07_SELF_BIZ_FIN_PROD_INFO_"/>
      <sheetName val="AGL_S07_CSN_TRUST_PROD_INFO_TF"/>
      <sheetName val="AGL_S07_CSN_FIN_PROD_INFO_TF"/>
      <sheetName val="AGL_S10_INFORMATION_ON_CORPORAT"/>
      <sheetName val="AGL_S07_CORP_CRDT_CUST_INFO_TF"/>
      <sheetName val="AGL_S07_EXPAND_MDL_USER_INFO_TF"/>
      <sheetName val="AGL_S02_RECV_BIL_ACCT_TXN_DTL_T"/>
      <sheetName val="AGL_S07_INDV_DEBIT_CARD_PROD_IN"/>
      <sheetName val="AGL_S07_INDV_CRDT_CARD_PROD_INF"/>
      <sheetName val="AGL_S12_ENTITY_PREC_METAL_PROD_"/>
      <sheetName val="AGL_S07_LATENT_MERCHT_INFO_TF"/>
      <sheetName val="AGL_S07_INDV_CSN_FUND_PROD_INFO"/>
      <sheetName val="AGL_S03_INDV_LOAN_CONT_INFO_TF"/>
      <sheetName val="AGL_S03_INDV_LOAN_PLEDGE_ELMNT_"/>
      <sheetName val="AGL_S04_SELF_BIZ_FIN_PROD_LMT_C"/>
      <sheetName val="AGL_S07_WX_BANK_USER_INFO_TF"/>
      <sheetName val="AGL_S02_THIRD_PTY_FAST_PAY_AGT_"/>
      <sheetName val="AGL_S07_CORP_DIGIT_MNTY_WALLET_"/>
      <sheetName val="AGL_S07_INDV_DIGIT_MNTY_WALLET_"/>
      <sheetName val="AGL_S07_INDV_CDDT_CUST_TF"/>
      <sheetName val="AGL_S04_REAL_ESTA_COLL_TF"/>
      <sheetName val="AGL_S03_COLOAN_GENERAL_PROJ_INF"/>
      <sheetName val="AGL_S10_CORP_CUST_MKTING_SERV_L"/>
      <sheetName val="AGL_S07_CUST_MGR_PRFT_CUT_RATIO"/>
      <sheetName val="AGL_S07_LATENT_CORP_CUST_BASIC_"/>
      <sheetName val="AGL_S01_CORP_AGEN_FX_SPOT_TXN_"/>
      <sheetName val="AGL_S01_CORP_CURR_DPSIT_ACCT_T"/>
      <sheetName val="AGL_S01_INTER_BIZ_TXN_DTL_ACCTN"/>
      <sheetName val="AGL_S01_INTER_STL_BIZ_TXN_DTL"/>
      <sheetName val="AGL_S01_CORP_CURR_DPSIT_ACCT_TX"/>
      <sheetName val="AGL_S01_EXP_GUAR_LETTER_INFO_TF"/>
      <sheetName val="AGL_S01_INDV_AGEN_FX_SPOT_TXN"/>
      <sheetName val="AGL_S02_CRDT_CARD_MED_INFO_TF"/>
      <sheetName val="AGL_S02_INDV_RGL_DPSIT_ACCT"/>
      <sheetName val="AGL_S02_THIRD_PTY_FAST_PAY_ACCT"/>
      <sheetName val="AGL_S02_INDV_RGL_DPSIT_ACCT_TXN"/>
      <sheetName val="AGL_S06_INTER_ACCT_INFO_TF"/>
      <sheetName val="AGL_S07_INDV_CRDT_CUST_INFO_TF"/>
      <sheetName val="S01_SELF_BIZ_FX_AND_DERIV_TXN_D"/>
      <sheetName val="S01_IMP_LC_INFO"/>
      <sheetName val="S01_INTER_STL_BIZ_MDL_INCOME_DT"/>
      <sheetName val="S03_INDV_LOAN_GUAR_CONT_INFO"/>
      <sheetName val="S03_COLOAN_OFBS_CONT_INFO"/>
      <sheetName val="S03_CORP_CUST_STD_AST_LIAB_INFO"/>
      <sheetName val="S03_COLOAN_ON_BS_CONT_INFO"/>
      <sheetName val="S01_CORP_RGL_DPSIT_ACCT_TXN_DTL"/>
      <sheetName val="S03_INDV_LOAN_GUAR_RELA_INFO"/>
      <sheetName val="rem-S03_COLOAN_GUAR_RELA_INFO"/>
    </sheetNames>
    <sheetDataSet>
      <sheetData sheetId="0"/>
      <sheetData sheetId="1"/>
      <sheetData sheetId="2"/>
      <sheetData sheetId="3"/>
      <sheetData sheetId="4"/>
      <sheetData sheetId="5">
        <row r="1">
          <cell r="B1" t="str">
            <v>模型英文名</v>
          </cell>
          <cell r="C1" t="str">
            <v>模型中文名</v>
          </cell>
          <cell r="D1" t="str">
            <v>设计负责人</v>
          </cell>
          <cell r="E1" t="str">
            <v>作业组编号</v>
          </cell>
        </row>
        <row r="2">
          <cell r="B2" t="str">
            <v>AGL_S05_ISSUE_BOND_AND_IBANK_DPSTRCP_INFO_TF</v>
          </cell>
          <cell r="C2" t="str">
            <v>发行债券及同业存单信息聚合</v>
          </cell>
          <cell r="D2" t="str">
            <v>王穆军</v>
          </cell>
          <cell r="E2" t="str">
            <v>AGLS05_300002</v>
          </cell>
        </row>
        <row r="3">
          <cell r="B3" t="str">
            <v>AGL_S05_IBANK_TXN_CNTRA_INFO_TF</v>
          </cell>
          <cell r="C3" t="str">
            <v>同业交易对手信息聚合</v>
          </cell>
          <cell r="D3" t="str">
            <v>王穆军</v>
          </cell>
          <cell r="E3" t="str">
            <v>AGLS05_300001</v>
          </cell>
        </row>
        <row r="4">
          <cell r="B4" t="str">
            <v>AGL_S04_SELF_BIZ_FIN_PROD_LMT_CTRL_TF</v>
          </cell>
          <cell r="C4" t="str">
            <v>自营理财产品额度控制聚合</v>
          </cell>
          <cell r="D4" t="str">
            <v>刘静洋</v>
          </cell>
          <cell r="E4" t="str">
            <v>AGLS04_300013</v>
          </cell>
        </row>
        <row r="5">
          <cell r="B5" t="str">
            <v>AGL_S04_SELF_BIZ_FIN_ACCT_POS_INFO_TF</v>
          </cell>
          <cell r="C5" t="str">
            <v>自营理财账户持仓信息聚合</v>
          </cell>
          <cell r="D5" t="str">
            <v>沈健</v>
          </cell>
          <cell r="E5" t="str">
            <v>AGLS04_300012</v>
          </cell>
        </row>
        <row r="6">
          <cell r="B6" t="str">
            <v>AGL_S04_ENTITY_PREC_METAL_TXN_DTL_TA</v>
          </cell>
          <cell r="C6" t="str">
            <v>实物贵金属交易明细聚合</v>
          </cell>
          <cell r="D6" t="str">
            <v>王穆军</v>
          </cell>
          <cell r="E6" t="str">
            <v>AGLS04_300011</v>
          </cell>
        </row>
        <row r="7">
          <cell r="B7" t="str">
            <v>AGL_S04_DPSIT_GOLD_TXN_DTL_TA</v>
          </cell>
          <cell r="C7" t="str">
            <v>积存金交易明细聚合表</v>
          </cell>
          <cell r="D7" t="str">
            <v>沈健</v>
          </cell>
          <cell r="E7" t="str">
            <v>AGLS04_300010</v>
          </cell>
        </row>
        <row r="8">
          <cell r="B8" t="str">
            <v>AGL_S04_CSN_TRUST_TXN_DTL_TA</v>
          </cell>
          <cell r="C8" t="str">
            <v>代销信托交易明细</v>
          </cell>
          <cell r="D8" t="str">
            <v>王穆军</v>
          </cell>
          <cell r="E8" t="str">
            <v>AGLS04_300009</v>
          </cell>
        </row>
        <row r="9">
          <cell r="B9" t="str">
            <v>AGL_S04_CSN_TRUST_ACCT_POS_INFO_TF</v>
          </cell>
          <cell r="C9" t="str">
            <v>代销信托账户持仓信息聚合</v>
          </cell>
          <cell r="D9" t="str">
            <v>王穆军</v>
          </cell>
          <cell r="E9" t="str">
            <v>AGLS04_300008</v>
          </cell>
        </row>
        <row r="10">
          <cell r="B10" t="str">
            <v>AGL_S04_CSN_FUND_TXN_DTL_TA</v>
          </cell>
          <cell r="C10" t="str">
            <v>代销基金交易明细聚合</v>
          </cell>
          <cell r="D10" t="str">
            <v>沈健</v>
          </cell>
          <cell r="E10" t="str">
            <v>AGLS04_300007</v>
          </cell>
        </row>
        <row r="11">
          <cell r="B11" t="str">
            <v>AGL_S04_CSN_FUND_AIP_AGT_INFO_TF</v>
          </cell>
          <cell r="C11" t="str">
            <v>代销基金定投协议信息聚合</v>
          </cell>
          <cell r="D11" t="str">
            <v>王穆军</v>
          </cell>
          <cell r="E11" t="str">
            <v>AGLS04_300006</v>
          </cell>
        </row>
        <row r="12">
          <cell r="B12" t="str">
            <v>AGL_S04_CSN_FUND_ACCT_POS_INFO_TF</v>
          </cell>
          <cell r="C12" t="str">
            <v>代销基金账户持仓信息聚合</v>
          </cell>
          <cell r="D12" t="str">
            <v>刘静洋</v>
          </cell>
          <cell r="E12" t="str">
            <v>AGLS04_300005</v>
          </cell>
        </row>
        <row r="13">
          <cell r="B13" t="str">
            <v>AGL_S04_CSN_FIN_TXN_DTL_TA</v>
          </cell>
          <cell r="C13" t="str">
            <v>代销理财交易明细聚合表</v>
          </cell>
          <cell r="D13" t="str">
            <v>沈健</v>
          </cell>
          <cell r="E13" t="str">
            <v>AGLS04_300004</v>
          </cell>
        </row>
        <row r="14">
          <cell r="B14" t="str">
            <v>AGL_S04_CSN_FIN_ACCT_POS_INFO_TF</v>
          </cell>
          <cell r="C14" t="str">
            <v>代销理财账户持仓信息聚合</v>
          </cell>
          <cell r="D14" t="str">
            <v>王穆军</v>
          </cell>
          <cell r="E14" t="str">
            <v>AGLS04_300003</v>
          </cell>
        </row>
        <row r="15">
          <cell r="B15" t="str">
            <v>AGL_S04_AMASS_DPSIT_GOLD_RGL_AGT_INFO_TF</v>
          </cell>
          <cell r="C15" t="str">
            <v>积存金定期协议信息聚合</v>
          </cell>
          <cell r="D15" t="str">
            <v>王穆军</v>
          </cell>
          <cell r="E15" t="str">
            <v>AGLS04_300002</v>
          </cell>
        </row>
        <row r="16">
          <cell r="B16" t="str">
            <v>AGL_S04_AMASS_DPSIT_GOLD_ACCT_POS_INFO_TF</v>
          </cell>
          <cell r="C16" t="str">
            <v>积存金账户持仓信息聚合</v>
          </cell>
          <cell r="D16" t="str">
            <v>王穆军</v>
          </cell>
          <cell r="E16" t="str">
            <v>AGLS04_300001</v>
          </cell>
        </row>
        <row r="17">
          <cell r="B17" t="str">
            <v>AGL_S03_COLOAN_GENERAL_PROJ_INFO_TF</v>
          </cell>
          <cell r="C17" t="str">
            <v>对公贷款一般项目信息聚合</v>
          </cell>
          <cell r="D17" t="str">
            <v>刘静洋</v>
          </cell>
          <cell r="E17" t="str">
            <v>AGLS03_300021</v>
          </cell>
        </row>
        <row r="18">
          <cell r="B18" t="str">
            <v>AGL_S03_SUPCHA_CORE_CORP_UPDWN_STR_CUST_INFO_TF</v>
          </cell>
          <cell r="C18" t="str">
            <v>供应链核心企业上下游客户信息聚合表</v>
          </cell>
          <cell r="D18" t="str">
            <v>王穆军</v>
          </cell>
          <cell r="E18" t="str">
            <v>AGLS03_300020</v>
          </cell>
        </row>
        <row r="19">
          <cell r="B19" t="str">
            <v>AGL_S03_CORP_CUST_STD_AST_LIAB_INFO_TF</v>
          </cell>
          <cell r="C19" t="str">
            <v>标准财务报表资产负债信息聚合表</v>
          </cell>
          <cell r="D19" t="str">
            <v>高三品</v>
          </cell>
          <cell r="E19" t="str">
            <v>AGLS03_300019</v>
          </cell>
        </row>
        <row r="20">
          <cell r="B20" t="str">
            <v>AGL_S03_INDV_LOAN_PLEDGE_ELMNT_INFO_TF</v>
          </cell>
          <cell r="C20" t="str">
            <v>个人贷款押品要素信息聚合</v>
          </cell>
          <cell r="D20" t="str">
            <v>刘静洋</v>
          </cell>
          <cell r="E20" t="str">
            <v>AGLS03_300018</v>
          </cell>
        </row>
        <row r="21">
          <cell r="B21" t="str">
            <v>AGL_S03_INDV_LOAN_PLEDGE_ARCHIVE_INFO_TF</v>
          </cell>
          <cell r="C21" t="str">
            <v>押品档案信息聚合</v>
          </cell>
          <cell r="D21" t="str">
            <v>王穆军</v>
          </cell>
          <cell r="E21" t="str">
            <v>AGLS03_300017</v>
          </cell>
        </row>
        <row r="22">
          <cell r="B22" t="str">
            <v>AGL_S03_NP_LOAN_CUST_AST_COMUT_DEBT_TF</v>
          </cell>
          <cell r="C22" t="str">
            <v>不良贷款客户资产抵债信息聚合</v>
          </cell>
          <cell r="D22" t="str">
            <v>王穆军</v>
          </cell>
          <cell r="E22" t="str">
            <v>AGLS03_300016</v>
          </cell>
        </row>
        <row r="23">
          <cell r="B23" t="str">
            <v>AGL_S03_COLOAN_ON_BS_CONT_INFO_TF</v>
          </cell>
          <cell r="C23" t="str">
            <v>公司贷款表内合同聚合表</v>
          </cell>
          <cell r="D23" t="str">
            <v>高三品</v>
          </cell>
          <cell r="E23" t="str">
            <v>AGLS03_300015</v>
          </cell>
        </row>
        <row r="24">
          <cell r="B24" t="str">
            <v>AGL_S03_INDV_LOAN_GUAR_CONT_INFO_TF</v>
          </cell>
          <cell r="C24" t="str">
            <v>个人贷款担保合同聚合表</v>
          </cell>
          <cell r="D24" t="str">
            <v>高三品</v>
          </cell>
          <cell r="E24" t="str">
            <v>AGLS03_300014</v>
          </cell>
        </row>
        <row r="25">
          <cell r="B25" t="str">
            <v>AGL_S03_INDV_LOAN_DUBIL_INFO_TF</v>
          </cell>
          <cell r="C25" t="str">
            <v>个人贷款借据信息聚合</v>
          </cell>
          <cell r="D25" t="str">
            <v>刘静洋</v>
          </cell>
          <cell r="E25" t="str">
            <v>AGLS03_300013</v>
          </cell>
        </row>
        <row r="26">
          <cell r="B26" t="str">
            <v>AGL_S03_INDV_LOAN_CONT_INFO_TF</v>
          </cell>
          <cell r="C26" t="str">
            <v>个人贷款合同信息聚合</v>
          </cell>
          <cell r="D26" t="str">
            <v>刘静洋</v>
          </cell>
          <cell r="E26" t="str">
            <v>AGLS03_300012</v>
          </cell>
        </row>
        <row r="27">
          <cell r="B27" t="str">
            <v>AGL_S03_INDV_LOAN_GUAR_RELA_INFO_TF</v>
          </cell>
          <cell r="C27" t="str">
            <v>个人贷款担保关系信息聚合</v>
          </cell>
          <cell r="D27" t="str">
            <v>高三品</v>
          </cell>
          <cell r="E27" t="str">
            <v>AGLS03_300011</v>
          </cell>
        </row>
        <row r="28">
          <cell r="B28" t="str">
            <v>AGL_S03_INDV_LOAN_ESTATE_CLS_PLEDGE_TF</v>
          </cell>
          <cell r="C28" t="str">
            <v>个人贷款房地产类押品聚合</v>
          </cell>
          <cell r="D28" t="str">
            <v>游崔龙/刘静洋</v>
          </cell>
          <cell r="E28" t="str">
            <v>AGLS03_300010</v>
          </cell>
        </row>
        <row r="29">
          <cell r="B29" t="str">
            <v>AGL_S03_CORP_NP_LOAN_WRTOFF_INFO_TF</v>
          </cell>
          <cell r="C29" t="str">
            <v>对公不良贷款核销信息聚合</v>
          </cell>
          <cell r="D29" t="str">
            <v>王穆军</v>
          </cell>
          <cell r="E29" t="str">
            <v>AGLS03_300009</v>
          </cell>
        </row>
        <row r="30">
          <cell r="B30" t="str">
            <v>AGL_S03_COLOAN_OFBS_CONT_INFO_TF</v>
          </cell>
          <cell r="C30" t="str">
            <v>公司贷款表外合同信息聚合表</v>
          </cell>
          <cell r="D30" t="str">
            <v>高三品</v>
          </cell>
          <cell r="E30" t="str">
            <v>AGLS03_300008</v>
          </cell>
        </row>
        <row r="31">
          <cell r="B31" t="str">
            <v>AGL_S03_CORP_LOAN_ESTATE_PROJ_INFO_TF</v>
          </cell>
          <cell r="C31" t="str">
            <v>对公贷款房地产项目信息聚合</v>
          </cell>
          <cell r="D31" t="str">
            <v>王穆军</v>
          </cell>
          <cell r="E31" t="str">
            <v>AGLS03_300007</v>
          </cell>
        </row>
        <row r="32">
          <cell r="B32" t="str">
            <v>AGL_S03_CORP_CUST_STD_FIN_PRFT_INFO_TF</v>
          </cell>
          <cell r="C32" t="str">
            <v>对公客户标准利润表信息聚合</v>
          </cell>
          <cell r="D32" t="str">
            <v>王穆军</v>
          </cell>
          <cell r="E32" t="str">
            <v>AGLS03_300006</v>
          </cell>
        </row>
        <row r="33">
          <cell r="B33" t="str">
            <v>AGL_S03_CORP_CUST_SIMPLE_PRFT_TAB_INFO_TF</v>
          </cell>
          <cell r="C33" t="str">
            <v>对公客户简易利润表信息聚合</v>
          </cell>
          <cell r="D33" t="str">
            <v>王穆军</v>
          </cell>
          <cell r="E33" t="str">
            <v>AGLS03_300005</v>
          </cell>
        </row>
        <row r="34">
          <cell r="B34" t="str">
            <v>AGL_S03_CORP_CUST_SIMPLE_AST_LIAB_TAB_INFO_TF</v>
          </cell>
          <cell r="C34" t="str">
            <v>对公客户简易资产负债表信息聚合</v>
          </cell>
          <cell r="D34" t="str">
            <v>王穆军</v>
          </cell>
          <cell r="E34" t="str">
            <v>AGLS03_300004</v>
          </cell>
        </row>
        <row r="35">
          <cell r="B35" t="str">
            <v>AGL_S03_CORP_CUST_CASHFLOW_TAB_INFO_TF</v>
          </cell>
          <cell r="C35" t="str">
            <v>对公客户现金流量表信息聚合</v>
          </cell>
          <cell r="D35" t="str">
            <v>王穆军</v>
          </cell>
          <cell r="E35" t="str">
            <v>AGLS03_300003</v>
          </cell>
        </row>
        <row r="36">
          <cell r="B36" t="str">
            <v>AGL_S03_COLOAN_AST_CLS_MODAL_CHG_INFO_TF</v>
          </cell>
          <cell r="C36" t="str">
            <v>对公贷款资产分类形态变更信息聚合</v>
          </cell>
          <cell r="D36" t="str">
            <v>王穆军</v>
          </cell>
          <cell r="E36" t="str">
            <v>AGLS03_300002</v>
          </cell>
        </row>
        <row r="37">
          <cell r="B37" t="str">
            <v>AGL_S03_COLOAN_DUBIL_INFO_TF</v>
          </cell>
          <cell r="C37" t="str">
            <v>对公贷款借据信息聚合</v>
          </cell>
          <cell r="D37" t="str">
            <v>王穆军</v>
          </cell>
          <cell r="E37" t="str">
            <v>AGLS03_300001</v>
          </cell>
        </row>
        <row r="38">
          <cell r="B38" t="str">
            <v>AGL_S02_RECV_BIL_ORDER_DTL_AGGREGT_TAB_TG</v>
          </cell>
          <cell r="C38" t="str">
            <v>收单订单明细聚合表</v>
          </cell>
          <cell r="D38" t="str">
            <v>刘静洋</v>
          </cell>
          <cell r="E38" t="str">
            <v>AGLS02_300016</v>
          </cell>
        </row>
        <row r="39">
          <cell r="B39" t="str">
            <v>AGL_S02_RECV_BIL_ACCT_STL_DTL_TA</v>
          </cell>
          <cell r="C39" t="str">
            <v>收单账户结算明细聚合</v>
          </cell>
          <cell r="D39" t="str">
            <v>刘静洋</v>
          </cell>
          <cell r="E39" t="str">
            <v>AGLS02_300015</v>
          </cell>
        </row>
        <row r="40">
          <cell r="B40" t="str">
            <v>AGL_S02_THIRD_PTY_FAST_PAY_AGT_INFO_TF</v>
          </cell>
          <cell r="C40" t="str">
            <v>第三方快捷支付协议信息聚合</v>
          </cell>
          <cell r="D40" t="str">
            <v>刘静洋</v>
          </cell>
          <cell r="E40" t="str">
            <v>AGLS02_300014</v>
          </cell>
        </row>
        <row r="41">
          <cell r="B41" t="str">
            <v>AGL_S02_THIRD_PTY_FAST_PAY_ACCT_TXN_DTL_TG</v>
          </cell>
          <cell r="C41" t="str">
            <v>第三方快捷支付账户交易明细聚合</v>
          </cell>
          <cell r="D41" t="str">
            <v>游崔龙/魏丹丹</v>
          </cell>
          <cell r="E41" t="str">
            <v>AGLS02_300013</v>
          </cell>
        </row>
        <row r="42">
          <cell r="B42" t="str">
            <v>AGL_S02_RECV_BIL_SPC_ARGMT_MERCHT_INFO_TF</v>
          </cell>
          <cell r="C42" t="str">
            <v>收单特约商户信息聚合</v>
          </cell>
          <cell r="D42" t="str">
            <v>沈健</v>
          </cell>
          <cell r="E42" t="str">
            <v>AGLS02_300012</v>
          </cell>
        </row>
        <row r="43">
          <cell r="B43" t="str">
            <v>AGL_S02_RECV_BIL_AGT_INFO_TF</v>
          </cell>
          <cell r="C43" t="str">
            <v>收单协议信息聚合</v>
          </cell>
          <cell r="D43" t="str">
            <v>沈健</v>
          </cell>
          <cell r="E43" t="str">
            <v>AGLS02_300011</v>
          </cell>
        </row>
        <row r="44">
          <cell r="B44" t="str">
            <v>AGL_S02_INDV_RGL_DPSIT_ACCT_TXN_DTL_TA</v>
          </cell>
          <cell r="C44" t="str">
            <v>个人定期存款账户交易明细聚合</v>
          </cell>
          <cell r="D44" t="str">
            <v>游崔龙/魏丹丹</v>
          </cell>
          <cell r="E44" t="str">
            <v>AGLS02_300010</v>
          </cell>
        </row>
        <row r="45">
          <cell r="B45" t="str">
            <v>AGL_S02_INDV_RGL_DPSIT_ACCT_INFO_TF</v>
          </cell>
          <cell r="C45" t="str">
            <v>个人定期存款账户信息聚合</v>
          </cell>
          <cell r="D45" t="str">
            <v>游崔龙/魏丹丹</v>
          </cell>
          <cell r="E45" t="str">
            <v>AGLS02_300009</v>
          </cell>
        </row>
        <row r="46">
          <cell r="B46" t="str">
            <v>AGL_S02_INDV_DPSIT_ACCT_INFO_TF</v>
          </cell>
          <cell r="C46" t="str">
            <v>个人存款账户信息聚合</v>
          </cell>
          <cell r="D46" t="str">
            <v>王穆军</v>
          </cell>
          <cell r="E46" t="str">
            <v>AGLS02_300008</v>
          </cell>
        </row>
        <row r="47">
          <cell r="B47" t="str">
            <v>AGL_S02_INDV_DEBIT_CARD_INFO_TF</v>
          </cell>
          <cell r="C47" t="str">
            <v>个人借记卡信息聚合</v>
          </cell>
          <cell r="D47" t="str">
            <v>王穆军</v>
          </cell>
          <cell r="E47" t="str">
            <v>AGLS02_300007</v>
          </cell>
        </row>
        <row r="48">
          <cell r="B48" t="str">
            <v>AGL_S02_INDV_CURR_DPST_ACCT_INFO_TF</v>
          </cell>
          <cell r="C48" t="str">
            <v>个人活期存款账户聚合</v>
          </cell>
          <cell r="D48" t="str">
            <v>沈健</v>
          </cell>
          <cell r="E48" t="str">
            <v>AGLS02_300006</v>
          </cell>
        </row>
        <row r="49">
          <cell r="B49" t="str">
            <v>AGL_S02_INDV_CURR_DPSIT_ACCT_TXN_DTL_TA</v>
          </cell>
          <cell r="C49" t="str">
            <v>个人活期存款账户交易明细聚合</v>
          </cell>
          <cell r="D49" t="str">
            <v>沈健</v>
          </cell>
          <cell r="E49" t="str">
            <v>AGLS02_300005</v>
          </cell>
        </row>
        <row r="50">
          <cell r="B50" t="str">
            <v>AGL_S02_INDV_CURR_DPSIT_ACCT_TXN_DTL_RESTORE_TA</v>
          </cell>
          <cell r="C50" t="str">
            <v>个人活期存款账户交易明细还原聚合</v>
          </cell>
          <cell r="D50" t="str">
            <v>王穆军</v>
          </cell>
          <cell r="E50" t="str">
            <v>AGLS02_300004</v>
          </cell>
        </row>
        <row r="51">
          <cell r="B51" t="str">
            <v>AGL_S02_DEBIT_CARD_CHANGE_DTL_TF</v>
          </cell>
          <cell r="C51" t="str">
            <v>个人借记卡变更明细聚合</v>
          </cell>
          <cell r="D51" t="str">
            <v>王穆军</v>
          </cell>
          <cell r="E51" t="str">
            <v>AGLS02_300003</v>
          </cell>
        </row>
        <row r="52">
          <cell r="B52" t="str">
            <v>AGL_S02_CRDT_CARD_MED_INFO_TF</v>
          </cell>
          <cell r="C52" t="str">
            <v>信用卡介质信息聚合</v>
          </cell>
          <cell r="D52" t="str">
            <v>游崔龙/魏丹丹</v>
          </cell>
          <cell r="E52" t="str">
            <v>AGLS02_300002</v>
          </cell>
        </row>
        <row r="53">
          <cell r="B53" t="str">
            <v>AGL_S02_CRDT_CARD_INSTALMT_INFO_TF</v>
          </cell>
          <cell r="C53" t="str">
            <v>信用卡分期付款信息聚合</v>
          </cell>
          <cell r="D53" t="str">
            <v>刘静洋</v>
          </cell>
          <cell r="E53" t="str">
            <v>AGLS02_300001</v>
          </cell>
        </row>
        <row r="54">
          <cell r="B54" t="str">
            <v>AGL_S01_CORP_AGEN_FX_SWAP_TXN_DTL_TF</v>
          </cell>
          <cell r="C54" t="str">
            <v>对公代客外汇掉期交易明细聚合</v>
          </cell>
          <cell r="D54" t="str">
            <v>魏丹丹</v>
          </cell>
          <cell r="E54" t="str">
            <v>AGLS01_300017</v>
          </cell>
        </row>
        <row r="55">
          <cell r="B55" t="str">
            <v>AGL_S01_SELF_BIZ_FX_AND_DERIV_TXN_DTL_TF</v>
          </cell>
          <cell r="C55" t="str">
            <v>自营外汇及衍生品交易明细聚合</v>
          </cell>
          <cell r="D55" t="str">
            <v>高三品</v>
          </cell>
          <cell r="E55" t="str">
            <v>AGLS01_300016</v>
          </cell>
        </row>
        <row r="56">
          <cell r="B56" t="str">
            <v>AGL_S01_INTER_STL_BIZ_TXN_DTL_TA</v>
          </cell>
          <cell r="C56" t="str">
            <v>国际结算业务交易明细聚合表</v>
          </cell>
          <cell r="D56" t="str">
            <v>游崔龙/魏丹丹</v>
          </cell>
          <cell r="E56" t="str">
            <v>AGLS01_300015</v>
          </cell>
        </row>
        <row r="57">
          <cell r="B57" t="str">
            <v>AGL_S01_INTER_BIZ_TXN_DTL_ACCTN_ENTRY_TA</v>
          </cell>
          <cell r="C57" t="str">
            <v>国际结算业务会计分录聚合</v>
          </cell>
          <cell r="D57" t="str">
            <v>游崔龙/魏丹丹</v>
          </cell>
          <cell r="E57" t="str">
            <v>AGLS01_300014</v>
          </cell>
        </row>
        <row r="58">
          <cell r="B58" t="str">
            <v>AGL_S01_INTER_STL_BIZ_MDL_INCOME_DTL_TA</v>
          </cell>
          <cell r="C58" t="str">
            <v>国际业务中间业务收入聚合</v>
          </cell>
          <cell r="D58" t="str">
            <v>高三品</v>
          </cell>
          <cell r="E58" t="str">
            <v>AGLS01_300013</v>
          </cell>
        </row>
        <row r="59">
          <cell r="B59" t="str">
            <v>AGL_S01_INDV_AGEN_FX_SPOT_TXN_DTL_TF</v>
          </cell>
          <cell r="C59" t="str">
            <v>个人代客外汇即期交易明细聚合</v>
          </cell>
          <cell r="D59" t="str">
            <v>游崔龙/魏丹丹</v>
          </cell>
          <cell r="E59" t="str">
            <v>AGLS01_300012</v>
          </cell>
        </row>
        <row r="60">
          <cell r="B60" t="str">
            <v>AGL_S01_INDV_AGEN_FX_FWD_TXN_DTL_TF</v>
          </cell>
          <cell r="C60" t="str">
            <v>个人代客外汇远期交易明细聚合</v>
          </cell>
          <cell r="D60" t="str">
            <v>王穆军</v>
          </cell>
          <cell r="E60" t="str">
            <v>AGLS01_300011</v>
          </cell>
        </row>
        <row r="61">
          <cell r="B61" t="str">
            <v>AGL_S01_IMP_LC_INFO_TF</v>
          </cell>
          <cell r="C61" t="str">
            <v>进口信用证信息聚合表</v>
          </cell>
          <cell r="D61" t="str">
            <v>高三品</v>
          </cell>
          <cell r="E61" t="str">
            <v>AGLS01_300010</v>
          </cell>
        </row>
        <row r="62">
          <cell r="B62" t="str">
            <v>AGL_S01_IMP_GUAR_LETTER_INFO_TF</v>
          </cell>
          <cell r="C62" t="str">
            <v>进口保函信息聚合</v>
          </cell>
          <cell r="D62" t="str">
            <v>王穆军</v>
          </cell>
          <cell r="E62" t="str">
            <v>AGLS01_300009</v>
          </cell>
        </row>
        <row r="63">
          <cell r="B63" t="str">
            <v>AGL_S01_EXP_GUAR_LETTER_INFO_TF</v>
          </cell>
          <cell r="C63" t="str">
            <v>出口保函信息聚合表</v>
          </cell>
          <cell r="D63" t="str">
            <v>游崔龙/魏丹丹</v>
          </cell>
          <cell r="E63" t="str">
            <v>AGLS01_300008</v>
          </cell>
        </row>
        <row r="64">
          <cell r="B64" t="str">
            <v>AGL_S01_CORP_RGL_DPST_ACCT_INFO_TF</v>
          </cell>
          <cell r="C64" t="str">
            <v>对公定期存款账户信息聚合</v>
          </cell>
          <cell r="D64" t="str">
            <v>沈健</v>
          </cell>
          <cell r="E64" t="str">
            <v>AGLS01_300007</v>
          </cell>
        </row>
        <row r="65">
          <cell r="B65" t="str">
            <v>AGL_S01_CORP_RGL_DPSIT_ACCT_TXN_DTL_RESTORE_TA</v>
          </cell>
          <cell r="C65" t="str">
            <v>对公定期账户交易明细还原聚合</v>
          </cell>
          <cell r="D65" t="str">
            <v>高三品</v>
          </cell>
          <cell r="E65" t="str">
            <v>AGLS01_300006</v>
          </cell>
        </row>
        <row r="66">
          <cell r="B66" t="str">
            <v>AGL_S01_CORP_CURR_DPSIT_ACCT_TXN_DTL_TA</v>
          </cell>
          <cell r="C66" t="str">
            <v>对公活期存款账户交易明细聚合</v>
          </cell>
          <cell r="D66" t="str">
            <v>游崔龙/魏丹丹</v>
          </cell>
          <cell r="E66" t="str">
            <v>AGLS01_300005</v>
          </cell>
        </row>
        <row r="67">
          <cell r="B67" t="str">
            <v>AGL_S01_CORP_CURR_DPSIT_ACCT_TXN_DTL_RESTORE_TA</v>
          </cell>
          <cell r="C67" t="str">
            <v>对公活期存款账户交易明细还原聚合表</v>
          </cell>
          <cell r="D67" t="str">
            <v>游崔龙/魏丹丹</v>
          </cell>
          <cell r="E67" t="str">
            <v>AGLS01_300004</v>
          </cell>
        </row>
        <row r="68">
          <cell r="B68" t="str">
            <v>AGL_S01_CORP_CURR_DPSIT_ACCT_INFO_TF</v>
          </cell>
          <cell r="C68" t="str">
            <v>对公活期存款账户信息聚合</v>
          </cell>
          <cell r="D68" t="str">
            <v>沈健</v>
          </cell>
          <cell r="E68" t="str">
            <v>AGLS01_300003</v>
          </cell>
        </row>
        <row r="69">
          <cell r="B69" t="str">
            <v>AGL_S01_CORP_AGEN_FX_SPOT_TXN_DTL_TF</v>
          </cell>
          <cell r="C69" t="str">
            <v>对公代客外汇即期交易明细聚合</v>
          </cell>
          <cell r="D69" t="str">
            <v>游崔龙/魏丹丹</v>
          </cell>
          <cell r="E69" t="str">
            <v>AGLS01_300002</v>
          </cell>
        </row>
        <row r="70">
          <cell r="B70" t="str">
            <v>AGL_S01_CORP_AGEN_FX_FWD_TXN_DTL_TF</v>
          </cell>
          <cell r="C70" t="str">
            <v>对公代客外汇远期交易明细聚合</v>
          </cell>
          <cell r="D70" t="str">
            <v>沈健</v>
          </cell>
          <cell r="E70" t="str">
            <v>AGLS01_300001</v>
          </cell>
        </row>
        <row r="71">
          <cell r="B71" t="str">
            <v>AGL_S10_INFORMATION_ON_CORPORATE_CUSTOMER_NEEDS_TF</v>
          </cell>
          <cell r="C71" t="str">
            <v>对公客户需求信息聚合</v>
          </cell>
          <cell r="D71" t="str">
            <v>刘静洋</v>
          </cell>
          <cell r="E71" t="str">
            <v>AGLCOMM_300026</v>
          </cell>
        </row>
        <row r="72">
          <cell r="B72" t="str">
            <v>AGL_S07_INDV_CRDT_CUST_INFO_TF</v>
          </cell>
          <cell r="C72" t="str">
            <v>个人信贷客户信息聚合</v>
          </cell>
          <cell r="D72" t="str">
            <v>魏丹丹</v>
          </cell>
          <cell r="E72" t="str">
            <v>AGLCOMM_300025</v>
          </cell>
        </row>
        <row r="73">
          <cell r="B73" t="str">
            <v>AGL_S07_LATENT_CORP_CUST_BASE_INFO_TF</v>
          </cell>
          <cell r="C73" t="str">
            <v>对公潜在客户信息聚合</v>
          </cell>
          <cell r="D73" t="str">
            <v>刘静洋</v>
          </cell>
          <cell r="E73" t="str">
            <v>AGLCOMM_300024</v>
          </cell>
        </row>
        <row r="74">
          <cell r="B74" t="str">
            <v>AGL_S07_CUST_MGR_PRFT_CUT_RATIO_INFO_TF</v>
          </cell>
          <cell r="C74" t="str">
            <v>客户经理分润比例信息聚合</v>
          </cell>
          <cell r="D74" t="str">
            <v>刘静洋</v>
          </cell>
          <cell r="E74" t="str">
            <v>AGLCOMM_300023</v>
          </cell>
        </row>
        <row r="75">
          <cell r="B75" t="str">
            <v>AGL_S07_CORP_CUST_MKTING_LOG_TF</v>
          </cell>
          <cell r="C75" t="str">
            <v>对公客户营销活动（服务）日志聚合</v>
          </cell>
          <cell r="D75" t="str">
            <v>刘静洋</v>
          </cell>
          <cell r="E75" t="str">
            <v>AGLCOMM_300022</v>
          </cell>
        </row>
        <row r="76">
          <cell r="B76" t="str">
            <v>AGL_S07_WX_BANK_USER_INFO_TF</v>
          </cell>
          <cell r="C76" t="str">
            <v>微信银行用户信息聚合</v>
          </cell>
          <cell r="D76" t="str">
            <v>刘静洋</v>
          </cell>
          <cell r="E76" t="str">
            <v>AGLCOMM_300021</v>
          </cell>
        </row>
        <row r="77">
          <cell r="B77" t="str">
            <v>AGL_S07_SELF_BIZ_FIN_PROD_INFO_TF</v>
          </cell>
          <cell r="C77" t="str">
            <v>自营理财产品信息聚合</v>
          </cell>
          <cell r="D77" t="str">
            <v>刘静洋</v>
          </cell>
          <cell r="E77" t="str">
            <v>AGLCOMM_300020</v>
          </cell>
        </row>
        <row r="78">
          <cell r="B78" t="str">
            <v>AGL_S07_INDV_CUST_MCH_VER_INFO_AGGREGT_TF</v>
          </cell>
          <cell r="C78" t="str">
            <v>个人客户行社版信息聚合</v>
          </cell>
          <cell r="D78" t="str">
            <v>沈健</v>
          </cell>
          <cell r="E78" t="str">
            <v>AGLCOMM_300019</v>
          </cell>
        </row>
        <row r="79">
          <cell r="B79" t="str">
            <v>AGL_S07_OFLINE_LOAN_PROD_INFO_TF</v>
          </cell>
          <cell r="C79" t="str">
            <v>线下贷款产品信息聚合</v>
          </cell>
          <cell r="D79" t="str">
            <v>刘静洋</v>
          </cell>
          <cell r="E79" t="str">
            <v>AGLCOMM_300018</v>
          </cell>
        </row>
        <row r="80">
          <cell r="B80" t="str">
            <v>AGL_S07_LATENT_MERCHT_INFO_TF</v>
          </cell>
          <cell r="C80" t="str">
            <v>潜在商户信息聚合</v>
          </cell>
          <cell r="D80" t="str">
            <v>刘静洋</v>
          </cell>
          <cell r="E80" t="str">
            <v>AGLCOMM_300017</v>
          </cell>
        </row>
        <row r="81">
          <cell r="B81" t="str">
            <v>AGL_S07_INDV_POTENTL_CUST_INFO_TF</v>
          </cell>
          <cell r="C81" t="str">
            <v>个人潜力客户信息聚合</v>
          </cell>
          <cell r="D81" t="str">
            <v>刘静洋</v>
          </cell>
          <cell r="E81" t="str">
            <v>AGLCOMM_300016</v>
          </cell>
        </row>
        <row r="82">
          <cell r="B82" t="str">
            <v>AGL_S07_INDV_DIGIT_MNTY_WALLET_CUST_INFO_TF</v>
          </cell>
          <cell r="C82" t="str">
            <v>个人数字货币钱包客户信息聚合</v>
          </cell>
          <cell r="D82" t="str">
            <v>游崔龙/刘静洋</v>
          </cell>
          <cell r="E82" t="str">
            <v>AGLCOMM_300015</v>
          </cell>
        </row>
        <row r="83">
          <cell r="B83" t="str">
            <v>AGL_S07_INDV_DEBIT_CARD_PROD_INFO_TF</v>
          </cell>
          <cell r="C83" t="str">
            <v>个人借记卡产品信息聚合</v>
          </cell>
          <cell r="D83" t="str">
            <v>刘静洋</v>
          </cell>
          <cell r="E83" t="str">
            <v>AGLCOMM_300014</v>
          </cell>
        </row>
        <row r="84">
          <cell r="B84" t="str">
            <v>AGL_S07_INDV_CUST_INFO_AGGREGT_TF</v>
          </cell>
          <cell r="C84" t="str">
            <v>个人客户信息聚合</v>
          </cell>
          <cell r="D84" t="str">
            <v>沈健</v>
          </cell>
          <cell r="E84" t="str">
            <v>AGLCOMM_300013</v>
          </cell>
        </row>
        <row r="85">
          <cell r="B85" t="str">
            <v>AGL_S07_INDV_CSN_FUND_PROD_INFO_TF</v>
          </cell>
          <cell r="C85" t="str">
            <v>个人代销基金产品信息聚合</v>
          </cell>
          <cell r="D85" t="str">
            <v>刘静洋</v>
          </cell>
          <cell r="E85" t="str">
            <v>AGLCOMM_300012</v>
          </cell>
        </row>
        <row r="86">
          <cell r="B86" t="str">
            <v>AGL_S07_INDV_CRDT_CARD_PROD_INFO_TF</v>
          </cell>
          <cell r="C86" t="str">
            <v>个人信用卡产品信息聚合</v>
          </cell>
          <cell r="D86" t="str">
            <v>刘静洋</v>
          </cell>
          <cell r="E86" t="str">
            <v>AGLCOMM_300011</v>
          </cell>
        </row>
        <row r="87">
          <cell r="B87" t="str">
            <v>AGL_S07_INDV_CDDT_CUST_TF</v>
          </cell>
          <cell r="C87" t="str">
            <v>个人准客户信息聚合</v>
          </cell>
          <cell r="D87" t="str">
            <v>游崔龙/刘静洋</v>
          </cell>
          <cell r="E87" t="str">
            <v>AGLCOMM_300010</v>
          </cell>
        </row>
        <row r="88">
          <cell r="B88" t="str">
            <v>AGL_S07_EXPAND_MDL_USER_INFO_TF</v>
          </cell>
          <cell r="C88" t="str">
            <v>扩中用户信息聚合</v>
          </cell>
          <cell r="D88" t="str">
            <v>刘静洋</v>
          </cell>
          <cell r="E88" t="str">
            <v>AGLCOMM_300009</v>
          </cell>
        </row>
        <row r="89">
          <cell r="B89" t="str">
            <v>AGL_S07_ENTITY_PREC_METAL_PROD_INFO_TF</v>
          </cell>
          <cell r="C89" t="str">
            <v>实物贵金属产品属性聚合表</v>
          </cell>
          <cell r="D89" t="str">
            <v>刘静洋</v>
          </cell>
          <cell r="E89" t="str">
            <v>AGLCOMM_300008</v>
          </cell>
        </row>
        <row r="90">
          <cell r="B90" t="str">
            <v>AGL_S07_CSN_TRUST_PROD_INFO_TF</v>
          </cell>
          <cell r="C90" t="str">
            <v>代销信托产品信息聚合</v>
          </cell>
          <cell r="D90" t="str">
            <v>刘静洋</v>
          </cell>
          <cell r="E90" t="str">
            <v>AGLCOMM_300007</v>
          </cell>
        </row>
        <row r="91">
          <cell r="B91" t="str">
            <v>AGL_S07_CSN_FIN_PROD_INFO_TF</v>
          </cell>
          <cell r="C91" t="str">
            <v>代销理财产品信息聚合</v>
          </cell>
          <cell r="D91" t="str">
            <v>刘静洋</v>
          </cell>
          <cell r="E91" t="str">
            <v>AGLCOMM_300006</v>
          </cell>
        </row>
        <row r="92">
          <cell r="B92" t="str">
            <v>AGL_S07_CORP_DIGIT_MNTY_WALLET_CUST_INFO_TF</v>
          </cell>
          <cell r="C92" t="str">
            <v>对公数字货币钱包客户信息聚合</v>
          </cell>
          <cell r="D92" t="str">
            <v>刘静洋</v>
          </cell>
          <cell r="E92" t="str">
            <v>AGLCOMM_300005</v>
          </cell>
        </row>
        <row r="93">
          <cell r="B93" t="str">
            <v>AGL_S07_CORP_CUST_BASE_INFO_TF</v>
          </cell>
          <cell r="C93" t="str">
            <v>对公客户信息聚合</v>
          </cell>
          <cell r="D93" t="str">
            <v>王穆军</v>
          </cell>
          <cell r="E93" t="str">
            <v>AGLCOMM_300004</v>
          </cell>
        </row>
        <row r="94">
          <cell r="B94" t="str">
            <v>AGL_S07_CORP_CRDT_CUST_INFO_TF</v>
          </cell>
          <cell r="C94" t="str">
            <v>对公信贷客户信息聚合</v>
          </cell>
          <cell r="D94" t="str">
            <v>刘静洋</v>
          </cell>
          <cell r="E94" t="str">
            <v>AGLCOMM_300003</v>
          </cell>
        </row>
        <row r="95">
          <cell r="B95" t="str">
            <v>AGL_S07_AMASS_DPSIT_GOLD_PROD_INFO_TF</v>
          </cell>
          <cell r="C95" t="str">
            <v>积存金产品信息聚合</v>
          </cell>
          <cell r="D95" t="str">
            <v>刘静洋</v>
          </cell>
          <cell r="E95" t="str">
            <v>AGLCOMM_300002</v>
          </cell>
        </row>
        <row r="96">
          <cell r="B96" t="str">
            <v>AGL_S06_INTER_ACCT_INFO_TF</v>
          </cell>
          <cell r="C96" t="str">
            <v>内部账户信息聚合</v>
          </cell>
          <cell r="D96" t="str">
            <v>游崔龙/魏丹丹</v>
          </cell>
          <cell r="E96" t="str">
            <v>AGLCOMM_300001</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贴源服务表分析"/>
      <sheetName val="贴源基线系统清单"/>
      <sheetName val="表信息_新"/>
      <sheetName val="字段信息"/>
      <sheetName val="数仓系统名称对照表"/>
      <sheetName val="抽数系统清单"/>
      <sheetName val="表空间占用数据"/>
      <sheetName val="Sheet1"/>
      <sheetName val="表级透视"/>
      <sheetName val="贴源层_表结构探查_20231219"/>
    </sheetNames>
    <sheetDataSet>
      <sheetData sheetId="0" refreshError="1"/>
      <sheetData sheetId="1" refreshError="1"/>
      <sheetData sheetId="2" refreshError="1">
        <row r="1">
          <cell r="E1" t="str">
            <v>源表英文名</v>
          </cell>
          <cell r="F1" t="str">
            <v>表中文名</v>
          </cell>
          <cell r="G1" t="str">
            <v>字段信息</v>
          </cell>
          <cell r="H1" t="str">
            <v>主键或分桶</v>
          </cell>
        </row>
        <row r="2">
          <cell r="E2" t="str">
            <v>T_BILL_BILL_INFO</v>
          </cell>
          <cell r="F2" t="str">
            <v>账单主表</v>
          </cell>
          <cell r="G2" t="str">
            <v>&lt;&lt;&lt;&lt;&lt;字段详细信息&gt;&gt;&gt;&gt;&gt;</v>
          </cell>
          <cell r="H2" t="str">
            <v>BILL_NO</v>
          </cell>
        </row>
        <row r="3">
          <cell r="E3" t="str">
            <v>TB_LBS_TASKCOMMON</v>
          </cell>
          <cell r="F3" t="str">
            <v>工单公共信息表</v>
          </cell>
          <cell r="G3" t="str">
            <v>&lt;&lt;&lt;&lt;&lt;字段详细信息&gt;&gt;&gt;&gt;&gt;</v>
          </cell>
          <cell r="H3" t="str">
            <v>TASKID</v>
          </cell>
        </row>
        <row r="4">
          <cell r="E4" t="str">
            <v>TB_AGENT_TELRECORD</v>
          </cell>
          <cell r="F4" t="str">
            <v>óá±í</v>
          </cell>
          <cell r="G4" t="str">
            <v>&lt;&lt;&lt;&lt;&lt;字段详细信息&gt;&gt;&gt;&gt;&gt;</v>
          </cell>
          <cell r="H4" t="str">
            <v>ID</v>
          </cell>
        </row>
        <row r="5">
          <cell r="E5" t="str">
            <v>TB_AGENT_MYD</v>
          </cell>
          <cell r="F5" t="str">
            <v>满意度登记表</v>
          </cell>
          <cell r="G5" t="str">
            <v>&lt;&lt;&lt;&lt;&lt;字段详细信息&gt;&gt;&gt;&gt;&gt;</v>
          </cell>
          <cell r="H5" t="str">
            <v>ID</v>
          </cell>
        </row>
        <row r="6">
          <cell r="E6" t="str">
            <v>TB_AGENT_MYD_N</v>
          </cell>
          <cell r="F6" t="str">
            <v>#N/A</v>
          </cell>
          <cell r="G6" t="str">
            <v>&lt;&lt;&lt;&lt;&lt;字段详细信息&gt;&gt;&gt;&gt;&gt;</v>
          </cell>
          <cell r="H6" t="str">
            <v>ID</v>
          </cell>
        </row>
        <row r="7">
          <cell r="E7" t="str">
            <v>TB_AGENT_TELRECORD_N</v>
          </cell>
          <cell r="F7" t="str">
            <v>事后小结表</v>
          </cell>
          <cell r="G7" t="str">
            <v>&lt;&lt;&lt;&lt;&lt;字段详细信息&gt;&gt;&gt;&gt;&gt;</v>
          </cell>
          <cell r="H7" t="str">
            <v>ID</v>
          </cell>
        </row>
        <row r="8">
          <cell r="E8" t="str">
            <v>RPT_CONSUMERS_TYPE_SUM</v>
          </cell>
          <cell r="F8" t="str">
            <v>投诉类型汇总</v>
          </cell>
          <cell r="G8" t="str">
            <v>&lt;&lt;&lt;&lt;&lt;字段详细信息&gt;&gt;&gt;&gt;&gt;</v>
          </cell>
          <cell r="H8" t="str">
            <v>BCH_CDE,ADM_DSTC_NO,TYPE_ADM,DATA_DATE</v>
          </cell>
        </row>
        <row r="9">
          <cell r="E9" t="str">
            <v>RPT_CONSUMERS_REASONS_SUM</v>
          </cell>
          <cell r="F9" t="str">
            <v>投诉原因汇总</v>
          </cell>
          <cell r="G9" t="str">
            <v>&lt;&lt;&lt;&lt;&lt;字段详细信息&gt;&gt;&gt;&gt;&gt;</v>
          </cell>
          <cell r="H9" t="str">
            <v>BCH_CDE,ADM_DSTC_NO,TYPE_ADM,DATA_DATE</v>
          </cell>
        </row>
        <row r="10">
          <cell r="E10" t="str">
            <v>RPT_CONSUMERS_CHANNEL_SUM</v>
          </cell>
          <cell r="F10" t="str">
            <v>投诉渠道汇总</v>
          </cell>
          <cell r="G10" t="str">
            <v>&lt;&lt;&lt;&lt;&lt;字段详细信息&gt;&gt;&gt;&gt;&gt;</v>
          </cell>
          <cell r="H10" t="str">
            <v>BCH_CDE,ADM_DSTC_NO,TYPE_ADM,DATA_DATE</v>
          </cell>
        </row>
        <row r="11">
          <cell r="E11" t="str">
            <v>BCP_WORK_ORDER</v>
          </cell>
          <cell r="F11" t="str">
            <v>消费金融投诉工单表</v>
          </cell>
          <cell r="G11" t="str">
            <v>&lt;&lt;&lt;&lt;&lt;字段详细信息&gt;&gt;&gt;&gt;&gt;</v>
          </cell>
          <cell r="H11" t="str">
            <v>SERIAL_NO</v>
          </cell>
        </row>
        <row r="12">
          <cell r="E12" t="str">
            <v>TXLOG_HISTORY_N</v>
          </cell>
          <cell r="F12" t="str">
            <v>电话银行交易流水</v>
          </cell>
          <cell r="G12" t="str">
            <v>&lt;&lt;&lt;&lt;&lt;字段详细信息&gt;&gt;&gt;&gt;&gt;</v>
          </cell>
          <cell r="H12" t="str">
            <v>TRADE_SERIAL,SERV_TIME</v>
          </cell>
        </row>
        <row r="13">
          <cell r="E13" t="str">
            <v>ORG_TABLE</v>
          </cell>
          <cell r="F13" t="str">
            <v>机构表（包括机构，维护商信息）</v>
          </cell>
          <cell r="G13" t="str">
            <v>&lt;&lt;&lt;&lt;&lt;字段详细信息&gt;&gt;&gt;&gt;&gt;</v>
          </cell>
          <cell r="H13" t="str">
            <v>NO</v>
          </cell>
        </row>
        <row r="14">
          <cell r="E14" t="str">
            <v>DEV_VENDOR_TABLE</v>
          </cell>
          <cell r="F14" t="str">
            <v>设备品牌表</v>
          </cell>
          <cell r="G14" t="str">
            <v>&lt;&lt;&lt;&lt;&lt;字段详细信息&gt;&gt;&gt;&gt;&gt;</v>
          </cell>
          <cell r="H14" t="str">
            <v>NO</v>
          </cell>
        </row>
        <row r="15">
          <cell r="E15" t="str">
            <v>DEV_BASE_INFO</v>
          </cell>
          <cell r="F15" t="str">
            <v>设备基本信息表</v>
          </cell>
          <cell r="G15" t="str">
            <v>&lt;&lt;&lt;&lt;&lt;字段详细信息&gt;&gt;&gt;&gt;&gt;</v>
          </cell>
          <cell r="H15" t="str">
            <v>NO</v>
          </cell>
        </row>
        <row r="16">
          <cell r="E16" t="str">
            <v>DEV_TYPE_TABLE</v>
          </cell>
          <cell r="F16" t="str">
            <v>设备型号表</v>
          </cell>
          <cell r="G16" t="str">
            <v>&lt;&lt;&lt;&lt;&lt;字段详细信息&gt;&gt;&gt;&gt;&gt;</v>
          </cell>
          <cell r="H16" t="str">
            <v>NO</v>
          </cell>
        </row>
        <row r="17">
          <cell r="E17" t="str">
            <v>T47_TRANSACTION_UB_UH</v>
          </cell>
          <cell r="F17" t="str">
            <v>一补交易表历史表</v>
          </cell>
          <cell r="G17" t="str">
            <v>&lt;&lt;&lt;&lt;&lt;字段详细信息&gt;&gt;&gt;&gt;&gt;</v>
          </cell>
          <cell r="H17" t="str">
            <v>TRANSACTIONKEY</v>
          </cell>
        </row>
        <row r="18">
          <cell r="E18" t="str">
            <v>LN_AML_AST_INF_RGST</v>
          </cell>
          <cell r="F18" t="e">
            <v>#N/A</v>
          </cell>
          <cell r="G18" t="str">
            <v>&lt;&lt;&lt;&lt;&lt;字段详细信息&gt;&gt;&gt;&gt;&gt;</v>
          </cell>
          <cell r="H18" t="str">
            <v>AC_AR_ID,TXN_PST_DT,ORIG_TXN_RUN_NBR,SUB_TXN_RUN_NBR</v>
          </cell>
        </row>
        <row r="19">
          <cell r="E19" t="str">
            <v>T47_TRANSACTION_UB_ALL_20190612_BDW_XX_04</v>
          </cell>
          <cell r="F19" t="e">
            <v>#N/A</v>
          </cell>
          <cell r="G19" t="str">
            <v>&lt;&lt;&lt;&lt;&lt;字段详细信息&gt;&gt;&gt;&gt;&gt;</v>
          </cell>
          <cell r="H19" t="str">
            <v>TRANSACTIONKEY</v>
          </cell>
        </row>
        <row r="20">
          <cell r="E20" t="str">
            <v>T47_TRANSACTION_UB_UH_20190612_BDW_XX_04</v>
          </cell>
          <cell r="F20" t="e">
            <v>#N/A</v>
          </cell>
          <cell r="G20" t="str">
            <v>&lt;&lt;&lt;&lt;&lt;字段详细信息&gt;&gt;&gt;&gt;&gt;</v>
          </cell>
          <cell r="H20" t="str">
            <v>TRANSACTIONKEY</v>
          </cell>
        </row>
        <row r="21">
          <cell r="E21" t="str">
            <v>MERACCTINFO</v>
          </cell>
          <cell r="F21" t="str">
            <v>商户账务信息</v>
          </cell>
          <cell r="G21" t="str">
            <v>&lt;&lt;&lt;&lt;&lt;字段详细信息&gt;&gt;&gt;&gt;&gt;</v>
          </cell>
          <cell r="H21" t="str">
            <v>MERNBR</v>
          </cell>
        </row>
        <row r="22">
          <cell r="E22" t="str">
            <v>BATCHMERSETTLEHIST</v>
          </cell>
          <cell r="F22" t="str">
            <v>商户结算汇总历史表</v>
          </cell>
          <cell r="G22" t="str">
            <v>&lt;&lt;&lt;&lt;&lt;字段详细信息&gt;&gt;&gt;&gt;&gt;</v>
          </cell>
          <cell r="H22" t="str">
            <v>SETTLESEQNBR</v>
          </cell>
        </row>
        <row r="23">
          <cell r="E23" t="str">
            <v>INNERFUNDTRANSHIST</v>
          </cell>
          <cell r="F23" t="str">
            <v>平台资金流水历史表</v>
          </cell>
          <cell r="G23" t="str">
            <v>&lt;&lt;&lt;&lt;&lt;字段详细信息&gt;&gt;&gt;&gt;&gt;</v>
          </cell>
          <cell r="H23" t="str">
            <v>INNERFUNDTRANSNBR</v>
          </cell>
        </row>
        <row r="24">
          <cell r="E24" t="str">
            <v>BATCHMERSETTLE</v>
          </cell>
          <cell r="F24" t="str">
            <v>商户结算汇总表</v>
          </cell>
          <cell r="G24" t="str">
            <v>&lt;&lt;&lt;&lt;&lt;字段详细信息&gt;&gt;&gt;&gt;&gt;</v>
          </cell>
          <cell r="H24" t="str">
            <v>SETTLESEQNBR</v>
          </cell>
        </row>
        <row r="25">
          <cell r="E25" t="str">
            <v>V37_PARTY_RESULT</v>
          </cell>
          <cell r="F25" t="str">
            <v>#N/A</v>
          </cell>
          <cell r="G25" t="str">
            <v>&lt;&lt;&lt;&lt;&lt;字段详细信息&gt;&gt;&gt;&gt;&gt;</v>
          </cell>
          <cell r="H25" t="str">
            <v>RESULEKEY</v>
          </cell>
        </row>
        <row r="26">
          <cell r="E26" t="str">
            <v>V07_CASE_APPLICATION</v>
          </cell>
          <cell r="F26" t="str">
            <v>#N/A</v>
          </cell>
          <cell r="G26" t="str">
            <v>&lt;&lt;&lt;&lt;&lt;字段详细信息&gt;&gt;&gt;&gt;&gt;</v>
          </cell>
          <cell r="H26" t="str">
            <v>APPLICATION_NUM</v>
          </cell>
        </row>
        <row r="27">
          <cell r="E27" t="str">
            <v>T18_TASK_FACT</v>
          </cell>
          <cell r="F27" t="str">
            <v>任务执行事实表</v>
          </cell>
          <cell r="G27" t="str">
            <v>&lt;&lt;&lt;&lt;&lt;字段详细信息&gt;&gt;&gt;&gt;&gt;</v>
          </cell>
          <cell r="H27" t="str">
            <v>TASKKEY</v>
          </cell>
        </row>
        <row r="28">
          <cell r="E28" t="str">
            <v>T87_CB_TX_CD_FILTER</v>
          </cell>
          <cell r="F28" t="str">
            <v>交易代码过滤表</v>
          </cell>
          <cell r="G28" t="str">
            <v>&lt;&lt;&lt;&lt;&lt;字段详细信息&gt;&gt;&gt;&gt;&gt;</v>
          </cell>
          <cell r="H28" t="str">
            <v>CORE_TX_CD</v>
          </cell>
        </row>
        <row r="29">
          <cell r="E29" t="str">
            <v>T87_UNION</v>
          </cell>
          <cell r="F29" t="str">
            <v>全国联行表</v>
          </cell>
          <cell r="G29" t="str">
            <v>&lt;&lt;&lt;&lt;&lt;字段详细信息&gt;&gt;&gt;&gt;&gt;</v>
          </cell>
          <cell r="H29" t="str">
            <v>UNIONORGKEY</v>
          </cell>
        </row>
        <row r="30">
          <cell r="E30" t="str">
            <v>T07_MONITORING_LIST</v>
          </cell>
          <cell r="F30" t="str">
            <v>监控名单表</v>
          </cell>
          <cell r="G30" t="str">
            <v>&lt;&lt;&lt;&lt;&lt;字段详细信息&gt;&gt;&gt;&gt;&gt;</v>
          </cell>
          <cell r="H30" t="str">
            <v>PARTY_ID,ORGANKEY</v>
          </cell>
        </row>
        <row r="31">
          <cell r="E31" t="str">
            <v>T47_TRANSACTION_UB_ALL</v>
          </cell>
          <cell r="F31" t="str">
            <v>#N/A</v>
          </cell>
          <cell r="G31" t="str">
            <v>&lt;&lt;&lt;&lt;&lt;字段详细信息&gt;&gt;&gt;&gt;&gt;</v>
          </cell>
          <cell r="H31" t="str">
            <v>TRANSACTIONKEY</v>
          </cell>
        </row>
        <row r="32">
          <cell r="E32" t="str">
            <v>DMD_DEP_INTT_TXN_IP</v>
          </cell>
          <cell r="F32" t="e">
            <v>#N/A</v>
          </cell>
          <cell r="G32" t="str">
            <v>&lt;&lt;&lt;&lt;&lt;字段详细信息&gt;&gt;&gt;&gt;&gt;</v>
          </cell>
          <cell r="H32" t="str">
            <v>AC_AR_ID,TXN_PST_DT,ORIG_TXN_RUN_NBR,SUB_TXN_RUN_NBR</v>
          </cell>
        </row>
        <row r="33">
          <cell r="E33" t="str">
            <v>DMD_DEP_INTT_TXN_IP_2</v>
          </cell>
          <cell r="F33" t="e">
            <v>#N/A</v>
          </cell>
          <cell r="G33" t="str">
            <v>&lt;&lt;&lt;&lt;&lt;字段详细信息&gt;&gt;&gt;&gt;&gt;</v>
          </cell>
          <cell r="H33" t="str">
            <v>ID</v>
          </cell>
        </row>
        <row r="34">
          <cell r="E34" t="str">
            <v>T37_PARTY_RESULT_SJXF</v>
          </cell>
          <cell r="F34" t="str">
            <v>风险客户评级信息表</v>
          </cell>
          <cell r="G34" t="str">
            <v>&lt;&lt;&lt;&lt;&lt;字段详细信息&gt;&gt;&gt;&gt;&gt;</v>
          </cell>
          <cell r="H34" t="str">
            <v>USER_ID,RATE_ORG</v>
          </cell>
        </row>
        <row r="35">
          <cell r="E35" t="str">
            <v>T37_LEVEL_AUDIT_SJFF_20221116_BDW_LX_10</v>
          </cell>
          <cell r="F35" t="str">
            <v>风险客户调整记录信息表</v>
          </cell>
          <cell r="G35" t="str">
            <v>&lt;&lt;&lt;&lt;&lt;字段详细信息&gt;&gt;&gt;&gt;&gt;</v>
          </cell>
          <cell r="H35" t="str">
            <v>USER_ID,RATE_ORG,STATISTIC_DT</v>
          </cell>
        </row>
        <row r="36">
          <cell r="E36" t="str">
            <v>T37_LEVEL_AUDIT_SJFF</v>
          </cell>
          <cell r="F36" t="str">
            <v>风险客户调整记录信息表</v>
          </cell>
          <cell r="G36" t="str">
            <v>&lt;&lt;&lt;&lt;&lt;字段详细信息&gt;&gt;&gt;&gt;&gt;</v>
          </cell>
          <cell r="H36" t="str">
            <v>CUST_INNER_ID,RATE_ORG,STATISTIC_DT</v>
          </cell>
        </row>
        <row r="37">
          <cell r="E37" t="str">
            <v>T_LEGALPERSON_HISTORY</v>
          </cell>
          <cell r="F37" t="str">
            <v>法人表</v>
          </cell>
          <cell r="G37" t="str">
            <v>&lt;&lt;&lt;&lt;&lt;字段详细信息&gt;&gt;&gt;&gt;&gt;</v>
          </cell>
          <cell r="H37" t="str">
            <v>ID</v>
          </cell>
        </row>
        <row r="38">
          <cell r="E38" t="str">
            <v>REBUY_BILL_HISTORY</v>
          </cell>
          <cell r="F38" t="str">
            <v>转入清单信息</v>
          </cell>
          <cell r="G38" t="str">
            <v>&lt;&lt;&lt;&lt;&lt;字段详细信息&gt;&gt;&gt;&gt;&gt;</v>
          </cell>
          <cell r="H38" t="str">
            <v>ID</v>
          </cell>
        </row>
        <row r="39">
          <cell r="E39" t="str">
            <v>SALE_BATCH_HISTORY</v>
          </cell>
          <cell r="F39" t="str">
            <v>转卖报价批次表</v>
          </cell>
          <cell r="G39" t="str">
            <v>&lt;&lt;&lt;&lt;&lt;字段详细信息&gt;&gt;&gt;&gt;&gt;</v>
          </cell>
          <cell r="H39" t="str">
            <v>ID</v>
          </cell>
        </row>
        <row r="40">
          <cell r="E40" t="str">
            <v>REBUY_BATCH_HISTORY</v>
          </cell>
          <cell r="F40" t="str">
            <v>转入报价批次表</v>
          </cell>
          <cell r="G40" t="str">
            <v>&lt;&lt;&lt;&lt;&lt;字段详细信息&gt;&gt;&gt;&gt;&gt;</v>
          </cell>
          <cell r="H40" t="str">
            <v>ID</v>
          </cell>
        </row>
        <row r="41">
          <cell r="E41" t="str">
            <v>SALE_BILL_HISTORY</v>
          </cell>
          <cell r="F41" t="str">
            <v>转卖清单信息表</v>
          </cell>
          <cell r="G41" t="str">
            <v>&lt;&lt;&lt;&lt;&lt;字段详细信息&gt;&gt;&gt;&gt;&gt;</v>
          </cell>
          <cell r="H41" t="str">
            <v>ID</v>
          </cell>
        </row>
        <row r="42">
          <cell r="E42" t="str">
            <v>REDISCOUNT_SALE_BILL_HISTORY</v>
          </cell>
          <cell r="F42" t="str">
            <v>再贴现明细表</v>
          </cell>
          <cell r="G42" t="str">
            <v>&lt;&lt;&lt;&lt;&lt;字段详细信息&gt;&gt;&gt;&gt;&gt;</v>
          </cell>
          <cell r="H42" t="str">
            <v>ID</v>
          </cell>
        </row>
        <row r="43">
          <cell r="E43" t="str">
            <v>REDISCOUNT_SALE_BATCH_HISTORY</v>
          </cell>
          <cell r="F43" t="str">
            <v>再贴现批次表</v>
          </cell>
          <cell r="G43" t="str">
            <v>&lt;&lt;&lt;&lt;&lt;字段详细信息&gt;&gt;&gt;&gt;&gt;</v>
          </cell>
          <cell r="H43" t="str">
            <v>ID</v>
          </cell>
        </row>
        <row r="44">
          <cell r="E44" t="str">
            <v>CPES_BRANCH_HISTORY</v>
          </cell>
          <cell r="F44" t="str">
            <v>交易机构信息表</v>
          </cell>
          <cell r="G44" t="str">
            <v>&lt;&lt;&lt;&lt;&lt;字段详细信息&gt;&gt;&gt;&gt;&gt;</v>
          </cell>
          <cell r="H44" t="str">
            <v>ID</v>
          </cell>
        </row>
        <row r="45">
          <cell r="E45" t="str">
            <v>STOCK_BALANCE_HISTORY</v>
          </cell>
          <cell r="F45" t="str">
            <v>实时库存余额</v>
          </cell>
          <cell r="G45" t="str">
            <v>&lt;&lt;&lt;&lt;&lt;字段详细信息&gt;&gt;&gt;&gt;&gt;</v>
          </cell>
          <cell r="H45" t="str">
            <v>ID</v>
          </cell>
        </row>
        <row r="46">
          <cell r="E46" t="str">
            <v>T_BRANCH_HISTORY</v>
          </cell>
          <cell r="F46" t="str">
            <v>机构表</v>
          </cell>
          <cell r="G46" t="str">
            <v>&lt;&lt;&lt;&lt;&lt;字段详细信息&gt;&gt;&gt;&gt;&gt;</v>
          </cell>
          <cell r="H46" t="str">
            <v>ID</v>
          </cell>
        </row>
        <row r="47">
          <cell r="E47" t="str">
            <v>T_PRODUCT_HISTORY</v>
          </cell>
          <cell r="F47" t="str">
            <v>产品信息表</v>
          </cell>
          <cell r="G47" t="str">
            <v>&lt;&lt;&lt;&lt;&lt;字段详细信息&gt;&gt;&gt;&gt;&gt;</v>
          </cell>
          <cell r="H47" t="str">
            <v>ID</v>
          </cell>
        </row>
        <row r="48">
          <cell r="E48" t="str">
            <v>CPES_BILL_INFO_HISTORY</v>
          </cell>
          <cell r="F48" t="str">
            <v>登记中心票据正面申请信息表</v>
          </cell>
          <cell r="G48" t="str">
            <v>&lt;&lt;&lt;&lt;&lt;字段详细信息&gt;&gt;&gt;&gt;&gt;</v>
          </cell>
          <cell r="H48" t="str">
            <v>ID</v>
          </cell>
        </row>
        <row r="49">
          <cell r="E49" t="str">
            <v>T_USER_HISTORY</v>
          </cell>
          <cell r="F49" t="str">
            <v>用户表</v>
          </cell>
          <cell r="G49" t="str">
            <v>&lt;&lt;&lt;&lt;&lt;字段详细信息&gt;&gt;&gt;&gt;&gt;</v>
          </cell>
          <cell r="H49" t="str">
            <v>ID</v>
          </cell>
        </row>
        <row r="50">
          <cell r="E50" t="str">
            <v>PRESENT_PAYMENT_APPLY_BILL_HISTORY</v>
          </cell>
          <cell r="F50" t="str">
            <v>提示付款申请明细表</v>
          </cell>
          <cell r="G50" t="str">
            <v>&lt;&lt;&lt;&lt;&lt;字段详细信息&gt;&gt;&gt;&gt;&gt;</v>
          </cell>
          <cell r="H50" t="str">
            <v>ID</v>
          </cell>
        </row>
        <row r="51">
          <cell r="E51" t="str">
            <v>CPES_MEMBER_HISTORY</v>
          </cell>
          <cell r="F51" t="str">
            <v>CPES会员表</v>
          </cell>
          <cell r="G51" t="str">
            <v>&lt;&lt;&lt;&lt;&lt;字段详细信息&gt;&gt;&gt;&gt;&gt;</v>
          </cell>
          <cell r="H51" t="str">
            <v>ID</v>
          </cell>
        </row>
        <row r="52">
          <cell r="E52" t="str">
            <v>ACPT_REGISTER_HISTORY</v>
          </cell>
          <cell r="F52" t="str">
            <v>承兑登记信息表</v>
          </cell>
          <cell r="G52" t="str">
            <v>&lt;&lt;&lt;&lt;&lt;字段详细信息&gt;&gt;&gt;&gt;&gt;</v>
          </cell>
          <cell r="H52" t="str">
            <v>ID</v>
          </cell>
        </row>
        <row r="53">
          <cell r="E53" t="str">
            <v>PRESENT_PAYMENT_SIGN_BILL_HISTORY</v>
          </cell>
          <cell r="F53" t="str">
            <v>场内提示付款应答表</v>
          </cell>
          <cell r="G53" t="str">
            <v>&lt;&lt;&lt;&lt;&lt;字段详细信息&gt;&gt;&gt;&gt;&gt;</v>
          </cell>
          <cell r="H53" t="str">
            <v>ID</v>
          </cell>
        </row>
        <row r="54">
          <cell r="E54" t="str">
            <v>ACCT_FLOW_DETAIL_HISTORY</v>
          </cell>
          <cell r="F54" t="str">
            <v>场内记账流水表</v>
          </cell>
          <cell r="G54" t="str">
            <v>&lt;&lt;&lt;&lt;&lt;字段详细信息&gt;&gt;&gt;&gt;&gt;</v>
          </cell>
          <cell r="H54" t="str">
            <v>ID</v>
          </cell>
        </row>
        <row r="55">
          <cell r="E55" t="str">
            <v>CPES_ENDO_INFO_HISTORY</v>
          </cell>
          <cell r="F55" t="str">
            <v>背书表</v>
          </cell>
          <cell r="G55" t="str">
            <v>&lt;&lt;&lt;&lt;&lt;字段详细信息&gt;&gt;&gt;&gt;&gt;</v>
          </cell>
          <cell r="H55" t="str">
            <v>ID</v>
          </cell>
        </row>
        <row r="56">
          <cell r="E56" t="str">
            <v>ACCT_FLOW_HISTORY</v>
          </cell>
          <cell r="F56" t="str">
            <v>记账流水表</v>
          </cell>
          <cell r="G56" t="str">
            <v>&lt;&lt;&lt;&lt;&lt;字段详细信息&gt;&gt;&gt;&gt;&gt;</v>
          </cell>
          <cell r="H56" t="str">
            <v>ID</v>
          </cell>
        </row>
        <row r="57">
          <cell r="E57" t="str">
            <v>BTOP_TASK_TASKINFO</v>
          </cell>
          <cell r="F57" t="str">
            <v>交易任务主表</v>
          </cell>
          <cell r="G57" t="str">
            <v>&lt;&lt;&lt;&lt;&lt;字段详细信息&gt;&gt;&gt;&gt;&gt;</v>
          </cell>
          <cell r="H57" t="str">
            <v>CSERIALNO,FSERIALNO,WORKDATE,TASKTYPE</v>
          </cell>
        </row>
        <row r="58">
          <cell r="E58" t="str">
            <v>BTOP_TASK_AUTHLOG</v>
          </cell>
          <cell r="F58" t="str">
            <v>已授权柜员表</v>
          </cell>
          <cell r="G58" t="str">
            <v>&lt;&lt;&lt;&lt;&lt;字段详细信息&gt;&gt;&gt;&gt;&gt;</v>
          </cell>
          <cell r="H58" t="str">
            <v>LOGID</v>
          </cell>
        </row>
        <row r="59">
          <cell r="E59" t="str">
            <v>SM_CHAN_TRAN_CONFIG_TB</v>
          </cell>
          <cell r="F59" t="str">
            <v>集中运营渠道交易开关配置表</v>
          </cell>
          <cell r="G59" t="str">
            <v>&lt;&lt;&lt;&lt;&lt;字段详细信息&gt;&gt;&gt;&gt;&gt;</v>
          </cell>
          <cell r="H59" t="str">
            <v>CHANNEL_NO,TRAN_NO,ORGAN_NO</v>
          </cell>
        </row>
        <row r="60">
          <cell r="E60" t="str">
            <v>BBFMNODA</v>
          </cell>
          <cell r="F60" t="str">
            <v>分行支行表</v>
          </cell>
          <cell r="G60" t="str">
            <v>&lt;&lt;&lt;&lt;&lt;字段详细信息&gt;&gt;&gt;&gt;&gt;</v>
          </cell>
          <cell r="H60" t="str">
            <v>NOCABKFG,NOCABKNO,NOCASN03</v>
          </cell>
        </row>
        <row r="61">
          <cell r="E61" t="str">
            <v>BCFMCMBI</v>
          </cell>
          <cell r="F61" t="str">
            <v>BC-客户基本信息</v>
          </cell>
          <cell r="G61" t="str">
            <v>&lt;&lt;&lt;&lt;&lt;字段详细信息&gt;&gt;&gt;&gt;&gt;</v>
          </cell>
          <cell r="H61" t="str">
            <v>ISIDISID,CINOCSNO</v>
          </cell>
        </row>
        <row r="62">
          <cell r="E62" t="str">
            <v>BCFMCMBI1</v>
          </cell>
          <cell r="F62" t="str">
            <v>BC-客户基本信息</v>
          </cell>
          <cell r="G62" t="str">
            <v>&lt;&lt;&lt;&lt;&lt;字段详细信息&gt;&gt;&gt;&gt;&gt;</v>
          </cell>
          <cell r="H62" t="str">
            <v>ISIDISID,CINOCSNO</v>
          </cell>
        </row>
        <row r="63">
          <cell r="E63" t="str">
            <v>BCFMCMBI2</v>
          </cell>
          <cell r="F63" t="str">
            <v>BC-客户基本信息</v>
          </cell>
          <cell r="G63" t="str">
            <v>&lt;&lt;&lt;&lt;&lt;字段详细信息&gt;&gt;&gt;&gt;&gt;</v>
          </cell>
          <cell r="H63" t="str">
            <v>ISIDISID,CINOCSNO</v>
          </cell>
        </row>
        <row r="64">
          <cell r="E64" t="str">
            <v>BCFMCMBI3</v>
          </cell>
          <cell r="F64" t="str">
            <v>BC-客户基本信息</v>
          </cell>
          <cell r="G64" t="str">
            <v>&lt;&lt;&lt;&lt;&lt;字段详细信息&gt;&gt;&gt;&gt;&gt;</v>
          </cell>
          <cell r="H64" t="str">
            <v>ISIDISID,CINOCSNO</v>
          </cell>
        </row>
        <row r="65">
          <cell r="E65" t="str">
            <v>BCFMCMBI4</v>
          </cell>
          <cell r="F65" t="str">
            <v>BC-客户基本信息</v>
          </cell>
          <cell r="G65" t="str">
            <v>&lt;&lt;&lt;&lt;&lt;字段详细信息&gt;&gt;&gt;&gt;&gt;</v>
          </cell>
          <cell r="H65" t="str">
            <v>ISIDISID,CINOCSNO</v>
          </cell>
        </row>
        <row r="66">
          <cell r="E66" t="str">
            <v>BCFMCMBI5</v>
          </cell>
          <cell r="F66" t="str">
            <v>BC-客户基本信息</v>
          </cell>
          <cell r="G66" t="str">
            <v>&lt;&lt;&lt;&lt;&lt;字段详细信息&gt;&gt;&gt;&gt;&gt;</v>
          </cell>
          <cell r="H66" t="str">
            <v>ISIDISID,CINOCSNO</v>
          </cell>
        </row>
        <row r="67">
          <cell r="E67" t="str">
            <v>BCFMCMBI6</v>
          </cell>
          <cell r="F67" t="str">
            <v>BC-客户基本信息</v>
          </cell>
          <cell r="G67" t="str">
            <v>&lt;&lt;&lt;&lt;&lt;字段详细信息&gt;&gt;&gt;&gt;&gt;</v>
          </cell>
          <cell r="H67" t="str">
            <v>ISIDISID,CINOCSNO</v>
          </cell>
        </row>
        <row r="68">
          <cell r="E68" t="str">
            <v>BCFMCMBI7</v>
          </cell>
          <cell r="F68" t="str">
            <v>BC-客户基本信息</v>
          </cell>
          <cell r="G68" t="str">
            <v>&lt;&lt;&lt;&lt;&lt;字段详细信息&gt;&gt;&gt;&gt;&gt;</v>
          </cell>
          <cell r="H68" t="str">
            <v>ISIDISID,CINOCSNO</v>
          </cell>
        </row>
        <row r="69">
          <cell r="E69" t="str">
            <v>BCFMCMBI9</v>
          </cell>
          <cell r="F69" t="str">
            <v>BC-客户基本信息</v>
          </cell>
          <cell r="G69" t="str">
            <v>&lt;&lt;&lt;&lt;&lt;字段详细信息&gt;&gt;&gt;&gt;&gt;</v>
          </cell>
          <cell r="H69" t="str">
            <v>ISIDISID,CINOCSNO</v>
          </cell>
        </row>
        <row r="70">
          <cell r="E70" t="str">
            <v>BCFMCMBI8</v>
          </cell>
          <cell r="F70" t="str">
            <v>BC-客户基本信息</v>
          </cell>
          <cell r="G70" t="str">
            <v>&lt;&lt;&lt;&lt;&lt;字段详细信息&gt;&gt;&gt;&gt;&gt;</v>
          </cell>
          <cell r="H70" t="str">
            <v>ISIDISID,CINOCSNO</v>
          </cell>
        </row>
        <row r="71">
          <cell r="E71" t="str">
            <v>ACFCCCBC</v>
          </cell>
          <cell r="F71" t="str">
            <v>卡系统客户持卡数量表</v>
          </cell>
          <cell r="G71" t="str">
            <v>&lt;&lt;&lt;&lt;&lt;字段详细信息&gt;&gt;&gt;&gt;&gt;</v>
          </cell>
          <cell r="H71" t="str">
            <v>BC01CSNO,BC02PDTP,BC03PRON,BC04BRNO</v>
          </cell>
        </row>
        <row r="72">
          <cell r="E72" t="str">
            <v>ACFMCCAA</v>
          </cell>
          <cell r="F72" t="str">
            <v>信用卡信息主档</v>
          </cell>
          <cell r="G72" t="str">
            <v>&lt;&lt;&lt;&lt;&lt;字段详细信息&gt;&gt;&gt;&gt;&gt;</v>
          </cell>
          <cell r="H72" t="str">
            <v>AA01CNUM</v>
          </cell>
        </row>
        <row r="73">
          <cell r="E73" t="str">
            <v>ACFMCCAB</v>
          </cell>
          <cell r="F73" t="str">
            <v>信用卡帐户主档</v>
          </cell>
          <cell r="G73" t="str">
            <v>&lt;&lt;&lt;&lt;&lt;字段详细信息&gt;&gt;&gt;&gt;&gt;</v>
          </cell>
          <cell r="H73" t="str">
            <v>AB01AC15,AB02CCYC</v>
          </cell>
        </row>
        <row r="74">
          <cell r="E74" t="str">
            <v>ACFMCCAB_20130508</v>
          </cell>
          <cell r="F74" t="str">
            <v>信用卡帐户主档</v>
          </cell>
          <cell r="G74" t="str">
            <v>&lt;&lt;&lt;&lt;&lt;字段详细信息&gt;&gt;&gt;&gt;&gt;</v>
          </cell>
          <cell r="H74" t="str">
            <v>AB01AC15,AB02CCYC</v>
          </cell>
        </row>
        <row r="75">
          <cell r="E75" t="str">
            <v>ACFMCCAD</v>
          </cell>
          <cell r="F75" t="str">
            <v>信用卡卡与卡关系表</v>
          </cell>
          <cell r="G75" t="str">
            <v>&lt;&lt;&lt;&lt;&lt;字段详细信息&gt;&gt;&gt;&gt;&gt;</v>
          </cell>
          <cell r="H75" t="str">
            <v>AD01KALB,AD02CNUM</v>
          </cell>
        </row>
        <row r="76">
          <cell r="E76" t="str">
            <v>ACFMCCXA</v>
          </cell>
          <cell r="F76" t="str">
            <v>认同单位资料</v>
          </cell>
          <cell r="G76" t="str">
            <v>&lt;&lt;&lt;&lt;&lt;字段详细信息&gt;&gt;&gt;&gt;&gt;</v>
          </cell>
          <cell r="H76" t="str">
            <v>XA01MECD</v>
          </cell>
        </row>
        <row r="77">
          <cell r="E77" t="str">
            <v>ACFMCCXB</v>
          </cell>
          <cell r="F77" t="str">
            <v>联名单位资料</v>
          </cell>
          <cell r="G77" t="str">
            <v>&lt;&lt;&lt;&lt;&lt;字段详细信息&gt;&gt;&gt;&gt;&gt;</v>
          </cell>
          <cell r="H77" t="str">
            <v>XB01MECD</v>
          </cell>
        </row>
        <row r="78">
          <cell r="E78" t="str">
            <v>ACFMCCXC</v>
          </cell>
          <cell r="F78" t="str">
            <v>贷记卡自动转存档案</v>
          </cell>
          <cell r="G78" t="str">
            <v>&lt;&lt;&lt;&lt;&lt;字段详细信息&gt;&gt;&gt;&gt;&gt;</v>
          </cell>
          <cell r="H78" t="str">
            <v>XC01AC15,XC02CCYC</v>
          </cell>
        </row>
        <row r="79">
          <cell r="E79" t="str">
            <v>ACFTCCAC</v>
          </cell>
          <cell r="F79" t="str">
            <v>信用卡帐户交易明细表</v>
          </cell>
          <cell r="G79" t="str">
            <v>&lt;&lt;&lt;&lt;&lt;字段详细信息&gt;&gt;&gt;&gt;&gt;</v>
          </cell>
          <cell r="H79" t="str">
            <v>AC01AC15,AC02CCYC,AC03DATE,AC04TXSN,AC05TSSN</v>
          </cell>
        </row>
        <row r="80">
          <cell r="E80" t="str">
            <v>ACFTCCAC_20130508</v>
          </cell>
          <cell r="F80" t="str">
            <v>信用卡帐户交易明细表</v>
          </cell>
          <cell r="G80" t="str">
            <v>&lt;&lt;&lt;&lt;&lt;字段详细信息&gt;&gt;&gt;&gt;&gt;</v>
          </cell>
          <cell r="H80" t="str">
            <v>AC01AC15,AC02CCYC,AC03DATE,AC04TXSN,AC05TSSN</v>
          </cell>
        </row>
        <row r="81">
          <cell r="E81" t="str">
            <v>ACFTCCAF</v>
          </cell>
          <cell r="F81" t="str">
            <v>卡授权信息登记簿</v>
          </cell>
          <cell r="G81" t="str">
            <v>&lt;&lt;&lt;&lt;&lt;字段详细信息&gt;&gt;&gt;&gt;&gt;</v>
          </cell>
          <cell r="H81" t="str">
            <v>AF01CNUM,AF02CCYC,AF03DATE,AF04AUNU</v>
          </cell>
        </row>
        <row r="82">
          <cell r="E82" t="str">
            <v>ACFTCCAG</v>
          </cell>
          <cell r="F82" t="str">
            <v>信用卡帐户冻结明细表</v>
          </cell>
          <cell r="G82" t="str">
            <v>&lt;&lt;&lt;&lt;&lt;字段详细信息&gt;&gt;&gt;&gt;&gt;</v>
          </cell>
          <cell r="H82" t="str">
            <v>AG01AC15,AG02NO16,AG03SN03</v>
          </cell>
        </row>
        <row r="83">
          <cell r="E83" t="str">
            <v>ACFTCCAH</v>
          </cell>
          <cell r="F83" t="str">
            <v>信用卡挂失登记簿</v>
          </cell>
          <cell r="G83" t="str">
            <v>&lt;&lt;&lt;&lt;&lt;字段详细信息&gt;&gt;&gt;&gt;&gt;</v>
          </cell>
          <cell r="H83" t="str">
            <v>AH01CNUM,AH02LRSN</v>
          </cell>
        </row>
        <row r="84">
          <cell r="E84" t="str">
            <v>ACFTCCAJ</v>
          </cell>
          <cell r="F84" t="str">
            <v>信用卡开卡登记簿</v>
          </cell>
          <cell r="G84" t="str">
            <v>&lt;&lt;&lt;&lt;&lt;字段详细信息&gt;&gt;&gt;&gt;&gt;</v>
          </cell>
          <cell r="H84" t="str">
            <v>AJ01CNUM</v>
          </cell>
        </row>
        <row r="85">
          <cell r="E85" t="str">
            <v>ACFTCCAK</v>
          </cell>
          <cell r="F85" t="str">
            <v>信用卡销卡登记簿</v>
          </cell>
          <cell r="G85" t="str">
            <v>&lt;&lt;&lt;&lt;&lt;字段详细信息&gt;&gt;&gt;&gt;&gt;</v>
          </cell>
          <cell r="H85" t="str">
            <v>AK01CNUM,AK02CCYC</v>
          </cell>
        </row>
        <row r="86">
          <cell r="E86" t="str">
            <v>ACFTCCAQ</v>
          </cell>
          <cell r="F86" t="str">
            <v>还款更新帐务明细轨迹文件</v>
          </cell>
          <cell r="G86" t="str">
            <v>&lt;&lt;&lt;&lt;&lt;字段详细信息&gt;&gt;&gt;&gt;&gt;</v>
          </cell>
          <cell r="H86" t="str">
            <v>AQ01AC15,AQ02CCYC,AQ03DATE,AQ04TXSN,AQ05TSSN,AQ06DATE</v>
          </cell>
        </row>
        <row r="87">
          <cell r="E87" t="str">
            <v>ACFTCCAR</v>
          </cell>
          <cell r="F87" t="str">
            <v>信用卡应收利息登记簿</v>
          </cell>
          <cell r="G87" t="str">
            <v>&lt;&lt;&lt;&lt;&lt;字段详细信息&gt;&gt;&gt;&gt;&gt;</v>
          </cell>
          <cell r="H87" t="str">
            <v>AR01AC15,AR02CCYC,AR03DATE,AR04TXSN,AR05TSSN</v>
          </cell>
        </row>
        <row r="88">
          <cell r="E88" t="str">
            <v>ACFTCCAS</v>
          </cell>
          <cell r="F88" t="str">
            <v>信用卡核销登记簿</v>
          </cell>
          <cell r="G88" t="str">
            <v>&lt;&lt;&lt;&lt;&lt;字段详细信息&gt;&gt;&gt;&gt;&gt;</v>
          </cell>
          <cell r="H88" t="str">
            <v>AS01AC15,AS02CCYC,AS03DATE,AS04TXSN,AS05TSSN</v>
          </cell>
        </row>
        <row r="89">
          <cell r="E89" t="str">
            <v>ACFTCCAW</v>
          </cell>
          <cell r="F89" t="e">
            <v>#N/A</v>
          </cell>
          <cell r="G89" t="str">
            <v>&lt;&lt;&lt;&lt;&lt;字段详细信息&gt;&gt;&gt;&gt;&gt;</v>
          </cell>
          <cell r="H89" t="str">
            <v>AW01DATE,AW02AC19</v>
          </cell>
        </row>
        <row r="90">
          <cell r="E90" t="str">
            <v>ACFTCCTI</v>
          </cell>
          <cell r="F90" t="str">
            <v>当天贷记卡需还款明细文件</v>
          </cell>
          <cell r="G90" t="str">
            <v>&lt;&lt;&lt;&lt;&lt;字段详细信息&gt;&gt;&gt;&gt;&gt;</v>
          </cell>
          <cell r="H90" t="str">
            <v>TI01DATE,TI02AC15,TI03CCYC</v>
          </cell>
        </row>
        <row r="91">
          <cell r="E91" t="str">
            <v>ACFTCCTJ</v>
          </cell>
          <cell r="F91" t="str">
            <v>当期信用卡对帐单打印主档文件</v>
          </cell>
          <cell r="G91" t="str">
            <v>&lt;&lt;&lt;&lt;&lt;字段详细信息&gt;&gt;&gt;&gt;&gt;</v>
          </cell>
          <cell r="H91" t="str">
            <v>TJ01DATE,TJ02AC15,TJ26CCYC</v>
          </cell>
        </row>
        <row r="92">
          <cell r="E92" t="str">
            <v>ACFTCCTK</v>
          </cell>
          <cell r="F92" t="str">
            <v>当期信用卡对帐单打印明细文件</v>
          </cell>
          <cell r="G92" t="str">
            <v>&lt;&lt;&lt;&lt;&lt;字段详细信息&gt;&gt;&gt;&gt;&gt;</v>
          </cell>
          <cell r="H92" t="str">
            <v>TK01AC15,TK02DATE,TK03TXSN,TK04TSSN</v>
          </cell>
        </row>
        <row r="93">
          <cell r="E93" t="str">
            <v>ACFTCCTR</v>
          </cell>
          <cell r="F93" t="str">
            <v>信用卡帐户欠款明细表</v>
          </cell>
          <cell r="G93" t="str">
            <v>&lt;&lt;&lt;&lt;&lt;字段详细信息&gt;&gt;&gt;&gt;&gt;</v>
          </cell>
          <cell r="H93" t="str">
            <v>TR01AC15,TR02CCYC,TR03DATE,TR04TXSN,TR05TSSN</v>
          </cell>
        </row>
        <row r="94">
          <cell r="E94" t="str">
            <v>ACFTCCTR_20130508</v>
          </cell>
          <cell r="F94" t="str">
            <v>信用卡帐户欠款明细表</v>
          </cell>
          <cell r="G94" t="str">
            <v>&lt;&lt;&lt;&lt;&lt;字段详细信息&gt;&gt;&gt;&gt;&gt;</v>
          </cell>
          <cell r="H94" t="str">
            <v>TR01AC15,TR02CCYC,TR03DATE,TR04TXSN,TR05TSSN</v>
          </cell>
        </row>
        <row r="95">
          <cell r="E95" t="str">
            <v>ACFTCCTU</v>
          </cell>
          <cell r="F95" t="str">
            <v>信用卡流水文件</v>
          </cell>
          <cell r="G95" t="str">
            <v>&lt;&lt;&lt;&lt;&lt;字段详细信息&gt;&gt;&gt;&gt;&gt;</v>
          </cell>
          <cell r="H95" t="str">
            <v>TU01BRNO,TU02AC22,TU03CCYC,TU04DATE,TU05TXSN,TU06TSSN</v>
          </cell>
        </row>
        <row r="96">
          <cell r="E96" t="str">
            <v>AEFMDFLI</v>
          </cell>
          <cell r="F96" t="str">
            <v>AE-国业分录流水表</v>
          </cell>
          <cell r="G96" t="str">
            <v>&lt;&lt;&lt;&lt;&lt;字段详细信息&gt;&gt;&gt;&gt;&gt;</v>
          </cell>
          <cell r="H96" t="str">
            <v>JYRQDATE,WXLSBK12,JYZHSN03,JYSHQTY5</v>
          </cell>
        </row>
        <row r="97">
          <cell r="E97" t="str">
            <v>AEFMJSHD</v>
          </cell>
          <cell r="F97" t="str">
            <v>AE-国业结售汇流水登记表</v>
          </cell>
          <cell r="G97" t="str">
            <v>&lt;&lt;&lt;&lt;&lt;字段详细信息&gt;&gt;&gt;&gt;&gt;</v>
          </cell>
          <cell r="H97" t="str">
            <v>SPCCDATE,SPCATSSN,SPCABK12</v>
          </cell>
        </row>
        <row r="98">
          <cell r="E98" t="str">
            <v>AEFMPADI</v>
          </cell>
          <cell r="F98" t="str">
            <v>AE-账户收入明细数据表</v>
          </cell>
          <cell r="G98" t="str">
            <v>&lt;&lt;&lt;&lt;&lt;字段详细信息&gt;&gt;&gt;&gt;&gt;</v>
          </cell>
          <cell r="H98" t="str">
            <v>TXDTDATE,BRBRBK20,YWCKNO24,FSDTDATE,ZHBZCCYC</v>
          </cell>
        </row>
        <row r="99">
          <cell r="E99" t="str">
            <v>AEFMPBDI</v>
          </cell>
          <cell r="F99" t="str">
            <v>AE-账户支出明细数据表</v>
          </cell>
          <cell r="G99" t="str">
            <v>&lt;&lt;&lt;&lt;&lt;字段详细信息&gt;&gt;&gt;&gt;&gt;</v>
          </cell>
          <cell r="H99" t="str">
            <v>TXDTDATE,BRBRBK20,YWCKNO24,FSDTDATE,ZHBZCCYC</v>
          </cell>
        </row>
        <row r="100">
          <cell r="E100" t="str">
            <v>AEFMPOAI</v>
          </cell>
          <cell r="F100" t="str">
            <v>AE-账户开户信息表</v>
          </cell>
          <cell r="G100" t="str">
            <v>&lt;&lt;&lt;&lt;&lt;字段详细信息&gt;&gt;&gt;&gt;&gt;</v>
          </cell>
          <cell r="H100" t="str">
            <v>TXDTDATE,BRBRBK20,OACNAC32,ZHBZCCYC</v>
          </cell>
        </row>
        <row r="101">
          <cell r="E101" t="str">
            <v>AEFMPQDI</v>
          </cell>
          <cell r="F101" t="str">
            <v>AE-账户收支余额变动数据表</v>
          </cell>
          <cell r="G101" t="str">
            <v>&lt;&lt;&lt;&lt;&lt;字段详细信息&gt;&gt;&gt;&gt;&gt;</v>
          </cell>
          <cell r="H101" t="str">
            <v>TXDTDATE,BRBRBK20,OACNAC32,FSDTDATE,ZHBZCCYC</v>
          </cell>
        </row>
        <row r="102">
          <cell r="E102" t="str">
            <v>AEFMSOAI</v>
          </cell>
          <cell r="F102" t="str">
            <v>AE-账户开户信息报表</v>
          </cell>
          <cell r="G102" t="str">
            <v>&lt;&lt;&lt;&lt;&lt;字段详细信息&gt;&gt;&gt;&gt;&gt;</v>
          </cell>
          <cell r="H102" t="str">
            <v>BRBRBK20,OACNNO30,ZHBZCCYC</v>
          </cell>
        </row>
        <row r="103">
          <cell r="E103" t="str">
            <v>AEFMSQDI</v>
          </cell>
          <cell r="F103" t="str">
            <v>账户收支余额变动日报表</v>
          </cell>
          <cell r="G103" t="str">
            <v>&lt;&lt;&lt;&lt;&lt;字段详细信息&gt;&gt;&gt;&gt;&gt;</v>
          </cell>
          <cell r="H103" t="str">
            <v>BRBRBK20,OACNNO30,FSDTNO10,ZHBZCCYC</v>
          </cell>
        </row>
        <row r="104">
          <cell r="E104" t="str">
            <v>AFFMACTL</v>
          </cell>
          <cell r="F104" t="str">
            <v>结售汇科目对照表</v>
          </cell>
          <cell r="G104" t="str">
            <v>&lt;&lt;&lt;&lt;&lt;字段详细信息&gt;&gt;&gt;&gt;&gt;</v>
          </cell>
          <cell r="H104" t="str">
            <v>ACCAACID,ACCASN04,ACCACCYC,ACCARS1B</v>
          </cell>
        </row>
        <row r="105">
          <cell r="E105" t="str">
            <v>AFFMDDST</v>
          </cell>
          <cell r="F105" t="str">
            <v>结售汇每日统计表</v>
          </cell>
          <cell r="G105" t="str">
            <v>&lt;&lt;&lt;&lt;&lt;字段详细信息&gt;&gt;&gt;&gt;&gt;</v>
          </cell>
          <cell r="H105" t="str">
            <v>DDCADATE,DDCBBRNO,DDCACSCS</v>
          </cell>
        </row>
        <row r="106">
          <cell r="E106" t="str">
            <v>AFFMEXDT</v>
          </cell>
          <cell r="F106" t="str">
            <v>外汇买卖明细账</v>
          </cell>
          <cell r="G106" t="str">
            <v>&lt;&lt;&lt;&lt;&lt;字段详细信息&gt;&gt;&gt;&gt;&gt;</v>
          </cell>
          <cell r="H106" t="str">
            <v>EXCADATE,EXCABRNO,EXCAACID,EXCACCYC,EXCAMAGN,EXCACN15</v>
          </cell>
        </row>
        <row r="107">
          <cell r="E107" t="str">
            <v>AFFMFLPM</v>
          </cell>
          <cell r="F107" t="str">
            <v>平盘汇率折算维护表</v>
          </cell>
          <cell r="G107" t="str">
            <v>&lt;&lt;&lt;&lt;&lt;字段详细信息&gt;&gt;&gt;&gt;&gt;</v>
          </cell>
          <cell r="H107" t="str">
            <v>FLCABRNO,FLCAFLAG,FLCACCYC,FLCAAMT,FLCADATE,FLCARS1B</v>
          </cell>
        </row>
        <row r="108">
          <cell r="E108" t="str">
            <v>AFFMLMPO</v>
          </cell>
          <cell r="F108" t="str">
            <v>外汇买卖日终敞口限额表</v>
          </cell>
          <cell r="G108" t="str">
            <v>&lt;&lt;&lt;&lt;&lt;字段详细信息&gt;&gt;&gt;&gt;&gt;</v>
          </cell>
          <cell r="H108" t="str">
            <v>LMCABRNO,LMCACCYC,LMCAACT1,LMCAFLAG</v>
          </cell>
        </row>
        <row r="109">
          <cell r="E109" t="str">
            <v>AFFMOPBL</v>
          </cell>
          <cell r="F109" t="str">
            <v>当日平盘登记簿</v>
          </cell>
          <cell r="G109" t="str">
            <v>&lt;&lt;&lt;&lt;&lt;字段详细信息&gt;&gt;&gt;&gt;&gt;</v>
          </cell>
          <cell r="H109" t="str">
            <v>OPCADATE,OPCABRNO,OPCACCYC,OPCAFLAG</v>
          </cell>
        </row>
        <row r="110">
          <cell r="E110" t="str">
            <v>AFFMPFRG</v>
          </cell>
          <cell r="F110" t="str">
            <v>损益重估登记簿</v>
          </cell>
          <cell r="G110" t="str">
            <v>&lt;&lt;&lt;&lt;&lt;字段详细信息&gt;&gt;&gt;&gt;&gt;</v>
          </cell>
          <cell r="H110" t="str">
            <v>PFCADATE,PFCABRNO,PFCACCYC,PFCAACID</v>
          </cell>
        </row>
        <row r="111">
          <cell r="E111" t="str">
            <v>AFFMSIPM</v>
          </cell>
          <cell r="F111" t="str">
            <v>内部汇率参数表</v>
          </cell>
          <cell r="G111" t="str">
            <v>&lt;&lt;&lt;&lt;&lt;字段详细信息&gt;&gt;&gt;&gt;&gt;</v>
          </cell>
          <cell r="H111" t="str">
            <v>SICABRNO,SICADATE,SICACCYC</v>
          </cell>
        </row>
        <row r="112">
          <cell r="E112" t="str">
            <v>AFFMSMBD</v>
          </cell>
          <cell r="F112" t="str">
            <v>机构对外挂牌汇率参数表</v>
          </cell>
          <cell r="G112" t="str">
            <v>&lt;&lt;&lt;&lt;&lt;字段详细信息&gt;&gt;&gt;&gt;&gt;</v>
          </cell>
          <cell r="H112" t="str">
            <v>SICABRNO,SMCACCYC,SMCADATE,SMCATIME</v>
          </cell>
        </row>
        <row r="113">
          <cell r="E113" t="str">
            <v>AFFMTDST</v>
          </cell>
          <cell r="F113" t="str">
            <v>结售汇统计旬报表-数据</v>
          </cell>
          <cell r="G113" t="str">
            <v>&lt;&lt;&lt;&lt;&lt;字段详细信息&gt;&gt;&gt;&gt;&gt;</v>
          </cell>
          <cell r="H113" t="str">
            <v>TDCADATE,TDCABRNO,TDCAFLAG,TDCASN04</v>
          </cell>
        </row>
        <row r="114">
          <cell r="E114" t="str">
            <v>AFFMYRPT</v>
          </cell>
          <cell r="F114" t="str">
            <v>年度报表汇率文件</v>
          </cell>
          <cell r="G114" t="str">
            <v>&lt;&lt;&lt;&lt;&lt;字段详细信息&gt;&gt;&gt;&gt;&gt;</v>
          </cell>
          <cell r="H114" t="str">
            <v>YRCABKNO,YRCADATE,YRCACCYC,YRCAYEAR,YRCARS1B</v>
          </cell>
        </row>
        <row r="115">
          <cell r="E115" t="str">
            <v>BBFMBRCY</v>
          </cell>
          <cell r="F115" t="str">
            <v>机构开通币种控制表</v>
          </cell>
          <cell r="G115" t="str">
            <v>&lt;&lt;&lt;&lt;&lt;字段详细信息&gt;&gt;&gt;&gt;&gt;</v>
          </cell>
          <cell r="H115" t="str">
            <v>BRCAEBNO,BRCACCYC</v>
          </cell>
        </row>
        <row r="116">
          <cell r="E116" t="str">
            <v>BBFMCBKM</v>
          </cell>
          <cell r="F116" t="str">
            <v>机构撤并科目结帐表</v>
          </cell>
          <cell r="G116" t="str">
            <v>&lt;&lt;&lt;&lt;&lt;字段详细信息&gt;&gt;&gt;&gt;&gt;</v>
          </cell>
          <cell r="H116" t="str">
            <v>CBCAACID</v>
          </cell>
        </row>
        <row r="117">
          <cell r="E117" t="str">
            <v>BBFMCGAC</v>
          </cell>
          <cell r="F117" t="str">
            <v>机构撤并内部账号对照表</v>
          </cell>
          <cell r="G117" t="str">
            <v>&lt;&lt;&lt;&lt;&lt;字段详细信息&gt;&gt;&gt;&gt;&gt;</v>
          </cell>
          <cell r="H117" t="str">
            <v>CGCABRNO,CGCAPTSN,CGCBBRNO,CGCBPTSN,CGCAAC20,CGCBAC20,CGCARS1B</v>
          </cell>
        </row>
        <row r="118">
          <cell r="E118" t="str">
            <v>BBFMCGNO</v>
          </cell>
          <cell r="F118" t="str">
            <v>机构变更申请表</v>
          </cell>
          <cell r="G118" t="str">
            <v>&lt;&lt;&lt;&lt;&lt;字段详细信息&gt;&gt;&gt;&gt;&gt;</v>
          </cell>
          <cell r="H118" t="str">
            <v>CGCABRNO,CGCAPTSN,CGCACHFY,CGCADATE,CGCARS1B</v>
          </cell>
        </row>
        <row r="119">
          <cell r="E119" t="str">
            <v>BBFMCRHS</v>
          </cell>
          <cell r="F119" t="str">
            <v>信用站表</v>
          </cell>
          <cell r="G119" t="str">
            <v>&lt;&lt;&lt;&lt;&lt;字段详细信息&gt;&gt;&gt;&gt;&gt;</v>
          </cell>
          <cell r="H119" t="str">
            <v>CRCABRNO,CRCAPTSN,CRCARS1B</v>
          </cell>
        </row>
        <row r="120">
          <cell r="E120" t="str">
            <v>BBFMDKLF</v>
          </cell>
          <cell r="F120" t="str">
            <v>贷款当年累放统计表</v>
          </cell>
          <cell r="G120" t="str">
            <v>&lt;&lt;&lt;&lt;&lt;字段详细信息&gt;&gt;&gt;&gt;&gt;</v>
          </cell>
          <cell r="H120" t="str">
            <v>DKCADATE,DKCABRNO,DKCACCYC,DKCAPDTP,DKCAPRON,DKCANO40</v>
          </cell>
        </row>
        <row r="121">
          <cell r="E121" t="str">
            <v>BBFMGYDB</v>
          </cell>
          <cell r="F121" t="str">
            <v>柜员代班登记簿</v>
          </cell>
          <cell r="G121" t="str">
            <v>&lt;&lt;&lt;&lt;&lt;字段详细信息&gt;&gt;&gt;&gt;&gt;</v>
          </cell>
          <cell r="H121" t="str">
            <v>GYCANO11</v>
          </cell>
        </row>
        <row r="122">
          <cell r="E122" t="str">
            <v>BBFMLBCK</v>
          </cell>
          <cell r="F122" t="str">
            <v>查库登记簿</v>
          </cell>
          <cell r="G122" t="str">
            <v>&lt;&lt;&lt;&lt;&lt;字段详细信息&gt;&gt;&gt;&gt;&gt;</v>
          </cell>
          <cell r="H122" t="str">
            <v>LBCADATE,LBCATIME,LBCBSTAF,LBCASTAF,LBCARS1B</v>
          </cell>
        </row>
        <row r="123">
          <cell r="E123" t="str">
            <v>BBFMLGMX</v>
          </cell>
          <cell r="F123" t="str">
            <v>柜员轮岗明细登记簿</v>
          </cell>
          <cell r="G123" t="str">
            <v>&lt;&lt;&lt;&lt;&lt;字段详细信息&gt;&gt;&gt;&gt;&gt;</v>
          </cell>
          <cell r="H123" t="str">
            <v>LGMADATE,LGMASN11</v>
          </cell>
        </row>
        <row r="124">
          <cell r="E124" t="str">
            <v>BHFMMHCD</v>
          </cell>
          <cell r="F124" t="str">
            <v>现金项目月报表数据</v>
          </cell>
          <cell r="G124" t="str">
            <v>&lt;&lt;&lt;&lt;&lt;字段详细信息&gt;&gt;&gt;&gt;&gt;</v>
          </cell>
          <cell r="H124" t="str">
            <v>MHCAYEAR,MHCAPSFQ,MHCAFLAG,MHCABRNO,MHCACCYC,MHCASN04</v>
          </cell>
        </row>
        <row r="125">
          <cell r="E125" t="str">
            <v>BBFMORGA</v>
          </cell>
          <cell r="F125" t="str">
            <v>机构信息表</v>
          </cell>
          <cell r="G125" t="str">
            <v>&lt;&lt;&lt;&lt;&lt;字段详细信息&gt;&gt;&gt;&gt;&gt;</v>
          </cell>
          <cell r="H125" t="str">
            <v>ORCABKFG,ORCABRNO,ORCARS1B</v>
          </cell>
        </row>
        <row r="126">
          <cell r="E126" t="str">
            <v>BBFMORGB</v>
          </cell>
          <cell r="F126" t="str">
            <v>系统外报表汇总机构</v>
          </cell>
          <cell r="G126" t="str">
            <v>&lt;&lt;&lt;&lt;&lt;字段详细信息&gt;&gt;&gt;&gt;&gt;</v>
          </cell>
          <cell r="H126" t="str">
            <v>OBCABKFG,OBCABRNO,OBCARS1B</v>
          </cell>
        </row>
        <row r="127">
          <cell r="E127" t="str">
            <v>BBFMORGB_20110706</v>
          </cell>
          <cell r="F127" t="e">
            <v>#N/A</v>
          </cell>
          <cell r="G127" t="str">
            <v>&lt;&lt;&lt;&lt;&lt;字段详细信息&gt;&gt;&gt;&gt;&gt;</v>
          </cell>
          <cell r="H127" t="str">
            <v>OBCABKFG,OBCABRNO,OBCARS1B</v>
          </cell>
        </row>
        <row r="128">
          <cell r="E128" t="str">
            <v>BBFMORNB</v>
          </cell>
          <cell r="F128" t="str">
            <v>机构行号表</v>
          </cell>
          <cell r="G128" t="str">
            <v>&lt;&lt;&lt;&lt;&lt;字段详细信息&gt;&gt;&gt;&gt;&gt;</v>
          </cell>
          <cell r="H128" t="str">
            <v>ORCABKFG,ORCABRNO,ORCABTP2,ORCARS1B</v>
          </cell>
        </row>
        <row r="129">
          <cell r="E129" t="str">
            <v>BBFMPYSP</v>
          </cell>
          <cell r="F129" t="str">
            <v>子岗位种类与原交易码对照表</v>
          </cell>
          <cell r="G129" t="str">
            <v>&lt;&lt;&lt;&lt;&lt;字段详细信息&gt;&gt;&gt;&gt;&gt;</v>
          </cell>
          <cell r="H129" t="str">
            <v>PYCABKFG,PYCABKNO,PYCASPTN,PYCAS001,PYCATXCD,PYCARS1B</v>
          </cell>
        </row>
        <row r="130">
          <cell r="E130" t="str">
            <v>BBFMPYTP</v>
          </cell>
          <cell r="F130" t="str">
            <v>岗位种类表</v>
          </cell>
          <cell r="G130" t="str">
            <v>&lt;&lt;&lt;&lt;&lt;字段详细信息&gt;&gt;&gt;&gt;&gt;</v>
          </cell>
          <cell r="H130" t="str">
            <v>PYCABKFG,PYCABKNO,PYCAPSTY,PYCASPTN,PYCARS1B</v>
          </cell>
        </row>
        <row r="131">
          <cell r="E131" t="str">
            <v>BBFMSTLR</v>
          </cell>
          <cell r="F131" t="str">
            <v>柜员信息文件</v>
          </cell>
          <cell r="G131" t="str">
            <v>&lt;&lt;&lt;&lt;&lt;字段详细信息&gt;&gt;&gt;&gt;&gt;</v>
          </cell>
          <cell r="H131" t="str">
            <v>STCABKFG,STCABRNO,STCASTAF,STCARS1B</v>
          </cell>
        </row>
        <row r="132">
          <cell r="E132" t="str">
            <v>BBFMZBJL</v>
          </cell>
          <cell r="F132" t="str">
            <v>存款准备金率登记簿</v>
          </cell>
          <cell r="G132" t="str">
            <v>&lt;&lt;&lt;&lt;&lt;字段详细信息&gt;&gt;&gt;&gt;&gt;</v>
          </cell>
          <cell r="H132" t="str">
            <v>ZBJABRNO,ZBJACCYC,ZBJADATE</v>
          </cell>
        </row>
        <row r="133">
          <cell r="E133" t="str">
            <v>BBFMZBJL_20140516</v>
          </cell>
          <cell r="F133" t="str">
            <v>存款准备金率登记簿</v>
          </cell>
          <cell r="G133" t="str">
            <v>&lt;&lt;&lt;&lt;&lt;字段详细信息&gt;&gt;&gt;&gt;&gt;</v>
          </cell>
          <cell r="H133" t="str">
            <v>ZBJABRNO,ZBJACCYC,ZBJADATE</v>
          </cell>
        </row>
        <row r="134">
          <cell r="E134" t="str">
            <v>BBFTSTGT</v>
          </cell>
          <cell r="F134" t="str">
            <v>柜员交接登记簿</v>
          </cell>
          <cell r="G134" t="str">
            <v>&lt;&lt;&lt;&lt;&lt;字段详细信息&gt;&gt;&gt;&gt;&gt;</v>
          </cell>
          <cell r="H134" t="str">
            <v>STCADATE,STCABRNO,STCASTAF</v>
          </cell>
        </row>
        <row r="135">
          <cell r="E135" t="str">
            <v>BBFWHZJZ</v>
          </cell>
          <cell r="F135" t="str">
            <v>机构撤并汇总记账登记簿</v>
          </cell>
          <cell r="G135" t="str">
            <v>&lt;&lt;&lt;&lt;&lt;字段详细信息&gt;&gt;&gt;&gt;&gt;</v>
          </cell>
          <cell r="H135" t="str">
            <v>HZCADATE,HZCABRNO,HZCBBRNO,HZCAFLAG,HZCAACID,HZCACCYC,HZCARDBL,HZCACDFG,HZCBFLAG</v>
          </cell>
        </row>
        <row r="136">
          <cell r="E136" t="str">
            <v>BBFWJZJG</v>
          </cell>
          <cell r="F136" t="str">
            <v>机构撤并登记簿处理结果文件</v>
          </cell>
          <cell r="G136" t="str">
            <v>&lt;&lt;&lt;&lt;&lt;字段详细信息&gt;&gt;&gt;&gt;&gt;</v>
          </cell>
          <cell r="H136" t="str">
            <v>JZCADATE,JZCABRNO,JZCAPTSN,JZCANO10,JZCAFLAG</v>
          </cell>
        </row>
        <row r="137">
          <cell r="E137" t="str">
            <v>BBFWMZDJ</v>
          </cell>
          <cell r="F137" t="str">
            <v>抹账信息监督登记簿</v>
          </cell>
          <cell r="G137" t="str">
            <v>&lt;&lt;&lt;&lt;&lt;字段详细信息&gt;&gt;&gt;&gt;&gt;</v>
          </cell>
          <cell r="H137" t="str">
            <v>MZCADATE,MZCABRNO,MZCASTAF,MZCBSN11</v>
          </cell>
        </row>
        <row r="138">
          <cell r="E138" t="str">
            <v>BBFWQTDJ</v>
          </cell>
          <cell r="F138" t="str">
            <v>机构柜员强制签退登记簿</v>
          </cell>
          <cell r="G138" t="str">
            <v>&lt;&lt;&lt;&lt;&lt;字段详细信息&gt;&gt;&gt;&gt;&gt;</v>
          </cell>
          <cell r="H138" t="str">
            <v>QTCAFLAG,QTCADATE,QTCABRNO,QTCASTAF</v>
          </cell>
        </row>
        <row r="139">
          <cell r="E139" t="str">
            <v>BBFWTSCL</v>
          </cell>
          <cell r="F139" t="str">
            <v>机构撤并特殊处理登记簿</v>
          </cell>
          <cell r="G139" t="str">
            <v>&lt;&lt;&lt;&lt;&lt;字段详细信息&gt;&gt;&gt;&gt;&gt;</v>
          </cell>
          <cell r="H139" t="str">
            <v>TSCADATE,TSCANO10,TSCAAC20</v>
          </cell>
        </row>
        <row r="140">
          <cell r="E140" t="str">
            <v>BBFWTSFB</v>
          </cell>
          <cell r="F140" t="str">
            <v>机构撤并特殊处理正本登记簿</v>
          </cell>
          <cell r="G140" t="str">
            <v>&lt;&lt;&lt;&lt;&lt;字段详细信息&gt;&gt;&gt;&gt;&gt;</v>
          </cell>
          <cell r="H140" t="str">
            <v>TSCADATE,TSCAAC20</v>
          </cell>
        </row>
        <row r="141">
          <cell r="E141" t="str">
            <v>BBFWXZHD</v>
          </cell>
          <cell r="F141" t="str">
            <v>现金重控核对差错登记簿</v>
          </cell>
          <cell r="G141" t="str">
            <v>&lt;&lt;&lt;&lt;&lt;字段详细信息&gt;&gt;&gt;&gt;&gt;</v>
          </cell>
          <cell r="H141" t="str">
            <v>XZCADATE,XZCABRNO,XZCAFLAG,XZCAAC20,XZCACCYC,XZCARS1B</v>
          </cell>
        </row>
        <row r="142">
          <cell r="E142" t="str">
            <v>BBFWZJDJ</v>
          </cell>
          <cell r="F142" t="str">
            <v>机构撤并内部账账号结转登记簿</v>
          </cell>
          <cell r="G142" t="str">
            <v>&lt;&lt;&lt;&lt;&lt;字段详细信息&gt;&gt;&gt;&gt;&gt;</v>
          </cell>
          <cell r="H142" t="str">
            <v>ZJCADATE,ZJCAAC20</v>
          </cell>
        </row>
        <row r="143">
          <cell r="E143" t="str">
            <v>BCFMATCI</v>
          </cell>
          <cell r="F143" t="str">
            <v>BC-客户授信信息表</v>
          </cell>
          <cell r="G143" t="str">
            <v>&lt;&lt;&lt;&lt;&lt;字段详细信息&gt;&gt;&gt;&gt;&gt;</v>
          </cell>
          <cell r="H143" t="str">
            <v>ISIDISID,CINOCSNO,ETCYCCYC,ETTYLATP,STDTDATE,INDTDATE</v>
          </cell>
        </row>
        <row r="144">
          <cell r="E144" t="str">
            <v>BCFMCACI</v>
          </cell>
          <cell r="F144" t="str">
            <v>对公客户帐户基本信息表</v>
          </cell>
          <cell r="G144" t="str">
            <v>&lt;&lt;&lt;&lt;&lt;字段详细信息&gt;&gt;&gt;&gt;&gt;</v>
          </cell>
          <cell r="H144" t="str">
            <v>CINOCSNO,ACNOAC32</v>
          </cell>
        </row>
        <row r="145">
          <cell r="E145" t="str">
            <v>BCFMCBLI</v>
          </cell>
          <cell r="F145" t="str">
            <v>BC-黑名单登记薄</v>
          </cell>
          <cell r="G145" t="str">
            <v>&lt;&lt;&lt;&lt;&lt;字段详细信息&gt;&gt;&gt;&gt;&gt;</v>
          </cell>
          <cell r="H145" t="str">
            <v>ISIDISID,BLSRBL1B,BLSNCRSO,IDTYCFTP,IDNOCFNO</v>
          </cell>
        </row>
        <row r="146">
          <cell r="E146" t="str">
            <v>BCFMCCAI</v>
          </cell>
          <cell r="F146" t="str">
            <v>BC-公司客户附加信息表</v>
          </cell>
          <cell r="G146" t="str">
            <v>&lt;&lt;&lt;&lt;&lt;字段详细信息&gt;&gt;&gt;&gt;&gt;</v>
          </cell>
          <cell r="H146" t="str">
            <v>ISIDISID,CINOCSNO</v>
          </cell>
        </row>
        <row r="147">
          <cell r="E147" t="str">
            <v>BCFMCCNI</v>
          </cell>
          <cell r="F147" t="str">
            <v>对公客户渠道信息表</v>
          </cell>
          <cell r="G147" t="str">
            <v>&lt;&lt;&lt;&lt;&lt;字段详细信息&gt;&gt;&gt;&gt;&gt;</v>
          </cell>
          <cell r="H147" t="str">
            <v>CHNOCNCD,CUIDCSID</v>
          </cell>
        </row>
        <row r="148">
          <cell r="E148" t="str">
            <v>BCFMCDHI</v>
          </cell>
          <cell r="F148" t="str">
            <v>BC-客户住宅信息表</v>
          </cell>
          <cell r="G148" t="str">
            <v>&lt;&lt;&lt;&lt;&lt;字段详细信息&gt;&gt;&gt;&gt;&gt;</v>
          </cell>
          <cell r="H148" t="str">
            <v>ISIDISID,CINOCSNO,HISNPTSN</v>
          </cell>
        </row>
        <row r="149">
          <cell r="E149" t="str">
            <v>BCFMCEAI</v>
          </cell>
          <cell r="F149" t="str">
            <v>BC-客户开户信息表</v>
          </cell>
          <cell r="G149" t="str">
            <v>&lt;&lt;&lt;&lt;&lt;字段详细信息&gt;&gt;&gt;&gt;&gt;</v>
          </cell>
          <cell r="H149" t="str">
            <v>ISIDISID,CINOCSNO,OBIDBH08,OBSNPTSN</v>
          </cell>
        </row>
        <row r="150">
          <cell r="E150" t="str">
            <v>BCFMCEPI</v>
          </cell>
          <cell r="F150" t="str">
            <v>对公客户电子渠道辅助信息</v>
          </cell>
          <cell r="G150" t="str">
            <v>&lt;&lt;&lt;&lt;&lt;字段详细信息&gt;&gt;&gt;&gt;&gt;</v>
          </cell>
          <cell r="H150" t="str">
            <v>CINOCSNO,CUIDCSID</v>
          </cell>
        </row>
        <row r="151">
          <cell r="E151" t="str">
            <v>BCFMCHCI</v>
          </cell>
          <cell r="F151" t="str">
            <v>BC-客户资产信息表</v>
          </cell>
          <cell r="G151" t="str">
            <v>&lt;&lt;&lt;&lt;&lt;字段详细信息&gt;&gt;&gt;&gt;&gt;</v>
          </cell>
          <cell r="H151" t="str">
            <v>CINOCSNO,CASNPTSN</v>
          </cell>
        </row>
        <row r="152">
          <cell r="E152" t="str">
            <v>BCFMCMBA</v>
          </cell>
          <cell r="F152" t="str">
            <v>BC-客户基本信息补充资料</v>
          </cell>
          <cell r="G152" t="str">
            <v>&lt;&lt;&lt;&lt;&lt;字段详细信息&gt;&gt;&gt;&gt;&gt;</v>
          </cell>
          <cell r="H152" t="str">
            <v>ISIDISID,CINOCSNO</v>
          </cell>
        </row>
        <row r="153">
          <cell r="E153" t="str">
            <v>BCFMCMRI</v>
          </cell>
          <cell r="F153" t="str">
            <v>BC-联系人登记薄</v>
          </cell>
          <cell r="G153" t="str">
            <v>&lt;&lt;&lt;&lt;&lt;字段详细信息&gt;&gt;&gt;&gt;&gt;</v>
          </cell>
          <cell r="H153" t="str">
            <v>ISIDISID,CINOCSNO,REIDBH22,LXR1PTSN</v>
          </cell>
        </row>
        <row r="154">
          <cell r="E154" t="str">
            <v>BCFMCOAI</v>
          </cell>
          <cell r="F154" t="str">
            <v>对公客户操作员帐户信息</v>
          </cell>
          <cell r="G154" t="str">
            <v>&lt;&lt;&lt;&lt;&lt;字段详细信息&gt;&gt;&gt;&gt;&gt;</v>
          </cell>
          <cell r="H154" t="str">
            <v>CINOCSNO,CHNOCNCD,OPNOPJNO,ACNOAC32</v>
          </cell>
        </row>
        <row r="155">
          <cell r="E155" t="str">
            <v>BCFMCOEI</v>
          </cell>
          <cell r="F155" t="str">
            <v>BC-客户单位信息表.备用</v>
          </cell>
          <cell r="G155" t="str">
            <v>&lt;&lt;&lt;&lt;&lt;字段详细信息&gt;&gt;&gt;&gt;&gt;</v>
          </cell>
          <cell r="H155" t="str">
            <v>ISIDISID,CINOCSNO,OESNPTSN</v>
          </cell>
        </row>
        <row r="156">
          <cell r="E156" t="str">
            <v>BCFMCOPI</v>
          </cell>
          <cell r="F156" t="str">
            <v>对公客户操作员信息</v>
          </cell>
          <cell r="G156" t="str">
            <v>&lt;&lt;&lt;&lt;&lt;字段详细信息&gt;&gt;&gt;&gt;&gt;</v>
          </cell>
          <cell r="H156" t="str">
            <v>CINOCSNO,CHNOCNCD,OPNOPJNO</v>
          </cell>
        </row>
        <row r="157">
          <cell r="E157" t="str">
            <v>BCFMCORG</v>
          </cell>
          <cell r="F157" t="str">
            <v>客户机构信息表</v>
          </cell>
          <cell r="G157" t="str">
            <v>&lt;&lt;&lt;&lt;&lt;字段详细信息&gt;&gt;&gt;&gt;&gt;</v>
          </cell>
          <cell r="H157" t="str">
            <v>ISIDISID,CINOCSNO,ACCBBRNO,ACCABRNO</v>
          </cell>
        </row>
        <row r="158">
          <cell r="E158" t="str">
            <v>BCFMCRII</v>
          </cell>
          <cell r="F158" t="str">
            <v>BC-客户信用档案信息表</v>
          </cell>
          <cell r="G158" t="str">
            <v>&lt;&lt;&lt;&lt;&lt;字段详细信息&gt;&gt;&gt;&gt;&gt;</v>
          </cell>
          <cell r="H158" t="str">
            <v>ISIDISID,CINOCSNO,YEARYEAR,OSSNO11S</v>
          </cell>
        </row>
        <row r="159">
          <cell r="E159" t="str">
            <v>BCFMEPSI</v>
          </cell>
          <cell r="F159" t="str">
            <v>客户电子渠道密码错误信息表</v>
          </cell>
          <cell r="G159" t="str">
            <v>&lt;&lt;&lt;&lt;&lt;字段详细信息&gt;&gt;&gt;&gt;&gt;</v>
          </cell>
          <cell r="H159" t="str">
            <v>CINOCSNO,CHNOCNCD</v>
          </cell>
        </row>
        <row r="160">
          <cell r="E160" t="str">
            <v>BCFMFCAI</v>
          </cell>
          <cell r="F160" t="str">
            <v>BC-金融公司客户附加信息表</v>
          </cell>
          <cell r="G160" t="str">
            <v>&lt;&lt;&lt;&lt;&lt;字段详细信息&gt;&gt;&gt;&gt;&gt;</v>
          </cell>
          <cell r="H160" t="str">
            <v>ISIDISID,CINOCSNO</v>
          </cell>
        </row>
        <row r="161">
          <cell r="E161" t="str">
            <v>BCFMLERI</v>
          </cell>
          <cell r="F161" t="str">
            <v>诉讼事件登记薄</v>
          </cell>
          <cell r="G161" t="str">
            <v>&lt;&lt;&lt;&lt;&lt;字段详细信息&gt;&gt;&gt;&gt;&gt;</v>
          </cell>
          <cell r="H161" t="str">
            <v>ISIDISID,CINOCSNO,LESNPTSN</v>
          </cell>
        </row>
        <row r="162">
          <cell r="E162" t="str">
            <v>BCFMPACI</v>
          </cell>
          <cell r="F162" t="str">
            <v>个人客户帐户基本信息表</v>
          </cell>
          <cell r="G162" t="str">
            <v>&lt;&lt;&lt;&lt;&lt;字段详细信息&gt;&gt;&gt;&gt;&gt;</v>
          </cell>
          <cell r="H162" t="str">
            <v>CINOCSNO,ACNOAC32</v>
          </cell>
        </row>
        <row r="163">
          <cell r="E163" t="str">
            <v>BCFMPAHI</v>
          </cell>
          <cell r="F163" t="str">
            <v>个人客户帐户渠道信息表</v>
          </cell>
          <cell r="G163" t="str">
            <v>&lt;&lt;&lt;&lt;&lt;字段详细信息&gt;&gt;&gt;&gt;&gt;</v>
          </cell>
          <cell r="H163" t="str">
            <v>CINOCSNO,CHNOCNCD,ACNOAC32</v>
          </cell>
        </row>
        <row r="164">
          <cell r="E164" t="str">
            <v>BCFMPAHI_SRC</v>
          </cell>
          <cell r="F164" t="str">
            <v>个人客户帐户渠道信息表</v>
          </cell>
          <cell r="G164" t="str">
            <v>&lt;&lt;&lt;&lt;&lt;字段详细信息&gt;&gt;&gt;&gt;&gt;</v>
          </cell>
          <cell r="H164" t="str">
            <v>CINOCSNO,CHNOCNCD,ACNOAC32</v>
          </cell>
        </row>
        <row r="165">
          <cell r="E165" t="str">
            <v>BCFMPCAI</v>
          </cell>
          <cell r="F165" t="str">
            <v>BC-个人客户附加信息表</v>
          </cell>
          <cell r="G165" t="str">
            <v>&lt;&lt;&lt;&lt;&lt;字段详细信息&gt;&gt;&gt;&gt;&gt;</v>
          </cell>
          <cell r="H165" t="str">
            <v>ISIDISID,CINOCSNO</v>
          </cell>
        </row>
        <row r="166">
          <cell r="E166" t="str">
            <v>BCFMPCNI</v>
          </cell>
          <cell r="F166" t="str">
            <v>个人客户渠道信息表</v>
          </cell>
          <cell r="G166" t="str">
            <v>&lt;&lt;&lt;&lt;&lt;字段详细信息&gt;&gt;&gt;&gt;&gt;</v>
          </cell>
          <cell r="H166" t="str">
            <v>CINOCSNO,CHNOCNCD</v>
          </cell>
        </row>
        <row r="167">
          <cell r="E167" t="str">
            <v>BCFMPEPI</v>
          </cell>
          <cell r="F167" t="str">
            <v>个人客户电子渠道辅助信息</v>
          </cell>
          <cell r="G167" t="str">
            <v>&lt;&lt;&lt;&lt;&lt;字段详细信息&gt;&gt;&gt;&gt;&gt;</v>
          </cell>
          <cell r="H167" t="str">
            <v>CINOCSNO</v>
          </cell>
        </row>
        <row r="168">
          <cell r="E168" t="str">
            <v>BCFMPPCI</v>
          </cell>
          <cell r="F168" t="str">
            <v>BC-单位信贷业务专用信息表</v>
          </cell>
          <cell r="G168" t="str">
            <v>&lt;&lt;&lt;&lt;&lt;字段详细信息&gt;&gt;&gt;&gt;&gt;</v>
          </cell>
          <cell r="H168" t="str">
            <v>ISIDISID,CINOCSNO,PLNOLNCD</v>
          </cell>
        </row>
        <row r="169">
          <cell r="E169" t="str">
            <v>BCFMPPPI</v>
          </cell>
          <cell r="F169" t="str">
            <v>BC-个人信贷业务专用信息表</v>
          </cell>
          <cell r="G169" t="str">
            <v>&lt;&lt;&lt;&lt;&lt;字段详细信息&gt;&gt;&gt;&gt;&gt;</v>
          </cell>
          <cell r="H169" t="str">
            <v>ISIDISID,CINOCSNO,PLNOLNCD</v>
          </cell>
        </row>
        <row r="170">
          <cell r="E170" t="str">
            <v>BCFMPTTI</v>
          </cell>
          <cell r="F170" t="str">
            <v>约定转入账户信息表</v>
          </cell>
          <cell r="G170" t="str">
            <v>&lt;&lt;&lt;&lt;&lt;字段详细信息&gt;&gt;&gt;&gt;&gt;</v>
          </cell>
          <cell r="H170" t="str">
            <v>CINOCSNO,CHNOCNCD,OUACAC32,CUOPNO10,INACAC32</v>
          </cell>
        </row>
        <row r="171">
          <cell r="E171" t="str">
            <v>BCFMRCNI</v>
          </cell>
          <cell r="F171" t="str">
            <v>BC-信贷关联企业信息表</v>
          </cell>
          <cell r="G171" t="str">
            <v>&lt;&lt;&lt;&lt;&lt;字段详细信息&gt;&gt;&gt;&gt;&gt;</v>
          </cell>
          <cell r="H171" t="str">
            <v>ISIDISID,CINOCSNO,CXR1PTSN</v>
          </cell>
        </row>
        <row r="172">
          <cell r="E172" t="str">
            <v>BCFWUNTR</v>
          </cell>
          <cell r="F172" t="str">
            <v>客户信息合并策略表</v>
          </cell>
          <cell r="G172" t="str">
            <v>&lt;&lt;&lt;&lt;&lt;字段详细信息&gt;&gt;&gt;&gt;&gt;</v>
          </cell>
          <cell r="H172" t="str">
            <v>CIN1CSNO,CSN1CSID</v>
          </cell>
        </row>
        <row r="173">
          <cell r="E173" t="str">
            <v>BDFMHQAA_TMP</v>
          </cell>
          <cell r="F173" t="e">
            <v>#N/A</v>
          </cell>
          <cell r="G173" t="str">
            <v>&lt;&lt;&lt;&lt;&lt;字段详细信息&gt;&gt;&gt;&gt;&gt;</v>
          </cell>
          <cell r="H173" t="str">
            <v>AA01AC15</v>
          </cell>
        </row>
        <row r="174">
          <cell r="E174" t="str">
            <v>BDFMHQAC_BAK</v>
          </cell>
          <cell r="F174" t="str">
            <v>活期存款账户交易明细表</v>
          </cell>
          <cell r="G174" t="str">
            <v>&lt;&lt;&lt;&lt;&lt;字段详细信息&gt;&gt;&gt;&gt;&gt;</v>
          </cell>
          <cell r="H174" t="str">
            <v>AC01AC15,AC02DATE,AC03TXSN,AC04TSSN</v>
          </cell>
        </row>
        <row r="175">
          <cell r="E175" t="str">
            <v>BDFMHQAC_20110702</v>
          </cell>
          <cell r="F175" t="e">
            <v>#N/A</v>
          </cell>
          <cell r="G175" t="str">
            <v>&lt;&lt;&lt;&lt;&lt;字段详细信息&gt;&gt;&gt;&gt;&gt;</v>
          </cell>
          <cell r="H175" t="str">
            <v>AC01AC15,AC02DATE,AC03TXSN,AC04TSSN</v>
          </cell>
        </row>
        <row r="176">
          <cell r="E176" t="str">
            <v>BDFMHQAE</v>
          </cell>
          <cell r="F176" t="str">
            <v>活期存款客户凭证明细表</v>
          </cell>
          <cell r="G176" t="str">
            <v>&lt;&lt;&lt;&lt;&lt;字段详细信息&gt;&gt;&gt;&gt;&gt;</v>
          </cell>
          <cell r="H176" t="str">
            <v>AE01AC15,AE02BLTP,AE03BLNO</v>
          </cell>
        </row>
        <row r="177">
          <cell r="E177" t="str">
            <v>BDFMHQAG</v>
          </cell>
          <cell r="F177" t="str">
            <v>活期存款客户已使用凭证登记簿</v>
          </cell>
          <cell r="G177" t="str">
            <v>&lt;&lt;&lt;&lt;&lt;字段详细信息&gt;&gt;&gt;&gt;&gt;</v>
          </cell>
          <cell r="H177" t="str">
            <v>AG01AC15,AG02BLTP,AG03BLNO</v>
          </cell>
        </row>
        <row r="178">
          <cell r="E178" t="str">
            <v>BDFMHQAI</v>
          </cell>
          <cell r="F178" t="str">
            <v>账户待收费登记簿</v>
          </cell>
          <cell r="G178" t="str">
            <v>&lt;&lt;&lt;&lt;&lt;字段详细信息&gt;&gt;&gt;&gt;&gt;</v>
          </cell>
          <cell r="H178" t="str">
            <v>AI01AC15,AI02CCYC,AI03CHSX,AI04DATE,AI05TXSN,AI06TSSN</v>
          </cell>
        </row>
        <row r="179">
          <cell r="E179" t="str">
            <v>BDFMHQAJ</v>
          </cell>
          <cell r="F179" t="str">
            <v>活期存款账户自动转账协议</v>
          </cell>
          <cell r="G179" t="str">
            <v>&lt;&lt;&lt;&lt;&lt;字段详细信息&gt;&gt;&gt;&gt;&gt;</v>
          </cell>
          <cell r="H179" t="str">
            <v>AJ01AC15,AJ02CCYC,AJ03CHSX,AJ04ZZYY,AJ05SN03,AJ10NO10,AJ11NO20</v>
          </cell>
        </row>
        <row r="180">
          <cell r="E180" t="str">
            <v>BDFMHQAN</v>
          </cell>
          <cell r="F180" t="str">
            <v>保证金业务登记簿</v>
          </cell>
          <cell r="G180" t="str">
            <v>&lt;&lt;&lt;&lt;&lt;字段详细信息&gt;&gt;&gt;&gt;&gt;</v>
          </cell>
          <cell r="H180" t="str">
            <v>AN01AC15,AN02CCYC,AN03CHSX,AN04NO16,AN05SN08</v>
          </cell>
        </row>
        <row r="181">
          <cell r="E181" t="str">
            <v>BDFMHQAO</v>
          </cell>
          <cell r="F181" t="str">
            <v>保证金交易明细表</v>
          </cell>
          <cell r="G181" t="str">
            <v>&lt;&lt;&lt;&lt;&lt;字段详细信息&gt;&gt;&gt;&gt;&gt;</v>
          </cell>
          <cell r="H181" t="str">
            <v>AO01AC15,AO02DATE,AO03TXSN,AO04TSSN</v>
          </cell>
        </row>
        <row r="182">
          <cell r="E182" t="str">
            <v>BDFMHQAP</v>
          </cell>
          <cell r="F182" t="str">
            <v>事故登记簿_挂失登记簿</v>
          </cell>
          <cell r="G182" t="str">
            <v>&lt;&lt;&lt;&lt;&lt;字段详细信息&gt;&gt;&gt;&gt;&gt;</v>
          </cell>
          <cell r="H182" t="str">
            <v>AP01LRSN,AP02AC22</v>
          </cell>
        </row>
        <row r="183">
          <cell r="E183" t="str">
            <v>BDFMHQAQ</v>
          </cell>
          <cell r="F183" t="str">
            <v>事故登记簿_冻结/止付/扣划</v>
          </cell>
          <cell r="G183" t="str">
            <v>&lt;&lt;&lt;&lt;&lt;字段详细信息&gt;&gt;&gt;&gt;&gt;</v>
          </cell>
          <cell r="H183" t="str">
            <v>AQ01NO16,AQ02AC19,AQ15DATE</v>
          </cell>
        </row>
        <row r="184">
          <cell r="E184" t="str">
            <v>BDFMHQAR</v>
          </cell>
          <cell r="F184" t="str">
            <v>历史事故登记簿</v>
          </cell>
          <cell r="G184" t="str">
            <v>&lt;&lt;&lt;&lt;&lt;字段详细信息&gt;&gt;&gt;&gt;&gt;</v>
          </cell>
          <cell r="H184" t="str">
            <v>AR01NO16,AR02AC19,AR15DATE</v>
          </cell>
        </row>
        <row r="185">
          <cell r="E185" t="str">
            <v>BDFMHQAT</v>
          </cell>
          <cell r="F185" t="str">
            <v>活期储蓄户转个人结算户登记簿</v>
          </cell>
          <cell r="G185" t="str">
            <v>&lt;&lt;&lt;&lt;&lt;字段详细信息&gt;&gt;&gt;&gt;&gt;</v>
          </cell>
          <cell r="H185" t="str">
            <v>AT03AC15</v>
          </cell>
        </row>
        <row r="186">
          <cell r="E186" t="str">
            <v>BDFMHQAV_20211201_BDW_CYZ_03</v>
          </cell>
          <cell r="F186" t="str">
            <v>账户信息更改登记簿</v>
          </cell>
          <cell r="G186" t="str">
            <v>&lt;&lt;&lt;&lt;&lt;字段详细信息&gt;&gt;&gt;&gt;&gt;</v>
          </cell>
          <cell r="H186" t="str">
            <v>AV01DATE,AV02TXSN,AV19TSSN</v>
          </cell>
        </row>
        <row r="187">
          <cell r="E187" t="str">
            <v>BDFMHQBB</v>
          </cell>
          <cell r="F187" t="str">
            <v>大额存取款登记簿</v>
          </cell>
          <cell r="G187" t="str">
            <v>&lt;&lt;&lt;&lt;&lt;字段详细信息&gt;&gt;&gt;&gt;&gt;</v>
          </cell>
          <cell r="H187" t="str">
            <v>BB01AC15,BB05DATE,BB06TXSN,BB23TSSN</v>
          </cell>
        </row>
        <row r="188">
          <cell r="E188" t="str">
            <v>BDFMHQBB_20130508</v>
          </cell>
          <cell r="F188" t="str">
            <v>大额存取款登记簿</v>
          </cell>
          <cell r="G188" t="str">
            <v>&lt;&lt;&lt;&lt;&lt;字段详细信息&gt;&gt;&gt;&gt;&gt;</v>
          </cell>
          <cell r="H188" t="str">
            <v>BB01AC15,BB05DATE,BB06TXSN,BB23TSSN</v>
          </cell>
        </row>
        <row r="189">
          <cell r="E189" t="str">
            <v>BDFMHQBC</v>
          </cell>
          <cell r="F189" t="str">
            <v>开户登记簿</v>
          </cell>
          <cell r="G189" t="str">
            <v>&lt;&lt;&lt;&lt;&lt;字段详细信息&gt;&gt;&gt;&gt;&gt;</v>
          </cell>
          <cell r="H189" t="str">
            <v>BC01AC22,BC03CCYC,BC04CHSX,BC31DATE</v>
          </cell>
        </row>
        <row r="190">
          <cell r="E190" t="str">
            <v>BDFMHQBE</v>
          </cell>
          <cell r="F190" t="str">
            <v>外币核准书最高限额信息</v>
          </cell>
          <cell r="G190" t="str">
            <v>&lt;&lt;&lt;&lt;&lt;字段详细信息&gt;&gt;&gt;&gt;&gt;</v>
          </cell>
          <cell r="H190" t="str">
            <v>BE01NO20</v>
          </cell>
        </row>
        <row r="191">
          <cell r="E191" t="str">
            <v>BDFMHQBF</v>
          </cell>
          <cell r="F191" t="str">
            <v>外币核准书账号信息</v>
          </cell>
          <cell r="G191" t="str">
            <v>&lt;&lt;&lt;&lt;&lt;字段详细信息&gt;&gt;&gt;&gt;&gt;</v>
          </cell>
          <cell r="H191" t="str">
            <v>BF01NO20,BF02AC15</v>
          </cell>
        </row>
        <row r="192">
          <cell r="E192" t="str">
            <v>BDFMHQBH</v>
          </cell>
          <cell r="F192" t="str">
            <v>活期存款账户已收费登记簿</v>
          </cell>
          <cell r="G192" t="str">
            <v>&lt;&lt;&lt;&lt;&lt;字段详细信息&gt;&gt;&gt;&gt;&gt;</v>
          </cell>
          <cell r="H192" t="str">
            <v>BH01AC15,BH02CCYC,BH03CHSX,BH04DATE,BH20ACID,BH24TXSN,BH25TSSN,BH06FZDM</v>
          </cell>
        </row>
        <row r="193">
          <cell r="E193" t="str">
            <v>BDFMHQBJ</v>
          </cell>
          <cell r="F193" t="str">
            <v>存款对账登记簿</v>
          </cell>
          <cell r="G193" t="str">
            <v>&lt;&lt;&lt;&lt;&lt;字段详细信息&gt;&gt;&gt;&gt;&gt;</v>
          </cell>
          <cell r="H193" t="str">
            <v>BJ01DATE,BJ02QDLB,BJ03AC15,BJ04CCYC,BJ05CHSX,BJ06TXSN,BJ07TSSN</v>
          </cell>
        </row>
        <row r="194">
          <cell r="E194" t="str">
            <v>BDFMHQBJ_20130508</v>
          </cell>
          <cell r="F194" t="str">
            <v>存款对账登记簿</v>
          </cell>
          <cell r="G194" t="str">
            <v>&lt;&lt;&lt;&lt;&lt;字段详细信息&gt;&gt;&gt;&gt;&gt;</v>
          </cell>
          <cell r="H194" t="str">
            <v>BJ01DATE,BJ02QDLB,BJ03AC15,BJ04CCYC,BJ05CHSX,BJ06TXSN,BJ07TSSN</v>
          </cell>
        </row>
        <row r="195">
          <cell r="E195" t="str">
            <v>BDFMHQBJ_20130509</v>
          </cell>
          <cell r="F195" t="str">
            <v>存款对账登记簿</v>
          </cell>
          <cell r="G195" t="str">
            <v>&lt;&lt;&lt;&lt;&lt;字段详细信息&gt;&gt;&gt;&gt;&gt;</v>
          </cell>
          <cell r="H195" t="str">
            <v>BJ01DATE,BJ02QDLB,BJ03AC15,BJ04CCYC,BJ05CHSX,BJ06TXSN,BJ07TSSN</v>
          </cell>
        </row>
        <row r="196">
          <cell r="E196" t="str">
            <v>BDFMHQBO</v>
          </cell>
          <cell r="F196" t="str">
            <v>新老老账号对应关系</v>
          </cell>
          <cell r="G196" t="str">
            <v>&lt;&lt;&lt;&lt;&lt;字段详细信息&gt;&gt;&gt;&gt;&gt;</v>
          </cell>
          <cell r="H196" t="str">
            <v>BO01AC32</v>
          </cell>
        </row>
        <row r="197">
          <cell r="E197" t="str">
            <v>BDFMHQBZ</v>
          </cell>
          <cell r="F197" t="str">
            <v>中间业务批量代收付转账提交结果表</v>
          </cell>
          <cell r="G197" t="str">
            <v>&lt;&lt;&lt;&lt;&lt;字段详细信息&gt;&gt;&gt;&gt;&gt;</v>
          </cell>
          <cell r="H197" t="str">
            <v>BZ02BTNO,BZ03CDFG,BZ04SN08</v>
          </cell>
        </row>
        <row r="198">
          <cell r="E198" t="str">
            <v>BDFMHQCB</v>
          </cell>
          <cell r="F198" t="str">
            <v>不动户活期存款帐户主档</v>
          </cell>
          <cell r="G198" t="str">
            <v>&lt;&lt;&lt;&lt;&lt;字段详细信息&gt;&gt;&gt;&gt;&gt;</v>
          </cell>
          <cell r="H198" t="str">
            <v>CB01AC22</v>
          </cell>
        </row>
        <row r="199">
          <cell r="E199" t="str">
            <v>BDFMHQCC</v>
          </cell>
          <cell r="F199" t="str">
            <v>不动户活期存款余额主档</v>
          </cell>
          <cell r="G199" t="str">
            <v>&lt;&lt;&lt;&lt;&lt;字段详细信息&gt;&gt;&gt;&gt;&gt;</v>
          </cell>
          <cell r="H199" t="str">
            <v>CC01AC22,CC02CCYC,CC03CHSX</v>
          </cell>
        </row>
        <row r="200">
          <cell r="E200" t="str">
            <v>BDFMHQCF_SRC</v>
          </cell>
          <cell r="F200" t="str">
            <v>单账户机构变更请求表</v>
          </cell>
          <cell r="G200" t="str">
            <v>&lt;&lt;&lt;&lt;&lt;字段详细信息&gt;&gt;&gt;&gt;&gt;</v>
          </cell>
          <cell r="H200" t="str">
            <v>CF01AC15,CF03BRNO,CF10DATE</v>
          </cell>
        </row>
        <row r="201">
          <cell r="E201" t="str">
            <v>BDFMHQCK</v>
          </cell>
          <cell r="F201" t="str">
            <v>保证金追加、置换明细表</v>
          </cell>
          <cell r="G201" t="str">
            <v>&lt;&lt;&lt;&lt;&lt;字段详细信息&gt;&gt;&gt;&gt;&gt;</v>
          </cell>
          <cell r="H201" t="str">
            <v>CK01DATE,CK02TXSN,CK03TSSN</v>
          </cell>
        </row>
        <row r="202">
          <cell r="E202" t="str">
            <v>BDFMHQDA</v>
          </cell>
          <cell r="F202" t="str">
            <v>存款录入复核登记簿</v>
          </cell>
          <cell r="G202" t="str">
            <v>&lt;&lt;&lt;&lt;&lt;字段详细信息&gt;&gt;&gt;&gt;&gt;</v>
          </cell>
          <cell r="H202" t="str">
            <v>DA01DATE,DA05BRNO,DA06STAF,DA71SN11,DA04SN10</v>
          </cell>
        </row>
        <row r="203">
          <cell r="E203" t="str">
            <v>BDFMHQDA_20110706</v>
          </cell>
          <cell r="F203" t="e">
            <v>#N/A</v>
          </cell>
          <cell r="G203" t="str">
            <v>&lt;&lt;&lt;&lt;&lt;字段详细信息&gt;&gt;&gt;&gt;&gt;</v>
          </cell>
          <cell r="H203" t="str">
            <v>DA01DATE,DA05BRNO,DA06STAF,DA71SN11,DA04SN10</v>
          </cell>
        </row>
        <row r="204">
          <cell r="E204" t="str">
            <v>BDFMHQEA</v>
          </cell>
          <cell r="F204" t="str">
            <v>短信签约信息</v>
          </cell>
          <cell r="G204" t="str">
            <v>&lt;&lt;&lt;&lt;&lt;字段详细信息&gt;&gt;&gt;&gt;&gt;</v>
          </cell>
          <cell r="H204" t="str">
            <v>CINOCSNO,QYZHAC22,KHZHAC22,MOBLTELN</v>
          </cell>
        </row>
        <row r="205">
          <cell r="E205" t="str">
            <v>BDFMHQEK</v>
          </cell>
          <cell r="F205" t="str">
            <v>定活通签约表</v>
          </cell>
          <cell r="G205" t="str">
            <v>&lt;&lt;&lt;&lt;&lt;字段详细信息&gt;&gt;&gt;&gt;&gt;</v>
          </cell>
          <cell r="H205" t="str">
            <v>EK02AC15,EK17TZZT</v>
          </cell>
        </row>
        <row r="206">
          <cell r="E206" t="str">
            <v>BDFMHQEL</v>
          </cell>
          <cell r="F206" t="str">
            <v>定活通签约修改请求表</v>
          </cell>
          <cell r="G206" t="str">
            <v>&lt;&lt;&lt;&lt;&lt;字段详细信息&gt;&gt;&gt;&gt;&gt;</v>
          </cell>
          <cell r="H206" t="str">
            <v>EL01DATE,EL03AC15</v>
          </cell>
        </row>
        <row r="207">
          <cell r="E207" t="str">
            <v>BDFMHQEM</v>
          </cell>
          <cell r="F207" t="str">
            <v>转存登记簿</v>
          </cell>
          <cell r="G207" t="str">
            <v>&lt;&lt;&lt;&lt;&lt;字段详细信息&gt;&gt;&gt;&gt;&gt;</v>
          </cell>
        </row>
        <row r="208">
          <cell r="E208" t="str">
            <v>BDFMHQEM_20120822_BDW_LH_02</v>
          </cell>
          <cell r="F208" t="str">
            <v>转存登记簿</v>
          </cell>
          <cell r="G208" t="str">
            <v>&lt;&lt;&lt;&lt;&lt;字段详细信息&gt;&gt;&gt;&gt;&gt;</v>
          </cell>
        </row>
        <row r="209">
          <cell r="E209" t="str">
            <v>BDFMHQFA</v>
          </cell>
          <cell r="F209" t="str">
            <v>法人透支签约信息表</v>
          </cell>
          <cell r="G209" t="str">
            <v>&lt;&lt;&lt;&lt;&lt;字段详细信息&gt;&gt;&gt;&gt;&gt;</v>
          </cell>
          <cell r="H209" t="str">
            <v>FA01AC15,FA02CONO</v>
          </cell>
        </row>
        <row r="210">
          <cell r="E210" t="str">
            <v>BDFMHQFN</v>
          </cell>
          <cell r="F210" t="str">
            <v>部提开户登记簿</v>
          </cell>
          <cell r="G210" t="str">
            <v>&lt;&lt;&lt;&lt;&lt;字段详细信息&gt;&gt;&gt;&gt;&gt;</v>
          </cell>
          <cell r="H210" t="str">
            <v>FN02AC15</v>
          </cell>
        </row>
        <row r="211">
          <cell r="E211" t="str">
            <v>BDFMHQFN_SRC</v>
          </cell>
          <cell r="F211" t="str">
            <v>部提开户登记簿</v>
          </cell>
          <cell r="G211" t="str">
            <v>&lt;&lt;&lt;&lt;&lt;字段详细信息&gt;&gt;&gt;&gt;&gt;</v>
          </cell>
          <cell r="H211" t="str">
            <v>FN02AC15</v>
          </cell>
        </row>
        <row r="212">
          <cell r="E212" t="str">
            <v>BDFMHQFR</v>
          </cell>
          <cell r="F212" t="str">
            <v>短信转帐结果明细表</v>
          </cell>
          <cell r="G212" t="str">
            <v>&lt;&lt;&lt;&lt;&lt;字段详细信息&gt;&gt;&gt;&gt;&gt;</v>
          </cell>
          <cell r="H212" t="str">
            <v>FR01DATE,FR02MOBLE,FR05ZC22,FR08CCYC,FR09ZRZH,BUTSSTAM</v>
          </cell>
        </row>
        <row r="213">
          <cell r="E213" t="str">
            <v>BDFMHQGK</v>
          </cell>
          <cell r="F213" t="str">
            <v>集团账户主账户余额登记簿</v>
          </cell>
          <cell r="G213" t="str">
            <v>&lt;&lt;&lt;&lt;&lt;字段详细信息&gt;&gt;&gt;&gt;&gt;</v>
          </cell>
          <cell r="H213" t="str">
            <v>GK32AC15,GK37CCYC,GK38CHSX,GK35YYMM</v>
          </cell>
        </row>
        <row r="214">
          <cell r="E214" t="str">
            <v>BDFTHQAZ</v>
          </cell>
          <cell r="F214" t="str">
            <v>集团客户签约信息</v>
          </cell>
          <cell r="G214" t="str">
            <v>&lt;&lt;&lt;&lt;&lt;字段详细信息&gt;&gt;&gt;&gt;&gt;</v>
          </cell>
          <cell r="H214" t="str">
            <v>AZ01AC15,AZ02DATE</v>
          </cell>
        </row>
        <row r="215">
          <cell r="E215" t="str">
            <v>BDFTHQCJ</v>
          </cell>
          <cell r="F215" t="str">
            <v>外籍客户利息税率签约登记簿</v>
          </cell>
          <cell r="G215" t="str">
            <v>&lt;&lt;&lt;&lt;&lt;字段详细信息&gt;&gt;&gt;&gt;&gt;</v>
          </cell>
          <cell r="H215" t="str">
            <v>CJ01CSID,CJ10BRNO</v>
          </cell>
        </row>
        <row r="216">
          <cell r="E216" t="str">
            <v>BDFTHQTA</v>
          </cell>
          <cell r="F216" t="str">
            <v>个人小额账户明细表</v>
          </cell>
          <cell r="G216" t="str">
            <v>&lt;&lt;&lt;&lt;&lt;字段详细信息&gt;&gt;&gt;&gt;&gt;</v>
          </cell>
          <cell r="H216" t="str">
            <v>TA03AC22</v>
          </cell>
        </row>
        <row r="217">
          <cell r="E217" t="str">
            <v>BDFTHQTB</v>
          </cell>
          <cell r="F217" t="str">
            <v>个人小额活期账户清理明细</v>
          </cell>
          <cell r="G217" t="str">
            <v>&lt;&lt;&lt;&lt;&lt;字段详细信息&gt;&gt;&gt;&gt;&gt;</v>
          </cell>
          <cell r="H217" t="str">
            <v>TB03AC22</v>
          </cell>
        </row>
        <row r="218">
          <cell r="E218" t="str">
            <v>BFFMDQAB</v>
          </cell>
          <cell r="F218" t="str">
            <v>定期模块账户分户余额信息</v>
          </cell>
          <cell r="G218" t="str">
            <v>&lt;&lt;&lt;&lt;&lt;字段详细信息&gt;&gt;&gt;&gt;&gt;</v>
          </cell>
          <cell r="H218" t="str">
            <v>AB01AC15</v>
          </cell>
        </row>
        <row r="219">
          <cell r="E219" t="str">
            <v>BFFMDQAD</v>
          </cell>
          <cell r="F219" t="str">
            <v>单位定期存款开单登记簿</v>
          </cell>
          <cell r="G219" t="str">
            <v>&lt;&lt;&lt;&lt;&lt;字段详细信息&gt;&gt;&gt;&gt;&gt;</v>
          </cell>
          <cell r="H219" t="str">
            <v>AD01AC15,AD03BLNO</v>
          </cell>
        </row>
        <row r="220">
          <cell r="E220" t="str">
            <v>BFFMDQAE</v>
          </cell>
          <cell r="F220" t="str">
            <v>教育储蓄存款登记簿</v>
          </cell>
          <cell r="G220" t="str">
            <v>&lt;&lt;&lt;&lt;&lt;字段详细信息&gt;&gt;&gt;&gt;&gt;</v>
          </cell>
          <cell r="H220" t="str">
            <v>AE01AC15</v>
          </cell>
        </row>
        <row r="221">
          <cell r="E221" t="str">
            <v>BFFMDQAH</v>
          </cell>
          <cell r="F221" t="str">
            <v>存款证明书登记簿基本信息</v>
          </cell>
          <cell r="G221" t="str">
            <v>&lt;&lt;&lt;&lt;&lt;字段详细信息&gt;&gt;&gt;&gt;&gt;</v>
          </cell>
          <cell r="H221" t="str">
            <v>AH01RGNO</v>
          </cell>
        </row>
        <row r="222">
          <cell r="E222" t="str">
            <v>BFFMDQAS</v>
          </cell>
          <cell r="F222" t="str">
            <v>储蓄日报表统计数据</v>
          </cell>
          <cell r="G222" t="str">
            <v>&lt;&lt;&lt;&lt;&lt;字段详细信息&gt;&gt;&gt;&gt;&gt;</v>
          </cell>
          <cell r="H222" t="str">
            <v>AS02BRNO,AS04FLAG,AS06DATE,AS08CCYC,AS10CHSX,AS12ACID,AS14PDTP,AS16PRON,AS18SN03,AS36BRNO</v>
          </cell>
        </row>
        <row r="223">
          <cell r="E223" t="str">
            <v>BFFMDQAS_SRC</v>
          </cell>
          <cell r="F223" t="str">
            <v>储蓄日报表统计数据</v>
          </cell>
          <cell r="G223" t="str">
            <v>&lt;&lt;&lt;&lt;&lt;字段详细信息&gt;&gt;&gt;&gt;&gt;</v>
          </cell>
          <cell r="H223" t="str">
            <v>AS02BRNO,AS04FLAG,AS06DATE,AS08CCYC,AS10CHSX,AS12ACID,AS14PDTP,AS16PRON,AS18SN03,AS36BRNO</v>
          </cell>
        </row>
        <row r="224">
          <cell r="E224" t="str">
            <v>BFFMDQAU</v>
          </cell>
          <cell r="F224" t="str">
            <v>储蓄存款利息税统计数据</v>
          </cell>
          <cell r="G224" t="str">
            <v>&lt;&lt;&lt;&lt;&lt;字段详细信息&gt;&gt;&gt;&gt;&gt;</v>
          </cell>
          <cell r="H224" t="str">
            <v>AU02BRNO,AU04RATE,AU06DATE,AU08CCYC,AU10PDTP,AU12PRON,AU14SN03</v>
          </cell>
        </row>
        <row r="225">
          <cell r="E225" t="str">
            <v>BFFMDQBA</v>
          </cell>
          <cell r="F225" t="str">
            <v>汇集户帐户主档定义表</v>
          </cell>
          <cell r="G225" t="str">
            <v>&lt;&lt;&lt;&lt;&lt;字段详细信息&gt;&gt;&gt;&gt;&gt;</v>
          </cell>
          <cell r="H225" t="str">
            <v>HJZHAC15</v>
          </cell>
        </row>
        <row r="226">
          <cell r="E226" t="str">
            <v>BFFMDQBB</v>
          </cell>
          <cell r="F226" t="str">
            <v>汇集户帐户余额定义表</v>
          </cell>
          <cell r="G226" t="str">
            <v>&lt;&lt;&lt;&lt;&lt;字段详细信息&gt;&gt;&gt;&gt;&gt;</v>
          </cell>
          <cell r="H226" t="str">
            <v>HJZHAC15,CKBZCCYC,CHSXCHSX</v>
          </cell>
        </row>
        <row r="227">
          <cell r="E227" t="str">
            <v>BFFMDQBF</v>
          </cell>
          <cell r="F227" t="str">
            <v>定期一本通分册控制信息</v>
          </cell>
          <cell r="G227" t="str">
            <v>&lt;&lt;&lt;&lt;&lt;字段详细信息&gt;&gt;&gt;&gt;&gt;</v>
          </cell>
          <cell r="H227" t="str">
            <v>HJZHAC15,CZCHCN06</v>
          </cell>
        </row>
        <row r="228">
          <cell r="E228" t="str">
            <v>BFFMDQBG</v>
          </cell>
          <cell r="F228" t="str">
            <v>定期一本通账户明细表</v>
          </cell>
          <cell r="G228" t="str">
            <v>&lt;&lt;&lt;&lt;&lt;字段详细信息&gt;&gt;&gt;&gt;&gt;</v>
          </cell>
          <cell r="H228" t="str">
            <v>HJZHAC15,CKXHCN06,ZHZTACST,BUTSSTAM</v>
          </cell>
        </row>
        <row r="229">
          <cell r="E229" t="str">
            <v>BFFMDQBK</v>
          </cell>
          <cell r="F229" t="e">
            <v>#N/A</v>
          </cell>
          <cell r="G229" t="str">
            <v>&lt;&lt;&lt;&lt;&lt;字段详细信息&gt;&gt;&gt;&gt;&gt;</v>
          </cell>
          <cell r="H229" t="str">
            <v>BI02BRNO,BI03DATE,BI04CCYC,BI05PDTP,BI06PRON,BI07SN03,BI15ACID</v>
          </cell>
        </row>
        <row r="230">
          <cell r="E230" t="str">
            <v>BFFMDQBKT</v>
          </cell>
          <cell r="F230" t="str">
            <v>定期利息统计文件预计提数据仓库用</v>
          </cell>
          <cell r="G230" t="str">
            <v>&lt;&lt;&lt;&lt;&lt;字段详细信息&gt;&gt;&gt;&gt;&gt;</v>
          </cell>
          <cell r="H230" t="str">
            <v>BI02BRNO,BI03DATE,BI04CCYC,BI05PDTP,BI06PRON,BI07SN03,BI15ACID</v>
          </cell>
        </row>
        <row r="231">
          <cell r="E231" t="str">
            <v>BFFMDQDB</v>
          </cell>
          <cell r="F231" t="str">
            <v>定期账户分户的子户余额信息</v>
          </cell>
          <cell r="G231" t="str">
            <v>&lt;&lt;&lt;&lt;&lt;字段详细信息&gt;&gt;&gt;&gt;&gt;</v>
          </cell>
          <cell r="H231" t="str">
            <v>DB01AC15,DB02SN08</v>
          </cell>
        </row>
        <row r="232">
          <cell r="E232" t="str">
            <v>BFFRDQAT</v>
          </cell>
          <cell r="F232" t="str">
            <v>储蓄日报表镜像文件</v>
          </cell>
          <cell r="G232" t="str">
            <v>&lt;&lt;&lt;&lt;&lt;字段详细信息&gt;&gt;&gt;&gt;&gt;</v>
          </cell>
          <cell r="H232" t="str">
            <v>AT01BRNO,AT02BRNO,AT04FLAG,AT06DATE,AT08FLAG,AT10CCYC,AT12CHSX,AT14ACID,AT15PDTP,AT16PRON,AT18SN03</v>
          </cell>
        </row>
        <row r="233">
          <cell r="E233" t="str">
            <v>BFFTDQAC</v>
          </cell>
          <cell r="F233" t="str">
            <v>定期存入、支取明细表</v>
          </cell>
          <cell r="G233" t="str">
            <v>&lt;&lt;&lt;&lt;&lt;字段详细信息&gt;&gt;&gt;&gt;&gt;</v>
          </cell>
          <cell r="H233" t="str">
            <v>AC01AC15,AC03DATE,AC04TXSN,AC05TSSN</v>
          </cell>
        </row>
        <row r="234">
          <cell r="E234" t="str">
            <v>BFFTDQAO</v>
          </cell>
          <cell r="F234" t="str">
            <v>分户补充信息</v>
          </cell>
          <cell r="G234" t="str">
            <v>&lt;&lt;&lt;&lt;&lt;字段详细信息&gt;&gt;&gt;&gt;&gt;</v>
          </cell>
          <cell r="H234" t="str">
            <v>AO01AC15</v>
          </cell>
        </row>
        <row r="235">
          <cell r="E235" t="str">
            <v>BGFMBWBN</v>
          </cell>
          <cell r="F235" t="str">
            <v>表外转表内对照表</v>
          </cell>
          <cell r="G235" t="str">
            <v>&lt;&lt;&lt;&lt;&lt;字段详细信息&gt;&gt;&gt;&gt;&gt;</v>
          </cell>
          <cell r="H235" t="str">
            <v>BWBAACID</v>
          </cell>
        </row>
        <row r="236">
          <cell r="E236" t="str">
            <v>BGFMCGSU</v>
          </cell>
          <cell r="F236" t="str">
            <v>总账科目变更表</v>
          </cell>
          <cell r="G236" t="str">
            <v>&lt;&lt;&lt;&lt;&lt;字段详细信息&gt;&gt;&gt;&gt;&gt;</v>
          </cell>
          <cell r="H236" t="str">
            <v>CGCACHGF,CGCADATE,CGCAACID,CGCARS1B</v>
          </cell>
        </row>
        <row r="237">
          <cell r="E237" t="str">
            <v>BGFMCOAD</v>
          </cell>
          <cell r="F237" t="str">
            <v>多维度网点科目发生信息登记簿</v>
          </cell>
          <cell r="G237" t="str">
            <v>&lt;&lt;&lt;&lt;&lt;字段详细信息&gt;&gt;&gt;&gt;&gt;</v>
          </cell>
          <cell r="H237" t="str">
            <v>GL_DATE,BATCH_ID,SEGMENT2,CUR_CODE,SEGMENT3,SEGMENT4,SEGMENT5,SEGMENT6,SEGMENT8,SEGMENT9,DR_CR</v>
          </cell>
        </row>
        <row r="238">
          <cell r="E238" t="str">
            <v>BGFMCOAF</v>
          </cell>
          <cell r="F238" t="str">
            <v>多维度网点科目信息标志文件</v>
          </cell>
          <cell r="G238" t="str">
            <v>&lt;&lt;&lt;&lt;&lt;字段详细信息&gt;&gt;&gt;&gt;&gt;</v>
          </cell>
          <cell r="H238" t="str">
            <v>COCADATE</v>
          </cell>
        </row>
        <row r="239">
          <cell r="E239" t="str">
            <v>BGFMFBAL</v>
          </cell>
          <cell r="F239" t="str">
            <v>表内分户账文件</v>
          </cell>
          <cell r="G239" t="str">
            <v>&lt;&lt;&lt;&lt;&lt;字段详细信息&gt;&gt;&gt;&gt;&gt;</v>
          </cell>
          <cell r="H239" t="str">
            <v>FGCAAC20</v>
          </cell>
        </row>
        <row r="240">
          <cell r="E240" t="str">
            <v>BGFMFBDK</v>
          </cell>
          <cell r="F240" t="str">
            <v>贷款相关其他分户</v>
          </cell>
          <cell r="G240" t="str">
            <v>&lt;&lt;&lt;&lt;&lt;字段详细信息&gt;&gt;&gt;&gt;&gt;</v>
          </cell>
          <cell r="H240" t="str">
            <v>FGCAAC20</v>
          </cell>
        </row>
        <row r="241">
          <cell r="E241" t="str">
            <v>BGFMFDTL</v>
          </cell>
          <cell r="F241" t="str">
            <v>内部账明细文件</v>
          </cell>
          <cell r="G241" t="str">
            <v>&lt;&lt;&lt;&lt;&lt;字段详细信息&gt;&gt;&gt;&gt;&gt;</v>
          </cell>
          <cell r="H241" t="str">
            <v>FDCAAC20,FDCADATE,FDCATXSN,FDCBTXSN,FDCAMAGN,FDCACN15</v>
          </cell>
        </row>
        <row r="242">
          <cell r="E242" t="str">
            <v>BGFMIREQ</v>
          </cell>
          <cell r="F242" t="str">
            <v>错账调整登记簿</v>
          </cell>
          <cell r="G242" t="str">
            <v>&lt;&lt;&lt;&lt;&lt;字段详细信息&gt;&gt;&gt;&gt;&gt;</v>
          </cell>
          <cell r="H242" t="str">
            <v>IRCBDATE,IRCATXSN,IRCBTXSN</v>
          </cell>
        </row>
        <row r="243">
          <cell r="E243" t="str">
            <v>BGFMKBJZ</v>
          </cell>
          <cell r="F243" t="str">
            <v>科目周期余额折算文件</v>
          </cell>
          <cell r="G243" t="str">
            <v>&lt;&lt;&lt;&lt;&lt;字段详细信息&gt;&gt;&gt;&gt;&gt;</v>
          </cell>
          <cell r="H243" t="str">
            <v>KJCAYEAR,KJCAPSFQ,KJCAZZLX,KJCAENTY,KJCAFLAG,KJCABRNO,KJCAACID</v>
          </cell>
        </row>
        <row r="244">
          <cell r="E244" t="str">
            <v>BGFMKMT1</v>
          </cell>
          <cell r="F244" t="str">
            <v>核算对应科目日总账</v>
          </cell>
          <cell r="G244" t="str">
            <v>&lt;&lt;&lt;&lt;&lt;字段详细信息&gt;&gt;&gt;&gt;&gt;</v>
          </cell>
          <cell r="H244" t="str">
            <v>KMTADATE,KMTAENTY,KMTABRNO,KMTAACID,KMTACCYC</v>
          </cell>
        </row>
        <row r="245">
          <cell r="E245" t="str">
            <v>BGFMKMT2</v>
          </cell>
          <cell r="F245" t="str">
            <v>大总账层小总账</v>
          </cell>
          <cell r="G245" t="str">
            <v>&lt;&lt;&lt;&lt;&lt;字段详细信息&gt;&gt;&gt;&gt;&gt;</v>
          </cell>
          <cell r="H245" t="str">
            <v>KMTADATE,KMTAENTY,KMTABRNO,KMTAFLAG,KMTAACID,KMTACCYC</v>
          </cell>
        </row>
        <row r="246">
          <cell r="E246" t="str">
            <v>BGFMKMTB</v>
          </cell>
          <cell r="F246" t="e">
            <v>#N/A</v>
          </cell>
          <cell r="G246" t="str">
            <v>&lt;&lt;&lt;&lt;&lt;字段详细信息&gt;&gt;&gt;&gt;&gt;</v>
          </cell>
          <cell r="H246" t="str">
            <v>KMTADATE,KMTAENTY,KMTABRNO,KMTAACID,KMTACCYC</v>
          </cell>
        </row>
        <row r="247">
          <cell r="E247" t="str">
            <v>BGFMKMY1</v>
          </cell>
          <cell r="F247" t="str">
            <v>核算对应科目周期总账</v>
          </cell>
          <cell r="G247" t="str">
            <v>&lt;&lt;&lt;&lt;&lt;字段详细信息&gt;&gt;&gt;&gt;&gt;</v>
          </cell>
          <cell r="H247" t="str">
            <v>KBCAYEAR,KBCAPSFQ,KBCAZZLX,KBCAENTY,KBCABRNO,KBCAACID,KBCACCYC</v>
          </cell>
        </row>
        <row r="248">
          <cell r="E248" t="str">
            <v>BGFMKMYB</v>
          </cell>
          <cell r="F248" t="e">
            <v>#N/A</v>
          </cell>
          <cell r="G248" t="str">
            <v>&lt;&lt;&lt;&lt;&lt;字段详细信息&gt;&gt;&gt;&gt;&gt;</v>
          </cell>
          <cell r="H248" t="str">
            <v>KBCAYEAR,KBCAPSFQ,KBCAZZLX,KBCAENTY,KBCABRNO,KBCAACID,KBCACCYC</v>
          </cell>
        </row>
        <row r="249">
          <cell r="E249" t="str">
            <v>BGFMKTJZ</v>
          </cell>
          <cell r="F249" t="str">
            <v>每日科目余额折算文件</v>
          </cell>
          <cell r="G249" t="str">
            <v>&lt;&lt;&lt;&lt;&lt;字段详细信息&gt;&gt;&gt;&gt;&gt;</v>
          </cell>
          <cell r="H249" t="str">
            <v>KTCADATE,KTCAENTY,KTCAFLAG,KTCABRNO,KTCAACID</v>
          </cell>
        </row>
        <row r="250">
          <cell r="E250" t="str">
            <v>BGFMOBAL</v>
          </cell>
          <cell r="F250" t="str">
            <v>表外分户账文件</v>
          </cell>
          <cell r="G250" t="str">
            <v>&lt;&lt;&lt;&lt;&lt;字段详细信息&gt;&gt;&gt;&gt;&gt;</v>
          </cell>
          <cell r="H250" t="str">
            <v>OBCAAC20</v>
          </cell>
        </row>
        <row r="251">
          <cell r="E251" t="str">
            <v>BGFMOBAL_BAD</v>
          </cell>
          <cell r="F251" t="str">
            <v>表外分户账文件</v>
          </cell>
          <cell r="G251" t="str">
            <v>&lt;&lt;&lt;&lt;&lt;字段详细信息&gt;&gt;&gt;&gt;&gt;</v>
          </cell>
          <cell r="H251" t="str">
            <v>OBCAAC20</v>
          </cell>
        </row>
        <row r="252">
          <cell r="E252" t="str">
            <v>BGFMWDJZ</v>
          </cell>
          <cell r="F252" t="str">
            <v>网点科目折算周期总账</v>
          </cell>
          <cell r="G252" t="str">
            <v>&lt;&lt;&lt;&lt;&lt;字段详细信息&gt;&gt;&gt;&gt;&gt;</v>
          </cell>
          <cell r="H252" t="str">
            <v>KJCAYEAR,KJCAPSFQ,KJCAZZLX,KJCAENTY,KJCAFLAG,KJCABRNO,KJCAACID</v>
          </cell>
        </row>
        <row r="253">
          <cell r="E253" t="str">
            <v>BGFMWDYB</v>
          </cell>
          <cell r="F253" t="str">
            <v>网点科目周期总账</v>
          </cell>
          <cell r="G253" t="str">
            <v>&lt;&lt;&lt;&lt;&lt;字段详细信息&gt;&gt;&gt;&gt;&gt;</v>
          </cell>
          <cell r="H253" t="str">
            <v>KBCAYEAR,KBCAPSFQ,KBCAZZLX,KBCAENTY,KBCABRNO,KBCAACID,KBCACCYC</v>
          </cell>
        </row>
        <row r="254">
          <cell r="E254" t="str">
            <v>BGFMWLMX</v>
          </cell>
          <cell r="F254" t="str">
            <v>多维度网点科目发生信息登记簿</v>
          </cell>
          <cell r="G254" t="str">
            <v>&lt;&lt;&lt;&lt;&lt;字段详细信息&gt;&gt;&gt;&gt;&gt;</v>
          </cell>
          <cell r="H254" t="str">
            <v>WLAADATE,WLAASN11,WLAASN04</v>
          </cell>
        </row>
        <row r="255">
          <cell r="E255" t="str">
            <v>BGFMYBJZ</v>
          </cell>
          <cell r="F255" t="str">
            <v>科目周期余额结转文件</v>
          </cell>
          <cell r="G255" t="str">
            <v>&lt;&lt;&lt;&lt;&lt;字段详细信息&gt;&gt;&gt;&gt;&gt;</v>
          </cell>
          <cell r="H255" t="str">
            <v>YJCAYEAR,YJCAPSFQ,YJCAZZLX,YJCAENTY,YJCAFLAG,YJCABRNO,YJCAACID</v>
          </cell>
        </row>
        <row r="256">
          <cell r="E256" t="str">
            <v>BGFMYBLE</v>
          </cell>
          <cell r="F256" t="str">
            <v>科目周期余额文件</v>
          </cell>
          <cell r="G256" t="str">
            <v>&lt;&lt;&lt;&lt;&lt;字段详细信息&gt;&gt;&gt;&gt;&gt;</v>
          </cell>
          <cell r="H256" t="str">
            <v>YBCAYEAR,YBCAPSFQ,YBCAZZLX,YBCAENTY,YBCABRNO,YBCAACID,YBCACCYC</v>
          </cell>
        </row>
        <row r="257">
          <cell r="E257" t="str">
            <v>BGFTFJRN</v>
          </cell>
          <cell r="F257" t="str">
            <v>年终调整流水文件</v>
          </cell>
          <cell r="G257" t="str">
            <v>&lt;&lt;&lt;&lt;&lt;字段详细信息&gt;&gt;&gt;&gt;&gt;</v>
          </cell>
          <cell r="H257" t="str">
            <v>BTX_JNO,ATX_JNO,TX_DATE</v>
          </cell>
        </row>
        <row r="258">
          <cell r="E258" t="str">
            <v>BGFTKENT</v>
          </cell>
          <cell r="F258" t="str">
            <v>大总账分录明细文件</v>
          </cell>
          <cell r="G258" t="str">
            <v>&lt;&lt;&lt;&lt;&lt;字段详细信息&gt;&gt;&gt;&gt;&gt;</v>
          </cell>
          <cell r="H258" t="str">
            <v>TX_DTE,BTX_JNO,ATX_JSEQ</v>
          </cell>
        </row>
        <row r="259">
          <cell r="E259" t="str">
            <v>BGFTNLAU</v>
          </cell>
          <cell r="F259" t="str">
            <v>总账分录汇总表</v>
          </cell>
          <cell r="G259" t="str">
            <v>&lt;&lt;&lt;&lt;&lt;字段详细信息&gt;&gt;&gt;&gt;&gt;</v>
          </cell>
          <cell r="H259" t="str">
            <v>NLCADATE,NLCAENTY,NLCABRNO,NLCAACID,NLCACCYC</v>
          </cell>
        </row>
        <row r="260">
          <cell r="E260" t="str">
            <v>BGFTQHTZ</v>
          </cell>
          <cell r="F260" t="str">
            <v>期后调整明细登记薄</v>
          </cell>
          <cell r="G260" t="str">
            <v>&lt;&lt;&lt;&lt;&lt;字段详细信息&gt;&gt;&gt;&gt;&gt;</v>
          </cell>
          <cell r="H260" t="str">
            <v>QHCADATE,QHCASN11,QHCASN03</v>
          </cell>
        </row>
        <row r="261">
          <cell r="E261" t="str">
            <v>BGFWACTS</v>
          </cell>
          <cell r="F261" t="str">
            <v>分户账余额汇总文件</v>
          </cell>
          <cell r="G261" t="str">
            <v>&lt;&lt;&lt;&lt;&lt;字段详细信息&gt;&gt;&gt;&gt;&gt;</v>
          </cell>
          <cell r="H261" t="str">
            <v>ACCADATE,ACCABRNO,ACCAACID,ACCACCYC</v>
          </cell>
        </row>
        <row r="262">
          <cell r="E262" t="str">
            <v>BGFWBWJN</v>
          </cell>
          <cell r="F262" t="str">
            <v>表外科目表折算数据文件</v>
          </cell>
          <cell r="G262" t="str">
            <v>&lt;&lt;&lt;&lt;&lt;字段详细信息&gt;&gt;&gt;&gt;&gt;</v>
          </cell>
          <cell r="H262" t="str">
            <v>YWJADATE,YWJAZZLX,YWJAFLAG,YWJAACLV,YWJABRNO,YWJASN04,YWJBDATE</v>
          </cell>
        </row>
        <row r="263">
          <cell r="E263" t="str">
            <v>BGFWBWNB</v>
          </cell>
          <cell r="F263" t="str">
            <v>表外科目报表临时文件</v>
          </cell>
          <cell r="G263" t="str">
            <v>&lt;&lt;&lt;&lt;&lt;字段详细信息&gt;&gt;&gt;&gt;&gt;</v>
          </cell>
          <cell r="H263" t="str">
            <v>YWJADATE,YWJAZZLX,YWJAFLAG,YWJAACLV,YWJABRNO,YWJACCYC,YWJASN04,YWJBDATE</v>
          </cell>
        </row>
        <row r="264">
          <cell r="E264" t="str">
            <v>BGFWBWSN</v>
          </cell>
          <cell r="F264" t="e">
            <v>#N/A</v>
          </cell>
          <cell r="G264" t="str">
            <v>&lt;&lt;&lt;&lt;&lt;字段详细信息&gt;&gt;&gt;&gt;&gt;</v>
          </cell>
          <cell r="H264" t="str">
            <v>YWCADATE,YWCAZZLX,YWCAACLV,YWCABRNO,YWCACCYC,YWCASN04,YWCBDATE</v>
          </cell>
        </row>
        <row r="265">
          <cell r="E265" t="str">
            <v>BGFWGZJK</v>
          </cell>
          <cell r="F265" t="str">
            <v>挂账信息监控登记簿</v>
          </cell>
          <cell r="G265" t="str">
            <v>&lt;&lt;&lt;&lt;&lt;字段详细信息&gt;&gt;&gt;&gt;&gt;</v>
          </cell>
          <cell r="H265" t="str">
            <v>GZJASQNO</v>
          </cell>
        </row>
        <row r="266">
          <cell r="E266" t="str">
            <v>BGFWKDTL</v>
          </cell>
          <cell r="F266" t="str">
            <v>跨机构转帐明细登记簿</v>
          </cell>
          <cell r="G266" t="str">
            <v>&lt;&lt;&lt;&lt;&lt;字段详细信息&gt;&gt;&gt;&gt;&gt;</v>
          </cell>
          <cell r="H266" t="str">
            <v>KDCAVCTP,KDCADATE,KDCASN10,KDCACN06</v>
          </cell>
        </row>
        <row r="267">
          <cell r="E267" t="str">
            <v>BGFWKMRJ</v>
          </cell>
          <cell r="F267" t="str">
            <v>科目日结汇总数据文件</v>
          </cell>
          <cell r="G267" t="str">
            <v>&lt;&lt;&lt;&lt;&lt;字段详细信息&gt;&gt;&gt;&gt;&gt;</v>
          </cell>
          <cell r="H267" t="str">
            <v>RJCADATE,RJCABRNO,RJCACCYC,RJCAACID,RJTBDATE</v>
          </cell>
        </row>
        <row r="268">
          <cell r="E268" t="str">
            <v>BGFWKMSJ</v>
          </cell>
          <cell r="F268" t="str">
            <v>科目日结汇总数据文件</v>
          </cell>
          <cell r="G268" t="str">
            <v>&lt;&lt;&lt;&lt;&lt;字段详细信息&gt;&gt;&gt;&gt;&gt;</v>
          </cell>
          <cell r="H268" t="str">
            <v>KMCADATE,KMCABRNO,KMCACCYC,KMCAACID</v>
          </cell>
        </row>
        <row r="269">
          <cell r="E269" t="str">
            <v>BGFWLRJN</v>
          </cell>
          <cell r="F269" t="str">
            <v>利润表数据折算文件</v>
          </cell>
          <cell r="G269" t="str">
            <v>&lt;&lt;&lt;&lt;&lt;字段详细信息&gt;&gt;&gt;&gt;&gt;</v>
          </cell>
          <cell r="H269" t="str">
            <v>LRJADATE,LRJAZZLX,LRJAFLAG,LRJABRNO,LRJASN04,LRJBDATE</v>
          </cell>
        </row>
        <row r="270">
          <cell r="E270" t="str">
            <v>BGFWLRNB</v>
          </cell>
          <cell r="F270" t="str">
            <v>利润表打印临时文件</v>
          </cell>
          <cell r="G270" t="str">
            <v>&lt;&lt;&lt;&lt;&lt;字段详细信息&gt;&gt;&gt;&gt;&gt;</v>
          </cell>
          <cell r="H270" t="str">
            <v>LRJADATE,LRJAZZLX,LRJAFLAG,LRJABRNO,LRJACCYC,LRJASN04</v>
          </cell>
        </row>
        <row r="271">
          <cell r="E271" t="str">
            <v>BGFWLRSN</v>
          </cell>
          <cell r="F271" t="e">
            <v>#N/A</v>
          </cell>
          <cell r="G271" t="str">
            <v>&lt;&lt;&lt;&lt;&lt;字段详细信息&gt;&gt;&gt;&gt;&gt;</v>
          </cell>
          <cell r="H271" t="str">
            <v>LRCADATE,LRCAZZLX,LRCABRNO,LRCACCYC,LRCASN04,LRCBDATE</v>
          </cell>
        </row>
        <row r="272">
          <cell r="E272" t="str">
            <v>BGFWSYJN</v>
          </cell>
          <cell r="F272" t="e">
            <v>#N/A</v>
          </cell>
          <cell r="G272" t="str">
            <v>&lt;&lt;&lt;&lt;&lt;字段详细信息&gt;&gt;&gt;&gt;&gt;</v>
          </cell>
          <cell r="H272" t="str">
            <v>SYJADATE,SYJAZZLX,SYJAFLAG,SYJABRNO,SYJASN04,SYJBDATE</v>
          </cell>
        </row>
        <row r="273">
          <cell r="E273" t="str">
            <v>BGFWSYJZ</v>
          </cell>
          <cell r="F273" t="str">
            <v>损益表折算数据文件主逻辑文件</v>
          </cell>
          <cell r="G273" t="str">
            <v>&lt;&lt;&lt;&lt;&lt;字段详细信息&gt;&gt;&gt;&gt;&gt;</v>
          </cell>
          <cell r="H273" t="str">
            <v>SYJADATE,SYJAZZLX,SYJAFLAG,SYJABRNO,SYJACCYC,SYJASN04</v>
          </cell>
        </row>
        <row r="274">
          <cell r="E274" t="str">
            <v>BGFWSYNB</v>
          </cell>
          <cell r="F274" t="e">
            <v>#N/A</v>
          </cell>
          <cell r="G274" t="str">
            <v>&lt;&lt;&lt;&lt;&lt;字段详细信息&gt;&gt;&gt;&gt;&gt;</v>
          </cell>
          <cell r="H274" t="str">
            <v>SYJADATE,SYJAZZLX,SYJAFLAG,SYJABRNO,SYJACCYC,SYJASN04</v>
          </cell>
        </row>
        <row r="275">
          <cell r="E275" t="str">
            <v>BGFWSYSJ</v>
          </cell>
          <cell r="F275" t="str">
            <v>损益表数据文件</v>
          </cell>
          <cell r="G275" t="str">
            <v>&lt;&lt;&lt;&lt;&lt;字段详细信息&gt;&gt;&gt;&gt;&gt;</v>
          </cell>
          <cell r="H275" t="str">
            <v>SYCADATE,SYCAZZLX,SYCABRNO,SYCACCYC,SYCASN04</v>
          </cell>
        </row>
        <row r="276">
          <cell r="E276" t="str">
            <v>BGFWSYSN</v>
          </cell>
          <cell r="F276" t="e">
            <v>#N/A</v>
          </cell>
          <cell r="G276" t="str">
            <v>&lt;&lt;&lt;&lt;&lt;字段详细信息&gt;&gt;&gt;&gt;&gt;</v>
          </cell>
          <cell r="H276" t="str">
            <v>SYCADATE,SYCAZZLX,SYCABRNO,SYCACCYC,SYCASN04,SYCBDATE</v>
          </cell>
        </row>
        <row r="277">
          <cell r="E277" t="str">
            <v>BGFWTPDJ</v>
          </cell>
          <cell r="F277" t="str">
            <v>卡特殊转帐控制信息表</v>
          </cell>
          <cell r="G277" t="str">
            <v>&lt;&lt;&lt;&lt;&lt;字段详细信息&gt;&gt;&gt;&gt;&gt;</v>
          </cell>
          <cell r="H277" t="str">
            <v>TPCADATE,TPCABRNO,TPCASTAF,TPCASN10</v>
          </cell>
        </row>
        <row r="278">
          <cell r="E278" t="str">
            <v>BGFWYWJN_20160302_BDW_WYY_01</v>
          </cell>
          <cell r="F278" t="str">
            <v>业务状况表结转数据文件</v>
          </cell>
          <cell r="G278" t="str">
            <v>&lt;&lt;&lt;&lt;&lt;字段详细信息&gt;&gt;&gt;&gt;&gt;</v>
          </cell>
          <cell r="H278" t="str">
            <v>YWJADATE,YWJAZZLX,YWJAFLAG,YWJAACLV,YWJABRNO,YWJASN04,YWJBDATE</v>
          </cell>
        </row>
        <row r="279">
          <cell r="E279" t="str">
            <v>BGFWYWJZ</v>
          </cell>
          <cell r="F279" t="str">
            <v>业务状况表结转数据文件</v>
          </cell>
          <cell r="G279" t="str">
            <v>&lt;&lt;&lt;&lt;&lt;字段详细信息&gt;&gt;&gt;&gt;&gt;</v>
          </cell>
          <cell r="H279" t="str">
            <v>YWJADATE,YWJAZZLX,YWJAFLAG,YWJABRNO,YWJACCYC,YWJASN04</v>
          </cell>
        </row>
        <row r="280">
          <cell r="E280" t="str">
            <v>BGFWYWNB</v>
          </cell>
          <cell r="F280" t="e">
            <v>#N/A</v>
          </cell>
          <cell r="G280" t="str">
            <v>&lt;&lt;&lt;&lt;&lt;字段详细信息&gt;&gt;&gt;&gt;&gt;</v>
          </cell>
          <cell r="H280" t="str">
            <v>YWJADATE,YWJABRNO,YWJAZZLX,YWJAFLAG,YWJACCYC,YWJAACLV,YWJASN04</v>
          </cell>
        </row>
        <row r="281">
          <cell r="E281" t="str">
            <v>BGFWYWSJ</v>
          </cell>
          <cell r="F281" t="str">
            <v>业务状况表数据文件</v>
          </cell>
          <cell r="G281" t="str">
            <v>&lt;&lt;&lt;&lt;&lt;字段详细信息&gt;&gt;&gt;&gt;&gt;</v>
          </cell>
          <cell r="H281" t="str">
            <v>YWCADATE,YWCAZZLX,YWCABRNO,YWCACCYC,YWCASN04</v>
          </cell>
        </row>
        <row r="282">
          <cell r="E282" t="str">
            <v>BGFWYWSN</v>
          </cell>
          <cell r="F282" t="e">
            <v>#N/A</v>
          </cell>
          <cell r="G282" t="str">
            <v>&lt;&lt;&lt;&lt;&lt;字段详细信息&gt;&gt;&gt;&gt;&gt;</v>
          </cell>
          <cell r="H282" t="str">
            <v>YWCADATE,YWCAZZLX,YWCAACLV,YWCABRNO,YWCACCYC,YWCASN04,YWCBDATE</v>
          </cell>
        </row>
        <row r="283">
          <cell r="E283" t="str">
            <v>BGFWZCJN</v>
          </cell>
          <cell r="F283" t="str">
            <v>资产负债表数据折算文件</v>
          </cell>
          <cell r="G283" t="str">
            <v>&lt;&lt;&lt;&lt;&lt;字段详细信息&gt;&gt;&gt;&gt;&gt;</v>
          </cell>
          <cell r="H283" t="str">
            <v>ZCJADATE,ZCJAZZLX,ZCJABRNO,ZCJAACLV,ZCJAFLAG,ZCJASN04,ZCJBDATE</v>
          </cell>
        </row>
        <row r="284">
          <cell r="E284" t="str">
            <v>BGFWZCNB</v>
          </cell>
          <cell r="F284" t="e">
            <v>#N/A</v>
          </cell>
          <cell r="G284" t="str">
            <v>&lt;&lt;&lt;&lt;&lt;字段详细信息&gt;&gt;&gt;&gt;&gt;</v>
          </cell>
          <cell r="H284" t="str">
            <v>ZCJADATE,ZCJABRNO,ZCJAZZLX,ZCJAFLAG,ZCJACCYC,ZCJASN04</v>
          </cell>
        </row>
        <row r="285">
          <cell r="E285" t="str">
            <v>BGFWZCSN</v>
          </cell>
          <cell r="F285" t="e">
            <v>#N/A</v>
          </cell>
          <cell r="G285" t="str">
            <v>&lt;&lt;&lt;&lt;&lt;字段详细信息&gt;&gt;&gt;&gt;&gt;</v>
          </cell>
          <cell r="H285" t="str">
            <v>ZCCADATE,ZCCAZZLX,ZCCABRNO,ZCCAACLV,ZCCACCYC,ZCCASN04,ZCCBDATE</v>
          </cell>
        </row>
        <row r="286">
          <cell r="E286" t="str">
            <v>BGFWZJLS</v>
          </cell>
          <cell r="F286" t="str">
            <v>外围业务流水清单</v>
          </cell>
          <cell r="G286" t="str">
            <v>&lt;&lt;&lt;&lt;&lt;字段详细信息&gt;&gt;&gt;&gt;&gt;</v>
          </cell>
          <cell r="H286" t="str">
            <v>ZJAADATE,ZJAASN11,ZJAASN04</v>
          </cell>
        </row>
        <row r="287">
          <cell r="E287" t="str">
            <v>BHFMCMRD</v>
          </cell>
          <cell r="F287" t="str">
            <v>现金调拨券别登记簿</v>
          </cell>
          <cell r="G287" t="str">
            <v>&lt;&lt;&lt;&lt;&lt;字段详细信息&gt;&gt;&gt;&gt;&gt;</v>
          </cell>
          <cell r="H287" t="str">
            <v>CMCADATE,CMCASN11,CMCACCYC</v>
          </cell>
        </row>
        <row r="288">
          <cell r="E288" t="str">
            <v>BHFMFBAL</v>
          </cell>
          <cell r="F288" t="str">
            <v>现金库箱余额文件</v>
          </cell>
          <cell r="G288" t="str">
            <v>&lt;&lt;&lt;&lt;&lt;字段详细信息&gt;&gt;&gt;&gt;&gt;</v>
          </cell>
          <cell r="H288" t="str">
            <v>FBCABRNO,FBCASTAF,FBCACSBX,FBCATRST,FBCACCYC</v>
          </cell>
        </row>
        <row r="289">
          <cell r="E289" t="str">
            <v>BHFMFCCY</v>
          </cell>
          <cell r="F289" t="str">
            <v>假币登记簿</v>
          </cell>
          <cell r="G289" t="str">
            <v>&lt;&lt;&lt;&lt;&lt;字段详细信息&gt;&gt;&gt;&gt;&gt;</v>
          </cell>
          <cell r="H289" t="str">
            <v>FCCADATE,FCCASN14,FCCABRNO,FCCAPTSN,FCCASTAF</v>
          </cell>
        </row>
        <row r="290">
          <cell r="E290" t="str">
            <v>BVFMAHBT</v>
          </cell>
          <cell r="F290" t="str">
            <v>重控凭证申领登记簿</v>
          </cell>
          <cell r="G290" t="str">
            <v>&lt;&lt;&lt;&lt;&lt;字段详细信息&gt;&gt;&gt;&gt;&gt;</v>
          </cell>
          <cell r="H290" t="str">
            <v>AHCASN14,AHCACRDT,AHCAMAGN</v>
          </cell>
        </row>
        <row r="291">
          <cell r="E291" t="str">
            <v>BHFMODRE</v>
          </cell>
          <cell r="F291" t="str">
            <v>现金备钞登记簿</v>
          </cell>
          <cell r="G291" t="str">
            <v>&lt;&lt;&lt;&lt;&lt;字段详细信息&gt;&gt;&gt;&gt;&gt;</v>
          </cell>
          <cell r="H291" t="str">
            <v>ODCADATE,ODCASN14,ODCACCYC,ODCAOIFG</v>
          </cell>
        </row>
        <row r="292">
          <cell r="E292" t="str">
            <v>BHFMODRT</v>
          </cell>
          <cell r="F292" t="str">
            <v>现金备钞券别登记簿</v>
          </cell>
          <cell r="G292" t="str">
            <v>&lt;&lt;&lt;&lt;&lt;字段详细信息&gt;&gt;&gt;&gt;&gt;</v>
          </cell>
          <cell r="H292" t="str">
            <v>ODCADATE,ODCASN14,ODCAOIFG,ODCACCYC</v>
          </cell>
        </row>
        <row r="293">
          <cell r="E293" t="str">
            <v>BHFMOHCD</v>
          </cell>
          <cell r="F293" t="str">
            <v>现金项目日报表数据</v>
          </cell>
          <cell r="G293" t="str">
            <v>&lt;&lt;&lt;&lt;&lt;字段详细信息&gt;&gt;&gt;&gt;&gt;</v>
          </cell>
          <cell r="H293" t="str">
            <v>OHCADATE,OHCABRNO,OHCACCYC,OHCASN04</v>
          </cell>
        </row>
        <row r="294">
          <cell r="E294" t="str">
            <v>BHFMPCTJ</v>
          </cell>
          <cell r="F294" t="str">
            <v>柜员配钞情况明细表</v>
          </cell>
          <cell r="G294" t="str">
            <v>&lt;&lt;&lt;&lt;&lt;字段详细信息&gt;&gt;&gt;&gt;&gt;</v>
          </cell>
          <cell r="H294" t="str">
            <v>GYAADATE,GYAABRNO,GYAASTAF</v>
          </cell>
        </row>
        <row r="295">
          <cell r="E295" t="str">
            <v>BHFMRCCY</v>
          </cell>
          <cell r="F295" t="str">
            <v>长短款登记簿</v>
          </cell>
          <cell r="G295" t="str">
            <v>&lt;&lt;&lt;&lt;&lt;字段详细信息&gt;&gt;&gt;&gt;&gt;</v>
          </cell>
          <cell r="H295" t="str">
            <v>RCCASN14</v>
          </cell>
        </row>
        <row r="296">
          <cell r="E296" t="str">
            <v>BHFMTCKT</v>
          </cell>
          <cell r="F296" t="str">
            <v>现金库箱券别文件</v>
          </cell>
          <cell r="G296" t="str">
            <v>&lt;&lt;&lt;&lt;&lt;字段详细信息&gt;&gt;&gt;&gt;&gt;</v>
          </cell>
          <cell r="H296" t="str">
            <v>TCCABRNO,TCCASTAF,TCCACSBX,TCCATRST,TCCACCYC,TCCACSCS</v>
          </cell>
        </row>
        <row r="297">
          <cell r="E297" t="str">
            <v>BIFMACIR</v>
          </cell>
          <cell r="F297" t="str">
            <v>银行/帐户利率表</v>
          </cell>
          <cell r="G297" t="str">
            <v>&lt;&lt;&lt;&lt;&lt;字段详细信息&gt;&gt;&gt;&gt;&gt;</v>
          </cell>
          <cell r="H297" t="str">
            <v>M1__CCYC,M1__AC20,M1__CHSX,M1__ITTP,M1__IRSB,M1__TRCD,M1__DATE</v>
          </cell>
        </row>
        <row r="298">
          <cell r="E298" t="str">
            <v>BIFMAIRT</v>
          </cell>
          <cell r="F298" t="str">
            <v>帐户多档次利率表</v>
          </cell>
          <cell r="G298" t="str">
            <v>&lt;&lt;&lt;&lt;&lt;字段详细信息&gt;&gt;&gt;&gt;&gt;</v>
          </cell>
          <cell r="H298" t="str">
            <v>M2__CCYC,M2__AC20,M2__CHSX,M2__ITTP,M2__IRSB,M2__TRCD,M2__DATE,M2__IRTS</v>
          </cell>
        </row>
        <row r="299">
          <cell r="E299" t="str">
            <v>BIFTBRIR</v>
          </cell>
          <cell r="F299" t="str">
            <v>银行/分行基本利率变更请求表</v>
          </cell>
          <cell r="G299" t="str">
            <v>&lt;&lt;&lt;&lt;&lt;字段详细信息&gt;&gt;&gt;&gt;&gt;</v>
          </cell>
          <cell r="H299" t="str">
            <v>TK__ENID,TK__BIRC,TK__CCYC,TK__DATE</v>
          </cell>
        </row>
        <row r="300">
          <cell r="E300" t="str">
            <v>BJFMCHIN</v>
          </cell>
          <cell r="F300" t="str">
            <v>同城票据交换提入登记簿</v>
          </cell>
          <cell r="G300" t="str">
            <v>&lt;&lt;&lt;&lt;&lt;字段详细信息&gt;&gt;&gt;&gt;&gt;</v>
          </cell>
          <cell r="H300" t="str">
            <v>INBRBRNO,INRCBK12,ININDATE,ININNO10,INRDSN08,INOLDATE</v>
          </cell>
        </row>
        <row r="301">
          <cell r="E301" t="str">
            <v>BJFMCHOU</v>
          </cell>
          <cell r="F301" t="str">
            <v>同城票据交换提出登记簿</v>
          </cell>
          <cell r="G301" t="str">
            <v>&lt;&lt;&lt;&lt;&lt;字段详细信息&gt;&gt;&gt;&gt;&gt;</v>
          </cell>
          <cell r="H301" t="str">
            <v>OUINNO11,OUINDATE</v>
          </cell>
        </row>
        <row r="302">
          <cell r="E302" t="str">
            <v>BJFMCUDF</v>
          </cell>
          <cell r="F302" t="str">
            <v>信用社轧差汇总登记簿</v>
          </cell>
          <cell r="G302" t="str">
            <v>&lt;&lt;&lt;&lt;&lt;字段详细信息&gt;&gt;&gt;&gt;&gt;</v>
          </cell>
          <cell r="H302" t="str">
            <v>CDBRBRNO,CDARCLRG,CDCHDATE,CDFDEXSN</v>
          </cell>
        </row>
        <row r="303">
          <cell r="E303" t="str">
            <v>BJFMNBOU</v>
          </cell>
          <cell r="F303" t="str">
            <v>宁波同城往帐记帐通用登记簿</v>
          </cell>
          <cell r="G303" t="str">
            <v>&lt;&lt;&lt;&lt;&lt;字段详细信息&gt;&gt;&gt;&gt;&gt;</v>
          </cell>
          <cell r="H303" t="str">
            <v>NOSNDATE,NOSNNO12</v>
          </cell>
        </row>
        <row r="304">
          <cell r="E304" t="str">
            <v>BJFMNBPZ</v>
          </cell>
          <cell r="F304" t="str">
            <v>宁波同城批量汇总登记簿</v>
          </cell>
          <cell r="G304" t="str">
            <v>&lt;&lt;&lt;&lt;&lt;字段详细信息&gt;&gt;&gt;&gt;&gt;</v>
          </cell>
          <cell r="H304" t="str">
            <v>NPTDBTNO</v>
          </cell>
        </row>
        <row r="305">
          <cell r="E305" t="str">
            <v>BJFMNBPZ_SRC</v>
          </cell>
          <cell r="F305" t="str">
            <v>宁波同城批量汇总登记簿</v>
          </cell>
          <cell r="G305" t="str">
            <v>&lt;&lt;&lt;&lt;&lt;字段详细信息&gt;&gt;&gt;&gt;&gt;</v>
          </cell>
          <cell r="H305" t="str">
            <v>NPTDBTNO</v>
          </cell>
        </row>
        <row r="306">
          <cell r="E306" t="str">
            <v>BJFMNBRQ</v>
          </cell>
          <cell r="F306" t="str">
            <v>宁波同城批量登记簿</v>
          </cell>
          <cell r="G306" t="str">
            <v>&lt;&lt;&lt;&lt;&lt;字段详细信息&gt;&gt;&gt;&gt;&gt;</v>
          </cell>
          <cell r="H306" t="str">
            <v>NQTDBTNO,NQSNNO12</v>
          </cell>
        </row>
        <row r="307">
          <cell r="E307" t="str">
            <v>BJFMNLOU</v>
          </cell>
          <cell r="F307" t="str">
            <v>宁波同城来帐记帐通用登记簿</v>
          </cell>
          <cell r="G307" t="str">
            <v>&lt;&lt;&lt;&lt;&lt;字段详细信息&gt;&gt;&gt;&gt;&gt;</v>
          </cell>
          <cell r="H307" t="str">
            <v>NOSNDATE,NOSNNO12</v>
          </cell>
        </row>
        <row r="308">
          <cell r="E308" t="str">
            <v>BJFMODEC</v>
          </cell>
          <cell r="F308" t="str">
            <v>结算隔日冲正登记簿</v>
          </cell>
          <cell r="G308" t="str">
            <v>&lt;&lt;&lt;&lt;&lt;字段详细信息&gt;&gt;&gt;&gt;&gt;</v>
          </cell>
          <cell r="H308" t="str">
            <v>ODECDATE,ODECNO11</v>
          </cell>
        </row>
        <row r="309">
          <cell r="E309" t="str">
            <v>BJFMOPED</v>
          </cell>
          <cell r="F309" t="str">
            <v>收妥抵用登记簿</v>
          </cell>
          <cell r="G309" t="str">
            <v>&lt;&lt;&lt;&lt;&lt;字段详细信息&gt;&gt;&gt;&gt;&gt;</v>
          </cell>
          <cell r="H309" t="str">
            <v>EDTDNO11,EDTDDATE</v>
          </cell>
        </row>
        <row r="310">
          <cell r="E310" t="str">
            <v>BJFMYHIN</v>
          </cell>
          <cell r="F310" t="str">
            <v>同城支票提入借方登记簿</v>
          </cell>
          <cell r="G310" t="str">
            <v>&lt;&lt;&lt;&lt;&lt;字段详细信息&gt;&gt;&gt;&gt;&gt;</v>
          </cell>
          <cell r="H310" t="str">
            <v>YHTRDATE,YHTRSN08,YHINBK12</v>
          </cell>
        </row>
        <row r="311">
          <cell r="E311" t="str">
            <v>BJFMYHIN_SRC</v>
          </cell>
          <cell r="F311" t="str">
            <v>同城支票提入借方登记簿</v>
          </cell>
          <cell r="G311" t="str">
            <v>&lt;&lt;&lt;&lt;&lt;字段详细信息&gt;&gt;&gt;&gt;&gt;</v>
          </cell>
          <cell r="H311" t="str">
            <v>YHTRDATE,YHTRSN08,YHINBK12</v>
          </cell>
        </row>
        <row r="312">
          <cell r="E312" t="str">
            <v>BLFMACAC</v>
          </cell>
          <cell r="F312" t="str">
            <v>存贷挂钩存款积数文件</v>
          </cell>
          <cell r="G312" t="str">
            <v>&lt;&lt;&lt;&lt;&lt;字段详细信息&gt;&gt;&gt;&gt;&gt;</v>
          </cell>
          <cell r="H312" t="str">
            <v>ACAACSNO,ACADAC22,ACAABSFG</v>
          </cell>
        </row>
        <row r="313">
          <cell r="E313" t="str">
            <v>BLFMACJS</v>
          </cell>
          <cell r="F313" t="str">
            <v>利息和积数调整登记簿</v>
          </cell>
          <cell r="G313" t="str">
            <v>&lt;&lt;&lt;&lt;&lt;字段详细信息&gt;&gt;&gt;&gt;&gt;</v>
          </cell>
          <cell r="H313" t="str">
            <v>JSAVDATE,JSAATXSN,JSAATSSN,JSAKSN03</v>
          </cell>
        </row>
        <row r="314">
          <cell r="E314" t="str">
            <v>BLFMACSV</v>
          </cell>
          <cell r="F314" t="str">
            <v>贷款结算账户文件</v>
          </cell>
          <cell r="G314" t="str">
            <v>&lt;&lt;&lt;&lt;&lt;字段详细信息&gt;&gt;&gt;&gt;&gt;</v>
          </cell>
          <cell r="H314" t="str">
            <v>SVAACONO,SVABSN03,SVADAC22,SVBLFLAG</v>
          </cell>
        </row>
        <row r="315">
          <cell r="E315" t="str">
            <v>BLFMAMST</v>
          </cell>
          <cell r="F315" t="str">
            <v>信贷资产转让主文件</v>
          </cell>
          <cell r="G315" t="str">
            <v>&lt;&lt;&lt;&lt;&lt;字段详细信息&gt;&gt;&gt;&gt;&gt;</v>
          </cell>
          <cell r="H315" t="str">
            <v>TRAACONO,TRAARS1B</v>
          </cell>
        </row>
        <row r="316">
          <cell r="E316" t="str">
            <v>BDFMHQOJ</v>
          </cell>
          <cell r="F316" t="str">
            <v>被执行人生活保障金账户信息表</v>
          </cell>
          <cell r="G316" t="str">
            <v>&lt;&lt;&lt;&lt;&lt;字段详细信息&gt;&gt;&gt;&gt;&gt;</v>
          </cell>
          <cell r="H316" t="str">
            <v>OJ02AC15,OJ03CCYC,OJ19CHSX,OJ08TZZT</v>
          </cell>
        </row>
        <row r="317">
          <cell r="E317" t="str">
            <v>BLFMASTR</v>
          </cell>
          <cell r="F317" t="str">
            <v>信贷资产转让主文件</v>
          </cell>
          <cell r="G317" t="str">
            <v>&lt;&lt;&lt;&lt;&lt;字段详细信息&gt;&gt;&gt;&gt;&gt;</v>
          </cell>
          <cell r="H317" t="str">
            <v>TRACCONO</v>
          </cell>
        </row>
        <row r="318">
          <cell r="E318" t="str">
            <v>BLFMBLPT</v>
          </cell>
          <cell r="F318" t="str">
            <v>专项票据置换明细文件</v>
          </cell>
          <cell r="G318" t="str">
            <v>&lt;&lt;&lt;&lt;&lt;字段详细信息&gt;&gt;&gt;&gt;&gt;</v>
          </cell>
          <cell r="H318" t="str">
            <v>PTABNT15,PTAGSN03,PTAACRSO</v>
          </cell>
        </row>
        <row r="319">
          <cell r="E319" t="str">
            <v>BLFMBRTX</v>
          </cell>
          <cell r="F319" t="str">
            <v>被置换资产明细文件</v>
          </cell>
          <cell r="G319" t="str">
            <v>&lt;&lt;&lt;&lt;&lt;字段详细信息&gt;&gt;&gt;&gt;&gt;</v>
          </cell>
          <cell r="H319" t="str">
            <v>TXCPDATE,TXALSN03</v>
          </cell>
        </row>
        <row r="320">
          <cell r="E320" t="str">
            <v>BLFMBSPO</v>
          </cell>
          <cell r="F320" t="str">
            <v>商业汇票登记文件</v>
          </cell>
          <cell r="G320" t="str">
            <v>&lt;&lt;&lt;&lt;&lt;字段详细信息&gt;&gt;&gt;&gt;&gt;</v>
          </cell>
          <cell r="H320" t="str">
            <v>POAANO16,POAANO12</v>
          </cell>
        </row>
        <row r="321">
          <cell r="E321" t="str">
            <v>BLFMBSPO_BAD</v>
          </cell>
          <cell r="F321" t="str">
            <v>商业汇票登记文件</v>
          </cell>
          <cell r="G321" t="str">
            <v>&lt;&lt;&lt;&lt;&lt;字段详细信息&gt;&gt;&gt;&gt;&gt;</v>
          </cell>
          <cell r="H321" t="str">
            <v>POAANO16,POAANO12</v>
          </cell>
        </row>
        <row r="322">
          <cell r="E322" t="str">
            <v>BLFMBSPO_SRC</v>
          </cell>
          <cell r="F322" t="str">
            <v>商业汇票登记文件</v>
          </cell>
          <cell r="G322" t="str">
            <v>&lt;&lt;&lt;&lt;&lt;字段详细信息&gt;&gt;&gt;&gt;&gt;</v>
          </cell>
          <cell r="H322" t="str">
            <v>POAANO16,POAANO12</v>
          </cell>
        </row>
        <row r="323">
          <cell r="E323" t="str">
            <v>BLFMCDCJ</v>
          </cell>
          <cell r="F323" t="str">
            <v>关联存款积数表</v>
          </cell>
          <cell r="G323" t="str">
            <v>&lt;&lt;&lt;&lt;&lt;字段详细信息&gt;&gt;&gt;&gt;&gt;</v>
          </cell>
          <cell r="H323" t="str">
            <v>CJAABRNO,CJABCSID</v>
          </cell>
        </row>
        <row r="324">
          <cell r="E324" t="str">
            <v>BLFMCDJL</v>
          </cell>
          <cell r="F324" t="str">
            <v>存贷积数关系表</v>
          </cell>
          <cell r="G324" t="str">
            <v>&lt;&lt;&lt;&lt;&lt;字段详细信息&gt;&gt;&gt;&gt;&gt;</v>
          </cell>
          <cell r="H324" t="str">
            <v>JLAABRNO,JLABCSID,JLADAC22,JLAARLTP</v>
          </cell>
        </row>
        <row r="325">
          <cell r="E325" t="str">
            <v>BLFMCDRI</v>
          </cell>
          <cell r="F325" t="str">
            <v>存贷挂钩利率定义文件</v>
          </cell>
          <cell r="G325" t="str">
            <v>&lt;&lt;&lt;&lt;&lt;字段详细信息&gt;&gt;&gt;&gt;&gt;</v>
          </cell>
          <cell r="H325" t="str">
            <v>RIAFBRNO,RIAAIRCD,RIBCDATE,RIAACCYC,RIDHFLAG,RIDEFLAG</v>
          </cell>
        </row>
        <row r="326">
          <cell r="E326" t="str">
            <v>BLFMCDUI</v>
          </cell>
          <cell r="F326" t="str">
            <v>存贷积数使用情况登记表</v>
          </cell>
          <cell r="G326" t="str">
            <v>&lt;&lt;&lt;&lt;&lt;字段详细信息&gt;&gt;&gt;&gt;&gt;</v>
          </cell>
          <cell r="H326" t="str">
            <v>UIAUDATE,UIAATXSN,UIAATSSN</v>
          </cell>
        </row>
        <row r="327">
          <cell r="E327" t="str">
            <v>BLFMCNAF</v>
          </cell>
          <cell r="F327" t="str">
            <v>贷款核销文件</v>
          </cell>
          <cell r="G327" t="str">
            <v>&lt;&lt;&lt;&lt;&lt;字段详细信息&gt;&gt;&gt;&gt;&gt;</v>
          </cell>
          <cell r="H327" t="str">
            <v>AFAACONO,AFABSN03</v>
          </cell>
        </row>
        <row r="328">
          <cell r="E328" t="str">
            <v>BLFMCNRA</v>
          </cell>
          <cell r="F328" t="str">
            <v>贷款分段利息文件</v>
          </cell>
          <cell r="G328" t="str">
            <v>&lt;&lt;&lt;&lt;&lt;字段详细信息&gt;&gt;&gt;&gt;&gt;</v>
          </cell>
          <cell r="H328" t="str">
            <v>RAAACONO,RAABSN03,RAAODATE</v>
          </cell>
        </row>
        <row r="329">
          <cell r="E329" t="str">
            <v>BLFMCONF</v>
          </cell>
          <cell r="F329" t="str">
            <v>贷款合同文件</v>
          </cell>
          <cell r="G329" t="str">
            <v>&lt;&lt;&lt;&lt;&lt;字段详细信息&gt;&gt;&gt;&gt;&gt;</v>
          </cell>
          <cell r="H329" t="str">
            <v>NFAACONO</v>
          </cell>
        </row>
        <row r="330">
          <cell r="E330" t="str">
            <v>BLFMCSTM</v>
          </cell>
          <cell r="F330" t="str">
            <v>社团贷款协议文件</v>
          </cell>
          <cell r="G330" t="str">
            <v>&lt;&lt;&lt;&lt;&lt;字段详细信息&gt;&gt;&gt;&gt;&gt;</v>
          </cell>
          <cell r="H330" t="str">
            <v>TMABNO20,TMAIBK20</v>
          </cell>
        </row>
        <row r="331">
          <cell r="E331" t="str">
            <v>BLFMCURS</v>
          </cell>
          <cell r="F331" t="str">
            <v>客户数据关系</v>
          </cell>
          <cell r="G331" t="str">
            <v>&lt;&lt;&lt;&lt;&lt;字段详细信息&gt;&gt;&gt;&gt;&gt;</v>
          </cell>
          <cell r="H331" t="str">
            <v>RSAUSTAF,RSABAC22,RSAASN08</v>
          </cell>
        </row>
        <row r="332">
          <cell r="E332" t="str">
            <v>BLFMCURS_TMP</v>
          </cell>
          <cell r="F332" t="e">
            <v>#N/A</v>
          </cell>
          <cell r="G332" t="str">
            <v>&lt;&lt;&lt;&lt;&lt;字段详细信息&gt;&gt;&gt;&gt;&gt;</v>
          </cell>
          <cell r="H332" t="str">
            <v>RSAUSTAF,RSABAC22,RSAASN08</v>
          </cell>
        </row>
        <row r="333">
          <cell r="E333" t="str">
            <v>BLFMCURS_TMP2</v>
          </cell>
          <cell r="F333" t="e">
            <v>#N/A</v>
          </cell>
          <cell r="G333" t="str">
            <v>&lt;&lt;&lt;&lt;&lt;字段详细信息&gt;&gt;&gt;&gt;&gt;</v>
          </cell>
          <cell r="H333" t="str">
            <v>RSAUSTAF,RSABAC22,RSAASN08</v>
          </cell>
        </row>
        <row r="334">
          <cell r="E334" t="str">
            <v>BLFMDCDL</v>
          </cell>
          <cell r="F334" t="str">
            <v>商业汇票转让登记文件</v>
          </cell>
          <cell r="G334" t="str">
            <v>&lt;&lt;&lt;&lt;&lt;字段详细信息&gt;&gt;&gt;&gt;&gt;</v>
          </cell>
          <cell r="H334" t="str">
            <v>DLAANO16,DLAANO12,DLAABRNO,DLAACONO,DLABSN03</v>
          </cell>
        </row>
        <row r="335">
          <cell r="E335" t="str">
            <v>BLFMDCNT</v>
          </cell>
          <cell r="F335" t="str">
            <v>贴现分户文件</v>
          </cell>
          <cell r="G335" t="str">
            <v>&lt;&lt;&lt;&lt;&lt;字段详细信息&gt;&gt;&gt;&gt;&gt;</v>
          </cell>
          <cell r="H335" t="str">
            <v>NTAACONO,NTABSN03,NTAACCYC</v>
          </cell>
        </row>
        <row r="336">
          <cell r="E336" t="str">
            <v>BLFMDTBH</v>
          </cell>
          <cell r="F336" t="str">
            <v>保函业务明细文件</v>
          </cell>
          <cell r="G336" t="str">
            <v>&lt;&lt;&lt;&lt;&lt;字段详细信息&gt;&gt;&gt;&gt;&gt;</v>
          </cell>
          <cell r="H336" t="str">
            <v>BHAUDATE,BHADCONO,BHAATXSN,BHAATSSN,BHAKSN03</v>
          </cell>
        </row>
        <row r="337">
          <cell r="E337" t="str">
            <v>BLFMFDTL</v>
          </cell>
          <cell r="F337" t="str">
            <v>资产转让交易明细文件</v>
          </cell>
          <cell r="G337" t="str">
            <v>&lt;&lt;&lt;&lt;&lt;字段详细信息&gt;&gt;&gt;&gt;&gt;</v>
          </cell>
          <cell r="H337" t="str">
            <v>DTAADATE,DTAASN11,DTAATSSN</v>
          </cell>
        </row>
        <row r="338">
          <cell r="E338" t="str">
            <v>BLFMFSSD</v>
          </cell>
          <cell r="F338" t="str">
            <v>贷款诉讼费登记文件</v>
          </cell>
          <cell r="G338" t="str">
            <v>&lt;&lt;&lt;&lt;&lt;字段详细信息&gt;&gt;&gt;&gt;&gt;</v>
          </cell>
          <cell r="H338" t="str">
            <v>SDACNO30</v>
          </cell>
        </row>
        <row r="339">
          <cell r="E339" t="str">
            <v>BLFMIFLT</v>
          </cell>
          <cell r="F339" t="str">
            <v>贷款通知书登记文件</v>
          </cell>
          <cell r="G339" t="str">
            <v>&lt;&lt;&lt;&lt;&lt;字段详细信息&gt;&gt;&gt;&gt;&gt;</v>
          </cell>
          <cell r="H339" t="str">
            <v>LTAANO18,LTAANCTP,LTAKSN03</v>
          </cell>
        </row>
        <row r="340">
          <cell r="E340" t="str">
            <v>BLFMJTDJ</v>
          </cell>
          <cell r="F340" t="str">
            <v>贷款利息计提登记</v>
          </cell>
          <cell r="G340" t="str">
            <v>&lt;&lt;&lt;&lt;&lt;字段详细信息&gt;&gt;&gt;&gt;&gt;</v>
          </cell>
          <cell r="H340" t="str">
            <v>DJAAINVT,DJAACONO,DJABSN03,DJADNO30</v>
          </cell>
        </row>
        <row r="341">
          <cell r="E341" t="str">
            <v>BLFMJTMX</v>
          </cell>
          <cell r="F341" t="str">
            <v>贷款利息计提明细</v>
          </cell>
          <cell r="G341" t="str">
            <v>&lt;&lt;&lt;&lt;&lt;字段详细信息&gt;&gt;&gt;&gt;&gt;</v>
          </cell>
          <cell r="H341" t="str">
            <v>MXAACONO,MXABSN03,MXADNO30,MXAUDATE,MXABTXSN,MXABTSSN</v>
          </cell>
        </row>
        <row r="342">
          <cell r="E342" t="str">
            <v>BLFMLNMV</v>
          </cell>
          <cell r="F342" t="str">
            <v>贷款转移申请文件</v>
          </cell>
          <cell r="G342" t="str">
            <v>&lt;&lt;&lt;&lt;&lt;字段详细信息&gt;&gt;&gt;&gt;&gt;</v>
          </cell>
          <cell r="H342" t="str">
            <v>MVADCONO,MVAVDATE</v>
          </cell>
        </row>
        <row r="343">
          <cell r="E343" t="str">
            <v>BLFMLNQY</v>
          </cell>
          <cell r="F343" t="str">
            <v>贷款综合查询信息文件主逻辑文件</v>
          </cell>
          <cell r="G343" t="str">
            <v>&lt;&lt;&lt;&lt;&lt;字段详细信息&gt;&gt;&gt;&gt;&gt;</v>
          </cell>
          <cell r="H343" t="str">
            <v>QYAAAC15</v>
          </cell>
        </row>
        <row r="344">
          <cell r="E344" t="str">
            <v>BLFMLVBD</v>
          </cell>
          <cell r="F344" t="str">
            <v>贷款利率调整登记簿</v>
          </cell>
          <cell r="G344" t="str">
            <v>&lt;&lt;&lt;&lt;&lt;字段详细信息&gt;&gt;&gt;&gt;&gt;</v>
          </cell>
          <cell r="H344" t="str">
            <v>BDAVDATE,BDABTXSN,BDAAAC15</v>
          </cell>
        </row>
        <row r="345">
          <cell r="E345" t="str">
            <v>BLFMLVYH_20160810_BDW_WYY_01</v>
          </cell>
          <cell r="F345" t="str">
            <v>央行利率定义表</v>
          </cell>
          <cell r="G345" t="str">
            <v>&lt;&lt;&lt;&lt;&lt;字段详细信息&gt;&gt;&gt;&gt;&gt;</v>
          </cell>
          <cell r="H345" t="str">
            <v>YHEDFLAG,YHEEFLAG,YHAACCYC,YHBMFLAG,YHBCDATE</v>
          </cell>
        </row>
        <row r="346">
          <cell r="E346" t="str">
            <v>BLFMMAST</v>
          </cell>
          <cell r="F346" t="str">
            <v>普通贷款分户文件</v>
          </cell>
          <cell r="G346" t="str">
            <v>&lt;&lt;&lt;&lt;&lt;字段详细信息&gt;&gt;&gt;&gt;&gt;</v>
          </cell>
          <cell r="H346" t="str">
            <v>STAACONO,STABSN03</v>
          </cell>
        </row>
        <row r="347">
          <cell r="E347" t="str">
            <v>BLFMMTRN</v>
          </cell>
          <cell r="F347" t="str">
            <v>贷款分户明细文件</v>
          </cell>
          <cell r="G347" t="str">
            <v>&lt;&lt;&lt;&lt;&lt;字段详细信息&gt;&gt;&gt;&gt;&gt;</v>
          </cell>
          <cell r="H347" t="str">
            <v>RNAACONO,RNABSN03,RNAUDATE,RNABTXSN,RNAATSSN</v>
          </cell>
        </row>
        <row r="348">
          <cell r="E348" t="str">
            <v>BLFMPDDP</v>
          </cell>
          <cell r="F348" t="str">
            <v>抵债资产处置明细文件</v>
          </cell>
          <cell r="G348" t="str">
            <v>&lt;&lt;&lt;&lt;&lt;字段详细信息&gt;&gt;&gt;&gt;&gt;</v>
          </cell>
          <cell r="H348" t="str">
            <v>DPAAHY12,DPAAEXNS</v>
          </cell>
        </row>
        <row r="349">
          <cell r="E349" t="str">
            <v>BLFMPDDT</v>
          </cell>
          <cell r="F349" t="str">
            <v>销账明细文件</v>
          </cell>
          <cell r="G349" t="str">
            <v>&lt;&lt;&lt;&lt;&lt;字段详细信息&gt;&gt;&gt;&gt;&gt;</v>
          </cell>
          <cell r="H349" t="str">
            <v>DTCBDATE,DTACSN14</v>
          </cell>
        </row>
        <row r="350">
          <cell r="E350" t="str">
            <v>BLFMPDPY</v>
          </cell>
          <cell r="F350" t="str">
            <v>资产抵债明细文件</v>
          </cell>
          <cell r="G350" t="str">
            <v>&lt;&lt;&lt;&lt;&lt;字段详细信息&gt;&gt;&gt;&gt;&gt;</v>
          </cell>
          <cell r="H350" t="str">
            <v>PYAAHY12,PYAHSN03</v>
          </cell>
        </row>
        <row r="351">
          <cell r="E351" t="str">
            <v>BLFMPMIN</v>
          </cell>
          <cell r="F351" t="str">
            <v>贷款利息文件</v>
          </cell>
          <cell r="G351" t="str">
            <v>&lt;&lt;&lt;&lt;&lt;字段详细信息&gt;&gt;&gt;&gt;&gt;</v>
          </cell>
          <cell r="H351" t="str">
            <v>INAACONO,INABSN03,INADSN03</v>
          </cell>
        </row>
        <row r="352">
          <cell r="E352" t="str">
            <v>BLFMRGDY</v>
          </cell>
          <cell r="F352" t="str">
            <v>贷款展期登记簿</v>
          </cell>
          <cell r="G352" t="str">
            <v>&lt;&lt;&lt;&lt;&lt;字段详细信息&gt;&gt;&gt;&gt;&gt;</v>
          </cell>
          <cell r="H352" t="str">
            <v>DYAACONO,DYABSN03</v>
          </cell>
        </row>
        <row r="353">
          <cell r="E353" t="str">
            <v>BLFMRGFC</v>
          </cell>
          <cell r="F353" t="str">
            <v>贷款四级形态调整登记簿</v>
          </cell>
          <cell r="G353" t="str">
            <v>&lt;&lt;&lt;&lt;&lt;字段详细信息&gt;&gt;&gt;&gt;&gt;</v>
          </cell>
          <cell r="H353" t="str">
            <v>FCAACONO,FCABSN03,FCAANO18</v>
          </cell>
        </row>
        <row r="354">
          <cell r="E354" t="str">
            <v>BLFMRGVC</v>
          </cell>
          <cell r="F354" t="str">
            <v>贷款五级形态调整登记簿</v>
          </cell>
          <cell r="G354" t="str">
            <v>&lt;&lt;&lt;&lt;&lt;字段详细信息&gt;&gt;&gt;&gt;&gt;</v>
          </cell>
          <cell r="H354" t="str">
            <v>VCAACONO,VCABSN03,VCAANO18</v>
          </cell>
        </row>
        <row r="355">
          <cell r="E355" t="str">
            <v>BLFMRQWB</v>
          </cell>
          <cell r="F355" t="str">
            <v>贷款催收登记簿</v>
          </cell>
          <cell r="G355" t="str">
            <v>&lt;&lt;&lt;&lt;&lt;字段详细信息&gt;&gt;&gt;&gt;&gt;</v>
          </cell>
          <cell r="H355" t="str">
            <v>WBAABRNO,WBCXDATE,WBADCONO,WBABSN03,WBAKSN03</v>
          </cell>
        </row>
        <row r="356">
          <cell r="E356" t="str">
            <v>BLFMSAIC</v>
          </cell>
          <cell r="F356" t="str">
            <v>损益日报统计表</v>
          </cell>
          <cell r="G356" t="str">
            <v>&lt;&lt;&lt;&lt;&lt;字段详细信息&gt;&gt;&gt;&gt;&gt;</v>
          </cell>
          <cell r="H356" t="str">
            <v>ICAUDATE,ICBEBRNO,ICAAPDTP,ICABPRON,ICAANO40,ICAUACID,ICAAACID,ICAACCYC</v>
          </cell>
        </row>
        <row r="357">
          <cell r="E357" t="str">
            <v>BLFMSAPM</v>
          </cell>
          <cell r="F357" t="str">
            <v>贷款本金利息统计表</v>
          </cell>
          <cell r="G357" t="str">
            <v>&lt;&lt;&lt;&lt;&lt;字段详细信息&gt;&gt;&gt;&gt;&gt;</v>
          </cell>
          <cell r="H357" t="str">
            <v>PMBBBRNO,PMDLFLAG,PMDBDATE,PMAACCYC,PMABCHSX,PMAAACID,PMAAPDTP,PMABPRON,PMACTERM,PMABNO40</v>
          </cell>
        </row>
        <row r="358">
          <cell r="E358" t="str">
            <v>BLFMSPBL</v>
          </cell>
          <cell r="F358" t="str">
            <v>央行专项票据文件</v>
          </cell>
          <cell r="G358" t="str">
            <v>&lt;&lt;&lt;&lt;&lt;字段详细信息&gt;&gt;&gt;&gt;&gt;</v>
          </cell>
          <cell r="H358" t="str">
            <v>BLABNT15,BLAGSN03</v>
          </cell>
        </row>
        <row r="359">
          <cell r="E359" t="str">
            <v>BLFMSTWD</v>
          </cell>
          <cell r="F359" t="str">
            <v>社团贷款登记文件</v>
          </cell>
          <cell r="G359" t="str">
            <v>&lt;&lt;&lt;&lt;&lt;字段详细信息&gt;&gt;&gt;&gt;&gt;</v>
          </cell>
          <cell r="H359" t="str">
            <v>WDAUDATE,WDABTXSN,WDAACRSO</v>
          </cell>
        </row>
        <row r="360">
          <cell r="E360" t="str">
            <v>BLFMTXTL</v>
          </cell>
          <cell r="F360" t="str">
            <v>专项票据交易明细文件</v>
          </cell>
          <cell r="G360" t="str">
            <v>&lt;&lt;&lt;&lt;&lt;字段详细信息&gt;&gt;&gt;&gt;&gt;</v>
          </cell>
          <cell r="H360" t="str">
            <v>TLABNT15,TLAGSN03,TLAKSN03,TLBMDATE,TLABTXSN</v>
          </cell>
        </row>
        <row r="361">
          <cell r="E361" t="str">
            <v>BLFMZCZR</v>
          </cell>
          <cell r="F361" t="str">
            <v>信贷资产转让明细文件</v>
          </cell>
          <cell r="G361" t="str">
            <v>&lt;&lt;&lt;&lt;&lt;字段详细信息&gt;&gt;&gt;&gt;&gt;</v>
          </cell>
          <cell r="H361" t="str">
            <v>ZRAACONO,ZRABCONO,ZRAASN03,ZRAARS1B</v>
          </cell>
        </row>
        <row r="362">
          <cell r="E362" t="str">
            <v>BLTA03LC</v>
          </cell>
          <cell r="F362" t="str">
            <v>还款清单</v>
          </cell>
          <cell r="G362" t="str">
            <v>&lt;&lt;&lt;&lt;&lt;字段详细信息&gt;&gt;&gt;&gt;&gt;</v>
          </cell>
          <cell r="H362" t="str">
            <v>LCAABRNO,LCAJDATE,LCAEAC22,LCAACONO,LCABSN03,LCAKSN03</v>
          </cell>
        </row>
        <row r="363">
          <cell r="E363" t="str">
            <v>BMFMDQAA</v>
          </cell>
          <cell r="F363" t="str">
            <v>同业存款帐户控制文件</v>
          </cell>
          <cell r="G363" t="str">
            <v>&lt;&lt;&lt;&lt;&lt;字段详细信息&gt;&gt;&gt;&gt;&gt;</v>
          </cell>
          <cell r="H363" t="str">
            <v>AA01AC15</v>
          </cell>
        </row>
        <row r="364">
          <cell r="E364" t="str">
            <v>BMFMDQAB</v>
          </cell>
          <cell r="F364" t="str">
            <v>同业模块账户分户余额信息</v>
          </cell>
          <cell r="G364" t="str">
            <v>&lt;&lt;&lt;&lt;&lt;字段详细信息&gt;&gt;&gt;&gt;&gt;</v>
          </cell>
          <cell r="H364" t="str">
            <v>AB01AC15</v>
          </cell>
        </row>
        <row r="365">
          <cell r="E365" t="str">
            <v>BMFMDYTN</v>
          </cell>
          <cell r="F365" t="str">
            <v>资金业务交易明细</v>
          </cell>
          <cell r="G365" t="str">
            <v>&lt;&lt;&lt;&lt;&lt;字段详细信息&gt;&gt;&gt;&gt;&gt;</v>
          </cell>
          <cell r="H365" t="str">
            <v>TNAUDATE,TNAATXSN</v>
          </cell>
        </row>
        <row r="366">
          <cell r="E366" t="str">
            <v>BMFMFDCF</v>
          </cell>
          <cell r="F366" t="str">
            <v>资金业务合同文件</v>
          </cell>
          <cell r="G366" t="str">
            <v>&lt;&lt;&lt;&lt;&lt;字段详细信息&gt;&gt;&gt;&gt;&gt;</v>
          </cell>
          <cell r="H366" t="str">
            <v>CFAGCONO,CFAMSN03</v>
          </cell>
        </row>
        <row r="367">
          <cell r="E367" t="str">
            <v>BMFMFDPN</v>
          </cell>
          <cell r="F367" t="str">
            <v>资金业务分段文件</v>
          </cell>
          <cell r="G367" t="str">
            <v>&lt;&lt;&lt;&lt;&lt;字段详细信息&gt;&gt;&gt;&gt;&gt;</v>
          </cell>
          <cell r="H367" t="str">
            <v>PNAGCONO,PNAMSN03,PNAODATE</v>
          </cell>
        </row>
        <row r="368">
          <cell r="E368" t="str">
            <v>BMFMFDRE</v>
          </cell>
          <cell r="F368" t="str">
            <v>资金业务利息文件</v>
          </cell>
          <cell r="G368" t="str">
            <v>&lt;&lt;&lt;&lt;&lt;字段详细信息&gt;&gt;&gt;&gt;&gt;</v>
          </cell>
          <cell r="H368" t="str">
            <v>REAGCONO,REAMSN03,READSN03</v>
          </cell>
        </row>
        <row r="369">
          <cell r="E369" t="str">
            <v>BMFMHQAP</v>
          </cell>
          <cell r="F369" t="str">
            <v>同业存款事故登记簿_挂失登记簿</v>
          </cell>
          <cell r="G369" t="str">
            <v>&lt;&lt;&lt;&lt;&lt;字段详细信息&gt;&gt;&gt;&gt;&gt;</v>
          </cell>
          <cell r="H369" t="str">
            <v>AP01LRSN,AP02AC22</v>
          </cell>
        </row>
        <row r="370">
          <cell r="E370" t="str">
            <v>BMFMHQAQ</v>
          </cell>
          <cell r="F370" t="str">
            <v>同业存款事故登记簿_冻结/止付/扣划</v>
          </cell>
          <cell r="G370" t="str">
            <v>&lt;&lt;&lt;&lt;&lt;字段详细信息&gt;&gt;&gt;&gt;&gt;</v>
          </cell>
          <cell r="H370" t="str">
            <v>AQ01NO16,AQ02AC19</v>
          </cell>
        </row>
        <row r="371">
          <cell r="E371" t="str">
            <v>BMFMHQBB</v>
          </cell>
          <cell r="F371" t="str">
            <v>同业存款大额存取款登记簿</v>
          </cell>
          <cell r="G371" t="str">
            <v>&lt;&lt;&lt;&lt;&lt;字段详细信息&gt;&gt;&gt;&gt;&gt;</v>
          </cell>
          <cell r="H371" t="str">
            <v>BB01AC15,BB05DATE,BB06TXSN,BB23TSSN</v>
          </cell>
        </row>
        <row r="372">
          <cell r="E372" t="str">
            <v>BMFMHQBC</v>
          </cell>
          <cell r="F372" t="str">
            <v>同业存款开户登记簿</v>
          </cell>
          <cell r="G372" t="str">
            <v>&lt;&lt;&lt;&lt;&lt;字段详细信息&gt;&gt;&gt;&gt;&gt;</v>
          </cell>
          <cell r="H372" t="str">
            <v>BC01AC22</v>
          </cell>
        </row>
        <row r="373">
          <cell r="E373" t="str">
            <v>BMFMHQBQ</v>
          </cell>
          <cell r="F373" t="str">
            <v>同业存款销户登记簿</v>
          </cell>
          <cell r="G373" t="str">
            <v>&lt;&lt;&lt;&lt;&lt;字段详细信息&gt;&gt;&gt;&gt;&gt;</v>
          </cell>
          <cell r="H373" t="str">
            <v>BQ01AC22</v>
          </cell>
        </row>
        <row r="374">
          <cell r="E374" t="str">
            <v>BMFMMDWT</v>
          </cell>
          <cell r="F374" t="str">
            <v>资金业务销帐登记簿</v>
          </cell>
          <cell r="G374" t="str">
            <v>&lt;&lt;&lt;&lt;&lt;字段详细信息&gt;&gt;&gt;&gt;&gt;</v>
          </cell>
          <cell r="H374" t="str">
            <v>WTAUDATE,WTAATXSN</v>
          </cell>
        </row>
        <row r="375">
          <cell r="E375" t="str">
            <v>BMFTDQAC</v>
          </cell>
          <cell r="F375" t="str">
            <v>同业存入支取明细表</v>
          </cell>
          <cell r="G375" t="str">
            <v>&lt;&lt;&lt;&lt;&lt;字段详细信息&gt;&gt;&gt;&gt;&gt;</v>
          </cell>
          <cell r="H375" t="str">
            <v>AC01AC15,AC03DATE,AC04TXSN,AC05TSSN</v>
          </cell>
        </row>
        <row r="376">
          <cell r="E376" t="str">
            <v>BOFMRCCM</v>
          </cell>
          <cell r="F376" t="str">
            <v>收到委托收款登记簿</v>
          </cell>
          <cell r="G376" t="str">
            <v>&lt;&lt;&lt;&lt;&lt;字段详细信息&gt;&gt;&gt;&gt;&gt;</v>
          </cell>
          <cell r="H376" t="str">
            <v>BRBRBRNO,BRRVCOLN,BRCMBRNO</v>
          </cell>
        </row>
        <row r="377">
          <cell r="E377" t="str">
            <v>BOFMRCEN</v>
          </cell>
          <cell r="F377" t="str">
            <v>收到托收承付登记簿</v>
          </cell>
          <cell r="G377" t="str">
            <v>&lt;&lt;&lt;&lt;&lt;字段详细信息&gt;&gt;&gt;&gt;&gt;</v>
          </cell>
          <cell r="H377" t="str">
            <v>BVENBRNO,BVRVCOLN</v>
          </cell>
        </row>
        <row r="378">
          <cell r="E378" t="str">
            <v>BOFMSDCM</v>
          </cell>
          <cell r="F378" t="str">
            <v>发出委托收款登记簿</v>
          </cell>
          <cell r="G378" t="str">
            <v>&lt;&lt;&lt;&lt;&lt;字段详细信息&gt;&gt;&gt;&gt;&gt;</v>
          </cell>
          <cell r="H378" t="str">
            <v>BSBRBRNO,BSSDCOLN,BSCMBRNO</v>
          </cell>
        </row>
        <row r="379">
          <cell r="E379" t="str">
            <v>BOFMSDCM_OLD</v>
          </cell>
          <cell r="F379" t="str">
            <v>发出委托收款登记簿</v>
          </cell>
          <cell r="G379" t="str">
            <v>&lt;&lt;&lt;&lt;&lt;字段详细信息&gt;&gt;&gt;&gt;&gt;</v>
          </cell>
          <cell r="H379" t="str">
            <v>BSBRBRNO,BSSDCOLN,BSCMBRNO</v>
          </cell>
        </row>
        <row r="380">
          <cell r="E380" t="str">
            <v>BOFMSDEN</v>
          </cell>
          <cell r="F380" t="str">
            <v>发出托收承付登记簿</v>
          </cell>
          <cell r="G380" t="str">
            <v>&lt;&lt;&lt;&lt;&lt;字段详细信息&gt;&gt;&gt;&gt;&gt;</v>
          </cell>
          <cell r="H380" t="str">
            <v>BDBRBRNO,BDSDCOLN</v>
          </cell>
        </row>
        <row r="381">
          <cell r="E381" t="str">
            <v>BPFMATMD</v>
          </cell>
          <cell r="F381" t="str">
            <v>反洗钱信息补充登记簿</v>
          </cell>
          <cell r="G381" t="str">
            <v>&lt;&lt;&lt;&lt;&lt;字段详细信息&gt;&gt;&gt;&gt;&gt;</v>
          </cell>
          <cell r="H381" t="str">
            <v>ATTDDATE,ATTDSN11,ATJLRDST</v>
          </cell>
        </row>
        <row r="382">
          <cell r="E382" t="str">
            <v>BPFMATMD_SRC</v>
          </cell>
          <cell r="F382" t="str">
            <v>反洗钱信息补充登记簿</v>
          </cell>
          <cell r="G382" t="str">
            <v>&lt;&lt;&lt;&lt;&lt;字段详细信息&gt;&gt;&gt;&gt;&gt;</v>
          </cell>
          <cell r="H382" t="str">
            <v>ATTDDATE,ATTDSN11,ATJLRDST</v>
          </cell>
        </row>
        <row r="383">
          <cell r="E383" t="str">
            <v>BPFMBEBK</v>
          </cell>
          <cell r="F383" t="str">
            <v>小额调帐清单表</v>
          </cell>
          <cell r="G383" t="str">
            <v>&lt;&lt;&lt;&lt;&lt;字段详细信息&gt;&gt;&gt;&gt;&gt;</v>
          </cell>
          <cell r="H383" t="str">
            <v>BKSNDATE,BKSNNO12</v>
          </cell>
        </row>
        <row r="384">
          <cell r="E384" t="str">
            <v>BPFMBECK</v>
          </cell>
          <cell r="F384" t="str">
            <v>小额对帐表</v>
          </cell>
          <cell r="G384" t="str">
            <v>&lt;&lt;&lt;&lt;&lt;字段详细信息&gt;&gt;&gt;&gt;&gt;</v>
          </cell>
          <cell r="H384" t="str">
            <v>BCSNDATE,BCSNNO12</v>
          </cell>
        </row>
        <row r="385">
          <cell r="E385" t="str">
            <v>BPFMBECK_HISTORY</v>
          </cell>
          <cell r="F385" t="str">
            <v>小额对帐表</v>
          </cell>
          <cell r="G385" t="str">
            <v>&lt;&lt;&lt;&lt;&lt;字段详细信息&gt;&gt;&gt;&gt;&gt;</v>
          </cell>
          <cell r="H385" t="str">
            <v>BCSNDATE,BCSNNO12</v>
          </cell>
        </row>
        <row r="386">
          <cell r="E386" t="str">
            <v>BPFMBERE</v>
          </cell>
          <cell r="F386" t="str">
            <v>小额冲帐补充表</v>
          </cell>
          <cell r="G386" t="str">
            <v>&lt;&lt;&lt;&lt;&lt;字段详细信息&gt;&gt;&gt;&gt;&gt;</v>
          </cell>
          <cell r="H386" t="str">
            <v>BESNDATE,BESNNO12</v>
          </cell>
        </row>
        <row r="387">
          <cell r="E387" t="str">
            <v>BPFMBERE_HISTORY</v>
          </cell>
          <cell r="F387" t="str">
            <v>小额冲帐补充表</v>
          </cell>
          <cell r="G387" t="str">
            <v>&lt;&lt;&lt;&lt;&lt;字段详细信息&gt;&gt;&gt;&gt;&gt;</v>
          </cell>
          <cell r="H387" t="str">
            <v>BESNDATE,BESNNO12</v>
          </cell>
        </row>
        <row r="388">
          <cell r="E388" t="str">
            <v>BPFMBLLS</v>
          </cell>
          <cell r="F388" t="str">
            <v>票据丧失处理登记簿</v>
          </cell>
          <cell r="G388" t="str">
            <v>&lt;&lt;&lt;&lt;&lt;字段详细信息&gt;&gt;&gt;&gt;&gt;</v>
          </cell>
          <cell r="H388" t="str">
            <v>LSLPBLTP,LSBNBLNO,LSTDNO11,LSRDRDST</v>
          </cell>
        </row>
        <row r="389">
          <cell r="E389" t="str">
            <v>BPFMBLLS_20130619_BDW_ZL_01</v>
          </cell>
          <cell r="F389" t="str">
            <v>票据丧失处理登记簿</v>
          </cell>
          <cell r="G389" t="str">
            <v>&lt;&lt;&lt;&lt;&lt;字段详细信息&gt;&gt;&gt;&gt;&gt;</v>
          </cell>
          <cell r="H389" t="str">
            <v>LSLPBLTP,LSBNBLNO,LSRDRDST</v>
          </cell>
        </row>
        <row r="390">
          <cell r="E390" t="str">
            <v>BPFMBLLS_BAK0503</v>
          </cell>
          <cell r="F390" t="str">
            <v>票据丧失处理登记簿</v>
          </cell>
          <cell r="G390" t="str">
            <v>&lt;&lt;&lt;&lt;&lt;字段详细信息&gt;&gt;&gt;&gt;&gt;</v>
          </cell>
          <cell r="H390" t="str">
            <v>LSLPBLTP,LSBNBLNO,LSRDRDST</v>
          </cell>
        </row>
        <row r="391">
          <cell r="E391" t="str">
            <v>BPFMBLLS_SRC</v>
          </cell>
          <cell r="F391" t="str">
            <v>票据丧失处理登记簿</v>
          </cell>
          <cell r="G391" t="str">
            <v>&lt;&lt;&lt;&lt;&lt;字段详细信息&gt;&gt;&gt;&gt;&gt;</v>
          </cell>
          <cell r="H391" t="str">
            <v>LSLPBLTP,LSBNBLNO,LSTDNO11,LSRDRDST</v>
          </cell>
        </row>
        <row r="392">
          <cell r="E392" t="str">
            <v>BPFMBLPN</v>
          </cell>
          <cell r="F392" t="str">
            <v>结算罚款登记簿</v>
          </cell>
          <cell r="G392" t="str">
            <v>&lt;&lt;&lt;&lt;&lt;字段详细信息&gt;&gt;&gt;&gt;&gt;</v>
          </cell>
          <cell r="H392" t="str">
            <v>PNTDDATE,PNTDNO11,PNRDRDST</v>
          </cell>
        </row>
        <row r="393">
          <cell r="E393" t="str">
            <v>BPFMBLPN_BAK0503</v>
          </cell>
          <cell r="F393" t="str">
            <v>结算罚款登记簿</v>
          </cell>
          <cell r="G393" t="str">
            <v>&lt;&lt;&lt;&lt;&lt;字段详细信息&gt;&gt;&gt;&gt;&gt;</v>
          </cell>
          <cell r="H393" t="str">
            <v>PNTDDATE,PNTDNO11,PNRDRDST</v>
          </cell>
        </row>
        <row r="394">
          <cell r="E394" t="str">
            <v>BPFMBLPN_SRC</v>
          </cell>
          <cell r="F394" t="str">
            <v>结算罚款登记簿</v>
          </cell>
          <cell r="G394" t="str">
            <v>&lt;&lt;&lt;&lt;&lt;字段详细信息&gt;&gt;&gt;&gt;&gt;</v>
          </cell>
          <cell r="H394" t="str">
            <v>PNTDDATE,PNTDNO11</v>
          </cell>
        </row>
        <row r="395">
          <cell r="E395" t="str">
            <v>BPFMELEX</v>
          </cell>
          <cell r="F395" t="str">
            <v>农信银电子汇兑登记簿</v>
          </cell>
          <cell r="G395" t="str">
            <v>&lt;&lt;&lt;&lt;&lt;字段详细信息&gt;&gt;&gt;&gt;&gt;</v>
          </cell>
          <cell r="H395" t="str">
            <v>BECMDATE,BETDSN12,BEFKBK20,BEWLBOOL,BEDBCDFG,BETDSN11,BEDBRDST</v>
          </cell>
        </row>
        <row r="396">
          <cell r="E396" t="str">
            <v>BPFMELEX_BAK0503</v>
          </cell>
          <cell r="F396" t="str">
            <v>农信银电子汇兑登记簿</v>
          </cell>
          <cell r="G396" t="str">
            <v>&lt;&lt;&lt;&lt;&lt;字段详细信息&gt;&gt;&gt;&gt;&gt;</v>
          </cell>
          <cell r="H396" t="str">
            <v>BECMDATE,BETDSN12,BEFKBK20,BEWLBOOL,BEDBCDFG,BEDBRDST</v>
          </cell>
        </row>
        <row r="397">
          <cell r="E397" t="str">
            <v>BPFMELEX_SRC</v>
          </cell>
          <cell r="F397" t="str">
            <v>农信银电子汇兑登记簿</v>
          </cell>
          <cell r="G397" t="str">
            <v>&lt;&lt;&lt;&lt;&lt;字段详细信息&gt;&gt;&gt;&gt;&gt;</v>
          </cell>
          <cell r="H397" t="str">
            <v>BECMDATE,BETDNO08,BESDBK10</v>
          </cell>
        </row>
        <row r="398">
          <cell r="E398" t="str">
            <v>BPFMFORM</v>
          </cell>
          <cell r="F398" t="str">
            <v>结算回单</v>
          </cell>
          <cell r="G398" t="str">
            <v>&lt;&lt;&lt;&lt;&lt;字段详细信息&gt;&gt;&gt;&gt;&gt;</v>
          </cell>
          <cell r="H398" t="str">
            <v>BFTDDATE,BFTDNO11,BFTDTSSN</v>
          </cell>
        </row>
        <row r="399">
          <cell r="E399" t="str">
            <v>BPFMFORM_20130711</v>
          </cell>
          <cell r="F399" t="str">
            <v>结算回单</v>
          </cell>
          <cell r="G399" t="str">
            <v>&lt;&lt;&lt;&lt;&lt;字段详细信息&gt;&gt;&gt;&gt;&gt;</v>
          </cell>
          <cell r="H399" t="str">
            <v>BFTDDATE,BFTDNO11,BFTDTSSN</v>
          </cell>
        </row>
        <row r="400">
          <cell r="E400" t="str">
            <v>BPFMIDPM</v>
          </cell>
          <cell r="F400" t="str">
            <v>结算机构清算途径参数表</v>
          </cell>
          <cell r="G400" t="str">
            <v>&lt;&lt;&lt;&lt;&lt;字段详细信息&gt;&gt;&gt;&gt;&gt;</v>
          </cell>
          <cell r="H400" t="str">
            <v>PHBRBRNO,PHSECHNL,PHRDRDST</v>
          </cell>
        </row>
        <row r="401">
          <cell r="E401" t="str">
            <v>BPFMIDPM_BAK0503</v>
          </cell>
          <cell r="F401" t="str">
            <v>结算机构清算途径参数表</v>
          </cell>
          <cell r="G401" t="str">
            <v>&lt;&lt;&lt;&lt;&lt;字段详细信息&gt;&gt;&gt;&gt;&gt;</v>
          </cell>
          <cell r="H401" t="str">
            <v>PHBRBRNO,PHSECHNL,PHRDRDST</v>
          </cell>
        </row>
        <row r="402">
          <cell r="E402" t="str">
            <v>BPFMIDPM_SRC</v>
          </cell>
          <cell r="F402" t="str">
            <v>结算机构清算途径参数表</v>
          </cell>
          <cell r="G402" t="str">
            <v>&lt;&lt;&lt;&lt;&lt;字段详细信息&gt;&gt;&gt;&gt;&gt;</v>
          </cell>
          <cell r="H402" t="str">
            <v>PHBRBRNO,PHSECHNL</v>
          </cell>
        </row>
        <row r="403">
          <cell r="E403" t="str">
            <v>BPFMJSZZ</v>
          </cell>
          <cell r="F403" t="str">
            <v>大额即时转账来帐登记簿</v>
          </cell>
          <cell r="G403" t="str">
            <v>&lt;&lt;&lt;&lt;&lt;字段详细信息&gt;&gt;&gt;&gt;&gt;</v>
          </cell>
          <cell r="H403" t="str">
            <v>BJCMDATE,BJDBSN12,BJDBCDFG,BJWLBOOL,BJFKBK20,BJDBRDST</v>
          </cell>
        </row>
        <row r="404">
          <cell r="E404" t="str">
            <v>BPFMJSZZ_20140625</v>
          </cell>
          <cell r="F404" t="str">
            <v>大额即时转账来帐登记簿</v>
          </cell>
          <cell r="G404" t="str">
            <v>&lt;&lt;&lt;&lt;&lt;字段详细信息&gt;&gt;&gt;&gt;&gt;</v>
          </cell>
          <cell r="H404" t="str">
            <v>BJCMDATE,BJDBSN12,BJDBCDFG,BJWLBOOL,BJFKBK20,BJDBRDST</v>
          </cell>
        </row>
        <row r="405">
          <cell r="E405" t="str">
            <v>BPFMJSZZ_OLD</v>
          </cell>
          <cell r="F405" t="str">
            <v>大额即时转账来帐登记簿</v>
          </cell>
          <cell r="G405" t="str">
            <v>&lt;&lt;&lt;&lt;&lt;字段详细信息&gt;&gt;&gt;&gt;&gt;</v>
          </cell>
          <cell r="H405" t="str">
            <v>BJCMDATE,BJDBSN12,BJDBCDFG,BJWLBOOL,BJFKBK20,BJDBRDST</v>
          </cell>
        </row>
        <row r="406">
          <cell r="E406" t="str">
            <v>BPFMJSZZ_SRC</v>
          </cell>
          <cell r="F406" t="str">
            <v>即时转帐来帐登记簿</v>
          </cell>
          <cell r="G406" t="str">
            <v>&lt;&lt;&lt;&lt;&lt;字段详细信息&gt;&gt;&gt;&gt;&gt;</v>
          </cell>
          <cell r="H406" t="str">
            <v>BJCMDATE,BJDBNO08,BJBKBK12</v>
          </cell>
        </row>
        <row r="407">
          <cell r="E407" t="str">
            <v>BPFMOUDE_20140625</v>
          </cell>
          <cell r="F407" t="str">
            <v>大额往来账登记簿</v>
          </cell>
          <cell r="G407" t="str">
            <v>&lt;&lt;&lt;&lt;&lt;字段详细信息&gt;&gt;&gt;&gt;&gt;</v>
          </cell>
          <cell r="H407" t="str">
            <v>BOCMDATE,BOTDSN12,BODBCDFG,BOWLBOOL,BOFKBK20,BODBRDST</v>
          </cell>
        </row>
        <row r="408">
          <cell r="E408" t="str">
            <v>BPFMOUDE_BAK</v>
          </cell>
          <cell r="F408" t="str">
            <v>大额往来账登记簿</v>
          </cell>
          <cell r="G408" t="str">
            <v>&lt;&lt;&lt;&lt;&lt;字段详细信息&gt;&gt;&gt;&gt;&gt;</v>
          </cell>
          <cell r="H408" t="str">
            <v>BOCMDATE,BOTDSN12,BODBCDFG,BOWLBOOL,BOFKBK20,BODBRDST</v>
          </cell>
        </row>
        <row r="409">
          <cell r="E409" t="str">
            <v>BPFMOUDE_OLD</v>
          </cell>
          <cell r="F409" t="str">
            <v>大额往来账登记簿</v>
          </cell>
          <cell r="G409" t="str">
            <v>&lt;&lt;&lt;&lt;&lt;字段详细信息&gt;&gt;&gt;&gt;&gt;</v>
          </cell>
          <cell r="H409" t="str">
            <v>BOCMDATE,BOTDNO08,BOSDBK12</v>
          </cell>
        </row>
        <row r="410">
          <cell r="E410" t="str">
            <v>BPFMOUDE_SRC</v>
          </cell>
          <cell r="F410" t="str">
            <v>大额往来账登记簿</v>
          </cell>
          <cell r="G410" t="str">
            <v>&lt;&lt;&lt;&lt;&lt;字段详细信息&gt;&gt;&gt;&gt;&gt;</v>
          </cell>
          <cell r="H410" t="str">
            <v>BOCMDATE,BOTDNO08,BOSDBK12</v>
          </cell>
        </row>
        <row r="411">
          <cell r="E411" t="str">
            <v>BPFMTRAN</v>
          </cell>
          <cell r="F411" t="str">
            <v>农信银通存通兑登记簿</v>
          </cell>
          <cell r="G411" t="str">
            <v>&lt;&lt;&lt;&lt;&lt;字段详细信息&gt;&gt;&gt;&gt;&gt;</v>
          </cell>
          <cell r="H411" t="str">
            <v>BNWTDATE,BNTDSN12,BNFKBK20,BNWLBOOL,BNDBCDFG,BNTDSN11,BNDBRDST</v>
          </cell>
        </row>
        <row r="412">
          <cell r="E412" t="str">
            <v>BPFMTRAN_BAK0503</v>
          </cell>
          <cell r="F412" t="str">
            <v>农信银通存通兑登记簿</v>
          </cell>
          <cell r="G412" t="str">
            <v>&lt;&lt;&lt;&lt;&lt;字段详细信息&gt;&gt;&gt;&gt;&gt;</v>
          </cell>
          <cell r="H412" t="str">
            <v>BNSNDATE,BNSNNO12</v>
          </cell>
        </row>
        <row r="413">
          <cell r="E413" t="str">
            <v>BPFMTRAN_TST</v>
          </cell>
          <cell r="F413" t="e">
            <v>#N/A</v>
          </cell>
          <cell r="G413" t="str">
            <v>&lt;&lt;&lt;&lt;&lt;字段详细信息&gt;&gt;&gt;&gt;&gt;</v>
          </cell>
          <cell r="H413" t="str">
            <v>BNSNDATE,BNSNNO12</v>
          </cell>
        </row>
        <row r="414">
          <cell r="E414" t="str">
            <v>BPFMTRBK</v>
          </cell>
          <cell r="F414" t="str">
            <v>结算调账登记簿</v>
          </cell>
          <cell r="G414" t="str">
            <v>&lt;&lt;&lt;&lt;&lt;字段详细信息&gt;&gt;&gt;&gt;&gt;</v>
          </cell>
          <cell r="H414" t="str">
            <v>BKWTDATE,BKJYSN12,BKSDBK20,BKINSN11,BKDBRDST</v>
          </cell>
        </row>
        <row r="415">
          <cell r="E415" t="str">
            <v>BPFMTRBK_BAK0503</v>
          </cell>
          <cell r="F415" t="str">
            <v>结算调账登记簿</v>
          </cell>
          <cell r="G415" t="str">
            <v>&lt;&lt;&lt;&lt;&lt;字段详细信息&gt;&gt;&gt;&gt;&gt;</v>
          </cell>
          <cell r="H415" t="str">
            <v>BKWTDATE,BKJYSN12,BKSDBK20,BKDBRDST</v>
          </cell>
        </row>
        <row r="416">
          <cell r="E416" t="str">
            <v>BPFMTRBK_SRC</v>
          </cell>
          <cell r="F416" t="str">
            <v>结算调账登记簿</v>
          </cell>
          <cell r="G416" t="str">
            <v>&lt;&lt;&lt;&lt;&lt;字段详细信息&gt;&gt;&gt;&gt;&gt;</v>
          </cell>
          <cell r="H416" t="str">
            <v>BKSNDATE,BKSNNO12</v>
          </cell>
        </row>
        <row r="417">
          <cell r="E417" t="str">
            <v>BPTABLLS</v>
          </cell>
          <cell r="F417" t="str">
            <v>票据丧失自动解挂清单</v>
          </cell>
          <cell r="G417" t="str">
            <v>&lt;&lt;&lt;&lt;&lt;字段详细信息&gt;&gt;&gt;&gt;&gt;</v>
          </cell>
          <cell r="H417" t="str">
            <v>LSTADATE,LSLPBLTP,LSBNBLNO</v>
          </cell>
        </row>
        <row r="418">
          <cell r="E418" t="str">
            <v>BQFMACBS</v>
          </cell>
          <cell r="F418" t="str">
            <v>客户授信信息表</v>
          </cell>
          <cell r="G418" t="str">
            <v>&lt;&lt;&lt;&lt;&lt;字段详细信息&gt;&gt;&gt;&gt;&gt;</v>
          </cell>
          <cell r="H418" t="str">
            <v>BSACAC19,BSNOCSNO,BSAABRNO,BSAAPDCD,BSCYCCYC,BSABPDCD</v>
          </cell>
        </row>
        <row r="419">
          <cell r="E419" t="str">
            <v>BQFMACBS_SRC</v>
          </cell>
          <cell r="F419" t="str">
            <v>客户授信信息表</v>
          </cell>
          <cell r="G419" t="str">
            <v>&lt;&lt;&lt;&lt;&lt;字段详细信息&gt;&gt;&gt;&gt;&gt;</v>
          </cell>
          <cell r="H419" t="str">
            <v>BSACAC19,BSNOCSNO,BSAABRNO,BSAAPDCD,BSCYCCYC,BSABPDCD</v>
          </cell>
        </row>
        <row r="420">
          <cell r="E420" t="str">
            <v>BQFMARII</v>
          </cell>
          <cell r="F420" t="str">
            <v>BQ-担保关系文件</v>
          </cell>
          <cell r="G420" t="str">
            <v>&lt;&lt;&lt;&lt;&lt;字段详细信息&gt;&gt;&gt;&gt;&gt;</v>
          </cell>
          <cell r="H420" t="str">
            <v>ISIDISID,ASAHQ1BH,ASTYQ1TP,ASBHQ1BH</v>
          </cell>
        </row>
        <row r="421">
          <cell r="E421" t="str">
            <v>BQFMCPMI</v>
          </cell>
          <cell r="F421" t="str">
            <v>客户信贷安排主文件</v>
          </cell>
          <cell r="G421" t="str">
            <v>&lt;&lt;&lt;&lt;&lt;字段详细信息&gt;&gt;&gt;&gt;&gt;</v>
          </cell>
          <cell r="H421" t="str">
            <v>ISIDISID,ACTCQ2TP,ACABQ1AB</v>
          </cell>
        </row>
        <row r="422">
          <cell r="E422" t="str">
            <v>BQFMDITI</v>
          </cell>
          <cell r="F422" t="str">
            <v>BQ-客户额度明细信息表</v>
          </cell>
          <cell r="G422" t="str">
            <v>&lt;&lt;&lt;&lt;&lt;字段详细信息&gt;&gt;&gt;&gt;&gt;</v>
          </cell>
          <cell r="H422" t="str">
            <v>ISIDISID,CINOCSNO,ACTCQ2TP,ACAPCFTP</v>
          </cell>
        </row>
        <row r="423">
          <cell r="E423" t="str">
            <v>BQFMUFTI</v>
          </cell>
          <cell r="F423" t="str">
            <v>额度使用情况信息表</v>
          </cell>
          <cell r="G423" t="str">
            <v>&lt;&lt;&lt;&lt;&lt;字段详细信息&gt;&gt;&gt;&gt;&gt;</v>
          </cell>
          <cell r="H423" t="str">
            <v>ISIDISID,CINOCSNO,ACTCQ2TP</v>
          </cell>
        </row>
        <row r="424">
          <cell r="E424" t="str">
            <v>BRFMCCBR</v>
          </cell>
          <cell r="F424" t="str">
            <v>银行本票行名行号表</v>
          </cell>
          <cell r="G424" t="str">
            <v>&lt;&lt;&lt;&lt;&lt;字段详细信息&gt;&gt;&gt;&gt;&gt;</v>
          </cell>
          <cell r="H424" t="str">
            <v>CBCHCCCP,CBBRBK12</v>
          </cell>
        </row>
        <row r="425">
          <cell r="E425" t="str">
            <v>BRFMCCPM</v>
          </cell>
          <cell r="F425" t="str">
            <v>银行本票参数表</v>
          </cell>
          <cell r="G425" t="str">
            <v>&lt;&lt;&lt;&lt;&lt;字段详细信息&gt;&gt;&gt;&gt;&gt;</v>
          </cell>
          <cell r="H425" t="str">
            <v>CCBRBRNO</v>
          </cell>
        </row>
        <row r="426">
          <cell r="E426" t="str">
            <v>BRFMCCPY</v>
          </cell>
          <cell r="F426" t="str">
            <v>银行本票付款登记簿</v>
          </cell>
          <cell r="G426" t="str">
            <v>&lt;&lt;&lt;&lt;&lt;字段详细信息&gt;&gt;&gt;&gt;&gt;</v>
          </cell>
          <cell r="H426" t="str">
            <v>CPTDDATE,CPTDSN11</v>
          </cell>
        </row>
        <row r="427">
          <cell r="E427" t="str">
            <v>BRFMCCWT</v>
          </cell>
          <cell r="F427" t="str">
            <v>银行本票签发登记簿</v>
          </cell>
          <cell r="G427" t="str">
            <v>&lt;&lt;&lt;&lt;&lt;字段详细信息&gt;&gt;&gt;&gt;&gt;</v>
          </cell>
          <cell r="H427" t="str">
            <v>CCNONO12,CCWTDATE,CCBKBK12</v>
          </cell>
        </row>
        <row r="428">
          <cell r="E428" t="str">
            <v>BRFMFRRT</v>
          </cell>
          <cell r="F428" t="str">
            <v>全国汇票索权登记簿</v>
          </cell>
          <cell r="G428" t="str">
            <v>&lt;&lt;&lt;&lt;&lt;字段详细信息&gt;&gt;&gt;&gt;&gt;</v>
          </cell>
          <cell r="H428" t="str">
            <v>FRTYBLTP,FRNOBLNO,FRBLTXTP,FRRDRDST</v>
          </cell>
        </row>
        <row r="429">
          <cell r="E429" t="str">
            <v>BRFMJXWQ</v>
          </cell>
          <cell r="F429" t="str">
            <v>结算久悬未取登记簿</v>
          </cell>
          <cell r="G429" t="str">
            <v>&lt;&lt;&lt;&lt;&lt;字段详细信息&gt;&gt;&gt;&gt;&gt;</v>
          </cell>
          <cell r="H429" t="str">
            <v>JXZRDATE,JXYWBLST,JXYJSQNO,JXPJPNAN,JXRDRDST</v>
          </cell>
        </row>
        <row r="430">
          <cell r="E430" t="str">
            <v>BRFMPCPM</v>
          </cell>
          <cell r="F430" t="str">
            <v>银行承兑汇票参数表</v>
          </cell>
          <cell r="G430" t="str">
            <v>&lt;&lt;&lt;&lt;&lt;字段详细信息&gt;&gt;&gt;&gt;&gt;</v>
          </cell>
          <cell r="H430" t="str">
            <v>PFBRBRNO,PFCTCCTP</v>
          </cell>
        </row>
        <row r="431">
          <cell r="E431" t="str">
            <v>BRFMPOBR</v>
          </cell>
          <cell r="F431" t="str">
            <v>三省一市汇票行号参数表</v>
          </cell>
          <cell r="G431" t="str">
            <v>&lt;&lt;&lt;&lt;&lt;字段详细信息&gt;&gt;&gt;&gt;&gt;</v>
          </cell>
          <cell r="H431" t="str">
            <v>POBRBK20,PORDRDST</v>
          </cell>
        </row>
        <row r="432">
          <cell r="E432" t="str">
            <v>BRFMPOBR_BAK0503</v>
          </cell>
          <cell r="F432" t="e">
            <v>#N/A</v>
          </cell>
          <cell r="G432" t="str">
            <v>&lt;&lt;&lt;&lt;&lt;字段详细信息&gt;&gt;&gt;&gt;&gt;</v>
          </cell>
          <cell r="H432" t="str">
            <v>POBRBK12</v>
          </cell>
        </row>
        <row r="433">
          <cell r="E433" t="str">
            <v>BRFMPOCF</v>
          </cell>
          <cell r="F433" t="str">
            <v>银行汇票签发待确认登记簿</v>
          </cell>
          <cell r="G433" t="str">
            <v>&lt;&lt;&lt;&lt;&lt;字段详细信息&gt;&gt;&gt;&gt;&gt;</v>
          </cell>
          <cell r="H433" t="str">
            <v>PCAPDATE,PCCFSN08,PCRDRDST</v>
          </cell>
        </row>
        <row r="434">
          <cell r="E434" t="str">
            <v>BRFMPOCF_BAK0503</v>
          </cell>
          <cell r="F434" t="str">
            <v>银行汇票签发待确认登记簿</v>
          </cell>
          <cell r="G434" t="str">
            <v>&lt;&lt;&lt;&lt;&lt;字段详细信息&gt;&gt;&gt;&gt;&gt;</v>
          </cell>
          <cell r="H434" t="str">
            <v>PCCFSN08,PCTDDATE</v>
          </cell>
        </row>
        <row r="435">
          <cell r="E435" t="str">
            <v>BRFMPOCM</v>
          </cell>
          <cell r="F435" t="str">
            <v>银行承兑汇票登记簿</v>
          </cell>
          <cell r="G435" t="str">
            <v>&lt;&lt;&lt;&lt;&lt;字段详细信息&gt;&gt;&gt;&gt;&gt;</v>
          </cell>
          <cell r="H435" t="str">
            <v>PTBKBK12,PTNONO12</v>
          </cell>
        </row>
        <row r="436">
          <cell r="E436" t="str">
            <v>BRFMPOPM</v>
          </cell>
          <cell r="F436" t="str">
            <v>银行汇票参数表</v>
          </cell>
          <cell r="G436" t="str">
            <v>&lt;&lt;&lt;&lt;&lt;字段详细信息&gt;&gt;&gt;&gt;&gt;</v>
          </cell>
          <cell r="H436" t="str">
            <v>PEBRBRNO,PETYBLTP,PERDRDST</v>
          </cell>
        </row>
        <row r="437">
          <cell r="E437" t="str">
            <v>BRFMPOPM_BAK0503</v>
          </cell>
          <cell r="F437" t="str">
            <v>银行汇票参数表</v>
          </cell>
          <cell r="G437" t="str">
            <v>&lt;&lt;&lt;&lt;&lt;字段详细信息&gt;&gt;&gt;&gt;&gt;</v>
          </cell>
          <cell r="H437" t="str">
            <v>PEBRBRNO,PETYBLTP</v>
          </cell>
        </row>
        <row r="438">
          <cell r="E438" t="str">
            <v>BRFMPOPY</v>
          </cell>
          <cell r="F438" t="str">
            <v>银行汇票付款登记簿</v>
          </cell>
          <cell r="G438" t="str">
            <v>&lt;&lt;&lt;&lt;&lt;字段详细信息&gt;&gt;&gt;&gt;&gt;</v>
          </cell>
          <cell r="H438" t="str">
            <v>PPTYBLTP,PPNOBLNO,PPTDSN11,PPRDRDST</v>
          </cell>
        </row>
        <row r="439">
          <cell r="E439" t="str">
            <v>BRFMPOPY_BAK0503</v>
          </cell>
          <cell r="F439" t="str">
            <v>银行汇票付款登记簿</v>
          </cell>
          <cell r="G439" t="str">
            <v>&lt;&lt;&lt;&lt;&lt;字段详细信息&gt;&gt;&gt;&gt;&gt;</v>
          </cell>
          <cell r="H439" t="str">
            <v>PPTYBLTP,PPNOBLNO,PPRDRDST</v>
          </cell>
        </row>
        <row r="440">
          <cell r="E440" t="str">
            <v>BRFMPOPY_SRC</v>
          </cell>
          <cell r="F440" t="str">
            <v>银行汇票付款登记簿</v>
          </cell>
          <cell r="G440" t="str">
            <v>&lt;&lt;&lt;&lt;&lt;字段详细信息&gt;&gt;&gt;&gt;&gt;</v>
          </cell>
          <cell r="H440" t="str">
            <v>PPNONO12,PPTYBLTP</v>
          </cell>
        </row>
        <row r="441">
          <cell r="E441" t="str">
            <v>BRFMPOWT</v>
          </cell>
          <cell r="F441" t="str">
            <v>银行汇票签发登记簿</v>
          </cell>
          <cell r="G441" t="str">
            <v>&lt;&lt;&lt;&lt;&lt;字段详细信息&gt;&gt;&gt;&gt;&gt;</v>
          </cell>
          <cell r="H441" t="str">
            <v>PONOBLNO,POTYBLTP,PORDRDST</v>
          </cell>
        </row>
        <row r="442">
          <cell r="E442" t="str">
            <v>BRFMPOWT_BAK0503</v>
          </cell>
          <cell r="F442" t="str">
            <v>银行汇票签发登记簿</v>
          </cell>
          <cell r="G442" t="str">
            <v>&lt;&lt;&lt;&lt;&lt;字段详细信息&gt;&gt;&gt;&gt;&gt;</v>
          </cell>
          <cell r="H442" t="str">
            <v>POTYBLTP,PONOBLNO,PORDRDST</v>
          </cell>
        </row>
        <row r="443">
          <cell r="E443" t="str">
            <v>BRFMPOWT_SRC</v>
          </cell>
          <cell r="F443" t="str">
            <v>银行汇票签发登记簿</v>
          </cell>
          <cell r="G443" t="str">
            <v>&lt;&lt;&lt;&lt;&lt;字段详细信息&gt;&gt;&gt;&gt;&gt;</v>
          </cell>
          <cell r="H443" t="str">
            <v>PONONO12,POTYBLTP</v>
          </cell>
        </row>
        <row r="444">
          <cell r="E444" t="str">
            <v>BSFTGJAC</v>
          </cell>
          <cell r="F444" t="str">
            <v>账户交易明细表</v>
          </cell>
          <cell r="G444" t="str">
            <v>&lt;&lt;&lt;&lt;&lt;字段详细信息&gt;&gt;&gt;&gt;&gt;</v>
          </cell>
          <cell r="H444" t="str">
            <v>AC01AC15,AC02DVKD,AC03CCYC,AC04CHSX,AC05DATE,AC06TXSN,AC07TSSN</v>
          </cell>
        </row>
        <row r="445">
          <cell r="E445" t="str">
            <v>BSFTGJAD</v>
          </cell>
          <cell r="F445" t="str">
            <v>转继赠股退股登记簿</v>
          </cell>
          <cell r="G445" t="str">
            <v>&lt;&lt;&lt;&lt;&lt;字段详细信息&gt;&gt;&gt;&gt;&gt;</v>
          </cell>
          <cell r="H445" t="str">
            <v>AD01AC15,AD02CHGT,AD03DATE,AD16TXSN,AD17TSSN</v>
          </cell>
        </row>
        <row r="446">
          <cell r="E446" t="str">
            <v>BSFTGJAF</v>
          </cell>
          <cell r="F446" t="str">
            <v>股金红利分配信息表</v>
          </cell>
          <cell r="G446" t="str">
            <v>&lt;&lt;&lt;&lt;&lt;字段详细信息&gt;&gt;&gt;&gt;&gt;</v>
          </cell>
          <cell r="H446" t="str">
            <v>AF01DATE,AF02BRNO,AF35TXSN,AF04AC15,AF07DVKD,AF05CCYC,AF06CHSX</v>
          </cell>
        </row>
        <row r="447">
          <cell r="E447" t="str">
            <v>BTFMEBZZ</v>
          </cell>
          <cell r="F447" t="str">
            <v>网银转账登记簿</v>
          </cell>
          <cell r="G447" t="str">
            <v>&lt;&lt;&lt;&lt;&lt;字段详细信息&gt;&gt;&gt;&gt;&gt;</v>
          </cell>
          <cell r="H447" t="str">
            <v>EBJYDATE,EBQZTXSN,EBQDBOOL</v>
          </cell>
        </row>
        <row r="448">
          <cell r="E448" t="str">
            <v>BTFMEBZZ_20130930</v>
          </cell>
          <cell r="F448" t="str">
            <v>网银转账登记簿</v>
          </cell>
          <cell r="G448" t="str">
            <v>&lt;&lt;&lt;&lt;&lt;字段详细信息&gt;&gt;&gt;&gt;&gt;</v>
          </cell>
          <cell r="H448" t="str">
            <v>EBJYDATE,EBQZTXSN,EBQDBOOL</v>
          </cell>
        </row>
        <row r="449">
          <cell r="E449" t="str">
            <v>BTFMHANG</v>
          </cell>
          <cell r="F449" t="str">
            <v>应解汇款登记簿</v>
          </cell>
          <cell r="G449" t="str">
            <v>&lt;&lt;&lt;&lt;&lt;字段详细信息&gt;&gt;&gt;&gt;&gt;</v>
          </cell>
          <cell r="H449" t="str">
            <v>BHBRBRNO,BHHGSQNO</v>
          </cell>
        </row>
        <row r="450">
          <cell r="E450" t="str">
            <v>BTFMHGCT</v>
          </cell>
          <cell r="F450" t="str">
            <v>应解汇款登记簿－明细</v>
          </cell>
          <cell r="G450" t="str">
            <v>&lt;&lt;&lt;&lt;&lt;字段详细信息&gt;&gt;&gt;&gt;&gt;</v>
          </cell>
          <cell r="H450" t="str">
            <v>BHBRBRNO,BHHGSQNO,BHUHSQNO</v>
          </cell>
        </row>
        <row r="451">
          <cell r="E451" t="str">
            <v>BTFMSBRT_20181101</v>
          </cell>
          <cell r="F451" t="str">
            <v>小额往来业务登记簿</v>
          </cell>
          <cell r="G451" t="str">
            <v>&lt;&lt;&lt;&lt;&lt;字段详细信息&gt;&gt;&gt;&gt;&gt;</v>
          </cell>
          <cell r="H451" t="str">
            <v>BSCMDATE,BSTDSN12,BSDBCDFG,BSWLBOOL,BSFKBK20,BSTDSN11</v>
          </cell>
        </row>
        <row r="452">
          <cell r="E452" t="str">
            <v>BTFMSNCD</v>
          </cell>
          <cell r="F452" t="str">
            <v>系统内借记登记簿</v>
          </cell>
          <cell r="G452" t="str">
            <v>&lt;&lt;&lt;&lt;&lt;字段详细信息&gt;&gt;&gt;&gt;&gt;</v>
          </cell>
          <cell r="H452" t="str">
            <v>SNDEDATE,SNCDSN10,SNNOSN03</v>
          </cell>
        </row>
        <row r="453">
          <cell r="E453" t="str">
            <v>BTFMUHCR</v>
          </cell>
          <cell r="F453" t="str">
            <v>应解汇款登记簿－跨机构临时销帐登记簿</v>
          </cell>
          <cell r="G453" t="str">
            <v>&lt;&lt;&lt;&lt;&lt;字段详细信息&gt;&gt;&gt;&gt;&gt;</v>
          </cell>
          <cell r="H453" t="str">
            <v>BHUHDATE,BHHGSQNO,BHUHSQNO</v>
          </cell>
        </row>
        <row r="454">
          <cell r="E454" t="str">
            <v>BTFMUSAW</v>
          </cell>
          <cell r="F454" t="str">
            <v>工行通存通兑登记簿</v>
          </cell>
          <cell r="G454" t="str">
            <v>&lt;&lt;&lt;&lt;&lt;字段详细信息&gt;&gt;&gt;&gt;&gt;</v>
          </cell>
          <cell r="H454" t="str">
            <v>USSNDATE,USSNSN12</v>
          </cell>
        </row>
        <row r="455">
          <cell r="E455" t="str">
            <v>BUFMAADI</v>
          </cell>
          <cell r="F455" t="str">
            <v>担保物品展期登记薄</v>
          </cell>
          <cell r="G455" t="str">
            <v>&lt;&lt;&lt;&lt;&lt;字段详细信息&gt;&gt;&gt;&gt;&gt;</v>
          </cell>
          <cell r="H455" t="str">
            <v>ISIDISID,AGBHQ1BH,AGPNPTSN,AAPNPTSN</v>
          </cell>
        </row>
        <row r="456">
          <cell r="E456" t="str">
            <v>BUFMAGII</v>
          </cell>
          <cell r="F456" t="str">
            <v>BU-担保物品再担保登记薄</v>
          </cell>
          <cell r="G456" t="str">
            <v>&lt;&lt;&lt;&lt;&lt;字段详细信息&gt;&gt;&gt;&gt;&gt;</v>
          </cell>
          <cell r="H456" t="str">
            <v>ISIDISID,AGB1U1AB,AGP1PTSN,AGB2U1AB,AGP2PTSN</v>
          </cell>
        </row>
        <row r="457">
          <cell r="E457" t="str">
            <v>BUFMIIDI</v>
          </cell>
          <cell r="F457" t="str">
            <v>BU-客户担保物品信息表</v>
          </cell>
          <cell r="G457" t="str">
            <v>&lt;&lt;&lt;&lt;&lt;字段详细信息&gt;&gt;&gt;&gt;&gt;</v>
          </cell>
          <cell r="H457" t="str">
            <v>ISIDISID,CINOCSNO,AGBHU1AB,AGPNPTSN,PCTYU1TP</v>
          </cell>
        </row>
        <row r="458">
          <cell r="E458" t="str">
            <v>BUFMIIGT</v>
          </cell>
          <cell r="F458" t="str">
            <v>BU-客户担保物品汇总信息</v>
          </cell>
          <cell r="G458" t="str">
            <v>&lt;&lt;&lt;&lt;&lt;字段详细信息&gt;&gt;&gt;&gt;&gt;</v>
          </cell>
          <cell r="H458" t="str">
            <v>ISIDISID,AGTYPDCD,AGCYCCYC</v>
          </cell>
        </row>
        <row r="459">
          <cell r="E459" t="str">
            <v>BUFMZHDI</v>
          </cell>
          <cell r="F459" t="str">
            <v>担保物品置换登记薄</v>
          </cell>
          <cell r="G459" t="str">
            <v>&lt;&lt;&lt;&lt;&lt;字段详细信息&gt;&gt;&gt;&gt;&gt;</v>
          </cell>
          <cell r="H459" t="str">
            <v>ISIDISID,AGBHU1AB,AGPNPTSN,ZCXHPTSN,ZAXHPTSN</v>
          </cell>
        </row>
        <row r="460">
          <cell r="E460" t="str">
            <v>BVFMDTLA</v>
          </cell>
          <cell r="F460" t="str">
            <v>重控凭证特殊登几部</v>
          </cell>
          <cell r="G460" t="str">
            <v>&lt;&lt;&lt;&lt;&lt;字段详细信息&gt;&gt;&gt;&gt;&gt;</v>
          </cell>
          <cell r="H460" t="str">
            <v>DTCADATE,DTCASN11</v>
          </cell>
        </row>
        <row r="461">
          <cell r="E461" t="str">
            <v>BVFMFBAL</v>
          </cell>
          <cell r="F461" t="str">
            <v>重控凭证余额文件</v>
          </cell>
          <cell r="G461" t="str">
            <v>&lt;&lt;&lt;&lt;&lt;字段详细信息&gt;&gt;&gt;&gt;&gt;</v>
          </cell>
          <cell r="H461" t="str">
            <v>FBCABRNO,FBCAPTSN,FBCASTAF,FBCACSBX,FBCATRST,FBCACRDT,FBCAPARV</v>
          </cell>
        </row>
        <row r="462">
          <cell r="E462" t="str">
            <v>BVFMFWLA</v>
          </cell>
          <cell r="F462" t="str">
            <v>重控凭证状态文件</v>
          </cell>
          <cell r="G462" t="str">
            <v>&lt;&lt;&lt;&lt;&lt;字段详细信息&gt;&gt;&gt;&gt;&gt;</v>
          </cell>
          <cell r="H462" t="str">
            <v>FWCABRNO,FWCAPTSN,FWCASTAF,FWCACSBX,FWCATRST,FWCACRDT,FWCAPARV,FWCEDATE,FWCASNO2,FWCABLNO</v>
          </cell>
        </row>
        <row r="463">
          <cell r="E463" t="str">
            <v>BVFMPZKT</v>
          </cell>
          <cell r="F463" t="str">
            <v>联社开通凭证维护表</v>
          </cell>
          <cell r="G463" t="str">
            <v>&lt;&lt;&lt;&lt;&lt;字段详细信息&gt;&gt;&gt;&gt;&gt;</v>
          </cell>
          <cell r="H463" t="str">
            <v>PZCAEBNO,PZCACRDT</v>
          </cell>
        </row>
        <row r="464">
          <cell r="E464" t="str">
            <v>BWFMAPPL</v>
          </cell>
          <cell r="F464" t="str">
            <v>应用信息表（含行业应用及金融应用）</v>
          </cell>
          <cell r="G464" t="str">
            <v>&lt;&lt;&lt;&lt;&lt;字段详细信息&gt;&gt;&gt;&gt;&gt;</v>
          </cell>
          <cell r="H464" t="str">
            <v>PL01ASID</v>
          </cell>
        </row>
        <row r="465">
          <cell r="E465" t="str">
            <v>BWFMATMB</v>
          </cell>
          <cell r="F465" t="str">
            <v>ATM虚拟柜员尾箱余额表</v>
          </cell>
          <cell r="G465" t="str">
            <v>&lt;&lt;&lt;&lt;&lt;字段详细信息&gt;&gt;&gt;&gt;&gt;</v>
          </cell>
          <cell r="H465" t="str">
            <v>ATMNNO08</v>
          </cell>
        </row>
        <row r="466">
          <cell r="E466" t="str">
            <v>BWFMATMD</v>
          </cell>
          <cell r="F466" t="str">
            <v>ATM交易明细表</v>
          </cell>
          <cell r="G466" t="str">
            <v>&lt;&lt;&lt;&lt;&lt;字段详细信息&gt;&gt;&gt;&gt;&gt;</v>
          </cell>
          <cell r="H466" t="str">
            <v>ATMNNO08,TXDTDATE,LPTNTXSN,LCTNTSSN</v>
          </cell>
        </row>
        <row r="467">
          <cell r="E467" t="str">
            <v>BWFMCCNU</v>
          </cell>
          <cell r="F467" t="str">
            <v>卡系统客户持卡数量表</v>
          </cell>
          <cell r="G467" t="str">
            <v>&lt;&lt;&lt;&lt;&lt;字段详细信息&gt;&gt;&gt;&gt;&gt;</v>
          </cell>
          <cell r="H467" t="str">
            <v>CINOCSNO,PTCDPDTP,PDCDPRON,OWONBRNO</v>
          </cell>
        </row>
        <row r="468">
          <cell r="E468" t="str">
            <v>BWFMCCON</v>
          </cell>
          <cell r="F468" t="str">
            <v>借记卡与卡关系表</v>
          </cell>
          <cell r="G468" t="str">
            <v>&lt;&lt;&lt;&lt;&lt;字段详细信息&gt;&gt;&gt;&gt;&gt;</v>
          </cell>
          <cell r="H468" t="str">
            <v>RETPRETP,CNO1AC19</v>
          </cell>
        </row>
        <row r="469">
          <cell r="E469" t="str">
            <v>BWFMCPAP</v>
          </cell>
          <cell r="F469" t="str">
            <v>卡产品应用映射表</v>
          </cell>
          <cell r="G469" t="str">
            <v>&lt;&lt;&lt;&lt;&lt;字段详细信息&gt;&gt;&gt;&gt;&gt;</v>
          </cell>
          <cell r="H469" t="str">
            <v>AP01PDTP,AP02PRON,AP03CRDT</v>
          </cell>
        </row>
        <row r="470">
          <cell r="E470" t="str">
            <v>BWFMCSSD</v>
          </cell>
          <cell r="F470" t="str">
            <v>卡预授权信息登记簿</v>
          </cell>
          <cell r="G470" t="str">
            <v>&lt;&lt;&lt;&lt;&lt;字段详细信息&gt;&gt;&gt;&gt;&gt;</v>
          </cell>
          <cell r="H470" t="str">
            <v>DFANAC19,SQRQDATE,SQHMAUNU</v>
          </cell>
        </row>
        <row r="471">
          <cell r="E471" t="str">
            <v>BWFMDCIM</v>
          </cell>
          <cell r="F471" t="str">
            <v>借记卡信息主档文件</v>
          </cell>
          <cell r="G471" t="str">
            <v>&lt;&lt;&lt;&lt;&lt;字段详细信息&gt;&gt;&gt;&gt;&gt;</v>
          </cell>
          <cell r="H471" t="str">
            <v>CDNOAC19</v>
          </cell>
        </row>
        <row r="472">
          <cell r="E472" t="str">
            <v>BWFMECDL</v>
          </cell>
          <cell r="F472" t="str">
            <v>电子现金账户明细表</v>
          </cell>
          <cell r="G472" t="str">
            <v>&lt;&lt;&lt;&lt;&lt;字段详细信息&gt;&gt;&gt;&gt;&gt;</v>
          </cell>
          <cell r="H472" t="str">
            <v>DL01AC19,DL02DATE,DL03TXSN,DL04TSSN,DL07ACFG</v>
          </cell>
        </row>
        <row r="473">
          <cell r="E473" t="str">
            <v>BWFMECLD</v>
          </cell>
          <cell r="F473" t="str">
            <v>电子现金账户圈存关系签约表</v>
          </cell>
          <cell r="G473" t="str">
            <v>&lt;&lt;&lt;&lt;&lt;字段详细信息&gt;&gt;&gt;&gt;&gt;</v>
          </cell>
          <cell r="H473" t="str">
            <v>LD01AC19,LD02SLBZ</v>
          </cell>
        </row>
        <row r="474">
          <cell r="E474" t="str">
            <v>BWFMECSH</v>
          </cell>
          <cell r="F474" t="str">
            <v>电子现金账户表（登记薄）</v>
          </cell>
          <cell r="G474" t="str">
            <v>&lt;&lt;&lt;&lt;&lt;字段详细信息&gt;&gt;&gt;&gt;&gt;</v>
          </cell>
          <cell r="H474" t="str">
            <v>SH01AC19</v>
          </cell>
        </row>
        <row r="475">
          <cell r="E475" t="str">
            <v>BWFMECSR</v>
          </cell>
          <cell r="F475" t="str">
            <v>卡电子现金交易统计登记簿</v>
          </cell>
          <cell r="G475" t="str">
            <v>&lt;&lt;&lt;&lt;&lt;字段详细信息&gt;&gt;&gt;&gt;&gt;</v>
          </cell>
          <cell r="H475" t="str">
            <v>SR01AC19,SR02INVT,SR03CCYC,SR04TYPE</v>
          </cell>
        </row>
        <row r="476">
          <cell r="E476" t="str">
            <v>BWFMECTL</v>
          </cell>
          <cell r="F476" t="str">
            <v>卡产品电子现金限额参数控制表</v>
          </cell>
          <cell r="G476" t="str">
            <v>&lt;&lt;&lt;&lt;&lt;字段详细信息&gt;&gt;&gt;&gt;&gt;</v>
          </cell>
          <cell r="H476" t="str">
            <v>TL01PDTP,TL02PRON,TL03INVT,TL04CCYC,TL05TYPE</v>
          </cell>
        </row>
        <row r="477">
          <cell r="E477" t="str">
            <v>BWFMECTRT</v>
          </cell>
          <cell r="F477" t="str">
            <v>电子现金账户表（登记薄）</v>
          </cell>
          <cell r="G477" t="str">
            <v>&lt;&lt;&lt;&lt;&lt;字段详细信息&gt;&gt;&gt;&gt;&gt;</v>
          </cell>
          <cell r="H477" t="str">
            <v>TR19BRNO,TR20BRNO</v>
          </cell>
        </row>
        <row r="478">
          <cell r="E478" t="str">
            <v>BWFMLDCL</v>
          </cell>
          <cell r="F478" t="str">
            <v>小额账户限额表</v>
          </cell>
          <cell r="G478" t="str">
            <v>&lt;&lt;&lt;&lt;&lt;字段详细信息&gt;&gt;&gt;&gt;&gt;</v>
          </cell>
          <cell r="H478" t="str">
            <v>CL01AC19,CL02INVT,CL03CCYC</v>
          </cell>
        </row>
        <row r="479">
          <cell r="E479" t="str">
            <v>BWFMPRDC</v>
          </cell>
          <cell r="F479" t="str">
            <v>当天制卡文件</v>
          </cell>
          <cell r="G479" t="str">
            <v>&lt;&lt;&lt;&lt;&lt;字段详细信息&gt;&gt;&gt;&gt;&gt;</v>
          </cell>
          <cell r="H479" t="str">
            <v>PCTPCDTP,CDNOAC19</v>
          </cell>
        </row>
        <row r="480">
          <cell r="E480" t="str">
            <v>BWFMPSSD_20151029_BDW_CZC_01</v>
          </cell>
          <cell r="F480" t="str">
            <v>pos收单文件</v>
          </cell>
          <cell r="G480" t="str">
            <v>&lt;&lt;&lt;&lt;&lt;字段详细信息&gt;&gt;&gt;&gt;&gt;</v>
          </cell>
          <cell r="H480" t="str">
            <v>PHAABTNO,XHAASN08,KHJGBRNO,RZBZFLAG</v>
          </cell>
        </row>
        <row r="481">
          <cell r="E481" t="str">
            <v>BWFMSCFI</v>
          </cell>
          <cell r="F481" t="str">
            <v>特约单位档案信息文件</v>
          </cell>
          <cell r="G481" t="str">
            <v>&lt;&lt;&lt;&lt;&lt;字段详细信息&gt;&gt;&gt;&gt;&gt;</v>
          </cell>
          <cell r="H481" t="str">
            <v>MENOMENO</v>
          </cell>
        </row>
        <row r="482">
          <cell r="E482" t="str">
            <v>BWFMSTIF</v>
          </cell>
          <cell r="F482" t="str">
            <v>卡特殊转帐控制信息表</v>
          </cell>
          <cell r="G482" t="str">
            <v>&lt;&lt;&lt;&lt;&lt;字段详细信息&gt;&gt;&gt;&gt;&gt;</v>
          </cell>
          <cell r="H482" t="str">
            <v>CDNOAC19,CHNLINVT,ACNOAC32</v>
          </cell>
        </row>
        <row r="483">
          <cell r="E483" t="str">
            <v>BWFMXFZD</v>
          </cell>
          <cell r="F483" t="str">
            <v>信付通终端资料</v>
          </cell>
          <cell r="G483" t="str">
            <v>&lt;&lt;&lt;&lt;&lt;字段详细信息&gt;&gt;&gt;&gt;&gt;</v>
          </cell>
          <cell r="H483" t="str">
            <v>ZDBHTELN</v>
          </cell>
        </row>
        <row r="484">
          <cell r="E484" t="str">
            <v>BYFTJRNA</v>
          </cell>
          <cell r="F484" t="str">
            <v>JRN - 会计流水文件(A)</v>
          </cell>
          <cell r="G484" t="str">
            <v>&lt;&lt;&lt;&lt;&lt;字段详细信息&gt;&gt;&gt;&gt;&gt;</v>
          </cell>
          <cell r="H484" t="str">
            <v>BTX_JNO,ATX_JNO,TX_DATE</v>
          </cell>
        </row>
        <row r="485">
          <cell r="E485" t="str">
            <v>BLFMMTRN_BAK</v>
          </cell>
          <cell r="F485" t="e">
            <v>#N/A</v>
          </cell>
          <cell r="G485" t="str">
            <v>&lt;&lt;&lt;&lt;&lt;字段详细信息&gt;&gt;&gt;&gt;&gt;</v>
          </cell>
          <cell r="H485" t="str">
            <v>RNAACONO,RNABSN03,RNAUDATE,RNABTXSN,RNAATSSN</v>
          </cell>
        </row>
        <row r="486">
          <cell r="E486" t="str">
            <v>BYFTJRNB</v>
          </cell>
          <cell r="F486" t="str">
            <v>JRN - 会计流水文件(B)</v>
          </cell>
          <cell r="G486" t="str">
            <v>&lt;&lt;&lt;&lt;&lt;字段详细信息&gt;&gt;&gt;&gt;&gt;</v>
          </cell>
          <cell r="H486" t="str">
            <v>BTX_JNO,ATX_JNO,TX_DATE</v>
          </cell>
        </row>
        <row r="487">
          <cell r="E487" t="str">
            <v>BYFTJRN_20110702</v>
          </cell>
          <cell r="F487" t="e">
            <v>#N/A</v>
          </cell>
          <cell r="G487" t="str">
            <v>&lt;&lt;&lt;&lt;&lt;字段详细信息&gt;&gt;&gt;&gt;&gt;</v>
          </cell>
          <cell r="H487" t="str">
            <v>BTX_JNO,ATX_JNO,TX_DATE</v>
          </cell>
        </row>
        <row r="488">
          <cell r="E488" t="str">
            <v>BYFTJRN_TEST</v>
          </cell>
          <cell r="F488" t="e">
            <v>#N/A</v>
          </cell>
          <cell r="G488" t="str">
            <v>&lt;&lt;&lt;&lt;&lt;字段详细信息&gt;&gt;&gt;&gt;&gt;</v>
          </cell>
          <cell r="H488" t="str">
            <v>BTX_JNO,ATX_JNO,TX_DATE</v>
          </cell>
        </row>
        <row r="489">
          <cell r="E489" t="str">
            <v>BYFTJRN_TMP</v>
          </cell>
          <cell r="F489" t="e">
            <v>#N/A</v>
          </cell>
          <cell r="G489" t="str">
            <v>&lt;&lt;&lt;&lt;&lt;字段详细信息&gt;&gt;&gt;&gt;&gt;</v>
          </cell>
          <cell r="H489" t="str">
            <v>BTX_JNO,ATX_JNO,TX_DATE</v>
          </cell>
        </row>
        <row r="490">
          <cell r="E490" t="str">
            <v>BQFMARII_20230630</v>
          </cell>
          <cell r="F490" t="str">
            <v>BQ-担保关系文件</v>
          </cell>
          <cell r="G490" t="str">
            <v>&lt;&lt;&lt;&lt;&lt;字段详细信息&gt;&gt;&gt;&gt;&gt;</v>
          </cell>
          <cell r="H490" t="str">
            <v>ISIDISID,ASAHQ1BH,ASTYQ1TP,ASBHQ1BH</v>
          </cell>
        </row>
        <row r="491">
          <cell r="E491" t="str">
            <v>BLFMMAST_20230630</v>
          </cell>
          <cell r="F491" t="str">
            <v>普通贷款分户文件</v>
          </cell>
          <cell r="G491" t="str">
            <v>&lt;&lt;&lt;&lt;&lt;字段详细信息&gt;&gt;&gt;&gt;&gt;</v>
          </cell>
          <cell r="H491" t="str">
            <v>STAACONO,STABSN03</v>
          </cell>
        </row>
        <row r="492">
          <cell r="E492" t="str">
            <v>BGFMJGFL</v>
          </cell>
          <cell r="F492" t="str">
            <v>清算资金分段利率文件</v>
          </cell>
          <cell r="G492" t="str">
            <v>&lt;&lt;&lt;&lt;&lt;字段详细信息&gt;&gt;&gt;&gt;&gt;</v>
          </cell>
          <cell r="H492" t="str">
            <v>JGFLBRNO,JGFLCCYC,JG01FLAG,JG02FLAG,JGFLDATE</v>
          </cell>
        </row>
        <row r="493">
          <cell r="E493" t="str">
            <v>BLFMTRSF</v>
          </cell>
          <cell r="F493" t="str">
            <v>普通和按揭贷款互转登记簿</v>
          </cell>
          <cell r="G493" t="str">
            <v>&lt;&lt;&lt;&lt;&lt;字段详细信息&gt;&gt;&gt;&gt;&gt;</v>
          </cell>
          <cell r="H493" t="str">
            <v>SFAUDATE,SFAASN11</v>
          </cell>
        </row>
        <row r="494">
          <cell r="E494" t="str">
            <v>BDFMHQOF</v>
          </cell>
          <cell r="F494" t="str">
            <v>智柜机对公业务经办人登记簿</v>
          </cell>
          <cell r="G494" t="str">
            <v>&lt;&lt;&lt;&lt;&lt;字段详细信息&gt;&gt;&gt;&gt;&gt;</v>
          </cell>
          <cell r="H494" t="str">
            <v>OF01AC15,OF04CFTP,OF05CFNO,OF09TZZT</v>
          </cell>
        </row>
        <row r="495">
          <cell r="E495" t="str">
            <v>BLFMCONF_20230630</v>
          </cell>
          <cell r="F495" t="str">
            <v>贷款合同文件</v>
          </cell>
          <cell r="G495" t="str">
            <v>&lt;&lt;&lt;&lt;&lt;字段详细信息&gt;&gt;&gt;&gt;&gt;</v>
          </cell>
          <cell r="H495" t="str">
            <v>NFAACONO</v>
          </cell>
        </row>
        <row r="496">
          <cell r="E496" t="str">
            <v>BLFMZQAC</v>
          </cell>
          <cell r="F496" t="str">
            <v>BL-证券化资产利息汇总登记簿</v>
          </cell>
          <cell r="G496" t="str">
            <v>&lt;&lt;&lt;&lt;&lt;字段详细信息&gt;&gt;&gt;&gt;&gt;</v>
          </cell>
          <cell r="H496" t="str">
            <v>AC01Q1BH,AC03CONO,AC04SN03,AC06FPRT,AC31FLAG</v>
          </cell>
        </row>
        <row r="497">
          <cell r="E497" t="str">
            <v>BDFMHQAC</v>
          </cell>
          <cell r="F497" t="str">
            <v>活期存款账户交易明细表</v>
          </cell>
          <cell r="G497" t="str">
            <v>&lt;&lt;&lt;&lt;&lt;字段详细信息&gt;&gt;&gt;&gt;&gt;</v>
          </cell>
          <cell r="H497" t="str">
            <v>AC01AC15,AC02DATE,AC03TXSN,AC04TSSN</v>
          </cell>
        </row>
        <row r="498">
          <cell r="E498" t="str">
            <v>BDFMHQAC_ARCHIVE</v>
          </cell>
          <cell r="F498" t="e">
            <v>#N/A</v>
          </cell>
          <cell r="G498" t="str">
            <v>&lt;&lt;&lt;&lt;&lt;字段详细信息&gt;&gt;&gt;&gt;&gt;</v>
          </cell>
          <cell r="H498" t="str">
            <v>AC01AC15,AC02DATE,AC03TXSN,AC04TSSN</v>
          </cell>
        </row>
        <row r="499">
          <cell r="E499" t="str">
            <v>BLFMLXYH</v>
          </cell>
          <cell r="F499" t="str">
            <v>利息优惠登记簿</v>
          </cell>
          <cell r="G499" t="str">
            <v>&lt;&lt;&lt;&lt;&lt;字段详细信息&gt;&gt;&gt;&gt;&gt;</v>
          </cell>
          <cell r="H499" t="str">
            <v>YHAACONO,YHABSN03,YHAANO02,YHAASX01</v>
          </cell>
        </row>
        <row r="500">
          <cell r="E500" t="str">
            <v>BLTA01LA</v>
          </cell>
          <cell r="F500" t="str">
            <v>普通贷款结息结果文件</v>
          </cell>
          <cell r="G500" t="str">
            <v>&lt;&lt;&lt;&lt;&lt;字段详细信息&gt;&gt;&gt;&gt;&gt;</v>
          </cell>
          <cell r="H500" t="str">
            <v>LAAACONO,LAABSN03,LAAAAC15</v>
          </cell>
        </row>
        <row r="501">
          <cell r="E501" t="str">
            <v>BDFMHQCF</v>
          </cell>
          <cell r="F501" t="str">
            <v>单账户机构变更请求表</v>
          </cell>
          <cell r="G501" t="str">
            <v>&lt;&lt;&lt;&lt;&lt;字段详细信息&gt;&gt;&gt;&gt;&gt;</v>
          </cell>
          <cell r="H501" t="str">
            <v>CF01AC15,CF03BRNO,CF10DATE</v>
          </cell>
        </row>
        <row r="502">
          <cell r="E502" t="str">
            <v>BDFMHQPD</v>
          </cell>
          <cell r="F502" t="str">
            <v>企业互联活期保证金转定期保证金登记簿</v>
          </cell>
          <cell r="G502" t="str">
            <v>&lt;&lt;&lt;&lt;&lt;字段详细信息&gt;&gt;&gt;&gt;&gt;</v>
          </cell>
          <cell r="H502" t="str">
            <v>PD01AC15,PD04CCYC,PD05CHSX,PD06NO16,PD07SN08</v>
          </cell>
        </row>
        <row r="503">
          <cell r="E503" t="str">
            <v>BDFMHQFD</v>
          </cell>
          <cell r="F503" t="str">
            <v>法人透支交易参数信息表</v>
          </cell>
          <cell r="G503" t="str">
            <v>&lt;&lt;&lt;&lt;&lt;字段详细信息&gt;&gt;&gt;&gt;&gt;</v>
          </cell>
          <cell r="H503" t="str">
            <v>FD07PDTP,FD08PRON,FD01TXCD,FD02TXCD,FD03CNCD</v>
          </cell>
        </row>
        <row r="504">
          <cell r="E504" t="str">
            <v>BIFTCDIR</v>
          </cell>
          <cell r="F504" t="str">
            <v>当天帐户利率表</v>
          </cell>
          <cell r="G504" t="str">
            <v>&lt;&lt;&lt;&lt;&lt;字段详细信息&gt;&gt;&gt;&gt;&gt;</v>
          </cell>
          <cell r="H504" t="str">
            <v>TH__CCYC,TH__AC20,TH__CHSX,TH__ITTP,TH__IRSB,TH__TRCD,TH__DATE</v>
          </cell>
        </row>
        <row r="505">
          <cell r="E505" t="str">
            <v>BTFMCWHZ</v>
          </cell>
          <cell r="F505" t="str">
            <v>超网汇总记账登记簿</v>
          </cell>
          <cell r="G505" t="str">
            <v>&lt;&lt;&lt;&lt;&lt;字段详细信息&gt;&gt;&gt;&gt;&gt;</v>
          </cell>
          <cell r="H505" t="str">
            <v>CW01AC15,CW02DATE,CW03TXSN,CW04TSSN</v>
          </cell>
        </row>
        <row r="506">
          <cell r="E506" t="str">
            <v>BFFMDQAA</v>
          </cell>
          <cell r="F506" t="str">
            <v>定期存款帐户控制文件</v>
          </cell>
          <cell r="G506" t="str">
            <v>&lt;&lt;&lt;&lt;&lt;字段详细信息&gt;&gt;&gt;&gt;&gt;</v>
          </cell>
          <cell r="H506" t="str">
            <v>AA01AC15</v>
          </cell>
        </row>
        <row r="507">
          <cell r="E507" t="str">
            <v>BDFMHQBY</v>
          </cell>
          <cell r="F507" t="str">
            <v>中间业务批量代收付转账提交请求表</v>
          </cell>
          <cell r="G507" t="str">
            <v>&lt;&lt;&lt;&lt;&lt;字段详细信息&gt;&gt;&gt;&gt;&gt;</v>
          </cell>
          <cell r="H507" t="str">
            <v>BY01DATE,BY02BTNO</v>
          </cell>
        </row>
        <row r="508">
          <cell r="E508" t="str">
            <v>BPFMZZHD</v>
          </cell>
          <cell r="F508" t="str">
            <v>转账电子回单登记簿</v>
          </cell>
          <cell r="G508" t="str">
            <v>&lt;&lt;&lt;&lt;&lt;字段详细信息&gt;&gt;&gt;&gt;&gt;</v>
          </cell>
          <cell r="H508" t="str">
            <v>ZD01AC15,ZD02DATE,ZD06NO11,ZD04TSSN</v>
          </cell>
        </row>
        <row r="509">
          <cell r="E509" t="str">
            <v>BYFTJRN_RANGE</v>
          </cell>
          <cell r="F509" t="e">
            <v>#N/A</v>
          </cell>
          <cell r="G509" t="str">
            <v>&lt;&lt;&lt;&lt;&lt;字段详细信息&gt;&gt;&gt;&gt;&gt;</v>
          </cell>
          <cell r="H509" t="str">
            <v>BTX_JNO,ATX_JNO,TX_DATE</v>
          </cell>
        </row>
        <row r="510">
          <cell r="E510" t="str">
            <v>BLFMZQAA</v>
          </cell>
          <cell r="F510" t="str">
            <v>按揭贷款证券化资产还本还息明细</v>
          </cell>
          <cell r="G510" t="str">
            <v>&lt;&lt;&lt;&lt;&lt;字段详细信息&gt;&gt;&gt;&gt;&gt;</v>
          </cell>
          <cell r="H510" t="str">
            <v>AA01Q1BH,AA06ACST</v>
          </cell>
        </row>
        <row r="511">
          <cell r="E511" t="str">
            <v>BDFMHQBA</v>
          </cell>
          <cell r="F511" t="str">
            <v>集团客户内部帐户交易明细</v>
          </cell>
          <cell r="G511" t="str">
            <v>&lt;&lt;&lt;&lt;&lt;字段详细信息&gt;&gt;&gt;&gt;&gt;</v>
          </cell>
          <cell r="H511" t="str">
            <v>BA01AC15,BA02DATE,BA03TXSN</v>
          </cell>
        </row>
        <row r="512">
          <cell r="E512" t="str">
            <v>BGFMDBTH_HISTORY</v>
          </cell>
          <cell r="F512" t="str">
            <v>内部账销账登记簿</v>
          </cell>
          <cell r="G512" t="str">
            <v>&lt;&lt;&lt;&lt;&lt;字段详细信息&gt;&gt;&gt;&gt;&gt;</v>
          </cell>
          <cell r="H512" t="str">
            <v>DBCADATE,DBCASQNO,DBCASN08,DBCARS1B</v>
          </cell>
        </row>
        <row r="513">
          <cell r="E513" t="str">
            <v>BGFMDBAL_HISTORY</v>
          </cell>
          <cell r="F513" t="str">
            <v>内部账挂账登记簿</v>
          </cell>
          <cell r="G513" t="str">
            <v>&lt;&lt;&lt;&lt;&lt;字段详细信息&gt;&gt;&gt;&gt;&gt;</v>
          </cell>
          <cell r="H513" t="str">
            <v>DBCASQNO,DBCADATE,DBCARS1B</v>
          </cell>
        </row>
        <row r="514">
          <cell r="E514" t="str">
            <v>BGFMDBAL</v>
          </cell>
          <cell r="F514" t="str">
            <v>内部账挂账登记簿</v>
          </cell>
          <cell r="G514" t="str">
            <v>&lt;&lt;&lt;&lt;&lt;字段详细信息&gt;&gt;&gt;&gt;&gt;</v>
          </cell>
          <cell r="H514" t="str">
            <v>DBCASQNO,DBCADATE,DBCARS1B</v>
          </cell>
        </row>
        <row r="515">
          <cell r="E515" t="str">
            <v>BGFMDBTH</v>
          </cell>
          <cell r="F515" t="str">
            <v>内部账销账登记簿</v>
          </cell>
          <cell r="G515" t="str">
            <v>&lt;&lt;&lt;&lt;&lt;字段详细信息&gt;&gt;&gt;&gt;&gt;</v>
          </cell>
          <cell r="H515" t="str">
            <v>DBCADATE,DBCASQNO,DBCASN08,DBCARS1B</v>
          </cell>
        </row>
        <row r="516">
          <cell r="E516" t="str">
            <v>BWFMDZYZ</v>
          </cell>
          <cell r="F516" t="str">
            <v>丰蜜通对账登记簿</v>
          </cell>
          <cell r="G516" t="str">
            <v>&lt;&lt;&lt;&lt;&lt;字段详细信息&gt;&gt;&gt;&gt;&gt;</v>
          </cell>
          <cell r="H516" t="str">
            <v>YZ10DZBH,YZ07BRNO,YZ06DATE,YZ08SN08</v>
          </cell>
        </row>
        <row r="517">
          <cell r="E517" t="str">
            <v>BIFMCAHS</v>
          </cell>
          <cell r="F517" t="str">
            <v>帐户利息计算明细历史表</v>
          </cell>
          <cell r="G517" t="str">
            <v>&lt;&lt;&lt;&lt;&lt;字段详细信息&gt;&gt;&gt;&gt;&gt;</v>
          </cell>
          <cell r="H517" t="str">
            <v>M8__CCYC,M8__AC20,M8__CHSX,M8__ITTP,M8FRDATE</v>
          </cell>
        </row>
        <row r="518">
          <cell r="E518" t="str">
            <v>BCFMCRSI</v>
          </cell>
          <cell r="F518" t="str">
            <v>BC-客户关系信息表</v>
          </cell>
          <cell r="G518" t="str">
            <v>&lt;&lt;&lt;&lt;&lt;字段详细信息&gt;&gt;&gt;&gt;&gt;</v>
          </cell>
          <cell r="H518" t="str">
            <v>ISIDISID,CIN1CSNO,RECNRLTP,CIN2CSNO</v>
          </cell>
        </row>
        <row r="519">
          <cell r="E519" t="str">
            <v>BGRFWDTJ</v>
          </cell>
          <cell r="F519" t="str">
            <v>网点内部帐统计主逻辑文件</v>
          </cell>
          <cell r="G519" t="str">
            <v>&lt;&lt;&lt;&lt;&lt;字段详细信息&gt;&gt;&gt;&gt;&gt;</v>
          </cell>
          <cell r="H519" t="str">
            <v>WDTADATE,WDTABRNO,WDTAACID,WDTACCYC,WDTATXFG</v>
          </cell>
        </row>
        <row r="520">
          <cell r="E520" t="str">
            <v>BGFWWDTJ</v>
          </cell>
          <cell r="F520" t="str">
            <v>网点内部帐统计表</v>
          </cell>
          <cell r="G520" t="str">
            <v>&lt;&lt;&lt;&lt;&lt;字段详细信息&gt;&gt;&gt;&gt;&gt;</v>
          </cell>
          <cell r="H520" t="str">
            <v>WDTADATE,WDTABRNO,WDTAACID,WDTACCYC,WDTATXFG</v>
          </cell>
        </row>
        <row r="521">
          <cell r="E521" t="str">
            <v>BFFMDQBLT</v>
          </cell>
          <cell r="F521" t="str">
            <v>利息统计文件</v>
          </cell>
          <cell r="G521" t="str">
            <v>&lt;&lt;&lt;&lt;&lt;字段详细信息&gt;&gt;&gt;&gt;&gt;</v>
          </cell>
          <cell r="H521" t="str">
            <v>BI02BRNO,BI03DATE,BI04CCYC,BI05PDTP,BI06PRON,BI07SN03,BI15ACID</v>
          </cell>
        </row>
        <row r="522">
          <cell r="E522" t="str">
            <v>BDFMHQGO</v>
          </cell>
          <cell r="F522" t="str">
            <v>点对点冻结解冻登记簿</v>
          </cell>
          <cell r="G522" t="str">
            <v>&lt;&lt;&lt;&lt;&lt;字段详细信息&gt;&gt;&gt;&gt;&gt;</v>
          </cell>
          <cell r="H522" t="str">
            <v>GO02NO16,GO03NO08</v>
          </cell>
        </row>
        <row r="523">
          <cell r="E523" t="str">
            <v>BFFMDQCI</v>
          </cell>
          <cell r="F523" t="str">
            <v>账户计提利息明细表</v>
          </cell>
          <cell r="G523" t="str">
            <v>&lt;&lt;&lt;&lt;&lt;字段详细信息&gt;&gt;&gt;&gt;&gt;</v>
          </cell>
          <cell r="H523" t="str">
            <v>CI01AC15,CI02CCYC,CI03CHSX,CI04DATE,CI11NO40</v>
          </cell>
        </row>
        <row r="524">
          <cell r="E524" t="str">
            <v>BLRFPJZY</v>
          </cell>
          <cell r="F524" t="str">
            <v>票据转移登记簿</v>
          </cell>
          <cell r="G524" t="str">
            <v>&lt;&lt;&lt;&lt;&lt;字段详细信息&gt;&gt;&gt;&gt;&gt;</v>
          </cell>
          <cell r="H524" t="str">
            <v>ZYAUDATE,ZYAANO12,ZYAABTTP,ZYAANO16,ZYAABRNO</v>
          </cell>
        </row>
        <row r="525">
          <cell r="E525" t="str">
            <v>BLFMPJZY</v>
          </cell>
          <cell r="F525" t="str">
            <v>票据转移登记簿</v>
          </cell>
          <cell r="G525" t="str">
            <v>&lt;&lt;&lt;&lt;&lt;字段详细信息&gt;&gt;&gt;&gt;&gt;</v>
          </cell>
          <cell r="H525" t="str">
            <v>ZYAUDATE,ZYAANO12,ZYAABTTP,ZYAANO16,ZYAABRNO</v>
          </cell>
        </row>
        <row r="526">
          <cell r="E526" t="str">
            <v>BBFMMZGX</v>
          </cell>
          <cell r="F526" t="str">
            <v>机构母子关系对照表</v>
          </cell>
          <cell r="G526" t="str">
            <v>&lt;&lt;&lt;&lt;&lt;字段详细信息&gt;&gt;&gt;&gt;&gt;</v>
          </cell>
          <cell r="H526" t="str">
            <v>MZCABRNO,MZCBBRNO,MZCARS1B</v>
          </cell>
        </row>
        <row r="527">
          <cell r="E527" t="str">
            <v>BDFMHQDI</v>
          </cell>
          <cell r="F527" t="str">
            <v>虚子账户交易明细表</v>
          </cell>
          <cell r="G527" t="str">
            <v>&lt;&lt;&lt;&lt;&lt;字段详细信息&gt;&gt;&gt;&gt;&gt;</v>
          </cell>
          <cell r="H527" t="str">
            <v>DI01AC15,DI03DATE,DI04TXSN,DI05TSSN</v>
          </cell>
        </row>
        <row r="528">
          <cell r="E528" t="str">
            <v>BDFMHQFP</v>
          </cell>
          <cell r="F528" t="str">
            <v>短信转帐签约信息</v>
          </cell>
          <cell r="G528" t="str">
            <v>&lt;&lt;&lt;&lt;&lt;字段详细信息&gt;&gt;&gt;&gt;&gt;</v>
          </cell>
          <cell r="H528" t="str">
            <v>FPMOBILE,FP01ZC22,FP03CCYC,RCSTRS1B</v>
          </cell>
        </row>
        <row r="529">
          <cell r="E529" t="str">
            <v>BDFMHQFU</v>
          </cell>
          <cell r="F529" t="str">
            <v>定活互转定期状态登记簿</v>
          </cell>
          <cell r="G529" t="str">
            <v>&lt;&lt;&lt;&lt;&lt;字段详细信息&gt;&gt;&gt;&gt;&gt;</v>
          </cell>
          <cell r="H529" t="str">
            <v>FU02AC15,FU04SN08</v>
          </cell>
        </row>
        <row r="530">
          <cell r="E530" t="str">
            <v>BLFMZJKZ</v>
          </cell>
          <cell r="F530" t="str">
            <v>信贷中心支付控制登记簿</v>
          </cell>
          <cell r="G530" t="str">
            <v>&lt;&lt;&lt;&lt;&lt;字段详细信息&gt;&gt;&gt;&gt;&gt;</v>
          </cell>
          <cell r="H530" t="str">
            <v>KZAACONO,KZABSN03,KZDWFLAG</v>
          </cell>
        </row>
        <row r="531">
          <cell r="E531" t="str">
            <v>BFFMDQCJ</v>
          </cell>
          <cell r="F531" t="str">
            <v>大额存单发行信息登记簿</v>
          </cell>
          <cell r="G531" t="str">
            <v>&lt;&lt;&lt;&lt;&lt;字段详细信息&gt;&gt;&gt;&gt;&gt;</v>
          </cell>
          <cell r="H531" t="str">
            <v>CJ01CDDM,CJ02BKNO,CJ03YEAT,CJ04TRCD,CJ05SN03</v>
          </cell>
        </row>
        <row r="532">
          <cell r="E532" t="str">
            <v>BFFMDQCL</v>
          </cell>
          <cell r="F532" t="str">
            <v>大额存单产品信息登记簿</v>
          </cell>
          <cell r="G532" t="str">
            <v>&lt;&lt;&lt;&lt;&lt;字段详细信息&gt;&gt;&gt;&gt;&gt;</v>
          </cell>
          <cell r="H532" t="str">
            <v>CL01AC15</v>
          </cell>
        </row>
        <row r="533">
          <cell r="E533" t="str">
            <v>BFFMDQCM</v>
          </cell>
          <cell r="F533" t="str">
            <v>大额存款存入支取登记簿</v>
          </cell>
          <cell r="G533" t="str">
            <v>&lt;&lt;&lt;&lt;&lt;字段详细信息&gt;&gt;&gt;&gt;&gt;</v>
          </cell>
          <cell r="H533" t="str">
            <v>CM01AC15,CM02DATE,CM03TXSN,CM04TSSN</v>
          </cell>
        </row>
        <row r="534">
          <cell r="E534" t="str">
            <v>BGFWWBSJ</v>
          </cell>
          <cell r="F534" t="str">
            <v>外币通存通兑业务统计表</v>
          </cell>
          <cell r="G534" t="str">
            <v>&lt;&lt;&lt;&lt;&lt;字段详细信息&gt;&gt;&gt;&gt;&gt;</v>
          </cell>
          <cell r="H534" t="str">
            <v>WBSJDATE,WBSABRNO,WBSJCCYC,WBSJTYPE,WBSBBRNO,WBSDBRNO</v>
          </cell>
        </row>
        <row r="535">
          <cell r="E535" t="str">
            <v>BWFMPSSD</v>
          </cell>
          <cell r="F535" t="str">
            <v>pos收单文件</v>
          </cell>
          <cell r="G535" t="str">
            <v>&lt;&lt;&lt;&lt;&lt;字段详细信息&gt;&gt;&gt;&gt;&gt;</v>
          </cell>
          <cell r="H535" t="str">
            <v>PHAABTNO,XHAASN08,KHJGBRNO,RZBZFLAG</v>
          </cell>
        </row>
        <row r="536">
          <cell r="E536" t="str">
            <v>BFRFDQCP</v>
          </cell>
          <cell r="F536" t="str">
            <v>大额存单提前支取多档次利率定义表</v>
          </cell>
          <cell r="G536" t="str">
            <v>&lt;&lt;&lt;&lt;&lt;字段详细信息&gt;&gt;&gt;&gt;&gt;</v>
          </cell>
          <cell r="H536" t="str">
            <v>CP01NO12,CP02SN03</v>
          </cell>
        </row>
        <row r="537">
          <cell r="E537" t="str">
            <v>BFFMDQCP</v>
          </cell>
          <cell r="F537" t="str">
            <v>大额存单提前支取多档次利率定义表</v>
          </cell>
          <cell r="G537" t="str">
            <v>&lt;&lt;&lt;&lt;&lt;字段详细信息&gt;&gt;&gt;&gt;&gt;</v>
          </cell>
          <cell r="H537" t="str">
            <v>CP01NO12,CP02SN03</v>
          </cell>
        </row>
        <row r="538">
          <cell r="E538" t="str">
            <v>BDFMHQHA</v>
          </cell>
          <cell r="F538" t="str">
            <v>会计流水补充文件</v>
          </cell>
          <cell r="G538" t="str">
            <v>&lt;&lt;&lt;&lt;&lt;字段详细信息&gt;&gt;&gt;&gt;&gt;</v>
          </cell>
          <cell r="H538" t="str">
            <v>HA01TXSN,HA04TSSN</v>
          </cell>
        </row>
        <row r="539">
          <cell r="E539" t="str">
            <v>BLFMLJTC</v>
          </cell>
          <cell r="F539" t="str">
            <v>客户满意度短信内容</v>
          </cell>
          <cell r="G539" t="str">
            <v>&lt;&lt;&lt;&lt;&lt;字段详细信息&gt;&gt;&gt;&gt;&gt;</v>
          </cell>
          <cell r="H539" t="str">
            <v>MSAACONO</v>
          </cell>
        </row>
        <row r="540">
          <cell r="E540" t="str">
            <v>BWFMECTR</v>
          </cell>
          <cell r="F540" t="str">
            <v>电子现金账户脱机交易流水表（批上送请求/入账结果文件）</v>
          </cell>
          <cell r="G540" t="str">
            <v>&lt;&lt;&lt;&lt;&lt;字段详细信息&gt;&gt;&gt;&gt;&gt;</v>
          </cell>
          <cell r="H540" t="str">
            <v>TR01DATE,TR02TXSN</v>
          </cell>
        </row>
        <row r="541">
          <cell r="E541" t="str">
            <v>BBFMLTPR</v>
          </cell>
          <cell r="F541" t="str">
            <v>杂类长度表</v>
          </cell>
          <cell r="G541" t="str">
            <v>&lt;&lt;&lt;&lt;&lt;字段详细信息&gt;&gt;&gt;&gt;&gt;</v>
          </cell>
          <cell r="H541" t="str">
            <v>BCCANO08,BCCABOOL,BCCARS1B</v>
          </cell>
        </row>
        <row r="542">
          <cell r="E542" t="str">
            <v>BBFMPYSR</v>
          </cell>
          <cell r="F542" t="str">
            <v>岗位与子岗位对照表</v>
          </cell>
          <cell r="G542" t="str">
            <v>&lt;&lt;&lt;&lt;&lt;字段详细信息&gt;&gt;&gt;&gt;&gt;</v>
          </cell>
          <cell r="H542" t="str">
            <v>PYCABKFG,PYCABKNO,PYCASPTN,PYCBSPTN,PYCARS1B</v>
          </cell>
        </row>
        <row r="543">
          <cell r="E543" t="str">
            <v>BBFMXCWJ</v>
          </cell>
          <cell r="F543" t="str">
            <v>下传文件控制表</v>
          </cell>
          <cell r="G543" t="str">
            <v>&lt;&lt;&lt;&lt;&lt;字段详细信息&gt;&gt;&gt;&gt;&gt;</v>
          </cell>
          <cell r="H543" t="str">
            <v>XCCANO10</v>
          </cell>
        </row>
        <row r="544">
          <cell r="E544" t="str">
            <v>BRFMSEPM</v>
          </cell>
          <cell r="F544" t="str">
            <v>结算机构参数表</v>
          </cell>
          <cell r="G544" t="str">
            <v>&lt;&lt;&lt;&lt;&lt;字段详细信息&gt;&gt;&gt;&gt;&gt;</v>
          </cell>
          <cell r="H544" t="str">
            <v>PIBRBRNO</v>
          </cell>
        </row>
        <row r="545">
          <cell r="E545" t="str">
            <v>BDFMHQHAA</v>
          </cell>
          <cell r="F545" t="str">
            <v>会计流水补充文件</v>
          </cell>
          <cell r="G545" t="str">
            <v>&lt;&lt;&lt;&lt;&lt;字段详细信息&gt;&gt;&gt;&gt;&gt;</v>
          </cell>
          <cell r="H545" t="str">
            <v>HA01TXSN,HA04TSSN</v>
          </cell>
        </row>
        <row r="546">
          <cell r="E546" t="str">
            <v>BDFMHQHAB</v>
          </cell>
          <cell r="F546" t="str">
            <v>会计流水补充文件</v>
          </cell>
          <cell r="G546" t="str">
            <v>&lt;&lt;&lt;&lt;&lt;字段详细信息&gt;&gt;&gt;&gt;&gt;</v>
          </cell>
          <cell r="H546" t="str">
            <v>HA01TXSN,HA04TSSN</v>
          </cell>
        </row>
        <row r="547">
          <cell r="E547" t="str">
            <v>BCFMCDBI</v>
          </cell>
          <cell r="F547" t="str">
            <v>个人客户辅助信息文件</v>
          </cell>
          <cell r="G547" t="str">
            <v>&lt;&lt;&lt;&lt;&lt;字段详细信息&gt;&gt;&gt;&gt;&gt;</v>
          </cell>
          <cell r="H547" t="str">
            <v>CINOCSNO</v>
          </cell>
        </row>
        <row r="548">
          <cell r="E548" t="str">
            <v>BGFWYWJN</v>
          </cell>
          <cell r="F548" t="str">
            <v>业务状况表结转数据文件</v>
          </cell>
          <cell r="G548" t="str">
            <v>&lt;&lt;&lt;&lt;&lt;字段详细信息&gt;&gt;&gt;&gt;&gt;</v>
          </cell>
          <cell r="H548" t="str">
            <v>YWJADATE,YWJAZZLX,YWJAFLAG,YWJAACLV,YWJABRNO,YWJASN04,YWJBDATE</v>
          </cell>
        </row>
        <row r="549">
          <cell r="E549" t="str">
            <v>BLFMCONG</v>
          </cell>
          <cell r="F549" t="str">
            <v>合同辅助信息登记表</v>
          </cell>
          <cell r="G549" t="str">
            <v>&lt;&lt;&lt;&lt;&lt;字段详细信息&gt;&gt;&gt;&gt;&gt;</v>
          </cell>
          <cell r="H549" t="str">
            <v>NGAACONO</v>
          </cell>
        </row>
        <row r="550">
          <cell r="E550" t="str">
            <v>BRFMPODJ</v>
          </cell>
          <cell r="F550" t="str">
            <v>结算纸票登记导入文件</v>
          </cell>
          <cell r="G550" t="str">
            <v>&lt;&lt;&lt;&lt;&lt;字段详细信息&gt;&gt;&gt;&gt;&gt;</v>
          </cell>
          <cell r="H550" t="str">
            <v>PODABK12,PODANO30</v>
          </cell>
        </row>
        <row r="551">
          <cell r="E551" t="str">
            <v>ABBFMBRCY</v>
          </cell>
          <cell r="F551" t="str">
            <v>机构开通币种控制表</v>
          </cell>
          <cell r="G551" t="str">
            <v>&lt;&lt;&lt;&lt;&lt;字段详细信息&gt;&gt;&gt;&gt;&gt;</v>
          </cell>
          <cell r="H551" t="str">
            <v>BRCAEBNO,BRCACCYC</v>
          </cell>
        </row>
        <row r="552">
          <cell r="E552" t="str">
            <v>ABBFMLTPR</v>
          </cell>
          <cell r="F552" t="str">
            <v>杂类长度表</v>
          </cell>
          <cell r="G552" t="str">
            <v>&lt;&lt;&lt;&lt;&lt;字段详细信息&gt;&gt;&gt;&gt;&gt;</v>
          </cell>
          <cell r="H552" t="str">
            <v>BCCANO08,BCCABOOL,BCCARS1B</v>
          </cell>
        </row>
        <row r="553">
          <cell r="E553" t="str">
            <v>ABBFMORGA</v>
          </cell>
          <cell r="F553" t="str">
            <v>机构信息表</v>
          </cell>
          <cell r="G553" t="str">
            <v>&lt;&lt;&lt;&lt;&lt;字段详细信息&gt;&gt;&gt;&gt;&gt;</v>
          </cell>
          <cell r="H553" t="str">
            <v>ORCABKFG,ORCABRNO,ORCARS1B</v>
          </cell>
        </row>
        <row r="554">
          <cell r="E554" t="str">
            <v>ABBFMPYSP</v>
          </cell>
          <cell r="F554" t="str">
            <v>子岗位种类与原交易码对照表</v>
          </cell>
          <cell r="G554" t="str">
            <v>&lt;&lt;&lt;&lt;&lt;字段详细信息&gt;&gt;&gt;&gt;&gt;</v>
          </cell>
          <cell r="H554" t="str">
            <v>PYCABKFG,PYCABKNO,PYCASPTN,PYCAS001,PYCATXCD,PYCARS1B</v>
          </cell>
        </row>
        <row r="555">
          <cell r="E555" t="str">
            <v>ABBFMPYSR</v>
          </cell>
          <cell r="F555" t="str">
            <v>岗位与子岗位对照表</v>
          </cell>
          <cell r="G555" t="str">
            <v>&lt;&lt;&lt;&lt;&lt;字段详细信息&gt;&gt;&gt;&gt;&gt;</v>
          </cell>
          <cell r="H555" t="str">
            <v>PYCABKFG,PYCABKNO,PYCASPTN,PYCBSPTN,PYCARS1B</v>
          </cell>
        </row>
        <row r="556">
          <cell r="E556" t="str">
            <v>ABBFMSTLR</v>
          </cell>
          <cell r="F556" t="str">
            <v>柜员信息文件</v>
          </cell>
          <cell r="G556" t="str">
            <v>&lt;&lt;&lt;&lt;&lt;字段详细信息&gt;&gt;&gt;&gt;&gt;</v>
          </cell>
          <cell r="H556" t="str">
            <v>STCABKFG,STCABRNO,STCASTAF,STCARS1B</v>
          </cell>
        </row>
        <row r="557">
          <cell r="E557" t="str">
            <v>ABBFMXCWJ</v>
          </cell>
          <cell r="F557" t="str">
            <v>下传文件控制表</v>
          </cell>
          <cell r="G557" t="str">
            <v>&lt;&lt;&lt;&lt;&lt;字段详细信息&gt;&gt;&gt;&gt;&gt;</v>
          </cell>
          <cell r="H557" t="str">
            <v>XCCANO10</v>
          </cell>
        </row>
        <row r="558">
          <cell r="E558" t="str">
            <v>ABPFMIDPM</v>
          </cell>
          <cell r="F558" t="str">
            <v>结算机构清算途径参数表</v>
          </cell>
          <cell r="G558" t="str">
            <v>&lt;&lt;&lt;&lt;&lt;字段详细信息&gt;&gt;&gt;&gt;&gt;</v>
          </cell>
          <cell r="H558" t="str">
            <v>PHBRBRNO,PHSECHNL</v>
          </cell>
        </row>
        <row r="559">
          <cell r="E559" t="str">
            <v>ABRFMCCBR</v>
          </cell>
          <cell r="F559" t="str">
            <v>银行本票行名行号表</v>
          </cell>
          <cell r="G559" t="str">
            <v>&lt;&lt;&lt;&lt;&lt;字段详细信息&gt;&gt;&gt;&gt;&gt;</v>
          </cell>
          <cell r="H559" t="str">
            <v>CBCHCCCP,CBBRBK12</v>
          </cell>
        </row>
        <row r="560">
          <cell r="E560" t="str">
            <v>ABRFMCCPM</v>
          </cell>
          <cell r="F560" t="str">
            <v>银行本票参数表</v>
          </cell>
          <cell r="G560" t="str">
            <v>&lt;&lt;&lt;&lt;&lt;字段详细信息&gt;&gt;&gt;&gt;&gt;</v>
          </cell>
          <cell r="H560" t="str">
            <v>CCBRBRNO</v>
          </cell>
        </row>
        <row r="561">
          <cell r="E561" t="str">
            <v>ABRFMPCPM</v>
          </cell>
          <cell r="F561" t="str">
            <v>银行承兑汇票参数表</v>
          </cell>
          <cell r="G561" t="str">
            <v>&lt;&lt;&lt;&lt;&lt;字段详细信息&gt;&gt;&gt;&gt;&gt;</v>
          </cell>
          <cell r="H561" t="str">
            <v>PFBRBRNO,PFCTCCTP</v>
          </cell>
        </row>
        <row r="562">
          <cell r="E562" t="str">
            <v>ABRFMPOBR</v>
          </cell>
          <cell r="F562" t="str">
            <v>三省一市汇票行名行号表</v>
          </cell>
          <cell r="G562" t="str">
            <v>&lt;&lt;&lt;&lt;&lt;字段详细信息&gt;&gt;&gt;&gt;&gt;</v>
          </cell>
          <cell r="H562" t="str">
            <v>POBRBK20</v>
          </cell>
        </row>
        <row r="563">
          <cell r="E563" t="str">
            <v>ABRFMPOPM</v>
          </cell>
          <cell r="F563" t="str">
            <v>银行汇票参数表</v>
          </cell>
          <cell r="G563" t="str">
            <v>&lt;&lt;&lt;&lt;&lt;字段详细信息&gt;&gt;&gt;&gt;&gt;</v>
          </cell>
          <cell r="H563" t="str">
            <v>PEBRBRNO,PETYBLTP</v>
          </cell>
        </row>
        <row r="564">
          <cell r="E564" t="str">
            <v>ABRFMSEPM</v>
          </cell>
          <cell r="F564" t="str">
            <v>银行票据、汇兑机构参数表</v>
          </cell>
          <cell r="G564" t="str">
            <v>&lt;&lt;&lt;&lt;&lt;字段详细信息&gt;&gt;&gt;&gt;&gt;</v>
          </cell>
          <cell r="H564" t="str">
            <v>PIBRBRNO</v>
          </cell>
        </row>
        <row r="565">
          <cell r="E565" t="str">
            <v>ABVFMPZKT</v>
          </cell>
          <cell r="F565" t="str">
            <v>联社开通凭证维护表</v>
          </cell>
          <cell r="G565" t="str">
            <v>&lt;&lt;&lt;&lt;&lt;字段详细信息&gt;&gt;&gt;&gt;&gt;</v>
          </cell>
          <cell r="H565" t="str">
            <v>PZCAEBNO,PZCACRDT,PZCARS1B</v>
          </cell>
        </row>
        <row r="566">
          <cell r="E566" t="str">
            <v>ABBFMPYTP</v>
          </cell>
          <cell r="F566" t="str">
            <v>岗位种类表</v>
          </cell>
          <cell r="G566" t="str">
            <v>&lt;&lt;&lt;&lt;&lt;字段详细信息&gt;&gt;&gt;&gt;&gt;</v>
          </cell>
          <cell r="H566" t="str">
            <v>PYCABKFG,PYCABKNO,PYCAPSTY,PYCASPTN,PYCARS1B</v>
          </cell>
        </row>
        <row r="567">
          <cell r="E567" t="str">
            <v>BGFMWDTB</v>
          </cell>
          <cell r="F567" t="str">
            <v>新会计科目当日余额文件</v>
          </cell>
          <cell r="G567" t="str">
            <v>&lt;&lt;&lt;&lt;&lt;字段详细信息&gt;&gt;&gt;&gt;&gt;</v>
          </cell>
          <cell r="H567" t="str">
            <v>KMTADATE,KMTAENTY,KMTABRNO,KMTAACID,KMTACCYC</v>
          </cell>
        </row>
        <row r="568">
          <cell r="E568" t="str">
            <v>BLFMMTRM</v>
          </cell>
          <cell r="F568" t="str">
            <v>贷款分户明细辅助文件</v>
          </cell>
          <cell r="G568" t="str">
            <v>&lt;&lt;&lt;&lt;&lt;字段详细信息&gt;&gt;&gt;&gt;&gt;</v>
          </cell>
          <cell r="H568" t="str">
            <v>RMAACONO,RMABSN03,RMAUDATE,RMABTXSN,RMAATSSN</v>
          </cell>
        </row>
        <row r="569">
          <cell r="E569" t="str">
            <v>BDFMHQCL</v>
          </cell>
          <cell r="F569" t="str">
            <v>活期存款倒起息登记簿</v>
          </cell>
          <cell r="G569" t="str">
            <v>&lt;&lt;&lt;&lt;&lt;字段详细信息&gt;&gt;&gt;&gt;&gt;</v>
          </cell>
          <cell r="H569" t="str">
            <v>CL01AC15,CL02CCYC,CL03CHSX,CL04DATE,CL05DATE,CL06TXSN,CL07TSSN</v>
          </cell>
        </row>
        <row r="570">
          <cell r="E570" t="str">
            <v>BLFMDDDL</v>
          </cell>
          <cell r="F570" t="str">
            <v>商业汇票转让登记文件</v>
          </cell>
          <cell r="G570" t="str">
            <v>&lt;&lt;&lt;&lt;&lt;字段详细信息&gt;&gt;&gt;&gt;&gt;</v>
          </cell>
          <cell r="H570" t="str">
            <v>DLAANO16,DLAANO12,DLAABRNO,DLAACONO,DLABSN03</v>
          </cell>
        </row>
        <row r="571">
          <cell r="E571" t="str">
            <v>BFFMDQXY</v>
          </cell>
          <cell r="F571" t="str">
            <v>信用站分户信息</v>
          </cell>
          <cell r="G571" t="str">
            <v>&lt;&lt;&lt;&lt;&lt;字段详细信息&gt;&gt;&gt;&gt;&gt;</v>
          </cell>
          <cell r="H571" t="str">
            <v>XY01AC15</v>
          </cell>
        </row>
        <row r="572">
          <cell r="E572" t="str">
            <v>BLFMPTRM</v>
          </cell>
          <cell r="F572" t="str">
            <v>按揭贷款还款记录</v>
          </cell>
          <cell r="G572" t="str">
            <v>&lt;&lt;&lt;&lt;&lt;字段详细信息&gt;&gt;&gt;&gt;&gt;</v>
          </cell>
          <cell r="H572" t="str">
            <v>RMAACONO,RMABSN03,RMABPERD</v>
          </cell>
        </row>
        <row r="573">
          <cell r="E573" t="str">
            <v>BLFMJTMY</v>
          </cell>
          <cell r="F573" t="str">
            <v>贷款利息计提明细帐</v>
          </cell>
          <cell r="G573" t="str">
            <v>&lt;&lt;&lt;&lt;&lt;字段详细信息&gt;&gt;&gt;&gt;&gt;</v>
          </cell>
          <cell r="H573" t="str">
            <v>MYAACONO,MYABSN03,MYADNO30,MYAUDATE,MYABTXSN,MYABTSSN</v>
          </cell>
        </row>
        <row r="574">
          <cell r="E574" t="str">
            <v>BFFTDQAL</v>
          </cell>
          <cell r="F574" t="str">
            <v>整整自动转存执行记录</v>
          </cell>
          <cell r="G574" t="str">
            <v>&lt;&lt;&lt;&lt;&lt;字段详细信息&gt;&gt;&gt;&gt;&gt;</v>
          </cell>
          <cell r="H574" t="str">
            <v>AL01AC15,AL03DATE,AL04TXSN</v>
          </cell>
        </row>
        <row r="575">
          <cell r="E575" t="str">
            <v>BCFMCADI</v>
          </cell>
          <cell r="F575" t="str">
            <v>BC-客户地址信息表</v>
          </cell>
          <cell r="G575" t="str">
            <v>&lt;&lt;&lt;&lt;&lt;字段详细信息&gt;&gt;&gt;&gt;&gt;</v>
          </cell>
          <cell r="H575" t="str">
            <v>ISIDISID,CINOCSNO,ADSNPTSN,BDIDBRBM</v>
          </cell>
        </row>
        <row r="576">
          <cell r="E576" t="str">
            <v>BDFMHQHS</v>
          </cell>
          <cell r="F576" t="str">
            <v>核心库表标志文件</v>
          </cell>
          <cell r="G576" t="str">
            <v>&lt;&lt;&lt;&lt;&lt;字段详细信息&gt;&gt;&gt;&gt;&gt;</v>
          </cell>
          <cell r="H576" t="str">
            <v>HS01TBL,HS02DATE</v>
          </cell>
        </row>
        <row r="577">
          <cell r="E577" t="str">
            <v>BPFMSFHD</v>
          </cell>
          <cell r="F577" t="str">
            <v>收费电子回单登记簿</v>
          </cell>
          <cell r="G577" t="str">
            <v>&lt;&lt;&lt;&lt;&lt;字段详细信息&gt;&gt;&gt;&gt;&gt;</v>
          </cell>
          <cell r="H577" t="str">
            <v>SF01AC15,SF02DATE,SF04TSSN,SF05NO11</v>
          </cell>
        </row>
        <row r="578">
          <cell r="E578" t="str">
            <v>BCFMCPNI</v>
          </cell>
          <cell r="F578" t="str">
            <v>BC-客户电话信息表</v>
          </cell>
          <cell r="G578" t="str">
            <v>&lt;&lt;&lt;&lt;&lt;字段详细信息&gt;&gt;&gt;&gt;&gt;</v>
          </cell>
          <cell r="H578" t="str">
            <v>ISIDISID,CINOCSNO,PNSNPTSN,BDIDBRBM</v>
          </cell>
        </row>
        <row r="579">
          <cell r="E579" t="str">
            <v>TBDFMHQAB</v>
          </cell>
          <cell r="F579" t="str">
            <v>活期存款余额主档</v>
          </cell>
          <cell r="G579" t="str">
            <v>&lt;&lt;&lt;&lt;&lt;字段详细信息&gt;&gt;&gt;&gt;&gt;</v>
          </cell>
          <cell r="H579" t="str">
            <v>AB01AC15,AB02CCYC,AB03CHSX</v>
          </cell>
        </row>
        <row r="580">
          <cell r="E580" t="str">
            <v>BCFMCCBI_20180328_BDW_WWC_03</v>
          </cell>
          <cell r="F580" t="str">
            <v>BC-对公客户辅助信息文件</v>
          </cell>
          <cell r="G580" t="str">
            <v>&lt;&lt;&lt;&lt;&lt;字段详细信息&gt;&gt;&gt;&gt;&gt;</v>
          </cell>
          <cell r="H580" t="str">
            <v>CINOCSNO</v>
          </cell>
        </row>
        <row r="581">
          <cell r="E581" t="str">
            <v>BLFMLVYH</v>
          </cell>
          <cell r="F581" t="str">
            <v>央行利率定义表</v>
          </cell>
          <cell r="G581" t="str">
            <v>&lt;&lt;&lt;&lt;&lt;字段详细信息&gt;&gt;&gt;&gt;&gt;</v>
          </cell>
          <cell r="H581" t="str">
            <v>YHEDFLAG,YHEEFLAG,YHAACCYC,YHBMFLAG,YHBCDATE</v>
          </cell>
        </row>
        <row r="582">
          <cell r="E582" t="str">
            <v>BDFMHQAA</v>
          </cell>
          <cell r="F582" t="str">
            <v>活期存款帐户主档</v>
          </cell>
          <cell r="G582" t="str">
            <v>&lt;&lt;&lt;&lt;&lt;字段详细信息&gt;&gt;&gt;&gt;&gt;</v>
          </cell>
          <cell r="H582" t="str">
            <v>AA01AC15</v>
          </cell>
        </row>
        <row r="583">
          <cell r="E583" t="str">
            <v>BDFMHQFV</v>
          </cell>
          <cell r="F583" t="str">
            <v>单卡户对账簿签约文件</v>
          </cell>
          <cell r="G583" t="str">
            <v>&lt;&lt;&lt;&lt;&lt;字段详细信息&gt;&gt;&gt;&gt;&gt;</v>
          </cell>
          <cell r="H583" t="str">
            <v>FV01CSID,FV02KA19</v>
          </cell>
        </row>
        <row r="584">
          <cell r="E584" t="str">
            <v>BDFMHQGE</v>
          </cell>
          <cell r="F584" t="str">
            <v>机构客户等级表</v>
          </cell>
          <cell r="G584" t="str">
            <v>&lt;&lt;&lt;&lt;&lt;字段详细信息&gt;&gt;&gt;&gt;&gt;</v>
          </cell>
          <cell r="H584" t="str">
            <v>GE01BRNO,GE02CSNO,GE08TZZT</v>
          </cell>
        </row>
        <row r="585">
          <cell r="E585" t="str">
            <v>BFFCDQAK_20160927_BDW_WY_08</v>
          </cell>
          <cell r="F585" t="str">
            <v>定期签约信息</v>
          </cell>
          <cell r="G585" t="str">
            <v>&lt;&lt;&lt;&lt;&lt;字段详细信息&gt;&gt;&gt;&gt;&gt;</v>
          </cell>
          <cell r="H585" t="str">
            <v>AK01AC15,AK03QYLX</v>
          </cell>
        </row>
        <row r="586">
          <cell r="E586" t="str">
            <v>BFFCDQAK</v>
          </cell>
          <cell r="F586" t="str">
            <v>定期签约信息</v>
          </cell>
          <cell r="G586" t="str">
            <v>&lt;&lt;&lt;&lt;&lt;字段详细信息&gt;&gt;&gt;&gt;&gt;</v>
          </cell>
          <cell r="H586" t="str">
            <v>AK01AC15,AK03QYLX</v>
          </cell>
        </row>
        <row r="587">
          <cell r="E587" t="str">
            <v>BRFMECBZ_20161109</v>
          </cell>
          <cell r="F587" t="str">
            <v>电子商业汇票登记簿</v>
          </cell>
          <cell r="G587" t="str">
            <v>&lt;&lt;&lt;&lt;&lt;字段详细信息&gt;&gt;&gt;&gt;&gt;</v>
          </cell>
          <cell r="H587" t="str">
            <v>ECNOSQDF</v>
          </cell>
        </row>
        <row r="588">
          <cell r="E588" t="str">
            <v>AFFMMNDT</v>
          </cell>
          <cell r="F588" t="str">
            <v>结售汇每月统计表-数据</v>
          </cell>
          <cell r="G588" t="str">
            <v>&lt;&lt;&lt;&lt;&lt;字段详细信息&gt;&gt;&gt;&gt;&gt;</v>
          </cell>
          <cell r="H588" t="str">
            <v>MNCADATE,MNCBBRNO,MNCAFLAG,MNCASN04</v>
          </cell>
        </row>
        <row r="589">
          <cell r="E589" t="str">
            <v>BFFMDQCG</v>
          </cell>
          <cell r="F589" t="str">
            <v>定期靠档计息签约表</v>
          </cell>
          <cell r="G589" t="str">
            <v>&lt;&lt;&lt;&lt;&lt;字段详细信息&gt;&gt;&gt;&gt;&gt;</v>
          </cell>
          <cell r="H589" t="str">
            <v>CG02AC15,CG06BOOL</v>
          </cell>
        </row>
        <row r="590">
          <cell r="E590" t="str">
            <v>BWFMXJDZ</v>
          </cell>
          <cell r="F590" t="str">
            <v>补换新旧卡对照关系登记簿</v>
          </cell>
          <cell r="G590" t="str">
            <v>&lt;&lt;&lt;&lt;&lt;字段详细信息&gt;&gt;&gt;&gt;&gt;</v>
          </cell>
          <cell r="H590" t="str">
            <v>XJ01AC19,XJ02AC19</v>
          </cell>
        </row>
        <row r="591">
          <cell r="E591" t="str">
            <v>BRFMECBZ</v>
          </cell>
          <cell r="F591" t="str">
            <v>电子商业汇票登记簿</v>
          </cell>
          <cell r="G591" t="str">
            <v>&lt;&lt;&lt;&lt;&lt;字段详细信息&gt;&gt;&gt;&gt;&gt;</v>
          </cell>
          <cell r="H591" t="str">
            <v>ECNOSQDF</v>
          </cell>
        </row>
        <row r="592">
          <cell r="E592" t="str">
            <v>BDFMHQBD</v>
          </cell>
          <cell r="F592" t="str">
            <v>新旧账号对应关系</v>
          </cell>
          <cell r="G592" t="str">
            <v>&lt;&lt;&lt;&lt;&lt;字段详细信息&gt;&gt;&gt;&gt;&gt;</v>
          </cell>
          <cell r="H592" t="str">
            <v>BD01AC22</v>
          </cell>
        </row>
        <row r="593">
          <cell r="E593" t="str">
            <v>BDFMHQJG</v>
          </cell>
          <cell r="F593" t="str">
            <v>不活跃账户登记簿</v>
          </cell>
          <cell r="G593" t="str">
            <v>&lt;&lt;&lt;&lt;&lt;字段详细信息&gt;&gt;&gt;&gt;&gt;</v>
          </cell>
          <cell r="H593" t="str">
            <v>JG01AC22</v>
          </cell>
        </row>
        <row r="594">
          <cell r="E594" t="str">
            <v>BDFMHQHU</v>
          </cell>
          <cell r="F594" t="str">
            <v>电信问题账户交易登记簿</v>
          </cell>
          <cell r="G594" t="str">
            <v>&lt;&lt;&lt;&lt;&lt;字段详细信息&gt;&gt;&gt;&gt;&gt;</v>
          </cell>
          <cell r="H594" t="str">
            <v>HU01AC32,HU04BRNO,HU06DATE</v>
          </cell>
        </row>
        <row r="595">
          <cell r="E595" t="str">
            <v>BWFMTHPL</v>
          </cell>
          <cell r="F595" t="str">
            <v>跨行延时转账退回联机批信息登记簿</v>
          </cell>
          <cell r="G595" t="str">
            <v>&lt;&lt;&lt;&lt;&lt;字段详细信息&gt;&gt;&gt;&gt;&gt;</v>
          </cell>
          <cell r="H595" t="str">
            <v>TH01BTNO,TH02SN08</v>
          </cell>
        </row>
        <row r="596">
          <cell r="E596" t="str">
            <v>BWFMYSCX</v>
          </cell>
          <cell r="F596" t="str">
            <v>跨行转账非实时到账撤消登记簿</v>
          </cell>
          <cell r="G596" t="str">
            <v>&lt;&lt;&lt;&lt;&lt;字段详细信息&gt;&gt;&gt;&gt;&gt;</v>
          </cell>
          <cell r="H596" t="str">
            <v>CX01DATE,CX02TXSN</v>
          </cell>
        </row>
        <row r="597">
          <cell r="E597" t="str">
            <v>BBFMJLQX</v>
          </cell>
          <cell r="F597" t="str">
            <v>客户经理岗位权限表</v>
          </cell>
          <cell r="G597" t="str">
            <v>&lt;&lt;&lt;&lt;&lt;字段详细信息&gt;&gt;&gt;&gt;&gt;</v>
          </cell>
          <cell r="H597" t="str">
            <v>QXAASTAF,QXAARS1B</v>
          </cell>
        </row>
        <row r="598">
          <cell r="E598" t="str">
            <v>BWFMYSZZ</v>
          </cell>
          <cell r="F598" t="str">
            <v>跨行转账非实时到账明细登记簿</v>
          </cell>
          <cell r="G598" t="str">
            <v>&lt;&lt;&lt;&lt;&lt;字段详细信息&gt;&gt;&gt;&gt;&gt;</v>
          </cell>
          <cell r="H598" t="str">
            <v>YS01DATE,YS02TXSN</v>
          </cell>
        </row>
        <row r="599">
          <cell r="E599" t="str">
            <v>BFFMDQBE</v>
          </cell>
          <cell r="F599" t="str">
            <v>汇集户子帐户登记表</v>
          </cell>
          <cell r="G599" t="str">
            <v>&lt;&lt;&lt;&lt;&lt;字段详细信息&gt;&gt;&gt;&gt;&gt;</v>
          </cell>
          <cell r="H599" t="str">
            <v>ZHKHAC19,KEY1AC19,KEY2NO10,KEY3NO10</v>
          </cell>
        </row>
        <row r="600">
          <cell r="E600" t="str">
            <v>BCFMCIDI_20211117_BDW_FQS_15</v>
          </cell>
          <cell r="F600" t="str">
            <v>BC-客户证件信息表</v>
          </cell>
          <cell r="G600" t="str">
            <v>&lt;&lt;&lt;&lt;&lt;字段详细信息&gt;&gt;&gt;&gt;&gt;</v>
          </cell>
          <cell r="H600" t="str">
            <v>ISIDISID,CINOCSNO,IDTYCFTP,IDNOCFNO</v>
          </cell>
        </row>
        <row r="601">
          <cell r="E601" t="str">
            <v>BDFMHQAB</v>
          </cell>
          <cell r="F601" t="str">
            <v>活期存款余额主档</v>
          </cell>
          <cell r="G601" t="str">
            <v>&lt;&lt;&lt;&lt;&lt;字段详细信息&gt;&gt;&gt;&gt;&gt;</v>
          </cell>
          <cell r="H601" t="str">
            <v>AB01AC15,AB02CCYC,AB03CHSX</v>
          </cell>
        </row>
        <row r="602">
          <cell r="E602" t="str">
            <v>BCFMCCBB</v>
          </cell>
          <cell r="F602" t="str">
            <v>客户辅助信息文件 2 (对公)</v>
          </cell>
          <cell r="G602" t="str">
            <v>&lt;&lt;&lt;&lt;&lt;字段详细信息&gt;&gt;&gt;&gt;&gt;</v>
          </cell>
          <cell r="H602" t="str">
            <v>CINOCSNO,CCBBSN01,CCTYPE01,CC01CSNO,CCBIBRNO</v>
          </cell>
        </row>
        <row r="603">
          <cell r="E603" t="str">
            <v>BLFMJJPH</v>
          </cell>
          <cell r="F603" t="str">
            <v>批号借据对应关系表</v>
          </cell>
          <cell r="G603" t="str">
            <v>&lt;&lt;&lt;&lt;&lt;字段详细信息&gt;&gt;&gt;&gt;&gt;</v>
          </cell>
          <cell r="H603" t="str">
            <v>PHAACONO,PHAKSN03,PHAASN02</v>
          </cell>
        </row>
        <row r="604">
          <cell r="E604" t="str">
            <v>BBFWCHDJ</v>
          </cell>
          <cell r="F604" t="str">
            <v>机构柜员现金额度超限登记簿</v>
          </cell>
          <cell r="G604" t="str">
            <v>&lt;&lt;&lt;&lt;&lt;字段详细信息&gt;&gt;&gt;&gt;&gt;</v>
          </cell>
          <cell r="H604" t="str">
            <v>CHCAFLAG,CHCADATE,CHCABRNO,CHCASTAF,CHCACCYC</v>
          </cell>
        </row>
        <row r="605">
          <cell r="E605" t="str">
            <v>BDFTHQFC</v>
          </cell>
          <cell r="F605" t="str">
            <v>单位公务卡透支利息记录</v>
          </cell>
          <cell r="G605" t="str">
            <v>&lt;&lt;&lt;&lt;&lt;字段详细信息&gt;&gt;&gt;&gt;&gt;</v>
          </cell>
          <cell r="H605" t="str">
            <v>FC01AC15,FC02CONO,FC03DATE,FC07TXSN,FC08TSSN</v>
          </cell>
        </row>
        <row r="606">
          <cell r="E606" t="str">
            <v>BPFMWLZF</v>
          </cell>
          <cell r="F606" t="str">
            <v>农信银网联支付业务登记簿</v>
          </cell>
          <cell r="G606" t="str">
            <v>&lt;&lt;&lt;&lt;&lt;字段详细信息&gt;&gt;&gt;&gt;&gt;</v>
          </cell>
          <cell r="H606" t="str">
            <v>BFQZDATE,BFQZSN32</v>
          </cell>
        </row>
        <row r="607">
          <cell r="E607" t="str">
            <v>BBFMSLZB</v>
          </cell>
          <cell r="F607" t="str">
            <v>增值税业务税率总表</v>
          </cell>
          <cell r="G607" t="str">
            <v>&lt;&lt;&lt;&lt;&lt;字段详细信息&gt;&gt;&gt;&gt;&gt;</v>
          </cell>
          <cell r="H607" t="str">
            <v>SLZADATE,SLZABRNO,SLZANO08,SLZCFLAG</v>
          </cell>
        </row>
        <row r="608">
          <cell r="E608" t="str">
            <v>BDFMHQGU_20210721_BDW_LX_02</v>
          </cell>
          <cell r="F608" t="str">
            <v>恐怖活动客户名单登记簿</v>
          </cell>
          <cell r="G608" t="str">
            <v>&lt;&lt;&lt;&lt;&lt;字段详细信息&gt;&gt;&gt;&gt;&gt;</v>
          </cell>
          <cell r="H608" t="str">
            <v>GU01CFTP,GU02CFNO,GU03FLNM,GU14SN10</v>
          </cell>
        </row>
        <row r="609">
          <cell r="E609" t="str">
            <v>BFFMDQCT</v>
          </cell>
          <cell r="F609" t="str">
            <v>定存宝发行信息登记簿</v>
          </cell>
          <cell r="G609" t="str">
            <v>&lt;&lt;&lt;&lt;&lt;字段详细信息&gt;&gt;&gt;&gt;&gt;</v>
          </cell>
          <cell r="H609" t="str">
            <v>CT01SA03,CT02BKNO,CT03YEAT,CT05SN03</v>
          </cell>
        </row>
        <row r="610">
          <cell r="E610" t="str">
            <v>BDFMHQLN</v>
          </cell>
          <cell r="F610" t="str">
            <v>一借多贷或多借一贷交易对手信息表</v>
          </cell>
          <cell r="G610" t="str">
            <v>&lt;&lt;&lt;&lt;&lt;字段详细信息&gt;&gt;&gt;&gt;&gt;</v>
          </cell>
          <cell r="H610" t="str">
            <v>LN02DATE,LN03TXSN,LN04TSSN</v>
          </cell>
        </row>
        <row r="611">
          <cell r="E611" t="str">
            <v>BLFMDCHG_20221105_BDW_LX_11</v>
          </cell>
          <cell r="F611" t="str">
            <v>商业汇票回购转让登记簿</v>
          </cell>
          <cell r="G611" t="str">
            <v>&lt;&lt;&lt;&lt;&lt;字段详细信息&gt;&gt;&gt;&gt;&gt;</v>
          </cell>
          <cell r="H611" t="str">
            <v>HGAANO12,HGAACONO,HGAAINVT,HGAABTST</v>
          </cell>
        </row>
        <row r="612">
          <cell r="E612" t="str">
            <v>BDFMHQHB</v>
          </cell>
          <cell r="F612" t="str">
            <v>大额存单开通登记簿</v>
          </cell>
          <cell r="G612" t="str">
            <v>&lt;&lt;&lt;&lt;&lt;字段详细信息&gt;&gt;&gt;&gt;&gt;</v>
          </cell>
          <cell r="H612" t="str">
            <v>HB02AC15</v>
          </cell>
        </row>
        <row r="613">
          <cell r="E613" t="str">
            <v>BYFTJRNA_BAK</v>
          </cell>
          <cell r="F613" t="e">
            <v>#N/A</v>
          </cell>
          <cell r="G613" t="str">
            <v>&lt;&lt;&lt;&lt;&lt;字段详细信息&gt;&gt;&gt;&gt;&gt;</v>
          </cell>
          <cell r="H613" t="str">
            <v>BTX_JNO,ATX_JNO,TX_DATE</v>
          </cell>
        </row>
        <row r="614">
          <cell r="E614" t="str">
            <v>BYFTJRNA_0510</v>
          </cell>
          <cell r="F614" t="e">
            <v>#N/A</v>
          </cell>
          <cell r="G614" t="str">
            <v>&lt;&lt;&lt;&lt;&lt;字段详细信息&gt;&gt;&gt;&gt;&gt;</v>
          </cell>
          <cell r="H614" t="str">
            <v>BTX_JNO,ATX_JNO,TX_DATE</v>
          </cell>
        </row>
        <row r="615">
          <cell r="E615" t="str">
            <v>BYFTJRN_BAK</v>
          </cell>
          <cell r="F615" t="e">
            <v>#N/A</v>
          </cell>
          <cell r="G615" t="str">
            <v>&lt;&lt;&lt;&lt;&lt;字段详细信息&gt;&gt;&gt;&gt;&gt;</v>
          </cell>
          <cell r="H615" t="str">
            <v>BTX_JNO,ATX_JNO,TX_DATE</v>
          </cell>
        </row>
        <row r="616">
          <cell r="E616" t="str">
            <v>BPFMYZMB</v>
          </cell>
          <cell r="F616" t="str">
            <v>验证码关联表</v>
          </cell>
          <cell r="G616" t="str">
            <v>&lt;&lt;&lt;&lt;&lt;字段详细信息&gt;&gt;&gt;&gt;&gt;</v>
          </cell>
          <cell r="H616" t="str">
            <v>YM01YZM</v>
          </cell>
        </row>
        <row r="617">
          <cell r="E617" t="str">
            <v>BBFMXXSJ</v>
          </cell>
          <cell r="F617" t="str">
            <v>新增销项数据表</v>
          </cell>
          <cell r="G617" t="str">
            <v>&lt;&lt;&lt;&lt;&lt;字段详细信息&gt;&gt;&gt;&gt;&gt;</v>
          </cell>
          <cell r="H617" t="str">
            <v>XSJBYTLL,XSJCYTLL,XSJADATE</v>
          </cell>
        </row>
        <row r="618">
          <cell r="E618" t="str">
            <v>BYFTJRN_0510</v>
          </cell>
          <cell r="F618" t="e">
            <v>#N/A</v>
          </cell>
          <cell r="G618" t="str">
            <v>&lt;&lt;&lt;&lt;&lt;字段详细信息&gt;&gt;&gt;&gt;&gt;</v>
          </cell>
          <cell r="H618" t="str">
            <v>BTX_JNO,ATX_JNO,TX_DATE</v>
          </cell>
        </row>
        <row r="619">
          <cell r="E619" t="str">
            <v>BFFMDQCH</v>
          </cell>
          <cell r="F619" t="str">
            <v>定期靠档计息控制信息表</v>
          </cell>
          <cell r="G619" t="str">
            <v>&lt;&lt;&lt;&lt;&lt;字段详细信息&gt;&gt;&gt;&gt;&gt;</v>
          </cell>
          <cell r="H619" t="str">
            <v>CH01AC15</v>
          </cell>
        </row>
        <row r="620">
          <cell r="E620" t="str">
            <v>BDFMHQHC</v>
          </cell>
          <cell r="F620" t="str">
            <v>活期贴心存签约表</v>
          </cell>
          <cell r="G620" t="str">
            <v>&lt;&lt;&lt;&lt;&lt;字段详细信息&gt;&gt;&gt;&gt;&gt;</v>
          </cell>
          <cell r="H620" t="str">
            <v>HC02AC15,HC03CCYC,HC04CHSX</v>
          </cell>
        </row>
        <row r="621">
          <cell r="E621" t="str">
            <v>BYFTJRN</v>
          </cell>
          <cell r="F621" t="str">
            <v>JRN - 会计流水文件</v>
          </cell>
          <cell r="G621" t="str">
            <v>&lt;&lt;&lt;&lt;&lt;字段详细信息&gt;&gt;&gt;&gt;&gt;</v>
          </cell>
          <cell r="H621" t="str">
            <v>BTX_JNO,ATX_JNO,TX_DATE</v>
          </cell>
        </row>
        <row r="622">
          <cell r="E622" t="str">
            <v>BGFTYJRN</v>
          </cell>
          <cell r="F622" t="str">
            <v>批量流水文件</v>
          </cell>
          <cell r="G622" t="str">
            <v>&lt;&lt;&lt;&lt;&lt;字段详细信息&gt;&gt;&gt;&gt;&gt;</v>
          </cell>
          <cell r="H622" t="str">
            <v>BTX_JNO,ATX_JNO,TX_DATE</v>
          </cell>
        </row>
        <row r="623">
          <cell r="E623" t="str">
            <v>BLFMMTRN_0511</v>
          </cell>
          <cell r="F623" t="e">
            <v>#N/A</v>
          </cell>
          <cell r="G623" t="str">
            <v>&lt;&lt;&lt;&lt;&lt;字段详细信息&gt;&gt;&gt;&gt;&gt;</v>
          </cell>
          <cell r="H623" t="str">
            <v>RNAACONO,RNABSN03,RNAUDATE,RNABTXSN,RNAATSSN</v>
          </cell>
        </row>
        <row r="624">
          <cell r="E624" t="str">
            <v>BYFTJRN_0511</v>
          </cell>
          <cell r="F624" t="e">
            <v>#N/A</v>
          </cell>
          <cell r="G624" t="str">
            <v>&lt;&lt;&lt;&lt;&lt;字段详细信息&gt;&gt;&gt;&gt;&gt;</v>
          </cell>
          <cell r="H624" t="str">
            <v>BTX_JNO,ATX_JNO,TX_DATE</v>
          </cell>
        </row>
        <row r="625">
          <cell r="E625" t="str">
            <v>BGFTYJRN_0511</v>
          </cell>
          <cell r="F625" t="e">
            <v>#N/A</v>
          </cell>
          <cell r="G625" t="str">
            <v>&lt;&lt;&lt;&lt;&lt;字段详细信息&gt;&gt;&gt;&gt;&gt;</v>
          </cell>
          <cell r="H625" t="str">
            <v>BTX_JNO,ATX_JNO,TX_DATE</v>
          </cell>
        </row>
        <row r="626">
          <cell r="E626" t="str">
            <v>BLFMLSZH</v>
          </cell>
          <cell r="F626" t="str">
            <v>流水号与贷款账号关系表</v>
          </cell>
          <cell r="G626" t="str">
            <v>&lt;&lt;&lt;&lt;&lt;字段详细信息&gt;&gt;&gt;&gt;&gt;</v>
          </cell>
          <cell r="H626" t="str">
            <v>LSZHYJNO,LSZHZJNO,LSZHDATE</v>
          </cell>
        </row>
        <row r="627">
          <cell r="E627" t="str">
            <v>BGFWCDTL</v>
          </cell>
          <cell r="F627" t="str">
            <v>传票明细登记簿</v>
          </cell>
          <cell r="G627" t="str">
            <v>&lt;&lt;&lt;&lt;&lt;字段详细信息&gt;&gt;&gt;&gt;&gt;</v>
          </cell>
          <cell r="H627" t="str">
            <v>CDCADATE,CDCAVCTP,CDCASN10,CDCACN06</v>
          </cell>
        </row>
        <row r="628">
          <cell r="E628" t="str">
            <v>BPFMOUDE</v>
          </cell>
          <cell r="F628" t="str">
            <v>大额往来账登记簿</v>
          </cell>
          <cell r="G628" t="str">
            <v>&lt;&lt;&lt;&lt;&lt;字段详细信息&gt;&gt;&gt;&gt;&gt;</v>
          </cell>
          <cell r="H628" t="str">
            <v>BOCMDATE,BOTDSN12,BODBCDFG,BOWLBOOL,BOFKBK20,BODBRDST</v>
          </cell>
        </row>
        <row r="629">
          <cell r="E629" t="str">
            <v>BFFTDQAI</v>
          </cell>
          <cell r="F629" t="str">
            <v>出具存款证明书明细</v>
          </cell>
          <cell r="G629" t="str">
            <v>&lt;&lt;&lt;&lt;&lt;字段详细信息&gt;&gt;&gt;&gt;&gt;</v>
          </cell>
          <cell r="H629" t="str">
            <v>AI01RGNO,AI03AC15</v>
          </cell>
        </row>
        <row r="630">
          <cell r="E630" t="str">
            <v>BDFMHQJN</v>
          </cell>
          <cell r="F630" t="str">
            <v>II类结算账户绑定账户登记簿</v>
          </cell>
          <cell r="G630" t="str">
            <v>&lt;&lt;&lt;&lt;&lt;字段详细信息&gt;&gt;&gt;&gt;&gt;</v>
          </cell>
          <cell r="H630" t="str">
            <v>JN01AC22,JN03AC32,BUDISTAM</v>
          </cell>
        </row>
        <row r="631">
          <cell r="E631" t="str">
            <v>BBRFSLZB</v>
          </cell>
          <cell r="F631" t="str">
            <v>增值税业务税率总表</v>
          </cell>
          <cell r="G631" t="str">
            <v>&lt;&lt;&lt;&lt;&lt;字段详细信息&gt;&gt;&gt;&gt;&gt;</v>
          </cell>
          <cell r="H631" t="str">
            <v>SLZADATE,SLZABRNO,SLZANO08,SLZCFLAG</v>
          </cell>
        </row>
        <row r="632">
          <cell r="E632" t="str">
            <v>BDFMHQIJ</v>
          </cell>
          <cell r="F632" t="str">
            <v>中通清算账户余额登记簿</v>
          </cell>
          <cell r="G632" t="str">
            <v>&lt;&lt;&lt;&lt;&lt;字段详细信息&gt;&gt;&gt;&gt;&gt;</v>
          </cell>
          <cell r="H632" t="str">
            <v>IJ01DATE,IJ03AC15,IJ04CCYC,IJ05CHSX</v>
          </cell>
        </row>
        <row r="633">
          <cell r="E633" t="str">
            <v>BDFMHQIK</v>
          </cell>
          <cell r="F633" t="str">
            <v>中通账户保留金额登记簿</v>
          </cell>
          <cell r="G633" t="str">
            <v>&lt;&lt;&lt;&lt;&lt;字段详细信息&gt;&gt;&gt;&gt;&gt;</v>
          </cell>
          <cell r="H633" t="str">
            <v>IK01DATE,IK03AC15,IK04CCYC,IK05CHSX</v>
          </cell>
        </row>
        <row r="634">
          <cell r="E634" t="str">
            <v>BDFMHQIL</v>
          </cell>
          <cell r="F634" t="str">
            <v>中通账户子账户余额登记簿</v>
          </cell>
          <cell r="G634" t="str">
            <v>&lt;&lt;&lt;&lt;&lt;字段详细信息&gt;&gt;&gt;&gt;&gt;</v>
          </cell>
          <cell r="H634" t="str">
            <v>IL02AC15,IL03CCYC,IL04CHSX</v>
          </cell>
        </row>
        <row r="635">
          <cell r="E635" t="str">
            <v>BDFMHQII</v>
          </cell>
          <cell r="F635" t="str">
            <v>中通清算账户垫付登记簿</v>
          </cell>
          <cell r="G635" t="str">
            <v>&lt;&lt;&lt;&lt;&lt;字段详细信息&gt;&gt;&gt;&gt;&gt;</v>
          </cell>
          <cell r="H635" t="str">
            <v>II01DATE,II03AC15,II04SN10</v>
          </cell>
        </row>
        <row r="636">
          <cell r="E636" t="str">
            <v>BDFMHQIQ</v>
          </cell>
          <cell r="F636" t="str">
            <v>中通清算账户转账处理登记簿</v>
          </cell>
          <cell r="G636" t="str">
            <v>&lt;&lt;&lt;&lt;&lt;字段详细信息&gt;&gt;&gt;&gt;&gt;</v>
          </cell>
          <cell r="H636" t="str">
            <v>IQ01DATE,IQ02BTNO,IQ03AC22</v>
          </cell>
        </row>
        <row r="637">
          <cell r="E637" t="str">
            <v>BDFMHQIO</v>
          </cell>
          <cell r="F637" t="str">
            <v>中通清算账户转账异常登记簿</v>
          </cell>
          <cell r="G637" t="str">
            <v>&lt;&lt;&lt;&lt;&lt;字段详细信息&gt;&gt;&gt;&gt;&gt;</v>
          </cell>
          <cell r="H637" t="str">
            <v>AC01AC15,AC02DATE,AC03TXSN,AC04TSSN</v>
          </cell>
        </row>
        <row r="638">
          <cell r="E638" t="str">
            <v>BGFDZJZH</v>
          </cell>
          <cell r="F638" t="str">
            <v>资金监控账户登记簿</v>
          </cell>
          <cell r="G638" t="str">
            <v>&lt;&lt;&lt;&lt;&lt;字段详细信息&gt;&gt;&gt;&gt;&gt;</v>
          </cell>
          <cell r="H638" t="str">
            <v>ZJCASN04,ZJCBFLAG</v>
          </cell>
        </row>
        <row r="639">
          <cell r="E639" t="str">
            <v>BGFWZJYE</v>
          </cell>
          <cell r="F639" t="str">
            <v>资金监控账户定时余额表</v>
          </cell>
          <cell r="G639" t="str">
            <v>&lt;&lt;&lt;&lt;&lt;字段详细信息&gt;&gt;&gt;&gt;&gt;</v>
          </cell>
          <cell r="H639" t="str">
            <v>ZHCADATE,ZHCATIME,ZHCAAC20</v>
          </cell>
        </row>
        <row r="640">
          <cell r="E640" t="str">
            <v>BYFTRJLJ</v>
          </cell>
          <cell r="F640" t="str">
            <v>机构日间累计表</v>
          </cell>
          <cell r="G640" t="str">
            <v>&lt;&lt;&lt;&lt;&lt;字段详细信息&gt;&gt;&gt;&gt;&gt;</v>
          </cell>
          <cell r="H640" t="str">
            <v>RJ01BRNO,RJ03AC20,RJ04CCYC,RJ05DATE,RJ06TIME,RJ07BOOL</v>
          </cell>
        </row>
        <row r="641">
          <cell r="E641" t="str">
            <v>BWFMYLDZ_20190109_BDW_WWC_13</v>
          </cell>
          <cell r="F641" t="str">
            <v>银联对账登记簿</v>
          </cell>
          <cell r="G641" t="str">
            <v>&lt;&lt;&lt;&lt;&lt;字段详细信息&gt;&gt;&gt;&gt;&gt;</v>
          </cell>
          <cell r="H641" t="str">
            <v>DZ10TYPE,DZ12TXSN,DZ13TIME,DZ14NO11,DZ15NO11,DZ84RS1B</v>
          </cell>
        </row>
        <row r="642">
          <cell r="E642" t="str">
            <v>BTFMHZTC_20171201_BDW_ZSP_04</v>
          </cell>
          <cell r="F642" t="str">
            <v>杭州同城往来业务登记簿</v>
          </cell>
          <cell r="G642" t="str">
            <v>&lt;&lt;&lt;&lt;&lt;字段详细信息&gt;&gt;&gt;&gt;&gt;</v>
          </cell>
          <cell r="H642" t="str">
            <v>BSCMDATE,BSTDSN12,BSTDSN16,BSWLBOOL,BSFKBK20,BSDBRDST</v>
          </cell>
        </row>
        <row r="643">
          <cell r="E643" t="str">
            <v>BTFMHZTC</v>
          </cell>
          <cell r="F643" t="str">
            <v>杭州同城往来业务登记簿</v>
          </cell>
          <cell r="G643" t="str">
            <v>&lt;&lt;&lt;&lt;&lt;字段详细信息&gt;&gt;&gt;&gt;&gt;</v>
          </cell>
          <cell r="H643" t="str">
            <v>BSCMDATE,BSTDSN12,BSTDSN16,BSWLBOOL,BSFKBK20,BSDBRDST,BSDBCDFG</v>
          </cell>
        </row>
        <row r="644">
          <cell r="E644" t="str">
            <v>BDFMHQKA</v>
          </cell>
          <cell r="F644" t="str">
            <v>空头支票处置登记簿</v>
          </cell>
          <cell r="G644" t="str">
            <v>&lt;&lt;&lt;&lt;&lt;字段详细信息&gt;&gt;&gt;&gt;&gt;</v>
          </cell>
          <cell r="H644" t="str">
            <v>KA01AC15,KA02BLTP,KA03BLNO,KA15TZZT</v>
          </cell>
        </row>
        <row r="645">
          <cell r="E645" t="str">
            <v>BWFMDLKK_20180212</v>
          </cell>
          <cell r="F645" t="str">
            <v>代理人开卡数量统计登记簿逻辑文件</v>
          </cell>
          <cell r="G645" t="str">
            <v>&lt;&lt;&lt;&lt;&lt;字段详细信息&gt;&gt;&gt;&gt;&gt;</v>
          </cell>
          <cell r="H645" t="str">
            <v>DL01AC19</v>
          </cell>
        </row>
        <row r="646">
          <cell r="E646" t="str">
            <v>BDFMHQKD_20180212</v>
          </cell>
          <cell r="F646" t="str">
            <v>个人购汇信息登记簿逻辑文件</v>
          </cell>
          <cell r="G646" t="str">
            <v>&lt;&lt;&lt;&lt;&lt;字段详细信息&gt;&gt;&gt;&gt;&gt;</v>
          </cell>
          <cell r="H646" t="str">
            <v>KD01DATE,KD04SN11</v>
          </cell>
        </row>
        <row r="647">
          <cell r="E647" t="str">
            <v>BDFMHQKD</v>
          </cell>
          <cell r="F647" t="str">
            <v>个人购汇信息登记簿逻辑文件</v>
          </cell>
          <cell r="G647" t="str">
            <v>&lt;&lt;&lt;&lt;&lt;字段详细信息&gt;&gt;&gt;&gt;&gt;</v>
          </cell>
          <cell r="H647" t="str">
            <v>KD01DATE,KD04SN11</v>
          </cell>
        </row>
        <row r="648">
          <cell r="E648" t="str">
            <v>BWFMDLKK</v>
          </cell>
          <cell r="F648" t="str">
            <v>代理人开卡数量统计登记簿逻辑文件</v>
          </cell>
          <cell r="G648" t="str">
            <v>&lt;&lt;&lt;&lt;&lt;字段详细信息&gt;&gt;&gt;&gt;&gt;</v>
          </cell>
          <cell r="H648" t="str">
            <v>DL01AC19</v>
          </cell>
        </row>
        <row r="649">
          <cell r="E649" t="str">
            <v>BCFMCMSM</v>
          </cell>
          <cell r="F649" t="str">
            <v>客户声明文件</v>
          </cell>
          <cell r="G649" t="str">
            <v>&lt;&lt;&lt;&lt;&lt;字段详细信息&gt;&gt;&gt;&gt;&gt;</v>
          </cell>
          <cell r="H649" t="str">
            <v>CMCACSNO,CMCAEBNO</v>
          </cell>
        </row>
        <row r="650">
          <cell r="E650" t="str">
            <v>BCFMJGSS</v>
          </cell>
          <cell r="F650" t="str">
            <v>非居民机构涉税信息表</v>
          </cell>
          <cell r="G650" t="str">
            <v>&lt;&lt;&lt;&lt;&lt;字段详细信息&gt;&gt;&gt;&gt;&gt;</v>
          </cell>
          <cell r="H650" t="str">
            <v>JGCACSNO,JGCAEBNO</v>
          </cell>
        </row>
        <row r="651">
          <cell r="E651" t="str">
            <v>BCFMPCSS</v>
          </cell>
          <cell r="F651" t="str">
            <v>非居民个人涉税信息表</v>
          </cell>
          <cell r="G651" t="str">
            <v>&lt;&lt;&lt;&lt;&lt;字段详细信息&gt;&gt;&gt;&gt;&gt;</v>
          </cell>
          <cell r="H651" t="str">
            <v>PCCACSNO,PCCAEBNO</v>
          </cell>
        </row>
        <row r="652">
          <cell r="E652" t="str">
            <v>BDFMHQGX</v>
          </cell>
          <cell r="F652" t="str">
            <v>银联间连收单账号逻辑文件</v>
          </cell>
          <cell r="G652" t="str">
            <v>&lt;&lt;&lt;&lt;&lt;字段详细信息&gt;&gt;&gt;&gt;&gt;</v>
          </cell>
          <cell r="H652" t="str">
            <v>GX01MENO,GX02NO20</v>
          </cell>
        </row>
        <row r="653">
          <cell r="E653" t="str">
            <v>BWFMSCFJ</v>
          </cell>
          <cell r="F653" t="str">
            <v>特约单位档案信息补充文件逻辑文件 - 商户编号</v>
          </cell>
          <cell r="G653" t="str">
            <v>&lt;&lt;&lt;&lt;&lt;字段详细信息&gt;&gt;&gt;&gt;&gt;</v>
          </cell>
          <cell r="H653" t="str">
            <v>FJ01MENO</v>
          </cell>
        </row>
        <row r="654">
          <cell r="E654" t="str">
            <v>BCFMKRSS</v>
          </cell>
          <cell r="F654" t="str">
            <v>控制人涉税信息表</v>
          </cell>
          <cell r="G654" t="str">
            <v>&lt;&lt;&lt;&lt;&lt;字段详细信息&gt;&gt;&gt;&gt;&gt;</v>
          </cell>
          <cell r="H654" t="str">
            <v>KRCACSNO,KRCAEBNO,KRCAPTSN</v>
          </cell>
        </row>
        <row r="655">
          <cell r="E655" t="str">
            <v>BGFMFGRT</v>
          </cell>
          <cell r="F655" t="str">
            <v>内部账分段利率文件</v>
          </cell>
          <cell r="G655" t="str">
            <v>&lt;&lt;&lt;&lt;&lt;字段详细信息&gt;&gt;&gt;&gt;&gt;</v>
          </cell>
          <cell r="H655" t="str">
            <v>FRACAC20,FRUSDATE,FRCBFLAG</v>
          </cell>
        </row>
        <row r="656">
          <cell r="E656" t="str">
            <v>BCFMCCBI</v>
          </cell>
          <cell r="F656" t="str">
            <v>BC-对公客户辅助信息文件</v>
          </cell>
          <cell r="G656" t="str">
            <v>&lt;&lt;&lt;&lt;&lt;字段详细信息&gt;&gt;&gt;&gt;&gt;</v>
          </cell>
          <cell r="H656" t="str">
            <v>CINOCSNO</v>
          </cell>
        </row>
        <row r="657">
          <cell r="E657" t="str">
            <v>BYFTGLOG</v>
          </cell>
          <cell r="F657" t="str">
            <v>跨机构累计数更新记录日志</v>
          </cell>
          <cell r="G657" t="str">
            <v>&lt;&lt;&lt;&lt;&lt;字段详细信息&gt;&gt;&gt;&gt;&gt;</v>
          </cell>
          <cell r="H657" t="str">
            <v>PRN_OUNO,PA_OUNO,TOT_CCY</v>
          </cell>
        </row>
        <row r="658">
          <cell r="E658" t="str">
            <v>BDFMHQKF</v>
          </cell>
          <cell r="F658" t="str">
            <v>活期存款互联网交易登记簿（当日）</v>
          </cell>
          <cell r="G658" t="str">
            <v>&lt;&lt;&lt;&lt;&lt;字段详细信息&gt;&gt;&gt;&gt;&gt;</v>
          </cell>
          <cell r="H658" t="str">
            <v>KF01AC15,KF02DATE,KF03TXSN,KF04TSSN</v>
          </cell>
        </row>
        <row r="659">
          <cell r="E659" t="str">
            <v>BLFMSUPP</v>
          </cell>
          <cell r="F659" t="str">
            <v>保函辅助信息登记簿</v>
          </cell>
          <cell r="G659" t="str">
            <v>&lt;&lt;&lt;&lt;&lt;字段详细信息&gt;&gt;&gt;&gt;&gt;</v>
          </cell>
          <cell r="H659" t="str">
            <v>PPAACONO</v>
          </cell>
        </row>
        <row r="660">
          <cell r="E660" t="str">
            <v>BLFMPMBN</v>
          </cell>
          <cell r="F660" t="str">
            <v>贷款机构参数表</v>
          </cell>
          <cell r="G660" t="str">
            <v>&lt;&lt;&lt;&lt;&lt;字段详细信息&gt;&gt;&gt;&gt;&gt;</v>
          </cell>
          <cell r="H660" t="str">
            <v>BNAANO12,BNABNO30</v>
          </cell>
        </row>
        <row r="661">
          <cell r="E661" t="str">
            <v>BLFMNMAC</v>
          </cell>
          <cell r="F661" t="str">
            <v>正常贷款帐户信息文件</v>
          </cell>
          <cell r="G661" t="str">
            <v>&lt;&lt;&lt;&lt;&lt;字段详细信息&gt;&gt;&gt;&gt;&gt;</v>
          </cell>
          <cell r="H661" t="str">
            <v>NMAABRNO,NMAAAC15</v>
          </cell>
        </row>
        <row r="662">
          <cell r="E662" t="str">
            <v>BDFMHQPT</v>
          </cell>
          <cell r="F662" t="str">
            <v>结算账户年累计登记簿</v>
          </cell>
          <cell r="G662" t="str">
            <v>&lt;&lt;&lt;&lt;&lt;字段详细信息&gt;&gt;&gt;&gt;&gt;</v>
          </cell>
          <cell r="H662" t="str">
            <v>PT01YEAR,PT03AC22,PT04CCYC,PT06CNCD,PT07CDFG,RCSTRS1B</v>
          </cell>
        </row>
        <row r="663">
          <cell r="E663" t="str">
            <v>BDFMHQPS</v>
          </cell>
          <cell r="F663" t="str">
            <v>结算账户月累计登记簿</v>
          </cell>
          <cell r="G663" t="str">
            <v>&lt;&lt;&lt;&lt;&lt;字段详细信息&gt;&gt;&gt;&gt;&gt;</v>
          </cell>
          <cell r="H663" t="str">
            <v>PS01YEAR,PS03AC15,PS04CCYC,PS06CNCD,PS07CDFG,RCSTRS1B</v>
          </cell>
        </row>
        <row r="664">
          <cell r="E664" t="str">
            <v>BDFMHQPR</v>
          </cell>
          <cell r="F664" t="str">
            <v>结算账户日累计登记簿</v>
          </cell>
          <cell r="G664" t="str">
            <v>&lt;&lt;&lt;&lt;&lt;字段详细信息&gt;&gt;&gt;&gt;&gt;</v>
          </cell>
          <cell r="H664" t="str">
            <v>PR01DATE,PR03AC15,PR04CCYC,PR06CNCD,PR07CDFG,RCSTRS1B</v>
          </cell>
        </row>
        <row r="665">
          <cell r="E665" t="str">
            <v>BDFMHQJA</v>
          </cell>
          <cell r="F665" t="str">
            <v>行内转账非实时到账登记簿</v>
          </cell>
          <cell r="G665" t="str">
            <v>&lt;&lt;&lt;&lt;&lt;字段详细信息&gt;&gt;&gt;&gt;&gt;</v>
          </cell>
          <cell r="H665" t="str">
            <v>JA01DATE,JA02SN08</v>
          </cell>
        </row>
        <row r="666">
          <cell r="E666" t="str">
            <v>BDFMHQJB</v>
          </cell>
          <cell r="F666" t="str">
            <v>行内转账非实时到账撤消/退款登记簿</v>
          </cell>
          <cell r="G666" t="str">
            <v>&lt;&lt;&lt;&lt;&lt;字段详细信息&gt;&gt;&gt;&gt;&gt;</v>
          </cell>
          <cell r="H666" t="str">
            <v>JB01DATE,JB02SN08</v>
          </cell>
        </row>
        <row r="667">
          <cell r="E667" t="str">
            <v>BYFTGLOG2</v>
          </cell>
          <cell r="F667" t="str">
            <v>跨机构累计数更新记录日志</v>
          </cell>
          <cell r="G667" t="str">
            <v>&lt;&lt;&lt;&lt;&lt;字段详细信息&gt;&gt;&gt;&gt;&gt;</v>
          </cell>
          <cell r="H667" t="str">
            <v>PRN_OUNO,PA_OUNO,TOT_CCY</v>
          </cell>
        </row>
        <row r="668">
          <cell r="E668" t="str">
            <v>BCFMMGER</v>
          </cell>
          <cell r="F668" t="str">
            <v>存款保险高管信息表</v>
          </cell>
          <cell r="G668" t="str">
            <v>&lt;&lt;&lt;&lt;&lt;字段详细信息&gt;&gt;&gt;&gt;&gt;</v>
          </cell>
          <cell r="H668" t="str">
            <v>MGCABRNO,MGCACSTP,MGCACSID,MGCASTAM</v>
          </cell>
        </row>
        <row r="669">
          <cell r="E669" t="str">
            <v>BBFMGYLG</v>
          </cell>
          <cell r="F669" t="str">
            <v>柜员轮岗登记簿</v>
          </cell>
          <cell r="G669" t="str">
            <v>&lt;&lt;&lt;&lt;&lt;字段详细信息&gt;&gt;&gt;&gt;&gt;</v>
          </cell>
          <cell r="H669" t="str">
            <v>LGSABRNO,LGSANO10</v>
          </cell>
        </row>
        <row r="670">
          <cell r="E670" t="str">
            <v>BLFMAMLI</v>
          </cell>
          <cell r="F670" t="str">
            <v>BL-贷款反洗钱辅助信息登记簿</v>
          </cell>
          <cell r="G670" t="str">
            <v>&lt;&lt;&lt;&lt;&lt;字段详细信息&gt;&gt;&gt;&gt;&gt;</v>
          </cell>
          <cell r="H670" t="str">
            <v>LI01AC15,LI02DATE,LI03TXSN,LI04TSSN</v>
          </cell>
        </row>
        <row r="671">
          <cell r="E671" t="str">
            <v>BCFMCCBA</v>
          </cell>
          <cell r="F671" t="str">
            <v>BC-对公客户补充信息文件</v>
          </cell>
          <cell r="G671" t="str">
            <v>&lt;&lt;&lt;&lt;&lt;字段详细信息&gt;&gt;&gt;&gt;&gt;</v>
          </cell>
          <cell r="H671" t="str">
            <v>CINOCSNO</v>
          </cell>
        </row>
        <row r="672">
          <cell r="E672" t="str">
            <v>BDFMHQKH</v>
          </cell>
          <cell r="F672" t="str">
            <v>活期宝发行信息登记簿</v>
          </cell>
          <cell r="G672" t="str">
            <v>&lt;&lt;&lt;&lt;&lt;字段详细信息&gt;&gt;&gt;&gt;&gt;</v>
          </cell>
          <cell r="H672" t="str">
            <v>KH01BKNO,KH02SA03,KH03YEAT,KH04SN03</v>
          </cell>
        </row>
        <row r="673">
          <cell r="E673" t="str">
            <v>BDFMHQKI</v>
          </cell>
          <cell r="F673" t="str">
            <v>活期宝利率定义表</v>
          </cell>
          <cell r="G673" t="str">
            <v>&lt;&lt;&lt;&lt;&lt;字段详细信息&gt;&gt;&gt;&gt;&gt;</v>
          </cell>
          <cell r="H673" t="str">
            <v>KI01BSYN,KI02SN03</v>
          </cell>
        </row>
        <row r="674">
          <cell r="E674" t="str">
            <v>BDFMHQKJ</v>
          </cell>
          <cell r="F674" t="str">
            <v>活期宝发行网点登记簿</v>
          </cell>
          <cell r="G674" t="str">
            <v>&lt;&lt;&lt;&lt;&lt;字段详细信息&gt;&gt;&gt;&gt;&gt;</v>
          </cell>
          <cell r="H674" t="str">
            <v>KJ01BSYN,KJ02BRNO</v>
          </cell>
        </row>
        <row r="675">
          <cell r="E675" t="str">
            <v>BDFMHQKN_20191113_BDW_ZX_04</v>
          </cell>
          <cell r="F675" t="str">
            <v>活期宝账户计付息登记簿</v>
          </cell>
          <cell r="G675" t="str">
            <v>&lt;&lt;&lt;&lt;&lt;字段详细信息&gt;&gt;&gt;&gt;&gt;</v>
          </cell>
          <cell r="H675" t="str">
            <v>KN01AC15,KN02CCYC,KN03CHSX,KN05DATE</v>
          </cell>
        </row>
        <row r="676">
          <cell r="E676" t="str">
            <v>BDFMHQKN</v>
          </cell>
          <cell r="F676" t="str">
            <v>活期宝账户计付息登记簿</v>
          </cell>
          <cell r="G676" t="str">
            <v>&lt;&lt;&lt;&lt;&lt;字段详细信息&gt;&gt;&gt;&gt;&gt;</v>
          </cell>
          <cell r="H676" t="str">
            <v>KN01AC15,KN02CCYC,KN03CHSX,KN05DATE</v>
          </cell>
        </row>
        <row r="677">
          <cell r="E677" t="str">
            <v>HQET_CBRC_RHHH</v>
          </cell>
          <cell r="F677" t="str">
            <v>活期交易流水对手信息</v>
          </cell>
          <cell r="G677" t="str">
            <v>&lt;&lt;&lt;&lt;&lt;字段详细信息&gt;&gt;&gt;&gt;&gt;</v>
          </cell>
          <cell r="H677" t="str">
            <v>ET01AC15,ET02DATE,ET03TXSN,ET04TSSN</v>
          </cell>
        </row>
        <row r="678">
          <cell r="E678" t="str">
            <v>BWFMONJH</v>
          </cell>
          <cell r="F678" t="str">
            <v>社保卡在线激活登记簿</v>
          </cell>
          <cell r="G678" t="str">
            <v>&lt;&lt;&lt;&lt;&lt;字段详细信息&gt;&gt;&gt;&gt;&gt;</v>
          </cell>
          <cell r="H678" t="str">
            <v>JH01AC19</v>
          </cell>
        </row>
        <row r="679">
          <cell r="E679" t="str">
            <v>BWFMKRDZ</v>
          </cell>
          <cell r="F679" t="str">
            <v>银行卡与人行行名对照维护表</v>
          </cell>
          <cell r="G679" t="str">
            <v>&lt;&lt;&lt;&lt;&lt;字段详细信息&gt;&gt;&gt;&gt;&gt;</v>
          </cell>
          <cell r="H679" t="str">
            <v>DZ01CDBN</v>
          </cell>
        </row>
        <row r="680">
          <cell r="E680" t="str">
            <v>BTFMWLZF</v>
          </cell>
          <cell r="F680" t="str">
            <v>农信银网联支付业务登记簿</v>
          </cell>
          <cell r="G680" t="str">
            <v>&lt;&lt;&lt;&lt;&lt;字段详细信息&gt;&gt;&gt;&gt;&gt;</v>
          </cell>
          <cell r="H680" t="str">
            <v>BFQZDATE,BFQZSN32</v>
          </cell>
        </row>
        <row r="681">
          <cell r="E681" t="str">
            <v>BFFMDQDH</v>
          </cell>
          <cell r="F681" t="str">
            <v>营销产品销售条件信息</v>
          </cell>
          <cell r="G681" t="str">
            <v>&lt;&lt;&lt;&lt;&lt;字段详细信息&gt;&gt;&gt;&gt;&gt;</v>
          </cell>
          <cell r="H681" t="str">
            <v>DH01NM40</v>
          </cell>
        </row>
        <row r="682">
          <cell r="E682" t="str">
            <v>BLFMAMTZ_20230630</v>
          </cell>
          <cell r="F682" t="str">
            <v>按揭贷款分户文件</v>
          </cell>
          <cell r="G682" t="str">
            <v>&lt;&lt;&lt;&lt;&lt;字段详细信息&gt;&gt;&gt;&gt;&gt;</v>
          </cell>
          <cell r="H682" t="str">
            <v>TZAACONO,TZABSN03</v>
          </cell>
        </row>
        <row r="683">
          <cell r="E683" t="str">
            <v>BLFMMASTA</v>
          </cell>
          <cell r="F683" t="str">
            <v>普通贷款分户文件(保函用)</v>
          </cell>
          <cell r="G683" t="str">
            <v>&lt;&lt;&lt;&lt;&lt;字段详细信息&gt;&gt;&gt;&gt;&gt;</v>
          </cell>
          <cell r="H683" t="str">
            <v>STAACONO,STABSN03</v>
          </cell>
        </row>
        <row r="684">
          <cell r="E684" t="str">
            <v>BLFMLNPR</v>
          </cell>
          <cell r="F684" t="str">
            <v>贷款承诺登记簿</v>
          </cell>
          <cell r="G684" t="str">
            <v>&lt;&lt;&lt;&lt;&lt;字段详细信息&gt;&gt;&gt;&gt;&gt;</v>
          </cell>
          <cell r="H684" t="str">
            <v>PRADCONO</v>
          </cell>
        </row>
        <row r="685">
          <cell r="E685" t="str">
            <v>BLFMDLCD</v>
          </cell>
          <cell r="F685" t="str">
            <v>承兑协议汇票登记文件</v>
          </cell>
          <cell r="G685" t="str">
            <v>&lt;&lt;&lt;&lt;&lt;字段详细信息&gt;&gt;&gt;&gt;&gt;</v>
          </cell>
          <cell r="H685" t="str">
            <v>CDADCONO,CDAFSN03,CDAAACPT</v>
          </cell>
        </row>
        <row r="686">
          <cell r="E686" t="str">
            <v>BLFMAMTZ</v>
          </cell>
          <cell r="F686" t="str">
            <v>按揭贷款分户文件</v>
          </cell>
          <cell r="G686" t="str">
            <v>&lt;&lt;&lt;&lt;&lt;字段详细信息&gt;&gt;&gt;&gt;&gt;</v>
          </cell>
          <cell r="H686" t="str">
            <v>TZAACONO,TZABSN03</v>
          </cell>
        </row>
        <row r="687">
          <cell r="E687" t="str">
            <v>BHFMFBQB</v>
          </cell>
          <cell r="F687" t="str">
            <v>现金辅币券别文件</v>
          </cell>
          <cell r="G687" t="str">
            <v>&lt;&lt;&lt;&lt;&lt;字段详细信息&gt;&gt;&gt;&gt;&gt;</v>
          </cell>
          <cell r="H687" t="str">
            <v>QBCABRNO,QBCASTAF,QBCACSBX,QBCACCYC</v>
          </cell>
        </row>
        <row r="688">
          <cell r="E688" t="str">
            <v>BLFMDKFZ</v>
          </cell>
          <cell r="F688" t="str">
            <v>LPR贷款分户辅助文件</v>
          </cell>
          <cell r="G688" t="str">
            <v>&lt;&lt;&lt;&lt;&lt;字段详细信息&gt;&gt;&gt;&gt;&gt;</v>
          </cell>
          <cell r="H688" t="str">
            <v>FZAACONO,FZAASN03</v>
          </cell>
        </row>
        <row r="689">
          <cell r="E689" t="str">
            <v>BFFMDQCV</v>
          </cell>
          <cell r="F689" t="str">
            <v>大额存单发行信息补充登记簿</v>
          </cell>
          <cell r="G689" t="str">
            <v>&lt;&lt;&lt;&lt;&lt;字段详细信息&gt;&gt;&gt;&gt;&gt;</v>
          </cell>
          <cell r="H689" t="str">
            <v>CV01NO12</v>
          </cell>
        </row>
        <row r="690">
          <cell r="E690" t="str">
            <v>BLFMDCNT_20230630</v>
          </cell>
          <cell r="F690" t="str">
            <v>贴现分户文件</v>
          </cell>
          <cell r="G690" t="str">
            <v>&lt;&lt;&lt;&lt;&lt;字段详细信息&gt;&gt;&gt;&gt;&gt;</v>
          </cell>
          <cell r="H690" t="str">
            <v>NTAACONO,NTABSN03,NTAACCYC</v>
          </cell>
        </row>
        <row r="691">
          <cell r="E691" t="str">
            <v>BYFDATLMT</v>
          </cell>
          <cell r="F691" t="str">
            <v>柜员交易授权额度定义表</v>
          </cell>
          <cell r="G691" t="str">
            <v>&lt;&lt;&lt;&lt;&lt;字段详细信息&gt;&gt;&gt;&gt;&gt;</v>
          </cell>
          <cell r="H691" t="str">
            <v>TEL_ID,CCY,AUT_AMTID</v>
          </cell>
        </row>
        <row r="692">
          <cell r="E692" t="str">
            <v>BDFMHQKK</v>
          </cell>
          <cell r="F692" t="str">
            <v>活期宝签约登记簿</v>
          </cell>
          <cell r="G692" t="str">
            <v>&lt;&lt;&lt;&lt;&lt;字段详细信息&gt;&gt;&gt;&gt;&gt;</v>
          </cell>
          <cell r="H692" t="str">
            <v>KK02AC15,KK22CCYC,KK23CHSX,KK24SN10,KK07FLAG</v>
          </cell>
        </row>
        <row r="693">
          <cell r="E693" t="str">
            <v>BDFMHQLZ</v>
          </cell>
          <cell r="F693" t="str">
            <v>NRA账户扣缴利息所得税明细</v>
          </cell>
          <cell r="G693" t="str">
            <v>&lt;&lt;&lt;&lt;&lt;字段详细信息&gt;&gt;&gt;&gt;&gt;</v>
          </cell>
          <cell r="H693" t="str">
            <v>LZ01AC22,LZ02CCYC,LZ03CHSX,LZ04DATE</v>
          </cell>
        </row>
        <row r="694">
          <cell r="E694" t="str">
            <v>BBFMBLCK</v>
          </cell>
          <cell r="F694" t="str">
            <v>登记簿平衡检查结果表</v>
          </cell>
          <cell r="G694" t="str">
            <v>&lt;&lt;&lt;&lt;&lt;字段详细信息&gt;&gt;&gt;&gt;&gt;</v>
          </cell>
          <cell r="H694" t="str">
            <v>CKAUDATE,CKAABRNO,CKAGACID,CKAABLCK,CKAACCYC</v>
          </cell>
        </row>
        <row r="695">
          <cell r="E695" t="str">
            <v>BBFMSTLRWYP</v>
          </cell>
          <cell r="F695" t="str">
            <v>柜员信息文件</v>
          </cell>
          <cell r="G695" t="str">
            <v>&lt;&lt;&lt;&lt;&lt;字段详细信息&gt;&gt;&gt;&gt;&gt;</v>
          </cell>
          <cell r="H695" t="str">
            <v>STCABKFG,STCABRNO,STCASTAF,STCARS1B</v>
          </cell>
        </row>
        <row r="696">
          <cell r="E696" t="str">
            <v>BDFMHQGA</v>
          </cell>
          <cell r="F696" t="str">
            <v>客户账户控制登记簿</v>
          </cell>
          <cell r="G696" t="str">
            <v>&lt;&lt;&lt;&lt;&lt;字段详细信息&gt;&gt;&gt;&gt;&gt;</v>
          </cell>
          <cell r="H696" t="str">
            <v>AOIDBRNO,YWNXCNCD,JYRQDATE,YWZNBLTP,KZZTBOOL,KHZHAC22</v>
          </cell>
        </row>
        <row r="697">
          <cell r="E697" t="str">
            <v>BDFMHQNF</v>
          </cell>
          <cell r="F697" t="str">
            <v>新会计准则同业定期登记簿</v>
          </cell>
          <cell r="G697" t="str">
            <v>&lt;&lt;&lt;&lt;&lt;字段详细信息&gt;&gt;&gt;&gt;&gt;</v>
          </cell>
          <cell r="H697" t="str">
            <v>NF27JYH</v>
          </cell>
        </row>
        <row r="698">
          <cell r="E698" t="str">
            <v>BBFMSTLRLZF</v>
          </cell>
          <cell r="F698" t="str">
            <v>柜员信息文件</v>
          </cell>
          <cell r="G698" t="str">
            <v>&lt;&lt;&lt;&lt;&lt;字段详细信息&gt;&gt;&gt;&gt;&gt;</v>
          </cell>
          <cell r="H698" t="str">
            <v>STCABKFG,STCABRNO,STCASTAF,STCARS1B</v>
          </cell>
        </row>
        <row r="699">
          <cell r="E699" t="str">
            <v>BDFMHQNG</v>
          </cell>
          <cell r="F699" t="str">
            <v>新会计准则同业拆借登记簿</v>
          </cell>
          <cell r="G699" t="str">
            <v>&lt;&lt;&lt;&lt;&lt;字段详细信息&gt;&gt;&gt;&gt;&gt;</v>
          </cell>
          <cell r="H699" t="str">
            <v>NG29JYH</v>
          </cell>
        </row>
        <row r="700">
          <cell r="E700" t="str">
            <v>BGFMFDLX</v>
          </cell>
          <cell r="F700" t="str">
            <v>内部账号分段利息文件</v>
          </cell>
          <cell r="G700" t="str">
            <v>&lt;&lt;&lt;&lt;&lt;字段详细信息&gt;&gt;&gt;&gt;&gt;</v>
          </cell>
          <cell r="H700" t="str">
            <v>FDLXAC20,FD01DATE,FD03DATE</v>
          </cell>
        </row>
        <row r="701">
          <cell r="E701" t="str">
            <v>BDFMHQLW</v>
          </cell>
          <cell r="F701" t="str">
            <v>ETC扣款挂销账登记簿</v>
          </cell>
          <cell r="G701" t="str">
            <v>&lt;&lt;&lt;&lt;&lt;字段详细信息&gt;&gt;&gt;&gt;&gt;</v>
          </cell>
          <cell r="H701" t="str">
            <v>LW01BRNO,LW02DATE,LW03SQNO,LW04AC20</v>
          </cell>
        </row>
        <row r="702">
          <cell r="E702" t="str">
            <v>BLFMENCR</v>
          </cell>
          <cell r="F702" t="str">
            <v>委托贷款协议文件</v>
          </cell>
          <cell r="G702" t="str">
            <v>&lt;&lt;&lt;&lt;&lt;字段详细信息&gt;&gt;&gt;&gt;&gt;</v>
          </cell>
          <cell r="H702" t="str">
            <v>CRAACONO,CRAENO20</v>
          </cell>
        </row>
        <row r="703">
          <cell r="E703" t="str">
            <v>BDFMHQNO_20210101_BDW_ZX_01</v>
          </cell>
          <cell r="F703" t="str">
            <v>大额现金取款预约登记簿</v>
          </cell>
          <cell r="G703" t="str">
            <v>&lt;&lt;&lt;&lt;&lt;字段详细信息&gt;&gt;&gt;&gt;&gt;</v>
          </cell>
          <cell r="H703" t="str">
            <v>NO01CSID,NO03CCYC,NO04BRNO,NO05DATE,NO11RS1B</v>
          </cell>
        </row>
        <row r="704">
          <cell r="E704" t="str">
            <v>BGFMXJDJ</v>
          </cell>
          <cell r="F704" t="str">
            <v>大额现金交易登记簿</v>
          </cell>
          <cell r="G704" t="str">
            <v>&lt;&lt;&lt;&lt;&lt;字段详细信息&gt;&gt;&gt;&gt;&gt;</v>
          </cell>
          <cell r="H704" t="str">
            <v>DJ01DATE,DJ03TESN</v>
          </cell>
        </row>
        <row r="705">
          <cell r="E705" t="str">
            <v>BLFMZQAH</v>
          </cell>
          <cell r="F705" t="str">
            <v>按揭贷款证券化资产利息汇总登记簿</v>
          </cell>
          <cell r="G705" t="str">
            <v>&lt;&lt;&lt;&lt;&lt;字段详细信息&gt;&gt;&gt;&gt;&gt;</v>
          </cell>
          <cell r="H705" t="str">
            <v>AH01AC32,AH02NO20,AH07BSTP</v>
          </cell>
        </row>
        <row r="706">
          <cell r="E706" t="str">
            <v>BDFMHQNM</v>
          </cell>
          <cell r="F706" t="str">
            <v>新会计准则非标投资补录登记簿</v>
          </cell>
          <cell r="G706" t="str">
            <v>&lt;&lt;&lt;&lt;&lt;字段详细信息&gt;&gt;&gt;&gt;&gt;</v>
          </cell>
          <cell r="H706" t="str">
            <v>NM01JYH</v>
          </cell>
        </row>
        <row r="707">
          <cell r="E707" t="str">
            <v>BDFMHQNR</v>
          </cell>
          <cell r="F707" t="str">
            <v>活期存款帐户主档补充文件</v>
          </cell>
          <cell r="G707" t="str">
            <v>&lt;&lt;&lt;&lt;&lt;字段详细信息&gt;&gt;&gt;&gt;&gt;</v>
          </cell>
          <cell r="H707" t="str">
            <v>NR01AC15</v>
          </cell>
        </row>
        <row r="708">
          <cell r="E708" t="str">
            <v>BLFMLSYH</v>
          </cell>
          <cell r="F708" t="str">
            <v>行社利率定义文件</v>
          </cell>
          <cell r="G708" t="str">
            <v>&lt;&lt;&lt;&lt;&lt;字段详细信息&gt;&gt;&gt;&gt;&gt;</v>
          </cell>
          <cell r="H708" t="str">
            <v>YHCZBRNO,YHLSFLAG,YHEDFLAG,YHEEFLAG,YHAACCYC,YHBMFLAG,YHBCDATE</v>
          </cell>
        </row>
        <row r="709">
          <cell r="E709" t="str">
            <v>BLFMZQAI</v>
          </cell>
          <cell r="F709" t="str">
            <v>按揭贷款证券化资产还本还息明细</v>
          </cell>
          <cell r="G709" t="str">
            <v>&lt;&lt;&lt;&lt;&lt;字段详细信息&gt;&gt;&gt;&gt;&gt;</v>
          </cell>
          <cell r="H709" t="str">
            <v>AI01DATE,AI02AC32,AI06AC15,AI17TXSN,AI18TSSN</v>
          </cell>
        </row>
        <row r="710">
          <cell r="E710" t="str">
            <v>BHFMSTMA</v>
          </cell>
          <cell r="F710" t="str">
            <v>智柜机虚拟柜员尾箱余额表</v>
          </cell>
          <cell r="G710" t="str">
            <v>&lt;&lt;&lt;&lt;&lt;字段详细信息&gt;&gt;&gt;&gt;&gt;</v>
          </cell>
          <cell r="H710" t="str">
            <v>STMANO08,STMACCYC</v>
          </cell>
        </row>
        <row r="711">
          <cell r="E711" t="str">
            <v>BGFMFBDK_20230630</v>
          </cell>
          <cell r="F711" t="str">
            <v>贷款相关其他分户</v>
          </cell>
          <cell r="G711" t="str">
            <v>&lt;&lt;&lt;&lt;&lt;字段详细信息&gt;&gt;&gt;&gt;&gt;</v>
          </cell>
          <cell r="H711" t="str">
            <v>FGCAAC20</v>
          </cell>
        </row>
        <row r="712">
          <cell r="E712" t="str">
            <v>BBFMORGA_20230630</v>
          </cell>
          <cell r="F712" t="str">
            <v>机构信息表</v>
          </cell>
          <cell r="G712" t="str">
            <v>&lt;&lt;&lt;&lt;&lt;字段详细信息&gt;&gt;&gt;&gt;&gt;</v>
          </cell>
          <cell r="H712" t="str">
            <v>ORCABKFG,ORCABRNO,ORCARS1B</v>
          </cell>
        </row>
        <row r="713">
          <cell r="E713" t="str">
            <v>BLFMLNQY_ORC</v>
          </cell>
          <cell r="F713" t="str">
            <v>贷款综合查询信息文件主逻辑文件</v>
          </cell>
          <cell r="G713" t="str">
            <v>&lt;&lt;&lt;&lt;&lt;字段详细信息&gt;&gt;&gt;&gt;&gt;</v>
          </cell>
          <cell r="H713" t="str">
            <v>QYAAAC15</v>
          </cell>
        </row>
        <row r="714">
          <cell r="E714" t="str">
            <v>BLFMPTRF</v>
          </cell>
          <cell r="F714" t="str">
            <v>按揭贷款还款记录</v>
          </cell>
          <cell r="G714" t="str">
            <v>&lt;&lt;&lt;&lt;&lt;字段详细信息&gt;&gt;&gt;&gt;&gt;</v>
          </cell>
          <cell r="H714" t="str">
            <v>RFAACONO,RFABSN03,RFABPERD</v>
          </cell>
        </row>
        <row r="715">
          <cell r="E715" t="str">
            <v>BFFMDQDE</v>
          </cell>
          <cell r="F715" t="str">
            <v>靠档类定期产品转换登记簿</v>
          </cell>
          <cell r="G715" t="str">
            <v>&lt;&lt;&lt;&lt;&lt;字段详细信息&gt;&gt;&gt;&gt;&gt;</v>
          </cell>
          <cell r="H715" t="str">
            <v>DE01AC22</v>
          </cell>
        </row>
        <row r="716">
          <cell r="E716" t="str">
            <v>BDFMHQNE</v>
          </cell>
          <cell r="F716" t="str">
            <v>新会计准则同业活期补录登记簿</v>
          </cell>
          <cell r="G716" t="str">
            <v>&lt;&lt;&lt;&lt;&lt;字段详细信息&gt;&gt;&gt;&gt;&gt;</v>
          </cell>
          <cell r="H716" t="str">
            <v>NE04AC20,NE13SN04</v>
          </cell>
        </row>
        <row r="717">
          <cell r="E717" t="str">
            <v>BDFMHQNL</v>
          </cell>
          <cell r="F717" t="str">
            <v>新会计准则买入返售卖出回购明细</v>
          </cell>
          <cell r="G717" t="str">
            <v>&lt;&lt;&lt;&lt;&lt;字段详细信息&gt;&gt;&gt;&gt;&gt;</v>
          </cell>
          <cell r="H717" t="str">
            <v>NL01JYH,NL02ZZBH</v>
          </cell>
        </row>
        <row r="718">
          <cell r="E718" t="str">
            <v>BDFMHQNN</v>
          </cell>
          <cell r="F718" t="str">
            <v>新会计准则非标投资明细</v>
          </cell>
          <cell r="G718" t="str">
            <v>&lt;&lt;&lt;&lt;&lt;字段详细信息&gt;&gt;&gt;&gt;&gt;</v>
          </cell>
          <cell r="H718" t="str">
            <v>NN01JYH,NN02ZZBH</v>
          </cell>
        </row>
        <row r="719">
          <cell r="E719" t="str">
            <v>BLFMDMST</v>
          </cell>
          <cell r="F719" t="str">
            <v>回购式商业汇票转让主文件</v>
          </cell>
          <cell r="G719" t="str">
            <v>&lt;&lt;&lt;&lt;&lt;字段详细信息&gt;&gt;&gt;&gt;&gt;</v>
          </cell>
          <cell r="H719" t="str">
            <v>DMAACONO,DMAARS1B</v>
          </cell>
        </row>
        <row r="720">
          <cell r="E720" t="str">
            <v>BDFMHQNH</v>
          </cell>
          <cell r="F720" t="str">
            <v>新会计准则债券补录登记簿</v>
          </cell>
          <cell r="G720" t="str">
            <v>&lt;&lt;&lt;&lt;&lt;字段详细信息&gt;&gt;&gt;&gt;&gt;</v>
          </cell>
          <cell r="H720" t="str">
            <v>NH41JYH</v>
          </cell>
        </row>
        <row r="721">
          <cell r="E721" t="str">
            <v>BDFMHQNI</v>
          </cell>
          <cell r="F721" t="str">
            <v>新会计准则同业存单补录登记簿</v>
          </cell>
          <cell r="G721" t="str">
            <v>&lt;&lt;&lt;&lt;&lt;字段详细信息&gt;&gt;&gt;&gt;&gt;</v>
          </cell>
          <cell r="H721" t="str">
            <v>NI40JYH</v>
          </cell>
        </row>
        <row r="722">
          <cell r="E722" t="str">
            <v>BDFMHQGW_20210721_BDW_LX_02</v>
          </cell>
          <cell r="F722" t="str">
            <v>恐怖活动客户资产冻结登记簿</v>
          </cell>
          <cell r="G722" t="str">
            <v>&lt;&lt;&lt;&lt;&lt;字段详细信息&gt;&gt;&gt;&gt;&gt;</v>
          </cell>
          <cell r="H722" t="str">
            <v>GW01AC22,GW02CCYC,GW03CHSX,GW04DATE</v>
          </cell>
        </row>
        <row r="723">
          <cell r="E723" t="str">
            <v>BDFMHQNJ</v>
          </cell>
          <cell r="F723" t="str">
            <v>新会计准则国库定期存款补录登记簿</v>
          </cell>
          <cell r="G723" t="str">
            <v>&lt;&lt;&lt;&lt;&lt;字段详细信息&gt;&gt;&gt;&gt;&gt;</v>
          </cell>
          <cell r="H723" t="str">
            <v>NJ19JYH</v>
          </cell>
        </row>
        <row r="724">
          <cell r="E724" t="str">
            <v>BDFMHQNK</v>
          </cell>
          <cell r="F724" t="str">
            <v>新会计准则买入返售卖出回购补录登记簿</v>
          </cell>
          <cell r="G724" t="str">
            <v>&lt;&lt;&lt;&lt;&lt;字段详细信息&gt;&gt;&gt;&gt;&gt;</v>
          </cell>
          <cell r="H724" t="str">
            <v>NK20JYH</v>
          </cell>
        </row>
        <row r="725">
          <cell r="E725" t="str">
            <v>BDFTHQFB</v>
          </cell>
          <cell r="F725" t="str">
            <v>法人透支明细登记簿</v>
          </cell>
          <cell r="G725" t="str">
            <v>&lt;&lt;&lt;&lt;&lt;字段详细信息&gt;&gt;&gt;&gt;&gt;</v>
          </cell>
          <cell r="H725" t="str">
            <v>FB01AC15,FB02CONO,FB03DATE,FB07TXSN,FB08TSSN</v>
          </cell>
        </row>
        <row r="726">
          <cell r="E726" t="str">
            <v>BDFTHQFE</v>
          </cell>
          <cell r="F726" t="str">
            <v>法人透支计息入账登记簿</v>
          </cell>
          <cell r="G726" t="str">
            <v>&lt;&lt;&lt;&lt;&lt;字段详细信息&gt;&gt;&gt;&gt;&gt;</v>
          </cell>
          <cell r="H726" t="str">
            <v>FE01DATE,FE02AC15,FE05TXSN,FE06TSSN</v>
          </cell>
        </row>
        <row r="727">
          <cell r="E727" t="str">
            <v>BDFMHQNO</v>
          </cell>
          <cell r="F727" t="str">
            <v>大额现金取款预约登记簿</v>
          </cell>
          <cell r="G727" t="str">
            <v>&lt;&lt;&lt;&lt;&lt;字段详细信息&gt;&gt;&gt;&gt;&gt;</v>
          </cell>
          <cell r="H727" t="str">
            <v>NO01CSID,NO03CCYC,NO04BRNO,NO05DATE,NO11RS1B</v>
          </cell>
        </row>
        <row r="728">
          <cell r="E728" t="str">
            <v>BDFMHQZJ</v>
          </cell>
          <cell r="F728" t="str">
            <v>资金系统登记簿</v>
          </cell>
          <cell r="G728" t="str">
            <v>&lt;&lt;&lt;&lt;&lt;字段详细信息&gt;&gt;&gt;&gt;&gt;</v>
          </cell>
          <cell r="H728" t="str">
            <v>ZJ02NO20</v>
          </cell>
        </row>
        <row r="729">
          <cell r="E729" t="str">
            <v>BLFMNFDS</v>
          </cell>
          <cell r="F729" t="str">
            <v>合同签约交易对手信息登记簿</v>
          </cell>
          <cell r="G729" t="str">
            <v>&lt;&lt;&lt;&lt;&lt;字段详细信息&gt;&gt;&gt;&gt;&gt;</v>
          </cell>
          <cell r="H729" t="str">
            <v>DSAACONO,DSAADSZH</v>
          </cell>
        </row>
        <row r="730">
          <cell r="E730" t="str">
            <v>BFFMDQCN</v>
          </cell>
          <cell r="F730" t="str">
            <v>大额存单转让登记簿</v>
          </cell>
          <cell r="G730" t="str">
            <v>&lt;&lt;&lt;&lt;&lt;字段详细信息&gt;&gt;&gt;&gt;&gt;</v>
          </cell>
          <cell r="H730" t="str">
            <v>CN01AC15,CN02SN04</v>
          </cell>
        </row>
        <row r="731">
          <cell r="E731" t="str">
            <v>BDFMHQMN</v>
          </cell>
          <cell r="F731" t="str">
            <v>乐赢宝发行信息登记簿</v>
          </cell>
          <cell r="G731" t="str">
            <v>&lt;&lt;&lt;&lt;&lt;字段详细信息&gt;&gt;&gt;&gt;&gt;</v>
          </cell>
          <cell r="H731" t="str">
            <v>MN01BKNO,MN02SA03,MN03YEAT,MN04SN03</v>
          </cell>
        </row>
        <row r="732">
          <cell r="E732" t="str">
            <v>BLFMYHXX</v>
          </cell>
          <cell r="F732" t="str">
            <v>贷款合同印花税收缴登记簿</v>
          </cell>
          <cell r="G732" t="str">
            <v>&lt;&lt;&lt;&lt;&lt;字段详细信息&gt;&gt;&gt;&gt;&gt;</v>
          </cell>
          <cell r="H732" t="str">
            <v>XX01CONO</v>
          </cell>
        </row>
        <row r="733">
          <cell r="E733" t="str">
            <v>BDFMHQMP_20220706_BDW_ZX_23</v>
          </cell>
          <cell r="F733" t="str">
            <v>乐赢宝利率定义表</v>
          </cell>
          <cell r="G733" t="str">
            <v>&lt;&lt;&lt;&lt;&lt;字段详细信息&gt;&gt;&gt;&gt;&gt;</v>
          </cell>
          <cell r="H733" t="str">
            <v>MP01BSYN,MP02SN03</v>
          </cell>
        </row>
        <row r="734">
          <cell r="E734" t="str">
            <v>BDFMHQGY</v>
          </cell>
          <cell r="F734" t="str">
            <v>活期允许支取登记簿</v>
          </cell>
          <cell r="G734" t="str">
            <v>&lt;&lt;&lt;&lt;&lt;字段详细信息&gt;&gt;&gt;&gt;&gt;</v>
          </cell>
          <cell r="H734" t="str">
            <v>GY02AC15,GY03CCYC,GY04CHSX,GY07BSTP</v>
          </cell>
        </row>
        <row r="735">
          <cell r="E735" t="str">
            <v>BDFMHQHJ</v>
          </cell>
          <cell r="F735" t="str">
            <v>事故登记簿补充文件</v>
          </cell>
          <cell r="G735" t="str">
            <v>&lt;&lt;&lt;&lt;&lt;字段详细信息&gt;&gt;&gt;&gt;&gt;</v>
          </cell>
          <cell r="H735" t="str">
            <v>HJ01NO16,HJ02AC19</v>
          </cell>
        </row>
        <row r="736">
          <cell r="E736" t="str">
            <v>BDFMHQET</v>
          </cell>
          <cell r="F736" t="str">
            <v>活期存款当日交易明细补充</v>
          </cell>
          <cell r="G736" t="str">
            <v>&lt;&lt;&lt;&lt;&lt;字段详细信息&gt;&gt;&gt;&gt;&gt;</v>
          </cell>
          <cell r="H736" t="str">
            <v>ET01AC15,ET02DATE,ET03TXSN,ET04TSSN</v>
          </cell>
        </row>
        <row r="737">
          <cell r="E737" t="str">
            <v>BDFMHQMT</v>
          </cell>
          <cell r="F737" t="str">
            <v>乐赢宝账户计付息登记簿</v>
          </cell>
          <cell r="G737" t="str">
            <v>&lt;&lt;&lt;&lt;&lt;字段详细信息&gt;&gt;&gt;&gt;&gt;</v>
          </cell>
          <cell r="H737" t="str">
            <v>MT01AC15,MT02CCYC,MT03CHSX,MT05DATE</v>
          </cell>
        </row>
        <row r="738">
          <cell r="E738" t="str">
            <v>BLFMJJDS</v>
          </cell>
          <cell r="F738" t="str">
            <v>借据签约交易对手信息登记簿</v>
          </cell>
          <cell r="G738" t="str">
            <v>&lt;&lt;&lt;&lt;&lt;字段详细信息&gt;&gt;&gt;&gt;&gt;</v>
          </cell>
          <cell r="H738" t="str">
            <v>JJAACONO,JJAASN03,JJAADSZH</v>
          </cell>
        </row>
        <row r="739">
          <cell r="E739" t="str">
            <v>BTFMSZHB</v>
          </cell>
          <cell r="F739" t="str">
            <v>农信银数字货币支付业务登记簿</v>
          </cell>
          <cell r="G739" t="str">
            <v>&lt;&lt;&lt;&lt;&lt;字段详细信息&gt;&gt;&gt;&gt;&gt;</v>
          </cell>
          <cell r="H739" t="str">
            <v>BTQZDATE,BTQZSN32</v>
          </cell>
        </row>
        <row r="740">
          <cell r="E740" t="str">
            <v>BDFMHQGW</v>
          </cell>
          <cell r="F740" t="str">
            <v>恐怖活动客户资产冻结登记簿</v>
          </cell>
          <cell r="G740" t="str">
            <v>&lt;&lt;&lt;&lt;&lt;字段详细信息&gt;&gt;&gt;&gt;&gt;</v>
          </cell>
          <cell r="H740" t="str">
            <v>GW01AC22,GW02CCYC,GW03CHSX,GW04DATE</v>
          </cell>
        </row>
        <row r="741">
          <cell r="E741" t="str">
            <v>BWFMSDHF</v>
          </cell>
          <cell r="F741" t="str">
            <v>三代社保卡换发登记簿</v>
          </cell>
          <cell r="G741" t="str">
            <v>&lt;&lt;&lt;&lt;&lt;字段详细信息&gt;&gt;&gt;&gt;&gt;</v>
          </cell>
          <cell r="H741" t="str">
            <v>HF07AC22</v>
          </cell>
        </row>
        <row r="742">
          <cell r="E742" t="str">
            <v>BBFMXXHW</v>
          </cell>
          <cell r="F742" t="str">
            <v>行外销项数据表</v>
          </cell>
          <cell r="G742" t="str">
            <v>&lt;&lt;&lt;&lt;&lt;字段详细信息&gt;&gt;&gt;&gt;&gt;</v>
          </cell>
          <cell r="H742" t="str">
            <v>HWJADATE,HWJBYTLL,HWJCYTLL</v>
          </cell>
        </row>
        <row r="743">
          <cell r="E743" t="str">
            <v>BDFMHQGU</v>
          </cell>
          <cell r="F743" t="str">
            <v>恐怖活动客户名单登记簿</v>
          </cell>
          <cell r="G743" t="str">
            <v>&lt;&lt;&lt;&lt;&lt;字段详细信息&gt;&gt;&gt;&gt;&gt;</v>
          </cell>
          <cell r="H743" t="str">
            <v>GU01CFTP,GU02CFNO,GU03FLNM,GU14SN10</v>
          </cell>
        </row>
        <row r="744">
          <cell r="E744" t="str">
            <v>BLFMACCS</v>
          </cell>
          <cell r="F744" t="str">
            <v>贷款冲正登记簿</v>
          </cell>
          <cell r="G744" t="str">
            <v>&lt;&lt;&lt;&lt;&lt;字段详细信息&gt;&gt;&gt;&gt;&gt;</v>
          </cell>
          <cell r="H744" t="str">
            <v>CSAACONO,CSABSN03,CSBTDATE,CSABTXSN</v>
          </cell>
        </row>
        <row r="745">
          <cell r="E745" t="str">
            <v>BGFMCZCZ</v>
          </cell>
          <cell r="F745" t="str">
            <v>错账冲正登记簿</v>
          </cell>
          <cell r="G745" t="str">
            <v>&lt;&lt;&lt;&lt;&lt;字段详细信息&gt;&gt;&gt;&gt;&gt;</v>
          </cell>
          <cell r="H745" t="str">
            <v>CZCADATE,CZCBSTAF,CZCASN10</v>
          </cell>
        </row>
        <row r="746">
          <cell r="E746" t="str">
            <v>BDFMHQMY</v>
          </cell>
          <cell r="F746" t="str">
            <v>信用卡大额分期柜面面签登记簿</v>
          </cell>
          <cell r="G746" t="str">
            <v>&lt;&lt;&lt;&lt;&lt;字段详细信息&gt;&gt;&gt;&gt;&gt;</v>
          </cell>
          <cell r="H746" t="str">
            <v>MY01CFTP,MY02CFNO,MY03SN04</v>
          </cell>
        </row>
        <row r="747">
          <cell r="E747" t="str">
            <v>BDFMHQCA</v>
          </cell>
          <cell r="F747" t="str">
            <v>帐户密码错误次数</v>
          </cell>
          <cell r="G747" t="str">
            <v>&lt;&lt;&lt;&lt;&lt;字段详细信息&gt;&gt;&gt;&gt;&gt;</v>
          </cell>
          <cell r="H747" t="str">
            <v>CA01AC22</v>
          </cell>
        </row>
        <row r="748">
          <cell r="E748" t="str">
            <v>BTFMSBXQ</v>
          </cell>
          <cell r="F748" t="str">
            <v>数字货币反洗钱登记簿</v>
          </cell>
          <cell r="G748" t="str">
            <v>&lt;&lt;&lt;&lt;&lt;字段详细信息&gt;&gt;&gt;&gt;&gt;</v>
          </cell>
          <cell r="H748" t="str">
            <v>XQ01AC15,XQ02DATE,XQ03TXSN,XQ04TSSN</v>
          </cell>
        </row>
        <row r="749">
          <cell r="E749" t="str">
            <v>BDFMHQHK</v>
          </cell>
          <cell r="F749" t="str">
            <v>冻止扣明细表</v>
          </cell>
          <cell r="G749" t="str">
            <v>&lt;&lt;&lt;&lt;&lt;字段详细信息&gt;&gt;&gt;&gt;&gt;</v>
          </cell>
          <cell r="H749" t="str">
            <v>HK02AC19,HK01NO16</v>
          </cell>
        </row>
        <row r="750">
          <cell r="E750" t="str">
            <v>BDFMHQJE</v>
          </cell>
          <cell r="F750" t="str">
            <v>行内转账非实时到账补充登记簿</v>
          </cell>
          <cell r="G750" t="str">
            <v>&lt;&lt;&lt;&lt;&lt;字段详细信息&gt;&gt;&gt;&gt;&gt;</v>
          </cell>
          <cell r="H750" t="str">
            <v>JE01DATE,JE02SN08</v>
          </cell>
        </row>
        <row r="751">
          <cell r="E751" t="str">
            <v>BDFMHQHG</v>
          </cell>
          <cell r="F751" t="str">
            <v>微信绑定账户登记簿</v>
          </cell>
          <cell r="G751" t="str">
            <v>&lt;&lt;&lt;&lt;&lt;字段详细信息&gt;&gt;&gt;&gt;&gt;</v>
          </cell>
          <cell r="H751" t="str">
            <v>HG01AC22,HG05FLAG</v>
          </cell>
        </row>
        <row r="752">
          <cell r="E752" t="str">
            <v>BLFMPDAS</v>
          </cell>
          <cell r="F752" t="str">
            <v>抵债资产主文件</v>
          </cell>
          <cell r="G752" t="str">
            <v>&lt;&lt;&lt;&lt;&lt;字段详细信息&gt;&gt;&gt;&gt;&gt;</v>
          </cell>
          <cell r="H752" t="str">
            <v>ASAAHY12</v>
          </cell>
        </row>
        <row r="753">
          <cell r="E753" t="str">
            <v>BLFMPDPL</v>
          </cell>
          <cell r="F753" t="str">
            <v>被抵债资产明细文件</v>
          </cell>
          <cell r="G753" t="str">
            <v>&lt;&lt;&lt;&lt;&lt;字段详细信息&gt;&gt;&gt;&gt;&gt;</v>
          </cell>
          <cell r="H753" t="str">
            <v>PLAAHY12,PLABAC22</v>
          </cell>
        </row>
        <row r="754">
          <cell r="E754" t="str">
            <v>BDFMHQQP</v>
          </cell>
          <cell r="F754" t="str">
            <v>结算账户临时限额登记簿</v>
          </cell>
          <cell r="G754" t="str">
            <v>&lt;&lt;&lt;&lt;&lt;字段详细信息&gt;&gt;&gt;&gt;&gt;</v>
          </cell>
          <cell r="H754" t="str">
            <v>QP01NO50,QP03AC15</v>
          </cell>
        </row>
        <row r="755">
          <cell r="E755" t="str">
            <v>BDFMHQQQ</v>
          </cell>
          <cell r="F755" t="str">
            <v>结算账户临时限额操作登记簿</v>
          </cell>
          <cell r="G755" t="str">
            <v>&lt;&lt;&lt;&lt;&lt;字段详细信息&gt;&gt;&gt;&gt;&gt;</v>
          </cell>
          <cell r="H755" t="str">
            <v>QQ01NO50,QQ02AC15,QQ09SN04</v>
          </cell>
        </row>
        <row r="756">
          <cell r="E756" t="str">
            <v>BDFMHQAV</v>
          </cell>
          <cell r="F756" t="str">
            <v>账户信息更改登记簿</v>
          </cell>
          <cell r="G756" t="str">
            <v>&lt;&lt;&lt;&lt;&lt;字段详细信息&gt;&gt;&gt;&gt;&gt;</v>
          </cell>
          <cell r="H756" t="str">
            <v>AV04AC22,AV01DATE,AV02TXSN,AV19TSSN</v>
          </cell>
        </row>
        <row r="757">
          <cell r="E757" t="str">
            <v>BWFMQRCD</v>
          </cell>
          <cell r="F757" t="str">
            <v>扫码存取款信息登记簿</v>
          </cell>
          <cell r="G757" t="str">
            <v>&lt;&lt;&lt;&lt;&lt;字段详细信息&gt;&gt;&gt;&gt;&gt;</v>
          </cell>
          <cell r="H757" t="str">
            <v>CD01QRCD</v>
          </cell>
        </row>
        <row r="758">
          <cell r="E758" t="str">
            <v>BWFMCSSE</v>
          </cell>
          <cell r="F758" t="str">
            <v>卡ATM授权信息</v>
          </cell>
          <cell r="G758" t="str">
            <v>&lt;&lt;&lt;&lt;&lt;字段详细信息&gt;&gt;&gt;&gt;&gt;</v>
          </cell>
          <cell r="H758" t="str">
            <v>COTETELN,SQRQDATE,LPTNTXSN,SQZTSQZT</v>
          </cell>
        </row>
        <row r="759">
          <cell r="E759" t="str">
            <v>BDFMHQMW</v>
          </cell>
          <cell r="F759" t="str">
            <v>批量账户存取标志变更明细请求表</v>
          </cell>
          <cell r="G759" t="str">
            <v>&lt;&lt;&lt;&lt;&lt;字段详细信息&gt;&gt;&gt;&gt;&gt;</v>
          </cell>
          <cell r="H759" t="str">
            <v>MW01BTNO,MW02SN08</v>
          </cell>
        </row>
        <row r="760">
          <cell r="E760" t="str">
            <v>BWFMTKSQ</v>
          </cell>
          <cell r="F760" t="str">
            <v>同卡号换卡申请登记簿</v>
          </cell>
          <cell r="G760" t="str">
            <v>&lt;&lt;&lt;&lt;&lt;字段详细信息&gt;&gt;&gt;&gt;&gt;</v>
          </cell>
          <cell r="H760" t="str">
            <v>CDNOAC19,SQNCDATE</v>
          </cell>
        </row>
        <row r="761">
          <cell r="E761" t="str">
            <v>BDFMHQHY</v>
          </cell>
          <cell r="F761" t="str">
            <v>电信问题账户登记簿</v>
          </cell>
          <cell r="G761" t="str">
            <v>&lt;&lt;&lt;&lt;&lt;字段详细信息&gt;&gt;&gt;&gt;&gt;</v>
          </cell>
          <cell r="H761" t="str">
            <v>HY01AC32,HY04FLAG,HY05FLAG</v>
          </cell>
        </row>
        <row r="762">
          <cell r="E762" t="str">
            <v>BDFMHQPQ</v>
          </cell>
          <cell r="F762" t="str">
            <v>结算账户限额登记簿</v>
          </cell>
          <cell r="G762" t="str">
            <v>&lt;&lt;&lt;&lt;&lt;字段详细信息&gt;&gt;&gt;&gt;&gt;</v>
          </cell>
          <cell r="H762" t="str">
            <v>PQ01AC15,PQ02CCYC,PQ05CDFG,PQ17TZZT</v>
          </cell>
        </row>
        <row r="763">
          <cell r="E763" t="str">
            <v>BDFMHQPK</v>
          </cell>
          <cell r="F763" t="str">
            <v>定盈宝签约信息表</v>
          </cell>
          <cell r="G763" t="str">
            <v>&lt;&lt;&lt;&lt;&lt;字段详细信息&gt;&gt;&gt;&gt;&gt;</v>
          </cell>
          <cell r="H763" t="str">
            <v>PK02AC15,PK04CCYC,PK05CHSX,PK18TZZT</v>
          </cell>
        </row>
        <row r="764">
          <cell r="E764" t="str">
            <v>BLFMNWLN</v>
          </cell>
          <cell r="F764" t="str">
            <v>新旧贷款对照登记簿</v>
          </cell>
          <cell r="G764" t="str">
            <v>&lt;&lt;&lt;&lt;&lt;字段详细信息&gt;&gt;&gt;&gt;&gt;</v>
          </cell>
          <cell r="H764" t="str">
            <v>LNAACONO,LNAASN03,LNABCONO,LNABSN03</v>
          </cell>
        </row>
        <row r="765">
          <cell r="E765" t="str">
            <v>BPFMWHMM</v>
          </cell>
          <cell r="F765" t="str">
            <v>国业电子转账回单登记簿-外汇买卖</v>
          </cell>
          <cell r="G765" t="str">
            <v>&lt;&lt;&lt;&lt;&lt;字段详细信息&gt;&gt;&gt;&gt;&gt;</v>
          </cell>
          <cell r="H765" t="str">
            <v>MM01AC15,MM02DATE,MM03NO20</v>
          </cell>
        </row>
        <row r="766">
          <cell r="E766" t="str">
            <v>BPFMCKMX</v>
          </cell>
          <cell r="F766" t="str">
            <v>财库税银电子回单（明细）</v>
          </cell>
          <cell r="G766" t="str">
            <v>&lt;&lt;&lt;&lt;&lt;字段详细信息&gt;&gt;&gt;&gt;&gt;</v>
          </cell>
          <cell r="H766" t="str">
            <v>CKMXAC15,CKMXDATE,CKMXNO20,CKMXSQNO</v>
          </cell>
        </row>
        <row r="767">
          <cell r="E767" t="str">
            <v>BPFMCKSY</v>
          </cell>
          <cell r="F767" t="str">
            <v>财库税银电子回单</v>
          </cell>
          <cell r="G767" t="str">
            <v>&lt;&lt;&lt;&lt;&lt;字段详细信息&gt;&gt;&gt;&gt;&gt;</v>
          </cell>
          <cell r="H767" t="str">
            <v>SY01AC15,SY02DATE,SY03NO20</v>
          </cell>
        </row>
        <row r="768">
          <cell r="E768" t="str">
            <v>BPFMGYMX</v>
          </cell>
          <cell r="F768" t="str">
            <v>国业收费电子回单登记簿（明细）</v>
          </cell>
          <cell r="G768" t="str">
            <v>&lt;&lt;&lt;&lt;&lt;字段详细信息&gt;&gt;&gt;&gt;&gt;</v>
          </cell>
          <cell r="H768" t="str">
            <v>GYMXAC15,GYMXTXDT,GYMXNO20,GYMXSQNO</v>
          </cell>
        </row>
        <row r="769">
          <cell r="E769" t="str">
            <v>BFFMDQDK</v>
          </cell>
          <cell r="F769" t="str">
            <v>大额存单预售产品信息登记簿</v>
          </cell>
          <cell r="G769" t="str">
            <v>&lt;&lt;&lt;&lt;&lt;字段详细信息&gt;&gt;&gt;&gt;&gt;</v>
          </cell>
          <cell r="H769" t="str">
            <v>DK01NO18</v>
          </cell>
        </row>
        <row r="770">
          <cell r="E770" t="str">
            <v>BDRFHQOW</v>
          </cell>
          <cell r="F770" t="str">
            <v>外币贴心存发行信息登记簿</v>
          </cell>
          <cell r="G770" t="str">
            <v>&lt;&lt;&lt;&lt;&lt;字段详细信息&gt;&gt;&gt;&gt;&gt;</v>
          </cell>
          <cell r="H770" t="str">
            <v>OW01BKNO,OW02SA03,OW03YEAT,OW04SN03</v>
          </cell>
        </row>
        <row r="771">
          <cell r="E771" t="str">
            <v>BGFWQSHD</v>
          </cell>
          <cell r="F771" t="str">
            <v>清算账户核对结果文件</v>
          </cell>
          <cell r="G771" t="str">
            <v>&lt;&lt;&lt;&lt;&lt;字段详细信息&gt;&gt;&gt;&gt;&gt;</v>
          </cell>
          <cell r="H771" t="str">
            <v>QSCADATE,QSCAFLAG,QSCACCYC,QSCACDFG,QSCAAC20,QSCABRNO,QSCAACID,QSCABAL,QSCBAC20,QSCBBRNO,QSCBACID,QSCBBAL,QSCBFLAG</v>
          </cell>
        </row>
        <row r="772">
          <cell r="E772" t="str">
            <v>BFFMDQBJ</v>
          </cell>
          <cell r="F772" t="str">
            <v>账户计提利息明细表</v>
          </cell>
          <cell r="G772" t="str">
            <v>&lt;&lt;&lt;&lt;&lt;字段详细信息&gt;&gt;&gt;&gt;&gt;</v>
          </cell>
          <cell r="H772" t="str">
            <v>BJ01AC15,BI02CCYC,BJ03CHSX,BJ11NO40,BJ04DATE</v>
          </cell>
        </row>
        <row r="773">
          <cell r="E773" t="str">
            <v>JYZWXXWJ</v>
          </cell>
          <cell r="F773" t="str">
            <v>交易流水表</v>
          </cell>
          <cell r="G773" t="str">
            <v>&lt;&lt;&lt;&lt;&lt;字段详细信息&gt;&gt;&gt;&gt;&gt;</v>
          </cell>
          <cell r="H773" t="str">
            <v>CPZXH,CPZNXH,JYRQ</v>
          </cell>
        </row>
        <row r="774">
          <cell r="E774" t="str">
            <v>BPFMPLLX</v>
          </cell>
          <cell r="F774" t="str">
            <v>批量利息电子回单登记簿</v>
          </cell>
          <cell r="G774" t="str">
            <v>&lt;&lt;&lt;&lt;&lt;字段详细信息&gt;&gt;&gt;&gt;&gt;</v>
          </cell>
          <cell r="H774" t="str">
            <v>PL07CKZH,PL02CCYC,PL03CHSX,PL06TODT</v>
          </cell>
        </row>
        <row r="775">
          <cell r="E775" t="str">
            <v>BDFMHQMP</v>
          </cell>
          <cell r="F775" t="str">
            <v>乐赢宝利率定义表</v>
          </cell>
          <cell r="G775" t="str">
            <v>&lt;&lt;&lt;&lt;&lt;字段详细信息&gt;&gt;&gt;&gt;&gt;</v>
          </cell>
          <cell r="H775" t="str">
            <v>MP01BSYN,MP07DATE,MP02SN03</v>
          </cell>
        </row>
        <row r="776">
          <cell r="E776" t="str">
            <v>BDFMHQER</v>
          </cell>
          <cell r="F776" t="str">
            <v>财政零余额帐户签约登记簿</v>
          </cell>
          <cell r="G776" t="str">
            <v>&lt;&lt;&lt;&lt;&lt;字段详细信息&gt;&gt;&gt;&gt;&gt;</v>
          </cell>
          <cell r="H776" t="str">
            <v>ER01AC22,ER08AC22</v>
          </cell>
        </row>
        <row r="777">
          <cell r="E777" t="str">
            <v>BDRFHQER</v>
          </cell>
          <cell r="F777" t="str">
            <v>财政零余额帐户签约登记簿</v>
          </cell>
          <cell r="G777" t="str">
            <v>&lt;&lt;&lt;&lt;&lt;字段详细信息&gt;&gt;&gt;&gt;&gt;</v>
          </cell>
          <cell r="H777" t="str">
            <v>ER01AC22,ER08AC22</v>
          </cell>
        </row>
        <row r="778">
          <cell r="E778" t="str">
            <v>BPFMDBLX</v>
          </cell>
          <cell r="F778" t="str">
            <v>单笔利息电子回单登记簿</v>
          </cell>
          <cell r="G778" t="str">
            <v>&lt;&lt;&lt;&lt;&lt;字段详细信息&gt;&gt;&gt;&gt;&gt;</v>
          </cell>
          <cell r="H778" t="str">
            <v>DL01AC15,DL02DATE,DL04TSSN,DL05NO11</v>
          </cell>
        </row>
        <row r="779">
          <cell r="E779" t="str">
            <v>BWFMSKDJ</v>
          </cell>
          <cell r="F779" t="str">
            <v>（丰收互联）申卡登记簿</v>
          </cell>
          <cell r="G779" t="str">
            <v>&lt;&lt;&lt;&lt;&lt;字段详细信息&gt;&gt;&gt;&gt;&gt;</v>
          </cell>
          <cell r="H779" t="str">
            <v>DJ02CSNO,DJ07BRNO,DJ14FLAG</v>
          </cell>
        </row>
        <row r="780">
          <cell r="E780" t="str">
            <v>BBFMPWRD</v>
          </cell>
          <cell r="F780" t="str">
            <v>柜员密码表</v>
          </cell>
          <cell r="G780" t="str">
            <v>&lt;&lt;&lt;&lt;&lt;字段详细信息&gt;&gt;&gt;&gt;&gt;</v>
          </cell>
          <cell r="H780" t="str">
            <v>RDCASTAF,RDCARS1B</v>
          </cell>
        </row>
        <row r="781">
          <cell r="E781" t="str">
            <v>BLFMBLBY</v>
          </cell>
          <cell r="F781" t="str">
            <v>贴现、转帖票据信息登记簿</v>
          </cell>
          <cell r="G781" t="str">
            <v>&lt;&lt;&lt;&lt;&lt;字段详细信息&gt;&gt;&gt;&gt;&gt;</v>
          </cell>
          <cell r="H781" t="str">
            <v>LBYANO16,LBYANO12,LBYASN12,LBYBSN12</v>
          </cell>
        </row>
        <row r="782">
          <cell r="E782" t="str">
            <v>BRFMTSJF</v>
          </cell>
          <cell r="F782" t="str">
            <v>电票托收解付登记簿</v>
          </cell>
          <cell r="G782" t="str">
            <v>&lt;&lt;&lt;&lt;&lt;字段详细信息&gt;&gt;&gt;&gt;&gt;</v>
          </cell>
          <cell r="H782" t="str">
            <v>ECNOSQDF,ECNOQJQS,ECNOQJZZ,ECJFTSBL</v>
          </cell>
        </row>
        <row r="783">
          <cell r="E783" t="str">
            <v>BPFMGNHD</v>
          </cell>
          <cell r="F783" t="str">
            <v>国内证电子转账回单登记簿</v>
          </cell>
          <cell r="G783" t="str">
            <v>&lt;&lt;&lt;&lt;&lt;字段详细信息&gt;&gt;&gt;&gt;&gt;</v>
          </cell>
          <cell r="H783" t="str">
            <v>GD01AC15,GD02DATE,GD03NO20</v>
          </cell>
        </row>
        <row r="784">
          <cell r="E784" t="str">
            <v>BPFMGNSF</v>
          </cell>
          <cell r="F784" t="str">
            <v>国内证收费电子回单登记簿（汇总）</v>
          </cell>
          <cell r="G784" t="str">
            <v>&lt;&lt;&lt;&lt;&lt;字段详细信息&gt;&gt;&gt;&gt;&gt;</v>
          </cell>
          <cell r="H784" t="str">
            <v>GN01AC15,GN02DATE,GN03NO20</v>
          </cell>
        </row>
        <row r="785">
          <cell r="E785" t="str">
            <v>BPFMGNMX</v>
          </cell>
          <cell r="F785" t="str">
            <v>国内证收费电子回单登记簿（明细）</v>
          </cell>
          <cell r="G785" t="str">
            <v>&lt;&lt;&lt;&lt;&lt;字段详细信息&gt;&gt;&gt;&gt;&gt;</v>
          </cell>
          <cell r="H785" t="str">
            <v>GNMXAC15,GNMXTXDT,GNMXNO20,GNMXSQNO</v>
          </cell>
        </row>
        <row r="786">
          <cell r="E786" t="str">
            <v>BPFMSZPZ</v>
          </cell>
          <cell r="F786" t="str">
            <v>国业电子转账回单登记簿-收支凭证</v>
          </cell>
          <cell r="G786" t="str">
            <v>&lt;&lt;&lt;&lt;&lt;字段详细信息&gt;&gt;&gt;&gt;&gt;</v>
          </cell>
          <cell r="H786" t="str">
            <v>PZ01AC15,PZ02DATE,PZ03NO20</v>
          </cell>
        </row>
        <row r="787">
          <cell r="E787" t="str">
            <v>BPFMGYSF</v>
          </cell>
          <cell r="F787" t="str">
            <v>国业收费电子回单登记簿（汇总）</v>
          </cell>
          <cell r="G787" t="str">
            <v>&lt;&lt;&lt;&lt;&lt;字段详细信息&gt;&gt;&gt;&gt;&gt;</v>
          </cell>
          <cell r="H787" t="str">
            <v>GY01AC15,GY02DATE,GY03NO20</v>
          </cell>
        </row>
        <row r="788">
          <cell r="E788" t="str">
            <v>BPFMDKHD</v>
          </cell>
          <cell r="F788" t="str">
            <v>贷款电子回单登记簿</v>
          </cell>
          <cell r="G788" t="str">
            <v>&lt;&lt;&lt;&lt;&lt;字段详细信息&gt;&gt;&gt;&gt;&gt;</v>
          </cell>
          <cell r="H788" t="str">
            <v>DK01AC15,DK02DATE,DK03TSSN,DK05NO11</v>
          </cell>
        </row>
        <row r="789">
          <cell r="E789" t="str">
            <v>BWFMDCIM_20230825</v>
          </cell>
          <cell r="F789" t="str">
            <v>借记卡信息主档文件</v>
          </cell>
          <cell r="G789" t="str">
            <v>&lt;&lt;&lt;&lt;&lt;字段详细信息&gt;&gt;&gt;&gt;&gt;</v>
          </cell>
          <cell r="H789" t="str">
            <v>CDNOAC19</v>
          </cell>
        </row>
        <row r="790">
          <cell r="E790" t="str">
            <v>BFFMDQDI_20230919_BDW_ZX_33</v>
          </cell>
          <cell r="F790" t="str">
            <v>大额存单预售登记簿</v>
          </cell>
          <cell r="G790" t="str">
            <v>&lt;&lt;&lt;&lt;&lt;字段详细信息&gt;&gt;&gt;&gt;&gt;</v>
          </cell>
          <cell r="H790" t="str">
            <v>DI15DATE,DI02AC15,DI07NO18,DI14ZHZT</v>
          </cell>
        </row>
        <row r="791">
          <cell r="E791" t="str">
            <v>BFFMDQDJ</v>
          </cell>
          <cell r="F791" t="str">
            <v>大额存单预售期终止处理申请表</v>
          </cell>
          <cell r="G791" t="str">
            <v>&lt;&lt;&lt;&lt;&lt;字段详细信息&gt;&gt;&gt;&gt;&gt;</v>
          </cell>
          <cell r="H791" t="str">
            <v>DJ01BTNO,DJ01DATE,DJ02NO18</v>
          </cell>
        </row>
        <row r="792">
          <cell r="E792" t="str">
            <v>BLFMQYDZ</v>
          </cell>
          <cell r="F792" t="str">
            <v>贷款迁移对照表</v>
          </cell>
          <cell r="G792" t="str">
            <v>&lt;&lt;&lt;&lt;&lt;字段详细信息&gt;&gt;&gt;&gt;&gt;</v>
          </cell>
          <cell r="H792" t="str">
            <v>DZ01TFTP,DZ02PREP,DZ03PREP,DZ07DATE</v>
          </cell>
        </row>
        <row r="793">
          <cell r="E793" t="str">
            <v>BDFMHQQF</v>
          </cell>
          <cell r="F793" t="str">
            <v>白名单登记簿</v>
          </cell>
          <cell r="G793" t="str">
            <v>&lt;&lt;&lt;&lt;&lt;字段详细信息&gt;&gt;&gt;&gt;&gt;</v>
          </cell>
          <cell r="H793" t="str">
            <v>QF02AC15,QF09TYPE,QF05FLAG</v>
          </cell>
        </row>
        <row r="794">
          <cell r="E794" t="str">
            <v>BDFMHQPJ</v>
          </cell>
          <cell r="F794" t="str">
            <v>定盈宝发行信息登记簿</v>
          </cell>
          <cell r="G794" t="str">
            <v>&lt;&lt;&lt;&lt;&lt;字段详细信息&gt;&gt;&gt;&gt;&gt;</v>
          </cell>
          <cell r="H794" t="str">
            <v>PJ01CKZL,PJ02BKNO,PJ03YEAT,PJ04SN06</v>
          </cell>
        </row>
        <row r="795">
          <cell r="E795" t="str">
            <v>BFFMDQDI</v>
          </cell>
          <cell r="F795" t="str">
            <v>大额存单预售登记簿</v>
          </cell>
          <cell r="G795" t="str">
            <v>&lt;&lt;&lt;&lt;&lt;字段详细信息&gt;&gt;&gt;&gt;&gt;</v>
          </cell>
          <cell r="H795" t="str">
            <v>DI15DATE,DI02AC15,DI07NO18,DI14ZHZT,DI03SN08</v>
          </cell>
        </row>
        <row r="796">
          <cell r="E796" t="str">
            <v>BDFMHQFT</v>
          </cell>
          <cell r="F796" t="str">
            <v>定活互转信息登记表</v>
          </cell>
          <cell r="G796" t="str">
            <v>&lt;&lt;&lt;&lt;&lt;字段详细信息&gt;&gt;&gt;&gt;&gt;</v>
          </cell>
          <cell r="H796" t="str">
            <v>FT02AC15</v>
          </cell>
        </row>
        <row r="797">
          <cell r="E797" t="str">
            <v>BLFMBLTR</v>
          </cell>
          <cell r="F797" t="str">
            <v>票据转让信息登记簿</v>
          </cell>
          <cell r="G797" t="str">
            <v>&lt;&lt;&lt;&lt;&lt;字段详细信息&gt;&gt;&gt;&gt;&gt;</v>
          </cell>
          <cell r="H797" t="str">
            <v>LTRANO16,LTRANO12,LTRASN12,LTRBSN12,LTRACONO</v>
          </cell>
        </row>
        <row r="798">
          <cell r="E798" t="str">
            <v>BLFMDCHG</v>
          </cell>
          <cell r="F798" t="str">
            <v>商业汇票回购转让登记簿</v>
          </cell>
          <cell r="G798" t="str">
            <v>&lt;&lt;&lt;&lt;&lt;字段详细信息&gt;&gt;&gt;&gt;&gt;</v>
          </cell>
          <cell r="H798" t="str">
            <v>HGAANO16,HGAANO12,HGAACONO,HGAAINVT,HGAABTST</v>
          </cell>
        </row>
        <row r="799">
          <cell r="E799" t="str">
            <v>BLFMZQHG</v>
          </cell>
          <cell r="F799" t="str">
            <v>按揭贷款证券化回购登记簿</v>
          </cell>
          <cell r="G799" t="str">
            <v>&lt;&lt;&lt;&lt;&lt;字段详细信息&gt;&gt;&gt;&gt;&gt;</v>
          </cell>
          <cell r="H799" t="str">
            <v>HG01AC32,HG02NO20,HG07BSTP</v>
          </cell>
        </row>
        <row r="800">
          <cell r="E800" t="str">
            <v>BLFMLPRD</v>
          </cell>
          <cell r="F800" t="str">
            <v>贷款市场报价利率定义文件</v>
          </cell>
          <cell r="G800" t="str">
            <v>&lt;&lt;&lt;&lt;&lt;字段详细信息&gt;&gt;&gt;&gt;&gt;</v>
          </cell>
          <cell r="H800" t="str">
            <v>RDBCDATE,RDEDFLAG,RDEEFLAG,RDAACCYC,RDBMFLAG</v>
          </cell>
        </row>
        <row r="801">
          <cell r="E801" t="str">
            <v>BDFMHQOW</v>
          </cell>
          <cell r="F801" t="str">
            <v>外币贴心存发行信息登记簿</v>
          </cell>
          <cell r="G801" t="str">
            <v>&lt;&lt;&lt;&lt;&lt;字段详细信息&gt;&gt;&gt;&gt;&gt;</v>
          </cell>
          <cell r="H801" t="str">
            <v>OW01BKNO,OW02SA03,OW03YEAT,OW04SN03</v>
          </cell>
        </row>
        <row r="802">
          <cell r="E802" t="str">
            <v>BDFMHQOZ</v>
          </cell>
          <cell r="F802" t="str">
            <v>外币贴心存签约登记簿</v>
          </cell>
          <cell r="G802" t="str">
            <v>&lt;&lt;&lt;&lt;&lt;字段详细信息&gt;&gt;&gt;&gt;&gt;</v>
          </cell>
          <cell r="H802" t="str">
            <v>OZ02AC15,OZ03CCYC,OZ04CHSX,OZ11FLAG</v>
          </cell>
        </row>
        <row r="803">
          <cell r="E803" t="str">
            <v>BDFMHQMT_20231122_BDW_ZX_33</v>
          </cell>
          <cell r="F803" t="str">
            <v>乐赢宝账户计付息登记簿</v>
          </cell>
          <cell r="G803" t="str">
            <v>&lt;&lt;&lt;&lt;&lt;字段详细信息&gt;&gt;&gt;&gt;&gt;</v>
          </cell>
          <cell r="H803" t="str">
            <v>MT01AC15,MT02CCYC,MT03CHSX,MT05DATE</v>
          </cell>
        </row>
        <row r="804">
          <cell r="E804" t="str">
            <v>BTOP_SSO_TELMAP</v>
          </cell>
          <cell r="F804" t="str">
            <v>单点登录系统柜员权限表</v>
          </cell>
          <cell r="G804" t="str">
            <v>&lt;&lt;&lt;&lt;&lt;字段详细信息&gt;&gt;&gt;&gt;&gt;</v>
          </cell>
          <cell r="H804" t="str">
            <v>SYSID,TELLERID</v>
          </cell>
        </row>
        <row r="805">
          <cell r="E805" t="str">
            <v>BTOP_TASK_TRADELOG</v>
          </cell>
          <cell r="F805" t="str">
            <v>交易日志表</v>
          </cell>
          <cell r="G805" t="str">
            <v>&lt;&lt;&lt;&lt;&lt;字段详细信息&gt;&gt;&gt;&gt;&gt;</v>
          </cell>
          <cell r="H805" t="str">
            <v>WORKDATE,CSERIALNO,FSERIALNO</v>
          </cell>
        </row>
        <row r="806">
          <cell r="E806" t="str">
            <v>BTOP_TELLER_TELLERLOGIN</v>
          </cell>
          <cell r="F806" t="str">
            <v>柜台登录信息流水表</v>
          </cell>
          <cell r="G806" t="str">
            <v>&lt;&lt;&lt;&lt;&lt;字段详细信息&gt;&gt;&gt;&gt;&gt;</v>
          </cell>
          <cell r="H806" t="str">
            <v>ID</v>
          </cell>
        </row>
        <row r="807">
          <cell r="E807" t="str">
            <v>QM_B_QUEUEBAK</v>
          </cell>
          <cell r="F807" t="str">
            <v>排队表</v>
          </cell>
          <cell r="G807" t="str">
            <v>&lt;&lt;&lt;&lt;&lt;字段详细信息&gt;&gt;&gt;&gt;&gt;</v>
          </cell>
          <cell r="H807" t="str">
            <v>QUEUEDATE,ORGID,QUEUENUM</v>
          </cell>
        </row>
        <row r="808">
          <cell r="E808" t="str">
            <v>ZJRC_PARA_DIVISION</v>
          </cell>
          <cell r="F808" t="str">
            <v>#N/A</v>
          </cell>
          <cell r="G808" t="str">
            <v>&lt;&lt;&lt;&lt;&lt;字段详细信息&gt;&gt;&gt;&gt;&gt;</v>
          </cell>
          <cell r="H808" t="str">
            <v>ID,CODETYPE</v>
          </cell>
        </row>
        <row r="809">
          <cell r="E809" t="str">
            <v>QM_E_ORGINFO</v>
          </cell>
          <cell r="F809" t="str">
            <v>机构信息表</v>
          </cell>
          <cell r="G809" t="str">
            <v>&lt;&lt;&lt;&lt;&lt;字段详细信息&gt;&gt;&gt;&gt;&gt;</v>
          </cell>
          <cell r="H809" t="str">
            <v>ORGID</v>
          </cell>
        </row>
        <row r="810">
          <cell r="E810" t="str">
            <v>BTOP_PUB_IPPIPE_OPERLOG</v>
          </cell>
          <cell r="F810" t="str">
            <v>IP/通道号维护日志表</v>
          </cell>
          <cell r="G810" t="str">
            <v>&lt;&lt;&lt;&lt;&lt;字段详细信息&gt;&gt;&gt;&gt;&gt;</v>
          </cell>
          <cell r="H810" t="str">
            <v>OPERID</v>
          </cell>
        </row>
        <row r="811">
          <cell r="E811" t="str">
            <v>BTOP_PUB_IPPIPE_RELATION</v>
          </cell>
          <cell r="F811" t="str">
            <v>IP/通道号关系表</v>
          </cell>
          <cell r="G811" t="str">
            <v>&lt;&lt;&lt;&lt;&lt;字段详细信息&gt;&gt;&gt;&gt;&gt;</v>
          </cell>
          <cell r="H811" t="str">
            <v>RELATIONID</v>
          </cell>
        </row>
        <row r="812">
          <cell r="E812" t="str">
            <v>BTOP_TASK_AUTHLOG</v>
          </cell>
          <cell r="F812" t="str">
            <v>已授权柜员表</v>
          </cell>
          <cell r="G812" t="str">
            <v>&lt;&lt;&lt;&lt;&lt;字段详细信息&gt;&gt;&gt;&gt;&gt;</v>
          </cell>
          <cell r="H812" t="str">
            <v>LOGID</v>
          </cell>
        </row>
        <row r="813">
          <cell r="E813" t="str">
            <v>BTOP_TASK_TASKINFO_20221116_BDW_ZX_09</v>
          </cell>
          <cell r="F813" t="str">
            <v>交易任务主表</v>
          </cell>
          <cell r="G813" t="str">
            <v>&lt;&lt;&lt;&lt;&lt;字段详细信息&gt;&gt;&gt;&gt;&gt;</v>
          </cell>
          <cell r="H813" t="str">
            <v>CSERIALNO,FSERIALNO,WORKDATE</v>
          </cell>
        </row>
        <row r="814">
          <cell r="E814" t="str">
            <v>BTOP_ACCT_LOG</v>
          </cell>
          <cell r="F814" t="str">
            <v>可疑账户或涉案信息表记录可疑账户或涉案名单</v>
          </cell>
          <cell r="G814" t="str">
            <v>&lt;&lt;&lt;&lt;&lt;字段详细信息&gt;&gt;&gt;&gt;&gt;</v>
          </cell>
          <cell r="H814" t="str">
            <v>SEQNO,WORKDATE</v>
          </cell>
        </row>
        <row r="815">
          <cell r="E815" t="str">
            <v>QM_D_QMINFO</v>
          </cell>
          <cell r="F815" t="e">
            <v>#N/A</v>
          </cell>
          <cell r="G815" t="str">
            <v>&lt;&lt;&lt;&lt;&lt;字段详细信息&gt;&gt;&gt;&gt;&gt;</v>
          </cell>
          <cell r="H815" t="str">
            <v>ORGID,QMID</v>
          </cell>
        </row>
        <row r="816">
          <cell r="E816" t="str">
            <v>QM_C_QUEUECONFIG</v>
          </cell>
          <cell r="F816" t="str">
            <v>队列表</v>
          </cell>
          <cell r="G816" t="str">
            <v>&lt;&lt;&lt;&lt;&lt;字段详细信息&gt;&gt;&gt;&gt;&gt;</v>
          </cell>
          <cell r="H816" t="str">
            <v>ORGID,QUEUETYPEID</v>
          </cell>
        </row>
        <row r="817">
          <cell r="E817" t="str">
            <v>BTOP_TASK_TRADETEMPLOG</v>
          </cell>
          <cell r="F817" t="str">
            <v>交易临时日志表</v>
          </cell>
          <cell r="G817" t="str">
            <v>&lt;&lt;&lt;&lt;&lt;字段详细信息&gt;&gt;&gt;&gt;&gt;</v>
          </cell>
          <cell r="H817" t="str">
            <v>WORKDATE,CSERIALNO,FSERIALNO</v>
          </cell>
        </row>
        <row r="818">
          <cell r="E818" t="str">
            <v>BTOP_PLS_TRADELOG</v>
          </cell>
          <cell r="F818" t="str">
            <v>交易日志表</v>
          </cell>
          <cell r="G818" t="str">
            <v>&lt;&lt;&lt;&lt;&lt;字段详细信息&gt;&gt;&gt;&gt;&gt;</v>
          </cell>
          <cell r="H818" t="str">
            <v>LOGID</v>
          </cell>
        </row>
        <row r="819">
          <cell r="E819" t="str">
            <v>BTOP_SEAL_USELOG</v>
          </cell>
          <cell r="F819" t="str">
            <v>用印日志表</v>
          </cell>
          <cell r="G819" t="str">
            <v>&lt;&lt;&lt;&lt;&lt;字段详细信息&gt;&gt;&gt;&gt;&gt;</v>
          </cell>
          <cell r="H819" t="str">
            <v>LOGID</v>
          </cell>
        </row>
        <row r="820">
          <cell r="E820" t="str">
            <v>BTOP_SSO_BINSYS</v>
          </cell>
          <cell r="F820" t="str">
            <v>单点登录系统维护表</v>
          </cell>
          <cell r="G820" t="str">
            <v>&lt;&lt;&lt;&lt;&lt;字段详细信息&gt;&gt;&gt;&gt;&gt;</v>
          </cell>
          <cell r="H820" t="str">
            <v>SYSID</v>
          </cell>
        </row>
        <row r="821">
          <cell r="E821" t="str">
            <v>BTOP_TASK_REVIEWBUSINESSLOG</v>
          </cell>
          <cell r="F821" t="str">
            <v>复核交易业务登记表</v>
          </cell>
          <cell r="G821" t="str">
            <v>&lt;&lt;&lt;&lt;&lt;字段详细信息&gt;&gt;&gt;&gt;&gt;</v>
          </cell>
          <cell r="H821" t="str">
            <v>WORKDATE,FSERIALNO</v>
          </cell>
        </row>
        <row r="822">
          <cell r="E822" t="str">
            <v>BTOP_TASK_TASKINFO</v>
          </cell>
          <cell r="F822" t="str">
            <v>交易任务主表</v>
          </cell>
          <cell r="G822" t="str">
            <v>&lt;&lt;&lt;&lt;&lt;字段详细信息&gt;&gt;&gt;&gt;&gt;</v>
          </cell>
          <cell r="H822" t="str">
            <v>CSERIALNO,FSERIALNO,WORKDATE,TASKTYPE</v>
          </cell>
        </row>
        <row r="823">
          <cell r="E823" t="str">
            <v>QM_A_WAITTIME</v>
          </cell>
          <cell r="F823" t="str">
            <v>客户等待时间表</v>
          </cell>
          <cell r="G823" t="str">
            <v>&lt;&lt;&lt;&lt;&lt;字段详细信息&gt;&gt;&gt;&gt;&gt;</v>
          </cell>
          <cell r="H823" t="str">
            <v>ORGID,WORKDATE,QUEUETYPENAME</v>
          </cell>
        </row>
        <row r="824">
          <cell r="E824" t="str">
            <v>SM_CHAN_TRAN_CONFIG_TB</v>
          </cell>
          <cell r="F824" t="str">
            <v>渠道交易开关配置表</v>
          </cell>
          <cell r="G824" t="str">
            <v>&lt;&lt;&lt;&lt;&lt;字段详细信息&gt;&gt;&gt;&gt;&gt;</v>
          </cell>
          <cell r="H824" t="str">
            <v>CHANNEL_NO,TRAN_NO,ORGAN_NO</v>
          </cell>
        </row>
        <row r="825">
          <cell r="E825" t="str">
            <v>CDSXFLS_20150114</v>
          </cell>
          <cell r="F825" t="str">
            <v>登记手续费流水表</v>
          </cell>
          <cell r="G825" t="str">
            <v>&lt;&lt;&lt;&lt;&lt;字段详细信息&gt;&gt;&gt;&gt;&gt;</v>
          </cell>
          <cell r="H825" t="str">
            <v>SBH,XTLSH,SLHLSH,YLJYRQSJ,KH,JYM,YSLSH,SJLY</v>
          </cell>
        </row>
        <row r="826">
          <cell r="E826" t="str">
            <v>CDSXFLS_HISTORY</v>
          </cell>
          <cell r="F826" t="str">
            <v>登记手续费流水表</v>
          </cell>
          <cell r="G826" t="str">
            <v>&lt;&lt;&lt;&lt;&lt;字段详细信息&gt;&gt;&gt;&gt;&gt;</v>
          </cell>
          <cell r="H826" t="str">
            <v>SBH,XTLSH,SLHLSH,YLJYRQSJ,KH,JYM,YSLSH,SJLY</v>
          </cell>
        </row>
        <row r="827">
          <cell r="E827" t="str">
            <v>CDTMKDA</v>
          </cell>
          <cell r="F827" t="str">
            <v>吞没卡信息表</v>
          </cell>
          <cell r="G827" t="str">
            <v>&lt;&lt;&lt;&lt;&lt;字段详细信息&gt;&gt;&gt;&gt;&gt;</v>
          </cell>
          <cell r="H827" t="str">
            <v>KH</v>
          </cell>
        </row>
        <row r="828">
          <cell r="E828" t="str">
            <v>CDTYSHZL</v>
          </cell>
          <cell r="F828" t="str">
            <v>特约商户资料</v>
          </cell>
          <cell r="G828" t="str">
            <v>&lt;&lt;&lt;&lt;&lt;字段详细信息&gt;&gt;&gt;&gt;&gt;</v>
          </cell>
          <cell r="H828" t="str">
            <v>SHBM</v>
          </cell>
        </row>
        <row r="829">
          <cell r="E829" t="str">
            <v>DJJYLS</v>
          </cell>
          <cell r="F829" t="str">
            <v>登记交易流水表</v>
          </cell>
          <cell r="G829" t="str">
            <v>&lt;&lt;&lt;&lt;&lt;字段详细信息&gt;&gt;&gt;&gt;&gt;</v>
          </cell>
          <cell r="H829" t="str">
            <v>QZJYRQSJ,QZLSH</v>
          </cell>
        </row>
        <row r="830">
          <cell r="E830" t="str">
            <v>GGSBZL_HISTORY</v>
          </cell>
          <cell r="F830" t="str">
            <v>公共设备资料表</v>
          </cell>
          <cell r="G830" t="str">
            <v>&lt;&lt;&lt;&lt;&lt;字段详细信息&gt;&gt;&gt;&gt;&gt;</v>
          </cell>
          <cell r="H830" t="str">
            <v>SBH</v>
          </cell>
        </row>
        <row r="831">
          <cell r="E831" t="str">
            <v>DXZHPHMDJYJL</v>
          </cell>
          <cell r="F831" t="str">
            <v>黑名单交易记录表</v>
          </cell>
          <cell r="G831" t="str">
            <v>&lt;&lt;&lt;&lt;&lt;字段详细信息&gt;&gt;&gt;&gt;&gt;</v>
          </cell>
          <cell r="H831" t="str">
            <v>TRANSERINUM</v>
          </cell>
        </row>
        <row r="832">
          <cell r="E832" t="str">
            <v>QYDJB</v>
          </cell>
          <cell r="F832" t="str">
            <v>卡交换签约登记表</v>
          </cell>
          <cell r="G832" t="str">
            <v>&lt;&lt;&lt;&lt;&lt;字段详细信息&gt;&gt;&gt;&gt;&gt;</v>
          </cell>
          <cell r="H832" t="str">
            <v>KH</v>
          </cell>
        </row>
        <row r="833">
          <cell r="E833" t="str">
            <v>YL_DJYLLS</v>
          </cell>
          <cell r="F833" t="str">
            <v>登记银联流水表</v>
          </cell>
          <cell r="G833" t="str">
            <v>&lt;&lt;&lt;&lt;&lt;字段详细信息&gt;&gt;&gt;&gt;&gt;</v>
          </cell>
          <cell r="H833" t="str">
            <v>YLJYRQSJ,XTGZH,SLJGBSM,FSJGBSM</v>
          </cell>
        </row>
        <row r="834">
          <cell r="E834" t="str">
            <v>YLLSB</v>
          </cell>
          <cell r="F834" t="str">
            <v>银联来账交易流水表</v>
          </cell>
          <cell r="G834" t="str">
            <v>&lt;&lt;&lt;&lt;&lt;字段详细信息&gt;&gt;&gt;&gt;&gt;</v>
          </cell>
          <cell r="H834" t="str">
            <v>QZJYRQ,F_3,F_7,F_11,F_32,F_33</v>
          </cell>
        </row>
        <row r="835">
          <cell r="E835" t="str">
            <v>ATMJYLS</v>
          </cell>
          <cell r="F835" t="str">
            <v>ATM交易流水表</v>
          </cell>
          <cell r="G835" t="str">
            <v>&lt;&lt;&lt;&lt;&lt;字段详细信息&gt;&gt;&gt;&gt;&gt;</v>
          </cell>
          <cell r="H835" t="str">
            <v>F_41,F_7,F_11,QZJYRQ</v>
          </cell>
        </row>
        <row r="836">
          <cell r="E836" t="str">
            <v>GGSBZL</v>
          </cell>
          <cell r="F836" t="str">
            <v>公共设备资料表</v>
          </cell>
          <cell r="G836" t="str">
            <v>&lt;&lt;&lt;&lt;&lt;字段详细信息&gt;&gt;&gt;&gt;&gt;</v>
          </cell>
          <cell r="H836" t="str">
            <v>SBH</v>
          </cell>
        </row>
        <row r="837">
          <cell r="E837" t="str">
            <v>APP_ALLOCATE_TACTIC_LINE</v>
          </cell>
          <cell r="F837" t="str">
            <v>调拨策略指令子表</v>
          </cell>
          <cell r="G837" t="str">
            <v>&lt;&lt;&lt;&lt;&lt;字段详细信息&gt;&gt;&gt;&gt;&gt;</v>
          </cell>
          <cell r="H837" t="str">
            <v>ID_</v>
          </cell>
        </row>
        <row r="838">
          <cell r="E838" t="str">
            <v>CB_BA_BANK_ACCOUNT</v>
          </cell>
          <cell r="F838" t="str">
            <v>银行账户表</v>
          </cell>
          <cell r="G838" t="str">
            <v>&lt;&lt;&lt;&lt;&lt;字段详细信息&gt;&gt;&gt;&gt;&gt;</v>
          </cell>
          <cell r="H838" t="str">
            <v>ACCOUNTNO_</v>
          </cell>
        </row>
        <row r="839">
          <cell r="E839" t="str">
            <v>APP_ALLOCATE_TACTIC</v>
          </cell>
          <cell r="F839" t="str">
            <v>调拨策略主表</v>
          </cell>
          <cell r="G839" t="str">
            <v>&lt;&lt;&lt;&lt;&lt;字段详细信息&gt;&gt;&gt;&gt;&gt;</v>
          </cell>
          <cell r="H839" t="str">
            <v>CODE_</v>
          </cell>
        </row>
        <row r="840">
          <cell r="E840" t="str">
            <v>FW_ORGANIZATION_CLASS</v>
          </cell>
          <cell r="F840" t="str">
            <v>账套表</v>
          </cell>
          <cell r="G840" t="str">
            <v>&lt;&lt;&lt;&lt;&lt;字段详细信息&gt;&gt;&gt;&gt;&gt;</v>
          </cell>
          <cell r="H840" t="str">
            <v>ID_</v>
          </cell>
        </row>
        <row r="841">
          <cell r="E841" t="str">
            <v>APP_CIB_CLIENT</v>
          </cell>
          <cell r="F841" t="str">
            <v>企业表</v>
          </cell>
          <cell r="G841" t="str">
            <v>&lt;&lt;&lt;&lt;&lt;字段详细信息&gt;&gt;&gt;&gt;&gt;</v>
          </cell>
          <cell r="H841" t="str">
            <v>ID_</v>
          </cell>
        </row>
        <row r="842">
          <cell r="E842" t="str">
            <v>CASE_SUB</v>
          </cell>
          <cell r="F842" t="str">
            <v>子案件表</v>
          </cell>
          <cell r="G842" t="str">
            <v>&lt;&lt;&lt;&lt;&lt;字段详细信息&gt;&gt;&gt;&gt;&gt;</v>
          </cell>
          <cell r="H842" t="str">
            <v>SUB_CASE_ID</v>
          </cell>
        </row>
        <row r="843">
          <cell r="E843" t="str">
            <v>CASE_COL_REC</v>
          </cell>
          <cell r="F843" t="str">
            <v>催收记录表</v>
          </cell>
          <cell r="G843" t="str">
            <v>&lt;&lt;&lt;&lt;&lt;字段详细信息&gt;&gt;&gt;&gt;&gt;</v>
          </cell>
          <cell r="H843" t="str">
            <v>COL_REC_ID</v>
          </cell>
        </row>
        <row r="844">
          <cell r="E844" t="str">
            <v>CASE_MAIN</v>
          </cell>
          <cell r="F844" t="str">
            <v>案件主表</v>
          </cell>
          <cell r="G844" t="str">
            <v>&lt;&lt;&lt;&lt;&lt;字段详细信息&gt;&gt;&gt;&gt;&gt;</v>
          </cell>
          <cell r="H844" t="str">
            <v>CASE_ID</v>
          </cell>
        </row>
        <row r="845">
          <cell r="E845" t="str">
            <v>ACCT_CUSTOMER</v>
          </cell>
          <cell r="F845" t="str">
            <v>客户表</v>
          </cell>
          <cell r="G845" t="str">
            <v>&lt;&lt;&lt;&lt;&lt;字段详细信息&gt;&gt;&gt;&gt;&gt;</v>
          </cell>
          <cell r="H845" t="str">
            <v>CUST_ID</v>
          </cell>
        </row>
        <row r="846">
          <cell r="E846" t="str">
            <v>BASI_DICTIONARY</v>
          </cell>
          <cell r="F846" t="str">
            <v>字典表</v>
          </cell>
          <cell r="G846" t="str">
            <v>&lt;&lt;&lt;&lt;&lt;字段详细信息&gt;&gt;&gt;&gt;&gt;</v>
          </cell>
          <cell r="H846" t="str">
            <v>DICT_ID</v>
          </cell>
        </row>
        <row r="847">
          <cell r="E847" t="str">
            <v>BASI_DICTIONARY_TYPE</v>
          </cell>
          <cell r="F847" t="str">
            <v>字典表</v>
          </cell>
          <cell r="G847" t="str">
            <v>&lt;&lt;&lt;&lt;&lt;字段详细信息&gt;&gt;&gt;&gt;&gt;</v>
          </cell>
          <cell r="H847" t="str">
            <v>DICT_TYPE_ID</v>
          </cell>
        </row>
        <row r="848">
          <cell r="E848" t="str">
            <v>CASE_PARAM</v>
          </cell>
          <cell r="F848" t="str">
            <v>案件参数表</v>
          </cell>
          <cell r="G848" t="str">
            <v>&lt;&lt;&lt;&lt;&lt;字段详细信息&gt;&gt;&gt;&gt;&gt;</v>
          </cell>
          <cell r="H848" t="str">
            <v>CASE_ID</v>
          </cell>
        </row>
        <row r="849">
          <cell r="E849" t="str">
            <v>SW_ACCOUNT_UNIONNETWORK_UNION_QUERY</v>
          </cell>
          <cell r="F849" t="str">
            <v>银联网络核心对账银联方数据查询表</v>
          </cell>
          <cell r="G849" t="str">
            <v>&lt;&lt;&lt;&lt;&lt;字段详细信息&gt;&gt;&gt;&gt;&gt;</v>
          </cell>
          <cell r="H849" t="str">
            <v>UNION_SETTLE_DT,UNION_TRANS_DT_TM,TRANS_TP_CD,MSG_TP,ACQ_INS_ID_CD,FWD_INS_ID_CD,SYS_TRA_NUMBER,UNION_FILE_TP</v>
          </cell>
        </row>
        <row r="850">
          <cell r="E850" t="str">
            <v>GGSBZL</v>
          </cell>
          <cell r="F850" t="str">
            <v>公共设备资料表</v>
          </cell>
          <cell r="G850" t="str">
            <v>&lt;&lt;&lt;&lt;&lt;字段详细信息&gt;&gt;&gt;&gt;&gt;</v>
          </cell>
          <cell r="H850" t="str">
            <v>SBH</v>
          </cell>
        </row>
        <row r="851">
          <cell r="E851" t="str">
            <v>CDTYSHZL</v>
          </cell>
          <cell r="F851" t="str">
            <v>特约商户资料</v>
          </cell>
          <cell r="G851" t="str">
            <v>&lt;&lt;&lt;&lt;&lt;字段详细信息&gt;&gt;&gt;&gt;&gt;</v>
          </cell>
          <cell r="H851" t="str">
            <v>SHBM</v>
          </cell>
        </row>
        <row r="852">
          <cell r="E852" t="str">
            <v>CARDBIN</v>
          </cell>
          <cell r="F852" t="str">
            <v>交易卡Bin信息表</v>
          </cell>
          <cell r="G852" t="str">
            <v>&lt;&lt;&lt;&lt;&lt;字段详细信息&gt;&gt;&gt;&gt;&gt;</v>
          </cell>
          <cell r="H852" t="str">
            <v>CARDJGBSM,CARDKHLENG,CARDKBIN</v>
          </cell>
        </row>
        <row r="853">
          <cell r="E853" t="str">
            <v>CCPT_CREDIT_CHARGE</v>
          </cell>
          <cell r="F853" t="str">
            <v>手续费计算结果表</v>
          </cell>
          <cell r="G853" t="str">
            <v>&lt;&lt;&lt;&lt;&lt;字段详细信息&gt;&gt;&gt;&gt;&gt;</v>
          </cell>
          <cell r="H853" t="str">
            <v>CALC_DATE,ORG_NO</v>
          </cell>
        </row>
        <row r="854">
          <cell r="E854" t="str">
            <v>CCPT_ADJUST_CHARGE</v>
          </cell>
          <cell r="F854" t="str">
            <v>分摊和调整误差表</v>
          </cell>
          <cell r="G854" t="str">
            <v>&lt;&lt;&lt;&lt;&lt;字段详细信息&gt;&gt;&gt;&gt;&gt;</v>
          </cell>
          <cell r="H854" t="str">
            <v>START_DATE,END_DATE,ORG_NO</v>
          </cell>
        </row>
        <row r="855">
          <cell r="E855" t="str">
            <v>CCPT_COUNT_CHARGE</v>
          </cell>
          <cell r="F855" t="str">
            <v>统计差额记录表</v>
          </cell>
          <cell r="G855" t="str">
            <v>&lt;&lt;&lt;&lt;&lt;字段详细信息&gt;&gt;&gt;&gt;&gt;</v>
          </cell>
          <cell r="H855" t="str">
            <v>START_DATE,END_DATE</v>
          </cell>
        </row>
        <row r="856">
          <cell r="E856" t="str">
            <v>LXB</v>
          </cell>
          <cell r="F856" t="str">
            <v>轮询表</v>
          </cell>
          <cell r="G856" t="str">
            <v>&lt;&lt;&lt;&lt;&lt;字段详细信息&gt;&gt;&gt;&gt;&gt;</v>
          </cell>
          <cell r="H856" t="str">
            <v>LSH,YSJYSJ</v>
          </cell>
        </row>
        <row r="857">
          <cell r="E857" t="str">
            <v>CDSXFLS</v>
          </cell>
          <cell r="F857" t="str">
            <v>登记手续费流水表</v>
          </cell>
          <cell r="G857" t="str">
            <v>&lt;&lt;&lt;&lt;&lt;字段详细信息&gt;&gt;&gt;&gt;&gt;</v>
          </cell>
          <cell r="H857" t="str">
            <v>SBH,XTLSH,SLHLSH,YLJYRQSJ,KH,JYM,YSLSH,SJLY</v>
          </cell>
        </row>
        <row r="858">
          <cell r="E858" t="str">
            <v>JC_LOGIN_MONITOR</v>
          </cell>
          <cell r="F858" t="str">
            <v>柜员登录监控记录表</v>
          </cell>
          <cell r="G858" t="str">
            <v>&lt;&lt;&lt;&lt;&lt;字段详细信息&gt;&gt;&gt;&gt;&gt;</v>
          </cell>
          <cell r="H858" t="str">
            <v>MONITOR_ID</v>
          </cell>
        </row>
        <row r="859">
          <cell r="E859" t="str">
            <v>SW_UNIONCREDIT_CHARGE_DAY_20231108_BDW_LX_19</v>
          </cell>
          <cell r="F859" t="str">
            <v>贷记卡银联每日手续费汇总表</v>
          </cell>
          <cell r="G859" t="str">
            <v>&lt;&lt;&lt;&lt;&lt;字段详细信息&gt;&gt;&gt;&gt;&gt;</v>
          </cell>
          <cell r="H859" t="str">
            <v>SETTLE_DATE,ORG_NO</v>
          </cell>
        </row>
        <row r="860">
          <cell r="E860" t="str">
            <v>INTERCARD_ADJUST_CHARGE</v>
          </cell>
          <cell r="F860" t="str">
            <v>国际卡分摊和调整误差表</v>
          </cell>
          <cell r="G860" t="str">
            <v>&lt;&lt;&lt;&lt;&lt;字段详细信息&gt;&gt;&gt;&gt;&gt;</v>
          </cell>
          <cell r="H860" t="str">
            <v>START_DATE,END_DATE,ORG_NO</v>
          </cell>
        </row>
        <row r="861">
          <cell r="E861" t="str">
            <v>NETWORK_CHECK</v>
          </cell>
          <cell r="F861" t="str">
            <v>网络金融对账主表</v>
          </cell>
          <cell r="G861" t="str">
            <v>&lt;&lt;&lt;&lt;&lt;字段详细信息&gt;&gt;&gt;&gt;&gt;</v>
          </cell>
          <cell r="H861" t="str">
            <v>YLQSRQ,YLJYRQSJ,BWLX,FKHBS,SLHBS,XTLSH,KH,QZLSH,SBJYRQSJ,CLM</v>
          </cell>
        </row>
        <row r="862">
          <cell r="E862" t="str">
            <v>QRCODE_UNIONPAY_TENPAY_HISTORY</v>
          </cell>
          <cell r="F862" t="str">
            <v>微信断直连银联数据存储表</v>
          </cell>
          <cell r="G862" t="str">
            <v>&lt;&lt;&lt;&lt;&lt;字段详细信息&gt;&gt;&gt;&gt;&gt;</v>
          </cell>
          <cell r="H862" t="str">
            <v>TRADE_DATE,MERCHANT_ORDER_NUMBER,MERCHANT_REFUND_NUMBER</v>
          </cell>
        </row>
        <row r="863">
          <cell r="E863" t="str">
            <v>QRCODE_UNIONPAY_ALIPAY_HISTORY</v>
          </cell>
          <cell r="F863" t="str">
            <v>支付宝断直连银联数据存储表</v>
          </cell>
          <cell r="G863" t="str">
            <v>&lt;&lt;&lt;&lt;&lt;字段详细信息&gt;&gt;&gt;&gt;&gt;</v>
          </cell>
          <cell r="H863" t="str">
            <v>TRADE_DATE,MERCHANT_ORDER_NUMBER,REFUND_BATCH_NUMBER</v>
          </cell>
        </row>
        <row r="864">
          <cell r="E864" t="str">
            <v>SW_UNIONCREDIT_CHARGE_DAY</v>
          </cell>
          <cell r="F864" t="str">
            <v>贷记卡银联每日手续费汇总表</v>
          </cell>
          <cell r="G864" t="str">
            <v>&lt;&lt;&lt;&lt;&lt;字段详细信息&gt;&gt;&gt;&gt;&gt;</v>
          </cell>
          <cell r="H864" t="str">
            <v>SETTLE_DATE,ORG_NO</v>
          </cell>
        </row>
        <row r="865">
          <cell r="E865" t="str">
            <v>SCAN_UNIONPAY_HISTORY_20191218_BDW_XX_02</v>
          </cell>
          <cell r="F865" t="str">
            <v>银联扫码银联数据表</v>
          </cell>
          <cell r="G865" t="str">
            <v>&lt;&lt;&lt;&lt;&lt;字段详细信息&gt;&gt;&gt;&gt;&gt;</v>
          </cell>
          <cell r="H865" t="str">
            <v>TRADE_DATE,PROXY_ORG_MARK,SEND_ORG_MARK,SYSTEM_TRACKING_NO,TRANS_TIME</v>
          </cell>
        </row>
        <row r="866">
          <cell r="E866" t="str">
            <v>JGJYQSB</v>
          </cell>
          <cell r="F866" t="str">
            <v>机构交易清算表</v>
          </cell>
          <cell r="G866" t="str">
            <v>&lt;&lt;&lt;&lt;&lt;字段详细信息&gt;&gt;&gt;&gt;&gt;</v>
          </cell>
          <cell r="H866" t="str">
            <v>QSRQ,BZH,QSJG,JYXH,JYLX</v>
          </cell>
        </row>
        <row r="867">
          <cell r="E867" t="str">
            <v>CREDIT_XYKDZ_BAK</v>
          </cell>
          <cell r="F867" t="e">
            <v>#N/A</v>
          </cell>
          <cell r="G867" t="str">
            <v>&lt;&lt;&lt;&lt;&lt;字段详细信息&gt;&gt;&gt;&gt;&gt;</v>
          </cell>
          <cell r="H867" t="str">
            <v>DZRQ,JYLX,QZLSH,KH,SBH,JE,QZJYRQSJ</v>
          </cell>
        </row>
        <row r="868">
          <cell r="E868" t="str">
            <v>CREDIT_XYKDZ</v>
          </cell>
          <cell r="F868" t="str">
            <v>贷记卡核心流水表</v>
          </cell>
          <cell r="G868" t="str">
            <v>&lt;&lt;&lt;&lt;&lt;字段详细信息&gt;&gt;&gt;&gt;&gt;</v>
          </cell>
          <cell r="H868" t="str">
            <v>DZRQ,JYLX,QZLSH,KH,SBH,JDBZ,JE,QZJYRQSJ</v>
          </cell>
        </row>
        <row r="869">
          <cell r="E869" t="str">
            <v>SCAN_UNIONPAY_HISTORY_20200212_BDW_XX_22</v>
          </cell>
          <cell r="F869" t="str">
            <v>银联扫码银联数据表</v>
          </cell>
          <cell r="G869" t="str">
            <v>&lt;&lt;&lt;&lt;&lt;字段详细信息&gt;&gt;&gt;&gt;&gt;</v>
          </cell>
          <cell r="H869" t="str">
            <v>TRADE_DATE,PROXY_ORG_MARK,SEND_ORG_MARK,SYSTEM_TRACKING_NO,TRANS_TIME</v>
          </cell>
        </row>
        <row r="870">
          <cell r="E870" t="str">
            <v>SCAN_UNIONPAY_HISTORY</v>
          </cell>
          <cell r="F870" t="str">
            <v>银联扫码银联数据表</v>
          </cell>
          <cell r="G870" t="str">
            <v>&lt;&lt;&lt;&lt;&lt;字段详细信息&gt;&gt;&gt;&gt;&gt;</v>
          </cell>
          <cell r="H870" t="str">
            <v>TRADE_DATE,PROXY_ORG_MARK,SEND_ORG_MARK,SYSTEM_TRACKING_NO,TRANS_TIME</v>
          </cell>
        </row>
        <row r="871">
          <cell r="E871" t="str">
            <v>XYKRD1002RPORTDATA</v>
          </cell>
          <cell r="F871" t="str">
            <v>信用卡RD1002报表数据</v>
          </cell>
          <cell r="G871" t="str">
            <v>&lt;&lt;&lt;&lt;&lt;字段详细信息&gt;&gt;&gt;&gt;&gt;</v>
          </cell>
          <cell r="H871" t="str">
            <v>QSDATE,JYTYPE</v>
          </cell>
        </row>
        <row r="872">
          <cell r="E872" t="str">
            <v>YL_ORGNAME</v>
          </cell>
          <cell r="F872" t="str">
            <v>银联机构代码中文对照表</v>
          </cell>
          <cell r="G872" t="str">
            <v>&lt;&lt;&lt;&lt;&lt;字段详细信息&gt;&gt;&gt;&gt;&gt;</v>
          </cell>
          <cell r="H872" t="str">
            <v>CODE</v>
          </cell>
        </row>
        <row r="873">
          <cell r="E873" t="str">
            <v>YINZHOUBANKDATA</v>
          </cell>
          <cell r="F873" t="str">
            <v>鄞州农信银业务统计交易数据</v>
          </cell>
          <cell r="G873" t="str">
            <v>&lt;&lt;&lt;&lt;&lt;字段详细信息&gt;&gt;&gt;&gt;&gt;</v>
          </cell>
          <cell r="H873" t="str">
            <v>SENDDATE,SENDTIME</v>
          </cell>
        </row>
        <row r="874">
          <cell r="E874" t="str">
            <v>JC_MERCHANT</v>
          </cell>
          <cell r="F874" t="str">
            <v>特约商户资料</v>
          </cell>
          <cell r="G874" t="str">
            <v>&lt;&lt;&lt;&lt;&lt;字段详细信息&gt;&gt;&gt;&gt;&gt;</v>
          </cell>
          <cell r="H874" t="str">
            <v>MERCHANT_NUMBER</v>
          </cell>
        </row>
        <row r="875">
          <cell r="E875" t="str">
            <v>SW_ACCOUNT_UNIONTOAS400_UNION_CURRENT</v>
          </cell>
          <cell r="F875" t="str">
            <v>银联对账流水标准数据表（当前表）</v>
          </cell>
          <cell r="G875" t="str">
            <v>&lt;&lt;&lt;&lt;&lt;字段详细信息&gt;&gt;&gt;&gt;&gt;</v>
          </cell>
          <cell r="H875" t="str">
            <v>UNION_SETTLE_DT,UNION_TRANS_DT_TM,TRANS_TP_CD,MSG_TP,ACQ_INS_ID_CD,FWD_INS_ID_CD,SYS_TRA_NUMBER,UNION_FILE_TP</v>
          </cell>
        </row>
        <row r="876">
          <cell r="E876" t="str">
            <v>SW_ACCOUNT_UNIONTOAS400_UNION_QUERY_1</v>
          </cell>
          <cell r="F876" t="str">
            <v>银联核心对账银联方数据流水表（查询表）</v>
          </cell>
          <cell r="G876" t="str">
            <v>&lt;&lt;&lt;&lt;&lt;字段详细信息&gt;&gt;&gt;&gt;&gt;</v>
          </cell>
          <cell r="H876" t="str">
            <v>UNION_SETTLE_DT,UNION_TRANS_DT_TM,TRANS_TP_CD,MSG_TP,ACQ_INS_ID_CD,FWD_INS_ID_CD,SYS_TRA_NUMBER,UNION_FILE_TP</v>
          </cell>
        </row>
        <row r="877">
          <cell r="E877" t="str">
            <v>CDSXFLS1</v>
          </cell>
          <cell r="F877" t="e">
            <v>#N/A</v>
          </cell>
          <cell r="G877" t="str">
            <v>&lt;&lt;&lt;&lt;&lt;字段详细信息&gt;&gt;&gt;&gt;&gt;</v>
          </cell>
          <cell r="H877" t="str">
            <v>SBH,XTLSH,SLHLSH,YLJYRQSJ,KH,JYM,YSLSH,SJLY</v>
          </cell>
        </row>
        <row r="878">
          <cell r="E878" t="str">
            <v>SW_ACCOUNT_UNIONTOAS400_UNION_QUERY</v>
          </cell>
          <cell r="F878" t="str">
            <v>银联对账流水标准数据表（当前表）</v>
          </cell>
          <cell r="G878" t="str">
            <v>&lt;&lt;&lt;&lt;&lt;字段详细信息&gt;&gt;&gt;&gt;&gt;</v>
          </cell>
          <cell r="H878" t="str">
            <v>UNION_SETTLE_DT,UNION_TRANS_DT_TM,TRANS_TP_CD,MSG_TP,ACQ_INS_ID_CD,FWD_INS_ID_CD,SYS_TRA_NUMBER,UNION_FILE_TP</v>
          </cell>
        </row>
        <row r="879">
          <cell r="E879" t="str">
            <v>SW_ACCOUNT_UNIONEPOS_UNION_QUERY</v>
          </cell>
          <cell r="F879" t="str">
            <v>银联EPOS对账银联方数据查询表</v>
          </cell>
          <cell r="G879" t="str">
            <v>&lt;&lt;&lt;&lt;&lt;字段详细信息&gt;&gt;&gt;&gt;&gt;</v>
          </cell>
          <cell r="H879" t="str">
            <v>UNION_SETTLE_DT,UNION_TRANS_DT_TM,TRANS_TP_CD,MSG_TP,ACQ_INS_ID_CD,FWD_INS_ID_CD,SYS_TRA_NUMBER,UNION_FILE_TP</v>
          </cell>
        </row>
        <row r="880">
          <cell r="E880" t="str">
            <v>SW_ACCOUNT_UNIONTOAS400_UNION_QUERY_20210721_BDW_CYZ_03</v>
          </cell>
          <cell r="F880" t="str">
            <v>银联对账流水标准数据表（当前表）</v>
          </cell>
          <cell r="G880" t="str">
            <v>&lt;&lt;&lt;&lt;&lt;字段详细信息&gt;&gt;&gt;&gt;&gt;</v>
          </cell>
          <cell r="H880" t="str">
            <v>UNION_SETTLE_DT,UNION_TRANS_DT_TM,TRANS_TP_CD,MSG_TP,ACQ_INS_ID_CD,FWD_INS_ID_CD,SYS_TRA_NUMBER,UNION_FILE_TP</v>
          </cell>
        </row>
        <row r="881">
          <cell r="E881" t="str">
            <v>SW_ACCOUNT_UNIONEPOS_UNION_QUERY_20210721_BDW_CYZ_03</v>
          </cell>
          <cell r="F881" t="str">
            <v>银联EPOS对账银联方数据查询表</v>
          </cell>
          <cell r="G881" t="str">
            <v>&lt;&lt;&lt;&lt;&lt;字段详细信息&gt;&gt;&gt;&gt;&gt;</v>
          </cell>
          <cell r="H881" t="str">
            <v>UNION_SETTLE_DT,UNION_TRANS_DT_TM,TRANS_TP_CD,MSG_TP,ACQ_INS_ID_CD,FWD_INS_ID_CD,SYS_TRA_NUMBER,UNION_FILE_TP</v>
          </cell>
        </row>
        <row r="882">
          <cell r="E882" t="str">
            <v>SW_ACCOUNT_UNIONSCAN_UNION_QUERY_20210721_BDW_ZX_08</v>
          </cell>
          <cell r="F882" t="str">
            <v>银联扫码对账银联方数据历史表</v>
          </cell>
          <cell r="G882" t="str">
            <v>&lt;&lt;&lt;&lt;&lt;字段详细信息&gt;&gt;&gt;&gt;&gt;</v>
          </cell>
          <cell r="H882" t="str">
            <v>UNION_SETTLE_DT,UNION_TRANS_DT_TM,TRANS_TP_CD,MSG_TP,ACQ_INS_ID_CD,FWD_INS_ID_CD,SYS_TRA_NUMBER,UNION_FILE_TP</v>
          </cell>
        </row>
        <row r="883">
          <cell r="E883" t="str">
            <v>UP_UNION_PARAMETER</v>
          </cell>
          <cell r="F883" t="str">
            <v>银联差错直连-银联参数表</v>
          </cell>
          <cell r="G883" t="str">
            <v>&lt;&lt;&lt;&lt;&lt;字段详细信息&gt;&gt;&gt;&gt;&gt;</v>
          </cell>
          <cell r="H883" t="str">
            <v>DATA_SCOPE,PARA_TYPE,PARA_CODE</v>
          </cell>
        </row>
        <row r="884">
          <cell r="E884" t="str">
            <v>FC_UNION_TRANS_CLEAR_FUND</v>
          </cell>
          <cell r="F884" t="str">
            <v>银联交易机构清算表</v>
          </cell>
          <cell r="G884" t="str">
            <v>&lt;&lt;&lt;&lt;&lt;字段详细信息&gt;&gt;&gt;&gt;&gt;</v>
          </cell>
          <cell r="H884" t="str">
            <v>ID</v>
          </cell>
        </row>
        <row r="885">
          <cell r="E885" t="str">
            <v>MOT_YIN_ZHOU_BANK_DATA</v>
          </cell>
          <cell r="F885" t="str">
            <v>鄞州农信银业务统计交易数据表</v>
          </cell>
          <cell r="G885" t="str">
            <v>&lt;&lt;&lt;&lt;&lt;字段详细信息&gt;&gt;&gt;&gt;&gt;</v>
          </cell>
          <cell r="H885" t="str">
            <v>SEND_DATE,SEND_TIME</v>
          </cell>
        </row>
        <row r="886">
          <cell r="E886" t="str">
            <v>SW_ACCOUNT_UNIONSCAN_UNION_QUERY</v>
          </cell>
          <cell r="F886" t="str">
            <v>银联扫码对账银联方数据历史表</v>
          </cell>
          <cell r="G886" t="str">
            <v>&lt;&lt;&lt;&lt;&lt;字段详细信息&gt;&gt;&gt;&gt;&gt;</v>
          </cell>
          <cell r="H886" t="str">
            <v>UNION_SETTLE_DT,UNION_TRANS_DT_TM,TRANS_TP_CD,MSG_TP,ACQ_INS_ID_CD,FWD_INS_ID_CD,SYS_TRA_NUMBER,UNION_FILE_TP</v>
          </cell>
        </row>
        <row r="887">
          <cell r="E887" t="str">
            <v>SW_ACCOUNT_UNIONEPOS_CORE_QUERY</v>
          </cell>
          <cell r="F887" t="str">
            <v>银联EPOS对账核心数据查询表</v>
          </cell>
          <cell r="G887" t="str">
            <v>&lt;&lt;&lt;&lt;&lt;字段详细信息&gt;&gt;&gt;&gt;&gt;</v>
          </cell>
          <cell r="H887" t="str">
            <v>TRANS_DT,ORIG_TRANS_SERIA_NO,SUB_TRANS_SERIA_NO</v>
          </cell>
        </row>
        <row r="888">
          <cell r="E888" t="str">
            <v>SW_ACCOUNT_UNIONTOAS400_AS400_QUERY</v>
          </cell>
          <cell r="F888" t="str">
            <v>银联核心对账核心数据流水表(查询表)</v>
          </cell>
          <cell r="G888" t="str">
            <v>&lt;&lt;&lt;&lt;&lt;字段详细信息&gt;&gt;&gt;&gt;&gt;</v>
          </cell>
          <cell r="H888" t="str">
            <v>MSG_TP,TRANS_TP_CD,SYS_TRA_NUMBER,UNION_TRANS_DT_TM,ACQ_INS_ID_CD,FWD_INS_ID_CD,UNION_SETTLE_DT</v>
          </cell>
        </row>
        <row r="889">
          <cell r="E889" t="str">
            <v>JC_PUB_DEVICE_INFO</v>
          </cell>
          <cell r="F889" t="str">
            <v>公共设备资料表</v>
          </cell>
          <cell r="G889" t="str">
            <v>&lt;&lt;&lt;&lt;&lt;字段详细信息&gt;&gt;&gt;&gt;&gt;</v>
          </cell>
          <cell r="H889" t="str">
            <v>DEVICE_ID</v>
          </cell>
        </row>
        <row r="890">
          <cell r="E890" t="str">
            <v>SW_ACCOUNT_TENPAY_UNION_QUERY</v>
          </cell>
          <cell r="F890" t="str">
            <v>财付通收单对账银联数据查询表</v>
          </cell>
          <cell r="G890" t="str">
            <v>&lt;&lt;&lt;&lt;&lt;字段详细信息&gt;&gt;&gt;&gt;&gt;</v>
          </cell>
          <cell r="H890" t="str">
            <v>UNION_SETTLE_DT,UNION_TRANS_DT_TM,MCHNT_ORDER_ID</v>
          </cell>
        </row>
        <row r="891">
          <cell r="E891" t="str">
            <v>SW_ACCOUNT_ALIPAY_UNION_QUERY</v>
          </cell>
          <cell r="F891" t="str">
            <v>支付宝对账银联方数据历史表</v>
          </cell>
          <cell r="G891" t="str">
            <v>&lt;&lt;&lt;&lt;&lt;字段详细信息&gt;&gt;&gt;&gt;&gt;</v>
          </cell>
          <cell r="H891" t="str">
            <v>UNION_SETTLE_DT,MCHNT_ORDER_ID,FINISH_TM</v>
          </cell>
        </row>
        <row r="892">
          <cell r="E892" t="str">
            <v>SW_ACCOUNT_UNIONCREDIT_CREDIT_QUERY</v>
          </cell>
          <cell r="F892" t="str">
            <v>银联贷记卡对账贷记卡查询表</v>
          </cell>
          <cell r="G892" t="str">
            <v>&lt;&lt;&lt;&lt;&lt;字段详细信息&gt;&gt;&gt;&gt;&gt;</v>
          </cell>
          <cell r="H892" t="str">
            <v>PREP_TRANS_DT,PREP_TRANS_DT_TM,PREP_SERIA_NO,TRANS_MARK,PRI_ACCOUNT_NUMBER</v>
          </cell>
        </row>
        <row r="893">
          <cell r="E893" t="str">
            <v>SW_UNION_CHARGE_ADJUST</v>
          </cell>
          <cell r="F893" t="str">
            <v>手续费调整入账表</v>
          </cell>
          <cell r="G893" t="str">
            <v>&lt;&lt;&lt;&lt;&lt;字段详细信息&gt;&gt;&gt;&gt;&gt;</v>
          </cell>
          <cell r="H893" t="str">
            <v>START_DATE,END_DATE,CHARGE_TYPE,ORG_NO</v>
          </cell>
        </row>
        <row r="894">
          <cell r="E894" t="str">
            <v>SW_UNION_CHARGE_COUNT</v>
          </cell>
          <cell r="F894" t="str">
            <v>手续费统计差额表</v>
          </cell>
          <cell r="G894" t="str">
            <v>&lt;&lt;&lt;&lt;&lt;字段详细信息&gt;&gt;&gt;&gt;&gt;</v>
          </cell>
          <cell r="H894" t="str">
            <v>START_DATE,END_DATE,CHARGE_TYPE</v>
          </cell>
        </row>
        <row r="895">
          <cell r="E895" t="str">
            <v>CC_UNION_TRANS_TYPE</v>
          </cell>
          <cell r="F895" t="str">
            <v>银联交易类型表-差错</v>
          </cell>
          <cell r="G895" t="str">
            <v>&lt;&lt;&lt;&lt;&lt;字段详细信息&gt;&gt;&gt;&gt;&gt;</v>
          </cell>
          <cell r="H895" t="str">
            <v>TRANS_CODE</v>
          </cell>
        </row>
        <row r="896">
          <cell r="E896" t="str">
            <v>JC_CARDBIN</v>
          </cell>
          <cell r="F896" t="str">
            <v>交易卡Bin信息表</v>
          </cell>
          <cell r="G896" t="str">
            <v>&lt;&lt;&lt;&lt;&lt;字段详细信息&gt;&gt;&gt;&gt;&gt;</v>
          </cell>
          <cell r="H896" t="str">
            <v>CARDJGBSM,CARDKBIN,CARDKHLENG</v>
          </cell>
        </row>
        <row r="897">
          <cell r="E897" t="str">
            <v>SW_POS_TRADE_CLEAR_INFO</v>
          </cell>
          <cell r="F897" t="str">
            <v>直连POS商户清算资金表</v>
          </cell>
          <cell r="G897" t="str">
            <v>&lt;&lt;&lt;&lt;&lt;字段详细信息&gt;&gt;&gt;&gt;&gt;</v>
          </cell>
          <cell r="H897" t="str">
            <v>SETTLE_DATE,ACQ_INS_ID_CD,MERCHANT_NUMBER</v>
          </cell>
        </row>
        <row r="898">
          <cell r="E898" t="str">
            <v>ACHG_OLD</v>
          </cell>
          <cell r="F898" t="str">
            <v>客户资料、申请信息修改日志记录</v>
          </cell>
          <cell r="G898" t="str">
            <v>&lt;&lt;&lt;&lt;&lt;字段详细信息&gt;&gt;&gt;&gt;&gt;</v>
          </cell>
          <cell r="H898" t="str">
            <v>ENTRY_DAY,ENTRY_KEY,ENTRY_TIME</v>
          </cell>
        </row>
        <row r="899">
          <cell r="E899" t="str">
            <v>ACLOW</v>
          </cell>
          <cell r="F899" t="str">
            <v>交易白名单表</v>
          </cell>
          <cell r="G899" t="str">
            <v>&lt;&lt;&lt;&lt;&lt;字段详细信息&gt;&gt;&gt;&gt;&gt;</v>
          </cell>
          <cell r="H899" t="str">
            <v>ACQCODE,CUSTR_NBR,MCC_SEL,OUT_NBR</v>
          </cell>
        </row>
        <row r="900">
          <cell r="E900" t="str">
            <v>ADDR</v>
          </cell>
          <cell r="F900" t="str">
            <v>客户地址信息</v>
          </cell>
          <cell r="G900" t="str">
            <v>&lt;&lt;&lt;&lt;&lt;字段详细信息&gt;&gt;&gt;&gt;&gt;</v>
          </cell>
          <cell r="H900" t="str">
            <v>BANK,CUSTR_NBR,ADDR_TYPE</v>
          </cell>
        </row>
        <row r="901">
          <cell r="E901" t="str">
            <v>APMA</v>
          </cell>
          <cell r="F901" t="str">
            <v>申请件纪录</v>
          </cell>
          <cell r="G901" t="str">
            <v>&lt;&lt;&lt;&lt;&lt;字段详细信息&gt;&gt;&gt;&gt;&gt;</v>
          </cell>
          <cell r="H901" t="str">
            <v>APP_JDAY,APP_SEQ,APP_DAY</v>
          </cell>
        </row>
        <row r="902">
          <cell r="E902" t="str">
            <v>AREQU</v>
          </cell>
          <cell r="F902" t="str">
            <v>AREQU</v>
          </cell>
          <cell r="G902" t="str">
            <v>&lt;&lt;&lt;&lt;&lt;字段详细信息&gt;&gt;&gt;&gt;&gt;</v>
          </cell>
          <cell r="H902" t="str">
            <v>REGIONCODE,AREACODE</v>
          </cell>
        </row>
        <row r="903">
          <cell r="E903" t="str">
            <v>AUTH2</v>
          </cell>
          <cell r="F903" t="str">
            <v>授权明细账户归属表</v>
          </cell>
          <cell r="G903" t="str">
            <v>&lt;&lt;&lt;&lt;&lt;字段详细信息&gt;&gt;&gt;&gt;&gt;</v>
          </cell>
          <cell r="H903" t="str">
            <v>BANK,XACCOUNT</v>
          </cell>
        </row>
        <row r="904">
          <cell r="E904" t="str">
            <v>BRNCH</v>
          </cell>
          <cell r="F904" t="str">
            <v>分行编号参数表</v>
          </cell>
          <cell r="G904" t="str">
            <v>&lt;&lt;&lt;&lt;&lt;字段详细信息&gt;&gt;&gt;&gt;&gt;</v>
          </cell>
          <cell r="H904" t="str">
            <v>BRANCH</v>
          </cell>
        </row>
        <row r="905">
          <cell r="E905" t="str">
            <v>CARD_NEW</v>
          </cell>
          <cell r="F905" t="str">
            <v>卡片资料表</v>
          </cell>
          <cell r="G905" t="str">
            <v>&lt;&lt;&lt;&lt;&lt;字段详细信息&gt;&gt;&gt;&gt;&gt;</v>
          </cell>
          <cell r="H905" t="str">
            <v>CARD_NEW_NBR</v>
          </cell>
        </row>
        <row r="906">
          <cell r="E906" t="str">
            <v>CDPP</v>
          </cell>
          <cell r="F906" t="str">
            <v>贵宾卡关联卡信息表</v>
          </cell>
          <cell r="G906" t="str">
            <v>&lt;&lt;&lt;&lt;&lt;字段详细信息&gt;&gt;&gt;&gt;&gt;</v>
          </cell>
          <cell r="H906" t="str">
            <v>CUSTR_NBR,CDTYPE</v>
          </cell>
        </row>
        <row r="907">
          <cell r="E907" t="str">
            <v>CFDEC</v>
          </cell>
          <cell r="F907" t="str">
            <v>年费减免参数表</v>
          </cell>
          <cell r="G907" t="str">
            <v>&lt;&lt;&lt;&lt;&lt;字段详细信息&gt;&gt;&gt;&gt;&gt;</v>
          </cell>
          <cell r="H907" t="str">
            <v>CF_IDX</v>
          </cell>
        </row>
        <row r="908">
          <cell r="E908" t="str">
            <v>CHGS_20180411_BDW_WYY_01</v>
          </cell>
          <cell r="F908" t="e">
            <v>#N/A</v>
          </cell>
          <cell r="G908" t="str">
            <v>&lt;&lt;&lt;&lt;&lt;字段详细信息&gt;&gt;&gt;&gt;&gt;</v>
          </cell>
          <cell r="H908" t="str">
            <v>XACCOUNT,BANK,ENTRY_CODE,ENTRY_TIME,NOETS_DAY</v>
          </cell>
        </row>
        <row r="909">
          <cell r="E909" t="str">
            <v>CHGS_OLD</v>
          </cell>
          <cell r="F909" t="e">
            <v>#N/A</v>
          </cell>
          <cell r="G909" t="str">
            <v>&lt;&lt;&lt;&lt;&lt;字段详细信息&gt;&gt;&gt;&gt;&gt;</v>
          </cell>
          <cell r="H909" t="str">
            <v>XACCOUNT,BANK,ENTRY_CODE,ENTRY_TIME,NOETS_DAY</v>
          </cell>
        </row>
        <row r="910">
          <cell r="E910" t="str">
            <v>CNTA_OLD</v>
          </cell>
          <cell r="F910" t="str">
            <v>联系人资料表</v>
          </cell>
          <cell r="G910" t="str">
            <v>&lt;&lt;&lt;&lt;&lt;字段详细信息&gt;&gt;&gt;&gt;&gt;</v>
          </cell>
          <cell r="H910" t="str">
            <v>CUSTR_NBR,CON_NAME,APP_JDAY,APP_SEQ</v>
          </cell>
        </row>
        <row r="911">
          <cell r="E911" t="str">
            <v>CODES</v>
          </cell>
          <cell r="F911" t="str">
            <v>用户代码表</v>
          </cell>
          <cell r="G911" t="str">
            <v>&lt;&lt;&lt;&lt;&lt;字段详细信息&gt;&gt;&gt;&gt;&gt;</v>
          </cell>
          <cell r="H911" t="str">
            <v>BANK,CODE_TYPE,CODE_VALUE</v>
          </cell>
        </row>
        <row r="912">
          <cell r="E912" t="str">
            <v>CUPLG2</v>
          </cell>
          <cell r="F912" t="str">
            <v>境内金融交易账户归属表</v>
          </cell>
          <cell r="G912" t="str">
            <v>&lt;&lt;&lt;&lt;&lt;字段详细信息&gt;&gt;&gt;&gt;&gt;</v>
          </cell>
          <cell r="H912" t="str">
            <v>BANK,XACCOUNT</v>
          </cell>
        </row>
        <row r="913">
          <cell r="E913" t="str">
            <v>CUPLG_BAK</v>
          </cell>
          <cell r="F913" t="e">
            <v>#N/A</v>
          </cell>
          <cell r="G913" t="str">
            <v>&lt;&lt;&lt;&lt;&lt;字段详细信息&gt;&gt;&gt;&gt;&gt;</v>
          </cell>
          <cell r="H913" t="str">
            <v>OPDATE,CENDT,ACQCITYNO,FORCITYNO,RCVCITYNO,GXSEQNO,PAN</v>
          </cell>
        </row>
        <row r="914">
          <cell r="E914" t="str">
            <v>CUSP_20230413_BDW_ZX_04</v>
          </cell>
          <cell r="F914" t="str">
            <v>客户补充资料_非必填</v>
          </cell>
          <cell r="G914" t="str">
            <v>&lt;&lt;&lt;&lt;&lt;字段详细信息&gt;&gt;&gt;&gt;&gt;</v>
          </cell>
          <cell r="H914" t="str">
            <v>CUSTR_NBR</v>
          </cell>
        </row>
        <row r="915">
          <cell r="E915" t="str">
            <v>CUSTR_20220623_BDW_ZX_08</v>
          </cell>
          <cell r="F915" t="str">
            <v>客户基本资料</v>
          </cell>
          <cell r="G915" t="str">
            <v>&lt;&lt;&lt;&lt;&lt;字段详细信息&gt;&gt;&gt;&gt;&gt;</v>
          </cell>
          <cell r="H915" t="str">
            <v>CUSTR_NBR</v>
          </cell>
        </row>
        <row r="916">
          <cell r="E916" t="str">
            <v>EVENT2</v>
          </cell>
          <cell r="F916" t="str">
            <v>帐务交易账户归属表</v>
          </cell>
          <cell r="G916" t="str">
            <v>&lt;&lt;&lt;&lt;&lt;字段详细信息&gt;&gt;&gt;&gt;&gt;</v>
          </cell>
          <cell r="H916" t="str">
            <v>BANK,XACCOUNT</v>
          </cell>
        </row>
        <row r="917">
          <cell r="E917" t="str">
            <v>ISPCS</v>
          </cell>
          <cell r="F917" t="str">
            <v>画面参数定义</v>
          </cell>
          <cell r="G917" t="str">
            <v>&lt;&lt;&lt;&lt;&lt;字段详细信息&gt;&gt;&gt;&gt;&gt;</v>
          </cell>
          <cell r="H917" t="str">
            <v>SCRN_NAME</v>
          </cell>
        </row>
        <row r="918">
          <cell r="E918" t="str">
            <v>MPAU2</v>
          </cell>
          <cell r="F918" t="str">
            <v>授权明细账户归属表</v>
          </cell>
          <cell r="G918" t="str">
            <v>&lt;&lt;&lt;&lt;&lt;字段详细信息&gt;&gt;&gt;&gt;&gt;</v>
          </cell>
          <cell r="H918" t="str">
            <v>BANK,XACCOUNT</v>
          </cell>
        </row>
        <row r="919">
          <cell r="E919" t="str">
            <v>PCPDR</v>
          </cell>
          <cell r="F919" t="str">
            <v>分期计划规则定义表</v>
          </cell>
          <cell r="G919" t="str">
            <v>&lt;&lt;&lt;&lt;&lt;字段详细信息&gt;&gt;&gt;&gt;&gt;</v>
          </cell>
          <cell r="H919" t="str">
            <v>CURR_NUM,CP_NO,PRODUCT</v>
          </cell>
        </row>
        <row r="920">
          <cell r="E920" t="str">
            <v>PRCPD</v>
          </cell>
          <cell r="F920" t="str">
            <v>信用计划定义</v>
          </cell>
          <cell r="G920" t="str">
            <v>&lt;&lt;&lt;&lt;&lt;字段详细信息&gt;&gt;&gt;&gt;&gt;</v>
          </cell>
          <cell r="H920" t="str">
            <v>CP_NO</v>
          </cell>
        </row>
        <row r="921">
          <cell r="E921" t="str">
            <v>PRMAU</v>
          </cell>
          <cell r="F921" t="str">
            <v>产品授权参数表</v>
          </cell>
          <cell r="G921" t="str">
            <v>&lt;&lt;&lt;&lt;&lt;字段详细信息&gt;&gt;&gt;&gt;&gt;</v>
          </cell>
          <cell r="H921" t="str">
            <v>PRODUCT</v>
          </cell>
        </row>
        <row r="922">
          <cell r="E922" t="str">
            <v>PRMCD_20220818_BDW_ZX_11</v>
          </cell>
          <cell r="F922" t="str">
            <v>申请卡种产品参数表</v>
          </cell>
          <cell r="G922" t="str">
            <v>&lt;&lt;&lt;&lt;&lt;字段详细信息&gt;&gt;&gt;&gt;&gt;</v>
          </cell>
          <cell r="H922" t="str">
            <v>PRODUCT</v>
          </cell>
        </row>
        <row r="923">
          <cell r="E923" t="str">
            <v>PRMCN_20160512_BDW_WL_02</v>
          </cell>
          <cell r="F923" t="str">
            <v>帐户类别参数表</v>
          </cell>
          <cell r="G923" t="str">
            <v>&lt;&lt;&lt;&lt;&lt;字段详细信息&gt;&gt;&gt;&gt;&gt;</v>
          </cell>
          <cell r="H923" t="str">
            <v>CATEGORY</v>
          </cell>
        </row>
        <row r="924">
          <cell r="E924" t="str">
            <v>PRMCO</v>
          </cell>
          <cell r="F924" t="str">
            <v>费用表</v>
          </cell>
          <cell r="G924" t="str">
            <v>&lt;&lt;&lt;&lt;&lt;字段详细信息&gt;&gt;&gt;&gt;&gt;</v>
          </cell>
          <cell r="H924" t="str">
            <v>PRODUCT,EFFECT_DAY</v>
          </cell>
        </row>
        <row r="925">
          <cell r="E925" t="str">
            <v>PRMPT</v>
          </cell>
          <cell r="F925" t="str">
            <v>积分计划参数表</v>
          </cell>
          <cell r="G925" t="str">
            <v>&lt;&lt;&lt;&lt;&lt;字段详细信息&gt;&gt;&gt;&gt;&gt;</v>
          </cell>
          <cell r="H925" t="str">
            <v>POINT_NO</v>
          </cell>
        </row>
        <row r="926">
          <cell r="E926" t="str">
            <v>PRMSR</v>
          </cell>
          <cell r="F926" t="str">
            <v>专案代码参数表</v>
          </cell>
          <cell r="G926" t="str">
            <v>&lt;&lt;&lt;&lt;&lt;字段详细信息&gt;&gt;&gt;&gt;&gt;</v>
          </cell>
          <cell r="H926" t="str">
            <v>APP_SOURCE</v>
          </cell>
        </row>
        <row r="927">
          <cell r="E927" t="str">
            <v>PRMXR</v>
          </cell>
          <cell r="F927" t="str">
            <v>汇率定义表</v>
          </cell>
          <cell r="G927" t="str">
            <v>&lt;&lt;&lt;&lt;&lt;字段详细信息&gt;&gt;&gt;&gt;&gt;</v>
          </cell>
          <cell r="H927" t="str">
            <v>CURR_NUM,EFFECT_DAY</v>
          </cell>
        </row>
        <row r="928">
          <cell r="E928" t="str">
            <v>PTGFT</v>
          </cell>
          <cell r="F928" t="str">
            <v>礼品清单维护表</v>
          </cell>
          <cell r="G928" t="str">
            <v>&lt;&lt;&lt;&lt;&lt;字段详细信息&gt;&gt;&gt;&gt;&gt;</v>
          </cell>
          <cell r="H928" t="str">
            <v>GIFT_NO</v>
          </cell>
        </row>
        <row r="929">
          <cell r="E929" t="str">
            <v>SCODE</v>
          </cell>
          <cell r="F929" t="str">
            <v>系统代码表</v>
          </cell>
          <cell r="G929" t="str">
            <v>&lt;&lt;&lt;&lt;&lt;字段详细信息&gt;&gt;&gt;&gt;&gt;</v>
          </cell>
          <cell r="H929" t="str">
            <v>BANK,CODE_TYPE,CODE_VALUE</v>
          </cell>
        </row>
        <row r="930">
          <cell r="E930" t="str">
            <v>STMT_20210819_BDW_WYP_01</v>
          </cell>
          <cell r="F930" t="str">
            <v>账单记录表</v>
          </cell>
          <cell r="G930" t="str">
            <v>&lt;&lt;&lt;&lt;&lt;字段详细信息&gt;&gt;&gt;&gt;&gt;</v>
          </cell>
          <cell r="H930" t="str">
            <v>XACCOUNT,MONTH_NBR</v>
          </cell>
        </row>
        <row r="931">
          <cell r="E931" t="str">
            <v>TRDEF_20180809_BDW_WCM_01</v>
          </cell>
          <cell r="F931" t="str">
            <v>交易类型代码表</v>
          </cell>
          <cell r="G931" t="str">
            <v>&lt;&lt;&lt;&lt;&lt;字段详细信息&gt;&gt;&gt;&gt;&gt;</v>
          </cell>
          <cell r="H931" t="str">
            <v>TRANS_TYPE,O_R_FLAG</v>
          </cell>
        </row>
        <row r="932">
          <cell r="E932" t="str">
            <v>XYKXT_GL</v>
          </cell>
          <cell r="F932" t="str">
            <v>核算数据文件</v>
          </cell>
          <cell r="G932" t="str">
            <v>&lt;&lt;&lt;&lt;&lt;字段详细信息&gt;&gt;&gt;&gt;&gt;</v>
          </cell>
          <cell r="H932" t="str">
            <v>SRCINFO1,ACDATE,TYPE,BATCHNO,ORGAN,DEPARTMENT,ACCID,PRODUCT,CHANNEL,TRANFLAG,SRCINFO2,BAK1,BAK2,CURRNCY,JDBZ</v>
          </cell>
        </row>
        <row r="933">
          <cell r="E933" t="str">
            <v>XYKXT_HX</v>
          </cell>
          <cell r="F933" t="str">
            <v>核销文件接口</v>
          </cell>
          <cell r="G933" t="str">
            <v>&lt;&lt;&lt;&lt;&lt;字段详细信息&gt;&gt;&gt;&gt;&gt;</v>
          </cell>
          <cell r="H933" t="str">
            <v>GL_DATE,SEGMENT1,SEGMENT2,SEGMENT3,SEGMENT4,SEGMENT5,SEGMENT6,SEGMENT7,SEGMENT8,SEGMENT9,CURRENCY_CODE,LOAN_CLASS</v>
          </cell>
        </row>
        <row r="934">
          <cell r="E934" t="str">
            <v>XYKXT_HXCH</v>
          </cell>
          <cell r="F934" t="str">
            <v>核销冲回文件接口</v>
          </cell>
          <cell r="G934" t="str">
            <v>&lt;&lt;&lt;&lt;&lt;字段详细信息&gt;&gt;&gt;&gt;&gt;</v>
          </cell>
          <cell r="H934" t="str">
            <v>GL_DATE,SEGMENT1,SEGMENT2,SEGMENT3,SEGMENT4,SEGMENT5,SEGMENT6,SEGMENT7,SEGMENT8,SEGMENT9,CURRENCY_CODE</v>
          </cell>
        </row>
        <row r="935">
          <cell r="E935" t="str">
            <v>APSL</v>
          </cell>
          <cell r="F935" t="str">
            <v>申请件记录</v>
          </cell>
          <cell r="G935" t="str">
            <v>&lt;&lt;&lt;&lt;&lt;字段详细信息&gt;&gt;&gt;&gt;&gt;</v>
          </cell>
          <cell r="H935" t="str">
            <v>BANK,APP_DAY,APP_SEQ,APP_INDEX</v>
          </cell>
        </row>
        <row r="936">
          <cell r="E936" t="str">
            <v>VADTX</v>
          </cell>
          <cell r="F936" t="str">
            <v>税率参数表</v>
          </cell>
          <cell r="G936" t="str">
            <v>&lt;&lt;&lt;&lt;&lt;字段详细信息&gt;&gt;&gt;&gt;&gt;</v>
          </cell>
          <cell r="H936" t="str">
            <v>BRANCH,BUSI_TYPE,EFFECT_DAY</v>
          </cell>
        </row>
        <row r="937">
          <cell r="E937" t="str">
            <v>ASSETPORTFOLIO</v>
          </cell>
          <cell r="F937" t="str">
            <v>资产组合</v>
          </cell>
          <cell r="G937" t="str">
            <v>&lt;&lt;&lt;&lt;&lt;字段详细信息&gt;&gt;&gt;&gt;&gt;</v>
          </cell>
          <cell r="H937" t="str">
            <v>PORTFOLIOCODE,BANK</v>
          </cell>
        </row>
        <row r="938">
          <cell r="E938" t="str">
            <v>GLCHECK_ABS</v>
          </cell>
          <cell r="F938" t="str">
            <v>浙江农信信用卡ABS对账文件数据接口</v>
          </cell>
          <cell r="G938" t="str">
            <v>&lt;&lt;&lt;&lt;&lt;字段详细信息&gt;&gt;&gt;&gt;&gt;</v>
          </cell>
          <cell r="H938" t="str">
            <v>GL_DATE,BRNO,ACCOUNT,CURR,DR_CR</v>
          </cell>
        </row>
        <row r="939">
          <cell r="E939" t="str">
            <v>MPUR_20211216_BDW_CYZ_05</v>
          </cell>
          <cell r="F939" t="str">
            <v>分期付款交易记录</v>
          </cell>
          <cell r="G939" t="str">
            <v>&lt;&lt;&lt;&lt;&lt;字段详细信息&gt;&gt;&gt;&gt;&gt;</v>
          </cell>
          <cell r="H939" t="str">
            <v>XACCOUNT,MP_NUMBER</v>
          </cell>
        </row>
        <row r="940">
          <cell r="E940" t="str">
            <v>CUSTR_20131211_BDW_PLX_01</v>
          </cell>
          <cell r="F940" t="str">
            <v>客户基本资料</v>
          </cell>
          <cell r="G940" t="str">
            <v>&lt;&lt;&lt;&lt;&lt;字段详细信息&gt;&gt;&gt;&gt;&gt;</v>
          </cell>
          <cell r="H940" t="str">
            <v>CUSTR_NBR</v>
          </cell>
        </row>
        <row r="941">
          <cell r="E941" t="str">
            <v>MPUR_20140821_BDW_WL_01</v>
          </cell>
          <cell r="F941" t="str">
            <v>分期付款交易记录</v>
          </cell>
          <cell r="G941" t="str">
            <v>&lt;&lt;&lt;&lt;&lt;字段详细信息&gt;&gt;&gt;&gt;&gt;</v>
          </cell>
          <cell r="H941" t="str">
            <v>XACCOUNT,MP_NUMBER</v>
          </cell>
        </row>
        <row r="942">
          <cell r="E942" t="str">
            <v>CLOCD</v>
          </cell>
          <cell r="F942" t="str">
            <v>关帐/销户代码表</v>
          </cell>
          <cell r="G942" t="str">
            <v>&lt;&lt;&lt;&lt;&lt;字段详细信息&gt;&gt;&gt;&gt;&gt;</v>
          </cell>
          <cell r="H942" t="str">
            <v>CLOSE_CD</v>
          </cell>
        </row>
        <row r="943">
          <cell r="E943" t="str">
            <v>MPAU_20170907_ODS_GYS_11</v>
          </cell>
          <cell r="F943" t="str">
            <v>分期付款申请件</v>
          </cell>
          <cell r="G943" t="str">
            <v>&lt;&lt;&lt;&lt;&lt;字段详细信息&gt;&gt;&gt;&gt;&gt;</v>
          </cell>
          <cell r="H943" t="str">
            <v>CARD_NBR,APP_SDAY,APP_SEQ</v>
          </cell>
        </row>
        <row r="944">
          <cell r="E944" t="str">
            <v>APDY</v>
          </cell>
          <cell r="F944" t="str">
            <v>拒绝申请件表</v>
          </cell>
          <cell r="G944" t="str">
            <v>&lt;&lt;&lt;&lt;&lt;字段详细信息&gt;&gt;&gt;&gt;&gt;</v>
          </cell>
          <cell r="H944" t="str">
            <v>CUSTR_NBR,APP_JDAY,APP_SEQ</v>
          </cell>
        </row>
        <row r="945">
          <cell r="E945" t="str">
            <v>APCD</v>
          </cell>
          <cell r="F945" t="str">
            <v>核准申请卡号对应表</v>
          </cell>
          <cell r="G945" t="str">
            <v>&lt;&lt;&lt;&lt;&lt;字段详细信息&gt;&gt;&gt;&gt;&gt;</v>
          </cell>
          <cell r="H945" t="str">
            <v>APP_JDAY,APP_SEQ,CUSTR_NBR,CARD_NBR,APP_DAY</v>
          </cell>
        </row>
        <row r="946">
          <cell r="E946" t="str">
            <v>APAD</v>
          </cell>
          <cell r="F946" t="str">
            <v>申请件地址及推荐人记录</v>
          </cell>
          <cell r="G946" t="str">
            <v>&lt;&lt;&lt;&lt;&lt;字段详细信息&gt;&gt;&gt;&gt;&gt;</v>
          </cell>
          <cell r="H946" t="str">
            <v>APP_JDAY,APP_SEQ,APP_DAY</v>
          </cell>
        </row>
        <row r="947">
          <cell r="E947" t="str">
            <v>DDAC_20200317_BDW_WYY_01</v>
          </cell>
          <cell r="F947" t="str">
            <v>自扣关系表</v>
          </cell>
          <cell r="G947" t="str">
            <v>&lt;&lt;&lt;&lt;&lt;字段详细信息&gt;&gt;&gt;&gt;&gt;</v>
          </cell>
          <cell r="H947" t="str">
            <v>XACCOUNT</v>
          </cell>
        </row>
        <row r="948">
          <cell r="E948" t="str">
            <v>INTR</v>
          </cell>
          <cell r="F948" t="str">
            <v>推荐人资料表</v>
          </cell>
          <cell r="G948" t="str">
            <v>&lt;&lt;&lt;&lt;&lt;字段详细信息&gt;&gt;&gt;&gt;&gt;</v>
          </cell>
          <cell r="H948" t="str">
            <v>APP_JDAY,APP_SEQ,CARD_ID,APP_DAY</v>
          </cell>
        </row>
        <row r="949">
          <cell r="E949" t="str">
            <v>APGU</v>
          </cell>
          <cell r="F949" t="str">
            <v>申请担保人及其他资料</v>
          </cell>
          <cell r="G949" t="str">
            <v>&lt;&lt;&lt;&lt;&lt;字段详细信息&gt;&gt;&gt;&gt;&gt;</v>
          </cell>
          <cell r="H949" t="str">
            <v>APP_JDAY,APP_SEQ,APP_DAY</v>
          </cell>
        </row>
        <row r="950">
          <cell r="E950" t="str">
            <v>GUAR</v>
          </cell>
          <cell r="F950" t="str">
            <v>GUAR</v>
          </cell>
          <cell r="G950" t="str">
            <v>&lt;&lt;&lt;&lt;&lt;字段详细信息&gt;&gt;&gt;&gt;&gt;</v>
          </cell>
          <cell r="H950" t="str">
            <v>GUARN_ID,ACCOUNT,APP_JDAY,APP_SEQ,APP_DAY</v>
          </cell>
        </row>
        <row r="951">
          <cell r="E951" t="str">
            <v>CNTA</v>
          </cell>
          <cell r="F951" t="str">
            <v>联系人资料表</v>
          </cell>
          <cell r="G951" t="str">
            <v>&lt;&lt;&lt;&lt;&lt;字段详细信息&gt;&gt;&gt;&gt;&gt;</v>
          </cell>
          <cell r="H951" t="str">
            <v>CUSTR_NBR,CON_NAME,APP_JDAY,APP_SEQ,APP_DAY</v>
          </cell>
        </row>
        <row r="952">
          <cell r="E952" t="str">
            <v>ICCD</v>
          </cell>
          <cell r="F952" t="str">
            <v>芯片卡脱机余额管理表</v>
          </cell>
          <cell r="G952" t="str">
            <v>&lt;&lt;&lt;&lt;&lt;字段详细信息&gt;&gt;&gt;&gt;&gt;</v>
          </cell>
          <cell r="H952" t="str">
            <v>BANK,CARD_NBR</v>
          </cell>
        </row>
        <row r="953">
          <cell r="E953" t="str">
            <v>PRMFE</v>
          </cell>
          <cell r="F953" t="str">
            <v>年费代码参数定义</v>
          </cell>
          <cell r="G953" t="str">
            <v>&lt;&lt;&lt;&lt;&lt;字段详细信息&gt;&gt;&gt;&gt;&gt;</v>
          </cell>
          <cell r="H953" t="str">
            <v>PRODUCT,FEE_CODE,EFFECT_DAY</v>
          </cell>
        </row>
        <row r="954">
          <cell r="E954" t="str">
            <v>EVENT</v>
          </cell>
          <cell r="F954" t="str">
            <v>帐务交易流水表</v>
          </cell>
          <cell r="G954" t="str">
            <v>&lt;&lt;&lt;&lt;&lt;字段详细信息&gt;&gt;&gt;&gt;&gt;</v>
          </cell>
          <cell r="H954" t="str">
            <v>ACCTNBR,BANK,INP_DATE,INP_TIME,XTRANNO,TRANS_TYPE</v>
          </cell>
        </row>
        <row r="955">
          <cell r="E955" t="str">
            <v>ICLG_20160512_BDW_WL_02</v>
          </cell>
          <cell r="F955" t="str">
            <v>芯片卡交易日志</v>
          </cell>
          <cell r="G955" t="str">
            <v>&lt;&lt;&lt;&lt;&lt;字段详细信息&gt;&gt;&gt;&gt;&gt;</v>
          </cell>
          <cell r="H955" t="str">
            <v>BANK,TRANS_TYPE,TRANS_SRC,TRAN_CODE,CARD_NBR,OPDATE,OPTIME,AUTHCODE,BRANCH</v>
          </cell>
        </row>
        <row r="956">
          <cell r="E956" t="str">
            <v>AUTH_20181017_BDW_HC_06</v>
          </cell>
          <cell r="F956" t="str">
            <v>授权明细日志记录</v>
          </cell>
          <cell r="G956" t="str">
            <v>&lt;&lt;&lt;&lt;&lt;字段详细信息&gt;&gt;&gt;&gt;&gt;</v>
          </cell>
          <cell r="H956" t="str">
            <v>AUTH_CODE,CARD_NBR,LOCAL_TIME,BNK_SYS_DY</v>
          </cell>
        </row>
        <row r="957">
          <cell r="E957" t="str">
            <v>NCHG</v>
          </cell>
          <cell r="F957" t="str">
            <v>黑名单灰名单数据操作日志表</v>
          </cell>
          <cell r="G957" t="str">
            <v>&lt;&lt;&lt;&lt;&lt;字段详细信息&gt;&gt;&gt;&gt;&gt;</v>
          </cell>
          <cell r="H957" t="str">
            <v>BANK,ENTRY_DAY,INP_DAY,INP_KEY,INP_TIME,PURGE_DAY,ENTRY_CODE</v>
          </cell>
        </row>
        <row r="958">
          <cell r="E958" t="str">
            <v>TRDEF_20200317_BDW_WYY_01</v>
          </cell>
          <cell r="F958" t="str">
            <v>交易类型代码表</v>
          </cell>
          <cell r="G958" t="str">
            <v>&lt;&lt;&lt;&lt;&lt;字段详细信息&gt;&gt;&gt;&gt;&gt;</v>
          </cell>
          <cell r="H958" t="str">
            <v>TRANS_TYPE,O_R_FLAG</v>
          </cell>
        </row>
        <row r="959">
          <cell r="E959" t="str">
            <v>PRMFE_20141211_BDW_WL_01</v>
          </cell>
          <cell r="F959" t="str">
            <v>年费代码参数定义</v>
          </cell>
          <cell r="G959" t="str">
            <v>&lt;&lt;&lt;&lt;&lt;字段详细信息&gt;&gt;&gt;&gt;&gt;</v>
          </cell>
          <cell r="H959" t="str">
            <v>PRODUCT,FEE_CODE,EFFECT_DAY</v>
          </cell>
        </row>
        <row r="960">
          <cell r="E960" t="str">
            <v>STMA_20230712_BDW_LX_22</v>
          </cell>
          <cell r="F960" t="str">
            <v>征信基础数据表</v>
          </cell>
          <cell r="G960" t="str">
            <v>&lt;&lt;&lt;&lt;&lt;字段详细信息&gt;&gt;&gt;&gt;&gt;</v>
          </cell>
          <cell r="H960" t="str">
            <v>XACCOUNT,MONTH_NBR</v>
          </cell>
        </row>
        <row r="961">
          <cell r="E961" t="str">
            <v>STMA</v>
          </cell>
          <cell r="F961" t="str">
            <v>征信基础数据表</v>
          </cell>
          <cell r="G961" t="str">
            <v>&lt;&lt;&lt;&lt;&lt;字段详细信息&gt;&gt;&gt;&gt;&gt;</v>
          </cell>
          <cell r="H961" t="str">
            <v>XACCOUNT,MONTH_NBR,CURR_NUM</v>
          </cell>
        </row>
        <row r="962">
          <cell r="E962" t="str">
            <v>ODUE_20180711_BDW_HC_05</v>
          </cell>
          <cell r="F962" t="str">
            <v>帐户逾期贷款记录表</v>
          </cell>
          <cell r="G962" t="str">
            <v>&lt;&lt;&lt;&lt;&lt;字段详细信息&gt;&gt;&gt;&gt;&gt;</v>
          </cell>
          <cell r="H962" t="str">
            <v>ACCOUNT,CURR_NUM,MONTH_NBR</v>
          </cell>
        </row>
        <row r="963">
          <cell r="E963" t="str">
            <v>PRPRD</v>
          </cell>
          <cell r="F963" t="str">
            <v>分期付款商品定义</v>
          </cell>
          <cell r="G963" t="str">
            <v>&lt;&lt;&lt;&lt;&lt;字段详细信息&gt;&gt;&gt;&gt;&gt;</v>
          </cell>
          <cell r="H963" t="str">
            <v>BANK,PROD_ID</v>
          </cell>
        </row>
        <row r="964">
          <cell r="E964" t="str">
            <v>PRMCN</v>
          </cell>
          <cell r="F964" t="str">
            <v>帐户类别参数表</v>
          </cell>
          <cell r="G964" t="str">
            <v>&lt;&lt;&lt;&lt;&lt;字段详细信息&gt;&gt;&gt;&gt;&gt;</v>
          </cell>
          <cell r="H964" t="str">
            <v>CATEGORY</v>
          </cell>
        </row>
        <row r="965">
          <cell r="E965" t="str">
            <v>ICLG</v>
          </cell>
          <cell r="F965" t="str">
            <v>芯片卡交易日志</v>
          </cell>
          <cell r="G965" t="str">
            <v>&lt;&lt;&lt;&lt;&lt;字段详细信息&gt;&gt;&gt;&gt;&gt;</v>
          </cell>
          <cell r="H965" t="str">
            <v>BANK,TRANS_TYPE,TRANS_SRC,TRAN_CODE,CARD_NBR,OPDATE,OPTIME,AUTHCODE,BRANCH,TRACE_NBR,CENDT</v>
          </cell>
        </row>
        <row r="966">
          <cell r="E966" t="str">
            <v>ACCT_20161207_BDW_WY_02</v>
          </cell>
          <cell r="F966" t="str">
            <v>人民币贷记帐户</v>
          </cell>
          <cell r="G966" t="str">
            <v>&lt;&lt;&lt;&lt;&lt;字段详细信息&gt;&gt;&gt;&gt;&gt;</v>
          </cell>
          <cell r="H966" t="str">
            <v>XACCOUNT,BANK</v>
          </cell>
        </row>
        <row r="967">
          <cell r="E967" t="str">
            <v>CARD_20230209_BDW_ZX_04</v>
          </cell>
          <cell r="F967" t="str">
            <v>卡片资料表</v>
          </cell>
          <cell r="G967" t="str">
            <v>&lt;&lt;&lt;&lt;&lt;字段详细信息&gt;&gt;&gt;&gt;&gt;</v>
          </cell>
          <cell r="H967" t="str">
            <v>CARD_NBR</v>
          </cell>
        </row>
        <row r="968">
          <cell r="E968" t="str">
            <v>ACCT_20160929_BDW_MF_01</v>
          </cell>
          <cell r="F968" t="e">
            <v>#N/A</v>
          </cell>
          <cell r="G968" t="str">
            <v>&lt;&lt;&lt;&lt;&lt;字段详细信息&gt;&gt;&gt;&gt;&gt;</v>
          </cell>
          <cell r="H968" t="str">
            <v>XACCOUNT,BANK</v>
          </cell>
        </row>
        <row r="969">
          <cell r="E969" t="str">
            <v>CARD_20160929_BDW_MF_01</v>
          </cell>
          <cell r="F969" t="e">
            <v>#N/A</v>
          </cell>
          <cell r="G969" t="str">
            <v>&lt;&lt;&lt;&lt;&lt;字段详细信息&gt;&gt;&gt;&gt;&gt;</v>
          </cell>
          <cell r="H969" t="str">
            <v>CARD_NBR</v>
          </cell>
        </row>
        <row r="970">
          <cell r="E970" t="str">
            <v>MPUR_20190228_BDW_ZX_01</v>
          </cell>
          <cell r="F970" t="str">
            <v>分期付款交易记录</v>
          </cell>
          <cell r="G970" t="str">
            <v>&lt;&lt;&lt;&lt;&lt;字段详细信息&gt;&gt;&gt;&gt;&gt;</v>
          </cell>
          <cell r="H970" t="str">
            <v>XACCOUNT,MP_NUMBER</v>
          </cell>
        </row>
        <row r="971">
          <cell r="E971" t="str">
            <v>ACCT_20181213_BDW_ZX_04</v>
          </cell>
          <cell r="F971" t="str">
            <v>人民币贷记帐户</v>
          </cell>
          <cell r="G971" t="str">
            <v>&lt;&lt;&lt;&lt;&lt;字段详细信息&gt;&gt;&gt;&gt;&gt;</v>
          </cell>
          <cell r="H971" t="str">
            <v>XACCOUNT,BANK</v>
          </cell>
        </row>
        <row r="972">
          <cell r="E972" t="str">
            <v>ASSETRECOVERY</v>
          </cell>
          <cell r="F972" t="str">
            <v>资产回收表</v>
          </cell>
          <cell r="G972" t="str">
            <v>&lt;&lt;&lt;&lt;&lt;字段详细信息&gt;&gt;&gt;&gt;&gt;</v>
          </cell>
          <cell r="H972" t="str">
            <v>RETURNDATE,BANK,XACCOUNT</v>
          </cell>
        </row>
        <row r="973">
          <cell r="E973" t="str">
            <v>CUPLG_20170216_BDW_TYW_01</v>
          </cell>
          <cell r="F973" t="e">
            <v>#N/A</v>
          </cell>
          <cell r="G973" t="str">
            <v>&lt;&lt;&lt;&lt;&lt;字段详细信息&gt;&gt;&gt;&gt;&gt;</v>
          </cell>
          <cell r="H973" t="str">
            <v>OPDATE,CENDT,ACQCITYNO,FORCITYNO,RCVCITYNO,GXSEQNO,PAN,OR_FLAG</v>
          </cell>
        </row>
        <row r="974">
          <cell r="E974" t="str">
            <v>ACCA_20140821_BDW_WL_01</v>
          </cell>
          <cell r="F974" t="str">
            <v>账户附加信息</v>
          </cell>
          <cell r="G974" t="str">
            <v>&lt;&lt;&lt;&lt;&lt;字段详细信息&gt;&gt;&gt;&gt;&gt;</v>
          </cell>
          <cell r="H974" t="str">
            <v>XACCOUNT</v>
          </cell>
        </row>
        <row r="975">
          <cell r="E975" t="str">
            <v>ACCT_20141211_BDW_WL_01</v>
          </cell>
          <cell r="F975" t="str">
            <v>人民币贷记帐户</v>
          </cell>
          <cell r="G975" t="str">
            <v>&lt;&lt;&lt;&lt;&lt;字段详细信息&gt;&gt;&gt;&gt;&gt;</v>
          </cell>
          <cell r="H975" t="str">
            <v>XACCOUNT,BANK</v>
          </cell>
        </row>
        <row r="976">
          <cell r="E976" t="str">
            <v>ACCT_20131211</v>
          </cell>
          <cell r="F976" t="str">
            <v>人民币贷记帐户</v>
          </cell>
          <cell r="G976" t="str">
            <v>&lt;&lt;&lt;&lt;&lt;字段详细信息&gt;&gt;&gt;&gt;&gt;</v>
          </cell>
          <cell r="H976" t="str">
            <v>XACCOUNT,BANK</v>
          </cell>
        </row>
        <row r="977">
          <cell r="E977" t="str">
            <v>AUTH_20141211_BDW_WYY_01</v>
          </cell>
          <cell r="F977" t="str">
            <v>授权明细日志记录</v>
          </cell>
          <cell r="G977" t="str">
            <v>&lt;&lt;&lt;&lt;&lt;字段详细信息&gt;&gt;&gt;&gt;&gt;</v>
          </cell>
          <cell r="H977" t="str">
            <v>AUTH_CODE,CARD_NBR,LOCAL_TIME,BNK_SYS_DY</v>
          </cell>
        </row>
        <row r="978">
          <cell r="E978" t="str">
            <v>CFDEC_20131211_BDW_PLX_01</v>
          </cell>
          <cell r="F978" t="str">
            <v>年费减免参数表</v>
          </cell>
          <cell r="G978" t="str">
            <v>&lt;&lt;&lt;&lt;&lt;字段详细信息&gt;&gt;&gt;&gt;&gt;</v>
          </cell>
          <cell r="H978" t="str">
            <v>CF_IDX</v>
          </cell>
        </row>
        <row r="979">
          <cell r="E979" t="str">
            <v>CUPLG_20141211_BDW_WYY_02</v>
          </cell>
          <cell r="F979" t="e">
            <v>#N/A</v>
          </cell>
          <cell r="G979" t="str">
            <v>&lt;&lt;&lt;&lt;&lt;字段详细信息&gt;&gt;&gt;&gt;&gt;</v>
          </cell>
          <cell r="H979" t="str">
            <v>OPDATE,CENDT,ACQCITYNO,FORCITYNO,RCVCITYNO,GXSEQNO,PAN</v>
          </cell>
        </row>
        <row r="980">
          <cell r="E980" t="str">
            <v>XYKXT_GL_20140219_BDW_ZL_02</v>
          </cell>
          <cell r="F980" t="str">
            <v>核算数据文件</v>
          </cell>
          <cell r="G980" t="str">
            <v>&lt;&lt;&lt;&lt;&lt;字段详细信息&gt;&gt;&gt;&gt;&gt;</v>
          </cell>
          <cell r="H980" t="str">
            <v>SRCINFO1,ACDATE,TYPE,BATCHNO,ORGAN,DEPARTMENT,ACCID,PRODUCT,CHANNEL,TRANFLAG,SRCINFO2,BAK1,BAK2,CURRNCY</v>
          </cell>
        </row>
        <row r="981">
          <cell r="E981" t="str">
            <v>ASSETTRADE</v>
          </cell>
          <cell r="F981" t="str">
            <v>资产转让</v>
          </cell>
          <cell r="G981" t="str">
            <v>&lt;&lt;&lt;&lt;&lt;字段详细信息&gt;&gt;&gt;&gt;&gt;</v>
          </cell>
          <cell r="H981" t="str">
            <v>ASSETPOOLCODE,BANK</v>
          </cell>
        </row>
        <row r="982">
          <cell r="E982" t="str">
            <v>DDAC_20141016_BDW_LCH_01</v>
          </cell>
          <cell r="F982" t="str">
            <v>自扣关系表</v>
          </cell>
          <cell r="G982" t="str">
            <v>&lt;&lt;&lt;&lt;&lt;字段详细信息&gt;&gt;&gt;&gt;&gt;</v>
          </cell>
          <cell r="H982" t="str">
            <v>XACCOUNT</v>
          </cell>
        </row>
        <row r="983">
          <cell r="E983" t="str">
            <v>INTR_20141016_BDW_LCH_01</v>
          </cell>
          <cell r="F983" t="str">
            <v>推荐人资料表</v>
          </cell>
          <cell r="G983" t="str">
            <v>&lt;&lt;&lt;&lt;&lt;字段详细信息&gt;&gt;&gt;&gt;&gt;</v>
          </cell>
          <cell r="H983" t="str">
            <v>APP_JDAY,APP_SEQ,CARD_ID</v>
          </cell>
        </row>
        <row r="984">
          <cell r="E984" t="str">
            <v>APGU_20141016_BDW_LCH_01</v>
          </cell>
          <cell r="F984" t="str">
            <v>申请担保人及其他资料</v>
          </cell>
          <cell r="G984" t="str">
            <v>&lt;&lt;&lt;&lt;&lt;字段详细信息&gt;&gt;&gt;&gt;&gt;</v>
          </cell>
          <cell r="H984" t="str">
            <v>APP_JDAY,APP_SEQ</v>
          </cell>
        </row>
        <row r="985">
          <cell r="E985" t="str">
            <v>GUAR_20141016_BDW_LCH_01</v>
          </cell>
          <cell r="F985" t="e">
            <v>#N/A</v>
          </cell>
          <cell r="G985" t="str">
            <v>&lt;&lt;&lt;&lt;&lt;字段详细信息&gt;&gt;&gt;&gt;&gt;</v>
          </cell>
          <cell r="H985" t="str">
            <v>GUARN_ID,ACCOUNT,APP_JDAY,APP_SEQ</v>
          </cell>
        </row>
        <row r="986">
          <cell r="E986" t="str">
            <v>MPAU_20141016_BDW_WYY_02</v>
          </cell>
          <cell r="F986" t="str">
            <v>分期付款申请件</v>
          </cell>
          <cell r="G986" t="str">
            <v>&lt;&lt;&lt;&lt;&lt;字段详细信息&gt;&gt;&gt;&gt;&gt;</v>
          </cell>
          <cell r="H986" t="str">
            <v>CARD_NBR,APP_SDAY,APP_SEQ</v>
          </cell>
        </row>
        <row r="987">
          <cell r="E987" t="str">
            <v>APCD_20141016_BDW_WYY_01</v>
          </cell>
          <cell r="F987" t="str">
            <v>核准申请卡号对应表</v>
          </cell>
          <cell r="G987" t="str">
            <v>&lt;&lt;&lt;&lt;&lt;字段详细信息&gt;&gt;&gt;&gt;&gt;</v>
          </cell>
          <cell r="H987" t="str">
            <v>APP_JDAY,APP_SEQ,CUSTR_NBR,CARD_NBR</v>
          </cell>
        </row>
        <row r="988">
          <cell r="E988" t="str">
            <v>APDY_20141016_BDW_WYY_02</v>
          </cell>
          <cell r="F988" t="str">
            <v>拒绝申请件表</v>
          </cell>
          <cell r="G988" t="str">
            <v>&lt;&lt;&lt;&lt;&lt;字段详细信息&gt;&gt;&gt;&gt;&gt;</v>
          </cell>
          <cell r="H988" t="str">
            <v>CUSTR_NBR,APP_JDAY,APP_SEQ</v>
          </cell>
        </row>
        <row r="989">
          <cell r="E989" t="str">
            <v>EVENT_PURCH_20230601_BDW_LX_09</v>
          </cell>
          <cell r="F989" t="str">
            <v>银行卡境外消费</v>
          </cell>
          <cell r="G989" t="str">
            <v>&lt;&lt;&lt;&lt;&lt;字段详细信息&gt;&gt;&gt;&gt;&gt;</v>
          </cell>
          <cell r="H989" t="str">
            <v>ACCTNO,JY_AMT,BIZ_DEAL_TIME,BANK_SELF_NUM</v>
          </cell>
        </row>
        <row r="990">
          <cell r="E990" t="str">
            <v>EVENT_CASH_20230601_BDW_LX_09</v>
          </cell>
          <cell r="F990" t="str">
            <v>银行卡境外提现接口表</v>
          </cell>
          <cell r="G990" t="str">
            <v>&lt;&lt;&lt;&lt;&lt;字段详细信息&gt;&gt;&gt;&gt;&gt;</v>
          </cell>
          <cell r="H990" t="str">
            <v>ACCTNO,JY_AMT,BIZ_DEAL_TIME,BANK_SELF_NUM</v>
          </cell>
        </row>
        <row r="991">
          <cell r="E991" t="str">
            <v>ACCA_20210318_BDW_DF_16</v>
          </cell>
          <cell r="F991" t="str">
            <v>账户附加信息</v>
          </cell>
          <cell r="G991" t="str">
            <v>&lt;&lt;&lt;&lt;&lt;字段详细信息&gt;&gt;&gt;&gt;&gt;</v>
          </cell>
          <cell r="H991" t="str">
            <v>XACCOUNT</v>
          </cell>
        </row>
        <row r="992">
          <cell r="E992" t="str">
            <v>CUPLG_20180809_BDW_WCM_01</v>
          </cell>
          <cell r="F992" t="e">
            <v>#N/A</v>
          </cell>
          <cell r="G992" t="str">
            <v>&lt;&lt;&lt;&lt;&lt;字段详细信息&gt;&gt;&gt;&gt;&gt;</v>
          </cell>
          <cell r="H992" t="str">
            <v>OPDATE,CENDT,ACQCITYNO,FORCITYNO,RCVCITYNO,GXSEQNO,PAN,OR_FLAG</v>
          </cell>
        </row>
        <row r="993">
          <cell r="E993" t="str">
            <v>MPAU_20190228_BDW_ZX_01</v>
          </cell>
          <cell r="F993" t="str">
            <v>分期付款申请件</v>
          </cell>
          <cell r="G993" t="str">
            <v>&lt;&lt;&lt;&lt;&lt;字段详细信息&gt;&gt;&gt;&gt;&gt;</v>
          </cell>
          <cell r="H993" t="str">
            <v>CARD_NBR,APP_SDAY,APP_SEQ</v>
          </cell>
        </row>
        <row r="994">
          <cell r="E994" t="str">
            <v>ACCA_20170907_BDW_WYY_01</v>
          </cell>
          <cell r="F994" t="str">
            <v>账户附加信息</v>
          </cell>
          <cell r="G994" t="str">
            <v>&lt;&lt;&lt;&lt;&lt;字段详细信息&gt;&gt;&gt;&gt;&gt;</v>
          </cell>
          <cell r="H994" t="str">
            <v>XACCOUNT</v>
          </cell>
        </row>
        <row r="995">
          <cell r="E995" t="str">
            <v>CUPLG_20170907_BDW_WYY_01</v>
          </cell>
          <cell r="F995" t="e">
            <v>#N/A</v>
          </cell>
          <cell r="G995" t="str">
            <v>&lt;&lt;&lt;&lt;&lt;字段详细信息&gt;&gt;&gt;&gt;&gt;</v>
          </cell>
          <cell r="H995" t="str">
            <v>OPDATE,CENDT,ACQCITYNO,FORCITYNO,RCVCITYNO,GXSEQNO,PAN,OR_FLAG</v>
          </cell>
        </row>
        <row r="996">
          <cell r="E996" t="str">
            <v>EVENT_PURCH</v>
          </cell>
          <cell r="F996" t="str">
            <v>银行卡境外消费</v>
          </cell>
          <cell r="G996" t="str">
            <v>&lt;&lt;&lt;&lt;&lt;字段详细信息&gt;&gt;&gt;&gt;&gt;</v>
          </cell>
          <cell r="H996" t="str">
            <v>ACCTNO,JY_AMT,BIZ_DEAL_TIME,BANK_SELF_NUM</v>
          </cell>
        </row>
        <row r="997">
          <cell r="E997" t="str">
            <v>EVENT_CASH</v>
          </cell>
          <cell r="F997" t="str">
            <v>银行卡境外提现接口表</v>
          </cell>
          <cell r="G997" t="str">
            <v>&lt;&lt;&lt;&lt;&lt;字段详细信息&gt;&gt;&gt;&gt;&gt;</v>
          </cell>
          <cell r="H997" t="str">
            <v>ACCTNO,JY_AMT,BIZ_DEAL_TIME,BANK_SELF_NUM</v>
          </cell>
        </row>
        <row r="998">
          <cell r="E998" t="str">
            <v>ODUE_20211021_BDW_CYZ_10</v>
          </cell>
          <cell r="F998" t="str">
            <v>帐户逾期贷款记录表</v>
          </cell>
          <cell r="G998" t="str">
            <v>&lt;&lt;&lt;&lt;&lt;字段详细信息&gt;&gt;&gt;&gt;&gt;</v>
          </cell>
          <cell r="H998" t="str">
            <v>ACCOUNT,INP_DAY,INP_TIME</v>
          </cell>
        </row>
        <row r="999">
          <cell r="E999" t="str">
            <v>ACCT_20190228_BDW_ZX_04</v>
          </cell>
          <cell r="F999" t="str">
            <v>人民币贷记帐户</v>
          </cell>
          <cell r="G999" t="str">
            <v>&lt;&lt;&lt;&lt;&lt;字段详细信息&gt;&gt;&gt;&gt;&gt;</v>
          </cell>
          <cell r="H999" t="str">
            <v>XACCOUNT,BANK</v>
          </cell>
        </row>
        <row r="1000">
          <cell r="E1000" t="str">
            <v>ASSETPORTFOLIOSTRUCTURE</v>
          </cell>
          <cell r="F1000" t="str">
            <v>资产组合结构</v>
          </cell>
          <cell r="G1000" t="str">
            <v>&lt;&lt;&lt;&lt;&lt;字段详细信息&gt;&gt;&gt;&gt;&gt;</v>
          </cell>
          <cell r="H1000" t="str">
            <v>PORTFOLIOCODE,ASSETCODE,BANK</v>
          </cell>
        </row>
        <row r="1001">
          <cell r="E1001" t="str">
            <v>AUTH</v>
          </cell>
          <cell r="F1001" t="str">
            <v>授权明细日志记录</v>
          </cell>
          <cell r="G1001" t="str">
            <v>&lt;&lt;&lt;&lt;&lt;字段详细信息&gt;&gt;&gt;&gt;&gt;</v>
          </cell>
          <cell r="H1001" t="str">
            <v>AUTH_CODE,CARD_NBR,LOCAL_TIME,BNK_SYS_DY</v>
          </cell>
        </row>
        <row r="1002">
          <cell r="E1002" t="str">
            <v>EXPLAIN_INSTANCE</v>
          </cell>
          <cell r="F1002" t="e">
            <v>#N/A</v>
          </cell>
          <cell r="G1002" t="str">
            <v>&lt;&lt;&lt;&lt;&lt;字段详细信息&gt;&gt;&gt;&gt;&gt;</v>
          </cell>
          <cell r="H1002" t="str">
            <v>EXPLAIN_REQUESTER,EXPLAIN_TIME,SOURCE_NAME,SOURCE_SCHEMA,SOURCE_VERSION</v>
          </cell>
        </row>
        <row r="1003">
          <cell r="E1003" t="str">
            <v>EXPLAIN_STATEMENT</v>
          </cell>
          <cell r="F1003" t="e">
            <v>#N/A</v>
          </cell>
          <cell r="G1003" t="str">
            <v>&lt;&lt;&lt;&lt;&lt;字段详细信息&gt;&gt;&gt;&gt;&gt;</v>
          </cell>
          <cell r="H1003" t="str">
            <v>EXPLAIN_REQUESTER,EXPLAIN_TIME,SOURCE_NAME,SOURCE_SCHEMA,SOURCE_VERSION,EXPLAIN_LEVEL,STMTNO,SECTNO</v>
          </cell>
        </row>
        <row r="1004">
          <cell r="E1004" t="str">
            <v>MPAU_20210520_BDW_LX_01</v>
          </cell>
          <cell r="F1004" t="str">
            <v>分期付款申请件</v>
          </cell>
          <cell r="G1004" t="str">
            <v>&lt;&lt;&lt;&lt;&lt;字段详细信息&gt;&gt;&gt;&gt;&gt;</v>
          </cell>
          <cell r="H1004" t="str">
            <v>CARD_NBR,APP_SDAY,APP_SEQ</v>
          </cell>
        </row>
        <row r="1005">
          <cell r="E1005" t="str">
            <v>MPUR_20210520_BDW_LX_01</v>
          </cell>
          <cell r="F1005" t="str">
            <v>分期付款交易记录</v>
          </cell>
          <cell r="G1005" t="str">
            <v>&lt;&lt;&lt;&lt;&lt;字段详细信息&gt;&gt;&gt;&gt;&gt;</v>
          </cell>
          <cell r="H1005" t="str">
            <v>XACCOUNT,MP_NUMBER</v>
          </cell>
        </row>
        <row r="1006">
          <cell r="E1006" t="str">
            <v>ABSXT_GL</v>
          </cell>
          <cell r="F1006" t="str">
            <v>ABS核算数据文件</v>
          </cell>
          <cell r="G1006" t="str">
            <v>&lt;&lt;&lt;&lt;&lt;字段详细信息&gt;&gt;&gt;&gt;&gt;</v>
          </cell>
          <cell r="H1006" t="str">
            <v>JESOURCE,GLDATE,JECATEGORY,BATCHID,BRNO,DEPT,BANKACCT,PROD,PIPE,HBWL,SOURCE,RESV1,RESV2,CURR,DRCR</v>
          </cell>
        </row>
        <row r="1007">
          <cell r="E1007" t="str">
            <v>ACABS</v>
          </cell>
          <cell r="F1007" t="str">
            <v>资产核实每日账户导出文件</v>
          </cell>
          <cell r="G1007" t="str">
            <v>&lt;&lt;&lt;&lt;&lt;字段详细信息&gt;&gt;&gt;&gt;&gt;</v>
          </cell>
          <cell r="H1007" t="str">
            <v>XACCOUNT,ABS_NO</v>
          </cell>
        </row>
        <row r="1008">
          <cell r="E1008" t="str">
            <v>ABSMPUR</v>
          </cell>
          <cell r="F1008" t="str">
            <v>信用卡分期付款交易记录表</v>
          </cell>
          <cell r="G1008" t="str">
            <v>&lt;&lt;&lt;&lt;&lt;字段详细信息&gt;&gt;&gt;&gt;&gt;</v>
          </cell>
          <cell r="H1008" t="str">
            <v>ASSETCODE</v>
          </cell>
        </row>
        <row r="1009">
          <cell r="E1009" t="str">
            <v>CUNEG</v>
          </cell>
          <cell r="F1009" t="str">
            <v>客户黑名单表</v>
          </cell>
          <cell r="G1009" t="str">
            <v>&lt;&lt;&lt;&lt;&lt;字段详细信息&gt;&gt;&gt;&gt;&gt;</v>
          </cell>
          <cell r="H1009" t="str">
            <v>CUSTR_NBR</v>
          </cell>
        </row>
        <row r="1010">
          <cell r="E1010" t="str">
            <v>ACWF_20211021_BDW_CYZ_03</v>
          </cell>
          <cell r="F1010" t="str">
            <v>帐户核销登记簿</v>
          </cell>
          <cell r="G1010" t="str">
            <v>&lt;&lt;&lt;&lt;&lt;字段详细信息&gt;&gt;&gt;&gt;&gt;</v>
          </cell>
          <cell r="H1010" t="str">
            <v>BANK,XACCOUNT</v>
          </cell>
        </row>
        <row r="1011">
          <cell r="E1011" t="str">
            <v>ACCT_20200108</v>
          </cell>
          <cell r="F1011" t="e">
            <v>#N/A</v>
          </cell>
          <cell r="G1011" t="str">
            <v>&lt;&lt;&lt;&lt;&lt;字段详细信息&gt;&gt;&gt;&gt;&gt;</v>
          </cell>
          <cell r="H1011" t="str">
            <v>XACCOUNT</v>
          </cell>
        </row>
        <row r="1012">
          <cell r="E1012" t="str">
            <v>CARD_20200108</v>
          </cell>
          <cell r="F1012" t="str">
            <v>卡片资料表</v>
          </cell>
          <cell r="G1012" t="str">
            <v>&lt;&lt;&lt;&lt;&lt;字段详细信息&gt;&gt;&gt;&gt;&gt;</v>
          </cell>
          <cell r="H1012" t="str">
            <v>CARD_NBR</v>
          </cell>
        </row>
        <row r="1013">
          <cell r="E1013" t="str">
            <v>ACCT_20191230</v>
          </cell>
          <cell r="F1013" t="e">
            <v>#N/A</v>
          </cell>
          <cell r="G1013" t="str">
            <v>&lt;&lt;&lt;&lt;&lt;字段详细信息&gt;&gt;&gt;&gt;&gt;</v>
          </cell>
          <cell r="H1013" t="str">
            <v>XACCOUNT</v>
          </cell>
        </row>
        <row r="1014">
          <cell r="E1014" t="str">
            <v>DDAC</v>
          </cell>
          <cell r="F1014" t="str">
            <v>自扣关系表</v>
          </cell>
          <cell r="G1014" t="str">
            <v>&lt;&lt;&lt;&lt;&lt;字段详细信息&gt;&gt;&gt;&gt;&gt;</v>
          </cell>
          <cell r="H1014" t="str">
            <v>XACCOUNT,BANKCODE</v>
          </cell>
        </row>
        <row r="1015">
          <cell r="E1015" t="str">
            <v>TRDEF</v>
          </cell>
          <cell r="F1015" t="str">
            <v>交易类型代码表</v>
          </cell>
          <cell r="G1015" t="str">
            <v>&lt;&lt;&lt;&lt;&lt;字段详细信息&gt;&gt;&gt;&gt;&gt;</v>
          </cell>
          <cell r="H1015" t="str">
            <v>TRANS_TYPE,O_R_FLAG,CURR_NUM</v>
          </cell>
        </row>
        <row r="1016">
          <cell r="E1016" t="str">
            <v>ACCA_20220623_BDW_ZX_08</v>
          </cell>
          <cell r="F1016" t="str">
            <v>账户附加信息</v>
          </cell>
          <cell r="G1016" t="str">
            <v>&lt;&lt;&lt;&lt;&lt;字段详细信息&gt;&gt;&gt;&gt;&gt;</v>
          </cell>
          <cell r="H1016" t="str">
            <v>XACCOUNT</v>
          </cell>
        </row>
        <row r="1017">
          <cell r="E1017" t="str">
            <v>ACCT_20211021_BDW_CYZ_03</v>
          </cell>
          <cell r="F1017" t="str">
            <v>人民币贷记帐户</v>
          </cell>
          <cell r="G1017" t="str">
            <v>&lt;&lt;&lt;&lt;&lt;字段详细信息&gt;&gt;&gt;&gt;&gt;</v>
          </cell>
          <cell r="H1017" t="str">
            <v>XACCOUNT,BANK</v>
          </cell>
        </row>
        <row r="1018">
          <cell r="E1018" t="str">
            <v>MPAU</v>
          </cell>
          <cell r="F1018" t="str">
            <v>分期付款申请件</v>
          </cell>
          <cell r="G1018" t="str">
            <v>&lt;&lt;&lt;&lt;&lt;字段详细信息&gt;&gt;&gt;&gt;&gt;</v>
          </cell>
          <cell r="H1018" t="str">
            <v>CARD_NBR,APP_SDAY,APP_SEQ</v>
          </cell>
        </row>
        <row r="1019">
          <cell r="E1019" t="str">
            <v>PTLOG</v>
          </cell>
          <cell r="F1019" t="str">
            <v>积分明细日志</v>
          </cell>
          <cell r="G1019" t="str">
            <v>&lt;&lt;&lt;&lt;&lt;字段详细信息&gt;&gt;&gt;&gt;&gt;</v>
          </cell>
          <cell r="H1019" t="str">
            <v>CARD_NBR,INP_DATE,POINT,TRAN_NO,INP_TIME,PTFLAG</v>
          </cell>
        </row>
        <row r="1020">
          <cell r="E1020" t="str">
            <v>STMT_20211021_BDW_CYZ_03</v>
          </cell>
          <cell r="F1020" t="str">
            <v>账单记录表</v>
          </cell>
          <cell r="G1020" t="str">
            <v>&lt;&lt;&lt;&lt;&lt;字段详细信息&gt;&gt;&gt;&gt;&gt;</v>
          </cell>
          <cell r="H1020" t="str">
            <v>XACCOUNT,MONTH_NBR</v>
          </cell>
        </row>
        <row r="1021">
          <cell r="E1021" t="str">
            <v>ACCT</v>
          </cell>
          <cell r="F1021" t="str">
            <v>人民币贷记帐户</v>
          </cell>
          <cell r="G1021" t="str">
            <v>&lt;&lt;&lt;&lt;&lt;字段详细信息&gt;&gt;&gt;&gt;&gt;</v>
          </cell>
          <cell r="H1021" t="str">
            <v>XACCOUNT,BANK</v>
          </cell>
        </row>
        <row r="1022">
          <cell r="E1022" t="str">
            <v>STMT</v>
          </cell>
          <cell r="F1022" t="str">
            <v>账单记录表</v>
          </cell>
          <cell r="G1022" t="str">
            <v>&lt;&lt;&lt;&lt;&lt;字段详细信息&gt;&gt;&gt;&gt;&gt;</v>
          </cell>
          <cell r="H1022" t="str">
            <v>XACCOUNT,MONTH_NBR</v>
          </cell>
        </row>
        <row r="1023">
          <cell r="E1023" t="str">
            <v>ODUE</v>
          </cell>
          <cell r="F1023" t="str">
            <v>帐户逾期贷款记录表</v>
          </cell>
          <cell r="G1023" t="str">
            <v>&lt;&lt;&lt;&lt;&lt;字段详细信息&gt;&gt;&gt;&gt;&gt;</v>
          </cell>
          <cell r="H1023" t="str">
            <v>ACCOUNT,INP_DAY,INP_TIME</v>
          </cell>
        </row>
        <row r="1024">
          <cell r="E1024" t="str">
            <v>ACWF</v>
          </cell>
          <cell r="F1024" t="str">
            <v>帐户核销登记簿</v>
          </cell>
          <cell r="G1024" t="str">
            <v>&lt;&lt;&lt;&lt;&lt;字段详细信息&gt;&gt;&gt;&gt;&gt;</v>
          </cell>
          <cell r="H1024" t="str">
            <v>BANK,XACCOUNT</v>
          </cell>
        </row>
        <row r="1025">
          <cell r="E1025" t="str">
            <v>MPUR</v>
          </cell>
          <cell r="F1025" t="str">
            <v>分期付款交易记录</v>
          </cell>
          <cell r="G1025" t="str">
            <v>&lt;&lt;&lt;&lt;&lt;字段详细信息&gt;&gt;&gt;&gt;&gt;</v>
          </cell>
          <cell r="H1025" t="str">
            <v>XACCOUNT,MP_NUMBER</v>
          </cell>
        </row>
        <row r="1026">
          <cell r="E1026" t="str">
            <v>CARD_20230413_BDW_ZX_04</v>
          </cell>
          <cell r="F1026" t="str">
            <v>卡片资料表</v>
          </cell>
          <cell r="G1026" t="str">
            <v>&lt;&lt;&lt;&lt;&lt;字段详细信息&gt;&gt;&gt;&gt;&gt;</v>
          </cell>
          <cell r="H1026" t="str">
            <v>CARD_NBR</v>
          </cell>
        </row>
        <row r="1027">
          <cell r="E1027" t="str">
            <v>CPREL</v>
          </cell>
          <cell r="F1027" t="str">
            <v>卡号邮政编码对应表</v>
          </cell>
          <cell r="G1027" t="str">
            <v>&lt;&lt;&lt;&lt;&lt;字段详细信息&gt;&gt;&gt;&gt;&gt;</v>
          </cell>
          <cell r="H1027" t="str">
            <v>CARD_NBR,POST_NBR</v>
          </cell>
        </row>
        <row r="1028">
          <cell r="E1028" t="str">
            <v>ACCB</v>
          </cell>
          <cell r="F1028" t="str">
            <v>账户附加记录表</v>
          </cell>
          <cell r="G1028" t="str">
            <v>&lt;&lt;&lt;&lt;&lt;字段详细信息&gt;&gt;&gt;&gt;&gt;</v>
          </cell>
          <cell r="H1028" t="str">
            <v>BANK,XACCOUNT</v>
          </cell>
        </row>
        <row r="1029">
          <cell r="E1029" t="str">
            <v>CDAV</v>
          </cell>
          <cell r="F1029" t="str">
            <v>卡片授权流量记录表</v>
          </cell>
          <cell r="G1029" t="str">
            <v>&lt;&lt;&lt;&lt;&lt;字段详细信息&gt;&gt;&gt;&gt;&gt;</v>
          </cell>
          <cell r="H1029" t="str">
            <v>CARD_ID</v>
          </cell>
        </row>
        <row r="1030">
          <cell r="E1030" t="str">
            <v>CUSP</v>
          </cell>
          <cell r="F1030" t="str">
            <v>客户补充资料_非必填</v>
          </cell>
          <cell r="G1030" t="str">
            <v>&lt;&lt;&lt;&lt;&lt;字段详细信息&gt;&gt;&gt;&gt;&gt;</v>
          </cell>
          <cell r="H1030" t="str">
            <v>CUSTR_NBR</v>
          </cell>
        </row>
        <row r="1031">
          <cell r="E1031" t="str">
            <v>CUSTR</v>
          </cell>
          <cell r="F1031" t="str">
            <v>客户基本资料</v>
          </cell>
          <cell r="G1031" t="str">
            <v>&lt;&lt;&lt;&lt;&lt;字段详细信息&gt;&gt;&gt;&gt;&gt;</v>
          </cell>
          <cell r="H1031" t="str">
            <v>CUSTR_NBR</v>
          </cell>
        </row>
        <row r="1032">
          <cell r="E1032" t="str">
            <v>CARD</v>
          </cell>
          <cell r="F1032" t="str">
            <v>卡片资料表</v>
          </cell>
          <cell r="G1032" t="str">
            <v>&lt;&lt;&lt;&lt;&lt;字段详细信息&gt;&gt;&gt;&gt;&gt;</v>
          </cell>
          <cell r="H1032" t="str">
            <v>CARD_NBR</v>
          </cell>
        </row>
        <row r="1033">
          <cell r="E1033" t="str">
            <v>ACCA</v>
          </cell>
          <cell r="F1033" t="str">
            <v>账户附加信息</v>
          </cell>
          <cell r="G1033" t="str">
            <v>&lt;&lt;&lt;&lt;&lt;字段详细信息&gt;&gt;&gt;&gt;&gt;</v>
          </cell>
          <cell r="H1033" t="str">
            <v>XACCOUNT</v>
          </cell>
        </row>
        <row r="1034">
          <cell r="E1034" t="str">
            <v>CUSTR_20230413_BDW_ZX_04</v>
          </cell>
          <cell r="F1034" t="str">
            <v>客户基本资料</v>
          </cell>
          <cell r="G1034" t="str">
            <v>&lt;&lt;&lt;&lt;&lt;字段详细信息&gt;&gt;&gt;&gt;&gt;</v>
          </cell>
          <cell r="H1034" t="str">
            <v>CUSTR_NBR</v>
          </cell>
        </row>
        <row r="1035">
          <cell r="E1035" t="str">
            <v>FROZN</v>
          </cell>
          <cell r="F1035" t="str">
            <v>轮候冻结、止付信息记录表</v>
          </cell>
          <cell r="G1035" t="str">
            <v>&lt;&lt;&lt;&lt;&lt;字段详细信息&gt;&gt;&gt;&gt;&gt;</v>
          </cell>
          <cell r="H1035" t="str">
            <v>BANK,XACCOUNT,DEAL_STS,LOCAL_DAY,LOCAL_TIME</v>
          </cell>
        </row>
        <row r="1036">
          <cell r="E1036" t="str">
            <v>CUPLG</v>
          </cell>
          <cell r="F1036" t="str">
            <v>境内金融交易日志表</v>
          </cell>
          <cell r="G1036" t="str">
            <v>&lt;&lt;&lt;&lt;&lt;字段详细信息&gt;&gt;&gt;&gt;&gt;</v>
          </cell>
          <cell r="H1036" t="str">
            <v>OPDATE,CENDT,ACQCITYNO,FORCITYNO,RCVCITYNO,GXSEQNO,PAN,OR_FLAG,MSGTYPE</v>
          </cell>
        </row>
        <row r="1037">
          <cell r="E1037" t="str">
            <v>PRMCD</v>
          </cell>
          <cell r="F1037" t="str">
            <v>申请卡种产品参数表</v>
          </cell>
          <cell r="G1037" t="str">
            <v>&lt;&lt;&lt;&lt;&lt;字段详细信息&gt;&gt;&gt;&gt;&gt;</v>
          </cell>
          <cell r="H1037" t="str">
            <v>PRODUCT</v>
          </cell>
        </row>
        <row r="1038">
          <cell r="E1038" t="str">
            <v>BASE_COUPON</v>
          </cell>
          <cell r="F1038" t="str">
            <v>基础券表</v>
          </cell>
          <cell r="G1038" t="str">
            <v>&lt;&lt;&lt;&lt;&lt;字段详细信息&gt;&gt;&gt;&gt;&gt;</v>
          </cell>
          <cell r="H1038" t="str">
            <v>BASE_NO</v>
          </cell>
        </row>
        <row r="1039">
          <cell r="E1039" t="str">
            <v>APPLY_COUPON</v>
          </cell>
          <cell r="F1039" t="str">
            <v>应用券表</v>
          </cell>
          <cell r="G1039" t="str">
            <v>&lt;&lt;&lt;&lt;&lt;字段详细信息&gt;&gt;&gt;&gt;&gt;</v>
          </cell>
          <cell r="H1039" t="str">
            <v>COUPON_NO</v>
          </cell>
        </row>
        <row r="1040">
          <cell r="E1040" t="str">
            <v>USER_FLOW_CONSUME</v>
          </cell>
          <cell r="F1040" t="str">
            <v>用户核销流水表</v>
          </cell>
          <cell r="G1040" t="str">
            <v>&lt;&lt;&lt;&lt;&lt;字段详细信息&gt;&gt;&gt;&gt;&gt;</v>
          </cell>
          <cell r="H1040" t="str">
            <v>CONSUME_NO</v>
          </cell>
        </row>
        <row r="1041">
          <cell r="E1041" t="str">
            <v>USER_FLOW_CONSUMEREL</v>
          </cell>
          <cell r="F1041" t="str">
            <v>用户核销流水关系表</v>
          </cell>
          <cell r="G1041" t="str">
            <v>&lt;&lt;&lt;&lt;&lt;字段详细信息&gt;&gt;&gt;&gt;&gt;</v>
          </cell>
          <cell r="H1041" t="str">
            <v>CONSUME_NO</v>
          </cell>
        </row>
        <row r="1042">
          <cell r="E1042" t="str">
            <v>USER_COUPON_CODE</v>
          </cell>
          <cell r="F1042" t="str">
            <v>用户券码表</v>
          </cell>
          <cell r="G1042" t="str">
            <v>&lt;&lt;&lt;&lt;&lt;字段详细信息&gt;&gt;&gt;&gt;&gt;</v>
          </cell>
          <cell r="H1042" t="str">
            <v>CODE_NO</v>
          </cell>
        </row>
        <row r="1043">
          <cell r="E1043" t="str">
            <v>USER_COUPON_CODEREL</v>
          </cell>
          <cell r="F1043" t="str">
            <v>用户券码关系表</v>
          </cell>
          <cell r="G1043" t="str">
            <v>&lt;&lt;&lt;&lt;&lt;字段详细信息&gt;&gt;&gt;&gt;&gt;</v>
          </cell>
          <cell r="H1043" t="str">
            <v>CODE_NO</v>
          </cell>
        </row>
        <row r="1044">
          <cell r="E1044" t="str">
            <v>MERCHANT_APIINFO</v>
          </cell>
          <cell r="F1044" t="str">
            <v>api商户信息表</v>
          </cell>
          <cell r="G1044" t="str">
            <v>&lt;&lt;&lt;&lt;&lt;字段详细信息&gt;&gt;&gt;&gt;&gt;</v>
          </cell>
          <cell r="H1044" t="str">
            <v>MERCHANT_NO</v>
          </cell>
        </row>
        <row r="1045">
          <cell r="E1045" t="str">
            <v>MERCHANT_INFO</v>
          </cell>
          <cell r="F1045" t="str">
            <v>商户信息表</v>
          </cell>
          <cell r="G1045" t="str">
            <v>&lt;&lt;&lt;&lt;&lt;字段详细信息&gt;&gt;&gt;&gt;&gt;</v>
          </cell>
          <cell r="H1045" t="str">
            <v>COUPON_NO,MERCHANT_NO,MERCHANT_TYPE,TERMINAL_NO</v>
          </cell>
        </row>
        <row r="1046">
          <cell r="E1046" t="str">
            <v>DIST_TASK_INFO</v>
          </cell>
          <cell r="F1046" t="str">
            <v>派券批次表</v>
          </cell>
          <cell r="G1046" t="str">
            <v>&lt;&lt;&lt;&lt;&lt;字段详细信息&gt;&gt;&gt;&gt;&gt;</v>
          </cell>
          <cell r="H1046" t="str">
            <v>BATCH_NO</v>
          </cell>
        </row>
        <row r="1047">
          <cell r="E1047" t="str">
            <v>DIST_TASK_DETAIL</v>
          </cell>
          <cell r="F1047" t="str">
            <v>派券明细表</v>
          </cell>
          <cell r="G1047" t="str">
            <v>&lt;&lt;&lt;&lt;&lt;字段详细信息&gt;&gt;&gt;&gt;&gt;</v>
          </cell>
          <cell r="H1047" t="str">
            <v>DIST_NO</v>
          </cell>
        </row>
        <row r="1048">
          <cell r="E1048" t="str">
            <v>CCS_COUPON_ORDER_20200623_BDW_LX_36</v>
          </cell>
          <cell r="F1048" t="str">
            <v>用户订单表</v>
          </cell>
          <cell r="G1048" t="str">
            <v>&lt;&lt;&lt;&lt;&lt;字段详细信息&gt;&gt;&gt;&gt;&gt;</v>
          </cell>
          <cell r="H1048" t="str">
            <v>ORDER_NO</v>
          </cell>
        </row>
        <row r="1049">
          <cell r="E1049" t="str">
            <v>CCS_MERCHANT_ACCOUNT_20200527_BDW_LX_31</v>
          </cell>
          <cell r="F1049" t="str">
            <v>商户收款账户表</v>
          </cell>
          <cell r="G1049" t="str">
            <v>&lt;&lt;&lt;&lt;&lt;字段详细信息&gt;&gt;&gt;&gt;&gt;</v>
          </cell>
          <cell r="H1049" t="str">
            <v>PRIM_MER_NBR,SUB_MER_NBR,MERCHANT_NO</v>
          </cell>
        </row>
        <row r="1050">
          <cell r="E1050" t="str">
            <v>CCS_MERCHANT_ACCOUNT_20201021_BDW_ZX_14</v>
          </cell>
          <cell r="F1050" t="str">
            <v>商户收款账户表</v>
          </cell>
          <cell r="G1050" t="str">
            <v>&lt;&lt;&lt;&lt;&lt;字段详细信息&gt;&gt;&gt;&gt;&gt;</v>
          </cell>
          <cell r="H1050" t="str">
            <v>PRIM_MER_NBR,SUB_MER_NBR,MERCHANT_NO</v>
          </cell>
        </row>
        <row r="1051">
          <cell r="E1051" t="str">
            <v>CCS_LAUNCH_CHANNEL</v>
          </cell>
          <cell r="F1051" t="str">
            <v>卡券投放渠道信息表</v>
          </cell>
          <cell r="G1051" t="str">
            <v>&lt;&lt;&lt;&lt;&lt;字段详细信息&gt;&gt;&gt;&gt;&gt;</v>
          </cell>
          <cell r="H1051" t="str">
            <v>ID</v>
          </cell>
        </row>
        <row r="1052">
          <cell r="E1052" t="str">
            <v>CCS_COUPON_ORDER_20200819_BDW_ZX_01</v>
          </cell>
          <cell r="F1052" t="str">
            <v>用户订单表</v>
          </cell>
          <cell r="G1052" t="str">
            <v>&lt;&lt;&lt;&lt;&lt;字段详细信息&gt;&gt;&gt;&gt;&gt;</v>
          </cell>
          <cell r="H1052" t="str">
            <v>ORDER_NO</v>
          </cell>
        </row>
        <row r="1053">
          <cell r="E1053" t="str">
            <v>CCS_COUPON_ORDER_20201104_BDW_ZX_07</v>
          </cell>
          <cell r="F1053" t="str">
            <v>用户订单表</v>
          </cell>
          <cell r="G1053" t="str">
            <v>&lt;&lt;&lt;&lt;&lt;字段详细信息&gt;&gt;&gt;&gt;&gt;</v>
          </cell>
          <cell r="H1053" t="str">
            <v>ORDER_NO</v>
          </cell>
        </row>
        <row r="1054">
          <cell r="E1054" t="str">
            <v>CCS_ACCOUNT</v>
          </cell>
          <cell r="F1054" t="str">
            <v>收单账户表</v>
          </cell>
          <cell r="G1054" t="str">
            <v>&lt;&lt;&lt;&lt;&lt;字段详细信息&gt;&gt;&gt;&gt;&gt;</v>
          </cell>
          <cell r="H1054" t="str">
            <v>ID</v>
          </cell>
        </row>
        <row r="1055">
          <cell r="E1055" t="str">
            <v>CCS_ACTIVITY_20220525_BDW_ZX_07</v>
          </cell>
          <cell r="F1055" t="str">
            <v>活动表</v>
          </cell>
          <cell r="G1055" t="str">
            <v>&lt;&lt;&lt;&lt;&lt;字段详细信息&gt;&gt;&gt;&gt;&gt;</v>
          </cell>
          <cell r="H1055" t="str">
            <v>ID</v>
          </cell>
        </row>
        <row r="1056">
          <cell r="E1056" t="str">
            <v>CCS_ORDER_USER_REL</v>
          </cell>
          <cell r="F1056" t="str">
            <v>第三方订单用户关系表</v>
          </cell>
          <cell r="G1056" t="str">
            <v>&lt;&lt;&lt;&lt;&lt;字段详细信息&gt;&gt;&gt;&gt;&gt;</v>
          </cell>
          <cell r="H1056" t="str">
            <v>ID</v>
          </cell>
        </row>
        <row r="1057">
          <cell r="E1057" t="str">
            <v>CCS_ACCOUNT_CHECK_BATCH</v>
          </cell>
          <cell r="F1057" t="str">
            <v>对账批次表</v>
          </cell>
          <cell r="G1057" t="str">
            <v>&lt;&lt;&lt;&lt;&lt;字段详细信息&gt;&gt;&gt;&gt;&gt;</v>
          </cell>
          <cell r="H1057" t="str">
            <v>ID</v>
          </cell>
        </row>
        <row r="1058">
          <cell r="E1058" t="str">
            <v>CCS_COUPON_CODE_SEQUENCE</v>
          </cell>
          <cell r="F1058" t="str">
            <v>卡券核销码序号表</v>
          </cell>
          <cell r="G1058" t="str">
            <v>&lt;&lt;&lt;&lt;&lt;字段详细信息&gt;&gt;&gt;&gt;&gt;</v>
          </cell>
          <cell r="H1058" t="str">
            <v>ID</v>
          </cell>
        </row>
        <row r="1059">
          <cell r="E1059" t="str">
            <v>CCS_THIRD_PARTY</v>
          </cell>
          <cell r="F1059" t="str">
            <v>第三方机构表</v>
          </cell>
          <cell r="G1059" t="str">
            <v>&lt;&lt;&lt;&lt;&lt;字段详细信息&gt;&gt;&gt;&gt;&gt;</v>
          </cell>
          <cell r="H1059" t="str">
            <v>ID</v>
          </cell>
        </row>
        <row r="1060">
          <cell r="E1060" t="str">
            <v>CCS_COUPON_APPLICATION</v>
          </cell>
          <cell r="F1060" t="str">
            <v>卡券产品申请表</v>
          </cell>
          <cell r="G1060" t="str">
            <v>&lt;&lt;&lt;&lt;&lt;字段详细信息&gt;&gt;&gt;&gt;&gt;</v>
          </cell>
          <cell r="H1060" t="str">
            <v>ID</v>
          </cell>
        </row>
        <row r="1061">
          <cell r="E1061" t="str">
            <v>CCS_COUPON_DELIVERY</v>
          </cell>
          <cell r="F1061" t="str">
            <v>卡券定向投放信息表</v>
          </cell>
          <cell r="G1061" t="str">
            <v>&lt;&lt;&lt;&lt;&lt;字段详细信息&gt;&gt;&gt;&gt;&gt;</v>
          </cell>
          <cell r="H1061" t="str">
            <v>ID</v>
          </cell>
        </row>
        <row r="1062">
          <cell r="E1062" t="str">
            <v>CCS_COUPON_APPLICATION_DETAIL_20210804_BDW_CYZ_02</v>
          </cell>
          <cell r="F1062" t="str">
            <v>卡券产品申请单明细表</v>
          </cell>
          <cell r="G1062" t="str">
            <v>&lt;&lt;&lt;&lt;&lt;字段详细信息&gt;&gt;&gt;&gt;&gt;</v>
          </cell>
          <cell r="H1062" t="str">
            <v>ID</v>
          </cell>
        </row>
        <row r="1063">
          <cell r="E1063" t="str">
            <v>CCS_COUPON_CODE_DEPOT</v>
          </cell>
          <cell r="F1063" t="str">
            <v>卡券核销码仓库表</v>
          </cell>
          <cell r="G1063" t="str">
            <v>&lt;&lt;&lt;&lt;&lt;字段详细信息&gt;&gt;&gt;&gt;&gt;</v>
          </cell>
          <cell r="H1063" t="str">
            <v>ID</v>
          </cell>
        </row>
        <row r="1064">
          <cell r="E1064" t="str">
            <v>CCS_COUPON_CATEGORY_20221214_BDW_LX_31</v>
          </cell>
          <cell r="F1064" t="str">
            <v>品类表</v>
          </cell>
          <cell r="G1064" t="str">
            <v>&lt;&lt;&lt;&lt;&lt;字段详细信息&gt;&gt;&gt;&gt;&gt;</v>
          </cell>
          <cell r="H1064" t="str">
            <v>ID</v>
          </cell>
        </row>
        <row r="1065">
          <cell r="E1065" t="str">
            <v>CCS_THIRD_ORDER_CODESTATUS</v>
          </cell>
          <cell r="F1065" t="str">
            <v>第三方订单券码状态表</v>
          </cell>
          <cell r="G1065" t="str">
            <v>&lt;&lt;&lt;&lt;&lt;字段详细信息&gt;&gt;&gt;&gt;&gt;</v>
          </cell>
          <cell r="H1065" t="str">
            <v>ID</v>
          </cell>
        </row>
        <row r="1066">
          <cell r="E1066" t="str">
            <v>CCS_THIRD_ORDER_STATUS</v>
          </cell>
          <cell r="F1066" t="str">
            <v>第三方订单状态表</v>
          </cell>
          <cell r="G1066" t="str">
            <v>&lt;&lt;&lt;&lt;&lt;字段详细信息&gt;&gt;&gt;&gt;&gt;</v>
          </cell>
          <cell r="H1066" t="str">
            <v>ID</v>
          </cell>
        </row>
        <row r="1067">
          <cell r="E1067" t="str">
            <v>CCS_COUPON_CODE</v>
          </cell>
          <cell r="F1067" t="str">
            <v>卡券核销码表</v>
          </cell>
          <cell r="G1067" t="str">
            <v>&lt;&lt;&lt;&lt;&lt;字段详细信息&gt;&gt;&gt;&gt;&gt;</v>
          </cell>
          <cell r="H1067" t="str">
            <v>CODE,ORDER_NO</v>
          </cell>
        </row>
        <row r="1068">
          <cell r="E1068" t="str">
            <v>CCS_COUPON_ORDER_20210303_BDW_CYZ_02</v>
          </cell>
          <cell r="F1068" t="str">
            <v>用户订单表</v>
          </cell>
          <cell r="G1068" t="str">
            <v>&lt;&lt;&lt;&lt;&lt;字段详细信息&gt;&gt;&gt;&gt;&gt;</v>
          </cell>
          <cell r="H1068" t="str">
            <v>ORDER_NO</v>
          </cell>
        </row>
        <row r="1069">
          <cell r="E1069" t="str">
            <v>CCS_DELIVERY_LIST</v>
          </cell>
          <cell r="F1069" t="str">
            <v>卡券投放名单表</v>
          </cell>
          <cell r="G1069" t="str">
            <v>&lt;&lt;&lt;&lt;&lt;字段详细信息&gt;&gt;&gt;&gt;&gt;</v>
          </cell>
          <cell r="H1069" t="str">
            <v>ID</v>
          </cell>
        </row>
        <row r="1070">
          <cell r="E1070" t="str">
            <v>CCS_ERROR_HANDLING</v>
          </cell>
          <cell r="F1070" t="str">
            <v>差错处理记录表</v>
          </cell>
          <cell r="G1070" t="str">
            <v>&lt;&lt;&lt;&lt;&lt;字段详细信息&gt;&gt;&gt;&gt;&gt;</v>
          </cell>
          <cell r="H1070" t="str">
            <v>ID</v>
          </cell>
        </row>
        <row r="1071">
          <cell r="E1071" t="str">
            <v>CCS_PAYMENT_TYPE</v>
          </cell>
          <cell r="F1071" t="str">
            <v>票券支付类型表</v>
          </cell>
          <cell r="G1071" t="str">
            <v>&lt;&lt;&lt;&lt;&lt;字段详细信息&gt;&gt;&gt;&gt;&gt;</v>
          </cell>
          <cell r="H1071" t="str">
            <v>ID</v>
          </cell>
        </row>
        <row r="1072">
          <cell r="E1072" t="str">
            <v>CCS_MERCHANT_LIMIT</v>
          </cell>
          <cell r="F1072" t="str">
            <v>商户核销限制表</v>
          </cell>
          <cell r="G1072" t="str">
            <v>&lt;&lt;&lt;&lt;&lt;字段详细信息&gt;&gt;&gt;&gt;&gt;</v>
          </cell>
          <cell r="H1072" t="str">
            <v>ID</v>
          </cell>
        </row>
        <row r="1073">
          <cell r="E1073" t="str">
            <v>CCS_THIRD_CODE_CHECK_FLOW</v>
          </cell>
          <cell r="F1073" t="str">
            <v>第三方券码对账流水表</v>
          </cell>
          <cell r="G1073" t="str">
            <v>&lt;&lt;&lt;&lt;&lt;字段详细信息&gt;&gt;&gt;&gt;&gt;</v>
          </cell>
          <cell r="H1073" t="str">
            <v>ID</v>
          </cell>
        </row>
        <row r="1074">
          <cell r="E1074" t="str">
            <v>CCS_SHOP</v>
          </cell>
          <cell r="F1074" t="str">
            <v>门店信息表</v>
          </cell>
          <cell r="G1074" t="str">
            <v>&lt;&lt;&lt;&lt;&lt;字段详细信息&gt;&gt;&gt;&gt;&gt;</v>
          </cell>
          <cell r="H1074" t="str">
            <v>ID</v>
          </cell>
        </row>
        <row r="1075">
          <cell r="E1075" t="str">
            <v>CCS_COUPON_SHOP_REL</v>
          </cell>
          <cell r="F1075" t="str">
            <v>卡券适用门店表</v>
          </cell>
          <cell r="G1075" t="str">
            <v>&lt;&lt;&lt;&lt;&lt;字段详细信息&gt;&gt;&gt;&gt;&gt;</v>
          </cell>
          <cell r="H1075" t="str">
            <v>ID</v>
          </cell>
        </row>
        <row r="1076">
          <cell r="E1076" t="str">
            <v>CCS_WHITE_LIST</v>
          </cell>
          <cell r="F1076" t="str">
            <v>领券白名单表</v>
          </cell>
          <cell r="G1076" t="str">
            <v>&lt;&lt;&lt;&lt;&lt;字段详细信息&gt;&gt;&gt;&gt;&gt;</v>
          </cell>
          <cell r="H1076" t="str">
            <v>COUPON_NO,USER_ID</v>
          </cell>
        </row>
        <row r="1077">
          <cell r="E1077" t="str">
            <v>CCS_HOME_MADE_CODE_DEPOT</v>
          </cell>
          <cell r="F1077" t="str">
            <v>自发券核销码仓库表</v>
          </cell>
          <cell r="G1077" t="str">
            <v>&lt;&lt;&lt;&lt;&lt;字段详细信息&gt;&gt;&gt;&gt;&gt;</v>
          </cell>
          <cell r="H1077" t="str">
            <v>MERCHANT_NO,COUPON_CODE</v>
          </cell>
        </row>
        <row r="1078">
          <cell r="E1078" t="str">
            <v>CCS_COUPON_TERMINAL_REL</v>
          </cell>
          <cell r="F1078" t="str">
            <v>卡券与终端设备关系表</v>
          </cell>
          <cell r="G1078" t="str">
            <v>&lt;&lt;&lt;&lt;&lt;字段详细信息&gt;&gt;&gt;&gt;&gt;</v>
          </cell>
          <cell r="H1078" t="str">
            <v>ID</v>
          </cell>
        </row>
        <row r="1079">
          <cell r="E1079" t="str">
            <v>CCS_COUPON_20210120_BDW_ZGH_02</v>
          </cell>
          <cell r="F1079" t="str">
            <v>卡券产品表</v>
          </cell>
          <cell r="G1079" t="str">
            <v>&lt;&lt;&lt;&lt;&lt;字段详细信息&gt;&gt;&gt;&gt;&gt;</v>
          </cell>
          <cell r="H1079" t="str">
            <v>ID</v>
          </cell>
        </row>
        <row r="1080">
          <cell r="E1080" t="str">
            <v>CCS_COUPON_CATEGORY_ZGH</v>
          </cell>
          <cell r="F1080" t="e">
            <v>#N/A</v>
          </cell>
          <cell r="G1080" t="str">
            <v>&lt;&lt;&lt;&lt;&lt;字段详细信息&gt;&gt;&gt;&gt;&gt;</v>
          </cell>
          <cell r="H1080" t="str">
            <v>ID</v>
          </cell>
        </row>
        <row r="1081">
          <cell r="E1081" t="str">
            <v>CCS_MERCHANT_ACCOUNT</v>
          </cell>
          <cell r="F1081" t="str">
            <v>商户收款账户表</v>
          </cell>
          <cell r="G1081" t="str">
            <v>&lt;&lt;&lt;&lt;&lt;字段详细信息&gt;&gt;&gt;&gt;&gt;</v>
          </cell>
          <cell r="H1081" t="str">
            <v>ID</v>
          </cell>
        </row>
        <row r="1082">
          <cell r="E1082" t="str">
            <v>CCS_SETTLEMENT_FLOW_20210120_BDW_ZX_07</v>
          </cell>
          <cell r="F1082" t="str">
            <v>结算流水（商户入账流水）表</v>
          </cell>
          <cell r="G1082" t="str">
            <v>&lt;&lt;&lt;&lt;&lt;字段详细信息&gt;&gt;&gt;&gt;&gt;</v>
          </cell>
          <cell r="H1082" t="str">
            <v>MER_SEQ_NBR</v>
          </cell>
        </row>
        <row r="1083">
          <cell r="E1083" t="str">
            <v>CCS_REFUND_FLOW_20210303_BDW_CYZ_02</v>
          </cell>
          <cell r="F1083" t="str">
            <v>退货流水表</v>
          </cell>
          <cell r="G1083" t="str">
            <v>&lt;&lt;&lt;&lt;&lt;字段详细信息&gt;&gt;&gt;&gt;&gt;</v>
          </cell>
          <cell r="H1083" t="str">
            <v>MER_SEQ_NBR</v>
          </cell>
        </row>
        <row r="1084">
          <cell r="E1084" t="str">
            <v>CCS_PAY_FLOW_20210303_BDW_CYZ_02</v>
          </cell>
          <cell r="F1084" t="str">
            <v>购券支付流水表</v>
          </cell>
          <cell r="G1084" t="str">
            <v>&lt;&lt;&lt;&lt;&lt;字段详细信息&gt;&gt;&gt;&gt;&gt;</v>
          </cell>
          <cell r="H1084" t="str">
            <v>MER_SEQ_NBR</v>
          </cell>
        </row>
        <row r="1085">
          <cell r="E1085" t="str">
            <v>CCS_CONSUMEFLOW_EXT_20220706_BDW_FQS_34</v>
          </cell>
          <cell r="F1085" t="str">
            <v>外部系统核销交易流水表</v>
          </cell>
          <cell r="G1085" t="str">
            <v>&lt;&lt;&lt;&lt;&lt;字段详细信息&gt;&gt;&gt;&gt;&gt;</v>
          </cell>
          <cell r="H1085" t="str">
            <v>TRANS_SEQ_NBR,TRANS_CHANNEL</v>
          </cell>
        </row>
        <row r="1086">
          <cell r="E1086" t="str">
            <v>CCS_COUPON_MERCHANT_REL_20220831_BDW_ZX_14</v>
          </cell>
          <cell r="F1086" t="str">
            <v>卡券适用商户终端表</v>
          </cell>
          <cell r="G1086" t="str">
            <v>&lt;&lt;&lt;&lt;&lt;字段详细信息&gt;&gt;&gt;&gt;&gt;</v>
          </cell>
          <cell r="H1086" t="str">
            <v>ID</v>
          </cell>
        </row>
        <row r="1087">
          <cell r="E1087" t="str">
            <v>CCS_REFUND_FLOW</v>
          </cell>
          <cell r="F1087" t="str">
            <v>退货流水表</v>
          </cell>
          <cell r="G1087" t="str">
            <v>&lt;&lt;&lt;&lt;&lt;字段详细信息&gt;&gt;&gt;&gt;&gt;</v>
          </cell>
          <cell r="H1087" t="str">
            <v>MER_SEQ_NBR</v>
          </cell>
        </row>
        <row r="1088">
          <cell r="E1088" t="str">
            <v>CCS_COUPON_20210804_BDW_CYZ_02</v>
          </cell>
          <cell r="F1088" t="str">
            <v>卡券产品表</v>
          </cell>
          <cell r="G1088" t="str">
            <v>&lt;&lt;&lt;&lt;&lt;字段详细信息&gt;&gt;&gt;&gt;&gt;</v>
          </cell>
          <cell r="H1088" t="str">
            <v>ID</v>
          </cell>
        </row>
        <row r="1089">
          <cell r="E1089" t="str">
            <v>CCS_COUPON_ORDER_EXT</v>
          </cell>
          <cell r="F1089" t="str">
            <v>外部系统票券订单表</v>
          </cell>
          <cell r="G1089" t="str">
            <v>&lt;&lt;&lt;&lt;&lt;字段详细信息&gt;&gt;&gt;&gt;&gt;</v>
          </cell>
          <cell r="H1089" t="str">
            <v>ORDER_NO</v>
          </cell>
        </row>
        <row r="1090">
          <cell r="E1090" t="str">
            <v>CCS_SETTLEMENT_FLOW</v>
          </cell>
          <cell r="F1090" t="str">
            <v>结算流水（商户入账流水）表</v>
          </cell>
          <cell r="G1090" t="str">
            <v>&lt;&lt;&lt;&lt;&lt;字段详细信息&gt;&gt;&gt;&gt;&gt;</v>
          </cell>
          <cell r="H1090" t="str">
            <v>MER_SEQ_NBR</v>
          </cell>
        </row>
        <row r="1091">
          <cell r="E1091" t="str">
            <v>CCS_PAY_FLOW</v>
          </cell>
          <cell r="F1091" t="str">
            <v>购券支付流水表</v>
          </cell>
          <cell r="G1091" t="str">
            <v>&lt;&lt;&lt;&lt;&lt;字段详细信息&gt;&gt;&gt;&gt;&gt;</v>
          </cell>
          <cell r="H1091" t="str">
            <v>MER_SEQ_NBR</v>
          </cell>
        </row>
        <row r="1092">
          <cell r="E1092" t="str">
            <v>CCS_COUPON_ORDER_20220525_BDW_ZX_07</v>
          </cell>
          <cell r="F1092" t="str">
            <v>用户订单表</v>
          </cell>
          <cell r="G1092" t="str">
            <v>&lt;&lt;&lt;&lt;&lt;字段详细信息&gt;&gt;&gt;&gt;&gt;</v>
          </cell>
          <cell r="H1092" t="str">
            <v>ORDER_NO</v>
          </cell>
        </row>
        <row r="1093">
          <cell r="E1093" t="str">
            <v>CCS_COUPON_CODE_20210804_BDW_FQS_02</v>
          </cell>
          <cell r="F1093" t="str">
            <v>卡券核销码表</v>
          </cell>
          <cell r="G1093" t="str">
            <v>&lt;&lt;&lt;&lt;&lt;字段详细信息&gt;&gt;&gt;&gt;&gt;</v>
          </cell>
          <cell r="H1093" t="str">
            <v>CODE,ORDER_NO</v>
          </cell>
        </row>
        <row r="1094">
          <cell r="E1094" t="str">
            <v>CCS_COUPON_20220525_BDW_ZX_07</v>
          </cell>
          <cell r="F1094" t="str">
            <v>卡券产品表</v>
          </cell>
          <cell r="G1094" t="str">
            <v>&lt;&lt;&lt;&lt;&lt;字段详细信息&gt;&gt;&gt;&gt;&gt;</v>
          </cell>
          <cell r="H1094" t="str">
            <v>ID</v>
          </cell>
        </row>
        <row r="1095">
          <cell r="E1095" t="str">
            <v>CCS_COUPON_APPLICATION_DETAIL_20220525_BDW_ZX_07</v>
          </cell>
          <cell r="F1095" t="str">
            <v>卡券产品申请单明细表</v>
          </cell>
          <cell r="G1095" t="str">
            <v>&lt;&lt;&lt;&lt;&lt;字段详细信息&gt;&gt;&gt;&gt;&gt;</v>
          </cell>
          <cell r="H1095" t="str">
            <v>ID</v>
          </cell>
        </row>
        <row r="1096">
          <cell r="E1096" t="str">
            <v>CCS_CONSUME_FLOW_20220706_BDW_FQS_34</v>
          </cell>
          <cell r="F1096" t="str">
            <v>自发券核销交易流水表</v>
          </cell>
          <cell r="G1096" t="str">
            <v>&lt;&lt;&lt;&lt;&lt;字段详细信息&gt;&gt;&gt;&gt;&gt;</v>
          </cell>
          <cell r="H1096" t="str">
            <v>TRANS_SEQ_NBR,TRANS_CHANNEL</v>
          </cell>
        </row>
        <row r="1097">
          <cell r="E1097" t="str">
            <v>CCS_ACTIVITY</v>
          </cell>
          <cell r="F1097" t="str">
            <v>活动表</v>
          </cell>
          <cell r="G1097" t="str">
            <v>&lt;&lt;&lt;&lt;&lt;字段详细信息&gt;&gt;&gt;&gt;&gt;</v>
          </cell>
          <cell r="H1097" t="str">
            <v>ID</v>
          </cell>
        </row>
        <row r="1098">
          <cell r="E1098" t="str">
            <v>CCS_COUPON</v>
          </cell>
          <cell r="F1098" t="str">
            <v>卡券产品表</v>
          </cell>
          <cell r="G1098" t="str">
            <v>&lt;&lt;&lt;&lt;&lt;字段详细信息&gt;&gt;&gt;&gt;&gt;</v>
          </cell>
          <cell r="H1098" t="str">
            <v>ID</v>
          </cell>
        </row>
        <row r="1099">
          <cell r="E1099" t="str">
            <v>CCS_COUPON_APPLICATION_DETAIL</v>
          </cell>
          <cell r="F1099" t="str">
            <v>卡券产品申请单明细表</v>
          </cell>
          <cell r="G1099" t="str">
            <v>&lt;&lt;&lt;&lt;&lt;字段详细信息&gt;&gt;&gt;&gt;&gt;</v>
          </cell>
          <cell r="H1099" t="str">
            <v>ID</v>
          </cell>
        </row>
        <row r="1100">
          <cell r="E1100" t="str">
            <v>CCS_COUPON_ORDER_20230322_BDW_LX_05</v>
          </cell>
          <cell r="F1100" t="str">
            <v>用户订单表</v>
          </cell>
          <cell r="G1100" t="str">
            <v>&lt;&lt;&lt;&lt;&lt;字段详细信息&gt;&gt;&gt;&gt;&gt;</v>
          </cell>
          <cell r="H1100" t="str">
            <v>ORDER_NO</v>
          </cell>
        </row>
        <row r="1101">
          <cell r="E1101" t="str">
            <v>CCS_COUPON_ORDER</v>
          </cell>
          <cell r="F1101" t="str">
            <v>用户订单表</v>
          </cell>
          <cell r="G1101" t="str">
            <v>&lt;&lt;&lt;&lt;&lt;字段详细信息&gt;&gt;&gt;&gt;&gt;</v>
          </cell>
          <cell r="H1101" t="str">
            <v>ORDER_NO</v>
          </cell>
        </row>
        <row r="1102">
          <cell r="E1102" t="str">
            <v>CCS_CONSUMEFLOW_EXT</v>
          </cell>
          <cell r="F1102" t="str">
            <v>外部系统核销交易流水表</v>
          </cell>
          <cell r="G1102" t="str">
            <v>&lt;&lt;&lt;&lt;&lt;字段详细信息&gt;&gt;&gt;&gt;&gt;</v>
          </cell>
          <cell r="H1102" t="str">
            <v>TRANS_SEQ_NBR,TRANS_CHANNEL</v>
          </cell>
        </row>
        <row r="1103">
          <cell r="E1103" t="str">
            <v>CCS_CONSUME_FLOW</v>
          </cell>
          <cell r="F1103" t="str">
            <v>自发券核销交易流水表</v>
          </cell>
          <cell r="G1103" t="str">
            <v>&lt;&lt;&lt;&lt;&lt;字段详细信息&gt;&gt;&gt;&gt;&gt;</v>
          </cell>
          <cell r="H1103" t="str">
            <v>TRANS_SEQ_NBR,TRANS_CHANNEL</v>
          </cell>
        </row>
        <row r="1104">
          <cell r="E1104" t="str">
            <v>CCS_COUPON_SECKILL</v>
          </cell>
          <cell r="F1104" t="str">
            <v>卡券产品秒杀周期表</v>
          </cell>
          <cell r="G1104" t="str">
            <v>&lt;&lt;&lt;&lt;&lt;字段详细信息&gt;&gt;&gt;&gt;&gt;</v>
          </cell>
          <cell r="H1104" t="str">
            <v>SECKILL_NO</v>
          </cell>
        </row>
        <row r="1105">
          <cell r="E1105" t="str">
            <v>CCS_COUPON_MERCHANT_REL</v>
          </cell>
          <cell r="F1105" t="str">
            <v>卡券适用商户终端表</v>
          </cell>
          <cell r="G1105" t="str">
            <v>&lt;&lt;&lt;&lt;&lt;字段详细信息&gt;&gt;&gt;&gt;&gt;</v>
          </cell>
          <cell r="H1105" t="str">
            <v>ID</v>
          </cell>
        </row>
        <row r="1106">
          <cell r="E1106" t="str">
            <v>CCS_COUPON_CATEGORY</v>
          </cell>
          <cell r="F1106" t="str">
            <v>品类表</v>
          </cell>
          <cell r="G1106" t="str">
            <v>&lt;&lt;&lt;&lt;&lt;字段详细信息&gt;&gt;&gt;&gt;&gt;</v>
          </cell>
          <cell r="H1106" t="str">
            <v>ID</v>
          </cell>
        </row>
        <row r="1107">
          <cell r="E1107" t="str">
            <v>FEE_PAYMENT</v>
          </cell>
          <cell r="F1107" t="str">
            <v>付款记录表</v>
          </cell>
          <cell r="G1107" t="str">
            <v>&lt;&lt;&lt;&lt;&lt;字段详细信息&gt;&gt;&gt;&gt;&gt;</v>
          </cell>
          <cell r="H1107" t="str">
            <v>UID</v>
          </cell>
        </row>
        <row r="1108">
          <cell r="E1108" t="str">
            <v>BASE_COMPANY</v>
          </cell>
          <cell r="F1108" t="str">
            <v>物业公司表</v>
          </cell>
          <cell r="G1108" t="str">
            <v>&lt;&lt;&lt;&lt;&lt;字段详细信息&gt;&gt;&gt;&gt;&gt;</v>
          </cell>
          <cell r="H1108" t="str">
            <v>UID</v>
          </cell>
        </row>
        <row r="1109">
          <cell r="E1109" t="str">
            <v>BANK_MECHANISM</v>
          </cell>
          <cell r="F1109" t="str">
            <v>机构表</v>
          </cell>
          <cell r="G1109" t="str">
            <v>&lt;&lt;&lt;&lt;&lt;字段详细信息&gt;&gt;&gt;&gt;&gt;</v>
          </cell>
          <cell r="H1109" t="str">
            <v>UID</v>
          </cell>
        </row>
        <row r="1110">
          <cell r="E1110" t="str">
            <v>BASE_RESIDENT</v>
          </cell>
          <cell r="F1110" t="str">
            <v>住户表</v>
          </cell>
          <cell r="G1110" t="str">
            <v>&lt;&lt;&lt;&lt;&lt;字段详细信息&gt;&gt;&gt;&gt;&gt;</v>
          </cell>
          <cell r="H1110" t="str">
            <v>ID</v>
          </cell>
        </row>
        <row r="1111">
          <cell r="E1111" t="str">
            <v>BASE_ROOM</v>
          </cell>
          <cell r="F1111" t="str">
            <v>房屋表</v>
          </cell>
          <cell r="G1111" t="str">
            <v>&lt;&lt;&lt;&lt;&lt;字段详细信息&gt;&gt;&gt;&gt;&gt;</v>
          </cell>
          <cell r="H1111" t="str">
            <v>ID</v>
          </cell>
        </row>
        <row r="1112">
          <cell r="E1112" t="str">
            <v>BASE_AREA</v>
          </cell>
          <cell r="F1112" t="str">
            <v>楼栋信息表</v>
          </cell>
          <cell r="G1112" t="str">
            <v>&lt;&lt;&lt;&lt;&lt;字段详细信息&gt;&gt;&gt;&gt;&gt;</v>
          </cell>
          <cell r="H1112" t="str">
            <v>ID</v>
          </cell>
        </row>
        <row r="1113">
          <cell r="E1113" t="str">
            <v>BASE_AREAINFO</v>
          </cell>
          <cell r="F1113" t="str">
            <v>区县行政编码字典表</v>
          </cell>
          <cell r="G1113" t="str">
            <v>&lt;&lt;&lt;&lt;&lt;字段详细信息&gt;&gt;&gt;&gt;&gt;</v>
          </cell>
          <cell r="H1113" t="str">
            <v>ID</v>
          </cell>
        </row>
        <row r="1114">
          <cell r="E1114" t="str">
            <v>BASE_CARPORT_RESIDENT</v>
          </cell>
          <cell r="F1114" t="str">
            <v>车位跟住户关联表</v>
          </cell>
          <cell r="G1114" t="str">
            <v>&lt;&lt;&lt;&lt;&lt;字段详细信息&gt;&gt;&gt;&gt;&gt;</v>
          </cell>
          <cell r="H1114" t="str">
            <v>ID</v>
          </cell>
        </row>
        <row r="1115">
          <cell r="E1115" t="str">
            <v>BASE_CAR</v>
          </cell>
          <cell r="F1115" t="str">
            <v>车辆管理表</v>
          </cell>
          <cell r="G1115" t="str">
            <v>&lt;&lt;&lt;&lt;&lt;字段详细信息&gt;&gt;&gt;&gt;&gt;</v>
          </cell>
          <cell r="H1115" t="str">
            <v>ID</v>
          </cell>
        </row>
        <row r="1116">
          <cell r="E1116" t="str">
            <v>BASE_ROOM_RESIDENT</v>
          </cell>
          <cell r="F1116" t="str">
            <v>房屋信息表</v>
          </cell>
          <cell r="G1116" t="str">
            <v>&lt;&lt;&lt;&lt;&lt;字段详细信息&gt;&gt;&gt;&gt;&gt;</v>
          </cell>
          <cell r="H1116" t="str">
            <v>ID</v>
          </cell>
        </row>
        <row r="1117">
          <cell r="E1117" t="str">
            <v>BASE_COMMUNITY</v>
          </cell>
          <cell r="F1117" t="str">
            <v>小区表</v>
          </cell>
          <cell r="G1117" t="str">
            <v>&lt;&lt;&lt;&lt;&lt;字段详细信息&gt;&gt;&gt;&gt;&gt;</v>
          </cell>
          <cell r="H1117" t="str">
            <v>ID</v>
          </cell>
        </row>
        <row r="1118">
          <cell r="E1118" t="str">
            <v>APP_USER</v>
          </cell>
          <cell r="F1118" t="str">
            <v>手机端用户表</v>
          </cell>
          <cell r="G1118" t="str">
            <v>&lt;&lt;&lt;&lt;&lt;字段详细信息&gt;&gt;&gt;&gt;&gt;</v>
          </cell>
          <cell r="H1118" t="str">
            <v>UID</v>
          </cell>
        </row>
        <row r="1119">
          <cell r="E1119" t="str">
            <v>YGLINK_USERCONNECTION</v>
          </cell>
          <cell r="F1119" t="str">
            <v>用户登录信息表</v>
          </cell>
          <cell r="G1119" t="str">
            <v>&lt;&lt;&lt;&lt;&lt;字段详细信息&gt;&gt;&gt;&gt;&gt;</v>
          </cell>
          <cell r="H1119" t="str">
            <v>ID,USERID,PROVIDERID,PROVIDERUSERID</v>
          </cell>
        </row>
        <row r="1120">
          <cell r="E1120" t="str">
            <v>BASE_COMPANY</v>
          </cell>
          <cell r="F1120" t="str">
            <v>#N/A</v>
          </cell>
          <cell r="G1120" t="str">
            <v>&lt;&lt;&lt;&lt;&lt;字段详细信息&gt;&gt;&gt;&gt;&gt;</v>
          </cell>
          <cell r="H1120" t="str">
            <v>UID</v>
          </cell>
        </row>
        <row r="1121">
          <cell r="E1121" t="str">
            <v>BANK_MECHANISM</v>
          </cell>
          <cell r="F1121" t="str">
            <v>#N/A</v>
          </cell>
          <cell r="G1121" t="str">
            <v>&lt;&lt;&lt;&lt;&lt;字段详细信息&gt;&gt;&gt;&gt;&gt;</v>
          </cell>
          <cell r="H1121" t="str">
            <v>UID</v>
          </cell>
        </row>
        <row r="1122">
          <cell r="E1122" t="str">
            <v>UB_ORGINFO</v>
          </cell>
          <cell r="F1122" t="str">
            <v>机构信息表</v>
          </cell>
          <cell r="G1122" t="str">
            <v>&lt;&lt;&lt;&lt;&lt;字段详细信息&gt;&gt;&gt;&gt;&gt;</v>
          </cell>
          <cell r="H1122" t="str">
            <v>I_ID</v>
          </cell>
        </row>
        <row r="1123">
          <cell r="E1123" t="str">
            <v>UB_USERINFO</v>
          </cell>
          <cell r="F1123" t="str">
            <v>用户信息表</v>
          </cell>
          <cell r="G1123" t="str">
            <v>&lt;&lt;&lt;&lt;&lt;字段详细信息&gt;&gt;&gt;&gt;&gt;</v>
          </cell>
          <cell r="H1123" t="str">
            <v>I_ID</v>
          </cell>
        </row>
        <row r="1124">
          <cell r="E1124" t="str">
            <v>UD8_FALSE_COIN_ACC</v>
          </cell>
          <cell r="F1124" t="str">
            <v>假币收缴记录</v>
          </cell>
          <cell r="G1124" t="str">
            <v>&lt;&lt;&lt;&lt;&lt;字段详细信息&gt;&gt;&gt;&gt;&gt;</v>
          </cell>
          <cell r="H1124" t="str">
            <v>I_ID,S_BANKCODE</v>
          </cell>
        </row>
        <row r="1125">
          <cell r="E1125" t="str">
            <v>UB_LOGRECORDER</v>
          </cell>
          <cell r="F1125" t="str">
            <v>登录日志表</v>
          </cell>
          <cell r="G1125" t="str">
            <v>&lt;&lt;&lt;&lt;&lt;字段详细信息&gt;&gt;&gt;&gt;&gt;</v>
          </cell>
          <cell r="H1125" t="str">
            <v>I_ID</v>
          </cell>
        </row>
        <row r="1126">
          <cell r="E1126" t="str">
            <v>CUSTOMER_GROUP</v>
          </cell>
          <cell r="F1126" t="str">
            <v>客户群信息表</v>
          </cell>
          <cell r="G1126" t="str">
            <v>&lt;&lt;&lt;&lt;&lt;字段详细信息&gt;&gt;&gt;&gt;&gt;</v>
          </cell>
          <cell r="H1126" t="str">
            <v>CHAT_ID</v>
          </cell>
        </row>
        <row r="1127">
          <cell r="E1127" t="str">
            <v>CUSTOMER_GROUP_EVENT</v>
          </cell>
          <cell r="F1127" t="str">
            <v>客户详情数据表</v>
          </cell>
          <cell r="G1127" t="str">
            <v>&lt;&lt;&lt;&lt;&lt;字段详细信息&gt;&gt;&gt;&gt;&gt;</v>
          </cell>
          <cell r="H1127" t="str">
            <v>ID</v>
          </cell>
        </row>
        <row r="1128">
          <cell r="E1128" t="str">
            <v>CUSTOMER_GROUP_MEMBER</v>
          </cell>
          <cell r="F1128" t="str">
            <v>客户群成员表</v>
          </cell>
          <cell r="G1128" t="str">
            <v>&lt;&lt;&lt;&lt;&lt;字段详细信息&gt;&gt;&gt;&gt;&gt;</v>
          </cell>
          <cell r="H1128" t="str">
            <v>ID</v>
          </cell>
        </row>
        <row r="1129">
          <cell r="E1129" t="str">
            <v>CUSTOMER</v>
          </cell>
          <cell r="F1129" t="str">
            <v>外部联系人表</v>
          </cell>
          <cell r="G1129" t="str">
            <v>&lt;&lt;&lt;&lt;&lt;字段详细信息&gt;&gt;&gt;&gt;&gt;</v>
          </cell>
          <cell r="H1129" t="str">
            <v>CUSTOMER_WECHAT_USER_ID</v>
          </cell>
        </row>
        <row r="1130">
          <cell r="E1130" t="str">
            <v>CUSTOMER_AUTH</v>
          </cell>
          <cell r="F1130" t="str">
            <v>外部联系人认证表</v>
          </cell>
          <cell r="G1130" t="str">
            <v>&lt;&lt;&lt;&lt;&lt;字段详细信息&gt;&gt;&gt;&gt;&gt;</v>
          </cell>
          <cell r="H1130" t="str">
            <v>ID</v>
          </cell>
        </row>
        <row r="1131">
          <cell r="E1131" t="str">
            <v>STAFF_BEHAVIOR_DATA</v>
          </cell>
          <cell r="F1131" t="str">
            <v>客户经理每天平均回复时间</v>
          </cell>
          <cell r="G1131" t="str">
            <v>&lt;&lt;&lt;&lt;&lt;字段详细信息&gt;&gt;&gt;&gt;&gt;</v>
          </cell>
          <cell r="H1131" t="str">
            <v>ID</v>
          </cell>
        </row>
        <row r="1132">
          <cell r="E1132" t="str">
            <v>STAFF_CUSTOMER_CONNECT</v>
          </cell>
          <cell r="F1132" t="str">
            <v>客户经理-微信客户关联表</v>
          </cell>
          <cell r="G1132" t="str">
            <v>&lt;&lt;&lt;&lt;&lt;字段详细信息&gt;&gt;&gt;&gt;&gt;</v>
          </cell>
          <cell r="H1132" t="str">
            <v>STAFF_WECHAT_USER_ID,CUSTOMER_WECHAT_USER_ID</v>
          </cell>
        </row>
        <row r="1133">
          <cell r="E1133" t="str">
            <v>T_ECC_CORP_HIS_OPEN_MENU_PRVLG</v>
          </cell>
          <cell r="F1133" t="str">
            <v>企业开通功能菜单权限管理历史表</v>
          </cell>
          <cell r="G1133" t="str">
            <v>&lt;&lt;&lt;&lt;&lt;字段详细信息&gt;&gt;&gt;&gt;&gt;</v>
          </cell>
          <cell r="H1133" t="str">
            <v>CORP_ID</v>
          </cell>
        </row>
        <row r="1134">
          <cell r="E1134" t="str">
            <v>T_ECC_CORP_HIS_OPEN_CHNL</v>
          </cell>
          <cell r="F1134" t="str">
            <v>企业开通渠道管理历史表</v>
          </cell>
          <cell r="G1134" t="str">
            <v>&lt;&lt;&lt;&lt;&lt;字段详细信息&gt;&gt;&gt;&gt;&gt;</v>
          </cell>
          <cell r="H1134" t="str">
            <v>CORP_ID,CHNL_TP</v>
          </cell>
        </row>
        <row r="1135">
          <cell r="E1135" t="str">
            <v>T_CAC_CORP_USR_INF_HIS</v>
          </cell>
          <cell r="F1135" t="str">
            <v>企业用户信息历史表</v>
          </cell>
          <cell r="G1135" t="str">
            <v>&lt;&lt;&lt;&lt;&lt;字段详细信息&gt;&gt;&gt;&gt;&gt;</v>
          </cell>
          <cell r="H1135" t="str">
            <v>ID</v>
          </cell>
        </row>
        <row r="1136">
          <cell r="E1136" t="str">
            <v>T_CAC_ENT_EQUIP_HIS_INFO</v>
          </cell>
          <cell r="F1136" t="str">
            <v>银企机具历史信息表</v>
          </cell>
          <cell r="G1136" t="str">
            <v>&lt;&lt;&lt;&lt;&lt;字段详细信息&gt;&gt;&gt;&gt;&gt;</v>
          </cell>
          <cell r="H1136" t="str">
            <v>ID</v>
          </cell>
        </row>
        <row r="1137">
          <cell r="E1137" t="str">
            <v>T_CAC_CORP_EQUIP_HIS_INFO</v>
          </cell>
          <cell r="F1137" t="str">
            <v>企业机具历史信息表</v>
          </cell>
          <cell r="G1137" t="str">
            <v>&lt;&lt;&lt;&lt;&lt;字段详细信息&gt;&gt;&gt;&gt;&gt;</v>
          </cell>
          <cell r="H1137" t="str">
            <v>ID</v>
          </cell>
        </row>
        <row r="1138">
          <cell r="E1138" t="str">
            <v>T_CAC_CORP_USR_INF</v>
          </cell>
          <cell r="F1138" t="str">
            <v>企业用户信息表</v>
          </cell>
          <cell r="G1138" t="str">
            <v>&lt;&lt;&lt;&lt;&lt;字段详细信息&gt;&gt;&gt;&gt;&gt;</v>
          </cell>
          <cell r="H1138" t="str">
            <v>HOST_NO,USER_ID</v>
          </cell>
        </row>
        <row r="1139">
          <cell r="E1139" t="str">
            <v>T_ECC_CORP_OPEN_CHNL</v>
          </cell>
          <cell r="F1139" t="str">
            <v>企业开通渠道管理</v>
          </cell>
          <cell r="G1139" t="str">
            <v>&lt;&lt;&lt;&lt;&lt;字段详细信息&gt;&gt;&gt;&gt;&gt;</v>
          </cell>
          <cell r="H1139" t="str">
            <v>CORP_ID,CHNL_TP</v>
          </cell>
        </row>
        <row r="1140">
          <cell r="E1140" t="str">
            <v>T_ECC_CORP_OPEN_MENU_PRVLG</v>
          </cell>
          <cell r="F1140" t="str">
            <v>企业开通功能菜单权限管理</v>
          </cell>
          <cell r="G1140" t="str">
            <v>&lt;&lt;&lt;&lt;&lt;字段详细信息&gt;&gt;&gt;&gt;&gt;</v>
          </cell>
          <cell r="H1140" t="str">
            <v>CORP_ID</v>
          </cell>
        </row>
        <row r="1141">
          <cell r="E1141" t="str">
            <v>BU_FPC_TASKNODE_REASON_TB</v>
          </cell>
          <cell r="F1141" t="str">
            <v>任务节点审批附言记录表</v>
          </cell>
          <cell r="G1141" t="str">
            <v>&lt;&lt;&lt;&lt;&lt;字段详细信息&gt;&gt;&gt;&gt;&gt;</v>
          </cell>
          <cell r="H1141" t="str">
            <v>TASK_ID</v>
          </cell>
        </row>
        <row r="1142">
          <cell r="E1142" t="str">
            <v>BU_FPC_PROCESS_AUTHNODES_TB</v>
          </cell>
          <cell r="F1142" t="str">
            <v>授权节点审核配置关联表</v>
          </cell>
          <cell r="G1142" t="str">
            <v>&lt;&lt;&lt;&lt;&lt;字段详细信息&gt;&gt;&gt;&gt;&gt;</v>
          </cell>
          <cell r="H1142" t="str">
            <v>TASK_ID</v>
          </cell>
        </row>
        <row r="1143">
          <cell r="E1143" t="str">
            <v>BU_TRANSLIST_TB</v>
          </cell>
          <cell r="F1143" t="str">
            <v>业务流水表</v>
          </cell>
          <cell r="G1143" t="str">
            <v>&lt;&lt;&lt;&lt;&lt;字段详细信息&gt;&gt;&gt;&gt;&gt;</v>
          </cell>
          <cell r="H1143" t="str">
            <v>TASK_ID</v>
          </cell>
        </row>
        <row r="1144">
          <cell r="E1144" t="str">
            <v>T_FPC_AUTH_MODE</v>
          </cell>
          <cell r="F1144" t="str">
            <v>授权模式基本设置信息表</v>
          </cell>
          <cell r="G1144" t="str">
            <v>&lt;&lt;&lt;&lt;&lt;字段详细信息&gt;&gt;&gt;&gt;&gt;</v>
          </cell>
          <cell r="H1144" t="str">
            <v>CORP_ID,AUTH_NO</v>
          </cell>
        </row>
        <row r="1145">
          <cell r="E1145" t="str">
            <v>BU_BUS_MSG_TB</v>
          </cell>
          <cell r="F1145" t="str">
            <v>业务流程消息表</v>
          </cell>
          <cell r="G1145" t="str">
            <v>&lt;&lt;&lt;&lt;&lt;字段详细信息&gt;&gt;&gt;&gt;&gt;</v>
          </cell>
          <cell r="H1145" t="str">
            <v>TASK_ID</v>
          </cell>
        </row>
        <row r="1146">
          <cell r="E1146" t="str">
            <v>BU_BUSINESS_INST_TB</v>
          </cell>
          <cell r="F1146" t="str">
            <v>业务流程实例表</v>
          </cell>
          <cell r="G1146" t="str">
            <v>&lt;&lt;&lt;&lt;&lt;字段详细信息&gt;&gt;&gt;&gt;&gt;</v>
          </cell>
          <cell r="H1146" t="str">
            <v>TASK_ID</v>
          </cell>
        </row>
        <row r="1147">
          <cell r="E1147" t="str">
            <v>BU_NODE_MSG_TB</v>
          </cell>
          <cell r="F1147" t="str">
            <v>流程节点私有信息表</v>
          </cell>
          <cell r="G1147" t="str">
            <v>&lt;&lt;&lt;&lt;&lt;字段详细信息&gt;&gt;&gt;&gt;&gt;</v>
          </cell>
          <cell r="H1147" t="str">
            <v>TASK_ID,FLOW_ID,PROCESS_ID,FLOW_NODE</v>
          </cell>
        </row>
        <row r="1148">
          <cell r="E1148" t="str">
            <v>BU_OPER_DETAIL_TB</v>
          </cell>
          <cell r="F1148" t="str">
            <v>流程节点操作明细表</v>
          </cell>
          <cell r="G1148" t="str">
            <v>&lt;&lt;&lt;&lt;&lt;字段详细信息&gt;&gt;&gt;&gt;&gt;</v>
          </cell>
          <cell r="H1148" t="str">
            <v>TASK_ID,FLOW_ID,WORKITEMID,FLOW_NODE</v>
          </cell>
        </row>
        <row r="1149">
          <cell r="E1149" t="str">
            <v>BU_PROC_MSG_TB</v>
          </cell>
          <cell r="F1149" t="str">
            <v>业务过程消息表</v>
          </cell>
          <cell r="G1149" t="str">
            <v>&lt;&lt;&lt;&lt;&lt;字段详细信息&gt;&gt;&gt;&gt;&gt;</v>
          </cell>
          <cell r="H1149" t="str">
            <v>TASK_ID,FLOW_ID,PROCESS_ID</v>
          </cell>
        </row>
        <row r="1150">
          <cell r="E1150" t="str">
            <v>BU_PROCESS_INST_TB</v>
          </cell>
          <cell r="F1150" t="str">
            <v>业务过程实例表</v>
          </cell>
          <cell r="G1150" t="str">
            <v>&lt;&lt;&lt;&lt;&lt;字段详细信息&gt;&gt;&gt;&gt;&gt;</v>
          </cell>
          <cell r="H1150" t="str">
            <v>TASK_ID,FLOW_ID,PROCESS_ID</v>
          </cell>
        </row>
        <row r="1151">
          <cell r="E1151" t="str">
            <v>BU_PROCESS_INST_TMP_TB</v>
          </cell>
          <cell r="F1151" t="str">
            <v>业务过程临时实例表</v>
          </cell>
          <cell r="G1151" t="str">
            <v>&lt;&lt;&lt;&lt;&lt;字段详细信息&gt;&gt;&gt;&gt;&gt;</v>
          </cell>
          <cell r="H1151" t="str">
            <v>TASK_ID,PROCESS_ID</v>
          </cell>
        </row>
        <row r="1152">
          <cell r="E1152" t="str">
            <v>BU_RULE_CAL_PROCESS_TB</v>
          </cell>
          <cell r="F1152" t="str">
            <v>业务规则计算过程表</v>
          </cell>
          <cell r="G1152" t="str">
            <v>&lt;&lt;&lt;&lt;&lt;字段详细信息&gt;&gt;&gt;&gt;&gt;</v>
          </cell>
          <cell r="H1152" t="str">
            <v>TASK_ID,FLOW_ID,FLOW_NODE,RULE_DATE</v>
          </cell>
        </row>
        <row r="1153">
          <cell r="E1153" t="str">
            <v>BU_FPC_TRANSLIST_TB</v>
          </cell>
          <cell r="F1153" t="str">
            <v>流程中心业务信息表</v>
          </cell>
          <cell r="G1153" t="str">
            <v>&lt;&lt;&lt;&lt;&lt;字段详细信息&gt;&gt;&gt;&gt;&gt;</v>
          </cell>
          <cell r="H1153" t="str">
            <v>TASK_ID</v>
          </cell>
        </row>
        <row r="1154">
          <cell r="E1154" t="str">
            <v>BU_FPC_USER_NAME</v>
          </cell>
          <cell r="F1154" t="str">
            <v>用户名称信息表</v>
          </cell>
          <cell r="G1154" t="str">
            <v>&lt;&lt;&lt;&lt;&lt;字段详细信息&gt;&gt;&gt;&gt;&gt;</v>
          </cell>
          <cell r="H1154" t="str">
            <v>TASK_ID</v>
          </cell>
        </row>
        <row r="1155">
          <cell r="E1155" t="str">
            <v>BU_FPC_PROCESS_NODESTATE_TB</v>
          </cell>
          <cell r="F1155" t="str">
            <v>节点状态表</v>
          </cell>
          <cell r="G1155" t="str">
            <v>&lt;&lt;&lt;&lt;&lt;字段详细信息&gt;&gt;&gt;&gt;&gt;</v>
          </cell>
          <cell r="H1155" t="str">
            <v>TASK_ID</v>
          </cell>
        </row>
        <row r="1156">
          <cell r="E1156" t="str">
            <v>BU_ACTIVITYINSTANCE</v>
          </cell>
          <cell r="F1156" t="str">
            <v>活动实例表</v>
          </cell>
          <cell r="G1156" t="str">
            <v>&lt;&lt;&lt;&lt;&lt;字段详细信息&gt;&gt;&gt;&gt;&gt;</v>
          </cell>
          <cell r="H1156" t="str">
            <v>ID</v>
          </cell>
        </row>
        <row r="1157">
          <cell r="E1157" t="str">
            <v>BU_PROCESSINSTANCE</v>
          </cell>
          <cell r="F1157" t="str">
            <v>流程实例表</v>
          </cell>
          <cell r="G1157" t="str">
            <v>&lt;&lt;&lt;&lt;&lt;字段详细信息&gt;&gt;&gt;&gt;&gt;</v>
          </cell>
          <cell r="H1157" t="str">
            <v>NAME</v>
          </cell>
        </row>
        <row r="1158">
          <cell r="E1158" t="str">
            <v>BU_PROCESSINSTANCEVARIABLE</v>
          </cell>
          <cell r="F1158" t="str">
            <v>流程实例变量表</v>
          </cell>
          <cell r="G1158" t="str">
            <v>&lt;&lt;&lt;&lt;&lt;字段详细信息&gt;&gt;&gt;&gt;&gt;</v>
          </cell>
          <cell r="H1158" t="str">
            <v>ID</v>
          </cell>
        </row>
        <row r="1159">
          <cell r="E1159" t="str">
            <v>BU_WORKITEM</v>
          </cell>
          <cell r="F1159" t="str">
            <v>工作项实例表</v>
          </cell>
          <cell r="G1159" t="str">
            <v>&lt;&lt;&lt;&lt;&lt;字段详细信息&gt;&gt;&gt;&gt;&gt;</v>
          </cell>
          <cell r="H1159" t="str">
            <v>PRINAME</v>
          </cell>
        </row>
        <row r="1160">
          <cell r="E1160" t="str">
            <v>BU_WORKITEMAPPLY</v>
          </cell>
          <cell r="F1160" t="str">
            <v>工作项申请表</v>
          </cell>
          <cell r="G1160" t="str">
            <v>&lt;&lt;&lt;&lt;&lt;字段详细信息&gt;&gt;&gt;&gt;&gt;</v>
          </cell>
          <cell r="H1160" t="str">
            <v>ID</v>
          </cell>
        </row>
        <row r="1161">
          <cell r="E1161" t="str">
            <v>BU_WORKITEMVARIABLE</v>
          </cell>
          <cell r="F1161" t="str">
            <v>工作项变量表</v>
          </cell>
          <cell r="G1161" t="str">
            <v>&lt;&lt;&lt;&lt;&lt;字段详细信息&gt;&gt;&gt;&gt;&gt;</v>
          </cell>
          <cell r="H1161" t="str">
            <v>ID</v>
          </cell>
        </row>
        <row r="1162">
          <cell r="E1162" t="str">
            <v>T_FPC_AUTH_BUSINESS</v>
          </cell>
          <cell r="F1162" t="str">
            <v>业务与授权模式配置信息表</v>
          </cell>
          <cell r="G1162" t="str">
            <v>&lt;&lt;&lt;&lt;&lt;字段详细信息&gt;&gt;&gt;&gt;&gt;</v>
          </cell>
          <cell r="H1162" t="str">
            <v>ID</v>
          </cell>
        </row>
        <row r="1163">
          <cell r="E1163" t="str">
            <v>T_FPC_AUTH_MONEY</v>
          </cell>
          <cell r="F1163" t="str">
            <v>授权模式授权配置信息表</v>
          </cell>
          <cell r="G1163" t="str">
            <v>&lt;&lt;&lt;&lt;&lt;字段详细信息&gt;&gt;&gt;&gt;&gt;</v>
          </cell>
          <cell r="H1163" t="str">
            <v>ID</v>
          </cell>
        </row>
        <row r="1164">
          <cell r="E1164" t="str">
            <v>BU_LOCALMSG_TB</v>
          </cell>
          <cell r="F1164" t="str">
            <v>业务信息详情记录表</v>
          </cell>
          <cell r="G1164" t="str">
            <v>&lt;&lt;&lt;&lt;&lt;字段详细信息&gt;&gt;&gt;&gt;&gt;</v>
          </cell>
          <cell r="H1164" t="str">
            <v>TASKID</v>
          </cell>
        </row>
        <row r="1165">
          <cell r="E1165" t="str">
            <v>T_FPC_AUTH_RECORD</v>
          </cell>
          <cell r="F1165" t="str">
            <v>企业授权模式修改记录表</v>
          </cell>
          <cell r="G1165" t="str">
            <v>&lt;&lt;&lt;&lt;&lt;字段详细信息&gt;&gt;&gt;&gt;&gt;</v>
          </cell>
          <cell r="H1165" t="str">
            <v>ID</v>
          </cell>
        </row>
        <row r="1166">
          <cell r="E1166" t="str">
            <v>BU_ACTIVITYINSTANCEVARIABLE</v>
          </cell>
          <cell r="F1166" t="str">
            <v>活动变量备份表</v>
          </cell>
          <cell r="G1166" t="str">
            <v>&lt;&lt;&lt;&lt;&lt;字段详细信息&gt;&gt;&gt;&gt;&gt;</v>
          </cell>
          <cell r="H1166" t="str">
            <v>ID</v>
          </cell>
        </row>
        <row r="1167">
          <cell r="E1167" t="str">
            <v>TBL_FILE_LOAD_INFO</v>
          </cell>
          <cell r="F1167" t="str">
            <v>退件信息头表</v>
          </cell>
          <cell r="G1167" t="str">
            <v>&lt;&lt;&lt;&lt;&lt;字段详细信息&gt;&gt;&gt;&gt;&gt;</v>
          </cell>
          <cell r="H1167" t="str">
            <v>FILE_ID,PACKAGE_ID</v>
          </cell>
        </row>
        <row r="1168">
          <cell r="E1168" t="str">
            <v>TBL_FILE_LIST_INFO</v>
          </cell>
          <cell r="F1168" t="str">
            <v>退件信息表</v>
          </cell>
          <cell r="G1168" t="str">
            <v>&lt;&lt;&lt;&lt;&lt;字段详细信息&gt;&gt;&gt;&gt;&gt;</v>
          </cell>
          <cell r="H1168" t="str">
            <v>FILE_ID,PACKAGE_ID,LIST_ID</v>
          </cell>
        </row>
        <row r="1169">
          <cell r="E1169" t="str">
            <v>BP_CML_TRANSLIST_TB</v>
          </cell>
          <cell r="F1169" t="str">
            <v>集中放款业务流水表</v>
          </cell>
          <cell r="G1169" t="str">
            <v>&lt;&lt;&lt;&lt;&lt;字段详细信息&gt;&gt;&gt;&gt;&gt;</v>
          </cell>
          <cell r="H1169" t="str">
            <v>TRANS_NO</v>
          </cell>
        </row>
        <row r="1170">
          <cell r="E1170" t="str">
            <v>BP_CVD_TRANSLIST_TB</v>
          </cell>
          <cell r="F1170" t="str">
            <v>远程挂失解挂业务流水表</v>
          </cell>
          <cell r="G1170" t="str">
            <v>&lt;&lt;&lt;&lt;&lt;字段详细信息&gt;&gt;&gt;&gt;&gt;</v>
          </cell>
          <cell r="H1170" t="str">
            <v>TRANS_NO</v>
          </cell>
        </row>
        <row r="1171">
          <cell r="E1171" t="str">
            <v>BP_COA_TRANSLIST_TB</v>
          </cell>
          <cell r="F1171" t="str">
            <v>集中开户业务信息表</v>
          </cell>
          <cell r="G1171" t="str">
            <v>&lt;&lt;&lt;&lt;&lt;字段详细信息&gt;&gt;&gt;&gt;&gt;</v>
          </cell>
          <cell r="H1171" t="str">
            <v>REGISTER_ID</v>
          </cell>
        </row>
        <row r="1172">
          <cell r="E1172" t="str">
            <v>BP_QC_RELATION_TB</v>
          </cell>
          <cell r="F1172" t="str">
            <v>质检任务关联关系表</v>
          </cell>
          <cell r="G1172" t="str">
            <v>&lt;&lt;&lt;&lt;&lt;字段详细信息&gt;&gt;&gt;&gt;&gt;</v>
          </cell>
          <cell r="H1172" t="str">
            <v>QC_ID,TASK_ID</v>
          </cell>
        </row>
        <row r="1173">
          <cell r="E1173" t="str">
            <v>BP_QC_TRANSLIST_TB</v>
          </cell>
          <cell r="F1173" t="str">
            <v>质检任务表</v>
          </cell>
          <cell r="G1173" t="str">
            <v>&lt;&lt;&lt;&lt;&lt;字段详细信息&gt;&gt;&gt;&gt;&gt;</v>
          </cell>
          <cell r="H1173" t="str">
            <v>QC_ID</v>
          </cell>
        </row>
        <row r="1174">
          <cell r="E1174" t="str">
            <v>BP_TASK_REFUSAL_INFO_TB</v>
          </cell>
          <cell r="F1174" t="str">
            <v>任务拒绝原因记录表</v>
          </cell>
          <cell r="G1174" t="str">
            <v>&lt;&lt;&lt;&lt;&lt;字段详细信息&gt;&gt;&gt;&gt;&gt;</v>
          </cell>
          <cell r="H1174" t="str">
            <v>TASK_ID,REFUSAL_NO,WORK_ITEM_ID</v>
          </cell>
        </row>
        <row r="1175">
          <cell r="E1175" t="str">
            <v>SM_IFFIELD_TB</v>
          </cell>
          <cell r="F1175" t="str">
            <v>参数字典表</v>
          </cell>
          <cell r="G1175" t="str">
            <v>&lt;&lt;&lt;&lt;&lt;字段详细信息&gt;&gt;&gt;&gt;&gt;</v>
          </cell>
          <cell r="H1175" t="str">
            <v>FIELD_ID,BANK_NO,SYSTEM_NO</v>
          </cell>
        </row>
        <row r="1176">
          <cell r="E1176" t="str">
            <v>SM_ORGAN_TB</v>
          </cell>
          <cell r="F1176" t="str">
            <v>机构信息表</v>
          </cell>
          <cell r="G1176" t="str">
            <v>&lt;&lt;&lt;&lt;&lt;字段详细信息&gt;&gt;&gt;&gt;&gt;</v>
          </cell>
          <cell r="H1176" t="str">
            <v>ORGAN_NO,BANK_NO,SYSTEM_NO</v>
          </cell>
        </row>
        <row r="1177">
          <cell r="E1177" t="str">
            <v>SM_USERS_TB</v>
          </cell>
          <cell r="F1177" t="str">
            <v>注册用户表</v>
          </cell>
          <cell r="G1177" t="str">
            <v>&lt;&lt;&lt;&lt;&lt;字段详细信息&gt;&gt;&gt;&gt;&gt;</v>
          </cell>
          <cell r="H1177" t="str">
            <v>USER_NO,BANK_NO,SYSTEM_NO</v>
          </cell>
        </row>
        <row r="1178">
          <cell r="E1178" t="str">
            <v>LOG_TRADE_BUSS</v>
          </cell>
          <cell r="F1178" t="str">
            <v>交易公共日志表</v>
          </cell>
          <cell r="G1178" t="str">
            <v>&lt;&lt;&lt;&lt;&lt;字段详细信息&gt;&gt;&gt;&gt;&gt;</v>
          </cell>
          <cell r="H1178" t="str">
            <v>TRADE_SEQ,WORK_DATE</v>
          </cell>
        </row>
        <row r="1179">
          <cell r="E1179" t="str">
            <v>LOG_TRADE_AUTH</v>
          </cell>
          <cell r="F1179" t="str">
            <v>授权日志表</v>
          </cell>
          <cell r="G1179" t="str">
            <v>&lt;&lt;&lt;&lt;&lt;字段详细信息&gt;&gt;&gt;&gt;&gt;</v>
          </cell>
          <cell r="H1179" t="str">
            <v>TRADE_SEQ,WORK_DATE</v>
          </cell>
        </row>
        <row r="1180">
          <cell r="E1180" t="str">
            <v>BP_OPER_DETAIL_TB</v>
          </cell>
          <cell r="F1180" t="str">
            <v>流程节点操作明细表</v>
          </cell>
          <cell r="G1180" t="str">
            <v>&lt;&lt;&lt;&lt;&lt;字段详细信息&gt;&gt;&gt;&gt;&gt;</v>
          </cell>
          <cell r="H1180" t="str">
            <v>TASK_ID,FLOW_ID,WORKITEMID,FLOW_NODE</v>
          </cell>
        </row>
        <row r="1181">
          <cell r="E1181" t="str">
            <v>SM_USER_ROLE_TB</v>
          </cell>
          <cell r="F1181" t="str">
            <v>用户角色关系表</v>
          </cell>
          <cell r="G1181" t="str">
            <v>&lt;&lt;&lt;&lt;&lt;字段详细信息&gt;&gt;&gt;&gt;&gt;</v>
          </cell>
          <cell r="H1181" t="str">
            <v>USER_NO,ROLE_NO,BANK_NO,SYSTEM_NO</v>
          </cell>
        </row>
        <row r="1182">
          <cell r="E1182" t="str">
            <v>SM_TRANSNO_MAP_TB</v>
          </cell>
          <cell r="F1182" t="str">
            <v>流水号映射关系表</v>
          </cell>
          <cell r="G1182" t="str">
            <v>&lt;&lt;&lt;&lt;&lt;字段详细信息&gt;&gt;&gt;&gt;&gt;</v>
          </cell>
          <cell r="H1182" t="str">
            <v>TRANS_NO</v>
          </cell>
        </row>
        <row r="1183">
          <cell r="E1183" t="str">
            <v>BP_TRANSLIST_TB</v>
          </cell>
          <cell r="F1183" t="str">
            <v>业务流水表</v>
          </cell>
          <cell r="G1183" t="str">
            <v>&lt;&lt;&lt;&lt;&lt;字段详细信息&gt;&gt;&gt;&gt;&gt;</v>
          </cell>
          <cell r="H1183" t="str">
            <v>TASK_ID</v>
          </cell>
        </row>
        <row r="1184">
          <cell r="E1184" t="str">
            <v>T_CCT_DF_DTLS_20230830_BDW_ZX_01</v>
          </cell>
          <cell r="F1184" t="str">
            <v>代发批次明细表</v>
          </cell>
          <cell r="G1184" t="str">
            <v>&lt;&lt;&lt;&lt;&lt;字段详细信息&gt;&gt;&gt;&gt;&gt;</v>
          </cell>
          <cell r="H1184" t="str">
            <v>CORP_CORE_ID,BAT_NUM,DTL_ORDR_NUM</v>
          </cell>
        </row>
        <row r="1185">
          <cell r="E1185" t="str">
            <v>T_CCT_FEE_ENT_DISCNT_HIS</v>
          </cell>
          <cell r="F1185" t="str">
            <v>企业通用费率折扣历史表</v>
          </cell>
          <cell r="G1185" t="str">
            <v>&lt;&lt;&lt;&lt;&lt;字段详细信息&gt;&gt;&gt;&gt;&gt;</v>
          </cell>
          <cell r="H1185" t="str">
            <v>CORP_CORE_ID,CHNL_CD</v>
          </cell>
        </row>
        <row r="1186">
          <cell r="E1186" t="str">
            <v>T_CCT_FEE_ENT_DISCNT</v>
          </cell>
          <cell r="F1186" t="str">
            <v>企业通用费率折扣表</v>
          </cell>
          <cell r="G1186" t="str">
            <v>&lt;&lt;&lt;&lt;&lt;字段详细信息&gt;&gt;&gt;&gt;&gt;</v>
          </cell>
          <cell r="H1186" t="str">
            <v>CORP_CORE_ID,CHNL_CD</v>
          </cell>
        </row>
        <row r="1187">
          <cell r="E1187" t="str">
            <v>T_CCT_FEE_ENV_DISCNT</v>
          </cell>
          <cell r="F1187" t="str">
            <v>企业生态费率折扣表</v>
          </cell>
          <cell r="G1187" t="str">
            <v>&lt;&lt;&lt;&lt;&lt;字段详细信息&gt;&gt;&gt;&gt;&gt;</v>
          </cell>
          <cell r="H1187" t="str">
            <v>ENV_DISCNT_ID</v>
          </cell>
        </row>
        <row r="1188">
          <cell r="E1188" t="str">
            <v>T_CCT_FEE_ENVPARA_INF_20230823_BDW_LX_51</v>
          </cell>
          <cell r="F1188" t="str">
            <v>企业生态产品费用参数</v>
          </cell>
          <cell r="G1188" t="str">
            <v>&lt;&lt;&lt;&lt;&lt;字段详细信息&gt;&gt;&gt;&gt;&gt;</v>
          </cell>
          <cell r="H1188" t="str">
            <v>PROD_NO,PROD_ED</v>
          </cell>
        </row>
        <row r="1189">
          <cell r="E1189" t="str">
            <v>T_CCT_ORDR_INF</v>
          </cell>
          <cell r="F1189" t="str">
            <v>订单信息表</v>
          </cell>
          <cell r="G1189" t="str">
            <v>&lt;&lt;&lt;&lt;&lt;字段详细信息&gt;&gt;&gt;&gt;&gt;</v>
          </cell>
          <cell r="H1189" t="str">
            <v>CORP_CORE_ID,INSTR_ID</v>
          </cell>
        </row>
        <row r="1190">
          <cell r="E1190" t="str">
            <v>T_CCT_PRECN_INF</v>
          </cell>
          <cell r="F1190" t="str">
            <v>预约转账信息表</v>
          </cell>
          <cell r="G1190" t="str">
            <v>&lt;&lt;&lt;&lt;&lt;字段详细信息&gt;&gt;&gt;&gt;&gt;</v>
          </cell>
          <cell r="H1190" t="str">
            <v>PRECN_NUM,CORP_CORE_ID</v>
          </cell>
        </row>
        <row r="1191">
          <cell r="E1191" t="str">
            <v>T_CCT_PRECN_PLAN_EXEC_DTLS</v>
          </cell>
          <cell r="F1191" t="str">
            <v>预约转账执行计划明细表</v>
          </cell>
          <cell r="G1191" t="str">
            <v>&lt;&lt;&lt;&lt;&lt;字段详细信息&gt;&gt;&gt;&gt;&gt;</v>
          </cell>
          <cell r="H1191" t="str">
            <v>CORP_CORE_ID,PRECN_NUM,DTL_ORDR_NUM</v>
          </cell>
        </row>
        <row r="1192">
          <cell r="E1192" t="str">
            <v>T_CCT_YUN_PAY_INF</v>
          </cell>
          <cell r="F1192" t="str">
            <v>云缴费信息表</v>
          </cell>
          <cell r="G1192" t="str">
            <v>&lt;&lt;&lt;&lt;&lt;字段详细信息&gt;&gt;&gt;&gt;&gt;</v>
          </cell>
          <cell r="H1192" t="str">
            <v>CORP_CORE_ID,TX_SEQ_NO</v>
          </cell>
        </row>
        <row r="1193">
          <cell r="E1193" t="str">
            <v>T_CCT_YUN_PAY_EXEC</v>
          </cell>
          <cell r="F1193" t="str">
            <v>云缴费执行表</v>
          </cell>
          <cell r="G1193" t="str">
            <v>&lt;&lt;&lt;&lt;&lt;字段详细信息&gt;&gt;&gt;&gt;&gt;</v>
          </cell>
          <cell r="H1193" t="str">
            <v>TX_SEQ_NO,CORP_CORE_ID</v>
          </cell>
        </row>
        <row r="1194">
          <cell r="E1194" t="str">
            <v>T_CCT_BAT_INF</v>
          </cell>
          <cell r="F1194" t="str">
            <v>批量转账批次表</v>
          </cell>
          <cell r="G1194" t="str">
            <v>&lt;&lt;&lt;&lt;&lt;字段详细信息&gt;&gt;&gt;&gt;&gt;</v>
          </cell>
          <cell r="H1194" t="str">
            <v>BAT_NUM,CORP_CORE_ID</v>
          </cell>
        </row>
        <row r="1195">
          <cell r="E1195" t="str">
            <v>T_CCT_PRECN_PLAN_EXEC</v>
          </cell>
          <cell r="F1195" t="str">
            <v>预约转账执行计划表</v>
          </cell>
          <cell r="G1195" t="str">
            <v>&lt;&lt;&lt;&lt;&lt;字段详细信息&gt;&gt;&gt;&gt;&gt;</v>
          </cell>
          <cell r="H1195" t="str">
            <v>CORP_CORE_ID,PRECN_NUM</v>
          </cell>
        </row>
        <row r="1196">
          <cell r="E1196" t="str">
            <v>T_CCT_DF_DTLS_20230620_BDW_LX_41</v>
          </cell>
          <cell r="F1196" t="str">
            <v>代发批次明细表</v>
          </cell>
          <cell r="G1196" t="str">
            <v>&lt;&lt;&lt;&lt;&lt;字段详细信息&gt;&gt;&gt;&gt;&gt;</v>
          </cell>
          <cell r="H1196" t="str">
            <v>CORP_CORE_ID,BAT_NUM,DTL_ORDR_NUM</v>
          </cell>
        </row>
        <row r="1197">
          <cell r="E1197" t="str">
            <v>T_CCT_ORDR_INF_20230308_BDW_LX_04</v>
          </cell>
          <cell r="F1197" t="str">
            <v>订单信息表</v>
          </cell>
          <cell r="G1197" t="str">
            <v>&lt;&lt;&lt;&lt;&lt;字段详细信息&gt;&gt;&gt;&gt;&gt;</v>
          </cell>
          <cell r="H1197" t="str">
            <v>CORP_CORE_ID,INSTR_ID</v>
          </cell>
        </row>
        <row r="1198">
          <cell r="E1198" t="str">
            <v>T_CCT_TRAN_EXEC</v>
          </cell>
          <cell r="F1198" t="str">
            <v>单笔转账执行表</v>
          </cell>
          <cell r="G1198" t="str">
            <v>&lt;&lt;&lt;&lt;&lt;字段详细信息&gt;&gt;&gt;&gt;&gt;</v>
          </cell>
          <cell r="H1198" t="str">
            <v>CORP_CORE_ID,TX_SEQ_NO</v>
          </cell>
        </row>
        <row r="1199">
          <cell r="E1199" t="str">
            <v>T_CCT_TRAN_INF</v>
          </cell>
          <cell r="F1199" t="str">
            <v>单笔转账信息表</v>
          </cell>
          <cell r="G1199" t="str">
            <v>&lt;&lt;&lt;&lt;&lt;字段详细信息&gt;&gt;&gt;&gt;&gt;</v>
          </cell>
          <cell r="H1199" t="str">
            <v>TX_SEQ_NO,CORP_CORE_ID</v>
          </cell>
        </row>
        <row r="1200">
          <cell r="E1200" t="str">
            <v>T_CCT_BAT_FILE</v>
          </cell>
          <cell r="F1200" t="str">
            <v>批量文件信息表（费用）</v>
          </cell>
          <cell r="G1200" t="str">
            <v>&lt;&lt;&lt;&lt;&lt;字段详细信息&gt;&gt;&gt;&gt;&gt;</v>
          </cell>
          <cell r="H1200" t="str">
            <v>CHNL_BAT_NUM</v>
          </cell>
        </row>
        <row r="1201">
          <cell r="E1201" t="str">
            <v>T_CCT_FEE_ENVPARA_INF</v>
          </cell>
          <cell r="F1201" t="str">
            <v>企业生态产品费用参数</v>
          </cell>
          <cell r="G1201" t="str">
            <v>&lt;&lt;&lt;&lt;&lt;字段详细信息&gt;&gt;&gt;&gt;&gt;</v>
          </cell>
          <cell r="H1201" t="str">
            <v>PROD_NO,PROD_ED,ORG</v>
          </cell>
        </row>
        <row r="1202">
          <cell r="E1202" t="str">
            <v>T_CCT_BAT_DTLS</v>
          </cell>
          <cell r="F1202" t="str">
            <v>批量转账批次明细表</v>
          </cell>
          <cell r="G1202" t="str">
            <v>&lt;&lt;&lt;&lt;&lt;字段详细信息&gt;&gt;&gt;&gt;&gt;</v>
          </cell>
          <cell r="H1202" t="str">
            <v>CORP_CORE_ID,BAT_NUM,DTL_ORDR_NUM</v>
          </cell>
        </row>
        <row r="1203">
          <cell r="E1203" t="str">
            <v>T_CCT_BAT_DTLS_20230830_BDW_ZX_01</v>
          </cell>
          <cell r="F1203" t="str">
            <v>批量转账批次明细表</v>
          </cell>
          <cell r="G1203" t="str">
            <v>&lt;&lt;&lt;&lt;&lt;字段详细信息&gt;&gt;&gt;&gt;&gt;</v>
          </cell>
          <cell r="H1203" t="str">
            <v>CORP_CORE_ID,BAT_NUM,DTL_ORDR_NUM</v>
          </cell>
        </row>
        <row r="1204">
          <cell r="E1204" t="str">
            <v>T_CCT_DF_DTLS</v>
          </cell>
          <cell r="F1204" t="str">
            <v>代发批次明细表</v>
          </cell>
          <cell r="G1204" t="str">
            <v>&lt;&lt;&lt;&lt;&lt;字段详细信息&gt;&gt;&gt;&gt;&gt;</v>
          </cell>
          <cell r="H1204" t="str">
            <v>CORP_CORE_ID,BAT_NUM,DTL_ORDR_NUM</v>
          </cell>
        </row>
        <row r="1205">
          <cell r="E1205" t="str">
            <v>T_CCT_DF_INF</v>
          </cell>
          <cell r="F1205" t="str">
            <v>代发批次表</v>
          </cell>
          <cell r="G1205" t="str">
            <v>&lt;&lt;&lt;&lt;&lt;字段详细信息&gt;&gt;&gt;&gt;&gt;</v>
          </cell>
          <cell r="H1205" t="str">
            <v>CORP_CORE_ID,BAT_NUM</v>
          </cell>
        </row>
        <row r="1206">
          <cell r="E1206" t="str">
            <v>T_LIMIT_CORP_ACCT_SELF_BOOK</v>
          </cell>
          <cell r="F1206" t="str">
            <v>账户限额表</v>
          </cell>
          <cell r="G1206" t="str">
            <v>&lt;&lt;&lt;&lt;&lt;字段详细信息&gt;&gt;&gt;&gt;&gt;</v>
          </cell>
          <cell r="H1206" t="str">
            <v>CORP_CORE_ID,ACCT_NO,TX_TP</v>
          </cell>
        </row>
        <row r="1207">
          <cell r="E1207" t="str">
            <v>T_LIMIT_CORP_OPRR_BOOK</v>
          </cell>
          <cell r="F1207" t="str">
            <v>操作员限额表</v>
          </cell>
          <cell r="G1207" t="str">
            <v>&lt;&lt;&lt;&lt;&lt;字段详细信息&gt;&gt;&gt;&gt;&gt;</v>
          </cell>
          <cell r="H1207" t="str">
            <v>CORP_CORE_ID,USER_ID,TX_TP</v>
          </cell>
        </row>
        <row r="1208">
          <cell r="E1208" t="str">
            <v>T_CTC_CORP_CONTR_INF_HIS</v>
          </cell>
          <cell r="F1208" t="str">
            <v>企业合约信息历史表</v>
          </cell>
          <cell r="G1208" t="str">
            <v>&lt;&lt;&lt;&lt;&lt;字段详细信息&gt;&gt;&gt;&gt;&gt;</v>
          </cell>
          <cell r="H1208" t="str">
            <v>CORP_CORE_ID,CONTR_ID</v>
          </cell>
        </row>
        <row r="1209">
          <cell r="E1209" t="str">
            <v>T_CTC_CORP_CONTR_INF</v>
          </cell>
          <cell r="F1209" t="str">
            <v>企业合约信息表</v>
          </cell>
          <cell r="G1209" t="str">
            <v>&lt;&lt;&lt;&lt;&lt;字段详细信息&gt;&gt;&gt;&gt;&gt;</v>
          </cell>
          <cell r="H1209" t="str">
            <v>CORP_CORE_ID,CONTR_ID</v>
          </cell>
        </row>
        <row r="1210">
          <cell r="E1210" t="str">
            <v>T_CTC_ACCT_CONTR_INF_HIS</v>
          </cell>
          <cell r="F1210" t="str">
            <v>账户类合约历史辅表</v>
          </cell>
          <cell r="G1210" t="str">
            <v>&lt;&lt;&lt;&lt;&lt;字段详细信息&gt;&gt;&gt;&gt;&gt;</v>
          </cell>
          <cell r="H1210" t="str">
            <v>CONTR_ID,CORP_CORE_ID</v>
          </cell>
        </row>
        <row r="1211">
          <cell r="E1211" t="str">
            <v>T_CTC_ACCT_CONTR_INF</v>
          </cell>
          <cell r="F1211" t="str">
            <v>账户类合约辅表</v>
          </cell>
          <cell r="G1211" t="str">
            <v>&lt;&lt;&lt;&lt;&lt;字段详细信息&gt;&gt;&gt;&gt;&gt;</v>
          </cell>
          <cell r="H1211" t="str">
            <v>CONTR_ID,CORP_CORE_ID</v>
          </cell>
        </row>
        <row r="1212">
          <cell r="E1212" t="str">
            <v>POINT_CONSUME_TRAN_DETAIL_TOTAL</v>
          </cell>
          <cell r="F1212" t="str">
            <v>积分消耗明细汇总表</v>
          </cell>
          <cell r="G1212" t="str">
            <v>&lt;&lt;&lt;&lt;&lt;字段详细信息&gt;&gt;&gt;&gt;&gt;</v>
          </cell>
          <cell r="H1212" t="str">
            <v>ID,SHARDKEYS</v>
          </cell>
        </row>
        <row r="1213">
          <cell r="E1213" t="str">
            <v>POINT_CONSUME_TRAN_DETAIL</v>
          </cell>
          <cell r="F1213" t="str">
            <v>积分消耗明细表</v>
          </cell>
          <cell r="G1213" t="str">
            <v>&lt;&lt;&lt;&lt;&lt;字段详细信息&gt;&gt;&gt;&gt;&gt;</v>
          </cell>
          <cell r="H1213" t="str">
            <v>ID,SHARDKEYS</v>
          </cell>
        </row>
        <row r="1214">
          <cell r="E1214" t="str">
            <v>COMMON_POINT_CREATE_DETAIL</v>
          </cell>
          <cell r="F1214" t="str">
            <v>通用积分产生明细表</v>
          </cell>
          <cell r="G1214" t="str">
            <v>&lt;&lt;&lt;&lt;&lt;字段详细信息&gt;&gt;&gt;&gt;&gt;</v>
          </cell>
          <cell r="H1214" t="str">
            <v>SHARDKEYS,ID</v>
          </cell>
        </row>
        <row r="1215">
          <cell r="E1215" t="str">
            <v>SPECIAL_POINT_CREATE_DETAIL</v>
          </cell>
          <cell r="F1215" t="str">
            <v>场景积分产生明细表</v>
          </cell>
          <cell r="G1215" t="str">
            <v>&lt;&lt;&lt;&lt;&lt;字段详细信息&gt;&gt;&gt;&gt;&gt;</v>
          </cell>
          <cell r="H1215" t="str">
            <v>SHARDKEYS,ID</v>
          </cell>
        </row>
        <row r="1216">
          <cell r="E1216" t="str">
            <v>COMMON_POINT_ACCOUNT_DETAIL</v>
          </cell>
          <cell r="F1216" t="str">
            <v>#N/A</v>
          </cell>
          <cell r="G1216" t="str">
            <v>&lt;&lt;&lt;&lt;&lt;字段详细信息&gt;&gt;&gt;&gt;&gt;</v>
          </cell>
          <cell r="H1216" t="str">
            <v>ID,SHARDKEYS</v>
          </cell>
        </row>
        <row r="1217">
          <cell r="E1217" t="str">
            <v>COMMON_POINT_ACCOUNT</v>
          </cell>
          <cell r="F1217" t="str">
            <v>#N/A</v>
          </cell>
          <cell r="G1217" t="str">
            <v>&lt;&lt;&lt;&lt;&lt;字段详细信息&gt;&gt;&gt;&gt;&gt;</v>
          </cell>
          <cell r="H1217" t="str">
            <v>SHARDKEYS</v>
          </cell>
        </row>
        <row r="1218">
          <cell r="E1218" t="str">
            <v>SPECIAL_POINT_ACCOUNT_DETAIL</v>
          </cell>
          <cell r="F1218" t="str">
            <v>场景积分账户明细表</v>
          </cell>
          <cell r="G1218" t="str">
            <v>&lt;&lt;&lt;&lt;&lt;字段详细信息&gt;&gt;&gt;&gt;&gt;</v>
          </cell>
          <cell r="H1218" t="str">
            <v>ID,SHARDKEYS</v>
          </cell>
        </row>
        <row r="1219">
          <cell r="E1219" t="str">
            <v>SALARY_CALC_PLAN</v>
          </cell>
          <cell r="F1219" t="str">
            <v>算薪方案表</v>
          </cell>
          <cell r="G1219" t="str">
            <v>&lt;&lt;&lt;&lt;&lt;字段详细信息&gt;&gt;&gt;&gt;&gt;</v>
          </cell>
          <cell r="H1219" t="str">
            <v>CPY_ID</v>
          </cell>
        </row>
        <row r="1220">
          <cell r="E1220" t="str">
            <v>SALARY_CALC_TOTAL</v>
          </cell>
          <cell r="F1220" t="str">
            <v>薪酬计算汇总表</v>
          </cell>
          <cell r="G1220" t="str">
            <v>&lt;&lt;&lt;&lt;&lt;字段详细信息&gt;&gt;&gt;&gt;&gt;</v>
          </cell>
          <cell r="H1220" t="str">
            <v>CPY_ID</v>
          </cell>
        </row>
        <row r="1221">
          <cell r="E1221" t="str">
            <v>COMPANY_BILL_RECORD</v>
          </cell>
          <cell r="F1221" t="str">
            <v>企业账单记录表</v>
          </cell>
          <cell r="G1221" t="str">
            <v>&lt;&lt;&lt;&lt;&lt;字段详细信息&gt;&gt;&gt;&gt;&gt;</v>
          </cell>
          <cell r="H1221" t="str">
            <v>CPY_ID</v>
          </cell>
        </row>
        <row r="1222">
          <cell r="E1222" t="str">
            <v>SALARY_CALC_TOTAL_PLAN</v>
          </cell>
          <cell r="F1222" t="str">
            <v>薪酬计算汇总和算薪方案关联表</v>
          </cell>
          <cell r="G1222" t="str">
            <v>&lt;&lt;&lt;&lt;&lt;字段详细信息&gt;&gt;&gt;&gt;&gt;</v>
          </cell>
          <cell r="H1222" t="str">
            <v>CPY_ID</v>
          </cell>
        </row>
        <row r="1223">
          <cell r="E1223" t="str">
            <v>SALARY_BATCH</v>
          </cell>
          <cell r="F1223" t="str">
            <v>工资发放批次表</v>
          </cell>
          <cell r="G1223" t="str">
            <v>&lt;&lt;&lt;&lt;&lt;字段详细信息&gt;&gt;&gt;&gt;&gt;</v>
          </cell>
          <cell r="H1223" t="str">
            <v>CPY_ID</v>
          </cell>
        </row>
        <row r="1224">
          <cell r="E1224" t="str">
            <v>COMPANY</v>
          </cell>
          <cell r="F1224" t="str">
            <v>公司信息表</v>
          </cell>
          <cell r="G1224" t="str">
            <v>&lt;&lt;&lt;&lt;&lt;字段详细信息&gt;&gt;&gt;&gt;&gt;</v>
          </cell>
          <cell r="H1224" t="str">
            <v>ID</v>
          </cell>
        </row>
        <row r="1225">
          <cell r="E1225" t="str">
            <v>OUT_SYS_STATUS</v>
          </cell>
          <cell r="F1225" t="str">
            <v>外部系统签约状态</v>
          </cell>
          <cell r="G1225" t="str">
            <v>&lt;&lt;&lt;&lt;&lt;字段详细信息&gt;&gt;&gt;&gt;&gt;</v>
          </cell>
          <cell r="H1225" t="str">
            <v>CPY_ID</v>
          </cell>
        </row>
        <row r="1226">
          <cell r="E1226" t="str">
            <v>BATCH_WITHHOLD_DETAIL</v>
          </cell>
          <cell r="F1226" t="str">
            <v>个税批量代扣明细表</v>
          </cell>
          <cell r="G1226" t="str">
            <v>&lt;&lt;&lt;&lt;&lt;字段详细信息&gt;&gt;&gt;&gt;&gt;</v>
          </cell>
          <cell r="H1226" t="str">
            <v>DETAIL_NO</v>
          </cell>
        </row>
        <row r="1227">
          <cell r="E1227" t="str">
            <v>BATCH_TRANS_INFO</v>
          </cell>
          <cell r="F1227" t="str">
            <v>批量任务信息表</v>
          </cell>
          <cell r="G1227" t="str">
            <v>&lt;&lt;&lt;&lt;&lt;字段详细信息&gt;&gt;&gt;&gt;&gt;</v>
          </cell>
          <cell r="H1227" t="str">
            <v>BATCH_NO</v>
          </cell>
        </row>
        <row r="1228">
          <cell r="E1228" t="str">
            <v>DECLARE_ACCESS_RECORD</v>
          </cell>
          <cell r="F1228" t="str">
            <v>个税外部接口调用访问流水表</v>
          </cell>
          <cell r="G1228" t="str">
            <v>&lt;&lt;&lt;&lt;&lt;字段详细信息&gt;&gt;&gt;&gt;&gt;</v>
          </cell>
          <cell r="H1228" t="str">
            <v>CPY_ID</v>
          </cell>
        </row>
        <row r="1229">
          <cell r="E1229" t="str">
            <v>COMPANY_ACTION_LOG</v>
          </cell>
          <cell r="F1229" t="str">
            <v>用户操作日志</v>
          </cell>
          <cell r="G1229" t="str">
            <v>&lt;&lt;&lt;&lt;&lt;字段详细信息&gt;&gt;&gt;&gt;&gt;</v>
          </cell>
          <cell r="H1229" t="str">
            <v>ID</v>
          </cell>
        </row>
        <row r="1230">
          <cell r="E1230" t="str">
            <v>EMPLOYEE</v>
          </cell>
          <cell r="F1230" t="str">
            <v>员工登记册</v>
          </cell>
          <cell r="G1230" t="str">
            <v>&lt;&lt;&lt;&lt;&lt;字段详细信息&gt;&gt;&gt;&gt;&gt;</v>
          </cell>
          <cell r="H1230" t="str">
            <v>EMPLOYEE_ID</v>
          </cell>
        </row>
        <row r="1231">
          <cell r="E1231" t="str">
            <v>BATCH_TRANS_DETAIL</v>
          </cell>
          <cell r="F1231" t="str">
            <v>批量任务明细表</v>
          </cell>
          <cell r="G1231" t="str">
            <v>&lt;&lt;&lt;&lt;&lt;字段详细信息&gt;&gt;&gt;&gt;&gt;</v>
          </cell>
          <cell r="H1231" t="str">
            <v>DETAIL_NO</v>
          </cell>
        </row>
        <row r="1232">
          <cell r="E1232" t="str">
            <v>XDZX_BUSINESS_CREDIT</v>
          </cell>
          <cell r="F1232" t="str">
            <v>企业征信查询日志明细</v>
          </cell>
          <cell r="G1232" t="str">
            <v>&lt;&lt;&lt;&lt;&lt;字段详细信息&gt;&gt;&gt;&gt;&gt;</v>
          </cell>
          <cell r="H1232" t="str">
            <v>ID</v>
          </cell>
        </row>
        <row r="1233">
          <cell r="E1233" t="str">
            <v>XDZX_PERSONAL_CREDIT</v>
          </cell>
          <cell r="F1233" t="str">
            <v>个人征信查询日志明细</v>
          </cell>
          <cell r="G1233" t="str">
            <v>&lt;&lt;&lt;&lt;&lt;字段详细信息&gt;&gt;&gt;&gt;&gt;</v>
          </cell>
          <cell r="H1233" t="str">
            <v>ID</v>
          </cell>
        </row>
        <row r="1234">
          <cell r="E1234" t="str">
            <v>TB_OUT_AGENTTELRECORD</v>
          </cell>
          <cell r="F1234" t="str">
            <v>外拨结果表</v>
          </cell>
          <cell r="G1234" t="str">
            <v>&lt;&lt;&lt;&lt;&lt;字段详细信息&gt;&gt;&gt;&gt;&gt;</v>
          </cell>
          <cell r="H1234" t="str">
            <v>ID</v>
          </cell>
        </row>
        <row r="1235">
          <cell r="E1235" t="str">
            <v>TB_AGENT_MYD</v>
          </cell>
          <cell r="F1235" t="str">
            <v>满意度登记表</v>
          </cell>
          <cell r="G1235" t="str">
            <v>&lt;&lt;&lt;&lt;&lt;字段详细信息&gt;&gt;&gt;&gt;&gt;</v>
          </cell>
          <cell r="H1235" t="str">
            <v>ID</v>
          </cell>
        </row>
        <row r="1236">
          <cell r="E1236" t="str">
            <v>TB_OUT_ACTIVE</v>
          </cell>
          <cell r="F1236" t="str">
            <v>活动表</v>
          </cell>
          <cell r="G1236" t="str">
            <v>&lt;&lt;&lt;&lt;&lt;字段详细信息&gt;&gt;&gt;&gt;&gt;</v>
          </cell>
          <cell r="H1236" t="str">
            <v>ACTIVE_ID</v>
          </cell>
        </row>
        <row r="1237">
          <cell r="E1237" t="str">
            <v>M_BIL_DEP_TXN_SUM_MTH</v>
          </cell>
          <cell r="F1237" t="str">
            <v>MBIL存款账户交易汇总月表</v>
          </cell>
          <cell r="G1237" t="str">
            <v>&lt;&lt;&lt;&lt;&lt;字段详细信息&gt;&gt;&gt;&gt;&gt;</v>
          </cell>
          <cell r="H1237" t="str">
            <v>DEP_AR_ID,CST_ID,ORG_NO,CCY,AC12CDFG,AC17CNCD,AC20NTCD,AC24JYLX,RCD_DT</v>
          </cell>
        </row>
        <row r="1238">
          <cell r="E1238" t="str">
            <v>S_PL_BIL_CAS_TRADE_DTL</v>
          </cell>
          <cell r="F1238" t="str">
            <v>PL信贷资产交易流水明细2017</v>
          </cell>
          <cell r="G1238" t="str">
            <v>&lt;&lt;&lt;&lt;&lt;字段详细信息&gt;&gt;&gt;&gt;&gt;</v>
          </cell>
          <cell r="H1238" t="str">
            <v>CTR_AR_ID,CTR_ITM_ORDR_ID,TRADE_DATE,AC01AC15,AC03TXSN,AC04TSSN</v>
          </cell>
        </row>
        <row r="1239">
          <cell r="E1239" t="str">
            <v>S_PL_MSG_CNT_RST</v>
          </cell>
          <cell r="F1239" t="str">
            <v>贷后提醒记录数汇总表</v>
          </cell>
          <cell r="G1239" t="str">
            <v>&lt;&lt;&lt;&lt;&lt;字段详细信息&gt;&gt;&gt;&gt;&gt;</v>
          </cell>
          <cell r="H1239" t="str">
            <v>ID</v>
          </cell>
        </row>
        <row r="1240">
          <cell r="E1240" t="str">
            <v>EMPLOYEE_INFO</v>
          </cell>
          <cell r="F1240" t="str">
            <v>#N/A</v>
          </cell>
          <cell r="G1240" t="str">
            <v>&lt;&lt;&lt;&lt;&lt;字段详细信息&gt;&gt;&gt;&gt;&gt;</v>
          </cell>
          <cell r="H1240" t="str">
            <v>ID_CARD_NO,THIRD_ORG_NO</v>
          </cell>
        </row>
        <row r="1241">
          <cell r="E1241" t="str">
            <v>EMPLOYEE_FAMILY_INFO</v>
          </cell>
          <cell r="F1241" t="str">
            <v>#N/A</v>
          </cell>
          <cell r="G1241" t="str">
            <v>&lt;&lt;&lt;&lt;&lt;字段详细信息&gt;&gt;&gt;&gt;&gt;</v>
          </cell>
          <cell r="H1241" t="str">
            <v>SERIAL_NO</v>
          </cell>
        </row>
        <row r="1242">
          <cell r="E1242" t="str">
            <v>S_PL_CST_CASH_CHECK_MSG</v>
          </cell>
          <cell r="F1242" t="str">
            <v>SPL信贷资产资金去向（首次）检查提醒</v>
          </cell>
          <cell r="G1242" t="str">
            <v>&lt;&lt;&lt;&lt;&lt;字段详细信息&gt;&gt;&gt;&gt;&gt;</v>
          </cell>
          <cell r="H1242" t="str">
            <v>ID</v>
          </cell>
        </row>
        <row r="1243">
          <cell r="E1243" t="str">
            <v>S_PL_CST_CHECK_MSG</v>
          </cell>
          <cell r="F1243" t="str">
            <v>SPL贷后检查报告提醒表</v>
          </cell>
          <cell r="G1243" t="str">
            <v>&lt;&lt;&lt;&lt;&lt;字段详细信息&gt;&gt;&gt;&gt;&gt;</v>
          </cell>
          <cell r="H1243" t="str">
            <v>ID</v>
          </cell>
        </row>
        <row r="1244">
          <cell r="E1244" t="str">
            <v>M_CUST_GROUP_INFO_FOR_DH</v>
          </cell>
          <cell r="F1244" t="str">
            <v>客户群组表</v>
          </cell>
          <cell r="G1244" t="str">
            <v>&lt;&lt;&lt;&lt;&lt;字段详细信息&gt;&gt;&gt;&gt;&gt;</v>
          </cell>
          <cell r="H1244" t="str">
            <v>CUST_ISN,BEL_ORG</v>
          </cell>
        </row>
        <row r="1245">
          <cell r="E1245" t="str">
            <v>CORP</v>
          </cell>
          <cell r="F1245" t="str">
            <v>用户组表</v>
          </cell>
          <cell r="G1245" t="str">
            <v>&lt;&lt;&lt;&lt;&lt;字段详细信息&gt;&gt;&gt;&gt;&gt;</v>
          </cell>
          <cell r="H1245" t="str">
            <v>CTM_ID</v>
          </cell>
        </row>
        <row r="1246">
          <cell r="E1246" t="str">
            <v>BIS_EXC</v>
          </cell>
          <cell r="F1246" t="str">
            <v>付款指令表</v>
          </cell>
          <cell r="G1246" t="str">
            <v>&lt;&lt;&lt;&lt;&lt;字段详细信息&gt;&gt;&gt;&gt;&gt;</v>
          </cell>
          <cell r="H1246" t="str">
            <v>CTM_ID</v>
          </cell>
        </row>
        <row r="1247">
          <cell r="E1247" t="str">
            <v>BIS_GATHER_CMD</v>
          </cell>
          <cell r="F1247" t="str">
            <v>收款指令表</v>
          </cell>
          <cell r="G1247" t="str">
            <v>&lt;&lt;&lt;&lt;&lt;字段详细信息&gt;&gt;&gt;&gt;&gt;</v>
          </cell>
          <cell r="H1247" t="str">
            <v>CTM_ID</v>
          </cell>
        </row>
        <row r="1248">
          <cell r="E1248" t="str">
            <v>BIS_ACC_BAL</v>
          </cell>
          <cell r="F1248" t="str">
            <v>银行账号余额表</v>
          </cell>
          <cell r="G1248" t="str">
            <v>&lt;&lt;&lt;&lt;&lt;字段详细信息&gt;&gt;&gt;&gt;&gt;</v>
          </cell>
          <cell r="H1248" t="str">
            <v>CTM_ID</v>
          </cell>
        </row>
        <row r="1249">
          <cell r="E1249" t="str">
            <v>NIS_ALLOCATION_REQ</v>
          </cell>
          <cell r="F1249" t="str">
            <v>资金调拨制单表</v>
          </cell>
          <cell r="G1249" t="str">
            <v>&lt;&lt;&lt;&lt;&lt;字段详细信息&gt;&gt;&gt;&gt;&gt;</v>
          </cell>
          <cell r="H1249" t="str">
            <v>CTM_ID</v>
          </cell>
        </row>
        <row r="1250">
          <cell r="E1250" t="str">
            <v>TENANT</v>
          </cell>
          <cell r="F1250" t="str">
            <v>租户表</v>
          </cell>
          <cell r="G1250" t="str">
            <v>&lt;&lt;&lt;&lt;&lt;字段详细信息&gt;&gt;&gt;&gt;&gt;</v>
          </cell>
          <cell r="H1250" t="str">
            <v>CTM_ID</v>
          </cell>
        </row>
        <row r="1251">
          <cell r="E1251" t="str">
            <v>BT_BANK_ACC</v>
          </cell>
          <cell r="F1251" t="str">
            <v>银行账号表</v>
          </cell>
          <cell r="G1251" t="str">
            <v>&lt;&lt;&lt;&lt;&lt;字段详细信息&gt;&gt;&gt;&gt;&gt;</v>
          </cell>
          <cell r="H1251" t="str">
            <v>CTM_ID</v>
          </cell>
        </row>
        <row r="1252">
          <cell r="E1252" t="str">
            <v>FA_BILL_B</v>
          </cell>
          <cell r="F1252" t="e">
            <v>#N/A</v>
          </cell>
          <cell r="G1252" t="str">
            <v>&lt;&lt;&lt;&lt;&lt;字段详细信息&gt;&gt;&gt;&gt;&gt;</v>
          </cell>
          <cell r="H1252" t="str">
            <v>BILLBID</v>
          </cell>
        </row>
        <row r="1253">
          <cell r="E1253" t="str">
            <v>BD_ACCSUBJ</v>
          </cell>
          <cell r="F1253" t="str">
            <v>科目表</v>
          </cell>
          <cell r="G1253" t="str">
            <v>&lt;&lt;&lt;&lt;&lt;字段详细信息&gt;&gt;&gt;&gt;&gt;</v>
          </cell>
          <cell r="H1253" t="str">
            <v>PK_ACCSUBJ</v>
          </cell>
        </row>
        <row r="1254">
          <cell r="E1254" t="str">
            <v>BD_CORP</v>
          </cell>
          <cell r="F1254" t="str">
            <v>#N/A</v>
          </cell>
          <cell r="G1254" t="str">
            <v>&lt;&lt;&lt;&lt;&lt;字段详细信息&gt;&gt;&gt;&gt;&gt;</v>
          </cell>
          <cell r="H1254" t="str">
            <v>PK_CORP</v>
          </cell>
        </row>
        <row r="1255">
          <cell r="E1255" t="str">
            <v>BD_CUBASDOC</v>
          </cell>
          <cell r="F1255" t="e">
            <v>#N/A</v>
          </cell>
          <cell r="G1255" t="str">
            <v>&lt;&lt;&lt;&lt;&lt;字段详细信息&gt;&gt;&gt;&gt;&gt;</v>
          </cell>
          <cell r="H1255" t="str">
            <v>PK_CUBASDOC</v>
          </cell>
        </row>
        <row r="1256">
          <cell r="E1256" t="str">
            <v>BD_CURRINFO</v>
          </cell>
          <cell r="F1256" t="e">
            <v>#N/A</v>
          </cell>
          <cell r="G1256" t="str">
            <v>&lt;&lt;&lt;&lt;&lt;字段详细信息&gt;&gt;&gt;&gt;&gt;</v>
          </cell>
          <cell r="H1256" t="str">
            <v>PK_CURRINFO</v>
          </cell>
        </row>
        <row r="1257">
          <cell r="E1257" t="str">
            <v>BD_DEPTDOC</v>
          </cell>
          <cell r="F1257" t="str">
            <v>部门档案</v>
          </cell>
          <cell r="G1257" t="str">
            <v>&lt;&lt;&lt;&lt;&lt;字段详细信息&gt;&gt;&gt;&gt;&gt;</v>
          </cell>
          <cell r="H1257" t="str">
            <v>PK_DEPTDOC</v>
          </cell>
        </row>
        <row r="1258">
          <cell r="E1258" t="str">
            <v>BD_PSNBASDOC</v>
          </cell>
          <cell r="F1258" t="e">
            <v>#N/A</v>
          </cell>
          <cell r="G1258" t="str">
            <v>&lt;&lt;&lt;&lt;&lt;字段详细信息&gt;&gt;&gt;&gt;&gt;</v>
          </cell>
          <cell r="H1258" t="str">
            <v>PK_PSNBASDOC</v>
          </cell>
        </row>
        <row r="1259">
          <cell r="E1259" t="str">
            <v>FA_PREDEVALUATE</v>
          </cell>
          <cell r="F1259" t="e">
            <v>#N/A</v>
          </cell>
          <cell r="G1259" t="str">
            <v>&lt;&lt;&lt;&lt;&lt;字段详细信息&gt;&gt;&gt;&gt;&gt;</v>
          </cell>
          <cell r="H1259" t="str">
            <v>PK_PREDEVALUATE</v>
          </cell>
        </row>
        <row r="1260">
          <cell r="E1260" t="str">
            <v>FA_CARDITEM</v>
          </cell>
          <cell r="F1260" t="e">
            <v>#N/A</v>
          </cell>
          <cell r="G1260" t="str">
            <v>&lt;&lt;&lt;&lt;&lt;字段详细信息&gt;&gt;&gt;&gt;&gt;</v>
          </cell>
          <cell r="H1260" t="str">
            <v>PK_CARDITEM</v>
          </cell>
        </row>
        <row r="1261">
          <cell r="E1261" t="str">
            <v>FA_EVALUATEBODY</v>
          </cell>
          <cell r="F1261" t="e">
            <v>#N/A</v>
          </cell>
          <cell r="G1261" t="str">
            <v>&lt;&lt;&lt;&lt;&lt;字段详细信息&gt;&gt;&gt;&gt;&gt;</v>
          </cell>
          <cell r="H1261" t="str">
            <v>PK_EVALUATEBODY</v>
          </cell>
        </row>
        <row r="1262">
          <cell r="E1262" t="str">
            <v>FA_CARDHISTORY_BACKUP</v>
          </cell>
          <cell r="F1262" t="e">
            <v>#N/A</v>
          </cell>
          <cell r="G1262" t="str">
            <v>&lt;&lt;&lt;&lt;&lt;字段详细信息&gt;&gt;&gt;&gt;&gt;</v>
          </cell>
          <cell r="H1262" t="str">
            <v>PK_CARDHISTORY</v>
          </cell>
        </row>
        <row r="1263">
          <cell r="E1263" t="str">
            <v>FA_BILL</v>
          </cell>
          <cell r="F1263" t="e">
            <v>#N/A</v>
          </cell>
          <cell r="G1263" t="str">
            <v>&lt;&lt;&lt;&lt;&lt;字段详细信息&gt;&gt;&gt;&gt;&gt;</v>
          </cell>
          <cell r="H1263" t="str">
            <v>BILLID</v>
          </cell>
        </row>
        <row r="1264">
          <cell r="E1264" t="str">
            <v>FA_CARDBILL</v>
          </cell>
          <cell r="F1264" t="e">
            <v>#N/A</v>
          </cell>
          <cell r="G1264" t="str">
            <v>&lt;&lt;&lt;&lt;&lt;字段详细信息&gt;&gt;&gt;&gt;&gt;</v>
          </cell>
          <cell r="H1264" t="str">
            <v>PK_CARDBILL</v>
          </cell>
        </row>
        <row r="1265">
          <cell r="E1265" t="str">
            <v>FA_CATEGORY</v>
          </cell>
          <cell r="F1265" t="str">
            <v>资产类别</v>
          </cell>
          <cell r="G1265" t="str">
            <v>&lt;&lt;&lt;&lt;&lt;字段详细信息&gt;&gt;&gt;&gt;&gt;</v>
          </cell>
          <cell r="H1265" t="str">
            <v>PK_CATEGORY</v>
          </cell>
        </row>
        <row r="1266">
          <cell r="E1266" t="str">
            <v>FA_CARDSUB_BACKUP</v>
          </cell>
          <cell r="F1266" t="e">
            <v>#N/A</v>
          </cell>
          <cell r="G1266" t="str">
            <v>&lt;&lt;&lt;&lt;&lt;字段详细信息&gt;&gt;&gt;&gt;&gt;</v>
          </cell>
          <cell r="H1266" t="str">
            <v>PK_CARDSUB</v>
          </cell>
        </row>
        <row r="1267">
          <cell r="E1267" t="str">
            <v>FA_CARDSUB</v>
          </cell>
          <cell r="F1267" t="e">
            <v>#N/A</v>
          </cell>
          <cell r="G1267" t="str">
            <v>&lt;&lt;&lt;&lt;&lt;字段详细信息&gt;&gt;&gt;&gt;&gt;</v>
          </cell>
          <cell r="H1267" t="str">
            <v>PK_CARDSUB</v>
          </cell>
        </row>
        <row r="1268">
          <cell r="E1268" t="str">
            <v>GL_COMMONDETAIL</v>
          </cell>
          <cell r="F1268" t="e">
            <v>#N/A</v>
          </cell>
          <cell r="G1268" t="str">
            <v>&lt;&lt;&lt;&lt;&lt;字段详细信息&gt;&gt;&gt;&gt;&gt;</v>
          </cell>
          <cell r="H1268" t="str">
            <v>PK_COMMONDETAIL</v>
          </cell>
        </row>
        <row r="1269">
          <cell r="E1269" t="str">
            <v>GL_COMMONVOUCHER</v>
          </cell>
          <cell r="F1269" t="e">
            <v>#N/A</v>
          </cell>
          <cell r="G1269" t="str">
            <v>&lt;&lt;&lt;&lt;&lt;字段详细信息&gt;&gt;&gt;&gt;&gt;</v>
          </cell>
          <cell r="H1269" t="str">
            <v>PK_COMMONVOUCHER</v>
          </cell>
        </row>
        <row r="1270">
          <cell r="E1270" t="str">
            <v>GL_DETAIL</v>
          </cell>
          <cell r="F1270" t="str">
            <v>凭证分录</v>
          </cell>
          <cell r="G1270" t="str">
            <v>&lt;&lt;&lt;&lt;&lt;字段详细信息&gt;&gt;&gt;&gt;&gt;</v>
          </cell>
          <cell r="H1270" t="str">
            <v>PK_DETAIL</v>
          </cell>
        </row>
        <row r="1271">
          <cell r="E1271" t="str">
            <v>FA_ALTERSHEET</v>
          </cell>
          <cell r="F1271" t="e">
            <v>#N/A</v>
          </cell>
          <cell r="G1271" t="str">
            <v>&lt;&lt;&lt;&lt;&lt;字段详细信息&gt;&gt;&gt;&gt;&gt;</v>
          </cell>
          <cell r="H1271" t="str">
            <v>PK_ALTERSHEET</v>
          </cell>
        </row>
        <row r="1272">
          <cell r="E1272" t="str">
            <v>GL_DETAILBACKUP</v>
          </cell>
          <cell r="F1272" t="e">
            <v>#N/A</v>
          </cell>
          <cell r="G1272" t="str">
            <v>&lt;&lt;&lt;&lt;&lt;字段详细信息&gt;&gt;&gt;&gt;&gt;</v>
          </cell>
          <cell r="H1272" t="str">
            <v>PK_DETAIL</v>
          </cell>
        </row>
        <row r="1273">
          <cell r="E1273" t="str">
            <v>GL_FREEVALUE</v>
          </cell>
          <cell r="F1273" t="str">
            <v>辅助核算内容表</v>
          </cell>
          <cell r="G1273" t="str">
            <v>&lt;&lt;&lt;&lt;&lt;字段详细信息&gt;&gt;&gt;&gt;&gt;</v>
          </cell>
          <cell r="H1273" t="str">
            <v>PK_FREEVALUE</v>
          </cell>
        </row>
        <row r="1274">
          <cell r="E1274" t="str">
            <v>GL_VOUCHER</v>
          </cell>
          <cell r="F1274" t="str">
            <v>凭证表</v>
          </cell>
          <cell r="G1274" t="str">
            <v>&lt;&lt;&lt;&lt;&lt;字段详细信息&gt;&gt;&gt;&gt;&gt;</v>
          </cell>
          <cell r="H1274" t="str">
            <v>PK_VOUCHER</v>
          </cell>
        </row>
        <row r="1275">
          <cell r="E1275" t="str">
            <v>PAM_AIM_FA_CATEGORY</v>
          </cell>
          <cell r="F1275" t="e">
            <v>#N/A</v>
          </cell>
          <cell r="G1275" t="str">
            <v>&lt;&lt;&lt;&lt;&lt;字段详细信息&gt;&gt;&gt;&gt;&gt;</v>
          </cell>
          <cell r="H1275" t="str">
            <v>PK_AIM_FA_CATEGORY</v>
          </cell>
        </row>
        <row r="1276">
          <cell r="E1276" t="str">
            <v>PAM_ALTER</v>
          </cell>
          <cell r="F1276" t="e">
            <v>#N/A</v>
          </cell>
          <cell r="G1276" t="str">
            <v>&lt;&lt;&lt;&lt;&lt;字段详细信息&gt;&gt;&gt;&gt;&gt;</v>
          </cell>
          <cell r="H1276" t="str">
            <v>PK_ALTER</v>
          </cell>
        </row>
        <row r="1277">
          <cell r="E1277" t="str">
            <v>PAM_ALTER_B</v>
          </cell>
          <cell r="F1277" t="e">
            <v>#N/A</v>
          </cell>
          <cell r="G1277" t="str">
            <v>&lt;&lt;&lt;&lt;&lt;字段详细信息&gt;&gt;&gt;&gt;&gt;</v>
          </cell>
          <cell r="H1277" t="str">
            <v>PK_ALTER_B</v>
          </cell>
        </row>
        <row r="1278">
          <cell r="E1278" t="str">
            <v>PAM_ALTER_SHEET</v>
          </cell>
          <cell r="F1278" t="e">
            <v>#N/A</v>
          </cell>
          <cell r="G1278" t="str">
            <v>&lt;&lt;&lt;&lt;&lt;字段详细信息&gt;&gt;&gt;&gt;&gt;</v>
          </cell>
          <cell r="H1278" t="str">
            <v>PK_ALTER_SHEET</v>
          </cell>
        </row>
        <row r="1279">
          <cell r="E1279" t="str">
            <v>PAM_CATEGORY</v>
          </cell>
          <cell r="F1279" t="e">
            <v>#N/A</v>
          </cell>
          <cell r="G1279" t="str">
            <v>&lt;&lt;&lt;&lt;&lt;字段详细信息&gt;&gt;&gt;&gt;&gt;</v>
          </cell>
          <cell r="H1279" t="str">
            <v>PK_CATEGORY</v>
          </cell>
        </row>
        <row r="1280">
          <cell r="E1280" t="str">
            <v>PAM_EQUIP</v>
          </cell>
          <cell r="F1280" t="e">
            <v>#N/A</v>
          </cell>
          <cell r="G1280" t="str">
            <v>&lt;&lt;&lt;&lt;&lt;字段详细信息&gt;&gt;&gt;&gt;&gt;</v>
          </cell>
          <cell r="H1280" t="str">
            <v>PK_EQUIP</v>
          </cell>
        </row>
        <row r="1281">
          <cell r="E1281" t="str">
            <v>PAM_POWER_MANDEPT</v>
          </cell>
          <cell r="F1281" t="e">
            <v>#N/A</v>
          </cell>
          <cell r="G1281" t="str">
            <v>&lt;&lt;&lt;&lt;&lt;字段详细信息&gt;&gt;&gt;&gt;&gt;</v>
          </cell>
          <cell r="H1281" t="str">
            <v>PK_POWER</v>
          </cell>
        </row>
        <row r="1282">
          <cell r="E1282" t="str">
            <v>PAM_POWER_USEDEPT</v>
          </cell>
          <cell r="F1282" t="e">
            <v>#N/A</v>
          </cell>
          <cell r="G1282" t="str">
            <v>&lt;&lt;&lt;&lt;&lt;字段详细信息&gt;&gt;&gt;&gt;&gt;</v>
          </cell>
          <cell r="H1282" t="str">
            <v>PK_POWER</v>
          </cell>
        </row>
        <row r="1283">
          <cell r="E1283" t="str">
            <v>PAM_REDUCE</v>
          </cell>
          <cell r="F1283" t="e">
            <v>#N/A</v>
          </cell>
          <cell r="G1283" t="str">
            <v>&lt;&lt;&lt;&lt;&lt;字段详细信息&gt;&gt;&gt;&gt;&gt;</v>
          </cell>
          <cell r="H1283" t="str">
            <v>PK_REDUCE</v>
          </cell>
        </row>
        <row r="1284">
          <cell r="E1284" t="str">
            <v>PAM_REDUCE_B</v>
          </cell>
          <cell r="F1284" t="e">
            <v>#N/A</v>
          </cell>
          <cell r="G1284" t="str">
            <v>&lt;&lt;&lt;&lt;&lt;字段详细信息&gt;&gt;&gt;&gt;&gt;</v>
          </cell>
          <cell r="H1284" t="str">
            <v>PK_REDUCE_B</v>
          </cell>
        </row>
        <row r="1285">
          <cell r="E1285" t="str">
            <v>PAM_WARCONTRACT</v>
          </cell>
          <cell r="F1285" t="e">
            <v>#N/A</v>
          </cell>
          <cell r="G1285" t="str">
            <v>&lt;&lt;&lt;&lt;&lt;字段详细信息&gt;&gt;&gt;&gt;&gt;</v>
          </cell>
          <cell r="H1285" t="str">
            <v>PK_WARCONTRACT</v>
          </cell>
        </row>
        <row r="1286">
          <cell r="E1286" t="str">
            <v>PAM_WARCONTRACT_B</v>
          </cell>
          <cell r="F1286" t="e">
            <v>#N/A</v>
          </cell>
          <cell r="G1286" t="str">
            <v>&lt;&lt;&lt;&lt;&lt;字段详细信息&gt;&gt;&gt;&gt;&gt;</v>
          </cell>
          <cell r="H1286" t="str">
            <v>PK_WARCONTRACT_B</v>
          </cell>
        </row>
        <row r="1287">
          <cell r="E1287" t="str">
            <v>PAM_WARCONTRACT_E</v>
          </cell>
          <cell r="F1287" t="e">
            <v>#N/A</v>
          </cell>
          <cell r="G1287" t="str">
            <v>&lt;&lt;&lt;&lt;&lt;字段详细信息&gt;&gt;&gt;&gt;&gt;</v>
          </cell>
          <cell r="H1287" t="str">
            <v>PK_WARCONTRACT_E</v>
          </cell>
        </row>
        <row r="1288">
          <cell r="E1288" t="str">
            <v>PAM_WARCONTRACT_R</v>
          </cell>
          <cell r="F1288" t="e">
            <v>#N/A</v>
          </cell>
          <cell r="G1288" t="str">
            <v>&lt;&lt;&lt;&lt;&lt;字段详细信息&gt;&gt;&gt;&gt;&gt;</v>
          </cell>
          <cell r="H1288" t="str">
            <v>PK_WARCONTRACT_R</v>
          </cell>
        </row>
        <row r="1289">
          <cell r="E1289" t="str">
            <v>PAM_WARCONTRACT_T</v>
          </cell>
          <cell r="F1289" t="e">
            <v>#N/A</v>
          </cell>
          <cell r="G1289" t="str">
            <v>&lt;&lt;&lt;&lt;&lt;字段详细信息&gt;&gt;&gt;&gt;&gt;</v>
          </cell>
          <cell r="H1289" t="str">
            <v>PK_WARCONTRACT_T</v>
          </cell>
        </row>
        <row r="1290">
          <cell r="E1290" t="str">
            <v>BD_DEFDOC</v>
          </cell>
          <cell r="F1290" t="str">
            <v>自定义项档案表</v>
          </cell>
          <cell r="G1290" t="str">
            <v>&lt;&lt;&lt;&lt;&lt;字段详细信息&gt;&gt;&gt;&gt;&gt;</v>
          </cell>
          <cell r="H1290" t="str">
            <v>PK_DEFDOC</v>
          </cell>
        </row>
        <row r="1291">
          <cell r="E1291" t="str">
            <v>BD_JOBBASFIL</v>
          </cell>
          <cell r="F1291" t="str">
            <v>项目档案</v>
          </cell>
          <cell r="G1291" t="str">
            <v>&lt;&lt;&lt;&lt;&lt;字段详细信息&gt;&gt;&gt;&gt;&gt;</v>
          </cell>
          <cell r="H1291" t="str">
            <v>PK_JOBBASFIL</v>
          </cell>
        </row>
        <row r="1292">
          <cell r="E1292" t="str">
            <v>BD_PSNDOC</v>
          </cell>
          <cell r="F1292" t="str">
            <v>人员管理档案</v>
          </cell>
          <cell r="G1292" t="str">
            <v>&lt;&lt;&lt;&lt;&lt;字段详细信息&gt;&gt;&gt;&gt;&gt;</v>
          </cell>
          <cell r="H1292" t="str">
            <v>PK_PSNDOC</v>
          </cell>
        </row>
        <row r="1293">
          <cell r="E1293" t="str">
            <v>BD_CURRTYPE</v>
          </cell>
          <cell r="F1293" t="str">
            <v>币种表</v>
          </cell>
          <cell r="G1293" t="str">
            <v>&lt;&lt;&lt;&lt;&lt;字段详细信息&gt;&gt;&gt;&gt;&gt;</v>
          </cell>
          <cell r="H1293" t="str">
            <v>PK_CURRTYPE</v>
          </cell>
        </row>
        <row r="1294">
          <cell r="E1294" t="str">
            <v>AFB_LOAN</v>
          </cell>
          <cell r="F1294" t="str">
            <v>借款申请表</v>
          </cell>
          <cell r="G1294" t="str">
            <v>&lt;&lt;&lt;&lt;&lt;字段详细信息&gt;&gt;&gt;&gt;&gt;</v>
          </cell>
          <cell r="H1294" t="str">
            <v>BILLNO</v>
          </cell>
        </row>
        <row r="1295">
          <cell r="E1295" t="str">
            <v>INV_RGST</v>
          </cell>
          <cell r="F1295" t="str">
            <v>增值税发票表</v>
          </cell>
          <cell r="G1295" t="str">
            <v>&lt;&lt;&lt;&lt;&lt;字段详细信息&gt;&gt;&gt;&gt;&gt;</v>
          </cell>
          <cell r="H1295" t="str">
            <v>INVNUM,INVCOD</v>
          </cell>
        </row>
        <row r="1296">
          <cell r="E1296" t="str">
            <v>GL_DTLFREEVALUE</v>
          </cell>
          <cell r="F1296" t="str">
            <v>凭证分录自定义项</v>
          </cell>
          <cell r="G1296" t="str">
            <v>&lt;&lt;&lt;&lt;&lt;字段详细信息&gt;&gt;&gt;&gt;&gt;</v>
          </cell>
          <cell r="H1296" t="str">
            <v>PK_DTLFREEVALUE</v>
          </cell>
        </row>
        <row r="1297">
          <cell r="E1297" t="str">
            <v>GL_FIXTMPFREEVALUE</v>
          </cell>
          <cell r="F1297" t="str">
            <v>辅助核算临时表</v>
          </cell>
          <cell r="G1297" t="str">
            <v>&lt;&lt;&lt;&lt;&lt;字段详细信息&gt;&gt;&gt;&gt;&gt;</v>
          </cell>
          <cell r="H1297" t="str">
            <v>ASSID</v>
          </cell>
        </row>
        <row r="1298">
          <cell r="E1298" t="str">
            <v>BD_VOUCHERTYPE</v>
          </cell>
          <cell r="F1298" t="str">
            <v>凭证类别</v>
          </cell>
          <cell r="G1298" t="str">
            <v>&lt;&lt;&lt;&lt;&lt;字段详细信息&gt;&gt;&gt;&gt;&gt;</v>
          </cell>
          <cell r="H1298" t="str">
            <v>PK_VOUCHERTYPE</v>
          </cell>
        </row>
        <row r="1299">
          <cell r="E1299" t="str">
            <v>CWGL_DEEMEDSM</v>
          </cell>
          <cell r="F1299" t="str">
            <v>#N/A</v>
          </cell>
          <cell r="G1299" t="str">
            <v>&lt;&lt;&lt;&lt;&lt;字段详细信息&gt;&gt;&gt;&gt;&gt;</v>
          </cell>
          <cell r="H1299" t="str">
            <v>PK_DEEMEDSM</v>
          </cell>
        </row>
        <row r="1300">
          <cell r="E1300" t="str">
            <v>INV_RGST_DETL_20221130_BDW_ZX_07</v>
          </cell>
          <cell r="F1300" t="str">
            <v>增值税发票明细表</v>
          </cell>
          <cell r="G1300" t="str">
            <v>&lt;&lt;&lt;&lt;&lt;字段详细信息&gt;&gt;&gt;&gt;&gt;</v>
          </cell>
          <cell r="H1300" t="str">
            <v>BUSINO,CARDSQ</v>
          </cell>
        </row>
        <row r="1301">
          <cell r="E1301" t="str">
            <v>CWGL_INPUTINVOICE_20220608_BDW_ZX_07</v>
          </cell>
          <cell r="F1301" t="e">
            <v>#N/A</v>
          </cell>
          <cell r="G1301" t="str">
            <v>&lt;&lt;&lt;&lt;&lt;字段详细信息&gt;&gt;&gt;&gt;&gt;</v>
          </cell>
          <cell r="H1301" t="str">
            <v>PK_INPUTINVOICE</v>
          </cell>
        </row>
        <row r="1302">
          <cell r="E1302" t="str">
            <v>CWGL_IPTTAXTRANSFER</v>
          </cell>
          <cell r="F1302" t="str">
            <v>#N/A</v>
          </cell>
          <cell r="G1302" t="str">
            <v>&lt;&lt;&lt;&lt;&lt;字段详细信息&gt;&gt;&gt;&gt;&gt;</v>
          </cell>
          <cell r="H1302" t="str">
            <v>PK_IPTTAXTRANSFER</v>
          </cell>
        </row>
        <row r="1303">
          <cell r="E1303" t="str">
            <v>BANK_ORGCONTRAST</v>
          </cell>
          <cell r="F1303" t="str">
            <v>财管传核心机构对照表</v>
          </cell>
          <cell r="G1303" t="str">
            <v>&lt;&lt;&lt;&lt;&lt;字段详细信息&gt;&gt;&gt;&gt;&gt;</v>
          </cell>
          <cell r="H1303" t="str">
            <v>PK_ORGCONTRAST</v>
          </cell>
        </row>
        <row r="1304">
          <cell r="E1304" t="str">
            <v>PCMC_USER_LOGIN</v>
          </cell>
          <cell r="F1304" t="str">
            <v>人员登录日志表</v>
          </cell>
          <cell r="G1304" t="str">
            <v>&lt;&lt;&lt;&lt;&lt;字段详细信息&gt;&gt;&gt;&gt;&gt;</v>
          </cell>
          <cell r="H1304" t="str">
            <v>LOGNID</v>
          </cell>
        </row>
        <row r="1305">
          <cell r="E1305" t="str">
            <v>PAY_BOOK</v>
          </cell>
          <cell r="F1305" t="e">
            <v>#N/A</v>
          </cell>
          <cell r="G1305" t="str">
            <v>&lt;&lt;&lt;&lt;&lt;字段详细信息&gt;&gt;&gt;&gt;&gt;</v>
          </cell>
          <cell r="H1305" t="str">
            <v>PAYKEY</v>
          </cell>
        </row>
        <row r="1306">
          <cell r="E1306" t="str">
            <v>FA_CARD</v>
          </cell>
          <cell r="F1306" t="str">
            <v>卡片主表</v>
          </cell>
          <cell r="G1306" t="str">
            <v>&lt;&lt;&lt;&lt;&lt;字段详细信息&gt;&gt;&gt;&gt;&gt;</v>
          </cell>
          <cell r="H1306" t="str">
            <v>PK_CARD</v>
          </cell>
        </row>
        <row r="1307">
          <cell r="E1307" t="str">
            <v>FA_CARDHISTORY</v>
          </cell>
          <cell r="F1307" t="str">
            <v>卡片子表</v>
          </cell>
          <cell r="G1307" t="str">
            <v>&lt;&lt;&lt;&lt;&lt;字段详细信息&gt;&gt;&gt;&gt;&gt;</v>
          </cell>
          <cell r="H1307" t="str">
            <v>PK_CARDHISTORY</v>
          </cell>
        </row>
        <row r="1308">
          <cell r="E1308" t="str">
            <v>FA_DEPMETHOD</v>
          </cell>
          <cell r="F1308" t="str">
            <v>折旧方法</v>
          </cell>
          <cell r="G1308" t="str">
            <v>&lt;&lt;&lt;&lt;&lt;字段详细信息&gt;&gt;&gt;&gt;&gt;</v>
          </cell>
          <cell r="H1308" t="str">
            <v>PK_DEPMETHOD</v>
          </cell>
        </row>
        <row r="1309">
          <cell r="E1309" t="str">
            <v>FA_ADDREDUCESTYLE</v>
          </cell>
          <cell r="F1309" t="str">
            <v>增加方式</v>
          </cell>
          <cell r="G1309" t="str">
            <v>&lt;&lt;&lt;&lt;&lt;字段详细信息&gt;&gt;&gt;&gt;&gt;</v>
          </cell>
          <cell r="H1309" t="str">
            <v>PK_ADDREDUCESTYLE</v>
          </cell>
        </row>
        <row r="1310">
          <cell r="E1310" t="str">
            <v>FA_ASSETREDUCE</v>
          </cell>
          <cell r="F1310" t="str">
            <v>资产减少</v>
          </cell>
          <cell r="G1310" t="str">
            <v>&lt;&lt;&lt;&lt;&lt;字段详细信息&gt;&gt;&gt;&gt;&gt;</v>
          </cell>
          <cell r="H1310" t="str">
            <v>PK_ASSETREDUCE</v>
          </cell>
        </row>
        <row r="1311">
          <cell r="E1311" t="str">
            <v>LES_BOOK</v>
          </cell>
          <cell r="F1311" t="str">
            <v>经营租赁资产登记信息</v>
          </cell>
          <cell r="G1311" t="str">
            <v>&lt;&lt;&lt;&lt;&lt;字段详细信息&gt;&gt;&gt;&gt;&gt;</v>
          </cell>
          <cell r="H1311" t="str">
            <v>LESENO,CARDSQ</v>
          </cell>
        </row>
        <row r="1312">
          <cell r="E1312" t="str">
            <v>FA_ACCBOOKINFO</v>
          </cell>
          <cell r="F1312" t="str">
            <v>帐簿信息主表</v>
          </cell>
          <cell r="G1312" t="str">
            <v>&lt;&lt;&lt;&lt;&lt;字段详细信息&gt;&gt;&gt;&gt;&gt;</v>
          </cell>
          <cell r="H1312" t="str">
            <v>PK_ACCBOOKINFO</v>
          </cell>
        </row>
        <row r="1313">
          <cell r="E1313" t="str">
            <v>FA_ACCBOOK_B</v>
          </cell>
          <cell r="F1313" t="str">
            <v>帐簿信息子表</v>
          </cell>
          <cell r="G1313" t="str">
            <v>&lt;&lt;&lt;&lt;&lt;字段详细信息&gt;&gt;&gt;&gt;&gt;</v>
          </cell>
          <cell r="H1313" t="str">
            <v>PK_ACCBOOK_B</v>
          </cell>
        </row>
        <row r="1314">
          <cell r="E1314" t="str">
            <v>APB_INVE</v>
          </cell>
          <cell r="F1314" t="str">
            <v>客商信息</v>
          </cell>
          <cell r="G1314" t="str">
            <v>&lt;&lt;&lt;&lt;&lt;字段详细信息&gt;&gt;&gt;&gt;&gt;</v>
          </cell>
          <cell r="H1314" t="str">
            <v>BRCHCD,INVENO</v>
          </cell>
        </row>
        <row r="1315">
          <cell r="E1315" t="str">
            <v>APB_INVE_BRCH</v>
          </cell>
          <cell r="F1315" t="str">
            <v>客商使用机构信息</v>
          </cell>
          <cell r="G1315" t="str">
            <v>&lt;&lt;&lt;&lt;&lt;字段详细信息&gt;&gt;&gt;&gt;&gt;</v>
          </cell>
          <cell r="H1315" t="str">
            <v>BRCHID</v>
          </cell>
        </row>
        <row r="1316">
          <cell r="E1316" t="str">
            <v>CNB_CNTR</v>
          </cell>
          <cell r="F1316" t="str">
            <v>合同信息主表</v>
          </cell>
          <cell r="G1316" t="str">
            <v>&lt;&lt;&lt;&lt;&lt;字段详细信息&gt;&gt;&gt;&gt;&gt;</v>
          </cell>
          <cell r="H1316" t="str">
            <v>CNTRID,CNTRSQ</v>
          </cell>
        </row>
        <row r="1317">
          <cell r="E1317" t="str">
            <v>CWGL_COST_DEPETRELA_20210331_BDW_YZ_102</v>
          </cell>
          <cell r="F1317" t="str">
            <v>数仓费用表</v>
          </cell>
          <cell r="G1317" t="str">
            <v>&lt;&lt;&lt;&lt;&lt;字段详细信息&gt;&gt;&gt;&gt;&gt;</v>
          </cell>
          <cell r="H1317" t="str">
            <v>PK_DETAIL,DETAILINDEX</v>
          </cell>
        </row>
        <row r="1318">
          <cell r="E1318" t="str">
            <v>BD_SUBJASS</v>
          </cell>
          <cell r="F1318" t="str">
            <v>辅助核算类别表</v>
          </cell>
          <cell r="G1318" t="str">
            <v>&lt;&lt;&lt;&lt;&lt;字段详细信息&gt;&gt;&gt;&gt;&gt;</v>
          </cell>
          <cell r="H1318" t="str">
            <v>PK_SUBJASS</v>
          </cell>
        </row>
        <row r="1319">
          <cell r="E1319" t="str">
            <v>BD_GLORGBOOK</v>
          </cell>
          <cell r="F1319" t="str">
            <v>会计主体账薄</v>
          </cell>
          <cell r="G1319" t="str">
            <v>&lt;&lt;&lt;&lt;&lt;字段详细信息&gt;&gt;&gt;&gt;&gt;</v>
          </cell>
          <cell r="H1319" t="str">
            <v>PK_GLORGBOOK</v>
          </cell>
        </row>
        <row r="1320">
          <cell r="E1320" t="str">
            <v>GL_VERIFYDETAIL_20201118</v>
          </cell>
          <cell r="F1320" t="str">
            <v>凭证余额表</v>
          </cell>
          <cell r="G1320" t="str">
            <v>&lt;&lt;&lt;&lt;&lt;字段详细信息&gt;&gt;&gt;&gt;&gt;</v>
          </cell>
          <cell r="H1320" t="str">
            <v>PK_VERIFYDETAIL</v>
          </cell>
        </row>
        <row r="1321">
          <cell r="E1321" t="str">
            <v>GL_VERIFYDETAIL</v>
          </cell>
          <cell r="F1321" t="str">
            <v>凭证余额表</v>
          </cell>
          <cell r="G1321" t="str">
            <v>&lt;&lt;&lt;&lt;&lt;字段详细信息&gt;&gt;&gt;&gt;&gt;</v>
          </cell>
          <cell r="H1321" t="str">
            <v>PK_VERIFYDETAIL</v>
          </cell>
        </row>
        <row r="1322">
          <cell r="E1322" t="str">
            <v>SM_USER</v>
          </cell>
          <cell r="F1322" t="str">
            <v>用户表</v>
          </cell>
          <cell r="G1322" t="str">
            <v>&lt;&lt;&lt;&lt;&lt;字段详细信息&gt;&gt;&gt;&gt;&gt;</v>
          </cell>
          <cell r="H1322" t="str">
            <v>CUSERID</v>
          </cell>
        </row>
        <row r="1323">
          <cell r="E1323" t="str">
            <v>BD_COSTSUBJ</v>
          </cell>
          <cell r="F1323" t="str">
            <v>调整单主表</v>
          </cell>
          <cell r="G1323" t="str">
            <v>&lt;&lt;&lt;&lt;&lt;字段详细信息&gt;&gt;&gt;&gt;&gt;</v>
          </cell>
          <cell r="H1323" t="str">
            <v>PK_COSTSUBJ</v>
          </cell>
        </row>
        <row r="1324">
          <cell r="E1324" t="str">
            <v>BD_SUBJTYPE</v>
          </cell>
          <cell r="F1324" t="str">
            <v>科目类型表</v>
          </cell>
          <cell r="G1324" t="str">
            <v>&lt;&lt;&lt;&lt;&lt;字段详细信息&gt;&gt;&gt;&gt;&gt;</v>
          </cell>
          <cell r="H1324" t="str">
            <v>PK_SUBJTYPE</v>
          </cell>
        </row>
        <row r="1325">
          <cell r="E1325" t="str">
            <v>BANK_SUBJNCTOBGL</v>
          </cell>
          <cell r="F1325" t="str">
            <v>财管总账科目对照表</v>
          </cell>
          <cell r="G1325" t="str">
            <v>&lt;&lt;&lt;&lt;&lt;字段详细信息&gt;&gt;&gt;&gt;&gt;</v>
          </cell>
          <cell r="H1325" t="str">
            <v>PK_SUBJNCTOBGL</v>
          </cell>
        </row>
        <row r="1326">
          <cell r="E1326" t="str">
            <v>COM_ITCR</v>
          </cell>
          <cell r="F1326" t="str">
            <v>科目对应表</v>
          </cell>
          <cell r="G1326" t="str">
            <v>&lt;&lt;&lt;&lt;&lt;字段详细信息&gt;&gt;&gt;&gt;&gt;</v>
          </cell>
          <cell r="H1326" t="str">
            <v>ITCRID</v>
          </cell>
        </row>
        <row r="1327">
          <cell r="E1327" t="str">
            <v>COM_ITEM</v>
          </cell>
          <cell r="F1327" t="str">
            <v>科目表</v>
          </cell>
          <cell r="G1327" t="str">
            <v>&lt;&lt;&lt;&lt;&lt;字段详细信息&gt;&gt;&gt;&gt;&gt;</v>
          </cell>
          <cell r="H1327" t="str">
            <v>STACID,ITEMCD</v>
          </cell>
        </row>
        <row r="1328">
          <cell r="E1328" t="str">
            <v>GLA_GLIS_H</v>
          </cell>
          <cell r="F1328" t="str">
            <v>总账历史表</v>
          </cell>
          <cell r="G1328" t="str">
            <v>&lt;&lt;&lt;&lt;&lt;字段详细信息&gt;&gt;&gt;&gt;&gt;</v>
          </cell>
          <cell r="H1328" t="str">
            <v>STACID,SYSTID,ACCTDT,BRCHCD,ITEMCD,CRCYCD,GELDTP</v>
          </cell>
        </row>
        <row r="1329">
          <cell r="E1329" t="str">
            <v>PCMC_DEPT</v>
          </cell>
          <cell r="F1329" t="str">
            <v>机构表</v>
          </cell>
          <cell r="G1329" t="str">
            <v>&lt;&lt;&lt;&lt;&lt;字段详细信息&gt;&gt;&gt;&gt;&gt;</v>
          </cell>
          <cell r="H1329" t="str">
            <v>DEPTID</v>
          </cell>
        </row>
        <row r="1330">
          <cell r="E1330" t="str">
            <v>PCMC_USER</v>
          </cell>
          <cell r="F1330" t="str">
            <v>人员表</v>
          </cell>
          <cell r="G1330" t="str">
            <v>&lt;&lt;&lt;&lt;&lt;字段详细信息&gt;&gt;&gt;&gt;&gt;</v>
          </cell>
          <cell r="H1330" t="str">
            <v>USERID</v>
          </cell>
        </row>
        <row r="1331">
          <cell r="E1331" t="str">
            <v>GLA_VCHR</v>
          </cell>
          <cell r="F1331" t="str">
            <v>传票信息表</v>
          </cell>
          <cell r="G1331" t="str">
            <v>&lt;&lt;&lt;&lt;&lt;字段详细信息&gt;&gt;&gt;&gt;&gt;</v>
          </cell>
          <cell r="H1331" t="str">
            <v>STACID,SYSTID,TRANDT,TRANSQ,VCHRSQ,TRANBR,ACCTBR</v>
          </cell>
        </row>
        <row r="1332">
          <cell r="E1332" t="str">
            <v>CWGL_COST_DEPETRELA</v>
          </cell>
          <cell r="F1332" t="str">
            <v>数仓费用表</v>
          </cell>
          <cell r="G1332" t="str">
            <v>&lt;&lt;&lt;&lt;&lt;字段详细信息&gt;&gt;&gt;&gt;&gt;</v>
          </cell>
          <cell r="H1332" t="str">
            <v>PK_DETAIL,DETAILINDEX</v>
          </cell>
        </row>
        <row r="1333">
          <cell r="E1333" t="str">
            <v>AFP_ASSI_DETL</v>
          </cell>
          <cell r="F1333" t="str">
            <v>辅助明细表</v>
          </cell>
          <cell r="G1333" t="str">
            <v>&lt;&lt;&lt;&lt;&lt;字段详细信息&gt;&gt;&gt;&gt;&gt;</v>
          </cell>
          <cell r="H1333" t="str">
            <v>ASSICD</v>
          </cell>
        </row>
        <row r="1334">
          <cell r="E1334" t="str">
            <v>AFB_RGST_DETL</v>
          </cell>
          <cell r="F1334" t="str">
            <v>费用报销明细表</v>
          </cell>
          <cell r="G1334" t="str">
            <v>&lt;&lt;&lt;&lt;&lt;字段详细信息&gt;&gt;&gt;&gt;&gt;</v>
          </cell>
          <cell r="H1334" t="str">
            <v>BILLNO,RGSTSQ</v>
          </cell>
        </row>
        <row r="1335">
          <cell r="E1335" t="str">
            <v>PCMC_KNP_PARA</v>
          </cell>
          <cell r="F1335" t="str">
            <v>系统业务字典表</v>
          </cell>
          <cell r="G1335" t="str">
            <v>&lt;&lt;&lt;&lt;&lt;字段详细信息&gt;&gt;&gt;&gt;&gt;</v>
          </cell>
          <cell r="H1335" t="str">
            <v>SUBSCD,PARATP,PARACD,CORPCODE</v>
          </cell>
        </row>
        <row r="1336">
          <cell r="E1336" t="str">
            <v>GLA_GLIS</v>
          </cell>
          <cell r="F1336" t="str">
            <v>总账</v>
          </cell>
          <cell r="G1336" t="str">
            <v>&lt;&lt;&lt;&lt;&lt;字段详细信息&gt;&gt;&gt;&gt;&gt;</v>
          </cell>
          <cell r="H1336" t="str">
            <v>STACID,ACCTDT,SYSTID,BRCHCD,ITEMCD,CRCYCD,GELDTP</v>
          </cell>
        </row>
        <row r="1337">
          <cell r="E1337" t="str">
            <v>ASB_CARD_EVEN_20210915_BDW_DYJ_19</v>
          </cell>
          <cell r="F1337" t="str">
            <v>资产卡片-交易事件表</v>
          </cell>
          <cell r="G1337" t="str">
            <v>&lt;&lt;&lt;&lt;&lt;字段详细信息&gt;&gt;&gt;&gt;&gt;</v>
          </cell>
          <cell r="H1337" t="str">
            <v>STACID,ASETNO,CARDSQ</v>
          </cell>
        </row>
        <row r="1338">
          <cell r="E1338" t="str">
            <v>ASP_TYPE</v>
          </cell>
          <cell r="F1338" t="str">
            <v>资产类别表</v>
          </cell>
          <cell r="G1338" t="str">
            <v>&lt;&lt;&lt;&lt;&lt;字段详细信息&gt;&gt;&gt;&gt;&gt;</v>
          </cell>
          <cell r="H1338" t="str">
            <v>TYPECD</v>
          </cell>
        </row>
        <row r="1339">
          <cell r="E1339" t="str">
            <v>ASB_CARD</v>
          </cell>
          <cell r="F1339" t="str">
            <v>资产卡片</v>
          </cell>
          <cell r="G1339" t="str">
            <v>&lt;&lt;&lt;&lt;&lt;字段详细信息&gt;&gt;&gt;&gt;&gt;</v>
          </cell>
          <cell r="H1339" t="str">
            <v>STACID,ASETNO,CARDSQ</v>
          </cell>
        </row>
        <row r="1340">
          <cell r="E1340" t="str">
            <v>AFB_RGST_20211103_BDW_FQS_12</v>
          </cell>
          <cell r="F1340" t="str">
            <v>差旅报销申请表</v>
          </cell>
          <cell r="G1340" t="str">
            <v>&lt;&lt;&lt;&lt;&lt;字段详细信息&gt;&gt;&gt;&gt;&gt;</v>
          </cell>
          <cell r="H1340" t="str">
            <v>BILLNO</v>
          </cell>
        </row>
        <row r="1341">
          <cell r="E1341" t="str">
            <v>ASB_CARD_EVEN</v>
          </cell>
          <cell r="F1341" t="str">
            <v>资产卡片-交易事件表</v>
          </cell>
          <cell r="G1341" t="str">
            <v>&lt;&lt;&lt;&lt;&lt;字段详细信息&gt;&gt;&gt;&gt;&gt;</v>
          </cell>
          <cell r="H1341" t="str">
            <v>STACID,ASETNO,CARDSQ</v>
          </cell>
        </row>
        <row r="1342">
          <cell r="E1342" t="str">
            <v>LES_BOOK_COST</v>
          </cell>
          <cell r="F1342" t="str">
            <v>租赁分摊信息表</v>
          </cell>
          <cell r="G1342" t="str">
            <v>&lt;&lt;&lt;&lt;&lt;字段详细信息&gt;&gt;&gt;&gt;&gt;</v>
          </cell>
          <cell r="H1342" t="str">
            <v>LESENO,COSTID,STACID,COSTSQ</v>
          </cell>
        </row>
        <row r="1343">
          <cell r="E1343" t="str">
            <v>AFB_LOAN_DETL</v>
          </cell>
          <cell r="F1343" t="str">
            <v>还款核销/差旅报销核销/通用报账核销</v>
          </cell>
          <cell r="G1343" t="str">
            <v>&lt;&lt;&lt;&lt;&lt;字段详细信息&gt;&gt;&gt;&gt;&gt;</v>
          </cell>
          <cell r="H1343" t="str">
            <v>REGIID</v>
          </cell>
        </row>
        <row r="1344">
          <cell r="E1344" t="str">
            <v>AFB_RGST_20220427_BDW_FQS_19</v>
          </cell>
          <cell r="F1344" t="str">
            <v>差旅报销申请表</v>
          </cell>
          <cell r="G1344" t="str">
            <v>&lt;&lt;&lt;&lt;&lt;字段详细信息&gt;&gt;&gt;&gt;&gt;</v>
          </cell>
          <cell r="H1344" t="str">
            <v>BILLNO</v>
          </cell>
        </row>
        <row r="1345">
          <cell r="E1345" t="str">
            <v>AFB_RGST_JUDG</v>
          </cell>
          <cell r="F1345" t="str">
            <v>诉讼标的登记</v>
          </cell>
          <cell r="G1345" t="str">
            <v>&lt;&lt;&lt;&lt;&lt;字段详细信息&gt;&gt;&gt;&gt;&gt;</v>
          </cell>
          <cell r="H1345" t="str">
            <v>BILLNO</v>
          </cell>
        </row>
        <row r="1346">
          <cell r="E1346" t="str">
            <v>CWGL_INPUTINVOICE</v>
          </cell>
          <cell r="F1346" t="str">
            <v>进项发票接口表</v>
          </cell>
          <cell r="G1346" t="str">
            <v>&lt;&lt;&lt;&lt;&lt;字段详细信息&gt;&gt;&gt;&gt;&gt;</v>
          </cell>
          <cell r="H1346" t="str">
            <v>TRAN_NUM,TRAN_LINE_NUM</v>
          </cell>
        </row>
        <row r="1347">
          <cell r="E1347" t="str">
            <v>APA_BKIF</v>
          </cell>
          <cell r="F1347" t="str">
            <v>银行及分行账户信息</v>
          </cell>
          <cell r="G1347" t="str">
            <v>&lt;&lt;&lt;&lt;&lt;字段详细信息&gt;&gt;&gt;&gt;&gt;</v>
          </cell>
          <cell r="H1347" t="str">
            <v>TXUHAO</v>
          </cell>
        </row>
        <row r="1348">
          <cell r="E1348" t="str">
            <v>AFB_RGST_ACCT</v>
          </cell>
          <cell r="F1348" t="str">
            <v>差旅报销收款账户信息</v>
          </cell>
          <cell r="G1348" t="str">
            <v>&lt;&lt;&lt;&lt;&lt;字段详细信息&gt;&gt;&gt;&gt;&gt;</v>
          </cell>
          <cell r="H1348" t="str">
            <v>ACCTID</v>
          </cell>
        </row>
        <row r="1349">
          <cell r="E1349" t="str">
            <v>AFP_BUTP_DETL</v>
          </cell>
          <cell r="F1349" t="str">
            <v>业务明细表</v>
          </cell>
          <cell r="G1349" t="str">
            <v>&lt;&lt;&lt;&lt;&lt;字段详细信息&gt;&gt;&gt;&gt;&gt;</v>
          </cell>
          <cell r="H1349" t="str">
            <v>TYPECD,BSNSCD</v>
          </cell>
        </row>
        <row r="1350">
          <cell r="E1350" t="str">
            <v>AFB_RGST</v>
          </cell>
          <cell r="F1350" t="str">
            <v>差旅报销申请表</v>
          </cell>
          <cell r="G1350" t="str">
            <v>&lt;&lt;&lt;&lt;&lt;字段详细信息&gt;&gt;&gt;&gt;&gt;</v>
          </cell>
          <cell r="H1350" t="str">
            <v>BILLNO</v>
          </cell>
        </row>
        <row r="1351">
          <cell r="E1351" t="str">
            <v>BDB_OCCU</v>
          </cell>
          <cell r="F1351" t="str">
            <v>预算占用表</v>
          </cell>
          <cell r="G1351" t="str">
            <v>&lt;&lt;&lt;&lt;&lt;字段详细信息&gt;&gt;&gt;&gt;&gt;</v>
          </cell>
          <cell r="H1351" t="str">
            <v>BILLNO,DETLID</v>
          </cell>
        </row>
        <row r="1352">
          <cell r="E1352" t="str">
            <v>BDP_TYPE</v>
          </cell>
          <cell r="F1352" t="str">
            <v>预算类别表</v>
          </cell>
          <cell r="G1352" t="str">
            <v>&lt;&lt;&lt;&lt;&lt;字段详细信息&gt;&gt;&gt;&gt;&gt;</v>
          </cell>
          <cell r="H1352" t="str">
            <v>TYPECD,STBRCH</v>
          </cell>
        </row>
        <row r="1353">
          <cell r="E1353" t="str">
            <v>INV_RGST_DETL</v>
          </cell>
          <cell r="F1353" t="str">
            <v>增值税发票明细表</v>
          </cell>
          <cell r="G1353" t="str">
            <v>&lt;&lt;&lt;&lt;&lt;字段详细信息&gt;&gt;&gt;&gt;&gt;</v>
          </cell>
          <cell r="H1353" t="str">
            <v>BUSINO,CARDSQ</v>
          </cell>
        </row>
        <row r="1354">
          <cell r="E1354" t="str">
            <v>APP_REQUEST_LOG</v>
          </cell>
          <cell r="F1354" t="e">
            <v>#N/A</v>
          </cell>
          <cell r="G1354" t="str">
            <v>&lt;&lt;&lt;&lt;&lt;字段详细信息&gt;&gt;&gt;&gt;&gt;</v>
          </cell>
          <cell r="H1354" t="str">
            <v>REQID</v>
          </cell>
        </row>
        <row r="1355">
          <cell r="E1355" t="str">
            <v>WLT_CORP_SUM_TRANSFER_TOTAL</v>
          </cell>
          <cell r="F1355" t="str">
            <v>对公钱包汇总入账总计</v>
          </cell>
          <cell r="G1355" t="str">
            <v>&lt;&lt;&lt;&lt;&lt;字段详细信息&gt;&gt;&gt;&gt;&gt;</v>
          </cell>
          <cell r="H1355" t="str">
            <v>ID,CORE_TXN_SSN</v>
          </cell>
        </row>
        <row r="1356">
          <cell r="E1356" t="str">
            <v>WLT_CORP_INF</v>
          </cell>
          <cell r="F1356" t="str">
            <v>对公钱包信息</v>
          </cell>
          <cell r="G1356" t="str">
            <v>&lt;&lt;&lt;&lt;&lt;字段详细信息&gt;&gt;&gt;&gt;&gt;</v>
          </cell>
          <cell r="H1356" t="str">
            <v>WLT_ID,CUST_ID</v>
          </cell>
        </row>
        <row r="1357">
          <cell r="E1357" t="str">
            <v>WLT_INDV_INF</v>
          </cell>
          <cell r="F1357" t="str">
            <v>对私钱包信息</v>
          </cell>
          <cell r="G1357" t="str">
            <v>&lt;&lt;&lt;&lt;&lt;字段详细信息&gt;&gt;&gt;&gt;&gt;</v>
          </cell>
          <cell r="H1357" t="str">
            <v>WLT_ID,CUST_ID</v>
          </cell>
        </row>
        <row r="1358">
          <cell r="E1358" t="str">
            <v>WLT_INDV_INF_20230412_BDW_ZX_05</v>
          </cell>
          <cell r="F1358" t="str">
            <v>对私钱包信息</v>
          </cell>
          <cell r="G1358" t="str">
            <v>&lt;&lt;&lt;&lt;&lt;字段详细信息&gt;&gt;&gt;&gt;&gt;</v>
          </cell>
          <cell r="H1358" t="str">
            <v>WLT_ID,CUST_ID</v>
          </cell>
        </row>
        <row r="1359">
          <cell r="E1359" t="str">
            <v>CORE_TXN_SSN</v>
          </cell>
          <cell r="F1359" t="str">
            <v>核心业务交易流水表</v>
          </cell>
          <cell r="G1359" t="str">
            <v>&lt;&lt;&lt;&lt;&lt;字段详细信息&gt;&gt;&gt;&gt;&gt;</v>
          </cell>
          <cell r="H1359" t="str">
            <v>ID,CORE_TXN_SSN</v>
          </cell>
        </row>
        <row r="1360">
          <cell r="E1360" t="str">
            <v>WLT_CORP_INF_20230412_BDW_ZX_05</v>
          </cell>
          <cell r="F1360" t="str">
            <v>对公钱包信息</v>
          </cell>
          <cell r="G1360" t="str">
            <v>&lt;&lt;&lt;&lt;&lt;字段详细信息&gt;&gt;&gt;&gt;&gt;</v>
          </cell>
          <cell r="H1360" t="str">
            <v>WLT_ID,CUST_ID</v>
          </cell>
        </row>
        <row r="1361">
          <cell r="E1361" t="str">
            <v>FUND_PTC_CORP_INF</v>
          </cell>
          <cell r="F1361" t="str">
            <v>对公钱包资金通道协议</v>
          </cell>
          <cell r="G1361" t="str">
            <v>&lt;&lt;&lt;&lt;&lt;字段详细信息&gt;&gt;&gt;&gt;&gt;</v>
          </cell>
          <cell r="H1361" t="str">
            <v>ID,PTC_ID</v>
          </cell>
        </row>
        <row r="1362">
          <cell r="E1362" t="str">
            <v>WLT_AUTO_DEPOSIT_PROL</v>
          </cell>
          <cell r="F1362" t="str">
            <v>钱包自动兑回协议表</v>
          </cell>
          <cell r="G1362" t="str">
            <v>&lt;&lt;&lt;&lt;&lt;字段详细信息&gt;&gt;&gt;&gt;&gt;</v>
          </cell>
          <cell r="H1362" t="str">
            <v>ID,CUST_ID</v>
          </cell>
        </row>
        <row r="1363">
          <cell r="E1363" t="str">
            <v>FUND_PTC_INDV_INF</v>
          </cell>
          <cell r="F1363" t="str">
            <v>个人钱包资金通道协议</v>
          </cell>
          <cell r="G1363" t="str">
            <v>&lt;&lt;&lt;&lt;&lt;字段详细信息&gt;&gt;&gt;&gt;&gt;</v>
          </cell>
          <cell r="H1363" t="str">
            <v>ID,PTC_ID</v>
          </cell>
        </row>
        <row r="1364">
          <cell r="E1364" t="str">
            <v>WLT_CORP_SUM_TRANSFER_DETAIL</v>
          </cell>
          <cell r="F1364" t="str">
            <v>对公钱包汇总入账明细</v>
          </cell>
          <cell r="G1364" t="str">
            <v>&lt;&lt;&lt;&lt;&lt;字段详细信息&gt;&gt;&gt;&gt;&gt;</v>
          </cell>
          <cell r="H1364" t="str">
            <v>ID,CORE_TXN_SSN</v>
          </cell>
        </row>
        <row r="1365">
          <cell r="E1365" t="str">
            <v>FUND_INDV_ACCT_TXN</v>
          </cell>
          <cell r="F1365" t="str">
            <v>资金交易流水</v>
          </cell>
          <cell r="G1365" t="str">
            <v>&lt;&lt;&lt;&lt;&lt;字段详细信息&gt;&gt;&gt;&gt;&gt;</v>
          </cell>
          <cell r="H1365" t="str">
            <v>ID,CORE_TXN_SSN</v>
          </cell>
        </row>
        <row r="1366">
          <cell r="E1366" t="str">
            <v>BIZ_MICROSCOPIC_PICTURE_TAG_VALUE</v>
          </cell>
          <cell r="F1366" t="str">
            <v>数字客户自定义标签表</v>
          </cell>
          <cell r="G1366" t="str">
            <v>&lt;&lt;&lt;&lt;&lt;字段详细信息&gt;&gt;&gt;&gt;&gt;</v>
          </cell>
          <cell r="H1366" t="str">
            <v>ID</v>
          </cell>
        </row>
        <row r="1367">
          <cell r="E1367" t="str">
            <v>DIP_CARD_CHECK_DETAIL_20220811_BDW_ZX_08</v>
          </cell>
          <cell r="F1367" t="str">
            <v>身份证核查详情表</v>
          </cell>
          <cell r="G1367" t="str">
            <v>&lt;&lt;&lt;&lt;&lt;字段详细信息&gt;&gt;&gt;&gt;&gt;</v>
          </cell>
          <cell r="H1367" t="str">
            <v>ID</v>
          </cell>
        </row>
        <row r="1368">
          <cell r="E1368" t="str">
            <v>DIP_FACE_RECOGNITION_DETAIL</v>
          </cell>
          <cell r="F1368" t="str">
            <v>人脸识别记录表</v>
          </cell>
          <cell r="G1368" t="str">
            <v>&lt;&lt;&lt;&lt;&lt;字段详细信息&gt;&gt;&gt;&gt;&gt;</v>
          </cell>
          <cell r="H1368" t="str">
            <v>ID</v>
          </cell>
        </row>
        <row r="1369">
          <cell r="E1369" t="str">
            <v>DIP_CARD_CHECK_DETAIL</v>
          </cell>
          <cell r="F1369" t="str">
            <v>身份证核查详情表</v>
          </cell>
          <cell r="G1369" t="str">
            <v>&lt;&lt;&lt;&lt;&lt;字段详细信息&gt;&gt;&gt;&gt;&gt;</v>
          </cell>
          <cell r="H1369" t="str">
            <v>ID</v>
          </cell>
        </row>
        <row r="1370">
          <cell r="E1370" t="str">
            <v>DIP_CARD_COMMON_INFO</v>
          </cell>
          <cell r="F1370" t="str">
            <v>身份核查公共信息表</v>
          </cell>
          <cell r="G1370" t="str">
            <v>&lt;&lt;&lt;&lt;&lt;字段详细信息&gt;&gt;&gt;&gt;&gt;</v>
          </cell>
          <cell r="H1370" t="str">
            <v>CARD_ID</v>
          </cell>
        </row>
        <row r="1371">
          <cell r="E1371" t="str">
            <v>DIP_INC_CHECK_DETAIL</v>
          </cell>
          <cell r="F1371" t="str">
            <v>#N/A</v>
          </cell>
          <cell r="G1371" t="str">
            <v>&lt;&lt;&lt;&lt;&lt;字段详细信息&gt;&gt;&gt;&gt;&gt;</v>
          </cell>
          <cell r="H1371" t="str">
            <v>ID</v>
          </cell>
        </row>
        <row r="1372">
          <cell r="E1372" t="str">
            <v>DIP_MOB_AUTHENTICATE_DETAIL</v>
          </cell>
          <cell r="F1372" t="str">
            <v>手机号码实名认证流水记录表</v>
          </cell>
          <cell r="G1372" t="str">
            <v>&lt;&lt;&lt;&lt;&lt;字段详细信息&gt;&gt;&gt;&gt;&gt;</v>
          </cell>
          <cell r="H1372" t="str">
            <v>ID</v>
          </cell>
        </row>
        <row r="1373">
          <cell r="E1373" t="str">
            <v>DSFR_MASTER</v>
          </cell>
          <cell r="F1373" t="str">
            <v>二级市场国内福费廷主表</v>
          </cell>
          <cell r="G1373" t="str">
            <v>&lt;&lt;&lt;&lt;&lt;字段详细信息&gt;&gt;&gt;&gt;&gt;</v>
          </cell>
          <cell r="H1373" t="str">
            <v>TRANS_KEY</v>
          </cell>
        </row>
        <row r="1374">
          <cell r="E1374" t="str">
            <v>DSFR_EVENT</v>
          </cell>
          <cell r="F1374" t="str">
            <v>二级市场国内福费廷事件表</v>
          </cell>
          <cell r="G1374" t="str">
            <v>&lt;&lt;&lt;&lt;&lt;字段详细信息&gt;&gt;&gt;&gt;&gt;</v>
          </cell>
          <cell r="H1374" t="str">
            <v>TRANS_KEY,EVENT_NO</v>
          </cell>
        </row>
        <row r="1375">
          <cell r="E1375" t="str">
            <v>SD_CUST_MANAGER</v>
          </cell>
          <cell r="F1375" t="str">
            <v>客户经理信息表</v>
          </cell>
          <cell r="G1375" t="str">
            <v>&lt;&lt;&lt;&lt;&lt;字段详细信息&gt;&gt;&gt;&gt;&gt;</v>
          </cell>
          <cell r="H1375" t="str">
            <v>MANAGER_ID,ENTITY_ID,ORG_ID,CUST_ID</v>
          </cell>
        </row>
        <row r="1376">
          <cell r="E1376" t="str">
            <v>SD_ORG_FEE</v>
          </cell>
          <cell r="F1376" t="str">
            <v>机构手续费表</v>
          </cell>
          <cell r="G1376" t="str">
            <v>&lt;&lt;&lt;&lt;&lt;字段详细信息&gt;&gt;&gt;&gt;&gt;</v>
          </cell>
          <cell r="H1376" t="str">
            <v>ORG_ID,FEE_NAME</v>
          </cell>
        </row>
        <row r="1377">
          <cell r="E1377" t="str">
            <v>SD_CUST</v>
          </cell>
          <cell r="F1377" t="str">
            <v>客户信息</v>
          </cell>
          <cell r="G1377" t="str">
            <v>&lt;&lt;&lt;&lt;&lt;字段详细信息&gt;&gt;&gt;&gt;&gt;</v>
          </cell>
          <cell r="H1377" t="str">
            <v>CUST_ID,ORG_ID,ENTITY_ID</v>
          </cell>
        </row>
        <row r="1378">
          <cell r="E1378" t="str">
            <v>ELCS_BNK_INFO</v>
          </cell>
          <cell r="F1378" t="str">
            <v>行名行号表</v>
          </cell>
          <cell r="G1378" t="str">
            <v>&lt;&lt;&lt;&lt;&lt;字段详细信息&gt;&gt;&gt;&gt;&gt;</v>
          </cell>
          <cell r="H1378" t="str">
            <v>BANK_CODE</v>
          </cell>
        </row>
        <row r="1379">
          <cell r="E1379" t="str">
            <v>DFRT_MASTER</v>
          </cell>
          <cell r="F1379" t="str">
            <v>国内福费廷主表</v>
          </cell>
          <cell r="G1379" t="str">
            <v>&lt;&lt;&lt;&lt;&lt;字段详细信息&gt;&gt;&gt;&gt;&gt;</v>
          </cell>
          <cell r="H1379" t="str">
            <v>TRANS_KEY</v>
          </cell>
        </row>
        <row r="1380">
          <cell r="E1380" t="str">
            <v>DFRT_EVENT</v>
          </cell>
          <cell r="F1380" t="str">
            <v>国内福费廷事件表</v>
          </cell>
          <cell r="G1380" t="str">
            <v>&lt;&lt;&lt;&lt;&lt;字段详细信息&gt;&gt;&gt;&gt;&gt;</v>
          </cell>
          <cell r="H1380" t="str">
            <v>TRANS_KEY,EVENT_NO</v>
          </cell>
        </row>
        <row r="1381">
          <cell r="E1381" t="str">
            <v>COM_MARG_ACC_DETAIL</v>
          </cell>
          <cell r="F1381" t="str">
            <v>保证金信息表</v>
          </cell>
          <cell r="G1381" t="str">
            <v>&lt;&lt;&lt;&lt;&lt;字段详细信息&gt;&gt;&gt;&gt;&gt;</v>
          </cell>
          <cell r="H1381" t="str">
            <v>CREDIT_NO,MARG_ACCT,MARG_STATUS</v>
          </cell>
        </row>
        <row r="1382">
          <cell r="E1382" t="str">
            <v>DMLC_MASTER</v>
          </cell>
          <cell r="F1382" t="str">
            <v>国内证开证主表</v>
          </cell>
          <cell r="G1382" t="str">
            <v>&lt;&lt;&lt;&lt;&lt;字段详细信息&gt;&gt;&gt;&gt;&gt;</v>
          </cell>
          <cell r="H1382" t="str">
            <v>TRANS_KEY</v>
          </cell>
        </row>
        <row r="1383">
          <cell r="E1383" t="str">
            <v>DMNG_EVENT</v>
          </cell>
          <cell r="F1383" t="str">
            <v>国内证寄单事件表</v>
          </cell>
          <cell r="G1383" t="str">
            <v>&lt;&lt;&lt;&lt;&lt;字段详细信息&gt;&gt;&gt;&gt;&gt;</v>
          </cell>
          <cell r="H1383" t="str">
            <v>EVENT_NO,DMNG_NO</v>
          </cell>
        </row>
        <row r="1384">
          <cell r="E1384" t="str">
            <v>DMNG_MASTER</v>
          </cell>
          <cell r="F1384" t="str">
            <v>国内证寄单主表</v>
          </cell>
          <cell r="G1384" t="str">
            <v>&lt;&lt;&lt;&lt;&lt;字段详细信息&gt;&gt;&gt;&gt;&gt;</v>
          </cell>
          <cell r="H1384" t="str">
            <v>DMNG_NO</v>
          </cell>
        </row>
        <row r="1385">
          <cell r="E1385" t="str">
            <v>PT_PARAM</v>
          </cell>
          <cell r="F1385" t="str">
            <v>参数表</v>
          </cell>
          <cell r="G1385" t="str">
            <v>&lt;&lt;&lt;&lt;&lt;字段详细信息&gt;&gt;&gt;&gt;&gt;</v>
          </cell>
          <cell r="H1385" t="str">
            <v>GRP_NAME,PARAM_NAME,PARAM_TYPE,TRX_NAME</v>
          </cell>
        </row>
        <row r="1386">
          <cell r="E1386" t="str">
            <v>COM_VOUCHER_ENTRY</v>
          </cell>
          <cell r="F1386" t="str">
            <v>账务明细表</v>
          </cell>
          <cell r="G1386" t="str">
            <v>&lt;&lt;&lt;&lt;&lt;字段详细信息&gt;&gt;&gt;&gt;&gt;</v>
          </cell>
          <cell r="H1386" t="str">
            <v>TRANS_REF,SEQ_NO</v>
          </cell>
        </row>
        <row r="1387">
          <cell r="E1387" t="str">
            <v>COM_INTEREST_MASTER</v>
          </cell>
          <cell r="F1387" t="str">
            <v>计提摊销主表</v>
          </cell>
          <cell r="G1387" t="str">
            <v>&lt;&lt;&lt;&lt;&lt;字段详细信息&gt;&gt;&gt;&gt;&gt;</v>
          </cell>
          <cell r="H1387" t="str">
            <v>TRANS_KEY</v>
          </cell>
        </row>
        <row r="1388">
          <cell r="E1388" t="str">
            <v>SD_CUST_20230215_BDW_LX_22</v>
          </cell>
          <cell r="F1388" t="str">
            <v>客户信息</v>
          </cell>
          <cell r="G1388" t="str">
            <v>&lt;&lt;&lt;&lt;&lt;字段详细信息&gt;&gt;&gt;&gt;&gt;</v>
          </cell>
          <cell r="H1388" t="str">
            <v>CUST_ID,ORG_ID</v>
          </cell>
        </row>
        <row r="1389">
          <cell r="E1389" t="str">
            <v>DSFR_EVENT_20230712_BDW_LX_11</v>
          </cell>
          <cell r="F1389" t="str">
            <v>二级市场国内福费廷事件表</v>
          </cell>
          <cell r="G1389" t="str">
            <v>&lt;&lt;&lt;&lt;&lt;字段详细信息&gt;&gt;&gt;&gt;&gt;</v>
          </cell>
          <cell r="H1389" t="str">
            <v>TRANS_KEY,EVENT_NO</v>
          </cell>
        </row>
        <row r="1390">
          <cell r="E1390" t="str">
            <v>DSFR_MASTER_20230712_BDW_LX_11</v>
          </cell>
          <cell r="F1390" t="str">
            <v>二级市场国内福费廷主表</v>
          </cell>
          <cell r="G1390" t="str">
            <v>&lt;&lt;&lt;&lt;&lt;字段详细信息&gt;&gt;&gt;&gt;&gt;</v>
          </cell>
          <cell r="H1390" t="str">
            <v>TRANS_KEY</v>
          </cell>
        </row>
        <row r="1391">
          <cell r="E1391" t="str">
            <v>SYS_CONTROL_EVENT</v>
          </cell>
          <cell r="F1391" t="str">
            <v>系统事件表</v>
          </cell>
          <cell r="G1391" t="str">
            <v>&lt;&lt;&lt;&lt;&lt;字段详细信息&gt;&gt;&gt;&gt;&gt;</v>
          </cell>
          <cell r="H1391" t="str">
            <v>TRANS_REF</v>
          </cell>
        </row>
        <row r="1392">
          <cell r="E1392" t="str">
            <v>DMLC_EVENT_20221228_BDW_LX_04</v>
          </cell>
          <cell r="F1392" t="str">
            <v>国内证开证事件表</v>
          </cell>
          <cell r="G1392" t="str">
            <v>&lt;&lt;&lt;&lt;&lt;字段详细信息&gt;&gt;&gt;&gt;&gt;</v>
          </cell>
          <cell r="H1392" t="str">
            <v>TRANS_KEY,EVENT_NO</v>
          </cell>
        </row>
        <row r="1393">
          <cell r="E1393" t="str">
            <v>COM_INTEREST_EVENT</v>
          </cell>
          <cell r="F1393" t="str">
            <v>计提摊销事件表</v>
          </cell>
          <cell r="G1393" t="str">
            <v>&lt;&lt;&lt;&lt;&lt;字段详细信息&gt;&gt;&gt;&gt;&gt;</v>
          </cell>
          <cell r="H1393" t="str">
            <v>TRANS_REF</v>
          </cell>
        </row>
        <row r="1394">
          <cell r="E1394" t="str">
            <v>COM_FEE_DETAIL</v>
          </cell>
          <cell r="F1394" t="str">
            <v>费用明细表</v>
          </cell>
          <cell r="G1394" t="str">
            <v>&lt;&lt;&lt;&lt;&lt;字段详细信息&gt;&gt;&gt;&gt;&gt;</v>
          </cell>
          <cell r="H1394" t="str">
            <v>TRANS_REF,SEQ_NO</v>
          </cell>
        </row>
        <row r="1395">
          <cell r="E1395" t="str">
            <v>CREDIT_INTERFACE_ENTITY</v>
          </cell>
          <cell r="F1395" t="str">
            <v>信贷信息表</v>
          </cell>
          <cell r="G1395" t="str">
            <v>&lt;&lt;&lt;&lt;&lt;字段详细信息&gt;&gt;&gt;&gt;&gt;</v>
          </cell>
          <cell r="H1395" t="str">
            <v>CR_TRANS_REF</v>
          </cell>
        </row>
        <row r="1396">
          <cell r="E1396" t="str">
            <v>COM_BAL_MASTER</v>
          </cell>
          <cell r="F1396" t="str">
            <v>余额信息表</v>
          </cell>
          <cell r="G1396" t="str">
            <v>&lt;&lt;&lt;&lt;&lt;字段详细信息&gt;&gt;&gt;&gt;&gt;</v>
          </cell>
          <cell r="H1396" t="str">
            <v>TRANS_REF,BAL_TYPE,BAL_CCY</v>
          </cell>
        </row>
        <row r="1397">
          <cell r="E1397" t="str">
            <v>DMLC_MASTER_20221228_BDW_LX_04</v>
          </cell>
          <cell r="F1397" t="str">
            <v>国内证开证主表</v>
          </cell>
          <cell r="G1397" t="str">
            <v>&lt;&lt;&lt;&lt;&lt;字段详细信息&gt;&gt;&gt;&gt;&gt;</v>
          </cell>
          <cell r="H1397" t="str">
            <v>TRANS_KEY</v>
          </cell>
        </row>
        <row r="1398">
          <cell r="E1398" t="str">
            <v>DMAB_MASTER</v>
          </cell>
          <cell r="F1398" t="str">
            <v>国内证来单主表</v>
          </cell>
          <cell r="G1398" t="str">
            <v>&lt;&lt;&lt;&lt;&lt;字段详细信息&gt;&gt;&gt;&gt;&gt;</v>
          </cell>
          <cell r="H1398" t="str">
            <v>TRANS_KEY</v>
          </cell>
        </row>
        <row r="1399">
          <cell r="E1399" t="str">
            <v>FOFAITING_INTERFACE</v>
          </cell>
          <cell r="F1399" t="str">
            <v>福费廷接口调用信息表</v>
          </cell>
          <cell r="G1399" t="str">
            <v>&lt;&lt;&lt;&lt;&lt;字段详细信息&gt;&gt;&gt;&gt;&gt;</v>
          </cell>
          <cell r="H1399" t="str">
            <v>TRANS_KEY</v>
          </cell>
        </row>
        <row r="1400">
          <cell r="E1400" t="str">
            <v>CNAPS_OUT_MSG_ZJ_DATA</v>
          </cell>
          <cell r="F1400" t="str">
            <v>参数表</v>
          </cell>
          <cell r="G1400" t="str">
            <v>&lt;&lt;&lt;&lt;&lt;字段详细信息&gt;&gt;&gt;&gt;&gt;</v>
          </cell>
          <cell r="H1400" t="str">
            <v>TRANS_REF</v>
          </cell>
        </row>
        <row r="1401">
          <cell r="E1401" t="str">
            <v>DSFR_INTER_EVENT</v>
          </cell>
          <cell r="F1401" t="str">
            <v>国内福费廷中间商事件表</v>
          </cell>
          <cell r="G1401" t="str">
            <v>&lt;&lt;&lt;&lt;&lt;字段详细信息&gt;&gt;&gt;&gt;&gt;</v>
          </cell>
          <cell r="H1401" t="str">
            <v>TRANS_KEY,EVENT_NO</v>
          </cell>
        </row>
        <row r="1402">
          <cell r="E1402" t="str">
            <v>COM_BAL_EVENT</v>
          </cell>
          <cell r="F1402" t="str">
            <v>余额事件表</v>
          </cell>
          <cell r="G1402" t="str">
            <v>&lt;&lt;&lt;&lt;&lt;字段详细信息&gt;&gt;&gt;&gt;&gt;</v>
          </cell>
          <cell r="H1402" t="str">
            <v>TRANS_REF,BAL_TYPE,BAL_CCY</v>
          </cell>
        </row>
        <row r="1403">
          <cell r="E1403" t="str">
            <v>DSFR_INTER_MASTER</v>
          </cell>
          <cell r="F1403" t="str">
            <v>国内福费廷中间商主表</v>
          </cell>
          <cell r="G1403" t="str">
            <v>&lt;&lt;&lt;&lt;&lt;字段详细信息&gt;&gt;&gt;&gt;&gt;</v>
          </cell>
          <cell r="H1403" t="str">
            <v>TRANS_KEY</v>
          </cell>
        </row>
        <row r="1404">
          <cell r="E1404" t="str">
            <v>SD_INTERFACE_DETAIL</v>
          </cell>
          <cell r="F1404" t="str">
            <v>合同借据贷款账号更新记录表</v>
          </cell>
          <cell r="G1404" t="str">
            <v>&lt;&lt;&lt;&lt;&lt;字段详细信息&gt;&gt;&gt;&gt;&gt;</v>
          </cell>
          <cell r="H1404" t="str">
            <v>TRANS_SEQ_NO</v>
          </cell>
        </row>
        <row r="1405">
          <cell r="E1405" t="str">
            <v>SEC_ORG_BIZ</v>
          </cell>
          <cell r="F1405" t="str">
            <v>机构业务信息表</v>
          </cell>
          <cell r="G1405" t="str">
            <v>&lt;&lt;&lt;&lt;&lt;字段详细信息&gt;&gt;&gt;&gt;&gt;</v>
          </cell>
          <cell r="H1405" t="str">
            <v>ENTITY_ID,ORG_ID</v>
          </cell>
        </row>
        <row r="1406">
          <cell r="E1406" t="str">
            <v>SYS_CONTROL</v>
          </cell>
          <cell r="F1406" t="str">
            <v>系统控制表</v>
          </cell>
          <cell r="G1406" t="str">
            <v>&lt;&lt;&lt;&lt;&lt;字段详细信息&gt;&gt;&gt;&gt;&gt;</v>
          </cell>
          <cell r="H1406" t="str">
            <v>TRANS_KEY</v>
          </cell>
        </row>
        <row r="1407">
          <cell r="E1407" t="str">
            <v>DMAD_EVENT</v>
          </cell>
          <cell r="F1407" t="str">
            <v>国内证通知事件表</v>
          </cell>
          <cell r="G1407" t="str">
            <v>&lt;&lt;&lt;&lt;&lt;字段详细信息&gt;&gt;&gt;&gt;&gt;</v>
          </cell>
          <cell r="H1407" t="str">
            <v>EVENT_NO,DMAD_NO</v>
          </cell>
        </row>
        <row r="1408">
          <cell r="E1408" t="str">
            <v>DMAB_EVENT</v>
          </cell>
          <cell r="F1408" t="str">
            <v>国内证来单事件表</v>
          </cell>
          <cell r="G1408" t="str">
            <v>&lt;&lt;&lt;&lt;&lt;字段详细信息&gt;&gt;&gt;&gt;&gt;</v>
          </cell>
          <cell r="H1408" t="str">
            <v>TRANS_KEY,EVENT_NO</v>
          </cell>
        </row>
        <row r="1409">
          <cell r="E1409" t="str">
            <v>DMAD_MASTER</v>
          </cell>
          <cell r="F1409" t="str">
            <v>国内信用证通知主表</v>
          </cell>
          <cell r="G1409" t="str">
            <v>&lt;&lt;&lt;&lt;&lt;字段详细信息&gt;&gt;&gt;&gt;&gt;</v>
          </cell>
          <cell r="H1409" t="str">
            <v>DMAD_NO</v>
          </cell>
        </row>
        <row r="1410">
          <cell r="E1410" t="str">
            <v>DMLC_EVENT</v>
          </cell>
          <cell r="F1410" t="str">
            <v>国内证开证事件表</v>
          </cell>
          <cell r="G1410" t="str">
            <v>&lt;&lt;&lt;&lt;&lt;字段详细信息&gt;&gt;&gt;&gt;&gt;</v>
          </cell>
          <cell r="H1410" t="str">
            <v>TRANS_KEY,EVENT_NO</v>
          </cell>
        </row>
        <row r="1411">
          <cell r="E1411" t="str">
            <v>V_R_CUST_DQCK_CHANNEL_TOTAL_ORC</v>
          </cell>
          <cell r="F1411" t="str">
            <v>按渠道统计个人存款明细数据</v>
          </cell>
          <cell r="G1411" t="str">
            <v>&lt;&lt;&lt;&lt;&lt;字段详细信息&gt;&gt;&gt;&gt;&gt;</v>
          </cell>
          <cell r="H1411" t="str">
            <v>ORG_ID,OPENDT,CHANNEL</v>
          </cell>
        </row>
        <row r="1412">
          <cell r="E1412" t="str">
            <v>V_R_CUST_DQCK_CQ_TOTAL_ORC</v>
          </cell>
          <cell r="F1412" t="str">
            <v>销量汇总表</v>
          </cell>
          <cell r="G1412" t="str">
            <v>&lt;&lt;&lt;&lt;&lt;字段详细信息&gt;&gt;&gt;&gt;&gt;</v>
          </cell>
          <cell r="H1412" t="str">
            <v>BRNO,OPENDT,CPMC,CQ,DMPAP_LAST_ETL_ACG_DT</v>
          </cell>
        </row>
        <row r="1413">
          <cell r="E1413" t="str">
            <v>NFCP_CP_LL_ORC</v>
          </cell>
          <cell r="F1413" t="str">
            <v>网络核心产品执行利率</v>
          </cell>
          <cell r="G1413" t="str">
            <v>&lt;&lt;&lt;&lt;&lt;字段详细信息&gt;&gt;&gt;&gt;&gt;</v>
          </cell>
          <cell r="H1413" t="str">
            <v>BRCHNO,PRODCD,EFCTDT,INEFDT,EFCTDT_RFIR,INEFDT_RFIR,DEPTTM,RLAMLM,INTRCD,DMPAP_LAST_ETL_ACG_DT</v>
          </cell>
        </row>
        <row r="1414">
          <cell r="E1414" t="str">
            <v>ODSDB_CP_LL_ORC</v>
          </cell>
          <cell r="F1414" t="str">
            <v>柜面核心产品执行利率</v>
          </cell>
          <cell r="G1414" t="str">
            <v>&lt;&lt;&lt;&lt;&lt;字段详细信息&gt;&gt;&gt;&gt;&gt;</v>
          </cell>
          <cell r="H1414" t="str">
            <v>D2__BRNO,CPH_EN_NM,D2__TRCD,D2__CCYC,D2__DATE,D2LSDATE,D1__DATE,D1LSDATE,DMPAP_LAST_ETL_ACG_DT</v>
          </cell>
        </row>
        <row r="1415">
          <cell r="E1415" t="str">
            <v>ODSDB_QTCP_LL_ORC</v>
          </cell>
          <cell r="F1415" t="str">
            <v>柜面核心大额存单和定存宝执行利率</v>
          </cell>
          <cell r="G1415" t="str">
            <v>&lt;&lt;&lt;&lt;&lt;字段详细信息&gt;&gt;&gt;&gt;&gt;</v>
          </cell>
          <cell r="H1415" t="str">
            <v>CJ02BKNO,CJ05SN03,CJ04TRCD,CJ13DATE,CJ14DATE,CJ06FLNM,CJ26CCYC,CPLB,DMPAP_LAST_ETL_ACG_DT</v>
          </cell>
        </row>
        <row r="1416">
          <cell r="E1416" t="str">
            <v>AMKT_T_ACTIVE_INFO</v>
          </cell>
          <cell r="F1416" t="str">
            <v>活动信息表</v>
          </cell>
          <cell r="G1416" t="str">
            <v>&lt;&lt;&lt;&lt;&lt;字段详细信息&gt;&gt;&gt;&gt;&gt;</v>
          </cell>
          <cell r="H1416" t="str">
            <v>ROW_KEY</v>
          </cell>
        </row>
        <row r="1417">
          <cell r="E1417" t="str">
            <v>AMKT_T_ACTIVE_NODE_LIST</v>
          </cell>
          <cell r="F1417" t="str">
            <v>活动节点列表</v>
          </cell>
          <cell r="G1417" t="str">
            <v>&lt;&lt;&lt;&lt;&lt;字段详细信息&gt;&gt;&gt;&gt;&gt;</v>
          </cell>
          <cell r="H1417" t="str">
            <v>ROW_KEY</v>
          </cell>
        </row>
        <row r="1418">
          <cell r="E1418" t="str">
            <v>AMKT_T_CUST_REC</v>
          </cell>
          <cell r="F1418" t="str">
            <v>推荐活动关系表</v>
          </cell>
          <cell r="G1418" t="str">
            <v>&lt;&lt;&lt;&lt;&lt;字段详细信息&gt;&gt;&gt;&gt;&gt;</v>
          </cell>
          <cell r="H1418" t="str">
            <v>ROW_KEY</v>
          </cell>
        </row>
        <row r="1419">
          <cell r="E1419" t="str">
            <v>AMKT_T_RECACTIVE_INFO</v>
          </cell>
          <cell r="F1419" t="str">
            <v>社交营销活动信息表</v>
          </cell>
          <cell r="G1419" t="str">
            <v>&lt;&lt;&lt;&lt;&lt;字段详细信息&gt;&gt;&gt;&gt;&gt;</v>
          </cell>
          <cell r="H1419" t="str">
            <v>ROW_KEY</v>
          </cell>
        </row>
        <row r="1420">
          <cell r="E1420" t="str">
            <v>AMKT_T_RECACT_GIVE_INFO</v>
          </cell>
          <cell r="F1420" t="str">
            <v>社交营销系统发放结果表</v>
          </cell>
          <cell r="G1420" t="str">
            <v>&lt;&lt;&lt;&lt;&lt;字段详细信息&gt;&gt;&gt;&gt;&gt;</v>
          </cell>
          <cell r="H1420" t="str">
            <v>ROW_KEY</v>
          </cell>
        </row>
        <row r="1421">
          <cell r="E1421" t="str">
            <v>AMKT_T_LOTTREC_WIN_INFO</v>
          </cell>
          <cell r="F1421" t="str">
            <v>社交营销实物奖励发放表</v>
          </cell>
          <cell r="G1421" t="str">
            <v>&lt;&lt;&lt;&lt;&lt;字段详细信息&gt;&gt;&gt;&gt;&gt;</v>
          </cell>
          <cell r="H1421" t="str">
            <v>ROW_KEY</v>
          </cell>
        </row>
        <row r="1422">
          <cell r="E1422" t="str">
            <v>AMKT_T_CUST_ROSTER</v>
          </cell>
          <cell r="F1422" t="str">
            <v>客户名单表</v>
          </cell>
          <cell r="G1422" t="str">
            <v>&lt;&lt;&lt;&lt;&lt;字段详细信息&gt;&gt;&gt;&gt;&gt;</v>
          </cell>
          <cell r="H1422" t="str">
            <v>ROW_KEY</v>
          </cell>
        </row>
        <row r="1423">
          <cell r="E1423" t="str">
            <v>AMKT_T_CUST_ROSTER_LOYAL</v>
          </cell>
          <cell r="F1423" t="str">
            <v>忠诚计划客户名单表</v>
          </cell>
          <cell r="G1423" t="str">
            <v>&lt;&lt;&lt;&lt;&lt;字段详细信息&gt;&gt;&gt;&gt;&gt;</v>
          </cell>
          <cell r="H1423" t="str">
            <v>ROW_KEY</v>
          </cell>
        </row>
        <row r="1424">
          <cell r="E1424" t="str">
            <v>AMKT_T_BONUS_GIVE_INFO</v>
          </cell>
          <cell r="F1424" t="str">
            <v>红包发放结果表</v>
          </cell>
          <cell r="G1424" t="str">
            <v>&lt;&lt;&lt;&lt;&lt;字段详细信息&gt;&gt;&gt;&gt;&gt;</v>
          </cell>
          <cell r="H1424" t="str">
            <v>ROW_KEY</v>
          </cell>
        </row>
        <row r="1425">
          <cell r="E1425" t="str">
            <v>AMKT_T_COUPON_GIVE_INFO</v>
          </cell>
          <cell r="F1425" t="str">
            <v>卡券发放结果表</v>
          </cell>
          <cell r="G1425" t="str">
            <v>&lt;&lt;&lt;&lt;&lt;字段详细信息&gt;&gt;&gt;&gt;&gt;</v>
          </cell>
          <cell r="H1425" t="str">
            <v>ROW_KEY</v>
          </cell>
        </row>
        <row r="1426">
          <cell r="E1426" t="str">
            <v>AMKT_T_LOTT_WIN_INFO</v>
          </cell>
          <cell r="F1426" t="str">
            <v>抽奖中奖信息表</v>
          </cell>
          <cell r="G1426" t="str">
            <v>&lt;&lt;&lt;&lt;&lt;字段详细信息&gt;&gt;&gt;&gt;&gt;</v>
          </cell>
          <cell r="H1426" t="str">
            <v>ROW_KEY</v>
          </cell>
        </row>
        <row r="1427">
          <cell r="E1427" t="str">
            <v>AMKT_T_PRIZE_COUPON</v>
          </cell>
          <cell r="F1427" t="str">
            <v>卡券奖品信息表</v>
          </cell>
          <cell r="G1427" t="str">
            <v>&lt;&lt;&lt;&lt;&lt;字段详细信息&gt;&gt;&gt;&gt;&gt;</v>
          </cell>
          <cell r="H1427" t="str">
            <v>ROW_KEY</v>
          </cell>
        </row>
        <row r="1428">
          <cell r="E1428" t="str">
            <v>AMKT_T_PRIZE_INFO</v>
          </cell>
          <cell r="F1428" t="str">
            <v>奖品信息表</v>
          </cell>
          <cell r="G1428" t="str">
            <v>&lt;&lt;&lt;&lt;&lt;字段详细信息&gt;&gt;&gt;&gt;&gt;</v>
          </cell>
          <cell r="H1428" t="str">
            <v>ROW_KEY</v>
          </cell>
        </row>
        <row r="1429">
          <cell r="E1429" t="str">
            <v>AMKT_T_ACTIVE_RULE</v>
          </cell>
          <cell r="F1429" t="str">
            <v>活动信息表</v>
          </cell>
          <cell r="G1429" t="str">
            <v>&lt;&lt;&lt;&lt;&lt;字段详细信息&gt;&gt;&gt;&gt;&gt;</v>
          </cell>
          <cell r="H1429" t="str">
            <v>ROW_KEY</v>
          </cell>
        </row>
        <row r="1430">
          <cell r="E1430" t="str">
            <v>AMKT_T_CUST_ROSTER_ISSUE</v>
          </cell>
          <cell r="F1430" t="str">
            <v>满减发放结果表</v>
          </cell>
          <cell r="G1430" t="str">
            <v>&lt;&lt;&lt;&lt;&lt;字段详细信息&gt;&gt;&gt;&gt;&gt;</v>
          </cell>
          <cell r="H1430" t="str">
            <v>ROW_KEY</v>
          </cell>
        </row>
        <row r="1431">
          <cell r="E1431" t="str">
            <v>BIZ_METADATA_ODS</v>
          </cell>
          <cell r="F1431" t="e">
            <v>#N/A</v>
          </cell>
          <cell r="G1431" t="str">
            <v>&lt;&lt;&lt;&lt;&lt;字段详细信息&gt;&gt;&gt;&gt;&gt;</v>
          </cell>
          <cell r="H1431" t="str">
            <v>SRC_STM_ID,SCHEMA_CODE,TABLE_CODE,FIELD_CODE,SRC_CODE</v>
          </cell>
        </row>
        <row r="1432">
          <cell r="E1432" t="str">
            <v>ASSISTANT_LOG</v>
          </cell>
          <cell r="F1432" t="e">
            <v>#N/A</v>
          </cell>
          <cell r="G1432" t="str">
            <v>&lt;&lt;&lt;&lt;&lt;字段详细信息&gt;&gt;&gt;&gt;&gt;</v>
          </cell>
          <cell r="H1432" t="str">
            <v>SEQ_NO</v>
          </cell>
        </row>
        <row r="1433">
          <cell r="E1433" t="str">
            <v>ASSISTANT_LOG_20130514BK</v>
          </cell>
          <cell r="F1433" t="e">
            <v>#N/A</v>
          </cell>
          <cell r="G1433" t="str">
            <v>&lt;&lt;&lt;&lt;&lt;字段详细信息&gt;&gt;&gt;&gt;&gt;</v>
          </cell>
          <cell r="H1433" t="str">
            <v>SEQ_NO</v>
          </cell>
        </row>
        <row r="1434">
          <cell r="E1434" t="str">
            <v>ASSISTANT_LOG_20130614</v>
          </cell>
          <cell r="F1434" t="e">
            <v>#N/A</v>
          </cell>
          <cell r="G1434" t="str">
            <v>&lt;&lt;&lt;&lt;&lt;字段详细信息&gt;&gt;&gt;&gt;&gt;</v>
          </cell>
          <cell r="H1434" t="str">
            <v>SEQ_NO</v>
          </cell>
        </row>
        <row r="1435">
          <cell r="E1435" t="str">
            <v>BATCH_JOB_LOG</v>
          </cell>
          <cell r="F1435" t="e">
            <v>#N/A</v>
          </cell>
          <cell r="G1435" t="str">
            <v>&lt;&lt;&lt;&lt;&lt;字段详细信息&gt;&gt;&gt;&gt;&gt;</v>
          </cell>
          <cell r="H1435" t="str">
            <v>DATA_PRD,MTX_GRP,BATCH_NO</v>
          </cell>
        </row>
        <row r="1436">
          <cell r="E1436" t="str">
            <v>BIZ_METADATA_DETAIL</v>
          </cell>
          <cell r="F1436" t="e">
            <v>#N/A</v>
          </cell>
          <cell r="G1436" t="str">
            <v>&lt;&lt;&lt;&lt;&lt;字段详细信息&gt;&gt;&gt;&gt;&gt;</v>
          </cell>
          <cell r="H1436" t="str">
            <v>SRC_STM_ID,SCHEMA_CODE,TAB_CODE,FIELD_CODE,CL_CODE,BIT_CODE</v>
          </cell>
        </row>
        <row r="1437">
          <cell r="E1437" t="str">
            <v>DATA_SOURCE_ANALYSIS_FIELD_DETAILS</v>
          </cell>
          <cell r="F1437" t="e">
            <v>#N/A</v>
          </cell>
          <cell r="G1437" t="str">
            <v>&lt;&lt;&lt;&lt;&lt;字段详细信息&gt;&gt;&gt;&gt;&gt;</v>
          </cell>
          <cell r="H1437" t="str">
            <v>SRC_STM_ID,SCHEMA_CODE,TAB_CODE,FIELD_CODE</v>
          </cell>
        </row>
        <row r="1438">
          <cell r="E1438" t="str">
            <v>DATA_SOURCE_ANALYSIS_PLAN</v>
          </cell>
          <cell r="F1438" t="e">
            <v>#N/A</v>
          </cell>
          <cell r="G1438" t="str">
            <v>&lt;&lt;&lt;&lt;&lt;字段详细信息&gt;&gt;&gt;&gt;&gt;</v>
          </cell>
          <cell r="H1438" t="str">
            <v>SRC_STM_ID,SCHEMA_CODE,TAB_CODE</v>
          </cell>
        </row>
        <row r="1439">
          <cell r="E1439" t="str">
            <v>DATA_SOURCE_ANALYSIS_TABLE_DETAIL</v>
          </cell>
          <cell r="F1439" t="e">
            <v>#N/A</v>
          </cell>
          <cell r="G1439" t="str">
            <v>&lt;&lt;&lt;&lt;&lt;字段详细信息&gt;&gt;&gt;&gt;&gt;</v>
          </cell>
          <cell r="H1439" t="str">
            <v>SRC_STM_ID,SCHEMA_CODE,TAB_CODE</v>
          </cell>
        </row>
        <row r="1440">
          <cell r="E1440" t="str">
            <v>DSA_FIELD_PERMISSION_CONTROL_STATUS</v>
          </cell>
          <cell r="F1440" t="e">
            <v>#N/A</v>
          </cell>
          <cell r="G1440" t="str">
            <v>&lt;&lt;&lt;&lt;&lt;字段详细信息&gt;&gt;&gt;&gt;&gt;</v>
          </cell>
          <cell r="H1440" t="str">
            <v>SCHEMA_CODE,TAB_CODE,FIELD_CODE</v>
          </cell>
        </row>
        <row r="1441">
          <cell r="E1441" t="str">
            <v>DSA_METADATA_PERMISSION_CONTROL_STATUS</v>
          </cell>
          <cell r="F1441" t="e">
            <v>#N/A</v>
          </cell>
          <cell r="G1441" t="str">
            <v>&lt;&lt;&lt;&lt;&lt;字段详细信息&gt;&gt;&gt;&gt;&gt;</v>
          </cell>
          <cell r="H1441" t="str">
            <v>SCHEMA_CODE,TAB_CODE,FIELD_CODE</v>
          </cell>
        </row>
        <row r="1442">
          <cell r="E1442" t="str">
            <v>DSA_PARAMETER</v>
          </cell>
          <cell r="F1442" t="e">
            <v>#N/A</v>
          </cell>
          <cell r="G1442" t="str">
            <v>&lt;&lt;&lt;&lt;&lt;字段详细信息&gt;&gt;&gt;&gt;&gt;</v>
          </cell>
          <cell r="H1442" t="str">
            <v>PRT_NM</v>
          </cell>
        </row>
        <row r="1443">
          <cell r="E1443" t="str">
            <v>DSA_TABLE_PERMISSION_CONTROL_STATUS</v>
          </cell>
          <cell r="F1443" t="e">
            <v>#N/A</v>
          </cell>
          <cell r="G1443" t="str">
            <v>&lt;&lt;&lt;&lt;&lt;字段详细信息&gt;&gt;&gt;&gt;&gt;</v>
          </cell>
          <cell r="H1443" t="str">
            <v>SCHEMA_CODE,TAB_CODE</v>
          </cell>
        </row>
        <row r="1444">
          <cell r="E1444" t="str">
            <v>DW_TBSPACE_TLD</v>
          </cell>
          <cell r="F1444" t="e">
            <v>#N/A</v>
          </cell>
          <cell r="G1444" t="str">
            <v>&lt;&lt;&lt;&lt;&lt;字段详细信息&gt;&gt;&gt;&gt;&gt;</v>
          </cell>
          <cell r="H1444" t="str">
            <v>DW_NM</v>
          </cell>
        </row>
        <row r="1445">
          <cell r="E1445" t="str">
            <v>ETL_M_INFO_20110707</v>
          </cell>
          <cell r="F1445" t="e">
            <v>#N/A</v>
          </cell>
          <cell r="G1445" t="str">
            <v>&lt;&lt;&lt;&lt;&lt;字段详细信息&gt;&gt;&gt;&gt;&gt;</v>
          </cell>
          <cell r="H1445" t="str">
            <v>SRC_ATTR_LOG,TAR_ENTITY_LOG,TAR_ATTR_LOG,SRC_ENTITY,BATCH_NO</v>
          </cell>
        </row>
        <row r="1446">
          <cell r="E1446" t="str">
            <v>ETL_M_INFO_20111114</v>
          </cell>
          <cell r="F1446" t="e">
            <v>#N/A</v>
          </cell>
          <cell r="G1446" t="str">
            <v>&lt;&lt;&lt;&lt;&lt;字段详细信息&gt;&gt;&gt;&gt;&gt;</v>
          </cell>
          <cell r="H1446" t="str">
            <v>SRC_ATTR_LOG,TAR_ENTITY_LOG,TAR_ATTR_LOG,SRC_ENTITY,BATCH_NO</v>
          </cell>
        </row>
        <row r="1447">
          <cell r="E1447" t="str">
            <v>ETL_M_INFO_O</v>
          </cell>
          <cell r="F1447" t="e">
            <v>#N/A</v>
          </cell>
          <cell r="G1447" t="str">
            <v>&lt;&lt;&lt;&lt;&lt;字段详细信息&gt;&gt;&gt;&gt;&gt;</v>
          </cell>
          <cell r="H1447" t="str">
            <v>SRC_ATTR_LOG,SRC_ENTITY,TAR_ATTR_LOG,TAR_ENTITY_LOG,BATCH_NO,CHK_FLAG</v>
          </cell>
        </row>
        <row r="1448">
          <cell r="E1448" t="str">
            <v>ETL_M_INFO_O_20110707</v>
          </cell>
          <cell r="F1448" t="e">
            <v>#N/A</v>
          </cell>
          <cell r="G1448" t="str">
            <v>&lt;&lt;&lt;&lt;&lt;字段详细信息&gt;&gt;&gt;&gt;&gt;</v>
          </cell>
          <cell r="H1448" t="str">
            <v>SRC_ATTR_LOG,SRC_ENTITY,TAR_ATTR_LOG,TAR_ENTITY_LOG,BATCH_NO</v>
          </cell>
        </row>
        <row r="1449">
          <cell r="E1449" t="str">
            <v>ETL_M_INFO_O_20120827</v>
          </cell>
          <cell r="F1449" t="e">
            <v>#N/A</v>
          </cell>
          <cell r="G1449" t="str">
            <v>&lt;&lt;&lt;&lt;&lt;字段详细信息&gt;&gt;&gt;&gt;&gt;</v>
          </cell>
          <cell r="H1449" t="str">
            <v>SRC_ATTR_LOG,SRC_ENTITY,TAR_ATTR_LOG,TAR_ENTITY_LOG,BATCH_NO,CHK_FLAG</v>
          </cell>
        </row>
        <row r="1450">
          <cell r="E1450" t="str">
            <v>EXPLAIN_INSTANCE</v>
          </cell>
          <cell r="F1450" t="e">
            <v>#N/A</v>
          </cell>
          <cell r="G1450" t="str">
            <v>&lt;&lt;&lt;&lt;&lt;字段详细信息&gt;&gt;&gt;&gt;&gt;</v>
          </cell>
          <cell r="H1450" t="str">
            <v>EXPLAIN_REQUESTER,EXPLAIN_TIME,SOURCE_NAME,SOURCE_SCHEMA,SOURCE_VERSION</v>
          </cell>
        </row>
        <row r="1451">
          <cell r="E1451" t="str">
            <v>EXPLAIN_STATEMENT</v>
          </cell>
          <cell r="F1451" t="e">
            <v>#N/A</v>
          </cell>
          <cell r="G1451" t="str">
            <v>&lt;&lt;&lt;&lt;&lt;字段详细信息&gt;&gt;&gt;&gt;&gt;</v>
          </cell>
          <cell r="H1451" t="str">
            <v>EXPLAIN_REQUESTER,EXPLAIN_TIME,SOURCE_NAME,SOURCE_SCHEMA,SOURCE_VERSION,EXPLAIN_LEVEL,STMTNO,SECTNO</v>
          </cell>
        </row>
        <row r="1452">
          <cell r="E1452" t="str">
            <v>FL_SYS_TLD</v>
          </cell>
          <cell r="F1452" t="e">
            <v>#N/A</v>
          </cell>
          <cell r="G1452" t="str">
            <v>&lt;&lt;&lt;&lt;&lt;字段详细信息&gt;&gt;&gt;&gt;&gt;</v>
          </cell>
          <cell r="H1452" t="str">
            <v>MACH_NM,FL_SYS_NM</v>
          </cell>
        </row>
        <row r="1453">
          <cell r="E1453" t="str">
            <v>F_DEBIT_CARD_ANALYSIS</v>
          </cell>
          <cell r="F1453" t="e">
            <v>#N/A</v>
          </cell>
          <cell r="G1453" t="str">
            <v>&lt;&lt;&lt;&lt;&lt;字段详细信息&gt;&gt;&gt;&gt;&gt;</v>
          </cell>
          <cell r="H1453" t="str">
            <v>ID</v>
          </cell>
        </row>
        <row r="1454">
          <cell r="E1454" t="str">
            <v>JOB_DQ_ERR_RGST</v>
          </cell>
          <cell r="F1454" t="e">
            <v>#N/A</v>
          </cell>
          <cell r="G1454" t="str">
            <v>&lt;&lt;&lt;&lt;&lt;字段详细信息&gt;&gt;&gt;&gt;&gt;</v>
          </cell>
          <cell r="H1454" t="str">
            <v>SOR_TAB_NM,ETL_FL_NM,DATA_PRD</v>
          </cell>
        </row>
        <row r="1455">
          <cell r="E1455" t="str">
            <v>JOB_LOCATION_GROUP</v>
          </cell>
          <cell r="F1455" t="e">
            <v>#N/A</v>
          </cell>
          <cell r="G1455" t="str">
            <v>&lt;&lt;&lt;&lt;&lt;字段详细信息&gt;&gt;&gt;&gt;&gt;</v>
          </cell>
          <cell r="H1455" t="str">
            <v>LOCATION,LGROUP</v>
          </cell>
        </row>
        <row r="1456">
          <cell r="E1456" t="str">
            <v>JOB_METADATA_PRD</v>
          </cell>
          <cell r="F1456" t="e">
            <v>#N/A</v>
          </cell>
          <cell r="G1456" t="str">
            <v>&lt;&lt;&lt;&lt;&lt;字段详细信息&gt;&gt;&gt;&gt;&gt;</v>
          </cell>
          <cell r="H1456" t="str">
            <v>JOB_NM</v>
          </cell>
        </row>
        <row r="1457">
          <cell r="E1457" t="str">
            <v>JOB_MG_RL</v>
          </cell>
          <cell r="F1457" t="e">
            <v>#N/A</v>
          </cell>
          <cell r="G1457" t="str">
            <v>&lt;&lt;&lt;&lt;&lt;字段详细信息&gt;&gt;&gt;&gt;&gt;</v>
          </cell>
          <cell r="H1457" t="str">
            <v>SRC_FL,BDW_TBL</v>
          </cell>
        </row>
        <row r="1458">
          <cell r="E1458" t="str">
            <v>JOB_RUNTM_TLD</v>
          </cell>
          <cell r="F1458" t="e">
            <v>#N/A</v>
          </cell>
          <cell r="G1458" t="str">
            <v>&lt;&lt;&lt;&lt;&lt;字段详细信息&gt;&gt;&gt;&gt;&gt;</v>
          </cell>
          <cell r="H1458" t="str">
            <v>JOB_NM</v>
          </cell>
        </row>
        <row r="1459">
          <cell r="E1459" t="str">
            <v>JOB_RUN_ERR_RGST</v>
          </cell>
          <cell r="F1459" t="e">
            <v>#N/A</v>
          </cell>
          <cell r="G1459" t="str">
            <v>&lt;&lt;&lt;&lt;&lt;字段详细信息&gt;&gt;&gt;&gt;&gt;</v>
          </cell>
          <cell r="H1459" t="str">
            <v>JOB_SEQ_ID</v>
          </cell>
        </row>
        <row r="1460">
          <cell r="E1460" t="str">
            <v>JOB_RUN_ERR_RGST_BATCH</v>
          </cell>
          <cell r="F1460" t="e">
            <v>#N/A</v>
          </cell>
          <cell r="G1460" t="str">
            <v>&lt;&lt;&lt;&lt;&lt;字段详细信息&gt;&gt;&gt;&gt;&gt;</v>
          </cell>
          <cell r="H1460" t="str">
            <v>DATA_PRD,MTX_GRP</v>
          </cell>
        </row>
        <row r="1461">
          <cell r="E1461" t="str">
            <v>JOB_SCHD_STAT</v>
          </cell>
          <cell r="F1461" t="e">
            <v>#N/A</v>
          </cell>
          <cell r="G1461" t="str">
            <v>&lt;&lt;&lt;&lt;&lt;字段详细信息&gt;&gt;&gt;&gt;&gt;</v>
          </cell>
          <cell r="H1461" t="str">
            <v>DATA_PRD</v>
          </cell>
        </row>
        <row r="1462">
          <cell r="E1462" t="str">
            <v>ONLINE_METADATA</v>
          </cell>
          <cell r="F1462" t="e">
            <v>#N/A</v>
          </cell>
          <cell r="G1462" t="str">
            <v>&lt;&lt;&lt;&lt;&lt;字段详细信息&gt;&gt;&gt;&gt;&gt;</v>
          </cell>
          <cell r="H1462" t="str">
            <v>ONLINE_DT,EVENT_ID,EVENT_SEQ</v>
          </cell>
        </row>
        <row r="1463">
          <cell r="E1463" t="str">
            <v>TABLE_SIZE_BAK</v>
          </cell>
          <cell r="F1463" t="e">
            <v>#N/A</v>
          </cell>
          <cell r="G1463" t="str">
            <v>&lt;&lt;&lt;&lt;&lt;字段详细信息&gt;&gt;&gt;&gt;&gt;</v>
          </cell>
          <cell r="H1463" t="str">
            <v>DBNAME,TABSCHEMA,TABNAME,SNAPSHOT_TIME</v>
          </cell>
        </row>
        <row r="1464">
          <cell r="E1464" t="str">
            <v>TASKS</v>
          </cell>
          <cell r="F1464" t="e">
            <v>#N/A</v>
          </cell>
          <cell r="G1464" t="str">
            <v>&lt;&lt;&lt;&lt;&lt;字段详细信息&gt;&gt;&gt;&gt;&gt;</v>
          </cell>
          <cell r="H1464" t="str">
            <v>ID</v>
          </cell>
        </row>
        <row r="1465">
          <cell r="E1465" t="str">
            <v>TBSP_SIZE_BAK</v>
          </cell>
          <cell r="F1465" t="e">
            <v>#N/A</v>
          </cell>
          <cell r="G1465" t="str">
            <v>&lt;&lt;&lt;&lt;&lt;字段详细信息&gt;&gt;&gt;&gt;&gt;</v>
          </cell>
          <cell r="H1465" t="str">
            <v>DBNAME,TBSP_NAME,NODE_NUMBER,SNAPSHOT_TIME</v>
          </cell>
        </row>
        <row r="1466">
          <cell r="E1466" t="str">
            <v>USER</v>
          </cell>
          <cell r="F1466" t="e">
            <v>#N/A</v>
          </cell>
          <cell r="G1466" t="str">
            <v>&lt;&lt;&lt;&lt;&lt;字段详细信息&gt;&gt;&gt;&gt;&gt;</v>
          </cell>
          <cell r="H1466" t="str">
            <v>USER_ID</v>
          </cell>
        </row>
        <row r="1467">
          <cell r="E1467" t="str">
            <v>USER_2012</v>
          </cell>
          <cell r="F1467" t="e">
            <v>#N/A</v>
          </cell>
          <cell r="G1467" t="str">
            <v>&lt;&lt;&lt;&lt;&lt;字段详细信息&gt;&gt;&gt;&gt;&gt;</v>
          </cell>
          <cell r="H1467" t="str">
            <v>USER_ID</v>
          </cell>
        </row>
        <row r="1468">
          <cell r="E1468" t="str">
            <v>USER_PERMISSION</v>
          </cell>
          <cell r="F1468" t="e">
            <v>#N/A</v>
          </cell>
          <cell r="G1468" t="str">
            <v>&lt;&lt;&lt;&lt;&lt;字段详细信息&gt;&gt;&gt;&gt;&gt;</v>
          </cell>
          <cell r="H1468" t="str">
            <v>USER_ID,TAB_CODE,SCHEMA_CODE</v>
          </cell>
        </row>
        <row r="1469">
          <cell r="E1469" t="str">
            <v>V_JOB_SEQ_ID</v>
          </cell>
          <cell r="F1469" t="e">
            <v>#N/A</v>
          </cell>
          <cell r="G1469" t="str">
            <v>&lt;&lt;&lt;&lt;&lt;字段详细信息&gt;&gt;&gt;&gt;&gt;</v>
          </cell>
          <cell r="H1469" t="str">
            <v>JOB_SEQ_ID,PRE_JOB_SEQ_ID</v>
          </cell>
        </row>
        <row r="1470">
          <cell r="E1470" t="str">
            <v>XDZX_BA_ODS_CHK</v>
          </cell>
          <cell r="F1470" t="e">
            <v>#N/A</v>
          </cell>
          <cell r="G1470" t="str">
            <v>&lt;&lt;&lt;&lt;&lt;字段详细信息&gt;&gt;&gt;&gt;&gt;</v>
          </cell>
          <cell r="H1470" t="str">
            <v>SRC_STM_ID,TAB_CODE,FIELD_CODE,SOURCE</v>
          </cell>
        </row>
        <row r="1471">
          <cell r="E1471" t="str">
            <v>JOB_LOC</v>
          </cell>
          <cell r="F1471" t="e">
            <v>#N/A</v>
          </cell>
          <cell r="G1471" t="str">
            <v>&lt;&lt;&lt;&lt;&lt;字段详细信息&gt;&gt;&gt;&gt;&gt;</v>
          </cell>
          <cell r="H1471" t="str">
            <v>LOC_NM</v>
          </cell>
        </row>
        <row r="1472">
          <cell r="E1472" t="str">
            <v>JOB_METADATA</v>
          </cell>
          <cell r="F1472" t="e">
            <v>#N/A</v>
          </cell>
          <cell r="G1472" t="str">
            <v>&lt;&lt;&lt;&lt;&lt;字段详细信息&gt;&gt;&gt;&gt;&gt;</v>
          </cell>
          <cell r="H1472" t="str">
            <v>JOB_NM</v>
          </cell>
        </row>
        <row r="1473">
          <cell r="E1473" t="str">
            <v>JOB_SEQ</v>
          </cell>
          <cell r="F1473" t="e">
            <v>#N/A</v>
          </cell>
          <cell r="G1473" t="str">
            <v>&lt;&lt;&lt;&lt;&lt;字段详细信息&gt;&gt;&gt;&gt;&gt;</v>
          </cell>
          <cell r="H1473" t="str">
            <v>JOB_NM,PRE_JOB</v>
          </cell>
        </row>
        <row r="1474">
          <cell r="E1474" t="str">
            <v>JOB_METADATA_CSS_20231013</v>
          </cell>
          <cell r="F1474" t="e">
            <v>#N/A</v>
          </cell>
          <cell r="G1474" t="str">
            <v>&lt;&lt;&lt;&lt;&lt;字段详细信息&gt;&gt;&gt;&gt;&gt;</v>
          </cell>
          <cell r="H1474" t="str">
            <v>JOB_NM</v>
          </cell>
        </row>
        <row r="1475">
          <cell r="E1475" t="str">
            <v>JOB_SEQ_CSS_20231013</v>
          </cell>
          <cell r="F1475" t="e">
            <v>#N/A</v>
          </cell>
          <cell r="G1475" t="str">
            <v>&lt;&lt;&lt;&lt;&lt;字段详细信息&gt;&gt;&gt;&gt;&gt;</v>
          </cell>
          <cell r="H1475" t="str">
            <v>JOB_NM,PRE_JOB</v>
          </cell>
        </row>
        <row r="1476">
          <cell r="E1476" t="str">
            <v>CODE_SJFF</v>
          </cell>
          <cell r="F1476" t="e">
            <v>#N/A</v>
          </cell>
          <cell r="G1476" t="str">
            <v>&lt;&lt;&lt;&lt;&lt;字段详细信息&gt;&gt;&gt;&gt;&gt;</v>
          </cell>
          <cell r="H1476" t="str">
            <v>TABSCHEMA,TABNAME,COLNAME,CODE</v>
          </cell>
        </row>
        <row r="1477">
          <cell r="E1477" t="str">
            <v>SYS_SJFF</v>
          </cell>
          <cell r="F1477" t="e">
            <v>#N/A</v>
          </cell>
          <cell r="G1477" t="str">
            <v>&lt;&lt;&lt;&lt;&lt;字段详细信息&gt;&gt;&gt;&gt;&gt;</v>
          </cell>
          <cell r="H1477" t="str">
            <v>SYS_EN,SYS_CN</v>
          </cell>
        </row>
        <row r="1478">
          <cell r="E1478" t="str">
            <v>CODE_ADD_SJFF</v>
          </cell>
          <cell r="F1478" t="e">
            <v>#N/A</v>
          </cell>
          <cell r="G1478" t="str">
            <v>&lt;&lt;&lt;&lt;&lt;字段详细信息&gt;&gt;&gt;&gt;&gt;</v>
          </cell>
          <cell r="H1478" t="str">
            <v>TABSCHEMA,TABNAME,COLNAME,CODE</v>
          </cell>
        </row>
        <row r="1479">
          <cell r="E1479" t="str">
            <v>DW_NAMES_MAPPING</v>
          </cell>
          <cell r="F1479" t="e">
            <v>#N/A</v>
          </cell>
          <cell r="G1479" t="str">
            <v>&lt;&lt;&lt;&lt;&lt;字段详细信息&gt;&gt;&gt;&gt;&gt;</v>
          </cell>
          <cell r="H1479" t="str">
            <v>SCHEMA</v>
          </cell>
        </row>
        <row r="1480">
          <cell r="E1480" t="str">
            <v>JOB_METADATA_20211001</v>
          </cell>
          <cell r="F1480" t="e">
            <v>#N/A</v>
          </cell>
          <cell r="G1480" t="str">
            <v>&lt;&lt;&lt;&lt;&lt;字段详细信息&gt;&gt;&gt;&gt;&gt;</v>
          </cell>
          <cell r="H1480" t="str">
            <v>JOB_NM</v>
          </cell>
        </row>
        <row r="1481">
          <cell r="E1481" t="str">
            <v>VAL_X_CL</v>
          </cell>
          <cell r="F1481" t="str">
            <v>#N/A</v>
          </cell>
          <cell r="G1481" t="str">
            <v>&lt;&lt;&lt;&lt;&lt;字段详细信息&gt;&gt;&gt;&gt;&gt;</v>
          </cell>
          <cell r="H1481" t="str">
            <v>SRC_STM_NM,SRC_FL_NM,SRC_FLD_NM,SRC_CODE</v>
          </cell>
        </row>
        <row r="1482">
          <cell r="E1482" t="str">
            <v>JOB_METADATA_DF</v>
          </cell>
          <cell r="F1482" t="e">
            <v>#N/A</v>
          </cell>
          <cell r="G1482" t="str">
            <v>&lt;&lt;&lt;&lt;&lt;字段详细信息&gt;&gt;&gt;&gt;&gt;</v>
          </cell>
          <cell r="H1482" t="str">
            <v>JOB_NM</v>
          </cell>
        </row>
        <row r="1483">
          <cell r="E1483" t="str">
            <v>JOB_LOC_DF</v>
          </cell>
          <cell r="F1483" t="e">
            <v>#N/A</v>
          </cell>
          <cell r="G1483" t="str">
            <v>&lt;&lt;&lt;&lt;&lt;字段详细信息&gt;&gt;&gt;&gt;&gt;</v>
          </cell>
          <cell r="H1483" t="str">
            <v>LOC_NM</v>
          </cell>
        </row>
        <row r="1484">
          <cell r="E1484" t="str">
            <v>JOB_SEQ_DF</v>
          </cell>
          <cell r="F1484" t="e">
            <v>#N/A</v>
          </cell>
          <cell r="G1484" t="str">
            <v>&lt;&lt;&lt;&lt;&lt;字段详细信息&gt;&gt;&gt;&gt;&gt;</v>
          </cell>
          <cell r="H1484" t="str">
            <v>JOB_NM,PRE_JOB</v>
          </cell>
        </row>
        <row r="1485">
          <cell r="E1485" t="str">
            <v>LOC_SYS</v>
          </cell>
          <cell r="F1485" t="e">
            <v>#N/A</v>
          </cell>
          <cell r="G1485" t="str">
            <v>&lt;&lt;&lt;&lt;&lt;字段详细信息&gt;&gt;&gt;&gt;&gt;</v>
          </cell>
          <cell r="H1485" t="str">
            <v>LOC_NM</v>
          </cell>
        </row>
        <row r="1486">
          <cell r="E1486" t="str">
            <v>JOB_LOG</v>
          </cell>
          <cell r="F1486" t="e">
            <v>#N/A</v>
          </cell>
          <cell r="G1486" t="str">
            <v>&lt;&lt;&lt;&lt;&lt;字段详细信息&gt;&gt;&gt;&gt;&gt;</v>
          </cell>
          <cell r="H1486" t="str">
            <v>JOB_SEQ_ID</v>
          </cell>
        </row>
        <row r="1487">
          <cell r="E1487" t="str">
            <v>TABLE_RULE</v>
          </cell>
          <cell r="F1487" t="str">
            <v>源供数表规则</v>
          </cell>
          <cell r="G1487" t="str">
            <v>&lt;&lt;&lt;&lt;&lt;字段详细信息&gt;&gt;&gt;&gt;&gt;</v>
          </cell>
          <cell r="H1487" t="str">
            <v>DWID,SYSID,TABNM</v>
          </cell>
        </row>
        <row r="1488">
          <cell r="E1488" t="str">
            <v>LXDBJY</v>
          </cell>
          <cell r="F1488" t="str">
            <v>连续多笔交易</v>
          </cell>
          <cell r="G1488" t="str">
            <v>&lt;&lt;&lt;&lt;&lt;字段详细信息&gt;&gt;&gt;&gt;&gt;</v>
          </cell>
          <cell r="H1488" t="str">
            <v>ORIG_TXN_RUN_NBR,SUB_TXN_RUN_NBR,TXN_DT,PAY_AR_ID</v>
          </cell>
        </row>
        <row r="1489">
          <cell r="E1489" t="str">
            <v>LJKH</v>
          </cell>
          <cell r="F1489" t="str">
            <v>累计开户</v>
          </cell>
          <cell r="G1489" t="str">
            <v>&lt;&lt;&lt;&lt;&lt;字段详细信息&gt;&gt;&gt;&gt;&gt;</v>
          </cell>
          <cell r="H1489" t="str">
            <v>AC_AR</v>
          </cell>
        </row>
        <row r="1490">
          <cell r="E1490" t="str">
            <v>SAZHMX</v>
          </cell>
          <cell r="F1490" t="str">
            <v>涉案账户明细</v>
          </cell>
          <cell r="G1490" t="str">
            <v>&lt;&lt;&lt;&lt;&lt;字段详细信息&gt;&gt;&gt;&gt;&gt;</v>
          </cell>
          <cell r="H1490" t="str">
            <v>ORIG_TXN_RUN_NBR,SUB_TXN_RUN_NBR,TXN_DT,PAY_AR_ID,AC_FLAG</v>
          </cell>
        </row>
        <row r="1491">
          <cell r="E1491" t="str">
            <v>PFKH</v>
          </cell>
          <cell r="F1491" t="str">
            <v>频繁开户</v>
          </cell>
          <cell r="G1491" t="str">
            <v>&lt;&lt;&lt;&lt;&lt;字段详细信息&gt;&gt;&gt;&gt;&gt;</v>
          </cell>
          <cell r="H1491" t="str">
            <v>AC_AR</v>
          </cell>
        </row>
        <row r="1492">
          <cell r="E1492" t="str">
            <v>KYSAZH_20210901_BDW_CYZ_100</v>
          </cell>
          <cell r="F1492" t="str">
            <v>可疑涉案账户</v>
          </cell>
          <cell r="G1492" t="str">
            <v>&lt;&lt;&lt;&lt;&lt;字段详细信息&gt;&gt;&gt;&gt;&gt;</v>
          </cell>
          <cell r="H1492" t="str">
            <v>PZH,AC_FLAG</v>
          </cell>
        </row>
        <row r="1493">
          <cell r="E1493" t="str">
            <v>XHMDZH_20210901_BDW_CYZ_100</v>
          </cell>
          <cell r="F1493" t="str">
            <v>新灰名单账户表</v>
          </cell>
          <cell r="G1493" t="str">
            <v>&lt;&lt;&lt;&lt;&lt;字段详细信息&gt;&gt;&gt;&gt;&gt;</v>
          </cell>
          <cell r="H1493" t="str">
            <v>SJLX,PZH</v>
          </cell>
        </row>
        <row r="1494">
          <cell r="E1494" t="str">
            <v>SAZH</v>
          </cell>
          <cell r="F1494" t="str">
            <v>涉案账户</v>
          </cell>
          <cell r="G1494" t="str">
            <v>&lt;&lt;&lt;&lt;&lt;字段详细信息&gt;&gt;&gt;&gt;&gt;</v>
          </cell>
          <cell r="H1494" t="str">
            <v>AC_AR,AC_FLAG</v>
          </cell>
        </row>
        <row r="1495">
          <cell r="E1495" t="str">
            <v>WLCKPTJY</v>
          </cell>
          <cell r="F1495" t="str">
            <v>网络查控平台交易</v>
          </cell>
          <cell r="G1495" t="str">
            <v>&lt;&lt;&lt;&lt;&lt;字段详细信息&gt;&gt;&gt;&gt;&gt;</v>
          </cell>
          <cell r="H1495" t="str">
            <v>AC01AC15,AC02DATE,AC03TXSN,AC04TSSN</v>
          </cell>
        </row>
        <row r="1496">
          <cell r="E1496" t="str">
            <v>JZRFSC</v>
          </cell>
          <cell r="F1496" t="str">
            <v>集中入分散出</v>
          </cell>
          <cell r="G1496" t="str">
            <v>&lt;&lt;&lt;&lt;&lt;字段详细信息&gt;&gt;&gt;&gt;&gt;</v>
          </cell>
          <cell r="H1496" t="str">
            <v>ORIG_TXN_RUN_NBR,SUB_TXN_RUN_NBR,TXN_DT,PAY_AR_ID</v>
          </cell>
        </row>
        <row r="1497">
          <cell r="E1497" t="str">
            <v>FSRJZC</v>
          </cell>
          <cell r="F1497" t="str">
            <v>分散入集中出</v>
          </cell>
          <cell r="G1497" t="str">
            <v>&lt;&lt;&lt;&lt;&lt;字段详细信息&gt;&gt;&gt;&gt;&gt;</v>
          </cell>
          <cell r="H1497" t="str">
            <v>ORIG_TXN_RUN_NBR,SUB_TXN_RUN_NBR,TXN_DT,PAY_AR_ID</v>
          </cell>
        </row>
        <row r="1498">
          <cell r="E1498" t="str">
            <v>FI_DEALSPFEINFO</v>
          </cell>
          <cell r="F1498" t="str">
            <v>手工结售汇信息</v>
          </cell>
          <cell r="G1498" t="str">
            <v>&lt;&lt;&lt;&lt;&lt;字段详细信息&gt;&gt;&gt;&gt;&gt;</v>
          </cell>
          <cell r="H1498" t="str">
            <v>TXNSERIALNO</v>
          </cell>
        </row>
        <row r="1499">
          <cell r="E1499" t="str">
            <v>PA_ACCTNOINFOIN</v>
          </cell>
          <cell r="F1499" t="str">
            <v>用于管理核心系统表内帐户详细信息</v>
          </cell>
          <cell r="G1499" t="str">
            <v>&lt;&lt;&lt;&lt;&lt;字段详细信息&gt;&gt;&gt;&gt;&gt;</v>
          </cell>
          <cell r="H1499" t="str">
            <v>ACCTNO</v>
          </cell>
        </row>
        <row r="1500">
          <cell r="E1500" t="str">
            <v>BU_ACCOUNTINFO</v>
          </cell>
          <cell r="F1500" t="str">
            <v>账户信息表</v>
          </cell>
          <cell r="G1500" t="str">
            <v>&lt;&lt;&lt;&lt;&lt;字段详细信息&gt;&gt;&gt;&gt;&gt;</v>
          </cell>
          <cell r="H1500" t="str">
            <v>ACCTINFONO</v>
          </cell>
        </row>
        <row r="1501">
          <cell r="E1501" t="str">
            <v>BU_ACCOUNTINFOARV</v>
          </cell>
          <cell r="F1501" t="str">
            <v>记账记录归档</v>
          </cell>
          <cell r="G1501" t="str">
            <v>&lt;&lt;&lt;&lt;&lt;字段详细信息&gt;&gt;&gt;&gt;&gt;</v>
          </cell>
          <cell r="H1501" t="str">
            <v>ACCTINFONO</v>
          </cell>
        </row>
        <row r="1502">
          <cell r="E1502" t="str">
            <v>BU_CHARGEINFO</v>
          </cell>
          <cell r="F1502" t="str">
            <v>手续费未收表</v>
          </cell>
          <cell r="G1502" t="str">
            <v>&lt;&lt;&lt;&lt;&lt;字段详细信息&gt;&gt;&gt;&gt;&gt;</v>
          </cell>
          <cell r="H1502" t="str">
            <v>CHARGEINFONO</v>
          </cell>
        </row>
        <row r="1503">
          <cell r="E1503" t="str">
            <v>BU_CHARGEINFOARV</v>
          </cell>
          <cell r="F1503" t="str">
            <v>手续费信息归档表</v>
          </cell>
          <cell r="G1503" t="str">
            <v>&lt;&lt;&lt;&lt;&lt;字段详细信息&gt;&gt;&gt;&gt;&gt;</v>
          </cell>
          <cell r="H1503" t="str">
            <v>CHARGEINFONO</v>
          </cell>
        </row>
        <row r="1504">
          <cell r="E1504" t="str">
            <v>BU_INTERESTARV</v>
          </cell>
          <cell r="F1504" t="str">
            <v>融资利息归档信息</v>
          </cell>
          <cell r="G1504" t="str">
            <v>&lt;&lt;&lt;&lt;&lt;字段详细信息&gt;&gt;&gt;&gt;&gt;</v>
          </cell>
          <cell r="H1504" t="str">
            <v>TXNSERIALNO,PRIMARYBIZNO,SERIALNO</v>
          </cell>
        </row>
        <row r="1505">
          <cell r="E1505" t="str">
            <v>BU_INTERESTINFO</v>
          </cell>
          <cell r="F1505" t="str">
            <v>融资利息信息</v>
          </cell>
          <cell r="G1505" t="str">
            <v>&lt;&lt;&lt;&lt;&lt;字段详细信息&gt;&gt;&gt;&gt;&gt;</v>
          </cell>
          <cell r="H1505" t="str">
            <v>TXNSERIALNO,PRIMARYBIZNO,SERIALNO</v>
          </cell>
        </row>
        <row r="1506">
          <cell r="E1506" t="str">
            <v>BU_LOANARV_20180822_BDW_ZX_03</v>
          </cell>
          <cell r="F1506" t="e">
            <v>#N/A</v>
          </cell>
          <cell r="G1506" t="str">
            <v>&lt;&lt;&lt;&lt;&lt;字段详细信息&gt;&gt;&gt;&gt;&gt;</v>
          </cell>
          <cell r="H1506" t="str">
            <v>TXNSERIALNO,BIZNO</v>
          </cell>
        </row>
        <row r="1507">
          <cell r="E1507" t="str">
            <v>BU_LOANCONFIRMARV</v>
          </cell>
          <cell r="F1507" t="str">
            <v>融资认定临归档表</v>
          </cell>
          <cell r="G1507" t="str">
            <v>&lt;&lt;&lt;&lt;&lt;字段详细信息&gt;&gt;&gt;&gt;&gt;</v>
          </cell>
          <cell r="H1507" t="str">
            <v>BIZNO</v>
          </cell>
        </row>
        <row r="1508">
          <cell r="E1508" t="str">
            <v>BU_LOANEXPIREINFO</v>
          </cell>
          <cell r="F1508" t="str">
            <v>贷款状态登记档案表</v>
          </cell>
          <cell r="G1508" t="str">
            <v>&lt;&lt;&lt;&lt;&lt;字段详细信息&gt;&gt;&gt;&gt;&gt;</v>
          </cell>
          <cell r="H1508" t="str">
            <v>LOANBIZNO</v>
          </cell>
        </row>
        <row r="1509">
          <cell r="E1509" t="str">
            <v>BU_LOANEXTENDARV</v>
          </cell>
          <cell r="F1509" t="str">
            <v>贷款展期归档表</v>
          </cell>
          <cell r="G1509" t="str">
            <v>&lt;&lt;&lt;&lt;&lt;字段详细信息&gt;&gt;&gt;&gt;&gt;</v>
          </cell>
          <cell r="H1509" t="str">
            <v>TXNSERIALNO</v>
          </cell>
        </row>
        <row r="1510">
          <cell r="E1510" t="str">
            <v>BU_LOANINFO_20160615_BDW_WY_02</v>
          </cell>
          <cell r="F1510" t="str">
            <v>贷款归档信息</v>
          </cell>
          <cell r="G1510" t="str">
            <v>&lt;&lt;&lt;&lt;&lt;字段详细信息&gt;&gt;&gt;&gt;&gt;</v>
          </cell>
          <cell r="H1510" t="str">
            <v>BIZNO</v>
          </cell>
        </row>
        <row r="1511">
          <cell r="E1511" t="str">
            <v>BU_LOANREPAY</v>
          </cell>
          <cell r="F1511" t="str">
            <v>贷款回款归档表</v>
          </cell>
          <cell r="G1511" t="str">
            <v>&lt;&lt;&lt;&lt;&lt;字段详细信息&gt;&gt;&gt;&gt;&gt;</v>
          </cell>
          <cell r="H1511" t="str">
            <v>TXNSERIALNO,PRIMARYBIZNO</v>
          </cell>
        </row>
        <row r="1512">
          <cell r="E1512" t="str">
            <v>EX_ADVISSUEINFO_20171206_BDW_GYS_45</v>
          </cell>
          <cell r="F1512" t="str">
            <v>出口信用证业务档案表</v>
          </cell>
          <cell r="G1512" t="str">
            <v>&lt;&lt;&lt;&lt;&lt;字段详细信息&gt;&gt;&gt;&gt;&gt;</v>
          </cell>
          <cell r="H1512" t="str">
            <v>BIZNO</v>
          </cell>
        </row>
        <row r="1513">
          <cell r="E1513" t="str">
            <v>EX_CLEANCOLLINFO</v>
          </cell>
          <cell r="F1513" t="str">
            <v>出口光票托收业务档案表</v>
          </cell>
          <cell r="G1513" t="str">
            <v>&lt;&lt;&lt;&lt;&lt;字段详细信息&gt;&gt;&gt;&gt;&gt;</v>
          </cell>
          <cell r="H1513" t="str">
            <v>BIZNO</v>
          </cell>
        </row>
        <row r="1514">
          <cell r="E1514" t="str">
            <v>EX_CLECOLLADDINFO</v>
          </cell>
          <cell r="F1514" t="str">
            <v>出口光票托收业务附加档案表</v>
          </cell>
          <cell r="G1514" t="str">
            <v>&lt;&lt;&lt;&lt;&lt;字段详细信息&gt;&gt;&gt;&gt;&gt;</v>
          </cell>
          <cell r="H1514" t="str">
            <v>TXNSERIALNO</v>
          </cell>
        </row>
        <row r="1515">
          <cell r="E1515" t="str">
            <v>EX_CREDITLOANARV_20200708_BDW_YZ_01</v>
          </cell>
          <cell r="F1515" t="str">
            <v>出口信用保险融资归档表</v>
          </cell>
          <cell r="G1515" t="str">
            <v>&lt;&lt;&lt;&lt;&lt;字段详细信息&gt;&gt;&gt;&gt;&gt;</v>
          </cell>
          <cell r="H1515" t="str">
            <v>TXNSERIALNO</v>
          </cell>
        </row>
        <row r="1516">
          <cell r="E1516" t="str">
            <v>EX_DOCCOLLADDINFO</v>
          </cell>
          <cell r="F1516" t="str">
            <v>出口跟单托收业务附加档案表</v>
          </cell>
          <cell r="G1516" t="str">
            <v>&lt;&lt;&lt;&lt;&lt;字段详细信息&gt;&gt;&gt;&gt;&gt;</v>
          </cell>
          <cell r="H1516" t="str">
            <v>TXNSERIALNO</v>
          </cell>
        </row>
        <row r="1517">
          <cell r="E1517" t="str">
            <v>EX_DOCCOLLINFO_20200708_BDW_YZ_01</v>
          </cell>
          <cell r="F1517" t="str">
            <v>出口跟单托收业务档案表</v>
          </cell>
          <cell r="G1517" t="str">
            <v>&lt;&lt;&lt;&lt;&lt;字段详细信息&gt;&gt;&gt;&gt;&gt;</v>
          </cell>
          <cell r="H1517" t="str">
            <v>TXNSERIALNO</v>
          </cell>
        </row>
        <row r="1518">
          <cell r="E1518" t="str">
            <v>EX_FFTARV</v>
          </cell>
          <cell r="F1518" t="str">
            <v>福费廷档案归档表</v>
          </cell>
          <cell r="G1518" t="str">
            <v>&lt;&lt;&lt;&lt;&lt;字段详细信息&gt;&gt;&gt;&gt;&gt;</v>
          </cell>
          <cell r="H1518" t="str">
            <v>TXNSERIALNO</v>
          </cell>
        </row>
        <row r="1519">
          <cell r="E1519" t="str">
            <v>EX_FFTCLEARARV</v>
          </cell>
          <cell r="F1519" t="str">
            <v>出口福费廷清算档案表</v>
          </cell>
          <cell r="G1519" t="str">
            <v>&lt;&lt;&lt;&lt;&lt;字段详细信息&gt;&gt;&gt;&gt;&gt;</v>
          </cell>
          <cell r="H1519" t="str">
            <v>TXNSERIALNO</v>
          </cell>
        </row>
        <row r="1520">
          <cell r="E1520" t="str">
            <v>EX_FFTINFO_20160615_BDW_WY_02</v>
          </cell>
          <cell r="F1520" t="str">
            <v>出口福费廷业务档案表</v>
          </cell>
          <cell r="G1520" t="str">
            <v>&lt;&lt;&lt;&lt;&lt;字段详细信息&gt;&gt;&gt;&gt;&gt;</v>
          </cell>
          <cell r="H1520" t="str">
            <v>BIZNO</v>
          </cell>
        </row>
        <row r="1521">
          <cell r="E1521" t="str">
            <v>EX_FFTTRANSFERARV</v>
          </cell>
          <cell r="F1521" t="str">
            <v>出口转卖福费廷归档表</v>
          </cell>
          <cell r="G1521" t="str">
            <v>&lt;&lt;&lt;&lt;&lt;字段详细信息&gt;&gt;&gt;&gt;&gt;</v>
          </cell>
          <cell r="H1521" t="str">
            <v>TXNSERIALNO</v>
          </cell>
        </row>
        <row r="1522">
          <cell r="E1522" t="str">
            <v>EX_INVLOANLISTARV_20200708_BDW_LX_01</v>
          </cell>
          <cell r="F1522" t="str">
            <v>出口商业发票融资号码归档表</v>
          </cell>
          <cell r="G1522" t="str">
            <v>&lt;&lt;&lt;&lt;&lt;字段详细信息&gt;&gt;&gt;&gt;&gt;</v>
          </cell>
          <cell r="H1522" t="str">
            <v>TXNSERIALNO,INVOICENO</v>
          </cell>
        </row>
        <row r="1523">
          <cell r="E1523" t="str">
            <v>EX_INVOICELOANARV</v>
          </cell>
          <cell r="F1523" t="str">
            <v>出口商业发票融资归档表</v>
          </cell>
          <cell r="G1523" t="str">
            <v>&lt;&lt;&lt;&lt;&lt;字段详细信息&gt;&gt;&gt;&gt;&gt;</v>
          </cell>
          <cell r="H1523" t="str">
            <v>TXNSERIALNO</v>
          </cell>
        </row>
        <row r="1524">
          <cell r="E1524" t="str">
            <v>EX_LAYBACKBILLARV</v>
          </cell>
          <cell r="F1524" t="str">
            <v>退单无偿放单处理归档表</v>
          </cell>
          <cell r="G1524" t="str">
            <v>&lt;&lt;&lt;&lt;&lt;字段详细信息&gt;&gt;&gt;&gt;&gt;</v>
          </cell>
          <cell r="H1524" t="str">
            <v>TXNSERIALNO</v>
          </cell>
        </row>
        <row r="1525">
          <cell r="E1525" t="str">
            <v>EX_LCBPADDINFO</v>
          </cell>
          <cell r="F1525" t="str">
            <v>议付附加信息表</v>
          </cell>
          <cell r="G1525" t="str">
            <v>&lt;&lt;&lt;&lt;&lt;字段详细信息&gt;&gt;&gt;&gt;&gt;</v>
          </cell>
          <cell r="H1525" t="str">
            <v>BIZNO</v>
          </cell>
        </row>
        <row r="1526">
          <cell r="E1526" t="str">
            <v>EX_LCBPINFO_20200708_BDW_LX_01</v>
          </cell>
          <cell r="F1526" t="str">
            <v>信用证议付业务档案表</v>
          </cell>
          <cell r="G1526" t="str">
            <v>&lt;&lt;&lt;&lt;&lt;字段详细信息&gt;&gt;&gt;&gt;&gt;</v>
          </cell>
          <cell r="H1526" t="str">
            <v>BIZNO</v>
          </cell>
        </row>
        <row r="1527">
          <cell r="E1527" t="str">
            <v>EX_LCPACKLOANARV</v>
          </cell>
          <cell r="F1527" t="str">
            <v>出口打包放款归档表</v>
          </cell>
          <cell r="G1527" t="str">
            <v>&lt;&lt;&lt;&lt;&lt;字段详细信息&gt;&gt;&gt;&gt;&gt;</v>
          </cell>
          <cell r="H1527" t="str">
            <v>TXNSERIALNO</v>
          </cell>
        </row>
        <row r="1528">
          <cell r="E1528" t="str">
            <v>EX_LGADVINFO</v>
          </cell>
          <cell r="F1528" t="str">
            <v>出口保函业务档案表</v>
          </cell>
          <cell r="G1528" t="str">
            <v>&lt;&lt;&lt;&lt;&lt;字段详细信息&gt;&gt;&gt;&gt;&gt;</v>
          </cell>
          <cell r="H1528" t="str">
            <v>BIZNO</v>
          </cell>
        </row>
        <row r="1529">
          <cell r="E1529" t="str">
            <v>EX_MAILEDLOGARV</v>
          </cell>
          <cell r="F1529" t="str">
            <v>出单后情况登记归档表</v>
          </cell>
          <cell r="G1529" t="str">
            <v>&lt;&lt;&lt;&lt;&lt;字段详细信息&gt;&gt;&gt;&gt;&gt;</v>
          </cell>
          <cell r="H1529" t="str">
            <v>TXNSERIALNO</v>
          </cell>
        </row>
        <row r="1530">
          <cell r="E1530" t="str">
            <v>EX_PLLCNOARV</v>
          </cell>
          <cell r="F1530" t="str">
            <v>出口打包LC号码归档表</v>
          </cell>
          <cell r="G1530" t="str">
            <v>&lt;&lt;&lt;&lt;&lt;字段详细信息&gt;&gt;&gt;&gt;&gt;</v>
          </cell>
          <cell r="H1530" t="str">
            <v>TXNSERIALNO,SEQ_RECID</v>
          </cell>
        </row>
        <row r="1531">
          <cell r="E1531" t="str">
            <v>EX_PREADVINFO</v>
          </cell>
          <cell r="F1531" t="str">
            <v>出口信用证预通知归档表</v>
          </cell>
          <cell r="G1531" t="str">
            <v>&lt;&lt;&lt;&lt;&lt;字段详细信息&gt;&gt;&gt;&gt;&gt;</v>
          </cell>
          <cell r="H1531" t="str">
            <v>TXNSERIALNO</v>
          </cell>
        </row>
        <row r="1532">
          <cell r="E1532" t="str">
            <v>EX_PURCHASEARV</v>
          </cell>
          <cell r="F1532" t="str">
            <v>出口押汇归档表</v>
          </cell>
          <cell r="G1532" t="str">
            <v>&lt;&lt;&lt;&lt;&lt;字段详细信息&gt;&gt;&gt;&gt;&gt;</v>
          </cell>
          <cell r="H1532" t="str">
            <v>TXNSERIALNO</v>
          </cell>
        </row>
        <row r="1533">
          <cell r="E1533" t="str">
            <v>EX_RECVINFO</v>
          </cell>
          <cell r="F1533" t="str">
            <v>出口收汇表</v>
          </cell>
          <cell r="G1533" t="str">
            <v>&lt;&lt;&lt;&lt;&lt;字段详细信息&gt;&gt;&gt;&gt;&gt;</v>
          </cell>
          <cell r="H1533" t="str">
            <v>TXNSERIALNO</v>
          </cell>
        </row>
        <row r="1534">
          <cell r="E1534" t="str">
            <v>EX_SIGNMAILNOARV</v>
          </cell>
          <cell r="F1534" t="str">
            <v>BP/OC/CC登记快邮归档表</v>
          </cell>
          <cell r="G1534" t="str">
            <v>&lt;&lt;&lt;&lt;&lt;字段详细信息&gt;&gt;&gt;&gt;&gt;</v>
          </cell>
          <cell r="H1534" t="str">
            <v>TXNSERIALNO</v>
          </cell>
        </row>
        <row r="1535">
          <cell r="E1535" t="str">
            <v>FI_CASHTRANSFERINFO</v>
          </cell>
          <cell r="F1535" t="str">
            <v>头寸调拨表</v>
          </cell>
          <cell r="G1535" t="str">
            <v>&lt;&lt;&lt;&lt;&lt;字段详细信息&gt;&gt;&gt;&gt;&gt;</v>
          </cell>
          <cell r="H1535" t="str">
            <v>TXNSERIALNO</v>
          </cell>
        </row>
        <row r="1536">
          <cell r="E1536" t="str">
            <v>FI_CORPFOREXCARV</v>
          </cell>
          <cell r="F1536" t="str">
            <v>代客外汇买卖交易归档表</v>
          </cell>
          <cell r="G1536" t="str">
            <v>&lt;&lt;&lt;&lt;&lt;字段详细信息&gt;&gt;&gt;&gt;&gt;</v>
          </cell>
          <cell r="H1536" t="str">
            <v>TXNSERIALNO</v>
          </cell>
        </row>
        <row r="1537">
          <cell r="E1537" t="str">
            <v>FI_CORPFOREXCARV_SRC</v>
          </cell>
          <cell r="F1537" t="str">
            <v>代客外汇买卖交易归档表</v>
          </cell>
          <cell r="G1537" t="str">
            <v>&lt;&lt;&lt;&lt;&lt;字段详细信息&gt;&gt;&gt;&gt;&gt;</v>
          </cell>
          <cell r="H1537" t="str">
            <v>TXNSERIALNO</v>
          </cell>
        </row>
        <row r="1538">
          <cell r="E1538" t="str">
            <v>FI_DEALSPFEINFO_20200313_BDW_ZX_03</v>
          </cell>
          <cell r="F1538" t="str">
            <v>手工结售汇信息表</v>
          </cell>
          <cell r="G1538" t="str">
            <v>&lt;&lt;&lt;&lt;&lt;字段详细信息&gt;&gt;&gt;&gt;&gt;</v>
          </cell>
          <cell r="H1538" t="str">
            <v>TXNSERIALNO</v>
          </cell>
        </row>
        <row r="1539">
          <cell r="E1539" t="str">
            <v>FI_TRANSDEALINFO</v>
          </cell>
          <cell r="F1539" t="str">
            <v>同名划转交易信息表</v>
          </cell>
          <cell r="G1539" t="str">
            <v>&lt;&lt;&lt;&lt;&lt;字段详细信息&gt;&gt;&gt;&gt;&gt;</v>
          </cell>
          <cell r="H1539" t="str">
            <v>TXNSERIALNO</v>
          </cell>
        </row>
        <row r="1540">
          <cell r="E1540" t="str">
            <v>IM_DFAPPLYARV_20180822_BDW_HC_04</v>
          </cell>
          <cell r="F1540" t="str">
            <v>海外代付信息归档表</v>
          </cell>
          <cell r="G1540" t="str">
            <v>&lt;&lt;&lt;&lt;&lt;字段详细信息&gt;&gt;&gt;&gt;&gt;</v>
          </cell>
          <cell r="H1540" t="str">
            <v>TXNSERIALNO</v>
          </cell>
        </row>
        <row r="1541">
          <cell r="E1541" t="str">
            <v>IM_DFAPPLYARV_SRC</v>
          </cell>
          <cell r="F1541" t="str">
            <v>海外代付信息表</v>
          </cell>
          <cell r="G1541" t="str">
            <v>&lt;&lt;&lt;&lt;&lt;字段详细信息&gt;&gt;&gt;&gt;&gt;</v>
          </cell>
          <cell r="H1541" t="str">
            <v>TXNSERIALNO</v>
          </cell>
        </row>
        <row r="1542">
          <cell r="E1542" t="str">
            <v>IM_DFAPPLYINFO_20180822_BDW_HC_04</v>
          </cell>
          <cell r="F1542" t="str">
            <v>海外代付信息表</v>
          </cell>
          <cell r="G1542" t="str">
            <v>&lt;&lt;&lt;&lt;&lt;字段详细信息&gt;&gt;&gt;&gt;&gt;</v>
          </cell>
          <cell r="H1542" t="str">
            <v>TXNSERIALNO</v>
          </cell>
        </row>
        <row r="1543">
          <cell r="E1543" t="str">
            <v>IM_DFAPPLYINFO_SRC</v>
          </cell>
          <cell r="F1543" t="str">
            <v>海外代付信息表</v>
          </cell>
          <cell r="G1543" t="str">
            <v>&lt;&lt;&lt;&lt;&lt;字段详细信息&gt;&gt;&gt;&gt;&gt;</v>
          </cell>
          <cell r="H1543" t="str">
            <v>TXNSERIALNO</v>
          </cell>
        </row>
        <row r="1544">
          <cell r="E1544" t="str">
            <v>IM_ICINFO</v>
          </cell>
          <cell r="F1544" t="str">
            <v>代收来单表</v>
          </cell>
          <cell r="G1544" t="str">
            <v>&lt;&lt;&lt;&lt;&lt;字段详细信息&gt;&gt;&gt;&gt;&gt;</v>
          </cell>
          <cell r="H1544" t="str">
            <v>ICNO</v>
          </cell>
        </row>
        <row r="1545">
          <cell r="E1545" t="str">
            <v>IM_ICPAYMENT_20230208_BDW_LX_41</v>
          </cell>
          <cell r="F1545" t="str">
            <v>代收付汇信息表</v>
          </cell>
          <cell r="G1545" t="str">
            <v>&lt;&lt;&lt;&lt;&lt;字段详细信息&gt;&gt;&gt;&gt;&gt;</v>
          </cell>
          <cell r="H1545" t="str">
            <v>ICPAYMENTNO</v>
          </cell>
        </row>
        <row r="1546">
          <cell r="E1546" t="str">
            <v>IM_LCACCEPT</v>
          </cell>
          <cell r="F1546" t="str">
            <v>信用证承兑信息</v>
          </cell>
          <cell r="G1546" t="str">
            <v>&lt;&lt;&lt;&lt;&lt;字段详细信息&gt;&gt;&gt;&gt;&gt;</v>
          </cell>
          <cell r="H1546" t="str">
            <v>ACCEPTNO</v>
          </cell>
        </row>
        <row r="1547">
          <cell r="E1547" t="str">
            <v>IM_LCCLOSE</v>
          </cell>
          <cell r="F1547" t="str">
            <v>信用证闭卷</v>
          </cell>
          <cell r="G1547" t="str">
            <v>&lt;&lt;&lt;&lt;&lt;字段详细信息&gt;&gt;&gt;&gt;&gt;</v>
          </cell>
          <cell r="H1547" t="str">
            <v>TXNSERIALNO</v>
          </cell>
        </row>
        <row r="1548">
          <cell r="E1548" t="str">
            <v>IM_LCCORPINFO</v>
          </cell>
          <cell r="F1548" t="str">
            <v>公司信息表</v>
          </cell>
          <cell r="G1548" t="str">
            <v>&lt;&lt;&lt;&lt;&lt;字段详细信息&gt;&gt;&gt;&gt;&gt;</v>
          </cell>
          <cell r="H1548" t="str">
            <v>TXNSERIALNO</v>
          </cell>
        </row>
        <row r="1549">
          <cell r="E1549" t="str">
            <v>IM_LCISSUEINFO_20171206_BDW_GYS_45</v>
          </cell>
          <cell r="F1549" t="str">
            <v>开证业务资料表</v>
          </cell>
          <cell r="G1549" t="str">
            <v>&lt;&lt;&lt;&lt;&lt;字段详细信息&gt;&gt;&gt;&gt;&gt;</v>
          </cell>
          <cell r="H1549" t="str">
            <v>LCNO</v>
          </cell>
        </row>
        <row r="1550">
          <cell r="E1550" t="str">
            <v>IM_LCISSUEINFO_20110509BAK</v>
          </cell>
          <cell r="F1550" t="e">
            <v>#N/A</v>
          </cell>
          <cell r="G1550" t="str">
            <v>&lt;&lt;&lt;&lt;&lt;字段详细信息&gt;&gt;&gt;&gt;&gt;</v>
          </cell>
          <cell r="H1550" t="str">
            <v>LCNO</v>
          </cell>
        </row>
        <row r="1551">
          <cell r="E1551" t="str">
            <v>IM_LCREGINFO</v>
          </cell>
          <cell r="F1551" t="str">
            <v>开证预登记表</v>
          </cell>
          <cell r="G1551" t="str">
            <v>&lt;&lt;&lt;&lt;&lt;字段详细信息&gt;&gt;&gt;&gt;&gt;</v>
          </cell>
          <cell r="H1551" t="str">
            <v>LCNO</v>
          </cell>
        </row>
        <row r="1552">
          <cell r="E1552" t="str">
            <v>IM_LGABINFO</v>
          </cell>
          <cell r="F1552" t="str">
            <v>保函来单</v>
          </cell>
          <cell r="G1552" t="str">
            <v>&lt;&lt;&lt;&lt;&lt;字段详细信息&gt;&gt;&gt;&gt;&gt;</v>
          </cell>
          <cell r="H1552" t="str">
            <v>ABNO</v>
          </cell>
        </row>
        <row r="1553">
          <cell r="E1553" t="str">
            <v>IM_LGISSUEINFO</v>
          </cell>
          <cell r="F1553" t="str">
            <v>保函开立信息表</v>
          </cell>
          <cell r="G1553" t="str">
            <v>&lt;&lt;&lt;&lt;&lt;字段详细信息&gt;&gt;&gt;&gt;&gt;</v>
          </cell>
          <cell r="H1553" t="str">
            <v>LGNO</v>
          </cell>
        </row>
        <row r="1554">
          <cell r="E1554" t="str">
            <v>IM_LGISSUEINFO_20110516</v>
          </cell>
          <cell r="F1554" t="e">
            <v>#N/A</v>
          </cell>
          <cell r="G1554" t="str">
            <v>&lt;&lt;&lt;&lt;&lt;字段详细信息&gt;&gt;&gt;&gt;&gt;</v>
          </cell>
          <cell r="H1554" t="str">
            <v>LGNO</v>
          </cell>
        </row>
        <row r="1555">
          <cell r="E1555" t="str">
            <v>IM_LGPAYMENTINFO_20230208_BDW_ZX_12</v>
          </cell>
          <cell r="F1555" t="e">
            <v>#N/A</v>
          </cell>
          <cell r="G1555" t="str">
            <v>&lt;&lt;&lt;&lt;&lt;字段详细信息&gt;&gt;&gt;&gt;&gt;</v>
          </cell>
          <cell r="H1555" t="str">
            <v>PAYMENTNO</v>
          </cell>
        </row>
        <row r="1556">
          <cell r="E1556" t="str">
            <v>IM_PADDINGFUND</v>
          </cell>
          <cell r="F1556" t="str">
            <v>进口垫付表</v>
          </cell>
          <cell r="G1556" t="str">
            <v>&lt;&lt;&lt;&lt;&lt;字段详细信息&gt;&gt;&gt;&gt;&gt;</v>
          </cell>
          <cell r="H1556" t="str">
            <v>TXNSERIALNO</v>
          </cell>
        </row>
        <row r="1557">
          <cell r="E1557" t="str">
            <v>IM_SGREG</v>
          </cell>
          <cell r="F1557" t="str">
            <v>提货担保</v>
          </cell>
          <cell r="G1557" t="str">
            <v>&lt;&lt;&lt;&lt;&lt;字段详细信息&gt;&gt;&gt;&gt;&gt;</v>
          </cell>
          <cell r="H1557" t="str">
            <v>SGNO</v>
          </cell>
        </row>
        <row r="1558">
          <cell r="E1558" t="str">
            <v>IM_TRANSFERLC</v>
          </cell>
          <cell r="F1558" t="str">
            <v>信用证转让表</v>
          </cell>
          <cell r="G1558" t="str">
            <v>&lt;&lt;&lt;&lt;&lt;字段详细信息&gt;&gt;&gt;&gt;&gt;</v>
          </cell>
          <cell r="H1558" t="str">
            <v>TXNSERIALNO</v>
          </cell>
        </row>
        <row r="1559">
          <cell r="E1559" t="str">
            <v>NT_INREMITREFUND</v>
          </cell>
          <cell r="F1559" t="str">
            <v>汇款退汇</v>
          </cell>
          <cell r="G1559" t="str">
            <v>&lt;&lt;&lt;&lt;&lt;字段详细信息&gt;&gt;&gt;&gt;&gt;</v>
          </cell>
          <cell r="H1559" t="str">
            <v>TXNSERIALNO</v>
          </cell>
        </row>
        <row r="1560">
          <cell r="E1560" t="str">
            <v>NT_INWARDREMITARV_20220302_BDW_ZX_02</v>
          </cell>
          <cell r="F1560" t="str">
            <v>汇入汇款表</v>
          </cell>
          <cell r="G1560" t="str">
            <v>&lt;&lt;&lt;&lt;&lt;字段详细信息&gt;&gt;&gt;&gt;&gt;</v>
          </cell>
          <cell r="H1560" t="str">
            <v>TXNSERIALNO</v>
          </cell>
        </row>
        <row r="1561">
          <cell r="E1561" t="str">
            <v>NT_OUTREMITSTOP</v>
          </cell>
          <cell r="F1561" t="str">
            <v>汇出汇款止付、挂失、解挂</v>
          </cell>
          <cell r="G1561" t="str">
            <v>&lt;&lt;&lt;&lt;&lt;字段详细信息&gt;&gt;&gt;&gt;&gt;</v>
          </cell>
          <cell r="H1561" t="str">
            <v>TXNSERIALNO</v>
          </cell>
        </row>
        <row r="1562">
          <cell r="E1562" t="str">
            <v>NT_OUTWARDREMITARV_20150408_BDW_WL_01</v>
          </cell>
          <cell r="F1562" t="str">
            <v>汇出汇款表</v>
          </cell>
          <cell r="G1562" t="str">
            <v>&lt;&lt;&lt;&lt;&lt;字段详细信息&gt;&gt;&gt;&gt;&gt;</v>
          </cell>
          <cell r="H1562" t="str">
            <v>TXNSERIALNO</v>
          </cell>
        </row>
        <row r="1563">
          <cell r="E1563" t="str">
            <v>NT_REMITSTOP</v>
          </cell>
          <cell r="F1563" t="str">
            <v>汇入汇款止付、挂失登记</v>
          </cell>
          <cell r="G1563" t="str">
            <v>&lt;&lt;&lt;&lt;&lt;字段详细信息&gt;&gt;&gt;&gt;&gt;</v>
          </cell>
          <cell r="H1563" t="str">
            <v>TXNSERIALNO</v>
          </cell>
        </row>
        <row r="1564">
          <cell r="E1564" t="str">
            <v>PA_BANK</v>
          </cell>
          <cell r="F1564" t="str">
            <v>银行资料表</v>
          </cell>
          <cell r="G1564" t="str">
            <v>&lt;&lt;&lt;&lt;&lt;字段详细信息&gt;&gt;&gt;&gt;&gt;</v>
          </cell>
          <cell r="H1564" t="str">
            <v>BANKNO</v>
          </cell>
        </row>
        <row r="1565">
          <cell r="E1565" t="str">
            <v>PA_CORP_20170823_ODS_GYS_01</v>
          </cell>
          <cell r="F1565" t="str">
            <v>客户信息管理</v>
          </cell>
          <cell r="G1565" t="str">
            <v>&lt;&lt;&lt;&lt;&lt;字段详细信息&gt;&gt;&gt;&gt;&gt;</v>
          </cell>
          <cell r="H1565" t="str">
            <v>CORPNO</v>
          </cell>
        </row>
        <row r="1566">
          <cell r="E1566" t="str">
            <v>PA_CORPLELVE</v>
          </cell>
          <cell r="F1566" t="str">
            <v>用于管理该机构的客户于级别关联的信息</v>
          </cell>
          <cell r="G1566" t="str">
            <v>&lt;&lt;&lt;&lt;&lt;字段详细信息&gt;&gt;&gt;&gt;&gt;</v>
          </cell>
          <cell r="H1566" t="str">
            <v>ORGNO,DISTINCTIONNAME,CORPNO</v>
          </cell>
        </row>
        <row r="1567">
          <cell r="E1567" t="str">
            <v>PA_CORPLEVELFEEFAV</v>
          </cell>
          <cell r="F1567" t="str">
            <v>用于管理该机构的级别手续费优惠信息</v>
          </cell>
          <cell r="G1567" t="str">
            <v>&lt;&lt;&lt;&lt;&lt;字段详细信息&gt;&gt;&gt;&gt;&gt;</v>
          </cell>
          <cell r="H1567" t="str">
            <v>ORGNO,DISTINCTIONNAME,ACCTTYPENO,CURSIGN,KIND</v>
          </cell>
        </row>
        <row r="1568">
          <cell r="E1568" t="str">
            <v>PA_CORPTYPE</v>
          </cell>
          <cell r="F1568" t="str">
            <v>客户类型编号</v>
          </cell>
          <cell r="G1568" t="str">
            <v>&lt;&lt;&lt;&lt;&lt;字段详细信息&gt;&gt;&gt;&gt;&gt;</v>
          </cell>
          <cell r="H1568" t="str">
            <v>CUSTTYPE</v>
          </cell>
        </row>
        <row r="1569">
          <cell r="E1569" t="str">
            <v>PA_COUNTRY</v>
          </cell>
          <cell r="F1569" t="str">
            <v>国家管理</v>
          </cell>
          <cell r="G1569" t="str">
            <v>&lt;&lt;&lt;&lt;&lt;字段详细信息&gt;&gt;&gt;&gt;&gt;</v>
          </cell>
          <cell r="H1569" t="str">
            <v>COUNTRYNO</v>
          </cell>
        </row>
        <row r="1570">
          <cell r="E1570" t="str">
            <v>PA_CURRENCY</v>
          </cell>
          <cell r="F1570" t="str">
            <v>货币管理</v>
          </cell>
          <cell r="G1570" t="str">
            <v>&lt;&lt;&lt;&lt;&lt;字段详细信息&gt;&gt;&gt;&gt;&gt;</v>
          </cell>
          <cell r="H1570" t="str">
            <v>CURSIGN</v>
          </cell>
        </row>
        <row r="1571">
          <cell r="E1571" t="str">
            <v>PA_MANAGERCORPINFO</v>
          </cell>
          <cell r="F1571" t="str">
            <v>客户经理公司联系信息</v>
          </cell>
          <cell r="G1571" t="str">
            <v>&lt;&lt;&lt;&lt;&lt;字段详细信息&gt;&gt;&gt;&gt;&gt;</v>
          </cell>
          <cell r="H1571" t="str">
            <v>MANAGERID,CORPNO</v>
          </cell>
        </row>
        <row r="1572">
          <cell r="E1572" t="str">
            <v>PA_MANAGERINFO</v>
          </cell>
          <cell r="F1572" t="str">
            <v>客户经理管理</v>
          </cell>
          <cell r="G1572" t="str">
            <v>&lt;&lt;&lt;&lt;&lt;字段详细信息&gt;&gt;&gt;&gt;&gt;</v>
          </cell>
          <cell r="H1572" t="str">
            <v>MANAGERID</v>
          </cell>
        </row>
        <row r="1573">
          <cell r="E1573" t="str">
            <v>PA_ORG_20220112_BDW_FQS_12</v>
          </cell>
          <cell r="F1573" t="str">
            <v>机构管理</v>
          </cell>
          <cell r="G1573" t="str">
            <v>&lt;&lt;&lt;&lt;&lt;字段详细信息&gt;&gt;&gt;&gt;&gt;</v>
          </cell>
          <cell r="H1573" t="str">
            <v>ORGNO</v>
          </cell>
        </row>
        <row r="1574">
          <cell r="E1574" t="str">
            <v>PA_ORGAREA</v>
          </cell>
          <cell r="F1574" t="str">
            <v>机构地区管理</v>
          </cell>
          <cell r="G1574" t="str">
            <v>&lt;&lt;&lt;&lt;&lt;字段详细信息&gt;&gt;&gt;&gt;&gt;</v>
          </cell>
          <cell r="H1574" t="str">
            <v>AREAID</v>
          </cell>
        </row>
        <row r="1575">
          <cell r="E1575" t="str">
            <v>PA_ORGCORPREL</v>
          </cell>
          <cell r="F1575" t="str">
            <v>机构客户关联表</v>
          </cell>
          <cell r="G1575" t="str">
            <v>&lt;&lt;&lt;&lt;&lt;字段详细信息&gt;&gt;&gt;&gt;&gt;</v>
          </cell>
          <cell r="H1575" t="str">
            <v>ORGNO,CORPNO</v>
          </cell>
        </row>
        <row r="1576">
          <cell r="E1576" t="str">
            <v>PA_QUOTEPRICE</v>
          </cell>
          <cell r="F1576" t="str">
            <v>汇率表,应该是根据人行牌价实时更新；该表及汇率表归档的合集可以替换掉核心系统的机构对外挂牌汇率参数表(AFFMSMBD),前者比后者多出折算汇率字段</v>
          </cell>
          <cell r="G1576" t="str">
            <v>&lt;&lt;&lt;&lt;&lt;字段详细信息&gt;&gt;&gt;&gt;&gt;</v>
          </cell>
          <cell r="H1576" t="str">
            <v>ORGNO,CURSIGN</v>
          </cell>
        </row>
        <row r="1577">
          <cell r="E1577" t="str">
            <v>PA_QUOTEPRICEARV</v>
          </cell>
          <cell r="F1577" t="str">
            <v>汇率表归档</v>
          </cell>
          <cell r="G1577" t="str">
            <v>&lt;&lt;&lt;&lt;&lt;字段详细信息&gt;&gt;&gt;&gt;&gt;</v>
          </cell>
          <cell r="H1577" t="str">
            <v>ORGNO,CURRDATE,CURSIGN,IMPORTTIME</v>
          </cell>
        </row>
        <row r="1578">
          <cell r="E1578" t="str">
            <v>PA_QUOTEPRICEARV_20110622</v>
          </cell>
          <cell r="F1578" t="e">
            <v>#N/A</v>
          </cell>
          <cell r="G1578" t="str">
            <v>&lt;&lt;&lt;&lt;&lt;字段详细信息&gt;&gt;&gt;&gt;&gt;</v>
          </cell>
          <cell r="H1578" t="str">
            <v>ORGNO,CURRDATE,CURSIGN,IMPORTTIME</v>
          </cell>
        </row>
        <row r="1579">
          <cell r="E1579" t="str">
            <v>PA_TRADETYPE</v>
          </cell>
          <cell r="F1579" t="str">
            <v>交易类型</v>
          </cell>
          <cell r="G1579" t="str">
            <v>&lt;&lt;&lt;&lt;&lt;字段详细信息&gt;&gt;&gt;&gt;&gt;</v>
          </cell>
          <cell r="H1579" t="str">
            <v>TRADENO</v>
          </cell>
        </row>
        <row r="1580">
          <cell r="E1580" t="str">
            <v>PT_TASKDOWNLOAD</v>
          </cell>
          <cell r="F1580" t="str">
            <v>打印任务表</v>
          </cell>
          <cell r="G1580" t="str">
            <v>&lt;&lt;&lt;&lt;&lt;字段详细信息&gt;&gt;&gt;&gt;&gt;</v>
          </cell>
          <cell r="H1580" t="str">
            <v>SERIALNO</v>
          </cell>
        </row>
        <row r="1581">
          <cell r="E1581" t="str">
            <v>QRY_LOANBALANCESUM</v>
          </cell>
          <cell r="F1581" t="str">
            <v>省联社报表：进口开证余额统计表</v>
          </cell>
          <cell r="G1581" t="str">
            <v>&lt;&lt;&lt;&lt;&lt;字段详细信息&gt;&gt;&gt;&gt;&gt;</v>
          </cell>
          <cell r="H1581" t="str">
            <v>MONTH,ORGNO</v>
          </cell>
        </row>
        <row r="1582">
          <cell r="E1582" t="str">
            <v>QRY_SETTLEMENT_AGENTBANK</v>
          </cell>
          <cell r="F1582" t="str">
            <v>国际业务结算量按月按代理行</v>
          </cell>
          <cell r="G1582" t="str">
            <v>&lt;&lt;&lt;&lt;&lt;字段详细信息&gt;&gt;&gt;&gt;&gt;</v>
          </cell>
          <cell r="H1582" t="str">
            <v>MONTH,ORGNO,BANKNO</v>
          </cell>
        </row>
        <row r="1583">
          <cell r="E1583" t="str">
            <v>QRY_SETTLEMENT_CORP_20220413_BDW_FQS_14</v>
          </cell>
          <cell r="F1583" t="str">
            <v>客户结算量统计表</v>
          </cell>
          <cell r="G1583" t="str">
            <v>&lt;&lt;&lt;&lt;&lt;字段详细信息&gt;&gt;&gt;&gt;&gt;</v>
          </cell>
          <cell r="H1583" t="str">
            <v>MONTH,ORGNO,CORPNO</v>
          </cell>
        </row>
        <row r="1584">
          <cell r="E1584" t="str">
            <v>QRY_SETTLEMENT_MANAGER</v>
          </cell>
          <cell r="F1584" t="str">
            <v>国际业务结算量按月按客户经理</v>
          </cell>
          <cell r="G1584" t="str">
            <v>&lt;&lt;&lt;&lt;&lt;字段详细信息&gt;&gt;&gt;&gt;&gt;</v>
          </cell>
          <cell r="H1584" t="str">
            <v>MONTH,ORGNO,MANAGERID</v>
          </cell>
        </row>
        <row r="1585">
          <cell r="E1585" t="str">
            <v>QRY_SETTLEMENT_ORG</v>
          </cell>
          <cell r="F1585" t="str">
            <v>支行结算量统计表</v>
          </cell>
          <cell r="G1585" t="str">
            <v>&lt;&lt;&lt;&lt;&lt;字段详细信息&gt;&gt;&gt;&gt;&gt;</v>
          </cell>
          <cell r="H1585" t="str">
            <v>MONTH,ORGNO</v>
          </cell>
        </row>
        <row r="1586">
          <cell r="E1586" t="str">
            <v>QRY_SLCBALANCE</v>
          </cell>
          <cell r="F1586" t="str">
            <v>省联社报表：进口开证余额统计表,折算成万美元</v>
          </cell>
          <cell r="G1586" t="str">
            <v>&lt;&lt;&lt;&lt;&lt;字段详细信息&gt;&gt;&gt;&gt;&gt;</v>
          </cell>
          <cell r="H1586" t="str">
            <v>MONTH,ORGNO</v>
          </cell>
        </row>
        <row r="1587">
          <cell r="E1587" t="str">
            <v>SB_CKSHHXL_JNSR_20170823_ODS_GYS_01</v>
          </cell>
          <cell r="F1587" t="str">
            <v>出口收汇核销联境内收入表</v>
          </cell>
          <cell r="G1587" t="str">
            <v>&lt;&lt;&lt;&lt;&lt;字段详细信息&gt;&gt;&gt;&gt;&gt;</v>
          </cell>
          <cell r="H1587" t="str">
            <v>NGUID</v>
          </cell>
        </row>
        <row r="1588">
          <cell r="E1588" t="str">
            <v>SB_CKSHHXL_JN_HXXX_20190710_BDW_ZX_01</v>
          </cell>
          <cell r="F1588" t="str">
            <v>出口收汇核销联境内核销信息表</v>
          </cell>
          <cell r="G1588" t="str">
            <v>&lt;&lt;&lt;&lt;&lt;字段详细信息&gt;&gt;&gt;&gt;&gt;</v>
          </cell>
          <cell r="H1588" t="str">
            <v>NGUID</v>
          </cell>
        </row>
        <row r="1589">
          <cell r="E1589" t="str">
            <v>SB_DWFKCDTZS_20170823_ODS_GYS_01</v>
          </cell>
          <cell r="F1589" t="str">
            <v>对外付款承兑通知书表</v>
          </cell>
          <cell r="G1589" t="str">
            <v>&lt;&lt;&lt;&lt;&lt;字段详细信息&gt;&gt;&gt;&gt;&gt;</v>
          </cell>
          <cell r="H1589" t="str">
            <v>NGUID</v>
          </cell>
        </row>
        <row r="1590">
          <cell r="E1590" t="str">
            <v>SB_DWFKCDTZS_HXXX</v>
          </cell>
          <cell r="F1590" t="str">
            <v>对外付款承兑通知书核销信息表</v>
          </cell>
          <cell r="G1590" t="str">
            <v>&lt;&lt;&lt;&lt;&lt;字段详细信息&gt;&gt;&gt;&gt;&gt;</v>
          </cell>
          <cell r="H1590" t="str">
            <v>NGUID</v>
          </cell>
        </row>
        <row r="1591">
          <cell r="E1591" t="str">
            <v>SB_DWFKCDTZS_SBXX_20190710_BDW_ZX_01</v>
          </cell>
          <cell r="F1591" t="str">
            <v>对外付款承兑通知书申报信息表</v>
          </cell>
          <cell r="G1591" t="str">
            <v>&lt;&lt;&lt;&lt;&lt;字段详细信息&gt;&gt;&gt;&gt;&gt;</v>
          </cell>
          <cell r="H1591" t="str">
            <v>NGUID</v>
          </cell>
        </row>
        <row r="1592">
          <cell r="E1592" t="str">
            <v>SB_JNFKCDTZS_20170823_BDW_FZH_01</v>
          </cell>
          <cell r="F1592" t="str">
            <v>境内付款承兑通知书表</v>
          </cell>
          <cell r="G1592" t="str">
            <v>&lt;&lt;&lt;&lt;&lt;字段详细信息&gt;&gt;&gt;&gt;&gt;</v>
          </cell>
          <cell r="H1592" t="str">
            <v>NGUID</v>
          </cell>
        </row>
        <row r="1593">
          <cell r="E1593" t="str">
            <v>SB_JNHKS_HXXX</v>
          </cell>
          <cell r="F1593" t="str">
            <v>境内汇款书核销信息表</v>
          </cell>
          <cell r="G1593" t="str">
            <v>&lt;&lt;&lt;&lt;&lt;字段详细信息&gt;&gt;&gt;&gt;&gt;</v>
          </cell>
          <cell r="H1593" t="str">
            <v>NGUID</v>
          </cell>
        </row>
        <row r="1594">
          <cell r="E1594" t="str">
            <v>SB_JWHKS_20170823_BDW_FZH_01</v>
          </cell>
          <cell r="F1594" t="str">
            <v>境外汇款书表</v>
          </cell>
          <cell r="G1594" t="str">
            <v>&lt;&lt;&lt;&lt;&lt;字段详细信息&gt;&gt;&gt;&gt;&gt;</v>
          </cell>
          <cell r="H1594" t="str">
            <v>NGUID</v>
          </cell>
        </row>
        <row r="1595">
          <cell r="E1595" t="str">
            <v>SB_JWHKS_HXXX</v>
          </cell>
          <cell r="F1595" t="str">
            <v>境外汇款书核销信息表</v>
          </cell>
          <cell r="G1595" t="str">
            <v>&lt;&lt;&lt;&lt;&lt;字段详细信息&gt;&gt;&gt;&gt;&gt;</v>
          </cell>
          <cell r="H1595" t="str">
            <v>NGUID</v>
          </cell>
        </row>
        <row r="1596">
          <cell r="E1596" t="str">
            <v>SB_JWHKS_SBXX_20190710_BDW_ZX_01</v>
          </cell>
          <cell r="F1596" t="str">
            <v>境外汇款书申报信息表</v>
          </cell>
          <cell r="G1596" t="str">
            <v>&lt;&lt;&lt;&lt;&lt;字段详细信息&gt;&gt;&gt;&gt;&gt;</v>
          </cell>
          <cell r="H1596" t="str">
            <v>NGUID</v>
          </cell>
        </row>
        <row r="1597">
          <cell r="E1597" t="str">
            <v>SB_SWSRSBD_20170823_BDW_FZH_01</v>
          </cell>
          <cell r="F1597" t="str">
            <v>涉外收入申报单表</v>
          </cell>
          <cell r="G1597" t="str">
            <v>&lt;&lt;&lt;&lt;&lt;字段详细信息&gt;&gt;&gt;&gt;&gt;</v>
          </cell>
          <cell r="H1597" t="str">
            <v>NGUID</v>
          </cell>
        </row>
        <row r="1598">
          <cell r="E1598" t="str">
            <v>SB_SWSRSBD_SBXX_20190710_BDW_ZX_01</v>
          </cell>
          <cell r="F1598" t="str">
            <v>涉外收入申报单申报信息</v>
          </cell>
          <cell r="G1598" t="str">
            <v>&lt;&lt;&lt;&lt;&lt;字段详细信息&gt;&gt;&gt;&gt;&gt;</v>
          </cell>
          <cell r="H1598" t="str">
            <v>NGUID</v>
          </cell>
        </row>
        <row r="1599">
          <cell r="E1599" t="str">
            <v>SB_WHZHNGH_20170823_ODS_GYS_01</v>
          </cell>
          <cell r="F1599" t="str">
            <v>外汇账户内购汇</v>
          </cell>
          <cell r="G1599" t="str">
            <v>&lt;&lt;&lt;&lt;&lt;字段详细信息&gt;&gt;&gt;&gt;&gt;</v>
          </cell>
          <cell r="H1599" t="str">
            <v>NGUID</v>
          </cell>
        </row>
        <row r="1600">
          <cell r="E1600" t="str">
            <v>SB_WHZHNJH_20170823_ODS_GYS_01</v>
          </cell>
          <cell r="F1600" t="str">
            <v>外汇账户内结汇</v>
          </cell>
          <cell r="G1600" t="str">
            <v>&lt;&lt;&lt;&lt;&lt;字段详细信息&gt;&gt;&gt;&gt;&gt;</v>
          </cell>
          <cell r="H1600" t="str">
            <v>NGUID</v>
          </cell>
        </row>
        <row r="1601">
          <cell r="E1601" t="str">
            <v>SC_USER</v>
          </cell>
          <cell r="F1601" t="str">
            <v>柜员表</v>
          </cell>
          <cell r="G1601" t="str">
            <v>&lt;&lt;&lt;&lt;&lt;字段详细信息&gt;&gt;&gt;&gt;&gt;</v>
          </cell>
          <cell r="H1601" t="str">
            <v>USERID</v>
          </cell>
        </row>
        <row r="1602">
          <cell r="E1602" t="str">
            <v>BU_TALLYRECORDINFO</v>
          </cell>
          <cell r="F1602" t="str">
            <v>记帐后相关信息表</v>
          </cell>
          <cell r="G1602" t="str">
            <v>&lt;&lt;&lt;&lt;&lt;字段详细信息&gt;&gt;&gt;&gt;&gt;</v>
          </cell>
          <cell r="H1602" t="str">
            <v>TXNSERIALNO</v>
          </cell>
        </row>
        <row r="1603">
          <cell r="E1603" t="str">
            <v>BU_TRANSACTIONINFO_BAK</v>
          </cell>
          <cell r="F1603" t="e">
            <v>#N/A</v>
          </cell>
          <cell r="G1603" t="str">
            <v>&lt;&lt;&lt;&lt;&lt;字段详细信息&gt;&gt;&gt;&gt;&gt;</v>
          </cell>
          <cell r="H1603" t="str">
            <v>TXNSERIALNO</v>
          </cell>
        </row>
        <row r="1604">
          <cell r="E1604" t="str">
            <v>EX_DOCCOLLARV_20200708_BDW_YZ_01</v>
          </cell>
          <cell r="F1604" t="str">
            <v>出口跟单托收业务归档表</v>
          </cell>
          <cell r="G1604" t="str">
            <v>&lt;&lt;&lt;&lt;&lt;字段详细信息&gt;&gt;&gt;&gt;&gt;</v>
          </cell>
          <cell r="H1604" t="str">
            <v>TXNSERIALNO</v>
          </cell>
        </row>
        <row r="1605">
          <cell r="E1605" t="str">
            <v>EX_ADVISSUEARV</v>
          </cell>
          <cell r="F1605" t="str">
            <v>出口信用证业务归档表</v>
          </cell>
          <cell r="G1605" t="str">
            <v>&lt;&lt;&lt;&lt;&lt;字段详细信息&gt;&gt;&gt;&gt;&gt;</v>
          </cell>
          <cell r="H1605" t="str">
            <v>TXNSERIALNO</v>
          </cell>
        </row>
        <row r="1606">
          <cell r="E1606" t="str">
            <v>EX_RECVARV_20230208_BDW_ZX_12</v>
          </cell>
          <cell r="F1606" t="str">
            <v>出口收汇档案归档表</v>
          </cell>
          <cell r="G1606" t="str">
            <v>&lt;&lt;&lt;&lt;&lt;字段详细信息&gt;&gt;&gt;&gt;&gt;</v>
          </cell>
          <cell r="H1606" t="str">
            <v>TXNSERIALNO</v>
          </cell>
        </row>
        <row r="1607">
          <cell r="E1607" t="str">
            <v>PA_ORGACCT</v>
          </cell>
          <cell r="F1607" t="str">
            <v>用于管理系统表内信息与核心对应</v>
          </cell>
          <cell r="G1607" t="str">
            <v>&lt;&lt;&lt;&lt;&lt;字段详细信息&gt;&gt;&gt;&gt;&gt;</v>
          </cell>
          <cell r="H1607" t="str">
            <v>ORGACCTNO</v>
          </cell>
        </row>
        <row r="1608">
          <cell r="E1608" t="str">
            <v>PA_ORGLOANMAXSCALE</v>
          </cell>
          <cell r="F1608" t="str">
            <v>融资比例表</v>
          </cell>
          <cell r="G1608" t="str">
            <v>&lt;&lt;&lt;&lt;&lt;字段详细信息&gt;&gt;&gt;&gt;&gt;</v>
          </cell>
          <cell r="H1608" t="str">
            <v>ORGNO,TRADENO</v>
          </cell>
        </row>
        <row r="1609">
          <cell r="E1609" t="str">
            <v>PA_SWIFTVALUE</v>
          </cell>
          <cell r="F1609" t="str">
            <v>对应业务中相应电文字段的值</v>
          </cell>
          <cell r="G1609" t="str">
            <v>&lt;&lt;&lt;&lt;&lt;字段详细信息&gt;&gt;&gt;&gt;&gt;</v>
          </cell>
          <cell r="H1609" t="str">
            <v>ORGNO,TRADENO,SERIALNO,SWFFIELD</v>
          </cell>
        </row>
        <row r="1610">
          <cell r="E1610" t="str">
            <v>SB_JWHKS</v>
          </cell>
          <cell r="F1610" t="str">
            <v>境外汇款书表</v>
          </cell>
          <cell r="G1610" t="str">
            <v>&lt;&lt;&lt;&lt;&lt;字段详细信息&gt;&gt;&gt;&gt;&gt;</v>
          </cell>
          <cell r="H1610" t="str">
            <v>NGUID</v>
          </cell>
        </row>
        <row r="1611">
          <cell r="E1611" t="str">
            <v>SB_SWSRSBD</v>
          </cell>
          <cell r="F1611" t="str">
            <v>涉外收入申报单表</v>
          </cell>
          <cell r="G1611" t="str">
            <v>&lt;&lt;&lt;&lt;&lt;字段详细信息&gt;&gt;&gt;&gt;&gt;</v>
          </cell>
          <cell r="H1611" t="str">
            <v>NGUID</v>
          </cell>
        </row>
        <row r="1612">
          <cell r="E1612" t="str">
            <v>NT_OUTWARDREMITARV</v>
          </cell>
          <cell r="F1612" t="str">
            <v>汇出汇款表</v>
          </cell>
          <cell r="G1612" t="str">
            <v>&lt;&lt;&lt;&lt;&lt;字段详细信息&gt;&gt;&gt;&gt;&gt;</v>
          </cell>
          <cell r="H1612" t="str">
            <v>TXNSERIALNO</v>
          </cell>
        </row>
        <row r="1613">
          <cell r="E1613" t="str">
            <v>IM_LCABINFO</v>
          </cell>
          <cell r="F1613" t="str">
            <v>信用证来单信息</v>
          </cell>
          <cell r="G1613" t="str">
            <v>&lt;&lt;&lt;&lt;&lt;字段详细信息&gt;&gt;&gt;&gt;&gt;</v>
          </cell>
          <cell r="H1613" t="str">
            <v>ABNO</v>
          </cell>
        </row>
        <row r="1614">
          <cell r="E1614" t="str">
            <v>IM_LCAB_IMPORTFINANCE</v>
          </cell>
          <cell r="F1614" t="str">
            <v>#N/A</v>
          </cell>
          <cell r="G1614" t="str">
            <v>&lt;&lt;&lt;&lt;&lt;字段详细信息&gt;&gt;&gt;&gt;&gt;</v>
          </cell>
          <cell r="H1614" t="str">
            <v>ABNO</v>
          </cell>
        </row>
        <row r="1615">
          <cell r="E1615" t="str">
            <v>PA_LOADCONTRACTAC</v>
          </cell>
          <cell r="F1615" t="str">
            <v>借据信息表</v>
          </cell>
          <cell r="G1615" t="str">
            <v>&lt;&lt;&lt;&lt;&lt;字段详细信息&gt;&gt;&gt;&gt;&gt;</v>
          </cell>
          <cell r="H1615" t="str">
            <v>DEBTNO</v>
          </cell>
        </row>
        <row r="1616">
          <cell r="E1616" t="str">
            <v>PA_CONTRACTLIMIT</v>
          </cell>
          <cell r="F1616" t="str">
            <v>合同信息表</v>
          </cell>
          <cell r="G1616" t="str">
            <v>&lt;&lt;&lt;&lt;&lt;字段详细信息&gt;&gt;&gt;&gt;&gt;</v>
          </cell>
          <cell r="H1616" t="str">
            <v>CONTRACTNO</v>
          </cell>
        </row>
        <row r="1617">
          <cell r="E1617" t="str">
            <v>IM_TTINVOICELOANINFO</v>
          </cell>
          <cell r="F1617" t="str">
            <v>进口发票汇融资对象INFO表</v>
          </cell>
          <cell r="G1617" t="str">
            <v>&lt;&lt;&lt;&lt;&lt;字段详细信息&gt;&gt;&gt;&gt;&gt;</v>
          </cell>
          <cell r="H1617" t="str">
            <v>TXNSERIALNO</v>
          </cell>
        </row>
        <row r="1618">
          <cell r="E1618" t="str">
            <v>BU_TRANSACTIONINFO1</v>
          </cell>
          <cell r="F1618" t="str">
            <v>交易信息表</v>
          </cell>
          <cell r="G1618" t="str">
            <v>&lt;&lt;&lt;&lt;&lt;字段详细信息&gt;&gt;&gt;&gt;&gt;</v>
          </cell>
          <cell r="H1618" t="str">
            <v>TXNSERIALNO</v>
          </cell>
        </row>
        <row r="1619">
          <cell r="E1619" t="str">
            <v>IM_LGISSUEINFO1</v>
          </cell>
          <cell r="F1619" t="str">
            <v>进口保函信息表</v>
          </cell>
          <cell r="G1619" t="str">
            <v>&lt;&lt;&lt;&lt;&lt;字段详细信息&gt;&gt;&gt;&gt;&gt;</v>
          </cell>
          <cell r="H1619" t="str">
            <v>LGNO</v>
          </cell>
        </row>
        <row r="1620">
          <cell r="E1620" t="str">
            <v>PA_CORP1</v>
          </cell>
          <cell r="F1620" t="str">
            <v>用于存放客户基础信息包括(对公客户和对私客户)</v>
          </cell>
          <cell r="G1620" t="str">
            <v>&lt;&lt;&lt;&lt;&lt;字段详细信息&gt;&gt;&gt;&gt;&gt;</v>
          </cell>
          <cell r="H1620" t="str">
            <v>CORPNO</v>
          </cell>
        </row>
        <row r="1621">
          <cell r="E1621" t="str">
            <v>PA_ORG1</v>
          </cell>
          <cell r="F1621" t="str">
            <v>对银行的各营业机构进行建档,生成机构编号</v>
          </cell>
          <cell r="G1621" t="str">
            <v>&lt;&lt;&lt;&lt;&lt;字段详细信息&gt;&gt;&gt;&gt;&gt;</v>
          </cell>
          <cell r="H1621" t="str">
            <v>ORGNO</v>
          </cell>
        </row>
        <row r="1622">
          <cell r="E1622" t="str">
            <v>IM_LCISSUEINFO1</v>
          </cell>
          <cell r="F1622" t="e">
            <v>#N/A</v>
          </cell>
          <cell r="G1622" t="str">
            <v>&lt;&lt;&lt;&lt;&lt;字段详细信息&gt;&gt;&gt;&gt;&gt;</v>
          </cell>
          <cell r="H1622" t="str">
            <v>LCNO</v>
          </cell>
        </row>
        <row r="1623">
          <cell r="E1623" t="str">
            <v>BU_DEPSUM</v>
          </cell>
          <cell r="F1623" t="str">
            <v>保证金汇总信息表</v>
          </cell>
          <cell r="G1623" t="str">
            <v>&lt;&lt;&lt;&lt;&lt;字段详细信息&gt;&gt;&gt;&gt;&gt;</v>
          </cell>
          <cell r="H1623" t="str">
            <v>DEPSUMSERIALNO</v>
          </cell>
        </row>
        <row r="1624">
          <cell r="E1624" t="str">
            <v>NT_REMITRANSMIT</v>
          </cell>
          <cell r="F1624" t="str">
            <v>汇入汇款转汇</v>
          </cell>
          <cell r="G1624" t="str">
            <v>&lt;&lt;&lt;&lt;&lt;字段详细信息&gt;&gt;&gt;&gt;&gt;</v>
          </cell>
          <cell r="H1624" t="str">
            <v>TXNSERIALNO</v>
          </cell>
        </row>
        <row r="1625">
          <cell r="E1625" t="str">
            <v>PA_CORPLEVELQPFAV</v>
          </cell>
          <cell r="F1625" t="str">
            <v>用于管理该机构级别汇率优惠信息</v>
          </cell>
          <cell r="G1625" t="str">
            <v>&lt;&lt;&lt;&lt;&lt;字段详细信息&gt;&gt;&gt;&gt;&gt;</v>
          </cell>
          <cell r="H1625" t="str">
            <v>ORGNO,DISTINCTIONNAME,CURSIGN,KIND,SERIALNO</v>
          </cell>
        </row>
        <row r="1626">
          <cell r="E1626" t="str">
            <v>EX_FFTINFO</v>
          </cell>
          <cell r="F1626" t="str">
            <v>出口福费廷业务档案表</v>
          </cell>
          <cell r="G1626" t="str">
            <v>&lt;&lt;&lt;&lt;&lt;字段详细信息&gt;&gt;&gt;&gt;&gt;</v>
          </cell>
          <cell r="H1626" t="str">
            <v>BIZNO</v>
          </cell>
        </row>
        <row r="1627">
          <cell r="E1627" t="str">
            <v>BU_LOANINFO_20180822_BDW_ZX_03</v>
          </cell>
          <cell r="F1627" t="str">
            <v>贷款归档信息</v>
          </cell>
          <cell r="G1627" t="str">
            <v>&lt;&lt;&lt;&lt;&lt;字段详细信息&gt;&gt;&gt;&gt;&gt;</v>
          </cell>
          <cell r="H1627" t="str">
            <v>BIZNO</v>
          </cell>
        </row>
        <row r="1628">
          <cell r="E1628" t="str">
            <v>IM_LCISSUETMPINFO</v>
          </cell>
          <cell r="F1628" t="str">
            <v>信用证开证临时表</v>
          </cell>
          <cell r="G1628" t="str">
            <v>&lt;&lt;&lt;&lt;&lt;字段详细信息&gt;&gt;&gt;&gt;&gt;</v>
          </cell>
          <cell r="H1628" t="str">
            <v>LCNO</v>
          </cell>
        </row>
        <row r="1629">
          <cell r="E1629" t="str">
            <v>PA_ACCTTYPE</v>
          </cell>
          <cell r="F1629" t="str">
            <v>用于管理各个帐户在我系统的详细名称</v>
          </cell>
          <cell r="G1629" t="str">
            <v>&lt;&lt;&lt;&lt;&lt;字段详细信息&gt;&gt;&gt;&gt;&gt;</v>
          </cell>
          <cell r="H1629" t="str">
            <v>ACCTTYPENO</v>
          </cell>
        </row>
        <row r="1630">
          <cell r="E1630" t="str">
            <v>PA_CORPQPFAV</v>
          </cell>
          <cell r="F1630" t="str">
            <v>牌价优惠是针对客户提供币种转换时的优惠</v>
          </cell>
          <cell r="G1630" t="str">
            <v>&lt;&lt;&lt;&lt;&lt;字段详细信息&gt;&gt;&gt;&gt;&gt;</v>
          </cell>
          <cell r="H1630" t="str">
            <v>CORPNO,CURSIGN,ORGNO</v>
          </cell>
        </row>
        <row r="1631">
          <cell r="E1631" t="str">
            <v>BU_AGENTINFO</v>
          </cell>
          <cell r="F1631" t="str">
            <v>代理人信息表</v>
          </cell>
          <cell r="G1631" t="str">
            <v>&lt;&lt;&lt;&lt;&lt;字段详细信息&gt;&gt;&gt;&gt;&gt;</v>
          </cell>
          <cell r="H1631" t="str">
            <v>TXNSERIALNO</v>
          </cell>
        </row>
        <row r="1632">
          <cell r="E1632" t="str">
            <v>BU_TRANSACTIONINFO</v>
          </cell>
          <cell r="F1632" t="str">
            <v>业务交易详细表</v>
          </cell>
          <cell r="G1632" t="str">
            <v>&lt;&lt;&lt;&lt;&lt;字段详细信息&gt;&gt;&gt;&gt;&gt;</v>
          </cell>
          <cell r="H1632" t="str">
            <v>TXNSERIALNO</v>
          </cell>
        </row>
        <row r="1633">
          <cell r="E1633" t="str">
            <v>RWM_TRANS_TXN</v>
          </cell>
          <cell r="F1633" t="str">
            <v>国际业务交易</v>
          </cell>
          <cell r="G1633" t="str">
            <v>&lt;&lt;&lt;&lt;&lt;字段详细信息&gt;&gt;&gt;&gt;&gt;</v>
          </cell>
          <cell r="H1633" t="str">
            <v>TXNSERIALNO</v>
          </cell>
        </row>
        <row r="1634">
          <cell r="E1634" t="str">
            <v>PA_CORP_BAK</v>
          </cell>
          <cell r="F1634" t="e">
            <v>#N/A</v>
          </cell>
          <cell r="G1634" t="str">
            <v>&lt;&lt;&lt;&lt;&lt;字段详细信息&gt;&gt;&gt;&gt;&gt;</v>
          </cell>
          <cell r="H1634" t="str">
            <v>CORPNO</v>
          </cell>
        </row>
        <row r="1635">
          <cell r="E1635" t="str">
            <v>PA_CORPFEEFAV</v>
          </cell>
          <cell r="F1635" t="str">
            <v>手续费优惠是针对客户提供某种手续费的优惠,手续费种类由系统参数中的费用账务种类管理定义.</v>
          </cell>
          <cell r="G1635" t="str">
            <v>&lt;&lt;&lt;&lt;&lt;字段详细信息&gt;&gt;&gt;&gt;&gt;</v>
          </cell>
          <cell r="H1635" t="str">
            <v>CORPNO,ORGNO,ACCTTYPENO,CURSIGN</v>
          </cell>
        </row>
        <row r="1636">
          <cell r="E1636" t="str">
            <v>SB_WHZHNGH_GLXX</v>
          </cell>
          <cell r="F1636" t="str">
            <v>外汇账户内购汇管理信息</v>
          </cell>
          <cell r="G1636" t="str">
            <v>&lt;&lt;&lt;&lt;&lt;字段详细信息&gt;&gt;&gt;&gt;&gt;</v>
          </cell>
          <cell r="H1636" t="str">
            <v>NGUID</v>
          </cell>
        </row>
        <row r="1637">
          <cell r="E1637" t="str">
            <v>SB_WHZHNJH_GLXX</v>
          </cell>
          <cell r="F1637" t="str">
            <v>外汇账户内结汇管理信息</v>
          </cell>
          <cell r="G1637" t="str">
            <v>&lt;&lt;&lt;&lt;&lt;字段详细信息&gt;&gt;&gt;&gt;&gt;</v>
          </cell>
          <cell r="H1637" t="str">
            <v>NGUID</v>
          </cell>
        </row>
        <row r="1638">
          <cell r="E1638" t="str">
            <v>EX_ADVISSUEINFO</v>
          </cell>
          <cell r="F1638" t="str">
            <v>出口信用证业务档案表</v>
          </cell>
          <cell r="G1638" t="str">
            <v>&lt;&lt;&lt;&lt;&lt;字段详细信息&gt;&gt;&gt;&gt;&gt;</v>
          </cell>
          <cell r="H1638" t="str">
            <v>BIZNO</v>
          </cell>
        </row>
        <row r="1639">
          <cell r="E1639" t="str">
            <v>BU_TRANSACTIONINFO_0511</v>
          </cell>
          <cell r="F1639" t="e">
            <v>#N/A</v>
          </cell>
          <cell r="G1639" t="str">
            <v>&lt;&lt;&lt;&lt;&lt;字段详细信息&gt;&gt;&gt;&gt;&gt;</v>
          </cell>
          <cell r="H1639" t="str">
            <v>TXNSERIALNO</v>
          </cell>
        </row>
        <row r="1640">
          <cell r="E1640" t="str">
            <v>PA_CORP_0511</v>
          </cell>
          <cell r="F1640" t="e">
            <v>#N/A</v>
          </cell>
          <cell r="G1640" t="str">
            <v>&lt;&lt;&lt;&lt;&lt;字段详细信息&gt;&gt;&gt;&gt;&gt;</v>
          </cell>
          <cell r="H1640" t="str">
            <v>CORPNO</v>
          </cell>
        </row>
        <row r="1641">
          <cell r="E1641" t="str">
            <v>PA_FOREIGNRATE</v>
          </cell>
          <cell r="F1641" t="str">
            <v>用于存放各个机构的外管局折算率信息</v>
          </cell>
          <cell r="G1641" t="str">
            <v>&lt;&lt;&lt;&lt;&lt;字段详细信息&gt;&gt;&gt;&gt;&gt;</v>
          </cell>
          <cell r="H1641" t="str">
            <v>LATEDATE,CURSIGN</v>
          </cell>
        </row>
        <row r="1642">
          <cell r="E1642" t="str">
            <v>PA_CLEARINGMODE</v>
          </cell>
          <cell r="F1642" t="str">
            <v>清算渠道表</v>
          </cell>
          <cell r="G1642" t="str">
            <v>&lt;&lt;&lt;&lt;&lt;字段详细信息&gt;&gt;&gt;&gt;&gt;</v>
          </cell>
          <cell r="H1642" t="str">
            <v>CLRMODE</v>
          </cell>
        </row>
        <row r="1643">
          <cell r="E1643" t="str">
            <v>FI_FUNDPLATAKEARV</v>
          </cell>
          <cell r="F1643" t="str">
            <v>资金拆借归档表</v>
          </cell>
          <cell r="G1643" t="str">
            <v>&lt;&lt;&lt;&lt;&lt;字段详细信息&gt;&gt;&gt;&gt;&gt;</v>
          </cell>
          <cell r="H1643" t="str">
            <v>TXNSERIALNO</v>
          </cell>
        </row>
        <row r="1644">
          <cell r="E1644" t="str">
            <v>FI_CORPFOREXCINFO_20220316_BDW_FQS_20</v>
          </cell>
          <cell r="F1644" t="str">
            <v>远期结售汇信息表</v>
          </cell>
          <cell r="G1644" t="str">
            <v>&lt;&lt;&lt;&lt;&lt;字段详细信息&gt;&gt;&gt;&gt;&gt;</v>
          </cell>
          <cell r="H1644" t="str">
            <v>TXNSERIALNO</v>
          </cell>
        </row>
        <row r="1645">
          <cell r="E1645" t="str">
            <v>FI_FUNDPLATAKEINFO_20201021_BDW_YZ_110</v>
          </cell>
          <cell r="F1645" t="str">
            <v>资金拆借信息表</v>
          </cell>
          <cell r="G1645" t="str">
            <v>&lt;&lt;&lt;&lt;&lt;字段详细信息&gt;&gt;&gt;&gt;&gt;</v>
          </cell>
          <cell r="H1645" t="str">
            <v>PACTBIZNO</v>
          </cell>
        </row>
        <row r="1646">
          <cell r="E1646" t="str">
            <v>TP_MG_TRANSACTIONINFO</v>
          </cell>
          <cell r="F1646" t="str">
            <v>速汇金业务表</v>
          </cell>
          <cell r="G1646" t="str">
            <v>&lt;&lt;&lt;&lt;&lt;字段详细信息&gt;&gt;&gt;&gt;&gt;</v>
          </cell>
          <cell r="H1646" t="str">
            <v>MGITRANSACTIONSESSIONID</v>
          </cell>
        </row>
        <row r="1647">
          <cell r="E1647" t="str">
            <v>TP_RECIVESWIFT</v>
          </cell>
          <cell r="F1647" t="str">
            <v>SWIFT接收报文表</v>
          </cell>
          <cell r="G1647" t="str">
            <v>&lt;&lt;&lt;&lt;&lt;字段详细信息&gt;&gt;&gt;&gt;&gt;</v>
          </cell>
          <cell r="H1647" t="str">
            <v>SWIFT_ID</v>
          </cell>
        </row>
        <row r="1648">
          <cell r="E1648" t="str">
            <v>TP_SENDSWIFT</v>
          </cell>
          <cell r="F1648" t="str">
            <v>SWIFT发送报文表</v>
          </cell>
          <cell r="G1648" t="str">
            <v>&lt;&lt;&lt;&lt;&lt;字段详细信息&gt;&gt;&gt;&gt;&gt;</v>
          </cell>
          <cell r="H1648" t="str">
            <v>GUID</v>
          </cell>
        </row>
        <row r="1649">
          <cell r="E1649" t="str">
            <v>SB_CKSHHXL_JNSR</v>
          </cell>
          <cell r="F1649" t="str">
            <v>出口收汇核销联境内收入表</v>
          </cell>
          <cell r="G1649" t="str">
            <v>&lt;&lt;&lt;&lt;&lt;字段详细信息&gt;&gt;&gt;&gt;&gt;</v>
          </cell>
          <cell r="H1649" t="str">
            <v>NGUID</v>
          </cell>
        </row>
        <row r="1650">
          <cell r="E1650" t="str">
            <v>SB_DWFKCDTZS</v>
          </cell>
          <cell r="F1650" t="str">
            <v>对外付款承兑通知书表</v>
          </cell>
          <cell r="G1650" t="str">
            <v>&lt;&lt;&lt;&lt;&lt;字段详细信息&gt;&gt;&gt;&gt;&gt;</v>
          </cell>
          <cell r="H1650" t="str">
            <v>NGUID</v>
          </cell>
        </row>
        <row r="1651">
          <cell r="E1651" t="str">
            <v>SB_WHZHNGH</v>
          </cell>
          <cell r="F1651" t="str">
            <v>外汇账户内购汇</v>
          </cell>
          <cell r="G1651" t="str">
            <v>&lt;&lt;&lt;&lt;&lt;字段详细信息&gt;&gt;&gt;&gt;&gt;</v>
          </cell>
          <cell r="H1651" t="str">
            <v>NGUID</v>
          </cell>
        </row>
        <row r="1652">
          <cell r="E1652" t="str">
            <v>SB_WHZHNJH</v>
          </cell>
          <cell r="F1652" t="str">
            <v>外汇账户内结汇</v>
          </cell>
          <cell r="G1652" t="str">
            <v>&lt;&lt;&lt;&lt;&lt;字段详细信息&gt;&gt;&gt;&gt;&gt;</v>
          </cell>
          <cell r="H1652" t="str">
            <v>NGUID</v>
          </cell>
        </row>
        <row r="1653">
          <cell r="E1653" t="str">
            <v>PA_CORP</v>
          </cell>
          <cell r="F1653" t="str">
            <v>客户信息管理</v>
          </cell>
          <cell r="G1653" t="str">
            <v>&lt;&lt;&lt;&lt;&lt;字段详细信息&gt;&gt;&gt;&gt;&gt;</v>
          </cell>
          <cell r="H1653" t="str">
            <v>CORPNO</v>
          </cell>
        </row>
        <row r="1654">
          <cell r="E1654" t="str">
            <v>SB_JNHKS_20170823_BDW_FZH_01</v>
          </cell>
          <cell r="F1654" t="str">
            <v>境内汇款书表</v>
          </cell>
          <cell r="G1654" t="str">
            <v>&lt;&lt;&lt;&lt;&lt;字段详细信息&gt;&gt;&gt;&gt;&gt;</v>
          </cell>
          <cell r="H1654" t="str">
            <v>NGUID</v>
          </cell>
        </row>
        <row r="1655">
          <cell r="E1655" t="str">
            <v>SB_JNHKS</v>
          </cell>
          <cell r="F1655" t="str">
            <v>境内汇款书表</v>
          </cell>
          <cell r="G1655" t="str">
            <v>&lt;&lt;&lt;&lt;&lt;字段详细信息&gt;&gt;&gt;&gt;&gt;</v>
          </cell>
          <cell r="H1655" t="str">
            <v>NGUID</v>
          </cell>
        </row>
        <row r="1656">
          <cell r="E1656" t="str">
            <v>SB_JNFKCDTZS</v>
          </cell>
          <cell r="F1656" t="str">
            <v>境内付款承兑通知书表</v>
          </cell>
          <cell r="G1656" t="str">
            <v>&lt;&lt;&lt;&lt;&lt;字段详细信息&gt;&gt;&gt;&gt;&gt;</v>
          </cell>
          <cell r="H1656" t="str">
            <v>NGUID</v>
          </cell>
        </row>
        <row r="1657">
          <cell r="E1657" t="str">
            <v>SB_SWSRSBD_20181114</v>
          </cell>
          <cell r="F1657" t="str">
            <v>涉外收入申报单表</v>
          </cell>
          <cell r="G1657" t="str">
            <v>&lt;&lt;&lt;&lt;&lt;字段详细信息&gt;&gt;&gt;&gt;&gt;</v>
          </cell>
          <cell r="H1657" t="str">
            <v>NGUID</v>
          </cell>
        </row>
        <row r="1658">
          <cell r="E1658" t="str">
            <v>SB_JWHKS_20181114</v>
          </cell>
          <cell r="F1658" t="str">
            <v>境外汇款书表</v>
          </cell>
          <cell r="G1658" t="str">
            <v>&lt;&lt;&lt;&lt;&lt;字段详细信息&gt;&gt;&gt;&gt;&gt;</v>
          </cell>
          <cell r="H1658" t="str">
            <v>NGUID</v>
          </cell>
        </row>
        <row r="1659">
          <cell r="E1659" t="str">
            <v>BU_LOANINFO</v>
          </cell>
          <cell r="F1659" t="str">
            <v>贷款归档信息</v>
          </cell>
          <cell r="G1659" t="str">
            <v>&lt;&lt;&lt;&lt;&lt;字段详细信息&gt;&gt;&gt;&gt;&gt;</v>
          </cell>
          <cell r="H1659" t="str">
            <v>BIZNO</v>
          </cell>
        </row>
        <row r="1660">
          <cell r="E1660" t="str">
            <v>EX_FACTORINGLOANARV</v>
          </cell>
          <cell r="F1660" t="str">
            <v>保理融资表</v>
          </cell>
          <cell r="G1660" t="str">
            <v>&lt;&lt;&lt;&lt;&lt;字段详细信息&gt;&gt;&gt;&gt;&gt;</v>
          </cell>
          <cell r="H1660" t="str">
            <v>TXNSERIALNO</v>
          </cell>
        </row>
        <row r="1661">
          <cell r="E1661" t="str">
            <v>IM_LCCANCELAFFIRM</v>
          </cell>
          <cell r="F1661" t="str">
            <v>信用证撤销确认表</v>
          </cell>
          <cell r="G1661" t="str">
            <v>&lt;&lt;&lt;&lt;&lt;字段详细信息&gt;&gt;&gt;&gt;&gt;</v>
          </cell>
          <cell r="H1661" t="str">
            <v>TXNSERIALNO</v>
          </cell>
        </row>
        <row r="1662">
          <cell r="E1662" t="str">
            <v>IM_LCISSUEINFO</v>
          </cell>
          <cell r="F1662" t="str">
            <v>开证业务资料表</v>
          </cell>
          <cell r="G1662" t="str">
            <v>&lt;&lt;&lt;&lt;&lt;字段详细信息&gt;&gt;&gt;&gt;&gt;</v>
          </cell>
          <cell r="H1662" t="str">
            <v>LCNO</v>
          </cell>
        </row>
        <row r="1663">
          <cell r="E1663" t="str">
            <v>PA_CORPDISTINCTION</v>
          </cell>
          <cell r="F1663" t="str">
            <v>用于管理该机构的客户级别信息</v>
          </cell>
          <cell r="G1663" t="str">
            <v>&lt;&lt;&lt;&lt;&lt;字段详细信息&gt;&gt;&gt;&gt;&gt;</v>
          </cell>
          <cell r="H1663" t="str">
            <v>ORGNO,DISTINCTIONNAME</v>
          </cell>
        </row>
        <row r="1664">
          <cell r="E1664" t="str">
            <v>PA_CORPLEVELLOAFAV</v>
          </cell>
          <cell r="F1664" t="str">
            <v>用于管理该机构客户级别贷款利率优惠信息</v>
          </cell>
          <cell r="G1664" t="str">
            <v>&lt;&lt;&lt;&lt;&lt;字段详细信息&gt;&gt;&gt;&gt;&gt;</v>
          </cell>
          <cell r="H1664" t="str">
            <v>ORGNO,DISTINCTIONNAME,INTERESTTYPENO,CURRENCY,KIND</v>
          </cell>
        </row>
        <row r="1665">
          <cell r="E1665" t="str">
            <v>IM_LCPAYMENT</v>
          </cell>
          <cell r="F1665" t="str">
            <v>信用证付汇信息表</v>
          </cell>
          <cell r="G1665" t="str">
            <v>&lt;&lt;&lt;&lt;&lt;字段详细信息&gt;&gt;&gt;&gt;&gt;</v>
          </cell>
          <cell r="H1665" t="str">
            <v>PAYMENTNO</v>
          </cell>
        </row>
        <row r="1666">
          <cell r="E1666" t="str">
            <v>PA_CORPLOANINTERESFAV</v>
          </cell>
          <cell r="F1666" t="str">
            <v>用于存放管理公司贷款利率优惠信息</v>
          </cell>
          <cell r="G1666" t="str">
            <v>&lt;&lt;&lt;&lt;&lt;字段详细信息&gt;&gt;&gt;&gt;&gt;</v>
          </cell>
          <cell r="H1666" t="str">
            <v>CORPNO,ORGNO,INTERESTTYPENO,CURRENCY</v>
          </cell>
        </row>
        <row r="1667">
          <cell r="E1667" t="str">
            <v>PA_ORGAGENT</v>
          </cell>
          <cell r="F1667" t="str">
            <v>处理各分部与其它银行的代理关系</v>
          </cell>
          <cell r="G1667" t="str">
            <v>&lt;&lt;&lt;&lt;&lt;字段详细信息&gt;&gt;&gt;&gt;&gt;</v>
          </cell>
          <cell r="H1667" t="str">
            <v>ORGNO,BANKNO</v>
          </cell>
        </row>
        <row r="1668">
          <cell r="E1668" t="str">
            <v>IM_LGISSUEARV</v>
          </cell>
          <cell r="F1668" t="str">
            <v>进口保函归档表</v>
          </cell>
          <cell r="G1668" t="str">
            <v>&lt;&lt;&lt;&lt;&lt;字段详细信息&gt;&gt;&gt;&gt;&gt;</v>
          </cell>
          <cell r="H1668" t="str">
            <v>TXNSERIALNO</v>
          </cell>
        </row>
        <row r="1669">
          <cell r="E1669" t="str">
            <v>EX_LCBPARV_20200708_BDW_LX_01</v>
          </cell>
          <cell r="F1669" t="str">
            <v>信用证议付业务归档表</v>
          </cell>
          <cell r="G1669" t="str">
            <v>&lt;&lt;&lt;&lt;&lt;字段详细信息&gt;&gt;&gt;&gt;&gt;</v>
          </cell>
          <cell r="H1669" t="str">
            <v>TXNSERIALNO</v>
          </cell>
        </row>
        <row r="1670">
          <cell r="E1670" t="str">
            <v>IM_LCAMEND</v>
          </cell>
          <cell r="F1670" t="str">
            <v>信用证修改表</v>
          </cell>
          <cell r="G1670" t="str">
            <v>&lt;&lt;&lt;&lt;&lt;字段详细信息&gt;&gt;&gt;&gt;&gt;</v>
          </cell>
          <cell r="H1670" t="str">
            <v>LCNO,AMENDTIMES</v>
          </cell>
        </row>
        <row r="1671">
          <cell r="E1671" t="str">
            <v>PA_ORGFEERATE</v>
          </cell>
          <cell r="F1671" t="str">
            <v>用于管理各机构的手续费比例信息</v>
          </cell>
          <cell r="G1671" t="str">
            <v>&lt;&lt;&lt;&lt;&lt;字段详细信息&gt;&gt;&gt;&gt;&gt;</v>
          </cell>
          <cell r="H1671" t="str">
            <v>ACCTTYPENO,ORGNO,CURSIGN,ISCORP</v>
          </cell>
        </row>
        <row r="1672">
          <cell r="E1672" t="str">
            <v>PA_STARTMODE</v>
          </cell>
          <cell r="F1672" t="str">
            <v>发起方式表</v>
          </cell>
          <cell r="G1672" t="str">
            <v>&lt;&lt;&lt;&lt;&lt;字段详细信息&gt;&gt;&gt;&gt;&gt;</v>
          </cell>
          <cell r="H1672" t="str">
            <v>STARTMODEID</v>
          </cell>
        </row>
        <row r="1673">
          <cell r="E1673" t="str">
            <v>IM_ICINFOARV</v>
          </cell>
          <cell r="F1673" t="str">
            <v>代收信息归档表</v>
          </cell>
          <cell r="G1673" t="str">
            <v>&lt;&lt;&lt;&lt;&lt;字段详细信息&gt;&gt;&gt;&gt;&gt;</v>
          </cell>
          <cell r="H1673" t="str">
            <v>TXNSERIALNO</v>
          </cell>
        </row>
        <row r="1674">
          <cell r="E1674" t="str">
            <v>SC_ORGANRIGHT</v>
          </cell>
          <cell r="F1674" t="str">
            <v>机构权限表</v>
          </cell>
          <cell r="G1674" t="str">
            <v>&lt;&lt;&lt;&lt;&lt;字段详细信息&gt;&gt;&gt;&gt;&gt;</v>
          </cell>
          <cell r="H1674" t="str">
            <v>ORGNO</v>
          </cell>
        </row>
        <row r="1675">
          <cell r="E1675" t="str">
            <v>SC_PERMISSION</v>
          </cell>
          <cell r="F1675" t="str">
            <v>业务权限表</v>
          </cell>
          <cell r="G1675" t="str">
            <v>&lt;&lt;&lt;&lt;&lt;字段详细信息&gt;&gt;&gt;&gt;&gt;</v>
          </cell>
          <cell r="H1675" t="str">
            <v>USERID,ORGNO,STARTMODEID</v>
          </cell>
        </row>
        <row r="1676">
          <cell r="E1676" t="str">
            <v>PA_AREANAME</v>
          </cell>
          <cell r="F1676" t="str">
            <v>全球区域管理</v>
          </cell>
          <cell r="G1676" t="str">
            <v>&lt;&lt;&lt;&lt;&lt;字段详细信息&gt;&gt;&gt;&gt;&gt;</v>
          </cell>
          <cell r="H1676" t="str">
            <v>AREANO</v>
          </cell>
        </row>
        <row r="1677">
          <cell r="E1677" t="str">
            <v>PA_MAILFAXFEE</v>
          </cell>
          <cell r="F1677" t="str">
            <v>用于管理各机构的快邮/电报费</v>
          </cell>
          <cell r="G1677" t="str">
            <v>&lt;&lt;&lt;&lt;&lt;字段详细信息&gt;&gt;&gt;&gt;&gt;</v>
          </cell>
          <cell r="H1677" t="str">
            <v>ORGNO,ACCTTYPENO,AREANO,CURSIGN,MAILFAXFLAG,MAILTYPE</v>
          </cell>
        </row>
        <row r="1678">
          <cell r="E1678" t="str">
            <v>IM_LCISSUEDETAILS</v>
          </cell>
          <cell r="F1678" t="str">
            <v>信用证的补充资料信息表</v>
          </cell>
          <cell r="G1678" t="str">
            <v>&lt;&lt;&lt;&lt;&lt;字段详细信息&gt;&gt;&gt;&gt;&gt;</v>
          </cell>
          <cell r="H1678" t="str">
            <v>TXNSERIALNO</v>
          </cell>
        </row>
        <row r="1679">
          <cell r="E1679" t="str">
            <v>SC_PRIVILEGE</v>
          </cell>
          <cell r="F1679" t="str">
            <v>业务操作权限表</v>
          </cell>
          <cell r="G1679" t="str">
            <v>&lt;&lt;&lt;&lt;&lt;字段详细信息&gt;&gt;&gt;&gt;&gt;</v>
          </cell>
          <cell r="H1679" t="str">
            <v>PRID</v>
          </cell>
        </row>
        <row r="1680">
          <cell r="E1680" t="str">
            <v>BU_DEPMGT</v>
          </cell>
          <cell r="F1680" t="str">
            <v>保证金管理信息</v>
          </cell>
          <cell r="G1680" t="str">
            <v>&lt;&lt;&lt;&lt;&lt;字段详细信息&gt;&gt;&gt;&gt;&gt;</v>
          </cell>
          <cell r="H1680" t="str">
            <v>DEPSERIALNO</v>
          </cell>
        </row>
        <row r="1681">
          <cell r="E1681" t="str">
            <v>EX_LCBPADDARV</v>
          </cell>
          <cell r="F1681" t="str">
            <v>议付附加信息归档表</v>
          </cell>
          <cell r="G1681" t="str">
            <v>&lt;&lt;&lt;&lt;&lt;字段详细信息&gt;&gt;&gt;&gt;&gt;</v>
          </cell>
          <cell r="H1681" t="str">
            <v>TXNSERIALNO</v>
          </cell>
        </row>
        <row r="1682">
          <cell r="E1682" t="str">
            <v>PA_ACCTNOINFOOUT</v>
          </cell>
          <cell r="F1682" t="str">
            <v>用于管理核心系统表外帐户详细信息</v>
          </cell>
          <cell r="G1682" t="str">
            <v>&lt;&lt;&lt;&lt;&lt;字段详细信息&gt;&gt;&gt;&gt;&gt;</v>
          </cell>
          <cell r="H1682" t="str">
            <v>ACCTNO</v>
          </cell>
        </row>
        <row r="1683">
          <cell r="E1683" t="str">
            <v>TP_LOANCHANGE</v>
          </cell>
          <cell r="F1683" t="str">
            <v>大总账数据表</v>
          </cell>
          <cell r="G1683" t="str">
            <v>&lt;&lt;&lt;&lt;&lt;字段详细信息&gt;&gt;&gt;&gt;&gt;</v>
          </cell>
          <cell r="H1683" t="str">
            <v>GL_DATE,ACCOUNT_NUMBER</v>
          </cell>
        </row>
        <row r="1684">
          <cell r="E1684" t="str">
            <v>IM_LCABARV</v>
          </cell>
          <cell r="F1684" t="str">
            <v>信用证来单信息归档表</v>
          </cell>
          <cell r="G1684" t="str">
            <v>&lt;&lt;&lt;&lt;&lt;字段详细信息&gt;&gt;&gt;&gt;&gt;</v>
          </cell>
          <cell r="H1684" t="str">
            <v>TXNSERIALNO</v>
          </cell>
        </row>
        <row r="1685">
          <cell r="E1685" t="str">
            <v>IM_TTINVLOANLISTINFO</v>
          </cell>
          <cell r="F1685" t="str">
            <v>进口发票融资号码INFO表</v>
          </cell>
          <cell r="G1685" t="str">
            <v>&lt;&lt;&lt;&lt;&lt;字段详细信息&gt;&gt;&gt;&gt;&gt;</v>
          </cell>
          <cell r="H1685" t="str">
            <v>TXNSERIALNO,INVOICENO</v>
          </cell>
        </row>
        <row r="1686">
          <cell r="E1686" t="str">
            <v>IM_ICFINANCE_20180822_BDW_HC_04</v>
          </cell>
          <cell r="F1686" t="str">
            <v>代收押汇信息表</v>
          </cell>
          <cell r="G1686" t="str">
            <v>&lt;&lt;&lt;&lt;&lt;字段详细信息&gt;&gt;&gt;&gt;&gt;</v>
          </cell>
          <cell r="H1686" t="str">
            <v>DEBITNO</v>
          </cell>
        </row>
        <row r="1687">
          <cell r="E1687" t="str">
            <v>IM_DFINVLOANLISTINFO</v>
          </cell>
          <cell r="F1687" t="str">
            <v>海外代付－贷款发票信息</v>
          </cell>
          <cell r="G1687" t="str">
            <v>&lt;&lt;&lt;&lt;&lt;字段详细信息&gt;&gt;&gt;&gt;&gt;</v>
          </cell>
          <cell r="H1687" t="str">
            <v>TXNSERIALNO,INVOICENO</v>
          </cell>
        </row>
        <row r="1688">
          <cell r="E1688" t="str">
            <v>EX_FACTORINGINFO</v>
          </cell>
          <cell r="F1688" t="str">
            <v>保理业务表</v>
          </cell>
          <cell r="G1688" t="str">
            <v>&lt;&lt;&lt;&lt;&lt;字段详细信息&gt;&gt;&gt;&gt;&gt;</v>
          </cell>
          <cell r="H1688" t="str">
            <v>TXNSERIALNO</v>
          </cell>
        </row>
        <row r="1689">
          <cell r="E1689" t="str">
            <v>IM_DFAPPLYARV_20180827_BDW_HC_04</v>
          </cell>
          <cell r="F1689" t="str">
            <v>海外代付信息归档表</v>
          </cell>
          <cell r="G1689" t="str">
            <v>&lt;&lt;&lt;&lt;&lt;字段详细信息&gt;&gt;&gt;&gt;&gt;</v>
          </cell>
          <cell r="H1689" t="str">
            <v>TXNSERIALNO</v>
          </cell>
        </row>
        <row r="1690">
          <cell r="E1690" t="str">
            <v>IM_DFAPPLYINFO_20180827_BDW_HC_04</v>
          </cell>
          <cell r="F1690" t="str">
            <v>海外代付信息表</v>
          </cell>
          <cell r="G1690" t="str">
            <v>&lt;&lt;&lt;&lt;&lt;字段详细信息&gt;&gt;&gt;&gt;&gt;</v>
          </cell>
          <cell r="H1690" t="str">
            <v>TXNSERIALNO</v>
          </cell>
        </row>
        <row r="1691">
          <cell r="E1691" t="str">
            <v>IM_ICFINANCE</v>
          </cell>
          <cell r="F1691" t="str">
            <v>代收押汇信息表</v>
          </cell>
          <cell r="G1691" t="str">
            <v>&lt;&lt;&lt;&lt;&lt;字段详细信息&gt;&gt;&gt;&gt;&gt;</v>
          </cell>
          <cell r="H1691" t="str">
            <v>DEBITNO</v>
          </cell>
        </row>
        <row r="1692">
          <cell r="E1692" t="str">
            <v>IM_IMPORTFINANCE_2018</v>
          </cell>
          <cell r="F1692" t="str">
            <v>进口押汇信息</v>
          </cell>
          <cell r="G1692" t="str">
            <v>&lt;&lt;&lt;&lt;&lt;字段详细信息&gt;&gt;&gt;&gt;&gt;</v>
          </cell>
          <cell r="H1692" t="str">
            <v>DEBITNO</v>
          </cell>
        </row>
        <row r="1693">
          <cell r="E1693" t="str">
            <v>IM_DFAPPLYARV_20230208_BDW_LX_41</v>
          </cell>
          <cell r="F1693" t="str">
            <v>海外代付信息归档表</v>
          </cell>
          <cell r="G1693" t="str">
            <v>&lt;&lt;&lt;&lt;&lt;字段详细信息&gt;&gt;&gt;&gt;&gt;</v>
          </cell>
          <cell r="H1693" t="str">
            <v>TXNSERIALNO</v>
          </cell>
        </row>
        <row r="1694">
          <cell r="E1694" t="str">
            <v>IM_DFAPPLYINFO</v>
          </cell>
          <cell r="F1694" t="str">
            <v>海外代付信息表</v>
          </cell>
          <cell r="G1694" t="str">
            <v>&lt;&lt;&lt;&lt;&lt;字段详细信息&gt;&gt;&gt;&gt;&gt;</v>
          </cell>
          <cell r="H1694" t="str">
            <v>TXNSERIALNO</v>
          </cell>
        </row>
        <row r="1695">
          <cell r="E1695" t="str">
            <v>BU_LOANARV</v>
          </cell>
          <cell r="F1695" t="str">
            <v>贷款信息归档表</v>
          </cell>
          <cell r="G1695" t="str">
            <v>&lt;&lt;&lt;&lt;&lt;字段详细信息&gt;&gt;&gt;&gt;&gt;</v>
          </cell>
          <cell r="H1695" t="str">
            <v>TXNSERIALNO,BIZNO</v>
          </cell>
        </row>
        <row r="1696">
          <cell r="E1696" t="str">
            <v>PA_LOANINTERESTRATE</v>
          </cell>
          <cell r="F1696" t="str">
            <v>用于管理各个机构的贷款利率信息</v>
          </cell>
          <cell r="G1696" t="str">
            <v>&lt;&lt;&lt;&lt;&lt;字段详细信息&gt;&gt;&gt;&gt;&gt;</v>
          </cell>
          <cell r="H1696" t="str">
            <v>TABLEKEY</v>
          </cell>
        </row>
        <row r="1697">
          <cell r="E1697" t="str">
            <v>IM_ICREJECTPAY</v>
          </cell>
          <cell r="F1697" t="str">
            <v>代收拒付信息表</v>
          </cell>
          <cell r="G1697" t="str">
            <v>&lt;&lt;&lt;&lt;&lt;字段详细信息&gt;&gt;&gt;&gt;&gt;</v>
          </cell>
          <cell r="H1697" t="str">
            <v>ICREJECTPAYNO</v>
          </cell>
        </row>
        <row r="1698">
          <cell r="E1698" t="str">
            <v>IM_ICACCEPT</v>
          </cell>
          <cell r="F1698" t="str">
            <v>代收承兑信息表</v>
          </cell>
          <cell r="G1698" t="str">
            <v>&lt;&lt;&lt;&lt;&lt;字段详细信息&gt;&gt;&gt;&gt;&gt;</v>
          </cell>
          <cell r="H1698" t="str">
            <v>ICACCEPTNO</v>
          </cell>
        </row>
        <row r="1699">
          <cell r="E1699" t="str">
            <v>BU_DEPUSED</v>
          </cell>
          <cell r="F1699" t="str">
            <v>保证金使用明细信息表</v>
          </cell>
          <cell r="G1699" t="str">
            <v>&lt;&lt;&lt;&lt;&lt;字段详细信息&gt;&gt;&gt;&gt;&gt;</v>
          </cell>
          <cell r="H1699" t="str">
            <v>TXNSERIALNO,DEPACCTNO,CURRENTBIZNO</v>
          </cell>
        </row>
        <row r="1700">
          <cell r="E1700" t="str">
            <v>IM_IMPORTFINANCE</v>
          </cell>
          <cell r="F1700" t="str">
            <v>进口押汇信息</v>
          </cell>
          <cell r="G1700" t="str">
            <v>&lt;&lt;&lt;&lt;&lt;字段详细信息&gt;&gt;&gt;&gt;&gt;</v>
          </cell>
          <cell r="H1700" t="str">
            <v>DEBITNO</v>
          </cell>
        </row>
        <row r="1701">
          <cell r="E1701" t="str">
            <v>IM_LCISSUE_INFO</v>
          </cell>
          <cell r="F1701" t="str">
            <v>开证业务资料表</v>
          </cell>
          <cell r="G1701" t="str">
            <v>&lt;&lt;&lt;&lt;&lt;字段详细信息&gt;&gt;&gt;&gt;&gt;</v>
          </cell>
          <cell r="H1701" t="str">
            <v>LCNO</v>
          </cell>
        </row>
        <row r="1702">
          <cell r="E1702" t="str">
            <v>BU_TRANSACTION_INFO</v>
          </cell>
          <cell r="F1702" t="str">
            <v>业务交易详细表</v>
          </cell>
          <cell r="G1702" t="str">
            <v>&lt;&lt;&lt;&lt;&lt;字段详细信息&gt;&gt;&gt;&gt;&gt;</v>
          </cell>
          <cell r="H1702" t="str">
            <v>TXNSERIALNO</v>
          </cell>
        </row>
        <row r="1703">
          <cell r="E1703" t="str">
            <v>SB_CKSHHXL_JN_HXXX</v>
          </cell>
          <cell r="F1703" t="str">
            <v>出口收汇核销联境内核销信息表</v>
          </cell>
          <cell r="G1703" t="str">
            <v>&lt;&lt;&lt;&lt;&lt;字段详细信息&gt;&gt;&gt;&gt;&gt;</v>
          </cell>
          <cell r="H1703" t="str">
            <v>NGUID</v>
          </cell>
        </row>
        <row r="1704">
          <cell r="E1704" t="str">
            <v>SB_DWFKCDTZS_SBXX</v>
          </cell>
          <cell r="F1704" t="str">
            <v>对外付款承兑通知书申报信息表</v>
          </cell>
          <cell r="G1704" t="str">
            <v>&lt;&lt;&lt;&lt;&lt;字段详细信息&gt;&gt;&gt;&gt;&gt;</v>
          </cell>
          <cell r="H1704" t="str">
            <v>NGUID</v>
          </cell>
        </row>
        <row r="1705">
          <cell r="E1705" t="str">
            <v>SB_JWHKS_SBXX</v>
          </cell>
          <cell r="F1705" t="str">
            <v>境外汇款书申报信息表</v>
          </cell>
          <cell r="G1705" t="str">
            <v>&lt;&lt;&lt;&lt;&lt;字段详细信息&gt;&gt;&gt;&gt;&gt;</v>
          </cell>
          <cell r="H1705" t="str">
            <v>NGUID</v>
          </cell>
        </row>
        <row r="1706">
          <cell r="E1706" t="str">
            <v>SB_SWSRSBD_SBXX</v>
          </cell>
          <cell r="F1706" t="str">
            <v>涉外收入申报单申报信息</v>
          </cell>
          <cell r="G1706" t="str">
            <v>&lt;&lt;&lt;&lt;&lt;字段详细信息&gt;&gt;&gt;&gt;&gt;</v>
          </cell>
          <cell r="H1706" t="str">
            <v>NGUID</v>
          </cell>
        </row>
        <row r="1707">
          <cell r="E1707" t="str">
            <v>PA_CALCUCODEMAP</v>
          </cell>
          <cell r="F1707" t="str">
            <v>新会计科目核算码对照表</v>
          </cell>
          <cell r="G1707" t="str">
            <v>&lt;&lt;&lt;&lt;&lt;字段详细信息&gt;&gt;&gt;&gt;&gt;</v>
          </cell>
          <cell r="H1707" t="str">
            <v>CALCUCODE</v>
          </cell>
        </row>
        <row r="1708">
          <cell r="E1708" t="str">
            <v>IM_ICAMEND</v>
          </cell>
          <cell r="F1708" t="str">
            <v>代收来单修改表</v>
          </cell>
          <cell r="G1708" t="str">
            <v>&lt;&lt;&lt;&lt;&lt;字段详细信息&gt;&gt;&gt;&gt;&gt;</v>
          </cell>
          <cell r="H1708" t="str">
            <v>ICNO,TXNSERIALNO</v>
          </cell>
        </row>
        <row r="1709">
          <cell r="E1709" t="str">
            <v>EX_DOCCOLLINFO</v>
          </cell>
          <cell r="F1709" t="str">
            <v>出口跟单托收业务档案表</v>
          </cell>
          <cell r="G1709" t="str">
            <v>&lt;&lt;&lt;&lt;&lt;字段详细信息&gt;&gt;&gt;&gt;&gt;</v>
          </cell>
          <cell r="H1709" t="str">
            <v>TXNSERIALNO</v>
          </cell>
        </row>
        <row r="1710">
          <cell r="E1710" t="str">
            <v>OT_REVERSEACCTLIST</v>
          </cell>
          <cell r="F1710" t="str">
            <v>冲账列表信息表</v>
          </cell>
          <cell r="G1710" t="str">
            <v>&lt;&lt;&lt;&lt;&lt;字段详细信息&gt;&gt;&gt;&gt;&gt;</v>
          </cell>
          <cell r="H1710" t="str">
            <v>TXNSERIALNO</v>
          </cell>
        </row>
        <row r="1711">
          <cell r="E1711" t="str">
            <v>EX_CREDITLOANARV</v>
          </cell>
          <cell r="F1711" t="str">
            <v>出口信用保险融资归档表</v>
          </cell>
          <cell r="G1711" t="str">
            <v>&lt;&lt;&lt;&lt;&lt;字段详细信息&gt;&gt;&gt;&gt;&gt;</v>
          </cell>
          <cell r="H1711" t="str">
            <v>TXNSERIALNO</v>
          </cell>
        </row>
        <row r="1712">
          <cell r="E1712" t="str">
            <v>EX_DOCCOLLARV</v>
          </cell>
          <cell r="F1712" t="str">
            <v>出口跟单托收业务归档表</v>
          </cell>
          <cell r="G1712" t="str">
            <v>&lt;&lt;&lt;&lt;&lt;字段详细信息&gt;&gt;&gt;&gt;&gt;</v>
          </cell>
          <cell r="H1712" t="str">
            <v>TXNSERIALNO</v>
          </cell>
        </row>
        <row r="1713">
          <cell r="E1713" t="str">
            <v>EX_LCBPINFO</v>
          </cell>
          <cell r="F1713" t="str">
            <v>信用证议付业务档案表</v>
          </cell>
          <cell r="G1713" t="str">
            <v>&lt;&lt;&lt;&lt;&lt;字段详细信息&gt;&gt;&gt;&gt;&gt;</v>
          </cell>
          <cell r="H1713" t="str">
            <v>BIZNO</v>
          </cell>
        </row>
        <row r="1714">
          <cell r="E1714" t="str">
            <v>EX_LCBPARV</v>
          </cell>
          <cell r="F1714" t="str">
            <v>信用证议付业务归档表</v>
          </cell>
          <cell r="G1714" t="str">
            <v>&lt;&lt;&lt;&lt;&lt;字段详细信息&gt;&gt;&gt;&gt;&gt;</v>
          </cell>
          <cell r="H1714" t="str">
            <v>TXNSERIALNO</v>
          </cell>
        </row>
        <row r="1715">
          <cell r="E1715" t="str">
            <v>EX_INVLOANLISTARV</v>
          </cell>
          <cell r="F1715" t="str">
            <v>出口商业发票融资号码归档表</v>
          </cell>
          <cell r="G1715" t="str">
            <v>&lt;&lt;&lt;&lt;&lt;字段详细信息&gt;&gt;&gt;&gt;&gt;</v>
          </cell>
          <cell r="H1715" t="str">
            <v>TXNSERIALNO,INVOICENO</v>
          </cell>
        </row>
        <row r="1716">
          <cell r="E1716" t="str">
            <v>FI_FOREXCHANGEDEALINFO</v>
          </cell>
          <cell r="F1716" t="str">
            <v>代客外汇买卖成交信息表</v>
          </cell>
          <cell r="G1716" t="str">
            <v>&lt;&lt;&lt;&lt;&lt;字段详细信息&gt;&gt;&gt;&gt;&gt;</v>
          </cell>
          <cell r="H1716" t="str">
            <v>TXNSERIALNO</v>
          </cell>
        </row>
        <row r="1717">
          <cell r="E1717" t="str">
            <v>IM_LCCANCELAPP</v>
          </cell>
          <cell r="F1717" t="str">
            <v>信用证撤销申请表</v>
          </cell>
          <cell r="G1717" t="str">
            <v>&lt;&lt;&lt;&lt;&lt;字段详细信息&gt;&gt;&gt;&gt;&gt;</v>
          </cell>
          <cell r="H1717" t="str">
            <v>TXNSERIALNO</v>
          </cell>
        </row>
        <row r="1718">
          <cell r="E1718" t="str">
            <v>FI_FUNDPLATAKEINFO</v>
          </cell>
          <cell r="F1718" t="str">
            <v>资金拆借信息表</v>
          </cell>
          <cell r="G1718" t="str">
            <v>&lt;&lt;&lt;&lt;&lt;字段详细信息&gt;&gt;&gt;&gt;&gt;</v>
          </cell>
          <cell r="H1718" t="str">
            <v>PACTBIZNO</v>
          </cell>
        </row>
        <row r="1719">
          <cell r="E1719" t="str">
            <v>EX_INVOICEPOOLARV</v>
          </cell>
          <cell r="F1719" t="str">
            <v>应收账款池融资归档表</v>
          </cell>
          <cell r="G1719" t="str">
            <v>&lt;&lt;&lt;&lt;&lt;字段详细信息&gt;&gt;&gt;&gt;&gt;</v>
          </cell>
          <cell r="H1719" t="str">
            <v>TXNSERIALNO</v>
          </cell>
        </row>
        <row r="1720">
          <cell r="E1720" t="str">
            <v>EX_IPLOANLISTARV</v>
          </cell>
          <cell r="F1720" t="str">
            <v>应收账款池发票号码归档表</v>
          </cell>
          <cell r="G1720" t="str">
            <v>&lt;&lt;&lt;&lt;&lt;字段详细信息&gt;&gt;&gt;&gt;&gt;</v>
          </cell>
          <cell r="H1720" t="str">
            <v>TXNSERIALNO,INVOICENO</v>
          </cell>
        </row>
        <row r="1721">
          <cell r="E1721" t="str">
            <v>OT_SPOTINFO</v>
          </cell>
          <cell r="F1721" t="str">
            <v>垫款放款交易表</v>
          </cell>
          <cell r="G1721" t="str">
            <v>&lt;&lt;&lt;&lt;&lt;字段详细信息&gt;&gt;&gt;&gt;&gt;</v>
          </cell>
          <cell r="H1721" t="str">
            <v>TXNSERIALNO</v>
          </cell>
        </row>
        <row r="1722">
          <cell r="E1722" t="str">
            <v>BU_WRITEOFFINFO</v>
          </cell>
          <cell r="F1722" t="str">
            <v>贷款核销信息表</v>
          </cell>
          <cell r="G1722" t="str">
            <v>&lt;&lt;&lt;&lt;&lt;字段详细信息&gt;&gt;&gt;&gt;&gt;</v>
          </cell>
          <cell r="H1722" t="str">
            <v>TXNSERIALNO</v>
          </cell>
        </row>
        <row r="1723">
          <cell r="E1723" t="str">
            <v>SB_RCFEKJZC_LIST</v>
          </cell>
          <cell r="F1723" t="str">
            <v>跨境支出基本信息列表</v>
          </cell>
          <cell r="G1723" t="str">
            <v>&lt;&lt;&lt;&lt;&lt;字段详细信息&gt;&gt;&gt;&gt;&gt;</v>
          </cell>
          <cell r="H1723" t="str">
            <v>NGIUD,SEQNO</v>
          </cell>
        </row>
        <row r="1724">
          <cell r="E1724" t="str">
            <v>SB_RCFEGDJS_FFTB</v>
          </cell>
          <cell r="F1724" t="str">
            <v>跟单信息福费廷信息表</v>
          </cell>
          <cell r="G1724" t="str">
            <v>&lt;&lt;&lt;&lt;&lt;字段详细信息&gt;&gt;&gt;&gt;&gt;</v>
          </cell>
          <cell r="H1724" t="str">
            <v>NGIUD,SEQNO</v>
          </cell>
        </row>
        <row r="1725">
          <cell r="E1725" t="str">
            <v>SB_RCFEGDJS_CDXX</v>
          </cell>
          <cell r="F1725" t="str">
            <v>跟单结算承兑信息表</v>
          </cell>
          <cell r="G1725" t="str">
            <v>&lt;&lt;&lt;&lt;&lt;字段详细信息&gt;&gt;&gt;&gt;&gt;</v>
          </cell>
          <cell r="H1725" t="str">
            <v>NGIUD,SEQNO</v>
          </cell>
        </row>
        <row r="1726">
          <cell r="E1726" t="str">
            <v>SB_RCFEGDJS_ITEM</v>
          </cell>
          <cell r="F1726" t="str">
            <v>跟单结算基本信息表</v>
          </cell>
          <cell r="G1726" t="str">
            <v>&lt;&lt;&lt;&lt;&lt;字段详细信息&gt;&gt;&gt;&gt;&gt;</v>
          </cell>
          <cell r="H1726" t="str">
            <v>NGIUD</v>
          </cell>
        </row>
        <row r="1727">
          <cell r="E1727" t="str">
            <v>PA_ORG_1</v>
          </cell>
          <cell r="F1727" t="str">
            <v>对银行各营业机构进行建档生成机构编号</v>
          </cell>
          <cell r="G1727" t="str">
            <v>&lt;&lt;&lt;&lt;&lt;字段详细信息&gt;&gt;&gt;&gt;&gt;</v>
          </cell>
          <cell r="H1727" t="str">
            <v>ORGNO</v>
          </cell>
        </row>
        <row r="1728">
          <cell r="E1728" t="str">
            <v>SB_RCFEDBLY_ITEM</v>
          </cell>
          <cell r="F1728" t="str">
            <v>跨境担保履约信息</v>
          </cell>
          <cell r="G1728" t="str">
            <v>&lt;&lt;&lt;&lt;&lt;字段详细信息&gt;&gt;&gt;&gt;&gt;</v>
          </cell>
          <cell r="H1728" t="str">
            <v>NGIUD</v>
          </cell>
        </row>
        <row r="1729">
          <cell r="E1729" t="str">
            <v>SB_RCFEKJDB_ITEM</v>
          </cell>
          <cell r="F1729" t="str">
            <v>跨境担保业务信息</v>
          </cell>
          <cell r="G1729" t="str">
            <v>&lt;&lt;&lt;&lt;&lt;字段详细信息&gt;&gt;&gt;&gt;&gt;</v>
          </cell>
          <cell r="H1729" t="str">
            <v>NGIUD</v>
          </cell>
        </row>
        <row r="1730">
          <cell r="E1730" t="str">
            <v>SB_RCFEKJRZ_ITEM</v>
          </cell>
          <cell r="F1730" t="str">
            <v>跨境同业融资业务信息</v>
          </cell>
          <cell r="G1730" t="str">
            <v>&lt;&lt;&lt;&lt;&lt;字段详细信息&gt;&gt;&gt;&gt;&gt;</v>
          </cell>
          <cell r="H1730" t="str">
            <v>NGIUD</v>
          </cell>
        </row>
        <row r="1731">
          <cell r="E1731" t="str">
            <v>SB_RCFEZZHZ_ITEM</v>
          </cell>
          <cell r="F1731" t="str">
            <v>境外主体之间资金划转业务信息</v>
          </cell>
          <cell r="G1731" t="str">
            <v>&lt;&lt;&lt;&lt;&lt;字段详细信息&gt;&gt;&gt;&gt;&gt;</v>
          </cell>
          <cell r="H1731" t="str">
            <v>NGIUD</v>
          </cell>
        </row>
        <row r="1732">
          <cell r="E1732" t="str">
            <v>PA_ORG</v>
          </cell>
          <cell r="F1732" t="str">
            <v>对银行各营业机构进行建档生成机构编号</v>
          </cell>
          <cell r="G1732" t="str">
            <v>&lt;&lt;&lt;&lt;&lt;字段详细信息&gt;&gt;&gt;&gt;&gt;</v>
          </cell>
          <cell r="H1732" t="str">
            <v>ORGNO</v>
          </cell>
        </row>
        <row r="1733">
          <cell r="E1733" t="str">
            <v>SB_RCFEKJSR_SBXX_LIST</v>
          </cell>
          <cell r="F1733" t="str">
            <v>跨境收入申报信息明细</v>
          </cell>
          <cell r="G1733" t="str">
            <v>&lt;&lt;&lt;&lt;&lt;字段详细信息&gt;&gt;&gt;&gt;&gt;</v>
          </cell>
          <cell r="H1733" t="str">
            <v>NGIUD,SEQNO</v>
          </cell>
        </row>
        <row r="1734">
          <cell r="E1734" t="str">
            <v>SB_RCFEKJSR_SBXX_ITEM</v>
          </cell>
          <cell r="F1734" t="str">
            <v>跨境收入申报信息</v>
          </cell>
          <cell r="G1734" t="str">
            <v>&lt;&lt;&lt;&lt;&lt;字段详细信息&gt;&gt;&gt;&gt;&gt;</v>
          </cell>
          <cell r="H1734" t="str">
            <v>NGIUD</v>
          </cell>
        </row>
        <row r="1735">
          <cell r="E1735" t="str">
            <v>SB_RCFEKJSR_JBXX_ITEM</v>
          </cell>
          <cell r="F1735" t="str">
            <v>跨境收入基本信息</v>
          </cell>
          <cell r="G1735" t="str">
            <v>&lt;&lt;&lt;&lt;&lt;字段详细信息&gt;&gt;&gt;&gt;&gt;</v>
          </cell>
          <cell r="H1735" t="str">
            <v>NGIUD</v>
          </cell>
        </row>
        <row r="1736">
          <cell r="E1736" t="str">
            <v>NT_INWARDREMITARV</v>
          </cell>
          <cell r="F1736" t="str">
            <v>汇入汇款表</v>
          </cell>
          <cell r="G1736" t="str">
            <v>&lt;&lt;&lt;&lt;&lt;字段详细信息&gt;&gt;&gt;&gt;&gt;</v>
          </cell>
          <cell r="H1736" t="str">
            <v>TXNSERIALNO</v>
          </cell>
        </row>
        <row r="1737">
          <cell r="E1737" t="str">
            <v>FI_CORPFOREXCINFO</v>
          </cell>
          <cell r="F1737" t="str">
            <v>远期结售汇信息表</v>
          </cell>
          <cell r="G1737" t="str">
            <v>&lt;&lt;&lt;&lt;&lt;字段详细信息&gt;&gt;&gt;&gt;&gt;</v>
          </cell>
          <cell r="H1737" t="str">
            <v>TXNSERIALNO</v>
          </cell>
        </row>
        <row r="1738">
          <cell r="E1738" t="str">
            <v>QRY_SETTLEMENT_CORP</v>
          </cell>
          <cell r="F1738" t="str">
            <v>客户结算量统计表</v>
          </cell>
          <cell r="G1738" t="str">
            <v>&lt;&lt;&lt;&lt;&lt;字段详细信息&gt;&gt;&gt;&gt;&gt;</v>
          </cell>
          <cell r="H1738" t="str">
            <v>MONTH,ORGNO,CORPNO</v>
          </cell>
        </row>
        <row r="1739">
          <cell r="E1739" t="str">
            <v>EX_RECVARV</v>
          </cell>
          <cell r="F1739" t="str">
            <v>出口收汇档案归档表</v>
          </cell>
          <cell r="G1739" t="str">
            <v>&lt;&lt;&lt;&lt;&lt;字段详细信息&gt;&gt;&gt;&gt;&gt;</v>
          </cell>
          <cell r="H1739" t="str">
            <v>TXNSERIALNO</v>
          </cell>
        </row>
        <row r="1740">
          <cell r="E1740" t="str">
            <v>IM_LGPAYMENTINFO</v>
          </cell>
          <cell r="F1740" t="str">
            <v>#N/A</v>
          </cell>
          <cell r="G1740" t="str">
            <v>&lt;&lt;&lt;&lt;&lt;字段详细信息&gt;&gt;&gt;&gt;&gt;</v>
          </cell>
          <cell r="H1740" t="str">
            <v>PAYMENTNO</v>
          </cell>
        </row>
        <row r="1741">
          <cell r="E1741" t="str">
            <v>IM_ICPAYMENT</v>
          </cell>
          <cell r="F1741" t="str">
            <v>代收付汇信息表</v>
          </cell>
          <cell r="G1741" t="str">
            <v>&lt;&lt;&lt;&lt;&lt;字段详细信息&gt;&gt;&gt;&gt;&gt;</v>
          </cell>
          <cell r="H1741" t="str">
            <v>ICPAYMENTNO</v>
          </cell>
        </row>
        <row r="1742">
          <cell r="E1742" t="str">
            <v>IM_DFAPPLYARV</v>
          </cell>
          <cell r="F1742" t="str">
            <v>海外代付信息归档表</v>
          </cell>
          <cell r="G1742" t="str">
            <v>&lt;&lt;&lt;&lt;&lt;字段详细信息&gt;&gt;&gt;&gt;&gt;</v>
          </cell>
          <cell r="H1742" t="str">
            <v>TXNSERIALNO</v>
          </cell>
        </row>
        <row r="1743">
          <cell r="E1743" t="str">
            <v>IM_LCPAYMENT_20230222_BDW_LX_21</v>
          </cell>
          <cell r="F1743" t="str">
            <v>信用证付汇信息表</v>
          </cell>
          <cell r="G1743" t="str">
            <v>&lt;&lt;&lt;&lt;&lt;字段详细信息&gt;&gt;&gt;&gt;&gt;</v>
          </cell>
          <cell r="H1743" t="str">
            <v>PAYMENTNO</v>
          </cell>
        </row>
        <row r="1744">
          <cell r="E1744" t="str">
            <v>PA_QUOTEINSTITUTION</v>
          </cell>
          <cell r="F1744" t="str">
            <v>牌价参考机构信息表</v>
          </cell>
          <cell r="G1744" t="str">
            <v>&lt;&lt;&lt;&lt;&lt;字段详细信息&gt;&gt;&gt;&gt;&gt;</v>
          </cell>
          <cell r="H1744" t="str">
            <v>INSTITUTIONNO</v>
          </cell>
        </row>
        <row r="1745">
          <cell r="E1745" t="str">
            <v>PA_ACCTNOINFOIN_20230712_BDW_LX_04</v>
          </cell>
          <cell r="F1745" t="str">
            <v>用于管理核心系统表内帐户详细信息</v>
          </cell>
          <cell r="G1745" t="str">
            <v>&lt;&lt;&lt;&lt;&lt;字段详细信息&gt;&gt;&gt;&gt;&gt;</v>
          </cell>
          <cell r="H1745" t="str">
            <v>ACCTNO</v>
          </cell>
        </row>
        <row r="1746">
          <cell r="E1746" t="str">
            <v>SB_RCFEKJZC_ITEM</v>
          </cell>
          <cell r="F1746" t="str">
            <v>跨境支出基本信息表</v>
          </cell>
          <cell r="G1746" t="str">
            <v>&lt;&lt;&lt;&lt;&lt;字段详细信息&gt;&gt;&gt;&gt;&gt;</v>
          </cell>
          <cell r="H1746" t="str">
            <v>NGIUD</v>
          </cell>
        </row>
        <row r="1747">
          <cell r="E1747" t="str">
            <v>T2_EN_CUST_ALT_INFO</v>
          </cell>
          <cell r="F1747" t="str">
            <v>对公客户证件信息</v>
          </cell>
          <cell r="G1747" t="str">
            <v>&lt;&lt;&lt;&lt;&lt;字段详细信息&gt;&gt;&gt;&gt;&gt;</v>
          </cell>
          <cell r="H1747" t="str">
            <v>CUST_INCOD,ALT_TYPE,ALT_ID</v>
          </cell>
        </row>
        <row r="1748">
          <cell r="E1748" t="str">
            <v>T2_IND_CUST_RISK_INFO</v>
          </cell>
          <cell r="F1748" t="str">
            <v>对私客户风险评级信息</v>
          </cell>
          <cell r="G1748" t="str">
            <v>&lt;&lt;&lt;&lt;&lt;字段详细信息&gt;&gt;&gt;&gt;&gt;</v>
          </cell>
          <cell r="H1748" t="str">
            <v>ROLE_NO,RISK_NO</v>
          </cell>
        </row>
        <row r="1749">
          <cell r="E1749" t="str">
            <v>T2_EN_STK_HLD_INFO</v>
          </cell>
          <cell r="F1749" t="str">
            <v>对公股东信息</v>
          </cell>
          <cell r="G1749" t="str">
            <v>&lt;&lt;&lt;&lt;&lt;字段详细信息&gt;&gt;&gt;&gt;&gt;</v>
          </cell>
          <cell r="H1749" t="str">
            <v>ROLE_NO,CONT_NO</v>
          </cell>
        </row>
        <row r="1750">
          <cell r="E1750" t="str">
            <v>T2_INT_CUST_INTERNET_INFO</v>
          </cell>
          <cell r="F1750" t="str">
            <v>对私客户联系信息（互联网）</v>
          </cell>
          <cell r="G1750" t="str">
            <v>&lt;&lt;&lt;&lt;&lt;字段详细信息&gt;&gt;&gt;&gt;&gt;</v>
          </cell>
          <cell r="H1750" t="str">
            <v>ROLE_NO,CON_NO</v>
          </cell>
        </row>
        <row r="1751">
          <cell r="E1751" t="str">
            <v>T2_EN_CUST_INTERNET_INFO</v>
          </cell>
          <cell r="F1751" t="str">
            <v>对公客户联系信息（互联网）</v>
          </cell>
          <cell r="G1751" t="str">
            <v>&lt;&lt;&lt;&lt;&lt;字段详细信息&gt;&gt;&gt;&gt;&gt;</v>
          </cell>
          <cell r="H1751" t="str">
            <v>ROLE_NO,CON_NO</v>
          </cell>
        </row>
        <row r="1752">
          <cell r="E1752" t="str">
            <v>T2_IND_CUST_RATE_INFO</v>
          </cell>
          <cell r="F1752" t="str">
            <v>对私客户评级信息</v>
          </cell>
          <cell r="G1752" t="str">
            <v>&lt;&lt;&lt;&lt;&lt;字段详细信息&gt;&gt;&gt;&gt;&gt;</v>
          </cell>
          <cell r="H1752" t="str">
            <v>ROLE_NO,RATE_NO</v>
          </cell>
        </row>
        <row r="1753">
          <cell r="E1753" t="str">
            <v>T2_CUST_GRAY_LIST_INFO</v>
          </cell>
          <cell r="F1753" t="str">
            <v>客户灰名单</v>
          </cell>
          <cell r="G1753" t="str">
            <v>&lt;&lt;&lt;&lt;&lt;字段详细信息&gt;&gt;&gt;&gt;&gt;</v>
          </cell>
          <cell r="H1753" t="str">
            <v>RISK_ID</v>
          </cell>
        </row>
        <row r="1754">
          <cell r="E1754" t="str">
            <v>T2_IND_CUST_DETAIL_INFO</v>
          </cell>
          <cell r="F1754" t="str">
            <v>对私客户详细信息</v>
          </cell>
          <cell r="G1754" t="str">
            <v>&lt;&lt;&lt;&lt;&lt;字段详细信息&gt;&gt;&gt;&gt;&gt;</v>
          </cell>
          <cell r="H1754" t="str">
            <v>ROLE_NO</v>
          </cell>
        </row>
        <row r="1755">
          <cell r="E1755" t="str">
            <v>T2_EN_LEGAL_REPRESENTATIVE_INFO</v>
          </cell>
          <cell r="F1755" t="str">
            <v>对公重要关联人信息-企业法人信息</v>
          </cell>
          <cell r="G1755" t="str">
            <v>&lt;&lt;&lt;&lt;&lt;字段详细信息&gt;&gt;&gt;&gt;&gt;</v>
          </cell>
          <cell r="H1755" t="str">
            <v>CONT_NO</v>
          </cell>
        </row>
        <row r="1756">
          <cell r="E1756" t="str">
            <v>T2_EN_CUST_DETAIL_INFO_20220706_BDW_ZX_02</v>
          </cell>
          <cell r="F1756" t="str">
            <v>对公客户详细信息</v>
          </cell>
          <cell r="G1756" t="str">
            <v>&lt;&lt;&lt;&lt;&lt;字段详细信息&gt;&gt;&gt;&gt;&gt;</v>
          </cell>
          <cell r="H1756" t="str">
            <v>ROLE_NO</v>
          </cell>
        </row>
        <row r="1757">
          <cell r="E1757" t="str">
            <v>T2_EN_AFFLTD_PTY_INFO</v>
          </cell>
          <cell r="F1757" t="str">
            <v>对公关联方信息</v>
          </cell>
          <cell r="G1757" t="str">
            <v>&lt;&lt;&lt;&lt;&lt;字段详细信息&gt;&gt;&gt;&gt;&gt;</v>
          </cell>
          <cell r="H1757" t="str">
            <v>ROLE_NO,CONTACT_NO</v>
          </cell>
        </row>
        <row r="1758">
          <cell r="E1758" t="str">
            <v>T2_EN_CUST_BASE_INFO_20220817_BDW_ZX_09</v>
          </cell>
          <cell r="F1758" t="str">
            <v>对公客户基本信息</v>
          </cell>
          <cell r="G1758" t="str">
            <v>&lt;&lt;&lt;&lt;&lt;字段详细信息&gt;&gt;&gt;&gt;&gt;</v>
          </cell>
          <cell r="H1758" t="str">
            <v>CUST_INCOD</v>
          </cell>
        </row>
        <row r="1759">
          <cell r="E1759" t="str">
            <v>T2_EN_CUST_CONT_INFO</v>
          </cell>
          <cell r="F1759" t="str">
            <v>对公客户联系信息</v>
          </cell>
          <cell r="G1759" t="str">
            <v>&lt;&lt;&lt;&lt;&lt;字段详细信息&gt;&gt;&gt;&gt;&gt;</v>
          </cell>
          <cell r="H1759" t="str">
            <v>ROLE_NO,CON_NO</v>
          </cell>
        </row>
        <row r="1760">
          <cell r="E1760" t="str">
            <v>T2_EN_CUST_HLD_INFO</v>
          </cell>
          <cell r="F1760" t="str">
            <v>对公客户资产信息(保险、其他资产)</v>
          </cell>
          <cell r="G1760" t="str">
            <v>&lt;&lt;&lt;&lt;&lt;字段详细信息&gt;&gt;&gt;&gt;&gt;</v>
          </cell>
          <cell r="H1760" t="str">
            <v>ROLE_NO,HOLD_NO</v>
          </cell>
        </row>
        <row r="1761">
          <cell r="E1761" t="str">
            <v>T2_EN_CUST_RATE_INFO</v>
          </cell>
          <cell r="F1761" t="str">
            <v>对公客户评价信息</v>
          </cell>
          <cell r="G1761" t="str">
            <v>&lt;&lt;&lt;&lt;&lt;字段详细信息&gt;&gt;&gt;&gt;&gt;</v>
          </cell>
          <cell r="H1761" t="str">
            <v>ROLE_NO,RATE_NO</v>
          </cell>
        </row>
        <row r="1762">
          <cell r="E1762" t="str">
            <v>T2_IND_CUST_BASE_INFO</v>
          </cell>
          <cell r="F1762" t="str">
            <v>对私客户基本信息表</v>
          </cell>
          <cell r="G1762" t="str">
            <v>&lt;&lt;&lt;&lt;&lt;字段详细信息&gt;&gt;&gt;&gt;&gt;</v>
          </cell>
          <cell r="H1762" t="str">
            <v>CUST_INCOD</v>
          </cell>
        </row>
        <row r="1763">
          <cell r="E1763" t="str">
            <v>T2_EN_CUST_RISK_INFO</v>
          </cell>
          <cell r="F1763" t="str">
            <v>对公客户风险评级信息</v>
          </cell>
          <cell r="G1763" t="str">
            <v>&lt;&lt;&lt;&lt;&lt;字段详细信息&gt;&gt;&gt;&gt;&gt;</v>
          </cell>
          <cell r="H1763" t="str">
            <v>ROLE_NO,RISK_NO</v>
          </cell>
        </row>
        <row r="1764">
          <cell r="E1764" t="str">
            <v>T2_IND_CUST_ADDR_INFO</v>
          </cell>
          <cell r="F1764" t="str">
            <v>对私客户地址信息表</v>
          </cell>
          <cell r="G1764" t="str">
            <v>&lt;&lt;&lt;&lt;&lt;字段详细信息&gt;&gt;&gt;&gt;&gt;</v>
          </cell>
          <cell r="H1764" t="str">
            <v>ROLE_NO,ADR_NO</v>
          </cell>
        </row>
        <row r="1765">
          <cell r="E1765" t="str">
            <v>T2_IND_CUST_ACCT_INFO</v>
          </cell>
          <cell r="F1765" t="str">
            <v>对私客户账号信息</v>
          </cell>
          <cell r="G1765" t="str">
            <v>&lt;&lt;&lt;&lt;&lt;字段详细信息&gt;&gt;&gt;&gt;&gt;</v>
          </cell>
          <cell r="H1765" t="str">
            <v>ROLE_NO,ACCT_NO</v>
          </cell>
        </row>
        <row r="1766">
          <cell r="E1766" t="str">
            <v>T2_EN_UNDWELLER_MAGER_TAX_INFO</v>
          </cell>
          <cell r="F1766" t="str">
            <v>控制人涉税信息表</v>
          </cell>
          <cell r="G1766" t="str">
            <v>&lt;&lt;&lt;&lt;&lt;字段详细信息&gt;&gt;&gt;&gt;&gt;</v>
          </cell>
          <cell r="H1766" t="str">
            <v>MAGER_ID</v>
          </cell>
        </row>
        <row r="1767">
          <cell r="E1767" t="str">
            <v>T2_IND_CUST_CONTACT_ORG_INFO</v>
          </cell>
          <cell r="F1767" t="str">
            <v>对私法定代表人信息</v>
          </cell>
          <cell r="G1767" t="str">
            <v>&lt;&lt;&lt;&lt;&lt;字段详细信息&gt;&gt;&gt;&gt;&gt;</v>
          </cell>
          <cell r="H1767" t="str">
            <v>ROLE_NO,CONTACT_NO</v>
          </cell>
        </row>
        <row r="1768">
          <cell r="E1768" t="str">
            <v>T2_IND_CUST_CONTACT_PER_INFO</v>
          </cell>
          <cell r="F1768" t="str">
            <v>对私客户个人关联信息表</v>
          </cell>
          <cell r="G1768" t="str">
            <v>&lt;&lt;&lt;&lt;&lt;字段详细信息&gt;&gt;&gt;&gt;&gt;</v>
          </cell>
          <cell r="H1768" t="str">
            <v>ROLE_NO,CONTACT_NO</v>
          </cell>
        </row>
        <row r="1769">
          <cell r="E1769" t="str">
            <v>T2_IND_CUST_CONT_INFO</v>
          </cell>
          <cell r="F1769" t="str">
            <v>对私客户联系信息</v>
          </cell>
          <cell r="G1769" t="str">
            <v>&lt;&lt;&lt;&lt;&lt;字段详细信息&gt;&gt;&gt;&gt;&gt;</v>
          </cell>
          <cell r="H1769" t="str">
            <v>ROLE_NO,CON_NO</v>
          </cell>
        </row>
        <row r="1770">
          <cell r="E1770" t="str">
            <v>T2_IND_CUST_HLD_INFO</v>
          </cell>
          <cell r="F1770" t="str">
            <v>对私客户资产信息(保险、其他资产)</v>
          </cell>
          <cell r="G1770" t="str">
            <v>&lt;&lt;&lt;&lt;&lt;字段详细信息&gt;&gt;&gt;&gt;&gt;</v>
          </cell>
          <cell r="H1770" t="str">
            <v>ROLE_NO,HOLD_NO</v>
          </cell>
        </row>
        <row r="1771">
          <cell r="E1771" t="str">
            <v>T2_EN_AFFLTD_PERS_INFO_201900313_BDW_ZHCH_30</v>
          </cell>
          <cell r="F1771" t="str">
            <v>对公重要关联人信息</v>
          </cell>
          <cell r="G1771" t="str">
            <v>&lt;&lt;&lt;&lt;&lt;字段详细信息&gt;&gt;&gt;&gt;&gt;</v>
          </cell>
          <cell r="H1771" t="str">
            <v>ROLE_NO,CONT_NO</v>
          </cell>
        </row>
        <row r="1772">
          <cell r="E1772" t="str">
            <v>T2_EN_AFFLTD_PERS_INFO</v>
          </cell>
          <cell r="F1772" t="str">
            <v>对公重要关联人信息</v>
          </cell>
          <cell r="G1772" t="str">
            <v>&lt;&lt;&lt;&lt;&lt;字段详细信息&gt;&gt;&gt;&gt;&gt;</v>
          </cell>
          <cell r="H1772" t="str">
            <v>ROLE_NO,CONT_NO</v>
          </cell>
        </row>
        <row r="1773">
          <cell r="E1773" t="str">
            <v>T2_IND_CUST_ALT_INFO</v>
          </cell>
          <cell r="F1773" t="str">
            <v>对私客户证件信息</v>
          </cell>
          <cell r="G1773" t="str">
            <v>&lt;&lt;&lt;&lt;&lt;字段详细信息&gt;&gt;&gt;&gt;&gt;</v>
          </cell>
          <cell r="H1773" t="str">
            <v>CUST_INCOD,ALT_TYPE,ALT_ID</v>
          </cell>
        </row>
        <row r="1774">
          <cell r="E1774" t="str">
            <v>T2_EN_CUST_ADDR_INFO</v>
          </cell>
          <cell r="F1774" t="str">
            <v>对公客户地址信息</v>
          </cell>
          <cell r="G1774" t="str">
            <v>&lt;&lt;&lt;&lt;&lt;字段详细信息&gt;&gt;&gt;&gt;&gt;</v>
          </cell>
          <cell r="H1774" t="str">
            <v>ROLE_NO,ADR_NO</v>
          </cell>
        </row>
        <row r="1775">
          <cell r="E1775" t="str">
            <v>T2_CUST_LIST_INFO</v>
          </cell>
          <cell r="F1775" t="str">
            <v>客户黑名单</v>
          </cell>
          <cell r="G1775" t="str">
            <v>&lt;&lt;&lt;&lt;&lt;字段详细信息&gt;&gt;&gt;&gt;&gt;</v>
          </cell>
          <cell r="H1775" t="str">
            <v>RISK_ID</v>
          </cell>
        </row>
        <row r="1776">
          <cell r="E1776" t="str">
            <v>T2_CUST_TERROR_LIST_INFO</v>
          </cell>
          <cell r="F1776" t="str">
            <v>客户恐怖名单</v>
          </cell>
          <cell r="G1776" t="str">
            <v>&lt;&lt;&lt;&lt;&lt;字段详细信息&gt;&gt;&gt;&gt;&gt;</v>
          </cell>
          <cell r="H1776" t="str">
            <v>RISK_ID</v>
          </cell>
        </row>
        <row r="1777">
          <cell r="E1777" t="str">
            <v>T2_EN_AFFLTD_PERS_INFO_HIST</v>
          </cell>
          <cell r="F1777" t="str">
            <v>对公重要关联人信息</v>
          </cell>
          <cell r="G1777" t="str">
            <v>&lt;&lt;&lt;&lt;&lt;字段详细信息&gt;&gt;&gt;&gt;&gt;</v>
          </cell>
          <cell r="H1777" t="str">
            <v>ID</v>
          </cell>
        </row>
        <row r="1778">
          <cell r="E1778" t="str">
            <v>T2_EN_CUST_DETAIL_INFO</v>
          </cell>
          <cell r="F1778" t="str">
            <v>对公客户详细信息</v>
          </cell>
          <cell r="G1778" t="str">
            <v>&lt;&lt;&lt;&lt;&lt;字段详细信息&gt;&gt;&gt;&gt;&gt;</v>
          </cell>
          <cell r="H1778" t="str">
            <v>ROLE_NO</v>
          </cell>
        </row>
        <row r="1779">
          <cell r="E1779" t="str">
            <v>T2_EN_CUST_BASE_INFO</v>
          </cell>
          <cell r="F1779" t="str">
            <v>对公客户基本信息</v>
          </cell>
          <cell r="G1779" t="str">
            <v>&lt;&lt;&lt;&lt;&lt;字段详细信息&gt;&gt;&gt;&gt;&gt;</v>
          </cell>
          <cell r="H1779" t="str">
            <v>CUST_INCOD</v>
          </cell>
        </row>
        <row r="1780">
          <cell r="E1780" t="str">
            <v>MALL_MEMBER_20210602_BDW_CYZ_04</v>
          </cell>
          <cell r="F1780" t="str">
            <v>会员表</v>
          </cell>
          <cell r="G1780" t="str">
            <v>&lt;&lt;&lt;&lt;&lt;字段详细信息&gt;&gt;&gt;&gt;&gt;</v>
          </cell>
          <cell r="H1780" t="str">
            <v>MEMBERID</v>
          </cell>
        </row>
        <row r="1781">
          <cell r="E1781" t="str">
            <v>MALL_CATEGORY</v>
          </cell>
          <cell r="F1781" t="str">
            <v>商品分类表</v>
          </cell>
          <cell r="G1781" t="str">
            <v>&lt;&lt;&lt;&lt;&lt;字段详细信息&gt;&gt;&gt;&gt;&gt;</v>
          </cell>
          <cell r="H1781" t="str">
            <v>CATID</v>
          </cell>
        </row>
        <row r="1782">
          <cell r="E1782" t="str">
            <v>MALL_COMPANYINFOMATION</v>
          </cell>
          <cell r="F1782" t="str">
            <v>企业信息表</v>
          </cell>
          <cell r="G1782" t="str">
            <v>&lt;&lt;&lt;&lt;&lt;字段详细信息&gt;&gt;&gt;&gt;&gt;</v>
          </cell>
          <cell r="H1782" t="str">
            <v>COMPANYPKID</v>
          </cell>
        </row>
        <row r="1783">
          <cell r="E1783" t="str">
            <v>MALL_MERCHANT_20170510_BDW_GYS_01</v>
          </cell>
          <cell r="F1783" t="str">
            <v>商户表</v>
          </cell>
          <cell r="G1783" t="str">
            <v>&lt;&lt;&lt;&lt;&lt;字段详细信息&gt;&gt;&gt;&gt;&gt;</v>
          </cell>
          <cell r="H1783" t="str">
            <v>MERCHANTID</v>
          </cell>
        </row>
        <row r="1784">
          <cell r="E1784" t="str">
            <v>MALL_ORDER_20170510_BDW_GYS_01</v>
          </cell>
          <cell r="F1784" t="str">
            <v>订单表</v>
          </cell>
          <cell r="G1784" t="str">
            <v>&lt;&lt;&lt;&lt;&lt;字段详细信息&gt;&gt;&gt;&gt;&gt;</v>
          </cell>
          <cell r="H1784" t="str">
            <v>ORDERID</v>
          </cell>
        </row>
        <row r="1785">
          <cell r="E1785" t="str">
            <v>MALL_ORDERRELATION</v>
          </cell>
          <cell r="F1785" t="str">
            <v>订单关联</v>
          </cell>
          <cell r="G1785" t="str">
            <v>&lt;&lt;&lt;&lt;&lt;字段详细信息&gt;&gt;&gt;&gt;&gt;</v>
          </cell>
          <cell r="H1785" t="str">
            <v>TRADID,SUBTRADID</v>
          </cell>
        </row>
        <row r="1786">
          <cell r="E1786" t="str">
            <v>MALL_ORDER_GOODS_20170510_BDW_GYS_01</v>
          </cell>
          <cell r="F1786" t="str">
            <v>订单商品表</v>
          </cell>
          <cell r="G1786" t="str">
            <v>&lt;&lt;&lt;&lt;&lt;字段详细信息&gt;&gt;&gt;&gt;&gt;</v>
          </cell>
          <cell r="H1786" t="str">
            <v>ORDERGOODSID</v>
          </cell>
        </row>
        <row r="1787">
          <cell r="E1787" t="str">
            <v>MALL_REFUND</v>
          </cell>
          <cell r="F1787" t="str">
            <v>退款表</v>
          </cell>
          <cell r="G1787" t="str">
            <v>&lt;&lt;&lt;&lt;&lt;字段详细信息&gt;&gt;&gt;&gt;&gt;</v>
          </cell>
          <cell r="H1787" t="str">
            <v>REFUNDID</v>
          </cell>
        </row>
        <row r="1788">
          <cell r="E1788" t="str">
            <v>MALL_SHOP</v>
          </cell>
          <cell r="F1788" t="str">
            <v>店铺表</v>
          </cell>
          <cell r="G1788" t="str">
            <v>&lt;&lt;&lt;&lt;&lt;字段详细信息&gt;&gt;&gt;&gt;&gt;</v>
          </cell>
          <cell r="H1788" t="str">
            <v>SHOPID</v>
          </cell>
        </row>
        <row r="1789">
          <cell r="E1789" t="str">
            <v>MALL_SHOP_CATEGORY</v>
          </cell>
          <cell r="F1789" t="str">
            <v>店铺分类表</v>
          </cell>
          <cell r="G1789" t="str">
            <v>&lt;&lt;&lt;&lt;&lt;字段详细信息&gt;&gt;&gt;&gt;&gt;</v>
          </cell>
          <cell r="H1789" t="str">
            <v>SHOPCATID</v>
          </cell>
        </row>
        <row r="1790">
          <cell r="E1790" t="str">
            <v>MALL_SHOP_CATEGORY_GOODS</v>
          </cell>
          <cell r="F1790" t="str">
            <v>店铺分类商品表</v>
          </cell>
          <cell r="G1790" t="str">
            <v>&lt;&lt;&lt;&lt;&lt;字段详细信息&gt;&gt;&gt;&gt;&gt;</v>
          </cell>
          <cell r="H1790" t="str">
            <v>SHOPCATGDSID</v>
          </cell>
        </row>
        <row r="1791">
          <cell r="E1791" t="str">
            <v>MALL_GOODS</v>
          </cell>
          <cell r="F1791" t="str">
            <v>商品表</v>
          </cell>
          <cell r="G1791" t="str">
            <v>&lt;&lt;&lt;&lt;&lt;字段详细信息&gt;&gt;&gt;&gt;&gt;</v>
          </cell>
          <cell r="H1791" t="str">
            <v>GOODSID</v>
          </cell>
        </row>
        <row r="1792">
          <cell r="E1792" t="str">
            <v>MALL_ORDER_20170712_BDW_ZX_24</v>
          </cell>
          <cell r="F1792" t="str">
            <v>订单表</v>
          </cell>
          <cell r="G1792" t="str">
            <v>&lt;&lt;&lt;&lt;&lt;字段详细信息&gt;&gt;&gt;&gt;&gt;</v>
          </cell>
          <cell r="H1792" t="str">
            <v>ORDERID</v>
          </cell>
        </row>
        <row r="1793">
          <cell r="E1793" t="str">
            <v>MALL_MERCHANT_20180808_BDW_ZX_03</v>
          </cell>
          <cell r="F1793" t="str">
            <v>商户表</v>
          </cell>
          <cell r="G1793" t="str">
            <v>&lt;&lt;&lt;&lt;&lt;字段详细信息&gt;&gt;&gt;&gt;&gt;</v>
          </cell>
          <cell r="H1793" t="str">
            <v>MERCHANTID</v>
          </cell>
        </row>
        <row r="1794">
          <cell r="E1794" t="str">
            <v>MALL_ORDER_GOODS</v>
          </cell>
          <cell r="F1794" t="str">
            <v>订单商品表</v>
          </cell>
          <cell r="G1794" t="str">
            <v>&lt;&lt;&lt;&lt;&lt;字段详细信息&gt;&gt;&gt;&gt;&gt;</v>
          </cell>
          <cell r="H1794" t="str">
            <v>ORDERGOODSID</v>
          </cell>
        </row>
        <row r="1795">
          <cell r="E1795" t="str">
            <v>MALL_SAFEGUARD</v>
          </cell>
          <cell r="F1795" t="str">
            <v>用户投诉表</v>
          </cell>
          <cell r="G1795" t="str">
            <v>&lt;&lt;&lt;&lt;&lt;字段详细信息&gt;&gt;&gt;&gt;&gt;</v>
          </cell>
          <cell r="H1795" t="str">
            <v>SAFEID</v>
          </cell>
        </row>
        <row r="1796">
          <cell r="E1796" t="str">
            <v>MALL_GOODS_20170510_BDW_HC_05</v>
          </cell>
          <cell r="F1796" t="str">
            <v>商品表</v>
          </cell>
          <cell r="G1796" t="str">
            <v>&lt;&lt;&lt;&lt;&lt;字段详细信息&gt;&gt;&gt;&gt;&gt;</v>
          </cell>
          <cell r="H1796" t="str">
            <v>GOODSID</v>
          </cell>
        </row>
        <row r="1797">
          <cell r="E1797" t="str">
            <v>MALL_GOODS_COMMENT</v>
          </cell>
          <cell r="F1797" t="str">
            <v>订单商品评价表</v>
          </cell>
          <cell r="G1797" t="str">
            <v>&lt;&lt;&lt;&lt;&lt;字段详细信息&gt;&gt;&gt;&gt;&gt;</v>
          </cell>
          <cell r="H1797" t="str">
            <v>COMMENTID</v>
          </cell>
        </row>
        <row r="1798">
          <cell r="E1798" t="str">
            <v>MALL_ORDER_20180808_BDW_ZX_03</v>
          </cell>
          <cell r="F1798" t="str">
            <v>订单表</v>
          </cell>
          <cell r="G1798" t="str">
            <v>&lt;&lt;&lt;&lt;&lt;字段详细信息&gt;&gt;&gt;&gt;&gt;</v>
          </cell>
          <cell r="H1798" t="str">
            <v>ORDERID</v>
          </cell>
        </row>
        <row r="1799">
          <cell r="E1799" t="str">
            <v>MALL_MEMBER_20180808_BDW_ZX_03</v>
          </cell>
          <cell r="F1799" t="str">
            <v>会员表</v>
          </cell>
          <cell r="G1799" t="str">
            <v>&lt;&lt;&lt;&lt;&lt;字段详细信息&gt;&gt;&gt;&gt;&gt;</v>
          </cell>
          <cell r="H1799" t="str">
            <v>MEMBERID</v>
          </cell>
        </row>
        <row r="1800">
          <cell r="E1800" t="str">
            <v>MALL_ORDER</v>
          </cell>
          <cell r="F1800" t="str">
            <v>订单表</v>
          </cell>
          <cell r="G1800" t="str">
            <v>&lt;&lt;&lt;&lt;&lt;字段详细信息&gt;&gt;&gt;&gt;&gt;</v>
          </cell>
          <cell r="H1800" t="str">
            <v>ORDERID</v>
          </cell>
        </row>
        <row r="1801">
          <cell r="E1801" t="str">
            <v>MALL_MEMBER_20200830_BDW_LX_07</v>
          </cell>
          <cell r="F1801" t="str">
            <v>会员表</v>
          </cell>
          <cell r="G1801" t="str">
            <v>&lt;&lt;&lt;&lt;&lt;字段详细信息&gt;&gt;&gt;&gt;&gt;</v>
          </cell>
          <cell r="H1801" t="str">
            <v>MEMBERID</v>
          </cell>
        </row>
        <row r="1802">
          <cell r="E1802" t="str">
            <v>MALL_MERCHANT</v>
          </cell>
          <cell r="F1802" t="str">
            <v>商户表</v>
          </cell>
          <cell r="G1802" t="str">
            <v>&lt;&lt;&lt;&lt;&lt;字段详细信息&gt;&gt;&gt;&gt;&gt;</v>
          </cell>
          <cell r="H1802" t="str">
            <v>MERCHANTID</v>
          </cell>
        </row>
        <row r="1803">
          <cell r="E1803" t="str">
            <v>MALL_MEMBER</v>
          </cell>
          <cell r="F1803" t="str">
            <v>会员表</v>
          </cell>
          <cell r="G1803" t="str">
            <v>&lt;&lt;&lt;&lt;&lt;字段详细信息&gt;&gt;&gt;&gt;&gt;</v>
          </cell>
          <cell r="H1803" t="str">
            <v>MEMBERID</v>
          </cell>
        </row>
        <row r="1804">
          <cell r="E1804" t="str">
            <v>EMAIL_STATUS_20210303_BDW_ZGH_05</v>
          </cell>
          <cell r="F1804" t="e">
            <v>#N/A</v>
          </cell>
          <cell r="G1804" t="str">
            <v>&lt;&lt;&lt;&lt;&lt;字段详细信息&gt;&gt;&gt;&gt;&gt;</v>
          </cell>
          <cell r="H1804" t="str">
            <v>ID,INBOUND_TIME</v>
          </cell>
        </row>
        <row r="1805">
          <cell r="E1805" t="str">
            <v>STAT_EVERY_DAY</v>
          </cell>
          <cell r="F1805" t="str">
            <v>#N/A</v>
          </cell>
          <cell r="G1805" t="str">
            <v>&lt;&lt;&lt;&lt;&lt;字段详细信息&gt;&gt;&gt;&gt;&gt;</v>
          </cell>
          <cell r="H1805" t="str">
            <v>ID,SEND_DATE</v>
          </cell>
        </row>
        <row r="1806">
          <cell r="E1806" t="str">
            <v>EMAIL_STATUS</v>
          </cell>
          <cell r="F1806" t="str">
            <v>#N/A</v>
          </cell>
          <cell r="G1806" t="str">
            <v>&lt;&lt;&lt;&lt;&lt;字段详细信息&gt;&gt;&gt;&gt;&gt;</v>
          </cell>
          <cell r="H1806" t="str">
            <v>ID,INBOUND_TIME</v>
          </cell>
        </row>
        <row r="1807">
          <cell r="E1807" t="str">
            <v>TEMPLATE</v>
          </cell>
          <cell r="F1807" t="str">
            <v>模板表</v>
          </cell>
          <cell r="G1807" t="str">
            <v>&lt;&lt;&lt;&lt;&lt;字段详细信息&gt;&gt;&gt;&gt;&gt;</v>
          </cell>
          <cell r="H1807" t="str">
            <v>ID</v>
          </cell>
        </row>
        <row r="1808">
          <cell r="E1808" t="str">
            <v>TEMPLATE_20211201_BDW_CYZ_08</v>
          </cell>
          <cell r="F1808" t="str">
            <v>模板表</v>
          </cell>
          <cell r="G1808" t="str">
            <v>&lt;&lt;&lt;&lt;&lt;字段详细信息&gt;&gt;&gt;&gt;&gt;</v>
          </cell>
          <cell r="H1808" t="str">
            <v>ID</v>
          </cell>
        </row>
        <row r="1809">
          <cell r="E1809" t="str">
            <v>C_CUS_PRIV_BAS</v>
          </cell>
          <cell r="F1809" t="str">
            <v>客户基础信息表</v>
          </cell>
          <cell r="G1809" t="str">
            <v>&lt;&lt;&lt;&lt;&lt;字段详细信息&gt;&gt;&gt;&gt;&gt;</v>
          </cell>
          <cell r="H1809" t="str">
            <v>CST_IN_CD</v>
          </cell>
        </row>
        <row r="1810">
          <cell r="E1810" t="str">
            <v>C_CUS_PRIV_CRTF</v>
          </cell>
          <cell r="F1810" t="str">
            <v>客户证件信息表</v>
          </cell>
          <cell r="G1810" t="str">
            <v>&lt;&lt;&lt;&lt;&lt;字段详细信息&gt;&gt;&gt;&gt;&gt;</v>
          </cell>
          <cell r="H1810" t="str">
            <v>CST_IN_CD,CRTF_TYP,CRTF_NO</v>
          </cell>
        </row>
        <row r="1811">
          <cell r="E1811" t="str">
            <v>U_USER_INNER_BAS</v>
          </cell>
          <cell r="F1811" t="str">
            <v>用户信息表</v>
          </cell>
          <cell r="G1811" t="str">
            <v>&lt;&lt;&lt;&lt;&lt;字段详细信息&gt;&gt;&gt;&gt;&gt;</v>
          </cell>
          <cell r="H1811" t="str">
            <v>USER_ID</v>
          </cell>
        </row>
        <row r="1812">
          <cell r="E1812" t="str">
            <v>C_CUS_PRIV_CAR_20231219_BDW_ZX_08</v>
          </cell>
          <cell r="F1812" t="str">
            <v>客户车辆信息表</v>
          </cell>
          <cell r="G1812" t="str">
            <v>&lt;&lt;&lt;&lt;&lt;字段详细信息&gt;&gt;&gt;&gt;&gt;</v>
          </cell>
          <cell r="H1812" t="str">
            <v>CST_IN_CD,CORP_ORG_NO,SERNO</v>
          </cell>
        </row>
        <row r="1813">
          <cell r="E1813" t="str">
            <v>C_CUS_PRIV_HOUSE</v>
          </cell>
          <cell r="F1813" t="str">
            <v>客户房产信息表</v>
          </cell>
          <cell r="G1813" t="str">
            <v>&lt;&lt;&lt;&lt;&lt;字段详细信息&gt;&gt;&gt;&gt;&gt;</v>
          </cell>
          <cell r="H1813" t="str">
            <v>CST_IN_CD,CORP_ORG_NO,SERNO</v>
          </cell>
        </row>
        <row r="1814">
          <cell r="E1814" t="str">
            <v>U_USER_EXPAND_AST</v>
          </cell>
          <cell r="F1814" t="str">
            <v>扩中用户资产基本信息表</v>
          </cell>
          <cell r="G1814" t="str">
            <v>&lt;&lt;&lt;&lt;&lt;字段详细信息&gt;&gt;&gt;&gt;&gt;</v>
          </cell>
          <cell r="H1814" t="str">
            <v>USER_ID,CORP_ORG_NO,AST_TYP,SERNO</v>
          </cell>
        </row>
        <row r="1815">
          <cell r="E1815" t="str">
            <v>U_USER_VISIT_THREE_CAPITAL</v>
          </cell>
          <cell r="F1815" t="str">
            <v>陌生用户三资情况信息表</v>
          </cell>
          <cell r="G1815" t="str">
            <v>&lt;&lt;&lt;&lt;&lt;字段详细信息&gt;&gt;&gt;&gt;&gt;</v>
          </cell>
          <cell r="H1815" t="str">
            <v>USER_ID,SERNO</v>
          </cell>
        </row>
        <row r="1816">
          <cell r="E1816" t="str">
            <v>C_CUS_MN_SITN</v>
          </cell>
          <cell r="F1816" t="str">
            <v>客户主营情况信息表</v>
          </cell>
          <cell r="G1816" t="str">
            <v>&lt;&lt;&lt;&lt;&lt;字段详细信息&gt;&gt;&gt;&gt;&gt;</v>
          </cell>
          <cell r="H1816" t="str">
            <v>CST_IN_CD,CORP_ORG_NO,BLNG_MNSBJ</v>
          </cell>
        </row>
        <row r="1817">
          <cell r="E1817" t="str">
            <v>C_CUS_PRIV_SOCIAL</v>
          </cell>
          <cell r="F1817" t="str">
            <v>客户社会信息</v>
          </cell>
          <cell r="G1817" t="str">
            <v>&lt;&lt;&lt;&lt;&lt;字段详细信息&gt;&gt;&gt;&gt;&gt;</v>
          </cell>
          <cell r="H1817" t="str">
            <v>CST_IN_CD,CORP_ORG_NO</v>
          </cell>
        </row>
        <row r="1818">
          <cell r="E1818" t="str">
            <v>C_CUS_FAM_BAS_20231123</v>
          </cell>
          <cell r="F1818" t="str">
            <v>客户家庭情况基本信息表</v>
          </cell>
          <cell r="G1818" t="str">
            <v>&lt;&lt;&lt;&lt;&lt;字段详细信息&gt;&gt;&gt;&gt;&gt;</v>
          </cell>
          <cell r="H1818" t="str">
            <v>CST_IN_CD,CORP_ORG_NO</v>
          </cell>
        </row>
        <row r="1819">
          <cell r="E1819" t="str">
            <v>U_USER_VISIT_SOCIAL</v>
          </cell>
          <cell r="F1819" t="str">
            <v>陌生用户社会信息</v>
          </cell>
          <cell r="G1819" t="str">
            <v>&lt;&lt;&lt;&lt;&lt;字段详细信息&gt;&gt;&gt;&gt;&gt;</v>
          </cell>
          <cell r="H1819" t="str">
            <v>USER_ID,CORP_ORG_NO</v>
          </cell>
        </row>
        <row r="1820">
          <cell r="E1820" t="str">
            <v>U_USER_VISIT_FAM_BAS_20230809_BDW_ZX_21</v>
          </cell>
          <cell r="F1820" t="str">
            <v>陌生用户家庭情况基本信息表</v>
          </cell>
          <cell r="G1820" t="str">
            <v>&lt;&lt;&lt;&lt;&lt;字段详细信息&gt;&gt;&gt;&gt;&gt;</v>
          </cell>
          <cell r="H1820" t="str">
            <v>USER_ID,SERNO</v>
          </cell>
        </row>
        <row r="1821">
          <cell r="E1821" t="str">
            <v>U_USER_VISIT_EXT_AST</v>
          </cell>
          <cell r="F1821" t="str">
            <v>陌生用户资产扩展信息表</v>
          </cell>
          <cell r="G1821" t="str">
            <v>&lt;&lt;&lt;&lt;&lt;字段详细信息&gt;&gt;&gt;&gt;&gt;</v>
          </cell>
          <cell r="H1821" t="str">
            <v>USER_ID,SERNO</v>
          </cell>
        </row>
        <row r="1822">
          <cell r="E1822" t="str">
            <v>U_USER_VISIT_CAR</v>
          </cell>
          <cell r="F1822" t="str">
            <v>陌生用户车辆信息表</v>
          </cell>
          <cell r="G1822" t="str">
            <v>&lt;&lt;&lt;&lt;&lt;字段详细信息&gt;&gt;&gt;&gt;&gt;</v>
          </cell>
          <cell r="H1822" t="str">
            <v>USER_ID,SERNO</v>
          </cell>
        </row>
        <row r="1823">
          <cell r="E1823" t="str">
            <v>U_USER_VISIT_HOUSE</v>
          </cell>
          <cell r="F1823" t="str">
            <v>陌生用户房产信息表</v>
          </cell>
          <cell r="G1823" t="str">
            <v>&lt;&lt;&lt;&lt;&lt;字段详细信息&gt;&gt;&gt;&gt;&gt;</v>
          </cell>
          <cell r="H1823" t="str">
            <v>USER_ID,SERNO</v>
          </cell>
        </row>
        <row r="1824">
          <cell r="E1824" t="str">
            <v>C_CUS_PRIV_EXT_AST</v>
          </cell>
          <cell r="F1824" t="str">
            <v>客户资产扩展信息表</v>
          </cell>
          <cell r="G1824" t="str">
            <v>&lt;&lt;&lt;&lt;&lt;字段详细信息&gt;&gt;&gt;&gt;&gt;</v>
          </cell>
          <cell r="H1824" t="str">
            <v>CST_IN_CD,SERNO</v>
          </cell>
        </row>
        <row r="1825">
          <cell r="E1825" t="str">
            <v>C_CUS_FAM_BAS</v>
          </cell>
          <cell r="F1825" t="str">
            <v>客户家庭情况基本信息表</v>
          </cell>
          <cell r="G1825" t="str">
            <v>&lt;&lt;&lt;&lt;&lt;字段详细信息&gt;&gt;&gt;&gt;&gt;</v>
          </cell>
          <cell r="H1825" t="str">
            <v>CST_IN_CD,CORP_ORG_NO,RESIDENCE_BOOKLET_NO</v>
          </cell>
        </row>
        <row r="1826">
          <cell r="E1826" t="str">
            <v>C_CUS_PRIV_PHONE_INFO</v>
          </cell>
          <cell r="F1826" t="str">
            <v>客户联系手机号码表</v>
          </cell>
          <cell r="G1826" t="str">
            <v>&lt;&lt;&lt;&lt;&lt;字段详细信息&gt;&gt;&gt;&gt;&gt;</v>
          </cell>
          <cell r="H1826" t="str">
            <v>CST_IN_CD,MP_NBR</v>
          </cell>
        </row>
        <row r="1827">
          <cell r="E1827" t="str">
            <v>C_CUST_ERN_EXPDT</v>
          </cell>
          <cell r="F1827" t="str">
            <v>客户收入支出信息表</v>
          </cell>
          <cell r="G1827" t="str">
            <v>&lt;&lt;&lt;&lt;&lt;字段详细信息&gt;&gt;&gt;&gt;&gt;</v>
          </cell>
          <cell r="H1827" t="str">
            <v>CST_IN_CD,SERNO</v>
          </cell>
        </row>
        <row r="1828">
          <cell r="E1828" t="str">
            <v>C_CUS_PRIV_CAR</v>
          </cell>
          <cell r="F1828" t="str">
            <v>客户车辆信息表</v>
          </cell>
          <cell r="G1828" t="str">
            <v>&lt;&lt;&lt;&lt;&lt;字段详细信息&gt;&gt;&gt;&gt;&gt;</v>
          </cell>
          <cell r="H1828" t="str">
            <v>CST_IN_CD,CORP_ORG_NO,SERNO</v>
          </cell>
        </row>
        <row r="1829">
          <cell r="E1829" t="str">
            <v>U_USER_EXPAND_TRANS_HIS</v>
          </cell>
          <cell r="F1829" t="str">
            <v>扩中用户信息流水表</v>
          </cell>
          <cell r="G1829" t="str">
            <v>&lt;&lt;&lt;&lt;&lt;字段详细信息&gt;&gt;&gt;&gt;&gt;</v>
          </cell>
          <cell r="H1829" t="str">
            <v>ID,USER_ID</v>
          </cell>
        </row>
        <row r="1830">
          <cell r="E1830" t="str">
            <v>C_CUS_PRIV_CRD_LEVEL</v>
          </cell>
          <cell r="F1830" t="str">
            <v>信用风险等级信息表</v>
          </cell>
          <cell r="G1830" t="str">
            <v>&lt;&lt;&lt;&lt;&lt;字段详细信息&gt;&gt;&gt;&gt;&gt;</v>
          </cell>
          <cell r="H1830" t="str">
            <v>CST_IN_CD,CORP_ORG_NO,JDGRD_TYP,JDGRD_ORG</v>
          </cell>
        </row>
        <row r="1831">
          <cell r="E1831" t="str">
            <v>C_CUS_REL_PTE</v>
          </cell>
          <cell r="F1831" t="str">
            <v>个人与对公关系信息表</v>
          </cell>
          <cell r="G1831" t="str">
            <v>&lt;&lt;&lt;&lt;&lt;字段详细信息&gt;&gt;&gt;&gt;&gt;</v>
          </cell>
          <cell r="H1831" t="str">
            <v>CST_IN_CD,CORP_ORG_NO,RELSH_TYP,ECST_IN_CD</v>
          </cell>
        </row>
        <row r="1832">
          <cell r="E1832" t="str">
            <v>U_USER_REGISTER_BAS</v>
          </cell>
          <cell r="F1832" t="str">
            <v>注册用户表</v>
          </cell>
          <cell r="G1832" t="str">
            <v>&lt;&lt;&lt;&lt;&lt;字段详细信息&gt;&gt;&gt;&gt;&gt;</v>
          </cell>
          <cell r="H1832" t="str">
            <v>USER_ID,SYS_NO,CHNL_NO</v>
          </cell>
        </row>
        <row r="1833">
          <cell r="E1833" t="str">
            <v>C_CUS_PRIV_CONT</v>
          </cell>
          <cell r="F1833" t="str">
            <v>客户联系方式信息表</v>
          </cell>
          <cell r="G1833" t="str">
            <v>&lt;&lt;&lt;&lt;&lt;字段详细信息&gt;&gt;&gt;&gt;&gt;</v>
          </cell>
          <cell r="H1833" t="str">
            <v>CST_IN_CD,SERNO</v>
          </cell>
        </row>
        <row r="1834">
          <cell r="E1834" t="str">
            <v>C_CUS_TAX_NO_PSN</v>
          </cell>
          <cell r="F1834" t="str">
            <v>涉税非居民个人表</v>
          </cell>
          <cell r="G1834" t="str">
            <v>&lt;&lt;&lt;&lt;&lt;字段详细信息&gt;&gt;&gt;&gt;&gt;</v>
          </cell>
          <cell r="H1834" t="str">
            <v>CST_IN_CD,CORP_ORG_NO</v>
          </cell>
        </row>
        <row r="1835">
          <cell r="E1835" t="str">
            <v>C_CUS_PRIV_GROUP</v>
          </cell>
          <cell r="F1835" t="str">
            <v>客户群组信息表</v>
          </cell>
          <cell r="G1835" t="str">
            <v>&lt;&lt;&lt;&lt;&lt;字段详细信息&gt;&gt;&gt;&gt;&gt;</v>
          </cell>
          <cell r="H1835" t="str">
            <v>GROUP_ID</v>
          </cell>
        </row>
        <row r="1836">
          <cell r="E1836" t="str">
            <v>C_CUS_PRIV_GROUP_MBR</v>
          </cell>
          <cell r="F1836" t="str">
            <v>客户群组成员信息表</v>
          </cell>
          <cell r="G1836" t="str">
            <v>&lt;&lt;&lt;&lt;&lt;字段详细信息&gt;&gt;&gt;&gt;&gt;</v>
          </cell>
          <cell r="H1836" t="str">
            <v>GROUP_ID,CST_IN_CD</v>
          </cell>
        </row>
        <row r="1837">
          <cell r="E1837" t="str">
            <v>C_CUS_PRIV_FNCS_AST</v>
          </cell>
          <cell r="F1837" t="str">
            <v>资产基本信息表</v>
          </cell>
          <cell r="G1837" t="str">
            <v>&lt;&lt;&lt;&lt;&lt;字段详细信息&gt;&gt;&gt;&gt;&gt;</v>
          </cell>
          <cell r="H1837" t="str">
            <v>CST_IN_CD,CORP_ORG_NO,BLNG_MNSBJ</v>
          </cell>
        </row>
        <row r="1838">
          <cell r="E1838" t="str">
            <v>C_CUS_REL_PTP</v>
          </cell>
          <cell r="F1838" t="str">
            <v>个人与个人关系信息表</v>
          </cell>
          <cell r="G1838" t="str">
            <v>&lt;&lt;&lt;&lt;&lt;字段详细信息&gt;&gt;&gt;&gt;&gt;</v>
          </cell>
          <cell r="H1838" t="str">
            <v>CST_IN_CD,CORP_ORG_NO,RELSH_CST_IN_CD</v>
          </cell>
        </row>
        <row r="1839">
          <cell r="E1839" t="str">
            <v>C_CUS_FAM_AST_LBY</v>
          </cell>
          <cell r="F1839" t="str">
            <v>客户家庭资产负债信息表</v>
          </cell>
          <cell r="G1839" t="str">
            <v>&lt;&lt;&lt;&lt;&lt;字段详细信息&gt;&gt;&gt;&gt;&gt;</v>
          </cell>
          <cell r="H1839" t="str">
            <v>CST_IN_CD,CORP_ORG_NO,DATA_SRC</v>
          </cell>
        </row>
        <row r="1840">
          <cell r="E1840" t="str">
            <v>C_CUS_PRIV_ERN_EXPDT</v>
          </cell>
          <cell r="F1840" t="str">
            <v>收入支出信息表</v>
          </cell>
          <cell r="G1840" t="str">
            <v>&lt;&lt;&lt;&lt;&lt;字段详细信息&gt;&gt;&gt;&gt;&gt;</v>
          </cell>
          <cell r="H1840" t="str">
            <v>CST_IN_CD,SERNO</v>
          </cell>
        </row>
        <row r="1841">
          <cell r="E1841" t="str">
            <v>C_CUS_REL_PTU</v>
          </cell>
          <cell r="F1841" t="str">
            <v>客户对用户信息表</v>
          </cell>
          <cell r="G1841" t="str">
            <v>&lt;&lt;&lt;&lt;&lt;字段详细信息&gt;&gt;&gt;&gt;&gt;</v>
          </cell>
          <cell r="H1841" t="str">
            <v>CST_IN_CD,USER_ID</v>
          </cell>
        </row>
        <row r="1842">
          <cell r="E1842" t="str">
            <v>C_CUS_PRIV_TERROR_LIST</v>
          </cell>
          <cell r="F1842" t="str">
            <v>涉恐名单信息表</v>
          </cell>
          <cell r="G1842" t="str">
            <v>&lt;&lt;&lt;&lt;&lt;字段详细信息&gt;&gt;&gt;&gt;&gt;</v>
          </cell>
          <cell r="H1842" t="str">
            <v>ID</v>
          </cell>
        </row>
        <row r="1843">
          <cell r="E1843" t="str">
            <v>U_USER_VISIT_EXT</v>
          </cell>
          <cell r="F1843" t="str">
            <v>陌生用户扩展表</v>
          </cell>
          <cell r="G1843" t="str">
            <v>&lt;&lt;&lt;&lt;&lt;字段详细信息&gt;&gt;&gt;&gt;&gt;</v>
          </cell>
          <cell r="H1843" t="str">
            <v>USER_ID,CORP_ORG_NO</v>
          </cell>
        </row>
        <row r="1844">
          <cell r="E1844" t="str">
            <v>U_USER_VISIT_RELRLT</v>
          </cell>
          <cell r="F1844" t="str">
            <v>陌生用户关联关系信息表</v>
          </cell>
          <cell r="G1844" t="str">
            <v>&lt;&lt;&lt;&lt;&lt;字段详细信息&gt;&gt;&gt;&gt;&gt;</v>
          </cell>
          <cell r="H1844" t="str">
            <v>USER_ID,SERNO</v>
          </cell>
        </row>
        <row r="1845">
          <cell r="E1845" t="str">
            <v>C_CUS_PRIV_PRD_ACCT</v>
          </cell>
          <cell r="F1845" t="str">
            <v>账户表</v>
          </cell>
          <cell r="G1845" t="str">
            <v>&lt;&lt;&lt;&lt;&lt;字段详细信息&gt;&gt;&gt;&gt;&gt;</v>
          </cell>
          <cell r="H1845" t="str">
            <v>ID</v>
          </cell>
        </row>
        <row r="1846">
          <cell r="E1846" t="str">
            <v>U_USER_VISIT_BAS</v>
          </cell>
          <cell r="F1846" t="str">
            <v>陌生用户表</v>
          </cell>
          <cell r="G1846" t="str">
            <v>&lt;&lt;&lt;&lt;&lt;字段详细信息&gt;&gt;&gt;&gt;&gt;</v>
          </cell>
          <cell r="H1846" t="str">
            <v>USER_ID</v>
          </cell>
        </row>
        <row r="1847">
          <cell r="E1847" t="str">
            <v>U_USER_EXPAND_FAM_BAS</v>
          </cell>
          <cell r="F1847" t="str">
            <v>扩中用户家庭信息表</v>
          </cell>
          <cell r="G1847" t="str">
            <v>&lt;&lt;&lt;&lt;&lt;字段详细信息&gt;&gt;&gt;&gt;&gt;</v>
          </cell>
          <cell r="H1847" t="str">
            <v>USER_ID,CORP_ORG_NO,FAM_NO</v>
          </cell>
        </row>
        <row r="1848">
          <cell r="E1848" t="str">
            <v>U_USER_EXPAND_AST_LBY</v>
          </cell>
          <cell r="F1848" t="str">
            <v>扩中用户负债信息表</v>
          </cell>
          <cell r="G1848" t="str">
            <v>&lt;&lt;&lt;&lt;&lt;字段详细信息&gt;&gt;&gt;&gt;&gt;</v>
          </cell>
          <cell r="H1848" t="str">
            <v>USER_ID,CORP_ORG_NO</v>
          </cell>
        </row>
        <row r="1849">
          <cell r="E1849" t="str">
            <v>U_USER_EXPAND_FAM_RELRLT</v>
          </cell>
          <cell r="F1849" t="str">
            <v>扩中家庭关联关系信息表</v>
          </cell>
          <cell r="G1849" t="str">
            <v>&lt;&lt;&lt;&lt;&lt;字段详细信息&gt;&gt;&gt;&gt;&gt;</v>
          </cell>
          <cell r="H1849" t="str">
            <v>USER_ID,CORP_ORG_NO,MBR_USER_ID</v>
          </cell>
        </row>
        <row r="1850">
          <cell r="E1850" t="str">
            <v>U_USER_EXPAND_EXP</v>
          </cell>
          <cell r="F1850" t="str">
            <v>扩中用户扩展信息表</v>
          </cell>
          <cell r="G1850" t="str">
            <v>&lt;&lt;&lt;&lt;&lt;字段详细信息&gt;&gt;&gt;&gt;&gt;</v>
          </cell>
          <cell r="H1850" t="str">
            <v>USER_ID,CORP_ORG_NO</v>
          </cell>
        </row>
        <row r="1851">
          <cell r="E1851" t="str">
            <v>U_USER_EXPAND_BAS</v>
          </cell>
          <cell r="F1851" t="str">
            <v>扩中用户信息表</v>
          </cell>
          <cell r="G1851" t="str">
            <v>&lt;&lt;&lt;&lt;&lt;字段详细信息&gt;&gt;&gt;&gt;&gt;</v>
          </cell>
          <cell r="H1851" t="str">
            <v>USER_ID</v>
          </cell>
        </row>
        <row r="1852">
          <cell r="E1852" t="str">
            <v>C_CUS_PRIV_LBY</v>
          </cell>
          <cell r="F1852" t="str">
            <v>客户负债信息表</v>
          </cell>
          <cell r="G1852" t="str">
            <v>&lt;&lt;&lt;&lt;&lt;字段详细信息&gt;&gt;&gt;&gt;&gt;</v>
          </cell>
          <cell r="H1852" t="str">
            <v>CST_IN_CD,CORP_ORG_NO,BLNG_MNSBJ,SURVY_DT_S</v>
          </cell>
        </row>
        <row r="1853">
          <cell r="E1853" t="str">
            <v>U_USER_INNER_CONT</v>
          </cell>
          <cell r="F1853" t="str">
            <v>用户电话联系信息表</v>
          </cell>
          <cell r="G1853" t="str">
            <v>&lt;&lt;&lt;&lt;&lt;字段详细信息&gt;&gt;&gt;&gt;&gt;</v>
          </cell>
          <cell r="H1853" t="str">
            <v>USER_ID,CONT_TYP</v>
          </cell>
        </row>
        <row r="1854">
          <cell r="E1854" t="str">
            <v>U_USER_INNER_ADDR</v>
          </cell>
          <cell r="F1854" t="str">
            <v>用户地址信息表</v>
          </cell>
          <cell r="G1854" t="str">
            <v>&lt;&lt;&lt;&lt;&lt;字段详细信息&gt;&gt;&gt;&gt;&gt;</v>
          </cell>
          <cell r="H1854" t="str">
            <v>USER_ID,ADDR_TYP,ORG_CREATE</v>
          </cell>
        </row>
        <row r="1855">
          <cell r="E1855" t="str">
            <v>C_CUS_PRIV_SCN_LIST</v>
          </cell>
          <cell r="F1855" t="str">
            <v>黑名单信息表</v>
          </cell>
          <cell r="G1855" t="str">
            <v>&lt;&lt;&lt;&lt;&lt;字段详细信息&gt;&gt;&gt;&gt;&gt;</v>
          </cell>
          <cell r="H1855" t="str">
            <v>ID</v>
          </cell>
        </row>
        <row r="1856">
          <cell r="E1856" t="str">
            <v>C_CUS_PRIV_GREY_RSK</v>
          </cell>
          <cell r="F1856" t="str">
            <v>灰名单信息表</v>
          </cell>
          <cell r="G1856" t="str">
            <v>&lt;&lt;&lt;&lt;&lt;字段详细信息&gt;&gt;&gt;&gt;&gt;</v>
          </cell>
          <cell r="H1856" t="str">
            <v>CRTF_NO,CRTF_TYP,GRLIST_TYP,GRLIST_ORG_NO</v>
          </cell>
        </row>
        <row r="1857">
          <cell r="E1857" t="str">
            <v>C_CUS_PRIV_EXT</v>
          </cell>
          <cell r="F1857" t="str">
            <v>客户拓展信息表</v>
          </cell>
          <cell r="G1857" t="str">
            <v>&lt;&lt;&lt;&lt;&lt;字段详细信息&gt;&gt;&gt;&gt;&gt;</v>
          </cell>
          <cell r="H1857" t="str">
            <v>CST_IN_CD,CORP_ORG_NO</v>
          </cell>
        </row>
        <row r="1858">
          <cell r="E1858" t="str">
            <v>C_CUS_RELRLT_MBR</v>
          </cell>
          <cell r="F1858" t="str">
            <v>客户关联关系信息表</v>
          </cell>
          <cell r="G1858" t="str">
            <v>&lt;&lt;&lt;&lt;&lt;字段详细信息&gt;&gt;&gt;&gt;&gt;</v>
          </cell>
          <cell r="H1858" t="str">
            <v>CST_IN_CD,SERNO</v>
          </cell>
        </row>
        <row r="1859">
          <cell r="E1859" t="str">
            <v>C_CUS_WHLIST_PRO_BOOK</v>
          </cell>
          <cell r="F1859" t="str">
            <v>产品专享客户白名单表</v>
          </cell>
          <cell r="G1859" t="str">
            <v>&lt;&lt;&lt;&lt;&lt;字段详细信息&gt;&gt;&gt;&gt;&gt;</v>
          </cell>
          <cell r="H1859" t="str">
            <v>CRTF_NO,CRTF_TYP,PRD_ID,MAG_CORP_ORG</v>
          </cell>
        </row>
        <row r="1860">
          <cell r="E1860" t="str">
            <v>U_USER_VISIT_TAX_FLG</v>
          </cell>
          <cell r="F1860" t="str">
            <v>陌生用户涉税标识信息表</v>
          </cell>
          <cell r="G1860" t="str">
            <v>&lt;&lt;&lt;&lt;&lt;字段详细信息&gt;&gt;&gt;&gt;&gt;</v>
          </cell>
          <cell r="H1860" t="str">
            <v>USER_ID,CORP_ORG_NO</v>
          </cell>
        </row>
        <row r="1861">
          <cell r="E1861" t="str">
            <v>U_USER_VISIT_SOCIAL_20230531_BDW_ZX_08</v>
          </cell>
          <cell r="F1861" t="str">
            <v>陌生用户社会信息</v>
          </cell>
          <cell r="G1861" t="str">
            <v>&lt;&lt;&lt;&lt;&lt;字段详细信息&gt;&gt;&gt;&gt;&gt;</v>
          </cell>
          <cell r="H1861" t="str">
            <v>USER_ID,CORP_ORG_NO</v>
          </cell>
        </row>
        <row r="1862">
          <cell r="E1862" t="str">
            <v>U_USER_VISIT_CAR_20230531_BDW_ZX_08</v>
          </cell>
          <cell r="F1862" t="str">
            <v>陌生用户车辆信息表</v>
          </cell>
          <cell r="G1862" t="str">
            <v>&lt;&lt;&lt;&lt;&lt;字段详细信息&gt;&gt;&gt;&gt;&gt;</v>
          </cell>
          <cell r="H1862" t="str">
            <v>USER_ID,SERNO</v>
          </cell>
        </row>
        <row r="1863">
          <cell r="E1863" t="str">
            <v>U_USER_VISIT_HOUSE_20230531_BDW_ZX_08</v>
          </cell>
          <cell r="F1863" t="str">
            <v>陌生用户房产信息表</v>
          </cell>
          <cell r="G1863" t="str">
            <v>&lt;&lt;&lt;&lt;&lt;字段详细信息&gt;&gt;&gt;&gt;&gt;</v>
          </cell>
          <cell r="H1863" t="str">
            <v>USER_ID,SERNO</v>
          </cell>
        </row>
        <row r="1864">
          <cell r="E1864" t="str">
            <v>U_USER_VISIT_AST</v>
          </cell>
          <cell r="F1864" t="str">
            <v>陌生用户资产基本信息表</v>
          </cell>
          <cell r="G1864" t="str">
            <v>&lt;&lt;&lt;&lt;&lt;字段详细信息&gt;&gt;&gt;&gt;&gt;</v>
          </cell>
          <cell r="H1864" t="str">
            <v>USER_ID,CORP_ORG_NO,BLNG_MNSBJ</v>
          </cell>
        </row>
        <row r="1865">
          <cell r="E1865" t="str">
            <v>U_USER_VISIT_EXT_AST_20230531_BDW_ZX_08</v>
          </cell>
          <cell r="F1865" t="str">
            <v>陌生用户资产扩展信息表</v>
          </cell>
          <cell r="G1865" t="str">
            <v>&lt;&lt;&lt;&lt;&lt;字段详细信息&gt;&gt;&gt;&gt;&gt;</v>
          </cell>
          <cell r="H1865" t="str">
            <v>USER_ID,SERNO</v>
          </cell>
        </row>
        <row r="1866">
          <cell r="E1866" t="str">
            <v>U_USER_VISIT_ERN_EXPDT</v>
          </cell>
          <cell r="F1866" t="str">
            <v>陌生用户收入支出信息表</v>
          </cell>
          <cell r="G1866" t="str">
            <v>&lt;&lt;&lt;&lt;&lt;字段详细信息&gt;&gt;&gt;&gt;&gt;</v>
          </cell>
          <cell r="H1866" t="str">
            <v>USER_ID,SERNO</v>
          </cell>
        </row>
        <row r="1867">
          <cell r="E1867" t="str">
            <v>U_USER_VISIT_CONT</v>
          </cell>
          <cell r="F1867" t="str">
            <v>陌生用户电话联系表</v>
          </cell>
          <cell r="G1867" t="str">
            <v>&lt;&lt;&lt;&lt;&lt;字段详细信息&gt;&gt;&gt;&gt;&gt;</v>
          </cell>
          <cell r="H1867" t="str">
            <v>USER_ID,CONT_WAY,SERNO</v>
          </cell>
        </row>
        <row r="1868">
          <cell r="E1868" t="str">
            <v>U_USER_VISIT_ADDR</v>
          </cell>
          <cell r="F1868" t="str">
            <v>陌生用户地址信息表</v>
          </cell>
          <cell r="G1868" t="str">
            <v>&lt;&lt;&lt;&lt;&lt;字段详细信息&gt;&gt;&gt;&gt;&gt;</v>
          </cell>
          <cell r="H1868" t="str">
            <v>USER_ID,ADDR_TYP,SERNO</v>
          </cell>
        </row>
        <row r="1869">
          <cell r="E1869" t="str">
            <v>U_USER_EXPAND_HOUSE</v>
          </cell>
          <cell r="F1869" t="str">
            <v>扩中用户房产信息表</v>
          </cell>
          <cell r="G1869" t="str">
            <v>&lt;&lt;&lt;&lt;&lt;字段详细信息&gt;&gt;&gt;&gt;&gt;</v>
          </cell>
          <cell r="H1869" t="str">
            <v>USER_ID,CORP_ORG_NO,SERNO</v>
          </cell>
        </row>
        <row r="1870">
          <cell r="E1870" t="str">
            <v>U_USER_EXPAND_CAR</v>
          </cell>
          <cell r="F1870" t="str">
            <v>扩中用户车辆信息表</v>
          </cell>
          <cell r="G1870" t="str">
            <v>&lt;&lt;&lt;&lt;&lt;字段详细信息&gt;&gt;&gt;&gt;&gt;</v>
          </cell>
          <cell r="H1870" t="str">
            <v>USER_ID,CORP_ORG_NO,SERNO</v>
          </cell>
        </row>
        <row r="1871">
          <cell r="E1871" t="str">
            <v>U_USER_EXPAND_MN_SITN</v>
          </cell>
          <cell r="F1871" t="str">
            <v>扩中用户主营情况信息表</v>
          </cell>
          <cell r="G1871" t="str">
            <v>&lt;&lt;&lt;&lt;&lt;字段详细信息&gt;&gt;&gt;&gt;&gt;</v>
          </cell>
          <cell r="H1871" t="str">
            <v>USER_ID,CORP_ORG_NO,SERNO</v>
          </cell>
        </row>
        <row r="1872">
          <cell r="E1872" t="str">
            <v>U_USER_VISIT_FAM_BAS_20230531_BDW_ZX_08</v>
          </cell>
          <cell r="F1872" t="str">
            <v>陌生用户家庭情况基本信息表</v>
          </cell>
          <cell r="G1872" t="str">
            <v>&lt;&lt;&lt;&lt;&lt;字段详细信息&gt;&gt;&gt;&gt;&gt;</v>
          </cell>
          <cell r="H1872" t="str">
            <v>USER_ID,SERNO</v>
          </cell>
        </row>
        <row r="1873">
          <cell r="E1873" t="str">
            <v>U_USER_VISIT_AST_LBY_20221130_BDW_ZX_17</v>
          </cell>
          <cell r="F1873" t="str">
            <v>陌生用户负债信息表</v>
          </cell>
          <cell r="G1873" t="str">
            <v>&lt;&lt;&lt;&lt;&lt;字段详细信息&gt;&gt;&gt;&gt;&gt;</v>
          </cell>
          <cell r="H1873" t="str">
            <v>USER_ID,CORP_ORG_NO,BLNG_MNSBJ,DATA_SRC</v>
          </cell>
        </row>
        <row r="1874">
          <cell r="E1874" t="str">
            <v>U_USER_VISIT_MN_SITN_20221130_BDW_ZX_17</v>
          </cell>
          <cell r="F1874" t="str">
            <v>陌生用户主营情况信息表</v>
          </cell>
          <cell r="G1874" t="str">
            <v>&lt;&lt;&lt;&lt;&lt;字段详细信息&gt;&gt;&gt;&gt;&gt;</v>
          </cell>
          <cell r="H1874" t="str">
            <v>USER_ID,CORP_ORG_NO,BLNG_MNSBJ</v>
          </cell>
        </row>
        <row r="1875">
          <cell r="E1875" t="str">
            <v>U_USER_VISIT_FAM_BAS</v>
          </cell>
          <cell r="F1875" t="str">
            <v>陌生用户家庭情况基本信息表</v>
          </cell>
          <cell r="G1875" t="str">
            <v>&lt;&lt;&lt;&lt;&lt;字段详细信息&gt;&gt;&gt;&gt;&gt;</v>
          </cell>
          <cell r="H1875" t="str">
            <v>USER_ID,CORP_ORG_NO,RESIDENCE_BOOKLET_NO</v>
          </cell>
        </row>
        <row r="1876">
          <cell r="E1876" t="str">
            <v>C_CUS_PRIV_AST</v>
          </cell>
          <cell r="F1876" t="str">
            <v>客户资产信息表</v>
          </cell>
          <cell r="G1876" t="str">
            <v>&lt;&lt;&lt;&lt;&lt;字段详细信息&gt;&gt;&gt;&gt;&gt;</v>
          </cell>
          <cell r="H1876" t="str">
            <v>CST_IN_CD,CORP_ORG_NO,BLNG_MNSBJ,SURVY_DT_S</v>
          </cell>
        </row>
        <row r="1877">
          <cell r="E1877" t="str">
            <v>C_CUS_PRIV_OTH_FXD</v>
          </cell>
          <cell r="F1877" t="str">
            <v>客户其他和固定资产信息表</v>
          </cell>
          <cell r="G1877" t="str">
            <v>&lt;&lt;&lt;&lt;&lt;字段详细信息&gt;&gt;&gt;&gt;&gt;</v>
          </cell>
          <cell r="H1877" t="str">
            <v>CST_IN_CD,CORP_ORG_NO,SERNO</v>
          </cell>
        </row>
        <row r="1878">
          <cell r="E1878" t="str">
            <v>U_USER_VISIT_FAM_BAS_MEMBER</v>
          </cell>
          <cell r="F1878" t="str">
            <v>陌生用户家庭成员关联表</v>
          </cell>
          <cell r="G1878" t="str">
            <v>&lt;&lt;&lt;&lt;&lt;字段详细信息&gt;&gt;&gt;&gt;&gt;</v>
          </cell>
          <cell r="H1878" t="str">
            <v>RESIDENCE_BOOKLET_NO,CORP_ORG_NO,USER_ID</v>
          </cell>
        </row>
        <row r="1879">
          <cell r="E1879" t="str">
            <v>C_CUS_TRANS_HIS</v>
          </cell>
          <cell r="F1879" t="str">
            <v>客户信息流水表</v>
          </cell>
          <cell r="G1879" t="str">
            <v>&lt;&lt;&lt;&lt;&lt;字段详细信息&gt;&gt;&gt;&gt;&gt;</v>
          </cell>
          <cell r="H1879" t="str">
            <v>ID,CST_IN_CD</v>
          </cell>
        </row>
        <row r="1880">
          <cell r="E1880" t="str">
            <v>C_CUS_TAX_FLG</v>
          </cell>
          <cell r="F1880" t="str">
            <v>涉税标识信息表</v>
          </cell>
          <cell r="G1880" t="str">
            <v>&lt;&lt;&lt;&lt;&lt;字段详细信息&gt;&gt;&gt;&gt;&gt;</v>
          </cell>
          <cell r="H1880" t="str">
            <v>CST_IN_CD,CORP_ORG_NO</v>
          </cell>
        </row>
        <row r="1881">
          <cell r="E1881" t="str">
            <v>P_CUST_SERV_REG</v>
          </cell>
          <cell r="F1881" t="str">
            <v>客户服务注册表</v>
          </cell>
          <cell r="G1881" t="str">
            <v>&lt;&lt;&lt;&lt;&lt;字段详细信息&gt;&gt;&gt;&gt;&gt;</v>
          </cell>
          <cell r="H1881" t="str">
            <v>CST_IN_CD,SYS_NO</v>
          </cell>
        </row>
        <row r="1882">
          <cell r="E1882" t="str">
            <v>C_CUS_SPECIAL_RELRLT</v>
          </cell>
          <cell r="F1882" t="str">
            <v>特殊关系信息表</v>
          </cell>
          <cell r="G1882" t="str">
            <v>&lt;&lt;&lt;&lt;&lt;字段详细信息&gt;&gt;&gt;&gt;&gt;</v>
          </cell>
          <cell r="H1882" t="str">
            <v>CST_IN_CD,CORP_ORG_NO,MBR_RELSH_FLAG</v>
          </cell>
        </row>
        <row r="1883">
          <cell r="E1883" t="str">
            <v>C_CUS_PRIV_ADDR</v>
          </cell>
          <cell r="F1883" t="str">
            <v>客户地址信息表</v>
          </cell>
          <cell r="G1883" t="str">
            <v>&lt;&lt;&lt;&lt;&lt;字段详细信息&gt;&gt;&gt;&gt;&gt;</v>
          </cell>
          <cell r="H1883" t="str">
            <v>CST_IN_CD,SERNO</v>
          </cell>
        </row>
        <row r="1884">
          <cell r="E1884" t="str">
            <v>C_CUS_PRIV_WORK_LIST</v>
          </cell>
          <cell r="F1884" t="str">
            <v>客户工作履历信息表</v>
          </cell>
          <cell r="G1884" t="str">
            <v>&lt;&lt;&lt;&lt;&lt;字段详细信息&gt;&gt;&gt;&gt;&gt;</v>
          </cell>
          <cell r="H1884" t="str">
            <v>CST_IN_CD,SERNO</v>
          </cell>
        </row>
        <row r="1885">
          <cell r="E1885" t="str">
            <v>C_CUS_PRIV_EDU_LIST</v>
          </cell>
          <cell r="F1885" t="str">
            <v>客户学业履历信息表</v>
          </cell>
          <cell r="G1885" t="str">
            <v>&lt;&lt;&lt;&lt;&lt;字段详细信息&gt;&gt;&gt;&gt;&gt;</v>
          </cell>
          <cell r="H1885" t="str">
            <v>CST_IN_CD,SERNO</v>
          </cell>
        </row>
        <row r="1886">
          <cell r="E1886" t="str">
            <v>C_CUS_MAJOR_LOG_20221109</v>
          </cell>
          <cell r="F1886" t="str">
            <v>九要素流水表</v>
          </cell>
          <cell r="G1886" t="str">
            <v>&lt;&lt;&lt;&lt;&lt;字段详细信息&gt;&gt;&gt;&gt;&gt;</v>
          </cell>
          <cell r="H1886" t="str">
            <v>ID</v>
          </cell>
        </row>
        <row r="1887">
          <cell r="E1887" t="str">
            <v>U_USER_VISIT_AST_LBY</v>
          </cell>
          <cell r="F1887" t="str">
            <v>陌生用户负债信息表</v>
          </cell>
          <cell r="G1887" t="str">
            <v>&lt;&lt;&lt;&lt;&lt;字段详细信息&gt;&gt;&gt;&gt;&gt;</v>
          </cell>
          <cell r="H1887" t="str">
            <v>USER_ID,CORP_ORG_NO,BLNG_MNSBJ,DATA_SRC</v>
          </cell>
        </row>
        <row r="1888">
          <cell r="E1888" t="str">
            <v>U_USER_VISIT_MN_SITN</v>
          </cell>
          <cell r="F1888" t="str">
            <v>陌生用户主营情况信息表</v>
          </cell>
          <cell r="G1888" t="str">
            <v>&lt;&lt;&lt;&lt;&lt;字段详细信息&gt;&gt;&gt;&gt;&gt;</v>
          </cell>
          <cell r="H1888" t="str">
            <v>USER_ID,CORP_ORG_NO,BLNG_MNSBJ</v>
          </cell>
        </row>
        <row r="1889">
          <cell r="E1889" t="str">
            <v>EIS_EBILL_BATCH_LOG</v>
          </cell>
          <cell r="F1889" t="str">
            <v>交易批次表</v>
          </cell>
          <cell r="G1889" t="str">
            <v>&lt;&lt;&lt;&lt;&lt;字段详细信息&gt;&gt;&gt;&gt;&gt;</v>
          </cell>
          <cell r="H1889" t="str">
            <v>BATCH_NO</v>
          </cell>
        </row>
        <row r="1890">
          <cell r="E1890" t="str">
            <v>EIS_EBILL_SIGN_INFO</v>
          </cell>
          <cell r="F1890" t="str">
            <v>电子票据签约表</v>
          </cell>
          <cell r="G1890" t="str">
            <v>&lt;&lt;&lt;&lt;&lt;字段详细信息&gt;&gt;&gt;&gt;&gt;</v>
          </cell>
          <cell r="H1890" t="str">
            <v>CORP_ID,ACCT_NO</v>
          </cell>
        </row>
        <row r="1891">
          <cell r="E1891" t="str">
            <v>EIS_EBILL_COMMON_LOG</v>
          </cell>
          <cell r="F1891" t="str">
            <v>票据操作日志表</v>
          </cell>
          <cell r="G1891" t="str">
            <v>&lt;&lt;&lt;&lt;&lt;字段详细信息&gt;&gt;&gt;&gt;&gt;</v>
          </cell>
          <cell r="H1891" t="str">
            <v>FLOW_NO,CORP_ID</v>
          </cell>
        </row>
        <row r="1892">
          <cell r="E1892" t="str">
            <v>EIS_INVOICE_APPLAY_20230426_BDW_LX_24</v>
          </cell>
          <cell r="F1892" t="str">
            <v>发票申请表</v>
          </cell>
          <cell r="G1892" t="str">
            <v>&lt;&lt;&lt;&lt;&lt;字段详细信息&gt;&gt;&gt;&gt;&gt;</v>
          </cell>
          <cell r="H1892" t="str">
            <v>APPLY_SN</v>
          </cell>
        </row>
        <row r="1893">
          <cell r="E1893" t="str">
            <v>EIS_COMMON_LOG_20230823_BDW_LX_08</v>
          </cell>
          <cell r="F1893" t="str">
            <v>公共日志表</v>
          </cell>
          <cell r="G1893" t="str">
            <v>&lt;&lt;&lt;&lt;&lt;字段详细信息&gt;&gt;&gt;&gt;&gt;</v>
          </cell>
          <cell r="H1893" t="str">
            <v>ID</v>
          </cell>
        </row>
        <row r="1894">
          <cell r="E1894" t="str">
            <v>EIS_INVOICE_APPLAY</v>
          </cell>
          <cell r="F1894" t="str">
            <v>发票申请表</v>
          </cell>
          <cell r="G1894" t="str">
            <v>&lt;&lt;&lt;&lt;&lt;字段详细信息&gt;&gt;&gt;&gt;&gt;</v>
          </cell>
          <cell r="H1894" t="str">
            <v>APPLY_SN</v>
          </cell>
        </row>
        <row r="1895">
          <cell r="E1895" t="str">
            <v>EIS_CUSTCLOUD_APLY_LOG</v>
          </cell>
          <cell r="F1895" t="str">
            <v>商户云签约申请日志</v>
          </cell>
          <cell r="G1895" t="str">
            <v>&lt;&lt;&lt;&lt;&lt;字段详细信息&gt;&gt;&gt;&gt;&gt;</v>
          </cell>
          <cell r="H1895" t="str">
            <v>ID</v>
          </cell>
        </row>
        <row r="1896">
          <cell r="E1896" t="str">
            <v>EIS_GOV_FISCPAYMENT_TAX</v>
          </cell>
          <cell r="F1896" t="str">
            <v>财税库银缴纳税费流水表</v>
          </cell>
          <cell r="G1896" t="str">
            <v>&lt;&lt;&lt;&lt;&lt;字段详细信息&gt;&gt;&gt;&gt;&gt;</v>
          </cell>
          <cell r="H1896" t="str">
            <v>ORDER_SERIAL_NUM</v>
          </cell>
        </row>
        <row r="1897">
          <cell r="E1897" t="str">
            <v>EIS_GOV_NONTAX_CHARGE_RECORD</v>
          </cell>
          <cell r="F1897" t="str">
            <v>非税缴款的流水表</v>
          </cell>
          <cell r="G1897" t="str">
            <v>&lt;&lt;&lt;&lt;&lt;字段详细信息&gt;&gt;&gt;&gt;&gt;</v>
          </cell>
          <cell r="H1897" t="str">
            <v>ORDER_SERIAL_NUM</v>
          </cell>
        </row>
        <row r="1898">
          <cell r="E1898" t="str">
            <v>EIS_CUSTCLOUD_APLY_LOG_20230628_BDW_LX_01</v>
          </cell>
          <cell r="F1898" t="str">
            <v>商户云签约申请日志</v>
          </cell>
          <cell r="G1898" t="str">
            <v>&lt;&lt;&lt;&lt;&lt;字段详细信息&gt;&gt;&gt;&gt;&gt;</v>
          </cell>
          <cell r="H1898" t="str">
            <v>ID</v>
          </cell>
        </row>
        <row r="1899">
          <cell r="E1899" t="str">
            <v>EIS_GOV_CENPAY_SIGN</v>
          </cell>
          <cell r="F1899" t="str">
            <v>国库签约表</v>
          </cell>
          <cell r="G1899" t="str">
            <v>&lt;&lt;&lt;&lt;&lt;字段详细信息&gt;&gt;&gt;&gt;&gt;</v>
          </cell>
          <cell r="H1899" t="str">
            <v>ID</v>
          </cell>
        </row>
        <row r="1900">
          <cell r="E1900" t="str">
            <v>EIS_LOGIN_LOG_TD</v>
          </cell>
          <cell r="F1900" t="str">
            <v>登录日志表</v>
          </cell>
          <cell r="G1900" t="str">
            <v>&lt;&lt;&lt;&lt;&lt;字段详细信息&gt;&gt;&gt;&gt;&gt;</v>
          </cell>
          <cell r="H1900" t="str">
            <v>USER_ID,FLOW_NO</v>
          </cell>
        </row>
        <row r="1901">
          <cell r="E1901" t="str">
            <v>EIS_COMMON_LOG</v>
          </cell>
          <cell r="F1901" t="str">
            <v>公共日志表</v>
          </cell>
          <cell r="G1901" t="str">
            <v>&lt;&lt;&lt;&lt;&lt;字段详细信息&gt;&gt;&gt;&gt;&gt;</v>
          </cell>
          <cell r="H1901" t="str">
            <v>ID</v>
          </cell>
        </row>
        <row r="1902">
          <cell r="E1902" t="str">
            <v>EIS_INVOICE_APPLAY_20230208_BDW_LX_21</v>
          </cell>
          <cell r="F1902" t="str">
            <v>发票申请表</v>
          </cell>
          <cell r="G1902" t="str">
            <v>&lt;&lt;&lt;&lt;&lt;字段详细信息&gt;&gt;&gt;&gt;&gt;</v>
          </cell>
          <cell r="H1902" t="str">
            <v>FLOW_NO,CON_NO,TRANS_TIME</v>
          </cell>
        </row>
        <row r="1903">
          <cell r="E1903" t="str">
            <v>ENT_CUST_ENTERPRISE_TM</v>
          </cell>
          <cell r="F1903" t="str">
            <v>企业用户表</v>
          </cell>
          <cell r="G1903" t="str">
            <v>&lt;&lt;&lt;&lt;&lt;字段详细信息&gt;&gt;&gt;&gt;&gt;</v>
          </cell>
          <cell r="H1903" t="str">
            <v>ETP_ID,CUSTOM_ID</v>
          </cell>
        </row>
        <row r="1904">
          <cell r="E1904" t="str">
            <v>T_ECC_CORP_OPEN_MENU_PRVLG</v>
          </cell>
          <cell r="F1904" t="str">
            <v>企业开通功能菜单权限管理</v>
          </cell>
          <cell r="G1904" t="str">
            <v>&lt;&lt;&lt;&lt;&lt;字段详细信息&gt;&gt;&gt;&gt;&gt;</v>
          </cell>
          <cell r="H1904" t="str">
            <v>CORP_ID</v>
          </cell>
        </row>
        <row r="1905">
          <cell r="E1905" t="str">
            <v>T_ECC_CORP_OPEN_CHNL</v>
          </cell>
          <cell r="F1905" t="str">
            <v>企业开通渠道管理</v>
          </cell>
          <cell r="G1905" t="str">
            <v>&lt;&lt;&lt;&lt;&lt;字段详细信息&gt;&gt;&gt;&gt;&gt;</v>
          </cell>
          <cell r="H1905" t="str">
            <v>CORP_ID,CHNL_TP</v>
          </cell>
        </row>
        <row r="1906">
          <cell r="E1906" t="str">
            <v>T_ECC_CORP_HIS_OPEN_CHNL</v>
          </cell>
          <cell r="F1906" t="str">
            <v>企业开通渠道管理历史表</v>
          </cell>
          <cell r="G1906" t="str">
            <v>&lt;&lt;&lt;&lt;&lt;字段详细信息&gt;&gt;&gt;&gt;&gt;</v>
          </cell>
          <cell r="H1906" t="str">
            <v>CORP_ID,ID</v>
          </cell>
        </row>
        <row r="1907">
          <cell r="E1907" t="str">
            <v>T_ECC_CORP_HIS_OPEN_MENU_PRVLG</v>
          </cell>
          <cell r="F1907" t="str">
            <v>企业开通功能菜单权限管理历史表</v>
          </cell>
          <cell r="G1907" t="str">
            <v>&lt;&lt;&lt;&lt;&lt;字段详细信息&gt;&gt;&gt;&gt;&gt;</v>
          </cell>
          <cell r="H1907" t="str">
            <v>CORP_ID,ID</v>
          </cell>
        </row>
        <row r="1908">
          <cell r="E1908" t="str">
            <v>T_EUC_SAAS_SPEC_PRSN_MEM</v>
          </cell>
          <cell r="F1908" t="str">
            <v>saas开通指定人员表</v>
          </cell>
          <cell r="G1908" t="str">
            <v>&lt;&lt;&lt;&lt;&lt;字段详细信息&gt;&gt;&gt;&gt;&gt;</v>
          </cell>
          <cell r="H1908" t="str">
            <v>USER_OPEN_ID,USER_ID,CORP_ID,SAAS_APP_SERV_ID</v>
          </cell>
        </row>
        <row r="1909">
          <cell r="E1909" t="str">
            <v>T_EUC_CORP_GRP_FRAMWK_INF</v>
          </cell>
          <cell r="F1909" t="str">
            <v>企业集团架构表</v>
          </cell>
          <cell r="G1909" t="str">
            <v>&lt;&lt;&lt;&lt;&lt;字段详细信息&gt;&gt;&gt;&gt;&gt;</v>
          </cell>
          <cell r="H1909" t="str">
            <v>CORP_ID,GRP_CORP_ID</v>
          </cell>
        </row>
        <row r="1910">
          <cell r="E1910" t="str">
            <v>T_EUC_CORP_HANG_ACCT_INF</v>
          </cell>
          <cell r="F1910" t="str">
            <v>企业上挂账户信息表</v>
          </cell>
          <cell r="G1910" t="str">
            <v>&lt;&lt;&lt;&lt;&lt;字段详细信息&gt;&gt;&gt;&gt;&gt;</v>
          </cell>
          <cell r="H1910" t="str">
            <v>CORP_ID,ACCT_NO</v>
          </cell>
        </row>
        <row r="1911">
          <cell r="E1911" t="str">
            <v>T_EUC_CORP_HANG_ACCT_INF_HIS</v>
          </cell>
          <cell r="F1911" t="str">
            <v>企业上挂账户信息历史表</v>
          </cell>
          <cell r="G1911" t="str">
            <v>&lt;&lt;&lt;&lt;&lt;字段详细信息&gt;&gt;&gt;&gt;&gt;</v>
          </cell>
          <cell r="H1911" t="str">
            <v>ID,CORP_ID</v>
          </cell>
        </row>
        <row r="1912">
          <cell r="E1912" t="str">
            <v>T_EUC_CUST_BASE_INF_TEST</v>
          </cell>
          <cell r="F1912" t="str">
            <v>企业客户基础信息表</v>
          </cell>
          <cell r="G1912" t="str">
            <v>&lt;&lt;&lt;&lt;&lt;字段详细信息&gt;&gt;&gt;&gt;&gt;</v>
          </cell>
          <cell r="H1912" t="str">
            <v>CORP_ID</v>
          </cell>
        </row>
        <row r="1913">
          <cell r="E1913" t="str">
            <v>T_EUC_INTRNT_USR_INF</v>
          </cell>
          <cell r="F1913" t="str">
            <v>企业互联用户信息表</v>
          </cell>
          <cell r="G1913" t="str">
            <v>&lt;&lt;&lt;&lt;&lt;字段详细信息&gt;&gt;&gt;&gt;&gt;</v>
          </cell>
          <cell r="H1913" t="str">
            <v>USER_ID</v>
          </cell>
        </row>
        <row r="1914">
          <cell r="E1914" t="str">
            <v>T_EUC_CORP_USR_INF</v>
          </cell>
          <cell r="F1914" t="str">
            <v>企业用户基础信息表</v>
          </cell>
          <cell r="G1914" t="str">
            <v>&lt;&lt;&lt;&lt;&lt;字段详细信息&gt;&gt;&gt;&gt;&gt;</v>
          </cell>
          <cell r="H1914" t="str">
            <v>CORP_ID,USER_ID</v>
          </cell>
        </row>
        <row r="1915">
          <cell r="E1915" t="str">
            <v>T_EUC_SAAS_SERV_OPEN_INF</v>
          </cell>
          <cell r="F1915" t="str">
            <v>企业SaaS服务开通信息表</v>
          </cell>
          <cell r="G1915" t="str">
            <v>&lt;&lt;&lt;&lt;&lt;字段详细信息&gt;&gt;&gt;&gt;&gt;</v>
          </cell>
          <cell r="H1915" t="str">
            <v>ID,CORP_ID</v>
          </cell>
        </row>
        <row r="1916">
          <cell r="E1916" t="str">
            <v>T_EUC_CORP_EMP_INF</v>
          </cell>
          <cell r="F1916" t="str">
            <v>企业员工信息表</v>
          </cell>
          <cell r="G1916" t="str">
            <v>&lt;&lt;&lt;&lt;&lt;字段详细信息&gt;&gt;&gt;&gt;&gt;</v>
          </cell>
          <cell r="H1916" t="str">
            <v>STAFF_ID,CORP_ID</v>
          </cell>
        </row>
        <row r="1917">
          <cell r="E1917" t="str">
            <v>T_EUC_CUST_BASE_INF_HIS</v>
          </cell>
          <cell r="F1917" t="str">
            <v>企业客户基础信息历史表</v>
          </cell>
          <cell r="G1917" t="str">
            <v>&lt;&lt;&lt;&lt;&lt;字段详细信息&gt;&gt;&gt;&gt;&gt;</v>
          </cell>
          <cell r="H1917" t="str">
            <v>ID,CORP_ID</v>
          </cell>
        </row>
        <row r="1918">
          <cell r="E1918" t="str">
            <v>T_EUC_SAAS_SERV_INF</v>
          </cell>
          <cell r="F1918" t="str">
            <v>SaaS服务信息表</v>
          </cell>
          <cell r="G1918" t="str">
            <v>&lt;&lt;&lt;&lt;&lt;字段详细信息&gt;&gt;&gt;&gt;&gt;</v>
          </cell>
          <cell r="H1918" t="str">
            <v>SAAS_SERV_ID,ED_NO</v>
          </cell>
        </row>
        <row r="1919">
          <cell r="E1919" t="str">
            <v>T_EUC_CORP_USR_PRVLG_INF</v>
          </cell>
          <cell r="F1919" t="str">
            <v>企业用户（操作员）权限表</v>
          </cell>
          <cell r="G1919" t="str">
            <v>&lt;&lt;&lt;&lt;&lt;字段详细信息&gt;&gt;&gt;&gt;&gt;</v>
          </cell>
          <cell r="H1919" t="str">
            <v>CORP_ID,USER_ID,CHNL_ID</v>
          </cell>
        </row>
        <row r="1920">
          <cell r="E1920" t="str">
            <v>T_EUC_CUST_BASE_INF</v>
          </cell>
          <cell r="F1920" t="str">
            <v>企业客户基础信息表</v>
          </cell>
          <cell r="G1920" t="str">
            <v>&lt;&lt;&lt;&lt;&lt;字段详细信息&gt;&gt;&gt;&gt;&gt;</v>
          </cell>
          <cell r="H1920" t="str">
            <v>CORP_ID</v>
          </cell>
        </row>
        <row r="1921">
          <cell r="E1921" t="str">
            <v>FT_USER_PRO_SIGNINFO</v>
          </cell>
          <cell r="F1921" t="str">
            <v>客户协议支付签约信息</v>
          </cell>
          <cell r="G1921" t="str">
            <v>&lt;&lt;&lt;&lt;&lt;字段详细信息&gt;&gt;&gt;&gt;&gt;</v>
          </cell>
          <cell r="H1921" t="str">
            <v>USER_CIFNO,USER_ACCTNO,PAY_STYLEID,SIGN_ID</v>
          </cell>
        </row>
        <row r="1922">
          <cell r="E1922" t="str">
            <v>OT_SUB_TRANS</v>
          </cell>
          <cell r="F1922" t="str">
            <v>互联网支付交易流水表</v>
          </cell>
          <cell r="G1922" t="str">
            <v>&lt;&lt;&lt;&lt;&lt;字段详细信息&gt;&gt;&gt;&gt;&gt;</v>
          </cell>
          <cell r="H1922" t="str">
            <v>TRANS_SEQNO,TRANS_DATE</v>
          </cell>
        </row>
        <row r="1923">
          <cell r="E1923" t="str">
            <v>HT_SUB_TRANS</v>
          </cell>
          <cell r="F1923" t="str">
            <v>互联网支付交易流水历史表</v>
          </cell>
          <cell r="G1923" t="str">
            <v>&lt;&lt;&lt;&lt;&lt;字段详细信息&gt;&gt;&gt;&gt;&gt;</v>
          </cell>
          <cell r="H1923" t="str">
            <v>TRANS_SEQNO,TRANS_DATE</v>
          </cell>
        </row>
        <row r="1924">
          <cell r="E1924" t="str">
            <v>ONLINESUBTRANS_20170322_BDW_WY_01</v>
          </cell>
          <cell r="F1924" t="str">
            <v>子交易明细表</v>
          </cell>
          <cell r="G1924" t="str">
            <v>&lt;&lt;&lt;&lt;&lt;字段详细信息&gt;&gt;&gt;&gt;&gt;</v>
          </cell>
          <cell r="H1924" t="str">
            <v>SUBTRANSSEQNBR,TRANSSEQNBR</v>
          </cell>
        </row>
        <row r="1925">
          <cell r="E1925" t="str">
            <v>USERPAYTYPSIGNINFO</v>
          </cell>
          <cell r="F1925" t="str">
            <v>用户支付方式签约表</v>
          </cell>
          <cell r="G1925" t="str">
            <v>&lt;&lt;&lt;&lt;&lt;字段详细信息&gt;&gt;&gt;&gt;&gt;</v>
          </cell>
          <cell r="H1925" t="str">
            <v>SIGNNBR,SIGNTYPCD</v>
          </cell>
        </row>
        <row r="1926">
          <cell r="E1926" t="str">
            <v>CUSTTRANSCTRL</v>
          </cell>
          <cell r="F1926" t="str">
            <v>客户交易控制信息表</v>
          </cell>
          <cell r="G1926" t="str">
            <v>&lt;&lt;&lt;&lt;&lt;字段详细信息&gt;&gt;&gt;&gt;&gt;</v>
          </cell>
          <cell r="H1926" t="str">
            <v>SIGNNBR,SIGNTYPCD</v>
          </cell>
        </row>
        <row r="1927">
          <cell r="E1927" t="str">
            <v>MERACCTINFO_20200722_BDW_LX_01</v>
          </cell>
          <cell r="F1927" t="str">
            <v>商户账户信息表</v>
          </cell>
          <cell r="G1927" t="str">
            <v>&lt;&lt;&lt;&lt;&lt;字段详细信息&gt;&gt;&gt;&gt;&gt;</v>
          </cell>
          <cell r="H1927" t="str">
            <v>MERNBR</v>
          </cell>
        </row>
        <row r="1928">
          <cell r="E1928" t="str">
            <v>MERBASEINFO_20191016_BDW_YZ_02</v>
          </cell>
          <cell r="F1928" t="str">
            <v>商户平台基础信息表</v>
          </cell>
          <cell r="G1928" t="str">
            <v>&lt;&lt;&lt;&lt;&lt;字段详细信息&gt;&gt;&gt;&gt;&gt;</v>
          </cell>
          <cell r="H1928" t="str">
            <v>MERNBR</v>
          </cell>
        </row>
        <row r="1929">
          <cell r="E1929" t="str">
            <v>ONLINESUBTRANS</v>
          </cell>
          <cell r="F1929" t="str">
            <v>子交易明细表</v>
          </cell>
          <cell r="G1929" t="str">
            <v>&lt;&lt;&lt;&lt;&lt;字段详细信息&gt;&gt;&gt;&gt;&gt;</v>
          </cell>
          <cell r="H1929" t="str">
            <v>SUBTRANSSEQNBR,TRANSSEQNBR</v>
          </cell>
        </row>
        <row r="1930">
          <cell r="E1930" t="str">
            <v>INNERFUNDTRANSHIST</v>
          </cell>
          <cell r="F1930" t="str">
            <v>平台资金流水历史表</v>
          </cell>
          <cell r="G1930" t="str">
            <v>&lt;&lt;&lt;&lt;&lt;字段详细信息&gt;&gt;&gt;&gt;&gt;</v>
          </cell>
          <cell r="H1930" t="str">
            <v>INNERFUNDTRANSNBR,TRANSDATE</v>
          </cell>
        </row>
        <row r="1931">
          <cell r="E1931" t="str">
            <v>ONLINETRANSHIST_20180808_BDW_ZX_01</v>
          </cell>
          <cell r="F1931" t="str">
            <v>总交易明细历史表</v>
          </cell>
          <cell r="G1931" t="str">
            <v>&lt;&lt;&lt;&lt;&lt;字段详细信息&gt;&gt;&gt;&gt;&gt;</v>
          </cell>
          <cell r="H1931" t="str">
            <v>TRANSSEQNBR</v>
          </cell>
        </row>
        <row r="1932">
          <cell r="E1932" t="str">
            <v>OVERALLTRANSHIST</v>
          </cell>
          <cell r="F1932" t="str">
            <v>总交易流水历史表</v>
          </cell>
          <cell r="G1932" t="str">
            <v>&lt;&lt;&lt;&lt;&lt;字段详细信息&gt;&gt;&gt;&gt;&gt;</v>
          </cell>
          <cell r="H1932" t="str">
            <v>OVERALLTRANSNBR</v>
          </cell>
        </row>
        <row r="1933">
          <cell r="E1933" t="str">
            <v>ONLINETRANSHIST</v>
          </cell>
          <cell r="F1933" t="str">
            <v>总交易明细历史表</v>
          </cell>
          <cell r="G1933" t="str">
            <v>&lt;&lt;&lt;&lt;&lt;字段详细信息&gt;&gt;&gt;&gt;&gt;</v>
          </cell>
          <cell r="H1933" t="str">
            <v>TRANSSEQNBR</v>
          </cell>
        </row>
        <row r="1934">
          <cell r="E1934" t="str">
            <v>MERBASEINFO</v>
          </cell>
          <cell r="F1934" t="str">
            <v>商户基本信息</v>
          </cell>
          <cell r="G1934" t="str">
            <v>&lt;&lt;&lt;&lt;&lt;字段详细信息&gt;&gt;&gt;&gt;&gt;</v>
          </cell>
          <cell r="H1934" t="str">
            <v>MERNBR</v>
          </cell>
        </row>
        <row r="1935">
          <cell r="E1935" t="str">
            <v>MERACCTINFO</v>
          </cell>
          <cell r="F1935" t="str">
            <v>商户账务信息</v>
          </cell>
          <cell r="G1935" t="str">
            <v>&lt;&lt;&lt;&lt;&lt;字段详细信息&gt;&gt;&gt;&gt;&gt;</v>
          </cell>
          <cell r="H1935" t="str">
            <v>MERNBR</v>
          </cell>
        </row>
        <row r="1936">
          <cell r="E1936" t="str">
            <v>DEPTINFO</v>
          </cell>
          <cell r="F1936" t="str">
            <v>部门信息表</v>
          </cell>
          <cell r="G1936" t="str">
            <v>&lt;&lt;&lt;&lt;&lt;字段详细信息&gt;&gt;&gt;&gt;&gt;</v>
          </cell>
          <cell r="H1936" t="str">
            <v>DEPTNBR</v>
          </cell>
        </row>
        <row r="1937">
          <cell r="E1937" t="str">
            <v>T_IBPS_BOOK</v>
          </cell>
          <cell r="F1937" t="str">
            <v>跨行网银登记簿</v>
          </cell>
          <cell r="G1937" t="str">
            <v>&lt;&lt;&lt;&lt;&lt;字段详细信息&gt;&gt;&gt;&gt;&gt;</v>
          </cell>
          <cell r="H1937" t="str">
            <v>PLAT_DATE,SEQ_NO</v>
          </cell>
        </row>
        <row r="1938">
          <cell r="E1938" t="str">
            <v>T_IBPS_BANK</v>
          </cell>
          <cell r="F1938" t="str">
            <v>跨行支付机构信息表</v>
          </cell>
          <cell r="G1938" t="str">
            <v>&lt;&lt;&lt;&lt;&lt;字段详细信息&gt;&gt;&gt;&gt;&gt;</v>
          </cell>
          <cell r="H1938" t="str">
            <v>BANK_NO</v>
          </cell>
        </row>
        <row r="1939">
          <cell r="E1939" t="str">
            <v>T_IBPS_UNCLR_STAT</v>
          </cell>
          <cell r="F1939" t="str">
            <v>未清算统计表</v>
          </cell>
          <cell r="G1939" t="str">
            <v>&lt;&lt;&lt;&lt;&lt;字段详细信息&gt;&gt;&gt;&gt;&gt;</v>
          </cell>
          <cell r="H1939" t="str">
            <v>STAT_DATE,BRCH_NO</v>
          </cell>
        </row>
        <row r="1940">
          <cell r="E1940" t="str">
            <v>T_IBPS_RCVBOOK</v>
          </cell>
          <cell r="F1940" t="str">
            <v>跨行网银登记簿</v>
          </cell>
          <cell r="G1940" t="str">
            <v>&lt;&lt;&lt;&lt;&lt;字段详细信息&gt;&gt;&gt;&gt;&gt;</v>
          </cell>
          <cell r="H1940" t="str">
            <v>PLAT_DATE,SEQ_NO</v>
          </cell>
        </row>
        <row r="1941">
          <cell r="E1941" t="str">
            <v>PTL_SEC_POSITION</v>
          </cell>
          <cell r="F1941" t="str">
            <v>组合持仓</v>
          </cell>
          <cell r="G1941" t="str">
            <v>&lt;&lt;&lt;&lt;&lt;字段详细信息&gt;&gt;&gt;&gt;&gt;</v>
          </cell>
          <cell r="H1941" t="str">
            <v>PORTFOLIO_ID,SEC_ACCT_ID,FINPROD_ID,BRANCH,INV_AIM,HODING_TYPE,CDATE</v>
          </cell>
        </row>
        <row r="1942">
          <cell r="E1942" t="str">
            <v>STL_CAPACCT_INFO</v>
          </cell>
          <cell r="F1942" t="str">
            <v>清算账户表</v>
          </cell>
          <cell r="G1942" t="str">
            <v>&lt;&lt;&lt;&lt;&lt;字段详细信息&gt;&gt;&gt;&gt;&gt;</v>
          </cell>
          <cell r="H1942" t="str">
            <v>ACCT_NO,CCY,INSTITUTION_CODE</v>
          </cell>
        </row>
        <row r="1943">
          <cell r="E1943" t="str">
            <v>MST_INT_RATE_INFO</v>
          </cell>
          <cell r="F1943" t="str">
            <v>基本利率信息表</v>
          </cell>
          <cell r="G1943" t="str">
            <v>&lt;&lt;&lt;&lt;&lt;字段详细信息&gt;&gt;&gt;&gt;&gt;</v>
          </cell>
          <cell r="H1943" t="str">
            <v>INT_RATE_ID,EFF_DATE</v>
          </cell>
        </row>
        <row r="1944">
          <cell r="E1944" t="str">
            <v>FIN_TRADE_PRODUCT</v>
          </cell>
          <cell r="F1944" t="str">
            <v>交易类金融产品</v>
          </cell>
          <cell r="G1944" t="str">
            <v>&lt;&lt;&lt;&lt;&lt;字段详细信息&gt;&gt;&gt;&gt;&gt;</v>
          </cell>
          <cell r="H1944" t="str">
            <v>FINPROD_ID,BRANCH</v>
          </cell>
        </row>
        <row r="1945">
          <cell r="E1945" t="str">
            <v>FIN_BASE_RULE_INFO_N</v>
          </cell>
          <cell r="F1945" t="str">
            <v>业绩基准信息</v>
          </cell>
          <cell r="G1945" t="str">
            <v>&lt;&lt;&lt;&lt;&lt;字段详细信息&gt;&gt;&gt;&gt;&gt;</v>
          </cell>
          <cell r="H1945" t="str">
            <v>BASE_RULE_ID,EFF_DATE</v>
          </cell>
        </row>
        <row r="1946">
          <cell r="E1946" t="str">
            <v>AM_PROD_HOLD_BOND</v>
          </cell>
          <cell r="F1946" t="str">
            <v>产品资产持仓信息表</v>
          </cell>
          <cell r="G1946" t="str">
            <v>&lt;&lt;&lt;&lt;&lt;字段详细信息&gt;&gt;&gt;&gt;&gt;</v>
          </cell>
          <cell r="H1946" t="str">
            <v>UNIONCODE,PROD_CODE,MARKET,STKCODE,TRADE_END</v>
          </cell>
        </row>
        <row r="1947">
          <cell r="E1947" t="str">
            <v>AM_PROD_INFO</v>
          </cell>
          <cell r="F1947" t="str">
            <v>理财产品基本信息表</v>
          </cell>
          <cell r="G1947" t="str">
            <v>&lt;&lt;&lt;&lt;&lt;字段详细信息&gt;&gt;&gt;&gt;&gt;</v>
          </cell>
          <cell r="H1947" t="str">
            <v>UNIONCODE,PROD_CODE</v>
          </cell>
        </row>
        <row r="1948">
          <cell r="E1948" t="str">
            <v>AM_CFG_PARTY</v>
          </cell>
          <cell r="F1948" t="str">
            <v>交易对手信息管理</v>
          </cell>
          <cell r="G1948" t="str">
            <v>&lt;&lt;&lt;&lt;&lt;字段详细信息&gt;&gt;&gt;&gt;&gt;</v>
          </cell>
          <cell r="H1948" t="str">
            <v>UNIONCODE,PARTY_NO</v>
          </cell>
        </row>
        <row r="1949">
          <cell r="E1949" t="str">
            <v>AM_LOG_ASSET_MGN</v>
          </cell>
          <cell r="F1949" t="str">
            <v>资产管理计划买卖流水信息</v>
          </cell>
          <cell r="G1949" t="str">
            <v>&lt;&lt;&lt;&lt;&lt;字段详细信息&gt;&gt;&gt;&gt;&gt;</v>
          </cell>
          <cell r="H1949" t="str">
            <v>APP_SNO</v>
          </cell>
        </row>
        <row r="1950">
          <cell r="E1950" t="str">
            <v>AM_UNDER_ASSET_COM_MSG</v>
          </cell>
          <cell r="F1950" t="str">
            <v>底层资产公共部分信息</v>
          </cell>
          <cell r="G1950" t="str">
            <v>&lt;&lt;&lt;&lt;&lt;字段详细信息&gt;&gt;&gt;&gt;&gt;</v>
          </cell>
          <cell r="H1950" t="str">
            <v>UNIONCODE,MARKET,STKCODE,ASSET_CODE,INSERT_DATE</v>
          </cell>
        </row>
        <row r="1951">
          <cell r="E1951" t="str">
            <v>VAL_STOCK</v>
          </cell>
          <cell r="F1951" t="str">
            <v>标的信息表</v>
          </cell>
          <cell r="G1951" t="str">
            <v>&lt;&lt;&lt;&lt;&lt;字段详细信息&gt;&gt;&gt;&gt;&gt;</v>
          </cell>
          <cell r="H1951" t="str">
            <v>UNIONCODE,MARKET,STKCODE</v>
          </cell>
        </row>
        <row r="1952">
          <cell r="E1952" t="str">
            <v>AM_LOG_BANDBB</v>
          </cell>
          <cell r="F1952" t="str">
            <v>银行间回购信息流水表</v>
          </cell>
          <cell r="G1952" t="str">
            <v>&lt;&lt;&lt;&lt;&lt;字段详细信息&gt;&gt;&gt;&gt;&gt;</v>
          </cell>
          <cell r="H1952" t="str">
            <v>APP_SNO</v>
          </cell>
        </row>
        <row r="1953">
          <cell r="E1953" t="str">
            <v>AM_LOG_BANKBOND</v>
          </cell>
          <cell r="F1953" t="str">
            <v>银行间债券流水表</v>
          </cell>
          <cell r="G1953" t="str">
            <v>&lt;&lt;&lt;&lt;&lt;字段详细信息&gt;&gt;&gt;&gt;&gt;</v>
          </cell>
          <cell r="H1953" t="str">
            <v>APP_SNO</v>
          </cell>
        </row>
        <row r="1954">
          <cell r="E1954" t="str">
            <v>AM_LOG_CONT</v>
          </cell>
          <cell r="F1954" t="str">
            <v>合同信息交易流水表</v>
          </cell>
          <cell r="G1954" t="str">
            <v>&lt;&lt;&lt;&lt;&lt;字段详细信息&gt;&gt;&gt;&gt;&gt;</v>
          </cell>
          <cell r="H1954" t="str">
            <v>APP_SNO</v>
          </cell>
        </row>
        <row r="1955">
          <cell r="E1955" t="str">
            <v>AM_LOG_TBS</v>
          </cell>
          <cell r="F1955" t="str">
            <v>同业存放交易流水</v>
          </cell>
          <cell r="G1955" t="str">
            <v>&lt;&lt;&lt;&lt;&lt;字段详细信息&gt;&gt;&gt;&gt;&gt;</v>
          </cell>
          <cell r="H1955" t="str">
            <v>APP_SNO</v>
          </cell>
        </row>
        <row r="1956">
          <cell r="E1956" t="str">
            <v>STL_FIN_PRODUCT_ACCT</v>
          </cell>
          <cell r="F1956" t="str">
            <v>金融产品账户表</v>
          </cell>
          <cell r="G1956" t="str">
            <v>&lt;&lt;&lt;&lt;&lt;字段详细信息&gt;&gt;&gt;&gt;&gt;</v>
          </cell>
          <cell r="H1956" t="str">
            <v>FINPROD_ID,ACCT_NO,CCY,ACCT_TYPE</v>
          </cell>
        </row>
        <row r="1957">
          <cell r="E1957" t="str">
            <v>REP_PROD_DECLARE_20210331_BDW_YZ_103</v>
          </cell>
          <cell r="F1957" t="str">
            <v>产品申报报送信息</v>
          </cell>
          <cell r="G1957" t="str">
            <v>&lt;&lt;&lt;&lt;&lt;字段详细信息&gt;&gt;&gt;&gt;&gt;</v>
          </cell>
          <cell r="H1957" t="str">
            <v>REP_FINPROD_ID</v>
          </cell>
        </row>
        <row r="1958">
          <cell r="E1958" t="str">
            <v>PA_PRD_ISSUE_SCHEDULE</v>
          </cell>
          <cell r="F1958" t="str">
            <v>理财产品发行信息</v>
          </cell>
          <cell r="G1958" t="str">
            <v>&lt;&lt;&lt;&lt;&lt;字段详细信息&gt;&gt;&gt;&gt;&gt;</v>
          </cell>
          <cell r="H1958" t="str">
            <v>FINPROD_ID</v>
          </cell>
        </row>
        <row r="1959">
          <cell r="E1959" t="str">
            <v>CHB_PRD_END_SUB_20211020_BDW_DYJ_08</v>
          </cell>
          <cell r="F1959" t="str">
            <v>银行端和产品端收益信息表</v>
          </cell>
          <cell r="G1959" t="str">
            <v>&lt;&lt;&lt;&lt;&lt;字段详细信息&gt;&gt;&gt;&gt;&gt;</v>
          </cell>
          <cell r="H1959" t="str">
            <v>REGIST_SEQNO</v>
          </cell>
        </row>
        <row r="1960">
          <cell r="E1960" t="str">
            <v>REP_ASSET_MNG_PLAN_20211020_BDW_DYJ_07</v>
          </cell>
          <cell r="F1960" t="e">
            <v>#N/A</v>
          </cell>
          <cell r="G1960" t="str">
            <v>&lt;&lt;&lt;&lt;&lt;字段详细信息&gt;&gt;&gt;&gt;&gt;</v>
          </cell>
          <cell r="H1960" t="str">
            <v>REP_FINPROD_ID</v>
          </cell>
        </row>
        <row r="1961">
          <cell r="E1961" t="str">
            <v>PTL_SEC_PIERCE_VALUTION_20221102_BDW_LX_10</v>
          </cell>
          <cell r="F1961" t="str">
            <v>组合资产穿透估值</v>
          </cell>
          <cell r="G1961" t="str">
            <v>&lt;&lt;&lt;&lt;&lt;字段详细信息&gt;&gt;&gt;&gt;&gt;</v>
          </cell>
          <cell r="H1961" t="str">
            <v>CDATE,PORTFOLIO_ID,FINPROD_ID</v>
          </cell>
        </row>
        <row r="1962">
          <cell r="E1962" t="str">
            <v>REP_ASSET_MNG_PLAN</v>
          </cell>
          <cell r="F1962" t="str">
            <v>资产管理计划报送信息表</v>
          </cell>
          <cell r="G1962" t="str">
            <v>&lt;&lt;&lt;&lt;&lt;字段详细信息&gt;&gt;&gt;&gt;&gt;</v>
          </cell>
          <cell r="H1962" t="str">
            <v>REP_FINPROD_ID</v>
          </cell>
        </row>
        <row r="1963">
          <cell r="E1963" t="str">
            <v>STL_CAPACCT_INFO_20230712_BDW_LX_10</v>
          </cell>
          <cell r="F1963" t="str">
            <v>清算账户表</v>
          </cell>
          <cell r="G1963" t="str">
            <v>&lt;&lt;&lt;&lt;&lt;字段详细信息&gt;&gt;&gt;&gt;&gt;</v>
          </cell>
          <cell r="H1963" t="str">
            <v>ACCT_NO,CCY,CREATE_DEPT</v>
          </cell>
        </row>
        <row r="1964">
          <cell r="E1964" t="str">
            <v>SYS_INSTITUTION</v>
          </cell>
          <cell r="F1964" t="str">
            <v>内部机构</v>
          </cell>
          <cell r="G1964" t="str">
            <v>&lt;&lt;&lt;&lt;&lt;字段详细信息&gt;&gt;&gt;&gt;&gt;</v>
          </cell>
          <cell r="H1964" t="str">
            <v>INSTITUTION_CODE</v>
          </cell>
        </row>
        <row r="1965">
          <cell r="E1965" t="str">
            <v>TRD_FIN_PRODUCT_DEAL_TOTAL</v>
          </cell>
          <cell r="F1965" t="str">
            <v>金融产品交易汇总表</v>
          </cell>
          <cell r="G1965" t="str">
            <v>&lt;&lt;&lt;&lt;&lt;字段详细信息&gt;&gt;&gt;&gt;&gt;</v>
          </cell>
          <cell r="H1965" t="str">
            <v>TOTLE_TRADE_ID</v>
          </cell>
        </row>
        <row r="1966">
          <cell r="E1966" t="str">
            <v>SYS_DEPARTMENT</v>
          </cell>
          <cell r="F1966" t="str">
            <v>内部职能部门</v>
          </cell>
          <cell r="G1966" t="str">
            <v>&lt;&lt;&lt;&lt;&lt;字段详细信息&gt;&gt;&gt;&gt;&gt;</v>
          </cell>
          <cell r="H1966" t="str">
            <v>DEPT_CODE</v>
          </cell>
        </row>
        <row r="1967">
          <cell r="E1967" t="str">
            <v>PRD_NETVALUE</v>
          </cell>
          <cell r="F1967" t="str">
            <v>产品估值录入</v>
          </cell>
          <cell r="G1967" t="str">
            <v>&lt;&lt;&lt;&lt;&lt;字段详细信息&gt;&gt;&gt;&gt;&gt;</v>
          </cell>
          <cell r="H1967" t="str">
            <v>PRODCODE,VLDATE</v>
          </cell>
        </row>
        <row r="1968">
          <cell r="E1968" t="str">
            <v>STL_CAPACCT_INFO_20211020_BDW_DYJ_07</v>
          </cell>
          <cell r="F1968" t="str">
            <v>清算账户表</v>
          </cell>
          <cell r="G1968" t="str">
            <v>&lt;&lt;&lt;&lt;&lt;字段详细信息&gt;&gt;&gt;&gt;&gt;</v>
          </cell>
          <cell r="H1968" t="str">
            <v>ACCT_NO,CCY,CREATE_DEPT</v>
          </cell>
        </row>
        <row r="1969">
          <cell r="E1969" t="str">
            <v>PTL_CASH_POSITION</v>
          </cell>
          <cell r="F1969" t="str">
            <v>组合现金余额</v>
          </cell>
          <cell r="G1969" t="str">
            <v>&lt;&lt;&lt;&lt;&lt;字段详细信息&gt;&gt;&gt;&gt;&gt;</v>
          </cell>
          <cell r="H1969" t="str">
            <v>PORTFOLIO_ID,ACCT_ID,HODING_TYPE,CDATE,CCY</v>
          </cell>
        </row>
        <row r="1970">
          <cell r="E1970" t="str">
            <v>CHB_BOT_AST_POS_SUB_20211029_BDW_CYZ_04</v>
          </cell>
          <cell r="F1970" t="str">
            <v>底层资产持仓信息登记表</v>
          </cell>
          <cell r="G1970" t="str">
            <v>&lt;&lt;&lt;&lt;&lt;字段详细信息&gt;&gt;&gt;&gt;&gt;</v>
          </cell>
          <cell r="H1970" t="str">
            <v>REGIST_SEQNO</v>
          </cell>
        </row>
        <row r="1971">
          <cell r="E1971" t="str">
            <v>MST_CUSTOMER_INFO_20211029_BDW_CYZ_04</v>
          </cell>
          <cell r="F1971" t="str">
            <v>客户信息表</v>
          </cell>
          <cell r="G1971" t="str">
            <v>&lt;&lt;&lt;&lt;&lt;字段详细信息&gt;&gt;&gt;&gt;&gt;</v>
          </cell>
          <cell r="H1971" t="str">
            <v>CUSTOMER_ID</v>
          </cell>
        </row>
        <row r="1972">
          <cell r="E1972" t="str">
            <v>REP_PROD_ISSUE_20210331_BDW_YZ_103</v>
          </cell>
          <cell r="F1972" t="str">
            <v>产品发行报送信息</v>
          </cell>
          <cell r="G1972" t="str">
            <v>&lt;&lt;&lt;&lt;&lt;字段详细信息&gt;&gt;&gt;&gt;&gt;</v>
          </cell>
          <cell r="H1972" t="str">
            <v>REP_FINPROD_ID</v>
          </cell>
        </row>
        <row r="1973">
          <cell r="E1973" t="str">
            <v>CHB_ASSET_INFO_SUB_20211029_BDW_CYZ_04</v>
          </cell>
          <cell r="F1973" t="str">
            <v>资产要素登记表</v>
          </cell>
          <cell r="G1973" t="str">
            <v>&lt;&lt;&lt;&lt;&lt;字段详细信息&gt;&gt;&gt;&gt;&gt;</v>
          </cell>
          <cell r="H1973" t="str">
            <v>REGIST_SEQNO</v>
          </cell>
        </row>
        <row r="1974">
          <cell r="E1974" t="str">
            <v>MST_COUNTER_PARTY_20211029_BDW_CYZ_04</v>
          </cell>
          <cell r="F1974" t="str">
            <v>交易对手</v>
          </cell>
          <cell r="G1974" t="str">
            <v>&lt;&lt;&lt;&lt;&lt;字段详细信息&gt;&gt;&gt;&gt;&gt;</v>
          </cell>
          <cell r="H1974" t="str">
            <v>COUNTER_ID</v>
          </cell>
        </row>
        <row r="1975">
          <cell r="E1975" t="str">
            <v>CHB_BOT_AST_POS_20211029_BDW_CYZ_04</v>
          </cell>
          <cell r="F1975" t="str">
            <v>底层资产持仓信息表</v>
          </cell>
          <cell r="G1975" t="str">
            <v>&lt;&lt;&lt;&lt;&lt;字段详细信息&gt;&gt;&gt;&gt;&gt;</v>
          </cell>
          <cell r="H1975" t="str">
            <v>POS_ID</v>
          </cell>
        </row>
        <row r="1976">
          <cell r="E1976" t="str">
            <v>FIN_CASH_CALC_RULE</v>
          </cell>
          <cell r="F1976" t="str">
            <v>现金流计算规则表</v>
          </cell>
          <cell r="G1976" t="str">
            <v>&lt;&lt;&lt;&lt;&lt;字段详细信息&gt;&gt;&gt;&gt;&gt;</v>
          </cell>
          <cell r="H1976" t="str">
            <v>CASH_ID,EFF_DATE</v>
          </cell>
        </row>
        <row r="1977">
          <cell r="E1977" t="str">
            <v>PTL_SEC_PIERCE_VALUTION_20211020_BDW_DYJ_07</v>
          </cell>
          <cell r="F1977" t="str">
            <v>组合资产穿透估值</v>
          </cell>
          <cell r="G1977" t="str">
            <v>&lt;&lt;&lt;&lt;&lt;字段详细信息&gt;&gt;&gt;&gt;&gt;</v>
          </cell>
          <cell r="H1977" t="str">
            <v>CDATE,PORTFOLIO_ID,FINPROD_ID</v>
          </cell>
        </row>
        <row r="1978">
          <cell r="E1978" t="str">
            <v>REP_ASSET_DEPT</v>
          </cell>
          <cell r="F1978" t="str">
            <v>资产负债报送信息</v>
          </cell>
          <cell r="G1978" t="str">
            <v>&lt;&lt;&lt;&lt;&lt;字段详细信息&gt;&gt;&gt;&gt;&gt;</v>
          </cell>
          <cell r="H1978" t="str">
            <v>REP_FINPROD_ID</v>
          </cell>
        </row>
        <row r="1979">
          <cell r="E1979" t="str">
            <v>MST_BOND_CREDIT_RATING_20211020_BDW_ZX_41</v>
          </cell>
          <cell r="F1979" t="str">
            <v>债券信用评级</v>
          </cell>
          <cell r="G1979" t="str">
            <v>&lt;&lt;&lt;&lt;&lt;字段详细信息&gt;&gt;&gt;&gt;&gt;</v>
          </cell>
          <cell r="H1979" t="str">
            <v>SEC_ID,GRADE_ORG_ID,GRADE_DATE,GRADE_TYPE</v>
          </cell>
        </row>
        <row r="1980">
          <cell r="E1980" t="str">
            <v>PRD_NETVALUE_20211020_BDW_DYJ_07</v>
          </cell>
          <cell r="F1980" t="str">
            <v>产品估值录入</v>
          </cell>
          <cell r="G1980" t="str">
            <v>&lt;&lt;&lt;&lt;&lt;字段详细信息&gt;&gt;&gt;&gt;&gt;</v>
          </cell>
          <cell r="H1980" t="str">
            <v>PRODCODE,VLDATE</v>
          </cell>
        </row>
        <row r="1981">
          <cell r="E1981" t="str">
            <v>PTL_CASH_POSITION_20211020_BDW_DYJ_07</v>
          </cell>
          <cell r="F1981" t="str">
            <v>组合现金余额</v>
          </cell>
          <cell r="G1981" t="str">
            <v>&lt;&lt;&lt;&lt;&lt;字段详细信息&gt;&gt;&gt;&gt;&gt;</v>
          </cell>
          <cell r="H1981" t="str">
            <v>PORTFOLIO_ID,ACCT_ID,HODING_TYPE,CDATE,CCY</v>
          </cell>
        </row>
        <row r="1982">
          <cell r="E1982" t="str">
            <v>SYS_INSTITUTION_20211020_BDW_DYJ_07</v>
          </cell>
          <cell r="F1982" t="str">
            <v>内部机构</v>
          </cell>
          <cell r="G1982" t="str">
            <v>&lt;&lt;&lt;&lt;&lt;字段详细信息&gt;&gt;&gt;&gt;&gt;</v>
          </cell>
          <cell r="H1982" t="str">
            <v>INSTITUTION_CODE</v>
          </cell>
        </row>
        <row r="1983">
          <cell r="E1983" t="str">
            <v>STL_PAY_ORDERS_20211020_BDW_ZX_41</v>
          </cell>
          <cell r="F1983" t="str">
            <v>划款指令表</v>
          </cell>
          <cell r="G1983" t="str">
            <v>&lt;&lt;&lt;&lt;&lt;字段详细信息&gt;&gt;&gt;&gt;&gt;</v>
          </cell>
          <cell r="H1983" t="str">
            <v>ORDER_ID</v>
          </cell>
        </row>
        <row r="1984">
          <cell r="E1984" t="str">
            <v>TRD_FIN_PRODUCT_DEAL_TOTAL_20211020_BDW_DYJ_07</v>
          </cell>
          <cell r="F1984" t="str">
            <v>金融产品交易汇总表</v>
          </cell>
          <cell r="G1984" t="str">
            <v>&lt;&lt;&lt;&lt;&lt;字段详细信息&gt;&gt;&gt;&gt;&gt;</v>
          </cell>
          <cell r="H1984" t="str">
            <v>TOTLE_TRADE_ID</v>
          </cell>
        </row>
        <row r="1985">
          <cell r="E1985" t="str">
            <v>TRD_VOUCH_DEAL_DETAIL_20211020_BDW_ZX_41</v>
          </cell>
          <cell r="F1985" t="str">
            <v>手工凭证交易明细</v>
          </cell>
          <cell r="G1985" t="str">
            <v>&lt;&lt;&lt;&lt;&lt;字段详细信息&gt;&gt;&gt;&gt;&gt;</v>
          </cell>
          <cell r="H1985" t="str">
            <v>SEQ_NO</v>
          </cell>
        </row>
        <row r="1986">
          <cell r="E1986" t="str">
            <v>REP_PROD_DECLARE_20211020_BDW_DYJ_08</v>
          </cell>
          <cell r="F1986" t="str">
            <v>产品申报报送信息</v>
          </cell>
          <cell r="G1986" t="str">
            <v>&lt;&lt;&lt;&lt;&lt;字段详细信息&gt;&gt;&gt;&gt;&gt;</v>
          </cell>
          <cell r="H1986" t="str">
            <v>REP_FINPROD_ID</v>
          </cell>
        </row>
        <row r="1987">
          <cell r="E1987" t="str">
            <v>REP_PROD_ISSUE</v>
          </cell>
          <cell r="F1987" t="str">
            <v>产品发行报送信息</v>
          </cell>
          <cell r="G1987" t="str">
            <v>&lt;&lt;&lt;&lt;&lt;字段详细信息&gt;&gt;&gt;&gt;&gt;</v>
          </cell>
          <cell r="H1987" t="str">
            <v>REP_FINPROD_ID</v>
          </cell>
        </row>
        <row r="1988">
          <cell r="E1988" t="str">
            <v>REP_ASSET_CREDIT_NONSTD_20211020_BDW_ZX_41</v>
          </cell>
          <cell r="F1988" t="str">
            <v>信贷及非标资产报送信息</v>
          </cell>
          <cell r="G1988" t="str">
            <v>&lt;&lt;&lt;&lt;&lt;字段详细信息&gt;&gt;&gt;&gt;&gt;</v>
          </cell>
          <cell r="H1988" t="str">
            <v>REP_FINPROD_ID</v>
          </cell>
        </row>
        <row r="1989">
          <cell r="E1989" t="str">
            <v>PRD_MDATE_ADJUST</v>
          </cell>
          <cell r="F1989" t="str">
            <v>金融产品到期日调整</v>
          </cell>
          <cell r="G1989" t="str">
            <v>&lt;&lt;&lt;&lt;&lt;字段详细信息&gt;&gt;&gt;&gt;&gt;</v>
          </cell>
          <cell r="H1989" t="str">
            <v>FINPROD_ID,ADJUST_NUM</v>
          </cell>
        </row>
        <row r="1990">
          <cell r="E1990" t="str">
            <v>PRD_SALE_PARAM_20211020_BDW_ZX_41</v>
          </cell>
          <cell r="F1990" t="str">
            <v>理财产品销售参数</v>
          </cell>
          <cell r="G1990" t="str">
            <v>&lt;&lt;&lt;&lt;&lt;字段详细信息&gt;&gt;&gt;&gt;&gt;</v>
          </cell>
          <cell r="H1990" t="str">
            <v>FINPROD_ID</v>
          </cell>
        </row>
        <row r="1991">
          <cell r="E1991" t="str">
            <v>FIN_BASE_RULE_INFO_20211020_BDW_ZX_41</v>
          </cell>
          <cell r="F1991" t="str">
            <v>业绩基准信息</v>
          </cell>
          <cell r="G1991" t="str">
            <v>&lt;&lt;&lt;&lt;&lt;字段详细信息&gt;&gt;&gt;&gt;&gt;</v>
          </cell>
          <cell r="H1991" t="str">
            <v>BASE_RULE_ID,EFF_DATE</v>
          </cell>
        </row>
        <row r="1992">
          <cell r="E1992" t="str">
            <v>FIN_CASH_INFO_20211020_BDW_ZX_41</v>
          </cell>
          <cell r="F1992" t="str">
            <v>现金流信息</v>
          </cell>
          <cell r="G1992" t="str">
            <v>&lt;&lt;&lt;&lt;&lt;字段详细信息&gt;&gt;&gt;&gt;&gt;</v>
          </cell>
          <cell r="H1992" t="str">
            <v>CASH_ID</v>
          </cell>
        </row>
        <row r="1993">
          <cell r="E1993" t="str">
            <v>FIN_OPEN_RULE_20211020_BDW_ZX_41</v>
          </cell>
          <cell r="F1993" t="str">
            <v>开放规则</v>
          </cell>
          <cell r="G1993" t="str">
            <v>&lt;&lt;&lt;&lt;&lt;字段详细信息&gt;&gt;&gt;&gt;&gt;</v>
          </cell>
          <cell r="H1993" t="str">
            <v>CASH_ID,OPEN_TYPE</v>
          </cell>
        </row>
        <row r="1994">
          <cell r="E1994" t="str">
            <v>PA_FIN_PRODUCT_20211020_BDW_ZX_41</v>
          </cell>
          <cell r="F1994" t="str">
            <v>标的类金融产品扩展表</v>
          </cell>
          <cell r="G1994" t="str">
            <v>&lt;&lt;&lt;&lt;&lt;字段详细信息&gt;&gt;&gt;&gt;&gt;</v>
          </cell>
          <cell r="H1994" t="str">
            <v>FINPROD_ID</v>
          </cell>
        </row>
        <row r="1995">
          <cell r="E1995" t="str">
            <v>PA_TRD_FIN_PRODUCT_DEAL_TOTAL_20211020_BDW_ZX_41</v>
          </cell>
          <cell r="F1995" t="str">
            <v>金融产品交易汇总扩展</v>
          </cell>
          <cell r="G1995" t="str">
            <v>&lt;&lt;&lt;&lt;&lt;字段详细信息&gt;&gt;&gt;&gt;&gt;</v>
          </cell>
          <cell r="H1995" t="str">
            <v>TOTLE_TRADE_ID</v>
          </cell>
        </row>
        <row r="1996">
          <cell r="E1996" t="str">
            <v>MST_CUSTOMER_INFO_20230614_BDW_LX_32</v>
          </cell>
          <cell r="F1996" t="str">
            <v>客户信息表</v>
          </cell>
          <cell r="G1996" t="str">
            <v>&lt;&lt;&lt;&lt;&lt;字段详细信息&gt;&gt;&gt;&gt;&gt;</v>
          </cell>
          <cell r="H1996" t="str">
            <v>CUSTOMER_ID</v>
          </cell>
        </row>
        <row r="1997">
          <cell r="E1997" t="str">
            <v>MST_COUNTER_PARTY</v>
          </cell>
          <cell r="F1997" t="str">
            <v>交易对手</v>
          </cell>
          <cell r="G1997" t="str">
            <v>&lt;&lt;&lt;&lt;&lt;字段详细信息&gt;&gt;&gt;&gt;&gt;</v>
          </cell>
          <cell r="H1997" t="str">
            <v>COUNTER_ID</v>
          </cell>
        </row>
        <row r="1998">
          <cell r="E1998" t="str">
            <v>CHB_BOT_AST_POS_SUB</v>
          </cell>
          <cell r="F1998" t="str">
            <v>底层资产持仓信息登记表</v>
          </cell>
          <cell r="G1998" t="str">
            <v>&lt;&lt;&lt;&lt;&lt;字段详细信息&gt;&gt;&gt;&gt;&gt;</v>
          </cell>
          <cell r="H1998" t="str">
            <v>REGIST_SEQNO</v>
          </cell>
        </row>
        <row r="1999">
          <cell r="E1999" t="str">
            <v>CHB_BOT_AST_POS</v>
          </cell>
          <cell r="F1999" t="str">
            <v>底层资产持仓信息表</v>
          </cell>
          <cell r="G1999" t="str">
            <v>&lt;&lt;&lt;&lt;&lt;字段详细信息&gt;&gt;&gt;&gt;&gt;</v>
          </cell>
          <cell r="H1999" t="str">
            <v>POS_ID</v>
          </cell>
        </row>
        <row r="2000">
          <cell r="E2000" t="str">
            <v>CHB_PRD_END_SUB</v>
          </cell>
          <cell r="F2000" t="str">
            <v>银行端和产品端收益信息表</v>
          </cell>
          <cell r="G2000" t="str">
            <v>&lt;&lt;&lt;&lt;&lt;字段详细信息&gt;&gt;&gt;&gt;&gt;</v>
          </cell>
          <cell r="H2000" t="str">
            <v>REGIST_SEQNO</v>
          </cell>
        </row>
        <row r="2001">
          <cell r="E2001" t="str">
            <v>REP_PROD_DECLARE</v>
          </cell>
          <cell r="F2001" t="str">
            <v>产品申报报送信息</v>
          </cell>
          <cell r="G2001" t="str">
            <v>&lt;&lt;&lt;&lt;&lt;字段详细信息&gt;&gt;&gt;&gt;&gt;</v>
          </cell>
          <cell r="H2001" t="str">
            <v>REP_FINPROD_ID</v>
          </cell>
        </row>
        <row r="2002">
          <cell r="E2002" t="str">
            <v>FIN_BASE_RULE_INFO</v>
          </cell>
          <cell r="F2002" t="str">
            <v>业绩基准信息</v>
          </cell>
          <cell r="G2002" t="str">
            <v>&lt;&lt;&lt;&lt;&lt;字段详细信息&gt;&gt;&gt;&gt;&gt;</v>
          </cell>
          <cell r="H2002" t="str">
            <v>BASE_RULE_ID,EFF_DATE</v>
          </cell>
        </row>
        <row r="2003">
          <cell r="E2003" t="str">
            <v>FIN_CASH_INFO</v>
          </cell>
          <cell r="F2003" t="str">
            <v>现金流信息</v>
          </cell>
          <cell r="G2003" t="str">
            <v>&lt;&lt;&lt;&lt;&lt;字段详细信息&gt;&gt;&gt;&gt;&gt;</v>
          </cell>
          <cell r="H2003" t="str">
            <v>CASH_ID</v>
          </cell>
        </row>
        <row r="2004">
          <cell r="E2004" t="str">
            <v>FIN_OPEN_RULE</v>
          </cell>
          <cell r="F2004" t="str">
            <v>开放规则</v>
          </cell>
          <cell r="G2004" t="str">
            <v>&lt;&lt;&lt;&lt;&lt;字段详细信息&gt;&gt;&gt;&gt;&gt;</v>
          </cell>
          <cell r="H2004" t="str">
            <v>CASH_ID,OPEN_TYPE</v>
          </cell>
        </row>
        <row r="2005">
          <cell r="E2005" t="str">
            <v>MST_BOND_CREDIT_RATING</v>
          </cell>
          <cell r="F2005" t="str">
            <v>债券信用评级</v>
          </cell>
          <cell r="G2005" t="str">
            <v>&lt;&lt;&lt;&lt;&lt;字段详细信息&gt;&gt;&gt;&gt;&gt;</v>
          </cell>
          <cell r="H2005" t="str">
            <v>O_CODE,GRADE_ORG_ID,GRADE_DATE,O_TYPE</v>
          </cell>
        </row>
        <row r="2006">
          <cell r="E2006" t="str">
            <v>PA_FIN_PRODUCT</v>
          </cell>
          <cell r="F2006" t="str">
            <v>标的类金融产品扩展表</v>
          </cell>
          <cell r="G2006" t="str">
            <v>&lt;&lt;&lt;&lt;&lt;字段详细信息&gt;&gt;&gt;&gt;&gt;</v>
          </cell>
          <cell r="H2006" t="str">
            <v>FINPROD_ID</v>
          </cell>
        </row>
        <row r="2007">
          <cell r="E2007" t="str">
            <v>FIN_PRODUCT_20211029_BDW_FQS_02</v>
          </cell>
          <cell r="F2007" t="str">
            <v>金融产品</v>
          </cell>
          <cell r="G2007" t="str">
            <v>&lt;&lt;&lt;&lt;&lt;字段详细信息&gt;&gt;&gt;&gt;&gt;</v>
          </cell>
          <cell r="H2007" t="str">
            <v>FINPROD_ID</v>
          </cell>
        </row>
        <row r="2008">
          <cell r="E2008" t="str">
            <v>FIN_PRODUCT_ADD_20211029_BDW_FQS_02</v>
          </cell>
          <cell r="F2008" t="str">
            <v>标的类金融产品附属表</v>
          </cell>
          <cell r="G2008" t="str">
            <v>&lt;&lt;&lt;&lt;&lt;字段详细信息&gt;&gt;&gt;&gt;&gt;</v>
          </cell>
          <cell r="H2008" t="str">
            <v>FINPROD_ID</v>
          </cell>
        </row>
        <row r="2009">
          <cell r="E2009" t="str">
            <v>TRD_PRODUCT_DEAL_20211029_BDW_FQS_02</v>
          </cell>
          <cell r="F2009" t="e">
            <v>#N/A</v>
          </cell>
          <cell r="G2009" t="str">
            <v>&lt;&lt;&lt;&lt;&lt;字段详细信息&gt;&gt;&gt;&gt;&gt;</v>
          </cell>
          <cell r="H2009" t="str">
            <v>TRADE_ID</v>
          </cell>
        </row>
        <row r="2010">
          <cell r="E2010" t="str">
            <v>TRD_PRODUCT_DEAL_ADD_20211029_BDW_FQS_02</v>
          </cell>
          <cell r="F2010" t="e">
            <v>#N/A</v>
          </cell>
          <cell r="G2010" t="str">
            <v>&lt;&lt;&lt;&lt;&lt;字段详细信息&gt;&gt;&gt;&gt;&gt;</v>
          </cell>
          <cell r="H2010" t="str">
            <v>TRADE_ID</v>
          </cell>
        </row>
        <row r="2011">
          <cell r="E2011" t="str">
            <v>PTL_PORTFOLIO_20211029_BDW_FQS_02</v>
          </cell>
          <cell r="F2011" t="e">
            <v>#N/A</v>
          </cell>
          <cell r="G2011" t="str">
            <v>&lt;&lt;&lt;&lt;&lt;字段详细信息&gt;&gt;&gt;&gt;&gt;</v>
          </cell>
          <cell r="H2011" t="str">
            <v>PORTFOLIO_ID</v>
          </cell>
        </row>
        <row r="2012">
          <cell r="E2012" t="str">
            <v>PA_TRD_PRODUCT_DEAL_20211029_BDW_FQS_02</v>
          </cell>
          <cell r="F2012" t="e">
            <v>#N/A</v>
          </cell>
          <cell r="G2012" t="str">
            <v>&lt;&lt;&lt;&lt;&lt;字段详细信息&gt;&gt;&gt;&gt;&gt;</v>
          </cell>
          <cell r="H2012" t="str">
            <v>TRADE_ID</v>
          </cell>
        </row>
        <row r="2013">
          <cell r="E2013" t="str">
            <v>FIN_PRODUCT_TYPE_20211029_BDW_FQS_02</v>
          </cell>
          <cell r="F2013" t="str">
            <v>业务明细科目</v>
          </cell>
          <cell r="G2013" t="str">
            <v>&lt;&lt;&lt;&lt;&lt;字段详细信息&gt;&gt;&gt;&gt;&gt;</v>
          </cell>
          <cell r="H2013" t="str">
            <v>FINPROD_ID,BRANCH</v>
          </cell>
        </row>
        <row r="2014">
          <cell r="E2014" t="str">
            <v>PTL_SEC_VALUTION_20211029_BDW_FQS_02</v>
          </cell>
          <cell r="F2014" t="str">
            <v>组合资产估值</v>
          </cell>
          <cell r="G2014" t="str">
            <v>&lt;&lt;&lt;&lt;&lt;字段详细信息&gt;&gt;&gt;&gt;&gt;</v>
          </cell>
          <cell r="H2014" t="str">
            <v>CDATE,PORTFOLIO_ID,FINPROD_ID,INV_AIM,SEC_ACCT_ID</v>
          </cell>
        </row>
        <row r="2015">
          <cell r="E2015" t="str">
            <v>PA_TRD_FIN_PRODUCT_DEAL_TOTAL</v>
          </cell>
          <cell r="F2015" t="str">
            <v>金融产品交易汇总扩展</v>
          </cell>
          <cell r="G2015" t="str">
            <v>&lt;&lt;&lt;&lt;&lt;字段详细信息&gt;&gt;&gt;&gt;&gt;</v>
          </cell>
          <cell r="H2015" t="str">
            <v>TOTLE_TRADE_ID</v>
          </cell>
        </row>
        <row r="2016">
          <cell r="E2016" t="str">
            <v>PRD_SALE_PARAM</v>
          </cell>
          <cell r="F2016" t="str">
            <v>理财产品销售参数</v>
          </cell>
          <cell r="G2016" t="str">
            <v>&lt;&lt;&lt;&lt;&lt;字段详细信息&gt;&gt;&gt;&gt;&gt;</v>
          </cell>
          <cell r="H2016" t="str">
            <v>FINPROD_ID</v>
          </cell>
        </row>
        <row r="2017">
          <cell r="E2017" t="str">
            <v>STL_PAY_ORDERS</v>
          </cell>
          <cell r="F2017" t="str">
            <v>划款指令表</v>
          </cell>
          <cell r="G2017" t="str">
            <v>&lt;&lt;&lt;&lt;&lt;字段详细信息&gt;&gt;&gt;&gt;&gt;</v>
          </cell>
          <cell r="H2017" t="str">
            <v>ORDER_ID</v>
          </cell>
        </row>
        <row r="2018">
          <cell r="E2018" t="str">
            <v>TRD_VOUCH_DEAL_DETAIL</v>
          </cell>
          <cell r="F2018" t="str">
            <v>手工凭证交易明细</v>
          </cell>
          <cell r="G2018" t="str">
            <v>&lt;&lt;&lt;&lt;&lt;字段详细信息&gt;&gt;&gt;&gt;&gt;</v>
          </cell>
          <cell r="H2018" t="str">
            <v>SEQ_NO</v>
          </cell>
        </row>
        <row r="2019">
          <cell r="E2019" t="str">
            <v>TRD_DEAL_TOTAL_ADD</v>
          </cell>
          <cell r="F2019" t="str">
            <v>金融产品交易汇总附属表</v>
          </cell>
          <cell r="G2019" t="str">
            <v>&lt;&lt;&lt;&lt;&lt;字段详细信息&gt;&gt;&gt;&gt;&gt;</v>
          </cell>
          <cell r="H2019" t="str">
            <v>TOTLE_TRADE_ID</v>
          </cell>
        </row>
        <row r="2020">
          <cell r="E2020" t="str">
            <v>CHB_PRD_BASEINFO</v>
          </cell>
          <cell r="F2020" t="str">
            <v>产品信息维护表</v>
          </cell>
          <cell r="G2020" t="str">
            <v>&lt;&lt;&lt;&lt;&lt;字段详细信息&gt;&gt;&gt;&gt;&gt;</v>
          </cell>
          <cell r="H2020" t="str">
            <v>PRODUUID</v>
          </cell>
        </row>
        <row r="2021">
          <cell r="E2021" t="str">
            <v>CHB_PRD_FEE_DEAL</v>
          </cell>
          <cell r="F2021" t="str">
            <v>产品费用交易维护</v>
          </cell>
          <cell r="G2021" t="str">
            <v>&lt;&lt;&lt;&lt;&lt;字段详细信息&gt;&gt;&gt;&gt;&gt;</v>
          </cell>
          <cell r="H2021" t="str">
            <v>SEQNO</v>
          </cell>
        </row>
        <row r="2022">
          <cell r="E2022" t="str">
            <v>CHB_PRD_DEAL</v>
          </cell>
          <cell r="F2022" t="str">
            <v>产品交易维护</v>
          </cell>
          <cell r="G2022" t="str">
            <v>&lt;&lt;&lt;&lt;&lt;字段详细信息&gt;&gt;&gt;&gt;&gt;</v>
          </cell>
          <cell r="H2022" t="str">
            <v>SEQNO</v>
          </cell>
        </row>
        <row r="2023">
          <cell r="E2023" t="str">
            <v>ISSUING_DATA_INSTITUTION</v>
          </cell>
          <cell r="F2023" t="str">
            <v>共有数据需下发行社表</v>
          </cell>
          <cell r="G2023" t="str">
            <v>&lt;&lt;&lt;&lt;&lt;字段详细信息&gt;&gt;&gt;&gt;&gt;</v>
          </cell>
          <cell r="H2023" t="str">
            <v>ORGANIZATION_INSTITUTION,ISSUING_INSTITUTION</v>
          </cell>
        </row>
        <row r="2024">
          <cell r="E2024" t="str">
            <v>FIN_PRODUCT</v>
          </cell>
          <cell r="F2024" t="str">
            <v>金融产品</v>
          </cell>
          <cell r="G2024" t="str">
            <v>&lt;&lt;&lt;&lt;&lt;字段详细信息&gt;&gt;&gt;&gt;&gt;</v>
          </cell>
          <cell r="H2024" t="str">
            <v>FINPROD_ID</v>
          </cell>
        </row>
        <row r="2025">
          <cell r="E2025" t="str">
            <v>FIN_PRODUCT_ADD</v>
          </cell>
          <cell r="F2025" t="str">
            <v>标的类金融产品附属表</v>
          </cell>
          <cell r="G2025" t="str">
            <v>&lt;&lt;&lt;&lt;&lt;字段详细信息&gt;&gt;&gt;&gt;&gt;</v>
          </cell>
          <cell r="H2025" t="str">
            <v>FINPROD_ID</v>
          </cell>
        </row>
        <row r="2026">
          <cell r="E2026" t="str">
            <v>TRD_PRODUCT_DEAL</v>
          </cell>
          <cell r="F2026" t="str">
            <v>金融产品交易</v>
          </cell>
          <cell r="G2026" t="str">
            <v>&lt;&lt;&lt;&lt;&lt;字段详细信息&gt;&gt;&gt;&gt;&gt;</v>
          </cell>
          <cell r="H2026" t="str">
            <v>TRADE_ID</v>
          </cell>
        </row>
        <row r="2027">
          <cell r="E2027" t="str">
            <v>TRD_PRODUCT_DEAL_ADD</v>
          </cell>
          <cell r="F2027" t="str">
            <v>金融产品交易附属</v>
          </cell>
          <cell r="G2027" t="str">
            <v>&lt;&lt;&lt;&lt;&lt;字段详细信息&gt;&gt;&gt;&gt;&gt;</v>
          </cell>
          <cell r="H2027" t="str">
            <v>TRADE_ID</v>
          </cell>
        </row>
        <row r="2028">
          <cell r="E2028" t="str">
            <v>PTL_PORTFOLIO</v>
          </cell>
          <cell r="F2028" t="str">
            <v>组合_业务表</v>
          </cell>
          <cell r="G2028" t="str">
            <v>&lt;&lt;&lt;&lt;&lt;字段详细信息&gt;&gt;&gt;&gt;&gt;</v>
          </cell>
          <cell r="H2028" t="str">
            <v>PORTFOLIO_ID</v>
          </cell>
        </row>
        <row r="2029">
          <cell r="E2029" t="str">
            <v>PA_TRD_PRODUCT_DEAL</v>
          </cell>
          <cell r="F2029" t="str">
            <v>金融产品交易扩展</v>
          </cell>
          <cell r="G2029" t="str">
            <v>&lt;&lt;&lt;&lt;&lt;字段详细信息&gt;&gt;&gt;&gt;&gt;</v>
          </cell>
          <cell r="H2029" t="str">
            <v>TRADE_ID</v>
          </cell>
        </row>
        <row r="2030">
          <cell r="E2030" t="str">
            <v>FIN_PRODUCT_TYPE</v>
          </cell>
          <cell r="F2030" t="str">
            <v>业务明细科目</v>
          </cell>
          <cell r="G2030" t="str">
            <v>&lt;&lt;&lt;&lt;&lt;字段详细信息&gt;&gt;&gt;&gt;&gt;</v>
          </cell>
          <cell r="H2030" t="str">
            <v>FINPROD_ID,BRANCH</v>
          </cell>
        </row>
        <row r="2031">
          <cell r="E2031" t="str">
            <v>PTL_SEC_VALUTION</v>
          </cell>
          <cell r="F2031" t="str">
            <v>组合资产估值</v>
          </cell>
          <cell r="G2031" t="str">
            <v>&lt;&lt;&lt;&lt;&lt;字段详细信息&gt;&gt;&gt;&gt;&gt;</v>
          </cell>
          <cell r="H2031" t="str">
            <v>CDATE,PORTFOLIO_ID,FINPROD_ID,INV_AIM,SEC_ACCT_ID</v>
          </cell>
        </row>
        <row r="2032">
          <cell r="E2032" t="str">
            <v>CHB_ASSET_INFO_SUB</v>
          </cell>
          <cell r="F2032" t="str">
            <v>资产要素登记表</v>
          </cell>
          <cell r="G2032" t="str">
            <v>&lt;&lt;&lt;&lt;&lt;字段详细信息&gt;&gt;&gt;&gt;&gt;</v>
          </cell>
          <cell r="H2032" t="str">
            <v>REGIST_SEQNO</v>
          </cell>
        </row>
        <row r="2033">
          <cell r="E2033" t="str">
            <v>FIN_PRODUCT_VALUATION</v>
          </cell>
          <cell r="F2033" t="str">
            <v>场外金融产品估值</v>
          </cell>
          <cell r="G2033" t="str">
            <v>&lt;&lt;&lt;&lt;&lt;字段详细信息&gt;&gt;&gt;&gt;&gt;</v>
          </cell>
          <cell r="H2033" t="str">
            <v>FINPROD_ID,VAL_DATE</v>
          </cell>
        </row>
        <row r="2034">
          <cell r="E2034" t="str">
            <v>FIN_DEAL_PLEDGE</v>
          </cell>
          <cell r="F2034" t="str">
            <v>回购质押品</v>
          </cell>
          <cell r="G2034" t="str">
            <v>&lt;&lt;&lt;&lt;&lt;字段详细信息&gt;&gt;&gt;&gt;&gt;</v>
          </cell>
          <cell r="H2034" t="str">
            <v>FINPROD_ID,BRANCH,PLEDGE_FINPROD_ID</v>
          </cell>
        </row>
        <row r="2035">
          <cell r="E2035" t="str">
            <v>CHB_PRDRESIST_CODE</v>
          </cell>
          <cell r="F2035" t="str">
            <v>产品登记编码</v>
          </cell>
          <cell r="G2035" t="str">
            <v>&lt;&lt;&lt;&lt;&lt;字段详细信息&gt;&gt;&gt;&gt;&gt;</v>
          </cell>
          <cell r="H2035" t="str">
            <v>PRODID,ORG_CODE</v>
          </cell>
        </row>
        <row r="2036">
          <cell r="E2036" t="str">
            <v>MST_FEEINFO</v>
          </cell>
          <cell r="F2036" t="str">
            <v>费用品种</v>
          </cell>
          <cell r="G2036" t="str">
            <v>&lt;&lt;&lt;&lt;&lt;字段详细信息&gt;&gt;&gt;&gt;&gt;</v>
          </cell>
          <cell r="H2036" t="str">
            <v>FEE_ID</v>
          </cell>
        </row>
        <row r="2037">
          <cell r="E2037" t="str">
            <v>PTL_SEC_PIERCE_VALUTION_DETAIL</v>
          </cell>
          <cell r="F2037" t="str">
            <v>组合资产穿透估值明细表（包含资管计划）</v>
          </cell>
          <cell r="G2037" t="str">
            <v>&lt;&lt;&lt;&lt;&lt;字段详细信息&gt;&gt;&gt;&gt;&gt;</v>
          </cell>
          <cell r="H2037" t="str">
            <v>CDATE,PORTFOLIO_ID,FINPROD_ID</v>
          </cell>
        </row>
        <row r="2038">
          <cell r="E2038" t="str">
            <v>MST_INT_RATE_INFO_20230712_BDW_LX_10</v>
          </cell>
          <cell r="F2038" t="str">
            <v>基本利率信息表</v>
          </cell>
          <cell r="G2038" t="str">
            <v>&lt;&lt;&lt;&lt;&lt;字段详细信息&gt;&gt;&gt;&gt;&gt;</v>
          </cell>
          <cell r="H2038" t="str">
            <v>INT_RATE_ID,INT_RATE_TYPE,EFF_DATE</v>
          </cell>
        </row>
        <row r="2039">
          <cell r="E2039" t="str">
            <v>MST_CUSTOMER_INFO_ADD</v>
          </cell>
          <cell r="F2039" t="str">
            <v>客户信息附属表</v>
          </cell>
          <cell r="G2039" t="str">
            <v>&lt;&lt;&lt;&lt;&lt;字段详细信息&gt;&gt;&gt;&gt;&gt;</v>
          </cell>
          <cell r="H2039" t="str">
            <v>CUSTOMER_ID</v>
          </cell>
        </row>
        <row r="2040">
          <cell r="E2040" t="str">
            <v>MST_BOND_VALUATION_INFO</v>
          </cell>
          <cell r="F2040" t="str">
            <v>债券估值行情</v>
          </cell>
          <cell r="G2040" t="str">
            <v>&lt;&lt;&lt;&lt;&lt;字段详细信息&gt;&gt;&gt;&gt;&gt;</v>
          </cell>
          <cell r="H2040" t="str">
            <v>SEC_ID,VALUE_DATE,VALUE_SOURCE</v>
          </cell>
        </row>
        <row r="2041">
          <cell r="E2041" t="str">
            <v>FIN_RATE_INFO</v>
          </cell>
          <cell r="F2041" t="str">
            <v>现金流利率信息表</v>
          </cell>
          <cell r="G2041" t="str">
            <v>&lt;&lt;&lt;&lt;&lt;字段详细信息&gt;&gt;&gt;&gt;&gt;</v>
          </cell>
          <cell r="H2041" t="str">
            <v>CASH_ID,EFF_DATE</v>
          </cell>
        </row>
        <row r="2042">
          <cell r="E2042" t="str">
            <v>SYS_DATADICT_LIST</v>
          </cell>
          <cell r="F2042" t="str">
            <v>数据字典明细附属表</v>
          </cell>
          <cell r="G2042" t="str">
            <v>&lt;&lt;&lt;&lt;&lt;字段详细信息&gt;&gt;&gt;&gt;&gt;</v>
          </cell>
          <cell r="H2042" t="str">
            <v>DICT_CODE,ITEM_CODE</v>
          </cell>
        </row>
        <row r="2043">
          <cell r="E2043" t="str">
            <v>TRD_TRADE_FEE_DETAIL</v>
          </cell>
          <cell r="F2043" t="str">
            <v>交易费用明细表</v>
          </cell>
          <cell r="G2043" t="str">
            <v>&lt;&lt;&lt;&lt;&lt;字段详细信息&gt;&gt;&gt;&gt;&gt;</v>
          </cell>
          <cell r="H2043" t="str">
            <v>TRADE_ID,FEE_TYPE</v>
          </cell>
        </row>
        <row r="2044">
          <cell r="E2044" t="str">
            <v>RSK_ASSET_INFO</v>
          </cell>
          <cell r="F2044" t="str">
            <v>资产要素表</v>
          </cell>
          <cell r="G2044" t="str">
            <v>&lt;&lt;&lt;&lt;&lt;字段详细信息&gt;&gt;&gt;&gt;&gt;</v>
          </cell>
          <cell r="H2044" t="str">
            <v>ASSET_UUID</v>
          </cell>
        </row>
        <row r="2045">
          <cell r="E2045" t="str">
            <v>MST_CUSTOMER_INFO</v>
          </cell>
          <cell r="F2045" t="str">
            <v>客户信息表</v>
          </cell>
          <cell r="G2045" t="str">
            <v>&lt;&lt;&lt;&lt;&lt;字段详细信息&gt;&gt;&gt;&gt;&gt;</v>
          </cell>
          <cell r="H2045" t="str">
            <v>CUSTOMER_ID,INSTITUTION_CODE</v>
          </cell>
        </row>
        <row r="2046">
          <cell r="E2046" t="str">
            <v>CHB_ASSET_POSITION</v>
          </cell>
          <cell r="F2046" t="str">
            <v>资产交易每日头寸</v>
          </cell>
          <cell r="G2046" t="str">
            <v>&lt;&lt;&lt;&lt;&lt;字段详细信息&gt;&gt;&gt;&gt;&gt;</v>
          </cell>
          <cell r="H2046" t="str">
            <v>CDATE,PROD_ID,ASSET_CODE</v>
          </cell>
        </row>
        <row r="2047">
          <cell r="E2047" t="str">
            <v>SYS_USER</v>
          </cell>
          <cell r="F2047" t="str">
            <v>用户表</v>
          </cell>
          <cell r="G2047" t="str">
            <v>&lt;&lt;&lt;&lt;&lt;字段详细信息&gt;&gt;&gt;&gt;&gt;</v>
          </cell>
          <cell r="H2047" t="str">
            <v>USER_ID</v>
          </cell>
        </row>
        <row r="2048">
          <cell r="E2048" t="str">
            <v>SYS_WFL_BUSINESS_NODE</v>
          </cell>
          <cell r="F2048" t="str">
            <v>业务流程节点</v>
          </cell>
          <cell r="G2048" t="str">
            <v>&lt;&lt;&lt;&lt;&lt;字段详细信息&gt;&gt;&gt;&gt;&gt;</v>
          </cell>
          <cell r="H2048" t="str">
            <v>SEQ_NO,WORKFLOW_ID,HIS_NO</v>
          </cell>
        </row>
        <row r="2049">
          <cell r="E2049" t="str">
            <v>CHB_PRD_POSITION</v>
          </cell>
          <cell r="F2049" t="str">
            <v>产品头寸表</v>
          </cell>
          <cell r="G2049" t="str">
            <v>&lt;&lt;&lt;&lt;&lt;字段详细信息&gt;&gt;&gt;&gt;&gt;</v>
          </cell>
          <cell r="H2049" t="str">
            <v>CDATE,PROD_ID,INDENTIFY_MARK,CCY,BUY_PLACE</v>
          </cell>
        </row>
        <row r="2050">
          <cell r="E2050" t="str">
            <v>SYS_ACTIONLOG</v>
          </cell>
          <cell r="F2050" t="str">
            <v>系统用户操作日志</v>
          </cell>
          <cell r="G2050" t="str">
            <v>&lt;&lt;&lt;&lt;&lt;字段详细信息&gt;&gt;&gt;&gt;&gt;</v>
          </cell>
          <cell r="H2050" t="str">
            <v>LOG_ID</v>
          </cell>
        </row>
        <row r="2051">
          <cell r="E2051" t="str">
            <v>PTL_SEC_PIERCE_VALUTION</v>
          </cell>
          <cell r="F2051" t="str">
            <v>组合资产穿透估值</v>
          </cell>
          <cell r="G2051" t="str">
            <v>&lt;&lt;&lt;&lt;&lt;字段详细信息&gt;&gt;&gt;&gt;&gt;</v>
          </cell>
          <cell r="H2051" t="str">
            <v>CDATE,PORTFOLIO_ID,FINPROD_ID</v>
          </cell>
        </row>
        <row r="2052">
          <cell r="E2052" t="str">
            <v>PTL_CASH_POSITION_FLOW</v>
          </cell>
          <cell r="F2052" t="str">
            <v>组合现金流水</v>
          </cell>
          <cell r="G2052" t="str">
            <v>&lt;&lt;&lt;&lt;&lt;字段详细信息&gt;&gt;&gt;&gt;&gt;</v>
          </cell>
          <cell r="H2052" t="str">
            <v>SEQNO</v>
          </cell>
        </row>
        <row r="2053">
          <cell r="E2053" t="str">
            <v>PTL_CAPACCT_INFO</v>
          </cell>
          <cell r="F2053" t="str">
            <v>组合清算账户表</v>
          </cell>
          <cell r="G2053" t="str">
            <v>&lt;&lt;&lt;&lt;&lt;字段详细信息&gt;&gt;&gt;&gt;&gt;</v>
          </cell>
          <cell r="H2053" t="str">
            <v>PORTFOLIO_ID,ACCT_NO,CCY,ACCT_TYPE</v>
          </cell>
        </row>
        <row r="2054">
          <cell r="E2054" t="str">
            <v>MSSDMSGFO</v>
          </cell>
          <cell r="F2054" t="str">
            <v>往报信息表</v>
          </cell>
          <cell r="G2054" t="str">
            <v>&lt;&lt;&lt;&lt;&lt;字段详细信息&gt;&gt;&gt;&gt;&gt;</v>
          </cell>
          <cell r="H2054" t="str">
            <v>MSGID</v>
          </cell>
        </row>
        <row r="2055">
          <cell r="E2055" t="str">
            <v>PAY_INWD_20220121_BDW_FQS_11</v>
          </cell>
          <cell r="F2055" t="str">
            <v>往帐表</v>
          </cell>
          <cell r="G2055" t="str">
            <v>&lt;&lt;&lt;&lt;&lt;字段详细信息&gt;&gt;&gt;&gt;&gt;</v>
          </cell>
          <cell r="H2055" t="str">
            <v>DATAID</v>
          </cell>
        </row>
        <row r="2056">
          <cell r="E2056" t="str">
            <v>PAY_OUWD_20220121_BDW_FQS_11</v>
          </cell>
          <cell r="F2056" t="str">
            <v>来帐表</v>
          </cell>
          <cell r="G2056" t="str">
            <v>&lt;&lt;&lt;&lt;&lt;字段详细信息&gt;&gt;&gt;&gt;&gt;</v>
          </cell>
          <cell r="H2056" t="str">
            <v>DATAID</v>
          </cell>
        </row>
        <row r="2057">
          <cell r="E2057" t="str">
            <v>CLMSGQUEFO_20220121_BDW_ZX_01</v>
          </cell>
          <cell r="F2057" t="str">
            <v>来报清算队列表</v>
          </cell>
          <cell r="G2057" t="str">
            <v>&lt;&lt;&lt;&lt;&lt;字段详细信息&gt;&gt;&gt;&gt;&gt;</v>
          </cell>
          <cell r="H2057" t="str">
            <v>MSGID</v>
          </cell>
        </row>
        <row r="2058">
          <cell r="E2058" t="str">
            <v>FUNDSBACKAPPFO</v>
          </cell>
          <cell r="F2058" t="str">
            <v>备付金申请审批</v>
          </cell>
          <cell r="G2058" t="str">
            <v>&lt;&lt;&lt;&lt;&lt;字段详细信息&gt;&gt;&gt;&gt;&gt;</v>
          </cell>
          <cell r="H2058" t="str">
            <v>TXNNO,BIZNO</v>
          </cell>
        </row>
        <row r="2059">
          <cell r="E2059" t="str">
            <v>FUNDSTRANSFO</v>
          </cell>
          <cell r="F2059" t="str">
            <v>平盘资金划出</v>
          </cell>
          <cell r="G2059" t="str">
            <v>&lt;&lt;&lt;&lt;&lt;字段详细信息&gt;&gt;&gt;&gt;&gt;</v>
          </cell>
          <cell r="H2059" t="str">
            <v>BIZNO</v>
          </cell>
        </row>
        <row r="2060">
          <cell r="E2060" t="str">
            <v>BUTXNAR</v>
          </cell>
          <cell r="F2060" t="str">
            <v>交易信息表</v>
          </cell>
          <cell r="G2060" t="str">
            <v>&lt;&lt;&lt;&lt;&lt;字段详细信息&gt;&gt;&gt;&gt;&gt;</v>
          </cell>
          <cell r="H2060" t="str">
            <v>TXNNO</v>
          </cell>
        </row>
        <row r="2061">
          <cell r="E2061" t="str">
            <v>CLMGDETAILS</v>
          </cell>
          <cell r="F2061" t="str">
            <v>速汇金对账明细表</v>
          </cell>
          <cell r="G2061" t="str">
            <v>&lt;&lt;&lt;&lt;&lt;字段详细信息&gt;&gt;&gt;&gt;&gt;</v>
          </cell>
          <cell r="H2061" t="str">
            <v>MSGID</v>
          </cell>
        </row>
        <row r="2062">
          <cell r="E2062" t="str">
            <v>CLHANDCHECKFO</v>
          </cell>
          <cell r="F2062" t="str">
            <v>手工勾对记录</v>
          </cell>
          <cell r="G2062" t="str">
            <v>&lt;&lt;&lt;&lt;&lt;字段详细信息&gt;&gt;&gt;&gt;&gt;</v>
          </cell>
          <cell r="H2062" t="str">
            <v>TXNNO,RECKONNO</v>
          </cell>
        </row>
        <row r="2063">
          <cell r="E2063" t="str">
            <v>CLTSFHDAR</v>
          </cell>
          <cell r="F2063" t="str">
            <v>备付金划入确认</v>
          </cell>
          <cell r="G2063" t="str">
            <v>&lt;&lt;&lt;&lt;&lt;字段详细信息&gt;&gt;&gt;&gt;&gt;</v>
          </cell>
          <cell r="H2063" t="str">
            <v>TXNNO,MSGID</v>
          </cell>
        </row>
        <row r="2064">
          <cell r="E2064" t="str">
            <v>MSMSGINFO</v>
          </cell>
          <cell r="F2064" t="str">
            <v>来报信息表</v>
          </cell>
          <cell r="G2064" t="str">
            <v>&lt;&lt;&lt;&lt;&lt;字段详细信息&gt;&gt;&gt;&gt;&gt;</v>
          </cell>
          <cell r="H2064" t="str">
            <v>MSGID</v>
          </cell>
        </row>
        <row r="2065">
          <cell r="E2065" t="str">
            <v>CASHTRANFO</v>
          </cell>
          <cell r="F2065" t="str">
            <v>头寸调拨</v>
          </cell>
          <cell r="G2065" t="str">
            <v>&lt;&lt;&lt;&lt;&lt;字段详细信息&gt;&gt;&gt;&gt;&gt;</v>
          </cell>
          <cell r="H2065" t="str">
            <v>BIZNO</v>
          </cell>
        </row>
        <row r="2066">
          <cell r="E2066" t="str">
            <v>FLATOUTTRANFO</v>
          </cell>
          <cell r="F2066" t="str">
            <v>平盘资金调拨</v>
          </cell>
          <cell r="G2066" t="str">
            <v>&lt;&lt;&lt;&lt;&lt;字段详细信息&gt;&gt;&gt;&gt;&gt;</v>
          </cell>
          <cell r="H2066" t="str">
            <v>BIZNO</v>
          </cell>
        </row>
        <row r="2067">
          <cell r="E2067" t="str">
            <v>MSSDMSGFO_20220121_BDW_ZX_01</v>
          </cell>
          <cell r="F2067" t="str">
            <v>往报信息表</v>
          </cell>
          <cell r="G2067" t="str">
            <v>&lt;&lt;&lt;&lt;&lt;字段详细信息&gt;&gt;&gt;&gt;&gt;</v>
          </cell>
          <cell r="H2067" t="str">
            <v>MSGID</v>
          </cell>
        </row>
        <row r="2068">
          <cell r="E2068" t="str">
            <v>PAACCFO</v>
          </cell>
          <cell r="F2068" t="str">
            <v>账户信息表</v>
          </cell>
          <cell r="G2068" t="str">
            <v>&lt;&lt;&lt;&lt;&lt;字段详细信息&gt;&gt;&gt;&gt;&gt;</v>
          </cell>
          <cell r="H2068" t="str">
            <v>ACCTID</v>
          </cell>
        </row>
        <row r="2069">
          <cell r="E2069" t="str">
            <v>CLMGGJINTFS</v>
          </cell>
          <cell r="F2069" t="str">
            <v>速汇金接口交易信息</v>
          </cell>
          <cell r="G2069" t="str">
            <v>&lt;&lt;&lt;&lt;&lt;字段详细信息&gt;&gt;&gt;&gt;&gt;</v>
          </cell>
          <cell r="H2069" t="str">
            <v>MGID,STATE</v>
          </cell>
        </row>
        <row r="2070">
          <cell r="E2070" t="str">
            <v>CLPRECASHFO</v>
          </cell>
          <cell r="F2070" t="str">
            <v>头寸预报</v>
          </cell>
          <cell r="G2070" t="str">
            <v>&lt;&lt;&lt;&lt;&lt;字段详细信息&gt;&gt;&gt;&gt;&gt;</v>
          </cell>
          <cell r="H2070" t="str">
            <v>TXNNO</v>
          </cell>
        </row>
        <row r="2071">
          <cell r="E2071" t="str">
            <v>CLPRECASHMODFO</v>
          </cell>
          <cell r="F2071" t="str">
            <v>头寸预报修改</v>
          </cell>
          <cell r="G2071" t="str">
            <v>&lt;&lt;&lt;&lt;&lt;字段详细信息&gt;&gt;&gt;&gt;&gt;</v>
          </cell>
          <cell r="H2071" t="str">
            <v>BIZNO</v>
          </cell>
        </row>
        <row r="2072">
          <cell r="E2072" t="str">
            <v>CLRKNRCD</v>
          </cell>
          <cell r="F2072" t="str">
            <v>账单记录</v>
          </cell>
          <cell r="G2072" t="str">
            <v>&lt;&lt;&lt;&lt;&lt;字段详细信息&gt;&gt;&gt;&gt;&gt;</v>
          </cell>
          <cell r="H2072" t="str">
            <v>RECKONNO</v>
          </cell>
        </row>
        <row r="2073">
          <cell r="E2073" t="str">
            <v>FUNDSBACKFO</v>
          </cell>
          <cell r="F2073" t="str">
            <v>备付金划回</v>
          </cell>
          <cell r="G2073" t="str">
            <v>&lt;&lt;&lt;&lt;&lt;字段详细信息&gt;&gt;&gt;&gt;&gt;</v>
          </cell>
          <cell r="H2073" t="str">
            <v>BIZNO</v>
          </cell>
        </row>
        <row r="2074">
          <cell r="E2074" t="str">
            <v>PATRDTYP</v>
          </cell>
          <cell r="F2074" t="str">
            <v>交易类型表</v>
          </cell>
          <cell r="G2074" t="str">
            <v>&lt;&lt;&lt;&lt;&lt;字段详细信息&gt;&gt;&gt;&gt;&gt;</v>
          </cell>
          <cell r="H2074" t="str">
            <v>TRADENO</v>
          </cell>
        </row>
        <row r="2075">
          <cell r="E2075" t="str">
            <v>ZJITRESULT</v>
          </cell>
          <cell r="F2075" t="str">
            <v>核心明细对账结果表</v>
          </cell>
          <cell r="G2075" t="str">
            <v>&lt;&lt;&lt;&lt;&lt;字段详细信息&gt;&gt;&gt;&gt;&gt;</v>
          </cell>
          <cell r="H2075" t="str">
            <v>SEQUENCEID</v>
          </cell>
        </row>
        <row r="2076">
          <cell r="E2076" t="str">
            <v>PAORG</v>
          </cell>
          <cell r="F2076" t="str">
            <v>机构管理</v>
          </cell>
          <cell r="G2076" t="str">
            <v>&lt;&lt;&lt;&lt;&lt;字段详细信息&gt;&gt;&gt;&gt;&gt;</v>
          </cell>
          <cell r="H2076" t="str">
            <v>ORGNO</v>
          </cell>
        </row>
        <row r="2077">
          <cell r="E2077" t="str">
            <v>PAY_INWD</v>
          </cell>
          <cell r="F2077" t="str">
            <v>往帐表</v>
          </cell>
          <cell r="G2077" t="str">
            <v>&lt;&lt;&lt;&lt;&lt;字段详细信息&gt;&gt;&gt;&gt;&gt;</v>
          </cell>
          <cell r="H2077" t="str">
            <v>DATAID</v>
          </cell>
        </row>
        <row r="2078">
          <cell r="E2078" t="str">
            <v>PAY_OUWD</v>
          </cell>
          <cell r="F2078" t="str">
            <v>来帐表</v>
          </cell>
          <cell r="G2078" t="str">
            <v>&lt;&lt;&lt;&lt;&lt;字段详细信息&gt;&gt;&gt;&gt;&gt;</v>
          </cell>
          <cell r="H2078" t="str">
            <v>DATAID</v>
          </cell>
        </row>
        <row r="2079">
          <cell r="E2079" t="str">
            <v>CLMSGQUEFO</v>
          </cell>
          <cell r="F2079" t="str">
            <v>来报清算队列表</v>
          </cell>
          <cell r="G2079" t="str">
            <v>&lt;&lt;&lt;&lt;&lt;字段详细信息&gt;&gt;&gt;&gt;&gt;</v>
          </cell>
          <cell r="H2079" t="str">
            <v>MSGID</v>
          </cell>
        </row>
        <row r="2080">
          <cell r="E2080" t="str">
            <v>CLHISTORY</v>
          </cell>
          <cell r="F2080" t="str">
            <v>人民币头寸历史查询表</v>
          </cell>
          <cell r="G2080" t="str">
            <v>&lt;&lt;&lt;&lt;&lt;字段详细信息&gt;&gt;&gt;&gt;&gt;</v>
          </cell>
          <cell r="H2080" t="str">
            <v>ORGNO,CASHCCY,VALUEDATE</v>
          </cell>
        </row>
        <row r="2081">
          <cell r="E2081" t="str">
            <v>CLCNYCASHFO</v>
          </cell>
          <cell r="F2081" t="str">
            <v>人民币头寸表</v>
          </cell>
          <cell r="G2081" t="str">
            <v>&lt;&lt;&lt;&lt;&lt;字段详细信息&gt;&gt;&gt;&gt;&gt;</v>
          </cell>
          <cell r="H2081" t="str">
            <v>ORGNO,CASHCCY,VALUEDATE,BELNO</v>
          </cell>
        </row>
        <row r="2082">
          <cell r="E2082" t="str">
            <v>CLCASHAR</v>
          </cell>
          <cell r="F2082" t="str">
            <v>头寸表</v>
          </cell>
          <cell r="G2082" t="str">
            <v>&lt;&lt;&lt;&lt;&lt;字段详细信息&gt;&gt;&gt;&gt;&gt;</v>
          </cell>
          <cell r="H2082" t="str">
            <v>CASHARID</v>
          </cell>
        </row>
        <row r="2083">
          <cell r="E2083" t="str">
            <v>SDS_BRANCHES</v>
          </cell>
          <cell r="F2083" t="str">
            <v>业务机构</v>
          </cell>
          <cell r="G2083" t="str">
            <v>&lt;&lt;&lt;&lt;&lt;字段详细信息&gt;&gt;&gt;&gt;&gt;</v>
          </cell>
          <cell r="H2083" t="str">
            <v>BRANCHES_ID</v>
          </cell>
        </row>
        <row r="2084">
          <cell r="E2084" t="str">
            <v>XF_CUST_CUSTINFO</v>
          </cell>
          <cell r="F2084" t="str">
            <v>客户公共信息表</v>
          </cell>
          <cell r="G2084" t="str">
            <v>&lt;&lt;&lt;&lt;&lt;字段详细信息&gt;&gt;&gt;&gt;&gt;</v>
          </cell>
          <cell r="H2084" t="str">
            <v>CUSTOMERID</v>
          </cell>
        </row>
        <row r="2085">
          <cell r="E2085" t="str">
            <v>XF_CUST_SIGNINFO</v>
          </cell>
          <cell r="F2085" t="str">
            <v>客户签约信息表</v>
          </cell>
          <cell r="G2085" t="str">
            <v>&lt;&lt;&lt;&lt;&lt;字段详细信息&gt;&gt;&gt;&gt;&gt;</v>
          </cell>
          <cell r="H2085" t="str">
            <v>CUSTOMERID,OUTCUSTOMERID,PROTOCOL_ID</v>
          </cell>
        </row>
        <row r="2086">
          <cell r="E2086" t="str">
            <v>XF_FX_TRADESUB</v>
          </cell>
          <cell r="F2086" t="str">
            <v>结售汇(外汇)附加资料交易表</v>
          </cell>
          <cell r="G2086" t="str">
            <v>&lt;&lt;&lt;&lt;&lt;字段详细信息&gt;&gt;&gt;&gt;&gt;</v>
          </cell>
          <cell r="H2086" t="str">
            <v>DOWNLOADKEY</v>
          </cell>
        </row>
        <row r="2087">
          <cell r="E2087" t="str">
            <v>XF_FX_SPOTTRADE</v>
          </cell>
          <cell r="F2087" t="str">
            <v>代客即期交易表</v>
          </cell>
          <cell r="G2087" t="str">
            <v>&lt;&lt;&lt;&lt;&lt;字段详细信息&gt;&gt;&gt;&gt;&gt;</v>
          </cell>
          <cell r="H2087" t="str">
            <v>DOWNLOADKEY</v>
          </cell>
        </row>
        <row r="2088">
          <cell r="E2088" t="str">
            <v>XF_FX_FWDTRADE</v>
          </cell>
          <cell r="F2088" t="str">
            <v>代客远期交易表</v>
          </cell>
          <cell r="G2088" t="str">
            <v>&lt;&lt;&lt;&lt;&lt;字段详细信息&gt;&gt;&gt;&gt;&gt;</v>
          </cell>
          <cell r="H2088" t="str">
            <v>DOWNLOADKEY</v>
          </cell>
        </row>
        <row r="2089">
          <cell r="E2089" t="str">
            <v>XF_FX_TOTALDELIVERY</v>
          </cell>
          <cell r="F2089" t="str">
            <v>交割汇总表</v>
          </cell>
          <cell r="G2089" t="str">
            <v>&lt;&lt;&lt;&lt;&lt;字段详细信息&gt;&gt;&gt;&gt;&gt;</v>
          </cell>
          <cell r="H2089" t="str">
            <v>DOWNLOADKEY</v>
          </cell>
        </row>
        <row r="2090">
          <cell r="E2090" t="str">
            <v>XF_FX_SWAPTRADE</v>
          </cell>
          <cell r="F2090" t="str">
            <v>代客掉期交易表</v>
          </cell>
          <cell r="G2090" t="str">
            <v>&lt;&lt;&lt;&lt;&lt;字段详细信息&gt;&gt;&gt;&gt;&gt;</v>
          </cell>
          <cell r="H2090" t="str">
            <v>DOWNLOADKEY</v>
          </cell>
        </row>
        <row r="2091">
          <cell r="E2091" t="str">
            <v>XF_OPT_TOTALDELIVERY</v>
          </cell>
          <cell r="F2091" t="str">
            <v>期权交割头记录汇总表</v>
          </cell>
          <cell r="G2091" t="str">
            <v>&lt;&lt;&lt;&lt;&lt;字段详细信息&gt;&gt;&gt;&gt;&gt;</v>
          </cell>
          <cell r="H2091" t="str">
            <v>DOWNLOADKEY</v>
          </cell>
        </row>
        <row r="2092">
          <cell r="E2092" t="str">
            <v>XF_OPT_TRADE</v>
          </cell>
          <cell r="F2092" t="str">
            <v>期权对客交易表</v>
          </cell>
          <cell r="G2092" t="str">
            <v>&lt;&lt;&lt;&lt;&lt;字段详细信息&gt;&gt;&gt;&gt;&gt;</v>
          </cell>
          <cell r="H2092" t="str">
            <v>DOWNLOADKEY</v>
          </cell>
        </row>
        <row r="2093">
          <cell r="E2093" t="str">
            <v>FUND_APP_ACCT_HIS</v>
          </cell>
          <cell r="F2093" t="str">
            <v>帐户申请历史表（分片表）</v>
          </cell>
          <cell r="G2093" t="str">
            <v>&lt;&lt;&lt;&lt;&lt;字段详细信息&gt;&gt;&gt;&gt;&gt;</v>
          </cell>
          <cell r="H2093" t="str">
            <v>UNIONCODE,APP_SNO</v>
          </cell>
        </row>
        <row r="2094">
          <cell r="E2094" t="str">
            <v>FUND_APP_ACCT</v>
          </cell>
          <cell r="F2094" t="str">
            <v>帐户申请表（分片表）</v>
          </cell>
          <cell r="G2094" t="str">
            <v>&lt;&lt;&lt;&lt;&lt;字段详细信息&gt;&gt;&gt;&gt;&gt;</v>
          </cell>
          <cell r="H2094" t="str">
            <v>UNIONCODE,APP_SNO</v>
          </cell>
        </row>
        <row r="2095">
          <cell r="E2095" t="str">
            <v>ACCT_CUST_20220720_BDW_FQS_19</v>
          </cell>
          <cell r="F2095" t="str">
            <v>客户信息表</v>
          </cell>
          <cell r="G2095" t="str">
            <v>&lt;&lt;&lt;&lt;&lt;字段详细信息&gt;&gt;&gt;&gt;&gt;</v>
          </cell>
          <cell r="H2095" t="str">
            <v>CUSTNO,DISTRIBUTORCODE</v>
          </cell>
        </row>
        <row r="2096">
          <cell r="E2096" t="str">
            <v>ACCT_FUND</v>
          </cell>
          <cell r="F2096" t="str">
            <v>基金帐户信息表</v>
          </cell>
          <cell r="G2096" t="str">
            <v>&lt;&lt;&lt;&lt;&lt;字段详细信息&gt;&gt;&gt;&gt;&gt;</v>
          </cell>
          <cell r="H2096" t="str">
            <v>TANO,CUSTNO,DISTRIBUTORCODE</v>
          </cell>
        </row>
        <row r="2097">
          <cell r="E2097" t="str">
            <v>ACCT_MONEYACCOUNT_20170927_BDW_WYY_04</v>
          </cell>
          <cell r="F2097" t="str">
            <v>资金账户表</v>
          </cell>
          <cell r="G2097" t="str">
            <v>&lt;&lt;&lt;&lt;&lt;字段详细信息&gt;&gt;&gt;&gt;&gt;</v>
          </cell>
          <cell r="H2097" t="str">
            <v>MONEYACCOUNT</v>
          </cell>
        </row>
        <row r="2098">
          <cell r="E2098" t="str">
            <v>ACCT_MONEYACCOUNT_SRC</v>
          </cell>
          <cell r="F2098" t="str">
            <v>资金账户表</v>
          </cell>
          <cell r="G2098" t="str">
            <v>&lt;&lt;&lt;&lt;&lt;字段详细信息&gt;&gt;&gt;&gt;&gt;</v>
          </cell>
          <cell r="H2098" t="str">
            <v>MONEYACCOUNT</v>
          </cell>
        </row>
        <row r="2099">
          <cell r="E2099" t="str">
            <v>ACK_ACCT</v>
          </cell>
          <cell r="F2099" t="str">
            <v>帐户确认表</v>
          </cell>
          <cell r="G2099" t="str">
            <v>&lt;&lt;&lt;&lt;&lt;字段详细信息&gt;&gt;&gt;&gt;&gt;</v>
          </cell>
          <cell r="H2099" t="str">
            <v>IODATE,SNO</v>
          </cell>
        </row>
        <row r="2100">
          <cell r="E2100" t="str">
            <v>ACK_TRANS</v>
          </cell>
          <cell r="F2100" t="str">
            <v>交易确认表</v>
          </cell>
          <cell r="G2100" t="str">
            <v>&lt;&lt;&lt;&lt;&lt;字段详细信息&gt;&gt;&gt;&gt;&gt;</v>
          </cell>
          <cell r="H2100" t="str">
            <v>IODATE,SNO</v>
          </cell>
        </row>
        <row r="2101">
          <cell r="E2101" t="str">
            <v>ACK_TRANS_SRC</v>
          </cell>
          <cell r="F2101" t="str">
            <v>交易确认表</v>
          </cell>
          <cell r="G2101" t="str">
            <v>&lt;&lt;&lt;&lt;&lt;字段详细信息&gt;&gt;&gt;&gt;&gt;</v>
          </cell>
          <cell r="H2101" t="str">
            <v>IODATE,SNO</v>
          </cell>
        </row>
        <row r="2102">
          <cell r="E2102" t="str">
            <v>APP_BACKBALANCE</v>
          </cell>
          <cell r="F2102" t="str">
            <v>回款信息表</v>
          </cell>
          <cell r="G2102" t="str">
            <v>&lt;&lt;&lt;&lt;&lt;字段详细信息&gt;&gt;&gt;&gt;&gt;</v>
          </cell>
          <cell r="H2102" t="str">
            <v>REGISTERSERIALNO</v>
          </cell>
        </row>
        <row r="2103">
          <cell r="E2103" t="str">
            <v>BAL_FUND_0512</v>
          </cell>
          <cell r="F2103" t="str">
            <v>份额汇总表</v>
          </cell>
          <cell r="G2103" t="str">
            <v>&lt;&lt;&lt;&lt;&lt;字段详细信息&gt;&gt;&gt;&gt;&gt;</v>
          </cell>
          <cell r="H2103" t="str">
            <v>DISTRIBUTORCODE,CUSTNO,TRANSACTIONACCOUNTID,TANO,FUNDCODE</v>
          </cell>
        </row>
        <row r="2104">
          <cell r="E2104" t="str">
            <v>CFG_FUND_20170927_BDW_WYY_04</v>
          </cell>
          <cell r="F2104" t="str">
            <v>基金信息</v>
          </cell>
          <cell r="G2104" t="str">
            <v>&lt;&lt;&lt;&lt;&lt;字段详细信息&gt;&gt;&gt;&gt;&gt;</v>
          </cell>
          <cell r="H2104" t="str">
            <v>DISTRIBUTORCODE,TANO,FUNDCODE</v>
          </cell>
        </row>
        <row r="2105">
          <cell r="E2105" t="str">
            <v>CFG_FUNDNAV_SRC</v>
          </cell>
          <cell r="F2105" t="str">
            <v>每日基金净值</v>
          </cell>
          <cell r="G2105" t="str">
            <v>&lt;&lt;&lt;&lt;&lt;字段详细信息&gt;&gt;&gt;&gt;&gt;</v>
          </cell>
          <cell r="H2105" t="str">
            <v>DISTRIBUTORCODE,TANO,FUNDCODE</v>
          </cell>
        </row>
        <row r="2106">
          <cell r="E2106" t="str">
            <v>CFG_FUND_SRC</v>
          </cell>
          <cell r="F2106" t="str">
            <v>基金信息</v>
          </cell>
          <cell r="G2106" t="str">
            <v>&lt;&lt;&lt;&lt;&lt;字段详细信息&gt;&gt;&gt;&gt;&gt;</v>
          </cell>
          <cell r="H2106" t="str">
            <v>DISTRIBUTORCODE,TANO,FUNDCODE</v>
          </cell>
        </row>
        <row r="2107">
          <cell r="E2107" t="str">
            <v>CFG_TA</v>
          </cell>
          <cell r="F2107" t="str">
            <v>登记注册人信息表</v>
          </cell>
          <cell r="G2107" t="str">
            <v>&lt;&lt;&lt;&lt;&lt;字段详细信息&gt;&gt;&gt;&gt;&gt;</v>
          </cell>
          <cell r="H2107" t="str">
            <v>DISTRIBUTORCODE,TANO</v>
          </cell>
        </row>
        <row r="2108">
          <cell r="E2108" t="str">
            <v>FUND_DAYVOL_SUMMARY</v>
          </cell>
          <cell r="F2108" t="str">
            <v>基金份额余额日表</v>
          </cell>
          <cell r="G2108" t="str">
            <v>&lt;&lt;&lt;&lt;&lt;字段详细信息&gt;&gt;&gt;&gt;&gt;</v>
          </cell>
          <cell r="H2108" t="str">
            <v>STATDATE,DISTRIBUTORCODE,ORGCENTER,BRANCHCODE,CUSTMANAGERID,TANO,FUNDCODE,CURRENCYTYPE</v>
          </cell>
        </row>
        <row r="2109">
          <cell r="E2109" t="str">
            <v>FUND_DAY_VOL</v>
          </cell>
          <cell r="F2109" t="str">
            <v>基金份额余额日表</v>
          </cell>
          <cell r="G2109" t="str">
            <v>&lt;&lt;&lt;&lt;&lt;字段详细信息&gt;&gt;&gt;&gt;&gt;</v>
          </cell>
          <cell r="H2109" t="str">
            <v>STATDATE,DISTRIBUTORCODE,ORGCENTER,BRANCHCODE,CUSTMANAGERID,FINANCINGMANAGERID,CUSTNO,TANO,FUNDCODE,SNO</v>
          </cell>
        </row>
        <row r="2110">
          <cell r="E2110" t="str">
            <v>H_ACK_ACCT</v>
          </cell>
          <cell r="F2110" t="str">
            <v>帐户历史确认表</v>
          </cell>
          <cell r="G2110" t="str">
            <v>&lt;&lt;&lt;&lt;&lt;字段详细信息&gt;&gt;&gt;&gt;&gt;</v>
          </cell>
          <cell r="H2110" t="str">
            <v>IODATE,SNO</v>
          </cell>
        </row>
        <row r="2111">
          <cell r="E2111" t="str">
            <v>H_ACK_TRANS</v>
          </cell>
          <cell r="F2111" t="str">
            <v>交易确认归档表</v>
          </cell>
          <cell r="G2111" t="str">
            <v>&lt;&lt;&lt;&lt;&lt;字段详细信息&gt;&gt;&gt;&gt;&gt;</v>
          </cell>
          <cell r="H2111" t="str">
            <v>IODATE,SNO</v>
          </cell>
        </row>
        <row r="2112">
          <cell r="E2112" t="str">
            <v>H_APP_BACKBALANCE</v>
          </cell>
          <cell r="F2112" t="str">
            <v>回款信息表</v>
          </cell>
          <cell r="G2112" t="str">
            <v>&lt;&lt;&lt;&lt;&lt;字段详细信息&gt;&gt;&gt;&gt;&gt;</v>
          </cell>
          <cell r="H2112" t="str">
            <v>REGISTERSERIALNO</v>
          </cell>
        </row>
        <row r="2113">
          <cell r="E2113" t="str">
            <v>SYS_ORG</v>
          </cell>
          <cell r="F2113" t="str">
            <v>复核控制表</v>
          </cell>
          <cell r="G2113" t="str">
            <v>&lt;&lt;&lt;&lt;&lt;字段详细信息&gt;&gt;&gt;&gt;&gt;</v>
          </cell>
          <cell r="H2113" t="str">
            <v>ORGID</v>
          </cell>
        </row>
        <row r="2114">
          <cell r="E2114" t="str">
            <v>FUND_APP_BUYPLANINFO_HIS</v>
          </cell>
          <cell r="F2114" t="str">
            <v>客户定投协议历史表</v>
          </cell>
          <cell r="G2114" t="str">
            <v>&lt;&lt;&lt;&lt;&lt;字段详细信息&gt;&gt;&gt;&gt;&gt;</v>
          </cell>
          <cell r="H2114" t="str">
            <v>ID,UNIONCODE,BUY_PLAN_NO</v>
          </cell>
        </row>
        <row r="2115">
          <cell r="E2115" t="str">
            <v>FWS_CFG_WORKINFO_20231206_BDW_LX_42</v>
          </cell>
          <cell r="F2115" t="str">
            <v>定开产品周期信息表</v>
          </cell>
          <cell r="G2115" t="str">
            <v>&lt;&lt;&lt;&lt;&lt;字段详细信息&gt;&gt;&gt;&gt;&gt;</v>
          </cell>
          <cell r="H2115" t="str">
            <v>IODATE,SNO</v>
          </cell>
        </row>
        <row r="2116">
          <cell r="E2116" t="str">
            <v>FUND_DAYVOL_DETAIL</v>
          </cell>
          <cell r="F2116" t="str">
            <v>客户份额明细表</v>
          </cell>
          <cell r="G2116" t="str">
            <v>&lt;&lt;&lt;&lt;&lt;字段详细信息&gt;&gt;&gt;&gt;&gt;</v>
          </cell>
          <cell r="H2116" t="str">
            <v>STATDATE,ORGCENTER,BRANCHCODE,CUSTMANAGERID,CUSTNO,TANO,DISTRIBUTORCODE,FUNDCODE</v>
          </cell>
        </row>
        <row r="2117">
          <cell r="E2117" t="str">
            <v>APP_ACCT_20220720_BDW_FQS_20</v>
          </cell>
          <cell r="F2117" t="str">
            <v>帐户申请表</v>
          </cell>
          <cell r="G2117" t="str">
            <v>&lt;&lt;&lt;&lt;&lt;字段详细信息&gt;&gt;&gt;&gt;&gt;</v>
          </cell>
          <cell r="H2117" t="str">
            <v>APPSHEETSERIALNO,TRANSACTIONDATE</v>
          </cell>
        </row>
        <row r="2118">
          <cell r="E2118" t="str">
            <v>H_APP_TRANS_20220928_BDW_LX_34</v>
          </cell>
          <cell r="F2118" t="str">
            <v>交易申请历史表</v>
          </cell>
          <cell r="G2118" t="str">
            <v>&lt;&lt;&lt;&lt;&lt;字段详细信息&gt;&gt;&gt;&gt;&gt;</v>
          </cell>
          <cell r="H2118" t="str">
            <v>APPSHEETSERIALNO</v>
          </cell>
        </row>
        <row r="2119">
          <cell r="E2119" t="str">
            <v>H_APP_ACCT_20220720_BDW_FQS_20</v>
          </cell>
          <cell r="F2119" t="str">
            <v>帐户申请表</v>
          </cell>
          <cell r="G2119" t="str">
            <v>&lt;&lt;&lt;&lt;&lt;字段详细信息&gt;&gt;&gt;&gt;&gt;</v>
          </cell>
          <cell r="H2119" t="str">
            <v>APPSHEETSERIALNO,TRANSACTIONDATE</v>
          </cell>
        </row>
        <row r="2120">
          <cell r="E2120" t="str">
            <v>APP_TRANS_20220928_BDW_LX_34</v>
          </cell>
          <cell r="F2120" t="str">
            <v>交易申请表</v>
          </cell>
          <cell r="G2120" t="str">
            <v>&lt;&lt;&lt;&lt;&lt;字段详细信息&gt;&gt;&gt;&gt;&gt;</v>
          </cell>
          <cell r="H2120" t="str">
            <v>APPSHEETSERIALNO</v>
          </cell>
        </row>
        <row r="2121">
          <cell r="E2121" t="str">
            <v>APP_RISKLOG</v>
          </cell>
          <cell r="F2121" t="str">
            <v>客户风险评级流水表</v>
          </cell>
          <cell r="G2121" t="str">
            <v>&lt;&lt;&lt;&lt;&lt;字段详细信息&gt;&gt;&gt;&gt;&gt;</v>
          </cell>
          <cell r="H2121" t="str">
            <v>BUSIDATE,SERIALNO</v>
          </cell>
        </row>
        <row r="2122">
          <cell r="E2122" t="str">
            <v>APP_BUYPLANINFO</v>
          </cell>
          <cell r="F2122" t="str">
            <v>基金定投信息表</v>
          </cell>
          <cell r="G2122" t="str">
            <v>&lt;&lt;&lt;&lt;&lt;字段详细信息&gt;&gt;&gt;&gt;&gt;</v>
          </cell>
          <cell r="H2122" t="str">
            <v>BUYPLANNO</v>
          </cell>
        </row>
        <row r="2123">
          <cell r="E2123" t="str">
            <v>RPT_BUYPLAN_ORGID_STAT</v>
          </cell>
          <cell r="F2123" t="str">
            <v>定投按机构汇总表</v>
          </cell>
          <cell r="G2123" t="str">
            <v>&lt;&lt;&lt;&lt;&lt;字段详细信息&gt;&gt;&gt;&gt;&gt;</v>
          </cell>
          <cell r="H2123" t="str">
            <v>DISTRIBUTORCODE,YEARMONTH,TANO,OPERORGCENTER,OPERORG</v>
          </cell>
        </row>
        <row r="2124">
          <cell r="E2124" t="str">
            <v>H_APP_RISKLOG</v>
          </cell>
          <cell r="F2124" t="str">
            <v>客户风险评级流水表</v>
          </cell>
          <cell r="G2124" t="str">
            <v>&lt;&lt;&lt;&lt;&lt;字段详细信息&gt;&gt;&gt;&gt;&gt;</v>
          </cell>
          <cell r="H2124" t="str">
            <v>BUSIDATE,SERIALNO</v>
          </cell>
        </row>
        <row r="2125">
          <cell r="E2125" t="str">
            <v>CFG_FUND</v>
          </cell>
          <cell r="F2125" t="str">
            <v>基金信息</v>
          </cell>
          <cell r="G2125" t="str">
            <v>&lt;&lt;&lt;&lt;&lt;字段详细信息&gt;&gt;&gt;&gt;&gt;</v>
          </cell>
          <cell r="H2125" t="str">
            <v>DISTRIBUTORCODE,TANO,FUNDCODE</v>
          </cell>
        </row>
        <row r="2126">
          <cell r="E2126" t="str">
            <v>ACCT_MONEYACCOUNT</v>
          </cell>
          <cell r="F2126" t="str">
            <v>资金账户表</v>
          </cell>
          <cell r="G2126" t="str">
            <v>&lt;&lt;&lt;&lt;&lt;字段详细信息&gt;&gt;&gt;&gt;&gt;</v>
          </cell>
          <cell r="H2126" t="str">
            <v>MONEYACCOUNT</v>
          </cell>
        </row>
        <row r="2127">
          <cell r="E2127" t="str">
            <v>H_FUNDNAV</v>
          </cell>
          <cell r="F2127" t="str">
            <v>每日基金净值归档表</v>
          </cell>
          <cell r="G2127" t="str">
            <v>&lt;&lt;&lt;&lt;&lt;字段详细信息&gt;&gt;&gt;&gt;&gt;</v>
          </cell>
          <cell r="H2127" t="str">
            <v>DISTRIBUTORCODE,TANO,FUNDCODE,NAVDATE</v>
          </cell>
        </row>
        <row r="2128">
          <cell r="E2128" t="str">
            <v>CFG_PAYPARAM</v>
          </cell>
          <cell r="F2128" t="str">
            <v>划款参数表</v>
          </cell>
          <cell r="G2128" t="str">
            <v>&lt;&lt;&lt;&lt;&lt;字段详细信息&gt;&gt;&gt;&gt;&gt;</v>
          </cell>
          <cell r="H2128" t="str">
            <v>DISTRIBUTORCODE,TANO,FUNDCODE,BUSINESSCODE</v>
          </cell>
        </row>
        <row r="2129">
          <cell r="E2129" t="str">
            <v>H_FUNDNAV_20171108_BDW_JSF_32</v>
          </cell>
          <cell r="F2129" t="str">
            <v>每日基金净值归档表</v>
          </cell>
          <cell r="G2129" t="str">
            <v>&lt;&lt;&lt;&lt;&lt;字段详细信息&gt;&gt;&gt;&gt;&gt;</v>
          </cell>
          <cell r="H2129" t="str">
            <v>DISTRIBUTORCODE,TANO,FUNDCODE,NAVDATE</v>
          </cell>
        </row>
        <row r="2130">
          <cell r="E2130" t="str">
            <v>H_FUNDNAV_20171108_BDW_JSF_32_20171108_BDW_JSF_32</v>
          </cell>
          <cell r="F2130" t="e">
            <v>#N/A</v>
          </cell>
          <cell r="G2130" t="str">
            <v>&lt;&lt;&lt;&lt;&lt;字段详细信息&gt;&gt;&gt;&gt;&gt;</v>
          </cell>
          <cell r="H2130" t="str">
            <v>DISTRIBUTORCODE,TANO,FUNDCODE,NAVDATE</v>
          </cell>
        </row>
        <row r="2131">
          <cell r="E2131" t="str">
            <v>CFG_DISTRIBUTOR</v>
          </cell>
          <cell r="F2131" t="str">
            <v>销售商信息</v>
          </cell>
          <cell r="G2131" t="str">
            <v>&lt;&lt;&lt;&lt;&lt;字段详细信息&gt;&gt;&gt;&gt;&gt;</v>
          </cell>
          <cell r="H2131" t="str">
            <v>DISTRIBUTORCODE</v>
          </cell>
        </row>
        <row r="2132">
          <cell r="E2132" t="str">
            <v>FWS_H_ACK_ACCT</v>
          </cell>
          <cell r="F2132" t="str">
            <v>财富代销帐户确认历史表</v>
          </cell>
          <cell r="G2132" t="str">
            <v>&lt;&lt;&lt;&lt;&lt;字段详细信息&gt;&gt;&gt;&gt;&gt;</v>
          </cell>
          <cell r="H2132" t="str">
            <v>IODATE,SNO</v>
          </cell>
        </row>
        <row r="2133">
          <cell r="E2133" t="str">
            <v>BAL_INCOME_SUMMARY</v>
          </cell>
          <cell r="F2133" t="str">
            <v>客户收益汇总表</v>
          </cell>
          <cell r="G2133" t="str">
            <v>&lt;&lt;&lt;&lt;&lt;字段详细信息&gt;&gt;&gt;&gt;&gt;</v>
          </cell>
          <cell r="H2133" t="str">
            <v>DISTRIBUTORCODE,TANO,CUSTNO,TRANSACTIONACCOUNTID,BRANCHCODE,FUNDCODE</v>
          </cell>
        </row>
        <row r="2134">
          <cell r="E2134" t="str">
            <v>ACK_BALFUND_DETAIL</v>
          </cell>
          <cell r="F2134" t="str">
            <v>额明细对账文件确认表</v>
          </cell>
          <cell r="G2134" t="str">
            <v>&lt;&lt;&lt;&lt;&lt;字段详细信息&gt;&gt;&gt;&gt;&gt;</v>
          </cell>
          <cell r="H2134" t="str">
            <v>IODATE,SNO</v>
          </cell>
        </row>
        <row r="2135">
          <cell r="E2135" t="str">
            <v>BAL_INCOME</v>
          </cell>
          <cell r="F2135" t="str">
            <v>类余额宝客户收益表</v>
          </cell>
          <cell r="G2135" t="str">
            <v>&lt;&lt;&lt;&lt;&lt;字段详细信息&gt;&gt;&gt;&gt;&gt;</v>
          </cell>
          <cell r="H2135" t="str">
            <v>DISTRIBUTORCODE,TANO,FUNDCODE,CUSTNO,TRANSACTIONACCOUNTID,BRANCHCODE,INSERTDATE</v>
          </cell>
        </row>
        <row r="2136">
          <cell r="E2136" t="str">
            <v>FWS_ACCT_MONEYACCOUNT</v>
          </cell>
          <cell r="F2136" t="str">
            <v>财富代销资金账户表</v>
          </cell>
          <cell r="G2136" t="str">
            <v>&lt;&lt;&lt;&lt;&lt;字段详细信息&gt;&gt;&gt;&gt;&gt;</v>
          </cell>
          <cell r="H2136" t="str">
            <v>MONEYACCOUNT</v>
          </cell>
        </row>
        <row r="2137">
          <cell r="E2137" t="str">
            <v>H_ACK_BALFUND</v>
          </cell>
          <cell r="F2137" t="str">
            <v>份额对账文件导入接口表</v>
          </cell>
          <cell r="G2137" t="str">
            <v>&lt;&lt;&lt;&lt;&lt;字段详细信息&gt;&gt;&gt;&gt;&gt;</v>
          </cell>
          <cell r="H2137" t="str">
            <v>TANO,TRANSACTIONCFMDATE,TRANSACTIONACCOUNTID,FUNDCODE,DETAILFLAG,TASERIALNO</v>
          </cell>
        </row>
        <row r="2138">
          <cell r="E2138" t="str">
            <v>ACK_BALFUND</v>
          </cell>
          <cell r="F2138" t="str">
            <v>份额对账文件导入接口表</v>
          </cell>
          <cell r="G2138" t="str">
            <v>&lt;&lt;&lt;&lt;&lt;字段详细信息&gt;&gt;&gt;&gt;&gt;</v>
          </cell>
          <cell r="H2138" t="str">
            <v>TANO,TRANSACTIONCFMDATE,TRANSACTIONACCOUNTID,FUNDCODE,DETAILFLAG,TASERIALNO</v>
          </cell>
        </row>
        <row r="2139">
          <cell r="E2139" t="str">
            <v>FWS_H_ACK_TRANS_20220316_BDW_ZX_11</v>
          </cell>
          <cell r="F2139" t="str">
            <v>交易确认表</v>
          </cell>
          <cell r="G2139" t="str">
            <v>&lt;&lt;&lt;&lt;&lt;字段详细信息&gt;&gt;&gt;&gt;&gt;</v>
          </cell>
          <cell r="H2139" t="str">
            <v>IODATE,SNO</v>
          </cell>
        </row>
        <row r="2140">
          <cell r="E2140" t="str">
            <v>FWS_H_APP_BACKBALANCE</v>
          </cell>
          <cell r="F2140" t="str">
            <v>财富代销回款信息历史表</v>
          </cell>
          <cell r="G2140" t="str">
            <v>&lt;&lt;&lt;&lt;&lt;字段详细信息&gt;&gt;&gt;&gt;&gt;</v>
          </cell>
          <cell r="H2140" t="str">
            <v>REGISTERSERIALNO</v>
          </cell>
        </row>
        <row r="2141">
          <cell r="E2141" t="str">
            <v>FWS_H_APP_RISKLOG</v>
          </cell>
          <cell r="F2141" t="str">
            <v>财富代销客户风险评级流水历史表</v>
          </cell>
          <cell r="G2141" t="str">
            <v>&lt;&lt;&lt;&lt;&lt;字段详细信息&gt;&gt;&gt;&gt;&gt;</v>
          </cell>
          <cell r="H2141" t="str">
            <v>BUSIDATE,SERIALNO</v>
          </cell>
        </row>
        <row r="2142">
          <cell r="E2142" t="str">
            <v>FWS_ACCT_FUND</v>
          </cell>
          <cell r="F2142" t="str">
            <v>财富代销帐户信息表</v>
          </cell>
          <cell r="G2142" t="str">
            <v>&lt;&lt;&lt;&lt;&lt;字段详细信息&gt;&gt;&gt;&gt;&gt;</v>
          </cell>
          <cell r="H2142" t="str">
            <v>TANO,CUSTNO,DISTRIBUTORCODE</v>
          </cell>
        </row>
        <row r="2143">
          <cell r="E2143" t="str">
            <v>FWS_BAL_FUND</v>
          </cell>
          <cell r="F2143" t="str">
            <v>财富代销份额汇总表</v>
          </cell>
          <cell r="G2143" t="str">
            <v>&lt;&lt;&lt;&lt;&lt;字段详细信息&gt;&gt;&gt;&gt;&gt;</v>
          </cell>
          <cell r="H2143" t="str">
            <v>CUSTNO,DISTRIBUTORCODE,TANO,TRANSACTIONACCOUNTID,FUNDCODE</v>
          </cell>
        </row>
        <row r="2144">
          <cell r="E2144" t="str">
            <v>FWS_ACCT_CUST_20220831_BDW_ZX_10</v>
          </cell>
          <cell r="F2144" t="str">
            <v>财富代销客户信息表</v>
          </cell>
          <cell r="G2144" t="str">
            <v>&lt;&lt;&lt;&lt;&lt;字段详细信息&gt;&gt;&gt;&gt;&gt;</v>
          </cell>
          <cell r="H2144" t="str">
            <v>CUSTNO,DISTRIBUTORCODE</v>
          </cell>
        </row>
        <row r="2145">
          <cell r="E2145" t="str">
            <v>FWS_H_APP_TRANS</v>
          </cell>
          <cell r="F2145" t="str">
            <v>财富代销交易申请历史表</v>
          </cell>
          <cell r="G2145" t="str">
            <v>&lt;&lt;&lt;&lt;&lt;字段详细信息&gt;&gt;&gt;&gt;&gt;</v>
          </cell>
          <cell r="H2145" t="str">
            <v>APPSHEETSERIALNO</v>
          </cell>
        </row>
        <row r="2146">
          <cell r="E2146" t="str">
            <v>FWS_CFG_DISTRIBUTOR</v>
          </cell>
          <cell r="F2146" t="str">
            <v>销售商信息表</v>
          </cell>
          <cell r="G2146" t="str">
            <v>&lt;&lt;&lt;&lt;&lt;字段详细信息&gt;&gt;&gt;&gt;&gt;</v>
          </cell>
          <cell r="H2146" t="str">
            <v>DISTRIBUTORCODE</v>
          </cell>
        </row>
        <row r="2147">
          <cell r="E2147" t="str">
            <v>FWS_CFG_FUND</v>
          </cell>
          <cell r="F2147" t="str">
            <v>基金信息</v>
          </cell>
          <cell r="G2147" t="str">
            <v>&lt;&lt;&lt;&lt;&lt;字段详细信息&gt;&gt;&gt;&gt;&gt;</v>
          </cell>
          <cell r="H2147" t="str">
            <v>DISTRIBUTORCODE,TANO,FUNDCODE,FUNDATTRIBUTE</v>
          </cell>
        </row>
        <row r="2148">
          <cell r="E2148" t="str">
            <v>BAL_FUND</v>
          </cell>
          <cell r="F2148" t="str">
            <v>份额汇总表</v>
          </cell>
          <cell r="G2148" t="str">
            <v>&lt;&lt;&lt;&lt;&lt;字段详细信息&gt;&gt;&gt;&gt;&gt;</v>
          </cell>
          <cell r="H2148" t="str">
            <v>CUSTNO,DISTRIBUTORCODE,TANO,TRANSACTIONACCOUNTID,FUNDCODE</v>
          </cell>
        </row>
        <row r="2149">
          <cell r="E2149" t="str">
            <v>FUND_CFG_PAYPARAM</v>
          </cell>
          <cell r="F2149" t="str">
            <v>划款参数表（分片表）</v>
          </cell>
          <cell r="G2149" t="str">
            <v>&lt;&lt;&lt;&lt;&lt;字段详细信息&gt;&gt;&gt;&gt;&gt;</v>
          </cell>
          <cell r="H2149" t="str">
            <v>UNIONCODE,DISTRIBUTOR_CODE,TA_NO,PROD_CODE,BUSI_CODE</v>
          </cell>
        </row>
        <row r="2150">
          <cell r="E2150" t="str">
            <v>FWS_CFG_FUND_20210623_BDW_LX_05</v>
          </cell>
          <cell r="F2150" t="str">
            <v>基金信息</v>
          </cell>
          <cell r="G2150" t="str">
            <v>&lt;&lt;&lt;&lt;&lt;字段详细信息&gt;&gt;&gt;&gt;&gt;</v>
          </cell>
          <cell r="H2150" t="str">
            <v>DISTRIBUTORCODE,TANO,FUNDCODE,FUNDATTRIBUTE</v>
          </cell>
        </row>
        <row r="2151">
          <cell r="E2151" t="str">
            <v>FWS_ACCT_CUSTMANAGER</v>
          </cell>
          <cell r="F2151" t="str">
            <v>客户经理信息</v>
          </cell>
          <cell r="G2151" t="str">
            <v>&lt;&lt;&lt;&lt;&lt;字段详细信息&gt;&gt;&gt;&gt;&gt;</v>
          </cell>
          <cell r="H2151" t="str">
            <v>DISTRIBUTORCODE,CUSTMANAGERID</v>
          </cell>
        </row>
        <row r="2152">
          <cell r="E2152" t="str">
            <v>H_BAL_FUND</v>
          </cell>
          <cell r="F2152" t="str">
            <v>份额汇总历史表</v>
          </cell>
          <cell r="G2152" t="str">
            <v>&lt;&lt;&lt;&lt;&lt;字段详细信息&gt;&gt;&gt;&gt;&gt;</v>
          </cell>
          <cell r="H2152" t="str">
            <v>BIZDATE,CUSTNO,DISTRIBUTORCODE,TANO,TRANSACTIONACCOUNTID,FUNDCODE</v>
          </cell>
        </row>
        <row r="2153">
          <cell r="E2153" t="str">
            <v>FWS_ACCT_CUSTBAK_20220831_BDW_ZX_10</v>
          </cell>
          <cell r="F2153" t="str">
            <v>客户销户表</v>
          </cell>
          <cell r="G2153" t="str">
            <v>&lt;&lt;&lt;&lt;&lt;字段详细信息&gt;&gt;&gt;&gt;&gt;</v>
          </cell>
          <cell r="H2153" t="str">
            <v>CUSTNO,DISTRIBUTORCODE</v>
          </cell>
        </row>
        <row r="2154">
          <cell r="E2154" t="str">
            <v>FWS_APP_ACCT_20210623_BDW_LX_05</v>
          </cell>
          <cell r="F2154" t="str">
            <v>帐户申请表</v>
          </cell>
          <cell r="G2154" t="str">
            <v>&lt;&lt;&lt;&lt;&lt;字段详细信息&gt;&gt;&gt;&gt;&gt;</v>
          </cell>
          <cell r="H2154" t="str">
            <v>APPSHEETSERIALNO,TRANSACTIONDATE</v>
          </cell>
        </row>
        <row r="2155">
          <cell r="E2155" t="str">
            <v>FWS_APP_RISKLOG</v>
          </cell>
          <cell r="F2155" t="str">
            <v>客户风险评级流水表</v>
          </cell>
          <cell r="G2155" t="str">
            <v>&lt;&lt;&lt;&lt;&lt;字段详细信息&gt;&gt;&gt;&gt;&gt;</v>
          </cell>
          <cell r="H2155" t="str">
            <v>BUSIDATE,SERIALNO</v>
          </cell>
        </row>
        <row r="2156">
          <cell r="E2156" t="str">
            <v>FWS_APP_TRANS</v>
          </cell>
          <cell r="F2156" t="str">
            <v>交易申请表</v>
          </cell>
          <cell r="G2156" t="str">
            <v>&lt;&lt;&lt;&lt;&lt;字段详细信息&gt;&gt;&gt;&gt;&gt;</v>
          </cell>
          <cell r="H2156" t="str">
            <v>APPSHEETSERIALNO</v>
          </cell>
        </row>
        <row r="2157">
          <cell r="E2157" t="str">
            <v>FWS_ACCT_TRANS</v>
          </cell>
          <cell r="F2157" t="str">
            <v>客户交易帐户表</v>
          </cell>
          <cell r="G2157" t="str">
            <v>&lt;&lt;&lt;&lt;&lt;字段详细信息&gt;&gt;&gt;&gt;&gt;</v>
          </cell>
          <cell r="H2157" t="str">
            <v>TANO,CUSTNO,DISTRIBUTORCODE,TRANSACTIONACCOUNTID</v>
          </cell>
        </row>
        <row r="2158">
          <cell r="E2158" t="str">
            <v>FWS_CFG_FUNDCODE_TRANSFER</v>
          </cell>
          <cell r="F2158" t="str">
            <v>产品代码转换表</v>
          </cell>
          <cell r="G2158" t="str">
            <v>&lt;&lt;&lt;&lt;&lt;字段详细信息&gt;&gt;&gt;&gt;&gt;</v>
          </cell>
          <cell r="H2158" t="str">
            <v>DISTRIBUTORCODE,TANO,FUNDCODE,FUNDATTRIBUTE</v>
          </cell>
        </row>
        <row r="2159">
          <cell r="E2159" t="str">
            <v>FWS_H_APP_ACCT_20210623_BDW_LX_05</v>
          </cell>
          <cell r="F2159" t="str">
            <v>财富代销帐户申请历史表</v>
          </cell>
          <cell r="G2159" t="str">
            <v>&lt;&lt;&lt;&lt;&lt;字段详细信息&gt;&gt;&gt;&gt;&gt;</v>
          </cell>
          <cell r="H2159" t="str">
            <v>APPSHEETSERIALNO,TRANSACTIONDATE</v>
          </cell>
        </row>
        <row r="2160">
          <cell r="E2160" t="str">
            <v>FWS_CFG_FUND_20230308_BDW_ZX_10</v>
          </cell>
          <cell r="F2160" t="str">
            <v>基金信息</v>
          </cell>
          <cell r="G2160" t="str">
            <v>&lt;&lt;&lt;&lt;&lt;字段详细信息&gt;&gt;&gt;&gt;&gt;</v>
          </cell>
          <cell r="H2160" t="str">
            <v>DISTRIBUTORCODE,TANO,FUNDCODE,FUNDATTRIBUTE</v>
          </cell>
        </row>
        <row r="2161">
          <cell r="E2161" t="str">
            <v>FWS_APP_ACCT_20220831_BDW_ZX_10</v>
          </cell>
          <cell r="F2161" t="str">
            <v>帐户申请表</v>
          </cell>
          <cell r="G2161" t="str">
            <v>&lt;&lt;&lt;&lt;&lt;字段详细信息&gt;&gt;&gt;&gt;&gt;</v>
          </cell>
          <cell r="H2161" t="str">
            <v>APPSHEETSERIALNO,TRANSACTIONDATE</v>
          </cell>
        </row>
        <row r="2162">
          <cell r="E2162" t="str">
            <v>FWS_H_APP_ACCT_20220831_BDW_ZX_10</v>
          </cell>
          <cell r="F2162" t="str">
            <v>财富代销帐户申请历史表</v>
          </cell>
          <cell r="G2162" t="str">
            <v>&lt;&lt;&lt;&lt;&lt;字段详细信息&gt;&gt;&gt;&gt;&gt;</v>
          </cell>
          <cell r="H2162" t="str">
            <v>APPSHEETSERIALNO,TRANSACTIONDATE</v>
          </cell>
        </row>
        <row r="2163">
          <cell r="E2163" t="str">
            <v>CFG_FUNDSELLLIMIT</v>
          </cell>
          <cell r="F2163" t="str">
            <v>基金卖出限制表</v>
          </cell>
          <cell r="G2163" t="str">
            <v>&lt;&lt;&lt;&lt;&lt;字段详细信息&gt;&gt;&gt;&gt;&gt;</v>
          </cell>
          <cell r="H2163" t="str">
            <v>DISTRIBUTORCODE,TANO,FUNDCODE,INVTP,BUSINESSCODE_SALE</v>
          </cell>
        </row>
        <row r="2164">
          <cell r="E2164" t="str">
            <v>CFG_FUNDBUYLIMIT</v>
          </cell>
          <cell r="F2164" t="str">
            <v>基金买入限制表</v>
          </cell>
          <cell r="G2164" t="str">
            <v>&lt;&lt;&lt;&lt;&lt;字段详细信息&gt;&gt;&gt;&gt;&gt;</v>
          </cell>
          <cell r="H2164" t="str">
            <v>DISTRIBUTORCODE,TANO,FUNDCODE,INVTP,BUSINESSCODE_BUY</v>
          </cell>
        </row>
        <row r="2165">
          <cell r="E2165" t="str">
            <v>FWS_CFG_FUNDNAV_20220316_BDW_ZX_11</v>
          </cell>
          <cell r="F2165" t="str">
            <v>每日产品净值表</v>
          </cell>
          <cell r="G2165" t="str">
            <v>&lt;&lt;&lt;&lt;&lt;字段详细信息&gt;&gt;&gt;&gt;&gt;</v>
          </cell>
          <cell r="H2165" t="str">
            <v>DISTRIBUTORCODE,TANO,FUNDCODE</v>
          </cell>
        </row>
        <row r="2166">
          <cell r="E2166" t="str">
            <v>FWS_H_BAL_FUND</v>
          </cell>
          <cell r="F2166" t="str">
            <v>份额汇总历史表</v>
          </cell>
          <cell r="G2166" t="str">
            <v>&lt;&lt;&lt;&lt;&lt;字段详细信息&gt;&gt;&gt;&gt;&gt;</v>
          </cell>
          <cell r="H2166" t="str">
            <v>BIZDATE,CUSTNO,DISTRIBUTORCODE,TANO,TRANSACTIONACCOUNTID,FUNDCODE</v>
          </cell>
        </row>
        <row r="2167">
          <cell r="E2167" t="str">
            <v>FUND_DAYINCOME_DETAIL</v>
          </cell>
          <cell r="F2167" t="str">
            <v>客户收益明细表</v>
          </cell>
          <cell r="G2167" t="str">
            <v>&lt;&lt;&lt;&lt;&lt;字段详细信息&gt;&gt;&gt;&gt;&gt;</v>
          </cell>
          <cell r="H2167" t="str">
            <v>STATDATE,DISTRIBUTORCODE,CUSTNO,TRANSACTIONACCOUNTID,TANO,FUNDCODE</v>
          </cell>
        </row>
        <row r="2168">
          <cell r="E2168" t="str">
            <v>FWS_CUST_RISK</v>
          </cell>
          <cell r="F2168" t="str">
            <v>客户风险等级信息表</v>
          </cell>
          <cell r="G2168" t="str">
            <v>&lt;&lt;&lt;&lt;&lt;字段详细信息&gt;&gt;&gt;&gt;&gt;</v>
          </cell>
          <cell r="H2168" t="str">
            <v>DISTRIBUTORCODE,CUSTNO,DEPOSITACCT,PAPERCODE,TANO,FUNDCODE</v>
          </cell>
        </row>
        <row r="2169">
          <cell r="E2169" t="str">
            <v>FWS_CFG_FUNDNAV</v>
          </cell>
          <cell r="F2169" t="str">
            <v>每日产品净值表</v>
          </cell>
          <cell r="G2169" t="str">
            <v>&lt;&lt;&lt;&lt;&lt;字段详细信息&gt;&gt;&gt;&gt;&gt;</v>
          </cell>
          <cell r="H2169" t="str">
            <v>DISTRIBUTORCODE,TANO,FUNDCODE</v>
          </cell>
        </row>
        <row r="2170">
          <cell r="E2170" t="str">
            <v>FWS_CFG_INTERVAL_INCOME</v>
          </cell>
          <cell r="F2170" t="str">
            <v>区间收益率参数表</v>
          </cell>
          <cell r="G2170" t="str">
            <v>&lt;&lt;&lt;&lt;&lt;字段详细信息&gt;&gt;&gt;&gt;&gt;</v>
          </cell>
          <cell r="H2170" t="str">
            <v>DISTRIBUTORCODE,TANO,FUNDCODE,STARTDATE,ENDDATE</v>
          </cell>
        </row>
        <row r="2171">
          <cell r="E2171" t="str">
            <v>FWS_CFG_PARAMINFO</v>
          </cell>
          <cell r="F2171" t="str">
            <v>产品参数信息表</v>
          </cell>
          <cell r="G2171" t="str">
            <v>&lt;&lt;&lt;&lt;&lt;字段详细信息&gt;&gt;&gt;&gt;&gt;</v>
          </cell>
          <cell r="H2171" t="str">
            <v>IODATE,SNO</v>
          </cell>
        </row>
        <row r="2172">
          <cell r="E2172" t="str">
            <v>FUND_CFG_SERVICEFEE</v>
          </cell>
          <cell r="F2172" t="str">
            <v>销售服务费表</v>
          </cell>
          <cell r="G2172" t="str">
            <v>&lt;&lt;&lt;&lt;&lt;字段详细信息&gt;&gt;&gt;&gt;&gt;</v>
          </cell>
          <cell r="H2172" t="str">
            <v>UNIONCODE,DISTRIBUTOR_CODE,TA_NO,PROD_CODE</v>
          </cell>
        </row>
        <row r="2173">
          <cell r="E2173" t="str">
            <v>FUND_CFG_FEEASSIGN</v>
          </cell>
          <cell r="F2173" t="str">
            <v>费用分成表</v>
          </cell>
          <cell r="G2173" t="str">
            <v>&lt;&lt;&lt;&lt;&lt;字段详细信息&gt;&gt;&gt;&gt;&gt;</v>
          </cell>
          <cell r="H2173" t="str">
            <v>UNIONCODE,TA_NO,PROD_CODE,DISTRIBUTOR_CODE,FEE_TYPE</v>
          </cell>
        </row>
        <row r="2174">
          <cell r="E2174" t="str">
            <v>FWS_H_SHOW_FUNDNAV_20231206_BDW_LX_42</v>
          </cell>
          <cell r="F2174" t="str">
            <v>每日产品展示净值历史表</v>
          </cell>
          <cell r="G2174" t="str">
            <v>&lt;&lt;&lt;&lt;&lt;字段详细信息&gt;&gt;&gt;&gt;&gt;</v>
          </cell>
          <cell r="H2174" t="str">
            <v>DISTRIBUTORCODE,TANO,FUNDCODE,NAVDATE,BULLETINDATE</v>
          </cell>
        </row>
        <row r="2175">
          <cell r="E2175" t="str">
            <v>FWS_CFG_WORKINFO</v>
          </cell>
          <cell r="F2175" t="str">
            <v>定开产品周期信息表</v>
          </cell>
          <cell r="G2175" t="str">
            <v>&lt;&lt;&lt;&lt;&lt;字段详细信息&gt;&gt;&gt;&gt;&gt;</v>
          </cell>
          <cell r="H2175" t="str">
            <v>IODATE,SNO</v>
          </cell>
        </row>
        <row r="2176">
          <cell r="E2176" t="str">
            <v>FWS_CFG_SHOW_FUNDNAV</v>
          </cell>
          <cell r="F2176" t="str">
            <v>每日产品展示净值表</v>
          </cell>
          <cell r="G2176" t="str">
            <v>&lt;&lt;&lt;&lt;&lt;字段详细信息&gt;&gt;&gt;&gt;&gt;</v>
          </cell>
          <cell r="H2176" t="str">
            <v>DISTRIBUTORCODE,TANO,FUNDCODE</v>
          </cell>
        </row>
        <row r="2177">
          <cell r="E2177" t="str">
            <v>FWS_H_SHOW_FUNDNAV</v>
          </cell>
          <cell r="F2177" t="str">
            <v>每日产品展示净值历史表</v>
          </cell>
          <cell r="G2177" t="str">
            <v>&lt;&lt;&lt;&lt;&lt;字段详细信息&gt;&gt;&gt;&gt;&gt;</v>
          </cell>
          <cell r="H2177" t="str">
            <v>DISTRIBUTORCODE,TANO,FUNDCODE,NAVDATE,BULLETINDATE</v>
          </cell>
        </row>
        <row r="2178">
          <cell r="E2178" t="str">
            <v>FWS_CFG_SHOW_FUNDNAV_20231206_BDW_LX_42</v>
          </cell>
          <cell r="F2178" t="str">
            <v>每日产品展示净值表</v>
          </cell>
          <cell r="G2178" t="str">
            <v>&lt;&lt;&lt;&lt;&lt;字段详细信息&gt;&gt;&gt;&gt;&gt;</v>
          </cell>
          <cell r="H2178" t="str">
            <v>DISTRIBUTORCODE,TANO,FUNDCODE</v>
          </cell>
        </row>
        <row r="2179">
          <cell r="E2179" t="str">
            <v>CFG_FUNDNAV</v>
          </cell>
          <cell r="F2179" t="str">
            <v>每日基金净值表</v>
          </cell>
          <cell r="G2179" t="str">
            <v>&lt;&lt;&lt;&lt;&lt;字段详细信息&gt;&gt;&gt;&gt;&gt;</v>
          </cell>
          <cell r="H2179" t="str">
            <v>DISTRIBUTORCODE,TANO,FUNDCODE</v>
          </cell>
        </row>
        <row r="2180">
          <cell r="E2180" t="str">
            <v>FWS_CFG_SHOW_FUNDNAV_20220316_BDW_ZX_11</v>
          </cell>
          <cell r="F2180" t="str">
            <v>每日产品展示净值表</v>
          </cell>
          <cell r="G2180" t="str">
            <v>&lt;&lt;&lt;&lt;&lt;字段详细信息&gt;&gt;&gt;&gt;&gt;</v>
          </cell>
          <cell r="H2180" t="str">
            <v>DISTRIBUTORCODE,TANO,FUNDCODE</v>
          </cell>
        </row>
        <row r="2181">
          <cell r="E2181" t="str">
            <v>FWS_CFG_INTERVAL_INCOME_20231206_BDW_ZX_50</v>
          </cell>
          <cell r="F2181" t="str">
            <v>区间收益率参数表</v>
          </cell>
          <cell r="G2181" t="str">
            <v>&lt;&lt;&lt;&lt;&lt;字段详细信息&gt;&gt;&gt;&gt;&gt;</v>
          </cell>
          <cell r="H2181" t="str">
            <v>DISTRIBUTORCODE,TANO,FUNDCODE,STARTDATE,ENDDATE</v>
          </cell>
        </row>
        <row r="2182">
          <cell r="E2182" t="str">
            <v>FWS_H_SHOW_FUNDNAV_20220316_BDW_ZX_11</v>
          </cell>
          <cell r="F2182" t="str">
            <v>每日产品展示净值历史表</v>
          </cell>
          <cell r="G2182" t="str">
            <v>&lt;&lt;&lt;&lt;&lt;字段详细信息&gt;&gt;&gt;&gt;&gt;</v>
          </cell>
          <cell r="H2182" t="str">
            <v>DISTRIBUTORCODE,TANO,FUNDCODE,NAVDATE,BULLETINDATE</v>
          </cell>
        </row>
        <row r="2183">
          <cell r="E2183" t="str">
            <v>SYS_USERID</v>
          </cell>
          <cell r="F2183" t="str">
            <v>用户表</v>
          </cell>
          <cell r="G2183" t="str">
            <v>&lt;&lt;&lt;&lt;&lt;字段详细信息&gt;&gt;&gt;&gt;&gt;</v>
          </cell>
          <cell r="H2183" t="str">
            <v>USERID</v>
          </cell>
        </row>
        <row r="2184">
          <cell r="E2184" t="str">
            <v>CFG_CALENDAR</v>
          </cell>
          <cell r="F2184" t="str">
            <v>系统工作日历表</v>
          </cell>
          <cell r="G2184" t="str">
            <v>&lt;&lt;&lt;&lt;&lt;字段详细信息&gt;&gt;&gt;&gt;&gt;</v>
          </cell>
          <cell r="H2184" t="str">
            <v>NATUREDAY</v>
          </cell>
        </row>
        <row r="2185">
          <cell r="E2185" t="str">
            <v>FWS_H_ACK_TRANS</v>
          </cell>
          <cell r="F2185" t="str">
            <v>财富代销交易确认历史表</v>
          </cell>
          <cell r="G2185" t="str">
            <v>&lt;&lt;&lt;&lt;&lt;字段详细信息&gt;&gt;&gt;&gt;&gt;</v>
          </cell>
          <cell r="H2185" t="str">
            <v>IODATE,SNO</v>
          </cell>
        </row>
        <row r="2186">
          <cell r="E2186" t="str">
            <v>FWS_CFG_FUNDNAV_20231206_BDW_ZX_50</v>
          </cell>
          <cell r="F2186" t="str">
            <v>每日产品净值表</v>
          </cell>
          <cell r="G2186" t="str">
            <v>&lt;&lt;&lt;&lt;&lt;字段详细信息&gt;&gt;&gt;&gt;&gt;</v>
          </cell>
          <cell r="H2186" t="str">
            <v>DISTRIBUTORCODE,TANO,FUNDCODE</v>
          </cell>
        </row>
        <row r="2187">
          <cell r="E2187" t="str">
            <v>AWA_MONEYTOTA</v>
          </cell>
          <cell r="F2187" t="str">
            <v>与TA资金划拨（划出）</v>
          </cell>
          <cell r="G2187" t="str">
            <v>&lt;&lt;&lt;&lt;&lt;字段详细信息&gt;&gt;&gt;&gt;&gt;</v>
          </cell>
          <cell r="H2187" t="str">
            <v>TRANSACTIONCFMDATE,TANO,FUNDCODE,DIGESTID,DISTRIBUTORCODE</v>
          </cell>
        </row>
        <row r="2188">
          <cell r="E2188" t="str">
            <v>FWS_ACK_TRANS</v>
          </cell>
          <cell r="F2188" t="str">
            <v>交易确认表</v>
          </cell>
          <cell r="G2188" t="str">
            <v>&lt;&lt;&lt;&lt;&lt;字段详细信息&gt;&gt;&gt;&gt;&gt;</v>
          </cell>
          <cell r="H2188" t="str">
            <v>IODATE,SNO</v>
          </cell>
        </row>
        <row r="2189">
          <cell r="E2189" t="str">
            <v>FWS_AWA_MONEYTOTA</v>
          </cell>
          <cell r="F2189" t="str">
            <v>与TA资金划拨（划出）</v>
          </cell>
          <cell r="G2189" t="str">
            <v>&lt;&lt;&lt;&lt;&lt;字段详细信息&gt;&gt;&gt;&gt;&gt;</v>
          </cell>
          <cell r="H2189" t="str">
            <v>TRANSACTIONCFMDATE,TANO,FUNDCODE,DIGESTID,DISTRIBUTORCODE</v>
          </cell>
        </row>
        <row r="2190">
          <cell r="E2190" t="str">
            <v>FWS_H_AWA_MONEYTOTA</v>
          </cell>
          <cell r="F2190" t="str">
            <v>与TA资金划拨（划出）</v>
          </cell>
          <cell r="G2190" t="str">
            <v>&lt;&lt;&lt;&lt;&lt;字段详细信息&gt;&gt;&gt;&gt;&gt;</v>
          </cell>
          <cell r="H2190" t="str">
            <v>TRANSACTIONCFMDATE,TANO,FUNDCODE,DIGESTID,DISTRIBUTORCODE</v>
          </cell>
        </row>
        <row r="2191">
          <cell r="E2191" t="str">
            <v>H_AWA_MONEYTOTA</v>
          </cell>
          <cell r="F2191" t="str">
            <v>与TA资金划拨（划出）</v>
          </cell>
          <cell r="G2191" t="str">
            <v>&lt;&lt;&lt;&lt;&lt;字段详细信息&gt;&gt;&gt;&gt;&gt;</v>
          </cell>
          <cell r="H2191" t="str">
            <v>TRANSACTIONCFMDATE,TANO,FUNDCODE,DIGESTID,DISTRIBUTORCODE</v>
          </cell>
        </row>
        <row r="2192">
          <cell r="E2192" t="str">
            <v>CFG_MANAGER</v>
          </cell>
          <cell r="F2192" t="str">
            <v>管理人信息表</v>
          </cell>
          <cell r="G2192" t="str">
            <v>&lt;&lt;&lt;&lt;&lt;字段详细信息&gt;&gt;&gt;&gt;&gt;</v>
          </cell>
          <cell r="H2192" t="str">
            <v>MANAGERCODE</v>
          </cell>
        </row>
        <row r="2193">
          <cell r="E2193" t="str">
            <v>FWS_CFG_MANAGER</v>
          </cell>
          <cell r="F2193" t="str">
            <v>管理人信息表</v>
          </cell>
          <cell r="G2193" t="str">
            <v>&lt;&lt;&lt;&lt;&lt;字段详细信息&gt;&gt;&gt;&gt;&gt;</v>
          </cell>
          <cell r="H2193" t="str">
            <v>MANAGERCODE</v>
          </cell>
        </row>
        <row r="2194">
          <cell r="E2194" t="str">
            <v>ACCT_BANKTRANS</v>
          </cell>
          <cell r="F2194" t="str">
            <v>交易账号和资金账户对照表</v>
          </cell>
          <cell r="G2194" t="str">
            <v>&lt;&lt;&lt;&lt;&lt;字段详细信息&gt;&gt;&gt;&gt;&gt;</v>
          </cell>
          <cell r="H2194" t="str">
            <v>MONEYACCOUNT,TRANSACTIONACCOUNTID</v>
          </cell>
        </row>
        <row r="2195">
          <cell r="E2195" t="str">
            <v>APP_TRANS</v>
          </cell>
          <cell r="F2195" t="str">
            <v>交易申请表</v>
          </cell>
          <cell r="G2195" t="str">
            <v>&lt;&lt;&lt;&lt;&lt;字段详细信息&gt;&gt;&gt;&gt;&gt;</v>
          </cell>
          <cell r="H2195" t="str">
            <v>APPSHEETSERIALNO</v>
          </cell>
        </row>
        <row r="2196">
          <cell r="E2196" t="str">
            <v>H_APP_TRANS</v>
          </cell>
          <cell r="F2196" t="str">
            <v>交易申请历史表</v>
          </cell>
          <cell r="G2196" t="str">
            <v>&lt;&lt;&lt;&lt;&lt;字段详细信息&gt;&gt;&gt;&gt;&gt;</v>
          </cell>
          <cell r="H2196" t="str">
            <v>APPSHEETSERIALNO</v>
          </cell>
        </row>
        <row r="2197">
          <cell r="E2197" t="str">
            <v>FUND_APP_TRANS_CUSTMANAGER_HIS</v>
          </cell>
          <cell r="F2197" t="str">
            <v>营销人员证书编号为空时，交易申请备份表(分片表)</v>
          </cell>
          <cell r="G2197" t="str">
            <v>&lt;&lt;&lt;&lt;&lt;字段详细信息&gt;&gt;&gt;&gt;&gt;</v>
          </cell>
          <cell r="H2197" t="str">
            <v>UNIONCODE,APP_SNO</v>
          </cell>
        </row>
        <row r="2198">
          <cell r="E2198" t="str">
            <v>FUND_APP_TRANS_CUSTMANAGER</v>
          </cell>
          <cell r="F2198" t="str">
            <v>营销人员证书编号为空时，交易申请备份表(分片表)</v>
          </cell>
          <cell r="G2198" t="str">
            <v>&lt;&lt;&lt;&lt;&lt;字段详细信息&gt;&gt;&gt;&gt;&gt;</v>
          </cell>
          <cell r="H2198" t="str">
            <v>UNIONCODE,APP_SNO</v>
          </cell>
        </row>
        <row r="2199">
          <cell r="E2199" t="str">
            <v>CFG_FUNDNAV_INCOME</v>
          </cell>
          <cell r="F2199" t="str">
            <v>每日基金净值(用于收益计算)</v>
          </cell>
          <cell r="G2199" t="str">
            <v>&lt;&lt;&lt;&lt;&lt;字段详细信息&gt;&gt;&gt;&gt;&gt;</v>
          </cell>
          <cell r="H2199" t="str">
            <v>DISTRIBUTORCODE,TANO,FUNDCODE</v>
          </cell>
        </row>
        <row r="2200">
          <cell r="E2200" t="str">
            <v>FUND_ACK_TRANS</v>
          </cell>
          <cell r="F2200" t="str">
            <v>交易确认表（分片表）</v>
          </cell>
          <cell r="G2200" t="str">
            <v>&lt;&lt;&lt;&lt;&lt;字段详细信息&gt;&gt;&gt;&gt;&gt;</v>
          </cell>
          <cell r="H2200" t="str">
            <v>UNIONCODE,DISTRIBUTOR_CODE,TRANS_CFM_DATE,TA_SNO,TA_NO</v>
          </cell>
        </row>
        <row r="2201">
          <cell r="E2201" t="str">
            <v>FWS_CFG_PARAMINFO_20231206_BDW_ZX_50</v>
          </cell>
          <cell r="F2201" t="str">
            <v>产品参数信息表</v>
          </cell>
          <cell r="G2201" t="str">
            <v>&lt;&lt;&lt;&lt;&lt;字段详细信息&gt;&gt;&gt;&gt;&gt;</v>
          </cell>
          <cell r="H2201" t="str">
            <v>IODATE,SNO</v>
          </cell>
        </row>
        <row r="2202">
          <cell r="E2202" t="str">
            <v>CFG_QUICKACCT</v>
          </cell>
          <cell r="F2202" t="str">
            <v>T+0账户维护表</v>
          </cell>
          <cell r="G2202" t="str">
            <v>&lt;&lt;&lt;&lt;&lt;字段详细信息&gt;&gt;&gt;&gt;&gt;</v>
          </cell>
          <cell r="H2202" t="str">
            <v>DISTRIBUTORCODE,TANO,FUNDCODE,CUSTNO</v>
          </cell>
        </row>
        <row r="2203">
          <cell r="E2203" t="str">
            <v>CFG_SPECACCTINFO</v>
          </cell>
          <cell r="F2203" t="str">
            <v>专户信息表</v>
          </cell>
          <cell r="G2203" t="str">
            <v>&lt;&lt;&lt;&lt;&lt;字段详细信息&gt;&gt;&gt;&gt;&gt;</v>
          </cell>
          <cell r="H2203" t="str">
            <v>ACCTNO,DISTRIBUTORCODE</v>
          </cell>
        </row>
        <row r="2204">
          <cell r="E2204" t="str">
            <v>FWS_CFG_PAYPARAM</v>
          </cell>
          <cell r="F2204" t="str">
            <v>划款参数表</v>
          </cell>
          <cell r="G2204" t="str">
            <v>&lt;&lt;&lt;&lt;&lt;字段详细信息&gt;&gt;&gt;&gt;&gt;</v>
          </cell>
          <cell r="H2204" t="str">
            <v>DISTRIBUTORCODE,TANO,FUNDCODE,BUSINESSCODE</v>
          </cell>
        </row>
        <row r="2205">
          <cell r="E2205" t="str">
            <v>FWS_CFG_SPECACCTINFO</v>
          </cell>
          <cell r="F2205" t="str">
            <v>专户信息表</v>
          </cell>
          <cell r="G2205" t="str">
            <v>&lt;&lt;&lt;&lt;&lt;字段详细信息&gt;&gt;&gt;&gt;&gt;</v>
          </cell>
          <cell r="H2205" t="str">
            <v>ACCTNO,DISTRIBUTORCODE,FUNDATTRIBUTE</v>
          </cell>
        </row>
        <row r="2206">
          <cell r="E2206" t="str">
            <v>CFG_FUNDNAV_20220608_BDW_FQS_11</v>
          </cell>
          <cell r="F2206" t="e">
            <v>#N/A</v>
          </cell>
          <cell r="G2206" t="str">
            <v>&lt;&lt;&lt;&lt;&lt;字段详细信息&gt;&gt;&gt;&gt;&gt;</v>
          </cell>
          <cell r="H2206" t="str">
            <v>DISTRIBUTORCODE,TANO,FUNDCODE</v>
          </cell>
        </row>
        <row r="2207">
          <cell r="E2207" t="str">
            <v>COM_ACCT_LOG</v>
          </cell>
          <cell r="F2207" t="str">
            <v>账户流水表（分片表）</v>
          </cell>
          <cell r="G2207" t="str">
            <v>&lt;&lt;&lt;&lt;&lt;字段详细信息&gt;&gt;&gt;&gt;&gt;</v>
          </cell>
          <cell r="H2207" t="str">
            <v>UNIONCODE,APP_SNO</v>
          </cell>
        </row>
        <row r="2208">
          <cell r="E2208" t="str">
            <v>COM_BANK_ACCT</v>
          </cell>
          <cell r="F2208" t="str">
            <v>交易账号信息表（分片表）</v>
          </cell>
          <cell r="G2208" t="str">
            <v>&lt;&lt;&lt;&lt;&lt;字段详细信息&gt;&gt;&gt;&gt;&gt;</v>
          </cell>
          <cell r="H2208" t="str">
            <v>UNIONCODE,DEPOSIT_ACCT,SELL_CODE</v>
          </cell>
        </row>
        <row r="2209">
          <cell r="E2209" t="str">
            <v>COM_CUST_INFO</v>
          </cell>
          <cell r="F2209" t="str">
            <v>公共客户资料表（分片表）</v>
          </cell>
          <cell r="G2209" t="str">
            <v>&lt;&lt;&lt;&lt;&lt;字段详细信息&gt;&gt;&gt;&gt;&gt;</v>
          </cell>
          <cell r="H2209" t="str">
            <v>UNIONCODE,CUST_NO</v>
          </cell>
        </row>
        <row r="2210">
          <cell r="E2210" t="str">
            <v>ACCT_CUST</v>
          </cell>
          <cell r="F2210" t="str">
            <v>客户信息表</v>
          </cell>
          <cell r="G2210" t="str">
            <v>&lt;&lt;&lt;&lt;&lt;字段详细信息&gt;&gt;&gt;&gt;&gt;</v>
          </cell>
          <cell r="H2210" t="str">
            <v>CUSTNO,DISTRIBUTORCODE</v>
          </cell>
        </row>
        <row r="2211">
          <cell r="E2211" t="str">
            <v>APP_ACCT</v>
          </cell>
          <cell r="F2211" t="str">
            <v>帐户申请表</v>
          </cell>
          <cell r="G2211" t="str">
            <v>&lt;&lt;&lt;&lt;&lt;字段详细信息&gt;&gt;&gt;&gt;&gt;</v>
          </cell>
          <cell r="H2211" t="str">
            <v>APPSHEETSERIALNO,TRANSACTIONDATE</v>
          </cell>
        </row>
        <row r="2212">
          <cell r="E2212" t="str">
            <v>H_APP_ACCT</v>
          </cell>
          <cell r="F2212" t="str">
            <v>帐户申请表</v>
          </cell>
          <cell r="G2212" t="str">
            <v>&lt;&lt;&lt;&lt;&lt;字段详细信息&gt;&gt;&gt;&gt;&gt;</v>
          </cell>
          <cell r="H2212" t="str">
            <v>APPSHEETSERIALNO,TRANSACTIONDATE</v>
          </cell>
        </row>
        <row r="2213">
          <cell r="E2213" t="str">
            <v>FWS_FUND_DAYVOL_DETAIL</v>
          </cell>
          <cell r="F2213" t="str">
            <v>客户份额明细表</v>
          </cell>
          <cell r="G2213" t="str">
            <v>&lt;&lt;&lt;&lt;&lt;字段详细信息&gt;&gt;&gt;&gt;&gt;</v>
          </cell>
          <cell r="H2213" t="str">
            <v>STATDATE,DISTRIBUTORCODE,ORGCENTER,BRANCHCODE,CUSTMANAGERID,CUSTNO,TANO,FUNDCODE</v>
          </cell>
        </row>
        <row r="2214">
          <cell r="E2214" t="str">
            <v>FUND_ACK_TRANS_HIS</v>
          </cell>
          <cell r="F2214" t="str">
            <v>交易确认表历史表（分片表）</v>
          </cell>
          <cell r="G2214" t="str">
            <v>&lt;&lt;&lt;&lt;&lt;字段详细信息&gt;&gt;&gt;&gt;&gt;</v>
          </cell>
          <cell r="H2214" t="str">
            <v>UNIONCODE,DISTRIBUTOR_CODE,TRANS_CFM_DATE,TA_NO,TA_SNO</v>
          </cell>
        </row>
        <row r="2215">
          <cell r="E2215" t="str">
            <v>COM_CUST_RISK_LOG</v>
          </cell>
          <cell r="F2215" t="str">
            <v>客户风评日志表（分片表）</v>
          </cell>
          <cell r="G2215" t="str">
            <v>&lt;&lt;&lt;&lt;&lt;字段详细信息&gt;&gt;&gt;&gt;&gt;</v>
          </cell>
          <cell r="H2215" t="str">
            <v>UNIONCODE,APP_SNO,BUSI_TYPE,DISTRIBUTOR_CODE</v>
          </cell>
        </row>
        <row r="2216">
          <cell r="E2216" t="str">
            <v>COM_CUST_RISK_LOG_HIS</v>
          </cell>
          <cell r="F2216" t="str">
            <v>客户风评日志表（分片表）</v>
          </cell>
          <cell r="G2216" t="str">
            <v>&lt;&lt;&lt;&lt;&lt;字段详细信息&gt;&gt;&gt;&gt;&gt;</v>
          </cell>
          <cell r="H2216" t="str">
            <v>UNIONCODE,APP_SNO,BUSI_TYPE,DISTRIBUTOR_CODE</v>
          </cell>
        </row>
        <row r="2217">
          <cell r="E2217" t="str">
            <v>FUND_ACCT</v>
          </cell>
          <cell r="F2217" t="str">
            <v>客户基金帐户表（分片表）</v>
          </cell>
          <cell r="G2217" t="str">
            <v>&lt;&lt;&lt;&lt;&lt;字段详细信息&gt;&gt;&gt;&gt;&gt;</v>
          </cell>
          <cell r="H2217" t="str">
            <v>UNIONCODE,TA_NO,CUST_NO,DISTRIBUTOR_CODE,ACCT_NO,TRANS_ACCT</v>
          </cell>
        </row>
        <row r="2218">
          <cell r="E2218" t="str">
            <v>FUND_ACK_ACCT</v>
          </cell>
          <cell r="F2218" t="str">
            <v>帐户确认表（分片表）</v>
          </cell>
          <cell r="G2218" t="str">
            <v>&lt;&lt;&lt;&lt;&lt;字段详细信息&gt;&gt;&gt;&gt;&gt;</v>
          </cell>
          <cell r="H2218" t="str">
            <v>TRANS_CFM_DATE,TA_NO,DISTRIBUTOR_CODE,TA_SNO,UNIONCODE</v>
          </cell>
        </row>
        <row r="2219">
          <cell r="E2219" t="str">
            <v>FUND_ACK_ACCT_HIS</v>
          </cell>
          <cell r="F2219" t="str">
            <v>帐户确认历史表（分片表）</v>
          </cell>
          <cell r="G2219" t="str">
            <v>&lt;&lt;&lt;&lt;&lt;字段详细信息&gt;&gt;&gt;&gt;&gt;</v>
          </cell>
          <cell r="H2219" t="str">
            <v>UNIONCODE,DISTRIBUTOR_CODE,TRANS_CFM_DATE,TA_NO,TA_SNO</v>
          </cell>
        </row>
        <row r="2220">
          <cell r="E2220" t="str">
            <v>FUND_ACK_PROD_DETAIL</v>
          </cell>
          <cell r="F2220" t="str">
            <v>客户理财型基金份额明细确认表（分片表）</v>
          </cell>
          <cell r="G2220" t="str">
            <v>&lt;&lt;&lt;&lt;&lt;字段详细信息&gt;&gt;&gt;&gt;&gt;</v>
          </cell>
          <cell r="H2220" t="str">
            <v>UNIONCODE,DISTRIBUTOR_CODE,TA_NO,PROD_CODE,CUST_NO,SHARE_REG_DATE,TRANS_ACCT</v>
          </cell>
        </row>
        <row r="2221">
          <cell r="E2221" t="str">
            <v>FUND_APP_BUYPLANINFO</v>
          </cell>
          <cell r="F2221" t="str">
            <v>客户定投协议表（分片表）</v>
          </cell>
          <cell r="G2221" t="str">
            <v>&lt;&lt;&lt;&lt;&lt;字段详细信息&gt;&gt;&gt;&gt;&gt;</v>
          </cell>
          <cell r="H2221" t="str">
            <v>UNIONCODE,BUY_PLAN_NO</v>
          </cell>
        </row>
        <row r="2222">
          <cell r="E2222" t="str">
            <v>FUND_CFG_CALENDAR</v>
          </cell>
          <cell r="F2222" t="str">
            <v>系统工作日历（单表）</v>
          </cell>
          <cell r="G2222" t="str">
            <v>&lt;&lt;&lt;&lt;&lt;字段详细信息&gt;&gt;&gt;&gt;&gt;</v>
          </cell>
          <cell r="H2222" t="str">
            <v>NATURE_DAY_NO,NATURE_DAY</v>
          </cell>
        </row>
        <row r="2223">
          <cell r="E2223" t="str">
            <v>FUND_CFG_DISTRIBUTOR</v>
          </cell>
          <cell r="F2223" t="str">
            <v>销售商信息（分片表）</v>
          </cell>
          <cell r="G2223" t="str">
            <v>&lt;&lt;&lt;&lt;&lt;字段详细信息&gt;&gt;&gt;&gt;&gt;</v>
          </cell>
          <cell r="H2223" t="str">
            <v>UNIONCODE</v>
          </cell>
        </row>
        <row r="2224">
          <cell r="E2224" t="str">
            <v>FUND_CFG</v>
          </cell>
          <cell r="F2224" t="str">
            <v>产品信息（分片表）</v>
          </cell>
          <cell r="G2224" t="str">
            <v>&lt;&lt;&lt;&lt;&lt;字段详细信息&gt;&gt;&gt;&gt;&gt;</v>
          </cell>
          <cell r="H2224" t="str">
            <v>UNIONCODE,DISTRIBUTOR_CODE,TA_NO,PROD_CODE</v>
          </cell>
        </row>
        <row r="2225">
          <cell r="E2225" t="str">
            <v>FUND_CFG_BUYLIMIT</v>
          </cell>
          <cell r="F2225" t="str">
            <v>产品买入限制（分片表）</v>
          </cell>
          <cell r="G2225" t="str">
            <v>&lt;&lt;&lt;&lt;&lt;字段详细信息&gt;&gt;&gt;&gt;&gt;</v>
          </cell>
          <cell r="H2225" t="str">
            <v>UNIONCODE,DISTRIBUTOR_CODE,TA_NO,PROD_CODE,CUST_TYPE,BUSI_CODE_BUY</v>
          </cell>
        </row>
        <row r="2226">
          <cell r="E2226" t="str">
            <v>FUND_CFG_NAV</v>
          </cell>
          <cell r="F2226" t="str">
            <v>每日产品净值（分片表）</v>
          </cell>
          <cell r="G2226" t="str">
            <v>&lt;&lt;&lt;&lt;&lt;字段详细信息&gt;&gt;&gt;&gt;&gt;</v>
          </cell>
          <cell r="H2226" t="str">
            <v>UNIONCODE,DISTRIBUTOR_CODE,TA_NO,PROD_CODE</v>
          </cell>
        </row>
        <row r="2227">
          <cell r="E2227" t="str">
            <v>FWS_CFG_FUNDRULE</v>
          </cell>
          <cell r="F2227" t="str">
            <v>产品交易规则及销售手续费率信息表</v>
          </cell>
          <cell r="G2227" t="str">
            <v>&lt;&lt;&lt;&lt;&lt;字段详细信息&gt;&gt;&gt;&gt;&gt;</v>
          </cell>
          <cell r="H2227" t="str">
            <v>DISTRIBUTORCODE,TANO,FUNDCODE,FUNDATTRIBUTE</v>
          </cell>
        </row>
        <row r="2228">
          <cell r="E2228" t="str">
            <v>FUND_CFG_NAV_HIS</v>
          </cell>
          <cell r="F2228" t="str">
            <v>每日产品净值历史表（分片表）</v>
          </cell>
          <cell r="G2228" t="str">
            <v>&lt;&lt;&lt;&lt;&lt;字段详细信息&gt;&gt;&gt;&gt;&gt;</v>
          </cell>
          <cell r="H2228" t="str">
            <v>UNIONCODE,DISTRIBUTOR_CODE,TA_NO,PROD_CODE,NAV_DATE</v>
          </cell>
        </row>
        <row r="2229">
          <cell r="E2229" t="str">
            <v>FUND_CUST_ANTI_MONEY</v>
          </cell>
          <cell r="F2229" t="str">
            <v>反洗钱客户信息表（分片表）</v>
          </cell>
          <cell r="G2229" t="str">
            <v>&lt;&lt;&lt;&lt;&lt;字段详细信息&gt;&gt;&gt;&gt;&gt;</v>
          </cell>
          <cell r="H2229" t="str">
            <v>UNIONCODE,CUST_NO</v>
          </cell>
        </row>
        <row r="2230">
          <cell r="E2230" t="str">
            <v>FWS_ACCT_CUST</v>
          </cell>
          <cell r="F2230" t="str">
            <v>财富代销客户信息表</v>
          </cell>
          <cell r="G2230" t="str">
            <v>&lt;&lt;&lt;&lt;&lt;字段详细信息&gt;&gt;&gt;&gt;&gt;</v>
          </cell>
          <cell r="H2230" t="str">
            <v>CUSTNO,DISTRIBUTORCODE</v>
          </cell>
        </row>
        <row r="2231">
          <cell r="E2231" t="str">
            <v>FWS_ACCT_CUSTBAK</v>
          </cell>
          <cell r="F2231" t="str">
            <v>客户销户表</v>
          </cell>
          <cell r="G2231" t="str">
            <v>&lt;&lt;&lt;&lt;&lt;字段详细信息&gt;&gt;&gt;&gt;&gt;</v>
          </cell>
          <cell r="H2231" t="str">
            <v>CUSTNO,DISTRIBUTORCODE</v>
          </cell>
        </row>
        <row r="2232">
          <cell r="E2232" t="str">
            <v>FWS_APP_ACCT</v>
          </cell>
          <cell r="F2232" t="str">
            <v>帐户申请表</v>
          </cell>
          <cell r="G2232" t="str">
            <v>&lt;&lt;&lt;&lt;&lt;字段详细信息&gt;&gt;&gt;&gt;&gt;</v>
          </cell>
          <cell r="H2232" t="str">
            <v>APPSHEETSERIALNO,TRANSACTIONDATE</v>
          </cell>
        </row>
        <row r="2233">
          <cell r="E2233" t="str">
            <v>FWS_H_APP_ACCT</v>
          </cell>
          <cell r="F2233" t="str">
            <v>财富代销帐户申请历史表</v>
          </cell>
          <cell r="G2233" t="str">
            <v>&lt;&lt;&lt;&lt;&lt;字段详细信息&gt;&gt;&gt;&gt;&gt;</v>
          </cell>
          <cell r="H2233" t="str">
            <v>APPSHEETSERIALNO,TRANSACTIONDATE</v>
          </cell>
        </row>
        <row r="2234">
          <cell r="E2234" t="str">
            <v>FUND_CFG_MANAGER</v>
          </cell>
          <cell r="F2234" t="str">
            <v>管理人信息（分片表）</v>
          </cell>
          <cell r="G2234" t="str">
            <v>&lt;&lt;&lt;&lt;&lt;字段详细信息&gt;&gt;&gt;&gt;&gt;</v>
          </cell>
          <cell r="H2234" t="str">
            <v>UNIONCODE,MANAGER_CODE,DISTRIBUTOR_CODE</v>
          </cell>
        </row>
        <row r="2235">
          <cell r="E2235" t="str">
            <v>FUND_CUST_INFO</v>
          </cell>
          <cell r="F2235" t="str">
            <v>客户信息表（分片表）</v>
          </cell>
          <cell r="G2235" t="str">
            <v>&lt;&lt;&lt;&lt;&lt;字段详细信息&gt;&gt;&gt;&gt;&gt;</v>
          </cell>
          <cell r="H2235" t="str">
            <v>UNIONCODE,DISTRIBUTOR_CODE,CUST_NO</v>
          </cell>
        </row>
        <row r="2236">
          <cell r="E2236" t="str">
            <v>FUND_PROD_BAL</v>
          </cell>
          <cell r="F2236" t="str">
            <v>客户份额表（分片表）</v>
          </cell>
          <cell r="G2236" t="str">
            <v>&lt;&lt;&lt;&lt;&lt;字段详细信息&gt;&gt;&gt;&gt;&gt;</v>
          </cell>
          <cell r="H2236" t="str">
            <v>UNIONCODE,DISTRIBUTOR_CODE,TA_NO,PROD_CODE,CUST_NO,TRANS_ACCT</v>
          </cell>
        </row>
        <row r="2237">
          <cell r="E2237" t="str">
            <v>FUND_APP_TRANS_HIS</v>
          </cell>
          <cell r="F2237" t="str">
            <v>交易申请历史表（分片表）</v>
          </cell>
          <cell r="G2237" t="str">
            <v>&lt;&lt;&lt;&lt;&lt;字段详细信息&gt;&gt;&gt;&gt;&gt;</v>
          </cell>
          <cell r="H2237" t="str">
            <v>UNIONCODE,APP_SNO</v>
          </cell>
        </row>
        <row r="2238">
          <cell r="E2238" t="str">
            <v>SYS_USER_IMPORT</v>
          </cell>
          <cell r="F2238" t="str">
            <v>柜员信息同步（单表）</v>
          </cell>
          <cell r="G2238" t="str">
            <v>&lt;&lt;&lt;&lt;&lt;字段详细信息&gt;&gt;&gt;&gt;&gt;</v>
          </cell>
          <cell r="H2238" t="str">
            <v>USERCODE</v>
          </cell>
        </row>
        <row r="2239">
          <cell r="E2239" t="str">
            <v>FUND_APP_BACKBALANCE_HIS</v>
          </cell>
          <cell r="F2239" t="str">
            <v>客户回款流水历史表（分片表）</v>
          </cell>
          <cell r="G2239" t="str">
            <v>&lt;&lt;&lt;&lt;&lt;字段详细信息&gt;&gt;&gt;&gt;&gt;</v>
          </cell>
          <cell r="H2239" t="str">
            <v>UNIONCODE,MONEY_SNO</v>
          </cell>
        </row>
        <row r="2240">
          <cell r="E2240" t="str">
            <v>FUND_APP_ACCT_HIS_20230426_BDW_WYY_02</v>
          </cell>
          <cell r="F2240" t="str">
            <v>帐户申请历史表（分片表）</v>
          </cell>
          <cell r="G2240" t="str">
            <v>&lt;&lt;&lt;&lt;&lt;字段详细信息&gt;&gt;&gt;&gt;&gt;</v>
          </cell>
          <cell r="H2240" t="str">
            <v>UNIONCODE,APP_SNO</v>
          </cell>
        </row>
        <row r="2241">
          <cell r="E2241" t="str">
            <v>FDS_SYS_ORG</v>
          </cell>
          <cell r="F2241" t="str">
            <v>机构信息表（单表）</v>
          </cell>
          <cell r="G2241" t="str">
            <v>&lt;&lt;&lt;&lt;&lt;字段详细信息&gt;&gt;&gt;&gt;&gt;</v>
          </cell>
          <cell r="H2241" t="str">
            <v>ORGID</v>
          </cell>
        </row>
        <row r="2242">
          <cell r="E2242" t="str">
            <v>FUND_APP_TRANS</v>
          </cell>
          <cell r="F2242" t="str">
            <v>交易申请表（分片表）</v>
          </cell>
          <cell r="G2242" t="str">
            <v>&lt;&lt;&lt;&lt;&lt;字段详细信息&gt;&gt;&gt;&gt;&gt;</v>
          </cell>
          <cell r="H2242" t="str">
            <v>UNIONCODE,APP_SNO</v>
          </cell>
        </row>
        <row r="2243">
          <cell r="E2243" t="str">
            <v>COM_CUST_RISK_INFO</v>
          </cell>
          <cell r="F2243" t="str">
            <v>客户风险评估信息表（分片表）</v>
          </cell>
          <cell r="G2243" t="str">
            <v>&lt;&lt;&lt;&lt;&lt;字段详细信息&gt;&gt;&gt;&gt;&gt;</v>
          </cell>
          <cell r="H2243" t="str">
            <v>UNIONCODE,CUST_NO,BUSI_TYPE,DISTRIBUTOR_CODE</v>
          </cell>
        </row>
        <row r="2244">
          <cell r="E2244" t="str">
            <v>FUND_APP_ACCT_20230426_BDW_WYY_02</v>
          </cell>
          <cell r="F2244" t="str">
            <v>帐户申请表（分片表）</v>
          </cell>
          <cell r="G2244" t="str">
            <v>&lt;&lt;&lt;&lt;&lt;字段详细信息&gt;&gt;&gt;&gt;&gt;</v>
          </cell>
          <cell r="H2244" t="str">
            <v>UNIONCODE,APP_SNO</v>
          </cell>
        </row>
        <row r="2245">
          <cell r="E2245" t="str">
            <v>FUND_TOTAL_MONEYTOTA_HIS</v>
          </cell>
          <cell r="F2245" t="str">
            <v>产品认申购资金汇总历史表（分片表）</v>
          </cell>
          <cell r="G2245" t="str">
            <v>&lt;&lt;&lt;&lt;&lt;字段详细信息&gt;&gt;&gt;&gt;&gt;</v>
          </cell>
          <cell r="H2245" t="str">
            <v>UNIONCODE,DISTRIBUTOR_CODE,TA_NO,PROD_CODE,TRANS_CFM_DATE,BUSI_CODE,TA_ACCT_NO,PAYMENT_DATE</v>
          </cell>
        </row>
        <row r="2246">
          <cell r="E2246" t="str">
            <v>FUND_PROD_BAL_HIS</v>
          </cell>
          <cell r="F2246" t="str">
            <v>客户份额历史表（分片表）</v>
          </cell>
          <cell r="G2246" t="str">
            <v>&lt;&lt;&lt;&lt;&lt;字段详细信息&gt;&gt;&gt;&gt;&gt;</v>
          </cell>
          <cell r="H2246" t="str">
            <v>UNIONCODE,INSERT_DATE,DISTRIBUTOR_CODE,CUST_NO,TA_NO,PROD_CODE,TRANS_ACCT</v>
          </cell>
        </row>
        <row r="2247">
          <cell r="E2247" t="str">
            <v>FUND_PRO_ORG_BAL</v>
          </cell>
          <cell r="F2247" t="str">
            <v>产品保有量表（按交易机构）（分片表）</v>
          </cell>
          <cell r="G2247" t="str">
            <v>&lt;&lt;&lt;&lt;&lt;字段详细信息&gt;&gt;&gt;&gt;&gt;</v>
          </cell>
          <cell r="H2247" t="str">
            <v>UNIONCODE,ORG_ID,DISTRIBUTOR_CODE,TA_NO,PROD_CODE</v>
          </cell>
        </row>
        <row r="2248">
          <cell r="E2248" t="str">
            <v>FUND_CUST_HOLD_ASSETS</v>
          </cell>
          <cell r="F2248" t="str">
            <v>客户持有产品资产表（分片表）</v>
          </cell>
          <cell r="G2248" t="str">
            <v>&lt;&lt;&lt;&lt;&lt;字段详细信息&gt;&gt;&gt;&gt;&gt;</v>
          </cell>
          <cell r="H2248" t="str">
            <v>UNIONCODE,CUST_NO,DISTRIBUTOR_CODE,TA_NO,PROD_CODE</v>
          </cell>
        </row>
        <row r="2249">
          <cell r="E2249" t="str">
            <v>FUND_CFG_TA</v>
          </cell>
          <cell r="F2249" t="str">
            <v>TA信息表（分片表）</v>
          </cell>
          <cell r="G2249" t="str">
            <v>&lt;&lt;&lt;&lt;&lt;字段详细信息&gt;&gt;&gt;&gt;&gt;</v>
          </cell>
          <cell r="H2249" t="str">
            <v>UNIONCODE,DISTRIBUTOR_CODE,TA_NO</v>
          </cell>
        </row>
        <row r="2250">
          <cell r="E2250" t="str">
            <v>FUND_CFG_SPECACCTINFO</v>
          </cell>
          <cell r="F2250" t="str">
            <v>专户信息表（分片表）</v>
          </cell>
          <cell r="G2250" t="str">
            <v>&lt;&lt;&lt;&lt;&lt;字段详细信息&gt;&gt;&gt;&gt;&gt;</v>
          </cell>
          <cell r="H2250" t="str">
            <v>UNIONCODE,SPCLACC_NO</v>
          </cell>
        </row>
        <row r="2251">
          <cell r="E2251" t="str">
            <v>FUND_CFG_SELLLIMIT</v>
          </cell>
          <cell r="F2251" t="str">
            <v>产品卖出限制（分片表）</v>
          </cell>
          <cell r="G2251" t="str">
            <v>&lt;&lt;&lt;&lt;&lt;字段详细信息&gt;&gt;&gt;&gt;&gt;</v>
          </cell>
          <cell r="H2251" t="str">
            <v>UNIONCODE,DISTRIBUTOR_CODE,TA_NO,PROD_CODE,CUST_TYPE,BUSI_CODE_SALE</v>
          </cell>
        </row>
        <row r="2252">
          <cell r="E2252" t="str">
            <v>FUND_CFG_QUICKACCT</v>
          </cell>
          <cell r="F2252" t="str">
            <v>T+0账户维护表（分片表）</v>
          </cell>
          <cell r="G2252" t="str">
            <v>&lt;&lt;&lt;&lt;&lt;字段详细信息&gt;&gt;&gt;&gt;&gt;</v>
          </cell>
          <cell r="H2252" t="str">
            <v>UNIONCODE,DISTRIBUTORCODE,TANO,PROD_CODE</v>
          </cell>
        </row>
        <row r="2253">
          <cell r="E2253" t="str">
            <v>SYS_USER</v>
          </cell>
          <cell r="F2253" t="str">
            <v>用户表（单表）</v>
          </cell>
          <cell r="G2253" t="str">
            <v>&lt;&lt;&lt;&lt;&lt;字段详细信息&gt;&gt;&gt;&gt;&gt;</v>
          </cell>
          <cell r="H2253" t="str">
            <v>USERCODE</v>
          </cell>
        </row>
        <row r="2254">
          <cell r="E2254" t="str">
            <v>FTA_HIS_TRANS_LOG_20230531_BDW_WYY_06</v>
          </cell>
          <cell r="F2254" t="str">
            <v>交易流水表</v>
          </cell>
          <cell r="G2254" t="str">
            <v>&lt;&lt;&lt;&lt;&lt;字段详细信息&gt;&gt;&gt;&gt;&gt;</v>
          </cell>
          <cell r="H2254" t="str">
            <v>APP_SNO</v>
          </cell>
        </row>
        <row r="2255">
          <cell r="E2255" t="str">
            <v>FTA_TRANS_LOG_20230531_BDW_WYY_06</v>
          </cell>
          <cell r="F2255" t="str">
            <v>交易流水表</v>
          </cell>
          <cell r="G2255" t="str">
            <v>&lt;&lt;&lt;&lt;&lt;字段详细信息&gt;&gt;&gt;&gt;&gt;</v>
          </cell>
          <cell r="H2255" t="str">
            <v>APP_SNO</v>
          </cell>
        </row>
        <row r="2256">
          <cell r="E2256" t="str">
            <v>FMS_BOOKING_REDEEM</v>
          </cell>
          <cell r="F2256" t="str">
            <v>预约赎回登记表</v>
          </cell>
          <cell r="G2256" t="str">
            <v>&lt;&lt;&lt;&lt;&lt;字段详细信息&gt;&gt;&gt;&gt;&gt;</v>
          </cell>
          <cell r="H2256" t="str">
            <v>APP_SNO</v>
          </cell>
        </row>
        <row r="2257">
          <cell r="E2257" t="str">
            <v>CFG_DISTRIBUTOR_EXT</v>
          </cell>
          <cell r="F2257" t="str">
            <v>销售商扩展信息表</v>
          </cell>
          <cell r="G2257" t="str">
            <v>&lt;&lt;&lt;&lt;&lt;字段详细信息&gt;&gt;&gt;&gt;&gt;</v>
          </cell>
          <cell r="H2257" t="str">
            <v>DISTRIBUTORCODE</v>
          </cell>
        </row>
        <row r="2258">
          <cell r="E2258" t="str">
            <v>CFG_RISKGRADE</v>
          </cell>
          <cell r="F2258" t="str">
            <v>风险级别表</v>
          </cell>
          <cell r="G2258" t="str">
            <v>&lt;&lt;&lt;&lt;&lt;字段详细信息&gt;&gt;&gt;&gt;&gt;</v>
          </cell>
          <cell r="H2258" t="str">
            <v>CUSTRISK</v>
          </cell>
        </row>
        <row r="2259">
          <cell r="E2259" t="str">
            <v>CFG_RISKPAPER</v>
          </cell>
          <cell r="F2259" t="str">
            <v>风险题库信息表</v>
          </cell>
          <cell r="G2259" t="str">
            <v>&lt;&lt;&lt;&lt;&lt;字段详细信息&gt;&gt;&gt;&gt;&gt;</v>
          </cell>
          <cell r="H2259" t="str">
            <v>PAPERCODE</v>
          </cell>
        </row>
        <row r="2260">
          <cell r="E2260" t="str">
            <v>CFG_RISKPAPERQUESTION</v>
          </cell>
          <cell r="F2260" t="str">
            <v>题库与题目关系表</v>
          </cell>
          <cell r="G2260" t="str">
            <v>&lt;&lt;&lt;&lt;&lt;字段详细信息&gt;&gt;&gt;&gt;&gt;</v>
          </cell>
          <cell r="H2260" t="str">
            <v>PAPERCODE,QUESTIONCODE</v>
          </cell>
        </row>
        <row r="2261">
          <cell r="E2261" t="str">
            <v>CFG_RISKQUESTION</v>
          </cell>
          <cell r="F2261" t="str">
            <v>风险题目信息表</v>
          </cell>
          <cell r="G2261" t="str">
            <v>&lt;&lt;&lt;&lt;&lt;字段详细信息&gt;&gt;&gt;&gt;&gt;</v>
          </cell>
          <cell r="H2261" t="str">
            <v>QUESTIONCODE</v>
          </cell>
        </row>
        <row r="2262">
          <cell r="E2262" t="str">
            <v>CFG_RISKRESULT</v>
          </cell>
          <cell r="F2262" t="str">
            <v>风险答案信息表</v>
          </cell>
          <cell r="G2262" t="str">
            <v>&lt;&lt;&lt;&lt;&lt;字段详细信息&gt;&gt;&gt;&gt;&gt;</v>
          </cell>
          <cell r="H2262" t="str">
            <v>QUESTIONCODE,RESULT</v>
          </cell>
        </row>
        <row r="2263">
          <cell r="E2263" t="str">
            <v>CFG_TABLEFIELDS</v>
          </cell>
          <cell r="F2263" t="str">
            <v>表字段配置信息</v>
          </cell>
          <cell r="G2263" t="str">
            <v>&lt;&lt;&lt;&lt;&lt;字段详细信息&gt;&gt;&gt;&gt;&gt;</v>
          </cell>
          <cell r="H2263" t="str">
            <v>TABLEID,FIELDNAME</v>
          </cell>
        </row>
        <row r="2264">
          <cell r="E2264" t="str">
            <v>CFG_TABLESETCTRL</v>
          </cell>
          <cell r="F2264" t="str">
            <v>通用表设置控制</v>
          </cell>
          <cell r="G2264" t="str">
            <v>&lt;&lt;&lt;&lt;&lt;字段详细信息&gt;&gt;&gt;&gt;&gt;</v>
          </cell>
          <cell r="H2264" t="str">
            <v>GROUPSNO,SNO</v>
          </cell>
        </row>
        <row r="2265">
          <cell r="E2265" t="str">
            <v>CFG_TABLESETPARAMS</v>
          </cell>
          <cell r="F2265" t="str">
            <v>通用设置参数保存</v>
          </cell>
          <cell r="G2265" t="str">
            <v>&lt;&lt;&lt;&lt;&lt;字段详细信息&gt;&gt;&gt;&gt;&gt;</v>
          </cell>
          <cell r="H2265" t="str">
            <v>GROUPSNO,SNO,PARAMNAME</v>
          </cell>
        </row>
        <row r="2266">
          <cell r="E2266" t="str">
            <v>CFG_TABLESETSTEP</v>
          </cell>
          <cell r="F2266" t="str">
            <v>基金信息设置流程控制</v>
          </cell>
          <cell r="G2266" t="str">
            <v>&lt;&lt;&lt;&lt;&lt;字段详细信息&gt;&gt;&gt;&gt;&gt;</v>
          </cell>
          <cell r="H2266" t="str">
            <v>GROUPID,SNO</v>
          </cell>
        </row>
        <row r="2267">
          <cell r="E2267" t="str">
            <v>EX_BFILEFMT</v>
          </cell>
          <cell r="F2267" t="str">
            <v>接口字段转换表(非与TA)</v>
          </cell>
          <cell r="G2267" t="str">
            <v>&lt;&lt;&lt;&lt;&lt;字段详细信息&gt;&gt;&gt;&gt;&gt;</v>
          </cell>
          <cell r="H2267" t="str">
            <v>INTRFACE,ITMFILENAME</v>
          </cell>
        </row>
        <row r="2268">
          <cell r="E2268" t="str">
            <v>EX_BFILEINFO</v>
          </cell>
          <cell r="F2268" t="str">
            <v>文件信息表(非与TA)</v>
          </cell>
          <cell r="G2268" t="str">
            <v>&lt;&lt;&lt;&lt;&lt;字段详细信息&gt;&gt;&gt;&gt;&gt;</v>
          </cell>
          <cell r="H2268" t="str">
            <v>PATHCODE</v>
          </cell>
        </row>
        <row r="2269">
          <cell r="E2269" t="str">
            <v>EX_BFILESTATUS</v>
          </cell>
          <cell r="F2269" t="str">
            <v>文件汇总信息表(非与TA)</v>
          </cell>
          <cell r="G2269" t="str">
            <v>&lt;&lt;&lt;&lt;&lt;字段详细信息&gt;&gt;&gt;&gt;&gt;</v>
          </cell>
          <cell r="H2269" t="str">
            <v>PATHCODE,FILEKEY</v>
          </cell>
        </row>
        <row r="2270">
          <cell r="E2270" t="str">
            <v>EX_CONVERT</v>
          </cell>
          <cell r="F2270" t="str">
            <v>字段数据转换</v>
          </cell>
          <cell r="G2270" t="str">
            <v>&lt;&lt;&lt;&lt;&lt;字段详细信息&gt;&gt;&gt;&gt;&gt;</v>
          </cell>
          <cell r="H2270" t="str">
            <v>INTRFACE,ITMFILENAME,ITMIO,ITMSRC</v>
          </cell>
        </row>
        <row r="2271">
          <cell r="E2271" t="str">
            <v>FMS_ACCT_LOG_HISTORY</v>
          </cell>
          <cell r="F2271" t="str">
            <v>账户流水表</v>
          </cell>
          <cell r="G2271" t="str">
            <v>&lt;&lt;&lt;&lt;&lt;字段详细信息&gt;&gt;&gt;&gt;&gt;</v>
          </cell>
          <cell r="H2271" t="str">
            <v>APP_SNO</v>
          </cell>
        </row>
        <row r="2272">
          <cell r="E2272" t="str">
            <v>FMS_AGENT_INFO_HISTORY</v>
          </cell>
          <cell r="F2272" t="str">
            <v>经办人信息表</v>
          </cell>
          <cell r="G2272" t="str">
            <v>&lt;&lt;&lt;&lt;&lt;字段详细信息&gt;&gt;&gt;&gt;&gt;</v>
          </cell>
          <cell r="H2272" t="str">
            <v>AGENT_NO</v>
          </cell>
        </row>
        <row r="2273">
          <cell r="E2273" t="str">
            <v>FMS_AGENT_INFO_EX</v>
          </cell>
          <cell r="F2273" t="str">
            <v>经办人扩展表</v>
          </cell>
          <cell r="G2273" t="str">
            <v>&lt;&lt;&lt;&lt;&lt;字段详细信息&gt;&gt;&gt;&gt;&gt;</v>
          </cell>
          <cell r="H2273" t="str">
            <v>AGENT_NO,UNIONCODE,PROD_CODE</v>
          </cell>
        </row>
        <row r="2274">
          <cell r="E2274" t="str">
            <v>FMS_APP_MONEYTOTA</v>
          </cell>
          <cell r="F2274" t="str">
            <v>与TA资金划拨申请表(划出)</v>
          </cell>
          <cell r="G2274" t="str">
            <v>&lt;&lt;&lt;&lt;&lt;字段详细信息&gt;&gt;&gt;&gt;&gt;</v>
          </cell>
          <cell r="H2274" t="str">
            <v>REGISTERSERIALNO</v>
          </cell>
        </row>
        <row r="2275">
          <cell r="E2275" t="str">
            <v>FMS_AWA_MONEYFROMTA</v>
          </cell>
          <cell r="F2275" t="str">
            <v>与TA资金划拨(划入)</v>
          </cell>
          <cell r="G2275" t="str">
            <v>&lt;&lt;&lt;&lt;&lt;字段详细信息&gt;&gt;&gt;&gt;&gt;</v>
          </cell>
          <cell r="H2275" t="str">
            <v>TRANSACTIONCFMDATE,PROD_CODE,BUSINESSCODE,UNIONCODE</v>
          </cell>
        </row>
        <row r="2276">
          <cell r="E2276" t="str">
            <v>FMS_AWA_MONEYTOTA</v>
          </cell>
          <cell r="F2276" t="str">
            <v>与TA资金划拨（划出）</v>
          </cell>
          <cell r="G2276" t="str">
            <v>&lt;&lt;&lt;&lt;&lt;字段详细信息&gt;&gt;&gt;&gt;&gt;</v>
          </cell>
          <cell r="H2276" t="str">
            <v>UNIONCODE,PROD_CODE,DIGESTID,TRANSACTIONCFMDATE</v>
          </cell>
        </row>
        <row r="2277">
          <cell r="E2277" t="str">
            <v>FMS_BAL_HISTORY</v>
          </cell>
          <cell r="F2277" t="str">
            <v>产品份额表</v>
          </cell>
          <cell r="G2277" t="str">
            <v>&lt;&lt;&lt;&lt;&lt;字段详细信息&gt;&gt;&gt;&gt;&gt;</v>
          </cell>
          <cell r="H2277" t="str">
            <v>FM_ACCT,PROD_CODE,CUSTNO,UNIONCODE</v>
          </cell>
        </row>
        <row r="2278">
          <cell r="E2278" t="str">
            <v>FMS_BAL_DAY_DETAIL</v>
          </cell>
          <cell r="F2278" t="str">
            <v>份额明细备份表</v>
          </cell>
          <cell r="G2278" t="str">
            <v>&lt;&lt;&lt;&lt;&lt;字段详细信息&gt;&gt;&gt;&gt;&gt;</v>
          </cell>
          <cell r="H2278" t="str">
            <v>APP_SNO</v>
          </cell>
        </row>
        <row r="2279">
          <cell r="E2279" t="str">
            <v>FMS_BAL_DETAIL_20170423_BDW_WY_09</v>
          </cell>
          <cell r="F2279" t="str">
            <v>份额明细表</v>
          </cell>
          <cell r="G2279" t="str">
            <v>&lt;&lt;&lt;&lt;&lt;字段详细信息&gt;&gt;&gt;&gt;&gt;</v>
          </cell>
          <cell r="H2279" t="str">
            <v>APP_SNO</v>
          </cell>
        </row>
        <row r="2280">
          <cell r="E2280" t="str">
            <v>FMS_BANKBUSI</v>
          </cell>
          <cell r="F2280" t="e">
            <v>#N/A</v>
          </cell>
          <cell r="G2280" t="str">
            <v>&lt;&lt;&lt;&lt;&lt;字段详细信息&gt;&gt;&gt;&gt;&gt;</v>
          </cell>
          <cell r="H2280" t="str">
            <v>UNIONCODE</v>
          </cell>
        </row>
        <row r="2281">
          <cell r="E2281" t="str">
            <v>FMS_BANK_INCOME</v>
          </cell>
          <cell r="F2281" t="str">
            <v>银行机构收入表</v>
          </cell>
          <cell r="G2281" t="str">
            <v>&lt;&lt;&lt;&lt;&lt;字段详细信息&gt;&gt;&gt;&gt;&gt;</v>
          </cell>
          <cell r="H2281" t="str">
            <v>UNIONCODE,PROD_CODE,ORGNO,ORGLEVEL,STATE_DATE</v>
          </cell>
        </row>
        <row r="2282">
          <cell r="E2282" t="str">
            <v>FMS_BATCH_CAPITAL_LOG_20170423_BDW_WY_09</v>
          </cell>
          <cell r="F2282" t="str">
            <v>批量资金流水表</v>
          </cell>
          <cell r="G2282" t="str">
            <v>&lt;&lt;&lt;&lt;&lt;字段详细信息&gt;&gt;&gt;&gt;&gt;</v>
          </cell>
          <cell r="H2282" t="str">
            <v>APP_SNO,INSERT_DATE,SERIALNO2BANK</v>
          </cell>
        </row>
        <row r="2283">
          <cell r="E2283" t="str">
            <v>FMS_BATCH_CAPITAL_NOTE</v>
          </cell>
          <cell r="F2283" t="str">
            <v>批量资金文件通知记录表</v>
          </cell>
          <cell r="G2283" t="str">
            <v>&lt;&lt;&lt;&lt;&lt;字段详细信息&gt;&gt;&gt;&gt;&gt;</v>
          </cell>
          <cell r="H2283" t="str">
            <v>QFRNSEQ</v>
          </cell>
        </row>
        <row r="2284">
          <cell r="E2284" t="str">
            <v>FMS_BATCH_TRANS_INDEX</v>
          </cell>
          <cell r="F2284" t="str">
            <v>批量交易流水号索引表</v>
          </cell>
          <cell r="G2284" t="str">
            <v>&lt;&lt;&lt;&lt;&lt;字段详细信息&gt;&gt;&gt;&gt;&gt;</v>
          </cell>
          <cell r="H2284" t="str">
            <v>APP_SNO</v>
          </cell>
        </row>
        <row r="2285">
          <cell r="E2285" t="str">
            <v>FMS_BULLETIN</v>
          </cell>
          <cell r="F2285" t="str">
            <v>公告信息表</v>
          </cell>
          <cell r="G2285" t="str">
            <v>&lt;&lt;&lt;&lt;&lt;字段详细信息&gt;&gt;&gt;&gt;&gt;</v>
          </cell>
          <cell r="H2285" t="str">
            <v>ANNOUNCEMENTNO</v>
          </cell>
        </row>
        <row r="2286">
          <cell r="E2286" t="str">
            <v>FMS_BUYPLAN</v>
          </cell>
          <cell r="F2286" t="str">
            <v>自动购买理财表</v>
          </cell>
          <cell r="G2286" t="str">
            <v>&lt;&lt;&lt;&lt;&lt;字段详细信息&gt;&gt;&gt;&gt;&gt;</v>
          </cell>
          <cell r="H2286" t="str">
            <v>BUYPLAN_NO</v>
          </cell>
        </row>
        <row r="2287">
          <cell r="E2287" t="str">
            <v>FMS_CFG_COLLECT_STAGE_HISTORY</v>
          </cell>
          <cell r="F2287" t="str">
            <v>产品募集期</v>
          </cell>
          <cell r="G2287" t="str">
            <v>&lt;&lt;&lt;&lt;&lt;字段详细信息&gt;&gt;&gt;&gt;&gt;</v>
          </cell>
          <cell r="H2287" t="str">
            <v>PROD_CODE,UNIONCODE</v>
          </cell>
        </row>
        <row r="2288">
          <cell r="E2288" t="str">
            <v>FMS_CFG_COMMISSION_DETAIL</v>
          </cell>
          <cell r="F2288" t="str">
            <v>分段提成明细</v>
          </cell>
          <cell r="G2288" t="str">
            <v>&lt;&lt;&lt;&lt;&lt;字段详细信息&gt;&gt;&gt;&gt;&gt;</v>
          </cell>
          <cell r="H2288" t="str">
            <v>COMMISSION_PRJ_NO,LEAST_AMT</v>
          </cell>
        </row>
        <row r="2289">
          <cell r="E2289" t="str">
            <v>FMS_CFG_COMMISSION_PRJ</v>
          </cell>
          <cell r="F2289" t="str">
            <v>客户经理/网点提成方案</v>
          </cell>
          <cell r="G2289" t="str">
            <v>&lt;&lt;&lt;&lt;&lt;字段详细信息&gt;&gt;&gt;&gt;&gt;</v>
          </cell>
          <cell r="H2289" t="str">
            <v>COMMISSION_PRJ_NO,UNIONCODE,FEE_TYPE</v>
          </cell>
        </row>
        <row r="2290">
          <cell r="E2290" t="str">
            <v>FMS_CFG_COMP_ACCTINFO_HISTORY</v>
          </cell>
          <cell r="F2290" t="str">
            <v>对公账户信息表</v>
          </cell>
          <cell r="G2290" t="str">
            <v>&lt;&lt;&lt;&lt;&lt;字段详细信息&gt;&gt;&gt;&gt;&gt;</v>
          </cell>
          <cell r="H2290" t="str">
            <v>UNIONCODE,BANK_ACCT_NO</v>
          </cell>
        </row>
        <row r="2291">
          <cell r="E2291" t="str">
            <v>FMS_CFG_DIVID_PRJ</v>
          </cell>
          <cell r="F2291" t="str">
            <v>产品分红方案表</v>
          </cell>
          <cell r="G2291" t="str">
            <v>&lt;&lt;&lt;&lt;&lt;字段详细信息&gt;&gt;&gt;&gt;&gt;</v>
          </cell>
          <cell r="H2291" t="str">
            <v>DIVID_PRJ_NO,UNIONCODE</v>
          </cell>
        </row>
        <row r="2292">
          <cell r="E2292" t="str">
            <v>FMS_CFG_END_STAGE_HISTORY</v>
          </cell>
          <cell r="F2292" t="str">
            <v>产品终止期</v>
          </cell>
          <cell r="G2292" t="str">
            <v>&lt;&lt;&lt;&lt;&lt;字段详细信息&gt;&gt;&gt;&gt;&gt;</v>
          </cell>
          <cell r="H2292" t="str">
            <v>PROD_CODE,UNIONCODE</v>
          </cell>
        </row>
        <row r="2293">
          <cell r="E2293" t="str">
            <v>FMS_CFG_FEEASSIGN</v>
          </cell>
          <cell r="F2293" t="str">
            <v>产品分成表</v>
          </cell>
          <cell r="G2293" t="str">
            <v>&lt;&lt;&lt;&lt;&lt;字段详细信息&gt;&gt;&gt;&gt;&gt;</v>
          </cell>
          <cell r="H2293" t="str">
            <v>UNIONCODE,PROD_CODE,FEE_TYPE</v>
          </cell>
        </row>
        <row r="2294">
          <cell r="E2294" t="str">
            <v>FMS_CFG_FEEPRJ</v>
          </cell>
          <cell r="F2294" t="str">
            <v>产品费用方案</v>
          </cell>
          <cell r="G2294" t="str">
            <v>&lt;&lt;&lt;&lt;&lt;字段详细信息&gt;&gt;&gt;&gt;&gt;</v>
          </cell>
          <cell r="H2294" t="str">
            <v>FEE_PRJ_NO,UNIONCODE</v>
          </cell>
        </row>
        <row r="2295">
          <cell r="E2295" t="str">
            <v>FMS_CFG_FEE_DETAIL</v>
          </cell>
          <cell r="F2295" t="str">
            <v>分段费用明细</v>
          </cell>
          <cell r="G2295" t="str">
            <v>&lt;&lt;&lt;&lt;&lt;字段详细信息&gt;&gt;&gt;&gt;&gt;</v>
          </cell>
          <cell r="H2295" t="str">
            <v>FEE_NO,LEAST_AMT,LEAST_HOLD_TIME</v>
          </cell>
        </row>
        <row r="2296">
          <cell r="E2296" t="str">
            <v>FMS_CFG_FEE_TYPE</v>
          </cell>
          <cell r="F2296" t="str">
            <v>费用方案业务分类</v>
          </cell>
          <cell r="G2296" t="str">
            <v>&lt;&lt;&lt;&lt;&lt;字段详细信息&gt;&gt;&gt;&gt;&gt;</v>
          </cell>
          <cell r="H2296" t="str">
            <v>FEE_PRJ_NO,UNIONCODE,FEE_TYPE,SALE_CHANNEL</v>
          </cell>
        </row>
        <row r="2297">
          <cell r="E2297" t="str">
            <v>FMS_CFG_HOSTINFO</v>
          </cell>
          <cell r="F2297" t="e">
            <v>#N/A</v>
          </cell>
          <cell r="G2297" t="str">
            <v>&lt;&lt;&lt;&lt;&lt;字段详细信息&gt;&gt;&gt;&gt;&gt;</v>
          </cell>
          <cell r="H2297" t="str">
            <v>HOSTCODE</v>
          </cell>
        </row>
        <row r="2298">
          <cell r="E2298" t="str">
            <v>FMS_CFG_INCOME_COMPLATE_PRJ</v>
          </cell>
          <cell r="F2298" t="str">
            <v>产品收益结转方案表</v>
          </cell>
          <cell r="G2298" t="str">
            <v>&lt;&lt;&lt;&lt;&lt;字段详细信息&gt;&gt;&gt;&gt;&gt;</v>
          </cell>
          <cell r="H2298" t="str">
            <v>INCOME_CONVERT_NO,UNIONCODE</v>
          </cell>
        </row>
        <row r="2299">
          <cell r="E2299" t="str">
            <v>FMS_CFG_INCOME_PRJ_HISTORY</v>
          </cell>
          <cell r="F2299" t="str">
            <v>产品收益方案</v>
          </cell>
          <cell r="G2299" t="str">
            <v>&lt;&lt;&lt;&lt;&lt;字段详细信息&gt;&gt;&gt;&gt;&gt;</v>
          </cell>
          <cell r="H2299" t="str">
            <v>INCOME_NO,UNIONCODE</v>
          </cell>
        </row>
        <row r="2300">
          <cell r="E2300" t="str">
            <v>FMS_CFG_INCOME_PRJ_DETAIL_HISTORY</v>
          </cell>
          <cell r="F2300" t="str">
            <v>产品收益方案明细</v>
          </cell>
          <cell r="G2300" t="str">
            <v>&lt;&lt;&lt;&lt;&lt;字段详细信息&gt;&gt;&gt;&gt;&gt;</v>
          </cell>
          <cell r="H2300" t="str">
            <v>INCOME_NO,UNIONCODE,DAYS_RANGE_MIN,BEGIN_DATE,AMTSEG_MIN</v>
          </cell>
        </row>
        <row r="2301">
          <cell r="E2301" t="str">
            <v>FMS_CFG_INTEGRAL_PRJ</v>
          </cell>
          <cell r="F2301" t="str">
            <v>积分方案表</v>
          </cell>
          <cell r="G2301" t="str">
            <v>&lt;&lt;&lt;&lt;&lt;字段详细信息&gt;&gt;&gt;&gt;&gt;</v>
          </cell>
          <cell r="H2301" t="str">
            <v>UNIONCODE,INTEGRAL_PRJ_NO</v>
          </cell>
        </row>
        <row r="2302">
          <cell r="E2302" t="str">
            <v>FMS_CFG_IRATE</v>
          </cell>
          <cell r="F2302" t="str">
            <v>利率表</v>
          </cell>
          <cell r="G2302" t="str">
            <v>&lt;&lt;&lt;&lt;&lt;字段详细信息&gt;&gt;&gt;&gt;&gt;</v>
          </cell>
          <cell r="H2302" t="str">
            <v>CURR_TYPE,VALID_BEGIN_DATE</v>
          </cell>
        </row>
        <row r="2303">
          <cell r="E2303" t="str">
            <v>FMS_CFG_PAYPARAM_20170823_ODS_GYS_03</v>
          </cell>
          <cell r="F2303" t="str">
            <v>产品划款参数表</v>
          </cell>
          <cell r="G2303" t="str">
            <v>&lt;&lt;&lt;&lt;&lt;字段详细信息&gt;&gt;&gt;&gt;&gt;</v>
          </cell>
          <cell r="H2303" t="str">
            <v>UNIONCODE,PROD_CODE,BANK_ACCT_TYPE</v>
          </cell>
        </row>
        <row r="2304">
          <cell r="E2304" t="str">
            <v>FMS_CFG_PROD_20140319_BDW_WYY_02</v>
          </cell>
          <cell r="F2304" t="str">
            <v>产品基本信息</v>
          </cell>
          <cell r="G2304" t="str">
            <v>&lt;&lt;&lt;&lt;&lt;字段详细信息&gt;&gt;&gt;&gt;&gt;</v>
          </cell>
          <cell r="H2304" t="str">
            <v>PROD_CODE,UNIONCODE</v>
          </cell>
        </row>
        <row r="2305">
          <cell r="E2305" t="str">
            <v>FMS_CFG_PROD_BRAND_HISTORY</v>
          </cell>
          <cell r="F2305" t="str">
            <v>系列信息表</v>
          </cell>
          <cell r="G2305" t="str">
            <v>&lt;&lt;&lt;&lt;&lt;字段详细信息&gt;&gt;&gt;&gt;&gt;</v>
          </cell>
          <cell r="H2305" t="str">
            <v>PROD_BRAND_CODE,UNIONCODE</v>
          </cell>
        </row>
        <row r="2306">
          <cell r="E2306" t="str">
            <v>FMS_CFG_PROD_BRAND_SRC</v>
          </cell>
          <cell r="F2306" t="str">
            <v>系列信息表</v>
          </cell>
          <cell r="G2306" t="str">
            <v>&lt;&lt;&lt;&lt;&lt;字段详细信息&gt;&gt;&gt;&gt;&gt;</v>
          </cell>
          <cell r="H2306" t="str">
            <v>PROD_BRAND_CODE,UNIONCODE</v>
          </cell>
        </row>
        <row r="2307">
          <cell r="E2307" t="str">
            <v>FMS_CFG_PROD_LIMIT_HISTORY</v>
          </cell>
          <cell r="F2307" t="str">
            <v>产品限额表</v>
          </cell>
          <cell r="G2307" t="str">
            <v>&lt;&lt;&lt;&lt;&lt;字段详细信息&gt;&gt;&gt;&gt;&gt;</v>
          </cell>
          <cell r="H2307" t="str">
            <v>UNIONCODE,PROD_CODE,CUST_TYPE</v>
          </cell>
        </row>
        <row r="2308">
          <cell r="E2308" t="str">
            <v>FMS_CFG_PROD_QUOTA_HISTORY</v>
          </cell>
          <cell r="F2308" t="str">
            <v>产品额度表</v>
          </cell>
          <cell r="G2308" t="str">
            <v>&lt;&lt;&lt;&lt;&lt;字段详细信息&gt;&gt;&gt;&gt;&gt;</v>
          </cell>
          <cell r="H2308" t="str">
            <v>UNIONCODE,PROD_CODE,BRCH_CODE,CUST_LEVEL,SUBBRCH_CODE</v>
          </cell>
        </row>
        <row r="2309">
          <cell r="E2309" t="str">
            <v>FMS_CFG_PROD_SRC</v>
          </cell>
          <cell r="F2309" t="str">
            <v>产品基本信息</v>
          </cell>
          <cell r="G2309" t="str">
            <v>&lt;&lt;&lt;&lt;&lt;字段详细信息&gt;&gt;&gt;&gt;&gt;</v>
          </cell>
          <cell r="H2309" t="str">
            <v>PROD_CODE,UNIONCODE</v>
          </cell>
        </row>
        <row r="2310">
          <cell r="E2310" t="str">
            <v>FMS_CFG_P_PROD_HISTORY</v>
          </cell>
          <cell r="F2310" t="str">
            <v>子系列信息表</v>
          </cell>
          <cell r="G2310" t="str">
            <v>&lt;&lt;&lt;&lt;&lt;字段详细信息&gt;&gt;&gt;&gt;&gt;</v>
          </cell>
          <cell r="H2310" t="str">
            <v>P_PROD_CODE,UNIONCODE</v>
          </cell>
        </row>
        <row r="2311">
          <cell r="E2311" t="str">
            <v>FMS_CFG_P_PROD_SRC</v>
          </cell>
          <cell r="F2311" t="str">
            <v>子系列信息表</v>
          </cell>
          <cell r="G2311" t="str">
            <v>&lt;&lt;&lt;&lt;&lt;字段详细信息&gt;&gt;&gt;&gt;&gt;</v>
          </cell>
          <cell r="H2311" t="str">
            <v>P_PROD_CODE,UNIONCODE</v>
          </cell>
        </row>
        <row r="2312">
          <cell r="E2312" t="str">
            <v>FMS_CFG_RISKGRADE</v>
          </cell>
          <cell r="F2312" t="str">
            <v>风险级别表</v>
          </cell>
          <cell r="G2312" t="str">
            <v>&lt;&lt;&lt;&lt;&lt;字段详细信息&gt;&gt;&gt;&gt;&gt;</v>
          </cell>
          <cell r="H2312" t="str">
            <v>UNIONCODE,CUSTRISK</v>
          </cell>
        </row>
        <row r="2313">
          <cell r="E2313" t="str">
            <v>FMS_CFG_RISKPAPER</v>
          </cell>
          <cell r="F2313" t="str">
            <v>风险题库信息表</v>
          </cell>
          <cell r="G2313" t="str">
            <v>&lt;&lt;&lt;&lt;&lt;字段详细信息&gt;&gt;&gt;&gt;&gt;</v>
          </cell>
          <cell r="H2313" t="str">
            <v>UNIONCODE,PAPERCODE</v>
          </cell>
        </row>
        <row r="2314">
          <cell r="E2314" t="str">
            <v>FMS_CFG_RISKPAPERQUESTION</v>
          </cell>
          <cell r="F2314" t="str">
            <v>题库与题目关系表</v>
          </cell>
          <cell r="G2314" t="str">
            <v>&lt;&lt;&lt;&lt;&lt;字段详细信息&gt;&gt;&gt;&gt;&gt;</v>
          </cell>
          <cell r="H2314" t="str">
            <v>UNIONCODE,PAPERCODE,QUESTIONCODE</v>
          </cell>
        </row>
        <row r="2315">
          <cell r="E2315" t="str">
            <v>FMS_CFG_RISKQUESTION</v>
          </cell>
          <cell r="F2315" t="str">
            <v>风险题目信息表</v>
          </cell>
          <cell r="G2315" t="str">
            <v>&lt;&lt;&lt;&lt;&lt;字段详细信息&gt;&gt;&gt;&gt;&gt;</v>
          </cell>
          <cell r="H2315" t="str">
            <v>UNIONCODE,QUESTIONCODE</v>
          </cell>
        </row>
        <row r="2316">
          <cell r="E2316" t="str">
            <v>FMS_CFG_RISKRESULT</v>
          </cell>
          <cell r="F2316" t="str">
            <v>风险答案信息表</v>
          </cell>
          <cell r="G2316" t="str">
            <v>&lt;&lt;&lt;&lt;&lt;字段详细信息&gt;&gt;&gt;&gt;&gt;</v>
          </cell>
          <cell r="H2316" t="str">
            <v>UNIONCODE,QUESTIONCODE,RESULT</v>
          </cell>
        </row>
        <row r="2317">
          <cell r="E2317" t="str">
            <v>FMS_CFG_SALE_AREA_20170423_BDW_TYW_03</v>
          </cell>
          <cell r="F2317" t="str">
            <v>产品销售区域</v>
          </cell>
          <cell r="G2317" t="str">
            <v>&lt;&lt;&lt;&lt;&lt;字段详细信息&gt;&gt;&gt;&gt;&gt;</v>
          </cell>
          <cell r="H2317" t="str">
            <v>PROD_CODE,UNIONCODE</v>
          </cell>
        </row>
        <row r="2318">
          <cell r="E2318" t="str">
            <v>FMS_CFG_WORKDAY_DETAIL</v>
          </cell>
          <cell r="F2318" t="str">
            <v>节假日、工作日明细表</v>
          </cell>
          <cell r="G2318" t="str">
            <v>&lt;&lt;&lt;&lt;&lt;字段详细信息&gt;&gt;&gt;&gt;&gt;</v>
          </cell>
          <cell r="H2318" t="str">
            <v>HW_PRJ_NO,HW_DATE</v>
          </cell>
        </row>
        <row r="2319">
          <cell r="E2319" t="str">
            <v>FMS_CFG_WORKDAY_PRJ</v>
          </cell>
          <cell r="F2319" t="str">
            <v>节假日、工作日方案表</v>
          </cell>
          <cell r="G2319" t="str">
            <v>&lt;&lt;&lt;&lt;&lt;字段详细信息&gt;&gt;&gt;&gt;&gt;</v>
          </cell>
          <cell r="H2319" t="str">
            <v>HW_PRJ_NO,HW_PRJ_TYPE</v>
          </cell>
        </row>
        <row r="2320">
          <cell r="E2320" t="str">
            <v>FMS_CHK_PAY</v>
          </cell>
          <cell r="F2320" t="str">
            <v>银行主机对账接口表</v>
          </cell>
          <cell r="G2320" t="str">
            <v>&lt;&lt;&lt;&lt;&lt;字段详细信息&gt;&gt;&gt;&gt;&gt;</v>
          </cell>
          <cell r="H2320" t="str">
            <v>IMPORTDATE,SERIALNO2BANK</v>
          </cell>
        </row>
        <row r="2321">
          <cell r="E2321" t="str">
            <v>FMS_CHK_PAYERR</v>
          </cell>
          <cell r="F2321" t="str">
            <v>银行主机实时交易对账差错表</v>
          </cell>
          <cell r="G2321" t="str">
            <v>&lt;&lt;&lt;&lt;&lt;字段详细信息&gt;&gt;&gt;&gt;&gt;</v>
          </cell>
          <cell r="H2321" t="str">
            <v>IMPORTDATE,SERIALNO2BANK</v>
          </cell>
        </row>
        <row r="2322">
          <cell r="E2322" t="str">
            <v>FMS_CLEAR_BUYPLAN</v>
          </cell>
          <cell r="F2322" t="str">
            <v>定投协议备份表</v>
          </cell>
          <cell r="G2322" t="str">
            <v>&lt;&lt;&lt;&lt;&lt;字段详细信息&gt;&gt;&gt;&gt;&gt;</v>
          </cell>
          <cell r="H2322" t="str">
            <v>BUYPLAN_NO</v>
          </cell>
        </row>
        <row r="2323">
          <cell r="E2323" t="str">
            <v>FMS_CLEAR_ORDER</v>
          </cell>
          <cell r="F2323" t="str">
            <v>清算顺序表</v>
          </cell>
          <cell r="G2323" t="str">
            <v>&lt;&lt;&lt;&lt;&lt;字段详细信息&gt;&gt;&gt;&gt;&gt;</v>
          </cell>
          <cell r="H2323" t="str">
            <v>BUSI_CODE</v>
          </cell>
        </row>
        <row r="2324">
          <cell r="E2324" t="str">
            <v>FMS_CUST_FIRST_RISK_HISTORY</v>
          </cell>
          <cell r="F2324" t="str">
            <v>客户首次风评</v>
          </cell>
          <cell r="G2324" t="str">
            <v>&lt;&lt;&lt;&lt;&lt;字段详细信息&gt;&gt;&gt;&gt;&gt;</v>
          </cell>
          <cell r="H2324" t="str">
            <v>UNIONCODE,CUSTNO</v>
          </cell>
        </row>
        <row r="2325">
          <cell r="E2325" t="str">
            <v>FMS_CUST_INFO_20170423_BDW_GYS_01</v>
          </cell>
          <cell r="F2325" t="str">
            <v>客户资料表</v>
          </cell>
          <cell r="G2325" t="str">
            <v>&lt;&lt;&lt;&lt;&lt;字段详细信息&gt;&gt;&gt;&gt;&gt;</v>
          </cell>
          <cell r="H2325" t="str">
            <v>CUSTNO,UNIONCODE</v>
          </cell>
        </row>
        <row r="2326">
          <cell r="E2326" t="str">
            <v>FMS_CUST_INTEGRAL</v>
          </cell>
          <cell r="F2326" t="str">
            <v>客户积分表</v>
          </cell>
          <cell r="G2326" t="str">
            <v>&lt;&lt;&lt;&lt;&lt;字段详细信息&gt;&gt;&gt;&gt;&gt;</v>
          </cell>
          <cell r="H2326" t="str">
            <v>CUSTNO,UNIONCODE</v>
          </cell>
        </row>
        <row r="2327">
          <cell r="E2327" t="str">
            <v>FMS_CUST_LEVEL_INFO</v>
          </cell>
          <cell r="F2327" t="str">
            <v>客户级别信息表</v>
          </cell>
          <cell r="G2327" t="str">
            <v>&lt;&lt;&lt;&lt;&lt;字段详细信息&gt;&gt;&gt;&gt;&gt;</v>
          </cell>
          <cell r="H2327" t="str">
            <v>UNIONCODE,ID_TYPE,ID_CODE</v>
          </cell>
        </row>
        <row r="2328">
          <cell r="E2328" t="str">
            <v>FMS_DIVID_DETAIL</v>
          </cell>
          <cell r="F2328" t="str">
            <v>客户分红明细表</v>
          </cell>
          <cell r="G2328" t="str">
            <v>&lt;&lt;&lt;&lt;&lt;字段详细信息&gt;&gt;&gt;&gt;&gt;</v>
          </cell>
          <cell r="H2328" t="str">
            <v>DIVID_SNO</v>
          </cell>
        </row>
        <row r="2329">
          <cell r="E2329" t="str">
            <v>FMS_DIVID_METHOD</v>
          </cell>
          <cell r="F2329" t="str">
            <v>客户产品分红方式表</v>
          </cell>
          <cell r="G2329" t="str">
            <v>&lt;&lt;&lt;&lt;&lt;字段详细信息&gt;&gt;&gt;&gt;&gt;</v>
          </cell>
          <cell r="H2329" t="str">
            <v>PROD_CODE,FM_ACCT,CUSTNO,UNIONCODE</v>
          </cell>
        </row>
        <row r="2330">
          <cell r="E2330" t="str">
            <v>FMS_FEE_STAT</v>
          </cell>
          <cell r="F2330" t="str">
            <v>客户经理提成汇总</v>
          </cell>
          <cell r="G2330" t="str">
            <v>&lt;&lt;&lt;&lt;&lt;字段详细信息&gt;&gt;&gt;&gt;&gt;</v>
          </cell>
          <cell r="H2330" t="str">
            <v>UNIONCODE,CUST_MANAGER_NO,FEE_TYPE,PROD_CODE,CURR_ALLOT_DATE,SUBBRCH_CODE,BRCH_CODE</v>
          </cell>
        </row>
        <row r="2331">
          <cell r="E2331" t="str">
            <v>FMS_FROZEN_VOL</v>
          </cell>
          <cell r="F2331" t="str">
            <v>冻结份额表</v>
          </cell>
          <cell r="G2331" t="str">
            <v>&lt;&lt;&lt;&lt;&lt;字段详细信息&gt;&gt;&gt;&gt;&gt;</v>
          </cell>
          <cell r="H2331" t="str">
            <v>APP_SNO</v>
          </cell>
        </row>
        <row r="2332">
          <cell r="E2332" t="str">
            <v>FMS_H_ACCT_LOG_HISTORY</v>
          </cell>
          <cell r="F2332" t="str">
            <v>账户流水表</v>
          </cell>
          <cell r="G2332" t="str">
            <v>&lt;&lt;&lt;&lt;&lt;字段详细信息&gt;&gt;&gt;&gt;&gt;</v>
          </cell>
          <cell r="H2332" t="str">
            <v>APP_SNO</v>
          </cell>
        </row>
        <row r="2333">
          <cell r="E2333" t="str">
            <v>FMS_H_ACCT_LOG_SRC</v>
          </cell>
          <cell r="F2333" t="str">
            <v>账户流水表</v>
          </cell>
          <cell r="G2333" t="str">
            <v>&lt;&lt;&lt;&lt;&lt;字段详细信息&gt;&gt;&gt;&gt;&gt;</v>
          </cell>
          <cell r="H2333" t="str">
            <v>APP_SNO</v>
          </cell>
        </row>
        <row r="2334">
          <cell r="E2334" t="str">
            <v>FMS_H_APP_MONEYTOTA</v>
          </cell>
          <cell r="F2334" t="str">
            <v>与TA资金划拨申请表(划出)</v>
          </cell>
          <cell r="G2334" t="str">
            <v>&lt;&lt;&lt;&lt;&lt;字段详细信息&gt;&gt;&gt;&gt;&gt;</v>
          </cell>
          <cell r="H2334" t="str">
            <v>REGISTERSERIALNO</v>
          </cell>
        </row>
        <row r="2335">
          <cell r="E2335" t="str">
            <v>FMS_H_AWA_MONEYFROMTA</v>
          </cell>
          <cell r="F2335" t="str">
            <v>与TA资金划拨(划入)</v>
          </cell>
          <cell r="G2335" t="str">
            <v>&lt;&lt;&lt;&lt;&lt;字段详细信息&gt;&gt;&gt;&gt;&gt;</v>
          </cell>
          <cell r="H2335" t="str">
            <v>TRANSACTIONCFMDATE,PROD_CODE,BUSINESSCODE,UNIONCODE</v>
          </cell>
        </row>
        <row r="2336">
          <cell r="E2336" t="str">
            <v>FMS_H_BATCH_CAPITAL_LOG_20170423_BDW_WY_09</v>
          </cell>
          <cell r="F2336" t="str">
            <v>批量资金流水表</v>
          </cell>
          <cell r="G2336" t="str">
            <v>&lt;&lt;&lt;&lt;&lt;字段详细信息&gt;&gt;&gt;&gt;&gt;</v>
          </cell>
          <cell r="H2336" t="str">
            <v>APP_SNO,INSERT_DATE,SERIALNO2BANK</v>
          </cell>
        </row>
        <row r="2337">
          <cell r="E2337" t="str">
            <v>FMS_H_BATCH_CAPITAL_LOG_OLD</v>
          </cell>
          <cell r="F2337" t="str">
            <v>批量资金流水表</v>
          </cell>
          <cell r="G2337" t="str">
            <v>&lt;&lt;&lt;&lt;&lt;字段详细信息&gt;&gt;&gt;&gt;&gt;</v>
          </cell>
          <cell r="H2337" t="str">
            <v>APP_SNO,INSERT_DATE,SERIALNO2BANK</v>
          </cell>
        </row>
        <row r="2338">
          <cell r="E2338" t="str">
            <v>FMS_H_BATCH_CAPITAL_LOG_SRC</v>
          </cell>
          <cell r="F2338" t="str">
            <v>批量资金流水表</v>
          </cell>
          <cell r="G2338" t="str">
            <v>&lt;&lt;&lt;&lt;&lt;字段详细信息&gt;&gt;&gt;&gt;&gt;</v>
          </cell>
          <cell r="H2338" t="str">
            <v>APP_SNO,INSERT_DATE</v>
          </cell>
        </row>
        <row r="2339">
          <cell r="E2339" t="str">
            <v>FMS_H_CHK_PAY</v>
          </cell>
          <cell r="F2339" t="str">
            <v>银行主机对账接口表</v>
          </cell>
          <cell r="G2339" t="str">
            <v>&lt;&lt;&lt;&lt;&lt;字段详细信息&gt;&gt;&gt;&gt;&gt;</v>
          </cell>
          <cell r="H2339" t="str">
            <v>IMPORTDATE,SERIALNO2BANK</v>
          </cell>
        </row>
        <row r="2340">
          <cell r="E2340" t="str">
            <v>FMS_H_CHK_PAYERR</v>
          </cell>
          <cell r="F2340" t="str">
            <v>银行主机实时交易对账差错表</v>
          </cell>
          <cell r="G2340" t="str">
            <v>&lt;&lt;&lt;&lt;&lt;字段详细信息&gt;&gt;&gt;&gt;&gt;</v>
          </cell>
          <cell r="H2340" t="str">
            <v>IMPORTDATE,SERIALNO2BANK</v>
          </cell>
        </row>
        <row r="2341">
          <cell r="E2341" t="str">
            <v>FMS_INDEX2</v>
          </cell>
          <cell r="F2341" t="str">
            <v>清算索引表</v>
          </cell>
          <cell r="G2341" t="str">
            <v>&lt;&lt;&lt;&lt;&lt;字段详细信息&gt;&gt;&gt;&gt;&gt;</v>
          </cell>
          <cell r="H2341" t="str">
            <v>APP_SNO</v>
          </cell>
        </row>
        <row r="2342">
          <cell r="E2342" t="str">
            <v>FMS_ORG_INCOME</v>
          </cell>
          <cell r="F2342" t="str">
            <v>机构收入分配</v>
          </cell>
          <cell r="G2342" t="str">
            <v>&lt;&lt;&lt;&lt;&lt;字段详细信息&gt;&gt;&gt;&gt;&gt;</v>
          </cell>
          <cell r="H2342" t="str">
            <v>UNIONCODE,BRCH_CODE,SUBBRCH_CODE,END_DATE,BEGIN_DATE,PROD_CODE,ORGLEVEL</v>
          </cell>
        </row>
        <row r="2343">
          <cell r="E2343" t="str">
            <v>FMS_PAYMENTSUM</v>
          </cell>
          <cell r="F2343" t="str">
            <v>划款汇总表</v>
          </cell>
          <cell r="G2343" t="str">
            <v>&lt;&lt;&lt;&lt;&lt;字段详细信息&gt;&gt;&gt;&gt;&gt;</v>
          </cell>
          <cell r="H2343" t="str">
            <v>UNIONCODE,PROD_CODE,BUSIN_CODE,BANK_ACCT_IN_NO,BANK_ACCT_OUT_NO,SHOULD_EXEC_DATE</v>
          </cell>
        </row>
        <row r="2344">
          <cell r="E2344" t="str">
            <v>FMS_PROD_REDEEM_QUOTA</v>
          </cell>
          <cell r="F2344" t="str">
            <v>产品当日赎回累计额度表（存放交易中经常变动的且与产品有关的信息）</v>
          </cell>
          <cell r="G2344" t="str">
            <v>&lt;&lt;&lt;&lt;&lt;字段详细信息&gt;&gt;&gt;&gt;&gt;</v>
          </cell>
          <cell r="H2344" t="str">
            <v>PROD_CODE,UNIONCODE,TRANS_DATE</v>
          </cell>
        </row>
        <row r="2345">
          <cell r="E2345" t="str">
            <v>FMS_REP_FEE_STAT</v>
          </cell>
          <cell r="F2345" t="str">
            <v>手续费日汇总</v>
          </cell>
          <cell r="G2345" t="str">
            <v>&lt;&lt;&lt;&lt;&lt;字段详细信息&gt;&gt;&gt;&gt;&gt;</v>
          </cell>
          <cell r="H2345" t="str">
            <v>UNIONCODE,TRANS_BRCH_CODE,PROD_CODE,FEE_TYPE,TRANS_DATE,TRANS_SUBBRCH_CODE</v>
          </cell>
        </row>
        <row r="2346">
          <cell r="E2346" t="str">
            <v>FMS_REP_LOGIN_STAT</v>
          </cell>
          <cell r="F2346" t="str">
            <v>开销户日汇总表</v>
          </cell>
          <cell r="G2346" t="str">
            <v>&lt;&lt;&lt;&lt;&lt;字段详细信息&gt;&gt;&gt;&gt;&gt;</v>
          </cell>
          <cell r="H2346" t="str">
            <v>UNIONCODE,REG_BRCH_CODE,CUST_MANAGER_NO,TRANS_DATE,CUST_TYPE,CUST_LEVEL,REG_SUBBRCH_CODE</v>
          </cell>
        </row>
        <row r="2347">
          <cell r="E2347" t="str">
            <v>FMS_REP_TRANS_STAT</v>
          </cell>
          <cell r="F2347" t="str">
            <v>业务量日汇总</v>
          </cell>
          <cell r="G2347" t="str">
            <v>&lt;&lt;&lt;&lt;&lt;字段详细信息&gt;&gt;&gt;&gt;&gt;</v>
          </cell>
          <cell r="H2347" t="str">
            <v>UNIONCODE,TRANS_BRCH_CODE,CUST_MANAGER_NO,CUST_TYPE,PROD_CODE,CUST_LEVEL,BUSI_CODE,TRANS_DATE,TRANS_SUBBRCH_CODE,TRANS_STATE</v>
          </cell>
        </row>
        <row r="2348">
          <cell r="E2348" t="str">
            <v>FMS_SUMMARY_CLEARLOG_HISTORY</v>
          </cell>
          <cell r="F2348" t="str">
            <v>清算流水</v>
          </cell>
          <cell r="G2348" t="str">
            <v>&lt;&lt;&lt;&lt;&lt;字段详细信息&gt;&gt;&gt;&gt;&gt;</v>
          </cell>
          <cell r="H2348" t="str">
            <v>SNO,UNIONCODE,CUSTNO,DEPOSIT_ACCT,CLEAR_DATE,PROD_CODE,BUSI_CODE</v>
          </cell>
        </row>
        <row r="2349">
          <cell r="E2349" t="str">
            <v>FMS_SYS_FLOWCHART</v>
          </cell>
          <cell r="F2349" t="e">
            <v>#N/A</v>
          </cell>
          <cell r="G2349" t="str">
            <v>&lt;&lt;&lt;&lt;&lt;字段详细信息&gt;&gt;&gt;&gt;&gt;</v>
          </cell>
          <cell r="H2349" t="str">
            <v>STEPNO,UNIONCODE,TYPE</v>
          </cell>
        </row>
        <row r="2350">
          <cell r="E2350" t="str">
            <v>FMS_SYS_FLOWRECORD</v>
          </cell>
          <cell r="F2350" t="e">
            <v>#N/A</v>
          </cell>
          <cell r="G2350" t="str">
            <v>&lt;&lt;&lt;&lt;&lt;字段详细信息&gt;&gt;&gt;&gt;&gt;</v>
          </cell>
          <cell r="H2350" t="str">
            <v>STEPNO,CHILDKEY,UNIONCODE</v>
          </cell>
        </row>
        <row r="2351">
          <cell r="E2351" t="str">
            <v>FMS_TRANS_QUEUE_INFO</v>
          </cell>
          <cell r="F2351" t="str">
            <v>转发队列配置表</v>
          </cell>
          <cell r="G2351" t="str">
            <v>&lt;&lt;&lt;&lt;&lt;字段详细信息&gt;&gt;&gt;&gt;&gt;</v>
          </cell>
          <cell r="H2351" t="str">
            <v>OBJ_CODE,OBJ_TYPE</v>
          </cell>
        </row>
        <row r="2352">
          <cell r="E2352" t="str">
            <v>GOLD_BAL</v>
          </cell>
          <cell r="F2352" t="str">
            <v>销售登记表</v>
          </cell>
          <cell r="G2352" t="str">
            <v>&lt;&lt;&lt;&lt;&lt;字段详细信息&gt;&gt;&gt;&gt;&gt;</v>
          </cell>
          <cell r="H2352" t="str">
            <v>UNIONCODE,APPSHEETSERIALNO,PROD_NO,GOLD_ORGAN_CODE,PROD_CODE</v>
          </cell>
        </row>
        <row r="2353">
          <cell r="E2353" t="str">
            <v>GOLD_BAL_20130701</v>
          </cell>
          <cell r="F2353" t="str">
            <v>销售登记表</v>
          </cell>
          <cell r="G2353" t="str">
            <v>&lt;&lt;&lt;&lt;&lt;字段详细信息&gt;&gt;&gt;&gt;&gt;</v>
          </cell>
          <cell r="H2353" t="str">
            <v>UNIONCODE,APPSHEETSERIALNO,PROD_NO,GOLD_ORGAN_CODE,PROD_CODE</v>
          </cell>
        </row>
        <row r="2354">
          <cell r="E2354" t="str">
            <v>GOLD_BANKBUSINESS</v>
          </cell>
          <cell r="F2354" t="e">
            <v>#N/A</v>
          </cell>
          <cell r="G2354" t="str">
            <v>&lt;&lt;&lt;&lt;&lt;字段详细信息&gt;&gt;&gt;&gt;&gt;</v>
          </cell>
          <cell r="H2354" t="str">
            <v>UNIONCODE</v>
          </cell>
        </row>
        <row r="2355">
          <cell r="E2355" t="str">
            <v>GOLD_BOOKING</v>
          </cell>
          <cell r="F2355" t="str">
            <v>预约信息表</v>
          </cell>
          <cell r="G2355" t="str">
            <v>&lt;&lt;&lt;&lt;&lt;字段详细信息&gt;&gt;&gt;&gt;&gt;</v>
          </cell>
          <cell r="H2355" t="str">
            <v>APPSHEETSERIALNO</v>
          </cell>
        </row>
        <row r="2356">
          <cell r="E2356" t="str">
            <v>GOLD_CALENDAR</v>
          </cell>
          <cell r="F2356" t="str">
            <v>系统工作日历</v>
          </cell>
          <cell r="G2356" t="str">
            <v>&lt;&lt;&lt;&lt;&lt;字段详细信息&gt;&gt;&gt;&gt;&gt;</v>
          </cell>
          <cell r="H2356" t="str">
            <v>NATUREDAY</v>
          </cell>
        </row>
        <row r="2357">
          <cell r="E2357" t="str">
            <v>GOLD_CAPITAL_LOG</v>
          </cell>
          <cell r="F2357" t="str">
            <v>资金流水表</v>
          </cell>
          <cell r="G2357" t="str">
            <v>&lt;&lt;&lt;&lt;&lt;字段详细信息&gt;&gt;&gt;&gt;&gt;</v>
          </cell>
          <cell r="H2357" t="str">
            <v>SERIALNO2BANK</v>
          </cell>
        </row>
        <row r="2358">
          <cell r="E2358" t="str">
            <v>GOLD_CAPITAL_LOG_20130701</v>
          </cell>
          <cell r="F2358" t="str">
            <v>资金流水表</v>
          </cell>
          <cell r="G2358" t="str">
            <v>&lt;&lt;&lt;&lt;&lt;字段详细信息&gt;&gt;&gt;&gt;&gt;</v>
          </cell>
          <cell r="H2358" t="str">
            <v>SERIALNO2BANK</v>
          </cell>
        </row>
        <row r="2359">
          <cell r="E2359" t="str">
            <v>GOLD_CHKPAY</v>
          </cell>
          <cell r="F2359" t="e">
            <v>#N/A</v>
          </cell>
          <cell r="G2359" t="str">
            <v>&lt;&lt;&lt;&lt;&lt;字段详细信息&gt;&gt;&gt;&gt;&gt;</v>
          </cell>
          <cell r="H2359" t="str">
            <v>IMPORTDATE,SERIALNO2BANK</v>
          </cell>
        </row>
        <row r="2360">
          <cell r="E2360" t="str">
            <v>GOLD_CHKPAYERR</v>
          </cell>
          <cell r="F2360" t="e">
            <v>#N/A</v>
          </cell>
          <cell r="G2360" t="str">
            <v>&lt;&lt;&lt;&lt;&lt;字段详细信息&gt;&gt;&gt;&gt;&gt;</v>
          </cell>
          <cell r="H2360" t="str">
            <v>IMPORTDATE,SERIALNO2BANK</v>
          </cell>
        </row>
        <row r="2361">
          <cell r="E2361" t="str">
            <v>GOLD_COMPANY_20220330_BDW_ZX_06</v>
          </cell>
          <cell r="F2361" t="str">
            <v>黄金公司信息表</v>
          </cell>
          <cell r="G2361" t="str">
            <v>&lt;&lt;&lt;&lt;&lt;字段详细信息&gt;&gt;&gt;&gt;&gt;</v>
          </cell>
          <cell r="H2361" t="str">
            <v>UNIONCODE,GOLD_ORGAN_CODE</v>
          </cell>
        </row>
        <row r="2362">
          <cell r="E2362" t="str">
            <v>GOLD_FEEINFO</v>
          </cell>
          <cell r="F2362" t="str">
            <v>费用设置主表</v>
          </cell>
          <cell r="G2362" t="str">
            <v>&lt;&lt;&lt;&lt;&lt;字段详细信息&gt;&gt;&gt;&gt;&gt;</v>
          </cell>
          <cell r="H2362" t="str">
            <v>GOLD_ORGAN_CODE,PROD_CODE,UNIONCODE,FEETYPE</v>
          </cell>
        </row>
        <row r="2363">
          <cell r="E2363" t="str">
            <v>GOLD_FILECMD</v>
          </cell>
          <cell r="F2363" t="str">
            <v>数据归档控制表</v>
          </cell>
          <cell r="G2363" t="str">
            <v>&lt;&lt;&lt;&lt;&lt;字段详细信息&gt;&gt;&gt;&gt;&gt;</v>
          </cell>
          <cell r="H2363" t="str">
            <v>SNO</v>
          </cell>
        </row>
        <row r="2364">
          <cell r="E2364" t="str">
            <v>GOLD_FLOWCHART</v>
          </cell>
          <cell r="F2364" t="str">
            <v>清算流程图控制表</v>
          </cell>
          <cell r="G2364" t="str">
            <v>&lt;&lt;&lt;&lt;&lt;字段详细信息&gt;&gt;&gt;&gt;&gt;</v>
          </cell>
          <cell r="H2364" t="str">
            <v>STEPNO</v>
          </cell>
        </row>
        <row r="2365">
          <cell r="E2365" t="str">
            <v>GOLD_FLOWRECORD</v>
          </cell>
          <cell r="F2365" t="str">
            <v>子流程信息表</v>
          </cell>
          <cell r="G2365" t="str">
            <v>&lt;&lt;&lt;&lt;&lt;字段详细信息&gt;&gt;&gt;&gt;&gt;</v>
          </cell>
          <cell r="H2365" t="str">
            <v>STEPNO,SNO,CHILDKEY</v>
          </cell>
        </row>
        <row r="2366">
          <cell r="E2366" t="str">
            <v>GOLD_H_CAPITAL_LOG</v>
          </cell>
          <cell r="F2366" t="str">
            <v>资金流水历史表</v>
          </cell>
          <cell r="G2366" t="str">
            <v>&lt;&lt;&lt;&lt;&lt;字段详细信息&gt;&gt;&gt;&gt;&gt;</v>
          </cell>
          <cell r="H2366" t="str">
            <v>SERIALNO2BANK</v>
          </cell>
        </row>
        <row r="2367">
          <cell r="E2367" t="str">
            <v>GOLD_H_CAPITAL_LOG_20130701</v>
          </cell>
          <cell r="F2367" t="e">
            <v>#N/A</v>
          </cell>
          <cell r="G2367" t="str">
            <v>&lt;&lt;&lt;&lt;&lt;字段详细信息&gt;&gt;&gt;&gt;&gt;</v>
          </cell>
          <cell r="H2367" t="str">
            <v>SERIALNO2BANK</v>
          </cell>
        </row>
        <row r="2368">
          <cell r="E2368" t="str">
            <v>GOLD_H_CHKPAYERR</v>
          </cell>
          <cell r="F2368" t="e">
            <v>#N/A</v>
          </cell>
          <cell r="G2368" t="str">
            <v>&lt;&lt;&lt;&lt;&lt;字段详细信息&gt;&gt;&gt;&gt;&gt;</v>
          </cell>
          <cell r="H2368" t="str">
            <v>IMPORTDATE,SERIALNO2BANK</v>
          </cell>
        </row>
        <row r="2369">
          <cell r="E2369" t="str">
            <v>GOLD_H_PRICE</v>
          </cell>
          <cell r="F2369" t="str">
            <v>产品价格信息历史表</v>
          </cell>
          <cell r="G2369" t="str">
            <v>&lt;&lt;&lt;&lt;&lt;字段详细信息&gt;&gt;&gt;&gt;&gt;</v>
          </cell>
          <cell r="H2369" t="str">
            <v>UNIONCODE,GOLD_ORGAN_CODE,PROD_CODE,PRICE_TYPE,PRICE_DATE,PRICE_TIME</v>
          </cell>
        </row>
        <row r="2370">
          <cell r="E2370" t="str">
            <v>GOLD_H_STORE</v>
          </cell>
          <cell r="F2370" t="str">
            <v>库存历史表</v>
          </cell>
          <cell r="G2370" t="str">
            <v>&lt;&lt;&lt;&lt;&lt;字段详细信息&gt;&gt;&gt;&gt;&gt;</v>
          </cell>
          <cell r="H2370" t="str">
            <v>IMPORTDATE,UNIONCODE,GOLD_ORGAN_CODE,PROD_CODE,PROD_NO</v>
          </cell>
        </row>
        <row r="2371">
          <cell r="E2371" t="str">
            <v>GOLD_H_STORE_20130701</v>
          </cell>
          <cell r="F2371" t="str">
            <v>库存历史表</v>
          </cell>
          <cell r="G2371" t="str">
            <v>&lt;&lt;&lt;&lt;&lt;字段详细信息&gt;&gt;&gt;&gt;&gt;</v>
          </cell>
          <cell r="H2371" t="str">
            <v>IMPORTDATE,UNIONCODE,GOLD_ORGAN_CODE,PROD_CODE,PROD_NO</v>
          </cell>
        </row>
        <row r="2372">
          <cell r="E2372" t="str">
            <v>GOLD_H_STORLOG</v>
          </cell>
          <cell r="F2372" t="str">
            <v>库存调拨流水历史表</v>
          </cell>
          <cell r="G2372" t="str">
            <v>&lt;&lt;&lt;&lt;&lt;字段详细信息&gt;&gt;&gt;&gt;&gt;</v>
          </cell>
          <cell r="H2372" t="str">
            <v>APPSHEETSERIALNO</v>
          </cell>
        </row>
        <row r="2373">
          <cell r="E2373" t="str">
            <v>GOLD_H_TRANSLOG_20220622_BDW_ZX_09</v>
          </cell>
          <cell r="F2373" t="e">
            <v>#N/A</v>
          </cell>
          <cell r="G2373" t="str">
            <v>&lt;&lt;&lt;&lt;&lt;字段详细信息&gt;&gt;&gt;&gt;&gt;</v>
          </cell>
          <cell r="H2373" t="str">
            <v>APPSHEETSERIALNO</v>
          </cell>
        </row>
        <row r="2374">
          <cell r="E2374" t="str">
            <v>GOLD_H_TRANSLOG_20130701</v>
          </cell>
          <cell r="F2374" t="e">
            <v>#N/A</v>
          </cell>
          <cell r="G2374" t="str">
            <v>&lt;&lt;&lt;&lt;&lt;字段详细信息&gt;&gt;&gt;&gt;&gt;</v>
          </cell>
          <cell r="H2374" t="str">
            <v>APPSHEETSERIALNO</v>
          </cell>
        </row>
        <row r="2375">
          <cell r="E2375" t="str">
            <v>GOLD_INVOICE</v>
          </cell>
          <cell r="F2375" t="str">
            <v>发票信息表</v>
          </cell>
          <cell r="G2375" t="str">
            <v>&lt;&lt;&lt;&lt;&lt;字段详细信息&gt;&gt;&gt;&gt;&gt;</v>
          </cell>
          <cell r="H2375" t="str">
            <v>APPSHEETSERIALNO</v>
          </cell>
        </row>
        <row r="2376">
          <cell r="E2376" t="str">
            <v>GOLD_INVOICE_20130701</v>
          </cell>
          <cell r="F2376" t="str">
            <v>发票信息表</v>
          </cell>
          <cell r="G2376" t="str">
            <v>&lt;&lt;&lt;&lt;&lt;字段详细信息&gt;&gt;&gt;&gt;&gt;</v>
          </cell>
          <cell r="H2376" t="str">
            <v>APPSHEETSERIALNO</v>
          </cell>
        </row>
        <row r="2377">
          <cell r="E2377" t="str">
            <v>GOLD_PAYPARAM</v>
          </cell>
          <cell r="F2377" t="str">
            <v>划款参数表</v>
          </cell>
          <cell r="G2377" t="str">
            <v>&lt;&lt;&lt;&lt;&lt;字段详细信息&gt;&gt;&gt;&gt;&gt;</v>
          </cell>
          <cell r="H2377" t="str">
            <v>UNIONCODE,GOLD_ORGAN_CODE,PROD_CODE,PAY_TYPE</v>
          </cell>
        </row>
        <row r="2378">
          <cell r="E2378" t="str">
            <v>GOLD_PRICE_20200708_BDW_XX_06</v>
          </cell>
          <cell r="F2378" t="str">
            <v>产品牌价信息表</v>
          </cell>
          <cell r="G2378" t="str">
            <v>&lt;&lt;&lt;&lt;&lt;字段详细信息&gt;&gt;&gt;&gt;&gt;</v>
          </cell>
          <cell r="H2378" t="str">
            <v>UNIONCODE,GOLD_ORGAN_CODE,PROD_CODE,PRICE_TYPE,PRICE_DATE,PRICE_TIME</v>
          </cell>
        </row>
        <row r="2379">
          <cell r="E2379" t="str">
            <v>GOLD_PRICE_20130701</v>
          </cell>
          <cell r="F2379" t="str">
            <v>产品牌价信息表</v>
          </cell>
          <cell r="G2379" t="str">
            <v>&lt;&lt;&lt;&lt;&lt;字段详细信息&gt;&gt;&gt;&gt;&gt;</v>
          </cell>
          <cell r="H2379" t="str">
            <v>UNIONCODE,GOLD_ORGAN_CODE,PROD_CODE,PRICE_TYPE,PRICE_DATE,PRICE_TIME</v>
          </cell>
        </row>
        <row r="2380">
          <cell r="E2380" t="str">
            <v>GOLD_PRODINFO_20220330_BDW_ZX_06</v>
          </cell>
          <cell r="F2380" t="str">
            <v>产品信息表</v>
          </cell>
          <cell r="G2380" t="str">
            <v>&lt;&lt;&lt;&lt;&lt;字段详细信息&gt;&gt;&gt;&gt;&gt;</v>
          </cell>
          <cell r="H2380" t="str">
            <v>UNIONCODE,GOLD_ORGAN_CODE,PROD_CODE</v>
          </cell>
        </row>
        <row r="2381">
          <cell r="E2381" t="str">
            <v>GOLD_PRODINFO_0722</v>
          </cell>
          <cell r="F2381" t="str">
            <v>产品信息表</v>
          </cell>
          <cell r="G2381" t="str">
            <v>&lt;&lt;&lt;&lt;&lt;字段详细信息&gt;&gt;&gt;&gt;&gt;</v>
          </cell>
          <cell r="H2381" t="str">
            <v>UNIONCODE,GOLD_ORGAN_CODE,PROD_CODE</v>
          </cell>
        </row>
        <row r="2382">
          <cell r="E2382" t="str">
            <v>GOLD_PRODINFO_SRC</v>
          </cell>
          <cell r="F2382" t="str">
            <v>产品信息表</v>
          </cell>
          <cell r="G2382" t="str">
            <v>&lt;&lt;&lt;&lt;&lt;字段详细信息&gt;&gt;&gt;&gt;&gt;</v>
          </cell>
          <cell r="H2382" t="str">
            <v>UNIONCODE,GOLD_ORGAN_CODE,PROD_CODE</v>
          </cell>
        </row>
        <row r="2383">
          <cell r="E2383" t="str">
            <v>GOLD_QUEUEINFO</v>
          </cell>
          <cell r="F2383" t="str">
            <v>转发队列信息</v>
          </cell>
          <cell r="G2383" t="str">
            <v>&lt;&lt;&lt;&lt;&lt;字段详细信息&gt;&gt;&gt;&gt;&gt;</v>
          </cell>
          <cell r="H2383" t="str">
            <v>OBJ_CODE,OBJ_TYPE</v>
          </cell>
        </row>
        <row r="2384">
          <cell r="E2384" t="str">
            <v>GOLD_SPECACCT</v>
          </cell>
          <cell r="F2384" t="str">
            <v>专户信息表</v>
          </cell>
          <cell r="G2384" t="str">
            <v>&lt;&lt;&lt;&lt;&lt;字段详细信息&gt;&gt;&gt;&gt;&gt;</v>
          </cell>
          <cell r="H2384" t="str">
            <v>ACCTNO,UNIONCODE</v>
          </cell>
        </row>
        <row r="2385">
          <cell r="E2385" t="str">
            <v>GOLD_SPECMONEY</v>
          </cell>
          <cell r="F2385" t="str">
            <v>专户资金汇总表</v>
          </cell>
          <cell r="G2385" t="str">
            <v>&lt;&lt;&lt;&lt;&lt;字段详细信息&gt;&gt;&gt;&gt;&gt;</v>
          </cell>
          <cell r="H2385" t="str">
            <v>ACCTNO</v>
          </cell>
        </row>
        <row r="2386">
          <cell r="E2386" t="str">
            <v>GOLD_SPECMONEY_DAY</v>
          </cell>
          <cell r="F2386" t="str">
            <v>专户资金汇总(按交易日汇总)</v>
          </cell>
          <cell r="G2386" t="str">
            <v>&lt;&lt;&lt;&lt;&lt;字段详细信息&gt;&gt;&gt;&gt;&gt;</v>
          </cell>
          <cell r="H2386" t="str">
            <v>TRANSACTIONDATE,ACCTNO,UNIONCODE</v>
          </cell>
        </row>
        <row r="2387">
          <cell r="E2387" t="str">
            <v>GOLD_STAT_BY_CUSTMANAGER</v>
          </cell>
          <cell r="F2387" t="e">
            <v>#N/A</v>
          </cell>
          <cell r="G2387" t="str">
            <v>&lt;&lt;&lt;&lt;&lt;字段详细信息&gt;&gt;&gt;&gt;&gt;</v>
          </cell>
          <cell r="H2387" t="str">
            <v>TRANSACTIONDATE,CUSTMANAGERID,UNIONCODE,GOLD_ORGAN_CODE,PROD_CODE,BUSINESSCODE</v>
          </cell>
        </row>
        <row r="2388">
          <cell r="E2388" t="str">
            <v>GOLD_STAT_BY_OPER</v>
          </cell>
          <cell r="F2388" t="e">
            <v>#N/A</v>
          </cell>
          <cell r="G2388" t="str">
            <v>&lt;&lt;&lt;&lt;&lt;字段详细信息&gt;&gt;&gt;&gt;&gt;</v>
          </cell>
          <cell r="H2388" t="str">
            <v>PROD_CODE,TRANSACTIONDATE,UNIONCODE,GOLD_ORGAN_CODE,OPERID,BUSINESSCODE,GETFLAG</v>
          </cell>
        </row>
        <row r="2389">
          <cell r="E2389" t="str">
            <v>GOLD_STAT_BY_ORG</v>
          </cell>
          <cell r="F2389" t="e">
            <v>#N/A</v>
          </cell>
          <cell r="G2389" t="str">
            <v>&lt;&lt;&lt;&lt;&lt;字段详细信息&gt;&gt;&gt;&gt;&gt;</v>
          </cell>
          <cell r="H2389" t="str">
            <v>TRANSACTIONDATE,UNIONCODE,OPERORG,GOLD_ORGAN_CODE,PROD_CODE,BUSINESSCODE,GETFLAG</v>
          </cell>
        </row>
        <row r="2390">
          <cell r="E2390" t="str">
            <v>GOLD_STORE</v>
          </cell>
          <cell r="F2390" t="str">
            <v>库存信息表</v>
          </cell>
          <cell r="G2390" t="str">
            <v>&lt;&lt;&lt;&lt;&lt;字段详细信息&gt;&gt;&gt;&gt;&gt;</v>
          </cell>
          <cell r="H2390" t="str">
            <v>UNIONCODE,GOLD_ORGAN_CODE,PROD_CODE,PROD_NO</v>
          </cell>
        </row>
        <row r="2391">
          <cell r="E2391" t="str">
            <v>GOLD_STORE_20130701</v>
          </cell>
          <cell r="F2391" t="str">
            <v>库存信息表</v>
          </cell>
          <cell r="G2391" t="str">
            <v>&lt;&lt;&lt;&lt;&lt;字段详细信息&gt;&gt;&gt;&gt;&gt;</v>
          </cell>
          <cell r="H2391" t="str">
            <v>UNIONCODE,GOLD_ORGAN_CODE,PROD_CODE,PROD_NO</v>
          </cell>
        </row>
        <row r="2392">
          <cell r="E2392" t="str">
            <v>GOLD_STORE_NO</v>
          </cell>
          <cell r="F2392" t="str">
            <v>产品库存数量表</v>
          </cell>
          <cell r="G2392" t="str">
            <v>&lt;&lt;&lt;&lt;&lt;字段详细信息&gt;&gt;&gt;&gt;&gt;</v>
          </cell>
          <cell r="H2392" t="str">
            <v>UNIONCODE,OPERID,GOLD_ORGAN_CODE,PROD_CODE</v>
          </cell>
        </row>
        <row r="2393">
          <cell r="E2393" t="str">
            <v>GOLD_STORE_NO_20130701</v>
          </cell>
          <cell r="F2393" t="str">
            <v>产品库存数量表</v>
          </cell>
          <cell r="G2393" t="str">
            <v>&lt;&lt;&lt;&lt;&lt;字段详细信息&gt;&gt;&gt;&gt;&gt;</v>
          </cell>
          <cell r="H2393" t="str">
            <v>UNIONCODE,OPERID,GOLD_ORGAN_CODE,PROD_CODE</v>
          </cell>
        </row>
        <row r="2394">
          <cell r="E2394" t="str">
            <v>GOLD_STORLOG</v>
          </cell>
          <cell r="F2394" t="str">
            <v>库存调拨流水历史表</v>
          </cell>
          <cell r="G2394" t="str">
            <v>&lt;&lt;&lt;&lt;&lt;字段详细信息&gt;&gt;&gt;&gt;&gt;</v>
          </cell>
          <cell r="H2394" t="str">
            <v>APPSHEETSERIALNO</v>
          </cell>
        </row>
        <row r="2395">
          <cell r="E2395" t="str">
            <v>GOLD_STORLOG_20130701</v>
          </cell>
          <cell r="F2395" t="str">
            <v>库存调拨流水表</v>
          </cell>
          <cell r="G2395" t="str">
            <v>&lt;&lt;&lt;&lt;&lt;字段详细信息&gt;&gt;&gt;&gt;&gt;</v>
          </cell>
          <cell r="H2395" t="str">
            <v>APPSHEETSERIALNO</v>
          </cell>
        </row>
        <row r="2396">
          <cell r="E2396" t="str">
            <v>GOLD_TRANSLOG_20220622_BDW_ZX_09</v>
          </cell>
          <cell r="F2396" t="str">
            <v>交易流水表</v>
          </cell>
          <cell r="G2396" t="str">
            <v>&lt;&lt;&lt;&lt;&lt;字段详细信息&gt;&gt;&gt;&gt;&gt;</v>
          </cell>
          <cell r="H2396" t="str">
            <v>APPSHEETSERIALNO</v>
          </cell>
        </row>
        <row r="2397">
          <cell r="E2397" t="str">
            <v>GOLD_TRANSLOG_0722</v>
          </cell>
          <cell r="F2397" t="str">
            <v>交易流水表</v>
          </cell>
          <cell r="G2397" t="str">
            <v>&lt;&lt;&lt;&lt;&lt;字段详细信息&gt;&gt;&gt;&gt;&gt;</v>
          </cell>
          <cell r="H2397" t="str">
            <v>APPSHEETSERIALNO</v>
          </cell>
        </row>
        <row r="2398">
          <cell r="E2398" t="str">
            <v>GOLD_TRANSLOG_20130701</v>
          </cell>
          <cell r="F2398" t="str">
            <v>交易流水表</v>
          </cell>
          <cell r="G2398" t="str">
            <v>&lt;&lt;&lt;&lt;&lt;字段详细信息&gt;&gt;&gt;&gt;&gt;</v>
          </cell>
          <cell r="H2398" t="str">
            <v>APPSHEETSERIALNO</v>
          </cell>
        </row>
        <row r="2399">
          <cell r="E2399" t="str">
            <v>GOLD_TRANSLOG_SRC</v>
          </cell>
          <cell r="F2399" t="str">
            <v>交易流水表</v>
          </cell>
          <cell r="G2399" t="str">
            <v>&lt;&lt;&lt;&lt;&lt;字段详细信息&gt;&gt;&gt;&gt;&gt;</v>
          </cell>
          <cell r="H2399" t="str">
            <v>APPSHEETSERIALNO</v>
          </cell>
        </row>
        <row r="2400">
          <cell r="E2400" t="str">
            <v>GOLD_TURNSTORE</v>
          </cell>
          <cell r="F2400" t="str">
            <v>移交库存信息表</v>
          </cell>
          <cell r="G2400" t="str">
            <v>&lt;&lt;&lt;&lt;&lt;字段详细信息&gt;&gt;&gt;&gt;&gt;</v>
          </cell>
          <cell r="H2400" t="str">
            <v>UNIONCODE,APPSHEETSERIALNO,GOLD_ORGAN_CODE,PROD_CODE,PROD_NO</v>
          </cell>
        </row>
        <row r="2401">
          <cell r="E2401" t="str">
            <v>INTERFACE_ACCTCHG</v>
          </cell>
          <cell r="F2401" t="e">
            <v>#N/A</v>
          </cell>
          <cell r="G2401" t="str">
            <v>&lt;&lt;&lt;&lt;&lt;字段详细信息&gt;&gt;&gt;&gt;&gt;</v>
          </cell>
          <cell r="H2401" t="str">
            <v>DEPOSITACCT_NEW,DEPOSITACCT_OLD</v>
          </cell>
        </row>
        <row r="2402">
          <cell r="E2402" t="str">
            <v>INTERFACE_OPER</v>
          </cell>
          <cell r="F2402" t="e">
            <v>#N/A</v>
          </cell>
          <cell r="G2402" t="str">
            <v>&lt;&lt;&lt;&lt;&lt;字段详细信息&gt;&gt;&gt;&gt;&gt;</v>
          </cell>
          <cell r="H2402" t="str">
            <v>OPERID</v>
          </cell>
        </row>
        <row r="2403">
          <cell r="E2403" t="str">
            <v>INTERFACE_ORG</v>
          </cell>
          <cell r="F2403" t="e">
            <v>#N/A</v>
          </cell>
          <cell r="G2403" t="str">
            <v>&lt;&lt;&lt;&lt;&lt;字段详细信息&gt;&gt;&gt;&gt;&gt;</v>
          </cell>
          <cell r="H2403" t="str">
            <v>ORCABRNO</v>
          </cell>
        </row>
        <row r="2404">
          <cell r="E2404" t="str">
            <v>INTERFACE_ORGCHG</v>
          </cell>
          <cell r="F2404" t="e">
            <v>#N/A</v>
          </cell>
          <cell r="G2404" t="str">
            <v>&lt;&lt;&lt;&lt;&lt;字段详细信息&gt;&gt;&gt;&gt;&gt;</v>
          </cell>
          <cell r="H2404" t="str">
            <v>ORGANID_FROM</v>
          </cell>
        </row>
        <row r="2405">
          <cell r="E2405" t="str">
            <v>QRY_COMMON</v>
          </cell>
          <cell r="F2405" t="str">
            <v>通用查询表</v>
          </cell>
          <cell r="G2405" t="str">
            <v>&lt;&lt;&lt;&lt;&lt;字段详细信息&gt;&gt;&gt;&gt;&gt;</v>
          </cell>
          <cell r="H2405" t="str">
            <v>SYSID,LBMID</v>
          </cell>
        </row>
        <row r="2406">
          <cell r="E2406" t="str">
            <v>QRY_QRYBASE</v>
          </cell>
          <cell r="F2406" t="str">
            <v>通用查询定义库</v>
          </cell>
          <cell r="G2406" t="str">
            <v>&lt;&lt;&lt;&lt;&lt;字段详细信息&gt;&gt;&gt;&gt;&gt;</v>
          </cell>
          <cell r="H2406" t="str">
            <v>SYSID,USERID,MENUID</v>
          </cell>
        </row>
        <row r="2407">
          <cell r="E2407" t="str">
            <v>QRY_QRYFIELD</v>
          </cell>
          <cell r="F2407" t="str">
            <v>查询出参库</v>
          </cell>
          <cell r="G2407" t="str">
            <v>&lt;&lt;&lt;&lt;&lt;字段详细信息&gt;&gt;&gt;&gt;&gt;</v>
          </cell>
          <cell r="H2407" t="str">
            <v>SYSID,USERID,LBMID,RECORDNAME,FIELDNAME</v>
          </cell>
        </row>
        <row r="2408">
          <cell r="E2408" t="str">
            <v>QRY_QRYPARAM</v>
          </cell>
          <cell r="F2408" t="str">
            <v>查询入参库</v>
          </cell>
          <cell r="G2408" t="str">
            <v>&lt;&lt;&lt;&lt;&lt;字段详细信息&gt;&gt;&gt;&gt;&gt;</v>
          </cell>
          <cell r="H2408" t="str">
            <v>SYSID,USERID,LBMID,PARAMNAME</v>
          </cell>
        </row>
        <row r="2409">
          <cell r="E2409" t="str">
            <v>RPT_USERRIGHT</v>
          </cell>
          <cell r="F2409" t="str">
            <v>用户报表权限</v>
          </cell>
          <cell r="G2409" t="str">
            <v>&lt;&lt;&lt;&lt;&lt;字段详细信息&gt;&gt;&gt;&gt;&gt;</v>
          </cell>
          <cell r="H2409" t="str">
            <v>USERID</v>
          </cell>
        </row>
        <row r="2410">
          <cell r="E2410" t="str">
            <v>SYS_AUTHER</v>
          </cell>
          <cell r="F2410" t="str">
            <v>黄金授权用户表</v>
          </cell>
          <cell r="G2410" t="str">
            <v>&lt;&lt;&lt;&lt;&lt;字段详细信息&gt;&gt;&gt;&gt;&gt;</v>
          </cell>
          <cell r="H2410" t="str">
            <v>OPERID</v>
          </cell>
        </row>
        <row r="2411">
          <cell r="E2411" t="str">
            <v>SYS_CONFIRMCTRL</v>
          </cell>
          <cell r="F2411" t="e">
            <v>#N/A</v>
          </cell>
          <cell r="G2411" t="str">
            <v>&lt;&lt;&lt;&lt;&lt;字段详细信息&gt;&gt;&gt;&gt;&gt;</v>
          </cell>
          <cell r="H2411" t="str">
            <v>OPERDATE,SNO,SYSID</v>
          </cell>
        </row>
        <row r="2412">
          <cell r="E2412" t="str">
            <v>SYS_CONFIRMDISPPARAM</v>
          </cell>
          <cell r="F2412" t="e">
            <v>#N/A</v>
          </cell>
          <cell r="G2412" t="str">
            <v>&lt;&lt;&lt;&lt;&lt;字段详细信息&gt;&gt;&gt;&gt;&gt;</v>
          </cell>
          <cell r="H2412" t="str">
            <v>OPERDATE,SNO,DISPSNO,PARAMID</v>
          </cell>
        </row>
        <row r="2413">
          <cell r="E2413" t="str">
            <v>SYS_CONFIRMFUNCPARAM</v>
          </cell>
          <cell r="F2413" t="str">
            <v>参数表</v>
          </cell>
          <cell r="G2413" t="str">
            <v>&lt;&lt;&lt;&lt;&lt;字段详细信息&gt;&gt;&gt;&gt;&gt;</v>
          </cell>
          <cell r="H2413" t="str">
            <v>OPERDATE,SNO,PARAMNAME</v>
          </cell>
        </row>
        <row r="2414">
          <cell r="E2414" t="str">
            <v>SYS_CONFIRMSET</v>
          </cell>
          <cell r="F2414" t="str">
            <v>审核功能条件设置</v>
          </cell>
          <cell r="G2414" t="str">
            <v>&lt;&lt;&lt;&lt;&lt;字段详细信息&gt;&gt;&gt;&gt;&gt;</v>
          </cell>
          <cell r="H2414" t="str">
            <v>FUNCID,CONFIRMLEVEL</v>
          </cell>
        </row>
        <row r="2415">
          <cell r="E2415" t="str">
            <v>SYS_CONFIRMUSER</v>
          </cell>
          <cell r="F2415" t="str">
            <v>审核功能用户设置</v>
          </cell>
          <cell r="G2415" t="str">
            <v>&lt;&lt;&lt;&lt;&lt;字段详细信息&gt;&gt;&gt;&gt;&gt;</v>
          </cell>
          <cell r="H2415" t="str">
            <v>USERID,CONFIRMLEVEL,SYSID</v>
          </cell>
        </row>
        <row r="2416">
          <cell r="E2416" t="str">
            <v>SYS_DICTINDEX</v>
          </cell>
          <cell r="F2416" t="str">
            <v>数据字典条目定义</v>
          </cell>
          <cell r="G2416" t="str">
            <v>&lt;&lt;&lt;&lt;&lt;字段详细信息&gt;&gt;&gt;&gt;&gt;</v>
          </cell>
          <cell r="H2416" t="str">
            <v>SYSID,DICTITEM</v>
          </cell>
        </row>
        <row r="2417">
          <cell r="E2417" t="str">
            <v>SYS_DICTVALUE</v>
          </cell>
          <cell r="F2417" t="str">
            <v>数据字典表示</v>
          </cell>
          <cell r="G2417" t="str">
            <v>&lt;&lt;&lt;&lt;&lt;字段详细信息&gt;&gt;&gt;&gt;&gt;</v>
          </cell>
          <cell r="H2417" t="str">
            <v>SYSID,DICTITEM,SUBITEM</v>
          </cell>
        </row>
        <row r="2418">
          <cell r="E2418" t="str">
            <v>SYS_FUNC</v>
          </cell>
          <cell r="F2418" t="str">
            <v>系统功能配置信息表</v>
          </cell>
          <cell r="G2418" t="str">
            <v>&lt;&lt;&lt;&lt;&lt;字段详细信息&gt;&gt;&gt;&gt;&gt;</v>
          </cell>
          <cell r="H2418" t="str">
            <v>FUNCID</v>
          </cell>
        </row>
        <row r="2419">
          <cell r="E2419" t="str">
            <v>SYS_FUNCTIME</v>
          </cell>
          <cell r="F2419" t="str">
            <v>系统功能时间控制表</v>
          </cell>
          <cell r="G2419" t="str">
            <v>&lt;&lt;&lt;&lt;&lt;字段详细信息&gt;&gt;&gt;&gt;&gt;</v>
          </cell>
          <cell r="H2419" t="str">
            <v>FUNCID,TIMESNO</v>
          </cell>
        </row>
        <row r="2420">
          <cell r="E2420" t="str">
            <v>SYS_LBMIN</v>
          </cell>
          <cell r="F2420" t="str">
            <v>业务功能输入参数配置表</v>
          </cell>
          <cell r="G2420" t="str">
            <v>&lt;&lt;&lt;&lt;&lt;字段详细信息&gt;&gt;&gt;&gt;&gt;</v>
          </cell>
          <cell r="H2420" t="str">
            <v>LBMID,INNAME</v>
          </cell>
        </row>
        <row r="2421">
          <cell r="E2421" t="str">
            <v>SYS_LBMOUT</v>
          </cell>
          <cell r="F2421" t="str">
            <v>业务功能输出参数配置表</v>
          </cell>
          <cell r="G2421" t="str">
            <v>&lt;&lt;&lt;&lt;&lt;字段详细信息&gt;&gt;&gt;&gt;&gt;</v>
          </cell>
          <cell r="H2421" t="str">
            <v>LBMID,RESULT,OUTNAME</v>
          </cell>
        </row>
        <row r="2422">
          <cell r="E2422" t="str">
            <v>SYS_LOGDETAIL</v>
          </cell>
          <cell r="F2422" t="str">
            <v>用户修改记录表 每个系统都建立此表</v>
          </cell>
          <cell r="G2422" t="str">
            <v>&lt;&lt;&lt;&lt;&lt;字段详细信息&gt;&gt;&gt;&gt;&gt;</v>
          </cell>
          <cell r="H2422" t="str">
            <v>OPERDATE,SNO,DISPSNO</v>
          </cell>
        </row>
        <row r="2423">
          <cell r="E2423" t="str">
            <v>SYS_LOGUSER</v>
          </cell>
          <cell r="F2423" t="str">
            <v>用户修改日志 每个系统都建立此表</v>
          </cell>
          <cell r="G2423" t="str">
            <v>&lt;&lt;&lt;&lt;&lt;字段详细信息&gt;&gt;&gt;&gt;&gt;</v>
          </cell>
          <cell r="H2423" t="str">
            <v>OPERDATE,SNO</v>
          </cell>
        </row>
        <row r="2424">
          <cell r="E2424" t="str">
            <v>SYS_MENUINFO</v>
          </cell>
          <cell r="F2424" t="e">
            <v>#N/A</v>
          </cell>
          <cell r="G2424" t="str">
            <v>&lt;&lt;&lt;&lt;&lt;字段详细信息&gt;&gt;&gt;&gt;&gt;</v>
          </cell>
          <cell r="H2424" t="str">
            <v>SYSID,MENUID</v>
          </cell>
        </row>
        <row r="2425">
          <cell r="E2425" t="str">
            <v>SYS_MENURIGHT_ROLE</v>
          </cell>
          <cell r="F2425" t="str">
            <v>角色菜单权限表</v>
          </cell>
          <cell r="G2425" t="str">
            <v>&lt;&lt;&lt;&lt;&lt;字段详细信息&gt;&gt;&gt;&gt;&gt;</v>
          </cell>
          <cell r="H2425" t="str">
            <v>SYSID,ROLEID,MENUID</v>
          </cell>
        </row>
        <row r="2426">
          <cell r="E2426" t="str">
            <v>SYS_MENURIGHT_USER</v>
          </cell>
          <cell r="F2426" t="str">
            <v>用户菜单权限表</v>
          </cell>
          <cell r="G2426" t="str">
            <v>&lt;&lt;&lt;&lt;&lt;字段详细信息&gt;&gt;&gt;&gt;&gt;</v>
          </cell>
          <cell r="H2426" t="str">
            <v>SYSID,USERID,MENUID</v>
          </cell>
        </row>
        <row r="2427">
          <cell r="E2427" t="str">
            <v>SYS_MIXEDCONFIG</v>
          </cell>
          <cell r="F2427" t="str">
            <v>杂项配置参数表</v>
          </cell>
          <cell r="G2427" t="str">
            <v>&lt;&lt;&lt;&lt;&lt;字段详细信息&gt;&gt;&gt;&gt;&gt;</v>
          </cell>
          <cell r="H2427" t="str">
            <v>SYSID,PARAID</v>
          </cell>
        </row>
        <row r="2428">
          <cell r="E2428" t="str">
            <v>SYS_MIXEDCONFIG_EXT</v>
          </cell>
          <cell r="F2428" t="str">
            <v>杂项配置参数属性表</v>
          </cell>
          <cell r="G2428" t="str">
            <v>&lt;&lt;&lt;&lt;&lt;字段详细信息&gt;&gt;&gt;&gt;&gt;</v>
          </cell>
          <cell r="H2428" t="str">
            <v>SYSID,PARAID</v>
          </cell>
        </row>
        <row r="2429">
          <cell r="E2429" t="str">
            <v>SYS_MIXEDCONFIG_GROUP</v>
          </cell>
          <cell r="F2429" t="str">
            <v>杂项配置参数分组表</v>
          </cell>
          <cell r="G2429" t="str">
            <v>&lt;&lt;&lt;&lt;&lt;字段详细信息&gt;&gt;&gt;&gt;&gt;</v>
          </cell>
          <cell r="H2429" t="str">
            <v>SYSID,GROUPID</v>
          </cell>
        </row>
        <row r="2430">
          <cell r="E2430" t="str">
            <v>SYS_ORGRIGHT_ROLE</v>
          </cell>
          <cell r="F2430" t="e">
            <v>#N/A</v>
          </cell>
          <cell r="G2430" t="str">
            <v>&lt;&lt;&lt;&lt;&lt;字段详细信息&gt;&gt;&gt;&gt;&gt;</v>
          </cell>
          <cell r="H2430" t="str">
            <v>ROLEID,SYSID,ORGID_MANY</v>
          </cell>
        </row>
        <row r="2431">
          <cell r="E2431" t="str">
            <v>SYS_ORGRIGHT_USER</v>
          </cell>
          <cell r="F2431" t="e">
            <v>#N/A</v>
          </cell>
          <cell r="G2431" t="str">
            <v>&lt;&lt;&lt;&lt;&lt;字段详细信息&gt;&gt;&gt;&gt;&gt;</v>
          </cell>
          <cell r="H2431" t="str">
            <v>USERID,SYSID,ORGID_MANY</v>
          </cell>
        </row>
        <row r="2432">
          <cell r="E2432" t="str">
            <v>SYS_QUEUEINFO</v>
          </cell>
          <cell r="F2432" t="str">
            <v>转发队列信息</v>
          </cell>
          <cell r="G2432" t="str">
            <v>&lt;&lt;&lt;&lt;&lt;字段详细信息&gt;&gt;&gt;&gt;&gt;</v>
          </cell>
          <cell r="H2432" t="str">
            <v>OBJ_CODE,OBJ_TYPE</v>
          </cell>
        </row>
        <row r="2433">
          <cell r="E2433" t="str">
            <v>SYS_ROLE</v>
          </cell>
          <cell r="F2433" t="str">
            <v>角色/分组表</v>
          </cell>
          <cell r="G2433" t="str">
            <v>&lt;&lt;&lt;&lt;&lt;字段详细信息&gt;&gt;&gt;&gt;&gt;</v>
          </cell>
          <cell r="H2433" t="str">
            <v>SYSID,ROLEID</v>
          </cell>
        </row>
        <row r="2434">
          <cell r="E2434" t="str">
            <v>SYS_ROLEMEMBER</v>
          </cell>
          <cell r="F2434" t="str">
            <v>用户所属用户组</v>
          </cell>
          <cell r="G2434" t="str">
            <v>&lt;&lt;&lt;&lt;&lt;字段详细信息&gt;&gt;&gt;&gt;&gt;</v>
          </cell>
          <cell r="H2434" t="str">
            <v>SYSID,USERID,ROLEID</v>
          </cell>
        </row>
        <row r="2435">
          <cell r="E2435" t="str">
            <v>SYS_STATIONLMT</v>
          </cell>
          <cell r="F2435" t="str">
            <v>用户访问工作站表</v>
          </cell>
          <cell r="G2435" t="str">
            <v>&lt;&lt;&lt;&lt;&lt;字段详细信息&gt;&gt;&gt;&gt;&gt;</v>
          </cell>
          <cell r="H2435" t="str">
            <v>USERID,SYSID</v>
          </cell>
        </row>
        <row r="2436">
          <cell r="E2436" t="str">
            <v>SYS_TIMELMT_ROLE</v>
          </cell>
          <cell r="F2436" t="str">
            <v>角色登录的时间限制</v>
          </cell>
          <cell r="G2436" t="str">
            <v>&lt;&lt;&lt;&lt;&lt;字段详细信息&gt;&gt;&gt;&gt;&gt;</v>
          </cell>
          <cell r="H2436" t="str">
            <v>TIMESNO,ROLEID,SYSID</v>
          </cell>
        </row>
        <row r="2437">
          <cell r="E2437" t="str">
            <v>SYS_TIMELMT_USER</v>
          </cell>
          <cell r="F2437" t="str">
            <v>用户登录的时间限制</v>
          </cell>
          <cell r="G2437" t="str">
            <v>&lt;&lt;&lt;&lt;&lt;字段详细信息&gt;&gt;&gt;&gt;&gt;</v>
          </cell>
          <cell r="H2437" t="str">
            <v>TIMESNO,USERID,SYSID</v>
          </cell>
        </row>
        <row r="2438">
          <cell r="E2438" t="str">
            <v>SYS_USERID</v>
          </cell>
          <cell r="F2438" t="str">
            <v>用户表</v>
          </cell>
          <cell r="G2438" t="str">
            <v>&lt;&lt;&lt;&lt;&lt;字段详细信息&gt;&gt;&gt;&gt;&gt;</v>
          </cell>
          <cell r="H2438" t="str">
            <v>USERID</v>
          </cell>
        </row>
        <row r="2439">
          <cell r="E2439" t="str">
            <v>SYS_USERONLINE</v>
          </cell>
          <cell r="F2439" t="str">
            <v>用户在线记录表</v>
          </cell>
          <cell r="G2439" t="str">
            <v>&lt;&lt;&lt;&lt;&lt;字段详细信息&gt;&gt;&gt;&gt;&gt;</v>
          </cell>
          <cell r="H2439" t="str">
            <v>USERID,SYSID</v>
          </cell>
        </row>
        <row r="2440">
          <cell r="E2440" t="str">
            <v>SYS_USER_BREAK</v>
          </cell>
          <cell r="F2440" t="e">
            <v>#N/A</v>
          </cell>
          <cell r="G2440" t="str">
            <v>&lt;&lt;&lt;&lt;&lt;字段详细信息&gt;&gt;&gt;&gt;&gt;</v>
          </cell>
          <cell r="H2440" t="str">
            <v>BUSIDATE,SNO</v>
          </cell>
        </row>
        <row r="2441">
          <cell r="E2441" t="str">
            <v>SYS_USER_TRAIN</v>
          </cell>
          <cell r="F2441" t="e">
            <v>#N/A</v>
          </cell>
          <cell r="G2441" t="str">
            <v>&lt;&lt;&lt;&lt;&lt;字段详细信息&gt;&gt;&gt;&gt;&gt;</v>
          </cell>
          <cell r="H2441" t="str">
            <v>BUSIDATE,SNO</v>
          </cell>
        </row>
        <row r="2442">
          <cell r="E2442" t="str">
            <v>FMS_CFG_PROD_HISTORY</v>
          </cell>
          <cell r="F2442" t="str">
            <v>产品基本信息</v>
          </cell>
          <cell r="G2442" t="str">
            <v>&lt;&lt;&lt;&lt;&lt;字段详细信息&gt;&gt;&gt;&gt;&gt;</v>
          </cell>
          <cell r="H2442" t="str">
            <v>PROD_CODE,UNIONCODE</v>
          </cell>
        </row>
        <row r="2443">
          <cell r="E2443" t="str">
            <v>FMS_CFG_NAV_PERFORMANCE_HISTORY</v>
          </cell>
          <cell r="F2443" t="str">
            <v>净值与业绩比较基准信息表</v>
          </cell>
          <cell r="G2443" t="str">
            <v>&lt;&lt;&lt;&lt;&lt;字段详细信息&gt;&gt;&gt;&gt;&gt;</v>
          </cell>
          <cell r="H2443" t="str">
            <v>UNIONCODE,PROD_CODE,NAV_DATE</v>
          </cell>
        </row>
        <row r="2444">
          <cell r="E2444" t="str">
            <v>FMS_CFG_SALE_AREA_20190313_BDW_WCM_05</v>
          </cell>
          <cell r="F2444" t="str">
            <v>产品销售区域</v>
          </cell>
          <cell r="G2444" t="str">
            <v>&lt;&lt;&lt;&lt;&lt;字段详细信息&gt;&gt;&gt;&gt;&gt;</v>
          </cell>
          <cell r="H2444" t="str">
            <v>PROD_CODE,UNIONCODE</v>
          </cell>
        </row>
        <row r="2445">
          <cell r="E2445" t="str">
            <v>COM_DATA_TRANSFER_CFG_20190725</v>
          </cell>
          <cell r="F2445" t="str">
            <v>数据迁移配置表</v>
          </cell>
          <cell r="G2445" t="str">
            <v>&lt;&lt;&lt;&lt;&lt;字段详细信息&gt;&gt;&gt;&gt;&gt;</v>
          </cell>
          <cell r="H2445" t="str">
            <v>UNIONCODE,IMP_UNIONCODES</v>
          </cell>
        </row>
        <row r="2446">
          <cell r="E2446" t="str">
            <v>FAC_PROD_TRANS_WORKDAY_INFO</v>
          </cell>
          <cell r="F2446" t="str">
            <v>产品交易工作日信息表</v>
          </cell>
          <cell r="G2446" t="str">
            <v>&lt;&lt;&lt;&lt;&lt;字段详细信息&gt;&gt;&gt;&gt;&gt;</v>
          </cell>
          <cell r="H2446" t="str">
            <v>PROD_CODE,WORK_TYPE,WORKDAY</v>
          </cell>
        </row>
        <row r="2447">
          <cell r="E2447" t="str">
            <v>FMS_FM_ACCT_20170423_BDW_GYS_09</v>
          </cell>
          <cell r="F2447" t="str">
            <v>理财账户表</v>
          </cell>
          <cell r="G2447" t="str">
            <v>&lt;&lt;&lt;&lt;&lt;字段详细信息&gt;&gt;&gt;&gt;&gt;</v>
          </cell>
          <cell r="H2447" t="str">
            <v>FM_ACCT</v>
          </cell>
        </row>
        <row r="2448">
          <cell r="E2448" t="str">
            <v>FMS_CFG_DIMENSION_RATECODE_HISTORY</v>
          </cell>
          <cell r="F2448" t="str">
            <v>产品多维计算码配置表</v>
          </cell>
          <cell r="G2448" t="str">
            <v>&lt;&lt;&lt;&lt;&lt;字段详细信息&gt;&gt;&gt;&gt;&gt;</v>
          </cell>
          <cell r="H2448" t="str">
            <v>UNIONCODE,PROD_CODE,RATE_DIMENSION,DIME_TYPE,RATE_CODE</v>
          </cell>
        </row>
        <row r="2449">
          <cell r="E2449" t="str">
            <v>FMS_CFG_PROD_RATECODE_HISTORY</v>
          </cell>
          <cell r="F2449" t="str">
            <v>产品收益率计算码配置表</v>
          </cell>
          <cell r="G2449" t="str">
            <v>&lt;&lt;&lt;&lt;&lt;字段详细信息&gt;&gt;&gt;&gt;&gt;</v>
          </cell>
          <cell r="H2449" t="str">
            <v>UNIONCODE,PROD_CODE,RATE_CODE</v>
          </cell>
        </row>
        <row r="2450">
          <cell r="E2450" t="str">
            <v>FMS_RATECODE_CONFIG</v>
          </cell>
          <cell r="F2450" t="str">
            <v>收益率计算码配置表</v>
          </cell>
          <cell r="G2450" t="str">
            <v>&lt;&lt;&lt;&lt;&lt;字段详细信息&gt;&gt;&gt;&gt;&gt;</v>
          </cell>
          <cell r="H2450" t="str">
            <v>UNIONCODE,RATE_DIMENSION</v>
          </cell>
        </row>
        <row r="2451">
          <cell r="E2451" t="str">
            <v>FMS_RPT_DIMENSION_INCOME</v>
          </cell>
          <cell r="F2451" t="str">
            <v>多维分档收益表</v>
          </cell>
          <cell r="G2451" t="str">
            <v>&lt;&lt;&lt;&lt;&lt;字段详细信息&gt;&gt;&gt;&gt;&gt;</v>
          </cell>
          <cell r="H2451" t="str">
            <v>UNIONCODE,PROD_CODE,APP_SNO,RATE_CODE</v>
          </cell>
        </row>
        <row r="2452">
          <cell r="E2452" t="str">
            <v>FMS_RPT_DAY_BAL_DETAIL_HISTORY</v>
          </cell>
          <cell r="F2452" t="str">
            <v>明细(交易网点)</v>
          </cell>
          <cell r="G2452" t="str">
            <v>&lt;&lt;&lt;&lt;&lt;字段详细信息&gt;&gt;&gt;&gt;&gt;</v>
          </cell>
          <cell r="H2452" t="str">
            <v>APP_SNO,INSERT_DATE</v>
          </cell>
        </row>
        <row r="2453">
          <cell r="E2453" t="str">
            <v>FMS_FM_ACCT_HISTORY</v>
          </cell>
          <cell r="F2453" t="str">
            <v>理财账户表</v>
          </cell>
          <cell r="G2453" t="str">
            <v>&lt;&lt;&lt;&lt;&lt;字段详细信息&gt;&gt;&gt;&gt;&gt;</v>
          </cell>
          <cell r="H2453" t="str">
            <v>FM_ACCT</v>
          </cell>
        </row>
        <row r="2454">
          <cell r="E2454" t="str">
            <v>FMS_CUSTINFO_DEL_HISTORY</v>
          </cell>
          <cell r="F2454" t="str">
            <v>客户销户表</v>
          </cell>
          <cell r="G2454" t="str">
            <v>&lt;&lt;&lt;&lt;&lt;字段详细信息&gt;&gt;&gt;&gt;&gt;</v>
          </cell>
          <cell r="H2454" t="str">
            <v>CUSTNO,UNIONCODE,DEPOSIT_ACCT</v>
          </cell>
        </row>
        <row r="2455">
          <cell r="E2455" t="str">
            <v>GOLD_TRANSLOG_ACC</v>
          </cell>
          <cell r="F2455" t="str">
            <v>积存交易流水表</v>
          </cell>
          <cell r="G2455" t="str">
            <v>&lt;&lt;&lt;&lt;&lt;字段详细信息&gt;&gt;&gt;&gt;&gt;</v>
          </cell>
          <cell r="H2455" t="str">
            <v>APPSHEETSERIALNO</v>
          </cell>
        </row>
        <row r="2456">
          <cell r="E2456" t="str">
            <v>FMS_H_TRANS_LOG_20170423_BDW_TYW_03</v>
          </cell>
          <cell r="F2456" t="str">
            <v>交易流水表</v>
          </cell>
          <cell r="G2456" t="str">
            <v>&lt;&lt;&lt;&lt;&lt;字段详细信息&gt;&gt;&gt;&gt;&gt;</v>
          </cell>
          <cell r="H2456" t="str">
            <v>APP_SNO</v>
          </cell>
        </row>
        <row r="2457">
          <cell r="E2457" t="str">
            <v>FMS_TRANS_LOG_20170423_BDW_TYW_03</v>
          </cell>
          <cell r="F2457" t="str">
            <v>交易流水表</v>
          </cell>
          <cell r="G2457" t="str">
            <v>&lt;&lt;&lt;&lt;&lt;字段详细信息&gt;&gt;&gt;&gt;&gt;</v>
          </cell>
          <cell r="H2457" t="str">
            <v>APP_SNO,TRANS_DATE</v>
          </cell>
        </row>
        <row r="2458">
          <cell r="E2458" t="str">
            <v>FTA_BAL_DETAIL_FROZEN</v>
          </cell>
          <cell r="F2458" t="str">
            <v>份额明细冻结表</v>
          </cell>
          <cell r="G2458" t="str">
            <v>&lt;&lt;&lt;&lt;&lt;字段详细信息&gt;&gt;&gt;&gt;&gt;</v>
          </cell>
          <cell r="H2458" t="str">
            <v>FRO_SNO</v>
          </cell>
        </row>
        <row r="2459">
          <cell r="E2459" t="str">
            <v>GOLD_RPT_CUSTVOL_DETAIL</v>
          </cell>
          <cell r="F2459" t="str">
            <v>每日客户份额明细表</v>
          </cell>
          <cell r="G2459" t="str">
            <v>&lt;&lt;&lt;&lt;&lt;字段详细信息&gt;&gt;&gt;&gt;&gt;</v>
          </cell>
          <cell r="H2459" t="str">
            <v>STATDATE,DISTRIBUTORCODE,PRODACC</v>
          </cell>
        </row>
        <row r="2460">
          <cell r="E2460" t="str">
            <v>FTA_TA_ACCT</v>
          </cell>
          <cell r="F2460" t="str">
            <v>理财账户表</v>
          </cell>
          <cell r="G2460" t="str">
            <v>&lt;&lt;&lt;&lt;&lt;字段详细信息&gt;&gt;&gt;&gt;&gt;</v>
          </cell>
          <cell r="H2460" t="str">
            <v>TA_ACCT,SELL_CODE</v>
          </cell>
        </row>
        <row r="2461">
          <cell r="E2461" t="str">
            <v>FMS_TRANS_LOG_HISTORY</v>
          </cell>
          <cell r="F2461" t="str">
            <v>交易流水表</v>
          </cell>
          <cell r="G2461" t="str">
            <v>&lt;&lt;&lt;&lt;&lt;字段详细信息&gt;&gt;&gt;&gt;&gt;</v>
          </cell>
          <cell r="H2461" t="str">
            <v>APP_SNO,TRANS_DATE</v>
          </cell>
        </row>
        <row r="2462">
          <cell r="E2462" t="str">
            <v>GOLD_CUSTINFO</v>
          </cell>
          <cell r="F2462" t="str">
            <v>客户信息表</v>
          </cell>
          <cell r="G2462" t="str">
            <v>&lt;&lt;&lt;&lt;&lt;字段详细信息&gt;&gt;&gt;&gt;&gt;</v>
          </cell>
          <cell r="H2462" t="str">
            <v>CUSTNO,UNIONCODE</v>
          </cell>
        </row>
        <row r="2463">
          <cell r="E2463" t="str">
            <v>GOLD_PLANINFO</v>
          </cell>
          <cell r="F2463" t="str">
            <v>定期积存协议表</v>
          </cell>
          <cell r="G2463" t="str">
            <v>&lt;&lt;&lt;&lt;&lt;字段详细信息&gt;&gt;&gt;&gt;&gt;</v>
          </cell>
          <cell r="H2463" t="str">
            <v>BUYPLANNO,UNIONCODE</v>
          </cell>
        </row>
        <row r="2464">
          <cell r="E2464" t="str">
            <v>FMS_CUST_INFO_20191127_BDW_ZX_06</v>
          </cell>
          <cell r="F2464" t="str">
            <v>客户资料表</v>
          </cell>
          <cell r="G2464" t="str">
            <v>&lt;&lt;&lt;&lt;&lt;字段详细信息&gt;&gt;&gt;&gt;&gt;</v>
          </cell>
          <cell r="H2464" t="str">
            <v>CUSTNO,UNIONCODE</v>
          </cell>
        </row>
        <row r="2465">
          <cell r="E2465" t="str">
            <v>FMS_TRANS_LOG_20181128</v>
          </cell>
          <cell r="F2465" t="str">
            <v>交易流水表</v>
          </cell>
          <cell r="G2465" t="str">
            <v>&lt;&lt;&lt;&lt;&lt;字段详细信息&gt;&gt;&gt;&gt;&gt;</v>
          </cell>
          <cell r="H2465" t="str">
            <v>APP_SNO,TRANS_DATE</v>
          </cell>
        </row>
        <row r="2466">
          <cell r="E2466" t="str">
            <v>FMS_H_BATCH_CAPITAL_LOG</v>
          </cell>
          <cell r="F2466" t="str">
            <v>批量资金流水表</v>
          </cell>
          <cell r="G2466" t="str">
            <v>&lt;&lt;&lt;&lt;&lt;字段详细信息&gt;&gt;&gt;&gt;&gt;</v>
          </cell>
          <cell r="H2466" t="str">
            <v>APP_SNO,INSERT_DATE,SERIALNO2BANK</v>
          </cell>
        </row>
        <row r="2467">
          <cell r="E2467" t="str">
            <v>FMS_BATCH_CAPITAL_LOG_HISTORY</v>
          </cell>
          <cell r="F2467" t="str">
            <v>批量资金流水表</v>
          </cell>
          <cell r="G2467" t="str">
            <v>&lt;&lt;&lt;&lt;&lt;字段详细信息&gt;&gt;&gt;&gt;&gt;</v>
          </cell>
          <cell r="H2467" t="str">
            <v>APP_SNO,INSERT_DATE,SERIALNO2BANK</v>
          </cell>
        </row>
        <row r="2468">
          <cell r="E2468" t="str">
            <v>FMS_BAL_DETAIL_HISTORY</v>
          </cell>
          <cell r="F2468" t="str">
            <v>份额明细表</v>
          </cell>
          <cell r="G2468" t="str">
            <v>&lt;&lt;&lt;&lt;&lt;字段详细信息&gt;&gt;&gt;&gt;&gt;</v>
          </cell>
          <cell r="H2468" t="str">
            <v>APP_SNO</v>
          </cell>
        </row>
        <row r="2469">
          <cell r="E2469" t="str">
            <v>FMS_H_TRANS_LOG_20181212_BDW_WWC_02</v>
          </cell>
          <cell r="F2469" t="str">
            <v>交易流水历史表</v>
          </cell>
          <cell r="G2469" t="str">
            <v>&lt;&lt;&lt;&lt;&lt;字段详细信息&gt;&gt;&gt;&gt;&gt;</v>
          </cell>
          <cell r="H2469" t="str">
            <v>APP_SNO</v>
          </cell>
        </row>
        <row r="2470">
          <cell r="E2470" t="str">
            <v>GOLD_PRODACC</v>
          </cell>
          <cell r="F2470" t="str">
            <v>积存金账户表</v>
          </cell>
          <cell r="G2470" t="str">
            <v>&lt;&lt;&lt;&lt;&lt;字段详细信息&gt;&gt;&gt;&gt;&gt;</v>
          </cell>
          <cell r="H2470" t="str">
            <v>UNIONCODE,DISTRIBUTORCODE,PRODACC,CUSTNO,DEPOSITACCT</v>
          </cell>
        </row>
        <row r="2471">
          <cell r="E2471" t="str">
            <v>FMS_CFG_PAYPARAM_HISTORY</v>
          </cell>
          <cell r="F2471" t="str">
            <v>产品划款参数表</v>
          </cell>
          <cell r="G2471" t="str">
            <v>&lt;&lt;&lt;&lt;&lt;字段详细信息&gt;&gt;&gt;&gt;&gt;</v>
          </cell>
          <cell r="H2471" t="str">
            <v>UNIONCODE,PROD_CODE,BANK_ACCT_TYPE,BANK_ACCT_TYPE_SUB</v>
          </cell>
        </row>
        <row r="2472">
          <cell r="E2472" t="str">
            <v>FMS_CFG_PROD_20171108_BDW_WYY_02</v>
          </cell>
          <cell r="F2472" t="str">
            <v>产品基本信息</v>
          </cell>
          <cell r="G2472" t="str">
            <v>&lt;&lt;&lt;&lt;&lt;字段详细信息&gt;&gt;&gt;&gt;&gt;</v>
          </cell>
          <cell r="H2472" t="str">
            <v>PROD_CODE,UNIONCODE</v>
          </cell>
        </row>
        <row r="2473">
          <cell r="E2473" t="str">
            <v>FMS_FM_ACCT_20180110</v>
          </cell>
          <cell r="F2473" t="e">
            <v>#N/A</v>
          </cell>
          <cell r="G2473" t="str">
            <v>&lt;&lt;&lt;&lt;&lt;字段详细信息&gt;&gt;&gt;&gt;&gt;</v>
          </cell>
          <cell r="H2473" t="str">
            <v>FM_ACCT</v>
          </cell>
        </row>
        <row r="2474">
          <cell r="E2474" t="str">
            <v>GOLD_BALVOL</v>
          </cell>
          <cell r="F2474" t="str">
            <v>产品份额表</v>
          </cell>
          <cell r="G2474" t="str">
            <v>&lt;&lt;&lt;&lt;&lt;字段详细信息&gt;&gt;&gt;&gt;&gt;</v>
          </cell>
          <cell r="H2474" t="str">
            <v>UNIONCODE,PRODACC</v>
          </cell>
        </row>
        <row r="2475">
          <cell r="E2475" t="str">
            <v>FMS_ACCT_CUSTMANAGER_HISTORY</v>
          </cell>
          <cell r="F2475" t="str">
            <v>客户经理信息</v>
          </cell>
          <cell r="G2475" t="str">
            <v>&lt;&lt;&lt;&lt;&lt;字段详细信息&gt;&gt;&gt;&gt;&gt;</v>
          </cell>
          <cell r="H2475" t="str">
            <v>UNIONCODE,CUSTMANAGERID</v>
          </cell>
        </row>
        <row r="2476">
          <cell r="E2476" t="str">
            <v>FMS_SUMMARY_CUST_HISTORY</v>
          </cell>
          <cell r="F2476" t="str">
            <v>清算客户信息基础表</v>
          </cell>
          <cell r="G2476" t="str">
            <v>&lt;&lt;&lt;&lt;&lt;字段详细信息&gt;&gt;&gt;&gt;&gt;</v>
          </cell>
          <cell r="H2476" t="str">
            <v>CUSTNO,UNIONCODE,DEPOSIT_ACCT</v>
          </cell>
        </row>
        <row r="2477">
          <cell r="E2477" t="str">
            <v>FMS_CFG_PROD_NAV_HISTORY</v>
          </cell>
          <cell r="F2477" t="str">
            <v>产品净值表</v>
          </cell>
          <cell r="G2477" t="str">
            <v>&lt;&lt;&lt;&lt;&lt;字段详细信息&gt;&gt;&gt;&gt;&gt;</v>
          </cell>
          <cell r="H2477" t="str">
            <v>UNIONCODE,PROD_CODE,TYPE,NAV_DATE</v>
          </cell>
        </row>
        <row r="2478">
          <cell r="E2478" t="str">
            <v>FMS_BAL_PLEDGE_HISTORY</v>
          </cell>
          <cell r="F2478" t="str">
            <v>质押份额明细表</v>
          </cell>
          <cell r="G2478" t="str">
            <v>&lt;&lt;&lt;&lt;&lt;字段详细信息&gt;&gt;&gt;&gt;&gt;</v>
          </cell>
          <cell r="H2478" t="str">
            <v>APP_SNO</v>
          </cell>
        </row>
        <row r="2479">
          <cell r="E2479" t="str">
            <v>FMS_CFG_BUSIPAY_DATE_HISTORY</v>
          </cell>
          <cell r="F2479" t="str">
            <v>产品业务划款日</v>
          </cell>
          <cell r="G2479" t="str">
            <v>&lt;&lt;&lt;&lt;&lt;字段详细信息&gt;&gt;&gt;&gt;&gt;</v>
          </cell>
          <cell r="H2479" t="str">
            <v>UNIONCODE,PROD_CODE,BUSI_CODE</v>
          </cell>
        </row>
        <row r="2480">
          <cell r="E2480" t="str">
            <v>FMS_CLR_TASK_HISTORY</v>
          </cell>
          <cell r="F2480" t="e">
            <v>#N/A</v>
          </cell>
          <cell r="G2480" t="str">
            <v>&lt;&lt;&lt;&lt;&lt;字段详细信息&gt;&gt;&gt;&gt;&gt;</v>
          </cell>
          <cell r="H2480" t="str">
            <v>UNIONCODE,PROD_CODE,BUSI_CODE,CLEARDATE</v>
          </cell>
        </row>
        <row r="2481">
          <cell r="E2481" t="str">
            <v>SYS_ORG</v>
          </cell>
          <cell r="F2481" t="str">
            <v>理财机构表</v>
          </cell>
          <cell r="G2481" t="str">
            <v>&lt;&lt;&lt;&lt;&lt;字段详细信息&gt;&gt;&gt;&gt;&gt;</v>
          </cell>
          <cell r="H2481" t="str">
            <v>ORGID</v>
          </cell>
        </row>
        <row r="2482">
          <cell r="E2482" t="str">
            <v>FMS_SUMMARY_TRANS_HISTORY</v>
          </cell>
          <cell r="F2482" t="str">
            <v>清算交易流水基础表</v>
          </cell>
          <cell r="G2482" t="str">
            <v>&lt;&lt;&lt;&lt;&lt;字段详细信息&gt;&gt;&gt;&gt;&gt;</v>
          </cell>
          <cell r="H2482" t="str">
            <v>APP_SNO</v>
          </cell>
        </row>
        <row r="2483">
          <cell r="E2483" t="str">
            <v>FMS_RPT_TRY_CLEAR_HISTORY</v>
          </cell>
          <cell r="F2483" t="str">
            <v>清算试算报表</v>
          </cell>
          <cell r="G2483" t="str">
            <v>&lt;&lt;&lt;&lt;&lt;字段详细信息&gt;&gt;&gt;&gt;&gt;</v>
          </cell>
          <cell r="H2483" t="str">
            <v>APP_SNO,TRANS_DATE</v>
          </cell>
        </row>
        <row r="2484">
          <cell r="E2484" t="str">
            <v>GOLD_INTERFACE_PLANCHKMETHOD</v>
          </cell>
          <cell r="F2484" t="str">
            <v>积存金定期积存扣款记录表</v>
          </cell>
          <cell r="G2484" t="str">
            <v>&lt;&lt;&lt;&lt;&lt;字段详细信息&gt;&gt;&gt;&gt;&gt;</v>
          </cell>
          <cell r="H2484" t="str">
            <v>IMPORTDATE,PRODACC</v>
          </cell>
        </row>
        <row r="2485">
          <cell r="E2485" t="str">
            <v>GOLD_PLANSET</v>
          </cell>
          <cell r="F2485" t="str">
            <v>积存金参数信息表</v>
          </cell>
          <cell r="G2485" t="str">
            <v>&lt;&lt;&lt;&lt;&lt;字段详细信息&gt;&gt;&gt;&gt;&gt;</v>
          </cell>
          <cell r="H2485" t="str">
            <v>UNIONCODE</v>
          </cell>
        </row>
        <row r="2486">
          <cell r="E2486" t="str">
            <v>FMS_CFG_BANK_PROD_INCOME_HISTORY</v>
          </cell>
          <cell r="F2486" t="str">
            <v>银行端和产品端收益信息表</v>
          </cell>
          <cell r="G2486" t="str">
            <v>&lt;&lt;&lt;&lt;&lt;字段详细信息&gt;&gt;&gt;&gt;&gt;</v>
          </cell>
          <cell r="H2486" t="str">
            <v>UNIONCODE,PROD_CODE,INSERT_DATE,MACHINE_TIME</v>
          </cell>
        </row>
        <row r="2487">
          <cell r="E2487" t="str">
            <v>FMS_CFG_PROD_DECLARE_HISTORY</v>
          </cell>
          <cell r="F2487" t="str">
            <v>产品申报信息表</v>
          </cell>
          <cell r="G2487" t="str">
            <v>&lt;&lt;&lt;&lt;&lt;字段详细信息&gt;&gt;&gt;&gt;&gt;</v>
          </cell>
          <cell r="H2487" t="str">
            <v>PROD_CODE,UNIONCODE</v>
          </cell>
        </row>
        <row r="2488">
          <cell r="E2488" t="str">
            <v>FMS_CFG_PROD_20181128</v>
          </cell>
          <cell r="F2488" t="str">
            <v>产品基本信息</v>
          </cell>
          <cell r="G2488" t="str">
            <v>&lt;&lt;&lt;&lt;&lt;字段详细信息&gt;&gt;&gt;&gt;&gt;</v>
          </cell>
          <cell r="H2488" t="str">
            <v>PROD_CODE,UNIONCODE</v>
          </cell>
        </row>
        <row r="2489">
          <cell r="E2489" t="str">
            <v>FMS_CFG_OPEN_STAGE_HISTORY</v>
          </cell>
          <cell r="F2489" t="str">
            <v>产品开放期信息表</v>
          </cell>
          <cell r="G2489" t="str">
            <v>&lt;&lt;&lt;&lt;&lt;字段详细信息&gt;&gt;&gt;&gt;&gt;</v>
          </cell>
          <cell r="H2489" t="str">
            <v>UNIONCODE,PROD_CODE</v>
          </cell>
        </row>
        <row r="2490">
          <cell r="E2490" t="str">
            <v>FMS_H_TRANS_LOG_HISTORY</v>
          </cell>
          <cell r="F2490" t="str">
            <v>交易流水历史表</v>
          </cell>
          <cell r="G2490" t="str">
            <v>&lt;&lt;&lt;&lt;&lt;字段详细信息&gt;&gt;&gt;&gt;&gt;</v>
          </cell>
          <cell r="H2490" t="str">
            <v>APP_SNO</v>
          </cell>
        </row>
        <row r="2491">
          <cell r="E2491" t="str">
            <v>FMS_CFG_SALE_AREA_HISTORY</v>
          </cell>
          <cell r="F2491" t="str">
            <v>产品销售区域</v>
          </cell>
          <cell r="G2491" t="str">
            <v>&lt;&lt;&lt;&lt;&lt;字段详细信息&gt;&gt;&gt;&gt;&gt;</v>
          </cell>
          <cell r="H2491" t="str">
            <v>PROD_CODE,UNIONCODE</v>
          </cell>
        </row>
        <row r="2492">
          <cell r="E2492" t="str">
            <v>FMS_BATCH_CAPITAL_LOG_N_20230531_BDW_WYY_06</v>
          </cell>
          <cell r="F2492" t="str">
            <v>批量资金流水表</v>
          </cell>
          <cell r="G2492" t="str">
            <v>&lt;&lt;&lt;&lt;&lt;字段详细信息&gt;&gt;&gt;&gt;&gt;</v>
          </cell>
          <cell r="H2492" t="str">
            <v>APP_SNO</v>
          </cell>
        </row>
        <row r="2493">
          <cell r="E2493" t="str">
            <v>COM_ACCT_LOG</v>
          </cell>
          <cell r="F2493" t="str">
            <v>账户流水表</v>
          </cell>
          <cell r="G2493" t="str">
            <v>&lt;&lt;&lt;&lt;&lt;字段详细信息&gt;&gt;&gt;&gt;&gt;</v>
          </cell>
          <cell r="H2493" t="str">
            <v>APP_SNO</v>
          </cell>
        </row>
        <row r="2494">
          <cell r="E2494" t="str">
            <v>COM_AGENT_INFO</v>
          </cell>
          <cell r="F2494" t="str">
            <v>经办人信息表</v>
          </cell>
          <cell r="G2494" t="str">
            <v>&lt;&lt;&lt;&lt;&lt;字段详细信息&gt;&gt;&gt;&gt;&gt;</v>
          </cell>
          <cell r="H2494" t="str">
            <v>UNIONCODE,AGENT_NO</v>
          </cell>
        </row>
        <row r="2495">
          <cell r="E2495" t="str">
            <v>FAC_CFG_INCOME_PRJ</v>
          </cell>
          <cell r="F2495" t="str">
            <v>产品收益方案</v>
          </cell>
          <cell r="G2495" t="str">
            <v>&lt;&lt;&lt;&lt;&lt;字段详细信息&gt;&gt;&gt;&gt;&gt;</v>
          </cell>
          <cell r="H2495" t="str">
            <v>INCOME_NO</v>
          </cell>
        </row>
        <row r="2496">
          <cell r="E2496" t="str">
            <v>FAC_CFG_INCOME_PRJ_DETAIL</v>
          </cell>
          <cell r="F2496" t="str">
            <v>产品结转日信息</v>
          </cell>
          <cell r="G2496" t="str">
            <v>&lt;&lt;&lt;&lt;&lt;字段详细信息&gt;&gt;&gt;&gt;&gt;</v>
          </cell>
          <cell r="H2496" t="str">
            <v>SEQ_NO</v>
          </cell>
        </row>
        <row r="2497">
          <cell r="E2497" t="str">
            <v>FAC_PROD_BRAND</v>
          </cell>
          <cell r="F2497" t="str">
            <v>产品品牌信息</v>
          </cell>
          <cell r="G2497" t="str">
            <v>&lt;&lt;&lt;&lt;&lt;字段详细信息&gt;&gt;&gt;&gt;&gt;</v>
          </cell>
          <cell r="H2497" t="str">
            <v>BRAND_CODE</v>
          </cell>
        </row>
        <row r="2498">
          <cell r="E2498" t="str">
            <v>SYS_USER</v>
          </cell>
          <cell r="F2498" t="str">
            <v>用户表</v>
          </cell>
          <cell r="G2498" t="str">
            <v>&lt;&lt;&lt;&lt;&lt;字段详细信息&gt;&gt;&gt;&gt;&gt;</v>
          </cell>
          <cell r="H2498" t="str">
            <v>USERCODE</v>
          </cell>
        </row>
        <row r="2499">
          <cell r="E2499" t="str">
            <v>FAC_CFG_INCOME_PRJ_DETAIL_20190807_BDW_XX_03</v>
          </cell>
          <cell r="F2499" t="e">
            <v>#N/A</v>
          </cell>
          <cell r="G2499" t="str">
            <v>&lt;&lt;&lt;&lt;&lt;字段详细信息&gt;&gt;&gt;&gt;&gt;</v>
          </cell>
          <cell r="H2499" t="str">
            <v>SEQ_NO</v>
          </cell>
        </row>
        <row r="2500">
          <cell r="E2500" t="str">
            <v>FAC_CFG_INCOME_PRJ_20190807_BDW_XX_03</v>
          </cell>
          <cell r="F2500" t="e">
            <v>#N/A</v>
          </cell>
          <cell r="G2500" t="str">
            <v>&lt;&lt;&lt;&lt;&lt;字段详细信息&gt;&gt;&gt;&gt;&gt;</v>
          </cell>
          <cell r="H2500" t="str">
            <v>INCOME_NO</v>
          </cell>
        </row>
        <row r="2501">
          <cell r="E2501" t="str">
            <v>FAC_CFG_COMP_ACCT_INFO</v>
          </cell>
          <cell r="F2501" t="str">
            <v>#N/A</v>
          </cell>
          <cell r="G2501" t="str">
            <v>&lt;&lt;&lt;&lt;&lt;字段详细信息&gt;&gt;&gt;&gt;&gt;</v>
          </cell>
          <cell r="H2501" t="str">
            <v>UNIONCODE,BANK_NO</v>
          </cell>
        </row>
        <row r="2502">
          <cell r="E2502" t="str">
            <v>FAC_CFG_ACCTINFO</v>
          </cell>
          <cell r="F2502" t="str">
            <v>银行专户信息表</v>
          </cell>
          <cell r="G2502" t="str">
            <v>&lt;&lt;&lt;&lt;&lt;字段详细信息&gt;&gt;&gt;&gt;&gt;</v>
          </cell>
          <cell r="H2502" t="str">
            <v>PROD_CODE,ACCT_TYPE,CUST_TYPE</v>
          </cell>
        </row>
        <row r="2503">
          <cell r="E2503" t="str">
            <v>FMS_BAL_N</v>
          </cell>
          <cell r="F2503" t="str">
            <v>份额余额表</v>
          </cell>
          <cell r="G2503" t="str">
            <v>&lt;&lt;&lt;&lt;&lt;字段详细信息&gt;&gt;&gt;&gt;&gt;</v>
          </cell>
          <cell r="H2503" t="str">
            <v>PROD_CODE,FM_ACCT</v>
          </cell>
        </row>
        <row r="2504">
          <cell r="E2504" t="str">
            <v>FMS_FM_ACCT_N</v>
          </cell>
          <cell r="F2504" t="str">
            <v>理财账户表</v>
          </cell>
          <cell r="G2504" t="str">
            <v>&lt;&lt;&lt;&lt;&lt;字段详细信息&gt;&gt;&gt;&gt;&gt;</v>
          </cell>
          <cell r="H2504" t="str">
            <v>FM_ACCT,TANO</v>
          </cell>
        </row>
        <row r="2505">
          <cell r="E2505" t="str">
            <v>FAC_PROD_INCOME_CHECK</v>
          </cell>
          <cell r="F2505" t="str">
            <v>收益试算复核表</v>
          </cell>
          <cell r="G2505" t="str">
            <v>&lt;&lt;&lt;&lt;&lt;字段详细信息&gt;&gt;&gt;&gt;&gt;</v>
          </cell>
          <cell r="H2505" t="str">
            <v>PROD_CODE,CAL_DATE</v>
          </cell>
        </row>
        <row r="2506">
          <cell r="E2506" t="str">
            <v>SYS_DICT</v>
          </cell>
          <cell r="F2506" t="str">
            <v>数据字典表</v>
          </cell>
          <cell r="G2506" t="str">
            <v>&lt;&lt;&lt;&lt;&lt;字段详细信息&gt;&gt;&gt;&gt;&gt;</v>
          </cell>
          <cell r="H2506" t="str">
            <v>SYSID,DICTITEM,SUBITEM</v>
          </cell>
        </row>
        <row r="2507">
          <cell r="E2507" t="str">
            <v>GOLD_OFFLINE_TRANS_LOG</v>
          </cell>
          <cell r="F2507" t="str">
            <v>展销会交易流水表</v>
          </cell>
          <cell r="G2507" t="str">
            <v>&lt;&lt;&lt;&lt;&lt;字段详细信息&gt;&gt;&gt;&gt;&gt;</v>
          </cell>
          <cell r="H2507" t="str">
            <v>APPSHEETSERIALNO</v>
          </cell>
        </row>
        <row r="2508">
          <cell r="E2508" t="str">
            <v>FMS_MONTH_STATEMENT</v>
          </cell>
          <cell r="F2508" t="str">
            <v>理财对账表</v>
          </cell>
          <cell r="G2508" t="str">
            <v>&lt;&lt;&lt;&lt;&lt;字段详细信息&gt;&gt;&gt;&gt;&gt;</v>
          </cell>
          <cell r="H2508" t="str">
            <v>APP_SNO</v>
          </cell>
        </row>
        <row r="2509">
          <cell r="E2509" t="str">
            <v>COM_DATA_TRANSFER_CFG</v>
          </cell>
          <cell r="F2509" t="str">
            <v>数据迁移配置表</v>
          </cell>
          <cell r="G2509" t="str">
            <v>&lt;&lt;&lt;&lt;&lt;字段详细信息&gt;&gt;&gt;&gt;&gt;</v>
          </cell>
          <cell r="H2509" t="str">
            <v>UNIONCODE,IMP_UNIONCODES</v>
          </cell>
        </row>
        <row r="2510">
          <cell r="E2510" t="str">
            <v>FMS_CUST_INFO_HISTORY</v>
          </cell>
          <cell r="F2510" t="str">
            <v>客户资料表</v>
          </cell>
          <cell r="G2510" t="str">
            <v>&lt;&lt;&lt;&lt;&lt;字段详细信息&gt;&gt;&gt;&gt;&gt;</v>
          </cell>
          <cell r="H2510" t="str">
            <v>CUSTNO,UNIONCODE</v>
          </cell>
        </row>
        <row r="2511">
          <cell r="E2511" t="str">
            <v>FMS_RPT_PRODISSUE_STAT_HISTORY</v>
          </cell>
          <cell r="F2511" t="str">
            <v>全省发行统计报表</v>
          </cell>
          <cell r="G2511" t="str">
            <v>&lt;&lt;&lt;&lt;&lt;字段详细信息&gt;&gt;&gt;&gt;&gt;</v>
          </cell>
          <cell r="H2511" t="str">
            <v>UNIONCODE,PROD_CODE</v>
          </cell>
        </row>
        <row r="2512">
          <cell r="E2512" t="str">
            <v>FMS_HIS_BATCH_CAPITAL_LOG_N_20230531_BDW_WYY_06</v>
          </cell>
          <cell r="F2512" t="str">
            <v>历史批量资金流水表</v>
          </cell>
          <cell r="G2512" t="str">
            <v>&lt;&lt;&lt;&lt;&lt;字段详细信息&gt;&gt;&gt;&gt;&gt;</v>
          </cell>
          <cell r="H2512" t="str">
            <v>APP_SNO</v>
          </cell>
        </row>
        <row r="2513">
          <cell r="E2513" t="str">
            <v>FAC_PROD_TRANS_PARAM_SELL_20201118_BDW_ZX_06</v>
          </cell>
          <cell r="F2513" t="e">
            <v>#N/A</v>
          </cell>
          <cell r="G2513" t="str">
            <v>&lt;&lt;&lt;&lt;&lt;字段详细信息&gt;&gt;&gt;&gt;&gt;</v>
          </cell>
          <cell r="H2513" t="str">
            <v>PROD_CODE,CUST_TYPE,SELL_CODE</v>
          </cell>
        </row>
        <row r="2514">
          <cell r="E2514" t="str">
            <v>FAC_PROD_QUOTA</v>
          </cell>
          <cell r="F2514" t="str">
            <v>#N/A</v>
          </cell>
          <cell r="G2514" t="str">
            <v>&lt;&lt;&lt;&lt;&lt;字段详细信息&gt;&gt;&gt;&gt;&gt;</v>
          </cell>
          <cell r="H2514" t="str">
            <v>PROD_CODE,ORG_TYPE,ORG_ID</v>
          </cell>
        </row>
        <row r="2515">
          <cell r="E2515" t="str">
            <v>FAC_PROD_NAV_20210519_BDW_WYP_03</v>
          </cell>
          <cell r="F2515" t="e">
            <v>#N/A</v>
          </cell>
          <cell r="G2515" t="str">
            <v>&lt;&lt;&lt;&lt;&lt;字段详细信息&gt;&gt;&gt;&gt;&gt;</v>
          </cell>
          <cell r="H2515" t="str">
            <v>PROD_CODE,NAV_DATE</v>
          </cell>
        </row>
        <row r="2516">
          <cell r="E2516" t="str">
            <v>FTA_BAL_DETAIL_20220831_BDW_LX_06</v>
          </cell>
          <cell r="F2516" t="str">
            <v>份额明细表</v>
          </cell>
          <cell r="G2516" t="str">
            <v>&lt;&lt;&lt;&lt;&lt;字段详细信息&gt;&gt;&gt;&gt;&gt;</v>
          </cell>
          <cell r="H2516" t="str">
            <v>BAL_SNO</v>
          </cell>
        </row>
        <row r="2517">
          <cell r="E2517" t="str">
            <v>COM_BANK_ACCT</v>
          </cell>
          <cell r="F2517" t="str">
            <v>交易账号表</v>
          </cell>
          <cell r="G2517" t="str">
            <v>&lt;&lt;&lt;&lt;&lt;字段详细信息&gt;&gt;&gt;&gt;&gt;</v>
          </cell>
          <cell r="H2517" t="str">
            <v>DEPOSIT_ACCT,SELL_CODE</v>
          </cell>
        </row>
        <row r="2518">
          <cell r="E2518" t="str">
            <v>COM_CUST_INFO_20200805_BDW_LX_03</v>
          </cell>
          <cell r="F2518" t="str">
            <v>客户信息表</v>
          </cell>
          <cell r="G2518" t="str">
            <v>&lt;&lt;&lt;&lt;&lt;字段详细信息&gt;&gt;&gt;&gt;&gt;</v>
          </cell>
          <cell r="H2518" t="str">
            <v>CUST_NO</v>
          </cell>
        </row>
        <row r="2519">
          <cell r="E2519" t="str">
            <v>FMS_HIS_BATCH_CAPITAL_LOG_N_20210519_BDW_ZX_03</v>
          </cell>
          <cell r="F2519" t="str">
            <v>历史批量资金流水表</v>
          </cell>
          <cell r="G2519" t="str">
            <v>&lt;&lt;&lt;&lt;&lt;字段详细信息&gt;&gt;&gt;&gt;&gt;</v>
          </cell>
          <cell r="H2519" t="str">
            <v>APP_SNO</v>
          </cell>
        </row>
        <row r="2520">
          <cell r="E2520" t="str">
            <v>FMS_BATCH_CAPITAL_LOG_N_20210519_BDW_ZX_03</v>
          </cell>
          <cell r="F2520" t="str">
            <v>批量资金流水表</v>
          </cell>
          <cell r="G2520" t="str">
            <v>&lt;&lt;&lt;&lt;&lt;字段详细信息&gt;&gt;&gt;&gt;&gt;</v>
          </cell>
          <cell r="H2520" t="str">
            <v>APP_SNO</v>
          </cell>
        </row>
        <row r="2521">
          <cell r="E2521" t="str">
            <v>FMS_RPT_PROD_EXIST_DTL_HISTORY</v>
          </cell>
          <cell r="F2521" t="str">
            <v>产品存续明细统计表</v>
          </cell>
          <cell r="G2521" t="str">
            <v>&lt;&lt;&lt;&lt;&lt;字段详细信息&gt;&gt;&gt;&gt;&gt;</v>
          </cell>
          <cell r="H2521" t="str">
            <v>UNIONCODE,PROD_CODE,INSERT_DATE</v>
          </cell>
        </row>
        <row r="2522">
          <cell r="E2522" t="str">
            <v>COM_CUST_RISK_LOG</v>
          </cell>
          <cell r="F2522" t="str">
            <v>客户风评日志表</v>
          </cell>
          <cell r="G2522" t="str">
            <v>&lt;&lt;&lt;&lt;&lt;字段详细信息&gt;&gt;&gt;&gt;&gt;</v>
          </cell>
          <cell r="H2522" t="str">
            <v>APP_SNO</v>
          </cell>
        </row>
        <row r="2523">
          <cell r="E2523" t="str">
            <v>GOLD_PRICE</v>
          </cell>
          <cell r="F2523" t="str">
            <v>产品牌价信息表</v>
          </cell>
          <cell r="G2523" t="str">
            <v>&lt;&lt;&lt;&lt;&lt;字段详细信息&gt;&gt;&gt;&gt;&gt;</v>
          </cell>
          <cell r="H2523" t="str">
            <v>UNIONCODE,GOLD_ORGAN_CODE,PROD_CODE,PRICE_TYPE,PRICE_DATE,PRICE_TIME</v>
          </cell>
        </row>
        <row r="2524">
          <cell r="E2524" t="str">
            <v>FAC_PROD_ORG_INFO</v>
          </cell>
          <cell r="F2524" t="str">
            <v>机构控制信息表</v>
          </cell>
          <cell r="G2524" t="str">
            <v>&lt;&lt;&lt;&lt;&lt;字段详细信息&gt;&gt;&gt;&gt;&gt;</v>
          </cell>
          <cell r="H2524" t="str">
            <v>PROD_CODE,ORGID,SELL_CODE</v>
          </cell>
        </row>
        <row r="2525">
          <cell r="E2525" t="str">
            <v>COM_CUST_INFO</v>
          </cell>
          <cell r="F2525" t="str">
            <v>客户信息表</v>
          </cell>
          <cell r="G2525" t="str">
            <v>&lt;&lt;&lt;&lt;&lt;字段详细信息&gt;&gt;&gt;&gt;&gt;</v>
          </cell>
          <cell r="H2525" t="str">
            <v>CUST_NO</v>
          </cell>
        </row>
        <row r="2526">
          <cell r="E2526" t="str">
            <v>COM_RISK_GRADE</v>
          </cell>
          <cell r="F2526" t="str">
            <v>客户风险承受能力等级表</v>
          </cell>
          <cell r="G2526" t="str">
            <v>&lt;&lt;&lt;&lt;&lt;字段详细信息&gt;&gt;&gt;&gt;&gt;</v>
          </cell>
          <cell r="H2526" t="str">
            <v>SYSID,CUST_RISK,UNIONCODE,CUST_TYPE</v>
          </cell>
        </row>
        <row r="2527">
          <cell r="E2527" t="str">
            <v>COM_CFG_CARD_TYPE</v>
          </cell>
          <cell r="F2527" t="str">
            <v>卡种类维护信息表</v>
          </cell>
          <cell r="G2527" t="str">
            <v>&lt;&lt;&lt;&lt;&lt;字段详细信息&gt;&gt;&gt;&gt;&gt;</v>
          </cell>
          <cell r="H2527" t="str">
            <v>TYPE_SNO,UNIONCODE</v>
          </cell>
        </row>
        <row r="2528">
          <cell r="E2528" t="str">
            <v>SYS_HIS_USER_TRADELOG</v>
          </cell>
          <cell r="F2528" t="str">
            <v>历史柜员顺序操作流水表</v>
          </cell>
          <cell r="G2528" t="str">
            <v>&lt;&lt;&lt;&lt;&lt;字段详细信息&gt;&gt;&gt;&gt;&gt;</v>
          </cell>
          <cell r="H2528" t="str">
            <v>OPER_SNO,SYS_DATE</v>
          </cell>
        </row>
        <row r="2529">
          <cell r="E2529" t="str">
            <v>SYS_USER_TRADELOG</v>
          </cell>
          <cell r="F2529" t="str">
            <v>柜员顺序操作流水表</v>
          </cell>
          <cell r="G2529" t="str">
            <v>&lt;&lt;&lt;&lt;&lt;字段详细信息&gt;&gt;&gt;&gt;&gt;</v>
          </cell>
          <cell r="H2529" t="str">
            <v>OPER_SNO,SYS_DATE</v>
          </cell>
        </row>
        <row r="2530">
          <cell r="E2530" t="str">
            <v>SYS_DICT_UNION</v>
          </cell>
          <cell r="F2530" t="str">
            <v>行社字典表</v>
          </cell>
          <cell r="G2530" t="str">
            <v>&lt;&lt;&lt;&lt;&lt;字段详细信息&gt;&gt;&gt;&gt;&gt;</v>
          </cell>
          <cell r="H2530" t="str">
            <v>SYSID,DICTITEM,SUBITEM,UNIONCODE</v>
          </cell>
        </row>
        <row r="2531">
          <cell r="E2531" t="str">
            <v>FTA_BAL</v>
          </cell>
          <cell r="F2531" t="str">
            <v>份额余额表</v>
          </cell>
          <cell r="G2531" t="str">
            <v>&lt;&lt;&lt;&lt;&lt;字段详细信息&gt;&gt;&gt;&gt;&gt;</v>
          </cell>
          <cell r="H2531" t="str">
            <v>PROD_CODE,TA_ACCT</v>
          </cell>
        </row>
        <row r="2532">
          <cell r="E2532" t="str">
            <v>FAC_PROD_MUTIL_SALE</v>
          </cell>
          <cell r="F2532" t="str">
            <v>多法人代销配置表</v>
          </cell>
          <cell r="G2532" t="str">
            <v>&lt;&lt;&lt;&lt;&lt;字段详细信息&gt;&gt;&gt;&gt;&gt;</v>
          </cell>
          <cell r="H2532" t="str">
            <v>PROD_CODE,SALE_UNIONCODE</v>
          </cell>
        </row>
        <row r="2533">
          <cell r="E2533" t="str">
            <v>FMS_CFG_DIMENSION_RATECODE_SJFF</v>
          </cell>
          <cell r="F2533" t="str">
            <v>产品多维计算码配置表</v>
          </cell>
          <cell r="G2533" t="str">
            <v>&lt;&lt;&lt;&lt;&lt;字段详细信息&gt;&gt;&gt;&gt;&gt;</v>
          </cell>
          <cell r="H2533" t="str">
            <v>UNIONCODE,PROD_CODE,RATE_DIMENSION,DIME_TYPE,RATE_CODE</v>
          </cell>
        </row>
        <row r="2534">
          <cell r="E2534" t="str">
            <v>FAC_PROD_TRANS_PARAM_SELL_20220831_BDW_LX_06</v>
          </cell>
          <cell r="F2534" t="e">
            <v>#N/A</v>
          </cell>
          <cell r="G2534" t="str">
            <v>&lt;&lt;&lt;&lt;&lt;字段详细信息&gt;&gt;&gt;&gt;&gt;</v>
          </cell>
          <cell r="H2534" t="str">
            <v>PROD_CODE,CUST_TYPE,SELL_CODE</v>
          </cell>
        </row>
        <row r="2535">
          <cell r="E2535" t="str">
            <v>GOLD_DISTRIBUTOR</v>
          </cell>
          <cell r="F2535" t="str">
            <v>合作银行代码信息表</v>
          </cell>
          <cell r="G2535" t="str">
            <v>&lt;&lt;&lt;&lt;&lt;字段详细信息&gt;&gt;&gt;&gt;&gt;</v>
          </cell>
          <cell r="H2535" t="str">
            <v>DISTRIBUTORCODE,UNIONCODE</v>
          </cell>
        </row>
        <row r="2536">
          <cell r="E2536" t="str">
            <v>FAC_PROD_TRANS_RULES</v>
          </cell>
          <cell r="F2536" t="str">
            <v>产品交易规则表</v>
          </cell>
          <cell r="G2536" t="str">
            <v>&lt;&lt;&lt;&lt;&lt;字段详细信息&gt;&gt;&gt;&gt;&gt;</v>
          </cell>
          <cell r="H2536" t="str">
            <v>PROD_CODE</v>
          </cell>
        </row>
        <row r="2537">
          <cell r="E2537" t="str">
            <v>FAC_PROD_INFO_20210519_BDW_WYP_03</v>
          </cell>
          <cell r="F2537" t="e">
            <v>#N/A</v>
          </cell>
          <cell r="G2537" t="str">
            <v>&lt;&lt;&lt;&lt;&lt;字段详细信息&gt;&gt;&gt;&gt;&gt;</v>
          </cell>
          <cell r="H2537" t="str">
            <v>PROD_CODE</v>
          </cell>
        </row>
        <row r="2538">
          <cell r="E2538" t="str">
            <v>FAC_PROD_NAV_20220608_BDW_ZX_10</v>
          </cell>
          <cell r="F2538" t="e">
            <v>#N/A</v>
          </cell>
          <cell r="G2538" t="str">
            <v>&lt;&lt;&lt;&lt;&lt;字段详细信息&gt;&gt;&gt;&gt;&gt;</v>
          </cell>
          <cell r="H2538" t="str">
            <v>PROD_CODE,NAV_DATE</v>
          </cell>
        </row>
        <row r="2539">
          <cell r="E2539" t="str">
            <v>FAC_PROD_INFO_20210623_BDW_WYP_02</v>
          </cell>
          <cell r="F2539" t="e">
            <v>#N/A</v>
          </cell>
          <cell r="G2539" t="str">
            <v>&lt;&lt;&lt;&lt;&lt;字段详细信息&gt;&gt;&gt;&gt;&gt;</v>
          </cell>
          <cell r="H2539" t="str">
            <v>PROD_CODE</v>
          </cell>
        </row>
        <row r="2540">
          <cell r="E2540" t="str">
            <v>GOLD_UNFROZEN</v>
          </cell>
          <cell r="F2540" t="str">
            <v>积存金冻结文件信息表</v>
          </cell>
          <cell r="G2540" t="str">
            <v>&lt;&lt;&lt;&lt;&lt;字段详细信息&gt;&gt;&gt;&gt;&gt;</v>
          </cell>
          <cell r="H2540" t="str">
            <v>IMPORTDATE,REGISTERSERIALNO</v>
          </cell>
        </row>
        <row r="2541">
          <cell r="E2541" t="str">
            <v>FAC_PROD_INFO_20220831_BDW_LX_06</v>
          </cell>
          <cell r="F2541" t="e">
            <v>#N/A</v>
          </cell>
          <cell r="G2541" t="str">
            <v>&lt;&lt;&lt;&lt;&lt;字段详细信息&gt;&gt;&gt;&gt;&gt;</v>
          </cell>
          <cell r="H2541" t="str">
            <v>PROD_CODE</v>
          </cell>
        </row>
        <row r="2542">
          <cell r="E2542" t="str">
            <v>FMS_HIS_TRANS_LOG_N_20230531_BDW_WYY_06</v>
          </cell>
          <cell r="F2542" t="str">
            <v>历史交易流水表</v>
          </cell>
          <cell r="G2542" t="str">
            <v>&lt;&lt;&lt;&lt;&lt;字段详细信息&gt;&gt;&gt;&gt;&gt;</v>
          </cell>
          <cell r="H2542" t="str">
            <v>APP_SNO</v>
          </cell>
        </row>
        <row r="2543">
          <cell r="E2543" t="str">
            <v>FMS_TRANS_LOG_N_20230531_BDW_WYY_06</v>
          </cell>
          <cell r="F2543" t="str">
            <v>交易流水表</v>
          </cell>
          <cell r="G2543" t="str">
            <v>&lt;&lt;&lt;&lt;&lt;字段详细信息&gt;&gt;&gt;&gt;&gt;</v>
          </cell>
          <cell r="H2543" t="str">
            <v>APP_SNO</v>
          </cell>
        </row>
        <row r="2544">
          <cell r="E2544" t="str">
            <v>GOLD_CUSTMANAGER</v>
          </cell>
          <cell r="F2544" t="str">
            <v>客户经理信息</v>
          </cell>
          <cell r="G2544" t="str">
            <v>&lt;&lt;&lt;&lt;&lt;字段详细信息&gt;&gt;&gt;&gt;&gt;</v>
          </cell>
          <cell r="H2544" t="str">
            <v>UNIONCODE,CUSTMANAGERID</v>
          </cell>
        </row>
        <row r="2545">
          <cell r="E2545" t="str">
            <v>FAC_PROD_NAV</v>
          </cell>
          <cell r="F2545" t="str">
            <v>净值型产品净值表</v>
          </cell>
          <cell r="G2545" t="str">
            <v>&lt;&lt;&lt;&lt;&lt;字段详细信息&gt;&gt;&gt;&gt;&gt;</v>
          </cell>
          <cell r="H2545" t="str">
            <v>PROD_CODE,NAV_DATE</v>
          </cell>
        </row>
        <row r="2546">
          <cell r="E2546" t="str">
            <v>GOLD_COMPANY</v>
          </cell>
          <cell r="F2546" t="str">
            <v>黄金公司信息表</v>
          </cell>
          <cell r="G2546" t="str">
            <v>&lt;&lt;&lt;&lt;&lt;字段详细信息&gt;&gt;&gt;&gt;&gt;</v>
          </cell>
          <cell r="H2546" t="str">
            <v>UNIONCODE,GOLD_ORGAN_CODE</v>
          </cell>
        </row>
        <row r="2547">
          <cell r="E2547" t="str">
            <v>FAC_CFG_INCOME_COMP_PRJ</v>
          </cell>
          <cell r="F2547" t="str">
            <v>产品结转方案表</v>
          </cell>
          <cell r="G2547" t="str">
            <v>&lt;&lt;&lt;&lt;&lt;字段详细信息&gt;&gt;&gt;&gt;&gt;</v>
          </cell>
          <cell r="H2547" t="str">
            <v>PROD_CODE</v>
          </cell>
        </row>
        <row r="2548">
          <cell r="E2548" t="str">
            <v>FAC_PROD_INFO</v>
          </cell>
          <cell r="F2548" t="str">
            <v>产品信息表</v>
          </cell>
          <cell r="G2548" t="str">
            <v>&lt;&lt;&lt;&lt;&lt;字段详细信息&gt;&gt;&gt;&gt;&gt;</v>
          </cell>
          <cell r="H2548" t="str">
            <v>PROD_CODE</v>
          </cell>
        </row>
        <row r="2549">
          <cell r="E2549" t="str">
            <v>FMS_BATCH_CAPITAL_LOG_N</v>
          </cell>
          <cell r="F2549" t="str">
            <v>批量资金流水表</v>
          </cell>
          <cell r="G2549" t="str">
            <v>&lt;&lt;&lt;&lt;&lt;字段详细信息&gt;&gt;&gt;&gt;&gt;</v>
          </cell>
          <cell r="H2549" t="str">
            <v>APP_SNO</v>
          </cell>
        </row>
        <row r="2550">
          <cell r="E2550" t="str">
            <v>FAC_PROD_TRANS_PARAM_SELL</v>
          </cell>
          <cell r="F2550" t="str">
            <v>#N/A</v>
          </cell>
          <cell r="G2550" t="str">
            <v>&lt;&lt;&lt;&lt;&lt;字段详细信息&gt;&gt;&gt;&gt;&gt;</v>
          </cell>
          <cell r="H2550" t="str">
            <v>PROD_CODE,CUST_TYPE,SELL_CODE</v>
          </cell>
        </row>
        <row r="2551">
          <cell r="E2551" t="str">
            <v>FMS_HIS_TRANS_LOG_N_20230906_BDW_LX_33</v>
          </cell>
          <cell r="F2551" t="str">
            <v>历史交易流水表</v>
          </cell>
          <cell r="G2551" t="str">
            <v>&lt;&lt;&lt;&lt;&lt;字段详细信息&gt;&gt;&gt;&gt;&gt;</v>
          </cell>
          <cell r="H2551" t="str">
            <v>APP_SNO</v>
          </cell>
        </row>
        <row r="2552">
          <cell r="E2552" t="str">
            <v>FMS_HIS_BATCH_CAPITAL_LOG_N</v>
          </cell>
          <cell r="F2552" t="str">
            <v>历史批量资金流水表</v>
          </cell>
          <cell r="G2552" t="str">
            <v>&lt;&lt;&lt;&lt;&lt;字段详细信息&gt;&gt;&gt;&gt;&gt;</v>
          </cell>
          <cell r="H2552" t="str">
            <v>APP_SNO</v>
          </cell>
        </row>
        <row r="2553">
          <cell r="E2553" t="str">
            <v>FMS_TRANS_LOG_N_20230906_BDW_LX_33</v>
          </cell>
          <cell r="F2553" t="str">
            <v>交易流水表</v>
          </cell>
          <cell r="G2553" t="str">
            <v>&lt;&lt;&lt;&lt;&lt;字段详细信息&gt;&gt;&gt;&gt;&gt;</v>
          </cell>
          <cell r="H2553" t="str">
            <v>APP_SNO</v>
          </cell>
        </row>
        <row r="2554">
          <cell r="E2554" t="str">
            <v>FTA_HIS_TRANS_LOG</v>
          </cell>
          <cell r="F2554" t="str">
            <v>交易流水表</v>
          </cell>
          <cell r="G2554" t="str">
            <v>&lt;&lt;&lt;&lt;&lt;字段详细信息&gt;&gt;&gt;&gt;&gt;</v>
          </cell>
          <cell r="H2554" t="str">
            <v>APP_SNO</v>
          </cell>
        </row>
        <row r="2555">
          <cell r="E2555" t="str">
            <v>FTA_TRANS_LOG</v>
          </cell>
          <cell r="F2555" t="str">
            <v>交易流水表</v>
          </cell>
          <cell r="G2555" t="str">
            <v>&lt;&lt;&lt;&lt;&lt;字段详细信息&gt;&gt;&gt;&gt;&gt;</v>
          </cell>
          <cell r="H2555" t="str">
            <v>APP_SNO</v>
          </cell>
        </row>
        <row r="2556">
          <cell r="E2556" t="str">
            <v>SYS_MIXEDCONFIG_UNION</v>
          </cell>
          <cell r="F2556" t="str">
            <v>行社系统参数表</v>
          </cell>
          <cell r="G2556" t="str">
            <v>&lt;&lt;&lt;&lt;&lt;字段详细信息&gt;&gt;&gt;&gt;&gt;</v>
          </cell>
          <cell r="H2556" t="str">
            <v>SYSID,PARAMID,UNIONCODE</v>
          </cell>
        </row>
        <row r="2557">
          <cell r="E2557" t="str">
            <v>GOLD_H_TRANSLOG</v>
          </cell>
          <cell r="F2557" t="str">
            <v>历史交易流水表</v>
          </cell>
          <cell r="G2557" t="str">
            <v>&lt;&lt;&lt;&lt;&lt;字段详细信息&gt;&gt;&gt;&gt;&gt;</v>
          </cell>
          <cell r="H2557" t="str">
            <v>APPSHEETSERIALNO</v>
          </cell>
        </row>
        <row r="2558">
          <cell r="E2558" t="str">
            <v>GOLD_TRANSLOG</v>
          </cell>
          <cell r="F2558" t="str">
            <v>交易流水表</v>
          </cell>
          <cell r="G2558" t="str">
            <v>&lt;&lt;&lt;&lt;&lt;字段详细信息&gt;&gt;&gt;&gt;&gt;</v>
          </cell>
          <cell r="H2558" t="str">
            <v>APPSHEETSERIALNO</v>
          </cell>
        </row>
        <row r="2559">
          <cell r="E2559" t="str">
            <v>FTA_HIS_ACCRUE_DETAIL_UNION</v>
          </cell>
          <cell r="F2559" t="str">
            <v>行社历史报酬计提明细</v>
          </cell>
          <cell r="G2559" t="str">
            <v>&lt;&lt;&lt;&lt;&lt;字段详细信息&gt;&gt;&gt;&gt;&gt;</v>
          </cell>
          <cell r="H2559" t="str">
            <v>APP_SNO</v>
          </cell>
        </row>
        <row r="2560">
          <cell r="E2560" t="str">
            <v>FTA_HIS_ACCRUE_UNION</v>
          </cell>
          <cell r="F2560" t="str">
            <v>行社历史报酬计提</v>
          </cell>
          <cell r="G2560" t="str">
            <v>&lt;&lt;&lt;&lt;&lt;字段详细信息&gt;&gt;&gt;&gt;&gt;</v>
          </cell>
          <cell r="H2560" t="str">
            <v>APP_SNO</v>
          </cell>
        </row>
        <row r="2561">
          <cell r="E2561" t="str">
            <v>FTA_BAL_DETAIL</v>
          </cell>
          <cell r="F2561" t="str">
            <v>份额明细表</v>
          </cell>
          <cell r="G2561" t="str">
            <v>&lt;&lt;&lt;&lt;&lt;字段详细信息&gt;&gt;&gt;&gt;&gt;</v>
          </cell>
          <cell r="H2561" t="str">
            <v>BAL_SNO</v>
          </cell>
        </row>
        <row r="2562">
          <cell r="E2562" t="str">
            <v>FAC_PROD_INFO_20230531_BDW_WYY_06</v>
          </cell>
          <cell r="F2562" t="e">
            <v>#N/A</v>
          </cell>
          <cell r="G2562" t="str">
            <v>&lt;&lt;&lt;&lt;&lt;字段详细信息&gt;&gt;&gt;&gt;&gt;</v>
          </cell>
          <cell r="H2562" t="str">
            <v>PROD_CODE</v>
          </cell>
        </row>
        <row r="2563">
          <cell r="E2563" t="str">
            <v>FAC_PROD_TRANS_PARAM_SELL_20230531_BDW_WYY_06</v>
          </cell>
          <cell r="F2563" t="e">
            <v>#N/A</v>
          </cell>
          <cell r="G2563" t="str">
            <v>&lt;&lt;&lt;&lt;&lt;字段详细信息&gt;&gt;&gt;&gt;&gt;</v>
          </cell>
          <cell r="H2563" t="str">
            <v>PROD_CODE,CUST_TYPE,SELL_CODE</v>
          </cell>
        </row>
        <row r="2564">
          <cell r="E2564" t="str">
            <v>FTA_ACCRUE_LOG</v>
          </cell>
          <cell r="F2564" t="str">
            <v>客户每日投资日志</v>
          </cell>
          <cell r="G2564" t="str">
            <v>&lt;&lt;&lt;&lt;&lt;字段详细信息&gt;&gt;&gt;&gt;&gt;</v>
          </cell>
          <cell r="H2564" t="str">
            <v>APP_SNO</v>
          </cell>
        </row>
        <row r="2565">
          <cell r="E2565" t="str">
            <v>FMS_TRANS_LOG_N</v>
          </cell>
          <cell r="F2565" t="str">
            <v>交易流水表</v>
          </cell>
          <cell r="G2565" t="str">
            <v>&lt;&lt;&lt;&lt;&lt;字段详细信息&gt;&gt;&gt;&gt;&gt;</v>
          </cell>
          <cell r="H2565" t="str">
            <v>APP_SNO</v>
          </cell>
        </row>
        <row r="2566">
          <cell r="E2566" t="str">
            <v>FMS_HIS_TRANS_LOG_N</v>
          </cell>
          <cell r="F2566" t="str">
            <v>历史交易流水表</v>
          </cell>
          <cell r="G2566" t="str">
            <v>&lt;&lt;&lt;&lt;&lt;字段详细信息&gt;&gt;&gt;&gt;&gt;</v>
          </cell>
          <cell r="H2566" t="str">
            <v>APP_SNO</v>
          </cell>
        </row>
        <row r="2567">
          <cell r="E2567" t="str">
            <v>FMS_CUST_INFO</v>
          </cell>
          <cell r="F2567" t="str">
            <v>客户资料表</v>
          </cell>
          <cell r="G2567" t="str">
            <v>&lt;&lt;&lt;&lt;&lt;字段详细信息&gt;&gt;&gt;&gt;&gt;</v>
          </cell>
          <cell r="H2567" t="str">
            <v>CUSTNO,UNIONCODE</v>
          </cell>
        </row>
        <row r="2568">
          <cell r="E2568" t="str">
            <v>FMS_BAL_DETAIL</v>
          </cell>
          <cell r="F2568" t="str">
            <v>份额明细表</v>
          </cell>
          <cell r="G2568" t="str">
            <v>&lt;&lt;&lt;&lt;&lt;字段详细信息&gt;&gt;&gt;&gt;&gt;</v>
          </cell>
          <cell r="H2568" t="str">
            <v>APP_SNO</v>
          </cell>
        </row>
        <row r="2569">
          <cell r="E2569" t="str">
            <v>FRMS_CASE_CONN_PAYORDER</v>
          </cell>
          <cell r="F2569" t="str">
            <v>事件关联交易表</v>
          </cell>
          <cell r="G2569" t="str">
            <v>&lt;&lt;&lt;&lt;&lt;字段详细信息&gt;&gt;&gt;&gt;&gt;</v>
          </cell>
          <cell r="H2569" t="str">
            <v>ID</v>
          </cell>
        </row>
        <row r="2570">
          <cell r="E2570" t="str">
            <v>FRMS_CASES_20220706_BDW_ZX_04</v>
          </cell>
          <cell r="F2570" t="str">
            <v>事件表</v>
          </cell>
          <cell r="G2570" t="str">
            <v>&lt;&lt;&lt;&lt;&lt;字段详细信息&gt;&gt;&gt;&gt;&gt;</v>
          </cell>
          <cell r="H2570" t="str">
            <v>ID</v>
          </cell>
        </row>
        <row r="2571">
          <cell r="E2571" t="str">
            <v>FRMS_STATISTIC_TIME</v>
          </cell>
          <cell r="F2571" t="str">
            <v>工时统计表</v>
          </cell>
          <cell r="G2571" t="str">
            <v>&lt;&lt;&lt;&lt;&lt;字段详细信息&gt;&gt;&gt;&gt;&gt;</v>
          </cell>
          <cell r="H2571" t="str">
            <v>ID</v>
          </cell>
        </row>
        <row r="2572">
          <cell r="E2572" t="str">
            <v>FRMS_USER</v>
          </cell>
          <cell r="F2572" t="str">
            <v>客服状态统计表</v>
          </cell>
          <cell r="G2572" t="str">
            <v>&lt;&lt;&lt;&lt;&lt;字段详细信息&gt;&gt;&gt;&gt;&gt;</v>
          </cell>
          <cell r="H2572" t="str">
            <v>USER_ID</v>
          </cell>
        </row>
        <row r="2573">
          <cell r="E2573" t="str">
            <v>FRMS_MERCHANT_NAMELIST</v>
          </cell>
          <cell r="F2573" t="str">
            <v>商户黑名单</v>
          </cell>
          <cell r="G2573" t="str">
            <v>&lt;&lt;&lt;&lt;&lt;字段详细信息&gt;&gt;&gt;&gt;&gt;</v>
          </cell>
          <cell r="H2573" t="str">
            <v>ID</v>
          </cell>
        </row>
        <row r="2574">
          <cell r="E2574" t="str">
            <v>FRMS_NAMELIST</v>
          </cell>
          <cell r="F2574" t="str">
            <v>名单表</v>
          </cell>
          <cell r="G2574" t="str">
            <v>&lt;&lt;&lt;&lt;&lt;字段详细信息&gt;&gt;&gt;&gt;&gt;</v>
          </cell>
          <cell r="H2574" t="str">
            <v>ID</v>
          </cell>
        </row>
        <row r="2575">
          <cell r="E2575" t="str">
            <v>FRMS_CASES</v>
          </cell>
          <cell r="F2575" t="str">
            <v>案件表</v>
          </cell>
          <cell r="G2575" t="str">
            <v>&lt;&lt;&lt;&lt;&lt;字段详细信息&gt;&gt;&gt;&gt;&gt;</v>
          </cell>
          <cell r="H2575" t="str">
            <v>ID</v>
          </cell>
        </row>
        <row r="2576">
          <cell r="E2576" t="str">
            <v>FRMS_CASE_CARD_HIS</v>
          </cell>
          <cell r="F2576" t="str">
            <v>收单事件历史表</v>
          </cell>
          <cell r="G2576" t="str">
            <v>&lt;&lt;&lt;&lt;&lt;字段详细信息&gt;&gt;&gt;&gt;&gt;</v>
          </cell>
          <cell r="H2576" t="str">
            <v>ID</v>
          </cell>
        </row>
        <row r="2577">
          <cell r="E2577" t="str">
            <v>T64_OUT_INDIC</v>
          </cell>
          <cell r="F2577" t="str">
            <v>外围系统应用数据表</v>
          </cell>
          <cell r="G2577" t="str">
            <v>&lt;&lt;&lt;&lt;&lt;字段详细信息&gt;&gt;&gt;&gt;&gt;</v>
          </cell>
          <cell r="H2577" t="str">
            <v>STATISTICDATE,ORGANKEY,REPORTKEY,USERINDICNUM</v>
          </cell>
        </row>
        <row r="2578">
          <cell r="E2578" t="str">
            <v>T64_OUT_INDIC_20200623_BDW_LX_05</v>
          </cell>
          <cell r="F2578" t="str">
            <v>外围系统应用数据表</v>
          </cell>
          <cell r="G2578" t="str">
            <v>&lt;&lt;&lt;&lt;&lt;字段详细信息&gt;&gt;&gt;&gt;&gt;</v>
          </cell>
          <cell r="H2578" t="str">
            <v>STATISTICDATE,ORGANKEY,REPORTKEY,USERINDICNUM</v>
          </cell>
        </row>
        <row r="2579">
          <cell r="E2579" t="str">
            <v>BASE_USERLOGIN</v>
          </cell>
          <cell r="F2579" t="str">
            <v>用户登录表</v>
          </cell>
          <cell r="G2579" t="str">
            <v>&lt;&lt;&lt;&lt;&lt;字段详细信息&gt;&gt;&gt;&gt;&gt;</v>
          </cell>
          <cell r="H2579" t="str">
            <v>ID</v>
          </cell>
        </row>
        <row r="2580">
          <cell r="E2580" t="str">
            <v>BASE_STATION</v>
          </cell>
          <cell r="F2580" t="str">
            <v>丰收驿站</v>
          </cell>
          <cell r="G2580" t="str">
            <v>&lt;&lt;&lt;&lt;&lt;字段详细信息&gt;&gt;&gt;&gt;&gt;</v>
          </cell>
          <cell r="H2580" t="str">
            <v>ID</v>
          </cell>
        </row>
        <row r="2581">
          <cell r="E2581" t="str">
            <v>BASE_PARAM</v>
          </cell>
          <cell r="F2581" t="str">
            <v>参数表</v>
          </cell>
          <cell r="G2581" t="str">
            <v>&lt;&lt;&lt;&lt;&lt;字段详细信息&gt;&gt;&gt;&gt;&gt;</v>
          </cell>
          <cell r="H2581" t="str">
            <v>ID</v>
          </cell>
        </row>
        <row r="2582">
          <cell r="E2582" t="str">
            <v>DATA_ELECTRICITYBUSINESSSERVICES</v>
          </cell>
          <cell r="F2582" t="str">
            <v>电商服务</v>
          </cell>
          <cell r="G2582" t="str">
            <v>&lt;&lt;&lt;&lt;&lt;字段详细信息&gt;&gt;&gt;&gt;&gt;</v>
          </cell>
          <cell r="H2582" t="str">
            <v>ID</v>
          </cell>
        </row>
        <row r="2583">
          <cell r="E2583" t="str">
            <v>DATA_FINANCESERVICES</v>
          </cell>
          <cell r="F2583" t="str">
            <v>金融服务</v>
          </cell>
          <cell r="G2583" t="str">
            <v>&lt;&lt;&lt;&lt;&lt;字段详细信息&gt;&gt;&gt;&gt;&gt;</v>
          </cell>
          <cell r="H2583" t="str">
            <v>ID</v>
          </cell>
        </row>
        <row r="2584">
          <cell r="E2584" t="str">
            <v>DATA_GOVERNMENTSERVICES</v>
          </cell>
          <cell r="F2584" t="str">
            <v>政府服务</v>
          </cell>
          <cell r="G2584" t="str">
            <v>&lt;&lt;&lt;&lt;&lt;字段详细信息&gt;&gt;&gt;&gt;&gt;</v>
          </cell>
          <cell r="H2584" t="str">
            <v>ID</v>
          </cell>
        </row>
        <row r="2585">
          <cell r="E2585" t="str">
            <v>DATA_SOCIALSERVICES</v>
          </cell>
          <cell r="F2585" t="str">
            <v>社会服务</v>
          </cell>
          <cell r="G2585" t="str">
            <v>&lt;&lt;&lt;&lt;&lt;字段详细信息&gt;&gt;&gt;&gt;&gt;</v>
          </cell>
          <cell r="H2585" t="str">
            <v>ID</v>
          </cell>
        </row>
        <row r="2586">
          <cell r="E2586" t="str">
            <v>DATA_STATIONMANAGER</v>
          </cell>
          <cell r="F2586" t="str">
            <v>丰收驿站管理员</v>
          </cell>
          <cell r="G2586" t="str">
            <v>&lt;&lt;&lt;&lt;&lt;字段详细信息&gt;&gt;&gt;&gt;&gt;</v>
          </cell>
          <cell r="H2586" t="str">
            <v>ID</v>
          </cell>
        </row>
        <row r="2587">
          <cell r="E2587" t="str">
            <v>DATA_PERCENTAGE</v>
          </cell>
          <cell r="F2587" t="str">
            <v>业务提成表</v>
          </cell>
          <cell r="G2587" t="str">
            <v>&lt;&lt;&lt;&lt;&lt;字段详细信息&gt;&gt;&gt;&gt;&gt;</v>
          </cell>
          <cell r="H2587" t="str">
            <v>ID</v>
          </cell>
        </row>
        <row r="2588">
          <cell r="E2588" t="str">
            <v>DATA_TRANSPORTSERVICES</v>
          </cell>
          <cell r="F2588" t="str">
            <v>物流服务</v>
          </cell>
          <cell r="G2588" t="str">
            <v>&lt;&lt;&lt;&lt;&lt;字段详细信息&gt;&gt;&gt;&gt;&gt;</v>
          </cell>
          <cell r="H2588" t="str">
            <v>ID</v>
          </cell>
        </row>
        <row r="2589">
          <cell r="E2589" t="str">
            <v>DATA_MACHINECODE</v>
          </cell>
          <cell r="F2589" t="str">
            <v>机具编号表</v>
          </cell>
          <cell r="G2589" t="str">
            <v>&lt;&lt;&lt;&lt;&lt;字段详细信息&gt;&gt;&gt;&gt;&gt;</v>
          </cell>
          <cell r="H2589" t="str">
            <v>ID</v>
          </cell>
        </row>
        <row r="2590">
          <cell r="E2590" t="str">
            <v>BASE_BUSINESS</v>
          </cell>
          <cell r="F2590" t="str">
            <v>业务参数表</v>
          </cell>
          <cell r="G2590" t="str">
            <v>&lt;&lt;&lt;&lt;&lt;字段详细信息&gt;&gt;&gt;&gt;&gt;</v>
          </cell>
          <cell r="H2590" t="str">
            <v>ID</v>
          </cell>
        </row>
        <row r="2591">
          <cell r="E2591" t="str">
            <v>BASE_BRANCH</v>
          </cell>
          <cell r="F2591" t="str">
            <v>地方支行</v>
          </cell>
          <cell r="G2591" t="str">
            <v>&lt;&lt;&lt;&lt;&lt;字段详细信息&gt;&gt;&gt;&gt;&gt;</v>
          </cell>
          <cell r="H2591" t="str">
            <v>ID</v>
          </cell>
        </row>
        <row r="2592">
          <cell r="E2592" t="str">
            <v>BASE_ORGAN</v>
          </cell>
          <cell r="F2592" t="str">
            <v>机构表</v>
          </cell>
          <cell r="G2592" t="str">
            <v>&lt;&lt;&lt;&lt;&lt;字段详细信息&gt;&gt;&gt;&gt;&gt;</v>
          </cell>
          <cell r="H2592" t="str">
            <v>ORGID</v>
          </cell>
        </row>
        <row r="2593">
          <cell r="E2593" t="str">
            <v>BASE_STAMANG_DETAIL</v>
          </cell>
          <cell r="F2593" t="str">
            <v>丰收驿站明细表</v>
          </cell>
          <cell r="G2593" t="str">
            <v>&lt;&lt;&lt;&lt;&lt;字段详细信息&gt;&gt;&gt;&gt;&gt;</v>
          </cell>
          <cell r="H2593" t="str">
            <v>STAMANID</v>
          </cell>
        </row>
        <row r="2594">
          <cell r="E2594" t="str">
            <v>YZ_ORIGIN_INFO</v>
          </cell>
          <cell r="F2594" t="str">
            <v>非金融业务信息表</v>
          </cell>
          <cell r="G2594" t="str">
            <v>&lt;&lt;&lt;&lt;&lt;字段详细信息&gt;&gt;&gt;&gt;&gt;</v>
          </cell>
          <cell r="H2594" t="str">
            <v>ORIGIN_ID</v>
          </cell>
        </row>
        <row r="2595">
          <cell r="E2595" t="str">
            <v>YZ_WORKER_INFO</v>
          </cell>
          <cell r="F2595" t="str">
            <v>驿站人员信息表</v>
          </cell>
          <cell r="G2595" t="str">
            <v>&lt;&lt;&lt;&lt;&lt;字段详细信息&gt;&gt;&gt;&gt;&gt;</v>
          </cell>
          <cell r="H2595" t="str">
            <v>WORKER_ID</v>
          </cell>
        </row>
        <row r="2596">
          <cell r="E2596" t="str">
            <v>YZ_MACHINE_INFO_20220427_BDW_WYY_02</v>
          </cell>
          <cell r="F2596" t="str">
            <v>机具表</v>
          </cell>
          <cell r="G2596" t="str">
            <v>&lt;&lt;&lt;&lt;&lt;字段详细信息&gt;&gt;&gt;&gt;&gt;</v>
          </cell>
          <cell r="H2596" t="str">
            <v>MACHINE_ID</v>
          </cell>
        </row>
        <row r="2597">
          <cell r="E2597" t="str">
            <v>YZ_STATION_INFO</v>
          </cell>
          <cell r="F2597" t="str">
            <v>驿站信息表</v>
          </cell>
          <cell r="G2597" t="str">
            <v>&lt;&lt;&lt;&lt;&lt;字段详细信息&gt;&gt;&gt;&gt;&gt;</v>
          </cell>
          <cell r="H2597" t="str">
            <v>STATION_ID</v>
          </cell>
        </row>
        <row r="2598">
          <cell r="E2598" t="str">
            <v>YZ_MACHINE_INFO</v>
          </cell>
          <cell r="F2598" t="str">
            <v>机具表</v>
          </cell>
          <cell r="G2598" t="str">
            <v>&lt;&lt;&lt;&lt;&lt;字段详细信息&gt;&gt;&gt;&gt;&gt;</v>
          </cell>
          <cell r="H2598" t="str">
            <v>MACHINE_ID</v>
          </cell>
        </row>
        <row r="2599">
          <cell r="E2599" t="str">
            <v>SYS_BATCH_EXEC_INFO</v>
          </cell>
          <cell r="F2599" t="str">
            <v>批处理任务执行信息</v>
          </cell>
          <cell r="G2599" t="str">
            <v>&lt;&lt;&lt;&lt;&lt;字段详细信息&gt;&gt;&gt;&gt;&gt;</v>
          </cell>
          <cell r="H2599" t="str">
            <v>SEQ_NO</v>
          </cell>
        </row>
        <row r="2600">
          <cell r="E2600" t="str">
            <v>SYS_ACTIONLOG</v>
          </cell>
          <cell r="F2600" t="str">
            <v>系统用户操作日志</v>
          </cell>
          <cell r="G2600" t="str">
            <v>&lt;&lt;&lt;&lt;&lt;字段详细信息&gt;&gt;&gt;&gt;&gt;</v>
          </cell>
          <cell r="H2600" t="str">
            <v>LOG_ID</v>
          </cell>
        </row>
        <row r="2601">
          <cell r="E2601" t="str">
            <v>VAL_INTERFLOG</v>
          </cell>
          <cell r="F2601" t="str">
            <v>接口-日志表</v>
          </cell>
          <cell r="G2601" t="str">
            <v>&lt;&lt;&lt;&lt;&lt;字段详细信息&gt;&gt;&gt;&gt;&gt;</v>
          </cell>
          <cell r="H2601" t="str">
            <v>TMP_NAME,FILE_NAME,EX_DATE,NUM</v>
          </cell>
        </row>
        <row r="2602">
          <cell r="E2602" t="str">
            <v>SYS_USER</v>
          </cell>
          <cell r="F2602" t="str">
            <v>用户表</v>
          </cell>
          <cell r="G2602" t="str">
            <v>&lt;&lt;&lt;&lt;&lt;字段详细信息&gt;&gt;&gt;&gt;&gt;</v>
          </cell>
          <cell r="H2602" t="str">
            <v>USER_ID</v>
          </cell>
        </row>
        <row r="2603">
          <cell r="E2603" t="str">
            <v>SYS_INSTITUTION</v>
          </cell>
          <cell r="F2603" t="str">
            <v>内部机构</v>
          </cell>
          <cell r="G2603" t="str">
            <v>&lt;&lt;&lt;&lt;&lt;字段详细信息&gt;&gt;&gt;&gt;&gt;</v>
          </cell>
          <cell r="H2603" t="str">
            <v>INSTITUTION_CODE</v>
          </cell>
        </row>
        <row r="2604">
          <cell r="E2604" t="str">
            <v>BIDW_PROFIT_LOSS_DO7_APP</v>
          </cell>
          <cell r="F2604" t="str">
            <v>损益表(网点、日)</v>
          </cell>
          <cell r="G2604" t="str">
            <v>&lt;&lt;&lt;&lt;&lt;字段详细信息&gt;&gt;&gt;&gt;&gt;</v>
          </cell>
          <cell r="H2604" t="str">
            <v>DATE_WID,ORG_WID,ACCOUNT_WID,LEDGER_WID,CURRENCY_WID</v>
          </cell>
        </row>
        <row r="2605">
          <cell r="E2605" t="str">
            <v>BIDW_BUSINESS_COND_QO3_APP</v>
          </cell>
          <cell r="F2605" t="str">
            <v>业务状况应用表（行社、季）</v>
          </cell>
          <cell r="G2605" t="str">
            <v>&lt;&lt;&lt;&lt;&lt;字段详细信息&gt;&gt;&gt;&gt;&gt;</v>
          </cell>
          <cell r="H2605" t="str">
            <v>QUARTER_WID,ORG_LV3_WID,ACCOUNT_WID,LEDGER_WID,CURRENCY_WID</v>
          </cell>
        </row>
        <row r="2606">
          <cell r="E2606" t="str">
            <v>BIDW_ACCOUNT_D</v>
          </cell>
          <cell r="F2606" t="str">
            <v>科目维表</v>
          </cell>
          <cell r="G2606" t="str">
            <v>&lt;&lt;&lt;&lt;&lt;字段详细信息&gt;&gt;&gt;&gt;&gt;</v>
          </cell>
          <cell r="H2606" t="str">
            <v>ACCOUNT_WID</v>
          </cell>
        </row>
        <row r="2607">
          <cell r="E2607" t="str">
            <v>BIDW_ACCOUNT_KJ_DA</v>
          </cell>
          <cell r="F2607" t="str">
            <v>科目维表（会计主表）</v>
          </cell>
          <cell r="G2607" t="str">
            <v>&lt;&lt;&lt;&lt;&lt;字段详细信息&gt;&gt;&gt;&gt;&gt;</v>
          </cell>
          <cell r="H2607" t="str">
            <v>ACCOUNT_WID</v>
          </cell>
        </row>
        <row r="2608">
          <cell r="E2608" t="str">
            <v>BIDW_BUSINESS_COND_DO6_APP</v>
          </cell>
          <cell r="F2608" t="str">
            <v>业务状况应用表（支行、日）</v>
          </cell>
          <cell r="G2608" t="str">
            <v>&lt;&lt;&lt;&lt;&lt;字段详细信息&gt;&gt;&gt;&gt;&gt;</v>
          </cell>
          <cell r="H2608" t="str">
            <v>DATE_WID,ORG_LV6_WID,ACCOUNT_WID,LEDGER_WID,CURRENCY_WID</v>
          </cell>
        </row>
        <row r="2609">
          <cell r="E2609" t="str">
            <v>BIDW_BUSINESS_COND_HO3_APP</v>
          </cell>
          <cell r="F2609" t="str">
            <v>业务状况应用表（行社、半年）</v>
          </cell>
          <cell r="G2609" t="str">
            <v>&lt;&lt;&lt;&lt;&lt;字段详细信息&gt;&gt;&gt;&gt;&gt;</v>
          </cell>
          <cell r="H2609" t="str">
            <v>HALFYEAR_WID,ORG_LV3_WID,ACCOUNT_WID,LEDGER_WID,CURRENCY_WID</v>
          </cell>
        </row>
        <row r="2610">
          <cell r="E2610" t="str">
            <v>BIDW_BUSINESS_COND_HO6_APP</v>
          </cell>
          <cell r="F2610" t="str">
            <v>业务状况应用表（支行、半年）</v>
          </cell>
          <cell r="G2610" t="str">
            <v>&lt;&lt;&lt;&lt;&lt;字段详细信息&gt;&gt;&gt;&gt;&gt;</v>
          </cell>
          <cell r="H2610" t="str">
            <v>HALFYEAR_WID,ORG_LV6_WID,ACCOUNT_WID,LEDGER_WID,CURRENCY_WID</v>
          </cell>
        </row>
        <row r="2611">
          <cell r="E2611" t="str">
            <v>BIDW_BUSINESS_COND_MO3_APP</v>
          </cell>
          <cell r="F2611" t="str">
            <v>业务状况应用表(行社、月)</v>
          </cell>
          <cell r="G2611" t="str">
            <v>&lt;&lt;&lt;&lt;&lt;字段详细信息&gt;&gt;&gt;&gt;&gt;</v>
          </cell>
          <cell r="H2611" t="str">
            <v>MON_WID,ORG_LV3_WID,ACCOUNT_WID,LEDGER_WID,CURRENCY_WID</v>
          </cell>
        </row>
        <row r="2612">
          <cell r="E2612" t="str">
            <v>BIDW_BUSINESS_COND_MO6_APP</v>
          </cell>
          <cell r="F2612" t="str">
            <v>业务状况应用表(支行、月)</v>
          </cell>
          <cell r="G2612" t="str">
            <v>&lt;&lt;&lt;&lt;&lt;字段详细信息&gt;&gt;&gt;&gt;&gt;</v>
          </cell>
          <cell r="H2612" t="str">
            <v>MON_WID,ORG_LV6_WID,ACCOUNT_WID,LEDGER_WID,CURRENCY_WID</v>
          </cell>
        </row>
        <row r="2613">
          <cell r="E2613" t="str">
            <v>BIDW_BUSINESS_COND_DO3_APP</v>
          </cell>
          <cell r="F2613" t="str">
            <v>业务状况应用表(行社、日)</v>
          </cell>
          <cell r="G2613" t="str">
            <v>&lt;&lt;&lt;&lt;&lt;字段详细信息&gt;&gt;&gt;&gt;&gt;</v>
          </cell>
          <cell r="H2613" t="str">
            <v>DATE_WID,ORG_LV3_WID,ACCOUNT_WID,LEDGER_WID,CURRENCY_WID</v>
          </cell>
        </row>
        <row r="2614">
          <cell r="E2614" t="str">
            <v>CUX_GL_CODE_COMBINATIONS_SRC</v>
          </cell>
          <cell r="F2614" t="str">
            <v>内部CCID表</v>
          </cell>
          <cell r="G2614" t="str">
            <v>&lt;&lt;&lt;&lt;&lt;字段详细信息&gt;&gt;&gt;&gt;&gt;</v>
          </cell>
          <cell r="H2614" t="str">
            <v>CUX_CODE_COMBINATION_ID</v>
          </cell>
        </row>
        <row r="2615">
          <cell r="E2615" t="str">
            <v>BIDW_BUSINESS_COND_YO6_APP</v>
          </cell>
          <cell r="F2615" t="str">
            <v>业务状况应用表（支行、年）</v>
          </cell>
          <cell r="G2615" t="str">
            <v>&lt;&lt;&lt;&lt;&lt;字段详细信息&gt;&gt;&gt;&gt;&gt;</v>
          </cell>
          <cell r="H2615" t="str">
            <v>YEAR_WID,ORG_LV6_WID,ACCOUNT_WID,LEDGER_WID,CURRENCY_WID</v>
          </cell>
        </row>
        <row r="2616">
          <cell r="E2616" t="str">
            <v>BIDW_CURRENCY_D</v>
          </cell>
          <cell r="F2616" t="str">
            <v>币种维表</v>
          </cell>
          <cell r="G2616" t="str">
            <v>&lt;&lt;&lt;&lt;&lt;字段详细信息&gt;&gt;&gt;&gt;&gt;</v>
          </cell>
          <cell r="H2616" t="str">
            <v>CURRENCY_WID</v>
          </cell>
        </row>
        <row r="2617">
          <cell r="E2617" t="str">
            <v>BIDW_DATE_D</v>
          </cell>
          <cell r="F2617" t="str">
            <v>时间维表</v>
          </cell>
          <cell r="G2617" t="str">
            <v>&lt;&lt;&lt;&lt;&lt;字段详细信息&gt;&gt;&gt;&gt;&gt;</v>
          </cell>
          <cell r="H2617" t="str">
            <v>DATE_WID</v>
          </cell>
        </row>
        <row r="2618">
          <cell r="E2618" t="str">
            <v>BIDW_DATE_MONTH_DA</v>
          </cell>
          <cell r="F2618" t="str">
            <v>月期间维表</v>
          </cell>
          <cell r="G2618" t="str">
            <v>&lt;&lt;&lt;&lt;&lt;字段详细信息&gt;&gt;&gt;&gt;&gt;</v>
          </cell>
          <cell r="H2618" t="str">
            <v>MON_WID</v>
          </cell>
        </row>
        <row r="2619">
          <cell r="E2619" t="str">
            <v>BIDW_GL_BALANCE_MO3_APP</v>
          </cell>
          <cell r="F2619" t="str">
            <v>资产负债表(行社)</v>
          </cell>
          <cell r="G2619" t="str">
            <v>&lt;&lt;&lt;&lt;&lt;字段详细信息&gt;&gt;&gt;&gt;&gt;</v>
          </cell>
          <cell r="H2619" t="str">
            <v>MON_WID,ORG_LV3_WID,ACCOUNT_WID,LEDGER_WID,CURRENCY_WID</v>
          </cell>
        </row>
        <row r="2620">
          <cell r="E2620" t="str">
            <v>BIDW_BUSINESS_COND_QO6_APP</v>
          </cell>
          <cell r="F2620" t="str">
            <v>业务状况应用表（支行、季）</v>
          </cell>
          <cell r="G2620" t="str">
            <v>&lt;&lt;&lt;&lt;&lt;字段详细信息&gt;&gt;&gt;&gt;&gt;</v>
          </cell>
          <cell r="H2620" t="str">
            <v>QUARTER_WID,ORG_LV6_WID,ACCOUNT_WID,LEDGER_WID,CURRENCY_WID</v>
          </cell>
        </row>
        <row r="2621">
          <cell r="E2621" t="str">
            <v>BIDW_BUSINESS_COND_YO3_APP</v>
          </cell>
          <cell r="F2621" t="str">
            <v>业务状况应用表（行社、年）</v>
          </cell>
          <cell r="G2621" t="str">
            <v>&lt;&lt;&lt;&lt;&lt;字段详细信息&gt;&gt;&gt;&gt;&gt;</v>
          </cell>
          <cell r="H2621" t="str">
            <v>YEAR_WID,ORG_LV3_WID,ACCOUNT_WID,LEDGER_WID,CURRENCY_WID</v>
          </cell>
        </row>
        <row r="2622">
          <cell r="E2622" t="str">
            <v>BIDW_GL_BALANCE_QO3_APP</v>
          </cell>
          <cell r="F2622" t="str">
            <v>资产负债表（行社、季）</v>
          </cell>
          <cell r="G2622" t="str">
            <v>&lt;&lt;&lt;&lt;&lt;字段详细信息&gt;&gt;&gt;&gt;&gt;</v>
          </cell>
          <cell r="H2622" t="str">
            <v>QUARTER_WID,ORG_LV3_WID,ACCOUNT_WID,LEDGER_WID,CURRENCY_WID</v>
          </cell>
        </row>
        <row r="2623">
          <cell r="E2623" t="str">
            <v>BIDW_GL_BALANCE_YO3_APP</v>
          </cell>
          <cell r="F2623" t="str">
            <v>资产负债表（行社、年）</v>
          </cell>
          <cell r="G2623" t="str">
            <v>&lt;&lt;&lt;&lt;&lt;字段详细信息&gt;&gt;&gt;&gt;&gt;</v>
          </cell>
          <cell r="H2623" t="str">
            <v>YEAR_WID,ORG_LV3_WID,ACCOUNT_WID,LEDGER_WID,CURRENCY_WID</v>
          </cell>
        </row>
        <row r="2624">
          <cell r="E2624" t="str">
            <v>BIDW_LEDGER_D</v>
          </cell>
          <cell r="F2624" t="str">
            <v>帐套维表</v>
          </cell>
          <cell r="G2624" t="str">
            <v>&lt;&lt;&lt;&lt;&lt;字段详细信息&gt;&gt;&gt;&gt;&gt;</v>
          </cell>
          <cell r="H2624" t="str">
            <v>LEDGER_WID</v>
          </cell>
        </row>
        <row r="2625">
          <cell r="E2625" t="str">
            <v>BIDW_ORG_D</v>
          </cell>
          <cell r="F2625" t="str">
            <v>机构维表-制式报表（总账）-网点</v>
          </cell>
          <cell r="G2625" t="str">
            <v>&lt;&lt;&lt;&lt;&lt;字段详细信息&gt;&gt;&gt;&gt;&gt;</v>
          </cell>
          <cell r="H2625" t="str">
            <v>ORG_WID</v>
          </cell>
        </row>
        <row r="2626">
          <cell r="E2626" t="str">
            <v>BIDW_ORG_LV3_DA</v>
          </cell>
          <cell r="F2626" t="str">
            <v>机构维表(行社)</v>
          </cell>
          <cell r="G2626" t="str">
            <v>&lt;&lt;&lt;&lt;&lt;字段详细信息&gt;&gt;&gt;&gt;&gt;</v>
          </cell>
          <cell r="H2626" t="str">
            <v>ORG_LV3_WID</v>
          </cell>
        </row>
        <row r="2627">
          <cell r="E2627" t="str">
            <v>BIDW_ORG_LV6_DA</v>
          </cell>
          <cell r="F2627" t="str">
            <v>机构维表(支行)</v>
          </cell>
          <cell r="G2627" t="str">
            <v>&lt;&lt;&lt;&lt;&lt;字段详细信息&gt;&gt;&gt;&gt;&gt;</v>
          </cell>
          <cell r="H2627" t="str">
            <v>ORG_LV6_WID</v>
          </cell>
        </row>
        <row r="2628">
          <cell r="E2628" t="str">
            <v>BIDW_PROFIT_LOSS_DO3_APP</v>
          </cell>
          <cell r="F2628" t="str">
            <v>损益表(行社、日)</v>
          </cell>
          <cell r="G2628" t="str">
            <v>&lt;&lt;&lt;&lt;&lt;字段详细信息&gt;&gt;&gt;&gt;&gt;</v>
          </cell>
          <cell r="H2628" t="str">
            <v>DATE_WID,ORG_LV3_WID,ACCOUNT_WID,LEDGER_WID,CURRENCY_WID</v>
          </cell>
        </row>
        <row r="2629">
          <cell r="E2629" t="str">
            <v>BIDW_GL_BALANCE_MO6_APP</v>
          </cell>
          <cell r="F2629" t="str">
            <v>资产负债表（支行）</v>
          </cell>
          <cell r="G2629" t="str">
            <v>&lt;&lt;&lt;&lt;&lt;字段详细信息&gt;&gt;&gt;&gt;&gt;</v>
          </cell>
          <cell r="H2629" t="str">
            <v>MON_WID,ORG_LV6_WID,ACCOUNT_WID,LEDGER_WID,CURRENCY_WID</v>
          </cell>
        </row>
        <row r="2630">
          <cell r="E2630" t="str">
            <v>BIDW_PROFIT_MO3_APP</v>
          </cell>
          <cell r="F2630" t="str">
            <v>利润表（行社、月）</v>
          </cell>
          <cell r="G2630" t="str">
            <v>&lt;&lt;&lt;&lt;&lt;字段详细信息&gt;&gt;&gt;&gt;&gt;</v>
          </cell>
          <cell r="H2630" t="str">
            <v>MON_WID,ORG_LV3_WID,ACCOUNT_WID,LEDGER_WID,CURRENCY_WID</v>
          </cell>
        </row>
        <row r="2631">
          <cell r="E2631" t="str">
            <v>BIDW_PROFIT_QO3_APP</v>
          </cell>
          <cell r="F2631" t="str">
            <v>利润表（行社、季）</v>
          </cell>
          <cell r="G2631" t="str">
            <v>&lt;&lt;&lt;&lt;&lt;字段详细信息&gt;&gt;&gt;&gt;&gt;</v>
          </cell>
          <cell r="H2631" t="str">
            <v>QUARTER_WID,ORG_LV3_WID,ACCOUNT_WID,LEDGER_WID,CURRENCY_WID</v>
          </cell>
        </row>
        <row r="2632">
          <cell r="E2632" t="str">
            <v>BIDW_PROFIT_YO3_APP</v>
          </cell>
          <cell r="F2632" t="str">
            <v>利润表（行社、年）</v>
          </cell>
          <cell r="G2632" t="str">
            <v>&lt;&lt;&lt;&lt;&lt;字段详细信息&gt;&gt;&gt;&gt;&gt;</v>
          </cell>
          <cell r="H2632" t="str">
            <v>YEAR_WID,ORG_LV3_WID,ACCOUNT_WID,LEDGER_WID,CURRENCY_WID</v>
          </cell>
        </row>
        <row r="2633">
          <cell r="E2633" t="str">
            <v>BIDW_PROFIT_LOSS_DO6_APP</v>
          </cell>
          <cell r="F2633" t="str">
            <v>损益表(支行、日)</v>
          </cell>
          <cell r="G2633" t="str">
            <v>&lt;&lt;&lt;&lt;&lt;字段详细信息&gt;&gt;&gt;&gt;&gt;</v>
          </cell>
          <cell r="H2633" t="str">
            <v>DATE_WID,ORG_LV6_WID,ACCOUNT_WID,LEDGER_WID,CURRENCY_WID</v>
          </cell>
        </row>
        <row r="2634">
          <cell r="E2634" t="str">
            <v>BIDW_PROFIT_LOSS_MO3_APP</v>
          </cell>
          <cell r="F2634" t="str">
            <v>损益表（行社、月）</v>
          </cell>
          <cell r="G2634" t="str">
            <v>&lt;&lt;&lt;&lt;&lt;字段详细信息&gt;&gt;&gt;&gt;&gt;</v>
          </cell>
          <cell r="H2634" t="str">
            <v>MON_WID,ORG_LV3_WID,ACCOUNT_WID,LEDGER_WID,CURRENCY_WID</v>
          </cell>
        </row>
        <row r="2635">
          <cell r="E2635" t="str">
            <v>BIDW_PROFIT_LOSS_MO6_APP</v>
          </cell>
          <cell r="F2635" t="str">
            <v>损益表(支行、月)</v>
          </cell>
          <cell r="G2635" t="str">
            <v>&lt;&lt;&lt;&lt;&lt;字段详细信息&gt;&gt;&gt;&gt;&gt;</v>
          </cell>
          <cell r="H2635" t="str">
            <v>MON_WID,ORG_LV6_WID,ACCOUNT_WID,LEDGER_WID,CURRENCY_WID</v>
          </cell>
        </row>
        <row r="2636">
          <cell r="E2636" t="str">
            <v>CUX_EA_RULES</v>
          </cell>
          <cell r="F2636" t="str">
            <v>会计核算规则定义</v>
          </cell>
          <cell r="G2636" t="str">
            <v>&lt;&lt;&lt;&lt;&lt;字段详细信息&gt;&gt;&gt;&gt;&gt;</v>
          </cell>
          <cell r="H2636" t="str">
            <v>RULE_ID</v>
          </cell>
        </row>
        <row r="2637">
          <cell r="E2637" t="str">
            <v>CUX_FLEX_VALUES_HIERARCHY_V</v>
          </cell>
          <cell r="F2637" t="str">
            <v>COA段值层级视图</v>
          </cell>
          <cell r="G2637" t="str">
            <v>&lt;&lt;&lt;&lt;&lt;字段详细信息&gt;&gt;&gt;&gt;&gt;</v>
          </cell>
          <cell r="H2637" t="str">
            <v>CHILD_FLEX_VALUE_HIGH,CHILD_FLEX_VALUE_LOW,FLEX_VALUE_SET_NAME,PARENT_FLEX_VALUE,RANGE_ATTRIBUTE</v>
          </cell>
        </row>
        <row r="2638">
          <cell r="E2638" t="str">
            <v>CUX_FLEX_VALUES_V</v>
          </cell>
          <cell r="F2638" t="str">
            <v>COA段值视图</v>
          </cell>
          <cell r="G2638" t="str">
            <v>&lt;&lt;&lt;&lt;&lt;字段详细信息&gt;&gt;&gt;&gt;&gt;</v>
          </cell>
          <cell r="H2638" t="str">
            <v>FLEX_VALUE_SET_NAME,FLEX_VALUE</v>
          </cell>
        </row>
        <row r="2639">
          <cell r="E2639" t="str">
            <v>CUX_FND_BRANCH_ORG_MAPPING</v>
          </cell>
          <cell r="F2639" t="str">
            <v>责任中心映射转换关系</v>
          </cell>
          <cell r="G2639" t="str">
            <v>&lt;&lt;&lt;&lt;&lt;字段详细信息&gt;&gt;&gt;&gt;&gt;</v>
          </cell>
          <cell r="H2639" t="str">
            <v>FAP_ORG_NUM</v>
          </cell>
        </row>
        <row r="2640">
          <cell r="E2640" t="str">
            <v>CUX_GL_CODE_COMBINATIONS</v>
          </cell>
          <cell r="F2640" t="str">
            <v>内部CCID表</v>
          </cell>
          <cell r="G2640" t="str">
            <v>&lt;&lt;&lt;&lt;&lt;字段详细信息&gt;&gt;&gt;&gt;&gt;</v>
          </cell>
          <cell r="H2640" t="str">
            <v>CUX_CODE_COMBINATION_ID</v>
          </cell>
        </row>
        <row r="2641">
          <cell r="E2641" t="str">
            <v>CUX_GL_DAILY_BALANCE</v>
          </cell>
          <cell r="F2641" t="str">
            <v>日余额表</v>
          </cell>
          <cell r="G2641" t="str">
            <v>&lt;&lt;&lt;&lt;&lt;字段详细信息&gt;&gt;&gt;&gt;&gt;</v>
          </cell>
          <cell r="H2641" t="str">
            <v>LEDGER_ID,TRANSACTION_DATE,CUX_CODE_COMBINATION_ID,ACTUAL_FLAG,CURRENCY_CODE</v>
          </cell>
        </row>
        <row r="2642">
          <cell r="E2642" t="str">
            <v>DIM_INFO</v>
          </cell>
          <cell r="F2642" t="str">
            <v>表项信息</v>
          </cell>
          <cell r="G2642" t="str">
            <v>&lt;&lt;&lt;&lt;&lt;字段详细信息&gt;&gt;&gt;&gt;&gt;</v>
          </cell>
          <cell r="H2642" t="str">
            <v>CD</v>
          </cell>
        </row>
        <row r="2643">
          <cell r="E2643" t="str">
            <v>GL_BALANCES</v>
          </cell>
          <cell r="F2643" t="str">
            <v>标准余额表</v>
          </cell>
          <cell r="G2643" t="str">
            <v>&lt;&lt;&lt;&lt;&lt;字段详细信息&gt;&gt;&gt;&gt;&gt;</v>
          </cell>
          <cell r="H2643" t="str">
            <v>LEDGER_ID,CURRENCY_CODE,PERIOD_NAME,ACTUAL_FLAG,ORG_ID,SUB_BR_ORG_ID,SUBJECT_ID,PRODUCT_ID,SOURCE_TYPE,CHANNEL_TYPE,MERGE_NV_CD</v>
          </cell>
        </row>
        <row r="2644">
          <cell r="E2644" t="str">
            <v>CUX_GL_OCR_SEQUENCE</v>
          </cell>
          <cell r="F2644" t="str">
            <v>非账务流水表</v>
          </cell>
          <cell r="G2644" t="str">
            <v>&lt;&lt;&lt;&lt;&lt;字段详细信息&gt;&gt;&gt;&gt;&gt;</v>
          </cell>
          <cell r="H2644" t="str">
            <v>SEQUENCE_NUM</v>
          </cell>
        </row>
        <row r="2645">
          <cell r="E2645" t="str">
            <v>CUX_TM_TAX_INFORS</v>
          </cell>
          <cell r="F2645" t="str">
            <v>应缴税费基础信息维护</v>
          </cell>
          <cell r="G2645" t="str">
            <v>&lt;&lt;&lt;&lt;&lt;字段详细信息&gt;&gt;&gt;&gt;&gt;</v>
          </cell>
          <cell r="H2645" t="str">
            <v>ID</v>
          </cell>
        </row>
        <row r="2646">
          <cell r="E2646" t="str">
            <v>GL_JE_BATCHES</v>
          </cell>
          <cell r="F2646" t="str">
            <v>凭证批</v>
          </cell>
          <cell r="G2646" t="str">
            <v>&lt;&lt;&lt;&lt;&lt;字段详细信息&gt;&gt;&gt;&gt;&gt;</v>
          </cell>
          <cell r="H2646" t="str">
            <v>JE_BATCH_ID</v>
          </cell>
        </row>
        <row r="2647">
          <cell r="E2647" t="str">
            <v>GL_CODE_COMBINATIONS</v>
          </cell>
          <cell r="F2647" t="str">
            <v>标准CCID表</v>
          </cell>
          <cell r="G2647" t="str">
            <v>&lt;&lt;&lt;&lt;&lt;字段详细信息&gt;&gt;&gt;&gt;&gt;</v>
          </cell>
          <cell r="H2647" t="str">
            <v>CODE_COMBINATION_ID</v>
          </cell>
        </row>
        <row r="2648">
          <cell r="E2648" t="str">
            <v>GL_JE_HEADERS</v>
          </cell>
          <cell r="F2648" t="str">
            <v>凭证头</v>
          </cell>
          <cell r="G2648" t="str">
            <v>&lt;&lt;&lt;&lt;&lt;字段详细信息&gt;&gt;&gt;&gt;&gt;</v>
          </cell>
          <cell r="H2648" t="str">
            <v>JE_HEADER_ID</v>
          </cell>
        </row>
        <row r="2649">
          <cell r="E2649" t="str">
            <v>GL_LEDGERS</v>
          </cell>
          <cell r="F2649" t="str">
            <v>账户组合</v>
          </cell>
          <cell r="G2649" t="str">
            <v>&lt;&lt;&lt;&lt;&lt;字段详细信息&gt;&gt;&gt;&gt;&gt;</v>
          </cell>
          <cell r="H2649" t="str">
            <v>LEDGER_ID</v>
          </cell>
        </row>
        <row r="2650">
          <cell r="E2650" t="str">
            <v>GL_JE_LINES</v>
          </cell>
          <cell r="F2650" t="str">
            <v>凭证行</v>
          </cell>
          <cell r="G2650" t="str">
            <v>&lt;&lt;&lt;&lt;&lt;字段详细信息&gt;&gt;&gt;&gt;&gt;</v>
          </cell>
          <cell r="H2650" t="str">
            <v>JE_HEADER_ID,JE_LINE_NUM</v>
          </cell>
        </row>
        <row r="2651">
          <cell r="E2651" t="str">
            <v>PFT_ANL</v>
          </cell>
          <cell r="F2651" t="str">
            <v>盈利能力分析表</v>
          </cell>
          <cell r="G2651" t="str">
            <v>&lt;&lt;&lt;&lt;&lt;字段详细信息&gt;&gt;&gt;&gt;&gt;</v>
          </cell>
          <cell r="H2651" t="str">
            <v>MO,TP,YR,CD,ORG,CCY</v>
          </cell>
        </row>
        <row r="2652">
          <cell r="E2652" t="str">
            <v>CUX_LOAN_IMPAIR_LINES_HISTORY</v>
          </cell>
          <cell r="F2652" t="str">
            <v>CUX_LOAN_IMPAIR_LINES</v>
          </cell>
          <cell r="G2652" t="str">
            <v>&lt;&lt;&lt;&lt;&lt;字段详细信息&gt;&gt;&gt;&gt;&gt;</v>
          </cell>
          <cell r="H2652" t="str">
            <v>ACCOUNT_NUMBER,ACCOUNT_TYPE,TRX_DATE</v>
          </cell>
        </row>
        <row r="2653">
          <cell r="E2653" t="str">
            <v>CUX_LOAN_ACCOUNT_SET_HISTORY</v>
          </cell>
          <cell r="F2653" t="str">
            <v>贷款本金科目核算映射表</v>
          </cell>
          <cell r="G2653" t="str">
            <v>&lt;&lt;&lt;&lt;&lt;字段详细信息&gt;&gt;&gt;&gt;&gt;</v>
          </cell>
          <cell r="H2653" t="str">
            <v>PRINCIPAL_ACCOUNT,MAPPING_TYPE</v>
          </cell>
        </row>
        <row r="2654">
          <cell r="E2654" t="str">
            <v>CUX_LOAN_TRANSACTIONS_BAK1</v>
          </cell>
          <cell r="F2654" t="str">
            <v>贷款日交易</v>
          </cell>
          <cell r="G2654" t="str">
            <v>&lt;&lt;&lt;&lt;&lt;字段详细信息&gt;&gt;&gt;&gt;&gt;</v>
          </cell>
          <cell r="H2654" t="str">
            <v>LINE_ID</v>
          </cell>
        </row>
        <row r="2655">
          <cell r="E2655" t="str">
            <v>CUX_LOAN_IMPAIR_LINES</v>
          </cell>
          <cell r="F2655" t="str">
            <v>CUX_LOAN_IMPAIR_LINES</v>
          </cell>
          <cell r="G2655" t="str">
            <v>&lt;&lt;&lt;&lt;&lt;字段详细信息&gt;&gt;&gt;&gt;&gt;</v>
          </cell>
          <cell r="H2655" t="str">
            <v>ACCOUNT_NUMBER,ACCOUNT_TYPE,TRX_DATE</v>
          </cell>
        </row>
        <row r="2656">
          <cell r="E2656" t="str">
            <v>CUX_LOAN_TRX_CLOSE_20210101_BDW_XX_01</v>
          </cell>
          <cell r="F2656" t="str">
            <v>贷款日交易表</v>
          </cell>
          <cell r="G2656" t="str">
            <v>&lt;&lt;&lt;&lt;&lt;字段详细信息&gt;&gt;&gt;&gt;&gt;</v>
          </cell>
          <cell r="H2656" t="str">
            <v>START_DATE,END_DATE,LINE_ID</v>
          </cell>
        </row>
        <row r="2657">
          <cell r="E2657" t="str">
            <v>CUX_LOAN_TRANSACTIONS_HISTORY</v>
          </cell>
          <cell r="F2657" t="str">
            <v>贷款日交易</v>
          </cell>
          <cell r="G2657" t="str">
            <v>&lt;&lt;&lt;&lt;&lt;字段详细信息&gt;&gt;&gt;&gt;&gt;</v>
          </cell>
          <cell r="H2657" t="str">
            <v>LINE_ID,TRX_DATE</v>
          </cell>
        </row>
        <row r="2658">
          <cell r="E2658" t="str">
            <v>CUX_LOAN_TRX_CLOSE_HISTORY</v>
          </cell>
          <cell r="F2658" t="str">
            <v>贷款日交易表</v>
          </cell>
          <cell r="G2658" t="str">
            <v>&lt;&lt;&lt;&lt;&lt;字段详细信息&gt;&gt;&gt;&gt;&gt;</v>
          </cell>
          <cell r="H2658" t="str">
            <v>START_DATE,END_DATE,LINE_ID</v>
          </cell>
        </row>
        <row r="2659">
          <cell r="E2659" t="str">
            <v>CUX_LOAN_ACCOUNT_SET</v>
          </cell>
          <cell r="F2659" t="str">
            <v>贷款本金科目核算映射表</v>
          </cell>
          <cell r="G2659" t="str">
            <v>&lt;&lt;&lt;&lt;&lt;字段详细信息&gt;&gt;&gt;&gt;&gt;</v>
          </cell>
          <cell r="H2659" t="str">
            <v>PRINCIPAL_ACCOUNT,MAPPING_TYPE</v>
          </cell>
        </row>
        <row r="2660">
          <cell r="E2660" t="str">
            <v>BIDW_PROFIT_MO6_APP</v>
          </cell>
          <cell r="F2660" t="str">
            <v>利润表</v>
          </cell>
          <cell r="G2660" t="str">
            <v>&lt;&lt;&lt;&lt;&lt;字段详细信息&gt;&gt;&gt;&gt;&gt;</v>
          </cell>
          <cell r="H2660" t="str">
            <v>MON_WID,ORG_LV6_WID,ACCOUNT_WID,LEDGER_WID,CURRENCY_WID</v>
          </cell>
        </row>
        <row r="2661">
          <cell r="E2661" t="str">
            <v>FND_SRC_20220928_BDW_LX_36</v>
          </cell>
          <cell r="F2661" t="str">
            <v>资金来源</v>
          </cell>
          <cell r="G2661" t="str">
            <v>&lt;&lt;&lt;&lt;&lt;字段详细信息&gt;&gt;&gt;&gt;&gt;</v>
          </cell>
          <cell r="H2661" t="str">
            <v>YEAR_NUM,LEDGER_CODE,CURRENCY_CODE,MONTH_NUM,ACCOUNT_CODE,ORG_CODE</v>
          </cell>
        </row>
        <row r="2662">
          <cell r="E2662" t="str">
            <v>INTE_RAT_SPRD_20220928_BDW_LX_36</v>
          </cell>
          <cell r="F2662" t="str">
            <v>净利差和净息差</v>
          </cell>
          <cell r="G2662" t="str">
            <v>&lt;&lt;&lt;&lt;&lt;字段详细信息&gt;&gt;&gt;&gt;&gt;</v>
          </cell>
          <cell r="H2662" t="str">
            <v>YEAR_NUM,LEDGER_CODE,CURRENCY_CODE,MONTH_NUM,ACCOUNT_CODE,ORG_CODE</v>
          </cell>
        </row>
        <row r="2663">
          <cell r="E2663" t="str">
            <v>BIDW_PROFIT_LOSS_MO7_APP</v>
          </cell>
          <cell r="F2663" t="str">
            <v>损益表(网点、月)</v>
          </cell>
          <cell r="G2663" t="str">
            <v>&lt;&lt;&lt;&lt;&lt;字段详细信息&gt;&gt;&gt;&gt;&gt;</v>
          </cell>
          <cell r="H2663" t="str">
            <v>MON_WID,ORG_WID,ACCOUNT_WID,LEDGER_WID,CURRENCY_WID</v>
          </cell>
        </row>
        <row r="2664">
          <cell r="E2664" t="str">
            <v>CUX_FND_FLEX_ACC_MV</v>
          </cell>
          <cell r="F2664" t="str">
            <v>科目层级表</v>
          </cell>
          <cell r="G2664" t="str">
            <v>&lt;&lt;&lt;&lt;&lt;字段详细信息&gt;&gt;&gt;&gt;&gt;</v>
          </cell>
          <cell r="H2664" t="str">
            <v>PARENT_FLEX_VALUE,FLEX_VALUE</v>
          </cell>
        </row>
        <row r="2665">
          <cell r="E2665" t="str">
            <v>FND_FLEX_VALUE_NORM_HIERARCHY</v>
          </cell>
          <cell r="F2665" t="str">
            <v>多级层次结构</v>
          </cell>
          <cell r="G2665" t="str">
            <v>&lt;&lt;&lt;&lt;&lt;字段详细信息&gt;&gt;&gt;&gt;&gt;</v>
          </cell>
          <cell r="H2665" t="str">
            <v>FLEX_VALUE_SET_ID,PARENT_FLEX_VALUE,RANGE_ATTRIBUTE,CHILD_FLEX_VALUE_LOW,CHILD_FLEX_VALUE_HIGH</v>
          </cell>
        </row>
        <row r="2666">
          <cell r="E2666" t="str">
            <v>FND_FLEX_VALUE_SETS</v>
          </cell>
          <cell r="F2666" t="str">
            <v>值集定义表</v>
          </cell>
          <cell r="G2666" t="str">
            <v>&lt;&lt;&lt;&lt;&lt;字段详细信息&gt;&gt;&gt;&gt;&gt;</v>
          </cell>
          <cell r="H2666" t="str">
            <v>FLEX_VALUE_SET_ID</v>
          </cell>
        </row>
        <row r="2667">
          <cell r="E2667" t="str">
            <v>FND_FLEX_VALUES_VL</v>
          </cell>
          <cell r="F2667" t="str">
            <v>值集的值</v>
          </cell>
          <cell r="G2667" t="str">
            <v>&lt;&lt;&lt;&lt;&lt;字段详细信息&gt;&gt;&gt;&gt;&gt;</v>
          </cell>
          <cell r="H2667" t="str">
            <v>FLEX_VALUE_ID</v>
          </cell>
        </row>
        <row r="2668">
          <cell r="E2668" t="str">
            <v>CUX_FND_BRANCH_ORG_MAPPING_SJFF</v>
          </cell>
          <cell r="F2668" t="str">
            <v>责任中心映射转换关系</v>
          </cell>
          <cell r="G2668" t="str">
            <v>&lt;&lt;&lt;&lt;&lt;字段详细信息&gt;&gt;&gt;&gt;&gt;</v>
          </cell>
          <cell r="H2668" t="str">
            <v>FAP_ORG_NUM</v>
          </cell>
        </row>
        <row r="2669">
          <cell r="E2669" t="str">
            <v>BIDW_BUSINESS_COND_DO3_APP_SJFF</v>
          </cell>
          <cell r="F2669" t="str">
            <v>业务状况应用表(行社、日)</v>
          </cell>
          <cell r="G2669" t="str">
            <v>&lt;&lt;&lt;&lt;&lt;字段详细信息&gt;&gt;&gt;&gt;&gt;</v>
          </cell>
          <cell r="H2669" t="str">
            <v>DATE_WID,ORG_LV3_WID,ACCOUNT_WID,LEDGER_WID,CURRENCY_WID</v>
          </cell>
        </row>
        <row r="2670">
          <cell r="E2670" t="str">
            <v>BIDW_BUSINESS_COND_DO6_APP_SJFF</v>
          </cell>
          <cell r="F2670" t="str">
            <v>业务状况应用表（支行、日）</v>
          </cell>
          <cell r="G2670" t="str">
            <v>&lt;&lt;&lt;&lt;&lt;字段详细信息&gt;&gt;&gt;&gt;&gt;</v>
          </cell>
          <cell r="H2670" t="str">
            <v>DATE_WID,ORG_LV6_WID,ACCOUNT_WID,LEDGER_WID,CURRENCY_WID</v>
          </cell>
        </row>
        <row r="2671">
          <cell r="E2671" t="str">
            <v>BIDW_BUSINESS_COND_MO3_APP_SJFF</v>
          </cell>
          <cell r="F2671" t="str">
            <v>业务状况应用表(行社、月)</v>
          </cell>
          <cell r="G2671" t="str">
            <v>&lt;&lt;&lt;&lt;&lt;字段详细信息&gt;&gt;&gt;&gt;&gt;</v>
          </cell>
          <cell r="H2671" t="str">
            <v>MON_WID,ORG_LV3_WID,ACCOUNT_WID,LEDGER_WID,CURRENCY_WID</v>
          </cell>
        </row>
        <row r="2672">
          <cell r="E2672" t="str">
            <v>BIDW_BUSINESS_COND_MO6_APP_SJFF</v>
          </cell>
          <cell r="F2672" t="str">
            <v>业务状况应用表(支行、月)</v>
          </cell>
          <cell r="G2672" t="str">
            <v>&lt;&lt;&lt;&lt;&lt;字段详细信息&gt;&gt;&gt;&gt;&gt;</v>
          </cell>
          <cell r="H2672" t="str">
            <v>MON_WID,ORG_LV6_WID,ACCOUNT_WID,LEDGER_WID,CURRENCY_WID</v>
          </cell>
        </row>
        <row r="2673">
          <cell r="E2673" t="str">
            <v>CUX_FLEX_VALUES_HIERARCHY_V_SJFF</v>
          </cell>
          <cell r="F2673" t="str">
            <v>COA段值层级视图</v>
          </cell>
          <cell r="G2673" t="str">
            <v>&lt;&lt;&lt;&lt;&lt;字段详细信息&gt;&gt;&gt;&gt;&gt;</v>
          </cell>
          <cell r="H2673" t="str">
            <v>FLEX_VALUE_SET_NAME,PARENT_FLEX_VALUE,RANGE_ATTRIBUTE,CHILD_FLEX_VALUE_LOW,CHILD_FLEX_VALUE_HIGH</v>
          </cell>
        </row>
        <row r="2674">
          <cell r="E2674" t="str">
            <v>BIDW_ORG_D_20230630</v>
          </cell>
          <cell r="F2674" t="str">
            <v>机构维表-制式报表（总账）-网点</v>
          </cell>
          <cell r="G2674" t="str">
            <v>&lt;&lt;&lt;&lt;&lt;字段详细信息&gt;&gt;&gt;&gt;&gt;</v>
          </cell>
          <cell r="H2674" t="str">
            <v>ORG_WID</v>
          </cell>
        </row>
        <row r="2675">
          <cell r="E2675" t="str">
            <v>BIDW_DEPOSIT_COND_MO3_APP</v>
          </cell>
          <cell r="F2675" t="str">
            <v>外汇交存表</v>
          </cell>
          <cell r="G2675" t="str">
            <v>&lt;&lt;&lt;&lt;&lt;字段详细信息&gt;&gt;&gt;&gt;&gt;</v>
          </cell>
          <cell r="H2675" t="str">
            <v>MON_WID,ORG_LV3_CODE,ACCOUNT_CODE,LEDGER_ID,CURRENCY_CODE</v>
          </cell>
        </row>
        <row r="2676">
          <cell r="E2676" t="str">
            <v>BIDW_DEPOSIT_COND_DO3_APP</v>
          </cell>
          <cell r="F2676" t="str">
            <v>人民币交存表</v>
          </cell>
          <cell r="G2676" t="str">
            <v>&lt;&lt;&lt;&lt;&lt;字段详细信息&gt;&gt;&gt;&gt;&gt;</v>
          </cell>
          <cell r="H2676" t="str">
            <v>TRANSACTION_DATE,ORG_LV3_CODE,ACCOUNT_CODE,LEDGER_ID,CURRENCY_CODE</v>
          </cell>
        </row>
        <row r="2677">
          <cell r="E2677" t="str">
            <v>CUX_LOAN_TRANSACTIONS_HISTORY2</v>
          </cell>
          <cell r="F2677" t="str">
            <v>贷款日交易</v>
          </cell>
          <cell r="G2677" t="str">
            <v>&lt;&lt;&lt;&lt;&lt;字段详细信息&gt;&gt;&gt;&gt;&gt;</v>
          </cell>
          <cell r="H2677" t="str">
            <v>TRX_DATE,ACCOUNT_NUMBER</v>
          </cell>
        </row>
        <row r="2678">
          <cell r="E2678" t="str">
            <v>CUX_FLEX_VALUES_V_FSS</v>
          </cell>
          <cell r="F2678" t="str">
            <v>COA段值视图</v>
          </cell>
          <cell r="G2678" t="str">
            <v>&lt;&lt;&lt;&lt;&lt;字段详细信息&gt;&gt;&gt;&gt;&gt;</v>
          </cell>
          <cell r="H2678" t="str">
            <v>FLEX_VALUE_SET_NAME,FLEX_VALUE</v>
          </cell>
        </row>
        <row r="2679">
          <cell r="E2679" t="str">
            <v>GL_BALANCES_FSS</v>
          </cell>
          <cell r="F2679" t="str">
            <v>标准余额表</v>
          </cell>
          <cell r="G2679" t="str">
            <v>&lt;&lt;&lt;&lt;&lt;字段详细信息&gt;&gt;&gt;&gt;&gt;</v>
          </cell>
          <cell r="H2679" t="str">
            <v>LEDGER_ID,CURRENCY_CODE,PERIOD_NAME,ACTUAL_FLAG,ORG_ID,SUB_BR_ORG_ID,SUBJECT_ID,PRODUCT_ID,SOURCE_TYPE,CHANNEL_TYPE,MERGE_NV_CD</v>
          </cell>
        </row>
        <row r="2680">
          <cell r="E2680" t="str">
            <v>GL_CODE_COMBINATIONS_FSS</v>
          </cell>
          <cell r="F2680" t="str">
            <v>标准CCID表</v>
          </cell>
          <cell r="G2680" t="str">
            <v>&lt;&lt;&lt;&lt;&lt;字段详细信息&gt;&gt;&gt;&gt;&gt;</v>
          </cell>
          <cell r="H2680" t="str">
            <v>CODE_COMBINATION_ID</v>
          </cell>
        </row>
        <row r="2681">
          <cell r="E2681" t="str">
            <v>GL_LEDGERS_FSS</v>
          </cell>
          <cell r="F2681" t="str">
            <v>账户组合</v>
          </cell>
          <cell r="G2681" t="str">
            <v>&lt;&lt;&lt;&lt;&lt;字段详细信息&gt;&gt;&gt;&gt;&gt;</v>
          </cell>
          <cell r="H2681" t="str">
            <v>LEDGER_ID</v>
          </cell>
        </row>
        <row r="2682">
          <cell r="E2682" t="str">
            <v>GL_SUMMARY_TEMPLATES_FSS</v>
          </cell>
          <cell r="F2682" t="str">
            <v>#N/A</v>
          </cell>
          <cell r="G2682" t="str">
            <v>&lt;&lt;&lt;&lt;&lt;字段详细信息&gt;&gt;&gt;&gt;&gt;</v>
          </cell>
          <cell r="H2682" t="str">
            <v>TEMPLATE_ID</v>
          </cell>
        </row>
        <row r="2683">
          <cell r="E2683" t="str">
            <v>GL_SUMMARY_TEMPLATES</v>
          </cell>
          <cell r="F2683" t="str">
            <v>#N/A</v>
          </cell>
          <cell r="G2683" t="str">
            <v>&lt;&lt;&lt;&lt;&lt;字段详细信息&gt;&gt;&gt;&gt;&gt;</v>
          </cell>
          <cell r="H2683" t="str">
            <v>TEMPLATE_ID</v>
          </cell>
        </row>
        <row r="2684">
          <cell r="E2684" t="str">
            <v>FND_SRC</v>
          </cell>
          <cell r="F2684" t="str">
            <v>资金来源</v>
          </cell>
          <cell r="G2684" t="str">
            <v>&lt;&lt;&lt;&lt;&lt;字段详细信息&gt;&gt;&gt;&gt;&gt;</v>
          </cell>
          <cell r="H2684" t="str">
            <v>YEAR_NUM,LEDGER_CODE,CURRENCY_CODE,MONTH_NUM,ACCOUNT_CODE,ORG_CODE</v>
          </cell>
        </row>
        <row r="2685">
          <cell r="E2685" t="str">
            <v>INTE_RAT_SPRD</v>
          </cell>
          <cell r="F2685" t="str">
            <v>净利差和净息差</v>
          </cell>
          <cell r="G2685" t="str">
            <v>&lt;&lt;&lt;&lt;&lt;字段详细信息&gt;&gt;&gt;&gt;&gt;</v>
          </cell>
          <cell r="H2685" t="str">
            <v>YEAR_NUM,LEDGER_CODE,CURRENCY_CODE,MONTH_NUM,ACCOUNT_CODE,ORG_CODE</v>
          </cell>
        </row>
        <row r="2686">
          <cell r="E2686" t="str">
            <v>CUX_LOAN_TRANSACTIONS</v>
          </cell>
          <cell r="F2686" t="str">
            <v>贷款日交易</v>
          </cell>
          <cell r="G2686" t="str">
            <v>&lt;&lt;&lt;&lt;&lt;字段详细信息&gt;&gt;&gt;&gt;&gt;</v>
          </cell>
          <cell r="H2686" t="str">
            <v>TRX_DATE,ACCOUNT_NUMBER</v>
          </cell>
        </row>
        <row r="2687">
          <cell r="E2687" t="str">
            <v>BES_OPERINFO</v>
          </cell>
          <cell r="F2687" t="str">
            <v>检索信息表</v>
          </cell>
          <cell r="G2687" t="str">
            <v>&lt;&lt;&lt;&lt;&lt;字段详细信息&gt;&gt;&gt;&gt;&gt;</v>
          </cell>
          <cell r="H2687" t="str">
            <v>BESKEY</v>
          </cell>
        </row>
        <row r="2688">
          <cell r="E2688" t="str">
            <v>BES_TRANS_RULES_INFO</v>
          </cell>
          <cell r="F2688" t="str">
            <v>模型检索命中规则详情表</v>
          </cell>
          <cell r="G2688" t="str">
            <v>&lt;&lt;&lt;&lt;&lt;字段详细信息&gt;&gt;&gt;&gt;&gt;</v>
          </cell>
          <cell r="H2688" t="str">
            <v>BESKEY,INTERCEPT_RULE</v>
          </cell>
        </row>
        <row r="2689">
          <cell r="E2689" t="str">
            <v>EB_ALIPAY_PAYMENT_ORDER</v>
          </cell>
          <cell r="F2689" t="str">
            <v>支付宝支付流水表</v>
          </cell>
          <cell r="G2689" t="str">
            <v>&lt;&lt;&lt;&lt;&lt;字段详细信息&gt;&gt;&gt;&gt;&gt;</v>
          </cell>
          <cell r="H2689" t="str">
            <v>EPO_FLOWNO</v>
          </cell>
        </row>
        <row r="2690">
          <cell r="E2690" t="str">
            <v>CB_CST_GATEWAY_REL</v>
          </cell>
          <cell r="F2690" t="str">
            <v>客户关联关系表</v>
          </cell>
          <cell r="G2690" t="str">
            <v>&lt;&lt;&lt;&lt;&lt;字段详细信息&gt;&gt;&gt;&gt;&gt;</v>
          </cell>
          <cell r="H2690" t="str">
            <v>CGR_CSTNO</v>
          </cell>
        </row>
        <row r="2691">
          <cell r="E2691" t="str">
            <v>CB_INTERNATIONAL_ENTRUST</v>
          </cell>
          <cell r="F2691" t="str">
            <v>企业国际业务委托付款</v>
          </cell>
          <cell r="G2691" t="str">
            <v>&lt;&lt;&lt;&lt;&lt;字段详细信息&gt;&gt;&gt;&gt;&gt;</v>
          </cell>
          <cell r="H2691" t="str">
            <v>CIE_FLOWNO</v>
          </cell>
        </row>
        <row r="2692">
          <cell r="E2692" t="str">
            <v>CB_ACC_INF</v>
          </cell>
          <cell r="F2692" t="str">
            <v>企业账户信息</v>
          </cell>
          <cell r="G2692" t="str">
            <v>&lt;&lt;&lt;&lt;&lt;字段详细信息&gt;&gt;&gt;&gt;&gt;</v>
          </cell>
          <cell r="H2692" t="str">
            <v>AIF_CSTNO,AIF_ACCNO</v>
          </cell>
        </row>
        <row r="2693">
          <cell r="E2693" t="str">
            <v>CB_BSNDEF</v>
          </cell>
          <cell r="F2693" t="str">
            <v>企业网银交易定义表</v>
          </cell>
          <cell r="G2693" t="str">
            <v>&lt;&lt;&lt;&lt;&lt;字段详细信息&gt;&gt;&gt;&gt;&gt;</v>
          </cell>
          <cell r="H2693" t="str">
            <v>BDF_BSNCODE</v>
          </cell>
        </row>
        <row r="2694">
          <cell r="E2694" t="str">
            <v>CB_BSNDEF_20130313_BDW_LH_02</v>
          </cell>
          <cell r="F2694" t="str">
            <v>企业网银交易定义表</v>
          </cell>
          <cell r="G2694" t="str">
            <v>&lt;&lt;&lt;&lt;&lt;字段详细信息&gt;&gt;&gt;&gt;&gt;</v>
          </cell>
          <cell r="H2694" t="str">
            <v>BDF_BSNCODE</v>
          </cell>
        </row>
        <row r="2695">
          <cell r="E2695" t="str">
            <v>CB_CENPAYFLOW</v>
          </cell>
          <cell r="F2695" t="str">
            <v>企业网银财政集中支付流水表</v>
          </cell>
          <cell r="G2695" t="str">
            <v>&lt;&lt;&lt;&lt;&lt;字段详细信息&gt;&gt;&gt;&gt;&gt;</v>
          </cell>
          <cell r="H2695" t="str">
            <v>CPF_FLOWNO</v>
          </cell>
        </row>
        <row r="2696">
          <cell r="E2696" t="str">
            <v>CB_CENPAY_CONFIRM</v>
          </cell>
          <cell r="F2696" t="str">
            <v>企业网银财政集中支付签约表</v>
          </cell>
          <cell r="G2696" t="str">
            <v>&lt;&lt;&lt;&lt;&lt;字段详细信息&gt;&gt;&gt;&gt;&gt;</v>
          </cell>
          <cell r="H2696" t="str">
            <v>CCC_CSTNO</v>
          </cell>
        </row>
        <row r="2697">
          <cell r="E2697" t="str">
            <v>CB_CST_INF_20190626_BDW_XX_05</v>
          </cell>
          <cell r="F2697" t="str">
            <v>企业客户信息</v>
          </cell>
          <cell r="G2697" t="str">
            <v>&lt;&lt;&lt;&lt;&lt;字段详细信息&gt;&gt;&gt;&gt;&gt;</v>
          </cell>
          <cell r="H2697" t="str">
            <v>CIF_CSTNO</v>
          </cell>
        </row>
        <row r="2698">
          <cell r="E2698" t="str">
            <v>CB_CST_LEVEL_INF</v>
          </cell>
          <cell r="F2698" t="str">
            <v>企业客户层级信息表</v>
          </cell>
          <cell r="G2698" t="str">
            <v>&lt;&lt;&lt;&lt;&lt;字段详细信息&gt;&gt;&gt;&gt;&gt;</v>
          </cell>
          <cell r="H2698" t="str">
            <v>CLI_LEVELID,CLI_BRANCHNO,CLI_TYPEVALUE,CLI_SCOPE</v>
          </cell>
        </row>
        <row r="2699">
          <cell r="E2699" t="str">
            <v>CB_CST_NODE</v>
          </cell>
          <cell r="F2699" t="str">
            <v>企业客户归属网点表</v>
          </cell>
          <cell r="G2699" t="str">
            <v>&lt;&lt;&lt;&lt;&lt;字段详细信息&gt;&gt;&gt;&gt;&gt;</v>
          </cell>
          <cell r="H2699" t="str">
            <v>CND_CSTNO</v>
          </cell>
        </row>
        <row r="2700">
          <cell r="E2700" t="str">
            <v>CB_EDRAFT_SIGN</v>
          </cell>
          <cell r="F2700" t="str">
            <v>客户电子票据签约表</v>
          </cell>
          <cell r="G2700" t="str">
            <v>&lt;&lt;&lt;&lt;&lt;字段详细信息&gt;&gt;&gt;&gt;&gt;</v>
          </cell>
          <cell r="H2700" t="str">
            <v>CDS_CSTNO,CDS_ACCNO</v>
          </cell>
        </row>
        <row r="2701">
          <cell r="E2701" t="str">
            <v>CB_LOG</v>
          </cell>
          <cell r="F2701" t="str">
            <v>企业网银日志表</v>
          </cell>
          <cell r="G2701" t="str">
            <v>&lt;&lt;&lt;&lt;&lt;字段详细信息&gt;&gt;&gt;&gt;&gt;</v>
          </cell>
          <cell r="H2701" t="str">
            <v>LOG_LOGNO,LOG_DATETIME</v>
          </cell>
        </row>
        <row r="2702">
          <cell r="E2702" t="str">
            <v>CB_LOGON_CTRL_20200429_BDW_ZX_01</v>
          </cell>
          <cell r="F2702" t="str">
            <v>企业用户登陆控制表</v>
          </cell>
          <cell r="G2702" t="str">
            <v>&lt;&lt;&lt;&lt;&lt;字段详细信息&gt;&gt;&gt;&gt;&gt;</v>
          </cell>
          <cell r="H2702" t="str">
            <v>LCL_USERID</v>
          </cell>
        </row>
        <row r="2703">
          <cell r="E2703" t="str">
            <v>CB_LOGON_CTRL_OLD</v>
          </cell>
          <cell r="F2703" t="str">
            <v>企业用户登陆控制表</v>
          </cell>
          <cell r="G2703" t="str">
            <v>&lt;&lt;&lt;&lt;&lt;字段详细信息&gt;&gt;&gt;&gt;&gt;</v>
          </cell>
          <cell r="H2703" t="str">
            <v>LCL_USERID</v>
          </cell>
        </row>
        <row r="2704">
          <cell r="E2704" t="str">
            <v>CB_PAY2_TRANFLOW</v>
          </cell>
          <cell r="F2704" t="str">
            <v>超级网银企业转账流水表</v>
          </cell>
          <cell r="G2704" t="str">
            <v>&lt;&lt;&lt;&lt;&lt;字段详细信息&gt;&gt;&gt;&gt;&gt;</v>
          </cell>
          <cell r="H2704" t="str">
            <v>CPT_FLOWNO</v>
          </cell>
        </row>
        <row r="2705">
          <cell r="E2705" t="str">
            <v>CB_PAY_CHARGE_FLOW</v>
          </cell>
          <cell r="F2705" t="str">
            <v>企业收费流水表</v>
          </cell>
          <cell r="G2705" t="str">
            <v>&lt;&lt;&lt;&lt;&lt;字段详细信息&gt;&gt;&gt;&gt;&gt;</v>
          </cell>
          <cell r="H2705" t="str">
            <v>PCF_FLOWNO</v>
          </cell>
        </row>
        <row r="2706">
          <cell r="E2706" t="str">
            <v>CB_TRANFLOW_20201021_BDW_YZ_311</v>
          </cell>
          <cell r="F2706" t="str">
            <v>企业网银普通转账指令流水表</v>
          </cell>
          <cell r="G2706" t="str">
            <v>&lt;&lt;&lt;&lt;&lt;字段详细信息&gt;&gt;&gt;&gt;&gt;</v>
          </cell>
          <cell r="H2706" t="str">
            <v>TFL_FLOWNO</v>
          </cell>
        </row>
        <row r="2707">
          <cell r="E2707" t="str">
            <v>CB_TRANFLOW_20120514</v>
          </cell>
          <cell r="F2707" t="str">
            <v>企业网银普通转账指令流水表</v>
          </cell>
          <cell r="G2707" t="str">
            <v>&lt;&lt;&lt;&lt;&lt;字段详细信息&gt;&gt;&gt;&gt;&gt;</v>
          </cell>
          <cell r="H2707" t="str">
            <v>TFL_FLOWNO</v>
          </cell>
        </row>
        <row r="2708">
          <cell r="E2708" t="str">
            <v>CB_TRANFLOW_20121120</v>
          </cell>
          <cell r="F2708" t="str">
            <v>企业网银普通转账指令流水表</v>
          </cell>
          <cell r="G2708" t="str">
            <v>&lt;&lt;&lt;&lt;&lt;字段详细信息&gt;&gt;&gt;&gt;&gt;</v>
          </cell>
          <cell r="H2708" t="str">
            <v>TFL_FLOWNO</v>
          </cell>
        </row>
        <row r="2709">
          <cell r="E2709" t="str">
            <v>CB_TRANFLOW_BAK20120711</v>
          </cell>
          <cell r="F2709" t="str">
            <v>企业网银普通转账指令流水表</v>
          </cell>
          <cell r="G2709" t="str">
            <v>&lt;&lt;&lt;&lt;&lt;字段详细信息&gt;&gt;&gt;&gt;&gt;</v>
          </cell>
          <cell r="H2709" t="str">
            <v>TFL_FLOWNO</v>
          </cell>
        </row>
        <row r="2710">
          <cell r="E2710" t="str">
            <v>CB_USER_INF</v>
          </cell>
          <cell r="F2710" t="str">
            <v>企业用户信息表</v>
          </cell>
          <cell r="G2710" t="str">
            <v>&lt;&lt;&lt;&lt;&lt;字段详细信息&gt;&gt;&gt;&gt;&gt;</v>
          </cell>
          <cell r="H2710" t="str">
            <v>UIF_CSTNO,UIF_USERNO</v>
          </cell>
        </row>
        <row r="2711">
          <cell r="E2711" t="str">
            <v>CB_USER_INF_20120514</v>
          </cell>
          <cell r="F2711" t="str">
            <v>企业用户信息表</v>
          </cell>
          <cell r="G2711" t="str">
            <v>&lt;&lt;&lt;&lt;&lt;字段详细信息&gt;&gt;&gt;&gt;&gt;</v>
          </cell>
          <cell r="H2711" t="str">
            <v>UIF_CSTNO,UIF_USERNO</v>
          </cell>
        </row>
        <row r="2712">
          <cell r="E2712" t="str">
            <v>CB_WAGE_DETAIL</v>
          </cell>
          <cell r="F2712" t="str">
            <v>代发工资差旅明细表</v>
          </cell>
          <cell r="G2712" t="str">
            <v>&lt;&lt;&lt;&lt;&lt;字段详细信息&gt;&gt;&gt;&gt;&gt;</v>
          </cell>
          <cell r="H2712" t="str">
            <v>WDT_SEQNO</v>
          </cell>
        </row>
        <row r="2713">
          <cell r="E2713" t="str">
            <v>CB_WAGE_DETAIL_20120514</v>
          </cell>
          <cell r="F2713" t="str">
            <v>代发工资差旅明细表</v>
          </cell>
          <cell r="G2713" t="str">
            <v>&lt;&lt;&lt;&lt;&lt;字段详细信息&gt;&gt;&gt;&gt;&gt;</v>
          </cell>
          <cell r="H2713" t="str">
            <v>WDT_SEQNO</v>
          </cell>
        </row>
        <row r="2714">
          <cell r="E2714" t="str">
            <v>CB_WAGE_DETAIL_BAK20120711</v>
          </cell>
          <cell r="F2714" t="str">
            <v>代发工资差旅明细表</v>
          </cell>
          <cell r="G2714" t="str">
            <v>&lt;&lt;&lt;&lt;&lt;字段详细信息&gt;&gt;&gt;&gt;&gt;</v>
          </cell>
          <cell r="H2714" t="str">
            <v>WDT_SEQNO</v>
          </cell>
        </row>
        <row r="2715">
          <cell r="E2715" t="str">
            <v>CB_WAGE_FLOW</v>
          </cell>
          <cell r="F2715" t="str">
            <v>代发工资差旅流水表</v>
          </cell>
          <cell r="G2715" t="str">
            <v>&lt;&lt;&lt;&lt;&lt;字段详细信息&gt;&gt;&gt;&gt;&gt;</v>
          </cell>
          <cell r="H2715" t="str">
            <v>WFL_BATCHNO</v>
          </cell>
        </row>
        <row r="2716">
          <cell r="E2716" t="str">
            <v>CB_WAGE_FLOW_20120514</v>
          </cell>
          <cell r="F2716" t="str">
            <v>代发工资差旅流水表</v>
          </cell>
          <cell r="G2716" t="str">
            <v>&lt;&lt;&lt;&lt;&lt;字段详细信息&gt;&gt;&gt;&gt;&gt;</v>
          </cell>
          <cell r="H2716" t="str">
            <v>WFL_BATCHNO</v>
          </cell>
        </row>
        <row r="2717">
          <cell r="E2717" t="str">
            <v>CB_WAGE_FLOW_BAK20120711</v>
          </cell>
          <cell r="F2717" t="str">
            <v>代发工资差旅流水表</v>
          </cell>
          <cell r="G2717" t="str">
            <v>&lt;&lt;&lt;&lt;&lt;字段详细信息&gt;&gt;&gt;&gt;&gt;</v>
          </cell>
          <cell r="H2717" t="str">
            <v>WFL_BATCHNO</v>
          </cell>
        </row>
        <row r="2718">
          <cell r="E2718" t="str">
            <v>EB_ALIPAY_REBATE_ORDER</v>
          </cell>
          <cell r="F2718" t="str">
            <v>支付宝退款流水表</v>
          </cell>
          <cell r="G2718" t="str">
            <v>&lt;&lt;&lt;&lt;&lt;字段详细信息&gt;&gt;&gt;&gt;&gt;</v>
          </cell>
          <cell r="H2718" t="str">
            <v>ERF_FLOWNO</v>
          </cell>
        </row>
        <row r="2719">
          <cell r="E2719" t="str">
            <v>EB_CHANNEL_OPEN</v>
          </cell>
          <cell r="F2719" t="str">
            <v>电子银行渠道开通表</v>
          </cell>
          <cell r="G2719" t="str">
            <v>&lt;&lt;&lt;&lt;&lt;字段详细信息&gt;&gt;&gt;&gt;&gt;</v>
          </cell>
          <cell r="H2719" t="str">
            <v>ECO_CSTNO,ECO_CSTTYPE</v>
          </cell>
        </row>
        <row r="2720">
          <cell r="E2720" t="str">
            <v>EB_CSTLIMIT</v>
          </cell>
          <cell r="F2720" t="e">
            <v>#N/A</v>
          </cell>
          <cell r="G2720" t="str">
            <v>&lt;&lt;&lt;&lt;&lt;字段详细信息&gt;&gt;&gt;&gt;&gt;</v>
          </cell>
          <cell r="H2720" t="str">
            <v>CLT_CSTNO,CLT_CRYTYPE</v>
          </cell>
        </row>
        <row r="2721">
          <cell r="E2721" t="str">
            <v>EB_PAYMENT_ORDER</v>
          </cell>
          <cell r="F2721" t="str">
            <v>B2C支付流水表</v>
          </cell>
          <cell r="G2721" t="str">
            <v>&lt;&lt;&lt;&lt;&lt;字段详细信息&gt;&gt;&gt;&gt;&gt;</v>
          </cell>
          <cell r="H2721" t="str">
            <v>EPO_FLOWNO</v>
          </cell>
        </row>
        <row r="2722">
          <cell r="E2722" t="str">
            <v>IM_LOG</v>
          </cell>
          <cell r="F2722" t="str">
            <v>内管柜员日志表</v>
          </cell>
          <cell r="G2722" t="str">
            <v>&lt;&lt;&lt;&lt;&lt;字段详细信息&gt;&gt;&gt;&gt;&gt;</v>
          </cell>
          <cell r="H2722" t="str">
            <v>LOG_LOGNO,LOG_DATETIME</v>
          </cell>
        </row>
        <row r="2723">
          <cell r="E2723" t="str">
            <v>IM_NOBILL_FLOW</v>
          </cell>
          <cell r="F2723" t="str">
            <v>非帐务流水表</v>
          </cell>
          <cell r="G2723" t="str">
            <v>&lt;&lt;&lt;&lt;&lt;字段详细信息&gt;&gt;&gt;&gt;&gt;</v>
          </cell>
          <cell r="H2723" t="str">
            <v>INF_FLOW,INF_FLOWDATE</v>
          </cell>
        </row>
        <row r="2724">
          <cell r="E2724" t="str">
            <v>MB_BSNDEF</v>
          </cell>
          <cell r="F2724" t="str">
            <v>手机银行交易定义表</v>
          </cell>
          <cell r="G2724" t="str">
            <v>&lt;&lt;&lt;&lt;&lt;字段详细信息&gt;&gt;&gt;&gt;&gt;</v>
          </cell>
          <cell r="H2724" t="str">
            <v>BDF_BSNCODE</v>
          </cell>
        </row>
        <row r="2725">
          <cell r="E2725" t="str">
            <v>MB_PB_ACCINF</v>
          </cell>
          <cell r="F2725" t="str">
            <v>手机银行个人客户注册账户表</v>
          </cell>
          <cell r="G2725" t="str">
            <v>&lt;&lt;&lt;&lt;&lt;字段详细信息&gt;&gt;&gt;&gt;&gt;</v>
          </cell>
          <cell r="H2725" t="str">
            <v>MAIF_CSTNO,MAIF_CARDNO,MAIF_ACCNO</v>
          </cell>
        </row>
        <row r="2726">
          <cell r="E2726" t="str">
            <v>MB_PB_ACCINF_SRC</v>
          </cell>
          <cell r="F2726" t="str">
            <v>手机银行个人客户注册账户表</v>
          </cell>
          <cell r="G2726" t="str">
            <v>&lt;&lt;&lt;&lt;&lt;字段详细信息&gt;&gt;&gt;&gt;&gt;</v>
          </cell>
          <cell r="H2726" t="str">
            <v>MAIF_CSTNO,MAIF_ACCNO</v>
          </cell>
        </row>
        <row r="2727">
          <cell r="E2727" t="str">
            <v>MB_PB_CSTBSN</v>
          </cell>
          <cell r="F2727" t="str">
            <v>手机银行个人客户开通交易表</v>
          </cell>
          <cell r="G2727" t="str">
            <v>&lt;&lt;&lt;&lt;&lt;字段详细信息&gt;&gt;&gt;&gt;&gt;</v>
          </cell>
          <cell r="H2727" t="str">
            <v>MPBN_CSTNO,MPBN_BSNCODE</v>
          </cell>
        </row>
        <row r="2728">
          <cell r="E2728" t="str">
            <v>MB_PB_CSTINF_PRO</v>
          </cell>
          <cell r="F2728" t="str">
            <v>手机银行注册客户信息表</v>
          </cell>
          <cell r="G2728" t="str">
            <v>&lt;&lt;&lt;&lt;&lt;字段详细信息&gt;&gt;&gt;&gt;&gt;</v>
          </cell>
          <cell r="H2728" t="str">
            <v>MCIP_CSTNO</v>
          </cell>
        </row>
        <row r="2729">
          <cell r="E2729" t="str">
            <v>MB_PB_LOG</v>
          </cell>
          <cell r="F2729" t="str">
            <v>手机银行日志表</v>
          </cell>
          <cell r="G2729" t="str">
            <v>&lt;&lt;&lt;&lt;&lt;字段详细信息&gt;&gt;&gt;&gt;&gt;</v>
          </cell>
          <cell r="H2729" t="str">
            <v>LOG_LOGNO,LOG_DATETIME</v>
          </cell>
        </row>
        <row r="2730">
          <cell r="E2730" t="str">
            <v>MB_PB_LOGON_CTRL_20200429_BDW_ZX_01</v>
          </cell>
          <cell r="F2730" t="str">
            <v>手机银行登录表</v>
          </cell>
          <cell r="G2730" t="str">
            <v>&lt;&lt;&lt;&lt;&lt;字段详细信息&gt;&gt;&gt;&gt;&gt;</v>
          </cell>
          <cell r="H2730" t="str">
            <v>LCL_CSTNO</v>
          </cell>
        </row>
        <row r="2731">
          <cell r="E2731" t="str">
            <v>MB_PB_LOGON_CTRL_OLD</v>
          </cell>
          <cell r="F2731" t="str">
            <v>手机银行登录表</v>
          </cell>
          <cell r="G2731" t="str">
            <v>&lt;&lt;&lt;&lt;&lt;字段详细信息&gt;&gt;&gt;&gt;&gt;</v>
          </cell>
          <cell r="H2731" t="str">
            <v>LCL_CSTNO</v>
          </cell>
        </row>
        <row r="2732">
          <cell r="E2732" t="str">
            <v>MB_PB_PAY_CHARGE_FLOW</v>
          </cell>
          <cell r="F2732" t="str">
            <v>收费流水表</v>
          </cell>
          <cell r="G2732" t="str">
            <v>&lt;&lt;&lt;&lt;&lt;字段详细信息&gt;&gt;&gt;&gt;&gt;</v>
          </cell>
          <cell r="H2732" t="str">
            <v>PCF_FLOWNO</v>
          </cell>
        </row>
        <row r="2733">
          <cell r="E2733" t="str">
            <v>MB_PB_TRANFLOW_20151111_BDW_CZC_03</v>
          </cell>
          <cell r="F2733" t="str">
            <v>手机银行交易流水表</v>
          </cell>
          <cell r="G2733" t="str">
            <v>&lt;&lt;&lt;&lt;&lt;字段详细信息&gt;&gt;&gt;&gt;&gt;</v>
          </cell>
          <cell r="H2733" t="str">
            <v>TRF_FLOWNO</v>
          </cell>
        </row>
        <row r="2734">
          <cell r="E2734" t="str">
            <v>PAY2_QRYPRO_LIBRARY</v>
          </cell>
          <cell r="F2734" t="str">
            <v>账户查询协议表</v>
          </cell>
          <cell r="G2734" t="str">
            <v>&lt;&lt;&lt;&lt;&lt;字段详细信息&gt;&gt;&gt;&gt;&gt;</v>
          </cell>
          <cell r="H2734" t="str">
            <v>PQL_PTCID,PQL_RPLIRACCTTP,PQL_PROTYPE</v>
          </cell>
        </row>
        <row r="2735">
          <cell r="E2735" t="str">
            <v>PAY2_TRANPRO_LIBRARY</v>
          </cell>
          <cell r="F2735" t="str">
            <v>账户支付协议表</v>
          </cell>
          <cell r="G2735" t="str">
            <v>&lt;&lt;&lt;&lt;&lt;字段详细信息&gt;&gt;&gt;&gt;&gt;</v>
          </cell>
          <cell r="H2735" t="str">
            <v>PTL_PTCID,PTL_DBTACCTTP,PTL_PROTYPE</v>
          </cell>
        </row>
        <row r="2736">
          <cell r="E2736" t="str">
            <v>PB_ACCINF</v>
          </cell>
          <cell r="F2736" t="str">
            <v>个人客户注册账户表</v>
          </cell>
          <cell r="G2736" t="str">
            <v>&lt;&lt;&lt;&lt;&lt;字段详细信息&gt;&gt;&gt;&gt;&gt;</v>
          </cell>
          <cell r="H2736" t="str">
            <v>AIF_CSTNO,AIF_ACCNO</v>
          </cell>
        </row>
        <row r="2737">
          <cell r="E2737" t="str">
            <v>PB_ACCINF_SRC</v>
          </cell>
          <cell r="F2737" t="str">
            <v>个人客户注册账户表</v>
          </cell>
          <cell r="G2737" t="str">
            <v>&lt;&lt;&lt;&lt;&lt;字段详细信息&gt;&gt;&gt;&gt;&gt;</v>
          </cell>
          <cell r="H2737" t="str">
            <v>AIF_CSTNO,AIF_ACCNO</v>
          </cell>
        </row>
        <row r="2738">
          <cell r="E2738" t="str">
            <v>PB_BSNDEF</v>
          </cell>
          <cell r="F2738" t="str">
            <v>个人网银交易定义表</v>
          </cell>
          <cell r="G2738" t="str">
            <v>&lt;&lt;&lt;&lt;&lt;字段详细信息&gt;&gt;&gt;&gt;&gt;</v>
          </cell>
          <cell r="H2738" t="str">
            <v>BDF_BSNCODE</v>
          </cell>
        </row>
        <row r="2739">
          <cell r="E2739" t="str">
            <v>PB_CHARGE_RECORD</v>
          </cell>
          <cell r="F2739" t="str">
            <v>缴费支付交易信息表</v>
          </cell>
          <cell r="G2739" t="str">
            <v>&lt;&lt;&lt;&lt;&lt;字段详细信息&gt;&gt;&gt;&gt;&gt;</v>
          </cell>
          <cell r="H2739" t="str">
            <v>CRC_CHARGENO</v>
          </cell>
        </row>
        <row r="2740">
          <cell r="E2740" t="str">
            <v>PB_CHARGE_RECORD_20140402</v>
          </cell>
          <cell r="F2740" t="str">
            <v>缴费支付交易信息表</v>
          </cell>
          <cell r="G2740" t="str">
            <v>&lt;&lt;&lt;&lt;&lt;字段详细信息&gt;&gt;&gt;&gt;&gt;</v>
          </cell>
          <cell r="H2740" t="str">
            <v>CRC_CHARGENO</v>
          </cell>
        </row>
        <row r="2741">
          <cell r="E2741" t="str">
            <v>PB_CSTBSN</v>
          </cell>
          <cell r="F2741" t="str">
            <v>个人客户开通交易表</v>
          </cell>
          <cell r="G2741" t="str">
            <v>&lt;&lt;&lt;&lt;&lt;字段详细信息&gt;&gt;&gt;&gt;&gt;</v>
          </cell>
          <cell r="H2741" t="str">
            <v>PBN_CSTNO,PBN_BSNCODE</v>
          </cell>
        </row>
        <row r="2742">
          <cell r="E2742" t="str">
            <v>PB_CSTINF</v>
          </cell>
          <cell r="F2742" t="str">
            <v>个人客户基本信息表</v>
          </cell>
          <cell r="G2742" t="str">
            <v>&lt;&lt;&lt;&lt;&lt;字段详细信息&gt;&gt;&gt;&gt;&gt;</v>
          </cell>
          <cell r="H2742" t="str">
            <v>CIF_CSTNO</v>
          </cell>
        </row>
        <row r="2743">
          <cell r="E2743" t="str">
            <v>PB_CSTINF_HISTORY</v>
          </cell>
          <cell r="F2743" t="str">
            <v>个人客户基本信息历史表</v>
          </cell>
          <cell r="G2743" t="str">
            <v>&lt;&lt;&lt;&lt;&lt;字段详细信息&gt;&gt;&gt;&gt;&gt;</v>
          </cell>
          <cell r="H2743" t="str">
            <v>CIF_CSTNO</v>
          </cell>
        </row>
        <row r="2744">
          <cell r="E2744" t="str">
            <v>PB_CSTINF_PRO_HISTORY</v>
          </cell>
          <cell r="F2744" t="str">
            <v>个人注册客户网银信息历史表</v>
          </cell>
          <cell r="G2744" t="str">
            <v>&lt;&lt;&lt;&lt;&lt;字段详细信息&gt;&gt;&gt;&gt;&gt;</v>
          </cell>
          <cell r="H2744" t="str">
            <v>CIP_CSTNO</v>
          </cell>
        </row>
        <row r="2745">
          <cell r="E2745" t="str">
            <v>PB_CST_LEVEL_INF</v>
          </cell>
          <cell r="F2745" t="str">
            <v>个人客户层级信息表</v>
          </cell>
          <cell r="G2745" t="str">
            <v>&lt;&lt;&lt;&lt;&lt;字段详细信息&gt;&gt;&gt;&gt;&gt;</v>
          </cell>
          <cell r="H2745" t="str">
            <v>PLI_LEVELID,PLI_BRANCHNO,PLI_TYPEVALUE,PLI_SCOPE</v>
          </cell>
        </row>
        <row r="2746">
          <cell r="E2746" t="str">
            <v>PB_FINPRO_FLOW</v>
          </cell>
          <cell r="F2746" t="str">
            <v>个人网银理财产品交易流水表</v>
          </cell>
          <cell r="G2746" t="str">
            <v>&lt;&lt;&lt;&lt;&lt;字段详细信息&gt;&gt;&gt;&gt;&gt;</v>
          </cell>
          <cell r="H2746" t="str">
            <v>FPF_FLOWNO</v>
          </cell>
        </row>
        <row r="2747">
          <cell r="E2747" t="str">
            <v>PB_LOAN_REPAYFLOW_20151111_BDW_CZC_04</v>
          </cell>
          <cell r="F2747" t="e">
            <v>#N/A</v>
          </cell>
          <cell r="G2747" t="str">
            <v>&lt;&lt;&lt;&lt;&lt;字段详细信息&gt;&gt;&gt;&gt;&gt;</v>
          </cell>
          <cell r="H2747" t="str">
            <v>PLR_FLOWNO</v>
          </cell>
        </row>
        <row r="2748">
          <cell r="E2748" t="str">
            <v>PB_LOG</v>
          </cell>
          <cell r="F2748" t="str">
            <v>个人网银日志表</v>
          </cell>
          <cell r="G2748" t="str">
            <v>&lt;&lt;&lt;&lt;&lt;字段详细信息&gt;&gt;&gt;&gt;&gt;</v>
          </cell>
          <cell r="H2748" t="str">
            <v>LOG_LOGNO,LOG_DATETIME</v>
          </cell>
        </row>
        <row r="2749">
          <cell r="E2749" t="str">
            <v>PB_LOGON_CTRL_OLD</v>
          </cell>
          <cell r="F2749" t="str">
            <v>个人用户登录信息</v>
          </cell>
          <cell r="G2749" t="str">
            <v>&lt;&lt;&lt;&lt;&lt;字段详细信息&gt;&gt;&gt;&gt;&gt;</v>
          </cell>
          <cell r="H2749" t="str">
            <v>LCL_CSTNO</v>
          </cell>
        </row>
        <row r="2750">
          <cell r="E2750" t="str">
            <v>PB_PAY2_TRANFLOW</v>
          </cell>
          <cell r="F2750" t="str">
            <v>超级网银个人转账流水表</v>
          </cell>
          <cell r="G2750" t="str">
            <v>&lt;&lt;&lt;&lt;&lt;字段详细信息&gt;&gt;&gt;&gt;&gt;</v>
          </cell>
          <cell r="H2750" t="str">
            <v>PPT_FLOWNO</v>
          </cell>
        </row>
        <row r="2751">
          <cell r="E2751" t="str">
            <v>PB_PAY_CHARGE_FLOW</v>
          </cell>
          <cell r="F2751" t="str">
            <v>收费流水表</v>
          </cell>
          <cell r="G2751" t="str">
            <v>&lt;&lt;&lt;&lt;&lt;字段详细信息&gt;&gt;&gt;&gt;&gt;</v>
          </cell>
          <cell r="H2751" t="str">
            <v>PCF_FLOWNO</v>
          </cell>
        </row>
        <row r="2752">
          <cell r="E2752" t="str">
            <v>PB_TRANFLOW_20120514</v>
          </cell>
          <cell r="F2752" t="str">
            <v>个人网银交易流水表</v>
          </cell>
          <cell r="G2752" t="str">
            <v>&lt;&lt;&lt;&lt;&lt;字段详细信息&gt;&gt;&gt;&gt;&gt;</v>
          </cell>
          <cell r="H2752" t="str">
            <v>TRF_FLOWNO</v>
          </cell>
        </row>
        <row r="2753">
          <cell r="E2753" t="str">
            <v>PB_TRANFLOW_BAK20120711</v>
          </cell>
          <cell r="F2753" t="str">
            <v>个人网银交易流水表</v>
          </cell>
          <cell r="G2753" t="str">
            <v>&lt;&lt;&lt;&lt;&lt;字段详细信息&gt;&gt;&gt;&gt;&gt;</v>
          </cell>
          <cell r="H2753" t="str">
            <v>TRF_FLOWNO</v>
          </cell>
        </row>
        <row r="2754">
          <cell r="E2754" t="str">
            <v>CB_LIMIT_ACC_N</v>
          </cell>
          <cell r="F2754" t="str">
            <v>企业账户额度控制表</v>
          </cell>
          <cell r="G2754" t="str">
            <v>&lt;&lt;&lt;&lt;&lt;字段详细信息&gt;&gt;&gt;&gt;&gt;</v>
          </cell>
          <cell r="H2754" t="str">
            <v>LIA_CSTNO,LIA_ACCNO</v>
          </cell>
        </row>
        <row r="2755">
          <cell r="E2755" t="str">
            <v>PB_TRANFLOW_DH_N</v>
          </cell>
          <cell r="F2755" t="str">
            <v>定活互转表</v>
          </cell>
          <cell r="G2755" t="str">
            <v>&lt;&lt;&lt;&lt;&lt;字段详细信息&gt;&gt;&gt;&gt;&gt;</v>
          </cell>
          <cell r="H2755" t="str">
            <v>TRD_FLOWNO</v>
          </cell>
        </row>
        <row r="2756">
          <cell r="E2756" t="str">
            <v>PB_SIGHT_EXCHANGE_FLOW</v>
          </cell>
          <cell r="F2756" t="str">
            <v>实时结售汇登记表</v>
          </cell>
          <cell r="G2756" t="str">
            <v>&lt;&lt;&lt;&lt;&lt;字段详细信息&gt;&gt;&gt;&gt;&gt;</v>
          </cell>
          <cell r="H2756" t="str">
            <v>PSF_FLOWNO</v>
          </cell>
        </row>
        <row r="2757">
          <cell r="E2757" t="str">
            <v>PB_SIGHT_EXCHANGE_RECORD</v>
          </cell>
          <cell r="F2757" t="str">
            <v>实时购汇登记表</v>
          </cell>
          <cell r="G2757" t="str">
            <v>&lt;&lt;&lt;&lt;&lt;字段详细信息&gt;&gt;&gt;&gt;&gt;</v>
          </cell>
          <cell r="H2757" t="str">
            <v>PSR_FLOWNO,PSR_CSTNO</v>
          </cell>
        </row>
        <row r="2758">
          <cell r="E2758" t="str">
            <v>PB_TRANFLOW_BATCH</v>
          </cell>
          <cell r="F2758" t="str">
            <v>批量转账表</v>
          </cell>
          <cell r="G2758" t="str">
            <v>&lt;&lt;&lt;&lt;&lt;字段详细信息&gt;&gt;&gt;&gt;&gt;</v>
          </cell>
          <cell r="H2758" t="str">
            <v>TFB_BATCHNO</v>
          </cell>
        </row>
        <row r="2759">
          <cell r="E2759" t="str">
            <v>PB_SCHEDULE_TRANSFER</v>
          </cell>
          <cell r="F2759" t="str">
            <v>手机银行转账计划表</v>
          </cell>
          <cell r="G2759" t="str">
            <v>&lt;&lt;&lt;&lt;&lt;字段详细信息&gt;&gt;&gt;&gt;&gt;</v>
          </cell>
          <cell r="H2759" t="str">
            <v>PST_FLOWNO</v>
          </cell>
        </row>
        <row r="2760">
          <cell r="E2760" t="str">
            <v>PB_SCHEDULE_TRANFLOW</v>
          </cell>
          <cell r="F2760" t="str">
            <v>流水映射表</v>
          </cell>
          <cell r="G2760" t="str">
            <v>&lt;&lt;&lt;&lt;&lt;字段详细信息&gt;&gt;&gt;&gt;&gt;</v>
          </cell>
          <cell r="H2760" t="str">
            <v>ID</v>
          </cell>
        </row>
        <row r="2761">
          <cell r="E2761" t="str">
            <v>PB_PRE_TRANFLOW</v>
          </cell>
          <cell r="F2761" t="str">
            <v>预约转账流水表</v>
          </cell>
          <cell r="G2761" t="str">
            <v>&lt;&lt;&lt;&lt;&lt;字段详细信息&gt;&gt;&gt;&gt;&gt;</v>
          </cell>
          <cell r="H2761" t="str">
            <v>ID</v>
          </cell>
        </row>
        <row r="2762">
          <cell r="E2762" t="str">
            <v>PB_TRANFLOW_N</v>
          </cell>
          <cell r="F2762" t="str">
            <v>手机银行转账流水表</v>
          </cell>
          <cell r="G2762" t="str">
            <v>&lt;&lt;&lt;&lt;&lt;字段详细信息&gt;&gt;&gt;&gt;&gt;</v>
          </cell>
          <cell r="H2762" t="str">
            <v>TRF_FLOWNO</v>
          </cell>
        </row>
        <row r="2763">
          <cell r="E2763" t="str">
            <v>CB_TRANFLOW</v>
          </cell>
          <cell r="F2763" t="str">
            <v>企业网银普通转账指令流水表</v>
          </cell>
          <cell r="G2763" t="str">
            <v>&lt;&lt;&lt;&lt;&lt;字段详细信息&gt;&gt;&gt;&gt;&gt;</v>
          </cell>
          <cell r="H2763" t="str">
            <v>TFL_FLOWNO</v>
          </cell>
        </row>
        <row r="2764">
          <cell r="E2764" t="str">
            <v>PB_TRANFLOW_20200923_BDW_LX_30</v>
          </cell>
          <cell r="F2764" t="str">
            <v>个人网银交易流水表</v>
          </cell>
          <cell r="G2764" t="str">
            <v>&lt;&lt;&lt;&lt;&lt;字段详细信息&gt;&gt;&gt;&gt;&gt;</v>
          </cell>
          <cell r="H2764" t="str">
            <v>TRF_FLOWNO</v>
          </cell>
        </row>
        <row r="2765">
          <cell r="E2765" t="str">
            <v>CB_LOG_NETBANK_20200823_BDW_YZ_11</v>
          </cell>
          <cell r="F2765" t="str">
            <v>企业网银前端日志表</v>
          </cell>
          <cell r="G2765" t="str">
            <v>&lt;&lt;&lt;&lt;&lt;字段详细信息&gt;&gt;&gt;&gt;&gt;</v>
          </cell>
          <cell r="H2765" t="str">
            <v>LOG_LOGNO</v>
          </cell>
        </row>
        <row r="2766">
          <cell r="E2766" t="str">
            <v>CB_CST_INF_TEST</v>
          </cell>
          <cell r="F2766" t="e">
            <v>#N/A</v>
          </cell>
          <cell r="G2766" t="str">
            <v>&lt;&lt;&lt;&lt;&lt;字段详细信息&gt;&gt;&gt;&gt;&gt;</v>
          </cell>
          <cell r="H2766" t="str">
            <v>CIF_CSTNO</v>
          </cell>
        </row>
        <row r="2767">
          <cell r="E2767" t="str">
            <v>MB_PB_TRANFLOW_DH</v>
          </cell>
          <cell r="F2767" t="str">
            <v>手机银行定活互转流水表</v>
          </cell>
          <cell r="G2767" t="str">
            <v>&lt;&lt;&lt;&lt;&lt;字段详细信息&gt;&gt;&gt;&gt;&gt;</v>
          </cell>
          <cell r="H2767" t="str">
            <v>TRD_FLOWNO</v>
          </cell>
        </row>
        <row r="2768">
          <cell r="E2768" t="str">
            <v>MB_PB_CASEPAY_FLOW</v>
          </cell>
          <cell r="F2768" t="str">
            <v>手机银行法院案款缴费交易流水表</v>
          </cell>
          <cell r="G2768" t="str">
            <v>&lt;&lt;&lt;&lt;&lt;字段详细信息&gt;&gt;&gt;&gt;&gt;</v>
          </cell>
          <cell r="H2768" t="str">
            <v>MCF_FLOWNO</v>
          </cell>
        </row>
        <row r="2769">
          <cell r="E2769" t="str">
            <v>PB_CASEPAY_FLOW</v>
          </cell>
          <cell r="F2769" t="str">
            <v>个人网银法院案款缴费交易流水表</v>
          </cell>
          <cell r="G2769" t="str">
            <v>&lt;&lt;&lt;&lt;&lt;字段详细信息&gt;&gt;&gt;&gt;&gt;</v>
          </cell>
          <cell r="H2769" t="str">
            <v>PCF_FLOWNO</v>
          </cell>
        </row>
        <row r="2770">
          <cell r="E2770" t="str">
            <v>CB_COURTCASEPAY_FLOW</v>
          </cell>
          <cell r="F2770" t="str">
            <v>企业法院案件缴费流水表</v>
          </cell>
          <cell r="G2770" t="str">
            <v>&lt;&lt;&lt;&lt;&lt;字段详细信息&gt;&gt;&gt;&gt;&gt;</v>
          </cell>
          <cell r="H2770" t="str">
            <v>CCP_FLOWNO</v>
          </cell>
        </row>
        <row r="2771">
          <cell r="E2771" t="str">
            <v>PB_LOAN_LEND_FLOW</v>
          </cell>
          <cell r="F2771" t="str">
            <v>个人网银贷款放贷申请流水表</v>
          </cell>
          <cell r="G2771" t="str">
            <v>&lt;&lt;&lt;&lt;&lt;字段详细信息&gt;&gt;&gt;&gt;&gt;</v>
          </cell>
          <cell r="H2771" t="str">
            <v>LLF_FLOWNO</v>
          </cell>
        </row>
        <row r="2772">
          <cell r="E2772" t="str">
            <v>CB_LOAN_REPAYFLOW</v>
          </cell>
          <cell r="F2772" t="str">
            <v>企业网银还贷流水表</v>
          </cell>
          <cell r="G2772" t="str">
            <v>&lt;&lt;&lt;&lt;&lt;字段详细信息&gt;&gt;&gt;&gt;&gt;</v>
          </cell>
          <cell r="H2772" t="str">
            <v>CLR_FLOWNO</v>
          </cell>
        </row>
        <row r="2773">
          <cell r="E2773" t="str">
            <v>CB_FINPRO_FLOW</v>
          </cell>
          <cell r="F2773" t="str">
            <v>企业网银理财产品交易流水表</v>
          </cell>
          <cell r="G2773" t="str">
            <v>&lt;&lt;&lt;&lt;&lt;字段详细信息&gt;&gt;&gt;&gt;&gt;</v>
          </cell>
          <cell r="H2773" t="str">
            <v>FPF_FLOWNO</v>
          </cell>
        </row>
        <row r="2774">
          <cell r="E2774" t="str">
            <v>MB_TRANS_LOG</v>
          </cell>
          <cell r="F2774" t="str">
            <v>交易日志表</v>
          </cell>
          <cell r="G2774" t="str">
            <v>&lt;&lt;&lt;&lt;&lt;字段详细信息&gt;&gt;&gt;&gt;&gt;</v>
          </cell>
          <cell r="H2774" t="str">
            <v>LOGS_ID</v>
          </cell>
        </row>
        <row r="2775">
          <cell r="E2775" t="str">
            <v>CB_LIMIT_USER</v>
          </cell>
          <cell r="F2775" t="str">
            <v>企业用户提交额度控制表</v>
          </cell>
          <cell r="G2775" t="str">
            <v>&lt;&lt;&lt;&lt;&lt;字段详细信息&gt;&gt;&gt;&gt;&gt;</v>
          </cell>
          <cell r="H2775" t="str">
            <v>LIU_USERID</v>
          </cell>
        </row>
        <row r="2776">
          <cell r="E2776" t="str">
            <v>CB_LIMIT_ACC</v>
          </cell>
          <cell r="F2776" t="str">
            <v>企业账户额度控制表</v>
          </cell>
          <cell r="G2776" t="str">
            <v>&lt;&lt;&lt;&lt;&lt;字段详细信息&gt;&gt;&gt;&gt;&gt;</v>
          </cell>
          <cell r="H2776" t="str">
            <v>LIA_CSTNO,LIA_ACCNO</v>
          </cell>
        </row>
        <row r="2777">
          <cell r="E2777" t="str">
            <v>MB_PB_CSTLIMIT</v>
          </cell>
          <cell r="F2777" t="str">
            <v>手机银行个人客户额度控制表</v>
          </cell>
          <cell r="G2777" t="str">
            <v>&lt;&lt;&lt;&lt;&lt;字段详细信息&gt;&gt;&gt;&gt;&gt;</v>
          </cell>
          <cell r="H2777" t="str">
            <v>MCLT_CSTNO,MCLT_CRYTYPE</v>
          </cell>
        </row>
        <row r="2778">
          <cell r="E2778" t="str">
            <v>PB_ACCLIMIT</v>
          </cell>
          <cell r="F2778" t="str">
            <v>个人网银账户额度控制表</v>
          </cell>
          <cell r="G2778" t="str">
            <v>&lt;&lt;&lt;&lt;&lt;字段详细信息&gt;&gt;&gt;&gt;&gt;</v>
          </cell>
          <cell r="H2778" t="str">
            <v>ALI_ACCNO,ALI_CRYTYPE</v>
          </cell>
        </row>
        <row r="2779">
          <cell r="E2779" t="str">
            <v>MB_PB_ACCLIMIT</v>
          </cell>
          <cell r="F2779" t="str">
            <v>手机银行账户额度控制表</v>
          </cell>
          <cell r="G2779" t="str">
            <v>&lt;&lt;&lt;&lt;&lt;字段详细信息&gt;&gt;&gt;&gt;&gt;</v>
          </cell>
          <cell r="H2779" t="str">
            <v>MALI_CSTNO,MALI_ACCNO,MALI_CRYTYPE</v>
          </cell>
        </row>
        <row r="2780">
          <cell r="E2780" t="str">
            <v>PB_LOAN_REPAYFLOW</v>
          </cell>
          <cell r="F2780" t="str">
            <v>个人网银贷款还贷流水表</v>
          </cell>
          <cell r="G2780" t="str">
            <v>&lt;&lt;&lt;&lt;&lt;字段详细信息&gt;&gt;&gt;&gt;&gt;</v>
          </cell>
          <cell r="H2780" t="str">
            <v>PLR_FLOWNO</v>
          </cell>
        </row>
        <row r="2781">
          <cell r="E2781" t="str">
            <v>MB_PB_CHARGE_RECORD</v>
          </cell>
          <cell r="F2781" t="str">
            <v>缴费支付交易信息表</v>
          </cell>
          <cell r="G2781" t="str">
            <v>&lt;&lt;&lt;&lt;&lt;字段详细信息&gt;&gt;&gt;&gt;&gt;</v>
          </cell>
          <cell r="H2781" t="str">
            <v>MCRC_CHARGENO</v>
          </cell>
        </row>
        <row r="2782">
          <cell r="E2782" t="str">
            <v>MB_PB_TRANFLOW</v>
          </cell>
          <cell r="F2782" t="str">
            <v>手机银行交易流水表</v>
          </cell>
          <cell r="G2782" t="str">
            <v>&lt;&lt;&lt;&lt;&lt;字段详细信息&gt;&gt;&gt;&gt;&gt;</v>
          </cell>
          <cell r="H2782" t="str">
            <v>TRF_FLOWNO</v>
          </cell>
        </row>
        <row r="2783">
          <cell r="E2783" t="str">
            <v>PB_CSTINF_PRO_20170322_BDW_GYS_06</v>
          </cell>
          <cell r="F2783" t="str">
            <v>个人注册客户网银信息表</v>
          </cell>
          <cell r="G2783" t="str">
            <v>&lt;&lt;&lt;&lt;&lt;字段详细信息&gt;&gt;&gt;&gt;&gt;</v>
          </cell>
          <cell r="H2783" t="str">
            <v>CIP_CSTNO</v>
          </cell>
        </row>
        <row r="2784">
          <cell r="E2784" t="str">
            <v>CB_CT_CENPAYFLOW</v>
          </cell>
          <cell r="F2784" t="str">
            <v>中科版企业网银财政集中支付流水</v>
          </cell>
          <cell r="G2784" t="str">
            <v>&lt;&lt;&lt;&lt;&lt;字段详细信息&gt;&gt;&gt;&gt;&gt;</v>
          </cell>
          <cell r="H2784" t="str">
            <v>CCF_FLOWNO</v>
          </cell>
        </row>
        <row r="2785">
          <cell r="E2785" t="str">
            <v>CB_TX_CENPAYFLOW</v>
          </cell>
          <cell r="F2785" t="str">
            <v>用友版企业网银财政集中支付流水</v>
          </cell>
          <cell r="G2785" t="str">
            <v>&lt;&lt;&lt;&lt;&lt;字段详细信息&gt;&gt;&gt;&gt;&gt;</v>
          </cell>
          <cell r="H2785" t="str">
            <v>CTF_FLOWNO</v>
          </cell>
        </row>
        <row r="2786">
          <cell r="E2786" t="str">
            <v>PB_REGISTER_RECORD_FLOW</v>
          </cell>
          <cell r="F2786" t="str">
            <v>银医通交易流水表</v>
          </cell>
          <cell r="G2786" t="str">
            <v>&lt;&lt;&lt;&lt;&lt;字段详细信息&gt;&gt;&gt;&gt;&gt;</v>
          </cell>
          <cell r="H2786" t="str">
            <v>BDP_FLOWNO</v>
          </cell>
        </row>
        <row r="2787">
          <cell r="E2787" t="str">
            <v>MB_LOAN_REPAYFLOW</v>
          </cell>
          <cell r="F2787" t="str">
            <v>手机银行还贷流水</v>
          </cell>
          <cell r="G2787" t="str">
            <v>&lt;&lt;&lt;&lt;&lt;字段详细信息&gt;&gt;&gt;&gt;&gt;</v>
          </cell>
          <cell r="H2787" t="str">
            <v>PLR_FLOWNO</v>
          </cell>
        </row>
        <row r="2788">
          <cell r="E2788" t="str">
            <v>MB_LOAN_LEND_FLOW</v>
          </cell>
          <cell r="F2788" t="str">
            <v>手机银行放贷申请流水表</v>
          </cell>
          <cell r="G2788" t="str">
            <v>&lt;&lt;&lt;&lt;&lt;字段详细信息&gt;&gt;&gt;&gt;&gt;</v>
          </cell>
          <cell r="H2788" t="str">
            <v>LLF_FLOWNO</v>
          </cell>
        </row>
        <row r="2789">
          <cell r="E2789" t="str">
            <v>MB_CREDAPPLY_TRANFLOW</v>
          </cell>
          <cell r="F2789" t="str">
            <v>普惠宝交易流水表</v>
          </cell>
          <cell r="G2789" t="str">
            <v>&lt;&lt;&lt;&lt;&lt;字段详细信息&gt;&gt;&gt;&gt;&gt;</v>
          </cell>
          <cell r="H2789" t="str">
            <v>CCA_FLOWNO</v>
          </cell>
        </row>
        <row r="2790">
          <cell r="E2790" t="str">
            <v>CB_EDRAFT_SEQNB_20221105_BDW_LX_22</v>
          </cell>
          <cell r="F2790" t="str">
            <v>企业电子票据交易公共流水表</v>
          </cell>
          <cell r="G2790" t="str">
            <v>&lt;&lt;&lt;&lt;&lt;字段详细信息&gt;&gt;&gt;&gt;&gt;</v>
          </cell>
          <cell r="H2790" t="str">
            <v>CES_FLOWNO</v>
          </cell>
        </row>
        <row r="2791">
          <cell r="E2791" t="str">
            <v>EB_DIRPAY_PAYMENT_ORDER</v>
          </cell>
          <cell r="F2791" t="str">
            <v>直接支付B2C支付流水表</v>
          </cell>
          <cell r="G2791" t="str">
            <v>&lt;&lt;&lt;&lt;&lt;字段详细信息&gt;&gt;&gt;&gt;&gt;</v>
          </cell>
          <cell r="H2791" t="str">
            <v>DPO_FLOWNO</v>
          </cell>
        </row>
        <row r="2792">
          <cell r="E2792" t="str">
            <v>CB_CST_BSN</v>
          </cell>
          <cell r="F2792" t="str">
            <v>企业客户开通交易表</v>
          </cell>
          <cell r="G2792" t="str">
            <v>&lt;&lt;&lt;&lt;&lt;字段详细信息&gt;&gt;&gt;&gt;&gt;</v>
          </cell>
          <cell r="H2792" t="str">
            <v>CBN_CSTNO,CBN_BSNCODE</v>
          </cell>
        </row>
        <row r="2793">
          <cell r="E2793" t="str">
            <v>PB_FUND_TRANFLOW</v>
          </cell>
          <cell r="F2793" t="str">
            <v>个人网银基金产品交易流水表</v>
          </cell>
          <cell r="G2793" t="str">
            <v>&lt;&lt;&lt;&lt;&lt;字段详细信息&gt;&gt;&gt;&gt;&gt;</v>
          </cell>
          <cell r="H2793" t="str">
            <v>FTF_FLOWNO</v>
          </cell>
        </row>
        <row r="2794">
          <cell r="E2794" t="str">
            <v>PUB_BLACKACCINF</v>
          </cell>
          <cell r="F2794" t="str">
            <v>#N/A</v>
          </cell>
          <cell r="G2794" t="str">
            <v>&lt;&lt;&lt;&lt;&lt;字段详细信息&gt;&gt;&gt;&gt;&gt;</v>
          </cell>
          <cell r="H2794" t="str">
            <v>BIF_FLOWNO</v>
          </cell>
        </row>
        <row r="2795">
          <cell r="E2795" t="str">
            <v>PUB_BLACKTRAN_RECORD_20200823_BDW_YZ_11</v>
          </cell>
          <cell r="F2795" t="e">
            <v>#N/A</v>
          </cell>
          <cell r="G2795" t="str">
            <v>&lt;&lt;&lt;&lt;&lt;字段详细信息&gt;&gt;&gt;&gt;&gt;</v>
          </cell>
          <cell r="H2795" t="str">
            <v>BTR_FLOWNO</v>
          </cell>
        </row>
        <row r="2796">
          <cell r="E2796" t="str">
            <v>PB_CSTINF_PRO</v>
          </cell>
          <cell r="F2796" t="str">
            <v>个人注册客户网银信息表</v>
          </cell>
          <cell r="G2796" t="str">
            <v>&lt;&lt;&lt;&lt;&lt;字段详细信息&gt;&gt;&gt;&gt;&gt;</v>
          </cell>
          <cell r="H2796" t="str">
            <v>CIP_CSTNO</v>
          </cell>
        </row>
        <row r="2797">
          <cell r="E2797" t="str">
            <v>CB_TRANCONFIRM_ACCINF</v>
          </cell>
          <cell r="F2797" t="str">
            <v>企业客户电子对账签约表</v>
          </cell>
          <cell r="G2797" t="str">
            <v>&lt;&lt;&lt;&lt;&lt;字段详细信息&gt;&gt;&gt;&gt;&gt;</v>
          </cell>
          <cell r="H2797" t="str">
            <v>ACCNO</v>
          </cell>
        </row>
        <row r="2798">
          <cell r="E2798" t="str">
            <v>CB_ELEC_WARRANT</v>
          </cell>
          <cell r="F2798" t="str">
            <v>企业客户电子回单表</v>
          </cell>
          <cell r="G2798" t="str">
            <v>&lt;&lt;&lt;&lt;&lt;字段详细信息&gt;&gt;&gt;&gt;&gt;</v>
          </cell>
          <cell r="H2798" t="str">
            <v>FLOWNO</v>
          </cell>
        </row>
        <row r="2799">
          <cell r="E2799" t="str">
            <v>PB_TRANFLOW_DH</v>
          </cell>
          <cell r="F2799" t="str">
            <v>PB_TRANFLOW_DH</v>
          </cell>
          <cell r="G2799" t="str">
            <v>&lt;&lt;&lt;&lt;&lt;字段详细信息&gt;&gt;&gt;&gt;&gt;</v>
          </cell>
          <cell r="H2799" t="str">
            <v>TRD_FLOWNO</v>
          </cell>
        </row>
        <row r="2800">
          <cell r="E2800" t="str">
            <v>CB_LOG_N_20200823_BDW_YZ_11</v>
          </cell>
          <cell r="F2800" t="str">
            <v>企业网银日志表</v>
          </cell>
          <cell r="G2800" t="str">
            <v>&lt;&lt;&lt;&lt;&lt;字段详细信息&gt;&gt;&gt;&gt;&gt;</v>
          </cell>
          <cell r="H2800" t="str">
            <v>LOG_LOGNO</v>
          </cell>
        </row>
        <row r="2801">
          <cell r="E2801" t="str">
            <v>MB_PB_CHARGE_RECORD_20151111_BDW_CZC_03</v>
          </cell>
          <cell r="F2801" t="str">
            <v>缴费支付交易信息表</v>
          </cell>
          <cell r="G2801" t="str">
            <v>&lt;&lt;&lt;&lt;&lt;字段详细信息&gt;&gt;&gt;&gt;&gt;</v>
          </cell>
          <cell r="H2801" t="str">
            <v>MCRC_CHARGENO</v>
          </cell>
        </row>
        <row r="2802">
          <cell r="E2802" t="str">
            <v>PB_CUST_KEY_INFO</v>
          </cell>
          <cell r="F2802" t="str">
            <v>客户关键信息表</v>
          </cell>
          <cell r="G2802" t="str">
            <v>&lt;&lt;&lt;&lt;&lt;字段详细信息&gt;&gt;&gt;&gt;&gt;</v>
          </cell>
          <cell r="H2802" t="str">
            <v>CKI_CSTNO</v>
          </cell>
        </row>
        <row r="2803">
          <cell r="E2803" t="str">
            <v>MB_QRCODE_ORDER</v>
          </cell>
          <cell r="F2803" t="str">
            <v>客户交易订单信息表</v>
          </cell>
          <cell r="G2803" t="str">
            <v>&lt;&lt;&lt;&lt;&lt;字段详细信息&gt;&gt;&gt;&gt;&gt;</v>
          </cell>
          <cell r="H2803" t="str">
            <v>MB_ORDER_ID</v>
          </cell>
        </row>
        <row r="2804">
          <cell r="E2804" t="str">
            <v>PB_LOGON_CTRL_20200429_BDW_ZX_01</v>
          </cell>
          <cell r="F2804" t="str">
            <v>个人用户登录信息</v>
          </cell>
          <cell r="G2804" t="str">
            <v>&lt;&lt;&lt;&lt;&lt;字段详细信息&gt;&gt;&gt;&gt;&gt;</v>
          </cell>
          <cell r="H2804" t="str">
            <v>LCL_CSTNO</v>
          </cell>
        </row>
        <row r="2805">
          <cell r="E2805" t="str">
            <v>MB_QRCODE_MARK_NEW</v>
          </cell>
          <cell r="F2805" t="str">
            <v>二维码三码合一中转表</v>
          </cell>
          <cell r="G2805" t="str">
            <v>&lt;&lt;&lt;&lt;&lt;字段详细信息&gt;&gt;&gt;&gt;&gt;</v>
          </cell>
          <cell r="H2805" t="str">
            <v>ORDERINFO</v>
          </cell>
        </row>
        <row r="2806">
          <cell r="E2806" t="str">
            <v>CB_WAGE_FLOW_N_20220622_BDW_FQS_17</v>
          </cell>
          <cell r="F2806" t="str">
            <v>代发工资差旅流水表</v>
          </cell>
          <cell r="G2806" t="str">
            <v>&lt;&lt;&lt;&lt;&lt;字段详细信息&gt;&gt;&gt;&gt;&gt;</v>
          </cell>
          <cell r="H2806" t="str">
            <v>WFL_BATCHNO</v>
          </cell>
        </row>
        <row r="2807">
          <cell r="E2807" t="str">
            <v>CB_ACC_INF_N_20190626_BDW_ZX_03</v>
          </cell>
          <cell r="F2807" t="str">
            <v>企业账户信息</v>
          </cell>
          <cell r="G2807" t="str">
            <v>&lt;&lt;&lt;&lt;&lt;字段详细信息&gt;&gt;&gt;&gt;&gt;</v>
          </cell>
          <cell r="H2807" t="str">
            <v>AIF_CSTNO,AIF_ACCNO,AIF_ACCCHANNEL</v>
          </cell>
        </row>
        <row r="2808">
          <cell r="E2808" t="str">
            <v>CB_BSNDEF_N</v>
          </cell>
          <cell r="F2808" t="str">
            <v>企业网银交易定义表</v>
          </cell>
          <cell r="G2808" t="str">
            <v>&lt;&lt;&lt;&lt;&lt;字段详细信息&gt;&gt;&gt;&gt;&gt;</v>
          </cell>
          <cell r="H2808" t="str">
            <v>BDF_BSNCODE</v>
          </cell>
        </row>
        <row r="2809">
          <cell r="E2809" t="str">
            <v>CB_CHANNEL_INF</v>
          </cell>
          <cell r="F2809" t="str">
            <v>企业客户渠道信息表</v>
          </cell>
          <cell r="G2809" t="str">
            <v>&lt;&lt;&lt;&lt;&lt;字段详细信息&gt;&gt;&gt;&gt;&gt;</v>
          </cell>
          <cell r="H2809" t="str">
            <v>CCI_CSTNO,CCI_CHANNELTYPE</v>
          </cell>
        </row>
        <row r="2810">
          <cell r="E2810" t="str">
            <v>CB_CST_INF_N</v>
          </cell>
          <cell r="F2810" t="str">
            <v>企业客户信息</v>
          </cell>
          <cell r="G2810" t="str">
            <v>&lt;&lt;&lt;&lt;&lt;字段详细信息&gt;&gt;&gt;&gt;&gt;</v>
          </cell>
          <cell r="H2810" t="str">
            <v>CIF_CSTNO</v>
          </cell>
        </row>
        <row r="2811">
          <cell r="E2811" t="str">
            <v>CB_WAGE_FLOW_N_20200823_BDW_YZ_11</v>
          </cell>
          <cell r="F2811" t="str">
            <v>代发工资差旅流水表</v>
          </cell>
          <cell r="G2811" t="str">
            <v>&lt;&lt;&lt;&lt;&lt;字段详细信息&gt;&gt;&gt;&gt;&gt;</v>
          </cell>
          <cell r="H2811" t="str">
            <v>WFL_BATCHNO</v>
          </cell>
        </row>
        <row r="2812">
          <cell r="E2812" t="str">
            <v>CB_LOGON_CTRL_N_20200429_BDW_ZX_01</v>
          </cell>
          <cell r="F2812" t="str">
            <v>企业用户登陆控制表</v>
          </cell>
          <cell r="G2812" t="str">
            <v>&lt;&lt;&lt;&lt;&lt;字段详细信息&gt;&gt;&gt;&gt;&gt;</v>
          </cell>
          <cell r="H2812" t="str">
            <v>LCL_USERID</v>
          </cell>
        </row>
        <row r="2813">
          <cell r="E2813" t="str">
            <v>CB_PAY_CHARGE_FLOW_N</v>
          </cell>
          <cell r="F2813" t="str">
            <v>企业收费流水表</v>
          </cell>
          <cell r="G2813" t="str">
            <v>&lt;&lt;&lt;&lt;&lt;字段详细信息&gt;&gt;&gt;&gt;&gt;</v>
          </cell>
          <cell r="H2813" t="str">
            <v>PCF_FLOWNO</v>
          </cell>
        </row>
        <row r="2814">
          <cell r="E2814" t="str">
            <v>CB_COURTCASEPAY_FLOW_N_20200823_BDW_YZ_11</v>
          </cell>
          <cell r="F2814" t="str">
            <v>企业法院案件缴费流水表</v>
          </cell>
          <cell r="G2814" t="str">
            <v>&lt;&lt;&lt;&lt;&lt;字段详细信息&gt;&gt;&gt;&gt;&gt;</v>
          </cell>
          <cell r="H2814" t="str">
            <v>CCP_FLOWNO</v>
          </cell>
        </row>
        <row r="2815">
          <cell r="E2815" t="str">
            <v>CB_CST_BSN_N</v>
          </cell>
          <cell r="F2815" t="str">
            <v>企业客户开通交易表</v>
          </cell>
          <cell r="G2815" t="str">
            <v>&lt;&lt;&lt;&lt;&lt;字段详细信息&gt;&gt;&gt;&gt;&gt;</v>
          </cell>
          <cell r="H2815" t="str">
            <v>CBN_CSTNO,CBN_BSNCODE</v>
          </cell>
        </row>
        <row r="2816">
          <cell r="E2816" t="str">
            <v>CB_LIMIT_USER_N</v>
          </cell>
          <cell r="F2816" t="str">
            <v>企业用户提交额度控制表</v>
          </cell>
          <cell r="G2816" t="str">
            <v>&lt;&lt;&lt;&lt;&lt;字段详细信息&gt;&gt;&gt;&gt;&gt;</v>
          </cell>
          <cell r="H2816" t="str">
            <v>LIU_USERID</v>
          </cell>
        </row>
        <row r="2817">
          <cell r="E2817" t="str">
            <v>CB_LOAN_REPAYFLOW_N_20210414_BDW_DF_141</v>
          </cell>
          <cell r="F2817" t="str">
            <v>企业网银还贷流水表</v>
          </cell>
          <cell r="G2817" t="str">
            <v>&lt;&lt;&lt;&lt;&lt;字段详细信息&gt;&gt;&gt;&gt;&gt;</v>
          </cell>
          <cell r="H2817" t="str">
            <v>CLR_FLOWNO</v>
          </cell>
        </row>
        <row r="2818">
          <cell r="E2818" t="str">
            <v>CB_FINPRO_FLOW_N_20210331_BDW_CYZ_01</v>
          </cell>
          <cell r="F2818" t="str">
            <v>企业网银理财产品交易流水表</v>
          </cell>
          <cell r="G2818" t="str">
            <v>&lt;&lt;&lt;&lt;&lt;字段详细信息&gt;&gt;&gt;&gt;&gt;</v>
          </cell>
          <cell r="H2818" t="str">
            <v>FPF_FLOWNO</v>
          </cell>
        </row>
        <row r="2819">
          <cell r="E2819" t="str">
            <v>CB_WAGE_DETAIL_N</v>
          </cell>
          <cell r="F2819" t="str">
            <v>代发工资差旅明细表</v>
          </cell>
          <cell r="G2819" t="str">
            <v>&lt;&lt;&lt;&lt;&lt;字段详细信息&gt;&gt;&gt;&gt;&gt;</v>
          </cell>
          <cell r="H2819" t="str">
            <v>WDT_SEQNO</v>
          </cell>
        </row>
        <row r="2820">
          <cell r="E2820" t="str">
            <v>CB_USER_INF_N</v>
          </cell>
          <cell r="F2820" t="str">
            <v>企业用户信息表</v>
          </cell>
          <cell r="G2820" t="str">
            <v>&lt;&lt;&lt;&lt;&lt;字段详细信息&gt;&gt;&gt;&gt;&gt;</v>
          </cell>
          <cell r="H2820" t="str">
            <v>UIF_CSTNO,UIF_USERNO</v>
          </cell>
        </row>
        <row r="2821">
          <cell r="E2821" t="str">
            <v>CB_TRANFLOW_N_20200823_BDW_YZ_11</v>
          </cell>
          <cell r="F2821" t="str">
            <v>企业网银普通转账指令流水表</v>
          </cell>
          <cell r="G2821" t="str">
            <v>&lt;&lt;&lt;&lt;&lt;字段详细信息&gt;&gt;&gt;&gt;&gt;</v>
          </cell>
          <cell r="H2821" t="str">
            <v>TFL_FLOWNO</v>
          </cell>
        </row>
        <row r="2822">
          <cell r="E2822" t="str">
            <v>PB_CSTLIMIT</v>
          </cell>
          <cell r="F2822" t="str">
            <v>个人客户额度控制表</v>
          </cell>
          <cell r="G2822" t="str">
            <v>&lt;&lt;&lt;&lt;&lt;字段详细信息&gt;&gt;&gt;&gt;&gt;</v>
          </cell>
          <cell r="H2822" t="str">
            <v>CLT_CSTNO,CLT_CRYTYPE</v>
          </cell>
        </row>
        <row r="2823">
          <cell r="E2823" t="str">
            <v>IM_BSNDEF</v>
          </cell>
          <cell r="F2823" t="str">
            <v>内管交易定义表</v>
          </cell>
          <cell r="G2823" t="str">
            <v>&lt;&lt;&lt;&lt;&lt;字段详细信息&gt;&gt;&gt;&gt;&gt;</v>
          </cell>
          <cell r="H2823" t="str">
            <v>BDF_CODE</v>
          </cell>
        </row>
        <row r="2824">
          <cell r="E2824" t="str">
            <v>CB_TRANFLOW_N_20210414_BDW_DF_141</v>
          </cell>
          <cell r="F2824" t="str">
            <v>企业网银普通转账指令流水表</v>
          </cell>
          <cell r="G2824" t="str">
            <v>&lt;&lt;&lt;&lt;&lt;字段详细信息&gt;&gt;&gt;&gt;&gt;</v>
          </cell>
          <cell r="H2824" t="str">
            <v>TFL_FLOWNO</v>
          </cell>
        </row>
        <row r="2825">
          <cell r="E2825" t="str">
            <v>CB_LOG_NETBANK</v>
          </cell>
          <cell r="F2825" t="str">
            <v>企业网银前端日志表</v>
          </cell>
          <cell r="G2825" t="str">
            <v>&lt;&lt;&lt;&lt;&lt;字段详细信息&gt;&gt;&gt;&gt;&gt;</v>
          </cell>
          <cell r="H2825" t="str">
            <v>LOG_LOGNO</v>
          </cell>
        </row>
        <row r="2826">
          <cell r="E2826" t="str">
            <v>CB_LOG_N</v>
          </cell>
          <cell r="F2826" t="str">
            <v>企业网银日志表</v>
          </cell>
          <cell r="G2826" t="str">
            <v>&lt;&lt;&lt;&lt;&lt;字段详细信息&gt;&gt;&gt;&gt;&gt;</v>
          </cell>
          <cell r="H2826" t="str">
            <v>LOG_LOGNO</v>
          </cell>
        </row>
        <row r="2827">
          <cell r="E2827" t="str">
            <v>IM_NOBILL_FLOW_N</v>
          </cell>
          <cell r="F2827" t="str">
            <v>非帐务流水表</v>
          </cell>
          <cell r="G2827" t="str">
            <v>&lt;&lt;&lt;&lt;&lt;字段详细信息&gt;&gt;&gt;&gt;&gt;</v>
          </cell>
          <cell r="H2827" t="str">
            <v>INF_FLOW,INF_FLOWDATE</v>
          </cell>
        </row>
        <row r="2828">
          <cell r="E2828" t="str">
            <v>CB_FIN_FIXED_FLOW</v>
          </cell>
          <cell r="F2828" t="str">
            <v>定活互转指令流水表</v>
          </cell>
          <cell r="G2828" t="str">
            <v>&lt;&lt;&lt;&lt;&lt;字段详细信息&gt;&gt;&gt;&gt;&gt;</v>
          </cell>
          <cell r="H2828" t="str">
            <v>FFF_FLOWNO</v>
          </cell>
        </row>
        <row r="2829">
          <cell r="E2829" t="str">
            <v>CB_INTERLOAN_REPAYFLOW</v>
          </cell>
          <cell r="F2829" t="str">
            <v>贸易融资归还申请流水表</v>
          </cell>
          <cell r="G2829" t="str">
            <v>&lt;&lt;&lt;&lt;&lt;字段详细信息&gt;&gt;&gt;&gt;&gt;</v>
          </cell>
          <cell r="H2829" t="str">
            <v>CIR_FLOWNO</v>
          </cell>
        </row>
        <row r="2830">
          <cell r="E2830" t="str">
            <v>CB_NONTAX_CHARGE_RECORD</v>
          </cell>
          <cell r="F2830" t="str">
            <v>财政非税缴款流水表</v>
          </cell>
          <cell r="G2830" t="str">
            <v>&lt;&lt;&lt;&lt;&lt;字段详细信息&gt;&gt;&gt;&gt;&gt;</v>
          </cell>
          <cell r="H2830" t="str">
            <v>NCR_FLOWNO</v>
          </cell>
        </row>
        <row r="2831">
          <cell r="E2831" t="str">
            <v>CB_ACC_INF_N_20201104_BDW_ZX_11</v>
          </cell>
          <cell r="F2831" t="str">
            <v>企业账户信息</v>
          </cell>
          <cell r="G2831" t="str">
            <v>&lt;&lt;&lt;&lt;&lt;字段详细信息&gt;&gt;&gt;&gt;&gt;</v>
          </cell>
          <cell r="H2831" t="str">
            <v>AIF_CSTNO,AIF_ACCNO,AIF_ACCCHANNEL</v>
          </cell>
        </row>
        <row r="2832">
          <cell r="E2832" t="str">
            <v>CB_INTERLOAN_REPAYFLOW_N</v>
          </cell>
          <cell r="F2832" t="str">
            <v>贸易融资归还申请流水表</v>
          </cell>
          <cell r="G2832" t="str">
            <v>&lt;&lt;&lt;&lt;&lt;字段详细信息&gt;&gt;&gt;&gt;&gt;</v>
          </cell>
          <cell r="H2832" t="str">
            <v>CIR_FLOWNO</v>
          </cell>
        </row>
        <row r="2833">
          <cell r="E2833" t="str">
            <v>CB_CST_INF</v>
          </cell>
          <cell r="F2833" t="str">
            <v>企业客户信息</v>
          </cell>
          <cell r="G2833" t="str">
            <v>&lt;&lt;&lt;&lt;&lt;字段详细信息&gt;&gt;&gt;&gt;&gt;</v>
          </cell>
          <cell r="H2833" t="str">
            <v>CIF_CSTNO</v>
          </cell>
        </row>
        <row r="2834">
          <cell r="E2834" t="str">
            <v>CB_INVOICE_INF</v>
          </cell>
          <cell r="F2834" t="str">
            <v>电子发票开票信息表</v>
          </cell>
          <cell r="G2834" t="str">
            <v>&lt;&lt;&lt;&lt;&lt;字段详细信息&gt;&gt;&gt;&gt;&gt;</v>
          </cell>
          <cell r="H2834" t="str">
            <v>CII_CSTNO</v>
          </cell>
        </row>
        <row r="2835">
          <cell r="E2835" t="str">
            <v>CB_INVOICE_APPLICATION</v>
          </cell>
          <cell r="F2835" t="str">
            <v>电子发票开票申请表</v>
          </cell>
          <cell r="G2835" t="str">
            <v>&lt;&lt;&lt;&lt;&lt;字段详细信息&gt;&gt;&gt;&gt;&gt;</v>
          </cell>
          <cell r="H2835" t="str">
            <v>CIA_APPLYID</v>
          </cell>
        </row>
        <row r="2836">
          <cell r="E2836" t="str">
            <v>PUB_BLACKTRAN_RECORD</v>
          </cell>
          <cell r="F2836" t="str">
            <v>#N/A</v>
          </cell>
          <cell r="G2836" t="str">
            <v>&lt;&lt;&lt;&lt;&lt;字段详细信息&gt;&gt;&gt;&gt;&gt;</v>
          </cell>
          <cell r="H2836" t="str">
            <v>BTR_FLOWNO</v>
          </cell>
        </row>
        <row r="2837">
          <cell r="E2837" t="str">
            <v>CB_UKEY_TOKEY</v>
          </cell>
          <cell r="F2837" t="str">
            <v>企业安全机具登记表</v>
          </cell>
          <cell r="G2837" t="str">
            <v>&lt;&lt;&lt;&lt;&lt;字段详细信息&gt;&gt;&gt;&gt;&gt;</v>
          </cell>
          <cell r="H2837" t="str">
            <v>CUT_CSTNO,CUT_USERNO</v>
          </cell>
        </row>
        <row r="2838">
          <cell r="E2838" t="str">
            <v>CB_LOGON_CTRL</v>
          </cell>
          <cell r="F2838" t="str">
            <v>企业用户登陆控制表</v>
          </cell>
          <cell r="G2838" t="str">
            <v>&lt;&lt;&lt;&lt;&lt;字段详细信息&gt;&gt;&gt;&gt;&gt;</v>
          </cell>
          <cell r="H2838" t="str">
            <v>LCL_USERID</v>
          </cell>
        </row>
        <row r="2839">
          <cell r="E2839" t="str">
            <v>CB_LOGON_CTRL_N</v>
          </cell>
          <cell r="F2839" t="str">
            <v>企业用户登陆控制表</v>
          </cell>
          <cell r="G2839" t="str">
            <v>&lt;&lt;&lt;&lt;&lt;字段详细信息&gt;&gt;&gt;&gt;&gt;</v>
          </cell>
          <cell r="H2839" t="str">
            <v>LCL_USERID</v>
          </cell>
        </row>
        <row r="2840">
          <cell r="E2840" t="str">
            <v>MB_PB_LOGON_CTRL</v>
          </cell>
          <cell r="F2840" t="str">
            <v>手机银行登录表</v>
          </cell>
          <cell r="G2840" t="str">
            <v>&lt;&lt;&lt;&lt;&lt;字段详细信息&gt;&gt;&gt;&gt;&gt;</v>
          </cell>
          <cell r="H2840" t="str">
            <v>LCL_CSTNO</v>
          </cell>
        </row>
        <row r="2841">
          <cell r="E2841" t="str">
            <v>PB_LOGON_CTRL</v>
          </cell>
          <cell r="F2841" t="str">
            <v>个人用户登录信息</v>
          </cell>
          <cell r="G2841" t="str">
            <v>&lt;&lt;&lt;&lt;&lt;字段详细信息&gt;&gt;&gt;&gt;&gt;</v>
          </cell>
          <cell r="H2841" t="str">
            <v>LCL_CSTNO</v>
          </cell>
        </row>
        <row r="2842">
          <cell r="E2842" t="str">
            <v>CB_COURTCASEPAY_FLOW_N</v>
          </cell>
          <cell r="F2842" t="str">
            <v>企业法院案件缴费流水表</v>
          </cell>
          <cell r="G2842" t="str">
            <v>&lt;&lt;&lt;&lt;&lt;字段详细信息&gt;&gt;&gt;&gt;&gt;</v>
          </cell>
          <cell r="H2842" t="str">
            <v>CCP_FLOWNO</v>
          </cell>
        </row>
        <row r="2843">
          <cell r="E2843" t="str">
            <v>PB_TRANFLOW</v>
          </cell>
          <cell r="F2843" t="str">
            <v>个人网银交易流水表</v>
          </cell>
          <cell r="G2843" t="str">
            <v>&lt;&lt;&lt;&lt;&lt;字段详细信息&gt;&gt;&gt;&gt;&gt;</v>
          </cell>
          <cell r="H2843" t="str">
            <v>TRF_FLOWNO</v>
          </cell>
        </row>
        <row r="2844">
          <cell r="E2844" t="str">
            <v>CB_ACC_INF_N</v>
          </cell>
          <cell r="F2844" t="str">
            <v>企业账户信息</v>
          </cell>
          <cell r="G2844" t="str">
            <v>&lt;&lt;&lt;&lt;&lt;字段详细信息&gt;&gt;&gt;&gt;&gt;</v>
          </cell>
          <cell r="H2844" t="str">
            <v>AIF_CSTNO,AIF_ACCNO,AIF_ACCCHANNEL</v>
          </cell>
        </row>
        <row r="2845">
          <cell r="E2845" t="str">
            <v>CB_INVOICE_RESULT</v>
          </cell>
          <cell r="F2845" t="str">
            <v>电子发票开票结果表</v>
          </cell>
          <cell r="G2845" t="str">
            <v>&lt;&lt;&lt;&lt;&lt;字段详细信息&gt;&gt;&gt;&gt;&gt;</v>
          </cell>
          <cell r="H2845" t="str">
            <v>CIR_RESULTID</v>
          </cell>
        </row>
        <row r="2846">
          <cell r="E2846" t="str">
            <v>CB_EDRAFT_SIGN_N_20221105_BDW_LX_22</v>
          </cell>
          <cell r="F2846" t="str">
            <v>企业客户电子票据签约表</v>
          </cell>
          <cell r="G2846" t="str">
            <v>&lt;&lt;&lt;&lt;&lt;字段详细信息&gt;&gt;&gt;&gt;&gt;</v>
          </cell>
          <cell r="H2846" t="str">
            <v>CDS_CSTNO,CDS_ACCNO</v>
          </cell>
        </row>
        <row r="2847">
          <cell r="E2847" t="str">
            <v>CBA_LOG</v>
          </cell>
          <cell r="F2847" t="str">
            <v>App日志表</v>
          </cell>
          <cell r="G2847" t="str">
            <v>&lt;&lt;&lt;&lt;&lt;字段详细信息&gt;&gt;&gt;&gt;&gt;</v>
          </cell>
          <cell r="H2847" t="str">
            <v>LOG_LOGNO</v>
          </cell>
        </row>
        <row r="2848">
          <cell r="E2848" t="str">
            <v>CBA_USER_DEVICE_BINDING</v>
          </cell>
          <cell r="F2848" t="str">
            <v>APP用户设备绑定表</v>
          </cell>
          <cell r="G2848" t="str">
            <v>&lt;&lt;&lt;&lt;&lt;字段详细信息&gt;&gt;&gt;&gt;&gt;</v>
          </cell>
          <cell r="H2848" t="str">
            <v>UDB_USERID,UDB_DEVICEID</v>
          </cell>
        </row>
        <row r="2849">
          <cell r="E2849" t="str">
            <v>CBA_USER_INF</v>
          </cell>
          <cell r="F2849" t="str">
            <v>APP用户信息表</v>
          </cell>
          <cell r="G2849" t="str">
            <v>&lt;&lt;&lt;&lt;&lt;字段详细信息&gt;&gt;&gt;&gt;&gt;</v>
          </cell>
          <cell r="H2849" t="str">
            <v>UIF_USERID,UIF_CERTNO</v>
          </cell>
        </row>
        <row r="2850">
          <cell r="E2850" t="str">
            <v>CBA_USER_OPERATOR_BINDING</v>
          </cell>
          <cell r="F2850" t="str">
            <v>APP用户与企业操作员关系绑定表</v>
          </cell>
          <cell r="G2850" t="str">
            <v>&lt;&lt;&lt;&lt;&lt;字段详细信息&gt;&gt;&gt;&gt;&gt;</v>
          </cell>
          <cell r="H2850" t="str">
            <v>UOB_USERID,UOB_CSTNO,UOB_USERNO</v>
          </cell>
        </row>
        <row r="2851">
          <cell r="E2851" t="str">
            <v>CB_FINPRO_FLOW_N</v>
          </cell>
          <cell r="F2851" t="str">
            <v>企业网银理财产品交易流水表</v>
          </cell>
          <cell r="G2851" t="str">
            <v>&lt;&lt;&lt;&lt;&lt;字段详细信息&gt;&gt;&gt;&gt;&gt;</v>
          </cell>
          <cell r="H2851" t="str">
            <v>FPF_FLOWNO</v>
          </cell>
        </row>
        <row r="2852">
          <cell r="E2852" t="str">
            <v>CB_LOAN_REPAYFLOW_N</v>
          </cell>
          <cell r="F2852" t="str">
            <v>企业网银还贷流水表</v>
          </cell>
          <cell r="G2852" t="str">
            <v>&lt;&lt;&lt;&lt;&lt;字段详细信息&gt;&gt;&gt;&gt;&gt;</v>
          </cell>
          <cell r="H2852" t="str">
            <v>CLR_FLOWNO</v>
          </cell>
        </row>
        <row r="2853">
          <cell r="E2853" t="str">
            <v>CB_TRANFLOW_N_20220622_BDW_FQS_17</v>
          </cell>
          <cell r="F2853" t="str">
            <v>企业网银普通转账指令流水表</v>
          </cell>
          <cell r="G2853" t="str">
            <v>&lt;&lt;&lt;&lt;&lt;字段详细信息&gt;&gt;&gt;&gt;&gt;</v>
          </cell>
          <cell r="H2853" t="str">
            <v>TFL_FLOWNO</v>
          </cell>
        </row>
        <row r="2854">
          <cell r="E2854" t="str">
            <v>CB_LOAN_APPLYFLOW</v>
          </cell>
          <cell r="F2854" t="str">
            <v>企业网银贷款放贷申请流水表</v>
          </cell>
          <cell r="G2854" t="str">
            <v>&lt;&lt;&lt;&lt;&lt;字段详细信息&gt;&gt;&gt;&gt;&gt;</v>
          </cell>
          <cell r="H2854" t="str">
            <v>CLO_FLOWNO</v>
          </cell>
        </row>
        <row r="2855">
          <cell r="E2855" t="str">
            <v>CB_AUTH_AREA</v>
          </cell>
          <cell r="F2855" t="str">
            <v>企业授权金额区间表</v>
          </cell>
          <cell r="G2855" t="str">
            <v>&lt;&lt;&lt;&lt;&lt;字段详细信息&gt;&gt;&gt;&gt;&gt;</v>
          </cell>
          <cell r="H2855" t="str">
            <v>AAR_ID,AAR_NO</v>
          </cell>
        </row>
        <row r="2856">
          <cell r="E2856" t="str">
            <v>CB_AUTH_REF</v>
          </cell>
          <cell r="F2856" t="str">
            <v>企业授权模式关联表</v>
          </cell>
          <cell r="G2856" t="str">
            <v>&lt;&lt;&lt;&lt;&lt;字段详细信息&gt;&gt;&gt;&gt;&gt;</v>
          </cell>
          <cell r="H2856" t="str">
            <v>ARF_CSTNO,ARF_BSNCODE,ARF_CRYTYPE</v>
          </cell>
        </row>
        <row r="2857">
          <cell r="E2857" t="str">
            <v>CB_LOAN_ONLINEFLOW</v>
          </cell>
          <cell r="F2857" t="str">
            <v>#N/A</v>
          </cell>
          <cell r="G2857" t="str">
            <v>&lt;&lt;&lt;&lt;&lt;字段详细信息&gt;&gt;&gt;&gt;&gt;</v>
          </cell>
          <cell r="H2857" t="str">
            <v>CLO_FLOWNO</v>
          </cell>
        </row>
        <row r="2858">
          <cell r="E2858" t="str">
            <v>CB_WALLET_WAGE_DETAIL</v>
          </cell>
          <cell r="F2858" t="str">
            <v>数字钱包代发明细表</v>
          </cell>
          <cell r="G2858" t="str">
            <v>&lt;&lt;&lt;&lt;&lt;字段详细信息&gt;&gt;&gt;&gt;&gt;</v>
          </cell>
          <cell r="H2858" t="str">
            <v>WWT_SEQNO</v>
          </cell>
        </row>
        <row r="2859">
          <cell r="E2859" t="str">
            <v>CB_TRANFLOW_N</v>
          </cell>
          <cell r="F2859" t="str">
            <v>企业网银普通转账指令流水表</v>
          </cell>
          <cell r="G2859" t="str">
            <v>&lt;&lt;&lt;&lt;&lt;字段详细信息&gt;&gt;&gt;&gt;&gt;</v>
          </cell>
          <cell r="H2859" t="str">
            <v>TFL_FLOWNO</v>
          </cell>
        </row>
        <row r="2860">
          <cell r="E2860" t="str">
            <v>CB_WAGE_FLOW_N</v>
          </cell>
          <cell r="F2860" t="str">
            <v>代发工资差旅流水表</v>
          </cell>
          <cell r="G2860" t="str">
            <v>&lt;&lt;&lt;&lt;&lt;字段详细信息&gt;&gt;&gt;&gt;&gt;</v>
          </cell>
          <cell r="H2860" t="str">
            <v>WFL_BATCHNO</v>
          </cell>
        </row>
        <row r="2861">
          <cell r="E2861" t="str">
            <v>CB_EDRAFT_SEQNB</v>
          </cell>
          <cell r="F2861" t="str">
            <v>企业电子票据交易公共流水表</v>
          </cell>
          <cell r="G2861" t="str">
            <v>&lt;&lt;&lt;&lt;&lt;字段详细信息&gt;&gt;&gt;&gt;&gt;</v>
          </cell>
          <cell r="H2861" t="str">
            <v>CES_FLOWNO</v>
          </cell>
        </row>
        <row r="2862">
          <cell r="E2862" t="str">
            <v>CB_EDRAFT_SIGN_N</v>
          </cell>
          <cell r="F2862" t="str">
            <v>企业客户电子票据签约表</v>
          </cell>
          <cell r="G2862" t="str">
            <v>&lt;&lt;&lt;&lt;&lt;字段详细信息&gt;&gt;&gt;&gt;&gt;</v>
          </cell>
          <cell r="H2862" t="str">
            <v>CDS_CSTNO,CDS_ACCNO</v>
          </cell>
        </row>
        <row r="2863">
          <cell r="E2863" t="str">
            <v>PB_LOAN_REPAYFLOW_N</v>
          </cell>
          <cell r="F2863" t="str">
            <v>个网信贷还款流水表</v>
          </cell>
          <cell r="G2863" t="str">
            <v>&lt;&lt;&lt;&lt;&lt;字段详细信息&gt;&gt;&gt;&gt;&gt;</v>
          </cell>
          <cell r="H2863" t="str">
            <v>PLR_FLOWNO</v>
          </cell>
        </row>
        <row r="2864">
          <cell r="E2864" t="str">
            <v>PB_LOGON_CTRL_N</v>
          </cell>
          <cell r="F2864" t="str">
            <v>登录控制表</v>
          </cell>
          <cell r="G2864" t="str">
            <v>&lt;&lt;&lt;&lt;&lt;字段详细信息&gt;&gt;&gt;&gt;&gt;</v>
          </cell>
          <cell r="H2864" t="str">
            <v>LCL_CSTNO</v>
          </cell>
        </row>
        <row r="2865">
          <cell r="E2865" t="str">
            <v>PB_CUST_KEY_INFO_N</v>
          </cell>
          <cell r="F2865" t="str">
            <v>用户信息表</v>
          </cell>
          <cell r="G2865" t="str">
            <v>&lt;&lt;&lt;&lt;&lt;字段详细信息&gt;&gt;&gt;&gt;&gt;</v>
          </cell>
          <cell r="H2865" t="str">
            <v>CKI_ICIFNO</v>
          </cell>
        </row>
        <row r="2866">
          <cell r="E2866" t="str">
            <v>PB_LOAN_LEND_FLOW_N</v>
          </cell>
          <cell r="F2866" t="str">
            <v>贷款流水表</v>
          </cell>
          <cell r="G2866" t="str">
            <v>&lt;&lt;&lt;&lt;&lt;字段详细信息&gt;&gt;&gt;&gt;&gt;</v>
          </cell>
          <cell r="H2866" t="str">
            <v>LLF_FLOWNO</v>
          </cell>
        </row>
        <row r="2867">
          <cell r="E2867" t="str">
            <v>PUB_BLACKACCINF_N</v>
          </cell>
          <cell r="F2867" t="str">
            <v>黑名单表</v>
          </cell>
          <cell r="G2867" t="str">
            <v>&lt;&lt;&lt;&lt;&lt;字段详细信息&gt;&gt;&gt;&gt;&gt;</v>
          </cell>
          <cell r="H2867" t="str">
            <v>BIF_FLOWNO</v>
          </cell>
        </row>
        <row r="2868">
          <cell r="E2868" t="str">
            <v>PB_ELEC_INVOICE</v>
          </cell>
          <cell r="F2868" t="str">
            <v>电子对账表</v>
          </cell>
          <cell r="G2868" t="str">
            <v>&lt;&lt;&lt;&lt;&lt;字段详细信息&gt;&gt;&gt;&gt;&gt;</v>
          </cell>
          <cell r="H2868" t="str">
            <v>PEI_FLOWNO</v>
          </cell>
        </row>
        <row r="2869">
          <cell r="E2869" t="str">
            <v>PB_LOG_N</v>
          </cell>
          <cell r="F2869" t="str">
            <v>日志信息表</v>
          </cell>
          <cell r="G2869" t="str">
            <v>&lt;&lt;&lt;&lt;&lt;字段详细信息&gt;&gt;&gt;&gt;&gt;</v>
          </cell>
          <cell r="H2869" t="str">
            <v>LOG_TRACEID</v>
          </cell>
        </row>
        <row r="2870">
          <cell r="E2870" t="str">
            <v>PB_FINPRO_FLOW_N</v>
          </cell>
          <cell r="F2870" t="str">
            <v>理财交易流水表</v>
          </cell>
          <cell r="G2870" t="str">
            <v>&lt;&lt;&lt;&lt;&lt;字段详细信息&gt;&gt;&gt;&gt;&gt;</v>
          </cell>
          <cell r="H2870" t="str">
            <v>ID</v>
          </cell>
        </row>
        <row r="2871">
          <cell r="E2871" t="str">
            <v>PB_FUND_TRANFLOW_N</v>
          </cell>
          <cell r="F2871" t="str">
            <v>基金产品交易流水表</v>
          </cell>
          <cell r="G2871" t="str">
            <v>&lt;&lt;&lt;&lt;&lt;字段详细信息&gt;&gt;&gt;&gt;&gt;</v>
          </cell>
          <cell r="H2871" t="str">
            <v>ID</v>
          </cell>
        </row>
        <row r="2872">
          <cell r="E2872" t="str">
            <v>TSP_SERVICE_IN_LOG</v>
          </cell>
          <cell r="F2872" t="str">
            <v>服务接入日志表</v>
          </cell>
          <cell r="G2872" t="str">
            <v>&lt;&lt;&lt;&lt;&lt;字段详细信息&gt;&gt;&gt;&gt;&gt;</v>
          </cell>
          <cell r="H2872" t="str">
            <v>CALL_SEQ_NUM</v>
          </cell>
        </row>
        <row r="2873">
          <cell r="E2873" t="str">
            <v>KLNB_LIMT_USED</v>
          </cell>
          <cell r="F2873" t="str">
            <v>客户用信额度占用明细</v>
          </cell>
          <cell r="G2873" t="str">
            <v>&lt;&lt;&lt;&lt;&lt;字段详细信息&gt;&gt;&gt;&gt;&gt;</v>
          </cell>
          <cell r="H2873" t="str">
            <v>CUSTCD,CNTRNO,GUARTP,SRCSYS,CORPNO</v>
          </cell>
        </row>
        <row r="2874">
          <cell r="E2874" t="str">
            <v>KLNB_LIMT_INSV_COMM</v>
          </cell>
          <cell r="F2874" t="str">
            <v>通用小额可超限额度配置信息</v>
          </cell>
          <cell r="G2874" t="str">
            <v>&lt;&lt;&lt;&lt;&lt;字段详细信息&gt;&gt;&gt;&gt;&gt;</v>
          </cell>
          <cell r="H2874" t="str">
            <v>CORPCD</v>
          </cell>
        </row>
        <row r="2875">
          <cell r="E2875" t="str">
            <v>KLNB_LIMT_PDGP</v>
          </cell>
          <cell r="F2875" t="str">
            <v>客户产品组授信额度信息</v>
          </cell>
          <cell r="G2875" t="str">
            <v>&lt;&lt;&lt;&lt;&lt;字段详细信息&gt;&gt;&gt;&gt;&gt;</v>
          </cell>
          <cell r="H2875" t="str">
            <v>CUSTCD,PGLMCD</v>
          </cell>
        </row>
        <row r="2876">
          <cell r="E2876" t="str">
            <v>KLNB_LIMT_PROD</v>
          </cell>
          <cell r="F2876" t="str">
            <v>客户产品授信额度信息(非信用类)</v>
          </cell>
          <cell r="G2876" t="str">
            <v>&lt;&lt;&lt;&lt;&lt;字段详细信息&gt;&gt;&gt;&gt;&gt;</v>
          </cell>
          <cell r="H2876" t="str">
            <v>CUSTCD,PDLMCD</v>
          </cell>
        </row>
        <row r="2877">
          <cell r="E2877" t="str">
            <v>KLNB_LIMT_PROD_CRDT</v>
          </cell>
          <cell r="F2877" t="str">
            <v>客户产品授信额度信息(信用类)</v>
          </cell>
          <cell r="G2877" t="str">
            <v>&lt;&lt;&lt;&lt;&lt;字段详细信息&gt;&gt;&gt;&gt;&gt;</v>
          </cell>
          <cell r="H2877" t="str">
            <v>CUSTCD,PDLMCD</v>
          </cell>
        </row>
        <row r="2878">
          <cell r="E2878" t="str">
            <v>KLNB_LIMT_SPIT</v>
          </cell>
          <cell r="F2878" t="str">
            <v>客户专项额度信息</v>
          </cell>
          <cell r="G2878" t="str">
            <v>&lt;&lt;&lt;&lt;&lt;字段详细信息&gt;&gt;&gt;&gt;&gt;</v>
          </cell>
          <cell r="H2878" t="str">
            <v>CUSTCD,SILMCD</v>
          </cell>
        </row>
        <row r="2879">
          <cell r="E2879" t="str">
            <v>KLNB_LIMT_FAMY_DETL</v>
          </cell>
          <cell r="F2879" t="str">
            <v>家庭授信成员信息</v>
          </cell>
          <cell r="G2879" t="str">
            <v>&lt;&lt;&lt;&lt;&lt;字段详细信息&gt;&gt;&gt;&gt;&gt;</v>
          </cell>
          <cell r="H2879" t="str">
            <v>FMLMCD,CUSTCD</v>
          </cell>
        </row>
        <row r="2880">
          <cell r="E2880" t="str">
            <v>KLNB_LIMT_FAMY</v>
          </cell>
          <cell r="F2880" t="str">
            <v>家庭授信额度信息</v>
          </cell>
          <cell r="G2880" t="str">
            <v>&lt;&lt;&lt;&lt;&lt;字段详细信息&gt;&gt;&gt;&gt;&gt;</v>
          </cell>
          <cell r="H2880" t="str">
            <v>FMLMCD</v>
          </cell>
        </row>
        <row r="2881">
          <cell r="E2881" t="str">
            <v>KLNB_LIMT_BASE</v>
          </cell>
          <cell r="F2881" t="str">
            <v>统一综合授信表</v>
          </cell>
          <cell r="G2881" t="str">
            <v>&lt;&lt;&lt;&lt;&lt;字段详细信息&gt;&gt;&gt;&gt;&gt;</v>
          </cell>
          <cell r="H2881" t="str">
            <v>CUSTCD,BSLMCD</v>
          </cell>
        </row>
        <row r="2882">
          <cell r="E2882" t="str">
            <v>ATM_TIMEDIV_TXN</v>
          </cell>
          <cell r="F2882" t="str">
            <v>ATM存取分时分析</v>
          </cell>
          <cell r="G2882" t="str">
            <v>&lt;&lt;&lt;&lt;&lt;字段详细信息&gt;&gt;&gt;&gt;&gt;</v>
          </cell>
          <cell r="H2882" t="str">
            <v>TM_SEQ_NO,ACG_DT,HOUR_DIV,NAT_DT,RPRG_OU_IP_ID,ATM_TXN_TYP</v>
          </cell>
        </row>
        <row r="2883">
          <cell r="E2883" t="str">
            <v>ATM_FEE_TYP</v>
          </cell>
          <cell r="F2883" t="str">
            <v>手续费类型统计</v>
          </cell>
          <cell r="G2883" t="str">
            <v>&lt;&lt;&lt;&lt;&lt;字段详细信息&gt;&gt;&gt;&gt;&gt;</v>
          </cell>
          <cell r="H2883" t="str">
            <v>TM_SEQ_NO,CUP_CLR_DT,CRD_RPRG_OU_IP_ID,TX_TYPE</v>
          </cell>
        </row>
        <row r="2884">
          <cell r="E2884" t="str">
            <v>ATM_AVGMTH_TXN</v>
          </cell>
          <cell r="F2884" t="str">
            <v>ATM存取分时分析-月平均</v>
          </cell>
          <cell r="G2884" t="str">
            <v>&lt;&lt;&lt;&lt;&lt;字段详细信息&gt;&gt;&gt;&gt;&gt;</v>
          </cell>
          <cell r="H2884" t="str">
            <v>TM_SEQ_NO,BEG_DT,END_DT,HOUR_DIV,RPRG_OU_IP_ID,ATM_TXN_TYP</v>
          </cell>
        </row>
        <row r="2885">
          <cell r="E2885" t="str">
            <v>ATM_AVGWK_TXN</v>
          </cell>
          <cell r="F2885" t="str">
            <v>ATM存取分时分析-周平均</v>
          </cell>
          <cell r="G2885" t="str">
            <v>&lt;&lt;&lt;&lt;&lt;字段详细信息&gt;&gt;&gt;&gt;&gt;</v>
          </cell>
          <cell r="H2885" t="str">
            <v>TM_SEQ_NO,BEG_DT,END_DT,HOUR_DIV,RPRG_OU_IP_ID,ATM_TXN_TYP</v>
          </cell>
        </row>
        <row r="2886">
          <cell r="E2886" t="str">
            <v>BRCH_AVGMTH_TXN</v>
          </cell>
          <cell r="F2886" t="str">
            <v>机构库存现金分时分析-月平均</v>
          </cell>
          <cell r="G2886" t="str">
            <v>&lt;&lt;&lt;&lt;&lt;字段详细信息&gt;&gt;&gt;&gt;&gt;</v>
          </cell>
          <cell r="H2886" t="str">
            <v>BEG_DT,HOUR_DIV,END_DT,RPRG_OU_IP_ID,TLR_TXN_TYP</v>
          </cell>
        </row>
        <row r="2887">
          <cell r="E2887" t="str">
            <v>BRCH_AVGWK_TXN</v>
          </cell>
          <cell r="F2887" t="str">
            <v>机构库存现金分时分析-周平均</v>
          </cell>
          <cell r="G2887" t="str">
            <v>&lt;&lt;&lt;&lt;&lt;字段详细信息&gt;&gt;&gt;&gt;&gt;</v>
          </cell>
          <cell r="H2887" t="str">
            <v>BEG_DT,HOUR_DIV,END_DT,RPRG_OU_IP_ID,TLR_TXN_TYP</v>
          </cell>
        </row>
        <row r="2888">
          <cell r="E2888" t="str">
            <v>ATM_MTH_TXN</v>
          </cell>
          <cell r="F2888" t="str">
            <v>ATM存取分析月表</v>
          </cell>
          <cell r="G2888" t="str">
            <v>&lt;&lt;&lt;&lt;&lt;字段详细信息&gt;&gt;&gt;&gt;&gt;</v>
          </cell>
          <cell r="H2888" t="str">
            <v>TM_SEQ_NO,MTH,RPRG_OU_IP_ID,ATM_TXN_TYP</v>
          </cell>
        </row>
        <row r="2889">
          <cell r="E2889" t="str">
            <v>CASH_PROP</v>
          </cell>
          <cell r="F2889" t="str">
            <v>现金占比</v>
          </cell>
          <cell r="G2889" t="str">
            <v>&lt;&lt;&lt;&lt;&lt;字段详细信息&gt;&gt;&gt;&gt;&gt;</v>
          </cell>
          <cell r="H2889" t="str">
            <v>MGN_GL_OU_IP_ID,ACG_DT,ACG_SBJ_ID</v>
          </cell>
        </row>
        <row r="2890">
          <cell r="E2890" t="str">
            <v>BRCH_MTH_TXN</v>
          </cell>
          <cell r="F2890" t="str">
            <v>机构库存现金分析月表</v>
          </cell>
          <cell r="G2890" t="str">
            <v>&lt;&lt;&lt;&lt;&lt;字段详细信息&gt;&gt;&gt;&gt;&gt;</v>
          </cell>
          <cell r="H2890" t="str">
            <v>RPRG_OU_IP_ID,MTH,TLR_TXN_TYP</v>
          </cell>
        </row>
        <row r="2891">
          <cell r="E2891" t="str">
            <v>ATM_DLY_TXN</v>
          </cell>
          <cell r="F2891" t="str">
            <v>ATM存取分析</v>
          </cell>
          <cell r="G2891" t="str">
            <v>&lt;&lt;&lt;&lt;&lt;字段详细信息&gt;&gt;&gt;&gt;&gt;</v>
          </cell>
          <cell r="H2891" t="str">
            <v>TM_SEQ_NO,ACG_DT,RPRG_OU_IP_ID,ATM_TXN_TYP</v>
          </cell>
        </row>
        <row r="2892">
          <cell r="E2892" t="str">
            <v>BRCH_DLY_TXN</v>
          </cell>
          <cell r="F2892" t="str">
            <v>机构库存现金分析</v>
          </cell>
          <cell r="G2892" t="str">
            <v>&lt;&lt;&lt;&lt;&lt;字段详细信息&gt;&gt;&gt;&gt;&gt;</v>
          </cell>
          <cell r="H2892" t="str">
            <v>RPRG_OU_IP_ID,ACG_DT,TLR_TXN_TYP</v>
          </cell>
        </row>
        <row r="2893">
          <cell r="E2893" t="str">
            <v>BRCH_TIMEDIV_TXN</v>
          </cell>
          <cell r="F2893" t="str">
            <v>机构库存现金分时分析</v>
          </cell>
          <cell r="G2893" t="str">
            <v>&lt;&lt;&lt;&lt;&lt;字段详细信息&gt;&gt;&gt;&gt;&gt;</v>
          </cell>
          <cell r="H2893" t="str">
            <v>RPRG_OU_IP_ID,ACG_DT,NAT_DT,HOUR_DIV,TLR_TXN_TYP</v>
          </cell>
        </row>
        <row r="2894">
          <cell r="E2894" t="str">
            <v>CASH_ANALYSIS_OUTPUT</v>
          </cell>
          <cell r="F2894" t="str">
            <v>现金流分析结果文件</v>
          </cell>
          <cell r="G2894" t="str">
            <v>&lt;&lt;&lt;&lt;&lt;字段详细信息&gt;&gt;&gt;&gt;&gt;</v>
          </cell>
          <cell r="H2894" t="str">
            <v>ATM_SEQ_NO,RPRG_OU_IP_ID,PRED_DATE,RUN_TIME</v>
          </cell>
        </row>
        <row r="2895">
          <cell r="E2895" t="str">
            <v>OU_REFER_TAB</v>
          </cell>
          <cell r="F2895" t="str">
            <v>机构分组参照表</v>
          </cell>
          <cell r="G2895" t="str">
            <v>&lt;&lt;&lt;&lt;&lt;字段详细信息&gt;&gt;&gt;&gt;&gt;</v>
          </cell>
          <cell r="H2895" t="str">
            <v>RPRG_OU_IP_ID,GROUP</v>
          </cell>
        </row>
        <row r="2896">
          <cell r="E2896" t="str">
            <v>BRANCH_CASH_ANALYSIS_OUTPUT</v>
          </cell>
          <cell r="F2896" t="str">
            <v>网点现金流分析结果</v>
          </cell>
          <cell r="G2896" t="str">
            <v>&lt;&lt;&lt;&lt;&lt;字段详细信息&gt;&gt;&gt;&gt;&gt;</v>
          </cell>
          <cell r="H2896" t="str">
            <v>RPRG_OU_IP_ID,PRED_DATE,RUN_TIME</v>
          </cell>
        </row>
        <row r="2897">
          <cell r="E2897" t="str">
            <v>BRCH_DLY_TXN_RATE</v>
          </cell>
          <cell r="F2897" t="str">
            <v>机构取存比例分析</v>
          </cell>
          <cell r="G2897" t="str">
            <v>&lt;&lt;&lt;&lt;&lt;字段详细信息&gt;&gt;&gt;&gt;&gt;</v>
          </cell>
          <cell r="H2897" t="str">
            <v>RPRG_OU_IP_ID,ACG_DT</v>
          </cell>
        </row>
        <row r="2898">
          <cell r="E2898" t="str">
            <v>ATM_DLY_TXN_RATE</v>
          </cell>
          <cell r="F2898" t="str">
            <v>机构取存比例分析</v>
          </cell>
          <cell r="G2898" t="str">
            <v>&lt;&lt;&lt;&lt;&lt;字段详细信息&gt;&gt;&gt;&gt;&gt;</v>
          </cell>
          <cell r="H2898" t="str">
            <v>TM_SEQ_NO,RPRG_OU_IP_ID,ACG_DT</v>
          </cell>
        </row>
        <row r="2899">
          <cell r="E2899" t="str">
            <v>DLY_TXN_SUM</v>
          </cell>
          <cell r="F2899" t="str">
            <v>现金存取汇总分析</v>
          </cell>
          <cell r="G2899" t="str">
            <v>&lt;&lt;&lt;&lt;&lt;字段详细信息&gt;&gt;&gt;&gt;&gt;</v>
          </cell>
          <cell r="H2899" t="str">
            <v>RPRG_OU_IP_ID,ACG_DT</v>
          </cell>
        </row>
        <row r="2900">
          <cell r="E2900" t="str">
            <v>TBL_CARD_INF</v>
          </cell>
          <cell r="F2900" t="str">
            <v>卡片信息表</v>
          </cell>
          <cell r="G2900" t="str">
            <v>&lt;&lt;&lt;&lt;&lt;字段详细信息&gt;&gt;&gt;&gt;&gt;</v>
          </cell>
          <cell r="H2900" t="str">
            <v>CARD_NO</v>
          </cell>
        </row>
        <row r="2901">
          <cell r="E2901" t="str">
            <v>TBL_CARD_GM_COUNT</v>
          </cell>
          <cell r="F2901" t="str">
            <v>国密IC借记卡统计表</v>
          </cell>
          <cell r="G2901" t="str">
            <v>&lt;&lt;&lt;&lt;&lt;字段详细信息&gt;&gt;&gt;&gt;&gt;</v>
          </cell>
          <cell r="H2901" t="str">
            <v>BEGIN_CARD_NO,END_CARD_NO</v>
          </cell>
        </row>
        <row r="2902">
          <cell r="E2902" t="str">
            <v>HOOP_ORGANIZATION</v>
          </cell>
          <cell r="F2902" t="str">
            <v>HOOP机构表</v>
          </cell>
          <cell r="G2902" t="str">
            <v>&lt;&lt;&lt;&lt;&lt;字段详细信息&gt;&gt;&gt;&gt;&gt;</v>
          </cell>
          <cell r="H2902" t="str">
            <v>ORGANIZATION_ID</v>
          </cell>
        </row>
        <row r="2903">
          <cell r="E2903" t="str">
            <v>HOOP_BIZ_LOG</v>
          </cell>
          <cell r="F2903" t="str">
            <v>BIZ_日志表</v>
          </cell>
          <cell r="G2903" t="str">
            <v>&lt;&lt;&lt;&lt;&lt;字段详细信息&gt;&gt;&gt;&gt;&gt;</v>
          </cell>
          <cell r="H2903" t="str">
            <v>BIZ_LOG_ID</v>
          </cell>
        </row>
        <row r="2904">
          <cell r="E2904" t="str">
            <v>PORTAL_USER_OPTIONAL_ROLE</v>
          </cell>
          <cell r="F2904" t="str">
            <v>用户自选子岗位关联表</v>
          </cell>
          <cell r="G2904" t="str">
            <v>&lt;&lt;&lt;&lt;&lt;字段详细信息&gt;&gt;&gt;&gt;&gt;</v>
          </cell>
          <cell r="H2904" t="str">
            <v>USER_OPTIONAL_ROLE_ID</v>
          </cell>
        </row>
        <row r="2905">
          <cell r="E2905" t="str">
            <v>HOOP_OAUTH_CLIENT_ADMIN</v>
          </cell>
          <cell r="F2905" t="str">
            <v>客户端表</v>
          </cell>
          <cell r="G2905" t="str">
            <v>&lt;&lt;&lt;&lt;&lt;字段详细信息&gt;&gt;&gt;&gt;&gt;</v>
          </cell>
          <cell r="H2905" t="str">
            <v>OAUTH_CLIENT_ADMIN_ID</v>
          </cell>
        </row>
        <row r="2906">
          <cell r="E2906" t="str">
            <v>PORTAL_SYSTEM_EMPOWER</v>
          </cell>
          <cell r="F2906" t="str">
            <v>系统授权表</v>
          </cell>
          <cell r="G2906" t="str">
            <v>&lt;&lt;&lt;&lt;&lt;字段详细信息&gt;&gt;&gt;&gt;&gt;</v>
          </cell>
          <cell r="H2906" t="str">
            <v>SYSTEM_EMPOWER_ID</v>
          </cell>
        </row>
        <row r="2907">
          <cell r="E2907" t="str">
            <v>HOOP_USER</v>
          </cell>
          <cell r="F2907" t="str">
            <v>用户表</v>
          </cell>
          <cell r="G2907" t="str">
            <v>&lt;&lt;&lt;&lt;&lt;字段详细信息&gt;&gt;&gt;&gt;&gt;</v>
          </cell>
          <cell r="H2907" t="str">
            <v>USER_ID</v>
          </cell>
        </row>
        <row r="2908">
          <cell r="E2908" t="str">
            <v>HOOP_USER_ROLE</v>
          </cell>
          <cell r="F2908" t="str">
            <v>用户岗位关联表</v>
          </cell>
          <cell r="G2908" t="str">
            <v>&lt;&lt;&lt;&lt;&lt;字段详细信息&gt;&gt;&gt;&gt;&gt;</v>
          </cell>
          <cell r="H2908" t="str">
            <v>USER_ROLE_ID</v>
          </cell>
        </row>
        <row r="2909">
          <cell r="E2909" t="str">
            <v>HOOP_ROLE_RELA</v>
          </cell>
          <cell r="F2909" t="str">
            <v>岗位子岗位关联表</v>
          </cell>
          <cell r="G2909" t="str">
            <v>&lt;&lt;&lt;&lt;&lt;字段详细信息&gt;&gt;&gt;&gt;&gt;</v>
          </cell>
          <cell r="H2909" t="str">
            <v>ROLE_ID,PARENT_ID</v>
          </cell>
        </row>
        <row r="2910">
          <cell r="E2910" t="str">
            <v>HOOP_ROLE_AUTH</v>
          </cell>
          <cell r="F2910" t="str">
            <v>子岗位权限关联表</v>
          </cell>
          <cell r="G2910" t="str">
            <v>&lt;&lt;&lt;&lt;&lt;字段详细信息&gt;&gt;&gt;&gt;&gt;</v>
          </cell>
          <cell r="H2910" t="str">
            <v>ROLE_AUTH_ID</v>
          </cell>
        </row>
        <row r="2911">
          <cell r="E2911" t="str">
            <v>HOOP_AUTH_CODE</v>
          </cell>
          <cell r="F2911" t="str">
            <v>权限表</v>
          </cell>
          <cell r="G2911" t="str">
            <v>&lt;&lt;&lt;&lt;&lt;字段详细信息&gt;&gt;&gt;&gt;&gt;</v>
          </cell>
          <cell r="H2911" t="str">
            <v>AUTH_CODE_ID</v>
          </cell>
        </row>
        <row r="2912">
          <cell r="E2912" t="str">
            <v>HOOP_OAUTH_CLIENT</v>
          </cell>
          <cell r="F2912" t="str">
            <v>oauth客户端</v>
          </cell>
          <cell r="G2912" t="str">
            <v>&lt;&lt;&lt;&lt;&lt;字段详细信息&gt;&gt;&gt;&gt;&gt;</v>
          </cell>
          <cell r="H2912" t="str">
            <v>OAUTH_CLIENT_ID</v>
          </cell>
        </row>
        <row r="2913">
          <cell r="E2913" t="str">
            <v>T_C_I9_GZ_VALUE_RESULT_20220608_BDW_ZX_05</v>
          </cell>
          <cell r="F2913" t="str">
            <v>估值结果表</v>
          </cell>
          <cell r="G2913" t="str">
            <v>&lt;&lt;&lt;&lt;&lt;字段详细信息&gt;&gt;&gt;&gt;&gt;</v>
          </cell>
          <cell r="H2913" t="str">
            <v>ASSET_NO</v>
          </cell>
        </row>
        <row r="2914">
          <cell r="E2914" t="str">
            <v>T_I9_ECL_FINAL_RESULT_H</v>
          </cell>
          <cell r="F2914" t="str">
            <v>ECL结果历史表</v>
          </cell>
          <cell r="G2914" t="str">
            <v>&lt;&lt;&lt;&lt;&lt;字段详细信息&gt;&gt;&gt;&gt;&gt;</v>
          </cell>
          <cell r="H2914" t="str">
            <v>DATA_DT,DUBIL_ID</v>
          </cell>
        </row>
        <row r="2915">
          <cell r="E2915" t="str">
            <v>T_I9_ACCOUNT_BOOKS_RESULT_20231206_BDW_LX_02</v>
          </cell>
          <cell r="F2915" t="str">
            <v>账务-总账接口表</v>
          </cell>
          <cell r="G2915" t="str">
            <v>&lt;&lt;&lt;&lt;&lt;字段详细信息&gt;&gt;&gt;&gt;&gt;</v>
          </cell>
          <cell r="H2915" t="str">
            <v>SEGMENT2,SEGMENT3,CURRENCY_CODE,GL_DATE,TRAN_DESC,SEGMENT8,DR_CR</v>
          </cell>
        </row>
        <row r="2916">
          <cell r="E2916" t="str">
            <v>T_I9_ACCOUNT_RESULT_DZ</v>
          </cell>
          <cell r="F2916" t="str">
            <v>对账结果表</v>
          </cell>
          <cell r="G2916" t="str">
            <v>&lt;&lt;&lt;&lt;&lt;字段详细信息&gt;&gt;&gt;&gt;&gt;</v>
          </cell>
          <cell r="H2916" t="str">
            <v>ID</v>
          </cell>
        </row>
        <row r="2917">
          <cell r="E2917" t="str">
            <v>T_I9_ACCOUNT_LOAN_VERCATION_20220720_BDW_ZX_04</v>
          </cell>
          <cell r="F2917" t="str">
            <v>账务核心表</v>
          </cell>
          <cell r="G2917" t="str">
            <v>&lt;&lt;&lt;&lt;&lt;字段详细信息&gt;&gt;&gt;&gt;&gt;</v>
          </cell>
          <cell r="H2917" t="str">
            <v>DATA_DT,ASSET_NO,TRADE_TYPE,CURRENCY_CD,ASSET_THREE_CLASS_CD,ORG_NO,ORG_NO_CHG</v>
          </cell>
        </row>
        <row r="2918">
          <cell r="E2918" t="str">
            <v>T_C_I9_GZ_VALUE_RESULT_20220525_BDW_ZX_04</v>
          </cell>
          <cell r="F2918" t="str">
            <v>估值结果表</v>
          </cell>
          <cell r="G2918" t="str">
            <v>&lt;&lt;&lt;&lt;&lt;字段详细信息&gt;&gt;&gt;&gt;&gt;</v>
          </cell>
          <cell r="H2918" t="str">
            <v>ID</v>
          </cell>
        </row>
        <row r="2919">
          <cell r="E2919" t="str">
            <v>T_I9_ECL_FINAL_RESULT_GK</v>
          </cell>
          <cell r="F2919" t="str">
            <v>ECL最终结果表</v>
          </cell>
          <cell r="G2919" t="str">
            <v>&lt;&lt;&lt;&lt;&lt;字段详细信息&gt;&gt;&gt;&gt;&gt;</v>
          </cell>
          <cell r="H2919" t="str">
            <v>DATA_DT,DUBIL_ID</v>
          </cell>
        </row>
        <row r="2920">
          <cell r="E2920" t="str">
            <v>T_C_I9_GZ_VALUE_RESULT</v>
          </cell>
          <cell r="F2920" t="str">
            <v>估值结果表</v>
          </cell>
          <cell r="G2920" t="str">
            <v>&lt;&lt;&lt;&lt;&lt;字段详细信息&gt;&gt;&gt;&gt;&gt;</v>
          </cell>
          <cell r="H2920" t="str">
            <v>ASSET_NO,DATA_DT</v>
          </cell>
        </row>
        <row r="2921">
          <cell r="E2921" t="str">
            <v>T_C_I9_GZ_VALUE_RESULT_H</v>
          </cell>
          <cell r="F2921" t="str">
            <v>估值结果历史表</v>
          </cell>
          <cell r="G2921" t="str">
            <v>&lt;&lt;&lt;&lt;&lt;字段详细信息&gt;&gt;&gt;&gt;&gt;</v>
          </cell>
          <cell r="H2921" t="str">
            <v>ASSET_NO,DATA_DT</v>
          </cell>
        </row>
        <row r="2922">
          <cell r="E2922" t="str">
            <v>T_I9_ACCOUNT_LOAN_VERCATION</v>
          </cell>
          <cell r="F2922" t="str">
            <v>账务核心表</v>
          </cell>
          <cell r="G2922" t="str">
            <v>&lt;&lt;&lt;&lt;&lt;字段详细信息&gt;&gt;&gt;&gt;&gt;</v>
          </cell>
          <cell r="H2922" t="str">
            <v>DATA_DT,ASSET_NO,TRADE_TYPE,CURRENCY_CD,ASSET_THREE_CLASS_CD,ORG_NO,ORG_NO_CHG,ACCT_SUBJECT_NO</v>
          </cell>
        </row>
        <row r="2923">
          <cell r="E2923" t="str">
            <v>T_I9_LGD_LOAN_MAP</v>
          </cell>
          <cell r="F2923" t="str">
            <v>信贷LGD配置表</v>
          </cell>
          <cell r="G2923" t="str">
            <v>&lt;&lt;&lt;&lt;&lt;字段详细信息&gt;&gt;&gt;&gt;&gt;</v>
          </cell>
          <cell r="H2923" t="str">
            <v>VERSION,BIZ_TYPE_CD,ORG_NO,GUARANTY_MODE_CD</v>
          </cell>
        </row>
        <row r="2924">
          <cell r="E2924" t="str">
            <v>T_DTCZSF_JRNL</v>
          </cell>
          <cell r="F2924" t="str">
            <v>洞头村镇水费流水表</v>
          </cell>
          <cell r="G2924" t="str">
            <v>&lt;&lt;&lt;&lt;&lt;字段详细信息&gt;&gt;&gt;&gt;&gt;</v>
          </cell>
          <cell r="H2924" t="str">
            <v>PLAT_DATE,SEQ_NO,FORSPLIT</v>
          </cell>
        </row>
        <row r="2925">
          <cell r="E2925" t="str">
            <v>T_FQSF_BAT</v>
          </cell>
          <cell r="F2925" t="str">
            <v>福泉水费批扣明细表</v>
          </cell>
          <cell r="G2925" t="str">
            <v>&lt;&lt;&lt;&lt;&lt;字段详细信息&gt;&gt;&gt;&gt;&gt;</v>
          </cell>
          <cell r="H2925" t="str">
            <v>PLAT_DATE,BAT_SEQ,SERI_NO,FORSPLIT</v>
          </cell>
        </row>
        <row r="2926">
          <cell r="E2926" t="str">
            <v>T_FQSF_JRNL</v>
          </cell>
          <cell r="F2926" t="str">
            <v>福泉水费流水表</v>
          </cell>
          <cell r="G2926" t="str">
            <v>&lt;&lt;&lt;&lt;&lt;字段详细信息&gt;&gt;&gt;&gt;&gt;</v>
          </cell>
          <cell r="H2926" t="str">
            <v>PLAT_DATE,SEQ_NO,FORSPLIT</v>
          </cell>
        </row>
        <row r="2927">
          <cell r="E2927" t="str">
            <v>T_DYWT_BAT</v>
          </cell>
          <cell r="F2927" t="str">
            <v>#N/A</v>
          </cell>
          <cell r="G2927" t="str">
            <v>&lt;&lt;&lt;&lt;&lt;字段详细信息&gt;&gt;&gt;&gt;&gt;</v>
          </cell>
          <cell r="H2927" t="str">
            <v>PLAT_DATE,BAT_SEQ,SERI_NO</v>
          </cell>
        </row>
        <row r="2928">
          <cell r="E2928" t="str">
            <v>T_DHYKT_QCXX</v>
          </cell>
          <cell r="F2928" t="str">
            <v>定海一卡通圈存信息表</v>
          </cell>
          <cell r="G2928" t="str">
            <v>&lt;&lt;&lt;&lt;&lt;字段详细信息&gt;&gt;&gt;&gt;&gt;</v>
          </cell>
          <cell r="H2928" t="str">
            <v>BANK_SEQ</v>
          </cell>
        </row>
        <row r="2929">
          <cell r="E2929" t="str">
            <v>T_DHYKT_QYXX</v>
          </cell>
          <cell r="F2929" t="str">
            <v>定海一卡通签约信息表</v>
          </cell>
          <cell r="G2929" t="str">
            <v>&lt;&lt;&lt;&lt;&lt;字段详细信息&gt;&gt;&gt;&gt;&gt;</v>
          </cell>
          <cell r="H2929" t="str">
            <v>CERT_NO,BANK_SEQ,FLAG</v>
          </cell>
        </row>
        <row r="2930">
          <cell r="E2930" t="str">
            <v>T_PJSB_BAT</v>
          </cell>
          <cell r="F2930" t="str">
            <v>浦江社保批量明细表</v>
          </cell>
          <cell r="G2930" t="str">
            <v>&lt;&lt;&lt;&lt;&lt;字段详细信息&gt;&gt;&gt;&gt;&gt;</v>
          </cell>
          <cell r="H2930" t="str">
            <v>PLAT_DATE,BAT_SEQ,SERI_NO,FORSPLIT</v>
          </cell>
        </row>
        <row r="2931">
          <cell r="E2931" t="str">
            <v>T_PJSB_JRNL</v>
          </cell>
          <cell r="F2931" t="str">
            <v>浦江社保业务流水表</v>
          </cell>
          <cell r="G2931" t="str">
            <v>&lt;&lt;&lt;&lt;&lt;字段详细信息&gt;&gt;&gt;&gt;&gt;</v>
          </cell>
          <cell r="H2931" t="str">
            <v>PLAT_DATE,SEQ_NO,FORSPLIT</v>
          </cell>
        </row>
        <row r="2932">
          <cell r="E2932" t="str">
            <v>T_AGT_DATA_932</v>
          </cell>
          <cell r="F2932" t="str">
            <v>批量代收代发明细</v>
          </cell>
          <cell r="G2932" t="str">
            <v>&lt;&lt;&lt;&lt;&lt;字段详细信息&gt;&gt;&gt;&gt;&gt;</v>
          </cell>
          <cell r="H2932" t="str">
            <v>ENTR_NO,DATA_DATE,USER_NO,SUB_SEQ</v>
          </cell>
        </row>
        <row r="2933">
          <cell r="E2933" t="str">
            <v>IAS_SET_ALL</v>
          </cell>
          <cell r="F2933" t="str">
            <v>套表</v>
          </cell>
          <cell r="G2933" t="str">
            <v>&lt;&lt;&lt;&lt;&lt;字段详细信息&gt;&gt;&gt;&gt;&gt;</v>
          </cell>
          <cell r="H2933" t="str">
            <v>SET_TIME,SET_CODE</v>
          </cell>
        </row>
        <row r="2934">
          <cell r="E2934" t="str">
            <v>LLKG_JRNL</v>
          </cell>
          <cell r="F2934" t="str">
            <v>连连科技业务明细表</v>
          </cell>
          <cell r="G2934" t="str">
            <v>&lt;&lt;&lt;&lt;&lt;字段详细信息&gt;&gt;&gt;&gt;&gt;</v>
          </cell>
          <cell r="H2934" t="str">
            <v>PLAT_DATE,SEQ_NO,TRANDATE,JRNLNO</v>
          </cell>
        </row>
        <row r="2935">
          <cell r="E2935" t="str">
            <v>T_ABC_JRNL</v>
          </cell>
          <cell r="F2935" t="str">
            <v>杭州联合银行的农行烟草流水</v>
          </cell>
          <cell r="G2935" t="str">
            <v>&lt;&lt;&lt;&lt;&lt;字段详细信息&gt;&gt;&gt;&gt;&gt;</v>
          </cell>
          <cell r="H2935" t="str">
            <v>PLAT_DATE,SEQ_NO,TX_FLAG</v>
          </cell>
        </row>
        <row r="2936">
          <cell r="E2936" t="str">
            <v>T_ADB_JRNL</v>
          </cell>
          <cell r="F2936" t="str">
            <v>安贷宝业务数据表</v>
          </cell>
          <cell r="G2936" t="str">
            <v>&lt;&lt;&lt;&lt;&lt;字段详细信息&gt;&gt;&gt;&gt;&gt;</v>
          </cell>
          <cell r="H2936" t="str">
            <v>PLAT_DATE,SEQ_NO</v>
          </cell>
        </row>
        <row r="2937">
          <cell r="E2937" t="str">
            <v>T_ADB_JRNL_0712</v>
          </cell>
          <cell r="F2937" t="str">
            <v>安贷宝业务数据表</v>
          </cell>
          <cell r="G2937" t="str">
            <v>&lt;&lt;&lt;&lt;&lt;字段详细信息&gt;&gt;&gt;&gt;&gt;</v>
          </cell>
          <cell r="H2937" t="str">
            <v>PLAT_DATE,SEQ_NO</v>
          </cell>
        </row>
        <row r="2938">
          <cell r="E2938" t="str">
            <v>T_ADB_JRNL_20130705</v>
          </cell>
          <cell r="F2938" t="str">
            <v>安贷宝业务数据表</v>
          </cell>
          <cell r="G2938" t="str">
            <v>&lt;&lt;&lt;&lt;&lt;字段详细信息&gt;&gt;&gt;&gt;&gt;</v>
          </cell>
          <cell r="H2938" t="str">
            <v>PLAT_DATE,SEQ_NO</v>
          </cell>
        </row>
        <row r="2939">
          <cell r="E2939" t="str">
            <v>T_AGT_DATA</v>
          </cell>
          <cell r="F2939" t="str">
            <v>批量代扣表</v>
          </cell>
          <cell r="G2939" t="str">
            <v>&lt;&lt;&lt;&lt;&lt;字段详细信息&gt;&gt;&gt;&gt;&gt;</v>
          </cell>
          <cell r="H2939" t="str">
            <v>ENTR_NO,DATA_DATE,USER_NO,SUB_SEQ</v>
          </cell>
        </row>
        <row r="2940">
          <cell r="E2940" t="str">
            <v>T_AGT_DATA_601</v>
          </cell>
          <cell r="F2940" t="str">
            <v>批量代收代发明细</v>
          </cell>
          <cell r="G2940" t="str">
            <v>&lt;&lt;&lt;&lt;&lt;字段详细信息&gt;&gt;&gt;&gt;&gt;</v>
          </cell>
          <cell r="H2940" t="str">
            <v>ENTR_NO,DATA_DATE,USER_NO,SUB_SEQ</v>
          </cell>
        </row>
        <row r="2941">
          <cell r="E2941" t="str">
            <v>T_AGT_DATA_608</v>
          </cell>
          <cell r="F2941" t="str">
            <v>批量代收代发明细</v>
          </cell>
          <cell r="G2941" t="str">
            <v>&lt;&lt;&lt;&lt;&lt;字段详细信息&gt;&gt;&gt;&gt;&gt;</v>
          </cell>
          <cell r="H2941" t="str">
            <v>ENTR_NO,DATA_DATE,USER_NO,SUB_SEQ</v>
          </cell>
        </row>
        <row r="2942">
          <cell r="E2942" t="str">
            <v>T_AGT_DATA_611</v>
          </cell>
          <cell r="F2942" t="str">
            <v>批量代收代发明细</v>
          </cell>
          <cell r="G2942" t="str">
            <v>&lt;&lt;&lt;&lt;&lt;字段详细信息&gt;&gt;&gt;&gt;&gt;</v>
          </cell>
          <cell r="H2942" t="str">
            <v>ENTR_NO,DATA_DATE,USER_NO,SUB_SEQ</v>
          </cell>
        </row>
        <row r="2943">
          <cell r="E2943" t="str">
            <v>T_AGT_DATA_618</v>
          </cell>
          <cell r="F2943" t="str">
            <v>批量代收代发明细</v>
          </cell>
          <cell r="G2943" t="str">
            <v>&lt;&lt;&lt;&lt;&lt;字段详细信息&gt;&gt;&gt;&gt;&gt;</v>
          </cell>
          <cell r="H2943" t="str">
            <v>ENTR_NO,DATA_DATE,USER_NO,SUB_SEQ</v>
          </cell>
        </row>
        <row r="2944">
          <cell r="E2944" t="str">
            <v>T_AGT_DATA_626</v>
          </cell>
          <cell r="F2944" t="str">
            <v>批量代收代发明细</v>
          </cell>
          <cell r="G2944" t="str">
            <v>&lt;&lt;&lt;&lt;&lt;字段详细信息&gt;&gt;&gt;&gt;&gt;</v>
          </cell>
          <cell r="H2944" t="str">
            <v>ENTR_NO,DATA_DATE,USER_NO,SUB_SEQ</v>
          </cell>
        </row>
        <row r="2945">
          <cell r="E2945" t="str">
            <v>T_AGT_DATA_631</v>
          </cell>
          <cell r="F2945" t="str">
            <v>批量代收代发明细</v>
          </cell>
          <cell r="G2945" t="str">
            <v>&lt;&lt;&lt;&lt;&lt;字段详细信息&gt;&gt;&gt;&gt;&gt;</v>
          </cell>
          <cell r="H2945" t="str">
            <v>ENTR_NO,DATA_DATE,USER_NO,SUB_SEQ</v>
          </cell>
        </row>
        <row r="2946">
          <cell r="E2946" t="str">
            <v>T_AGT_DATA_635</v>
          </cell>
          <cell r="F2946" t="str">
            <v>批量代收代发明细</v>
          </cell>
          <cell r="G2946" t="str">
            <v>&lt;&lt;&lt;&lt;&lt;字段详细信息&gt;&gt;&gt;&gt;&gt;</v>
          </cell>
          <cell r="H2946" t="str">
            <v>ENTR_NO,DATA_DATE,USER_NO,SUB_SEQ</v>
          </cell>
        </row>
        <row r="2947">
          <cell r="E2947" t="str">
            <v>T_AGT_DATA_636</v>
          </cell>
          <cell r="F2947" t="str">
            <v>批量代收代发明细</v>
          </cell>
          <cell r="G2947" t="str">
            <v>&lt;&lt;&lt;&lt;&lt;字段详细信息&gt;&gt;&gt;&gt;&gt;</v>
          </cell>
          <cell r="H2947" t="str">
            <v>ENTR_NO,DATA_DATE,USER_NO,SUB_SEQ</v>
          </cell>
        </row>
        <row r="2948">
          <cell r="E2948" t="str">
            <v>T_AGT_DATA_637</v>
          </cell>
          <cell r="F2948" t="str">
            <v>批量代收代发明细</v>
          </cell>
          <cell r="G2948" t="str">
            <v>&lt;&lt;&lt;&lt;&lt;字段详细信息&gt;&gt;&gt;&gt;&gt;</v>
          </cell>
          <cell r="H2948" t="str">
            <v>ENTR_NO,DATA_DATE,USER_NO,SUB_SEQ</v>
          </cell>
        </row>
        <row r="2949">
          <cell r="E2949" t="str">
            <v>T_AGT_DATA_638</v>
          </cell>
          <cell r="F2949" t="str">
            <v>批量代收代发明细</v>
          </cell>
          <cell r="G2949" t="str">
            <v>&lt;&lt;&lt;&lt;&lt;字段详细信息&gt;&gt;&gt;&gt;&gt;</v>
          </cell>
          <cell r="H2949" t="str">
            <v>ENTR_NO,DATA_DATE,USER_NO,SUB_SEQ</v>
          </cell>
        </row>
        <row r="2950">
          <cell r="E2950" t="str">
            <v>T_AGT_DATA_639</v>
          </cell>
          <cell r="F2950" t="str">
            <v>批量代收代发明细</v>
          </cell>
          <cell r="G2950" t="str">
            <v>&lt;&lt;&lt;&lt;&lt;字段详细信息&gt;&gt;&gt;&gt;&gt;</v>
          </cell>
          <cell r="H2950" t="str">
            <v>ENTR_NO,DATA_DATE,USER_NO,SUB_SEQ</v>
          </cell>
        </row>
        <row r="2951">
          <cell r="E2951" t="str">
            <v>T_AGT_DATA_640</v>
          </cell>
          <cell r="F2951" t="str">
            <v>批量代收代发明细</v>
          </cell>
          <cell r="G2951" t="str">
            <v>&lt;&lt;&lt;&lt;&lt;字段详细信息&gt;&gt;&gt;&gt;&gt;</v>
          </cell>
          <cell r="H2951" t="str">
            <v>ENTR_NO,DATA_DATE,USER_NO,SUB_SEQ</v>
          </cell>
        </row>
        <row r="2952">
          <cell r="E2952" t="str">
            <v>T_AGT_DATA_651</v>
          </cell>
          <cell r="F2952" t="str">
            <v>批量代收代发明细</v>
          </cell>
          <cell r="G2952" t="str">
            <v>&lt;&lt;&lt;&lt;&lt;字段详细信息&gt;&gt;&gt;&gt;&gt;</v>
          </cell>
          <cell r="H2952" t="str">
            <v>ENTR_NO,DATA_DATE,USER_NO,SUB_SEQ</v>
          </cell>
        </row>
        <row r="2953">
          <cell r="E2953" t="str">
            <v>T_AGT_DATA_656</v>
          </cell>
          <cell r="F2953" t="str">
            <v>批量代收代发明细</v>
          </cell>
          <cell r="G2953" t="str">
            <v>&lt;&lt;&lt;&lt;&lt;字段详细信息&gt;&gt;&gt;&gt;&gt;</v>
          </cell>
          <cell r="H2953" t="str">
            <v>ENTR_NO,DATA_DATE,USER_NO,SUB_SEQ</v>
          </cell>
        </row>
        <row r="2954">
          <cell r="E2954" t="str">
            <v>T_AGT_DATA_661</v>
          </cell>
          <cell r="F2954" t="str">
            <v>批量代收代发明细</v>
          </cell>
          <cell r="G2954" t="str">
            <v>&lt;&lt;&lt;&lt;&lt;字段详细信息&gt;&gt;&gt;&gt;&gt;</v>
          </cell>
          <cell r="H2954" t="str">
            <v>ENTR_NO,DATA_DATE,USER_NO,SUB_SEQ</v>
          </cell>
        </row>
        <row r="2955">
          <cell r="E2955" t="str">
            <v>T_AGT_DATA_662</v>
          </cell>
          <cell r="F2955" t="str">
            <v>批量代收代发明细</v>
          </cell>
          <cell r="G2955" t="str">
            <v>&lt;&lt;&lt;&lt;&lt;字段详细信息&gt;&gt;&gt;&gt;&gt;</v>
          </cell>
          <cell r="H2955" t="str">
            <v>ENTR_NO,DATA_DATE,USER_NO,SUB_SEQ</v>
          </cell>
        </row>
        <row r="2956">
          <cell r="E2956" t="str">
            <v>T_AGT_DATA_663</v>
          </cell>
          <cell r="F2956" t="str">
            <v>批量代收代发明细</v>
          </cell>
          <cell r="G2956" t="str">
            <v>&lt;&lt;&lt;&lt;&lt;字段详细信息&gt;&gt;&gt;&gt;&gt;</v>
          </cell>
          <cell r="H2956" t="str">
            <v>ENTR_NO,DATA_DATE,USER_NO,SUB_SEQ</v>
          </cell>
        </row>
        <row r="2957">
          <cell r="E2957" t="str">
            <v>T_AGT_DATA_664</v>
          </cell>
          <cell r="F2957" t="str">
            <v>批量代收代发明细</v>
          </cell>
          <cell r="G2957" t="str">
            <v>&lt;&lt;&lt;&lt;&lt;字段详细信息&gt;&gt;&gt;&gt;&gt;</v>
          </cell>
          <cell r="H2957" t="str">
            <v>ENTR_NO,DATA_DATE,USER_NO,SUB_SEQ</v>
          </cell>
        </row>
        <row r="2958">
          <cell r="E2958" t="str">
            <v>T_AGT_DATA_665</v>
          </cell>
          <cell r="F2958" t="str">
            <v>批量代收代发明细</v>
          </cell>
          <cell r="G2958" t="str">
            <v>&lt;&lt;&lt;&lt;&lt;字段详细信息&gt;&gt;&gt;&gt;&gt;</v>
          </cell>
          <cell r="H2958" t="str">
            <v>ENTR_NO,DATA_DATE,USER_NO,SUB_SEQ</v>
          </cell>
        </row>
        <row r="2959">
          <cell r="E2959" t="str">
            <v>T_AGT_DATA_666</v>
          </cell>
          <cell r="F2959" t="str">
            <v>批量代收代发明细</v>
          </cell>
          <cell r="G2959" t="str">
            <v>&lt;&lt;&lt;&lt;&lt;字段详细信息&gt;&gt;&gt;&gt;&gt;</v>
          </cell>
          <cell r="H2959" t="str">
            <v>ENTR_NO,DATA_DATE,USER_NO,SUB_SEQ</v>
          </cell>
        </row>
        <row r="2960">
          <cell r="E2960" t="str">
            <v>T_AGT_DATA_667</v>
          </cell>
          <cell r="F2960" t="str">
            <v>批量代收代发明细</v>
          </cell>
          <cell r="G2960" t="str">
            <v>&lt;&lt;&lt;&lt;&lt;字段详细信息&gt;&gt;&gt;&gt;&gt;</v>
          </cell>
          <cell r="H2960" t="str">
            <v>ENTR_NO,DATA_DATE,USER_NO,SUB_SEQ</v>
          </cell>
        </row>
        <row r="2961">
          <cell r="E2961" t="str">
            <v>T_AGT_DATA_668</v>
          </cell>
          <cell r="F2961" t="str">
            <v>批量代收代发明细</v>
          </cell>
          <cell r="G2961" t="str">
            <v>&lt;&lt;&lt;&lt;&lt;字段详细信息&gt;&gt;&gt;&gt;&gt;</v>
          </cell>
          <cell r="H2961" t="str">
            <v>ENTR_NO,DATA_DATE,USER_NO,SUB_SEQ</v>
          </cell>
        </row>
        <row r="2962">
          <cell r="E2962" t="str">
            <v>T_AGT_DATA_669</v>
          </cell>
          <cell r="F2962" t="str">
            <v>批量代收代发明细</v>
          </cell>
          <cell r="G2962" t="str">
            <v>&lt;&lt;&lt;&lt;&lt;字段详细信息&gt;&gt;&gt;&gt;&gt;</v>
          </cell>
          <cell r="H2962" t="str">
            <v>ENTR_NO,DATA_DATE,USER_NO,SUB_SEQ</v>
          </cell>
        </row>
        <row r="2963">
          <cell r="E2963" t="str">
            <v>T_AGT_DATA_671</v>
          </cell>
          <cell r="F2963" t="str">
            <v>批量代收代发明细</v>
          </cell>
          <cell r="G2963" t="str">
            <v>&lt;&lt;&lt;&lt;&lt;字段详细信息&gt;&gt;&gt;&gt;&gt;</v>
          </cell>
          <cell r="H2963" t="str">
            <v>ENTR_NO,DATA_DATE,USER_NO,SUB_SEQ</v>
          </cell>
        </row>
        <row r="2964">
          <cell r="E2964" t="str">
            <v>T_AGT_DATA_672</v>
          </cell>
          <cell r="F2964" t="str">
            <v>批量代收代发明细</v>
          </cell>
          <cell r="G2964" t="str">
            <v>&lt;&lt;&lt;&lt;&lt;字段详细信息&gt;&gt;&gt;&gt;&gt;</v>
          </cell>
          <cell r="H2964" t="str">
            <v>ENTR_NO,DATA_DATE,USER_NO,SUB_SEQ</v>
          </cell>
        </row>
        <row r="2965">
          <cell r="E2965" t="str">
            <v>T_AGT_DATA_675</v>
          </cell>
          <cell r="F2965" t="str">
            <v>批量代收代发明细</v>
          </cell>
          <cell r="G2965" t="str">
            <v>&lt;&lt;&lt;&lt;&lt;字段详细信息&gt;&gt;&gt;&gt;&gt;</v>
          </cell>
          <cell r="H2965" t="str">
            <v>ENTR_NO,DATA_DATE,USER_NO,SUB_SEQ</v>
          </cell>
        </row>
        <row r="2966">
          <cell r="E2966" t="str">
            <v>T_AGT_DATA_676</v>
          </cell>
          <cell r="F2966" t="str">
            <v>批量代收代发明细</v>
          </cell>
          <cell r="G2966" t="str">
            <v>&lt;&lt;&lt;&lt;&lt;字段详细信息&gt;&gt;&gt;&gt;&gt;</v>
          </cell>
          <cell r="H2966" t="str">
            <v>ENTR_NO,DATA_DATE,USER_NO,SUB_SEQ</v>
          </cell>
        </row>
        <row r="2967">
          <cell r="E2967" t="str">
            <v>T_AGT_DATA_677</v>
          </cell>
          <cell r="F2967" t="str">
            <v>批量代收代发明细</v>
          </cell>
          <cell r="G2967" t="str">
            <v>&lt;&lt;&lt;&lt;&lt;字段详细信息&gt;&gt;&gt;&gt;&gt;</v>
          </cell>
          <cell r="H2967" t="str">
            <v>ENTR_NO,DATA_DATE,USER_NO,SUB_SEQ</v>
          </cell>
        </row>
        <row r="2968">
          <cell r="E2968" t="str">
            <v>T_AGT_DATA_678</v>
          </cell>
          <cell r="F2968" t="str">
            <v>批量代收代发明细</v>
          </cell>
          <cell r="G2968" t="str">
            <v>&lt;&lt;&lt;&lt;&lt;字段详细信息&gt;&gt;&gt;&gt;&gt;</v>
          </cell>
          <cell r="H2968" t="str">
            <v>ENTR_NO,DATA_DATE,USER_NO,SUB_SEQ</v>
          </cell>
        </row>
        <row r="2969">
          <cell r="E2969" t="str">
            <v>T_AGT_DATA_681</v>
          </cell>
          <cell r="F2969" t="str">
            <v>批量代收代发明细</v>
          </cell>
          <cell r="G2969" t="str">
            <v>&lt;&lt;&lt;&lt;&lt;字段详细信息&gt;&gt;&gt;&gt;&gt;</v>
          </cell>
          <cell r="H2969" t="str">
            <v>ENTR_NO,DATA_DATE,USER_NO,SUB_SEQ</v>
          </cell>
        </row>
        <row r="2970">
          <cell r="E2970" t="str">
            <v>T_AGT_DATA_682</v>
          </cell>
          <cell r="F2970" t="str">
            <v>批量代收代发明细</v>
          </cell>
          <cell r="G2970" t="str">
            <v>&lt;&lt;&lt;&lt;&lt;字段详细信息&gt;&gt;&gt;&gt;&gt;</v>
          </cell>
          <cell r="H2970" t="str">
            <v>ENTR_NO,DATA_DATE,USER_NO,SUB_SEQ</v>
          </cell>
        </row>
        <row r="2971">
          <cell r="E2971" t="str">
            <v>T_AGT_DATA_801</v>
          </cell>
          <cell r="F2971" t="str">
            <v>批量代收代发明细</v>
          </cell>
          <cell r="G2971" t="str">
            <v>&lt;&lt;&lt;&lt;&lt;字段详细信息&gt;&gt;&gt;&gt;&gt;</v>
          </cell>
          <cell r="H2971" t="str">
            <v>ENTR_NO,DATA_DATE,USER_NO,SUB_SEQ</v>
          </cell>
        </row>
        <row r="2972">
          <cell r="E2972" t="str">
            <v>T_AGT_DATA_802</v>
          </cell>
          <cell r="F2972" t="str">
            <v>批量代收代发明细</v>
          </cell>
          <cell r="G2972" t="str">
            <v>&lt;&lt;&lt;&lt;&lt;字段详细信息&gt;&gt;&gt;&gt;&gt;</v>
          </cell>
          <cell r="H2972" t="str">
            <v>ENTR_NO,DATA_DATE,USER_NO,SUB_SEQ</v>
          </cell>
        </row>
        <row r="2973">
          <cell r="E2973" t="str">
            <v>T_AGT_DATA_803</v>
          </cell>
          <cell r="F2973" t="str">
            <v>批量代收代发明细</v>
          </cell>
          <cell r="G2973" t="str">
            <v>&lt;&lt;&lt;&lt;&lt;字段详细信息&gt;&gt;&gt;&gt;&gt;</v>
          </cell>
          <cell r="H2973" t="str">
            <v>ENTR_NO,DATA_DATE,USER_NO,SUB_SEQ</v>
          </cell>
        </row>
        <row r="2974">
          <cell r="E2974" t="str">
            <v>T_AGT_DATA_805</v>
          </cell>
          <cell r="F2974" t="str">
            <v>批量代收代发明细</v>
          </cell>
          <cell r="G2974" t="str">
            <v>&lt;&lt;&lt;&lt;&lt;字段详细信息&gt;&gt;&gt;&gt;&gt;</v>
          </cell>
          <cell r="H2974" t="str">
            <v>ENTR_NO,DATA_DATE,USER_NO,SUB_SEQ</v>
          </cell>
        </row>
        <row r="2975">
          <cell r="E2975" t="str">
            <v>T_AGT_DATA_806</v>
          </cell>
          <cell r="F2975" t="str">
            <v>批量代收代发明细</v>
          </cell>
          <cell r="G2975" t="str">
            <v>&lt;&lt;&lt;&lt;&lt;字段详细信息&gt;&gt;&gt;&gt;&gt;</v>
          </cell>
          <cell r="H2975" t="str">
            <v>ENTR_NO,DATA_DATE,USER_NO,SUB_SEQ</v>
          </cell>
        </row>
        <row r="2976">
          <cell r="E2976" t="str">
            <v>T_AGT_DATA_807</v>
          </cell>
          <cell r="F2976" t="str">
            <v>批量代收代发明细</v>
          </cell>
          <cell r="G2976" t="str">
            <v>&lt;&lt;&lt;&lt;&lt;字段详细信息&gt;&gt;&gt;&gt;&gt;</v>
          </cell>
          <cell r="H2976" t="str">
            <v>ENTR_NO,DATA_DATE,USER_NO,SUB_SEQ</v>
          </cell>
        </row>
        <row r="2977">
          <cell r="E2977" t="str">
            <v>T_AGT_DATA_808</v>
          </cell>
          <cell r="F2977" t="str">
            <v>批量代收代发明细</v>
          </cell>
          <cell r="G2977" t="str">
            <v>&lt;&lt;&lt;&lt;&lt;字段详细信息&gt;&gt;&gt;&gt;&gt;</v>
          </cell>
          <cell r="H2977" t="str">
            <v>ENTR_NO,DATA_DATE,USER_NO,SUB_SEQ</v>
          </cell>
        </row>
        <row r="2978">
          <cell r="E2978" t="str">
            <v>T_AGT_DATA_809</v>
          </cell>
          <cell r="F2978" t="str">
            <v>批量代收代发明细</v>
          </cell>
          <cell r="G2978" t="str">
            <v>&lt;&lt;&lt;&lt;&lt;字段详细信息&gt;&gt;&gt;&gt;&gt;</v>
          </cell>
          <cell r="H2978" t="str">
            <v>ENTR_NO,DATA_DATE,USER_NO,SUB_SEQ</v>
          </cell>
        </row>
        <row r="2979">
          <cell r="E2979" t="str">
            <v>T_AGT_DATA_822</v>
          </cell>
          <cell r="F2979" t="str">
            <v>批量代收代发明细</v>
          </cell>
          <cell r="G2979" t="str">
            <v>&lt;&lt;&lt;&lt;&lt;字段详细信息&gt;&gt;&gt;&gt;&gt;</v>
          </cell>
          <cell r="H2979" t="str">
            <v>ENTR_NO,DATA_DATE,USER_NO,SUB_SEQ</v>
          </cell>
        </row>
        <row r="2980">
          <cell r="E2980" t="str">
            <v>T_AGT_DATA_823</v>
          </cell>
          <cell r="F2980" t="str">
            <v>批量代收代发明细</v>
          </cell>
          <cell r="G2980" t="str">
            <v>&lt;&lt;&lt;&lt;&lt;字段详细信息&gt;&gt;&gt;&gt;&gt;</v>
          </cell>
          <cell r="H2980" t="str">
            <v>ENTR_NO,DATA_DATE,USER_NO,SUB_SEQ</v>
          </cell>
        </row>
        <row r="2981">
          <cell r="E2981" t="str">
            <v>T_AGT_DATA_825</v>
          </cell>
          <cell r="F2981" t="str">
            <v>批量代收代发明细</v>
          </cell>
          <cell r="G2981" t="str">
            <v>&lt;&lt;&lt;&lt;&lt;字段详细信息&gt;&gt;&gt;&gt;&gt;</v>
          </cell>
          <cell r="H2981" t="str">
            <v>ENTR_NO,DATA_DATE,USER_NO,SUB_SEQ</v>
          </cell>
        </row>
        <row r="2982">
          <cell r="E2982" t="str">
            <v>T_AGT_DATA_826</v>
          </cell>
          <cell r="F2982" t="str">
            <v>批量代收代发明细</v>
          </cell>
          <cell r="G2982" t="str">
            <v>&lt;&lt;&lt;&lt;&lt;字段详细信息&gt;&gt;&gt;&gt;&gt;</v>
          </cell>
          <cell r="H2982" t="str">
            <v>ENTR_NO,DATA_DATE,USER_NO,SUB_SEQ</v>
          </cell>
        </row>
        <row r="2983">
          <cell r="E2983" t="str">
            <v>T_AGT_DATA_827</v>
          </cell>
          <cell r="F2983" t="str">
            <v>批量代收代发明细</v>
          </cell>
          <cell r="G2983" t="str">
            <v>&lt;&lt;&lt;&lt;&lt;字段详细信息&gt;&gt;&gt;&gt;&gt;</v>
          </cell>
          <cell r="H2983" t="str">
            <v>ENTR_NO,DATA_DATE,USER_NO,SUB_SEQ</v>
          </cell>
        </row>
        <row r="2984">
          <cell r="E2984" t="str">
            <v>T_AGT_DATA_828</v>
          </cell>
          <cell r="F2984" t="str">
            <v>批量代收代发明细</v>
          </cell>
          <cell r="G2984" t="str">
            <v>&lt;&lt;&lt;&lt;&lt;字段详细信息&gt;&gt;&gt;&gt;&gt;</v>
          </cell>
          <cell r="H2984" t="str">
            <v>ENTR_NO,DATA_DATE,USER_NO,SUB_SEQ</v>
          </cell>
        </row>
        <row r="2985">
          <cell r="E2985" t="str">
            <v>T_AGT_DATA_829</v>
          </cell>
          <cell r="F2985" t="str">
            <v>批量代收代发明细</v>
          </cell>
          <cell r="G2985" t="str">
            <v>&lt;&lt;&lt;&lt;&lt;字段详细信息&gt;&gt;&gt;&gt;&gt;</v>
          </cell>
          <cell r="H2985" t="str">
            <v>ENTR_NO,DATA_DATE,USER_NO,SUB_SEQ</v>
          </cell>
        </row>
        <row r="2986">
          <cell r="E2986" t="str">
            <v>T_AGT_DATA_831</v>
          </cell>
          <cell r="F2986" t="str">
            <v>批量代收代发明细</v>
          </cell>
          <cell r="G2986" t="str">
            <v>&lt;&lt;&lt;&lt;&lt;字段详细信息&gt;&gt;&gt;&gt;&gt;</v>
          </cell>
          <cell r="H2986" t="str">
            <v>ENTR_NO,DATA_DATE,USER_NO,SUB_SEQ</v>
          </cell>
        </row>
        <row r="2987">
          <cell r="E2987" t="str">
            <v>T_AGT_DATA_851</v>
          </cell>
          <cell r="F2987" t="str">
            <v>批量代收代发明细</v>
          </cell>
          <cell r="G2987" t="str">
            <v>&lt;&lt;&lt;&lt;&lt;字段详细信息&gt;&gt;&gt;&gt;&gt;</v>
          </cell>
          <cell r="H2987" t="str">
            <v>ENTR_NO,DATA_DATE,USER_NO,SUB_SEQ</v>
          </cell>
        </row>
        <row r="2988">
          <cell r="E2988" t="str">
            <v>T_AGT_DATA_852</v>
          </cell>
          <cell r="F2988" t="str">
            <v>批量代收代发明细</v>
          </cell>
          <cell r="G2988" t="str">
            <v>&lt;&lt;&lt;&lt;&lt;字段详细信息&gt;&gt;&gt;&gt;&gt;</v>
          </cell>
          <cell r="H2988" t="str">
            <v>ENTR_NO,DATA_DATE,USER_NO,SUB_SEQ</v>
          </cell>
        </row>
        <row r="2989">
          <cell r="E2989" t="str">
            <v>T_AGT_DATA_853</v>
          </cell>
          <cell r="F2989" t="str">
            <v>批量代收代发明细</v>
          </cell>
          <cell r="G2989" t="str">
            <v>&lt;&lt;&lt;&lt;&lt;字段详细信息&gt;&gt;&gt;&gt;&gt;</v>
          </cell>
          <cell r="H2989" t="str">
            <v>ENTR_NO,DATA_DATE,USER_NO,SUB_SEQ</v>
          </cell>
        </row>
        <row r="2990">
          <cell r="E2990" t="str">
            <v>T_AGT_DATA_855</v>
          </cell>
          <cell r="F2990" t="str">
            <v>批量代收代发明细</v>
          </cell>
          <cell r="G2990" t="str">
            <v>&lt;&lt;&lt;&lt;&lt;字段详细信息&gt;&gt;&gt;&gt;&gt;</v>
          </cell>
          <cell r="H2990" t="str">
            <v>ENTR_NO,DATA_DATE,USER_NO,SUB_SEQ</v>
          </cell>
        </row>
        <row r="2991">
          <cell r="E2991" t="str">
            <v>T_AGT_DATA_856</v>
          </cell>
          <cell r="F2991" t="str">
            <v>批量代收代发明细</v>
          </cell>
          <cell r="G2991" t="str">
            <v>&lt;&lt;&lt;&lt;&lt;字段详细信息&gt;&gt;&gt;&gt;&gt;</v>
          </cell>
          <cell r="H2991" t="str">
            <v>ENTR_NO,DATA_DATE,USER_NO,SUB_SEQ</v>
          </cell>
        </row>
        <row r="2992">
          <cell r="E2992" t="str">
            <v>T_AGT_DATA_857</v>
          </cell>
          <cell r="F2992" t="str">
            <v>批量代收代发明细</v>
          </cell>
          <cell r="G2992" t="str">
            <v>&lt;&lt;&lt;&lt;&lt;字段详细信息&gt;&gt;&gt;&gt;&gt;</v>
          </cell>
          <cell r="H2992" t="str">
            <v>ENTR_NO,DATA_DATE,USER_NO,SUB_SEQ</v>
          </cell>
        </row>
        <row r="2993">
          <cell r="E2993" t="str">
            <v>T_AGT_DATA_858</v>
          </cell>
          <cell r="F2993" t="str">
            <v>批量代收代发明细</v>
          </cell>
          <cell r="G2993" t="str">
            <v>&lt;&lt;&lt;&lt;&lt;字段详细信息&gt;&gt;&gt;&gt;&gt;</v>
          </cell>
          <cell r="H2993" t="str">
            <v>ENTR_NO,DATA_DATE,USER_NO,SUB_SEQ</v>
          </cell>
        </row>
        <row r="2994">
          <cell r="E2994" t="str">
            <v>T_AGT_DATA_859</v>
          </cell>
          <cell r="F2994" t="str">
            <v>批量代收代发明细</v>
          </cell>
          <cell r="G2994" t="str">
            <v>&lt;&lt;&lt;&lt;&lt;字段详细信息&gt;&gt;&gt;&gt;&gt;</v>
          </cell>
          <cell r="H2994" t="str">
            <v>ENTR_NO,DATA_DATE,USER_NO,SUB_SEQ</v>
          </cell>
        </row>
        <row r="2995">
          <cell r="E2995" t="str">
            <v>T_AGT_DATA_861</v>
          </cell>
          <cell r="F2995" t="str">
            <v>批量代收代发明细</v>
          </cell>
          <cell r="G2995" t="str">
            <v>&lt;&lt;&lt;&lt;&lt;字段详细信息&gt;&gt;&gt;&gt;&gt;</v>
          </cell>
          <cell r="H2995" t="str">
            <v>ENTR_NO,DATA_DATE,USER_NO,SUB_SEQ</v>
          </cell>
        </row>
        <row r="2996">
          <cell r="E2996" t="str">
            <v>T_AGT_DATA_862</v>
          </cell>
          <cell r="F2996" t="str">
            <v>批量代收代发明细</v>
          </cell>
          <cell r="G2996" t="str">
            <v>&lt;&lt;&lt;&lt;&lt;字段详细信息&gt;&gt;&gt;&gt;&gt;</v>
          </cell>
          <cell r="H2996" t="str">
            <v>ENTR_NO,DATA_DATE,USER_NO,SUB_SEQ</v>
          </cell>
        </row>
        <row r="2997">
          <cell r="E2997" t="str">
            <v>T_AGT_DATA_863</v>
          </cell>
          <cell r="F2997" t="str">
            <v>批量代收代发明细</v>
          </cell>
          <cell r="G2997" t="str">
            <v>&lt;&lt;&lt;&lt;&lt;字段详细信息&gt;&gt;&gt;&gt;&gt;</v>
          </cell>
          <cell r="H2997" t="str">
            <v>ENTR_NO,DATA_DATE,USER_NO,SUB_SEQ</v>
          </cell>
        </row>
        <row r="2998">
          <cell r="E2998" t="str">
            <v>T_AGT_DATA_871</v>
          </cell>
          <cell r="F2998" t="str">
            <v>批量代收代发明细</v>
          </cell>
          <cell r="G2998" t="str">
            <v>&lt;&lt;&lt;&lt;&lt;字段详细信息&gt;&gt;&gt;&gt;&gt;</v>
          </cell>
          <cell r="H2998" t="str">
            <v>ENTR_NO,DATA_DATE,USER_NO,SUB_SEQ</v>
          </cell>
        </row>
        <row r="2999">
          <cell r="E2999" t="str">
            <v>T_AGT_DATA_872</v>
          </cell>
          <cell r="F2999" t="str">
            <v>批量代收代发明细</v>
          </cell>
          <cell r="G2999" t="str">
            <v>&lt;&lt;&lt;&lt;&lt;字段详细信息&gt;&gt;&gt;&gt;&gt;</v>
          </cell>
          <cell r="H2999" t="str">
            <v>ENTR_NO,DATA_DATE,USER_NO,SUB_SEQ</v>
          </cell>
        </row>
        <row r="3000">
          <cell r="E3000" t="str">
            <v>T_AGT_DATA_873</v>
          </cell>
          <cell r="F3000" t="str">
            <v>批量代收代发明细</v>
          </cell>
          <cell r="G3000" t="str">
            <v>&lt;&lt;&lt;&lt;&lt;字段详细信息&gt;&gt;&gt;&gt;&gt;</v>
          </cell>
          <cell r="H3000" t="str">
            <v>ENTR_NO,DATA_DATE,USER_NO,SUB_SEQ</v>
          </cell>
        </row>
        <row r="3001">
          <cell r="E3001" t="str">
            <v>T_AGT_DATA_875</v>
          </cell>
          <cell r="F3001" t="str">
            <v>批量代收代发明细</v>
          </cell>
          <cell r="G3001" t="str">
            <v>&lt;&lt;&lt;&lt;&lt;字段详细信息&gt;&gt;&gt;&gt;&gt;</v>
          </cell>
          <cell r="H3001" t="str">
            <v>ENTR_NO,DATA_DATE,USER_NO,SUB_SEQ</v>
          </cell>
        </row>
        <row r="3002">
          <cell r="E3002" t="str">
            <v>T_AGT_DATA_876</v>
          </cell>
          <cell r="F3002" t="str">
            <v>批量代收代发明细</v>
          </cell>
          <cell r="G3002" t="str">
            <v>&lt;&lt;&lt;&lt;&lt;字段详细信息&gt;&gt;&gt;&gt;&gt;</v>
          </cell>
          <cell r="H3002" t="str">
            <v>ENTR_NO,DATA_DATE,USER_NO,SUB_SEQ</v>
          </cell>
        </row>
        <row r="3003">
          <cell r="E3003" t="str">
            <v>T_AGT_DATA_877</v>
          </cell>
          <cell r="F3003" t="str">
            <v>批量代收代发明细</v>
          </cell>
          <cell r="G3003" t="str">
            <v>&lt;&lt;&lt;&lt;&lt;字段详细信息&gt;&gt;&gt;&gt;&gt;</v>
          </cell>
          <cell r="H3003" t="str">
            <v>ENTR_NO,DATA_DATE,USER_NO,SUB_SEQ</v>
          </cell>
        </row>
        <row r="3004">
          <cell r="E3004" t="str">
            <v>T_AGT_DATA_881</v>
          </cell>
          <cell r="F3004" t="str">
            <v>批量代收代发明细</v>
          </cell>
          <cell r="G3004" t="str">
            <v>&lt;&lt;&lt;&lt;&lt;字段详细信息&gt;&gt;&gt;&gt;&gt;</v>
          </cell>
          <cell r="H3004" t="str">
            <v>ENTR_NO,DATA_DATE,USER_NO,SUB_SEQ</v>
          </cell>
        </row>
        <row r="3005">
          <cell r="E3005" t="str">
            <v>T_AGT_DATA_882</v>
          </cell>
          <cell r="F3005" t="str">
            <v>批量代收代发明细</v>
          </cell>
          <cell r="G3005" t="str">
            <v>&lt;&lt;&lt;&lt;&lt;字段详细信息&gt;&gt;&gt;&gt;&gt;</v>
          </cell>
          <cell r="H3005" t="str">
            <v>ENTR_NO,DATA_DATE,USER_NO,SUB_SEQ</v>
          </cell>
        </row>
        <row r="3006">
          <cell r="E3006" t="str">
            <v>T_AGT_DATA_883</v>
          </cell>
          <cell r="F3006" t="str">
            <v>批量代收代发明细</v>
          </cell>
          <cell r="G3006" t="str">
            <v>&lt;&lt;&lt;&lt;&lt;字段详细信息&gt;&gt;&gt;&gt;&gt;</v>
          </cell>
          <cell r="H3006" t="str">
            <v>ENTR_NO,DATA_DATE,USER_NO,SUB_SEQ</v>
          </cell>
        </row>
        <row r="3007">
          <cell r="E3007" t="str">
            <v>T_AGT_DATA_885</v>
          </cell>
          <cell r="F3007" t="str">
            <v>批量代收代发明细</v>
          </cell>
          <cell r="G3007" t="str">
            <v>&lt;&lt;&lt;&lt;&lt;字段详细信息&gt;&gt;&gt;&gt;&gt;</v>
          </cell>
          <cell r="H3007" t="str">
            <v>ENTR_NO,DATA_DATE,USER_NO,SUB_SEQ</v>
          </cell>
        </row>
        <row r="3008">
          <cell r="E3008" t="str">
            <v>T_AGT_DATA_886</v>
          </cell>
          <cell r="F3008" t="str">
            <v>批量代收代发明细</v>
          </cell>
          <cell r="G3008" t="str">
            <v>&lt;&lt;&lt;&lt;&lt;字段详细信息&gt;&gt;&gt;&gt;&gt;</v>
          </cell>
          <cell r="H3008" t="str">
            <v>ENTR_NO,DATA_DATE,USER_NO,SUB_SEQ</v>
          </cell>
        </row>
        <row r="3009">
          <cell r="E3009" t="str">
            <v>T_AGT_DATA_891</v>
          </cell>
          <cell r="F3009" t="str">
            <v>批量代收代发明细</v>
          </cell>
          <cell r="G3009" t="str">
            <v>&lt;&lt;&lt;&lt;&lt;字段详细信息&gt;&gt;&gt;&gt;&gt;</v>
          </cell>
          <cell r="H3009" t="str">
            <v>ENTR_NO,DATA_DATE,USER_NO,SUB_SEQ</v>
          </cell>
        </row>
        <row r="3010">
          <cell r="E3010" t="str">
            <v>T_AGT_DATA_892</v>
          </cell>
          <cell r="F3010" t="str">
            <v>批量代收代发明细</v>
          </cell>
          <cell r="G3010" t="str">
            <v>&lt;&lt;&lt;&lt;&lt;字段详细信息&gt;&gt;&gt;&gt;&gt;</v>
          </cell>
          <cell r="H3010" t="str">
            <v>ENTR_NO,DATA_DATE,USER_NO,SUB_SEQ</v>
          </cell>
        </row>
        <row r="3011">
          <cell r="E3011" t="str">
            <v>T_AGT_DATA_893</v>
          </cell>
          <cell r="F3011" t="str">
            <v>批量代收代发明细</v>
          </cell>
          <cell r="G3011" t="str">
            <v>&lt;&lt;&lt;&lt;&lt;字段详细信息&gt;&gt;&gt;&gt;&gt;</v>
          </cell>
          <cell r="H3011" t="str">
            <v>ENTR_NO,DATA_DATE,USER_NO,SUB_SEQ</v>
          </cell>
        </row>
        <row r="3012">
          <cell r="E3012" t="str">
            <v>T_AGT_DATA_895</v>
          </cell>
          <cell r="F3012" t="str">
            <v>批量代收代发明细</v>
          </cell>
          <cell r="G3012" t="str">
            <v>&lt;&lt;&lt;&lt;&lt;字段详细信息&gt;&gt;&gt;&gt;&gt;</v>
          </cell>
          <cell r="H3012" t="str">
            <v>ENTR_NO,DATA_DATE,USER_NO,SUB_SEQ</v>
          </cell>
        </row>
        <row r="3013">
          <cell r="E3013" t="str">
            <v>T_AGT_DATA_896</v>
          </cell>
          <cell r="F3013" t="str">
            <v>批量代收代发明细</v>
          </cell>
          <cell r="G3013" t="str">
            <v>&lt;&lt;&lt;&lt;&lt;字段详细信息&gt;&gt;&gt;&gt;&gt;</v>
          </cell>
          <cell r="H3013" t="str">
            <v>ENTR_NO,DATA_DATE,USER_NO,SUB_SEQ</v>
          </cell>
        </row>
        <row r="3014">
          <cell r="E3014" t="str">
            <v>T_AGT_DATA_897</v>
          </cell>
          <cell r="F3014" t="str">
            <v>批量代收代发明细</v>
          </cell>
          <cell r="G3014" t="str">
            <v>&lt;&lt;&lt;&lt;&lt;字段详细信息&gt;&gt;&gt;&gt;&gt;</v>
          </cell>
          <cell r="H3014" t="str">
            <v>ENTR_NO,DATA_DATE,USER_NO,SUB_SEQ</v>
          </cell>
        </row>
        <row r="3015">
          <cell r="E3015" t="str">
            <v>T_AGT_DATA_901</v>
          </cell>
          <cell r="F3015" t="str">
            <v>批量代收代发明细</v>
          </cell>
          <cell r="G3015" t="str">
            <v>&lt;&lt;&lt;&lt;&lt;字段详细信息&gt;&gt;&gt;&gt;&gt;</v>
          </cell>
          <cell r="H3015" t="str">
            <v>ENTR_NO,DATA_DATE,USER_NO,SUB_SEQ</v>
          </cell>
        </row>
        <row r="3016">
          <cell r="E3016" t="str">
            <v>T_AGT_DATA_902</v>
          </cell>
          <cell r="F3016" t="str">
            <v>批量代收代发明细</v>
          </cell>
          <cell r="G3016" t="str">
            <v>&lt;&lt;&lt;&lt;&lt;字段详细信息&gt;&gt;&gt;&gt;&gt;</v>
          </cell>
          <cell r="H3016" t="str">
            <v>ENTR_NO,DATA_DATE,USER_NO,SUB_SEQ</v>
          </cell>
        </row>
        <row r="3017">
          <cell r="E3017" t="str">
            <v>T_AGT_DATA_903</v>
          </cell>
          <cell r="F3017" t="str">
            <v>批量代收代发明细</v>
          </cell>
          <cell r="G3017" t="str">
            <v>&lt;&lt;&lt;&lt;&lt;字段详细信息&gt;&gt;&gt;&gt;&gt;</v>
          </cell>
          <cell r="H3017" t="str">
            <v>ENTR_NO,DATA_DATE,USER_NO,SUB_SEQ</v>
          </cell>
        </row>
        <row r="3018">
          <cell r="E3018" t="str">
            <v>T_AGT_DATA_905</v>
          </cell>
          <cell r="F3018" t="str">
            <v>批量代收代发明细</v>
          </cell>
          <cell r="G3018" t="str">
            <v>&lt;&lt;&lt;&lt;&lt;字段详细信息&gt;&gt;&gt;&gt;&gt;</v>
          </cell>
          <cell r="H3018" t="str">
            <v>ENTR_NO,DATA_DATE,USER_NO,SUB_SEQ</v>
          </cell>
        </row>
        <row r="3019">
          <cell r="E3019" t="str">
            <v>T_AGT_DATA_906</v>
          </cell>
          <cell r="F3019" t="str">
            <v>批量代收代发明细</v>
          </cell>
          <cell r="G3019" t="str">
            <v>&lt;&lt;&lt;&lt;&lt;字段详细信息&gt;&gt;&gt;&gt;&gt;</v>
          </cell>
          <cell r="H3019" t="str">
            <v>ENTR_NO,DATA_DATE,USER_NO,SUB_SEQ</v>
          </cell>
        </row>
        <row r="3020">
          <cell r="E3020" t="str">
            <v>T_AGT_DATA_907</v>
          </cell>
          <cell r="F3020" t="str">
            <v>批量代收代发明细</v>
          </cell>
          <cell r="G3020" t="str">
            <v>&lt;&lt;&lt;&lt;&lt;字段详细信息&gt;&gt;&gt;&gt;&gt;</v>
          </cell>
          <cell r="H3020" t="str">
            <v>ENTR_NO,DATA_DATE,USER_NO,SUB_SEQ</v>
          </cell>
        </row>
        <row r="3021">
          <cell r="E3021" t="str">
            <v>T_AGT_DATA_908</v>
          </cell>
          <cell r="F3021" t="str">
            <v>批量代收代发明细</v>
          </cell>
          <cell r="G3021" t="str">
            <v>&lt;&lt;&lt;&lt;&lt;字段详细信息&gt;&gt;&gt;&gt;&gt;</v>
          </cell>
          <cell r="H3021" t="str">
            <v>ENTR_NO,DATA_DATE,USER_NO,SUB_SEQ</v>
          </cell>
        </row>
        <row r="3022">
          <cell r="E3022" t="str">
            <v>T_AGT_DATA_909</v>
          </cell>
          <cell r="F3022" t="str">
            <v>批量代收代发明细</v>
          </cell>
          <cell r="G3022" t="str">
            <v>&lt;&lt;&lt;&lt;&lt;字段详细信息&gt;&gt;&gt;&gt;&gt;</v>
          </cell>
          <cell r="H3022" t="str">
            <v>ENTR_NO,DATA_DATE,USER_NO,SUB_SEQ</v>
          </cell>
        </row>
        <row r="3023">
          <cell r="E3023" t="str">
            <v>T_AGT_DATA_921</v>
          </cell>
          <cell r="F3023" t="str">
            <v>批量代收代发明细</v>
          </cell>
          <cell r="G3023" t="str">
            <v>&lt;&lt;&lt;&lt;&lt;字段详细信息&gt;&gt;&gt;&gt;&gt;</v>
          </cell>
          <cell r="H3023" t="str">
            <v>ENTR_NO,DATA_DATE,USER_NO,SUB_SEQ</v>
          </cell>
        </row>
        <row r="3024">
          <cell r="E3024" t="str">
            <v>T_AGT_DATA_922</v>
          </cell>
          <cell r="F3024" t="str">
            <v>批量代收代发明细</v>
          </cell>
          <cell r="G3024" t="str">
            <v>&lt;&lt;&lt;&lt;&lt;字段详细信息&gt;&gt;&gt;&gt;&gt;</v>
          </cell>
          <cell r="H3024" t="str">
            <v>ENTR_NO,DATA_DATE,USER_NO,SUB_SEQ</v>
          </cell>
        </row>
        <row r="3025">
          <cell r="E3025" t="str">
            <v>T_AGT_DATA_923</v>
          </cell>
          <cell r="F3025" t="str">
            <v>批量代收代发明细</v>
          </cell>
          <cell r="G3025" t="str">
            <v>&lt;&lt;&lt;&lt;&lt;字段详细信息&gt;&gt;&gt;&gt;&gt;</v>
          </cell>
          <cell r="H3025" t="str">
            <v>ENTR_NO,DATA_DATE,USER_NO,SUB_SEQ</v>
          </cell>
        </row>
        <row r="3026">
          <cell r="E3026" t="str">
            <v>T_AGT_DATA_925</v>
          </cell>
          <cell r="F3026" t="str">
            <v>批量代收代发明细</v>
          </cell>
          <cell r="G3026" t="str">
            <v>&lt;&lt;&lt;&lt;&lt;字段详细信息&gt;&gt;&gt;&gt;&gt;</v>
          </cell>
          <cell r="H3026" t="str">
            <v>ENTR_NO,DATA_DATE,USER_NO,SUB_SEQ</v>
          </cell>
        </row>
        <row r="3027">
          <cell r="E3027" t="str">
            <v>T_AGT_DATA_926</v>
          </cell>
          <cell r="F3027" t="str">
            <v>批量代收代发明细</v>
          </cell>
          <cell r="G3027" t="str">
            <v>&lt;&lt;&lt;&lt;&lt;字段详细信息&gt;&gt;&gt;&gt;&gt;</v>
          </cell>
          <cell r="H3027" t="str">
            <v>ENTR_NO,DATA_DATE,USER_NO,SUB_SEQ</v>
          </cell>
        </row>
        <row r="3028">
          <cell r="E3028" t="str">
            <v>T_AGT_DATA_927</v>
          </cell>
          <cell r="F3028" t="str">
            <v>批量代收代发明细</v>
          </cell>
          <cell r="G3028" t="str">
            <v>&lt;&lt;&lt;&lt;&lt;字段详细信息&gt;&gt;&gt;&gt;&gt;</v>
          </cell>
          <cell r="H3028" t="str">
            <v>ENTR_NO,DATA_DATE,USER_NO,SUB_SEQ</v>
          </cell>
        </row>
        <row r="3029">
          <cell r="E3029" t="str">
            <v>T_AGT_DATA_931</v>
          </cell>
          <cell r="F3029" t="str">
            <v>批量代收代发明细</v>
          </cell>
          <cell r="G3029" t="str">
            <v>&lt;&lt;&lt;&lt;&lt;字段详细信息&gt;&gt;&gt;&gt;&gt;</v>
          </cell>
          <cell r="H3029" t="str">
            <v>ENTR_NO,DATA_DATE,USER_NO,SUB_SEQ</v>
          </cell>
        </row>
        <row r="3030">
          <cell r="E3030" t="str">
            <v>T_AGT_DATA_933</v>
          </cell>
          <cell r="F3030" t="str">
            <v>批量代收代发明细</v>
          </cell>
          <cell r="G3030" t="str">
            <v>&lt;&lt;&lt;&lt;&lt;字段详细信息&gt;&gt;&gt;&gt;&gt;</v>
          </cell>
          <cell r="H3030" t="str">
            <v>ENTR_NO,DATA_DATE,USER_NO,SUB_SEQ</v>
          </cell>
        </row>
        <row r="3031">
          <cell r="E3031" t="str">
            <v>T_AGT_DATA_935</v>
          </cell>
          <cell r="F3031" t="str">
            <v>批量代收代发明细</v>
          </cell>
          <cell r="G3031" t="str">
            <v>&lt;&lt;&lt;&lt;&lt;字段详细信息&gt;&gt;&gt;&gt;&gt;</v>
          </cell>
          <cell r="H3031" t="str">
            <v>ENTR_NO,DATA_DATE,USER_NO,SUB_SEQ</v>
          </cell>
        </row>
        <row r="3032">
          <cell r="E3032" t="str">
            <v>T_AGT_DATA_936</v>
          </cell>
          <cell r="F3032" t="str">
            <v>批量代收代发明细</v>
          </cell>
          <cell r="G3032" t="str">
            <v>&lt;&lt;&lt;&lt;&lt;字段详细信息&gt;&gt;&gt;&gt;&gt;</v>
          </cell>
          <cell r="H3032" t="str">
            <v>ENTR_NO,DATA_DATE,USER_NO,SUB_SEQ</v>
          </cell>
        </row>
        <row r="3033">
          <cell r="E3033" t="str">
            <v>T_AGT_DATA_937</v>
          </cell>
          <cell r="F3033" t="str">
            <v>批量代收代发明细</v>
          </cell>
          <cell r="G3033" t="str">
            <v>&lt;&lt;&lt;&lt;&lt;字段详细信息&gt;&gt;&gt;&gt;&gt;</v>
          </cell>
          <cell r="H3033" t="str">
            <v>ENTR_NO,DATA_DATE,USER_NO,SUB_SEQ</v>
          </cell>
        </row>
        <row r="3034">
          <cell r="E3034" t="str">
            <v>T_AGT_DATA_938</v>
          </cell>
          <cell r="F3034" t="str">
            <v>批量代收代发明细</v>
          </cell>
          <cell r="G3034" t="str">
            <v>&lt;&lt;&lt;&lt;&lt;字段详细信息&gt;&gt;&gt;&gt;&gt;</v>
          </cell>
          <cell r="H3034" t="str">
            <v>ENTR_NO,DATA_DATE,USER_NO,SUB_SEQ</v>
          </cell>
        </row>
        <row r="3035">
          <cell r="E3035" t="str">
            <v>T_AGT_DATA_939</v>
          </cell>
          <cell r="F3035" t="str">
            <v>批量代收代发明细</v>
          </cell>
          <cell r="G3035" t="str">
            <v>&lt;&lt;&lt;&lt;&lt;字段详细信息&gt;&gt;&gt;&gt;&gt;</v>
          </cell>
          <cell r="H3035" t="str">
            <v>ENTR_NO,DATA_DATE,USER_NO,SUB_SEQ</v>
          </cell>
        </row>
        <row r="3036">
          <cell r="E3036" t="str">
            <v>T_AGT_DATA_951</v>
          </cell>
          <cell r="F3036" t="str">
            <v>批量代收代发明细</v>
          </cell>
          <cell r="G3036" t="str">
            <v>&lt;&lt;&lt;&lt;&lt;字段详细信息&gt;&gt;&gt;&gt;&gt;</v>
          </cell>
          <cell r="H3036" t="str">
            <v>ENTR_NO,DATA_DATE,USER_NO,SUB_SEQ</v>
          </cell>
        </row>
        <row r="3037">
          <cell r="E3037" t="str">
            <v>T_AGT_DATA_961</v>
          </cell>
          <cell r="F3037" t="str">
            <v>批量代收代发明细</v>
          </cell>
          <cell r="G3037" t="str">
            <v>&lt;&lt;&lt;&lt;&lt;字段详细信息&gt;&gt;&gt;&gt;&gt;</v>
          </cell>
          <cell r="H3037" t="str">
            <v>ENTR_NO,DATA_DATE,USER_NO,SUB_SEQ</v>
          </cell>
        </row>
        <row r="3038">
          <cell r="E3038" t="str">
            <v>T_AGT_DATA_962</v>
          </cell>
          <cell r="F3038" t="str">
            <v>批量代收代发明细</v>
          </cell>
          <cell r="G3038" t="str">
            <v>&lt;&lt;&lt;&lt;&lt;字段详细信息&gt;&gt;&gt;&gt;&gt;</v>
          </cell>
          <cell r="H3038" t="str">
            <v>ENTR_NO,DATA_DATE,USER_NO,SUB_SEQ</v>
          </cell>
        </row>
        <row r="3039">
          <cell r="E3039" t="str">
            <v>T_AGT_DATA_963</v>
          </cell>
          <cell r="F3039" t="str">
            <v>批量代收代发明细</v>
          </cell>
          <cell r="G3039" t="str">
            <v>&lt;&lt;&lt;&lt;&lt;字段详细信息&gt;&gt;&gt;&gt;&gt;</v>
          </cell>
          <cell r="H3039" t="str">
            <v>ENTR_NO,DATA_DATE,USER_NO,SUB_SEQ</v>
          </cell>
        </row>
        <row r="3040">
          <cell r="E3040" t="str">
            <v>T_AGT_DATA_965</v>
          </cell>
          <cell r="F3040" t="str">
            <v>批量代收代发明细</v>
          </cell>
          <cell r="G3040" t="str">
            <v>&lt;&lt;&lt;&lt;&lt;字段详细信息&gt;&gt;&gt;&gt;&gt;</v>
          </cell>
          <cell r="H3040" t="str">
            <v>ENTR_NO,DATA_DATE,USER_NO,SUB_SEQ</v>
          </cell>
        </row>
        <row r="3041">
          <cell r="E3041" t="str">
            <v>T_AGT_DATA_966</v>
          </cell>
          <cell r="F3041" t="str">
            <v>批量代收代发明细</v>
          </cell>
          <cell r="G3041" t="str">
            <v>&lt;&lt;&lt;&lt;&lt;字段详细信息&gt;&gt;&gt;&gt;&gt;</v>
          </cell>
          <cell r="H3041" t="str">
            <v>ENTR_NO,DATA_DATE,USER_NO,SUB_SEQ</v>
          </cell>
        </row>
        <row r="3042">
          <cell r="E3042" t="str">
            <v>T_AGT_DATA_967</v>
          </cell>
          <cell r="F3042" t="str">
            <v>批量代收代发明细</v>
          </cell>
          <cell r="G3042" t="str">
            <v>&lt;&lt;&lt;&lt;&lt;字段详细信息&gt;&gt;&gt;&gt;&gt;</v>
          </cell>
          <cell r="H3042" t="str">
            <v>ENTR_NO,DATA_DATE,USER_NO,SUB_SEQ</v>
          </cell>
        </row>
        <row r="3043">
          <cell r="E3043" t="str">
            <v>T_AGT_DATA_968</v>
          </cell>
          <cell r="F3043" t="str">
            <v>批量代收代发明细</v>
          </cell>
          <cell r="G3043" t="str">
            <v>&lt;&lt;&lt;&lt;&lt;字段详细信息&gt;&gt;&gt;&gt;&gt;</v>
          </cell>
          <cell r="H3043" t="str">
            <v>ENTR_NO,DATA_DATE,USER_NO,SUB_SEQ</v>
          </cell>
        </row>
        <row r="3044">
          <cell r="E3044" t="str">
            <v>T_AGT_DATA_969</v>
          </cell>
          <cell r="F3044" t="str">
            <v>批量代收代发明细</v>
          </cell>
          <cell r="G3044" t="str">
            <v>&lt;&lt;&lt;&lt;&lt;字段详细信息&gt;&gt;&gt;&gt;&gt;</v>
          </cell>
          <cell r="H3044" t="str">
            <v>ENTR_NO,DATA_DATE,USER_NO,SUB_SEQ</v>
          </cell>
        </row>
        <row r="3045">
          <cell r="E3045" t="str">
            <v>T_AGT_DATA_971</v>
          </cell>
          <cell r="F3045" t="str">
            <v>批量代收代发明细</v>
          </cell>
          <cell r="G3045" t="str">
            <v>&lt;&lt;&lt;&lt;&lt;字段详细信息&gt;&gt;&gt;&gt;&gt;</v>
          </cell>
          <cell r="H3045" t="str">
            <v>ENTR_NO,DATA_DATE,USER_NO,SUB_SEQ</v>
          </cell>
        </row>
        <row r="3046">
          <cell r="E3046" t="str">
            <v>T_AGT_DATA_981</v>
          </cell>
          <cell r="F3046" t="str">
            <v>批量代收代发明细</v>
          </cell>
          <cell r="G3046" t="str">
            <v>&lt;&lt;&lt;&lt;&lt;字段详细信息&gt;&gt;&gt;&gt;&gt;</v>
          </cell>
          <cell r="H3046" t="str">
            <v>ENTR_NO,DATA_DATE,USER_NO,SUB_SEQ</v>
          </cell>
        </row>
        <row r="3047">
          <cell r="E3047" t="str">
            <v>T_AGT_DATA_982</v>
          </cell>
          <cell r="F3047" t="str">
            <v>批量代收代发明细</v>
          </cell>
          <cell r="G3047" t="str">
            <v>&lt;&lt;&lt;&lt;&lt;字段详细信息&gt;&gt;&gt;&gt;&gt;</v>
          </cell>
          <cell r="H3047" t="str">
            <v>ENTR_NO,DATA_DATE,USER_NO,SUB_SEQ</v>
          </cell>
        </row>
        <row r="3048">
          <cell r="E3048" t="str">
            <v>T_AGT_DATA_983</v>
          </cell>
          <cell r="F3048" t="str">
            <v>批量代收代发明细</v>
          </cell>
          <cell r="G3048" t="str">
            <v>&lt;&lt;&lt;&lt;&lt;字段详细信息&gt;&gt;&gt;&gt;&gt;</v>
          </cell>
          <cell r="H3048" t="str">
            <v>ENTR_NO,DATA_DATE,USER_NO,SUB_SEQ</v>
          </cell>
        </row>
        <row r="3049">
          <cell r="E3049" t="str">
            <v>T_AGT_DATA_985</v>
          </cell>
          <cell r="F3049" t="str">
            <v>批量代收代发明细</v>
          </cell>
          <cell r="G3049" t="str">
            <v>&lt;&lt;&lt;&lt;&lt;字段详细信息&gt;&gt;&gt;&gt;&gt;</v>
          </cell>
          <cell r="H3049" t="str">
            <v>ENTR_NO,DATA_DATE,USER_NO,SUB_SEQ</v>
          </cell>
        </row>
        <row r="3050">
          <cell r="E3050" t="str">
            <v>T_AGT_DATA_NBCXSB</v>
          </cell>
          <cell r="F3050" t="str">
            <v>宁波慈溪社保代扣明细</v>
          </cell>
          <cell r="G3050" t="str">
            <v>&lt;&lt;&lt;&lt;&lt;字段详细信息&gt;&gt;&gt;&gt;&gt;</v>
          </cell>
          <cell r="H3050" t="str">
            <v>PLAT_DATE,BAT_SEQ,SERI_NO</v>
          </cell>
        </row>
        <row r="3051">
          <cell r="E3051" t="str">
            <v>T_AGT_DATA_TZRS</v>
          </cell>
          <cell r="F3051" t="str">
            <v>台州人寿批量代扣明细</v>
          </cell>
          <cell r="G3051" t="str">
            <v>&lt;&lt;&lt;&lt;&lt;字段详细信息&gt;&gt;&gt;&gt;&gt;</v>
          </cell>
          <cell r="H3051" t="str">
            <v>ENTR_NO,DATA_DATE,USER_NO,SUB_SEQ</v>
          </cell>
        </row>
        <row r="3052">
          <cell r="E3052" t="str">
            <v>T_ALIPAY_BAT</v>
          </cell>
          <cell r="F3052" t="str">
            <v>支付宝批量业务记录表</v>
          </cell>
          <cell r="G3052" t="str">
            <v>&lt;&lt;&lt;&lt;&lt;字段详细信息&gt;&gt;&gt;&gt;&gt;</v>
          </cell>
          <cell r="H3052" t="str">
            <v>ENTR_NO,DATA_DATE,USER_NO,SUB_SEQ</v>
          </cell>
        </row>
        <row r="3053">
          <cell r="E3053" t="str">
            <v>T_ALIPAY_BAT_SRC</v>
          </cell>
          <cell r="F3053" t="str">
            <v>支付宝批量业务记录表</v>
          </cell>
          <cell r="G3053" t="str">
            <v>&lt;&lt;&lt;&lt;&lt;字段详细信息&gt;&gt;&gt;&gt;&gt;</v>
          </cell>
          <cell r="H3053" t="str">
            <v>ENTR_NO,DATA_DATE,USER_NO,SUB_SEQ</v>
          </cell>
        </row>
        <row r="3054">
          <cell r="E3054" t="str">
            <v>T_ALIPAY_JGGS</v>
          </cell>
          <cell r="F3054" t="str">
            <v>支付宝机构归属表</v>
          </cell>
          <cell r="G3054" t="str">
            <v>&lt;&lt;&lt;&lt;&lt;字段详细信息&gt;&gt;&gt;&gt;&gt;</v>
          </cell>
          <cell r="H3054" t="str">
            <v>JB,JGM,GSJG</v>
          </cell>
        </row>
        <row r="3055">
          <cell r="E3055" t="str">
            <v>T_ALIPAY_KJ</v>
          </cell>
          <cell r="F3055" t="str">
            <v>支付宝快捷支付验证表</v>
          </cell>
          <cell r="G3055" t="str">
            <v>&lt;&lt;&lt;&lt;&lt;字段详细信息&gt;&gt;&gt;&gt;&gt;</v>
          </cell>
          <cell r="H3055" t="str">
            <v>CARD_NO</v>
          </cell>
        </row>
        <row r="3056">
          <cell r="E3056" t="str">
            <v>T_ALIPAY_NOTICE</v>
          </cell>
          <cell r="F3056" t="str">
            <v>支付宝批量任务通知表</v>
          </cell>
          <cell r="G3056" t="str">
            <v>&lt;&lt;&lt;&lt;&lt;字段详细信息&gt;&gt;&gt;&gt;&gt;</v>
          </cell>
          <cell r="H3056" t="str">
            <v>PLAT_DATE,SEQ_NO</v>
          </cell>
        </row>
        <row r="3057">
          <cell r="E3057" t="str">
            <v>T_ALIPAY_ZJZHYE</v>
          </cell>
          <cell r="F3057" t="str">
            <v>支付宝中间账户余额表</v>
          </cell>
          <cell r="G3057" t="str">
            <v>&lt;&lt;&lt;&lt;&lt;字段详细信息&gt;&gt;&gt;&gt;&gt;</v>
          </cell>
          <cell r="H3057" t="str">
            <v>DZRQ,ZJZH</v>
          </cell>
        </row>
        <row r="3058">
          <cell r="E3058" t="str">
            <v>T_BAT_TASK</v>
          </cell>
          <cell r="F3058" t="str">
            <v>批量任务表</v>
          </cell>
          <cell r="G3058" t="str">
            <v>&lt;&lt;&lt;&lt;&lt;字段详细信息&gt;&gt;&gt;&gt;&gt;</v>
          </cell>
          <cell r="H3058" t="str">
            <v>PLAT_DATE,BAT_SEQ,ENTR_NO</v>
          </cell>
        </row>
        <row r="3059">
          <cell r="E3059" t="str">
            <v>T_BJSF_BAT</v>
          </cell>
          <cell r="F3059" t="str">
            <v>滨江水费批扣明细表</v>
          </cell>
          <cell r="G3059" t="str">
            <v>&lt;&lt;&lt;&lt;&lt;字段详细信息&gt;&gt;&gt;&gt;&gt;</v>
          </cell>
          <cell r="H3059" t="str">
            <v>PLAT_DATE,BAT_SEQ,USER_NO,JFNY</v>
          </cell>
        </row>
        <row r="3060">
          <cell r="E3060" t="str">
            <v>T_BJSF_JRNL</v>
          </cell>
          <cell r="F3060" t="str">
            <v>滨江水费流水表</v>
          </cell>
          <cell r="G3060" t="str">
            <v>&lt;&lt;&lt;&lt;&lt;字段详细信息&gt;&gt;&gt;&gt;&gt;</v>
          </cell>
          <cell r="H3060" t="str">
            <v>PLAT_DATE,SEQ_NO</v>
          </cell>
        </row>
        <row r="3061">
          <cell r="E3061" t="str">
            <v>T_BJSF_MX</v>
          </cell>
          <cell r="F3061" t="str">
            <v>滨江水费明细</v>
          </cell>
          <cell r="G3061" t="str">
            <v>&lt;&lt;&lt;&lt;&lt;字段详细信息&gt;&gt;&gt;&gt;&gt;</v>
          </cell>
          <cell r="H3061" t="str">
            <v>PLAT_DATE,SEQ_NO,USER_NO,JFNY</v>
          </cell>
        </row>
        <row r="3062">
          <cell r="E3062" t="str">
            <v>T_BJSF_TMP</v>
          </cell>
          <cell r="F3062" t="str">
            <v>滨江水费</v>
          </cell>
          <cell r="G3062" t="str">
            <v>&lt;&lt;&lt;&lt;&lt;字段详细信息&gt;&gt;&gt;&gt;&gt;</v>
          </cell>
          <cell r="H3062" t="str">
            <v>PLAT_DATE,BAT_SEQ,SERI_NO</v>
          </cell>
        </row>
        <row r="3063">
          <cell r="E3063" t="str">
            <v>T_CKSY_BAT</v>
          </cell>
          <cell r="F3063" t="str">
            <v>财库税银批扣明细表</v>
          </cell>
          <cell r="G3063" t="str">
            <v>&lt;&lt;&lt;&lt;&lt;字段详细信息&gt;&gt;&gt;&gt;&gt;</v>
          </cell>
          <cell r="H3063" t="str">
            <v>PLAT_DATE,BAT_SEQ,SERI_NO</v>
          </cell>
        </row>
        <row r="3064">
          <cell r="E3064" t="str">
            <v>T_CKSY_JRNL</v>
          </cell>
          <cell r="F3064" t="str">
            <v>财库税银单笔交易流水表</v>
          </cell>
          <cell r="G3064" t="str">
            <v>&lt;&lt;&lt;&lt;&lt;字段详细信息&gt;&gt;&gt;&gt;&gt;</v>
          </cell>
          <cell r="H3064" t="str">
            <v>PLAT_DATE,SEQ_NO</v>
          </cell>
        </row>
        <row r="3065">
          <cell r="E3065" t="str">
            <v>T_CKSY_PKDJB</v>
          </cell>
          <cell r="F3065" t="str">
            <v>财库税银批扣信息登记簿</v>
          </cell>
          <cell r="G3065" t="str">
            <v>&lt;&lt;&lt;&lt;&lt;字段详细信息&gt;&gt;&gt;&gt;&gt;</v>
          </cell>
          <cell r="H3065" t="str">
            <v>TAXORGCODE,ENTRUSTDATE,PACKNO</v>
          </cell>
        </row>
        <row r="3066">
          <cell r="E3066" t="str">
            <v>T_CKSY_SZMX</v>
          </cell>
          <cell r="F3066" t="str">
            <v>财库税银批扣税种明细表</v>
          </cell>
          <cell r="G3066" t="str">
            <v>&lt;&lt;&lt;&lt;&lt;字段详细信息&gt;&gt;&gt;&gt;&gt;</v>
          </cell>
          <cell r="H3066" t="str">
            <v>TAXVOUNO,PROJECTID,BAT_SEQ,TAXSTARTDATE,TAXENDDATE</v>
          </cell>
        </row>
        <row r="3067">
          <cell r="E3067" t="str">
            <v>T_CKSY_SZMX_20140319</v>
          </cell>
          <cell r="F3067" t="str">
            <v>财库税银批扣税种明细表</v>
          </cell>
          <cell r="G3067" t="str">
            <v>&lt;&lt;&lt;&lt;&lt;字段详细信息&gt;&gt;&gt;&gt;&gt;</v>
          </cell>
          <cell r="H3067" t="str">
            <v>TAXVOUNO,PROJECTID,BAT_SEQ</v>
          </cell>
        </row>
        <row r="3068">
          <cell r="E3068" t="str">
            <v>T_CKSY_SZMX_20140402_BDW_WL_10</v>
          </cell>
          <cell r="F3068" t="str">
            <v>财库税银批扣税种明细表</v>
          </cell>
          <cell r="G3068" t="str">
            <v>&lt;&lt;&lt;&lt;&lt;字段详细信息&gt;&gt;&gt;&gt;&gt;</v>
          </cell>
          <cell r="H3068" t="str">
            <v>TAXVOUNO,PROJECTID,BAT_SEQ,TAXSTARTDATE,TAXENDDATE</v>
          </cell>
        </row>
        <row r="3069">
          <cell r="E3069" t="str">
            <v>T_ENTR_BAK</v>
          </cell>
          <cell r="F3069" t="str">
            <v>代理单位管理表</v>
          </cell>
          <cell r="G3069" t="str">
            <v>&lt;&lt;&lt;&lt;&lt;字段详细信息&gt;&gt;&gt;&gt;&gt;</v>
          </cell>
          <cell r="H3069" t="str">
            <v>ENTR_NO</v>
          </cell>
        </row>
        <row r="3070">
          <cell r="E3070" t="str">
            <v>T_FYSB_DRAW</v>
          </cell>
          <cell r="F3070" t="str">
            <v>富阳社保批量代扣表</v>
          </cell>
          <cell r="G3070" t="str">
            <v>&lt;&lt;&lt;&lt;&lt;字段详细信息&gt;&gt;&gt;&gt;&gt;</v>
          </cell>
          <cell r="H3070" t="str">
            <v>PLAT_DATE,BAT_SEQ,SERI_NO</v>
          </cell>
        </row>
        <row r="3071">
          <cell r="E3071" t="str">
            <v>T_FYSF_BAT</v>
          </cell>
          <cell r="F3071" t="str">
            <v>富阳水费批扣流水表</v>
          </cell>
          <cell r="G3071" t="str">
            <v>&lt;&lt;&lt;&lt;&lt;字段详细信息&gt;&gt;&gt;&gt;&gt;</v>
          </cell>
          <cell r="H3071" t="str">
            <v>PLAT_DATE,BAT_SEQ,SERI_NO</v>
          </cell>
        </row>
        <row r="3072">
          <cell r="E3072" t="str">
            <v>T_FYSF_JRNL</v>
          </cell>
          <cell r="F3072" t="str">
            <v>富阳水费缴费流水</v>
          </cell>
          <cell r="G3072" t="str">
            <v>&lt;&lt;&lt;&lt;&lt;字段详细信息&gt;&gt;&gt;&gt;&gt;</v>
          </cell>
          <cell r="H3072" t="str">
            <v>PLAT_DATE,SEQ_NO</v>
          </cell>
        </row>
        <row r="3073">
          <cell r="E3073" t="str">
            <v>T_HZJJFK_JRNL</v>
          </cell>
          <cell r="F3073" t="str">
            <v>杭州交警单笔流水表</v>
          </cell>
          <cell r="G3073" t="str">
            <v>&lt;&lt;&lt;&lt;&lt;字段详细信息&gt;&gt;&gt;&gt;&gt;</v>
          </cell>
          <cell r="H3073" t="str">
            <v>PLAT_DATE,SEQ_NO</v>
          </cell>
        </row>
        <row r="3074">
          <cell r="E3074" t="str">
            <v>T_HZRQ_JRNL</v>
          </cell>
          <cell r="F3074" t="str">
            <v>杭州燃气单笔流水表</v>
          </cell>
          <cell r="G3074" t="str">
            <v>&lt;&lt;&lt;&lt;&lt;字段详细信息&gt;&gt;&gt;&gt;&gt;</v>
          </cell>
          <cell r="H3074" t="str">
            <v>PLAT_DATE,SEQ_NO</v>
          </cell>
        </row>
        <row r="3075">
          <cell r="E3075" t="str">
            <v>T_HZRQ_JRNL_0812</v>
          </cell>
          <cell r="F3075" t="str">
            <v>杭州燃气单笔流水表</v>
          </cell>
          <cell r="G3075" t="str">
            <v>&lt;&lt;&lt;&lt;&lt;字段详细信息&gt;&gt;&gt;&gt;&gt;</v>
          </cell>
          <cell r="H3075" t="str">
            <v>PLAT_DATE,SEQ_NO</v>
          </cell>
        </row>
        <row r="3076">
          <cell r="E3076" t="str">
            <v>T_HZSF_JRNL</v>
          </cell>
          <cell r="F3076" t="str">
            <v>杭州水费流水表</v>
          </cell>
          <cell r="G3076" t="str">
            <v>&lt;&lt;&lt;&lt;&lt;字段详细信息&gt;&gt;&gt;&gt;&gt;</v>
          </cell>
          <cell r="H3076" t="str">
            <v>SEQ_NO,FEE_ID,ENTR_NO</v>
          </cell>
        </row>
        <row r="3077">
          <cell r="E3077" t="str">
            <v>T_HZYL_JRNL</v>
          </cell>
          <cell r="F3077" t="str">
            <v>杭州养老单笔流水表</v>
          </cell>
          <cell r="G3077" t="str">
            <v>&lt;&lt;&lt;&lt;&lt;字段详细信息&gt;&gt;&gt;&gt;&gt;</v>
          </cell>
          <cell r="H3077" t="str">
            <v>PLAT_DATE,SEQ_NO</v>
          </cell>
        </row>
        <row r="3078">
          <cell r="E3078" t="str">
            <v>T_JRNL_ALIPAY</v>
          </cell>
          <cell r="F3078" t="str">
            <v>支付宝流水表</v>
          </cell>
          <cell r="G3078" t="str">
            <v>&lt;&lt;&lt;&lt;&lt;字段详细信息&gt;&gt;&gt;&gt;&gt;</v>
          </cell>
          <cell r="H3078" t="str">
            <v>PLAT_DATE,SEQ_NO</v>
          </cell>
        </row>
        <row r="3079">
          <cell r="E3079" t="str">
            <v>T_JRNL_BAK</v>
          </cell>
          <cell r="F3079" t="str">
            <v>交易流水日终表</v>
          </cell>
          <cell r="G3079" t="str">
            <v>&lt;&lt;&lt;&lt;&lt;字段详细信息&gt;&gt;&gt;&gt;&gt;</v>
          </cell>
          <cell r="H3079" t="str">
            <v>PLAT_DATE,SEQ_NO,ENTR_NO</v>
          </cell>
        </row>
        <row r="3080">
          <cell r="E3080" t="str">
            <v>T_MOB_JRNL</v>
          </cell>
          <cell r="F3080" t="str">
            <v>移动代缴费业务信息表</v>
          </cell>
          <cell r="G3080" t="str">
            <v>&lt;&lt;&lt;&lt;&lt;字段详细信息&gt;&gt;&gt;&gt;&gt;</v>
          </cell>
          <cell r="H3080" t="str">
            <v>PLAT_DATE,SEQ_NO</v>
          </cell>
        </row>
        <row r="3081">
          <cell r="E3081" t="str">
            <v>T_SIGN_635</v>
          </cell>
          <cell r="F3081" t="str">
            <v>联社公共签约表</v>
          </cell>
          <cell r="G3081" t="str">
            <v>&lt;&lt;&lt;&lt;&lt;字段详细信息&gt;&gt;&gt;&gt;&gt;</v>
          </cell>
          <cell r="H3081" t="str">
            <v>ENTR_NO,USER_ID</v>
          </cell>
        </row>
        <row r="3082">
          <cell r="E3082" t="str">
            <v>T_SIGN_636</v>
          </cell>
          <cell r="F3082" t="str">
            <v>联社公共签约表</v>
          </cell>
          <cell r="G3082" t="str">
            <v>&lt;&lt;&lt;&lt;&lt;字段详细信息&gt;&gt;&gt;&gt;&gt;</v>
          </cell>
          <cell r="H3082" t="str">
            <v>ENTR_NO,USER_ID</v>
          </cell>
        </row>
        <row r="3083">
          <cell r="E3083" t="str">
            <v>T_SIGN_637</v>
          </cell>
          <cell r="F3083" t="str">
            <v>联社公共签约表</v>
          </cell>
          <cell r="G3083" t="str">
            <v>&lt;&lt;&lt;&lt;&lt;字段详细信息&gt;&gt;&gt;&gt;&gt;</v>
          </cell>
          <cell r="H3083" t="str">
            <v>ENTR_NO,USER_ID</v>
          </cell>
        </row>
        <row r="3084">
          <cell r="E3084" t="str">
            <v>T_SIGN_638</v>
          </cell>
          <cell r="F3084" t="str">
            <v>联社公共签约表</v>
          </cell>
          <cell r="G3084" t="str">
            <v>&lt;&lt;&lt;&lt;&lt;字段详细信息&gt;&gt;&gt;&gt;&gt;</v>
          </cell>
          <cell r="H3084" t="str">
            <v>ENTR_NO,USER_ID</v>
          </cell>
        </row>
        <row r="3085">
          <cell r="E3085" t="str">
            <v>T_SIGN_651</v>
          </cell>
          <cell r="F3085" t="str">
            <v>联社公共签约表</v>
          </cell>
          <cell r="G3085" t="str">
            <v>&lt;&lt;&lt;&lt;&lt;字段详细信息&gt;&gt;&gt;&gt;&gt;</v>
          </cell>
          <cell r="H3085" t="str">
            <v>ENTR_NO,USER_ID</v>
          </cell>
        </row>
        <row r="3086">
          <cell r="E3086" t="str">
            <v>T_SIGN_801</v>
          </cell>
          <cell r="F3086" t="str">
            <v>联社公共签约表</v>
          </cell>
          <cell r="G3086" t="str">
            <v>&lt;&lt;&lt;&lt;&lt;字段详细信息&gt;&gt;&gt;&gt;&gt;</v>
          </cell>
          <cell r="H3086" t="str">
            <v>ENTR_NO,USER_ID</v>
          </cell>
        </row>
        <row r="3087">
          <cell r="E3087" t="str">
            <v>T_SIGN_802</v>
          </cell>
          <cell r="F3087" t="str">
            <v>联社公共签约表</v>
          </cell>
          <cell r="G3087" t="str">
            <v>&lt;&lt;&lt;&lt;&lt;字段详细信息&gt;&gt;&gt;&gt;&gt;</v>
          </cell>
          <cell r="H3087" t="str">
            <v>ENTR_NO,USER_ID</v>
          </cell>
        </row>
        <row r="3088">
          <cell r="E3088" t="str">
            <v>T_SIGN_803</v>
          </cell>
          <cell r="F3088" t="str">
            <v>联社公共签约表</v>
          </cell>
          <cell r="G3088" t="str">
            <v>&lt;&lt;&lt;&lt;&lt;字段详细信息&gt;&gt;&gt;&gt;&gt;</v>
          </cell>
          <cell r="H3088" t="str">
            <v>ENTR_NO,USER_ID</v>
          </cell>
        </row>
        <row r="3089">
          <cell r="E3089" t="str">
            <v>T_SIGN_805</v>
          </cell>
          <cell r="F3089" t="str">
            <v>联社公共签约表</v>
          </cell>
          <cell r="G3089" t="str">
            <v>&lt;&lt;&lt;&lt;&lt;字段详细信息&gt;&gt;&gt;&gt;&gt;</v>
          </cell>
          <cell r="H3089" t="str">
            <v>ENTR_NO,USER_ID</v>
          </cell>
        </row>
        <row r="3090">
          <cell r="E3090" t="str">
            <v>T_SIGN_806</v>
          </cell>
          <cell r="F3090" t="str">
            <v>联社公共签约表</v>
          </cell>
          <cell r="G3090" t="str">
            <v>&lt;&lt;&lt;&lt;&lt;字段详细信息&gt;&gt;&gt;&gt;&gt;</v>
          </cell>
          <cell r="H3090" t="str">
            <v>ENTR_NO,USER_ID</v>
          </cell>
        </row>
        <row r="3091">
          <cell r="E3091" t="str">
            <v>T_SIGN_807</v>
          </cell>
          <cell r="F3091" t="str">
            <v>联社公共签约表</v>
          </cell>
          <cell r="G3091" t="str">
            <v>&lt;&lt;&lt;&lt;&lt;字段详细信息&gt;&gt;&gt;&gt;&gt;</v>
          </cell>
          <cell r="H3091" t="str">
            <v>ENTR_NO,USER_ID</v>
          </cell>
        </row>
        <row r="3092">
          <cell r="E3092" t="str">
            <v>T_SIGN_808</v>
          </cell>
          <cell r="F3092" t="str">
            <v>联社公共签约表</v>
          </cell>
          <cell r="G3092" t="str">
            <v>&lt;&lt;&lt;&lt;&lt;字段详细信息&gt;&gt;&gt;&gt;&gt;</v>
          </cell>
          <cell r="H3092" t="str">
            <v>ENTR_NO,USER_ID</v>
          </cell>
        </row>
        <row r="3093">
          <cell r="E3093" t="str">
            <v>T_SIGN_809</v>
          </cell>
          <cell r="F3093" t="str">
            <v>联社公共签约表</v>
          </cell>
          <cell r="G3093" t="str">
            <v>&lt;&lt;&lt;&lt;&lt;字段详细信息&gt;&gt;&gt;&gt;&gt;</v>
          </cell>
          <cell r="H3093" t="str">
            <v>ENTR_NO,USER_ID</v>
          </cell>
        </row>
        <row r="3094">
          <cell r="E3094" t="str">
            <v>T_SIGN_822</v>
          </cell>
          <cell r="F3094" t="str">
            <v>联社公共签约表</v>
          </cell>
          <cell r="G3094" t="str">
            <v>&lt;&lt;&lt;&lt;&lt;字段详细信息&gt;&gt;&gt;&gt;&gt;</v>
          </cell>
          <cell r="H3094" t="str">
            <v>ENTR_NO,USER_ID</v>
          </cell>
        </row>
        <row r="3095">
          <cell r="E3095" t="str">
            <v>T_SIGN_823</v>
          </cell>
          <cell r="F3095" t="str">
            <v>联社公共签约表</v>
          </cell>
          <cell r="G3095" t="str">
            <v>&lt;&lt;&lt;&lt;&lt;字段详细信息&gt;&gt;&gt;&gt;&gt;</v>
          </cell>
          <cell r="H3095" t="str">
            <v>ENTR_NO,USER_ID</v>
          </cell>
        </row>
        <row r="3096">
          <cell r="E3096" t="str">
            <v>T_SIGN_825</v>
          </cell>
          <cell r="F3096" t="str">
            <v>联社公共签约表</v>
          </cell>
          <cell r="G3096" t="str">
            <v>&lt;&lt;&lt;&lt;&lt;字段详细信息&gt;&gt;&gt;&gt;&gt;</v>
          </cell>
          <cell r="H3096" t="str">
            <v>ENTR_NO,USER_ID</v>
          </cell>
        </row>
        <row r="3097">
          <cell r="E3097" t="str">
            <v>T_SIGN_826</v>
          </cell>
          <cell r="F3097" t="str">
            <v>联社公共签约表</v>
          </cell>
          <cell r="G3097" t="str">
            <v>&lt;&lt;&lt;&lt;&lt;字段详细信息&gt;&gt;&gt;&gt;&gt;</v>
          </cell>
          <cell r="H3097" t="str">
            <v>ENTR_NO,USER_ID</v>
          </cell>
        </row>
        <row r="3098">
          <cell r="E3098" t="str">
            <v>T_SIGN_827</v>
          </cell>
          <cell r="F3098" t="str">
            <v>联社公共签约表</v>
          </cell>
          <cell r="G3098" t="str">
            <v>&lt;&lt;&lt;&lt;&lt;字段详细信息&gt;&gt;&gt;&gt;&gt;</v>
          </cell>
          <cell r="H3098" t="str">
            <v>ENTR_NO,USER_ID</v>
          </cell>
        </row>
        <row r="3099">
          <cell r="E3099" t="str">
            <v>T_SIGN_828</v>
          </cell>
          <cell r="F3099" t="str">
            <v>联社公共签约表</v>
          </cell>
          <cell r="G3099" t="str">
            <v>&lt;&lt;&lt;&lt;&lt;字段详细信息&gt;&gt;&gt;&gt;&gt;</v>
          </cell>
          <cell r="H3099" t="str">
            <v>ENTR_NO,USER_ID</v>
          </cell>
        </row>
        <row r="3100">
          <cell r="E3100" t="str">
            <v>T_SIGN_829</v>
          </cell>
          <cell r="F3100" t="str">
            <v>联社公共签约表</v>
          </cell>
          <cell r="G3100" t="str">
            <v>&lt;&lt;&lt;&lt;&lt;字段详细信息&gt;&gt;&gt;&gt;&gt;</v>
          </cell>
          <cell r="H3100" t="str">
            <v>ENTR_NO,USER_ID</v>
          </cell>
        </row>
        <row r="3101">
          <cell r="E3101" t="str">
            <v>T_SIGN_831</v>
          </cell>
          <cell r="F3101" t="str">
            <v>联社公共签约表</v>
          </cell>
          <cell r="G3101" t="str">
            <v>&lt;&lt;&lt;&lt;&lt;字段详细信息&gt;&gt;&gt;&gt;&gt;</v>
          </cell>
          <cell r="H3101" t="str">
            <v>ENTR_NO,USER_ID</v>
          </cell>
        </row>
        <row r="3102">
          <cell r="E3102" t="str">
            <v>T_SIGN_851</v>
          </cell>
          <cell r="F3102" t="str">
            <v>联社公共签约表</v>
          </cell>
          <cell r="G3102" t="str">
            <v>&lt;&lt;&lt;&lt;&lt;字段详细信息&gt;&gt;&gt;&gt;&gt;</v>
          </cell>
          <cell r="H3102" t="str">
            <v>ENTR_NO,USER_ID</v>
          </cell>
        </row>
        <row r="3103">
          <cell r="E3103" t="str">
            <v>T_SIGN_852</v>
          </cell>
          <cell r="F3103" t="str">
            <v>联社公共签约表</v>
          </cell>
          <cell r="G3103" t="str">
            <v>&lt;&lt;&lt;&lt;&lt;字段详细信息&gt;&gt;&gt;&gt;&gt;</v>
          </cell>
          <cell r="H3103" t="str">
            <v>ENTR_NO,USER_ID</v>
          </cell>
        </row>
        <row r="3104">
          <cell r="E3104" t="str">
            <v>T_SIGN_853</v>
          </cell>
          <cell r="F3104" t="str">
            <v>联社公共签约表</v>
          </cell>
          <cell r="G3104" t="str">
            <v>&lt;&lt;&lt;&lt;&lt;字段详细信息&gt;&gt;&gt;&gt;&gt;</v>
          </cell>
          <cell r="H3104" t="str">
            <v>ENTR_NO,USER_ID</v>
          </cell>
        </row>
        <row r="3105">
          <cell r="E3105" t="str">
            <v>T_SIGN_855</v>
          </cell>
          <cell r="F3105" t="str">
            <v>联社公共签约表</v>
          </cell>
          <cell r="G3105" t="str">
            <v>&lt;&lt;&lt;&lt;&lt;字段详细信息&gt;&gt;&gt;&gt;&gt;</v>
          </cell>
          <cell r="H3105" t="str">
            <v>ENTR_NO,USER_ID</v>
          </cell>
        </row>
        <row r="3106">
          <cell r="E3106" t="str">
            <v>T_SIGN_856</v>
          </cell>
          <cell r="F3106" t="str">
            <v>联社公共签约表</v>
          </cell>
          <cell r="G3106" t="str">
            <v>&lt;&lt;&lt;&lt;&lt;字段详细信息&gt;&gt;&gt;&gt;&gt;</v>
          </cell>
          <cell r="H3106" t="str">
            <v>ENTR_NO,USER_ID</v>
          </cell>
        </row>
        <row r="3107">
          <cell r="E3107" t="str">
            <v>T_SIGN_857</v>
          </cell>
          <cell r="F3107" t="str">
            <v>联社公共签约表</v>
          </cell>
          <cell r="G3107" t="str">
            <v>&lt;&lt;&lt;&lt;&lt;字段详细信息&gt;&gt;&gt;&gt;&gt;</v>
          </cell>
          <cell r="H3107" t="str">
            <v>ENTR_NO,USER_ID</v>
          </cell>
        </row>
        <row r="3108">
          <cell r="E3108" t="str">
            <v>T_SIGN_858</v>
          </cell>
          <cell r="F3108" t="str">
            <v>联社公共签约表</v>
          </cell>
          <cell r="G3108" t="str">
            <v>&lt;&lt;&lt;&lt;&lt;字段详细信息&gt;&gt;&gt;&gt;&gt;</v>
          </cell>
          <cell r="H3108" t="str">
            <v>ENTR_NO,USER_ID</v>
          </cell>
        </row>
        <row r="3109">
          <cell r="E3109" t="str">
            <v>T_SIGN_859</v>
          </cell>
          <cell r="F3109" t="str">
            <v>联社公共签约表</v>
          </cell>
          <cell r="G3109" t="str">
            <v>&lt;&lt;&lt;&lt;&lt;字段详细信息&gt;&gt;&gt;&gt;&gt;</v>
          </cell>
          <cell r="H3109" t="str">
            <v>ENTR_NO,USER_ID</v>
          </cell>
        </row>
        <row r="3110">
          <cell r="E3110" t="str">
            <v>T_SIGN_861</v>
          </cell>
          <cell r="F3110" t="str">
            <v>联社公共签约表</v>
          </cell>
          <cell r="G3110" t="str">
            <v>&lt;&lt;&lt;&lt;&lt;字段详细信息&gt;&gt;&gt;&gt;&gt;</v>
          </cell>
          <cell r="H3110" t="str">
            <v>ENTR_NO,USER_ID</v>
          </cell>
        </row>
        <row r="3111">
          <cell r="E3111" t="str">
            <v>T_SIGN_862</v>
          </cell>
          <cell r="F3111" t="str">
            <v>联社公共签约表</v>
          </cell>
          <cell r="G3111" t="str">
            <v>&lt;&lt;&lt;&lt;&lt;字段详细信息&gt;&gt;&gt;&gt;&gt;</v>
          </cell>
          <cell r="H3111" t="str">
            <v>ENTR_NO,USER_ID</v>
          </cell>
        </row>
        <row r="3112">
          <cell r="E3112" t="str">
            <v>T_SIGN_863</v>
          </cell>
          <cell r="F3112" t="str">
            <v>联社公共签约表</v>
          </cell>
          <cell r="G3112" t="str">
            <v>&lt;&lt;&lt;&lt;&lt;字段详细信息&gt;&gt;&gt;&gt;&gt;</v>
          </cell>
          <cell r="H3112" t="str">
            <v>ENTR_NO,USER_ID</v>
          </cell>
        </row>
        <row r="3113">
          <cell r="E3113" t="str">
            <v>T_SIGN_871</v>
          </cell>
          <cell r="F3113" t="str">
            <v>联社公共签约表</v>
          </cell>
          <cell r="G3113" t="str">
            <v>&lt;&lt;&lt;&lt;&lt;字段详细信息&gt;&gt;&gt;&gt;&gt;</v>
          </cell>
          <cell r="H3113" t="str">
            <v>ENTR_NO,USER_ID</v>
          </cell>
        </row>
        <row r="3114">
          <cell r="E3114" t="str">
            <v>T_SIGN_872</v>
          </cell>
          <cell r="F3114" t="str">
            <v>联社公共签约表</v>
          </cell>
          <cell r="G3114" t="str">
            <v>&lt;&lt;&lt;&lt;&lt;字段详细信息&gt;&gt;&gt;&gt;&gt;</v>
          </cell>
          <cell r="H3114" t="str">
            <v>ENTR_NO,USER_ID</v>
          </cell>
        </row>
        <row r="3115">
          <cell r="E3115" t="str">
            <v>T_SIGN_873</v>
          </cell>
          <cell r="F3115" t="str">
            <v>联社公共签约表</v>
          </cell>
          <cell r="G3115" t="str">
            <v>&lt;&lt;&lt;&lt;&lt;字段详细信息&gt;&gt;&gt;&gt;&gt;</v>
          </cell>
          <cell r="H3115" t="str">
            <v>ENTR_NO,USER_ID</v>
          </cell>
        </row>
        <row r="3116">
          <cell r="E3116" t="str">
            <v>T_SIGN_875</v>
          </cell>
          <cell r="F3116" t="str">
            <v>联社公共签约表</v>
          </cell>
          <cell r="G3116" t="str">
            <v>&lt;&lt;&lt;&lt;&lt;字段详细信息&gt;&gt;&gt;&gt;&gt;</v>
          </cell>
          <cell r="H3116" t="str">
            <v>ENTR_NO,USER_ID</v>
          </cell>
        </row>
        <row r="3117">
          <cell r="E3117" t="str">
            <v>T_SIGN_876</v>
          </cell>
          <cell r="F3117" t="str">
            <v>联社公共签约表</v>
          </cell>
          <cell r="G3117" t="str">
            <v>&lt;&lt;&lt;&lt;&lt;字段详细信息&gt;&gt;&gt;&gt;&gt;</v>
          </cell>
          <cell r="H3117" t="str">
            <v>ENTR_NO,USER_ID</v>
          </cell>
        </row>
        <row r="3118">
          <cell r="E3118" t="str">
            <v>T_SIGN_877</v>
          </cell>
          <cell r="F3118" t="str">
            <v>联社公共签约表</v>
          </cell>
          <cell r="G3118" t="str">
            <v>&lt;&lt;&lt;&lt;&lt;字段详细信息&gt;&gt;&gt;&gt;&gt;</v>
          </cell>
          <cell r="H3118" t="str">
            <v>ENTR_NO,USER_ID</v>
          </cell>
        </row>
        <row r="3119">
          <cell r="E3119" t="str">
            <v>T_SIGN_881</v>
          </cell>
          <cell r="F3119" t="str">
            <v>联社公共签约表</v>
          </cell>
          <cell r="G3119" t="str">
            <v>&lt;&lt;&lt;&lt;&lt;字段详细信息&gt;&gt;&gt;&gt;&gt;</v>
          </cell>
          <cell r="H3119" t="str">
            <v>ENTR_NO,USER_ID</v>
          </cell>
        </row>
        <row r="3120">
          <cell r="E3120" t="str">
            <v>T_SIGN_882</v>
          </cell>
          <cell r="F3120" t="str">
            <v>联社公共签约表</v>
          </cell>
          <cell r="G3120" t="str">
            <v>&lt;&lt;&lt;&lt;&lt;字段详细信息&gt;&gt;&gt;&gt;&gt;</v>
          </cell>
          <cell r="H3120" t="str">
            <v>ENTR_NO,USER_ID</v>
          </cell>
        </row>
        <row r="3121">
          <cell r="E3121" t="str">
            <v>T_SIGN_883</v>
          </cell>
          <cell r="F3121" t="str">
            <v>联社公共签约表</v>
          </cell>
          <cell r="G3121" t="str">
            <v>&lt;&lt;&lt;&lt;&lt;字段详细信息&gt;&gt;&gt;&gt;&gt;</v>
          </cell>
          <cell r="H3121" t="str">
            <v>ENTR_NO,USER_ID</v>
          </cell>
        </row>
        <row r="3122">
          <cell r="E3122" t="str">
            <v>T_SIGN_885</v>
          </cell>
          <cell r="F3122" t="str">
            <v>联社公共签约表</v>
          </cell>
          <cell r="G3122" t="str">
            <v>&lt;&lt;&lt;&lt;&lt;字段详细信息&gt;&gt;&gt;&gt;&gt;</v>
          </cell>
          <cell r="H3122" t="str">
            <v>ENTR_NO,USER_ID</v>
          </cell>
        </row>
        <row r="3123">
          <cell r="E3123" t="str">
            <v>T_SIGN_886</v>
          </cell>
          <cell r="F3123" t="str">
            <v>联社公共签约表</v>
          </cell>
          <cell r="G3123" t="str">
            <v>&lt;&lt;&lt;&lt;&lt;字段详细信息&gt;&gt;&gt;&gt;&gt;</v>
          </cell>
          <cell r="H3123" t="str">
            <v>ENTR_NO,USER_ID</v>
          </cell>
        </row>
        <row r="3124">
          <cell r="E3124" t="str">
            <v>T_SIGN_891</v>
          </cell>
          <cell r="F3124" t="str">
            <v>联社公共签约表</v>
          </cell>
          <cell r="G3124" t="str">
            <v>&lt;&lt;&lt;&lt;&lt;字段详细信息&gt;&gt;&gt;&gt;&gt;</v>
          </cell>
          <cell r="H3124" t="str">
            <v>ENTR_NO,USER_ID</v>
          </cell>
        </row>
        <row r="3125">
          <cell r="E3125" t="str">
            <v>T_SIGN_892</v>
          </cell>
          <cell r="F3125" t="str">
            <v>联社公共签约表</v>
          </cell>
          <cell r="G3125" t="str">
            <v>&lt;&lt;&lt;&lt;&lt;字段详细信息&gt;&gt;&gt;&gt;&gt;</v>
          </cell>
          <cell r="H3125" t="str">
            <v>ENTR_NO,USER_ID</v>
          </cell>
        </row>
        <row r="3126">
          <cell r="E3126" t="str">
            <v>T_SIGN_893</v>
          </cell>
          <cell r="F3126" t="str">
            <v>联社公共签约表</v>
          </cell>
          <cell r="G3126" t="str">
            <v>&lt;&lt;&lt;&lt;&lt;字段详细信息&gt;&gt;&gt;&gt;&gt;</v>
          </cell>
          <cell r="H3126" t="str">
            <v>ENTR_NO,USER_ID</v>
          </cell>
        </row>
        <row r="3127">
          <cell r="E3127" t="str">
            <v>T_SIGN_895</v>
          </cell>
          <cell r="F3127" t="str">
            <v>联社公共签约表</v>
          </cell>
          <cell r="G3127" t="str">
            <v>&lt;&lt;&lt;&lt;&lt;字段详细信息&gt;&gt;&gt;&gt;&gt;</v>
          </cell>
          <cell r="H3127" t="str">
            <v>ENTR_NO,USER_ID</v>
          </cell>
        </row>
        <row r="3128">
          <cell r="E3128" t="str">
            <v>T_SIGN_896</v>
          </cell>
          <cell r="F3128" t="str">
            <v>联社公共签约表</v>
          </cell>
          <cell r="G3128" t="str">
            <v>&lt;&lt;&lt;&lt;&lt;字段详细信息&gt;&gt;&gt;&gt;&gt;</v>
          </cell>
          <cell r="H3128" t="str">
            <v>ENTR_NO,USER_ID</v>
          </cell>
        </row>
        <row r="3129">
          <cell r="E3129" t="str">
            <v>T_SIGN_897</v>
          </cell>
          <cell r="F3129" t="str">
            <v>联社公共签约表</v>
          </cell>
          <cell r="G3129" t="str">
            <v>&lt;&lt;&lt;&lt;&lt;字段详细信息&gt;&gt;&gt;&gt;&gt;</v>
          </cell>
          <cell r="H3129" t="str">
            <v>ENTR_NO,USER_ID</v>
          </cell>
        </row>
        <row r="3130">
          <cell r="E3130" t="str">
            <v>T_SIGN_901</v>
          </cell>
          <cell r="F3130" t="str">
            <v>联社公共签约表</v>
          </cell>
          <cell r="G3130" t="str">
            <v>&lt;&lt;&lt;&lt;&lt;字段详细信息&gt;&gt;&gt;&gt;&gt;</v>
          </cell>
          <cell r="H3130" t="str">
            <v>ENTR_NO,USER_ID</v>
          </cell>
        </row>
        <row r="3131">
          <cell r="E3131" t="str">
            <v>T_SIGN_902</v>
          </cell>
          <cell r="F3131" t="str">
            <v>联社公共签约表</v>
          </cell>
          <cell r="G3131" t="str">
            <v>&lt;&lt;&lt;&lt;&lt;字段详细信息&gt;&gt;&gt;&gt;&gt;</v>
          </cell>
          <cell r="H3131" t="str">
            <v>ENTR_NO,USER_ID</v>
          </cell>
        </row>
        <row r="3132">
          <cell r="E3132" t="str">
            <v>T_SIGN_903</v>
          </cell>
          <cell r="F3132" t="str">
            <v>联社公共签约表</v>
          </cell>
          <cell r="G3132" t="str">
            <v>&lt;&lt;&lt;&lt;&lt;字段详细信息&gt;&gt;&gt;&gt;&gt;</v>
          </cell>
          <cell r="H3132" t="str">
            <v>ENTR_NO,USER_ID</v>
          </cell>
        </row>
        <row r="3133">
          <cell r="E3133" t="str">
            <v>T_SIGN_905</v>
          </cell>
          <cell r="F3133" t="str">
            <v>联社公共签约表</v>
          </cell>
          <cell r="G3133" t="str">
            <v>&lt;&lt;&lt;&lt;&lt;字段详细信息&gt;&gt;&gt;&gt;&gt;</v>
          </cell>
          <cell r="H3133" t="str">
            <v>ENTR_NO,USER_ID</v>
          </cell>
        </row>
        <row r="3134">
          <cell r="E3134" t="str">
            <v>T_SIGN_906</v>
          </cell>
          <cell r="F3134" t="str">
            <v>联社公共签约表</v>
          </cell>
          <cell r="G3134" t="str">
            <v>&lt;&lt;&lt;&lt;&lt;字段详细信息&gt;&gt;&gt;&gt;&gt;</v>
          </cell>
          <cell r="H3134" t="str">
            <v>ENTR_NO,USER_ID</v>
          </cell>
        </row>
        <row r="3135">
          <cell r="E3135" t="str">
            <v>T_SIGN_907</v>
          </cell>
          <cell r="F3135" t="str">
            <v>联社公共签约表</v>
          </cell>
          <cell r="G3135" t="str">
            <v>&lt;&lt;&lt;&lt;&lt;字段详细信息&gt;&gt;&gt;&gt;&gt;</v>
          </cell>
          <cell r="H3135" t="str">
            <v>ENTR_NO,USER_ID</v>
          </cell>
        </row>
        <row r="3136">
          <cell r="E3136" t="str">
            <v>T_SIGN_908</v>
          </cell>
          <cell r="F3136" t="str">
            <v>联社公共签约表</v>
          </cell>
          <cell r="G3136" t="str">
            <v>&lt;&lt;&lt;&lt;&lt;字段详细信息&gt;&gt;&gt;&gt;&gt;</v>
          </cell>
          <cell r="H3136" t="str">
            <v>ENTR_NO,USER_ID</v>
          </cell>
        </row>
        <row r="3137">
          <cell r="E3137" t="str">
            <v>T_SIGN_909</v>
          </cell>
          <cell r="F3137" t="str">
            <v>联社公共签约表</v>
          </cell>
          <cell r="G3137" t="str">
            <v>&lt;&lt;&lt;&lt;&lt;字段详细信息&gt;&gt;&gt;&gt;&gt;</v>
          </cell>
          <cell r="H3137" t="str">
            <v>ENTR_NO,USER_ID</v>
          </cell>
        </row>
        <row r="3138">
          <cell r="E3138" t="str">
            <v>T_SIGN_921</v>
          </cell>
          <cell r="F3138" t="str">
            <v>联社公共签约表</v>
          </cell>
          <cell r="G3138" t="str">
            <v>&lt;&lt;&lt;&lt;&lt;字段详细信息&gt;&gt;&gt;&gt;&gt;</v>
          </cell>
          <cell r="H3138" t="str">
            <v>ENTR_NO,USER_ID</v>
          </cell>
        </row>
        <row r="3139">
          <cell r="E3139" t="str">
            <v>T_SIGN_922</v>
          </cell>
          <cell r="F3139" t="str">
            <v>联社公共签约表</v>
          </cell>
          <cell r="G3139" t="str">
            <v>&lt;&lt;&lt;&lt;&lt;字段详细信息&gt;&gt;&gt;&gt;&gt;</v>
          </cell>
          <cell r="H3139" t="str">
            <v>ENTR_NO,USER_ID</v>
          </cell>
        </row>
        <row r="3140">
          <cell r="E3140" t="str">
            <v>T_SIGN_923</v>
          </cell>
          <cell r="F3140" t="str">
            <v>联社公共签约表</v>
          </cell>
          <cell r="G3140" t="str">
            <v>&lt;&lt;&lt;&lt;&lt;字段详细信息&gt;&gt;&gt;&gt;&gt;</v>
          </cell>
          <cell r="H3140" t="str">
            <v>ENTR_NO,USER_ID</v>
          </cell>
        </row>
        <row r="3141">
          <cell r="E3141" t="str">
            <v>T_SIGN_925</v>
          </cell>
          <cell r="F3141" t="str">
            <v>联社公共签约表</v>
          </cell>
          <cell r="G3141" t="str">
            <v>&lt;&lt;&lt;&lt;&lt;字段详细信息&gt;&gt;&gt;&gt;&gt;</v>
          </cell>
          <cell r="H3141" t="str">
            <v>ENTR_NO,USER_ID</v>
          </cell>
        </row>
        <row r="3142">
          <cell r="E3142" t="str">
            <v>T_SIGN_926</v>
          </cell>
          <cell r="F3142" t="str">
            <v>联社公共签约表</v>
          </cell>
          <cell r="G3142" t="str">
            <v>&lt;&lt;&lt;&lt;&lt;字段详细信息&gt;&gt;&gt;&gt;&gt;</v>
          </cell>
          <cell r="H3142" t="str">
            <v>ENTR_NO,USER_ID</v>
          </cell>
        </row>
        <row r="3143">
          <cell r="E3143" t="str">
            <v>T_SIGN_927</v>
          </cell>
          <cell r="F3143" t="str">
            <v>联社公共签约表</v>
          </cell>
          <cell r="G3143" t="str">
            <v>&lt;&lt;&lt;&lt;&lt;字段详细信息&gt;&gt;&gt;&gt;&gt;</v>
          </cell>
          <cell r="H3143" t="str">
            <v>ENTR_NO,USER_ID</v>
          </cell>
        </row>
        <row r="3144">
          <cell r="E3144" t="str">
            <v>T_SIGN_931</v>
          </cell>
          <cell r="F3144" t="str">
            <v>联社公共签约表</v>
          </cell>
          <cell r="G3144" t="str">
            <v>&lt;&lt;&lt;&lt;&lt;字段详细信息&gt;&gt;&gt;&gt;&gt;</v>
          </cell>
          <cell r="H3144" t="str">
            <v>ENTR_NO,USER_ID</v>
          </cell>
        </row>
        <row r="3145">
          <cell r="E3145" t="str">
            <v>T_SIGN_932</v>
          </cell>
          <cell r="F3145" t="str">
            <v>联社公共签约表</v>
          </cell>
          <cell r="G3145" t="str">
            <v>&lt;&lt;&lt;&lt;&lt;字段详细信息&gt;&gt;&gt;&gt;&gt;</v>
          </cell>
          <cell r="H3145" t="str">
            <v>ENTR_NO,USER_ID</v>
          </cell>
        </row>
        <row r="3146">
          <cell r="E3146" t="str">
            <v>T_SIGN_933</v>
          </cell>
          <cell r="F3146" t="str">
            <v>联社公共签约表</v>
          </cell>
          <cell r="G3146" t="str">
            <v>&lt;&lt;&lt;&lt;&lt;字段详细信息&gt;&gt;&gt;&gt;&gt;</v>
          </cell>
          <cell r="H3146" t="str">
            <v>ENTR_NO,USER_ID</v>
          </cell>
        </row>
        <row r="3147">
          <cell r="E3147" t="str">
            <v>T_SIGN_935</v>
          </cell>
          <cell r="F3147" t="str">
            <v>联社公共签约表</v>
          </cell>
          <cell r="G3147" t="str">
            <v>&lt;&lt;&lt;&lt;&lt;字段详细信息&gt;&gt;&gt;&gt;&gt;</v>
          </cell>
          <cell r="H3147" t="str">
            <v>ENTR_NO,USER_ID</v>
          </cell>
        </row>
        <row r="3148">
          <cell r="E3148" t="str">
            <v>T_SIGN_936</v>
          </cell>
          <cell r="F3148" t="str">
            <v>联社公共签约表</v>
          </cell>
          <cell r="G3148" t="str">
            <v>&lt;&lt;&lt;&lt;&lt;字段详细信息&gt;&gt;&gt;&gt;&gt;</v>
          </cell>
          <cell r="H3148" t="str">
            <v>ENTR_NO,USER_ID</v>
          </cell>
        </row>
        <row r="3149">
          <cell r="E3149" t="str">
            <v>T_SIGN_937</v>
          </cell>
          <cell r="F3149" t="str">
            <v>联社公共签约表</v>
          </cell>
          <cell r="G3149" t="str">
            <v>&lt;&lt;&lt;&lt;&lt;字段详细信息&gt;&gt;&gt;&gt;&gt;</v>
          </cell>
          <cell r="H3149" t="str">
            <v>ENTR_NO,USER_ID</v>
          </cell>
        </row>
        <row r="3150">
          <cell r="E3150" t="str">
            <v>T_SIGN_938</v>
          </cell>
          <cell r="F3150" t="str">
            <v>联社公共签约表</v>
          </cell>
          <cell r="G3150" t="str">
            <v>&lt;&lt;&lt;&lt;&lt;字段详细信息&gt;&gt;&gt;&gt;&gt;</v>
          </cell>
          <cell r="H3150" t="str">
            <v>ENTR_NO,USER_ID</v>
          </cell>
        </row>
        <row r="3151">
          <cell r="E3151" t="str">
            <v>T_SIGN_939</v>
          </cell>
          <cell r="F3151" t="str">
            <v>联社公共签约表</v>
          </cell>
          <cell r="G3151" t="str">
            <v>&lt;&lt;&lt;&lt;&lt;字段详细信息&gt;&gt;&gt;&gt;&gt;</v>
          </cell>
          <cell r="H3151" t="str">
            <v>ENTR_NO,USER_ID</v>
          </cell>
        </row>
        <row r="3152">
          <cell r="E3152" t="str">
            <v>T_SIGN_951</v>
          </cell>
          <cell r="F3152" t="str">
            <v>联社公共签约表</v>
          </cell>
          <cell r="G3152" t="str">
            <v>&lt;&lt;&lt;&lt;&lt;字段详细信息&gt;&gt;&gt;&gt;&gt;</v>
          </cell>
          <cell r="H3152" t="str">
            <v>ENTR_NO,USER_ID</v>
          </cell>
        </row>
        <row r="3153">
          <cell r="E3153" t="str">
            <v>T_SIGN_961</v>
          </cell>
          <cell r="F3153" t="str">
            <v>联社公共签约表</v>
          </cell>
          <cell r="G3153" t="str">
            <v>&lt;&lt;&lt;&lt;&lt;字段详细信息&gt;&gt;&gt;&gt;&gt;</v>
          </cell>
          <cell r="H3153" t="str">
            <v>ENTR_NO,USER_ID</v>
          </cell>
        </row>
        <row r="3154">
          <cell r="E3154" t="str">
            <v>T_SIGN_962</v>
          </cell>
          <cell r="F3154" t="str">
            <v>联社公共签约表</v>
          </cell>
          <cell r="G3154" t="str">
            <v>&lt;&lt;&lt;&lt;&lt;字段详细信息&gt;&gt;&gt;&gt;&gt;</v>
          </cell>
          <cell r="H3154" t="str">
            <v>ENTR_NO,USER_ID</v>
          </cell>
        </row>
        <row r="3155">
          <cell r="E3155" t="str">
            <v>T_SIGN_963</v>
          </cell>
          <cell r="F3155" t="str">
            <v>联社公共签约表</v>
          </cell>
          <cell r="G3155" t="str">
            <v>&lt;&lt;&lt;&lt;&lt;字段详细信息&gt;&gt;&gt;&gt;&gt;</v>
          </cell>
          <cell r="H3155" t="str">
            <v>ENTR_NO,USER_ID</v>
          </cell>
        </row>
        <row r="3156">
          <cell r="E3156" t="str">
            <v>T_SIGN_966</v>
          </cell>
          <cell r="F3156" t="str">
            <v>联社公共签约表</v>
          </cell>
          <cell r="G3156" t="str">
            <v>&lt;&lt;&lt;&lt;&lt;字段详细信息&gt;&gt;&gt;&gt;&gt;</v>
          </cell>
          <cell r="H3156" t="str">
            <v>ENTR_NO,USER_ID</v>
          </cell>
        </row>
        <row r="3157">
          <cell r="E3157" t="str">
            <v>T_SIGN_967</v>
          </cell>
          <cell r="F3157" t="str">
            <v>联社公共签约表</v>
          </cell>
          <cell r="G3157" t="str">
            <v>&lt;&lt;&lt;&lt;&lt;字段详细信息&gt;&gt;&gt;&gt;&gt;</v>
          </cell>
          <cell r="H3157" t="str">
            <v>ENTR_NO,USER_ID</v>
          </cell>
        </row>
        <row r="3158">
          <cell r="E3158" t="str">
            <v>T_SIGN_968</v>
          </cell>
          <cell r="F3158" t="str">
            <v>联社公共签约表</v>
          </cell>
          <cell r="G3158" t="str">
            <v>&lt;&lt;&lt;&lt;&lt;字段详细信息&gt;&gt;&gt;&gt;&gt;</v>
          </cell>
          <cell r="H3158" t="str">
            <v>ENTR_NO,USER_ID</v>
          </cell>
        </row>
        <row r="3159">
          <cell r="E3159" t="str">
            <v>T_SIGN_969</v>
          </cell>
          <cell r="F3159" t="str">
            <v>联社公共签约表</v>
          </cell>
          <cell r="G3159" t="str">
            <v>&lt;&lt;&lt;&lt;&lt;字段详细信息&gt;&gt;&gt;&gt;&gt;</v>
          </cell>
          <cell r="H3159" t="str">
            <v>ENTR_NO,USER_ID</v>
          </cell>
        </row>
        <row r="3160">
          <cell r="E3160" t="str">
            <v>T_SIGN_971</v>
          </cell>
          <cell r="F3160" t="str">
            <v>联社公共签约表</v>
          </cell>
          <cell r="G3160" t="str">
            <v>&lt;&lt;&lt;&lt;&lt;字段详细信息&gt;&gt;&gt;&gt;&gt;</v>
          </cell>
          <cell r="H3160" t="str">
            <v>ENTR_NO,USER_ID</v>
          </cell>
        </row>
        <row r="3161">
          <cell r="E3161" t="str">
            <v>T_SIGN_981</v>
          </cell>
          <cell r="F3161" t="str">
            <v>联社公共签约表</v>
          </cell>
          <cell r="G3161" t="str">
            <v>&lt;&lt;&lt;&lt;&lt;字段详细信息&gt;&gt;&gt;&gt;&gt;</v>
          </cell>
          <cell r="H3161" t="str">
            <v>ENTR_NO,USER_ID</v>
          </cell>
        </row>
        <row r="3162">
          <cell r="E3162" t="str">
            <v>T_SIGN_982</v>
          </cell>
          <cell r="F3162" t="str">
            <v>联社公共签约表</v>
          </cell>
          <cell r="G3162" t="str">
            <v>&lt;&lt;&lt;&lt;&lt;字段详细信息&gt;&gt;&gt;&gt;&gt;</v>
          </cell>
          <cell r="H3162" t="str">
            <v>ENTR_NO,USER_ID</v>
          </cell>
        </row>
        <row r="3163">
          <cell r="E3163" t="str">
            <v>T_SIGN_983</v>
          </cell>
          <cell r="F3163" t="str">
            <v>联社公共签约表</v>
          </cell>
          <cell r="G3163" t="str">
            <v>&lt;&lt;&lt;&lt;&lt;字段详细信息&gt;&gt;&gt;&gt;&gt;</v>
          </cell>
          <cell r="H3163" t="str">
            <v>ENTR_NO,USER_ID</v>
          </cell>
        </row>
        <row r="3164">
          <cell r="E3164" t="str">
            <v>T_SIGN_985</v>
          </cell>
          <cell r="F3164" t="str">
            <v>联社公共签约表</v>
          </cell>
          <cell r="G3164" t="str">
            <v>&lt;&lt;&lt;&lt;&lt;字段详细信息&gt;&gt;&gt;&gt;&gt;</v>
          </cell>
          <cell r="H3164" t="str">
            <v>ENTR_NO,USER_ID</v>
          </cell>
        </row>
        <row r="3165">
          <cell r="E3165" t="str">
            <v>T_SIGN_ALIPAY</v>
          </cell>
          <cell r="F3165" t="str">
            <v>支付宝签约表</v>
          </cell>
          <cell r="G3165" t="str">
            <v>&lt;&lt;&lt;&lt;&lt;字段详细信息&gt;&gt;&gt;&gt;&gt;</v>
          </cell>
          <cell r="H3165" t="str">
            <v>ENTR_NO,USER_ID</v>
          </cell>
        </row>
        <row r="3166">
          <cell r="E3166" t="str">
            <v>T_SIGN_ALIPAY_HIST</v>
          </cell>
          <cell r="F3166" t="str">
            <v>支付宝签约历史表</v>
          </cell>
          <cell r="G3166" t="str">
            <v>&lt;&lt;&lt;&lt;&lt;字段详细信息&gt;&gt;&gt;&gt;&gt;</v>
          </cell>
          <cell r="H3166" t="str">
            <v>ENTR_NO,USER_ID</v>
          </cell>
        </row>
        <row r="3167">
          <cell r="E3167" t="str">
            <v>T_SIGN_ALIPAY_SRC</v>
          </cell>
          <cell r="F3167" t="str">
            <v>支付宝签约表</v>
          </cell>
          <cell r="G3167" t="str">
            <v>&lt;&lt;&lt;&lt;&lt;字段详细信息&gt;&gt;&gt;&gt;&gt;</v>
          </cell>
          <cell r="H3167" t="str">
            <v>ENTR_NO,USER_ID</v>
          </cell>
        </row>
        <row r="3168">
          <cell r="E3168" t="str">
            <v>T_SIGN_CKSY_20170726_BDW_WYY_01</v>
          </cell>
          <cell r="F3168" t="str">
            <v>财库税银签约信息表</v>
          </cell>
          <cell r="G3168" t="str">
            <v>&lt;&lt;&lt;&lt;&lt;字段详细信息&gt;&gt;&gt;&gt;&gt;</v>
          </cell>
          <cell r="H3168" t="str">
            <v>ENTR_NO,USER_ID</v>
          </cell>
        </row>
        <row r="3169">
          <cell r="E3169" t="str">
            <v>T_SIGN_FYSB</v>
          </cell>
          <cell r="F3169">
            <v>0</v>
          </cell>
          <cell r="G3169" t="str">
            <v>&lt;&lt;&lt;&lt;&lt;字段详细信息&gt;&gt;&gt;&gt;&gt;</v>
          </cell>
          <cell r="H3169" t="str">
            <v>ENTR_NO,USER_ID</v>
          </cell>
        </row>
        <row r="3170">
          <cell r="E3170" t="str">
            <v>T_SIGN_LHSMK</v>
          </cell>
          <cell r="F3170" t="str">
            <v>市民卡签约表</v>
          </cell>
          <cell r="G3170" t="str">
            <v>&lt;&lt;&lt;&lt;&lt;字段详细信息&gt;&gt;&gt;&gt;&gt;</v>
          </cell>
          <cell r="H3170" t="str">
            <v>ENTR_NO,USER_ID</v>
          </cell>
        </row>
        <row r="3171">
          <cell r="E3171" t="str">
            <v>T_SIGN_SB_20170726_BDW_WYY_01</v>
          </cell>
          <cell r="F3171" t="e">
            <v>#N/A</v>
          </cell>
          <cell r="G3171" t="str">
            <v>&lt;&lt;&lt;&lt;&lt;字段详细信息&gt;&gt;&gt;&gt;&gt;</v>
          </cell>
          <cell r="H3171" t="str">
            <v>ENTR_NO,USER_ID,SIGN_BRCH_NO</v>
          </cell>
        </row>
        <row r="3172">
          <cell r="E3172" t="str">
            <v>T_SIGN_TELE</v>
          </cell>
          <cell r="F3172" t="str">
            <v>电信签约表</v>
          </cell>
          <cell r="G3172" t="str">
            <v>&lt;&lt;&lt;&lt;&lt;字段详细信息&gt;&gt;&gt;&gt;&gt;</v>
          </cell>
          <cell r="H3172" t="str">
            <v>PLAT_DATE,SERI_NO,CONTRACT_NO,SIGN_BRCH_NO</v>
          </cell>
        </row>
        <row r="3173">
          <cell r="E3173" t="str">
            <v>T_SIGN_TZSZTV</v>
          </cell>
          <cell r="F3173" t="str">
            <v>数字电视签约表</v>
          </cell>
          <cell r="G3173" t="str">
            <v>&lt;&lt;&lt;&lt;&lt;字段详细信息&gt;&gt;&gt;&gt;&gt;</v>
          </cell>
          <cell r="H3173" t="str">
            <v>ENTR_NO,USER_ID</v>
          </cell>
        </row>
        <row r="3174">
          <cell r="E3174" t="str">
            <v>T_SIGN_YC_20170726_BDW_WYY_01</v>
          </cell>
          <cell r="F3174" t="str">
            <v>烟草签约表</v>
          </cell>
          <cell r="G3174" t="str">
            <v>&lt;&lt;&lt;&lt;&lt;字段详细信息&gt;&gt;&gt;&gt;&gt;</v>
          </cell>
          <cell r="H3174" t="str">
            <v>ENTR_NO,USER_ID,SIGN_BRCH_NO</v>
          </cell>
        </row>
        <row r="3175">
          <cell r="E3175" t="str">
            <v>T_SIGN_YCSF</v>
          </cell>
          <cell r="F3175" t="str">
            <v>越城水费签约表</v>
          </cell>
          <cell r="G3175" t="str">
            <v>&lt;&lt;&lt;&lt;&lt;字段详细信息&gt;&gt;&gt;&gt;&gt;</v>
          </cell>
          <cell r="H3175" t="str">
            <v>PLAT_DATE,SERI_NO,ENTR_NO</v>
          </cell>
        </row>
        <row r="3176">
          <cell r="E3176" t="str">
            <v>T_SIGN_YHT</v>
          </cell>
          <cell r="F3176" t="str">
            <v>一户通签约表</v>
          </cell>
          <cell r="G3176" t="str">
            <v>&lt;&lt;&lt;&lt;&lt;字段详细信息&gt;&gt;&gt;&gt;&gt;</v>
          </cell>
          <cell r="H3176" t="str">
            <v>PLAT_DATE,SERI_NO,ENTR_NO,AUTH_NO,SIGN_BRCH_NO</v>
          </cell>
        </row>
        <row r="3177">
          <cell r="E3177" t="str">
            <v>T_WZSF_SIGN</v>
          </cell>
          <cell r="F3177" t="str">
            <v>水费签约表</v>
          </cell>
          <cell r="G3177" t="str">
            <v>&lt;&lt;&lt;&lt;&lt;字段详细信息&gt;&gt;&gt;&gt;&gt;</v>
          </cell>
          <cell r="H3177" t="str">
            <v>ENTR_NO,USER_ID</v>
          </cell>
        </row>
        <row r="3178">
          <cell r="E3178" t="str">
            <v>T_XSSB_BAT</v>
          </cell>
          <cell r="F3178" t="str">
            <v>萧山社保批量业务表</v>
          </cell>
          <cell r="G3178" t="str">
            <v>&lt;&lt;&lt;&lt;&lt;字段详细信息&gt;&gt;&gt;&gt;&gt;</v>
          </cell>
          <cell r="H3178" t="str">
            <v>PLAT_DATE,BAT_SEQ,SERI_NO</v>
          </cell>
        </row>
        <row r="3179">
          <cell r="E3179" t="str">
            <v>T_XSSB_JRNL</v>
          </cell>
          <cell r="F3179">
            <v>0</v>
          </cell>
          <cell r="G3179" t="str">
            <v>&lt;&lt;&lt;&lt;&lt;字段详细信息&gt;&gt;&gt;&gt;&gt;</v>
          </cell>
          <cell r="H3179" t="str">
            <v>PLAT_DATE,SEQ_NO</v>
          </cell>
        </row>
        <row r="3180">
          <cell r="E3180" t="str">
            <v>T_XSSF_BAT</v>
          </cell>
          <cell r="F3180" t="str">
            <v>萧山水费批扣流水表</v>
          </cell>
          <cell r="G3180" t="str">
            <v>&lt;&lt;&lt;&lt;&lt;字段详细信息&gt;&gt;&gt;&gt;&gt;</v>
          </cell>
          <cell r="H3180" t="str">
            <v>PLAT_DATE,BAT_SEQ,SERI_NO</v>
          </cell>
        </row>
        <row r="3181">
          <cell r="E3181" t="str">
            <v>T_XSSF_JRNL</v>
          </cell>
          <cell r="F3181" t="str">
            <v>萧山水费缴费流水</v>
          </cell>
          <cell r="G3181" t="str">
            <v>&lt;&lt;&lt;&lt;&lt;字段详细信息&gt;&gt;&gt;&gt;&gt;</v>
          </cell>
          <cell r="H3181" t="str">
            <v>PLAT_DATE,SEQ_NO</v>
          </cell>
        </row>
        <row r="3182">
          <cell r="E3182" t="str">
            <v>T_YBT_JRNL</v>
          </cell>
          <cell r="F3182" t="str">
            <v>国寿信保通保险业务数据表</v>
          </cell>
          <cell r="G3182" t="str">
            <v>&lt;&lt;&lt;&lt;&lt;字段详细信息&gt;&gt;&gt;&gt;&gt;</v>
          </cell>
          <cell r="H3182" t="str">
            <v>PLAT_DATE,SEQ_NO</v>
          </cell>
        </row>
        <row r="3183">
          <cell r="E3183" t="str">
            <v>T_ZJZF_JRNL</v>
          </cell>
          <cell r="F3183" t="str">
            <v>省版集中支付支付业务流水表</v>
          </cell>
          <cell r="G3183" t="str">
            <v>&lt;&lt;&lt;&lt;&lt;字段详细信息&gt;&gt;&gt;&gt;&gt;</v>
          </cell>
          <cell r="H3183" t="str">
            <v>PLAT_DATE,SEQ_NO</v>
          </cell>
        </row>
        <row r="3184">
          <cell r="E3184" t="str">
            <v>UPAY_KH</v>
          </cell>
          <cell r="F3184" t="str">
            <v>华数网通宽带开户</v>
          </cell>
          <cell r="G3184" t="str">
            <v>&lt;&lt;&lt;&lt;&lt;字段详细信息&gt;&gt;&gt;&gt;&gt;</v>
          </cell>
          <cell r="H3184" t="str">
            <v>ENTR_NO,USER_ID</v>
          </cell>
        </row>
        <row r="3185">
          <cell r="E3185" t="str">
            <v>T_SIGN_JDSF</v>
          </cell>
          <cell r="F3185" t="str">
            <v>建德水费签约表</v>
          </cell>
          <cell r="G3185" t="str">
            <v>&lt;&lt;&lt;&lt;&lt;字段详细信息&gt;&gt;&gt;&gt;&gt;</v>
          </cell>
          <cell r="H3185" t="str">
            <v>ENTR_NO,USER_ID,FORSPLIT</v>
          </cell>
        </row>
        <row r="3186">
          <cell r="E3186" t="str">
            <v>T_JRNL_JDSF</v>
          </cell>
          <cell r="F3186" t="str">
            <v>建德水费交易流水表</v>
          </cell>
          <cell r="G3186" t="str">
            <v>&lt;&lt;&lt;&lt;&lt;字段详细信息&gt;&gt;&gt;&gt;&gt;</v>
          </cell>
          <cell r="H3186" t="str">
            <v>PLAT_DATE,SEQ_NO,FORSPLIT</v>
          </cell>
        </row>
        <row r="3187">
          <cell r="E3187" t="str">
            <v>T_PJWT_BAT</v>
          </cell>
          <cell r="F3187" t="str">
            <v>浦江水费批扣表</v>
          </cell>
          <cell r="G3187" t="str">
            <v>&lt;&lt;&lt;&lt;&lt;字段详细信息&gt;&gt;&gt;&gt;&gt;</v>
          </cell>
          <cell r="H3187" t="str">
            <v>PLAT_DATE,BAT_SEQ,SERI_NO,FORSPLIT</v>
          </cell>
        </row>
        <row r="3188">
          <cell r="E3188" t="str">
            <v>T_JDSF_BAT</v>
          </cell>
          <cell r="F3188" t="str">
            <v>建德水费批量明细表</v>
          </cell>
          <cell r="G3188" t="str">
            <v>&lt;&lt;&lt;&lt;&lt;字段详细信息&gt;&gt;&gt;&gt;&gt;</v>
          </cell>
          <cell r="H3188" t="str">
            <v>PLAT_DATE,BAT_SEQ,SERI_NO,FORSPLIT</v>
          </cell>
        </row>
        <row r="3189">
          <cell r="E3189" t="str">
            <v>T_PJWT_JRNL</v>
          </cell>
          <cell r="F3189" t="str">
            <v>浦江水费流水表</v>
          </cell>
          <cell r="G3189" t="str">
            <v>&lt;&lt;&lt;&lt;&lt;字段详细信息&gt;&gt;&gt;&gt;&gt;</v>
          </cell>
          <cell r="H3189" t="str">
            <v>PLAT_DATE,SEQ_NO,FORSPLIT</v>
          </cell>
        </row>
        <row r="3190">
          <cell r="E3190" t="str">
            <v>T_IC_LCMQF_JRNL</v>
          </cell>
          <cell r="F3190">
            <v>0</v>
          </cell>
          <cell r="G3190" t="str">
            <v>&lt;&lt;&lt;&lt;&lt;字段详细信息&gt;&gt;&gt;&gt;&gt;</v>
          </cell>
          <cell r="H3190" t="str">
            <v>PLAT_DATE,SEQ_NO,FORSPLIT</v>
          </cell>
        </row>
        <row r="3191">
          <cell r="E3191" t="str">
            <v>T_APP_PARA</v>
          </cell>
          <cell r="F3191" t="str">
            <v>一户通应用参数表</v>
          </cell>
          <cell r="G3191" t="str">
            <v>&lt;&lt;&lt;&lt;&lt;字段详细信息&gt;&gt;&gt;&gt;&gt;</v>
          </cell>
          <cell r="H3191" t="str">
            <v>PARA_TYPE,PARA_NO</v>
          </cell>
        </row>
        <row r="3192">
          <cell r="E3192" t="str">
            <v>T_LASF_BAT</v>
          </cell>
          <cell r="F3192" t="str">
            <v>临安水费批扣流水表</v>
          </cell>
          <cell r="G3192" t="str">
            <v>&lt;&lt;&lt;&lt;&lt;字段详细信息&gt;&gt;&gt;&gt;&gt;</v>
          </cell>
          <cell r="H3192" t="str">
            <v>PLAT_DATE,BAT_SEQ,SERI_NO</v>
          </cell>
        </row>
        <row r="3193">
          <cell r="E3193" t="str">
            <v>T_YHSF_JRNL</v>
          </cell>
          <cell r="F3193" t="str">
            <v>余杭水费缴费流水</v>
          </cell>
          <cell r="G3193" t="str">
            <v>&lt;&lt;&lt;&lt;&lt;字段详细信息&gt;&gt;&gt;&gt;&gt;</v>
          </cell>
          <cell r="H3193" t="str">
            <v>PLAT_DATE,SEQ_NO,ENTR_NO,CUST_NO,WAT_MON</v>
          </cell>
        </row>
        <row r="3194">
          <cell r="E3194" t="str">
            <v>T_LASF_JRNL</v>
          </cell>
          <cell r="F3194" t="str">
            <v>临安水费缴费流水</v>
          </cell>
          <cell r="G3194" t="str">
            <v>&lt;&lt;&lt;&lt;&lt;字段详细信息&gt;&gt;&gt;&gt;&gt;</v>
          </cell>
          <cell r="H3194" t="str">
            <v>PLAT_DATE,SEQ_NO</v>
          </cell>
        </row>
        <row r="3195">
          <cell r="E3195" t="str">
            <v>T_BAT_ACC_961</v>
          </cell>
          <cell r="F3195" t="str">
            <v>批量代发明细表</v>
          </cell>
          <cell r="G3195" t="str">
            <v>&lt;&lt;&lt;&lt;&lt;字段详细信息&gt;&gt;&gt;&gt;&gt;</v>
          </cell>
          <cell r="H3195" t="str">
            <v>ENTR_NO,DATA_DATE,USER_NO,SUB_SEQ</v>
          </cell>
        </row>
        <row r="3196">
          <cell r="E3196" t="str">
            <v>T_BAT_ACC_962</v>
          </cell>
          <cell r="F3196" t="str">
            <v>批量代发明细表</v>
          </cell>
          <cell r="G3196" t="str">
            <v>&lt;&lt;&lt;&lt;&lt;字段详细信息&gt;&gt;&gt;&gt;&gt;</v>
          </cell>
          <cell r="H3196" t="str">
            <v>ENTR_NO,DATA_DATE,USER_NO,SUB_SEQ</v>
          </cell>
        </row>
        <row r="3197">
          <cell r="E3197" t="str">
            <v>T_BAT_ACC_963</v>
          </cell>
          <cell r="F3197" t="str">
            <v>批量代发明细表</v>
          </cell>
          <cell r="G3197" t="str">
            <v>&lt;&lt;&lt;&lt;&lt;字段详细信息&gt;&gt;&gt;&gt;&gt;</v>
          </cell>
          <cell r="H3197" t="str">
            <v>ENTR_NO,DATA_DATE,USER_NO,SUB_SEQ</v>
          </cell>
        </row>
        <row r="3198">
          <cell r="E3198" t="str">
            <v>T_BAT_ACC_965</v>
          </cell>
          <cell r="F3198" t="str">
            <v>批量代发明细表</v>
          </cell>
          <cell r="G3198" t="str">
            <v>&lt;&lt;&lt;&lt;&lt;字段详细信息&gt;&gt;&gt;&gt;&gt;</v>
          </cell>
          <cell r="H3198" t="str">
            <v>ENTR_NO,DATA_DATE,USER_NO,SUB_SEQ</v>
          </cell>
        </row>
        <row r="3199">
          <cell r="E3199" t="str">
            <v>T_BAT_ACC_966</v>
          </cell>
          <cell r="F3199" t="str">
            <v>批量代发明细表</v>
          </cell>
          <cell r="G3199" t="str">
            <v>&lt;&lt;&lt;&lt;&lt;字段详细信息&gt;&gt;&gt;&gt;&gt;</v>
          </cell>
          <cell r="H3199" t="str">
            <v>ENTR_NO,DATA_DATE,USER_NO,SUB_SEQ</v>
          </cell>
        </row>
        <row r="3200">
          <cell r="E3200" t="str">
            <v>T_BAT_ACC_967</v>
          </cell>
          <cell r="F3200" t="str">
            <v>批量代发明细表</v>
          </cell>
          <cell r="G3200" t="str">
            <v>&lt;&lt;&lt;&lt;&lt;字段详细信息&gt;&gt;&gt;&gt;&gt;</v>
          </cell>
          <cell r="H3200" t="str">
            <v>ENTR_NO,DATA_DATE,USER_NO,SUB_SEQ</v>
          </cell>
        </row>
        <row r="3201">
          <cell r="E3201" t="str">
            <v>T_BAT_ACC_968</v>
          </cell>
          <cell r="F3201" t="str">
            <v>批量代发明细表</v>
          </cell>
          <cell r="G3201" t="str">
            <v>&lt;&lt;&lt;&lt;&lt;字段详细信息&gt;&gt;&gt;&gt;&gt;</v>
          </cell>
          <cell r="H3201" t="str">
            <v>ENTR_NO,DATA_DATE,USER_NO,SUB_SEQ</v>
          </cell>
        </row>
        <row r="3202">
          <cell r="E3202" t="str">
            <v>T_BAT_ACC_969</v>
          </cell>
          <cell r="F3202" t="str">
            <v>批量代发明细表</v>
          </cell>
          <cell r="G3202" t="str">
            <v>&lt;&lt;&lt;&lt;&lt;字段详细信息&gt;&gt;&gt;&gt;&gt;</v>
          </cell>
          <cell r="H3202" t="str">
            <v>ENTR_NO,DATA_DATE,USER_NO,SUB_SEQ</v>
          </cell>
        </row>
        <row r="3203">
          <cell r="E3203" t="str">
            <v>T_BAT_ACC_971</v>
          </cell>
          <cell r="F3203" t="str">
            <v>批量代发明细表</v>
          </cell>
          <cell r="G3203" t="str">
            <v>&lt;&lt;&lt;&lt;&lt;字段详细信息&gt;&gt;&gt;&gt;&gt;</v>
          </cell>
          <cell r="H3203" t="str">
            <v>ENTR_NO,DATA_DATE,USER_NO,SUB_SEQ</v>
          </cell>
        </row>
        <row r="3204">
          <cell r="E3204" t="str">
            <v>T_WNSF_BAT</v>
          </cell>
          <cell r="F3204" t="str">
            <v>安源水费批量扣款表</v>
          </cell>
          <cell r="G3204" t="str">
            <v>&lt;&lt;&lt;&lt;&lt;字段详细信息&gt;&gt;&gt;&gt;&gt;</v>
          </cell>
          <cell r="H3204" t="str">
            <v>PLAT_DATE,BAT_SEQ,SERI_NO,FORSPLIT</v>
          </cell>
        </row>
        <row r="3205">
          <cell r="E3205" t="str">
            <v>T_CZZJ_ZHMX_HIST</v>
          </cell>
          <cell r="F3205" t="e">
            <v>#N/A</v>
          </cell>
          <cell r="G3205" t="str">
            <v>&lt;&lt;&lt;&lt;&lt;字段详细信息&gt;&gt;&gt;&gt;&gt;</v>
          </cell>
          <cell r="H3205" t="str">
            <v>MSGREF,FORSPLIT</v>
          </cell>
        </row>
        <row r="3206">
          <cell r="E3206" t="str">
            <v>T_LWJXCZ_ZHMX_HIST</v>
          </cell>
          <cell r="F3206" t="e">
            <v>#N/A</v>
          </cell>
          <cell r="G3206" t="str">
            <v>&lt;&lt;&lt;&lt;&lt;字段详细信息&gt;&gt;&gt;&gt;&gt;</v>
          </cell>
          <cell r="H3206" t="str">
            <v>MSGREF,FORSPLIT</v>
          </cell>
        </row>
        <row r="3207">
          <cell r="E3207" t="str">
            <v>T_WXZF_JRNL_BAK</v>
          </cell>
          <cell r="F3207" t="e">
            <v>#N/A</v>
          </cell>
          <cell r="G3207" t="str">
            <v>&lt;&lt;&lt;&lt;&lt;字段详细信息&gt;&gt;&gt;&gt;&gt;</v>
          </cell>
          <cell r="H3207" t="str">
            <v>PLAT_DATE,SEQ_NO,FORSPLIT</v>
          </cell>
        </row>
        <row r="3208">
          <cell r="E3208" t="str">
            <v>T_JRNL</v>
          </cell>
          <cell r="F3208" t="str">
            <v>交易流水表</v>
          </cell>
          <cell r="G3208" t="str">
            <v>&lt;&lt;&lt;&lt;&lt;字段详细信息&gt;&gt;&gt;&gt;&gt;</v>
          </cell>
          <cell r="H3208" t="str">
            <v>PLAT_DATE,SEQ_NO,FORSPLIT</v>
          </cell>
        </row>
        <row r="3209">
          <cell r="E3209" t="str">
            <v>SYS_ORG_INFO</v>
          </cell>
          <cell r="F3209">
            <v>0</v>
          </cell>
          <cell r="G3209" t="str">
            <v>&lt;&lt;&lt;&lt;&lt;字段详细信息&gt;&gt;&gt;&gt;&gt;</v>
          </cell>
          <cell r="H3209" t="str">
            <v>ORGID,FORSPLIT</v>
          </cell>
        </row>
        <row r="3210">
          <cell r="E3210" t="str">
            <v>T_AGT_ACCRULE1</v>
          </cell>
          <cell r="F3210" t="str">
            <v>代收付入帐规则表</v>
          </cell>
          <cell r="G3210" t="str">
            <v>&lt;&lt;&lt;&lt;&lt;字段详细信息&gt;&gt;&gt;&gt;&gt;</v>
          </cell>
          <cell r="H3210" t="str">
            <v>ENTR_NO,ITEM_VALUE,FORSPLIT</v>
          </cell>
        </row>
        <row r="3211">
          <cell r="E3211" t="str">
            <v>T_BAT_OPEN</v>
          </cell>
          <cell r="F3211" t="str">
            <v>批量开户明细表</v>
          </cell>
          <cell r="G3211" t="str">
            <v>&lt;&lt;&lt;&lt;&lt;字段详细信息&gt;&gt;&gt;&gt;&gt;</v>
          </cell>
          <cell r="H3211" t="str">
            <v>ENTR_NO,DATA_DATE,USER_NO,SUB_SEQ,PLAT_DATE,BAT_SEQ,SERI_NO,FORSPLIT</v>
          </cell>
        </row>
        <row r="3212">
          <cell r="E3212" t="str">
            <v>T_CZZJ_BWTDJB</v>
          </cell>
          <cell r="F3212">
            <v>0</v>
          </cell>
          <cell r="G3212" t="str">
            <v>&lt;&lt;&lt;&lt;&lt;字段详细信息&gt;&gt;&gt;&gt;&gt;</v>
          </cell>
          <cell r="H3212" t="str">
            <v>PLAT_DATE,PACK_NO,PACK_NUM,FORSPLIT</v>
          </cell>
        </row>
        <row r="3213">
          <cell r="E3213" t="str">
            <v>T_CZZJ_JYMX</v>
          </cell>
          <cell r="F3213">
            <v>0</v>
          </cell>
          <cell r="G3213" t="str">
            <v>&lt;&lt;&lt;&lt;&lt;字段详细信息&gt;&gt;&gt;&gt;&gt;</v>
          </cell>
          <cell r="H3213" t="str">
            <v>PLAT_DATE,PACK_NO,PACK_NUM,SERI_NO,FORSPLIT</v>
          </cell>
        </row>
        <row r="3214">
          <cell r="E3214" t="str">
            <v>T_CZZJ_PARA</v>
          </cell>
          <cell r="F3214">
            <v>0</v>
          </cell>
          <cell r="G3214" t="str">
            <v>&lt;&lt;&lt;&lt;&lt;字段详细信息&gt;&gt;&gt;&gt;&gt;</v>
          </cell>
          <cell r="H3214" t="str">
            <v>ENTR_NO,SRC,DES,FORSPLIT</v>
          </cell>
        </row>
        <row r="3215">
          <cell r="E3215" t="str">
            <v>T_CZZJ_ZFDJB</v>
          </cell>
          <cell r="F3215">
            <v>0</v>
          </cell>
          <cell r="G3215" t="str">
            <v>&lt;&lt;&lt;&lt;&lt;字段详细信息&gt;&gt;&gt;&gt;&gt;</v>
          </cell>
          <cell r="H3215" t="str">
            <v>MSGREF,FORSPLIT</v>
          </cell>
        </row>
        <row r="3216">
          <cell r="E3216" t="str">
            <v>T_CZZJ_ZHMX</v>
          </cell>
          <cell r="F3216">
            <v>0</v>
          </cell>
          <cell r="G3216" t="str">
            <v>&lt;&lt;&lt;&lt;&lt;字段详细信息&gt;&gt;&gt;&gt;&gt;</v>
          </cell>
          <cell r="H3216" t="str">
            <v>MSGREF,FORSPLIT</v>
          </cell>
        </row>
        <row r="3217">
          <cell r="E3217" t="str">
            <v>T_DAY_TOT</v>
          </cell>
          <cell r="F3217" t="str">
            <v>贷款日交易</v>
          </cell>
          <cell r="G3217" t="str">
            <v>&lt;&lt;&lt;&lt;&lt;字段详细信息&gt;&gt;&gt;&gt;&gt;</v>
          </cell>
          <cell r="H3217" t="str">
            <v>PLAT_DATE,BAT_SEQ,ENTR_NO,DC_FLAG,FORSPLIT</v>
          </cell>
        </row>
        <row r="3218">
          <cell r="E3218" t="str">
            <v>T_ELE_BAT</v>
          </cell>
          <cell r="F3218" t="str">
            <v>电力批量明细表</v>
          </cell>
          <cell r="G3218" t="str">
            <v>&lt;&lt;&lt;&lt;&lt;字段详细信息&gt;&gt;&gt;&gt;&gt;</v>
          </cell>
          <cell r="H3218" t="str">
            <v>PLAT_DATE,BAT_SEQ,SERI_NO,FORSPLIT</v>
          </cell>
        </row>
        <row r="3219">
          <cell r="E3219" t="str">
            <v>T_ELE_JRNL</v>
          </cell>
          <cell r="F3219" t="str">
            <v>电力代缴费数据表</v>
          </cell>
          <cell r="G3219" t="str">
            <v>&lt;&lt;&lt;&lt;&lt;字段详细信息&gt;&gt;&gt;&gt;&gt;</v>
          </cell>
          <cell r="H3219" t="str">
            <v>PLAT_DATE,SEQ_NO,FORSPLIT</v>
          </cell>
        </row>
        <row r="3220">
          <cell r="E3220" t="str">
            <v>T_FIN_BILL</v>
          </cell>
          <cell r="F3220" t="str">
            <v>财政票据种类表(通用)</v>
          </cell>
          <cell r="G3220" t="str">
            <v>&lt;&lt;&lt;&lt;&lt;字段详细信息&gt;&gt;&gt;&gt;&gt;</v>
          </cell>
          <cell r="H3220" t="str">
            <v>FIN_CODE,BILL_CODE,FORSPLIT</v>
          </cell>
        </row>
        <row r="3221">
          <cell r="E3221" t="str">
            <v>T_FIN_CLEAR</v>
          </cell>
          <cell r="F3221" t="str">
            <v>非税收入资金划解表</v>
          </cell>
          <cell r="G3221" t="str">
            <v>&lt;&lt;&lt;&lt;&lt;字段详细信息&gt;&gt;&gt;&gt;&gt;</v>
          </cell>
          <cell r="H3221" t="str">
            <v>CHECKDATE,REGICODE,BANKID,ACCOUNTNO,FORSPLIT</v>
          </cell>
        </row>
        <row r="3222">
          <cell r="E3222" t="str">
            <v>T_FIN_COM</v>
          </cell>
          <cell r="F3222" t="str">
            <v>财政单位表</v>
          </cell>
          <cell r="G3222" t="str">
            <v>&lt;&lt;&lt;&lt;&lt;字段详细信息&gt;&gt;&gt;&gt;&gt;</v>
          </cell>
          <cell r="H3222" t="str">
            <v>FIN_CODE,COMP_CODE,FORSPLIT</v>
          </cell>
        </row>
        <row r="3223">
          <cell r="E3223" t="str">
            <v>T_FIN_JTFK</v>
          </cell>
          <cell r="F3223">
            <v>0</v>
          </cell>
          <cell r="G3223" t="str">
            <v>&lt;&lt;&lt;&lt;&lt;字段详细信息&gt;&gt;&gt;&gt;&gt;</v>
          </cell>
          <cell r="H3223" t="str">
            <v>FIN_CODE,PAY_TYPE,PROJ_CODE,EDIT_CODE,BILL_NO,FORSPLIT</v>
          </cell>
        </row>
        <row r="3224">
          <cell r="E3224" t="str">
            <v>T_FIN_PAY_JNL</v>
          </cell>
          <cell r="F3224" t="str">
            <v>财政票据(缴款书)信息登记表</v>
          </cell>
          <cell r="G3224" t="str">
            <v>&lt;&lt;&lt;&lt;&lt;字段详细信息&gt;&gt;&gt;&gt;&gt;</v>
          </cell>
          <cell r="H3224" t="str">
            <v>FIN_CODE,PAY_TYPE,PROJ_CODE,EDIT_CODE,BILL_NO,FORSPLIT</v>
          </cell>
        </row>
        <row r="3225">
          <cell r="E3225" t="str">
            <v>T_FSSR_BAT_ACC</v>
          </cell>
          <cell r="F3225">
            <v>0</v>
          </cell>
          <cell r="G3225" t="str">
            <v>&lt;&lt;&lt;&lt;&lt;字段详细信息&gt;&gt;&gt;&gt;&gt;</v>
          </cell>
          <cell r="H3225" t="str">
            <v>PLAT_DATE,BAT_SEQ,SERI_NO,FORSPLIT</v>
          </cell>
        </row>
        <row r="3226">
          <cell r="E3226" t="str">
            <v>T_HCZF_JRNL</v>
          </cell>
          <cell r="F3226" t="str">
            <v>嘉兴禾城财政支付业务流水表</v>
          </cell>
          <cell r="G3226" t="str">
            <v>&lt;&lt;&lt;&lt;&lt;字段详细信息&gt;&gt;&gt;&gt;&gt;</v>
          </cell>
          <cell r="H3226" t="str">
            <v>PLAT_DATE,SEQ_NO,FORSPLIT</v>
          </cell>
        </row>
        <row r="3227">
          <cell r="E3227" t="str">
            <v>T_HZH_BAT</v>
          </cell>
          <cell r="F3227">
            <v>0</v>
          </cell>
          <cell r="G3227" t="str">
            <v>&lt;&lt;&lt;&lt;&lt;字段详细信息&gt;&gt;&gt;&gt;&gt;</v>
          </cell>
          <cell r="H3227" t="str">
            <v>PLAT_DATE,BAT_SEQ,SERI_NO,FILE_SEQ,FORSPLIT</v>
          </cell>
        </row>
        <row r="3228">
          <cell r="E3228" t="str">
            <v>T_HZWT_BAT_20171206_BDW_JSF_39</v>
          </cell>
          <cell r="F3228" t="e">
            <v>#N/A</v>
          </cell>
          <cell r="G3228" t="str">
            <v>&lt;&lt;&lt;&lt;&lt;字段详细信息&gt;&gt;&gt;&gt;&gt;</v>
          </cell>
          <cell r="H3228" t="str">
            <v>PLAT_DATE,BAT_SEQ,SERI_NO,FORSPLIT</v>
          </cell>
        </row>
        <row r="3229">
          <cell r="E3229" t="str">
            <v>T_HZWT_JRNL</v>
          </cell>
          <cell r="F3229">
            <v>0</v>
          </cell>
          <cell r="G3229" t="str">
            <v>&lt;&lt;&lt;&lt;&lt;字段详细信息&gt;&gt;&gt;&gt;&gt;</v>
          </cell>
          <cell r="H3229" t="str">
            <v>PLAT_DATE,SEQ_NO,FORSPLIT</v>
          </cell>
        </row>
        <row r="3230">
          <cell r="E3230" t="str">
            <v>T_YHT_DEBIT_CHK</v>
          </cell>
          <cell r="F3230" t="str">
            <v>一户通业务单笔借记对总帐表</v>
          </cell>
          <cell r="G3230" t="str">
            <v>&lt;&lt;&lt;&lt;&lt;字段详细信息&gt;&gt;&gt;&gt;&gt;</v>
          </cell>
          <cell r="H3230" t="str">
            <v>CHK_DATE,TX_CODE,FORSPLIT</v>
          </cell>
        </row>
        <row r="3231">
          <cell r="E3231" t="str">
            <v>T_JXJJFK_JRNL</v>
          </cell>
          <cell r="F3231">
            <v>0</v>
          </cell>
          <cell r="G3231" t="str">
            <v>&lt;&lt;&lt;&lt;&lt;字段详细信息&gt;&gt;&gt;&gt;&gt;</v>
          </cell>
          <cell r="H3231" t="str">
            <v>PLAT_DATE,SEQ_NO,FORSPLIT</v>
          </cell>
        </row>
        <row r="3232">
          <cell r="E3232" t="str">
            <v>T_JYWT_BAT</v>
          </cell>
          <cell r="F3232" t="str">
            <v>#N/A</v>
          </cell>
          <cell r="G3232" t="str">
            <v>&lt;&lt;&lt;&lt;&lt;字段详细信息&gt;&gt;&gt;&gt;&gt;</v>
          </cell>
          <cell r="H3232" t="str">
            <v>PLAT_DATE,BAT_SEQ,SERI_NO,FORSPLIT</v>
          </cell>
        </row>
        <row r="3233">
          <cell r="E3233" t="str">
            <v>T_JYWT_JRNL</v>
          </cell>
          <cell r="F3233" t="str">
            <v>#N/A</v>
          </cell>
          <cell r="G3233" t="str">
            <v>&lt;&lt;&lt;&lt;&lt;字段详细信息&gt;&gt;&gt;&gt;&gt;</v>
          </cell>
          <cell r="H3233" t="str">
            <v>PLAT_DATE,SEQ_NO,FORSPLIT</v>
          </cell>
        </row>
        <row r="3234">
          <cell r="E3234" t="str">
            <v>T_LCGD_BAT</v>
          </cell>
          <cell r="F3234">
            <v>0</v>
          </cell>
          <cell r="G3234" t="str">
            <v>&lt;&lt;&lt;&lt;&lt;字段详细信息&gt;&gt;&gt;&gt;&gt;</v>
          </cell>
          <cell r="H3234" t="str">
            <v>PLAT_DATE,BAT_SEQ,SERI_NO,FORSPLIT</v>
          </cell>
        </row>
        <row r="3235">
          <cell r="E3235" t="str">
            <v>T_LCGD_JRNL</v>
          </cell>
          <cell r="F3235">
            <v>0</v>
          </cell>
          <cell r="G3235" t="str">
            <v>&lt;&lt;&lt;&lt;&lt;字段详细信息&gt;&gt;&gt;&gt;&gt;</v>
          </cell>
          <cell r="H3235" t="str">
            <v>PLAT_DATE,SEQ_NO,FORSPLIT</v>
          </cell>
        </row>
        <row r="3236">
          <cell r="E3236" t="str">
            <v>T_LCMQFN_JRNL</v>
          </cell>
          <cell r="F3236">
            <v>0</v>
          </cell>
          <cell r="G3236" t="str">
            <v>&lt;&lt;&lt;&lt;&lt;字段详细信息&gt;&gt;&gt;&gt;&gt;</v>
          </cell>
          <cell r="H3236" t="str">
            <v>PLAT_DATE,SEQ_NO,FORSPLIT</v>
          </cell>
        </row>
        <row r="3237">
          <cell r="E3237" t="str">
            <v>T_LCMQF_BAT</v>
          </cell>
          <cell r="F3237">
            <v>0</v>
          </cell>
          <cell r="G3237" t="str">
            <v>&lt;&lt;&lt;&lt;&lt;字段详细信息&gt;&gt;&gt;&gt;&gt;</v>
          </cell>
          <cell r="H3237" t="str">
            <v>PLAT_DATE,BAT_SEQ,SERI_NO,FORSPLIT</v>
          </cell>
        </row>
        <row r="3238">
          <cell r="E3238" t="str">
            <v>T_LCMQF_JRNL</v>
          </cell>
          <cell r="F3238">
            <v>0</v>
          </cell>
          <cell r="G3238" t="str">
            <v>&lt;&lt;&lt;&lt;&lt;字段详细信息&gt;&gt;&gt;&gt;&gt;</v>
          </cell>
          <cell r="H3238" t="str">
            <v>PLAT_DATE,SEQ_NO,FORSPLIT</v>
          </cell>
        </row>
        <row r="3239">
          <cell r="E3239" t="str">
            <v>T_LCSF_BAT</v>
          </cell>
          <cell r="F3239" t="str">
            <v>鹿城水费批量扣款表</v>
          </cell>
          <cell r="G3239" t="str">
            <v>&lt;&lt;&lt;&lt;&lt;字段详细信息&gt;&gt;&gt;&gt;&gt;</v>
          </cell>
          <cell r="H3239" t="str">
            <v>PLAT_DATE,BAT_SEQ,SERI_NO,FORSPLIT</v>
          </cell>
        </row>
        <row r="3240">
          <cell r="E3240" t="str">
            <v>T_LCSF_JRNL</v>
          </cell>
          <cell r="F3240">
            <v>0</v>
          </cell>
          <cell r="G3240" t="str">
            <v>&lt;&lt;&lt;&lt;&lt;字段详细信息&gt;&gt;&gt;&gt;&gt;</v>
          </cell>
          <cell r="H3240" t="str">
            <v>PLAT_DATE,SEQ_NO,FORSPLIT</v>
          </cell>
        </row>
        <row r="3241">
          <cell r="E3241" t="str">
            <v>T_LQWT_BAT</v>
          </cell>
          <cell r="F3241" t="str">
            <v>#N/A</v>
          </cell>
          <cell r="G3241" t="str">
            <v>&lt;&lt;&lt;&lt;&lt;字段详细信息&gt;&gt;&gt;&gt;&gt;</v>
          </cell>
          <cell r="H3241" t="str">
            <v>PLAT_DATE,BAT_SEQ,SERI_NO,FORSPLIT</v>
          </cell>
        </row>
        <row r="3242">
          <cell r="E3242" t="str">
            <v>T_LQWT_JRNL</v>
          </cell>
          <cell r="F3242" t="str">
            <v>#N/A</v>
          </cell>
          <cell r="G3242" t="str">
            <v>&lt;&lt;&lt;&lt;&lt;字段详细信息&gt;&gt;&gt;&gt;&gt;</v>
          </cell>
          <cell r="H3242" t="str">
            <v>PLAT_DATE,SEQ_NO,FORSPLIT</v>
          </cell>
        </row>
        <row r="3243">
          <cell r="E3243" t="str">
            <v>T_LSJJFK_JRNL</v>
          </cell>
          <cell r="F3243" t="str">
            <v>#N/A</v>
          </cell>
          <cell r="G3243" t="str">
            <v>&lt;&lt;&lt;&lt;&lt;字段详细信息&gt;&gt;&gt;&gt;&gt;</v>
          </cell>
          <cell r="H3243" t="str">
            <v>PLAT_DATE,SEQ_NO,FORSPLIT</v>
          </cell>
        </row>
        <row r="3244">
          <cell r="E3244" t="str">
            <v>T_LSSBK_LX</v>
          </cell>
          <cell r="F3244" t="str">
            <v>#N/A</v>
          </cell>
          <cell r="G3244" t="str">
            <v>&lt;&lt;&lt;&lt;&lt;字段详细信息&gt;&gt;&gt;&gt;&gt;</v>
          </cell>
          <cell r="H3244" t="str">
            <v>PLAT_DATE,SEQ_NO</v>
          </cell>
        </row>
        <row r="3245">
          <cell r="E3245" t="str">
            <v>T_LSWT_BAT</v>
          </cell>
          <cell r="F3245" t="str">
            <v>#N/A</v>
          </cell>
          <cell r="G3245" t="str">
            <v>&lt;&lt;&lt;&lt;&lt;字段详细信息&gt;&gt;&gt;&gt;&gt;</v>
          </cell>
          <cell r="H3245" t="str">
            <v>PLAT_DATE,BAT_SEQ,SERI_NO,FORSPLIT</v>
          </cell>
        </row>
        <row r="3246">
          <cell r="E3246" t="str">
            <v>T_LSWT_JRNL</v>
          </cell>
          <cell r="F3246" t="str">
            <v>#N/A</v>
          </cell>
          <cell r="G3246" t="str">
            <v>&lt;&lt;&lt;&lt;&lt;字段详细信息&gt;&gt;&gt;&gt;&gt;</v>
          </cell>
          <cell r="H3246" t="str">
            <v>PLAT_DATE,SEQ_NO,FORSPLIT</v>
          </cell>
        </row>
        <row r="3247">
          <cell r="E3247" t="str">
            <v>T_LWJRT_JRNL</v>
          </cell>
          <cell r="F3247">
            <v>0</v>
          </cell>
          <cell r="G3247" t="str">
            <v>&lt;&lt;&lt;&lt;&lt;字段详细信息&gt;&gt;&gt;&gt;&gt;</v>
          </cell>
          <cell r="H3247" t="str">
            <v>PLAT_DATE,SEQ_NO,FORSPLIT</v>
          </cell>
        </row>
        <row r="3248">
          <cell r="E3248" t="str">
            <v>T_LWJXCZ_BWTDJB</v>
          </cell>
          <cell r="F3248">
            <v>0</v>
          </cell>
          <cell r="G3248" t="str">
            <v>&lt;&lt;&lt;&lt;&lt;字段详细信息&gt;&gt;&gt;&gt;&gt;</v>
          </cell>
          <cell r="H3248" t="str">
            <v>PLAT_DATE,PACK_NO,PACK_NUM,FORSPLIT</v>
          </cell>
        </row>
        <row r="3249">
          <cell r="E3249" t="str">
            <v>T_LWJXCZ_JYMX</v>
          </cell>
          <cell r="F3249">
            <v>0</v>
          </cell>
          <cell r="G3249" t="str">
            <v>&lt;&lt;&lt;&lt;&lt;字段详细信息&gt;&gt;&gt;&gt;&gt;</v>
          </cell>
          <cell r="H3249" t="str">
            <v>PLAT_DATE,PACK_NO,PACK_NUM,SERI_NO,FORSPLIT</v>
          </cell>
        </row>
        <row r="3250">
          <cell r="E3250" t="str">
            <v>T_LWJXCZ_PARA</v>
          </cell>
          <cell r="F3250">
            <v>0</v>
          </cell>
          <cell r="G3250" t="str">
            <v>&lt;&lt;&lt;&lt;&lt;字段详细信息&gt;&gt;&gt;&gt;&gt;</v>
          </cell>
          <cell r="H3250" t="str">
            <v>ENTR_NO,SRC,DES,FORSPLIT</v>
          </cell>
        </row>
        <row r="3251">
          <cell r="E3251" t="str">
            <v>T_LWJXCZ_ZFDJB</v>
          </cell>
          <cell r="F3251">
            <v>0</v>
          </cell>
          <cell r="G3251" t="str">
            <v>&lt;&lt;&lt;&lt;&lt;字段详细信息&gt;&gt;&gt;&gt;&gt;</v>
          </cell>
          <cell r="H3251" t="str">
            <v>MSGREF,FORSPLIT</v>
          </cell>
        </row>
        <row r="3252">
          <cell r="E3252" t="str">
            <v>T_LWJXCZ_ZHMX</v>
          </cell>
          <cell r="F3252">
            <v>0</v>
          </cell>
          <cell r="G3252" t="str">
            <v>&lt;&lt;&lt;&lt;&lt;字段详细信息&gt;&gt;&gt;&gt;&gt;</v>
          </cell>
          <cell r="H3252" t="str">
            <v>MSGREF,FORSPLIT</v>
          </cell>
        </row>
        <row r="3253">
          <cell r="E3253" t="str">
            <v>T_LWSF_BAT</v>
          </cell>
          <cell r="F3253">
            <v>0</v>
          </cell>
          <cell r="G3253" t="str">
            <v>&lt;&lt;&lt;&lt;&lt;字段详细信息&gt;&gt;&gt;&gt;&gt;</v>
          </cell>
          <cell r="H3253" t="str">
            <v>PLAT_DATE,BAT_SEQ,SERI_NO,FORSPLIT</v>
          </cell>
        </row>
        <row r="3254">
          <cell r="E3254" t="str">
            <v>T_LWSF_JRNL</v>
          </cell>
          <cell r="F3254">
            <v>0</v>
          </cell>
          <cell r="G3254" t="str">
            <v>&lt;&lt;&lt;&lt;&lt;字段详细信息&gt;&gt;&gt;&gt;&gt;</v>
          </cell>
          <cell r="H3254" t="str">
            <v>PLAT_DATE,SEQ_NO,FORSPLIT</v>
          </cell>
        </row>
        <row r="3255">
          <cell r="E3255" t="str">
            <v>T_LWXOMQF_JRNL</v>
          </cell>
          <cell r="F3255">
            <v>0</v>
          </cell>
          <cell r="G3255" t="str">
            <v>&lt;&lt;&lt;&lt;&lt;字段详细信息&gt;&gt;&gt;&gt;&gt;</v>
          </cell>
          <cell r="H3255" t="str">
            <v>ETR_SEQ_NO,FORSPLIT</v>
          </cell>
        </row>
        <row r="3256">
          <cell r="E3256" t="str">
            <v>T_LWXXQC_JRNL</v>
          </cell>
          <cell r="F3256">
            <v>0</v>
          </cell>
          <cell r="G3256" t="str">
            <v>&lt;&lt;&lt;&lt;&lt;字段详细信息&gt;&gt;&gt;&gt;&gt;</v>
          </cell>
          <cell r="H3256" t="str">
            <v>PLAT_DATE,SEQ_NO,FORSPLIT</v>
          </cell>
        </row>
        <row r="3257">
          <cell r="E3257" t="str">
            <v>T_OHSF_BAT</v>
          </cell>
          <cell r="F3257">
            <v>0</v>
          </cell>
          <cell r="G3257" t="str">
            <v>&lt;&lt;&lt;&lt;&lt;字段详细信息&gt;&gt;&gt;&gt;&gt;</v>
          </cell>
          <cell r="H3257" t="str">
            <v>PLAT_DATE,BAT_SEQ,SERI_NO,FORSPLIT</v>
          </cell>
        </row>
        <row r="3258">
          <cell r="E3258" t="str">
            <v>T_OHSF_JRNL</v>
          </cell>
          <cell r="F3258">
            <v>0</v>
          </cell>
          <cell r="G3258" t="str">
            <v>&lt;&lt;&lt;&lt;&lt;字段详细信息&gt;&gt;&gt;&gt;&gt;</v>
          </cell>
          <cell r="H3258" t="str">
            <v>PLAT_DATE,SEQ_NO,FORSPLIT</v>
          </cell>
        </row>
        <row r="3259">
          <cell r="E3259" t="str">
            <v>T_RASFN_BAT</v>
          </cell>
          <cell r="F3259">
            <v>0</v>
          </cell>
          <cell r="G3259" t="str">
            <v>&lt;&lt;&lt;&lt;&lt;字段详细信息&gt;&gt;&gt;&gt;&gt;</v>
          </cell>
          <cell r="H3259" t="str">
            <v>PLAT_DATE,BAT_SEQ,SERI_NO,FORSPLIT</v>
          </cell>
        </row>
        <row r="3260">
          <cell r="E3260" t="str">
            <v>T_RASFN_JRNL</v>
          </cell>
          <cell r="F3260">
            <v>0</v>
          </cell>
          <cell r="G3260" t="str">
            <v>&lt;&lt;&lt;&lt;&lt;字段详细信息&gt;&gt;&gt;&gt;&gt;</v>
          </cell>
          <cell r="H3260" t="str">
            <v>PLAT_DATE,SEQ_NO,FORSPLIT</v>
          </cell>
        </row>
        <row r="3261">
          <cell r="E3261" t="str">
            <v>T_RASF_BAT</v>
          </cell>
          <cell r="F3261">
            <v>0</v>
          </cell>
          <cell r="G3261" t="str">
            <v>&lt;&lt;&lt;&lt;&lt;字段详细信息&gt;&gt;&gt;&gt;&gt;</v>
          </cell>
          <cell r="H3261" t="str">
            <v>PLAT_DATE,BAT_SEQ,SERI_NO,FORSPLIT</v>
          </cell>
        </row>
        <row r="3262">
          <cell r="E3262" t="str">
            <v>T_RASF_ERR</v>
          </cell>
          <cell r="F3262">
            <v>0</v>
          </cell>
          <cell r="G3262" t="str">
            <v>&lt;&lt;&lt;&lt;&lt;字段详细信息&gt;&gt;&gt;&gt;&gt;</v>
          </cell>
          <cell r="H3262" t="str">
            <v>TRAN_DATE,FEE_ID,FORSPLIT</v>
          </cell>
        </row>
        <row r="3263">
          <cell r="E3263" t="str">
            <v>T_RASF_JRNL</v>
          </cell>
          <cell r="F3263">
            <v>0</v>
          </cell>
          <cell r="G3263" t="str">
            <v>&lt;&lt;&lt;&lt;&lt;字段详细信息&gt;&gt;&gt;&gt;&gt;</v>
          </cell>
          <cell r="H3263" t="str">
            <v>PLAT_DATE,SEQ_NO,FORSPLIT</v>
          </cell>
        </row>
        <row r="3264">
          <cell r="E3264" t="str">
            <v>T_RATV_BAT</v>
          </cell>
          <cell r="F3264">
            <v>0</v>
          </cell>
          <cell r="G3264" t="str">
            <v>&lt;&lt;&lt;&lt;&lt;字段详细信息&gt;&gt;&gt;&gt;&gt;</v>
          </cell>
          <cell r="H3264" t="str">
            <v>PLAT_DATE,BAT_SEQ,SERI_NO,FORSPLIT</v>
          </cell>
        </row>
        <row r="3265">
          <cell r="E3265" t="str">
            <v>T_SCWT_BAT</v>
          </cell>
          <cell r="F3265" t="str">
            <v>#N/A</v>
          </cell>
          <cell r="G3265" t="str">
            <v>&lt;&lt;&lt;&lt;&lt;字段详细信息&gt;&gt;&gt;&gt;&gt;</v>
          </cell>
          <cell r="H3265" t="str">
            <v>PLAT_DATE,BAT_SEQ,SERI_NO,FORSPLIT</v>
          </cell>
        </row>
        <row r="3266">
          <cell r="E3266" t="str">
            <v>T_SCWT_JRNL</v>
          </cell>
          <cell r="F3266" t="str">
            <v>#N/A</v>
          </cell>
          <cell r="G3266" t="str">
            <v>&lt;&lt;&lt;&lt;&lt;字段详细信息&gt;&gt;&gt;&gt;&gt;</v>
          </cell>
          <cell r="H3266" t="str">
            <v>PLAT_DATE,SEQ_NO,FORSPLIT</v>
          </cell>
        </row>
        <row r="3267">
          <cell r="E3267" t="str">
            <v>T_SYWT_BAT</v>
          </cell>
          <cell r="F3267" t="str">
            <v>#N/A</v>
          </cell>
          <cell r="G3267" t="str">
            <v>&lt;&lt;&lt;&lt;&lt;字段详细信息&gt;&gt;&gt;&gt;&gt;</v>
          </cell>
          <cell r="H3267" t="str">
            <v>PLAT_DATE,BAT_SEQ,SERI_NO,FORSPLIT</v>
          </cell>
        </row>
        <row r="3268">
          <cell r="E3268" t="str">
            <v>T_SYWT_JRNL</v>
          </cell>
          <cell r="F3268" t="str">
            <v>#N/A</v>
          </cell>
          <cell r="G3268" t="str">
            <v>&lt;&lt;&lt;&lt;&lt;字段详细信息&gt;&gt;&gt;&gt;&gt;</v>
          </cell>
          <cell r="H3268" t="str">
            <v>PLAT_DATE,SEQ_NO,FORSPLIT</v>
          </cell>
        </row>
        <row r="3269">
          <cell r="E3269" t="str">
            <v>T_TELE_BAT_DETAIL</v>
          </cell>
          <cell r="F3269" t="str">
            <v>财政单位表</v>
          </cell>
          <cell r="G3269" t="str">
            <v>&lt;&lt;&lt;&lt;&lt;字段详细信息&gt;&gt;&gt;&gt;&gt;</v>
          </cell>
          <cell r="H3269" t="str">
            <v>PLAT_DATE,BAT_SEQ,SERI_NO,FORSPLIT</v>
          </cell>
        </row>
        <row r="3270">
          <cell r="E3270" t="str">
            <v>T_TELE_JRNL</v>
          </cell>
          <cell r="F3270" t="str">
            <v>省版电信单笔流水表</v>
          </cell>
          <cell r="G3270" t="str">
            <v>&lt;&lt;&lt;&lt;&lt;字段详细信息&gt;&gt;&gt;&gt;&gt;</v>
          </cell>
          <cell r="H3270" t="str">
            <v>PLAT_DATE,SEQ_NO,FORSPLIT</v>
          </cell>
        </row>
        <row r="3271">
          <cell r="E3271" t="str">
            <v>T_TSGD_BAT</v>
          </cell>
          <cell r="F3271">
            <v>0</v>
          </cell>
          <cell r="G3271" t="str">
            <v>&lt;&lt;&lt;&lt;&lt;字段详细信息&gt;&gt;&gt;&gt;&gt;</v>
          </cell>
          <cell r="H3271" t="str">
            <v>PLAT_DATE,BAT_SEQ,SERI_NO,FORSPLIT</v>
          </cell>
        </row>
        <row r="3272">
          <cell r="E3272" t="str">
            <v>T_TSGD_JRNL</v>
          </cell>
          <cell r="F3272">
            <v>0</v>
          </cell>
          <cell r="G3272" t="str">
            <v>&lt;&lt;&lt;&lt;&lt;字段详细信息&gt;&gt;&gt;&gt;&gt;</v>
          </cell>
          <cell r="H3272" t="str">
            <v>PLAT_DATE,SEQ_NO,FORSPLIT</v>
          </cell>
        </row>
        <row r="3273">
          <cell r="E3273" t="str">
            <v>T_TSGD_JRNL_DETAIL</v>
          </cell>
          <cell r="F3273">
            <v>0</v>
          </cell>
          <cell r="G3273" t="str">
            <v>&lt;&lt;&lt;&lt;&lt;字段详细信息&gt;&gt;&gt;&gt;&gt;</v>
          </cell>
          <cell r="H3273" t="str">
            <v>PLAT_DATE,SEQ_NO,CARD_NO,FORSPLIT</v>
          </cell>
        </row>
        <row r="3274">
          <cell r="E3274" t="str">
            <v>T_VAL_PARA</v>
          </cell>
          <cell r="F3274" t="str">
            <v>系统配置表</v>
          </cell>
          <cell r="G3274" t="str">
            <v>&lt;&lt;&lt;&lt;&lt;字段详细信息&gt;&gt;&gt;&gt;&gt;</v>
          </cell>
          <cell r="H3274" t="str">
            <v>VALTYPE,VALUEP,FORSPLIT</v>
          </cell>
        </row>
        <row r="3275">
          <cell r="E3275" t="str">
            <v>T_WATER_JRNL</v>
          </cell>
          <cell r="F3275">
            <v>0</v>
          </cell>
          <cell r="G3275" t="str">
            <v>&lt;&lt;&lt;&lt;&lt;字段详细信息&gt;&gt;&gt;&gt;&gt;</v>
          </cell>
          <cell r="H3275" t="str">
            <v>PLAT_DATE,SEQ_NO,ENTR_NO,CUST_NO,WAT_MON,FORSPLIT</v>
          </cell>
        </row>
        <row r="3276">
          <cell r="E3276" t="str">
            <v>T_WXZF_CHK_ERR</v>
          </cell>
          <cell r="F3276">
            <v>0</v>
          </cell>
          <cell r="G3276" t="str">
            <v>&lt;&lt;&lt;&lt;&lt;字段详细信息&gt;&gt;&gt;&gt;&gt;</v>
          </cell>
          <cell r="H3276" t="str">
            <v>ACT_DATE,SEQ_NO,CHK_FLAG,FORSPLIT</v>
          </cell>
        </row>
        <row r="3277">
          <cell r="E3277" t="str">
            <v>T_WXZF_CZDM</v>
          </cell>
          <cell r="F3277">
            <v>0</v>
          </cell>
          <cell r="G3277" t="str">
            <v>&lt;&lt;&lt;&lt;&lt;字段详细信息&gt;&gt;&gt;&gt;&gt;</v>
          </cell>
          <cell r="H3277" t="str">
            <v>YEAR,CODE,FORSPLIT</v>
          </cell>
        </row>
        <row r="3278">
          <cell r="E3278" t="str">
            <v>T_WXZF_DF_PARA</v>
          </cell>
          <cell r="F3278">
            <v>0</v>
          </cell>
          <cell r="G3278" t="str">
            <v>&lt;&lt;&lt;&lt;&lt;字段详细信息&gt;&gt;&gt;&gt;&gt;</v>
          </cell>
          <cell r="H3278" t="str">
            <v>CODE,ECODE,FORSPLIT</v>
          </cell>
        </row>
        <row r="3279">
          <cell r="E3279" t="str">
            <v>T_WXZF_DF_TASK</v>
          </cell>
          <cell r="F3279">
            <v>0</v>
          </cell>
          <cell r="G3279" t="str">
            <v>&lt;&lt;&lt;&lt;&lt;字段详细信息&gt;&gt;&gt;&gt;&gt;</v>
          </cell>
          <cell r="H3279" t="str">
            <v>CODE,ECODE,BILLSNO,FORSPLIT</v>
          </cell>
        </row>
        <row r="3280">
          <cell r="E3280" t="str">
            <v>T_WXZF_DKTKZH</v>
          </cell>
          <cell r="F3280">
            <v>0</v>
          </cell>
          <cell r="G3280" t="str">
            <v>&lt;&lt;&lt;&lt;&lt;字段详细信息&gt;&gt;&gt;&gt;&gt;</v>
          </cell>
          <cell r="H3280" t="str">
            <v>CODE,ZFFS,FLAG,FORSPLIT</v>
          </cell>
        </row>
        <row r="3281">
          <cell r="E3281" t="str">
            <v>T_WXZF_GWK_JRNL</v>
          </cell>
          <cell r="F3281">
            <v>0</v>
          </cell>
          <cell r="G3281" t="str">
            <v>&lt;&lt;&lt;&lt;&lt;字段详细信息&gt;&gt;&gt;&gt;&gt;</v>
          </cell>
          <cell r="H3281" t="str">
            <v>BANKCODE,CARDNO,TRANSDAY,BANKBILLNO,RMRK,FORSPLIT</v>
          </cell>
        </row>
        <row r="3282">
          <cell r="E3282" t="str">
            <v>T_WXZF_GWK_QTKDJB</v>
          </cell>
          <cell r="F3282">
            <v>0</v>
          </cell>
          <cell r="G3282" t="str">
            <v>&lt;&lt;&lt;&lt;&lt;字段详细信息&gt;&gt;&gt;&gt;&gt;</v>
          </cell>
          <cell r="H3282" t="str">
            <v>PLAT_DATE,TIME,CARDNO,FORSPLIT</v>
          </cell>
        </row>
        <row r="3283">
          <cell r="E3283" t="str">
            <v>T_WXZF_JRNL</v>
          </cell>
          <cell r="F3283" t="str">
            <v>吴兴集中支付支付业务流水表</v>
          </cell>
          <cell r="G3283" t="str">
            <v>&lt;&lt;&lt;&lt;&lt;字段详细信息&gt;&gt;&gt;&gt;&gt;</v>
          </cell>
          <cell r="H3283" t="str">
            <v>PLAT_DATE,SEQ_NO,FORSPLIT</v>
          </cell>
        </row>
        <row r="3284">
          <cell r="E3284" t="str">
            <v>T_WXZF_LYEZGZH</v>
          </cell>
          <cell r="F3284" t="str">
            <v>吴兴集中支付预算单位零余额暂挂账号表</v>
          </cell>
          <cell r="G3284" t="str">
            <v>&lt;&lt;&lt;&lt;&lt;字段详细信息&gt;&gt;&gt;&gt;&gt;</v>
          </cell>
          <cell r="H3284" t="str">
            <v>CODE,ECODE,ZFFS,FORSPLIT</v>
          </cell>
        </row>
        <row r="3285">
          <cell r="E3285" t="str">
            <v>T_WXZF_PARA</v>
          </cell>
          <cell r="F3285">
            <v>0</v>
          </cell>
          <cell r="G3285" t="str">
            <v>&lt;&lt;&lt;&lt;&lt;字段详细信息&gt;&gt;&gt;&gt;&gt;</v>
          </cell>
          <cell r="H3285" t="str">
            <v>CODE,ENTR_NO,FORSPLIT</v>
          </cell>
        </row>
        <row r="3286">
          <cell r="E3286" t="str">
            <v>T_WXZF_PRT</v>
          </cell>
          <cell r="F3286">
            <v>0</v>
          </cell>
          <cell r="G3286" t="str">
            <v>&lt;&lt;&lt;&lt;&lt;字段详细信息&gt;&gt;&gt;&gt;&gt;</v>
          </cell>
          <cell r="H3286" t="str">
            <v>CODE,TYPE,NAME,FORSPLIT</v>
          </cell>
        </row>
        <row r="3287">
          <cell r="E3287" t="str">
            <v>T_WXZF_QSZH</v>
          </cell>
          <cell r="F3287">
            <v>0</v>
          </cell>
          <cell r="G3287" t="str">
            <v>&lt;&lt;&lt;&lt;&lt;字段详细信息&gt;&gt;&gt;&gt;&gt;</v>
          </cell>
          <cell r="H3287" t="str">
            <v>JGM,CODE,TYPE,ZJXZ,FLAG,FORSPLIT</v>
          </cell>
        </row>
        <row r="3288">
          <cell r="E3288" t="str">
            <v>T_WXZF_SQZFED</v>
          </cell>
          <cell r="F3288">
            <v>0</v>
          </cell>
          <cell r="G3288" t="str">
            <v>&lt;&lt;&lt;&lt;&lt;字段详细信息&gt;&gt;&gt;&gt;&gt;</v>
          </cell>
          <cell r="H3288" t="str">
            <v>CODE,YEAR,ECODE,BID,TZBM,FORSPLIT</v>
          </cell>
        </row>
        <row r="3289">
          <cell r="E3289" t="str">
            <v>T_WXZF_SQZFED_HEAD</v>
          </cell>
          <cell r="F3289">
            <v>0</v>
          </cell>
          <cell r="G3289" t="str">
            <v>&lt;&lt;&lt;&lt;&lt;字段详细信息&gt;&gt;&gt;&gt;&gt;</v>
          </cell>
          <cell r="H3289" t="str">
            <v>CODE,YEAR,PACKNO,FORSPLIT</v>
          </cell>
        </row>
        <row r="3290">
          <cell r="E3290" t="str">
            <v>T_WXZF_SQZFED_MX</v>
          </cell>
          <cell r="F3290">
            <v>0</v>
          </cell>
          <cell r="G3290" t="str">
            <v>&lt;&lt;&lt;&lt;&lt;字段详细信息&gt;&gt;&gt;&gt;&gt;</v>
          </cell>
          <cell r="H3290" t="str">
            <v>CODE,PACKNO,YEAR,LINE,FORSPLIT</v>
          </cell>
        </row>
        <row r="3291">
          <cell r="E3291" t="str">
            <v>T_WXZF_SYS</v>
          </cell>
          <cell r="F3291">
            <v>0</v>
          </cell>
          <cell r="G3291" t="str">
            <v>&lt;&lt;&lt;&lt;&lt;字段详细信息&gt;&gt;&gt;&gt;&gt;</v>
          </cell>
          <cell r="H3291" t="str">
            <v>CODE,ZFFS,FORSPLIT</v>
          </cell>
        </row>
        <row r="3292">
          <cell r="E3292" t="str">
            <v>T_WXZF_YSDW</v>
          </cell>
          <cell r="F3292">
            <v>0</v>
          </cell>
          <cell r="G3292" t="str">
            <v>&lt;&lt;&lt;&lt;&lt;字段详细信息&gt;&gt;&gt;&gt;&gt;</v>
          </cell>
          <cell r="H3292" t="str">
            <v>YEAR,CODE,ECODE,FORSPLIT</v>
          </cell>
        </row>
        <row r="3293">
          <cell r="E3293" t="str">
            <v>T_WXZF_YSKM</v>
          </cell>
          <cell r="F3293">
            <v>0</v>
          </cell>
          <cell r="G3293" t="str">
            <v>&lt;&lt;&lt;&lt;&lt;字段详细信息&gt;&gt;&gt;&gt;&gt;</v>
          </cell>
          <cell r="H3293" t="str">
            <v>CODE,YEAR,BID,FORSPLIT</v>
          </cell>
        </row>
        <row r="3294">
          <cell r="E3294" t="str">
            <v>T_WXZF_ZFPZHD</v>
          </cell>
          <cell r="F3294">
            <v>0</v>
          </cell>
          <cell r="G3294" t="str">
            <v>&lt;&lt;&lt;&lt;&lt;字段详细信息&gt;&gt;&gt;&gt;&gt;</v>
          </cell>
          <cell r="H3294" t="str">
            <v>CODE,TYPE,YEAR,ECODE,BILLNO,FORSPLIT</v>
          </cell>
        </row>
        <row r="3295">
          <cell r="E3295" t="str">
            <v>T_WXZF_ZFPZZF</v>
          </cell>
          <cell r="F3295">
            <v>0</v>
          </cell>
          <cell r="G3295" t="str">
            <v>&lt;&lt;&lt;&lt;&lt;字段详细信息&gt;&gt;&gt;&gt;&gt;</v>
          </cell>
          <cell r="H3295" t="str">
            <v>PLAT_DATE,CODE,TYPE,YEAR,BILLNO,ECODE,FORSPLIT</v>
          </cell>
        </row>
        <row r="3296">
          <cell r="E3296" t="str">
            <v>T_WXZF_ZFZL</v>
          </cell>
          <cell r="F3296">
            <v>0</v>
          </cell>
          <cell r="G3296" t="str">
            <v>&lt;&lt;&lt;&lt;&lt;字段详细信息&gt;&gt;&gt;&gt;&gt;</v>
          </cell>
          <cell r="H3296" t="str">
            <v>CODE,TYPE,YEAR,BILLNO,ECODE,FORSPLIT</v>
          </cell>
        </row>
        <row r="3297">
          <cell r="E3297" t="str">
            <v>T_WXZF_ZFZL_MX</v>
          </cell>
          <cell r="F3297">
            <v>0</v>
          </cell>
          <cell r="G3297" t="str">
            <v>&lt;&lt;&lt;&lt;&lt;字段详细信息&gt;&gt;&gt;&gt;&gt;</v>
          </cell>
          <cell r="H3297" t="str">
            <v>CODE,TYPE,YEAR,BILLNO,ECODE,LINE,FORSPLIT</v>
          </cell>
        </row>
        <row r="3298">
          <cell r="E3298" t="str">
            <v>T_WXZF_ZJXZ</v>
          </cell>
          <cell r="F3298">
            <v>0</v>
          </cell>
          <cell r="G3298" t="str">
            <v>&lt;&lt;&lt;&lt;&lt;字段详细信息&gt;&gt;&gt;&gt;&gt;</v>
          </cell>
          <cell r="H3298" t="str">
            <v>CODE,YEAR,TZBM,FORSPLIT</v>
          </cell>
        </row>
        <row r="3299">
          <cell r="E3299" t="str">
            <v>T_WZFEY_JRNL</v>
          </cell>
          <cell r="F3299">
            <v>0</v>
          </cell>
          <cell r="G3299" t="str">
            <v>&lt;&lt;&lt;&lt;&lt;字段详细信息&gt;&gt;&gt;&gt;&gt;</v>
          </cell>
          <cell r="H3299" t="str">
            <v>PLAT_DATE,SEQ_NO,HOSP_NO</v>
          </cell>
        </row>
        <row r="3300">
          <cell r="E3300" t="str">
            <v>T_WZGJJ_ACCRULE</v>
          </cell>
          <cell r="F3300">
            <v>0</v>
          </cell>
          <cell r="G3300" t="str">
            <v>&lt;&lt;&lt;&lt;&lt;字段详细信息&gt;&gt;&gt;&gt;&gt;</v>
          </cell>
          <cell r="H3300" t="str">
            <v>ENTR_NO,ITEM_VALUE,FORSPLIT</v>
          </cell>
        </row>
        <row r="3301">
          <cell r="E3301" t="str">
            <v>T_WZGJJ_CONTRACT</v>
          </cell>
          <cell r="F3301">
            <v>0</v>
          </cell>
          <cell r="G3301" t="str">
            <v>&lt;&lt;&lt;&lt;&lt;字段详细信息&gt;&gt;&gt;&gt;&gt;</v>
          </cell>
          <cell r="H3301" t="str">
            <v>CONTRACT_NO</v>
          </cell>
        </row>
        <row r="3302">
          <cell r="E3302" t="str">
            <v>T_WZGJJ_JRNL</v>
          </cell>
          <cell r="F3302">
            <v>0</v>
          </cell>
          <cell r="G3302" t="str">
            <v>&lt;&lt;&lt;&lt;&lt;字段详细信息&gt;&gt;&gt;&gt;&gt;</v>
          </cell>
          <cell r="H3302" t="str">
            <v>CONTRACT_NO</v>
          </cell>
        </row>
        <row r="3303">
          <cell r="E3303" t="str">
            <v>T_WZSBKQC_JRNL</v>
          </cell>
          <cell r="F3303">
            <v>0</v>
          </cell>
          <cell r="G3303" t="str">
            <v>&lt;&lt;&lt;&lt;&lt;字段详细信息&gt;&gt;&gt;&gt;&gt;</v>
          </cell>
          <cell r="H3303" t="str">
            <v>PLAT_DATE,SEQ_NO</v>
          </cell>
        </row>
        <row r="3304">
          <cell r="E3304" t="str">
            <v>T_WZSBK_MATCH</v>
          </cell>
          <cell r="F3304">
            <v>0</v>
          </cell>
          <cell r="G3304" t="str">
            <v>&lt;&lt;&lt;&lt;&lt;字段详细信息&gt;&gt;&gt;&gt;&gt;</v>
          </cell>
          <cell r="H3304" t="str">
            <v>PLAT_DATE,BAT_SEQ,SERI_NO</v>
          </cell>
        </row>
        <row r="3305">
          <cell r="E3305" t="str">
            <v>T_WZSBK_RECE</v>
          </cell>
          <cell r="F3305">
            <v>0</v>
          </cell>
          <cell r="G3305" t="str">
            <v>&lt;&lt;&lt;&lt;&lt;字段详细信息&gt;&gt;&gt;&gt;&gt;</v>
          </cell>
          <cell r="H3305" t="str">
            <v>PLAT_DATE,BAT_SEQ,SERI_NO</v>
          </cell>
        </row>
        <row r="3306">
          <cell r="E3306" t="str">
            <v>T_WZSF_BAT</v>
          </cell>
          <cell r="F3306">
            <v>0</v>
          </cell>
          <cell r="G3306" t="str">
            <v>&lt;&lt;&lt;&lt;&lt;字段详细信息&gt;&gt;&gt;&gt;&gt;</v>
          </cell>
          <cell r="H3306" t="str">
            <v>PLAT_DATE,BAT_SEQ,SERI_NO</v>
          </cell>
        </row>
        <row r="3307">
          <cell r="E3307" t="str">
            <v>T_WZSF_JRNL</v>
          </cell>
          <cell r="F3307">
            <v>0</v>
          </cell>
          <cell r="G3307" t="str">
            <v>&lt;&lt;&lt;&lt;&lt;字段详细信息&gt;&gt;&gt;&gt;&gt;</v>
          </cell>
          <cell r="H3307" t="str">
            <v>PLAT_DATE,SEQ_NO,ENTR_NO</v>
          </cell>
        </row>
        <row r="3308">
          <cell r="E3308" t="str">
            <v>T_YHT_BAT_DETAIL</v>
          </cell>
          <cell r="F3308" t="str">
            <v>一户通批量借记明细表</v>
          </cell>
          <cell r="G3308" t="str">
            <v>&lt;&lt;&lt;&lt;&lt;字段详细信息&gt;&gt;&gt;&gt;&gt;</v>
          </cell>
          <cell r="H3308" t="str">
            <v>PLAT_DATE,BAT_SEQ,SERI_NO,FORSPLIT</v>
          </cell>
        </row>
        <row r="3309">
          <cell r="E3309" t="str">
            <v>T_YHT_DJRNL</v>
          </cell>
          <cell r="F3309" t="str">
            <v>一户通业务单笔借记交易流水表</v>
          </cell>
          <cell r="G3309" t="str">
            <v>&lt;&lt;&lt;&lt;&lt;字段详细信息&gt;&gt;&gt;&gt;&gt;</v>
          </cell>
          <cell r="H3309" t="str">
            <v>PLAT_DATE,SEQ_NO,FORSPLIT</v>
          </cell>
        </row>
        <row r="3310">
          <cell r="E3310" t="str">
            <v>T_YHT_PRT_FMT</v>
          </cell>
          <cell r="F3310" t="str">
            <v>一户通业务批量借记打印格式</v>
          </cell>
          <cell r="G3310" t="str">
            <v>&lt;&lt;&lt;&lt;&lt;字段详细信息&gt;&gt;&gt;&gt;&gt;</v>
          </cell>
          <cell r="H3310" t="str">
            <v>PRT_SUB,ITEM_NO,FORSPLIT</v>
          </cell>
        </row>
        <row r="3311">
          <cell r="E3311" t="str">
            <v>T_YQGT</v>
          </cell>
          <cell r="F3311">
            <v>0</v>
          </cell>
          <cell r="G3311" t="str">
            <v>&lt;&lt;&lt;&lt;&lt;字段详细信息&gt;&gt;&gt;&gt;&gt;</v>
          </cell>
          <cell r="H3311" t="str">
            <v>PLAT_DATE,SEQ_NO,FORSPLIT</v>
          </cell>
        </row>
        <row r="3312">
          <cell r="E3312" t="str">
            <v>T_YQWT_BAT</v>
          </cell>
          <cell r="F3312">
            <v>0</v>
          </cell>
          <cell r="G3312" t="str">
            <v>&lt;&lt;&lt;&lt;&lt;字段详细信息&gt;&gt;&gt;&gt;&gt;</v>
          </cell>
          <cell r="H3312" t="str">
            <v>PLAT_DATE,BAT_SEQ,SERI_NO,FORSPLIT</v>
          </cell>
        </row>
        <row r="3313">
          <cell r="E3313" t="str">
            <v>T_YQWT_JRNL</v>
          </cell>
          <cell r="F3313">
            <v>0</v>
          </cell>
          <cell r="G3313" t="str">
            <v>&lt;&lt;&lt;&lt;&lt;字段详细信息&gt;&gt;&gt;&gt;&gt;</v>
          </cell>
          <cell r="H3313" t="str">
            <v>PLAT_DATE,SEQ_NO,FORSPLIT</v>
          </cell>
        </row>
        <row r="3314">
          <cell r="E3314" t="str">
            <v>T_ZHGJ_BAT</v>
          </cell>
          <cell r="F3314">
            <v>0</v>
          </cell>
          <cell r="G3314" t="str">
            <v>&lt;&lt;&lt;&lt;&lt;字段详细信息&gt;&gt;&gt;&gt;&gt;</v>
          </cell>
          <cell r="H3314" t="str">
            <v>PLAT_DATE,BAT_SEQ,SERI_NO,FORSPLIT</v>
          </cell>
        </row>
        <row r="3315">
          <cell r="E3315" t="str">
            <v>T_ZJCZPT_FIL</v>
          </cell>
          <cell r="F3315">
            <v>0</v>
          </cell>
          <cell r="G3315" t="str">
            <v>&lt;&lt;&lt;&lt;&lt;字段详细信息&gt;&gt;&gt;&gt;&gt;</v>
          </cell>
          <cell r="H3315" t="str">
            <v>PLAT_DATE,ENTR_NO,CZFILENO,FORSPLIT</v>
          </cell>
        </row>
        <row r="3316">
          <cell r="E3316" t="str">
            <v>T_ZJSB_BAT</v>
          </cell>
          <cell r="F3316">
            <v>0</v>
          </cell>
          <cell r="G3316" t="str">
            <v>&lt;&lt;&lt;&lt;&lt;字段详细信息&gt;&gt;&gt;&gt;&gt;</v>
          </cell>
          <cell r="H3316" t="str">
            <v>PLAT_DATE,BAT_SEQ,SERI_NO,FORSPLIT</v>
          </cell>
        </row>
        <row r="3317">
          <cell r="E3317" t="str">
            <v>YC_JRNL</v>
          </cell>
          <cell r="F3317">
            <v>0</v>
          </cell>
          <cell r="G3317" t="str">
            <v>&lt;&lt;&lt;&lt;&lt;字段详细信息&gt;&gt;&gt;&gt;&gt;</v>
          </cell>
          <cell r="H3317" t="str">
            <v>PLAT_DATE,SEQ_NO,FORSPLIT</v>
          </cell>
        </row>
        <row r="3318">
          <cell r="E3318" t="str">
            <v>ZJHS_BAT_20160427_BDW_WYY_01</v>
          </cell>
          <cell r="F3318" t="e">
            <v>#N/A</v>
          </cell>
          <cell r="G3318" t="str">
            <v>&lt;&lt;&lt;&lt;&lt;字段详细信息&gt;&gt;&gt;&gt;&gt;</v>
          </cell>
          <cell r="H3318" t="str">
            <v>PLAT_DATE,BAT_SEQ,SERI_NO,FORSPLIT</v>
          </cell>
        </row>
        <row r="3319">
          <cell r="E3319" t="str">
            <v>ZJHS_BATCTL</v>
          </cell>
          <cell r="F3319">
            <v>0</v>
          </cell>
          <cell r="G3319" t="str">
            <v>&lt;&lt;&lt;&lt;&lt;字段详细信息&gt;&gt;&gt;&gt;&gt;</v>
          </cell>
          <cell r="H3319" t="str">
            <v>PLAT_DATE,BAT_SEQ,FORSPLIT</v>
          </cell>
        </row>
        <row r="3320">
          <cell r="E3320" t="str">
            <v>ZJHS_JRNL</v>
          </cell>
          <cell r="F3320">
            <v>0</v>
          </cell>
          <cell r="G3320" t="str">
            <v>&lt;&lt;&lt;&lt;&lt;字段详细信息&gt;&gt;&gt;&gt;&gt;</v>
          </cell>
          <cell r="H3320" t="str">
            <v>PLAT_DATE,SEQ_NO,FORSPLIT</v>
          </cell>
        </row>
        <row r="3321">
          <cell r="E3321" t="str">
            <v>T_WZSBK_LOG</v>
          </cell>
          <cell r="F3321">
            <v>0</v>
          </cell>
          <cell r="G3321" t="str">
            <v>&lt;&lt;&lt;&lt;&lt;字段详细信息&gt;&gt;&gt;&gt;&gt;</v>
          </cell>
          <cell r="H3321" t="str">
            <v>PLAT_DATE,TRAN_SEQ</v>
          </cell>
        </row>
        <row r="3322">
          <cell r="E3322" t="str">
            <v>T_WXZF_RCVBWT</v>
          </cell>
          <cell r="F3322">
            <v>0</v>
          </cell>
          <cell r="G3322" t="str">
            <v>&lt;&lt;&lt;&lt;&lt;字段详细信息&gt;&gt;&gt;&gt;&gt;</v>
          </cell>
          <cell r="H3322" t="str">
            <v>PLAT_DATE,MSGNUMBER,FORSPLIT</v>
          </cell>
        </row>
        <row r="3323">
          <cell r="E3323" t="str">
            <v>T_JHSF_JRNL</v>
          </cell>
          <cell r="F3323">
            <v>0</v>
          </cell>
          <cell r="G3323" t="str">
            <v>&lt;&lt;&lt;&lt;&lt;字段详细信息&gt;&gt;&gt;&gt;&gt;</v>
          </cell>
          <cell r="H3323" t="str">
            <v>PLAT_DATE,ENTR_NO,CUST_NO,FEE_MONTH,FORSPLIT</v>
          </cell>
        </row>
        <row r="3324">
          <cell r="E3324" t="str">
            <v>T_KCSF_BAT</v>
          </cell>
          <cell r="F3324" t="str">
            <v>#N/A</v>
          </cell>
          <cell r="G3324" t="str">
            <v>&lt;&lt;&lt;&lt;&lt;字段详细信息&gt;&gt;&gt;&gt;&gt;</v>
          </cell>
          <cell r="H3324" t="str">
            <v>PLAT_DATE,BAT_SEQ,SERI_NO,FORSPLIT</v>
          </cell>
        </row>
        <row r="3325">
          <cell r="E3325" t="str">
            <v>T_KCSF_JRNL</v>
          </cell>
          <cell r="F3325" t="str">
            <v>#N/A</v>
          </cell>
          <cell r="G3325" t="str">
            <v>&lt;&lt;&lt;&lt;&lt;字段详细信息&gt;&gt;&gt;&gt;&gt;</v>
          </cell>
          <cell r="H3325" t="str">
            <v>PLAT_DATE,SEQ_NO,FORSPLIT</v>
          </cell>
        </row>
        <row r="3326">
          <cell r="E3326" t="str">
            <v>T_NYWSF_BAT</v>
          </cell>
          <cell r="F3326" t="str">
            <v>#N/A</v>
          </cell>
          <cell r="G3326" t="str">
            <v>&lt;&lt;&lt;&lt;&lt;字段详细信息&gt;&gt;&gt;&gt;&gt;</v>
          </cell>
          <cell r="H3326" t="str">
            <v>PLAT_DATE,BAT_SEQ,SERI_NO,FORSPLIT</v>
          </cell>
        </row>
        <row r="3327">
          <cell r="E3327" t="str">
            <v>T_NYWSF_JRNL</v>
          </cell>
          <cell r="F3327" t="str">
            <v>#N/A</v>
          </cell>
          <cell r="G3327" t="str">
            <v>&lt;&lt;&lt;&lt;&lt;字段详细信息&gt;&gt;&gt;&gt;&gt;</v>
          </cell>
          <cell r="H3327" t="str">
            <v>PLAT_DATE,SEQ_NO,FORSPLIT</v>
          </cell>
        </row>
        <row r="3328">
          <cell r="E3328" t="str">
            <v>T_QJSF_BAT</v>
          </cell>
          <cell r="F3328" t="str">
            <v>#N/A</v>
          </cell>
          <cell r="G3328" t="str">
            <v>&lt;&lt;&lt;&lt;&lt;字段详细信息&gt;&gt;&gt;&gt;&gt;</v>
          </cell>
          <cell r="H3328" t="str">
            <v>PLAT_DATE,BAT_SEQ,SERI_NO,FORSPLIT</v>
          </cell>
        </row>
        <row r="3329">
          <cell r="E3329" t="str">
            <v>T_QJSF_JRNL</v>
          </cell>
          <cell r="F3329" t="str">
            <v>#N/A</v>
          </cell>
          <cell r="G3329" t="str">
            <v>&lt;&lt;&lt;&lt;&lt;字段详细信息&gt;&gt;&gt;&gt;&gt;</v>
          </cell>
          <cell r="H3329" t="str">
            <v>PLAT_DATE,SEQ_NO,FORSPLIT</v>
          </cell>
        </row>
        <row r="3330">
          <cell r="E3330" t="str">
            <v>T_QZGD_BAT</v>
          </cell>
          <cell r="F3330" t="str">
            <v>#N/A</v>
          </cell>
          <cell r="G3330" t="str">
            <v>&lt;&lt;&lt;&lt;&lt;字段详细信息&gt;&gt;&gt;&gt;&gt;</v>
          </cell>
          <cell r="H3330" t="str">
            <v>PLAT_DATE,BAT_SEQ,SERI_NO,FORSPLIT</v>
          </cell>
        </row>
        <row r="3331">
          <cell r="E3331" t="str">
            <v>T_QZGD_JRNL</v>
          </cell>
          <cell r="F3331" t="str">
            <v>#N/A</v>
          </cell>
          <cell r="G3331" t="str">
            <v>&lt;&lt;&lt;&lt;&lt;字段详细信息&gt;&gt;&gt;&gt;&gt;</v>
          </cell>
          <cell r="H3331" t="str">
            <v>PLAT_DATE,SEQ_NO,FORSPLIT</v>
          </cell>
        </row>
        <row r="3332">
          <cell r="E3332" t="str">
            <v>T_QZSB_BAT</v>
          </cell>
          <cell r="F3332" t="str">
            <v>#N/A</v>
          </cell>
          <cell r="G3332" t="str">
            <v>&lt;&lt;&lt;&lt;&lt;字段详细信息&gt;&gt;&gt;&gt;&gt;</v>
          </cell>
          <cell r="H3332" t="str">
            <v>PLAT_DATE,BAT_SEQ,SERI_NO,FORSPLIT</v>
          </cell>
        </row>
        <row r="3333">
          <cell r="E3333" t="str">
            <v>T_QZSB_JRNL</v>
          </cell>
          <cell r="F3333" t="str">
            <v>#N/A</v>
          </cell>
          <cell r="G3333" t="str">
            <v>&lt;&lt;&lt;&lt;&lt;字段详细信息&gt;&gt;&gt;&gt;&gt;</v>
          </cell>
          <cell r="H3333" t="str">
            <v>PLAT_DATE,SEQ_NO,FORSPLIT</v>
          </cell>
        </row>
        <row r="3334">
          <cell r="E3334" t="str">
            <v>T_QZXYB_BAT</v>
          </cell>
          <cell r="F3334" t="str">
            <v>#N/A</v>
          </cell>
          <cell r="G3334" t="str">
            <v>&lt;&lt;&lt;&lt;&lt;字段详细信息&gt;&gt;&gt;&gt;&gt;</v>
          </cell>
          <cell r="H3334" t="str">
            <v>PLAT_DATE,BAT_SEQ,SERI_NO,FORSPLIT</v>
          </cell>
        </row>
        <row r="3335">
          <cell r="E3335" t="str">
            <v>T_QZXYB_JRNL</v>
          </cell>
          <cell r="F3335" t="str">
            <v>#N/A</v>
          </cell>
          <cell r="G3335" t="str">
            <v>&lt;&lt;&lt;&lt;&lt;字段详细信息&gt;&gt;&gt;&gt;&gt;</v>
          </cell>
          <cell r="H3335" t="str">
            <v>PLAT_DATE,SEQ_NO,FORSPLIT</v>
          </cell>
        </row>
        <row r="3336">
          <cell r="E3336" t="str">
            <v>T_YHT_CJRNL</v>
          </cell>
          <cell r="F3336" t="str">
            <v>一户通业务现金交易流水表</v>
          </cell>
          <cell r="G3336" t="str">
            <v>&lt;&lt;&lt;&lt;&lt;字段详细信息&gt;&gt;&gt;&gt;&gt;</v>
          </cell>
          <cell r="H3336" t="str">
            <v>PLAT_DATE,SEQ_NO,FORSPLIT</v>
          </cell>
        </row>
        <row r="3337">
          <cell r="E3337" t="str">
            <v>T_YWCZ_BAT</v>
          </cell>
          <cell r="F3337" t="str">
            <v>#N/A</v>
          </cell>
          <cell r="G3337" t="str">
            <v>&lt;&lt;&lt;&lt;&lt;字段详细信息&gt;&gt;&gt;&gt;&gt;</v>
          </cell>
          <cell r="H3337" t="str">
            <v>ENTR_NO,DATA_DATE,USER_NO,SUB_SEQ,FORSPLIT</v>
          </cell>
        </row>
        <row r="3338">
          <cell r="E3338" t="str">
            <v>T_YWGS_JRNL</v>
          </cell>
          <cell r="F3338">
            <v>0</v>
          </cell>
          <cell r="G3338" t="str">
            <v>&lt;&lt;&lt;&lt;&lt;字段详细信息&gt;&gt;&gt;&gt;&gt;</v>
          </cell>
          <cell r="H3338" t="str">
            <v>PLAT_DATE,SEQ_NO,FORSPLIT</v>
          </cell>
        </row>
        <row r="3339">
          <cell r="E3339" t="str">
            <v>T_YWYB_BAT</v>
          </cell>
          <cell r="F3339" t="str">
            <v>#N/A</v>
          </cell>
          <cell r="G3339" t="str">
            <v>&lt;&lt;&lt;&lt;&lt;字段详细信息&gt;&gt;&gt;&gt;&gt;</v>
          </cell>
          <cell r="H3339" t="str">
            <v>PLAT_DATE,BAT_SEQ,SERI_NO,FORSPLIT</v>
          </cell>
        </row>
        <row r="3340">
          <cell r="E3340" t="str">
            <v>T_GTAX_JRNL</v>
          </cell>
          <cell r="F3340" t="str">
            <v>国税业务信息表</v>
          </cell>
          <cell r="G3340" t="str">
            <v>&lt;&lt;&lt;&lt;&lt;字段详细信息&gt;&gt;&gt;&gt;&gt;</v>
          </cell>
          <cell r="H3340" t="str">
            <v>PLAT_DATE,SEQ_NO,FORSPLIT</v>
          </cell>
        </row>
        <row r="3341">
          <cell r="E3341" t="str">
            <v>T_TRAN_LOG_20150114_BDW_LCH_01</v>
          </cell>
          <cell r="F3341" t="str">
            <v>交易日志表</v>
          </cell>
          <cell r="G3341" t="str">
            <v>&lt;&lt;&lt;&lt;&lt;字段详细信息&gt;&gt;&gt;&gt;&gt;</v>
          </cell>
          <cell r="H3341" t="str">
            <v>PLAT_DATE,SEQ_NO</v>
          </cell>
        </row>
        <row r="3342">
          <cell r="E3342" t="str">
            <v>T_YHT_CJRNL_20150114_BDW_LCH_01</v>
          </cell>
          <cell r="F3342" t="str">
            <v>一户通业务现金交易流水表</v>
          </cell>
          <cell r="G3342" t="str">
            <v>&lt;&lt;&lt;&lt;&lt;字段详细信息&gt;&gt;&gt;&gt;&gt;</v>
          </cell>
          <cell r="H3342" t="str">
            <v>PLAT_DATE,SEQ_NO</v>
          </cell>
        </row>
        <row r="3343">
          <cell r="E3343" t="str">
            <v>T_XSSBD_INFO</v>
          </cell>
          <cell r="F3343" t="str">
            <v>萧山社保大江东客户信息表</v>
          </cell>
          <cell r="G3343" t="str">
            <v>&lt;&lt;&lt;&lt;&lt;字段详细信息&gt;&gt;&gt;&gt;&gt;</v>
          </cell>
          <cell r="H3343" t="str">
            <v>CUST_ID,PERSON_NO</v>
          </cell>
        </row>
        <row r="3344">
          <cell r="E3344" t="str">
            <v>T_XSSB_BATCTL</v>
          </cell>
          <cell r="F3344" t="str">
            <v>萧山社保大江东批量控制表</v>
          </cell>
          <cell r="G3344" t="str">
            <v>&lt;&lt;&lt;&lt;&lt;字段详细信息&gt;&gt;&gt;&gt;&gt;</v>
          </cell>
          <cell r="H3344" t="str">
            <v>PLAT_DATE,PLAT_SEQ</v>
          </cell>
        </row>
        <row r="3345">
          <cell r="E3345" t="str">
            <v>T_XSSB_BATDET</v>
          </cell>
          <cell r="F3345" t="str">
            <v>萧山社保大江东批量明细表</v>
          </cell>
          <cell r="G3345" t="str">
            <v>&lt;&lt;&lt;&lt;&lt;字段详细信息&gt;&gt;&gt;&gt;&gt;</v>
          </cell>
          <cell r="H3345" t="str">
            <v>PLAT_DATE,SB_SEQ,PERSON_NO,INSURE_TYPE</v>
          </cell>
        </row>
        <row r="3346">
          <cell r="E3346" t="str">
            <v>T_XSSB_ZHHM</v>
          </cell>
          <cell r="F3346" t="str">
            <v>萧山社保大江东账号户名表</v>
          </cell>
          <cell r="G3346" t="str">
            <v>&lt;&lt;&lt;&lt;&lt;字段详细信息&gt;&gt;&gt;&gt;&gt;</v>
          </cell>
          <cell r="H3346" t="str">
            <v>USER_ID,ENTR_NO</v>
          </cell>
        </row>
        <row r="3347">
          <cell r="E3347" t="str">
            <v>T_XSSBD_BOOK</v>
          </cell>
          <cell r="F3347" t="str">
            <v>萧山社保大江东交易登记簿</v>
          </cell>
          <cell r="G3347" t="str">
            <v>&lt;&lt;&lt;&lt;&lt;字段详细信息&gt;&gt;&gt;&gt;&gt;</v>
          </cell>
          <cell r="H3347" t="str">
            <v>PLAT_DATE,PLAT_SEQ</v>
          </cell>
        </row>
        <row r="3348">
          <cell r="E3348" t="str">
            <v>T_AGTDATA_FMT</v>
          </cell>
          <cell r="F3348" t="str">
            <v>代理数据格式表</v>
          </cell>
          <cell r="G3348" t="str">
            <v>&lt;&lt;&lt;&lt;&lt;字段详细信息&gt;&gt;&gt;&gt;&gt;</v>
          </cell>
          <cell r="H3348" t="str">
            <v>DATAFMT_NO,FORSPLIT</v>
          </cell>
        </row>
        <row r="3349">
          <cell r="E3349" t="str">
            <v>T_AGTDATA_ITEM</v>
          </cell>
          <cell r="F3349" t="str">
            <v>代理数据格式字段表</v>
          </cell>
          <cell r="G3349" t="str">
            <v>&lt;&lt;&lt;&lt;&lt;字段详细信息&gt;&gt;&gt;&gt;&gt;</v>
          </cell>
          <cell r="H3349" t="str">
            <v>DATAFMT_NO,ITEM_NO,FORSPLIT</v>
          </cell>
        </row>
        <row r="3350">
          <cell r="E3350" t="str">
            <v>T_AGTRPT_FMT</v>
          </cell>
          <cell r="F3350" t="str">
            <v>代理报表格式表</v>
          </cell>
          <cell r="G3350" t="str">
            <v>&lt;&lt;&lt;&lt;&lt;字段详细信息&gt;&gt;&gt;&gt;&gt;</v>
          </cell>
          <cell r="H3350" t="str">
            <v>PRTFMT_NO,FORSPLIT</v>
          </cell>
        </row>
        <row r="3351">
          <cell r="E3351" t="str">
            <v>T_AGTRPT_ITEM</v>
          </cell>
          <cell r="F3351" t="str">
            <v>代理报表格式字段表</v>
          </cell>
          <cell r="G3351" t="str">
            <v>&lt;&lt;&lt;&lt;&lt;字段详细信息&gt;&gt;&gt;&gt;&gt;</v>
          </cell>
          <cell r="H3351" t="str">
            <v>PRTFMT_NO,ITEM_NO,FORSPLIT</v>
          </cell>
        </row>
        <row r="3352">
          <cell r="E3352" t="str">
            <v>T_AGT_ACCRULE2</v>
          </cell>
          <cell r="F3352" t="str">
            <v>代理转帐规则表</v>
          </cell>
          <cell r="G3352" t="str">
            <v>&lt;&lt;&lt;&lt;&lt;字段详细信息&gt;&gt;&gt;&gt;&gt;</v>
          </cell>
          <cell r="H3352" t="str">
            <v>ENTR_NO,FORSPLIT</v>
          </cell>
        </row>
        <row r="3353">
          <cell r="E3353" t="str">
            <v>T_AGT_OUT</v>
          </cell>
          <cell r="F3353" t="str">
            <v>代理业务输出资料表</v>
          </cell>
          <cell r="G3353" t="str">
            <v>&lt;&lt;&lt;&lt;&lt;字段详细信息&gt;&gt;&gt;&gt;&gt;</v>
          </cell>
          <cell r="H3353" t="str">
            <v>ENTR_NO,OUT_NO,FORSPLIT</v>
          </cell>
        </row>
        <row r="3354">
          <cell r="E3354" t="str">
            <v>T_AJSB_JRNL</v>
          </cell>
          <cell r="F3354" t="str">
            <v>#N/A</v>
          </cell>
          <cell r="G3354" t="str">
            <v>&lt;&lt;&lt;&lt;&lt;字段详细信息&gt;&gt;&gt;&gt;&gt;</v>
          </cell>
          <cell r="H3354" t="str">
            <v>PLAT_DATE,SEQ_NO,FORSPLIT</v>
          </cell>
        </row>
        <row r="3355">
          <cell r="E3355" t="str">
            <v>T_DQSB_HAND</v>
          </cell>
          <cell r="F3355">
            <v>0</v>
          </cell>
          <cell r="G3355" t="str">
            <v>&lt;&lt;&lt;&lt;&lt;字段详细信息&gt;&gt;&gt;&gt;&gt;</v>
          </cell>
          <cell r="H3355" t="str">
            <v>PLAT_DATE,USER_NO,PAY_NO,FORSPLIT</v>
          </cell>
        </row>
        <row r="3356">
          <cell r="E3356" t="str">
            <v>T_DQSB_JRNL</v>
          </cell>
          <cell r="F3356" t="str">
            <v>#N/A</v>
          </cell>
          <cell r="G3356" t="str">
            <v>&lt;&lt;&lt;&lt;&lt;字段详细信息&gt;&gt;&gt;&gt;&gt;</v>
          </cell>
          <cell r="H3356" t="str">
            <v>PLAT_DATE,SEQ_NO,FORSPLIT</v>
          </cell>
        </row>
        <row r="3357">
          <cell r="E3357" t="str">
            <v>T_ENTR_MAP</v>
          </cell>
          <cell r="F3357" t="str">
            <v>代理单位映射表</v>
          </cell>
          <cell r="G3357" t="str">
            <v>&lt;&lt;&lt;&lt;&lt;字段详细信息&gt;&gt;&gt;&gt;&gt;</v>
          </cell>
          <cell r="H3357" t="str">
            <v>BUSI_TYPE,MAP_CODE,FORSPLIT</v>
          </cell>
        </row>
        <row r="3358">
          <cell r="E3358" t="str">
            <v>T_HZYLZS_JRNL</v>
          </cell>
          <cell r="F3358" t="str">
            <v>#N/A</v>
          </cell>
          <cell r="G3358" t="str">
            <v>&lt;&lt;&lt;&lt;&lt;字段详细信息&gt;&gt;&gt;&gt;&gt;</v>
          </cell>
          <cell r="H3358" t="str">
            <v>PLAT_DATE,SEQ_NO,FORSPLIT</v>
          </cell>
        </row>
        <row r="3359">
          <cell r="E3359" t="str">
            <v>T_LSTV_BAT</v>
          </cell>
          <cell r="F3359" t="str">
            <v>#N/A</v>
          </cell>
          <cell r="G3359" t="str">
            <v>&lt;&lt;&lt;&lt;&lt;字段详细信息&gt;&gt;&gt;&gt;&gt;</v>
          </cell>
          <cell r="H3359" t="str">
            <v>PLAT_DATE,BAT_SEQ,SERI_NO,FORSPLIT</v>
          </cell>
        </row>
        <row r="3360">
          <cell r="E3360" t="str">
            <v>T_LSTV_JRNL</v>
          </cell>
          <cell r="F3360" t="str">
            <v>#N/A</v>
          </cell>
          <cell r="G3360" t="str">
            <v>&lt;&lt;&lt;&lt;&lt;字段详细信息&gt;&gt;&gt;&gt;&gt;</v>
          </cell>
          <cell r="H3360" t="str">
            <v>PLAT_DATE,SEQ_NO,FORSPLIT</v>
          </cell>
        </row>
        <row r="3361">
          <cell r="E3361" t="str">
            <v>T_ZJSMK_JRNL</v>
          </cell>
          <cell r="F3361" t="str">
            <v>#N/A</v>
          </cell>
          <cell r="G3361" t="str">
            <v>&lt;&lt;&lt;&lt;&lt;字段详细信息&gt;&gt;&gt;&gt;&gt;</v>
          </cell>
          <cell r="H3361" t="str">
            <v>PLAT_DATE,SEQ_NO,FORSPLIT</v>
          </cell>
        </row>
        <row r="3362">
          <cell r="E3362" t="str">
            <v>T_TX</v>
          </cell>
          <cell r="F3362" t="str">
            <v>交易码表</v>
          </cell>
          <cell r="G3362" t="str">
            <v>&lt;&lt;&lt;&lt;&lt;字段详细信息&gt;&gt;&gt;&gt;&gt;</v>
          </cell>
          <cell r="H3362" t="str">
            <v>TX_CODE,FORSPLIT</v>
          </cell>
        </row>
        <row r="3363">
          <cell r="E3363" t="str">
            <v>T_CHANNEL</v>
          </cell>
          <cell r="F3363" t="str">
            <v>渠道管理表</v>
          </cell>
          <cell r="G3363" t="str">
            <v>&lt;&lt;&lt;&lt;&lt;字段详细信息&gt;&gt;&gt;&gt;&gt;</v>
          </cell>
          <cell r="H3363" t="str">
            <v>CHN_NO,FORSPLIT</v>
          </cell>
        </row>
        <row r="3364">
          <cell r="E3364" t="str">
            <v>T_CHANNEL_OPEN</v>
          </cell>
          <cell r="F3364" t="str">
            <v>渠道开通表</v>
          </cell>
          <cell r="G3364" t="str">
            <v>&lt;&lt;&lt;&lt;&lt;字段详细信息&gt;&gt;&gt;&gt;&gt;</v>
          </cell>
          <cell r="H3364" t="str">
            <v>CHN_NO,ENTR_NO,FORSPLIT</v>
          </cell>
        </row>
        <row r="3365">
          <cell r="E3365" t="str">
            <v>T_KQMQF_BAT</v>
          </cell>
          <cell r="F3365">
            <v>0</v>
          </cell>
          <cell r="G3365" t="str">
            <v>&lt;&lt;&lt;&lt;&lt;字段详细信息&gt;&gt;&gt;&gt;&gt;</v>
          </cell>
          <cell r="H3365" t="str">
            <v>PLAT_DATE,BAT_SEQ,SERI_NO,FORSPLIT</v>
          </cell>
        </row>
        <row r="3366">
          <cell r="E3366" t="str">
            <v>T_KQMQF_JRNL</v>
          </cell>
          <cell r="F3366">
            <v>0</v>
          </cell>
          <cell r="G3366" t="str">
            <v>&lt;&lt;&lt;&lt;&lt;字段详细信息&gt;&gt;&gt;&gt;&gt;</v>
          </cell>
          <cell r="H3366" t="str">
            <v>PLAT_DATE,SEQ_NO,FORSPLIT</v>
          </cell>
        </row>
        <row r="3367">
          <cell r="E3367" t="str">
            <v>T_KQSB_JRNL</v>
          </cell>
          <cell r="F3367">
            <v>0</v>
          </cell>
          <cell r="G3367" t="str">
            <v>&lt;&lt;&lt;&lt;&lt;字段详细信息&gt;&gt;&gt;&gt;&gt;</v>
          </cell>
          <cell r="H3367" t="str">
            <v>PLAT_DATE,SEQ_NO,FORSPLIT</v>
          </cell>
        </row>
        <row r="3368">
          <cell r="E3368" t="str">
            <v>T_RFMQF_BAT</v>
          </cell>
          <cell r="F3368">
            <v>0</v>
          </cell>
          <cell r="G3368" t="str">
            <v>&lt;&lt;&lt;&lt;&lt;字段详细信息&gt;&gt;&gt;&gt;&gt;</v>
          </cell>
          <cell r="H3368" t="str">
            <v>PLAT_DATE,BAT_SEQ,SERI_NO,FORSPLIT</v>
          </cell>
        </row>
        <row r="3369">
          <cell r="E3369" t="str">
            <v>T_RFMQF_JRNL</v>
          </cell>
          <cell r="F3369">
            <v>0</v>
          </cell>
          <cell r="G3369" t="str">
            <v>&lt;&lt;&lt;&lt;&lt;字段详细信息&gt;&gt;&gt;&gt;&gt;</v>
          </cell>
          <cell r="H3369" t="str">
            <v>PLAT_DATE,SEQ_NO,FORSPLIT</v>
          </cell>
        </row>
        <row r="3370">
          <cell r="E3370" t="str">
            <v>T_SXTV_JRNL</v>
          </cell>
          <cell r="F3370">
            <v>0</v>
          </cell>
          <cell r="G3370" t="str">
            <v>&lt;&lt;&lt;&lt;&lt;字段详细信息&gt;&gt;&gt;&gt;&gt;</v>
          </cell>
          <cell r="H3370" t="str">
            <v>PLAT_DATE,SEQ_NO,FORSPLIT</v>
          </cell>
        </row>
        <row r="3371">
          <cell r="E3371" t="str">
            <v>T_YCMQF_BAT</v>
          </cell>
          <cell r="F3371">
            <v>0</v>
          </cell>
          <cell r="G3371" t="str">
            <v>&lt;&lt;&lt;&lt;&lt;字段详细信息&gt;&gt;&gt;&gt;&gt;</v>
          </cell>
          <cell r="H3371" t="str">
            <v>PLAT_DATE,BAT_SEQ,SERI_NO,FORSPLIT</v>
          </cell>
        </row>
        <row r="3372">
          <cell r="E3372" t="str">
            <v>T_YCMQF_JRNL</v>
          </cell>
          <cell r="F3372">
            <v>0</v>
          </cell>
          <cell r="G3372" t="str">
            <v>&lt;&lt;&lt;&lt;&lt;字段详细信息&gt;&gt;&gt;&gt;&gt;</v>
          </cell>
          <cell r="H3372" t="str">
            <v>PLAT_DATE,SEQ_NO,FORSPLIT</v>
          </cell>
        </row>
        <row r="3373">
          <cell r="E3373" t="str">
            <v>T_BAT_ACC</v>
          </cell>
          <cell r="F3373" t="str">
            <v>批量代发明细表</v>
          </cell>
          <cell r="G3373" t="str">
            <v>&lt;&lt;&lt;&lt;&lt;字段详细信息&gt;&gt;&gt;&gt;&gt;</v>
          </cell>
          <cell r="H3373" t="str">
            <v>ENTR_NO,DATA_DATE,USER_NO,SUB_SEQ,PLAT_DATE,BAT_SEQ,SERI_NO,FORSPLIT</v>
          </cell>
        </row>
        <row r="3374">
          <cell r="E3374" t="str">
            <v>T_SXBUS_JRNL</v>
          </cell>
          <cell r="F3374">
            <v>0</v>
          </cell>
          <cell r="G3374" t="str">
            <v>&lt;&lt;&lt;&lt;&lt;字段详细信息&gt;&gt;&gt;&gt;&gt;</v>
          </cell>
          <cell r="H3374" t="str">
            <v>PLAT_DATE,SEQ_NO,FORSPLIT</v>
          </cell>
        </row>
        <row r="3375">
          <cell r="E3375" t="str">
            <v>T_LHSB_PAY</v>
          </cell>
          <cell r="F3375" t="str">
            <v>#N/A</v>
          </cell>
          <cell r="G3375" t="str">
            <v>&lt;&lt;&lt;&lt;&lt;字段详细信息&gt;&gt;&gt;&gt;&gt;</v>
          </cell>
          <cell r="H3375" t="str">
            <v>PLAT_DATE,BAT_SEQ,SERI_NO,FORSPLIT</v>
          </cell>
        </row>
        <row r="3376">
          <cell r="E3376" t="str">
            <v>T_LQSF_BAT</v>
          </cell>
          <cell r="F3376" t="str">
            <v>#N/A</v>
          </cell>
          <cell r="G3376" t="str">
            <v>&lt;&lt;&lt;&lt;&lt;字段详细信息&gt;&gt;&gt;&gt;&gt;</v>
          </cell>
          <cell r="H3376" t="str">
            <v>PLAT_DATE,BAT_SEQ,SERI_NO,FORSPLIT</v>
          </cell>
        </row>
        <row r="3377">
          <cell r="E3377" t="str">
            <v>T_SMK_JRNL</v>
          </cell>
          <cell r="F3377" t="str">
            <v>#N/A</v>
          </cell>
          <cell r="G3377" t="str">
            <v>&lt;&lt;&lt;&lt;&lt;字段详细信息&gt;&gt;&gt;&gt;&gt;</v>
          </cell>
          <cell r="H3377" t="str">
            <v>PLAT_DATE,SEQ_NO,USER_NO,FORSPLIT</v>
          </cell>
        </row>
        <row r="3378">
          <cell r="E3378" t="str">
            <v>T_SXSSB_BAT</v>
          </cell>
          <cell r="F3378">
            <v>0</v>
          </cell>
          <cell r="G3378" t="str">
            <v>&lt;&lt;&lt;&lt;&lt;字段详细信息&gt;&gt;&gt;&gt;&gt;</v>
          </cell>
          <cell r="H3378" t="str">
            <v>PLAT_DATE,BAT_SEQ,SERI_NO,FORSPLIT</v>
          </cell>
        </row>
        <row r="3379">
          <cell r="E3379" t="str">
            <v>T_SXSSB_JRNL</v>
          </cell>
          <cell r="F3379">
            <v>0</v>
          </cell>
          <cell r="G3379" t="str">
            <v>&lt;&lt;&lt;&lt;&lt;字段详细信息&gt;&gt;&gt;&gt;&gt;</v>
          </cell>
          <cell r="H3379" t="str">
            <v>PLAT_DATE,SEQ_NO,FORSPLIT</v>
          </cell>
        </row>
        <row r="3380">
          <cell r="E3380" t="str">
            <v>T_SYSB_BAT</v>
          </cell>
          <cell r="F3380" t="str">
            <v>#N/A</v>
          </cell>
          <cell r="G3380" t="str">
            <v>&lt;&lt;&lt;&lt;&lt;字段详细信息&gt;&gt;&gt;&gt;&gt;</v>
          </cell>
          <cell r="H3380" t="str">
            <v>PLAT_DATE,BAT_SEQ,SERI_NO,FORSPLIT</v>
          </cell>
        </row>
        <row r="3381">
          <cell r="E3381" t="str">
            <v>T_SYSF_BAT</v>
          </cell>
          <cell r="F3381">
            <v>0</v>
          </cell>
          <cell r="G3381" t="str">
            <v>&lt;&lt;&lt;&lt;&lt;字段详细信息&gt;&gt;&gt;&gt;&gt;</v>
          </cell>
          <cell r="H3381" t="str">
            <v>PLAT_DATE,BAT_SEQ,SERI_NO,FORSPLIT</v>
          </cell>
        </row>
        <row r="3382">
          <cell r="E3382" t="str">
            <v>T_TZSZTV_BAT</v>
          </cell>
          <cell r="F3382" t="str">
            <v>#N/A</v>
          </cell>
          <cell r="G3382" t="str">
            <v>&lt;&lt;&lt;&lt;&lt;字段详细信息&gt;&gt;&gt;&gt;&gt;</v>
          </cell>
          <cell r="H3382" t="str">
            <v>PLAT_DATE,BAT_SEQ,SERI_NO,FORSPLIT</v>
          </cell>
        </row>
        <row r="3383">
          <cell r="E3383" t="str">
            <v>T_ZSSF_BAT</v>
          </cell>
          <cell r="F3383" t="str">
            <v>#N/A</v>
          </cell>
          <cell r="G3383" t="str">
            <v>&lt;&lt;&lt;&lt;&lt;字段详细信息&gt;&gt;&gt;&gt;&gt;</v>
          </cell>
          <cell r="H3383" t="str">
            <v>PLAT_DATE,BAT_SEQ,SERI_NO,FORSPLIT</v>
          </cell>
        </row>
        <row r="3384">
          <cell r="E3384" t="str">
            <v>T_HZYLZS_BAT</v>
          </cell>
          <cell r="F3384" t="str">
            <v>#N/A</v>
          </cell>
          <cell r="G3384" t="str">
            <v>&lt;&lt;&lt;&lt;&lt;字段详细信息&gt;&gt;&gt;&gt;&gt;</v>
          </cell>
          <cell r="H3384" t="str">
            <v>PLAT_DATE,BAT_SEQ,SERI_NO,FORSPLIT</v>
          </cell>
        </row>
        <row r="3385">
          <cell r="E3385" t="str">
            <v>T_RFYXT_JRNL</v>
          </cell>
          <cell r="F3385">
            <v>0</v>
          </cell>
          <cell r="G3385" t="str">
            <v>&lt;&lt;&lt;&lt;&lt;字段详细信息&gt;&gt;&gt;&gt;&gt;</v>
          </cell>
          <cell r="H3385" t="str">
            <v>PLAT_DATE,SEQ_NO,FORSPLIT</v>
          </cell>
        </row>
        <row r="3386">
          <cell r="E3386" t="str">
            <v>T_SYSB2_JRNL</v>
          </cell>
          <cell r="F3386">
            <v>0</v>
          </cell>
          <cell r="G3386" t="str">
            <v>&lt;&lt;&lt;&lt;&lt;字段详细信息&gt;&gt;&gt;&gt;&gt;</v>
          </cell>
          <cell r="H3386" t="str">
            <v>PLAT_DATE,SEQ_NO,FORSPLIT</v>
          </cell>
        </row>
        <row r="3387">
          <cell r="E3387" t="str">
            <v>T_SZSB2_JRNL</v>
          </cell>
          <cell r="F3387">
            <v>0</v>
          </cell>
          <cell r="G3387" t="str">
            <v>&lt;&lt;&lt;&lt;&lt;字段详细信息&gt;&gt;&gt;&gt;&gt;</v>
          </cell>
          <cell r="H3387" t="str">
            <v>PLAT_DATE,SEQ_NO,FORSPLIT</v>
          </cell>
        </row>
        <row r="3388">
          <cell r="E3388" t="str">
            <v>T_YCSF_BAT</v>
          </cell>
          <cell r="F3388">
            <v>0</v>
          </cell>
          <cell r="G3388" t="str">
            <v>&lt;&lt;&lt;&lt;&lt;字段详细信息&gt;&gt;&gt;&gt;&gt;</v>
          </cell>
          <cell r="H3388" t="str">
            <v>PLAT_DATE,BAT_SEQ,SERI_NO,FORSPLIT</v>
          </cell>
        </row>
        <row r="3389">
          <cell r="E3389" t="str">
            <v>T_YCSF_JRNL</v>
          </cell>
          <cell r="F3389">
            <v>0</v>
          </cell>
          <cell r="G3389" t="str">
            <v>&lt;&lt;&lt;&lt;&lt;字段详细信息&gt;&gt;&gt;&gt;&gt;</v>
          </cell>
          <cell r="H3389" t="str">
            <v>PLAT_DATE,SEQ_NO,FORSPLIT</v>
          </cell>
        </row>
        <row r="3390">
          <cell r="E3390" t="str">
            <v>T_ZJDTV_BAT</v>
          </cell>
          <cell r="F3390">
            <v>0</v>
          </cell>
          <cell r="G3390" t="str">
            <v>&lt;&lt;&lt;&lt;&lt;字段详细信息&gt;&gt;&gt;&gt;&gt;</v>
          </cell>
          <cell r="H3390" t="str">
            <v>PLAT_DATE,BAT_SEQ,SERI_NO,FORSPLIT</v>
          </cell>
        </row>
        <row r="3391">
          <cell r="E3391" t="str">
            <v>T_ZJDTV_JRNL</v>
          </cell>
          <cell r="F3391">
            <v>0</v>
          </cell>
          <cell r="G3391" t="str">
            <v>&lt;&lt;&lt;&lt;&lt;字段详细信息&gt;&gt;&gt;&gt;&gt;</v>
          </cell>
          <cell r="H3391" t="str">
            <v>PLAT_DATE,SEQ_NO,FORSPLIT</v>
          </cell>
        </row>
        <row r="3392">
          <cell r="E3392" t="str">
            <v>T_ZJSSB_BAT</v>
          </cell>
          <cell r="F3392">
            <v>0</v>
          </cell>
          <cell r="G3392" t="str">
            <v>&lt;&lt;&lt;&lt;&lt;字段详细信息&gt;&gt;&gt;&gt;&gt;</v>
          </cell>
          <cell r="H3392" t="str">
            <v>PLAT_DATE,BAT_SEQ,SERI_NO,FORSPLIT</v>
          </cell>
        </row>
        <row r="3393">
          <cell r="E3393" t="str">
            <v>T_ZJSSB_JRNL</v>
          </cell>
          <cell r="F3393">
            <v>0</v>
          </cell>
          <cell r="G3393" t="str">
            <v>&lt;&lt;&lt;&lt;&lt;字段详细信息&gt;&gt;&gt;&gt;&gt;</v>
          </cell>
          <cell r="H3393" t="str">
            <v>PLAT_DATE,SEQ_NO,FORSPLIT</v>
          </cell>
        </row>
        <row r="3394">
          <cell r="E3394" t="str">
            <v>T_ZJWATER_JRNL</v>
          </cell>
          <cell r="F3394">
            <v>0</v>
          </cell>
          <cell r="G3394" t="str">
            <v>&lt;&lt;&lt;&lt;&lt;字段详细信息&gt;&gt;&gt;&gt;&gt;</v>
          </cell>
          <cell r="H3394" t="str">
            <v>PLAT_DATE,SEQ_NO,ENTR_NO,CUST_NO,WAT_MON,FORSPLIT</v>
          </cell>
        </row>
        <row r="3395">
          <cell r="E3395" t="str">
            <v>T_FINBILL_ERR</v>
          </cell>
          <cell r="F3395" t="str">
            <v>非税对账票据不匹配表</v>
          </cell>
          <cell r="G3395" t="str">
            <v>&lt;&lt;&lt;&lt;&lt;字段详细信息&gt;&gt;&gt;&gt;&gt;</v>
          </cell>
          <cell r="H3395" t="str">
            <v>REGICODE,ENTECODE,BILLTIME,BILLTYPE,BILLID,FORSPLIT</v>
          </cell>
        </row>
        <row r="3396">
          <cell r="E3396" t="str">
            <v>T_FIN_COM_PRJ</v>
          </cell>
          <cell r="F3396" t="str">
            <v>财政单位收入项目对应表</v>
          </cell>
          <cell r="G3396" t="str">
            <v>&lt;&lt;&lt;&lt;&lt;字段详细信息&gt;&gt;&gt;&gt;&gt;</v>
          </cell>
          <cell r="H3396" t="str">
            <v>FIN_CODE,COMP_CODE,PROJ_CODE,FORSPLIT</v>
          </cell>
        </row>
        <row r="3397">
          <cell r="E3397" t="str">
            <v>T_FIN_COM_TYE</v>
          </cell>
          <cell r="F3397" t="str">
            <v>财政单位票据对应表</v>
          </cell>
          <cell r="G3397" t="str">
            <v>&lt;&lt;&lt;&lt;&lt;字段详细信息&gt;&gt;&gt;&gt;&gt;</v>
          </cell>
          <cell r="H3397" t="str">
            <v>FIN_CODE,COMP_CODE,BILL_CODE,FORSPLIT</v>
          </cell>
        </row>
        <row r="3398">
          <cell r="E3398" t="str">
            <v>T_FIN_EDIT</v>
          </cell>
          <cell r="F3398" t="str">
            <v>财政票据字轨表</v>
          </cell>
          <cell r="G3398" t="str">
            <v>&lt;&lt;&lt;&lt;&lt;字段详细信息&gt;&gt;&gt;&gt;&gt;</v>
          </cell>
          <cell r="H3398" t="str">
            <v>FIN_CODE,EDIT_CODE,BILL_CODE,FORSPLIT</v>
          </cell>
        </row>
        <row r="3399">
          <cell r="E3399" t="str">
            <v>T_FIN_PROJ</v>
          </cell>
          <cell r="F3399" t="str">
            <v>财政收入项目表(通用)</v>
          </cell>
          <cell r="G3399" t="str">
            <v>&lt;&lt;&lt;&lt;&lt;字段详细信息&gt;&gt;&gt;&gt;&gt;</v>
          </cell>
          <cell r="H3399" t="str">
            <v>FIN_CODE,PROJ_CODE,FORSPLIT</v>
          </cell>
        </row>
        <row r="3400">
          <cell r="E3400" t="str">
            <v>T_FIN_RELA</v>
          </cell>
          <cell r="F3400" t="str">
            <v>财政对照表</v>
          </cell>
          <cell r="G3400" t="str">
            <v>&lt;&lt;&lt;&lt;&lt;字段详细信息&gt;&gt;&gt;&gt;&gt;</v>
          </cell>
          <cell r="H3400" t="str">
            <v>FIN_CODE,FORSPLIT</v>
          </cell>
        </row>
        <row r="3401">
          <cell r="E3401" t="str">
            <v>T_GTAX_BAT_JRNL</v>
          </cell>
          <cell r="F3401">
            <v>0</v>
          </cell>
          <cell r="G3401" t="str">
            <v>&lt;&lt;&lt;&lt;&lt;字段详细信息&gt;&gt;&gt;&gt;&gt;</v>
          </cell>
          <cell r="H3401" t="str">
            <v>PLAT_DATE,SEQ_NO,FORSPLIT</v>
          </cell>
        </row>
        <row r="3402">
          <cell r="E3402" t="str">
            <v>T_PTSB_JRNL</v>
          </cell>
          <cell r="F3402" t="str">
            <v>#N/A</v>
          </cell>
          <cell r="G3402" t="str">
            <v>&lt;&lt;&lt;&lt;&lt;字段详细信息&gt;&gt;&gt;&gt;&gt;</v>
          </cell>
          <cell r="H3402" t="str">
            <v>PLAT_DATE,SEQ_NO,FORSPLIT</v>
          </cell>
        </row>
        <row r="3403">
          <cell r="E3403" t="str">
            <v>T_TRAN_LOG</v>
          </cell>
          <cell r="F3403" t="str">
            <v>交易日志表</v>
          </cell>
          <cell r="G3403" t="str">
            <v>&lt;&lt;&lt;&lt;&lt;字段详细信息&gt;&gt;&gt;&gt;&gt;</v>
          </cell>
          <cell r="H3403" t="str">
            <v>PLAT_DATE,SEQ_NO,FORSPLIT</v>
          </cell>
        </row>
        <row r="3404">
          <cell r="E3404" t="str">
            <v>T_ZSRQ_BAT</v>
          </cell>
          <cell r="F3404" t="str">
            <v>#N/A</v>
          </cell>
          <cell r="G3404" t="str">
            <v>&lt;&lt;&lt;&lt;&lt;字段详细信息&gt;&gt;&gt;&gt;&gt;</v>
          </cell>
          <cell r="H3404" t="str">
            <v>PLAT_DATE,BAT_SEQ,SERI_NO,FORSPLIT</v>
          </cell>
        </row>
        <row r="3405">
          <cell r="E3405" t="str">
            <v>T_ZSRQ_JRNL</v>
          </cell>
          <cell r="F3405" t="str">
            <v>#N/A</v>
          </cell>
          <cell r="G3405" t="str">
            <v>&lt;&lt;&lt;&lt;&lt;字段详细信息&gt;&gt;&gt;&gt;&gt;</v>
          </cell>
          <cell r="H3405" t="str">
            <v>PLAT_DATE,SEQ_NO,FORSPLIT</v>
          </cell>
        </row>
        <row r="3406">
          <cell r="E3406" t="str">
            <v>TZ_LQSF_JRNL</v>
          </cell>
          <cell r="F3406" t="str">
            <v>#N/A</v>
          </cell>
          <cell r="G3406" t="str">
            <v>&lt;&lt;&lt;&lt;&lt;字段详细信息&gt;&gt;&gt;&gt;&gt;</v>
          </cell>
          <cell r="H3406" t="str">
            <v>PLAT_DATE,SEQ_NO,OTH_SEQNO,FORSPLIT</v>
          </cell>
        </row>
        <row r="3407">
          <cell r="E3407" t="str">
            <v>TZ_YXT_JRNL</v>
          </cell>
          <cell r="F3407" t="str">
            <v>#N/A</v>
          </cell>
          <cell r="G3407" t="str">
            <v>&lt;&lt;&lt;&lt;&lt;字段详细信息&gt;&gt;&gt;&gt;&gt;</v>
          </cell>
          <cell r="H3407" t="str">
            <v>PLAT_DATE,SEQ_NO,FORSPLIT</v>
          </cell>
        </row>
        <row r="3408">
          <cell r="E3408" t="str">
            <v>T_CHK_ERR</v>
          </cell>
          <cell r="F3408" t="str">
            <v>对帐差错登记</v>
          </cell>
          <cell r="G3408" t="str">
            <v>&lt;&lt;&lt;&lt;&lt;字段详细信息&gt;&gt;&gt;&gt;&gt;</v>
          </cell>
          <cell r="H3408" t="str">
            <v>PLAT_DATE,SEQ_NO,BAT_SEQ,FORSPLIT</v>
          </cell>
        </row>
        <row r="3409">
          <cell r="E3409" t="str">
            <v>T_CXSB_BAT</v>
          </cell>
          <cell r="F3409">
            <v>0</v>
          </cell>
          <cell r="G3409" t="str">
            <v>&lt;&lt;&lt;&lt;&lt;字段详细信息&gt;&gt;&gt;&gt;&gt;</v>
          </cell>
          <cell r="H3409" t="str">
            <v>USER_NO,PAY_NO,CODE,FORSPLIT</v>
          </cell>
        </row>
        <row r="3410">
          <cell r="E3410" t="str">
            <v>T_DQSB_BAT</v>
          </cell>
          <cell r="F3410">
            <v>0</v>
          </cell>
          <cell r="G3410" t="str">
            <v>&lt;&lt;&lt;&lt;&lt;字段详细信息&gt;&gt;&gt;&gt;&gt;</v>
          </cell>
          <cell r="H3410" t="str">
            <v>USER_NO,PAY_NO,CODE,FORSPLIT</v>
          </cell>
        </row>
        <row r="3411">
          <cell r="E3411" t="str">
            <v>T_ELE_CASH</v>
          </cell>
          <cell r="F3411" t="str">
            <v>电力现金缴费数据表</v>
          </cell>
          <cell r="G3411" t="str">
            <v>&lt;&lt;&lt;&lt;&lt;字段详细信息&gt;&gt;&gt;&gt;&gt;</v>
          </cell>
          <cell r="H3411" t="str">
            <v>DATA_DATE,ELE_SEQ,FORSPLIT</v>
          </cell>
        </row>
        <row r="3412">
          <cell r="E3412" t="str">
            <v>T_FINLIST_ERR</v>
          </cell>
          <cell r="F3412" t="str">
            <v>非税对账票据不匹配明细表</v>
          </cell>
          <cell r="G3412" t="str">
            <v>&lt;&lt;&lt;&lt;&lt;字段详细信息&gt;&gt;&gt;&gt;&gt;</v>
          </cell>
          <cell r="H3412" t="str">
            <v>BILLTIME,BILLTYPE,BILLID,FORSPLIT</v>
          </cell>
        </row>
        <row r="3413">
          <cell r="E3413" t="str">
            <v>T_LASB_DRAW</v>
          </cell>
          <cell r="F3413" t="str">
            <v>临安社保批扣登记簿</v>
          </cell>
          <cell r="G3413" t="str">
            <v>&lt;&lt;&lt;&lt;&lt;字段详细信息&gt;&gt;&gt;&gt;&gt;</v>
          </cell>
          <cell r="H3413" t="str">
            <v>PLAT_DATE,BAT_SEQ,SERI_NO,FORSPLIT</v>
          </cell>
        </row>
        <row r="3414">
          <cell r="E3414" t="str">
            <v>T_ZJSMK_OPEN</v>
          </cell>
          <cell r="F3414" t="str">
            <v>省社保批量开卡表</v>
          </cell>
          <cell r="G3414" t="str">
            <v>&lt;&lt;&lt;&lt;&lt;字段详细信息&gt;&gt;&gt;&gt;&gt;</v>
          </cell>
          <cell r="H3414" t="str">
            <v>PLAT_DATE,BAT_SEQ,SERI_NO,FORSPLIT</v>
          </cell>
        </row>
        <row r="3415">
          <cell r="E3415" t="str">
            <v>UPAY_BAT</v>
          </cell>
          <cell r="F3415" t="str">
            <v>华数批扣表</v>
          </cell>
          <cell r="G3415" t="str">
            <v>&lt;&lt;&lt;&lt;&lt;字段详细信息&gt;&gt;&gt;&gt;&gt;</v>
          </cell>
          <cell r="H3415" t="str">
            <v>PLAT_DATE,BAT_SEQ,SERI_NO,FORSPLIT</v>
          </cell>
        </row>
        <row r="3416">
          <cell r="E3416" t="str">
            <v>UPAY_JRNL</v>
          </cell>
          <cell r="F3416" t="str">
            <v>华数业务流水表</v>
          </cell>
          <cell r="G3416" t="str">
            <v>&lt;&lt;&lt;&lt;&lt;字段详细信息&gt;&gt;&gt;&gt;&gt;</v>
          </cell>
          <cell r="H3416" t="str">
            <v>PLAT_DATE,SEQ_NO,FORSPLIT</v>
          </cell>
        </row>
        <row r="3417">
          <cell r="E3417" t="str">
            <v>T_BAT_TRAN_20150123_BDW_LCH_01</v>
          </cell>
          <cell r="F3417" t="str">
            <v>批量转帐明细表</v>
          </cell>
          <cell r="G3417" t="str">
            <v>&lt;&lt;&lt;&lt;&lt;字段详细信息&gt;&gt;&gt;&gt;&gt;</v>
          </cell>
          <cell r="H3417" t="str">
            <v>ENTR_NO,DATA_DATE,USER_NO,SUB_SEQ,PLAT_DATE,BAT_SEQ,SERI_NO</v>
          </cell>
        </row>
        <row r="3418">
          <cell r="E3418" t="str">
            <v>T_BAT_TRAN</v>
          </cell>
          <cell r="F3418" t="str">
            <v>批量转帐明细表</v>
          </cell>
          <cell r="G3418" t="str">
            <v>&lt;&lt;&lt;&lt;&lt;字段详细信息&gt;&gt;&gt;&gt;&gt;</v>
          </cell>
          <cell r="H3418" t="str">
            <v>ENTR_NO,DATA_DATE,USER_NO,SUB_SEQ,PLAT_DATE,BAT_SEQ,FORSPLIT,SERI_NO</v>
          </cell>
        </row>
        <row r="3419">
          <cell r="E3419" t="str">
            <v>T_AJSB_BAT</v>
          </cell>
          <cell r="F3419" t="str">
            <v>#N/A</v>
          </cell>
          <cell r="G3419" t="str">
            <v>&lt;&lt;&lt;&lt;&lt;字段详细信息&gt;&gt;&gt;&gt;&gt;</v>
          </cell>
          <cell r="H3419" t="str">
            <v>PLAT_DATE,BAT_SEQ,SERI_NO,FORSPLIT</v>
          </cell>
        </row>
        <row r="3420">
          <cell r="E3420" t="str">
            <v>T_GWK_XXWH</v>
          </cell>
          <cell r="F3420" t="str">
            <v>个人公务卡信息维护表</v>
          </cell>
          <cell r="G3420" t="str">
            <v>&lt;&lt;&lt;&lt;&lt;字段详细信息&gt;&gt;&gt;&gt;&gt;</v>
          </cell>
          <cell r="H3420" t="str">
            <v>FIN_NO,CUST_OTH_NO</v>
          </cell>
        </row>
        <row r="3421">
          <cell r="E3421" t="str">
            <v>T_GWK_QTK</v>
          </cell>
          <cell r="F3421">
            <v>0</v>
          </cell>
          <cell r="G3421" t="str">
            <v>&lt;&lt;&lt;&lt;&lt;字段详细信息&gt;&gt;&gt;&gt;&gt;</v>
          </cell>
          <cell r="H3421" t="str">
            <v>PLAT_DATE,FIN_NO,CODE,CARDNO</v>
          </cell>
        </row>
        <row r="3422">
          <cell r="E3422" t="str">
            <v>T_YWSB_BAT</v>
          </cell>
          <cell r="F3422" t="str">
            <v>#N/A</v>
          </cell>
          <cell r="G3422" t="str">
            <v>&lt;&lt;&lt;&lt;&lt;字段详细信息&gt;&gt;&gt;&gt;&gt;</v>
          </cell>
          <cell r="H3422" t="str">
            <v>PLAT_DATE,BAT_SEQ,SERI_NO,FORSPLIT</v>
          </cell>
        </row>
        <row r="3423">
          <cell r="E3423" t="str">
            <v>T_BAT_CRT_TASK</v>
          </cell>
          <cell r="F3423" t="str">
            <v>桐乡财政集中支付公务卡批量任务表</v>
          </cell>
          <cell r="G3423" t="str">
            <v>&lt;&lt;&lt;&lt;&lt;字段详细信息&gt;&gt;&gt;&gt;&gt;</v>
          </cell>
          <cell r="H3423" t="str">
            <v>PLAT_DATE,BAT_SEQ,FORSPLIT</v>
          </cell>
        </row>
        <row r="3424">
          <cell r="E3424" t="str">
            <v>T_TXZF_AUTO</v>
          </cell>
          <cell r="F3424" t="str">
            <v>桐乡财政集中支付自动任务控制表</v>
          </cell>
          <cell r="G3424" t="str">
            <v>&lt;&lt;&lt;&lt;&lt;字段详细信息&gt;&gt;&gt;&gt;&gt;</v>
          </cell>
          <cell r="H3424" t="str">
            <v>PLAT_DATE,SEQ_NO,FORSPLIT</v>
          </cell>
        </row>
        <row r="3425">
          <cell r="E3425" t="str">
            <v>T_TXZF_DWGWK_LSED</v>
          </cell>
          <cell r="F3425" t="str">
            <v>桐乡财政集中支付单位公务临时额度历史表</v>
          </cell>
          <cell r="G3425" t="str">
            <v>&lt;&lt;&lt;&lt;&lt;字段详细信息&gt;&gt;&gt;&gt;&gt;</v>
          </cell>
          <cell r="H3425" t="str">
            <v>CODE,ECODE,CARDNO,SERI_NO,FORSPLIT</v>
          </cell>
        </row>
        <row r="3426">
          <cell r="E3426" t="str">
            <v>T_TXZF_DWGWK_MX</v>
          </cell>
          <cell r="F3426" t="str">
            <v>桐乡财政集中支付单位公务卡交易明细表</v>
          </cell>
          <cell r="G3426" t="str">
            <v>&lt;&lt;&lt;&lt;&lt;字段详细信息&gt;&gt;&gt;&gt;&gt;</v>
          </cell>
          <cell r="H3426" t="str">
            <v>PLAT_DATE,SEQ_NO,FORSPLIT</v>
          </cell>
        </row>
        <row r="3427">
          <cell r="E3427" t="str">
            <v>T_TXZF_DWGWK_QTK</v>
          </cell>
          <cell r="F3427" t="str">
            <v>桐乡财政集中支付单位公务卡启停卡表</v>
          </cell>
          <cell r="G3427" t="str">
            <v>&lt;&lt;&lt;&lt;&lt;字段详细信息&gt;&gt;&gt;&gt;&gt;</v>
          </cell>
          <cell r="H3427" t="str">
            <v>CODE,ECODE,CARDNO,FORSPLIT</v>
          </cell>
        </row>
        <row r="3428">
          <cell r="E3428" t="str">
            <v>T_TXZF_ERR</v>
          </cell>
          <cell r="F3428" t="str">
            <v>桐乡财政集中支付对账差错表</v>
          </cell>
          <cell r="G3428" t="str">
            <v>&lt;&lt;&lt;&lt;&lt;字段详细信息&gt;&gt;&gt;&gt;&gt;</v>
          </cell>
          <cell r="H3428" t="str">
            <v>PLAT_DATE,SEQ_NO,FORSPLIT</v>
          </cell>
        </row>
        <row r="3429">
          <cell r="E3429" t="str">
            <v>T_TXZF_GWK_CRT_BAT</v>
          </cell>
          <cell r="F3429" t="str">
            <v>桐乡财政集中支付公务卡批量明细表</v>
          </cell>
          <cell r="G3429" t="str">
            <v>&lt;&lt;&lt;&lt;&lt;字段详细信息&gt;&gt;&gt;&gt;&gt;</v>
          </cell>
          <cell r="H3429" t="str">
            <v>PLAT_DATE,BAT_SEQ,SERI_NO,FORSPLIT</v>
          </cell>
        </row>
        <row r="3430">
          <cell r="E3430" t="str">
            <v>T_TXZF_GWK_JRNL</v>
          </cell>
          <cell r="F3430" t="str">
            <v>桐乡版财政集中支付公务卡交易流水表</v>
          </cell>
          <cell r="G3430" t="str">
            <v>&lt;&lt;&lt;&lt;&lt;字段详细信息&gt;&gt;&gt;&gt;&gt;</v>
          </cell>
          <cell r="H3430" t="str">
            <v>CARDNO,TRANSDAY,BANKBILLNO,BANKBILLNO1,CYC,FORSPLIT</v>
          </cell>
        </row>
        <row r="3431">
          <cell r="E3431" t="str">
            <v>T_TXZF_GWK_MX</v>
          </cell>
          <cell r="F3431" t="str">
            <v>桐乡财政集中支付公务卡还款明细表</v>
          </cell>
          <cell r="G3431" t="str">
            <v>&lt;&lt;&lt;&lt;&lt;字段详细信息&gt;&gt;&gt;&gt;&gt;</v>
          </cell>
          <cell r="H3431" t="str">
            <v>CARDNO,TRANSDAY,TRANSEQ,FORSPLIT</v>
          </cell>
        </row>
        <row r="3432">
          <cell r="E3432" t="str">
            <v>T_TXZF_GWK_QTK</v>
          </cell>
          <cell r="F3432" t="str">
            <v>桐乡财政集中支付公务卡启停卡表</v>
          </cell>
          <cell r="G3432" t="str">
            <v>&lt;&lt;&lt;&lt;&lt;字段详细信息&gt;&gt;&gt;&gt;&gt;</v>
          </cell>
          <cell r="H3432" t="str">
            <v>PLAT_DATE,CZDM,YSDWDM,CARDNO,FORSPLIT</v>
          </cell>
        </row>
        <row r="3433">
          <cell r="E3433" t="str">
            <v>T_TXZF_GWK_QTKDJB</v>
          </cell>
          <cell r="F3433" t="str">
            <v>桐乡财政集中支付公务卡启停卡登记表</v>
          </cell>
          <cell r="G3433" t="str">
            <v>&lt;&lt;&lt;&lt;&lt;字段详细信息&gt;&gt;&gt;&gt;&gt;</v>
          </cell>
          <cell r="H3433" t="str">
            <v>PLAT_DATE,TIME,CARDNO,FORSPLIT</v>
          </cell>
        </row>
        <row r="3434">
          <cell r="E3434" t="str">
            <v>T_TXZF_JRNL</v>
          </cell>
          <cell r="F3434" t="str">
            <v>桐乡财政集中支付业务流水表</v>
          </cell>
          <cell r="G3434" t="str">
            <v>&lt;&lt;&lt;&lt;&lt;字段详细信息&gt;&gt;&gt;&gt;&gt;</v>
          </cell>
          <cell r="H3434" t="str">
            <v>PLAT_DATE,SEQ_NO,FORSPLIT</v>
          </cell>
        </row>
        <row r="3435">
          <cell r="E3435" t="str">
            <v>T_TXZF_JS_JRNL</v>
          </cell>
          <cell r="F3435" t="str">
            <v>桐乡财政集中支付结算业务流水表</v>
          </cell>
          <cell r="G3435" t="str">
            <v>&lt;&lt;&lt;&lt;&lt;字段详细信息&gt;&gt;&gt;&gt;&gt;</v>
          </cell>
          <cell r="H3435" t="str">
            <v>PLAT_DATE,SEQ_NO,FH_DATE,FH_SEQ,FORSPLIT</v>
          </cell>
        </row>
        <row r="3436">
          <cell r="E3436" t="str">
            <v>T_TXZF_PARA</v>
          </cell>
          <cell r="F3436" t="str">
            <v>桐乡财政集中支付财政所与机构对照表</v>
          </cell>
          <cell r="G3436" t="str">
            <v>&lt;&lt;&lt;&lt;&lt;字段详细信息&gt;&gt;&gt;&gt;&gt;</v>
          </cell>
          <cell r="H3436" t="str">
            <v>CZDM,CODE,BRCH_NO,FORSPLIT</v>
          </cell>
        </row>
        <row r="3437">
          <cell r="E3437" t="str">
            <v>T_TXZF_PRT</v>
          </cell>
          <cell r="F3437" t="str">
            <v>桐乡财政集中支付打印配置表</v>
          </cell>
          <cell r="G3437" t="str">
            <v>&lt;&lt;&lt;&lt;&lt;字段详细信息&gt;&gt;&gt;&gt;&gt;</v>
          </cell>
          <cell r="H3437" t="str">
            <v>BRCH_NO,CZDM,CODE,ZFFS,ZJXZ,FORSPLIT</v>
          </cell>
        </row>
        <row r="3438">
          <cell r="E3438" t="str">
            <v>T_TXZF_QSDZB</v>
          </cell>
          <cell r="F3438" t="str">
            <v>桐乡财政集中支付日切清算对照表</v>
          </cell>
          <cell r="G3438" t="str">
            <v>&lt;&lt;&lt;&lt;&lt;字段详细信息&gt;&gt;&gt;&gt;&gt;</v>
          </cell>
          <cell r="H3438" t="str">
            <v>CZDM,CODE,QS_DATE,FORSPLIT</v>
          </cell>
        </row>
        <row r="3439">
          <cell r="E3439" t="str">
            <v>T_TXZF_RCVBWT</v>
          </cell>
          <cell r="F3439" t="str">
            <v>桐乡财政集中支付接收报文头表</v>
          </cell>
          <cell r="G3439" t="str">
            <v>&lt;&lt;&lt;&lt;&lt;字段详细信息&gt;&gt;&gt;&gt;&gt;</v>
          </cell>
          <cell r="H3439" t="str">
            <v>DATE,BATNO,CZDM,FORSPLIT</v>
          </cell>
        </row>
        <row r="3440">
          <cell r="E3440" t="str">
            <v>T_TXZF_SQZFED</v>
          </cell>
          <cell r="F3440" t="str">
            <v>桐乡财政集中支付授权支付额度表</v>
          </cell>
          <cell r="G3440" t="str">
            <v>&lt;&lt;&lt;&lt;&lt;字段详细信息&gt;&gt;&gt;&gt;&gt;</v>
          </cell>
          <cell r="H3440" t="str">
            <v>CZDM,CODE,YEAR,YSDWDM,YSKMDM,ZJXZDM,FORSPLIT</v>
          </cell>
        </row>
        <row r="3441">
          <cell r="E3441" t="str">
            <v>T_TXZF_SQZFED_MX</v>
          </cell>
          <cell r="F3441" t="str">
            <v>桐乡财政集中支付授权支付额度明细表</v>
          </cell>
          <cell r="G3441" t="str">
            <v>&lt;&lt;&lt;&lt;&lt;字段详细信息&gt;&gt;&gt;&gt;&gt;</v>
          </cell>
          <cell r="H3441" t="str">
            <v>CZDM,CODE,BATNO,YEAR,FORSPLIT</v>
          </cell>
        </row>
        <row r="3442">
          <cell r="E3442" t="str">
            <v>T_TXZF_SYS</v>
          </cell>
          <cell r="F3442" t="str">
            <v>桐乡财政集中支付系统控制表</v>
          </cell>
          <cell r="G3442" t="str">
            <v>&lt;&lt;&lt;&lt;&lt;字段详细信息&gt;&gt;&gt;&gt;&gt;</v>
          </cell>
          <cell r="H3442" t="str">
            <v>CZDM,FORSPLIT</v>
          </cell>
        </row>
        <row r="3443">
          <cell r="E3443" t="str">
            <v>T_TXZF_YSDW</v>
          </cell>
          <cell r="F3443" t="str">
            <v>桐乡财政集中支付预算单位账户维护表</v>
          </cell>
          <cell r="G3443" t="str">
            <v>&lt;&lt;&lt;&lt;&lt;字段详细信息&gt;&gt;&gt;&gt;&gt;</v>
          </cell>
          <cell r="H3443" t="str">
            <v>YSDWDM,ZJXZ,ZFFS,CZDM,FORSPLIT</v>
          </cell>
        </row>
        <row r="3444">
          <cell r="E3444" t="str">
            <v>T_TXZF_ZFPZZF</v>
          </cell>
          <cell r="F3444" t="str">
            <v>桐乡财政集中支付支付凭证作废表</v>
          </cell>
          <cell r="G3444" t="str">
            <v>&lt;&lt;&lt;&lt;&lt;字段详细信息&gt;&gt;&gt;&gt;&gt;</v>
          </cell>
          <cell r="H3444" t="str">
            <v>CZDM,PZH,FORSPLIT</v>
          </cell>
        </row>
        <row r="3445">
          <cell r="E3445" t="str">
            <v>T_TXZF_ZFZL</v>
          </cell>
          <cell r="F3445" t="str">
            <v>桐乡版财政集中支付支付指令表</v>
          </cell>
          <cell r="G3445" t="str">
            <v>&lt;&lt;&lt;&lt;&lt;字段详细信息&gt;&gt;&gt;&gt;&gt;</v>
          </cell>
          <cell r="H3445" t="str">
            <v>CZDM,TYPE,BILLNO,ECODE,FORSPLIT</v>
          </cell>
        </row>
        <row r="3446">
          <cell r="E3446" t="str">
            <v>T_TXZF_ZSJGDM</v>
          </cell>
          <cell r="F3446" t="str">
            <v>桐乡财政集中支付证书机构对照表</v>
          </cell>
          <cell r="G3446" t="str">
            <v>&lt;&lt;&lt;&lt;&lt;字段详细信息&gt;&gt;&gt;&gt;&gt;</v>
          </cell>
          <cell r="H3446" t="str">
            <v>CODE,CZDM,YSDWDM,ZSJGDM,FORSPLIT</v>
          </cell>
        </row>
        <row r="3447">
          <cell r="E3447" t="str">
            <v>T_YWSMK_ZJJS_DZJG</v>
          </cell>
          <cell r="F3447" t="str">
            <v>#N/A</v>
          </cell>
          <cell r="G3447" t="str">
            <v>&lt;&lt;&lt;&lt;&lt;字段详细信息&gt;&gt;&gt;&gt;&gt;</v>
          </cell>
          <cell r="H3447" t="str">
            <v>PAY_DATE,HOSPITAL_CODE,FORSPLIT</v>
          </cell>
        </row>
        <row r="3448">
          <cell r="E3448" t="str">
            <v>T_LWDHBJF_JRNL</v>
          </cell>
          <cell r="F3448" t="str">
            <v>龙湾电话宝积分单笔流水表</v>
          </cell>
          <cell r="G3448" t="str">
            <v>&lt;&lt;&lt;&lt;&lt;字段详细信息&gt;&gt;&gt;&gt;&gt;</v>
          </cell>
          <cell r="H3448" t="str">
            <v>PLAT_DATE,SEQ_NO,FOR_SPLIT</v>
          </cell>
        </row>
        <row r="3449">
          <cell r="E3449" t="str">
            <v>T_SIGN_HS</v>
          </cell>
          <cell r="F3449" t="str">
            <v>华数签约表</v>
          </cell>
          <cell r="G3449" t="str">
            <v>&lt;&lt;&lt;&lt;&lt;字段详细信息&gt;&gt;&gt;&gt;&gt;</v>
          </cell>
          <cell r="H3449" t="str">
            <v>ENTR_NO,USER_ID,FOR_SPLIT</v>
          </cell>
        </row>
        <row r="3450">
          <cell r="E3450" t="str">
            <v>T_SXTV_BAT</v>
          </cell>
          <cell r="F3450" t="str">
            <v>绍兴有线批量明细表</v>
          </cell>
          <cell r="G3450" t="str">
            <v>&lt;&lt;&lt;&lt;&lt;字段详细信息&gt;&gt;&gt;&gt;&gt;</v>
          </cell>
          <cell r="H3450" t="str">
            <v>PLAT_DATE,BAT_SEQ,SERI_NO,FOR_SPLIT</v>
          </cell>
        </row>
        <row r="3451">
          <cell r="E3451" t="str">
            <v>ICC_YC_JRNL</v>
          </cell>
          <cell r="F3451">
            <v>0</v>
          </cell>
          <cell r="G3451" t="str">
            <v>&lt;&lt;&lt;&lt;&lt;字段详细信息&gt;&gt;&gt;&gt;&gt;</v>
          </cell>
          <cell r="H3451" t="str">
            <v>PLAT_DATE,SEQ_NO,FORSPLIT</v>
          </cell>
        </row>
        <row r="3452">
          <cell r="E3452" t="str">
            <v>T_DKBX_JRNL</v>
          </cell>
          <cell r="F3452">
            <v>0</v>
          </cell>
          <cell r="G3452" t="str">
            <v>&lt;&lt;&lt;&lt;&lt;字段详细信息&gt;&gt;&gt;&gt;&gt;</v>
          </cell>
          <cell r="H3452" t="str">
            <v>PLAT_DATE,SEQ_NO,FORSPLIT</v>
          </cell>
        </row>
        <row r="3453">
          <cell r="E3453" t="str">
            <v>T_DK_BX</v>
          </cell>
          <cell r="F3453">
            <v>0</v>
          </cell>
          <cell r="G3453" t="str">
            <v>&lt;&lt;&lt;&lt;&lt;字段详细信息&gt;&gt;&gt;&gt;&gt;</v>
          </cell>
          <cell r="H3453" t="str">
            <v>CON_NO,BILL_NO,FORSPLIT</v>
          </cell>
        </row>
        <row r="3454">
          <cell r="E3454" t="str">
            <v>T_HYSB_JRNL</v>
          </cell>
          <cell r="F3454">
            <v>0</v>
          </cell>
          <cell r="G3454" t="str">
            <v>&lt;&lt;&lt;&lt;&lt;字段详细信息&gt;&gt;&gt;&gt;&gt;</v>
          </cell>
          <cell r="H3454" t="str">
            <v>PLAT_DATE,SEQ_NO,FORSPLIT</v>
          </cell>
        </row>
        <row r="3455">
          <cell r="E3455" t="str">
            <v>T_ZJZF_CZDM</v>
          </cell>
          <cell r="F3455" t="str">
            <v>省版集中支付财政区划表</v>
          </cell>
          <cell r="G3455" t="str">
            <v>&lt;&lt;&lt;&lt;&lt;字段详细信息&gt;&gt;&gt;&gt;&gt;</v>
          </cell>
          <cell r="H3455" t="str">
            <v>YEAR,CODE,FORSPLIT</v>
          </cell>
        </row>
        <row r="3456">
          <cell r="E3456" t="str">
            <v>T_ZJZF_RCVBWT</v>
          </cell>
          <cell r="F3456" t="str">
            <v>省版集中支付接收报文头表</v>
          </cell>
          <cell r="G3456" t="str">
            <v>&lt;&lt;&lt;&lt;&lt;字段详细信息&gt;&gt;&gt;&gt;&gt;</v>
          </cell>
          <cell r="H3456" t="str">
            <v>DATE,BATNO,MSGNUMBER,CODE,FORSPLIT</v>
          </cell>
        </row>
        <row r="3457">
          <cell r="E3457" t="str">
            <v>T_ZJZF_SQZFED</v>
          </cell>
          <cell r="F3457" t="str">
            <v>省版集中支付授权支付额度表</v>
          </cell>
          <cell r="G3457" t="str">
            <v>&lt;&lt;&lt;&lt;&lt;字段详细信息&gt;&gt;&gt;&gt;&gt;</v>
          </cell>
          <cell r="H3457" t="str">
            <v>CODE,YEAR,ECODE,BID,TZBM,FORSPLIT</v>
          </cell>
        </row>
        <row r="3458">
          <cell r="E3458" t="str">
            <v>T_ZJZF_SQZFED_HEAD</v>
          </cell>
          <cell r="F3458" t="str">
            <v>省版集中支付授权支付额度头表</v>
          </cell>
          <cell r="G3458" t="str">
            <v>&lt;&lt;&lt;&lt;&lt;字段详细信息&gt;&gt;&gt;&gt;&gt;</v>
          </cell>
          <cell r="H3458" t="str">
            <v>CODE,YEAR,PACKNO,FORSPLIT</v>
          </cell>
        </row>
        <row r="3459">
          <cell r="E3459" t="str">
            <v>T_ZJZF_SQZFED_MX</v>
          </cell>
          <cell r="F3459" t="str">
            <v>省版集中支付授权支付额度明细表</v>
          </cell>
          <cell r="G3459" t="str">
            <v>&lt;&lt;&lt;&lt;&lt;字段详细信息&gt;&gt;&gt;&gt;&gt;</v>
          </cell>
          <cell r="H3459" t="str">
            <v>CODE,PACKNO,YEAR,LINE,FORSPLIT</v>
          </cell>
        </row>
        <row r="3460">
          <cell r="E3460" t="str">
            <v>T_ZJZF_YSDW</v>
          </cell>
          <cell r="F3460" t="str">
            <v>省版集中支付预算单位表</v>
          </cell>
          <cell r="G3460" t="str">
            <v>&lt;&lt;&lt;&lt;&lt;字段详细信息&gt;&gt;&gt;&gt;&gt;</v>
          </cell>
          <cell r="H3460" t="str">
            <v>YEAR,CODE,ECODE,FORSPLIT</v>
          </cell>
        </row>
        <row r="3461">
          <cell r="E3461" t="str">
            <v>T_ZJZF_YSKM</v>
          </cell>
          <cell r="F3461" t="str">
            <v>省版集中支付预算科目表</v>
          </cell>
          <cell r="G3461" t="str">
            <v>&lt;&lt;&lt;&lt;&lt;字段详细信息&gt;&gt;&gt;&gt;&gt;</v>
          </cell>
          <cell r="H3461" t="str">
            <v>CODE,YEAR,BID,FORSPLIT</v>
          </cell>
        </row>
        <row r="3462">
          <cell r="E3462" t="str">
            <v>T_ZJZF_ZJXZ</v>
          </cell>
          <cell r="F3462" t="str">
            <v>省版集中支付资金性质表</v>
          </cell>
          <cell r="G3462" t="str">
            <v>&lt;&lt;&lt;&lt;&lt;字段详细信息&gt;&gt;&gt;&gt;&gt;</v>
          </cell>
          <cell r="H3462" t="str">
            <v>CODE,YEAR,TZBM,FORSPLIT</v>
          </cell>
        </row>
        <row r="3463">
          <cell r="E3463" t="str">
            <v>T_ZJZF_CHK_ERR</v>
          </cell>
          <cell r="F3463" t="str">
            <v>省版集中支付对账差错表</v>
          </cell>
          <cell r="G3463" t="str">
            <v>&lt;&lt;&lt;&lt;&lt;字段详细信息&gt;&gt;&gt;&gt;&gt;</v>
          </cell>
          <cell r="H3463" t="str">
            <v>ACT_DATE,SEQ_NO,CHK_FLAG,FORSPLIT</v>
          </cell>
        </row>
        <row r="3464">
          <cell r="E3464" t="str">
            <v>T_ZJZF_DKTKZH</v>
          </cell>
          <cell r="F3464" t="str">
            <v>省版集中支付垫款退款账号表</v>
          </cell>
          <cell r="G3464" t="str">
            <v>&lt;&lt;&lt;&lt;&lt;字段详细信息&gt;&gt;&gt;&gt;&gt;</v>
          </cell>
          <cell r="H3464" t="str">
            <v>CODE,ZFFS,FLAG,FORSPLIT</v>
          </cell>
        </row>
        <row r="3465">
          <cell r="E3465" t="str">
            <v>T_ZJZF_HMHH</v>
          </cell>
          <cell r="F3465" t="str">
            <v>省版集中支付结算行名行号表</v>
          </cell>
          <cell r="G3465" t="str">
            <v>&lt;&lt;&lt;&lt;&lt;字段详细信息&gt;&gt;&gt;&gt;&gt;</v>
          </cell>
          <cell r="H3465" t="str">
            <v>TYPE,HH,FORSPLIT</v>
          </cell>
        </row>
        <row r="3466">
          <cell r="E3466" t="str">
            <v>T_ZJZF_JS_JRNL</v>
          </cell>
          <cell r="F3466" t="str">
            <v>省版集中支付结算流水表</v>
          </cell>
          <cell r="G3466" t="str">
            <v>&lt;&lt;&lt;&lt;&lt;字段详细信息&gt;&gt;&gt;&gt;&gt;</v>
          </cell>
          <cell r="H3466" t="str">
            <v>PLAT_DATE,SEQ_NO,FORSPLIT</v>
          </cell>
        </row>
        <row r="3467">
          <cell r="E3467" t="str">
            <v>T_ZJZF_LYEZGZH</v>
          </cell>
          <cell r="F3467" t="str">
            <v>省版集中支付预算单位零余额暂挂账号表</v>
          </cell>
          <cell r="G3467" t="str">
            <v>&lt;&lt;&lt;&lt;&lt;字段详细信息&gt;&gt;&gt;&gt;&gt;</v>
          </cell>
          <cell r="H3467" t="str">
            <v>CODE,ECODE,FORSPLIT</v>
          </cell>
        </row>
        <row r="3468">
          <cell r="E3468" t="str">
            <v>T_ZJZF_PRT</v>
          </cell>
          <cell r="F3468" t="str">
            <v>省版集中支付打印配置表</v>
          </cell>
          <cell r="G3468" t="str">
            <v>&lt;&lt;&lt;&lt;&lt;字段详细信息&gt;&gt;&gt;&gt;&gt;</v>
          </cell>
          <cell r="H3468" t="str">
            <v>CODE,TYPE,NAME,FORSPLIT</v>
          </cell>
        </row>
        <row r="3469">
          <cell r="E3469" t="str">
            <v>T_ZJZF_QSZH</v>
          </cell>
          <cell r="F3469" t="str">
            <v>省版集中支付清算账号表</v>
          </cell>
          <cell r="G3469" t="str">
            <v>&lt;&lt;&lt;&lt;&lt;字段详细信息&gt;&gt;&gt;&gt;&gt;</v>
          </cell>
          <cell r="H3469" t="str">
            <v>JGM,CODE,TYPE,ZJXZ,FLAG,FORSPLIT</v>
          </cell>
        </row>
        <row r="3470">
          <cell r="E3470" t="str">
            <v>T_ZJZF_WEB_BAT</v>
          </cell>
          <cell r="F3470" t="str">
            <v>省版集中支付网银批量明细表</v>
          </cell>
          <cell r="G3470" t="str">
            <v>&lt;&lt;&lt;&lt;&lt;字段详细信息&gt;&gt;&gt;&gt;&gt;</v>
          </cell>
          <cell r="H3470" t="str">
            <v>PLAT_DATE,SEQ_NO,FORSPLIT</v>
          </cell>
        </row>
        <row r="3471">
          <cell r="E3471" t="str">
            <v>T_ZJZF_ZFPZHD</v>
          </cell>
          <cell r="F3471" t="str">
            <v>省版集中支付支付凭证核对表</v>
          </cell>
          <cell r="G3471" t="str">
            <v>&lt;&lt;&lt;&lt;&lt;字段详细信息&gt;&gt;&gt;&gt;&gt;</v>
          </cell>
          <cell r="H3471" t="str">
            <v>PLAT_DATE,CODE,TYPE,YEAR,ECODE,BILLNO,FORSPLIT</v>
          </cell>
        </row>
        <row r="3472">
          <cell r="E3472" t="str">
            <v>T_ZJZF_ZFPZZF</v>
          </cell>
          <cell r="F3472" t="str">
            <v>省版集中支付支付凭证作废表</v>
          </cell>
          <cell r="G3472" t="str">
            <v>&lt;&lt;&lt;&lt;&lt;字段详细信息&gt;&gt;&gt;&gt;&gt;</v>
          </cell>
          <cell r="H3472" t="str">
            <v>CODE,TYPE,YEAR,BILLNO,ECODE,FORSPLIT</v>
          </cell>
        </row>
        <row r="3473">
          <cell r="E3473" t="str">
            <v>T_ZJZF_ZFZL</v>
          </cell>
          <cell r="F3473" t="str">
            <v>省版集中支付支付指令表</v>
          </cell>
          <cell r="G3473" t="str">
            <v>&lt;&lt;&lt;&lt;&lt;字段详细信息&gt;&gt;&gt;&gt;&gt;</v>
          </cell>
          <cell r="H3473" t="str">
            <v>CODE,TYPE,YEAR,BILLNO,ECODE,FORSPLIT</v>
          </cell>
        </row>
        <row r="3474">
          <cell r="E3474" t="str">
            <v>T_ZJZF_ZFZL_MX</v>
          </cell>
          <cell r="F3474" t="str">
            <v>省版集中支付支付指令明细表</v>
          </cell>
          <cell r="G3474" t="str">
            <v>&lt;&lt;&lt;&lt;&lt;字段详细信息&gt;&gt;&gt;&gt;&gt;</v>
          </cell>
          <cell r="H3474" t="str">
            <v>CODE,TYPE,YEAR,BILLNO,ECODE,LINE,FORSPLIT</v>
          </cell>
        </row>
        <row r="3475">
          <cell r="E3475" t="str">
            <v>T_ZJZF_SYS</v>
          </cell>
          <cell r="F3475" t="str">
            <v>省版集中支付系统控制表</v>
          </cell>
          <cell r="G3475" t="str">
            <v>&lt;&lt;&lt;&lt;&lt;字段详细信息&gt;&gt;&gt;&gt;&gt;</v>
          </cell>
          <cell r="H3475" t="str">
            <v>CODE,ZFFS,FORSPLIT</v>
          </cell>
        </row>
        <row r="3476">
          <cell r="E3476" t="str">
            <v>T_LWLC_JRNL</v>
          </cell>
          <cell r="F3476">
            <v>0</v>
          </cell>
          <cell r="G3476" t="str">
            <v>&lt;&lt;&lt;&lt;&lt;字段详细信息&gt;&gt;&gt;&gt;&gt;</v>
          </cell>
          <cell r="H3476" t="str">
            <v>PLAT_DATE,SEQ_NO,FORSPLIT</v>
          </cell>
        </row>
        <row r="3477">
          <cell r="E3477" t="str">
            <v>T_ZJSB_JRNL</v>
          </cell>
          <cell r="F3477">
            <v>0</v>
          </cell>
          <cell r="G3477" t="str">
            <v>&lt;&lt;&lt;&lt;&lt;字段详细信息&gt;&gt;&gt;&gt;&gt;</v>
          </cell>
          <cell r="H3477" t="str">
            <v>PLAT_DATE,SEQ_NO,FORSPLIT</v>
          </cell>
        </row>
        <row r="3478">
          <cell r="E3478" t="str">
            <v>T_SIGN_20170726_BDW_WYY_01</v>
          </cell>
          <cell r="F3478" t="str">
            <v>公共签约信息表</v>
          </cell>
          <cell r="G3478" t="str">
            <v>&lt;&lt;&lt;&lt;&lt;字段详细信息&gt;&gt;&gt;&gt;&gt;</v>
          </cell>
          <cell r="H3478" t="str">
            <v>ENTR_NO,USER_ID,SIGN_BRCH_NO</v>
          </cell>
        </row>
        <row r="3479">
          <cell r="E3479" t="str">
            <v>T_ENTR</v>
          </cell>
          <cell r="F3479" t="str">
            <v>代理单位管理表</v>
          </cell>
          <cell r="G3479" t="str">
            <v>&lt;&lt;&lt;&lt;&lt;字段详细信息&gt;&gt;&gt;&gt;&gt;</v>
          </cell>
          <cell r="H3479" t="str">
            <v>ENTR_NO</v>
          </cell>
        </row>
        <row r="3480">
          <cell r="E3480" t="str">
            <v>T_GSETC_DET_ACC</v>
          </cell>
          <cell r="F3480" t="str">
            <v>etc联机扣款明细登记簿</v>
          </cell>
          <cell r="G3480" t="str">
            <v>&lt;&lt;&lt;&lt;&lt;字段详细信息&gt;&gt;&gt;&gt;&gt;</v>
          </cell>
          <cell r="H3480" t="str">
            <v>ENTR_NO,PLAT_DATE,BAT_SEQ,SERI_NO</v>
          </cell>
        </row>
        <row r="3481">
          <cell r="E3481" t="str">
            <v>T_JSSF_BAT</v>
          </cell>
          <cell r="F3481" t="str">
            <v>金沙水费批扣表</v>
          </cell>
          <cell r="G3481" t="str">
            <v>&lt;&lt;&lt;&lt;&lt;字段详细信息&gt;&gt;&gt;&gt;&gt;</v>
          </cell>
          <cell r="H3481" t="str">
            <v>PLAT_DATE,BAT_SEQ,SERI_NO,FORSPLIT</v>
          </cell>
        </row>
        <row r="3482">
          <cell r="E3482" t="str">
            <v>T_JSSF_JRNL</v>
          </cell>
          <cell r="F3482" t="str">
            <v>金沙水费流水表</v>
          </cell>
          <cell r="G3482" t="str">
            <v>&lt;&lt;&lt;&lt;&lt;字段详细信息&gt;&gt;&gt;&gt;&gt;</v>
          </cell>
          <cell r="H3482" t="str">
            <v>PLAT_DATE,SEQ_NO,FORSPLIT</v>
          </cell>
        </row>
        <row r="3483">
          <cell r="E3483" t="str">
            <v>T_SIGN_661</v>
          </cell>
          <cell r="F3483" t="str">
            <v>联社公共签约表</v>
          </cell>
          <cell r="G3483" t="str">
            <v>&lt;&lt;&lt;&lt;&lt;字段详细信息&gt;&gt;&gt;&gt;&gt;</v>
          </cell>
          <cell r="H3483" t="str">
            <v>ENTR_NO,USER_ID</v>
          </cell>
        </row>
        <row r="3484">
          <cell r="E3484" t="str">
            <v>T_LASF2_BAT</v>
          </cell>
          <cell r="F3484" t="str">
            <v>批扣缴费</v>
          </cell>
          <cell r="G3484" t="str">
            <v>&lt;&lt;&lt;&lt;&lt;字段详细信息&gt;&gt;&gt;&gt;&gt;</v>
          </cell>
          <cell r="H3484" t="str">
            <v>BAT_SEQ,SERI_NO,ENTR_NO,FORSPLIT</v>
          </cell>
        </row>
        <row r="3485">
          <cell r="E3485" t="str">
            <v>T_WLSF_BAT</v>
          </cell>
          <cell r="F3485" t="str">
            <v>温岭水费批扣表</v>
          </cell>
          <cell r="G3485" t="str">
            <v>&lt;&lt;&lt;&lt;&lt;字段详细信息&gt;&gt;&gt;&gt;&gt;</v>
          </cell>
          <cell r="H3485" t="str">
            <v>PLAT_DATE,BAT_SEQ,SERI_NO,FORSPLIT</v>
          </cell>
        </row>
        <row r="3486">
          <cell r="E3486" t="str">
            <v>T_SIGN_WLSF</v>
          </cell>
          <cell r="F3486" t="str">
            <v>温岭水费签约表</v>
          </cell>
          <cell r="G3486" t="str">
            <v>&lt;&lt;&lt;&lt;&lt;字段详细信息&gt;&gt;&gt;&gt;&gt;</v>
          </cell>
          <cell r="H3486" t="str">
            <v>ENTR_NO,USER_ID,STAT,FORSPLIT</v>
          </cell>
        </row>
        <row r="3487">
          <cell r="E3487" t="str">
            <v>T_HZSBKQC_JRNL</v>
          </cell>
          <cell r="F3487">
            <v>0</v>
          </cell>
          <cell r="G3487" t="str">
            <v>&lt;&lt;&lt;&lt;&lt;字段详细信息&gt;&gt;&gt;&gt;&gt;</v>
          </cell>
          <cell r="H3487" t="str">
            <v>PLAT_DATE,SEQ_NO,GSLSH,FORSPLIT</v>
          </cell>
        </row>
        <row r="3488">
          <cell r="E3488" t="str">
            <v>T_LSSBK_BAT_DETAIL</v>
          </cell>
          <cell r="F3488" t="str">
            <v>#N/A</v>
          </cell>
          <cell r="G3488" t="str">
            <v>&lt;&lt;&lt;&lt;&lt;字段详细信息&gt;&gt;&gt;&gt;&gt;</v>
          </cell>
          <cell r="H3488" t="str">
            <v>PLAT_DATE,BAT_SEQ,SERI_NO,FORSPLIT</v>
          </cell>
        </row>
        <row r="3489">
          <cell r="E3489" t="str">
            <v>T_BAT_ACC_CZ</v>
          </cell>
          <cell r="F3489" t="str">
            <v>批量代发明细表</v>
          </cell>
          <cell r="G3489" t="str">
            <v>&lt;&lt;&lt;&lt;&lt;字段详细信息&gt;&gt;&gt;&gt;&gt;</v>
          </cell>
          <cell r="H3489" t="str">
            <v>PLAT_DATE,BAT_SEQ,SERI_NO,FORSPLIT</v>
          </cell>
        </row>
        <row r="3490">
          <cell r="E3490" t="str">
            <v>T_WZCSC_BAT</v>
          </cell>
          <cell r="F3490">
            <v>0</v>
          </cell>
          <cell r="G3490" t="str">
            <v>&lt;&lt;&lt;&lt;&lt;字段详细信息&gt;&gt;&gt;&gt;&gt;</v>
          </cell>
          <cell r="H3490" t="str">
            <v>PLAT_DATE,BAT_SEQ,SERI_NO,FORSPLIT</v>
          </cell>
        </row>
        <row r="3491">
          <cell r="E3491" t="str">
            <v>T_WZZTB_ZRMX</v>
          </cell>
          <cell r="F3491">
            <v>0</v>
          </cell>
          <cell r="G3491" t="str">
            <v>&lt;&lt;&lt;&lt;&lt;字段详细信息&gt;&gt;&gt;&gt;&gt;</v>
          </cell>
          <cell r="H3491" t="str">
            <v>ACCT_NO,PLAT_DATE,RTX_SEQ,SRV_SEQ,FORSPLIT</v>
          </cell>
        </row>
        <row r="3492">
          <cell r="E3492" t="str">
            <v>T_WZZTB_JRNL</v>
          </cell>
          <cell r="F3492">
            <v>0</v>
          </cell>
          <cell r="G3492" t="str">
            <v>&lt;&lt;&lt;&lt;&lt;字段详细信息&gt;&gt;&gt;&gt;&gt;</v>
          </cell>
          <cell r="H3492" t="str">
            <v>PLAT_DATE,SEQ_NO,FORSPLIT</v>
          </cell>
        </row>
        <row r="3493">
          <cell r="E3493" t="str">
            <v>T_YWSMK_FILE</v>
          </cell>
          <cell r="F3493" t="str">
            <v>文件操作登记表</v>
          </cell>
          <cell r="G3493" t="str">
            <v>&lt;&lt;&lt;&lt;&lt;字段详细信息&gt;&gt;&gt;&gt;&gt;</v>
          </cell>
          <cell r="H3493" t="str">
            <v>FILENAME,FORSPLIT</v>
          </cell>
        </row>
        <row r="3494">
          <cell r="E3494" t="str">
            <v>T_YWSMK_JRNL</v>
          </cell>
          <cell r="F3494" t="str">
            <v>义乌市民卡流水表</v>
          </cell>
          <cell r="G3494" t="str">
            <v>&lt;&lt;&lt;&lt;&lt;字段详细信息&gt;&gt;&gt;&gt;&gt;</v>
          </cell>
          <cell r="H3494" t="str">
            <v>PLAT_DATE,SEQ_NO,FORSPLIT</v>
          </cell>
        </row>
        <row r="3495">
          <cell r="E3495" t="str">
            <v>T_YWSMK_MSG</v>
          </cell>
          <cell r="F3495" t="str">
            <v>义乌市民卡卡信息表</v>
          </cell>
          <cell r="G3495" t="str">
            <v>&lt;&lt;&lt;&lt;&lt;字段详细信息&gt;&gt;&gt;&gt;&gt;</v>
          </cell>
          <cell r="H3495" t="str">
            <v>CARD_NO,FORSPLIT</v>
          </cell>
        </row>
        <row r="3496">
          <cell r="E3496" t="str">
            <v>T_YWSMK_OPEN</v>
          </cell>
          <cell r="F3496" t="str">
            <v>市民卡开户信息表</v>
          </cell>
          <cell r="G3496" t="str">
            <v>&lt;&lt;&lt;&lt;&lt;字段详细信息&gt;&gt;&gt;&gt;&gt;</v>
          </cell>
          <cell r="H3496" t="str">
            <v>SERI_NO,KS_NO,KS_BAT_NO,FORSPLIT</v>
          </cell>
        </row>
        <row r="3497">
          <cell r="E3497" t="str">
            <v>T_YWSMK_YKH</v>
          </cell>
          <cell r="F3497" t="str">
            <v>预开户信息表</v>
          </cell>
          <cell r="G3497" t="str">
            <v>&lt;&lt;&lt;&lt;&lt;字段详细信息&gt;&gt;&gt;&gt;&gt;</v>
          </cell>
          <cell r="H3497" t="str">
            <v>FILENAME,CERT_TYPE,CERT_NO,FORSPLIT</v>
          </cell>
        </row>
        <row r="3498">
          <cell r="E3498" t="str">
            <v>T_WZCSC_JRNL</v>
          </cell>
          <cell r="F3498">
            <v>0</v>
          </cell>
          <cell r="G3498" t="str">
            <v>&lt;&lt;&lt;&lt;&lt;字段详细信息&gt;&gt;&gt;&gt;&gt;</v>
          </cell>
          <cell r="H3498" t="str">
            <v>PLAT_DATE,SEQ_NO,FORSPLIT</v>
          </cell>
        </row>
        <row r="3499">
          <cell r="E3499" t="str">
            <v>T_CNSF_BAT</v>
          </cell>
          <cell r="F3499" t="str">
            <v>灵溪水费批扣明细表</v>
          </cell>
          <cell r="G3499" t="str">
            <v>&lt;&lt;&lt;&lt;&lt;字段详细信息&gt;&gt;&gt;&gt;&gt;</v>
          </cell>
          <cell r="H3499" t="str">
            <v>PLAT_DATE,BAT_SEQ,SERI_NO,FORSPLIT</v>
          </cell>
        </row>
        <row r="3500">
          <cell r="E3500" t="str">
            <v>T_WXZF_CZDMDJB</v>
          </cell>
          <cell r="F3500" t="str">
            <v>吴兴集中支付财政代码对照表</v>
          </cell>
          <cell r="G3500" t="str">
            <v>&lt;&lt;&lt;&lt;&lt;字段详细信息&gt;&gt;&gt;&gt;&gt;</v>
          </cell>
          <cell r="H3500" t="str">
            <v>CODE,FORSPLIT</v>
          </cell>
        </row>
        <row r="3501">
          <cell r="E3501" t="str">
            <v>T_WXZF_DWGWK_MX</v>
          </cell>
          <cell r="F3501" t="str">
            <v>吴兴财政单位公务卡交易明细表</v>
          </cell>
          <cell r="G3501" t="str">
            <v>&lt;&lt;&lt;&lt;&lt;字段详细信息&gt;&gt;&gt;&gt;&gt;</v>
          </cell>
          <cell r="H3501" t="str">
            <v>PLAT_DATE,SEQ_NO,FORSPLIT</v>
          </cell>
        </row>
        <row r="3502">
          <cell r="E3502" t="str">
            <v>T_WXZF_DWGWK_MX_TMP</v>
          </cell>
          <cell r="F3502" t="str">
            <v>吴兴财政单位公务卡交易明细临时表</v>
          </cell>
          <cell r="G3502" t="str">
            <v>&lt;&lt;&lt;&lt;&lt;字段详细信息&gt;&gt;&gt;&gt;&gt;</v>
          </cell>
          <cell r="H3502" t="str">
            <v>PLAT_DATE,SEQ_NO,FORSPLIT</v>
          </cell>
        </row>
        <row r="3503">
          <cell r="E3503" t="str">
            <v>T_WXZF_DWGWK_QTK</v>
          </cell>
          <cell r="F3503" t="str">
            <v>吴兴单位公务卡启停表</v>
          </cell>
          <cell r="G3503" t="str">
            <v>&lt;&lt;&lt;&lt;&lt;字段详细信息&gt;&gt;&gt;&gt;&gt;</v>
          </cell>
          <cell r="H3503" t="str">
            <v>CODE,ECODE,CARDNO,FORSPLIT</v>
          </cell>
        </row>
        <row r="3504">
          <cell r="E3504" t="str">
            <v>T_HCSB_BATDETAIL</v>
          </cell>
          <cell r="F3504" t="str">
            <v>禾城社保明细表</v>
          </cell>
          <cell r="G3504" t="str">
            <v>&lt;&lt;&lt;&lt;&lt;字段详细信息&gt;&gt;&gt;&gt;&gt;</v>
          </cell>
          <cell r="H3504" t="str">
            <v>PLAT_DATE,BAT_SEQ,SERI_NO,FORSPLIT</v>
          </cell>
        </row>
        <row r="3505">
          <cell r="E3505" t="str">
            <v>T_HCZF_GWK_JRNL</v>
          </cell>
          <cell r="F3505" t="str">
            <v>禾城支付公务卡流水表</v>
          </cell>
          <cell r="G3505" t="str">
            <v>&lt;&lt;&lt;&lt;&lt;字段详细信息&gt;&gt;&gt;&gt;&gt;</v>
          </cell>
          <cell r="H3505" t="str">
            <v>TRANSDAY,CARDNO,AUTH_NO,RMRK,FORSPLIT</v>
          </cell>
        </row>
        <row r="3506">
          <cell r="E3506" t="str">
            <v>T_HCZF_JS_JRNL</v>
          </cell>
          <cell r="F3506" t="str">
            <v>禾城支付结算流水表</v>
          </cell>
          <cell r="G3506" t="str">
            <v>&lt;&lt;&lt;&lt;&lt;字段详细信息&gt;&gt;&gt;&gt;&gt;</v>
          </cell>
          <cell r="H3506" t="str">
            <v>PLAT_DATE,SEQ_NO,FORSPLIT</v>
          </cell>
        </row>
        <row r="3507">
          <cell r="E3507" t="str">
            <v>T_HCZF_WTSK</v>
          </cell>
          <cell r="F3507" t="str">
            <v>禾城支付委托收款明细表</v>
          </cell>
          <cell r="G3507" t="str">
            <v>&lt;&lt;&lt;&lt;&lt;字段详细信息&gt;&gt;&gt;&gt;&gt;</v>
          </cell>
          <cell r="H3507" t="str">
            <v>PLAT_DATE,SEQ_NO,FORSPLIT</v>
          </cell>
        </row>
        <row r="3508">
          <cell r="E3508" t="str">
            <v>T_HCZF_Z_WTSK</v>
          </cell>
          <cell r="F3508" t="str">
            <v>禾城财政直接支付委托收款</v>
          </cell>
          <cell r="G3508" t="str">
            <v>&lt;&lt;&lt;&lt;&lt;字段详细信息&gt;&gt;&gt;&gt;&gt;</v>
          </cell>
          <cell r="H3508" t="str">
            <v>PLAT_DATE,SEQ_NO,SERI_NO,FORSPLIT</v>
          </cell>
        </row>
        <row r="3509">
          <cell r="E3509" t="str">
            <v>T_JXGJJ_BATDETAIL</v>
          </cell>
          <cell r="F3509" t="str">
            <v>嘉兴公积金批量代扣表</v>
          </cell>
          <cell r="G3509" t="str">
            <v>&lt;&lt;&lt;&lt;&lt;字段详细信息&gt;&gt;&gt;&gt;&gt;</v>
          </cell>
          <cell r="H3509" t="str">
            <v>PLAT_DATE,BAT_SEQ,SERI_NO,FORSPLIT</v>
          </cell>
        </row>
        <row r="3510">
          <cell r="E3510" t="str">
            <v>T_JXGJJ_BATFAF</v>
          </cell>
          <cell r="F3510" t="str">
            <v>嘉兴公积金批量发放表</v>
          </cell>
          <cell r="G3510" t="str">
            <v>&lt;&lt;&lt;&lt;&lt;字段详细信息&gt;&gt;&gt;&gt;&gt;</v>
          </cell>
          <cell r="H3510" t="str">
            <v>PLAT_DATE,BAT_SEQ,SERI_NO,FORSPLIT</v>
          </cell>
        </row>
        <row r="3511">
          <cell r="E3511" t="str">
            <v>T_JXSMK_JRNL</v>
          </cell>
          <cell r="F3511" t="str">
            <v>嘉兴市民卡流水表</v>
          </cell>
          <cell r="G3511" t="str">
            <v>&lt;&lt;&lt;&lt;&lt;字段详细信息&gt;&gt;&gt;&gt;&gt;</v>
          </cell>
          <cell r="H3511" t="str">
            <v>PLAT_DATE,SEQ_NO,FORSPLIT</v>
          </cell>
        </row>
        <row r="3512">
          <cell r="E3512" t="str">
            <v>T_JXSMK_SIGN</v>
          </cell>
          <cell r="F3512" t="str">
            <v>嘉兴市民卡签约表</v>
          </cell>
          <cell r="G3512" t="str">
            <v>&lt;&lt;&lt;&lt;&lt;字段详细信息&gt;&gt;&gt;&gt;&gt;</v>
          </cell>
          <cell r="H3512" t="str">
            <v>CARD_NO,FORSPLIT</v>
          </cell>
        </row>
        <row r="3513">
          <cell r="E3513" t="str">
            <v>T_WXSB_BAT_DETAIL</v>
          </cell>
          <cell r="F3513" t="str">
            <v>吴兴社保批量明细表</v>
          </cell>
          <cell r="G3513" t="str">
            <v>&lt;&lt;&lt;&lt;&lt;字段详细信息&gt;&gt;&gt;&gt;&gt;</v>
          </cell>
          <cell r="H3513" t="str">
            <v>PLAT_DATE,BAT_SEQ,SERI_NO,FORSPLIT</v>
          </cell>
        </row>
        <row r="3514">
          <cell r="E3514" t="str">
            <v>T_WXSB_BATCTL</v>
          </cell>
          <cell r="F3514" t="str">
            <v>吴兴社保批量控制表</v>
          </cell>
          <cell r="G3514" t="str">
            <v>&lt;&lt;&lt;&lt;&lt;字段详细信息&gt;&gt;&gt;&gt;&gt;</v>
          </cell>
          <cell r="H3514" t="str">
            <v>BAT_SEQ,FORSPLIT</v>
          </cell>
        </row>
        <row r="3515">
          <cell r="E3515" t="str">
            <v>T_FSSR_JRNL</v>
          </cell>
          <cell r="F3515" t="str">
            <v>非税业务流水表</v>
          </cell>
          <cell r="G3515" t="str">
            <v>&lt;&lt;&lt;&lt;&lt;字段详细信息&gt;&gt;&gt;&gt;&gt;</v>
          </cell>
          <cell r="H3515" t="str">
            <v>PLAT_DATE,SEQ_NO,BRCH_NO,FORSPLIT</v>
          </cell>
        </row>
        <row r="3516">
          <cell r="E3516" t="str">
            <v>T_WXZF_BAT_ACC</v>
          </cell>
          <cell r="F3516">
            <v>0</v>
          </cell>
          <cell r="G3516" t="str">
            <v>&lt;&lt;&lt;&lt;&lt;字段详细信息&gt;&gt;&gt;&gt;&gt;</v>
          </cell>
          <cell r="H3516" t="str">
            <v>PLAT_DATE,BAT_SEQ,SERI_NO,FORSPLIT</v>
          </cell>
        </row>
        <row r="3517">
          <cell r="E3517" t="str">
            <v>T_WXZF_JS_JRNL</v>
          </cell>
          <cell r="F3517" t="str">
            <v>吴兴财政集中支付结算业务流水表</v>
          </cell>
          <cell r="G3517" t="str">
            <v>&lt;&lt;&lt;&lt;&lt;字段详细信息&gt;&gt;&gt;&gt;&gt;</v>
          </cell>
          <cell r="H3517" t="str">
            <v>PLAT_DATE,SEQ_NO,FORSPLIT</v>
          </cell>
        </row>
        <row r="3518">
          <cell r="E3518" t="str">
            <v>T_JRNL_GSETC</v>
          </cell>
          <cell r="F3518" t="str">
            <v>#N/A</v>
          </cell>
          <cell r="G3518" t="str">
            <v>&lt;&lt;&lt;&lt;&lt;字段详细信息&gt;&gt;&gt;&gt;&gt;</v>
          </cell>
          <cell r="H3518" t="str">
            <v>PLAT_DATE,SEQ_NO</v>
          </cell>
        </row>
        <row r="3519">
          <cell r="E3519" t="str">
            <v>T_TLZXC_SIGN</v>
          </cell>
          <cell r="F3519" t="str">
            <v>自行车签约表</v>
          </cell>
          <cell r="G3519" t="str">
            <v>&lt;&lt;&lt;&lt;&lt;字段详细信息&gt;&gt;&gt;&gt;&gt;</v>
          </cell>
          <cell r="H3519" t="str">
            <v>ENTR_NO,CARD_NO,FORSPLIT</v>
          </cell>
        </row>
        <row r="3520">
          <cell r="E3520" t="str">
            <v>T_TLZXC_CHK</v>
          </cell>
          <cell r="F3520" t="str">
            <v>对账记录表</v>
          </cell>
          <cell r="G3520" t="str">
            <v>&lt;&lt;&lt;&lt;&lt;字段详细信息&gt;&gt;&gt;&gt;&gt;</v>
          </cell>
          <cell r="H3520" t="str">
            <v>PLAT_DATE,SEQ_NO,FORSPLIT</v>
          </cell>
        </row>
        <row r="3521">
          <cell r="E3521" t="str">
            <v>T_SYSB_JRNL</v>
          </cell>
          <cell r="F3521" t="str">
            <v>#N/A</v>
          </cell>
          <cell r="G3521" t="str">
            <v>&lt;&lt;&lt;&lt;&lt;字段详细信息&gt;&gt;&gt;&gt;&gt;</v>
          </cell>
          <cell r="H3521" t="str">
            <v>PLAT_DATE,SEQ_NO,FORSPLIT</v>
          </cell>
        </row>
        <row r="3522">
          <cell r="E3522" t="str">
            <v>T_DTSF_JRNL</v>
          </cell>
          <cell r="F3522" t="str">
            <v>洞头水费流水表</v>
          </cell>
          <cell r="G3522" t="str">
            <v>&lt;&lt;&lt;&lt;&lt;字段详细信息&gt;&gt;&gt;&gt;&gt;</v>
          </cell>
          <cell r="H3522" t="str">
            <v>PLAT_DATE,SEQ_NO,FORSPLIT</v>
          </cell>
        </row>
        <row r="3523">
          <cell r="E3523" t="str">
            <v>T_DTSF_BAT</v>
          </cell>
          <cell r="F3523" t="str">
            <v>洞头水费批量表</v>
          </cell>
          <cell r="G3523" t="str">
            <v>&lt;&lt;&lt;&lt;&lt;字段详细信息&gt;&gt;&gt;&gt;&gt;</v>
          </cell>
          <cell r="H3523" t="str">
            <v>PLAT_DATE,BAT_SEQ,SERI_NO,FORSPLIT</v>
          </cell>
        </row>
        <row r="3524">
          <cell r="E3524" t="str">
            <v>T_BHSF_BAT</v>
          </cell>
          <cell r="F3524">
            <v>0</v>
          </cell>
          <cell r="G3524" t="str">
            <v>&lt;&lt;&lt;&lt;&lt;字段详细信息&gt;&gt;&gt;&gt;&gt;</v>
          </cell>
          <cell r="H3524" t="str">
            <v>PLAT_DATE,BAT_SEQ,SERI_NO,FORSPLIT</v>
          </cell>
        </row>
        <row r="3525">
          <cell r="E3525" t="str">
            <v>T_YKZJJS_SIGN</v>
          </cell>
          <cell r="F3525" t="str">
            <v>诊间结算签约信息表</v>
          </cell>
          <cell r="G3525" t="str">
            <v>&lt;&lt;&lt;&lt;&lt;字段详细信息&gt;&gt;&gt;&gt;&gt;</v>
          </cell>
          <cell r="H3525" t="str">
            <v>CARD_NO,FORSPLIT</v>
          </cell>
        </row>
        <row r="3526">
          <cell r="E3526" t="str">
            <v>ZJHS_BAT</v>
          </cell>
          <cell r="F3526">
            <v>0</v>
          </cell>
          <cell r="G3526" t="str">
            <v>&lt;&lt;&lt;&lt;&lt;字段详细信息&gt;&gt;&gt;&gt;&gt;</v>
          </cell>
          <cell r="H3526" t="str">
            <v>PLAT_DATE,BAT_SEQ,SERI_NO,FORSPLIT</v>
          </cell>
        </row>
        <row r="3527">
          <cell r="E3527" t="str">
            <v>T_YHLZF_BAT</v>
          </cell>
          <cell r="F3527" t="str">
            <v>玉环廉租房流水表</v>
          </cell>
          <cell r="G3527" t="str">
            <v>&lt;&lt;&lt;&lt;&lt;字段详细信息&gt;&gt;&gt;&gt;&gt;</v>
          </cell>
          <cell r="H3527" t="str">
            <v>PLAT_DATE,BAT_SEQ,SERI_NO,FORSPLIT</v>
          </cell>
        </row>
        <row r="3528">
          <cell r="E3528" t="str">
            <v>T_XCSB_BAT</v>
          </cell>
          <cell r="F3528" t="str">
            <v>社保批扣明细表</v>
          </cell>
          <cell r="G3528" t="str">
            <v>&lt;&lt;&lt;&lt;&lt;字段详细信息&gt;&gt;&gt;&gt;&gt;</v>
          </cell>
          <cell r="H3528" t="str">
            <v>PLAT_DATE,BAT_SEQ,SERI_NO,FORSPLIT</v>
          </cell>
        </row>
        <row r="3529">
          <cell r="E3529" t="str">
            <v>T_GSETC_BLACK_20180328_BDW_ZX_75</v>
          </cell>
          <cell r="F3529" t="str">
            <v>黑名单表</v>
          </cell>
          <cell r="G3529" t="str">
            <v>&lt;&lt;&lt;&lt;&lt;字段详细信息&gt;&gt;&gt;&gt;&gt;</v>
          </cell>
          <cell r="H3529" t="str">
            <v>PLAT_DATE,CARD_NO</v>
          </cell>
        </row>
        <row r="3530">
          <cell r="E3530" t="str">
            <v>T_QZ_JRNL</v>
          </cell>
          <cell r="F3530" t="str">
            <v>#N/A</v>
          </cell>
          <cell r="G3530" t="str">
            <v>&lt;&lt;&lt;&lt;&lt;字段详细信息&gt;&gt;&gt;&gt;&gt;</v>
          </cell>
          <cell r="H3530" t="str">
            <v>PLAT_DATE,SEQ_NO,FORSPLIT</v>
          </cell>
        </row>
        <row r="3531">
          <cell r="E3531" t="str">
            <v>T_DQSB_CC_SIGN</v>
          </cell>
          <cell r="F3531" t="str">
            <v>德清社保集中结算签约表</v>
          </cell>
          <cell r="G3531" t="str">
            <v>&lt;&lt;&lt;&lt;&lt;字段详细信息&gt;&gt;&gt;&gt;&gt;</v>
          </cell>
          <cell r="H3531" t="str">
            <v>ENTR_NO,USER_ID,SIGN_TYPE,CONTRACT</v>
          </cell>
        </row>
        <row r="3532">
          <cell r="E3532" t="str">
            <v>T_GWK_BAT</v>
          </cell>
          <cell r="F3532" t="str">
            <v>个人公务卡批量明细表</v>
          </cell>
          <cell r="G3532" t="str">
            <v>&lt;&lt;&lt;&lt;&lt;字段详细信息&gt;&gt;&gt;&gt;&gt;</v>
          </cell>
          <cell r="H3532" t="str">
            <v>PLAT_DATE,BAT_SEQ,SERI_NO,FORSPLIT</v>
          </cell>
        </row>
        <row r="3533">
          <cell r="E3533" t="str">
            <v>T_GWK_CRT_JRNL</v>
          </cell>
          <cell r="F3533" t="str">
            <v>个人公务卡贷记卡流水表</v>
          </cell>
          <cell r="G3533" t="str">
            <v>&lt;&lt;&lt;&lt;&lt;字段详细信息&gt;&gt;&gt;&gt;&gt;</v>
          </cell>
          <cell r="H3533" t="str">
            <v>PLAT_DATE,SEQ_NO,FORSPLIT</v>
          </cell>
        </row>
        <row r="3534">
          <cell r="E3534" t="str">
            <v>T_GWK_JRNL</v>
          </cell>
          <cell r="F3534" t="str">
            <v>个人公务卡前交易日pos明细表</v>
          </cell>
          <cell r="G3534" t="str">
            <v>&lt;&lt;&lt;&lt;&lt;字段详细信息&gt;&gt;&gt;&gt;&gt;</v>
          </cell>
          <cell r="H3534" t="str">
            <v>CARDNO,TRANSDAY,BANKBILLNO,BANKBILLNO1,CYC,FORSPLIT</v>
          </cell>
        </row>
        <row r="3535">
          <cell r="E3535" t="str">
            <v>T_SIGN_TELE_HIST_TMP</v>
          </cell>
          <cell r="F3535" t="e">
            <v>#N/A</v>
          </cell>
          <cell r="G3535" t="str">
            <v>&lt;&lt;&lt;&lt;&lt;字段详细信息&gt;&gt;&gt;&gt;&gt;</v>
          </cell>
          <cell r="H3535" t="str">
            <v>PLAT_DATE,SERI_NO,CONTRACT_NO,FORSPLIT</v>
          </cell>
        </row>
        <row r="3536">
          <cell r="E3536" t="str">
            <v>T_GWK_CRT_BAT</v>
          </cell>
          <cell r="F3536" t="str">
            <v>个人公务卡贷记卡批量明细表</v>
          </cell>
          <cell r="G3536" t="str">
            <v>&lt;&lt;&lt;&lt;&lt;字段详细信息&gt;&gt;&gt;&gt;&gt;</v>
          </cell>
          <cell r="H3536" t="str">
            <v>PLAT_DATE,BAT_SEQ,SERI_NO,FORSPLIT</v>
          </cell>
        </row>
        <row r="3537">
          <cell r="E3537" t="str">
            <v>T_STWT_JRNL</v>
          </cell>
          <cell r="F3537" t="e">
            <v>#N/A</v>
          </cell>
          <cell r="G3537" t="str">
            <v>&lt;&lt;&lt;&lt;&lt;字段详细信息&gt;&gt;&gt;&gt;&gt;</v>
          </cell>
          <cell r="H3537" t="str">
            <v>PLAT_DATE,SEQ_NO,FORSPLIT</v>
          </cell>
        </row>
        <row r="3538">
          <cell r="E3538" t="str">
            <v>T_STWT_BAT</v>
          </cell>
          <cell r="F3538">
            <v>0</v>
          </cell>
          <cell r="G3538" t="str">
            <v>&lt;&lt;&lt;&lt;&lt;字段详细信息&gt;&gt;&gt;&gt;&gt;</v>
          </cell>
          <cell r="H3538" t="str">
            <v>PLAT_DATE,BAT_SEQ,SERI_NO,FORSPLIT</v>
          </cell>
        </row>
        <row r="3539">
          <cell r="E3539" t="str">
            <v>T_SIGN_TELE_HIST_ALL_KEY</v>
          </cell>
          <cell r="F3539" t="e">
            <v>#N/A</v>
          </cell>
          <cell r="G3539" t="str">
            <v>&lt;&lt;&lt;&lt;&lt;字段详细信息&gt;&gt;&gt;&gt;&gt;</v>
          </cell>
        </row>
        <row r="3540">
          <cell r="E3540" t="str">
            <v>T_SSBKM_FILE</v>
          </cell>
          <cell r="F3540" t="str">
            <v>省社保文件记录表</v>
          </cell>
          <cell r="G3540" t="str">
            <v>&lt;&lt;&lt;&lt;&lt;字段详细信息&gt;&gt;&gt;&gt;&gt;</v>
          </cell>
          <cell r="H3540" t="str">
            <v>ENTR_NO,DATE,BAT_NO,TYPE,FORSPLIT</v>
          </cell>
        </row>
        <row r="3541">
          <cell r="E3541" t="str">
            <v>T_BAT_ACC_LASB</v>
          </cell>
          <cell r="F3541">
            <v>0</v>
          </cell>
          <cell r="G3541" t="str">
            <v>&lt;&lt;&lt;&lt;&lt;字段详细信息&gt;&gt;&gt;&gt;&gt;</v>
          </cell>
          <cell r="H3541" t="str">
            <v>ENTR_NO,DATA_DATE,USER_NO,SUB_SEQ,FORSPLIT</v>
          </cell>
        </row>
        <row r="3542">
          <cell r="E3542" t="str">
            <v>T_CXSB_CC_BAT</v>
          </cell>
          <cell r="F3542" t="str">
            <v>长兴社保批量扣款明细表</v>
          </cell>
          <cell r="G3542" t="str">
            <v>&lt;&lt;&lt;&lt;&lt;字段详细信息&gt;&gt;&gt;&gt;&gt;</v>
          </cell>
          <cell r="H3542" t="str">
            <v>PLAT_DATE,BAT_SEQ,SERI_NO,SB_YWLX,FORSPLIT</v>
          </cell>
        </row>
        <row r="3543">
          <cell r="E3543" t="str">
            <v>T_CXSB_CC_JRNL</v>
          </cell>
          <cell r="F3543" t="str">
            <v>长兴社保批量扣款明细表</v>
          </cell>
          <cell r="G3543" t="str">
            <v>&lt;&lt;&lt;&lt;&lt;字段详细信息&gt;&gt;&gt;&gt;&gt;</v>
          </cell>
          <cell r="H3543" t="str">
            <v>PLAT_DATE,SEQ_NO,FORSPLIT</v>
          </cell>
        </row>
        <row r="3544">
          <cell r="E3544" t="str">
            <v>T_CXSB_CC_SIGN</v>
          </cell>
          <cell r="F3544" t="str">
            <v>长兴社保签约信息表</v>
          </cell>
          <cell r="G3544" t="str">
            <v>&lt;&lt;&lt;&lt;&lt;字段详细信息&gt;&gt;&gt;&gt;&gt;</v>
          </cell>
          <cell r="H3544" t="str">
            <v>ENTR_NO,USER_ID,SIGN_TYPE,FORSPLIT</v>
          </cell>
        </row>
        <row r="3545">
          <cell r="E3545" t="str">
            <v>T_DIGTV_BAT</v>
          </cell>
          <cell r="F3545" t="e">
            <v>#N/A</v>
          </cell>
          <cell r="G3545" t="str">
            <v>&lt;&lt;&lt;&lt;&lt;字段详细信息&gt;&gt;&gt;&gt;&gt;</v>
          </cell>
          <cell r="H3545" t="str">
            <v>PLAT_DATE,BAT_SEQ,SERI_NO,FORSPLIT</v>
          </cell>
        </row>
        <row r="3546">
          <cell r="E3546" t="str">
            <v>T_DIGTV_JRNL</v>
          </cell>
          <cell r="F3546" t="e">
            <v>#N/A</v>
          </cell>
          <cell r="G3546" t="str">
            <v>&lt;&lt;&lt;&lt;&lt;字段详细信息&gt;&gt;&gt;&gt;&gt;</v>
          </cell>
          <cell r="H3546" t="str">
            <v>PLAT_DATE,SEQ_NO,FORSPLIT</v>
          </cell>
        </row>
        <row r="3547">
          <cell r="E3547" t="str">
            <v>T_JHYB_BAT_20190807_BDW_ZX_06</v>
          </cell>
          <cell r="F3547" t="str">
            <v>金华医保批扣明细表</v>
          </cell>
          <cell r="G3547" t="str">
            <v>&lt;&lt;&lt;&lt;&lt;字段详细信息&gt;&gt;&gt;&gt;&gt;</v>
          </cell>
          <cell r="H3547" t="str">
            <v>PLAT_DATE,BAT_SEQ,SERI_NO,FORSPLIT</v>
          </cell>
        </row>
        <row r="3548">
          <cell r="E3548" t="str">
            <v>T_LAYXT_JRNL</v>
          </cell>
          <cell r="F3548" t="str">
            <v>临安银校通流水表</v>
          </cell>
          <cell r="G3548" t="str">
            <v>&lt;&lt;&lt;&lt;&lt;字段详细信息&gt;&gt;&gt;&gt;&gt;</v>
          </cell>
          <cell r="H3548" t="str">
            <v>PLAT_DATE,SEQ_NO,FORSPLIT</v>
          </cell>
        </row>
        <row r="3549">
          <cell r="E3549" t="str">
            <v>T_LASB_JRNL</v>
          </cell>
          <cell r="F3549" t="str">
            <v>临安社保单笔交易业务流水表</v>
          </cell>
          <cell r="G3549" t="str">
            <v>&lt;&lt;&lt;&lt;&lt;字段详细信息&gt;&gt;&gt;&gt;&gt;</v>
          </cell>
          <cell r="H3549" t="str">
            <v>PLAT_DATE,SEQ_NO,FORSPLIT</v>
          </cell>
        </row>
        <row r="3550">
          <cell r="E3550" t="str">
            <v>T_YHWT_BAT</v>
          </cell>
          <cell r="F3550" t="str">
            <v>余杭委托批扣流水表</v>
          </cell>
          <cell r="G3550" t="str">
            <v>&lt;&lt;&lt;&lt;&lt;字段详细信息&gt;&gt;&gt;&gt;&gt;</v>
          </cell>
          <cell r="H3550" t="str">
            <v>PLAT_DATE,BAT_SEQ,SERI_NO,FORSPLIT</v>
          </cell>
        </row>
        <row r="3551">
          <cell r="E3551" t="str">
            <v>T_YHWT_JRNL</v>
          </cell>
          <cell r="F3551" t="str">
            <v>余杭委托缴费流水</v>
          </cell>
          <cell r="G3551" t="str">
            <v>&lt;&lt;&lt;&lt;&lt;字段详细信息&gt;&gt;&gt;&gt;&gt;</v>
          </cell>
          <cell r="H3551" t="str">
            <v>PLAT_DATE,SEQ_NO,FORSPLIT</v>
          </cell>
        </row>
        <row r="3552">
          <cell r="E3552" t="str">
            <v>T_LHSB_KOU</v>
          </cell>
          <cell r="F3552" t="str">
            <v>#N/A</v>
          </cell>
          <cell r="G3552" t="str">
            <v>&lt;&lt;&lt;&lt;&lt;字段详细信息&gt;&gt;&gt;&gt;&gt;</v>
          </cell>
          <cell r="H3552" t="str">
            <v>PLAT_DATE,BAT_SEQ,SERI_NO,FORSPLIT</v>
          </cell>
        </row>
        <row r="3553">
          <cell r="E3553" t="str">
            <v>T_SIGN_LHSB</v>
          </cell>
          <cell r="F3553" t="str">
            <v>#N/A</v>
          </cell>
          <cell r="G3553" t="str">
            <v>&lt;&lt;&lt;&lt;&lt;字段详细信息&gt;&gt;&gt;&gt;&gt;</v>
          </cell>
          <cell r="H3553" t="str">
            <v>ENTR_NO,USER_ID,CARD_NO,ACCT_NO,FORSPLIT</v>
          </cell>
        </row>
        <row r="3554">
          <cell r="E3554" t="str">
            <v>T_SDL_BAT</v>
          </cell>
          <cell r="F3554" t="str">
            <v>省电力批量明细表</v>
          </cell>
          <cell r="G3554" t="str">
            <v>&lt;&lt;&lt;&lt;&lt;字段详细信息&gt;&gt;&gt;&gt;&gt;</v>
          </cell>
          <cell r="H3554" t="str">
            <v>ENTR_NO,DATA_DATE,USER_NO,SUB_SEQ</v>
          </cell>
        </row>
        <row r="3555">
          <cell r="E3555" t="str">
            <v>T_JXSBK_CTRL</v>
          </cell>
          <cell r="F3555" t="str">
            <v>嘉兴社保卡控制表</v>
          </cell>
          <cell r="G3555" t="str">
            <v>&lt;&lt;&lt;&lt;&lt;字段详细信息&gt;&gt;&gt;&gt;&gt;</v>
          </cell>
          <cell r="H3555" t="str">
            <v>PLAT_DATE,SEQ_NO,FORSPLIT</v>
          </cell>
        </row>
        <row r="3556">
          <cell r="E3556" t="str">
            <v>T_JXSBK_INFO</v>
          </cell>
          <cell r="F3556" t="str">
            <v>嘉兴社保卡信息表</v>
          </cell>
          <cell r="G3556" t="str">
            <v>&lt;&lt;&lt;&lt;&lt;字段详细信息&gt;&gt;&gt;&gt;&gt;</v>
          </cell>
          <cell r="H3556" t="str">
            <v>SBKNO,CARDNO,FORSPLIT</v>
          </cell>
        </row>
        <row r="3557">
          <cell r="E3557" t="str">
            <v>T_JXSBK_JRNL</v>
          </cell>
          <cell r="F3557" t="str">
            <v>嘉兴社保卡交易流水表</v>
          </cell>
          <cell r="G3557" t="str">
            <v>&lt;&lt;&lt;&lt;&lt;字段详细信息&gt;&gt;&gt;&gt;&gt;</v>
          </cell>
          <cell r="H3557" t="str">
            <v>PLAT_DATE,SEQ_NO,FORSPLIT</v>
          </cell>
        </row>
        <row r="3558">
          <cell r="E3558" t="str">
            <v>T_JXSBK_OPEN</v>
          </cell>
          <cell r="F3558" t="str">
            <v>嘉兴批量开户明细表</v>
          </cell>
          <cell r="G3558" t="str">
            <v>&lt;&lt;&lt;&lt;&lt;字段详细信息&gt;&gt;&gt;&gt;&gt;</v>
          </cell>
          <cell r="H3558" t="str">
            <v>ENTR_NO,DATA_DATE,USER_NO,SERI_NO,ENTR_BAT_SEQ,FORSPLIT</v>
          </cell>
        </row>
        <row r="3559">
          <cell r="E3559" t="str">
            <v>T_JXSBK_OPER</v>
          </cell>
          <cell r="F3559" t="str">
            <v>嘉兴社保卡信息修改表</v>
          </cell>
          <cell r="G3559" t="str">
            <v>&lt;&lt;&lt;&lt;&lt;字段详细信息&gt;&gt;&gt;&gt;&gt;</v>
          </cell>
          <cell r="H3559" t="str">
            <v>PLAT_DATE,SEQ_NO,FORSPLIT</v>
          </cell>
        </row>
        <row r="3560">
          <cell r="E3560" t="str">
            <v>T_JXSBK_PARA</v>
          </cell>
          <cell r="F3560" t="str">
            <v>嘉兴社保卡参数表</v>
          </cell>
          <cell r="G3560" t="str">
            <v>&lt;&lt;&lt;&lt;&lt;字段详细信息&gt;&gt;&gt;&gt;&gt;</v>
          </cell>
          <cell r="H3560" t="str">
            <v>PARA_TYPE,PARA_NO,FORSPLIT</v>
          </cell>
        </row>
        <row r="3561">
          <cell r="E3561" t="str">
            <v>T_LASB2_BAT_ACC</v>
          </cell>
          <cell r="F3561" t="str">
            <v>临安社保批量明细表</v>
          </cell>
          <cell r="G3561" t="str">
            <v>&lt;&lt;&lt;&lt;&lt;字段详细信息&gt;&gt;&gt;&gt;&gt;</v>
          </cell>
          <cell r="H3561" t="str">
            <v>USER_NO,PLAT_DATE,BAT_SEQ,SERI_NO,FORSPLIT</v>
          </cell>
        </row>
        <row r="3562">
          <cell r="E3562" t="str">
            <v>T_LASB2_SIGN_PK</v>
          </cell>
          <cell r="F3562" t="str">
            <v>临安社保批量签约信息表</v>
          </cell>
          <cell r="G3562" t="str">
            <v>&lt;&lt;&lt;&lt;&lt;字段详细信息&gt;&gt;&gt;&gt;&gt;</v>
          </cell>
          <cell r="H3562" t="str">
            <v>BXH,CERT_ID,RMRK4,FORSPLIT</v>
          </cell>
        </row>
        <row r="3563">
          <cell r="E3563" t="str">
            <v>T_JRNL_YHCG</v>
          </cell>
          <cell r="F3563" t="str">
            <v>#N/A</v>
          </cell>
          <cell r="G3563" t="str">
            <v>&lt;&lt;&lt;&lt;&lt;字段详细信息&gt;&gt;&gt;&gt;&gt;</v>
          </cell>
          <cell r="H3563" t="str">
            <v>PLAT_DATE,SEQ_NO</v>
          </cell>
        </row>
        <row r="3564">
          <cell r="E3564" t="str">
            <v>T_YBT_BAT</v>
          </cell>
          <cell r="F3564" t="str">
            <v>国寿信保通批量明细表</v>
          </cell>
          <cell r="G3564" t="str">
            <v>&lt;&lt;&lt;&lt;&lt;字段详细信息&gt;&gt;&gt;&gt;&gt;</v>
          </cell>
          <cell r="H3564" t="str">
            <v>PLAT_DATE,BAT_SEQ,SERI_NO,FORSPLIT</v>
          </cell>
        </row>
        <row r="3565">
          <cell r="E3565" t="str">
            <v>T_JSWT_BAT</v>
          </cell>
          <cell r="F3565" t="str">
            <v>#N/A</v>
          </cell>
          <cell r="G3565" t="str">
            <v>&lt;&lt;&lt;&lt;&lt;字段详细信息&gt;&gt;&gt;&gt;&gt;</v>
          </cell>
          <cell r="H3565" t="str">
            <v>PLAT_DATE,BAT_SEQ,SERI_NO,FORSPLIT</v>
          </cell>
        </row>
        <row r="3566">
          <cell r="E3566" t="str">
            <v>T_NEW_JTFK_JRNL</v>
          </cell>
          <cell r="F3566">
            <v>0</v>
          </cell>
          <cell r="G3566" t="str">
            <v>&lt;&lt;&lt;&lt;&lt;字段详细信息&gt;&gt;&gt;&gt;&gt;</v>
          </cell>
          <cell r="H3566" t="str">
            <v>PLAT_DATE,JDSH,TX_FLAG,SEQ_NO,FORSPLIT</v>
          </cell>
        </row>
        <row r="3567">
          <cell r="E3567" t="str">
            <v>T_WZYJJJ_FPHM</v>
          </cell>
          <cell r="F3567" t="str">
            <v>温州永嘉交警发票号码表</v>
          </cell>
          <cell r="G3567" t="str">
            <v>&lt;&lt;&lt;&lt;&lt;字段详细信息&gt;&gt;&gt;&gt;&gt;</v>
          </cell>
          <cell r="H3567" t="str">
            <v>ID,FORSPLIT</v>
          </cell>
        </row>
        <row r="3568">
          <cell r="E3568" t="str">
            <v>T_YBT_SIGN</v>
          </cell>
          <cell r="F3568" t="str">
            <v>国寿信保通数据整合表</v>
          </cell>
          <cell r="G3568" t="str">
            <v>&lt;&lt;&lt;&lt;&lt;字段详细信息&gt;&gt;&gt;&gt;&gt;</v>
          </cell>
          <cell r="H3568" t="str">
            <v>CON_NO,TB_NO,FORSPLIT</v>
          </cell>
        </row>
        <row r="3569">
          <cell r="E3569" t="str">
            <v>T_ADB_BAT</v>
          </cell>
          <cell r="F3569">
            <v>0</v>
          </cell>
          <cell r="G3569" t="str">
            <v>&lt;&lt;&lt;&lt;&lt;字段详细信息&gt;&gt;&gt;&gt;&gt;</v>
          </cell>
          <cell r="H3569" t="str">
            <v>PLAT_DATE,BAT_SEQ,SERI_NO,FORSPLIT</v>
          </cell>
        </row>
        <row r="3570">
          <cell r="E3570" t="str">
            <v>T_YJCZGZ_ZFL</v>
          </cell>
          <cell r="F3570" t="str">
            <v>支付令信息记录表</v>
          </cell>
          <cell r="G3570" t="str">
            <v>&lt;&lt;&lt;&lt;&lt;字段详细信息&gt;&gt;&gt;&gt;&gt;</v>
          </cell>
          <cell r="H3570" t="str">
            <v>CODE,TYPE,YEAR,ZFL_NO,ECODE,FORSPLIT</v>
          </cell>
        </row>
        <row r="3571">
          <cell r="E3571" t="str">
            <v>T_SIGN_YWSMK_APP</v>
          </cell>
          <cell r="F3571" t="str">
            <v>#N/A</v>
          </cell>
          <cell r="G3571" t="str">
            <v>&lt;&lt;&lt;&lt;&lt;字段详细信息&gt;&gt;&gt;&gt;&gt;</v>
          </cell>
          <cell r="H3571" t="str">
            <v>ENTR_NO,USER_ID,FORSPLIT</v>
          </cell>
        </row>
        <row r="3572">
          <cell r="E3572" t="str">
            <v>T_YWSMK_ZJJS_SMSG</v>
          </cell>
          <cell r="F3572" t="str">
            <v>#N/A</v>
          </cell>
          <cell r="G3572" t="str">
            <v>&lt;&lt;&lt;&lt;&lt;字段详细信息&gt;&gt;&gt;&gt;&gt;</v>
          </cell>
          <cell r="H3572" t="str">
            <v>PLAT_DATE,USER_ID,FORSPLIT</v>
          </cell>
        </row>
        <row r="3573">
          <cell r="E3573" t="str">
            <v>T_BUSI</v>
          </cell>
          <cell r="F3573" t="str">
            <v>代理业务表</v>
          </cell>
          <cell r="G3573" t="str">
            <v>&lt;&lt;&lt;&lt;&lt;字段详细信息&gt;&gt;&gt;&gt;&gt;</v>
          </cell>
          <cell r="H3573" t="str">
            <v>BUSI_NO,FORSPLIT</v>
          </cell>
        </row>
        <row r="3574">
          <cell r="E3574" t="str">
            <v>T_ADB_SIGN</v>
          </cell>
          <cell r="F3574" t="str">
            <v>安贷宝数据整合表</v>
          </cell>
          <cell r="G3574" t="str">
            <v>&lt;&lt;&lt;&lt;&lt;字段详细信息&gt;&gt;&gt;&gt;&gt;</v>
          </cell>
          <cell r="H3574" t="str">
            <v>CON_NO,TB_NO,FORSPLIT</v>
          </cell>
        </row>
        <row r="3575">
          <cell r="E3575" t="str">
            <v>T_LWXLD_PKJL</v>
          </cell>
          <cell r="F3575" t="str">
            <v>龙湾薪乐达业务批扣记录表</v>
          </cell>
          <cell r="G3575" t="str">
            <v>&lt;&lt;&lt;&lt;&lt;字段详细信息&gt;&gt;&gt;&gt;&gt;</v>
          </cell>
          <cell r="H3575" t="str">
            <v>ENTR_NO,ENTR_OTH_NO,BUSI_BATNO,FORSPLIT</v>
          </cell>
        </row>
        <row r="3576">
          <cell r="E3576" t="str">
            <v>T_LWXLD_JRNL</v>
          </cell>
          <cell r="F3576" t="str">
            <v>龙湾薪乐达业务流水表</v>
          </cell>
          <cell r="G3576" t="str">
            <v>&lt;&lt;&lt;&lt;&lt;字段详细信息&gt;&gt;&gt;&gt;&gt;</v>
          </cell>
          <cell r="H3576" t="str">
            <v>IDCARDNO,ENTR_NO,ENTR_OTH_NO,SERI_NO,BUSI_BATNO,FORSPLIT</v>
          </cell>
        </row>
        <row r="3577">
          <cell r="E3577" t="str">
            <v>T_DQSB_CC_BAT</v>
          </cell>
          <cell r="F3577" t="str">
            <v>#N/A</v>
          </cell>
          <cell r="G3577" t="str">
            <v>&lt;&lt;&lt;&lt;&lt;字段详细信息&gt;&gt;&gt;&gt;&gt;</v>
          </cell>
          <cell r="H3577" t="str">
            <v>PLAT_DATE,BAT_SEQ,SERI_NO,SB_YWLX,FORSPLIT</v>
          </cell>
        </row>
        <row r="3578">
          <cell r="E3578" t="str">
            <v>T_DQSB_CC_COLLECT</v>
          </cell>
          <cell r="F3578" t="str">
            <v>#N/A</v>
          </cell>
          <cell r="G3578" t="str">
            <v>&lt;&lt;&lt;&lt;&lt;字段详细信息&gt;&gt;&gt;&gt;&gt;</v>
          </cell>
          <cell r="H3578" t="str">
            <v>PLAT_DATE,BAT_SEQ,SERI_NO,SB_YWLX,FORSPLIT</v>
          </cell>
        </row>
        <row r="3579">
          <cell r="E3579" t="str">
            <v>T_DQSB_CC_JRNL</v>
          </cell>
          <cell r="F3579" t="str">
            <v>#N/A</v>
          </cell>
          <cell r="G3579" t="str">
            <v>&lt;&lt;&lt;&lt;&lt;字段详细信息&gt;&gt;&gt;&gt;&gt;</v>
          </cell>
          <cell r="H3579" t="str">
            <v>PLAT_DATE,SEQ_NO,FORSPLIT</v>
          </cell>
        </row>
        <row r="3580">
          <cell r="E3580" t="str">
            <v>T_SIGN_632</v>
          </cell>
          <cell r="F3580">
            <v>0</v>
          </cell>
          <cell r="G3580" t="str">
            <v>&lt;&lt;&lt;&lt;&lt;字段详细信息&gt;&gt;&gt;&gt;&gt;</v>
          </cell>
          <cell r="H3580" t="str">
            <v>ENTR_NO,USER_ID</v>
          </cell>
        </row>
        <row r="3581">
          <cell r="E3581" t="str">
            <v>T_SIGN_SB</v>
          </cell>
          <cell r="F3581" t="str">
            <v>#N/A</v>
          </cell>
          <cell r="G3581" t="str">
            <v>&lt;&lt;&lt;&lt;&lt;字段详细信息&gt;&gt;&gt;&gt;&gt;</v>
          </cell>
          <cell r="H3581" t="str">
            <v>ENTR_NO,USER_ID</v>
          </cell>
        </row>
        <row r="3582">
          <cell r="E3582" t="str">
            <v>T_SIGN_YC</v>
          </cell>
          <cell r="F3582" t="str">
            <v>烟草签约表</v>
          </cell>
          <cell r="G3582" t="str">
            <v>&lt;&lt;&lt;&lt;&lt;字段详细信息&gt;&gt;&gt;&gt;&gt;</v>
          </cell>
          <cell r="H3582" t="str">
            <v>ENTR_NO,USER_ID</v>
          </cell>
        </row>
        <row r="3583">
          <cell r="E3583" t="str">
            <v>T_SIGN</v>
          </cell>
          <cell r="F3583" t="str">
            <v>公共签约信息表</v>
          </cell>
          <cell r="G3583" t="str">
            <v>&lt;&lt;&lt;&lt;&lt;字段详细信息&gt;&gt;&gt;&gt;&gt;</v>
          </cell>
          <cell r="H3583" t="str">
            <v>ENTR_NO,USER_ID</v>
          </cell>
        </row>
        <row r="3584">
          <cell r="E3584" t="str">
            <v>T_SIGN_CKSY</v>
          </cell>
          <cell r="F3584" t="str">
            <v>财库税银签约信息表</v>
          </cell>
          <cell r="G3584" t="str">
            <v>&lt;&lt;&lt;&lt;&lt;字段详细信息&gt;&gt;&gt;&gt;&gt;</v>
          </cell>
          <cell r="H3584" t="str">
            <v>ENTR_NO,CONTRACT</v>
          </cell>
        </row>
        <row r="3585">
          <cell r="E3585" t="str">
            <v>T_WNSF_JRNL</v>
          </cell>
          <cell r="F3585" t="str">
            <v>威宁水费流水表</v>
          </cell>
          <cell r="G3585" t="str">
            <v>&lt;&lt;&lt;&lt;&lt;字段详细信息&gt;&gt;&gt;&gt;&gt;</v>
          </cell>
          <cell r="H3585" t="str">
            <v>PLAT_DATE,SEQ_NO,FORSPLIT</v>
          </cell>
        </row>
        <row r="3586">
          <cell r="E3586" t="str">
            <v>T_SCSF_JRNL</v>
          </cell>
          <cell r="F3586" t="str">
            <v>遂昌水费流水表</v>
          </cell>
          <cell r="G3586" t="str">
            <v>&lt;&lt;&lt;&lt;&lt;字段详细信息&gt;&gt;&gt;&gt;&gt;</v>
          </cell>
          <cell r="H3586" t="str">
            <v>PLAT_DATE,SEQ_NO,FORSPLIT</v>
          </cell>
        </row>
        <row r="3587">
          <cell r="E3587" t="str">
            <v>T_DQRQ_JRNL</v>
          </cell>
          <cell r="F3587" t="str">
            <v>德清燃气单笔缴费流水表</v>
          </cell>
          <cell r="G3587" t="str">
            <v>&lt;&lt;&lt;&lt;&lt;字段详细信息&gt;&gt;&gt;&gt;&gt;</v>
          </cell>
          <cell r="H3587" t="str">
            <v>PLAT_DATE,SEQ_NO,FORSPLIT</v>
          </cell>
        </row>
        <row r="3588">
          <cell r="E3588" t="str">
            <v>T_DQRQ_BAT</v>
          </cell>
          <cell r="F3588" t="str">
            <v>德清燃气批扣明细表</v>
          </cell>
          <cell r="G3588" t="str">
            <v>&lt;&lt;&lt;&lt;&lt;字段详细信息&gt;&gt;&gt;&gt;&gt;</v>
          </cell>
          <cell r="H3588" t="str">
            <v>PLAT_DATE,BAT_SEQ,SERI_NO,FORSPLIT</v>
          </cell>
        </row>
        <row r="3589">
          <cell r="E3589" t="str">
            <v>T_QZJFT_MX</v>
          </cell>
          <cell r="F3589" t="str">
            <v>缴费通明细表</v>
          </cell>
          <cell r="G3589" t="str">
            <v>&lt;&lt;&lt;&lt;&lt;字段详细信息&gt;&gt;&gt;&gt;&gt;</v>
          </cell>
          <cell r="H3589" t="str">
            <v>ENTR_NO,LOAD_NUM,SQ_NO,FORSPLIT</v>
          </cell>
        </row>
        <row r="3590">
          <cell r="E3590" t="str">
            <v>T_QZJFT_MXZL</v>
          </cell>
          <cell r="F3590" t="str">
            <v>缴费通明细总览表</v>
          </cell>
          <cell r="G3590" t="str">
            <v>&lt;&lt;&lt;&lt;&lt;字段详细信息&gt;&gt;&gt;&gt;&gt;</v>
          </cell>
          <cell r="H3590" t="str">
            <v>ENTR_NO,LOAD_NUM,FORSPLIT</v>
          </cell>
        </row>
        <row r="3591">
          <cell r="E3591" t="str">
            <v>T_ADB_SIGN_20171206_BDW_GYS_30</v>
          </cell>
          <cell r="F3591" t="str">
            <v>安贷宝数据整合表</v>
          </cell>
          <cell r="G3591" t="str">
            <v>&lt;&lt;&lt;&lt;&lt;字段详细信息&gt;&gt;&gt;&gt;&gt;</v>
          </cell>
          <cell r="H3591" t="str">
            <v>TB_NO,FORSPLIT</v>
          </cell>
        </row>
        <row r="3592">
          <cell r="E3592" t="str">
            <v>T_HZWT_BAT</v>
          </cell>
          <cell r="F3592" t="str">
            <v>余杭水费批扣流水表</v>
          </cell>
          <cell r="G3592" t="str">
            <v>&lt;&lt;&lt;&lt;&lt;字段详细信息&gt;&gt;&gt;&gt;&gt;</v>
          </cell>
          <cell r="H3592" t="str">
            <v>PLAT_DATE,BAT_SEQ,SERI_NO,FORSPLIT</v>
          </cell>
        </row>
        <row r="3593">
          <cell r="E3593" t="str">
            <v>T_HZWT_BAT8070</v>
          </cell>
          <cell r="F3593" t="str">
            <v>余杭水费批扣流水表</v>
          </cell>
          <cell r="G3593" t="str">
            <v>&lt;&lt;&lt;&lt;&lt;字段详细信息&gt;&gt;&gt;&gt;&gt;</v>
          </cell>
          <cell r="H3593" t="str">
            <v>PLAT_DATE,BAT_SEQ,SERI_NO,FORSPLIT</v>
          </cell>
        </row>
        <row r="3594">
          <cell r="E3594" t="str">
            <v>T_YJCZGZ_BAT</v>
          </cell>
          <cell r="F3594" t="str">
            <v>批扣信息</v>
          </cell>
          <cell r="G3594" t="str">
            <v>&lt;&lt;&lt;&lt;&lt;字段详细信息&gt;&gt;&gt;&gt;&gt;</v>
          </cell>
          <cell r="H3594" t="str">
            <v>PLAT_DATE,BAT_SEQ,SERI_NO,MSGNUMBER,FORSPLIT</v>
          </cell>
        </row>
        <row r="3595">
          <cell r="E3595" t="str">
            <v>T_ZJSF_JRNL</v>
          </cell>
          <cell r="F3595" t="str">
            <v>流水表</v>
          </cell>
          <cell r="G3595" t="str">
            <v>&lt;&lt;&lt;&lt;&lt;字段详细信息&gt;&gt;&gt;&gt;&gt;</v>
          </cell>
          <cell r="H3595" t="str">
            <v>PLAT_DATE,SEQ_NO</v>
          </cell>
        </row>
        <row r="3596">
          <cell r="E3596" t="str">
            <v>T_YJCZGZ_CHK</v>
          </cell>
          <cell r="F3596" t="str">
            <v>客户账号验证表</v>
          </cell>
          <cell r="G3596" t="str">
            <v>&lt;&lt;&lt;&lt;&lt;字段详细信息&gt;&gt;&gt;&gt;&gt;</v>
          </cell>
          <cell r="H3596" t="str">
            <v>PLAT_DATE,SEQ_NO,FORSPLIT</v>
          </cell>
        </row>
        <row r="3597">
          <cell r="E3597" t="str">
            <v>T_YJCZGZ_CMD</v>
          </cell>
          <cell r="F3597" t="str">
            <v>工资支付请求表</v>
          </cell>
          <cell r="G3597" t="str">
            <v>&lt;&lt;&lt;&lt;&lt;字段详细信息&gt;&gt;&gt;&gt;&gt;</v>
          </cell>
          <cell r="H3597" t="str">
            <v>CODE,TYPE,MONTH,ZFL_NO,MSGNUMBER,ECODE,FORSPLIT</v>
          </cell>
        </row>
        <row r="3598">
          <cell r="E3598" t="str">
            <v>T_YJCZGZ_FILE</v>
          </cell>
          <cell r="F3598" t="str">
            <v>清册文件信息</v>
          </cell>
          <cell r="G3598" t="str">
            <v>&lt;&lt;&lt;&lt;&lt;字段详细信息&gt;&gt;&gt;&gt;&gt;</v>
          </cell>
          <cell r="H3598" t="str">
            <v>PLAT_DATE,BILLD_NO,MSGNUMBER,FORSPLIT</v>
          </cell>
        </row>
        <row r="3599">
          <cell r="E3599" t="str">
            <v>T_YJCZGZ_JRNL</v>
          </cell>
          <cell r="F3599" t="str">
            <v>私有流水表</v>
          </cell>
          <cell r="G3599" t="str">
            <v>&lt;&lt;&lt;&lt;&lt;字段详细信息&gt;&gt;&gt;&gt;&gt;</v>
          </cell>
          <cell r="H3599" t="str">
            <v>PLAT_DATE,MSGNUMBER,TX_AMT,REC_ACC,FORSPLIT</v>
          </cell>
        </row>
        <row r="3600">
          <cell r="E3600" t="str">
            <v>T_TLUSB_SIGN</v>
          </cell>
          <cell r="F3600" t="str">
            <v>桐庐社保签约信息表</v>
          </cell>
          <cell r="G3600" t="str">
            <v>&lt;&lt;&lt;&lt;&lt;字段详细信息&gt;&gt;&gt;&gt;&gt;</v>
          </cell>
          <cell r="H3600" t="str">
            <v>ENTR_NO,BXH,FORSPLIT</v>
          </cell>
        </row>
        <row r="3601">
          <cell r="E3601" t="str">
            <v>T_YWSMK_ZJJS_JRNL</v>
          </cell>
          <cell r="F3601" t="str">
            <v>#N/A</v>
          </cell>
          <cell r="G3601" t="str">
            <v>&lt;&lt;&lt;&lt;&lt;字段详细信息&gt;&gt;&gt;&gt;&gt;</v>
          </cell>
          <cell r="H3601" t="str">
            <v>PLAT_DATE,SEQ_NO,FORSPLIT</v>
          </cell>
        </row>
        <row r="3602">
          <cell r="E3602" t="str">
            <v>T_TLUSB_JFZF</v>
          </cell>
          <cell r="F3602" t="str">
            <v>桐庐社保缴费支付表</v>
          </cell>
          <cell r="G3602" t="str">
            <v>&lt;&lt;&lt;&lt;&lt;字段详细信息&gt;&gt;&gt;&gt;&gt;</v>
          </cell>
          <cell r="H3602" t="str">
            <v>PLAT_DATE,SEQ_NO,FORSPLIT</v>
          </cell>
        </row>
        <row r="3603">
          <cell r="E3603" t="str">
            <v>T_GSETC_BLACK</v>
          </cell>
          <cell r="F3603" t="str">
            <v>黑名单表</v>
          </cell>
          <cell r="G3603" t="str">
            <v>&lt;&lt;&lt;&lt;&lt;字段详细信息&gt;&gt;&gt;&gt;&gt;</v>
          </cell>
          <cell r="H3603" t="str">
            <v>PLAT_DATE,CARD_NO</v>
          </cell>
        </row>
        <row r="3604">
          <cell r="E3604" t="str">
            <v>T_YWYB_JRNL</v>
          </cell>
          <cell r="F3604" t="str">
            <v>#N/A</v>
          </cell>
          <cell r="G3604" t="str">
            <v>&lt;&lt;&lt;&lt;&lt;字段详细信息&gt;&gt;&gt;&gt;&gt;</v>
          </cell>
          <cell r="H3604" t="str">
            <v>PLAT_DATE,SEQ_NO,FORSPLIT</v>
          </cell>
        </row>
        <row r="3605">
          <cell r="E3605" t="str">
            <v>T_YWSMK_ZJ_DZ_JRNL</v>
          </cell>
          <cell r="F3605" t="str">
            <v>#N/A</v>
          </cell>
          <cell r="G3605" t="str">
            <v>&lt;&lt;&lt;&lt;&lt;字段详细信息&gt;&gt;&gt;&gt;&gt;</v>
          </cell>
          <cell r="H3605" t="str">
            <v>PLAT_DATE,SEQ_NO,FORSPLIT</v>
          </cell>
        </row>
        <row r="3606">
          <cell r="E3606" t="str">
            <v>T_CHITLIST</v>
          </cell>
          <cell r="F3606" t="str">
            <v>执收码信息表</v>
          </cell>
          <cell r="G3606" t="str">
            <v>&lt;&lt;&lt;&lt;&lt;字段详细信息&gt;&gt;&gt;&gt;&gt;</v>
          </cell>
          <cell r="H3606" t="str">
            <v>CHITCODE,INITCODE,ENTECODE,CHITTYPE,FORSPLIT</v>
          </cell>
        </row>
        <row r="3607">
          <cell r="E3607" t="str">
            <v>T_ENTELIST</v>
          </cell>
          <cell r="F3607" t="str">
            <v>单位信息表</v>
          </cell>
          <cell r="G3607" t="str">
            <v>&lt;&lt;&lt;&lt;&lt;字段详细信息&gt;&gt;&gt;&gt;&gt;</v>
          </cell>
          <cell r="H3607" t="str">
            <v>REGINO,ENTECODE,FORSPLIT</v>
          </cell>
        </row>
        <row r="3608">
          <cell r="E3608" t="str">
            <v>T_INITLIST</v>
          </cell>
          <cell r="F3608" t="str">
            <v>收入项目信息表</v>
          </cell>
          <cell r="G3608" t="str">
            <v>&lt;&lt;&lt;&lt;&lt;字段详细信息&gt;&gt;&gt;&gt;&gt;</v>
          </cell>
          <cell r="H3608" t="str">
            <v>INITCODE,FORSPLIT</v>
          </cell>
        </row>
        <row r="3609">
          <cell r="E3609" t="str">
            <v>T_WCMQF_BAT</v>
          </cell>
          <cell r="F3609" t="str">
            <v>温州水费批扣表</v>
          </cell>
          <cell r="G3609" t="str">
            <v>&lt;&lt;&lt;&lt;&lt;字段详细信息&gt;&gt;&gt;&gt;&gt;</v>
          </cell>
          <cell r="H3609" t="str">
            <v>PLAT_DATE,BAT_SEQ,SERI_NO,FORSPLIT</v>
          </cell>
        </row>
        <row r="3610">
          <cell r="E3610" t="str">
            <v>T_HZWT_SIGN</v>
          </cell>
          <cell r="F3610" t="str">
            <v>南浔水费签约表</v>
          </cell>
          <cell r="G3610" t="str">
            <v>&lt;&lt;&lt;&lt;&lt;字段详细信息&gt;&gt;&gt;&gt;&gt;</v>
          </cell>
          <cell r="H3610" t="str">
            <v>ENTR_NO,USER_ID,FORSPLIT</v>
          </cell>
        </row>
        <row r="3611">
          <cell r="E3611" t="str">
            <v>T_SSBKM_PLMX</v>
          </cell>
          <cell r="F3611" t="str">
            <v>省社保批量开卡明细记录</v>
          </cell>
          <cell r="G3611" t="str">
            <v>&lt;&lt;&lt;&lt;&lt;字段详细信息&gt;&gt;&gt;&gt;&gt;</v>
          </cell>
          <cell r="H3611" t="str">
            <v>ENTR_NO,PLAT_DATE,BAT_NO,SERI_NO,TYPE,USER_NO,CARD_NO,DET_STAT,FORSPLIT</v>
          </cell>
        </row>
        <row r="3612">
          <cell r="E3612" t="str">
            <v>T_JHYB_JRNL</v>
          </cell>
          <cell r="F3612" t="str">
            <v>金华医保流水表</v>
          </cell>
          <cell r="G3612" t="str">
            <v>&lt;&lt;&lt;&lt;&lt;字段详细信息&gt;&gt;&gt;&gt;&gt;</v>
          </cell>
          <cell r="H3612" t="str">
            <v>PLAT_DATE,SEQ_NO,FORSPLIT</v>
          </cell>
        </row>
        <row r="3613">
          <cell r="E3613" t="str">
            <v>T_TLUSB_BAT_ACC</v>
          </cell>
          <cell r="F3613" t="str">
            <v>桐庐社保批量明细表</v>
          </cell>
          <cell r="G3613" t="str">
            <v>&lt;&lt;&lt;&lt;&lt;字段详细信息&gt;&gt;&gt;&gt;&gt;</v>
          </cell>
          <cell r="H3613" t="str">
            <v>ENTR_NO,DATA_DATE,USER_NO,SUB_SEQ,PLAT_DATE,BAT_SEQ,SERI_NO,FORSPLIT</v>
          </cell>
        </row>
        <row r="3614">
          <cell r="E3614" t="str">
            <v>T_CXSF_JRNL</v>
          </cell>
          <cell r="F3614" t="str">
            <v>长兴社保批量扣款明细表</v>
          </cell>
          <cell r="G3614" t="str">
            <v>&lt;&lt;&lt;&lt;&lt;字段详细信息&gt;&gt;&gt;&gt;&gt;</v>
          </cell>
          <cell r="H3614" t="str">
            <v>PLAT_DATE,SEQ_NO,FORSPLIT</v>
          </cell>
        </row>
        <row r="3615">
          <cell r="E3615" t="str">
            <v>T_TLUSB_SIGN_PK</v>
          </cell>
          <cell r="F3615" t="str">
            <v>社保批量签约信息表</v>
          </cell>
          <cell r="G3615" t="str">
            <v>&lt;&lt;&lt;&lt;&lt;字段详细信息&gt;&gt;&gt;&gt;&gt;</v>
          </cell>
          <cell r="H3615" t="str">
            <v>BXH,CERT_ID,RMRK4,FORSPLIT</v>
          </cell>
        </row>
        <row r="3616">
          <cell r="E3616" t="str">
            <v>T_CXSF_BAT</v>
          </cell>
          <cell r="F3616" t="str">
            <v>长兴社保批量扣款明细表</v>
          </cell>
          <cell r="G3616" t="str">
            <v>&lt;&lt;&lt;&lt;&lt;字段详细信息&gt;&gt;&gt;&gt;&gt;</v>
          </cell>
          <cell r="H3616" t="str">
            <v>PLAT_DATE,BAT_SEQ,SERI_NO,FORSPLIT</v>
          </cell>
        </row>
        <row r="3617">
          <cell r="E3617" t="str">
            <v>T_WZGJJ_BAT</v>
          </cell>
          <cell r="F3617">
            <v>0</v>
          </cell>
          <cell r="G3617" t="str">
            <v>&lt;&lt;&lt;&lt;&lt;字段详细信息&gt;&gt;&gt;&gt;&gt;</v>
          </cell>
          <cell r="H3617" t="str">
            <v>PLAT_DATE,BAT_SEQ,SERI_NO,ENTR_NO</v>
          </cell>
        </row>
        <row r="3618">
          <cell r="E3618" t="str">
            <v>T_WZGJJ_BAT_20180725_BDW_WCM_01</v>
          </cell>
          <cell r="F3618" t="e">
            <v>#N/A</v>
          </cell>
          <cell r="G3618" t="str">
            <v>&lt;&lt;&lt;&lt;&lt;字段详细信息&gt;&gt;&gt;&gt;&gt;</v>
          </cell>
          <cell r="H3618" t="str">
            <v>PLAT_DATE,BAT_SEQ,SERI_NO,ENTR_NO</v>
          </cell>
        </row>
        <row r="3619">
          <cell r="E3619" t="str">
            <v>T_SIGN_665</v>
          </cell>
          <cell r="F3619" t="str">
            <v>联社公共签约表</v>
          </cell>
          <cell r="G3619" t="str">
            <v>&lt;&lt;&lt;&lt;&lt;字段详细信息&gt;&gt;&gt;&gt;&gt;</v>
          </cell>
          <cell r="H3619" t="str">
            <v>ENTR_NO,USER_ID</v>
          </cell>
        </row>
        <row r="3620">
          <cell r="E3620" t="str">
            <v>T_SIGN_674</v>
          </cell>
          <cell r="F3620" t="str">
            <v>联社公共签约表</v>
          </cell>
          <cell r="G3620" t="str">
            <v>&lt;&lt;&lt;&lt;&lt;字段详细信息&gt;&gt;&gt;&gt;&gt;</v>
          </cell>
          <cell r="H3620" t="str">
            <v>ENTR_NO,USER_ID</v>
          </cell>
        </row>
        <row r="3621">
          <cell r="E3621" t="str">
            <v>T_SIGN_681</v>
          </cell>
          <cell r="F3621" t="str">
            <v>联社公共签约表</v>
          </cell>
          <cell r="G3621" t="str">
            <v>&lt;&lt;&lt;&lt;&lt;字段详细信息&gt;&gt;&gt;&gt;&gt;</v>
          </cell>
          <cell r="H3621" t="str">
            <v>ENTR_NO,USER_ID</v>
          </cell>
        </row>
        <row r="3622">
          <cell r="E3622" t="str">
            <v>T_AYSF_JRNL</v>
          </cell>
          <cell r="F3622" t="str">
            <v>安源水费单笔缴费表</v>
          </cell>
          <cell r="G3622" t="str">
            <v>&lt;&lt;&lt;&lt;&lt;字段详细信息&gt;&gt;&gt;&gt;&gt;</v>
          </cell>
          <cell r="H3622" t="str">
            <v>PLAT_DATE,SEQ_NO,FORSPLIT</v>
          </cell>
        </row>
        <row r="3623">
          <cell r="E3623" t="str">
            <v>T_SIGN_677</v>
          </cell>
          <cell r="F3623" t="str">
            <v>联社公共签约表</v>
          </cell>
          <cell r="G3623" t="str">
            <v>&lt;&lt;&lt;&lt;&lt;字段详细信息&gt;&gt;&gt;&gt;&gt;</v>
          </cell>
          <cell r="H3623" t="str">
            <v>ENTR_NO,USER_ID</v>
          </cell>
        </row>
        <row r="3624">
          <cell r="E3624" t="str">
            <v>T_JHSF_BAT</v>
          </cell>
          <cell r="F3624" t="str">
            <v>金华水费批量明细表</v>
          </cell>
          <cell r="G3624" t="str">
            <v>&lt;&lt;&lt;&lt;&lt;字段详细信息&gt;&gt;&gt;&gt;&gt;</v>
          </cell>
          <cell r="H3624" t="str">
            <v>PLAT_DATE,BAT_SEQ,SERI_NO,FORSPLIT</v>
          </cell>
        </row>
        <row r="3625">
          <cell r="E3625" t="str">
            <v>T_LHSB_KOU_966</v>
          </cell>
          <cell r="F3625" t="e">
            <v>#N/A</v>
          </cell>
          <cell r="G3625" t="str">
            <v>&lt;&lt;&lt;&lt;&lt;字段详细信息&gt;&gt;&gt;&gt;&gt;</v>
          </cell>
          <cell r="H3625" t="str">
            <v>PLAT_DATE,BAT_SEQ,SERI_NO,FORSPLIT</v>
          </cell>
        </row>
        <row r="3626">
          <cell r="E3626" t="str">
            <v>T_WLSF_JRNL</v>
          </cell>
          <cell r="F3626" t="str">
            <v>温岭水费交易流水表</v>
          </cell>
          <cell r="G3626" t="str">
            <v>&lt;&lt;&lt;&lt;&lt;字段详细信息&gt;&gt;&gt;&gt;&gt;</v>
          </cell>
          <cell r="H3626" t="str">
            <v>PLAT_DATE,SEQ_NO,FORSPLIT</v>
          </cell>
        </row>
        <row r="3627">
          <cell r="E3627" t="str">
            <v>T_SYSF_JRNL</v>
          </cell>
          <cell r="F3627" t="str">
            <v>上虞水费单笔缴费流水表</v>
          </cell>
          <cell r="G3627" t="str">
            <v>&lt;&lt;&lt;&lt;&lt;字段详细信息&gt;&gt;&gt;&gt;&gt;</v>
          </cell>
          <cell r="H3627" t="str">
            <v>PLAT_DATE,SEQ_NO,ENTR_NO,FORSPLIT</v>
          </cell>
        </row>
        <row r="3628">
          <cell r="E3628" t="str">
            <v>T_LASB2_SIGN</v>
          </cell>
          <cell r="F3628" t="str">
            <v>社保签约表</v>
          </cell>
          <cell r="G3628" t="str">
            <v>&lt;&lt;&lt;&lt;&lt;字段详细信息&gt;&gt;&gt;&gt;&gt;</v>
          </cell>
          <cell r="H3628" t="str">
            <v>BXH,CERT_ID,FORSPLIT</v>
          </cell>
        </row>
        <row r="3629">
          <cell r="E3629" t="str">
            <v>T_LQSF_BAT859</v>
          </cell>
          <cell r="F3629" t="str">
            <v>路桥水费批量明细表</v>
          </cell>
          <cell r="G3629" t="str">
            <v>&lt;&lt;&lt;&lt;&lt;字段详细信息&gt;&gt;&gt;&gt;&gt;</v>
          </cell>
          <cell r="H3629" t="str">
            <v>PLAT_DATE,BAT_SEQ,SERI_NO,FORSPLIT</v>
          </cell>
        </row>
        <row r="3630">
          <cell r="E3630" t="str">
            <v>T_LQSF_SIGN859</v>
          </cell>
          <cell r="F3630" t="str">
            <v>路桥水费签约表</v>
          </cell>
          <cell r="G3630" t="str">
            <v>&lt;&lt;&lt;&lt;&lt;字段详细信息&gt;&gt;&gt;&gt;&gt;</v>
          </cell>
          <cell r="H3630" t="str">
            <v>ENTR_NO,USER_ID,FORSPLIT</v>
          </cell>
        </row>
        <row r="3631">
          <cell r="E3631" t="str">
            <v>T_LQSF_SIGN</v>
          </cell>
          <cell r="F3631" t="str">
            <v>路桥水费签约表</v>
          </cell>
          <cell r="G3631" t="str">
            <v>&lt;&lt;&lt;&lt;&lt;字段详细信息&gt;&gt;&gt;&gt;&gt;</v>
          </cell>
          <cell r="H3631" t="str">
            <v>ENTR_NO,USER_ID,FORSPLIT</v>
          </cell>
        </row>
        <row r="3632">
          <cell r="E3632" t="str">
            <v>T_AYDL_JRNL</v>
          </cell>
          <cell r="F3632" t="str">
            <v>江西电力流水表</v>
          </cell>
          <cell r="G3632" t="str">
            <v>&lt;&lt;&lt;&lt;&lt;字段详细信息&gt;&gt;&gt;&gt;&gt;</v>
          </cell>
          <cell r="H3632" t="str">
            <v>PLAT_DATE,SEQ_NO,FORSPLIT</v>
          </cell>
        </row>
        <row r="3633">
          <cell r="E3633" t="str">
            <v>T_MGXZ_JRNL</v>
          </cell>
          <cell r="F3633" t="str">
            <v>建筑民工薪资代发明细表</v>
          </cell>
          <cell r="G3633" t="str">
            <v>&lt;&lt;&lt;&lt;&lt;字段详细信息&gt;&gt;&gt;&gt;&gt;</v>
          </cell>
          <cell r="H3633" t="str">
            <v>ENTR_NO,ENTR_BATNO,SERI_NO,FORSPLIT</v>
          </cell>
        </row>
        <row r="3634">
          <cell r="E3634" t="str">
            <v>T_SIGN_682</v>
          </cell>
          <cell r="F3634" t="str">
            <v>联社公共签约表</v>
          </cell>
          <cell r="G3634" t="str">
            <v>&lt;&lt;&lt;&lt;&lt;字段详细信息&gt;&gt;&gt;&gt;&gt;</v>
          </cell>
          <cell r="H3634" t="str">
            <v>ENTR_NO,USER_ID</v>
          </cell>
        </row>
        <row r="3635">
          <cell r="E3635" t="str">
            <v>T_GSWT_BAT</v>
          </cell>
          <cell r="F3635" t="str">
            <v>古市水费批扣流水表</v>
          </cell>
          <cell r="G3635" t="str">
            <v>&lt;&lt;&lt;&lt;&lt;字段详细信息&gt;&gt;&gt;&gt;&gt;</v>
          </cell>
          <cell r="H3635" t="str">
            <v>PLAT_DATE,BAT_SEQ,SERI_NO,FORSPLIT</v>
          </cell>
        </row>
        <row r="3636">
          <cell r="E3636" t="str">
            <v>T_GSWT_JRNL</v>
          </cell>
          <cell r="F3636" t="str">
            <v>古市水费单笔缴费流水表</v>
          </cell>
          <cell r="G3636" t="str">
            <v>&lt;&lt;&lt;&lt;&lt;字段详细信息&gt;&gt;&gt;&gt;&gt;</v>
          </cell>
          <cell r="H3636" t="str">
            <v>PLAT_DATE,SEQ_NO,FORSPLIT</v>
          </cell>
        </row>
        <row r="3637">
          <cell r="E3637" t="str">
            <v>T_SXSSB_BAT_LH</v>
          </cell>
          <cell r="F3637" t="str">
            <v>绍兴社保沥海代扣</v>
          </cell>
          <cell r="G3637" t="str">
            <v>&lt;&lt;&lt;&lt;&lt;字段详细信息&gt;&gt;&gt;&gt;&gt;</v>
          </cell>
          <cell r="H3637" t="str">
            <v>PLAT_DATE,BAT_SEQ,SERI_NO,FORSPLIT</v>
          </cell>
        </row>
        <row r="3638">
          <cell r="E3638" t="str">
            <v>T_WZSB_BAT</v>
          </cell>
          <cell r="F3638" t="str">
            <v>温州社保统一支付</v>
          </cell>
          <cell r="G3638" t="str">
            <v>&lt;&lt;&lt;&lt;&lt;字段详细信息&gt;&gt;&gt;&gt;&gt;</v>
          </cell>
          <cell r="H3638" t="str">
            <v>PLAT_DATE,BAT_SEQ,SERI_NO,FORSPLIT</v>
          </cell>
        </row>
        <row r="3639">
          <cell r="E3639" t="str">
            <v>T_JHYB_BAT</v>
          </cell>
          <cell r="F3639" t="str">
            <v>金华医保批扣明细表</v>
          </cell>
          <cell r="G3639" t="str">
            <v>&lt;&lt;&lt;&lt;&lt;字段详细信息&gt;&gt;&gt;&gt;&gt;</v>
          </cell>
          <cell r="H3639" t="str">
            <v>PLAT_DATE,BAT_SEQ,SERI_NO,FORSPLIT</v>
          </cell>
        </row>
        <row r="3640">
          <cell r="E3640" t="str">
            <v>T_LASF2_JRNL_20200318_BDW_XX_32</v>
          </cell>
          <cell r="F3640" t="str">
            <v>水费单笔缴费</v>
          </cell>
          <cell r="G3640" t="str">
            <v>&lt;&lt;&lt;&lt;&lt;字段详细信息&gt;&gt;&gt;&gt;&gt;</v>
          </cell>
          <cell r="H3640" t="str">
            <v>PLAT_DATE,SEQ_NO,FEE_ID,ENTR_NO,FORSPLIT</v>
          </cell>
        </row>
        <row r="3641">
          <cell r="E3641" t="str">
            <v>T_HCZF_AUTO</v>
          </cell>
          <cell r="F3641" t="str">
            <v>禾城集中支付</v>
          </cell>
          <cell r="G3641" t="str">
            <v>&lt;&lt;&lt;&lt;&lt;字段详细信息&gt;&gt;&gt;&gt;&gt;</v>
          </cell>
          <cell r="H3641" t="str">
            <v>PLAT_DATE,SEQ_NO,FORSPLIT</v>
          </cell>
        </row>
        <row r="3642">
          <cell r="E3642" t="str">
            <v>T_HCZF_PARA</v>
          </cell>
          <cell r="F3642" t="str">
            <v>嘉兴禾城财政支付账户配置表</v>
          </cell>
          <cell r="G3642" t="str">
            <v>&lt;&lt;&lt;&lt;&lt;字段详细信息&gt;&gt;&gt;&gt;&gt;</v>
          </cell>
          <cell r="H3642" t="str">
            <v>CODE,YSDWDM,ZFFS,FORSPLIT</v>
          </cell>
        </row>
        <row r="3643">
          <cell r="E3643" t="str">
            <v>T_LASF2_JRNL</v>
          </cell>
          <cell r="F3643" t="str">
            <v>水费单笔缴费</v>
          </cell>
          <cell r="G3643" t="str">
            <v>&lt;&lt;&lt;&lt;&lt;字段详细信息&gt;&gt;&gt;&gt;&gt;</v>
          </cell>
          <cell r="H3643" t="str">
            <v>PLAT_DATE,SEQ_NO,FEE_ID,ENTR_NO,FORSPLIT</v>
          </cell>
        </row>
        <row r="3644">
          <cell r="E3644" t="str">
            <v>T_MGXZ_DFJL</v>
          </cell>
          <cell r="F3644" t="str">
            <v>民工薪资代发记录</v>
          </cell>
          <cell r="G3644" t="str">
            <v>&lt;&lt;&lt;&lt;&lt;字段详细信息&gt;&gt;&gt;&gt;&gt;</v>
          </cell>
          <cell r="H3644" t="str">
            <v>ENTR_NO,ENTR_BATNO,FORSPLIT</v>
          </cell>
        </row>
        <row r="3645">
          <cell r="E3645" t="str">
            <v>XJZHDZB</v>
          </cell>
          <cell r="F3645" t="str">
            <v>新旧账号对照表（乡镇国库）</v>
          </cell>
          <cell r="G3645" t="str">
            <v>&lt;&lt;&lt;&lt;&lt;字段详细信息&gt;&gt;&gt;&gt;&gt;</v>
          </cell>
          <cell r="H3645" t="str">
            <v>JZH,FORSPLIT</v>
          </cell>
        </row>
        <row r="3646">
          <cell r="E3646" t="str">
            <v>T_XCSF_JRNL</v>
          </cell>
          <cell r="F3646" t="str">
            <v>上虞水费单笔缴费流水表</v>
          </cell>
          <cell r="G3646" t="str">
            <v>&lt;&lt;&lt;&lt;&lt;字段详细信息&gt;&gt;&gt;&gt;&gt;</v>
          </cell>
          <cell r="H3646" t="str">
            <v>PLAT_DATE,SEQ_NO,ENTR_NO,FORSPLIT</v>
          </cell>
        </row>
        <row r="3647">
          <cell r="E3647" t="str">
            <v>T_XCSF_BAT</v>
          </cell>
          <cell r="F3647">
            <v>0</v>
          </cell>
          <cell r="G3647" t="str">
            <v>&lt;&lt;&lt;&lt;&lt;字段详细信息&gt;&gt;&gt;&gt;&gt;</v>
          </cell>
          <cell r="H3647" t="str">
            <v>PLAT_DATE,BAT_SEQ,SERI_NO,FORSPLIT</v>
          </cell>
        </row>
        <row r="3648">
          <cell r="E3648" t="str">
            <v>T_XCSB_PAY</v>
          </cell>
          <cell r="F3648">
            <v>0</v>
          </cell>
          <cell r="G3648" t="str">
            <v>&lt;&lt;&lt;&lt;&lt;字段详细信息&gt;&gt;&gt;&gt;&gt;</v>
          </cell>
          <cell r="H3648" t="str">
            <v>PLAT_DATE,BAT_SEQ,SERI_NO,FORSPLIT</v>
          </cell>
        </row>
        <row r="3649">
          <cell r="E3649" t="str">
            <v>T_BAT_ZJCZ</v>
          </cell>
          <cell r="F3649" t="str">
            <v>#N/A</v>
          </cell>
          <cell r="G3649" t="str">
            <v>&lt;&lt;&lt;&lt;&lt;字段详细信息&gt;&gt;&gt;&gt;&gt;</v>
          </cell>
          <cell r="H3649" t="str">
            <v>PLAT_DATE,BAT_SEQ,SERI_NO</v>
          </cell>
        </row>
        <row r="3650">
          <cell r="E3650" t="str">
            <v>T_CSSF_JRNL</v>
          </cell>
          <cell r="F3650" t="str">
            <v>长顺富民村镇银行缴费明细表</v>
          </cell>
          <cell r="G3650" t="str">
            <v>&lt;&lt;&lt;&lt;&lt;字段详细信息&gt;&gt;&gt;&gt;&gt;</v>
          </cell>
          <cell r="H3650" t="str">
            <v>PLAT_DATE,SEQ_NO</v>
          </cell>
        </row>
        <row r="3651">
          <cell r="E3651" t="str">
            <v>T_DSSF_JRNL</v>
          </cell>
          <cell r="F3651" t="str">
            <v>瓮安富民村镇银行缴费明细表</v>
          </cell>
          <cell r="G3651" t="str">
            <v>&lt;&lt;&lt;&lt;&lt;字段详细信息&gt;&gt;&gt;&gt;&gt;</v>
          </cell>
          <cell r="H3651" t="str">
            <v>PLAT_DATE,SEQ_NO</v>
          </cell>
        </row>
        <row r="3652">
          <cell r="E3652" t="str">
            <v>T_SIGN_653</v>
          </cell>
          <cell r="F3652" t="str">
            <v>联社公共签约表</v>
          </cell>
          <cell r="G3652" t="str">
            <v>&lt;&lt;&lt;&lt;&lt;字段详细信息&gt;&gt;&gt;&gt;&gt;</v>
          </cell>
          <cell r="H3652" t="str">
            <v>ENTR_NO,USER_ID</v>
          </cell>
        </row>
        <row r="3653">
          <cell r="E3653" t="str">
            <v>T_SIGN_650</v>
          </cell>
          <cell r="F3653" t="str">
            <v>联社公共签约表</v>
          </cell>
          <cell r="G3653" t="str">
            <v>&lt;&lt;&lt;&lt;&lt;字段详细信息&gt;&gt;&gt;&gt;&gt;</v>
          </cell>
          <cell r="H3653" t="str">
            <v>ENTR_NO,USER_ID</v>
          </cell>
        </row>
        <row r="3654">
          <cell r="E3654" t="str">
            <v>MID71_T_JHSB_BAT_DETAIL_SX_SJFF</v>
          </cell>
          <cell r="F3654" t="str">
            <v>社保养老代发的明细表</v>
          </cell>
          <cell r="G3654" t="str">
            <v>&lt;&lt;&lt;&lt;&lt;字段详细信息&gt;&gt;&gt;&gt;&gt;</v>
          </cell>
          <cell r="H3654" t="str">
            <v>PLAT_DATE,BAT_SEQ,SERI_NO</v>
          </cell>
        </row>
        <row r="3655">
          <cell r="E3655" t="str">
            <v>T_CAWT_JRNL</v>
          </cell>
          <cell r="F3655" t="str">
            <v>淳安水费缴费流水</v>
          </cell>
          <cell r="G3655" t="str">
            <v>&lt;&lt;&lt;&lt;&lt;字段详细信息&gt;&gt;&gt;&gt;&gt;</v>
          </cell>
          <cell r="H3655" t="str">
            <v>PLAT_DATE,SEQ_NO</v>
          </cell>
        </row>
        <row r="3656">
          <cell r="E3656" t="str">
            <v>T_CAWT_BAT</v>
          </cell>
          <cell r="F3656" t="str">
            <v>淳安水费批扣流水表</v>
          </cell>
          <cell r="G3656" t="str">
            <v>&lt;&lt;&lt;&lt;&lt;字段详细信息&gt;&gt;&gt;&gt;&gt;</v>
          </cell>
          <cell r="H3656" t="str">
            <v>PLAT_DATE,BAT_SEQ,SERI_NO</v>
          </cell>
        </row>
        <row r="3657">
          <cell r="E3657" t="str">
            <v>T_ZJCZPT_ZYM</v>
          </cell>
          <cell r="F3657" t="str">
            <v>财政公共服务平台项目代码摘要码对照表</v>
          </cell>
          <cell r="G3657" t="str">
            <v>&lt;&lt;&lt;&lt;&lt;字段详细信息&gt;&gt;&gt;&gt;&gt;</v>
          </cell>
          <cell r="H3657" t="str">
            <v>VALTYPE,VALUEP,VALRMK2</v>
          </cell>
        </row>
        <row r="3658">
          <cell r="E3658" t="str">
            <v>T_SIGN_965</v>
          </cell>
          <cell r="F3658" t="str">
            <v>联社公共签约表</v>
          </cell>
          <cell r="G3658" t="str">
            <v>&lt;&lt;&lt;&lt;&lt;字段详细信息&gt;&gt;&gt;&gt;&gt;</v>
          </cell>
          <cell r="H3658" t="str">
            <v>ENTR_NO,USER_ID</v>
          </cell>
        </row>
        <row r="3659">
          <cell r="E3659" t="str">
            <v>T_ZJSF_BAT</v>
          </cell>
          <cell r="F3659" t="str">
            <v>批扣表</v>
          </cell>
          <cell r="G3659" t="str">
            <v>&lt;&lt;&lt;&lt;&lt;字段详细信息&gt;&gt;&gt;&gt;&gt;</v>
          </cell>
          <cell r="H3659" t="str">
            <v>PLAT_DATE,BAT_SEQ,SERI_NO</v>
          </cell>
        </row>
        <row r="3660">
          <cell r="E3660" t="str">
            <v>T_HZGHRQ_BAT</v>
          </cell>
          <cell r="F3660" t="str">
            <v>港华燃气批扣明细表</v>
          </cell>
          <cell r="G3660" t="str">
            <v>&lt;&lt;&lt;&lt;&lt;字段详细信息&gt;&gt;&gt;&gt;&gt;</v>
          </cell>
          <cell r="H3660" t="str">
            <v>PLAT_DATE,BAT_SEQ,SERI_NO</v>
          </cell>
        </row>
        <row r="3661">
          <cell r="E3661" t="str">
            <v>T_RAMQF_BAT</v>
          </cell>
          <cell r="F3661">
            <v>0</v>
          </cell>
          <cell r="G3661" t="str">
            <v>&lt;&lt;&lt;&lt;&lt;字段详细信息&gt;&gt;&gt;&gt;&gt;</v>
          </cell>
          <cell r="H3661" t="str">
            <v>PLAT_DATE,BAT_SEQ,SERI_NO</v>
          </cell>
        </row>
        <row r="3662">
          <cell r="E3662" t="str">
            <v>T_RAMQF_JRNL</v>
          </cell>
          <cell r="F3662">
            <v>0</v>
          </cell>
          <cell r="G3662" t="str">
            <v>&lt;&lt;&lt;&lt;&lt;字段详细信息&gt;&gt;&gt;&gt;&gt;</v>
          </cell>
          <cell r="H3662" t="str">
            <v>PLAT_DATE,SEQ_NO</v>
          </cell>
        </row>
        <row r="3663">
          <cell r="E3663" t="str">
            <v>T_DFSF_JRNL</v>
          </cell>
          <cell r="F3663">
            <v>0</v>
          </cell>
          <cell r="G3663" t="str">
            <v>&lt;&lt;&lt;&lt;&lt;字段详细信息&gt;&gt;&gt;&gt;&gt;</v>
          </cell>
          <cell r="H3663" t="str">
            <v>PLAT_DATE,SEQ_NO</v>
          </cell>
        </row>
        <row r="3664">
          <cell r="E3664" t="str">
            <v>T_SIGN_662</v>
          </cell>
          <cell r="F3664" t="e">
            <v>#N/A</v>
          </cell>
          <cell r="G3664" t="str">
            <v>&lt;&lt;&lt;&lt;&lt;字段详细信息&gt;&gt;&gt;&gt;&gt;</v>
          </cell>
          <cell r="H3664" t="str">
            <v>ENTR_NO,USER_ID</v>
          </cell>
        </row>
        <row r="3665">
          <cell r="E3665" t="str">
            <v>T_HRRQ_DRAW</v>
          </cell>
          <cell r="F3665">
            <v>0</v>
          </cell>
          <cell r="G3665" t="str">
            <v>&lt;&lt;&lt;&lt;&lt;字段详细信息&gt;&gt;&gt;&gt;&gt;</v>
          </cell>
          <cell r="H3665" t="str">
            <v>PLAT_DATE,BAT_SEQ,SERI_NO,FORSPLIT</v>
          </cell>
        </row>
        <row r="3666">
          <cell r="E3666" t="str">
            <v>T_CSWT_BAT</v>
          </cell>
          <cell r="F3666" t="str">
            <v>#N/A</v>
          </cell>
          <cell r="G3666" t="str">
            <v>&lt;&lt;&lt;&lt;&lt;字段详细信息&gt;&gt;&gt;&gt;&gt;</v>
          </cell>
          <cell r="H3666" t="str">
            <v>PLAT_DATE,BAT_SEQ,SERI_NO</v>
          </cell>
        </row>
        <row r="3667">
          <cell r="E3667" t="str">
            <v>T_ELE_BAT_QTX</v>
          </cell>
          <cell r="F3667">
            <v>0</v>
          </cell>
          <cell r="G3667" t="str">
            <v>&lt;&lt;&lt;&lt;&lt;字段详细信息&gt;&gt;&gt;&gt;&gt;</v>
          </cell>
          <cell r="H3667" t="str">
            <v>PLAT_DATE,BAT_SEQ,SERI_NO</v>
          </cell>
        </row>
        <row r="3668">
          <cell r="E3668" t="str">
            <v>T_NTXZF_YSDW</v>
          </cell>
          <cell r="F3668" t="str">
            <v>预算单位账户维护表</v>
          </cell>
          <cell r="G3668" t="str">
            <v>&lt;&lt;&lt;&lt;&lt;字段详细信息&gt;&gt;&gt;&gt;&gt;</v>
          </cell>
          <cell r="H3668" t="str">
            <v>CODE,ECODE,TZBM,TYPE,FORSPLIT</v>
          </cell>
        </row>
        <row r="3669">
          <cell r="E3669" t="str">
            <v>T_JZZF_JRNL</v>
          </cell>
          <cell r="F3669" t="str">
            <v>国库支付流水表</v>
          </cell>
          <cell r="G3669" t="str">
            <v>&lt;&lt;&lt;&lt;&lt;字段详细信息&gt;&gt;&gt;&gt;&gt;</v>
          </cell>
          <cell r="H3669" t="str">
            <v>PAY_BILL_ID,PAY_ID,RG_CODE,FORSPLIT</v>
          </cell>
        </row>
        <row r="3670">
          <cell r="E3670" t="str">
            <v>T_ZJZF_XLYEZGZH</v>
          </cell>
          <cell r="F3670" t="str">
            <v>省版集中支付预算单位新零余额暂挂账号表</v>
          </cell>
          <cell r="G3670" t="str">
            <v>&lt;&lt;&lt;&lt;&lt;字段详细信息&gt;&gt;&gt;&gt;&gt;</v>
          </cell>
          <cell r="H3670" t="str">
            <v>CODE,ECODE,TYPE,FORSPLIT</v>
          </cell>
        </row>
        <row r="3671">
          <cell r="E3671" t="str">
            <v>T_UNTAX_JRNL</v>
          </cell>
          <cell r="F3671" t="str">
            <v>银行收款流水表</v>
          </cell>
          <cell r="G3671" t="str">
            <v>&lt;&lt;&lt;&lt;&lt;字段详细信息&gt;&gt;&gt;&gt;&gt;</v>
          </cell>
          <cell r="H3671" t="str">
            <v>PLAT_DATE,SEQ_NO,CHR_ID</v>
          </cell>
        </row>
        <row r="3672">
          <cell r="E3672" t="str">
            <v>T_SIGN_JXOTH</v>
          </cell>
          <cell r="F3672" t="str">
            <v>驾校教练签约表</v>
          </cell>
          <cell r="G3672" t="str">
            <v>&lt;&lt;&lt;&lt;&lt;字段详细信息&gt;&gt;&gt;&gt;&gt;</v>
          </cell>
          <cell r="H3672" t="str">
            <v>ENTR_NO,USER_ID</v>
          </cell>
        </row>
        <row r="3673">
          <cell r="E3673" t="str">
            <v>T_NDTSF_BAT</v>
          </cell>
          <cell r="F3673" t="str">
            <v>洞头农商行水费业务表</v>
          </cell>
          <cell r="G3673" t="str">
            <v>&lt;&lt;&lt;&lt;&lt;字段详细信息&gt;&gt;&gt;&gt;&gt;</v>
          </cell>
          <cell r="H3673" t="str">
            <v>PLAT_DATE,BAT_SEQ,SERI_NO</v>
          </cell>
        </row>
        <row r="3674">
          <cell r="E3674" t="str">
            <v>T_ZJCZ_MAPCODE</v>
          </cell>
          <cell r="F3674" t="str">
            <v>财政公共服务平台项目代码摘要码对照表</v>
          </cell>
          <cell r="G3674" t="str">
            <v>&lt;&lt;&lt;&lt;&lt;字段详细信息&gt;&gt;&gt;&gt;&gt;</v>
          </cell>
          <cell r="H3674" t="str">
            <v>ITEMCODE,REGICODE</v>
          </cell>
        </row>
        <row r="3675">
          <cell r="E3675" t="str">
            <v>T_ZJCZ_BAT</v>
          </cell>
          <cell r="F3675" t="str">
            <v>财政公共服务平台批量代发明细表</v>
          </cell>
          <cell r="G3675" t="str">
            <v>&lt;&lt;&lt;&lt;&lt;字段详细信息&gt;&gt;&gt;&gt;&gt;</v>
          </cell>
          <cell r="H3675" t="str">
            <v>PLAT_DATE,BAT_SEQ,SERI_NO,FORSPLIT</v>
          </cell>
        </row>
        <row r="3676">
          <cell r="E3676" t="str">
            <v>T_PUB_BATCTL</v>
          </cell>
          <cell r="F3676" t="str">
            <v>批量交易公共控制表</v>
          </cell>
          <cell r="G3676" t="str">
            <v>&lt;&lt;&lt;&lt;&lt;字段详细信息&gt;&gt;&gt;&gt;&gt;</v>
          </cell>
          <cell r="H3676" t="str">
            <v>ENTR_NO,PLAT_DATE,BAT_SEQ</v>
          </cell>
        </row>
        <row r="3677">
          <cell r="E3677" t="str">
            <v>T_ENTR_INNER_CODE</v>
          </cell>
          <cell r="F3677" t="str">
            <v>代理单位核心内码登记信息表</v>
          </cell>
          <cell r="G3677" t="str">
            <v>&lt;&lt;&lt;&lt;&lt;字段详细信息&gt;&gt;&gt;&gt;&gt;</v>
          </cell>
          <cell r="H3677" t="str">
            <v>ENTR_NO</v>
          </cell>
        </row>
        <row r="3678">
          <cell r="E3678" t="str">
            <v>T_BLZF_ZFLXX</v>
          </cell>
          <cell r="F3678" t="str">
            <v>北仑集中支付支付令信息表</v>
          </cell>
          <cell r="G3678" t="str">
            <v>&lt;&lt;&lt;&lt;&lt;字段详细信息&gt;&gt;&gt;&gt;&gt;</v>
          </cell>
          <cell r="H3678" t="str">
            <v>PLAT_DATE,SEQ_NO</v>
          </cell>
        </row>
        <row r="3679">
          <cell r="E3679" t="str">
            <v>T_NTXZF_JRNL</v>
          </cell>
          <cell r="F3679" t="str">
            <v>垫款流水表</v>
          </cell>
          <cell r="G3679" t="str">
            <v>&lt;&lt;&lt;&lt;&lt;字段详细信息&gt;&gt;&gt;&gt;&gt;</v>
          </cell>
          <cell r="H3679" t="str">
            <v>PLAT_DATE,SEQ_NO</v>
          </cell>
        </row>
        <row r="3680">
          <cell r="E3680" t="str">
            <v>T_CKSY_PAY</v>
          </cell>
          <cell r="F3680" t="str">
            <v>财库税银查询缴费登记簿</v>
          </cell>
          <cell r="G3680" t="str">
            <v>&lt;&lt;&lt;&lt;&lt;字段详细信息&gt;&gt;&gt;&gt;&gt;</v>
          </cell>
          <cell r="H3680" t="str">
            <v>ENT_DATE,QRY_NO</v>
          </cell>
        </row>
        <row r="3681">
          <cell r="E3681" t="str">
            <v>T_JZZF_ZEROZH</v>
          </cell>
          <cell r="F3681" t="str">
            <v>零余额账户表</v>
          </cell>
          <cell r="G3681" t="str">
            <v>&lt;&lt;&lt;&lt;&lt;字段详细信息&gt;&gt;&gt;&gt;&gt;</v>
          </cell>
          <cell r="H3681" t="str">
            <v>ACCTNO</v>
          </cell>
        </row>
        <row r="3682">
          <cell r="E3682" t="str">
            <v>T_HZWT_SIGN_20220608_BDW_FQS_12</v>
          </cell>
          <cell r="F3682" t="e">
            <v>#N/A</v>
          </cell>
          <cell r="G3682" t="str">
            <v>&lt;&lt;&lt;&lt;&lt;字段详细信息&gt;&gt;&gt;&gt;&gt;</v>
          </cell>
          <cell r="H3682" t="str">
            <v>ENTR_NO,USER_ID,FORSPLIT</v>
          </cell>
        </row>
        <row r="3683">
          <cell r="E3683" t="str">
            <v>T_HZGHRQ_JRNL</v>
          </cell>
          <cell r="F3683" t="str">
            <v>港华燃气单笔交易流水</v>
          </cell>
          <cell r="G3683" t="str">
            <v>&lt;&lt;&lt;&lt;&lt;字段详细信息&gt;&gt;&gt;&gt;&gt;</v>
          </cell>
          <cell r="H3683" t="str">
            <v>PLAT_DATE,SEQ_NO</v>
          </cell>
        </row>
        <row r="3684">
          <cell r="E3684" t="str">
            <v>EHCP_PAY_JRNL</v>
          </cell>
          <cell r="F3684" t="str">
            <v>流水表</v>
          </cell>
          <cell r="G3684" t="str">
            <v>&lt;&lt;&lt;&lt;&lt;字段详细信息&gt;&gt;&gt;&gt;&gt;</v>
          </cell>
          <cell r="H3684" t="str">
            <v>ORDER_DATE,ORDER_SEQ</v>
          </cell>
        </row>
        <row r="3685">
          <cell r="E3685" t="str">
            <v>T_ZHJX_SIGN</v>
          </cell>
          <cell r="F3685" t="str">
            <v>档案表</v>
          </cell>
          <cell r="G3685" t="str">
            <v>&lt;&lt;&lt;&lt;&lt;字段详细信息&gt;&gt;&gt;&gt;&gt;</v>
          </cell>
          <cell r="H3685" t="str">
            <v>ENTR_NO,USER_ID,CUST_NO,AREA_NO,STAT,UPT_TIME</v>
          </cell>
        </row>
        <row r="3686">
          <cell r="E3686" t="str">
            <v>T_ZHJX_EJRNL</v>
          </cell>
          <cell r="F3686" t="str">
            <v>智慧驾校e支付缴费圈存流水表</v>
          </cell>
          <cell r="G3686" t="str">
            <v>&lt;&lt;&lt;&lt;&lt;字段详细信息&gt;&gt;&gt;&gt;&gt;</v>
          </cell>
          <cell r="H3686" t="str">
            <v>PLAT_DATE,SEQ_NO</v>
          </cell>
        </row>
        <row r="3687">
          <cell r="E3687" t="str">
            <v>T_SIGN_20170726_BDW_WYY_01</v>
          </cell>
          <cell r="F3687" t="str">
            <v>公共签约信息表</v>
          </cell>
          <cell r="G3687" t="str">
            <v>&lt;&lt;&lt;&lt;&lt;字段详细信息&gt;&gt;&gt;&gt;&gt;</v>
          </cell>
          <cell r="H3687" t="str">
            <v>ENTR_NO,USER_ID,SIGN_BRCH_NO</v>
          </cell>
        </row>
        <row r="3688">
          <cell r="E3688" t="str">
            <v>T_SDL_BAT</v>
          </cell>
          <cell r="F3688" t="str">
            <v>省电力批量明细表</v>
          </cell>
          <cell r="G3688" t="str">
            <v>&lt;&lt;&lt;&lt;&lt;字段详细信息&gt;&gt;&gt;&gt;&gt;</v>
          </cell>
          <cell r="H3688" t="str">
            <v>ENTR_NO,DATA_DATE,USER_NO,SUB_SEQ</v>
          </cell>
        </row>
        <row r="3689">
          <cell r="E3689" t="str">
            <v>T_VAL_PARA</v>
          </cell>
          <cell r="F3689" t="str">
            <v>参数表</v>
          </cell>
          <cell r="G3689" t="str">
            <v>&lt;&lt;&lt;&lt;&lt;字段详细信息&gt;&gt;&gt;&gt;&gt;</v>
          </cell>
          <cell r="H3689" t="str">
            <v>VALTYPE,VALUEP</v>
          </cell>
        </row>
        <row r="3690">
          <cell r="E3690" t="str">
            <v>T_JRNL_ZJGJJ</v>
          </cell>
          <cell r="F3690" t="str">
            <v>交易流水表</v>
          </cell>
          <cell r="G3690" t="str">
            <v>&lt;&lt;&lt;&lt;&lt;字段详细信息&gt;&gt;&gt;&gt;&gt;</v>
          </cell>
          <cell r="H3690" t="str">
            <v>PLAT_DATE,SEQ_NO</v>
          </cell>
        </row>
        <row r="3691">
          <cell r="E3691" t="str">
            <v>T_ZJGJJ_CHK_MX_20210804_BDW_ZX_05</v>
          </cell>
          <cell r="F3691" t="str">
            <v>zjgjj交易明细</v>
          </cell>
          <cell r="G3691" t="str">
            <v>&lt;&lt;&lt;&lt;&lt;字段详细信息&gt;&gt;&gt;&gt;&gt;</v>
          </cell>
          <cell r="H3691" t="str">
            <v>TX_DATE,SERI_NO,ACCT_NO</v>
          </cell>
        </row>
        <row r="3692">
          <cell r="E3692" t="str">
            <v>T_ZJGJJ_DET_ACC</v>
          </cell>
          <cell r="F3692" t="str">
            <v>浙江公积金批量明细表</v>
          </cell>
          <cell r="G3692" t="str">
            <v>&lt;&lt;&lt;&lt;&lt;字段详细信息&gt;&gt;&gt;&gt;&gt;</v>
          </cell>
          <cell r="H3692" t="str">
            <v>ENTR_NO,DATA_DATE,BAT_SEQ,SERI_NO</v>
          </cell>
        </row>
        <row r="3693">
          <cell r="E3693" t="str">
            <v>T_ZJGJJ_VAL</v>
          </cell>
          <cell r="F3693" t="str">
            <v>zjgjj交易记录</v>
          </cell>
          <cell r="G3693" t="str">
            <v>&lt;&lt;&lt;&lt;&lt;字段详细信息&gt;&gt;&gt;&gt;&gt;</v>
          </cell>
          <cell r="H3693" t="str">
            <v>PLAT_DATE,PLAT_SEQ,SENDSEQNO,SENDDATE</v>
          </cell>
        </row>
        <row r="3694">
          <cell r="E3694" t="str">
            <v>T_GSETC_CHK_MX</v>
          </cell>
          <cell r="F3694" t="str">
            <v>#N/A</v>
          </cell>
          <cell r="G3694" t="str">
            <v>&lt;&lt;&lt;&lt;&lt;字段详细信息&gt;&gt;&gt;&gt;&gt;</v>
          </cell>
          <cell r="H3694" t="str">
            <v>CLEAR_DATE,CLEAR_SEQ,RECV_FILE</v>
          </cell>
        </row>
        <row r="3695">
          <cell r="E3695" t="str">
            <v>T_SIGN</v>
          </cell>
          <cell r="F3695" t="str">
            <v>公共签约信息表</v>
          </cell>
          <cell r="G3695" t="str">
            <v>&lt;&lt;&lt;&lt;&lt;字段详细信息&gt;&gt;&gt;&gt;&gt;</v>
          </cell>
          <cell r="H3695" t="str">
            <v>ENTR_NO,USER_ID</v>
          </cell>
        </row>
        <row r="3696">
          <cell r="E3696" t="str">
            <v>T_JRNL_ZHJX</v>
          </cell>
          <cell r="F3696" t="str">
            <v>智慧驾校交易流水表（柜面缴费圈存和消费）</v>
          </cell>
          <cell r="G3696" t="str">
            <v>&lt;&lt;&lt;&lt;&lt;字段详细信息&gt;&gt;&gt;&gt;&gt;</v>
          </cell>
          <cell r="H3696" t="str">
            <v>PLAT_DATE,SEQ_NO</v>
          </cell>
        </row>
        <row r="3697">
          <cell r="E3697" t="str">
            <v>T_QJJXDSF_BRCH</v>
          </cell>
          <cell r="F3697" t="str">
            <v>驾校代收费机构信息</v>
          </cell>
          <cell r="G3697" t="str">
            <v>&lt;&lt;&lt;&lt;&lt;字段详细信息&gt;&gt;&gt;&gt;&gt;</v>
          </cell>
          <cell r="H3697" t="str">
            <v>ENTR_NO,SCHL_NO</v>
          </cell>
        </row>
        <row r="3698">
          <cell r="E3698" t="str">
            <v>T_JRNL_JXDSF</v>
          </cell>
          <cell r="F3698" t="str">
            <v>驾校代收费表</v>
          </cell>
          <cell r="G3698" t="str">
            <v>&lt;&lt;&lt;&lt;&lt;字段详细信息&gt;&gt;&gt;&gt;&gt;</v>
          </cell>
          <cell r="H3698" t="str">
            <v>PLAT_DATE,SEQ_NO</v>
          </cell>
        </row>
        <row r="3699">
          <cell r="E3699" t="str">
            <v>T_JRNL_YHCG</v>
          </cell>
          <cell r="F3699" t="str">
            <v>#N/A</v>
          </cell>
          <cell r="G3699" t="str">
            <v>&lt;&lt;&lt;&lt;&lt;字段详细信息&gt;&gt;&gt;&gt;&gt;</v>
          </cell>
          <cell r="H3699" t="str">
            <v>PLAT_DATE,SEQ_NO</v>
          </cell>
        </row>
        <row r="3700">
          <cell r="E3700" t="str">
            <v>T_AGT_ACCRULE1</v>
          </cell>
          <cell r="F3700" t="str">
            <v>代收付入账规则表</v>
          </cell>
          <cell r="G3700" t="str">
            <v>&lt;&lt;&lt;&lt;&lt;字段详细信息&gt;&gt;&gt;&gt;&gt;</v>
          </cell>
          <cell r="H3700" t="str">
            <v>ENTR_NO,ITEM_VALUE</v>
          </cell>
        </row>
        <row r="3701">
          <cell r="E3701" t="str">
            <v>T_FYPC_JRNL</v>
          </cell>
          <cell r="F3701" t="str">
            <v>法院破产流水表</v>
          </cell>
          <cell r="G3701" t="str">
            <v>&lt;&lt;&lt;&lt;&lt;字段详细信息&gt;&gt;&gt;&gt;&gt;</v>
          </cell>
          <cell r="H3701" t="str">
            <v>PLAT_DATE,SEQ_NO</v>
          </cell>
        </row>
        <row r="3702">
          <cell r="E3702" t="str">
            <v>T_FYPC_TRANS</v>
          </cell>
          <cell r="F3702" t="str">
            <v>法院破产资金汇划登记表</v>
          </cell>
          <cell r="G3702" t="str">
            <v>&lt;&lt;&lt;&lt;&lt;字段详细信息&gt;&gt;&gt;&gt;&gt;</v>
          </cell>
          <cell r="H3702" t="str">
            <v>PLAT_DATE,SEQ_NO</v>
          </cell>
        </row>
        <row r="3703">
          <cell r="E3703" t="str">
            <v>T_FYPC_JS_JRNL</v>
          </cell>
          <cell r="F3703" t="str">
            <v>法院破产结算流水表</v>
          </cell>
          <cell r="G3703" t="str">
            <v>&lt;&lt;&lt;&lt;&lt;字段详细信息&gt;&gt;&gt;&gt;&gt;</v>
          </cell>
          <cell r="H3703" t="str">
            <v>PLAT_DATE,SEQ_NO</v>
          </cell>
        </row>
        <row r="3704">
          <cell r="E3704" t="str">
            <v>T_FYPC_BAT</v>
          </cell>
          <cell r="F3704" t="str">
            <v>法院破产批扣明细表</v>
          </cell>
          <cell r="G3704" t="str">
            <v>&lt;&lt;&lt;&lt;&lt;字段详细信息&gt;&gt;&gt;&gt;&gt;</v>
          </cell>
          <cell r="H3704" t="str">
            <v>PLAT_DATE,BAT_SEQ,SERI_NO</v>
          </cell>
        </row>
        <row r="3705">
          <cell r="E3705" t="str">
            <v>T_GSETC_BLACK_NEW</v>
          </cell>
          <cell r="F3705" t="str">
            <v>黑名单表</v>
          </cell>
          <cell r="G3705" t="str">
            <v>&lt;&lt;&lt;&lt;&lt;字段详细信息&gt;&gt;&gt;&gt;&gt;</v>
          </cell>
          <cell r="H3705" t="str">
            <v>PLAT_DATE,CARD_NO</v>
          </cell>
        </row>
        <row r="3706">
          <cell r="E3706" t="str">
            <v>T_SIGN_YWLW</v>
          </cell>
          <cell r="F3706" t="str">
            <v>市场采购线上自助结汇签约表</v>
          </cell>
          <cell r="G3706" t="str">
            <v>&lt;&lt;&lt;&lt;&lt;字段详细信息&gt;&gt;&gt;&gt;&gt;</v>
          </cell>
          <cell r="H3706" t="str">
            <v>ENTR_NO,FRNACCTNO</v>
          </cell>
        </row>
        <row r="3707">
          <cell r="E3707" t="str">
            <v>T_GSETC_SIGN_JH</v>
          </cell>
          <cell r="F3707" t="str">
            <v>高速ETC签约激活信息记录表</v>
          </cell>
          <cell r="G3707" t="str">
            <v>&lt;&lt;&lt;&lt;&lt;字段详细信息&gt;&gt;&gt;&gt;&gt;</v>
          </cell>
          <cell r="H3707" t="str">
            <v>USER_ID,ENTR_NO</v>
          </cell>
        </row>
        <row r="3708">
          <cell r="E3708" t="str">
            <v>T_GSETC_DET_MX_20200410_BDW_ZX_01</v>
          </cell>
          <cell r="F3708" t="str">
            <v>etc明细数据表</v>
          </cell>
          <cell r="G3708" t="str">
            <v>&lt;&lt;&lt;&lt;&lt;字段详细信息&gt;&gt;&gt;&gt;&gt;</v>
          </cell>
          <cell r="H3708" t="str">
            <v>DATA_DATE,DATA_SEQ,SERI_NO</v>
          </cell>
        </row>
        <row r="3709">
          <cell r="E3709" t="str">
            <v>T_GSETC_DIS_MX_20200410_BDW_ZX_01</v>
          </cell>
          <cell r="F3709" t="str">
            <v>ETC返现明细</v>
          </cell>
          <cell r="G3709" t="str">
            <v>&lt;&lt;&lt;&lt;&lt;字段详细信息&gt;&gt;&gt;&gt;&gt;</v>
          </cell>
          <cell r="H3709" t="str">
            <v>DATA_DATE,DATA_SEQ,SERI_NO</v>
          </cell>
        </row>
        <row r="3710">
          <cell r="E3710" t="str">
            <v>T_GSETC_AUTO_PAY_20200410_BDW_ZX_01</v>
          </cell>
          <cell r="F3710" t="str">
            <v>ETC转账表</v>
          </cell>
          <cell r="G3710" t="str">
            <v>&lt;&lt;&lt;&lt;&lt;字段详细信息&gt;&gt;&gt;&gt;&gt;</v>
          </cell>
          <cell r="H3710" t="str">
            <v>PLAT_DATE,SEQ_NO</v>
          </cell>
        </row>
        <row r="3711">
          <cell r="E3711" t="str">
            <v>T_SGYTCP_JRNL</v>
          </cell>
          <cell r="F3711" t="str">
            <v>省高院案款管理系统流水表</v>
          </cell>
          <cell r="G3711" t="str">
            <v>&lt;&lt;&lt;&lt;&lt;字段详细信息&gt;&gt;&gt;&gt;&gt;</v>
          </cell>
          <cell r="H3711" t="str">
            <v>PLAT_DATE,SEQ_NO,BAT_SEQ</v>
          </cell>
        </row>
        <row r="3712">
          <cell r="E3712" t="str">
            <v>T_SGYTCP_FYDM</v>
          </cell>
          <cell r="F3712" t="str">
            <v>省高院案款管理系统法院代码签约表</v>
          </cell>
          <cell r="G3712" t="str">
            <v>&lt;&lt;&lt;&lt;&lt;字段详细信息&gt;&gt;&gt;&gt;&gt;</v>
          </cell>
          <cell r="H3712" t="str">
            <v>COURT_ID</v>
          </cell>
        </row>
        <row r="3713">
          <cell r="E3713" t="str">
            <v>T_GY_DZXX</v>
          </cell>
          <cell r="F3713" t="str">
            <v>省高院案款管理系统到账信息表</v>
          </cell>
          <cell r="G3713" t="str">
            <v>&lt;&lt;&lt;&lt;&lt;字段详细信息&gt;&gt;&gt;&gt;&gt;</v>
          </cell>
          <cell r="H3713" t="str">
            <v>SEQ_NO,DATE</v>
          </cell>
        </row>
        <row r="3714">
          <cell r="E3714" t="str">
            <v>T_SGYTCP_PARA</v>
          </cell>
          <cell r="F3714" t="str">
            <v>案款管理账号维护</v>
          </cell>
          <cell r="G3714" t="str">
            <v>&lt;&lt;&lt;&lt;&lt;字段详细信息&gt;&gt;&gt;&gt;&gt;</v>
          </cell>
          <cell r="H3714" t="str">
            <v>ACCT_TYPE,ACT_NO</v>
          </cell>
        </row>
        <row r="3715">
          <cell r="E3715" t="str">
            <v>T_GSETC_AUTO_PAY</v>
          </cell>
          <cell r="F3715" t="str">
            <v>ETC转账表</v>
          </cell>
          <cell r="G3715" t="str">
            <v>&lt;&lt;&lt;&lt;&lt;字段详细信息&gt;&gt;&gt;&gt;&gt;</v>
          </cell>
          <cell r="H3715" t="str">
            <v>PLAT_DATE,SEQ_NO</v>
          </cell>
        </row>
        <row r="3716">
          <cell r="E3716" t="str">
            <v>T_GSETC_DET_MX</v>
          </cell>
          <cell r="F3716" t="str">
            <v>etc明细数据表</v>
          </cell>
          <cell r="G3716" t="str">
            <v>&lt;&lt;&lt;&lt;&lt;字段详细信息&gt;&gt;&gt;&gt;&gt;</v>
          </cell>
          <cell r="H3716" t="str">
            <v>DATA_DATE,DATA_SEQ,SERI_NO</v>
          </cell>
        </row>
        <row r="3717">
          <cell r="E3717" t="str">
            <v>T_GSETC_DIS_MX</v>
          </cell>
          <cell r="F3717" t="str">
            <v>ETC返现明细</v>
          </cell>
          <cell r="G3717" t="str">
            <v>&lt;&lt;&lt;&lt;&lt;字段详细信息&gt;&gt;&gt;&gt;&gt;</v>
          </cell>
          <cell r="H3717" t="str">
            <v>DATA_DATE,DATA_SEQ,SERI_NO</v>
          </cell>
        </row>
        <row r="3718">
          <cell r="E3718" t="str">
            <v>T_DLDSF_JRNL</v>
          </cell>
          <cell r="F3718" t="str">
            <v>多伦多驾校私有流水表</v>
          </cell>
          <cell r="G3718" t="str">
            <v>&lt;&lt;&lt;&lt;&lt;字段详细信息&gt;&gt;&gt;&gt;&gt;</v>
          </cell>
          <cell r="H3718" t="str">
            <v>PLAT_DATE,SEQ_NO</v>
          </cell>
        </row>
        <row r="3719">
          <cell r="E3719" t="str">
            <v>T_JRNL_DLDSF</v>
          </cell>
          <cell r="F3719" t="str">
            <v>多伦多驾校私有流水表</v>
          </cell>
          <cell r="G3719" t="str">
            <v>&lt;&lt;&lt;&lt;&lt;字段详细信息&gt;&gt;&gt;&gt;&gt;</v>
          </cell>
          <cell r="H3719" t="str">
            <v>PLAT_DATE,SEQ_NO</v>
          </cell>
        </row>
        <row r="3720">
          <cell r="E3720" t="str">
            <v>T_ZHDSF_IN_MX</v>
          </cell>
          <cell r="F3720" t="str">
            <v>综合代收付收批量代收数据表</v>
          </cell>
          <cell r="G3720" t="str">
            <v>&lt;&lt;&lt;&lt;&lt;字段详细信息&gt;&gt;&gt;&gt;&gt;</v>
          </cell>
          <cell r="H3720" t="str">
            <v>DATA_DATE,DATA_SEQ,SERI_NO</v>
          </cell>
        </row>
        <row r="3721">
          <cell r="E3721" t="str">
            <v>T_ZHDSF_BAT_CTRL</v>
          </cell>
          <cell r="F3721" t="str">
            <v>综合代收付收批量控制表</v>
          </cell>
          <cell r="G3721" t="str">
            <v>&lt;&lt;&lt;&lt;&lt;字段详细信息&gt;&gt;&gt;&gt;&gt;</v>
          </cell>
          <cell r="H3721" t="str">
            <v>DATA_DATE,DATA_SEQ</v>
          </cell>
        </row>
        <row r="3722">
          <cell r="E3722" t="str">
            <v>T_ZHDSF_RETURN</v>
          </cell>
          <cell r="F3722" t="str">
            <v>综合代收付收回执表</v>
          </cell>
          <cell r="G3722" t="str">
            <v>&lt;&lt;&lt;&lt;&lt;字段详细信息&gt;&gt;&gt;&gt;&gt;</v>
          </cell>
          <cell r="H3722" t="str">
            <v>PLAT_DATE,SEQ_NO</v>
          </cell>
        </row>
        <row r="3723">
          <cell r="E3723" t="str">
            <v>T_ZHDSF_SFDW_PARA</v>
          </cell>
          <cell r="F3723" t="str">
            <v>综合代收付收费单位参数表</v>
          </cell>
          <cell r="G3723" t="str">
            <v>&lt;&lt;&lt;&lt;&lt;字段详细信息&gt;&gt;&gt;&gt;&gt;</v>
          </cell>
          <cell r="H3723" t="str">
            <v>UNIT_CODE,BUSI_TPCD</v>
          </cell>
        </row>
        <row r="3724">
          <cell r="E3724" t="str">
            <v>T_ZHDSF_SFDW_20220525_BDW_FQS_13</v>
          </cell>
          <cell r="F3724" t="str">
            <v>综合代收付收费单位表</v>
          </cell>
          <cell r="G3724" t="str">
            <v>&lt;&lt;&lt;&lt;&lt;字段详细信息&gt;&gt;&gt;&gt;&gt;</v>
          </cell>
          <cell r="H3724" t="str">
            <v>UNIT_CODE,AREA_NO</v>
          </cell>
        </row>
        <row r="3725">
          <cell r="E3725" t="str">
            <v>T_ZHDSF_SIGN</v>
          </cell>
          <cell r="F3725" t="str">
            <v>综合代收付签约表</v>
          </cell>
          <cell r="G3725" t="str">
            <v>&lt;&lt;&lt;&lt;&lt;字段详细信息&gt;&gt;&gt;&gt;&gt;</v>
          </cell>
          <cell r="H3725" t="str">
            <v>USER_ID</v>
          </cell>
        </row>
        <row r="3726">
          <cell r="E3726" t="str">
            <v>T_RFZHJX_INFO</v>
          </cell>
          <cell r="F3726" t="str">
            <v>驾校信息表</v>
          </cell>
          <cell r="G3726" t="str">
            <v>&lt;&lt;&lt;&lt;&lt;字段详细信息&gt;&gt;&gt;&gt;&gt;</v>
          </cell>
          <cell r="H3726" t="str">
            <v>ENTR_NO,SCHOOL_ID</v>
          </cell>
        </row>
        <row r="3727">
          <cell r="E3727" t="str">
            <v>T_ZHDSF_OUT_MX</v>
          </cell>
          <cell r="F3727" t="str">
            <v>综合代收付收批量代付数据表</v>
          </cell>
          <cell r="G3727" t="str">
            <v>&lt;&lt;&lt;&lt;&lt;字段详细信息&gt;&gt;&gt;&gt;&gt;</v>
          </cell>
          <cell r="H3727" t="str">
            <v>DATA_DATE,DATA_SEQ,SERI_NO</v>
          </cell>
        </row>
        <row r="3728">
          <cell r="E3728" t="str">
            <v>T_RFZHJX_SIGN_STU</v>
          </cell>
          <cell r="F3728" t="str">
            <v>驾校学员签约表</v>
          </cell>
          <cell r="G3728" t="str">
            <v>&lt;&lt;&lt;&lt;&lt;字段详细信息&gt;&gt;&gt;&gt;&gt;</v>
          </cell>
          <cell r="H3728" t="str">
            <v>ENTR_NO,USER_ID</v>
          </cell>
        </row>
        <row r="3729">
          <cell r="E3729" t="str">
            <v>T_RFZHJX_SIGN_COACH</v>
          </cell>
          <cell r="F3729" t="str">
            <v>驾校教练签约表</v>
          </cell>
          <cell r="G3729" t="str">
            <v>&lt;&lt;&lt;&lt;&lt;字段详细信息&gt;&gt;&gt;&gt;&gt;</v>
          </cell>
          <cell r="H3729" t="str">
            <v>ENTR_NO,COACH_ID</v>
          </cell>
        </row>
        <row r="3730">
          <cell r="E3730" t="str">
            <v>T_RFZHJX_JRNL</v>
          </cell>
          <cell r="F3730" t="str">
            <v>驾校流水表</v>
          </cell>
          <cell r="G3730" t="str">
            <v>&lt;&lt;&lt;&lt;&lt;字段详细信息&gt;&gt;&gt;&gt;&gt;</v>
          </cell>
          <cell r="H3730" t="str">
            <v>PLAT_DATE,SEQ_NO</v>
          </cell>
        </row>
        <row r="3731">
          <cell r="E3731" t="str">
            <v>T_NBGJJ_FILE_F00004</v>
          </cell>
          <cell r="F3731" t="str">
            <v>宁波公积金委托提取签约商贷数据明细表</v>
          </cell>
          <cell r="G3731" t="str">
            <v>&lt;&lt;&lt;&lt;&lt;字段详细信息&gt;&gt;&gt;&gt;&gt;</v>
          </cell>
          <cell r="H3731" t="str">
            <v>TRAN_SEQ,SERI_NO</v>
          </cell>
        </row>
        <row r="3732">
          <cell r="E3732" t="str">
            <v>T_NBGJJ_FILE_F00003</v>
          </cell>
          <cell r="F3732" t="str">
            <v>宁波公积金商业/组合贷款商业性贷款明细数据明细表</v>
          </cell>
          <cell r="G3732" t="str">
            <v>&lt;&lt;&lt;&lt;&lt;字段详细信息&gt;&gt;&gt;&gt;&gt;</v>
          </cell>
          <cell r="H3732" t="str">
            <v>COUTRACT,QC_NUM,TRAN_SERI</v>
          </cell>
        </row>
        <row r="3733">
          <cell r="E3733" t="str">
            <v>T_GSETC_ORGANIZE</v>
          </cell>
          <cell r="F3733" t="str">
            <v>商户信息表</v>
          </cell>
          <cell r="G3733" t="str">
            <v>&lt;&lt;&lt;&lt;&lt;字段详细信息&gt;&gt;&gt;&gt;&gt;</v>
          </cell>
          <cell r="H3733" t="str">
            <v>ID</v>
          </cell>
        </row>
        <row r="3734">
          <cell r="E3734" t="str">
            <v>T_GSETC_SETTLE_ACCOUNT</v>
          </cell>
          <cell r="F3734" t="str">
            <v>结算账户信息表</v>
          </cell>
          <cell r="G3734" t="str">
            <v>&lt;&lt;&lt;&lt;&lt;字段详细信息&gt;&gt;&gt;&gt;&gt;</v>
          </cell>
          <cell r="H3734" t="str">
            <v>ID</v>
          </cell>
        </row>
        <row r="3735">
          <cell r="E3735" t="str">
            <v>T_WZJX_PRICE</v>
          </cell>
          <cell r="F3735" t="str">
            <v>学时价目表</v>
          </cell>
          <cell r="G3735" t="str">
            <v>&lt;&lt;&lt;&lt;&lt;字段详细信息&gt;&gt;&gt;&gt;&gt;</v>
          </cell>
          <cell r="H3735" t="str">
            <v>CAR_TYPE,STU_TYPE,SCHOOL_ID</v>
          </cell>
        </row>
        <row r="3736">
          <cell r="E3736" t="str">
            <v>T_GSETC_CONTROL_BOX</v>
          </cell>
          <cell r="F3736" t="str">
            <v>控制盒表</v>
          </cell>
          <cell r="G3736" t="str">
            <v>&lt;&lt;&lt;&lt;&lt;字段详细信息&gt;&gt;&gt;&gt;&gt;</v>
          </cell>
          <cell r="H3736" t="str">
            <v>ID</v>
          </cell>
        </row>
        <row r="3737">
          <cell r="E3737" t="str">
            <v>T_ZJGJJ_CHK_MX</v>
          </cell>
          <cell r="F3737" t="str">
            <v>zjgjj交易明细</v>
          </cell>
          <cell r="G3737" t="str">
            <v>&lt;&lt;&lt;&lt;&lt;字段详细信息&gt;&gt;&gt;&gt;&gt;</v>
          </cell>
          <cell r="H3737" t="str">
            <v>TX_DATE,TX_SEQ,SUB_SEQ</v>
          </cell>
        </row>
        <row r="3738">
          <cell r="E3738" t="str">
            <v>T_GSETC_PAY_ORDER</v>
          </cell>
          <cell r="F3738" t="str">
            <v>交易订单表</v>
          </cell>
          <cell r="G3738" t="str">
            <v>&lt;&lt;&lt;&lt;&lt;字段详细信息&gt;&gt;&gt;&gt;&gt;</v>
          </cell>
          <cell r="H3738" t="str">
            <v>ORDER_NO</v>
          </cell>
        </row>
        <row r="3739">
          <cell r="E3739" t="str">
            <v>T_JRNL_WZJX_20220216_BDW_CYZ_32</v>
          </cell>
          <cell r="F3739" t="str">
            <v>驾校流水表</v>
          </cell>
          <cell r="G3739" t="str">
            <v>&lt;&lt;&lt;&lt;&lt;字段详细信息&gt;&gt;&gt;&gt;&gt;</v>
          </cell>
          <cell r="H3739" t="str">
            <v>PLAT_DATE,SEQ_NO</v>
          </cell>
        </row>
        <row r="3740">
          <cell r="E3740" t="str">
            <v>T_WZJX_DETAIL_20220216_BDW_CYZ_32</v>
          </cell>
          <cell r="F3740" t="str">
            <v>学时明细表</v>
          </cell>
          <cell r="G3740" t="str">
            <v>&lt;&lt;&lt;&lt;&lt;字段详细信息&gt;&gt;&gt;&gt;&gt;</v>
          </cell>
          <cell r="H3740" t="str">
            <v>RECNUM,SUB_CODE</v>
          </cell>
        </row>
        <row r="3741">
          <cell r="E3741" t="str">
            <v>T_WZJX_INFO</v>
          </cell>
          <cell r="F3741" t="str">
            <v>驾校信息表</v>
          </cell>
          <cell r="G3741" t="str">
            <v>&lt;&lt;&lt;&lt;&lt;字段详细信息&gt;&gt;&gt;&gt;&gt;</v>
          </cell>
          <cell r="H3741" t="str">
            <v>ENTR_NO,SCHOOL_ID</v>
          </cell>
        </row>
        <row r="3742">
          <cell r="E3742" t="str">
            <v>T_WZJX_PRICE_20211117_BDW_ZX_05</v>
          </cell>
          <cell r="F3742" t="str">
            <v>学时价目表</v>
          </cell>
          <cell r="G3742" t="str">
            <v>&lt;&lt;&lt;&lt;&lt;字段详细信息&gt;&gt;&gt;&gt;&gt;</v>
          </cell>
          <cell r="H3742" t="str">
            <v>CAR_TYPE</v>
          </cell>
        </row>
        <row r="3743">
          <cell r="E3743" t="str">
            <v>T_WLZHJXN_SIGN_STU</v>
          </cell>
          <cell r="F3743" t="str">
            <v>温岭智慧驾校</v>
          </cell>
          <cell r="G3743" t="str">
            <v>&lt;&lt;&lt;&lt;&lt;字段详细信息&gt;&gt;&gt;&gt;&gt;</v>
          </cell>
          <cell r="H3743" t="str">
            <v>ENTR_NO,USER_ID</v>
          </cell>
        </row>
        <row r="3744">
          <cell r="E3744" t="str">
            <v>T_SIGN_WZJX</v>
          </cell>
          <cell r="F3744" t="str">
            <v>学员签约表</v>
          </cell>
          <cell r="G3744" t="str">
            <v>&lt;&lt;&lt;&lt;&lt;字段详细信息&gt;&gt;&gt;&gt;&gt;</v>
          </cell>
          <cell r="H3744" t="str">
            <v>ENTR_NO,USER_ID</v>
          </cell>
        </row>
        <row r="3745">
          <cell r="E3745" t="str">
            <v>T_GSETC_ACC_COUNT</v>
          </cell>
          <cell r="F3745" t="str">
            <v>清分汇总表</v>
          </cell>
          <cell r="G3745" t="str">
            <v>&lt;&lt;&lt;&lt;&lt;字段详细信息&gt;&gt;&gt;&gt;&gt;</v>
          </cell>
          <cell r="H3745" t="str">
            <v>ID</v>
          </cell>
        </row>
        <row r="3746">
          <cell r="E3746" t="str">
            <v>T_WZJX_RECORD</v>
          </cell>
          <cell r="F3746" t="str">
            <v>驾校划账记录表</v>
          </cell>
          <cell r="G3746" t="str">
            <v>&lt;&lt;&lt;&lt;&lt;字段详细信息&gt;&gt;&gt;&gt;&gt;</v>
          </cell>
          <cell r="H3746" t="str">
            <v>PLAT_DATE,ENTR_NO,CUST_NO,ACT_NO1,ACT_NO2</v>
          </cell>
        </row>
        <row r="3747">
          <cell r="E3747" t="str">
            <v>T_WZJX_DETAIL</v>
          </cell>
          <cell r="F3747" t="str">
            <v>学时明细表</v>
          </cell>
          <cell r="G3747" t="str">
            <v>&lt;&lt;&lt;&lt;&lt;字段详细信息&gt;&gt;&gt;&gt;&gt;</v>
          </cell>
          <cell r="H3747" t="str">
            <v>USER_ID,RECNUM,SUB_CODE</v>
          </cell>
        </row>
        <row r="3748">
          <cell r="E3748" t="str">
            <v>T_JRNL_WZJX</v>
          </cell>
          <cell r="F3748" t="str">
            <v>驾校流水表</v>
          </cell>
          <cell r="G3748" t="str">
            <v>&lt;&lt;&lt;&lt;&lt;字段详细信息&gt;&gt;&gt;&gt;&gt;</v>
          </cell>
          <cell r="H3748" t="str">
            <v>PLAT_DATE,SEQ_NO</v>
          </cell>
        </row>
        <row r="3749">
          <cell r="E3749" t="str">
            <v>T_FYBZJ_IMGJRNL</v>
          </cell>
          <cell r="F3749" t="str">
            <v>影像流水表</v>
          </cell>
          <cell r="G3749" t="str">
            <v>&lt;&lt;&lt;&lt;&lt;字段详细信息&gt;&gt;&gt;&gt;&gt;</v>
          </cell>
          <cell r="H3749" t="str">
            <v>THIRD_SEQ,IMG_NUM</v>
          </cell>
        </row>
        <row r="3750">
          <cell r="E3750" t="str">
            <v>T_FYPC_USER</v>
          </cell>
          <cell r="F3750" t="str">
            <v>法院破产用户信息表</v>
          </cell>
          <cell r="G3750" t="str">
            <v>&lt;&lt;&lt;&lt;&lt;字段详细信息&gt;&gt;&gt;&gt;&gt;</v>
          </cell>
          <cell r="H3750" t="str">
            <v>USER_NO</v>
          </cell>
        </row>
        <row r="3751">
          <cell r="E3751" t="str">
            <v>T_FYPC_ACCT</v>
          </cell>
          <cell r="F3751" t="str">
            <v>法院破产案件账户表</v>
          </cell>
          <cell r="G3751" t="str">
            <v>&lt;&lt;&lt;&lt;&lt;字段详细信息&gt;&gt;&gt;&gt;&gt;</v>
          </cell>
          <cell r="H3751" t="str">
            <v>AH</v>
          </cell>
        </row>
        <row r="3752">
          <cell r="E3752" t="str">
            <v>T_FYPC_AUTH</v>
          </cell>
          <cell r="F3752" t="str">
            <v>法院破产账户授权表</v>
          </cell>
          <cell r="G3752" t="str">
            <v>&lt;&lt;&lt;&lt;&lt;字段详细信息&gt;&gt;&gt;&gt;&gt;</v>
          </cell>
          <cell r="H3752" t="str">
            <v>AH</v>
          </cell>
        </row>
        <row r="3753">
          <cell r="E3753" t="str">
            <v>T_FYPC_FYDM</v>
          </cell>
          <cell r="F3753" t="str">
            <v>法院破产法院代码表</v>
          </cell>
          <cell r="G3753" t="str">
            <v>&lt;&lt;&lt;&lt;&lt;字段详细信息&gt;&gt;&gt;&gt;&gt;</v>
          </cell>
          <cell r="H3753" t="str">
            <v>FYDM</v>
          </cell>
        </row>
        <row r="3754">
          <cell r="E3754" t="str">
            <v>T_ZHDSF_SFDW</v>
          </cell>
          <cell r="F3754" t="str">
            <v>综合代收付收费单位表</v>
          </cell>
          <cell r="G3754" t="str">
            <v>&lt;&lt;&lt;&lt;&lt;字段详细信息&gt;&gt;&gt;&gt;&gt;</v>
          </cell>
          <cell r="H3754" t="str">
            <v>UNIT_CODE,AREA_NO</v>
          </cell>
        </row>
        <row r="3755">
          <cell r="E3755" t="str">
            <v>T_WLZHJX_INFO</v>
          </cell>
          <cell r="F3755" t="str">
            <v>温岭智慧驾校签约信息</v>
          </cell>
          <cell r="G3755" t="str">
            <v>&lt;&lt;&lt;&lt;&lt;字段详细信息&gt;&gt;&gt;&gt;&gt;</v>
          </cell>
          <cell r="H3755" t="str">
            <v>ENTR_NO,SCHOOL_ID</v>
          </cell>
        </row>
        <row r="3756">
          <cell r="E3756" t="str">
            <v>T_WLZHJX_JRNL</v>
          </cell>
          <cell r="F3756" t="str">
            <v>温岭智慧驾校交易流水信息</v>
          </cell>
          <cell r="G3756" t="str">
            <v>&lt;&lt;&lt;&lt;&lt;字段详细信息&gt;&gt;&gt;&gt;&gt;</v>
          </cell>
          <cell r="H3756" t="str">
            <v>PLAT_DATE,SEQ_NO</v>
          </cell>
        </row>
        <row r="3757">
          <cell r="E3757" t="str">
            <v>T_WLZHJX_SIGN_STU</v>
          </cell>
          <cell r="F3757" t="str">
            <v>温岭智慧驾校学员签约信息</v>
          </cell>
          <cell r="G3757" t="str">
            <v>&lt;&lt;&lt;&lt;&lt;字段详细信息&gt;&gt;&gt;&gt;&gt;</v>
          </cell>
          <cell r="H3757" t="str">
            <v>ENTR_NO,USER_ID</v>
          </cell>
        </row>
        <row r="3758">
          <cell r="E3758" t="str">
            <v>T_SFYPC_SIGN</v>
          </cell>
          <cell r="F3758" t="str">
            <v>账户绑定表</v>
          </cell>
          <cell r="G3758" t="str">
            <v>&lt;&lt;&lt;&lt;&lt;字段详细信息&gt;&gt;&gt;&gt;&gt;</v>
          </cell>
          <cell r="H3758" t="str">
            <v>ENTR_NO,CASE_CODE,ACCT_NO</v>
          </cell>
        </row>
        <row r="3759">
          <cell r="E3759" t="str">
            <v>T_SFYPC_PAY</v>
          </cell>
          <cell r="F3759" t="str">
            <v>转账汇划表</v>
          </cell>
          <cell r="G3759" t="str">
            <v>&lt;&lt;&lt;&lt;&lt;字段详细信息&gt;&gt;&gt;&gt;&gt;</v>
          </cell>
          <cell r="H3759" t="str">
            <v>PLAT_DATE,SEQ_NO</v>
          </cell>
        </row>
        <row r="3760">
          <cell r="E3760" t="str">
            <v>T_BAT_TASK</v>
          </cell>
          <cell r="F3760" t="str">
            <v>批量任务表</v>
          </cell>
          <cell r="G3760" t="str">
            <v>&lt;&lt;&lt;&lt;&lt;字段详细信息&gt;&gt;&gt;&gt;&gt;</v>
          </cell>
          <cell r="H3760" t="str">
            <v>PLAT_DATE,BAT_SEQ</v>
          </cell>
        </row>
        <row r="3761">
          <cell r="E3761" t="str">
            <v>T_ENTR</v>
          </cell>
          <cell r="F3761" t="str">
            <v>代理单位管理表</v>
          </cell>
          <cell r="G3761" t="str">
            <v>&lt;&lt;&lt;&lt;&lt;字段详细信息&gt;&gt;&gt;&gt;&gt;</v>
          </cell>
          <cell r="H3761" t="str">
            <v>ENTR_NO</v>
          </cell>
        </row>
        <row r="3762">
          <cell r="E3762" t="str">
            <v>T_PTZHJX_SIGN_STU</v>
          </cell>
          <cell r="F3762" t="str">
            <v>普陀智慧驾校</v>
          </cell>
          <cell r="G3762" t="str">
            <v>&lt;&lt;&lt;&lt;&lt;字段详细信息&gt;&gt;&gt;&gt;&gt;</v>
          </cell>
          <cell r="H3762" t="str">
            <v>ENTR_NO,USER_ID,SCHOOL_ID</v>
          </cell>
        </row>
        <row r="3763">
          <cell r="E3763" t="str">
            <v>T64_G1402_HIS</v>
          </cell>
          <cell r="F3763" t="str">
            <v>#N/A</v>
          </cell>
          <cell r="G3763" t="str">
            <v>&lt;&lt;&lt;&lt;&lt;字段详细信息&gt;&gt;&gt;&gt;&gt;</v>
          </cell>
          <cell r="H3763" t="str">
            <v>STATISTICDATE,ORGANKEY,GRANULARITY,CURRKEY,DATARANGE,BATCH,ITEMKEY,COLKEY</v>
          </cell>
        </row>
        <row r="3764">
          <cell r="E3764" t="str">
            <v>T64_G2502_HIS</v>
          </cell>
          <cell r="F3764" t="str">
            <v>#N/A</v>
          </cell>
          <cell r="G3764" t="str">
            <v>&lt;&lt;&lt;&lt;&lt;字段详细信息&gt;&gt;&gt;&gt;&gt;</v>
          </cell>
          <cell r="H3764" t="str">
            <v>STATISTICDATE,ORGANKEY,GRANULARITY,CURRKEY,DATARANGE,BATCH,ITEMKEY,COLKEY</v>
          </cell>
        </row>
        <row r="3765">
          <cell r="E3765" t="str">
            <v>T64_G0100_HIS</v>
          </cell>
          <cell r="F3765" t="str">
            <v>#N/A</v>
          </cell>
          <cell r="G3765" t="str">
            <v>&lt;&lt;&lt;&lt;&lt;字段详细信息&gt;&gt;&gt;&gt;&gt;</v>
          </cell>
          <cell r="H3765" t="str">
            <v>STATISTICDATE,ORGANKEY,GRANULARITY,CURRKEY,DATARANGE,BATCH,ITEMKEY,COLKEY</v>
          </cell>
        </row>
        <row r="3766">
          <cell r="E3766" t="str">
            <v>T64_G2100_HIS</v>
          </cell>
          <cell r="F3766" t="str">
            <v>#N/A</v>
          </cell>
          <cell r="G3766" t="str">
            <v>&lt;&lt;&lt;&lt;&lt;字段详细信息&gt;&gt;&gt;&gt;&gt;</v>
          </cell>
          <cell r="H3766" t="str">
            <v>STATISTICDATE,ORGANKEY,GRANULARITY,CURRKEY,DATARANGE,BATCH,ITEMKEY,COLKEY</v>
          </cell>
        </row>
        <row r="3767">
          <cell r="E3767" t="str">
            <v>T64_G2200_HIS</v>
          </cell>
          <cell r="F3767" t="str">
            <v>#N/A</v>
          </cell>
          <cell r="G3767" t="str">
            <v>&lt;&lt;&lt;&lt;&lt;字段详细信息&gt;&gt;&gt;&gt;&gt;</v>
          </cell>
          <cell r="H3767" t="str">
            <v>STATISTICDATE,ORGANKEY,GRANULARITY,CURRKEY,DATARANGE,BATCH,ITEMKEY,COLKEY</v>
          </cell>
        </row>
        <row r="3768">
          <cell r="E3768" t="str">
            <v>T64_G0102_HIS</v>
          </cell>
          <cell r="F3768" t="str">
            <v>#N/A</v>
          </cell>
          <cell r="G3768" t="str">
            <v>&lt;&lt;&lt;&lt;&lt;字段详细信息&gt;&gt;&gt;&gt;&gt;</v>
          </cell>
          <cell r="H3768" t="str">
            <v>STATISTICDATE,ORGANKEY,GRANULARITY,CURRKEY,DATARANGE,BATCH,ITEMKEY,COLKEY</v>
          </cell>
        </row>
        <row r="3769">
          <cell r="E3769" t="str">
            <v>T64_G4000_HIS</v>
          </cell>
          <cell r="F3769" t="str">
            <v>#N/A</v>
          </cell>
          <cell r="G3769" t="str">
            <v>&lt;&lt;&lt;&lt;&lt;字段详细信息&gt;&gt;&gt;&gt;&gt;</v>
          </cell>
          <cell r="H3769" t="str">
            <v>STATISTICDATE,ORGANKEY,GRANULARITY,CURRKEY,DATARANGE,BATCH,ITEMKEY,COLKEY</v>
          </cell>
        </row>
        <row r="3770">
          <cell r="E3770" t="str">
            <v>T64_S4100_HIS</v>
          </cell>
          <cell r="F3770" t="str">
            <v>#N/A</v>
          </cell>
          <cell r="G3770" t="str">
            <v>&lt;&lt;&lt;&lt;&lt;字段详细信息&gt;&gt;&gt;&gt;&gt;</v>
          </cell>
          <cell r="H3770" t="str">
            <v>STATISTICDATE,ORGANKEY,GRANULARITY,CURRKEY,DATARANGE,BATCH,ITEMKEY,COLKEY</v>
          </cell>
        </row>
        <row r="3771">
          <cell r="E3771" t="str">
            <v>T64_S6401_HIS</v>
          </cell>
          <cell r="F3771" t="str">
            <v>#N/A</v>
          </cell>
          <cell r="G3771" t="str">
            <v>&lt;&lt;&lt;&lt;&lt;字段详细信息&gt;&gt;&gt;&gt;&gt;</v>
          </cell>
          <cell r="H3771" t="str">
            <v>STATISTICDATE,ORGANKEY,GRANULARITY,CURRKEY,DATARANGE,BATCH,ITEMKEY,COLKEY</v>
          </cell>
        </row>
        <row r="3772">
          <cell r="E3772" t="str">
            <v>T64_G1401_HIS</v>
          </cell>
          <cell r="F3772" t="str">
            <v>#N/A</v>
          </cell>
          <cell r="G3772" t="str">
            <v>&lt;&lt;&lt;&lt;&lt;字段详细信息&gt;&gt;&gt;&gt;&gt;</v>
          </cell>
          <cell r="H3772" t="str">
            <v>STATISTICDATE,ORGANKEY,GRANULARITY,CURRKEY,DATARANGE,BATCH,ITEMKEY,COLKEY</v>
          </cell>
        </row>
        <row r="3773">
          <cell r="E3773" t="str">
            <v>T64_G1403_HIS</v>
          </cell>
          <cell r="F3773" t="str">
            <v>#N/A</v>
          </cell>
          <cell r="G3773" t="str">
            <v>&lt;&lt;&lt;&lt;&lt;字段详细信息&gt;&gt;&gt;&gt;&gt;</v>
          </cell>
          <cell r="H3773" t="str">
            <v>STATISTICDATE,ORGANKEY,GRANULARITY,CURRKEY,DATARANGE,BATCH,ITEMKEY,COLKEY</v>
          </cell>
        </row>
        <row r="3774">
          <cell r="E3774" t="str">
            <v>T64_G3200_HIS</v>
          </cell>
          <cell r="F3774" t="str">
            <v>#N/A</v>
          </cell>
          <cell r="G3774" t="str">
            <v>&lt;&lt;&lt;&lt;&lt;字段详细信息&gt;&gt;&gt;&gt;&gt;</v>
          </cell>
          <cell r="H3774" t="str">
            <v>STATISTICDATE,ORGANKEY,GRANULARITY,CURRKEY,DATARANGE,BATCH,ITEMKEY,COLKEY</v>
          </cell>
        </row>
        <row r="3775">
          <cell r="E3775" t="str">
            <v>T64_G3301_HIS</v>
          </cell>
          <cell r="F3775" t="str">
            <v>#N/A</v>
          </cell>
          <cell r="G3775" t="str">
            <v>&lt;&lt;&lt;&lt;&lt;字段详细信息&gt;&gt;&gt;&gt;&gt;</v>
          </cell>
          <cell r="H3775" t="str">
            <v>STATISTICDATE,ORGANKEY,GRANULARITY,CURRKEY,DATARANGE,BATCH,ITEMKEY,COLKEY</v>
          </cell>
        </row>
        <row r="3776">
          <cell r="E3776" t="str">
            <v>T64_G3302_HIS</v>
          </cell>
          <cell r="F3776" t="str">
            <v>#N/A</v>
          </cell>
          <cell r="G3776" t="str">
            <v>&lt;&lt;&lt;&lt;&lt;字段详细信息&gt;&gt;&gt;&gt;&gt;</v>
          </cell>
          <cell r="H3776" t="str">
            <v>STATISTICDATE,ORGANKEY,GRANULARITY,CURRKEY,DATARANGE,BATCH,ITEMKEY,COLKEY</v>
          </cell>
        </row>
        <row r="3777">
          <cell r="E3777" t="str">
            <v>T64_G4400_HIS</v>
          </cell>
          <cell r="F3777" t="str">
            <v>#N/A</v>
          </cell>
          <cell r="G3777" t="str">
            <v>&lt;&lt;&lt;&lt;&lt;字段详细信息&gt;&gt;&gt;&gt;&gt;</v>
          </cell>
          <cell r="H3777" t="str">
            <v>STATISTICDATE,ORGANKEY,GRANULARITY,CURRKEY,DATARANGE,BATCH,ITEMKEY,COLKEY</v>
          </cell>
        </row>
        <row r="3778">
          <cell r="E3778" t="str">
            <v>T04_UPREPORT_LIST</v>
          </cell>
          <cell r="F3778" t="str">
            <v>报表上报列表</v>
          </cell>
          <cell r="G3778" t="str">
            <v>&lt;&lt;&lt;&lt;&lt;字段详细信息&gt;&gt;&gt;&gt;&gt;</v>
          </cell>
          <cell r="H3778" t="str">
            <v>REPORTKEY,EFFDT,STATISTICDATE,ORGANKEY,BATCH</v>
          </cell>
        </row>
        <row r="3779">
          <cell r="E3779" t="str">
            <v>T31_ITEM_1104</v>
          </cell>
          <cell r="F3779" t="str">
            <v>1104报表项集合</v>
          </cell>
          <cell r="G3779" t="str">
            <v>&lt;&lt;&lt;&lt;&lt;字段详细信息&gt;&gt;&gt;&gt;&gt;</v>
          </cell>
          <cell r="H3779" t="str">
            <v>REPORTCODE,EFFDT,ROWNUM</v>
          </cell>
        </row>
        <row r="3780">
          <cell r="E3780" t="str">
            <v>T64_G4A00_HIS</v>
          </cell>
          <cell r="F3780" t="str">
            <v>法人机构资本净额表</v>
          </cell>
          <cell r="G3780" t="str">
            <v>&lt;&lt;&lt;&lt;&lt;字段详细信息&gt;&gt;&gt;&gt;&gt;</v>
          </cell>
          <cell r="H3780" t="str">
            <v>STATISTICDATE,ORGANKEY,GRANULARITY,CURRKEY,DATARANGE,BATCH,ITEMKEY,COLKEY</v>
          </cell>
        </row>
        <row r="3781">
          <cell r="E3781" t="str">
            <v>T64_G3101_HIS</v>
          </cell>
          <cell r="F3781" t="str">
            <v>#N/A</v>
          </cell>
          <cell r="G3781" t="str">
            <v>&lt;&lt;&lt;&lt;&lt;字段详细信息&gt;&gt;&gt;&gt;&gt;</v>
          </cell>
          <cell r="H3781" t="str">
            <v>STATISTICDATE,ORGANKEY,GRANULARITY,CURRKEY,DATARANGE,BATCH,ITEMKEY,COLKEY</v>
          </cell>
        </row>
        <row r="3782">
          <cell r="E3782" t="str">
            <v>T64_G3102_HIS</v>
          </cell>
          <cell r="F3782" t="str">
            <v>#N/A</v>
          </cell>
          <cell r="G3782" t="str">
            <v>&lt;&lt;&lt;&lt;&lt;字段详细信息&gt;&gt;&gt;&gt;&gt;</v>
          </cell>
          <cell r="H3782" t="str">
            <v>STATISTICDATE,ORGANKEY,GRANULARITY,CURRKEY,DATARANGE,BATCH,ITEMKEY,COLKEY</v>
          </cell>
        </row>
        <row r="3783">
          <cell r="E3783" t="str">
            <v>T31_INDIC_UPDAY</v>
          </cell>
          <cell r="F3783">
            <v>0</v>
          </cell>
          <cell r="G3783" t="str">
            <v>&lt;&lt;&lt;&lt;&lt;字段详细信息&gt;&gt;&gt;&gt;&gt;</v>
          </cell>
          <cell r="H3783" t="str">
            <v>INDICKEY,ORGANKEY,STATISTICDATE</v>
          </cell>
        </row>
        <row r="3784">
          <cell r="E3784" t="str">
            <v>RF_PROD</v>
          </cell>
          <cell r="F3784" t="e">
            <v>#N/A</v>
          </cell>
          <cell r="G3784" t="str">
            <v>&lt;&lt;&lt;&lt;&lt;字段详细信息&gt;&gt;&gt;&gt;&gt;</v>
          </cell>
          <cell r="H3784" t="str">
            <v>FNC_PD_CD</v>
          </cell>
        </row>
        <row r="3785">
          <cell r="E3785" t="str">
            <v>HOOP_DICTIONARY</v>
          </cell>
          <cell r="F3785" t="str">
            <v>字典表</v>
          </cell>
          <cell r="G3785" t="str">
            <v>&lt;&lt;&lt;&lt;&lt;字段详细信息&gt;&gt;&gt;&gt;&gt;</v>
          </cell>
          <cell r="H3785" t="str">
            <v>DICTIONARY_ID</v>
          </cell>
        </row>
        <row r="3786">
          <cell r="E3786" t="str">
            <v>SYSSEQ</v>
          </cell>
          <cell r="F3786" t="e">
            <v>#N/A</v>
          </cell>
          <cell r="G3786" t="str">
            <v>&lt;&lt;&lt;&lt;&lt;字段详细信息&gt;&gt;&gt;&gt;&gt;</v>
          </cell>
          <cell r="H3786" t="str">
            <v>SEQOBJ,SEQYEAR</v>
          </cell>
        </row>
        <row r="3787">
          <cell r="E3787" t="str">
            <v>PROD_INFO</v>
          </cell>
          <cell r="F3787" t="str">
            <v>产品基本信息</v>
          </cell>
          <cell r="G3787" t="str">
            <v>&lt;&lt;&lt;&lt;&lt;字段详细信息&gt;&gt;&gt;&gt;&gt;</v>
          </cell>
          <cell r="H3787" t="str">
            <v>PROD_CODE,SJFSNY,GSLSH</v>
          </cell>
        </row>
        <row r="3788">
          <cell r="E3788" t="str">
            <v>PROD_COLLECT_INFO</v>
          </cell>
          <cell r="F3788" t="str">
            <v>产品资金募集信息</v>
          </cell>
          <cell r="G3788" t="str">
            <v>&lt;&lt;&lt;&lt;&lt;字段详细信息&gt;&gt;&gt;&gt;&gt;</v>
          </cell>
          <cell r="H3788" t="str">
            <v>PROD_CODE,AREA_CODE,CUST_TYPE,CURRENCY_CODE,SJFSNY,GSLSH</v>
          </cell>
        </row>
        <row r="3789">
          <cell r="E3789" t="str">
            <v>T_PAD_TRACK</v>
          </cell>
          <cell r="F3789" t="str">
            <v>设备轨迹信息表</v>
          </cell>
          <cell r="G3789" t="str">
            <v>&lt;&lt;&lt;&lt;&lt;字段详细信息&gt;&gt;&gt;&gt;&gt;</v>
          </cell>
          <cell r="H3789" t="str">
            <v>ID</v>
          </cell>
        </row>
        <row r="3790">
          <cell r="E3790" t="str">
            <v>T_TURNOVER</v>
          </cell>
          <cell r="F3790" t="str">
            <v>流水信息表</v>
          </cell>
          <cell r="G3790" t="str">
            <v>&lt;&lt;&lt;&lt;&lt;字段详细信息&gt;&gt;&gt;&gt;&gt;</v>
          </cell>
          <cell r="H3790" t="str">
            <v>TURNOVER_ID</v>
          </cell>
        </row>
        <row r="3791">
          <cell r="E3791" t="str">
            <v>T_VISIT</v>
          </cell>
          <cell r="F3791" t="str">
            <v>走访表</v>
          </cell>
          <cell r="G3791" t="str">
            <v>&lt;&lt;&lt;&lt;&lt;字段详细信息&gt;&gt;&gt;&gt;&gt;</v>
          </cell>
          <cell r="H3791" t="str">
            <v>ID</v>
          </cell>
        </row>
        <row r="3792">
          <cell r="E3792" t="str">
            <v>T_BUSINESS_COUNT_REPORT</v>
          </cell>
          <cell r="F3792" t="str">
            <v>业务统计表</v>
          </cell>
          <cell r="G3792" t="str">
            <v>&lt;&lt;&lt;&lt;&lt;字段详细信息&gt;&gt;&gt;&gt;&gt;</v>
          </cell>
          <cell r="H3792" t="str">
            <v>REPORT_ID</v>
          </cell>
        </row>
        <row r="3793">
          <cell r="E3793" t="str">
            <v>T_PAD_INFO</v>
          </cell>
          <cell r="F3793" t="str">
            <v>设备信息表</v>
          </cell>
          <cell r="G3793" t="str">
            <v>&lt;&lt;&lt;&lt;&lt;字段详细信息&gt;&gt;&gt;&gt;&gt;</v>
          </cell>
          <cell r="H3793" t="str">
            <v>RE_ID,PIN_ID</v>
          </cell>
        </row>
        <row r="3794">
          <cell r="E3794" t="str">
            <v>REPORT_DS_LOAN_RECEIPT_ADDITIONAL_INFO_DAY_20230906_BDW_LX_12</v>
          </cell>
          <cell r="F3794" t="str">
            <v>微粒贷借据补充信息表</v>
          </cell>
          <cell r="G3794" t="str">
            <v>&lt;&lt;&lt;&lt;&lt;字段详细信息&gt;&gt;&gt;&gt;&gt;</v>
          </cell>
          <cell r="H3794" t="str">
            <v>LOAN_RECEIPT_NBR</v>
          </cell>
        </row>
        <row r="3795">
          <cell r="E3795" t="str">
            <v>TM_CUST_LIMIT_O</v>
          </cell>
          <cell r="F3795" t="str">
            <v>自定义额度信息表-授权</v>
          </cell>
          <cell r="G3795" t="str">
            <v>&lt;&lt;&lt;&lt;&lt;字段详细信息&gt;&gt;&gt;&gt;&gt;</v>
          </cell>
          <cell r="H3795" t="str">
            <v>CUST_LIMIT_ID,ZJRCU_ORG</v>
          </cell>
        </row>
        <row r="3796">
          <cell r="E3796" t="str">
            <v>TM_CUST_LIMIT_O_20190710_BDW_XGK_01</v>
          </cell>
          <cell r="F3796" t="str">
            <v>自定义额度信息表-授权</v>
          </cell>
          <cell r="G3796" t="str">
            <v>&lt;&lt;&lt;&lt;&lt;字段详细信息&gt;&gt;&gt;&gt;&gt;</v>
          </cell>
          <cell r="H3796" t="str">
            <v>CUST_LIMIT_ID</v>
          </cell>
        </row>
        <row r="3797">
          <cell r="E3797" t="str">
            <v>TM_LOAN_20190710_BDW_XGK_01</v>
          </cell>
          <cell r="F3797" t="str">
            <v>分期信息表</v>
          </cell>
          <cell r="G3797" t="str">
            <v>&lt;&lt;&lt;&lt;&lt;字段详细信息&gt;&gt;&gt;&gt;&gt;</v>
          </cell>
          <cell r="H3797" t="str">
            <v>LOAN_RECEIPT_NBR</v>
          </cell>
        </row>
        <row r="3798">
          <cell r="E3798" t="str">
            <v>TM_PSB_PERSONAL_INFO_20190710_BDW_XGK_01</v>
          </cell>
          <cell r="F3798" t="str">
            <v>客户身份信息表</v>
          </cell>
          <cell r="G3798" t="str">
            <v>&lt;&lt;&lt;&lt;&lt;字段详细信息&gt;&gt;&gt;&gt;&gt;</v>
          </cell>
          <cell r="H3798" t="str">
            <v>ID,APP_NO</v>
          </cell>
        </row>
        <row r="3799">
          <cell r="E3799" t="str">
            <v>TM_CUSTOMER_20190710_BDW_XGK_01</v>
          </cell>
          <cell r="F3799" t="str">
            <v>客户信息表</v>
          </cell>
          <cell r="G3799" t="str">
            <v>&lt;&lt;&lt;&lt;&lt;字段详细信息&gt;&gt;&gt;&gt;&gt;</v>
          </cell>
          <cell r="H3799" t="str">
            <v>ID_NO,ID_TYPE</v>
          </cell>
        </row>
        <row r="3800">
          <cell r="E3800" t="str">
            <v>TM_PLAN_20190710_BDW_XGK_01</v>
          </cell>
          <cell r="F3800" t="str">
            <v>信用计划表</v>
          </cell>
          <cell r="G3800" t="str">
            <v>&lt;&lt;&lt;&lt;&lt;字段详细信息&gt;&gt;&gt;&gt;&gt;</v>
          </cell>
          <cell r="H3800" t="str">
            <v>PLAN_ID</v>
          </cell>
        </row>
        <row r="3801">
          <cell r="E3801" t="str">
            <v>TM_ACCOUNT_20190710_BDW_XGK_01</v>
          </cell>
          <cell r="F3801" t="str">
            <v>账户信息表</v>
          </cell>
          <cell r="G3801" t="str">
            <v>&lt;&lt;&lt;&lt;&lt;字段详细信息&gt;&gt;&gt;&gt;&gt;</v>
          </cell>
          <cell r="H3801" t="str">
            <v>ACCT_NO,ACCT_TYPE</v>
          </cell>
        </row>
        <row r="3802">
          <cell r="E3802" t="str">
            <v>RPT_CASH_ACCOUNT_RECONCILATION</v>
          </cell>
          <cell r="F3802" t="str">
            <v>微粒贷平台费计算清单</v>
          </cell>
          <cell r="G3802" t="str">
            <v>&lt;&lt;&lt;&lt;&lt;字段详细信息&gt;&gt;&gt;&gt;&gt;</v>
          </cell>
          <cell r="H3802" t="str">
            <v>ZJRCU_ORG,ETL_DT</v>
          </cell>
        </row>
        <row r="3803">
          <cell r="E3803" t="str">
            <v>RPT_LOAN_WRITEOFF_DETAIL</v>
          </cell>
          <cell r="F3803" t="str">
            <v>贷款核销明细表</v>
          </cell>
          <cell r="G3803" t="str">
            <v>&lt;&lt;&lt;&lt;&lt;字段详细信息&gt;&gt;&gt;&gt;&gt;</v>
          </cell>
          <cell r="H3803" t="str">
            <v>ORG,RECONCILATION_ORG_CODE,LOGICAL_CARD_NO,REF_NBR,ETL_DT</v>
          </cell>
        </row>
        <row r="3804">
          <cell r="E3804" t="str">
            <v>TM_SCHEDULE</v>
          </cell>
          <cell r="F3804" t="str">
            <v>贷款分配表</v>
          </cell>
          <cell r="G3804" t="str">
            <v>&lt;&lt;&lt;&lt;&lt;字段详细信息&gt;&gt;&gt;&gt;&gt;</v>
          </cell>
          <cell r="H3804" t="str">
            <v>SCHEDULE_ID,ZJRCU_ORG</v>
          </cell>
        </row>
        <row r="3805">
          <cell r="E3805" t="str">
            <v>TM_LOAN_20210602_BDW_CYZ_01</v>
          </cell>
          <cell r="F3805" t="str">
            <v>分期信息表</v>
          </cell>
          <cell r="G3805" t="str">
            <v>&lt;&lt;&lt;&lt;&lt;字段详细信息&gt;&gt;&gt;&gt;&gt;</v>
          </cell>
          <cell r="H3805" t="str">
            <v>REF_NBR,ZJRCU_ORG</v>
          </cell>
        </row>
        <row r="3806">
          <cell r="E3806" t="str">
            <v>TM_CUSTOMER_20230906_BDW_LX_12</v>
          </cell>
          <cell r="F3806" t="str">
            <v>客户信息表</v>
          </cell>
          <cell r="G3806" t="str">
            <v>&lt;&lt;&lt;&lt;&lt;字段详细信息&gt;&gt;&gt;&gt;&gt;</v>
          </cell>
          <cell r="H3806" t="str">
            <v>CUST_ID,ZJRCU_ORG</v>
          </cell>
        </row>
        <row r="3807">
          <cell r="E3807" t="str">
            <v>TM_PSB_PERSONAL_INFO</v>
          </cell>
          <cell r="F3807" t="str">
            <v>客户身份信息表</v>
          </cell>
          <cell r="G3807" t="str">
            <v>&lt;&lt;&lt;&lt;&lt;字段详细信息&gt;&gt;&gt;&gt;&gt;</v>
          </cell>
          <cell r="H3807" t="str">
            <v>ID,APP_NO,ZJRCU_ORG</v>
          </cell>
        </row>
        <row r="3808">
          <cell r="E3808" t="str">
            <v>TM_ACCOUNT_20210602_BDW_CYZ_01</v>
          </cell>
          <cell r="F3808" t="str">
            <v>账户信息表</v>
          </cell>
          <cell r="G3808" t="str">
            <v>&lt;&lt;&lt;&lt;&lt;字段详细信息&gt;&gt;&gt;&gt;&gt;</v>
          </cell>
          <cell r="H3808" t="str">
            <v>ACCT_NO,ACCT_TYPE,ZJRCU_ORG</v>
          </cell>
        </row>
        <row r="3809">
          <cell r="E3809" t="str">
            <v>TM_PLAN_20230906_BDW_LX_12</v>
          </cell>
          <cell r="F3809" t="str">
            <v>信用计划表</v>
          </cell>
          <cell r="G3809" t="str">
            <v>&lt;&lt;&lt;&lt;&lt;字段详细信息&gt;&gt;&gt;&gt;&gt;</v>
          </cell>
          <cell r="H3809" t="str">
            <v>PLAN_ID,ZJRCU_ORG</v>
          </cell>
        </row>
        <row r="3810">
          <cell r="E3810" t="str">
            <v>PERSONAL_CONTRACT_INFO</v>
          </cell>
          <cell r="F3810" t="str">
            <v>个人合同数据表</v>
          </cell>
          <cell r="G3810" t="str">
            <v>&lt;&lt;&lt;&lt;&lt;字段详细信息&gt;&gt;&gt;&gt;&gt;</v>
          </cell>
          <cell r="H3810" t="str">
            <v>CUST_ID</v>
          </cell>
        </row>
        <row r="3811">
          <cell r="E3811" t="str">
            <v>TM_ACCOUNT_20230906_BDW_LX_12</v>
          </cell>
          <cell r="F3811" t="str">
            <v>账户信息表</v>
          </cell>
          <cell r="G3811" t="str">
            <v>&lt;&lt;&lt;&lt;&lt;字段详细信息&gt;&gt;&gt;&gt;&gt;</v>
          </cell>
          <cell r="H3811" t="str">
            <v>ACCT_NO,ACCT_TYPE,BANK_GROUP_ID,ZJRCU_ORG</v>
          </cell>
        </row>
        <row r="3812">
          <cell r="E3812" t="str">
            <v>TM_LOAN_20230906_BDW_LX_12</v>
          </cell>
          <cell r="F3812" t="str">
            <v>分期信息表</v>
          </cell>
          <cell r="G3812" t="str">
            <v>&lt;&lt;&lt;&lt;&lt;字段详细信息&gt;&gt;&gt;&gt;&gt;</v>
          </cell>
          <cell r="H3812" t="str">
            <v>REF_NBR,LOGICAL_CARD_NO,ZJRCU_ORG</v>
          </cell>
        </row>
        <row r="3813">
          <cell r="E3813" t="str">
            <v>RPT_DEPT_CLASSIFY_FIVE</v>
          </cell>
          <cell r="F3813" t="str">
            <v>贷款五级分类表</v>
          </cell>
          <cell r="G3813" t="str">
            <v>&lt;&lt;&lt;&lt;&lt;字段详细信息&gt;&gt;&gt;&gt;&gt;</v>
          </cell>
          <cell r="H3813" t="str">
            <v>ORG,CLASSIFY_FIVE,ETL_DT</v>
          </cell>
        </row>
        <row r="3814">
          <cell r="E3814" t="str">
            <v>PERSONAL_IDENTITY_INFO</v>
          </cell>
          <cell r="F3814" t="str">
            <v>客户信息建档情况表</v>
          </cell>
          <cell r="G3814" t="str">
            <v>&lt;&lt;&lt;&lt;&lt;字段详细信息&gt;&gt;&gt;&gt;&gt;</v>
          </cell>
          <cell r="H3814" t="str">
            <v>CUST_ID</v>
          </cell>
        </row>
        <row r="3815">
          <cell r="E3815" t="str">
            <v>REPORT_UNION_CREDIT_STRA_RST</v>
          </cell>
          <cell r="F3815" t="str">
            <v>双边授信审批结果表</v>
          </cell>
          <cell r="G3815" t="str">
            <v>&lt;&lt;&lt;&lt;&lt;字段详细信息&gt;&gt;&gt;&gt;&gt;</v>
          </cell>
          <cell r="H3815" t="str">
            <v>CUST_ID</v>
          </cell>
        </row>
        <row r="3816">
          <cell r="E3816" t="str">
            <v>TM_IM_INFO</v>
          </cell>
          <cell r="F3816" t="str">
            <v>客户即时通讯信息表</v>
          </cell>
          <cell r="G3816" t="str">
            <v>&lt;&lt;&lt;&lt;&lt;字段详细信息&gt;&gt;&gt;&gt;&gt;</v>
          </cell>
          <cell r="H3816" t="str">
            <v>SEQ_NO,ZJRCU_ORG</v>
          </cell>
        </row>
        <row r="3817">
          <cell r="E3817" t="str">
            <v>TM_LOAN</v>
          </cell>
          <cell r="F3817" t="str">
            <v>分期信息表</v>
          </cell>
          <cell r="G3817" t="str">
            <v>&lt;&lt;&lt;&lt;&lt;字段详细信息&gt;&gt;&gt;&gt;&gt;</v>
          </cell>
          <cell r="H3817" t="str">
            <v>REF_NBR,LOGICAL_CARD_NO,ZJRCU_ORG</v>
          </cell>
        </row>
        <row r="3818">
          <cell r="E3818" t="str">
            <v>TM_CUSTOMER</v>
          </cell>
          <cell r="F3818" t="str">
            <v>客户信息表</v>
          </cell>
          <cell r="G3818" t="str">
            <v>&lt;&lt;&lt;&lt;&lt;字段详细信息&gt;&gt;&gt;&gt;&gt;</v>
          </cell>
          <cell r="H3818" t="str">
            <v>CUST_ID,ZJRCU_ORG</v>
          </cell>
        </row>
        <row r="3819">
          <cell r="E3819" t="str">
            <v>TM_PLAN</v>
          </cell>
          <cell r="F3819" t="str">
            <v>信用计划表</v>
          </cell>
          <cell r="G3819" t="str">
            <v>&lt;&lt;&lt;&lt;&lt;字段详细信息&gt;&gt;&gt;&gt;&gt;</v>
          </cell>
          <cell r="H3819" t="str">
            <v>PLAN_ID,ZJRCU_ORG</v>
          </cell>
        </row>
        <row r="3820">
          <cell r="E3820" t="str">
            <v>TM_ACCOUNT</v>
          </cell>
          <cell r="F3820" t="str">
            <v>账户信息表</v>
          </cell>
          <cell r="G3820" t="str">
            <v>&lt;&lt;&lt;&lt;&lt;字段详细信息&gt;&gt;&gt;&gt;&gt;</v>
          </cell>
          <cell r="H3820" t="str">
            <v>ACCT_NO,ACCT_TYPE,BANK_GROUP_ID,ZJRCU_ORG</v>
          </cell>
        </row>
        <row r="3821">
          <cell r="E3821" t="str">
            <v>REPORT_DS_LOAN_RECEIPT_ADDITIONAL_INFO_DAY</v>
          </cell>
          <cell r="F3821" t="str">
            <v>微粒贷借据补充信息表</v>
          </cell>
          <cell r="G3821" t="str">
            <v>&lt;&lt;&lt;&lt;&lt;字段详细信息&gt;&gt;&gt;&gt;&gt;</v>
          </cell>
          <cell r="H3821" t="str">
            <v>LOAN_RECEIPT_NBR</v>
          </cell>
        </row>
        <row r="3822">
          <cell r="E3822" t="str">
            <v>T2_DEP_STS_WZ</v>
          </cell>
          <cell r="F3822" t="str">
            <v>存款统计表(含温州)</v>
          </cell>
          <cell r="G3822" t="str">
            <v>&lt;&lt;&lt;&lt;&lt;字段详细信息&gt;&gt;&gt;&gt;&gt;</v>
          </cell>
          <cell r="H3822" t="str">
            <v>RECORD_DATE,BANK_NO,ITEM_TP,CURR_CD,BATCH</v>
          </cell>
        </row>
        <row r="3823">
          <cell r="E3823" t="str">
            <v>T4_FCFL_CLASS</v>
          </cell>
          <cell r="F3823" t="str">
            <v>分层分类-行设类别(报表展现)</v>
          </cell>
          <cell r="G3823" t="str">
            <v>&lt;&lt;&lt;&lt;&lt;字段详细信息&gt;&gt;&gt;&gt;&gt;</v>
          </cell>
          <cell r="H3823" t="str">
            <v>RECORD_YR,RECORD_MTH,BANK_NO</v>
          </cell>
        </row>
        <row r="3824">
          <cell r="E3824" t="str">
            <v>EXTERNAL_MERCHANT_INFO_DETAIL</v>
          </cell>
          <cell r="F3824" t="str">
            <v>外部商户_详情表</v>
          </cell>
          <cell r="G3824" t="str">
            <v>&lt;&lt;&lt;&lt;&lt;字段详细信息&gt;&gt;&gt;&gt;&gt;</v>
          </cell>
          <cell r="H3824" t="str">
            <v>CERT_NO,CERT_TYPE,CHANNEL_ID</v>
          </cell>
        </row>
        <row r="3825">
          <cell r="E3825" t="str">
            <v>EXTERNAL_MERCHANT_INFO</v>
          </cell>
          <cell r="F3825" t="str">
            <v>外部商户_基础信息表</v>
          </cell>
          <cell r="G3825" t="str">
            <v>&lt;&lt;&lt;&lt;&lt;字段详细信息&gt;&gt;&gt;&gt;&gt;</v>
          </cell>
          <cell r="H3825" t="str">
            <v>CERT_NO,CERT_TYPE,CHANNEL_ID</v>
          </cell>
        </row>
        <row r="3826">
          <cell r="E3826" t="str">
            <v>CMS_ROLE_PERMISSION</v>
          </cell>
          <cell r="F3826" t="str">
            <v>角色权限表</v>
          </cell>
          <cell r="G3826" t="str">
            <v>&lt;&lt;&lt;&lt;&lt;字段详细信息&gt;&gt;&gt;&gt;&gt;</v>
          </cell>
          <cell r="H3826" t="str">
            <v>ROLE_ID,FUNC_ID,PERMISSION_ID</v>
          </cell>
        </row>
        <row r="3827">
          <cell r="E3827" t="str">
            <v>CMS_USER_ROLE</v>
          </cell>
          <cell r="F3827" t="str">
            <v>用户角色表</v>
          </cell>
          <cell r="G3827" t="str">
            <v>&lt;&lt;&lt;&lt;&lt;字段详细信息&gt;&gt;&gt;&gt;&gt;</v>
          </cell>
          <cell r="H3827" t="str">
            <v>USER_ID,ROLE_ID</v>
          </cell>
        </row>
        <row r="3828">
          <cell r="E3828" t="str">
            <v>TLM_AUXE_CCTL</v>
          </cell>
          <cell r="F3828" t="str">
            <v>终端辅助设备关联表</v>
          </cell>
          <cell r="G3828" t="str">
            <v>&lt;&lt;&lt;&lt;&lt;字段详细信息&gt;&gt;&gt;&gt;&gt;</v>
          </cell>
          <cell r="H3828" t="str">
            <v>CCTLNO</v>
          </cell>
        </row>
        <row r="3829">
          <cell r="E3829" t="str">
            <v>SMERCHANT_INFO_20231206_BDW_ZX_97</v>
          </cell>
          <cell r="F3829" t="str">
            <v>特约商户表</v>
          </cell>
          <cell r="G3829" t="str">
            <v>&lt;&lt;&lt;&lt;&lt;字段详细信息&gt;&gt;&gt;&gt;&gt;</v>
          </cell>
          <cell r="H3829" t="str">
            <v>ID</v>
          </cell>
        </row>
        <row r="3830">
          <cell r="E3830" t="str">
            <v>SMERCHANT_INFO_DETAIL_20230726_BDW_LX_12</v>
          </cell>
          <cell r="F3830" t="str">
            <v>特约商户基本信息表</v>
          </cell>
          <cell r="G3830" t="str">
            <v>&lt;&lt;&lt;&lt;&lt;字段详细信息&gt;&gt;&gt;&gt;&gt;</v>
          </cell>
          <cell r="H3830" t="str">
            <v>ID</v>
          </cell>
        </row>
        <row r="3831">
          <cell r="E3831" t="str">
            <v>SMERCHANT_SETM</v>
          </cell>
          <cell r="F3831" t="str">
            <v>特约商户结算信息表</v>
          </cell>
          <cell r="G3831" t="str">
            <v>&lt;&lt;&lt;&lt;&lt;字段详细信息&gt;&gt;&gt;&gt;&gt;</v>
          </cell>
          <cell r="H3831" t="str">
            <v>BUSSNO</v>
          </cell>
        </row>
        <row r="3832">
          <cell r="E3832" t="str">
            <v>BMS_MCH_STEPRATE_INDEX</v>
          </cell>
          <cell r="F3832" t="str">
            <v>商户阶梯费率指数备份表</v>
          </cell>
          <cell r="G3832" t="str">
            <v>&lt;&lt;&lt;&lt;&lt;字段详细信息&gt;&gt;&gt;&gt;&gt;</v>
          </cell>
          <cell r="H3832" t="str">
            <v>ID</v>
          </cell>
        </row>
        <row r="3833">
          <cell r="E3833" t="str">
            <v>TLM_CCTL_20230829_BDW_LX_01</v>
          </cell>
          <cell r="F3833" t="str">
            <v>终端码牌表</v>
          </cell>
          <cell r="G3833" t="str">
            <v>&lt;&lt;&lt;&lt;&lt;字段详细信息&gt;&gt;&gt;&gt;&gt;</v>
          </cell>
          <cell r="H3833" t="str">
            <v>TERMID</v>
          </cell>
        </row>
        <row r="3834">
          <cell r="E3834" t="str">
            <v>PREGATHER_SMCH_PAGEINFO_20231206_BDW_ZX_97</v>
          </cell>
          <cell r="F3834" t="str">
            <v>商户入网申请分页信息表</v>
          </cell>
          <cell r="G3834" t="str">
            <v>&lt;&lt;&lt;&lt;&lt;字段详细信息&gt;&gt;&gt;&gt;&gt;</v>
          </cell>
          <cell r="H3834" t="str">
            <v>PAD_SERIAL_NUM</v>
          </cell>
        </row>
        <row r="3835">
          <cell r="E3835" t="str">
            <v>TLM_AUXE</v>
          </cell>
          <cell r="F3835" t="str">
            <v>辅助设备表</v>
          </cell>
          <cell r="G3835" t="str">
            <v>&lt;&lt;&lt;&lt;&lt;字段详细信息&gt;&gt;&gt;&gt;&gt;</v>
          </cell>
          <cell r="H3835" t="str">
            <v>AUXENO</v>
          </cell>
        </row>
        <row r="3836">
          <cell r="E3836" t="str">
            <v>PRDU_AGREEMENT_20220622</v>
          </cell>
          <cell r="F3836" t="str">
            <v>产品签约表</v>
          </cell>
          <cell r="G3836" t="str">
            <v>&lt;&lt;&lt;&lt;&lt;字段详细信息&gt;&gt;&gt;&gt;&gt;</v>
          </cell>
          <cell r="H3836" t="str">
            <v>AGREID</v>
          </cell>
        </row>
        <row r="3837">
          <cell r="E3837" t="str">
            <v>SMERCHANT_INFO_SUBREC_20220803_BDW_FQS_24</v>
          </cell>
          <cell r="F3837" t="str">
            <v>商户报送记录表</v>
          </cell>
          <cell r="G3837" t="str">
            <v>&lt;&lt;&lt;&lt;&lt;字段详细信息&gt;&gt;&gt;&gt;&gt;</v>
          </cell>
          <cell r="H3837" t="str">
            <v>SNOWID</v>
          </cell>
        </row>
        <row r="3838">
          <cell r="E3838" t="str">
            <v>SMERCHANT_INFO_DETAIL_20220427_BDW_ZX_06</v>
          </cell>
          <cell r="F3838" t="str">
            <v>特约商户基本信息表</v>
          </cell>
          <cell r="G3838" t="str">
            <v>&lt;&lt;&lt;&lt;&lt;字段详细信息&gt;&gt;&gt;&gt;&gt;</v>
          </cell>
          <cell r="H3838" t="str">
            <v>ID</v>
          </cell>
        </row>
        <row r="3839">
          <cell r="E3839" t="str">
            <v>SMERCHANT_INFO_20220831_BDW_FQS_14</v>
          </cell>
          <cell r="F3839" t="str">
            <v>特约商户表</v>
          </cell>
          <cell r="G3839" t="str">
            <v>&lt;&lt;&lt;&lt;&lt;字段详细信息&gt;&gt;&gt;&gt;&gt;</v>
          </cell>
          <cell r="H3839" t="str">
            <v>ID</v>
          </cell>
        </row>
        <row r="3840">
          <cell r="E3840" t="str">
            <v>T_MEMBER_MCH_CARD_INFO</v>
          </cell>
          <cell r="F3840" t="str">
            <v>商户会员卡信息表</v>
          </cell>
          <cell r="G3840" t="str">
            <v>&lt;&lt;&lt;&lt;&lt;字段详细信息&gt;&gt;&gt;&gt;&gt;</v>
          </cell>
          <cell r="H3840" t="str">
            <v>MCH_CARD_ID</v>
          </cell>
        </row>
        <row r="3841">
          <cell r="E3841" t="str">
            <v>CMS_MCH_USER_PRODUCT</v>
          </cell>
          <cell r="F3841" t="str">
            <v>商户用户产品关联表</v>
          </cell>
          <cell r="G3841" t="str">
            <v>&lt;&lt;&lt;&lt;&lt;字段详细信息&gt;&gt;&gt;&gt;&gt;</v>
          </cell>
          <cell r="H3841" t="str">
            <v>ID</v>
          </cell>
        </row>
        <row r="3842">
          <cell r="E3842" t="str">
            <v>T_EXTERNAL_MERCHANT_INFO_20211103_BDW_CYZ_05</v>
          </cell>
          <cell r="F3842" t="str">
            <v>外部商户信息管理表</v>
          </cell>
          <cell r="G3842" t="str">
            <v>&lt;&lt;&lt;&lt;&lt;字段详细信息&gt;&gt;&gt;&gt;&gt;</v>
          </cell>
          <cell r="H3842" t="str">
            <v>NUMBER</v>
          </cell>
        </row>
        <row r="3843">
          <cell r="E3843" t="str">
            <v>CMS_MERCHANT</v>
          </cell>
          <cell r="F3843" t="str">
            <v>商户表</v>
          </cell>
          <cell r="G3843" t="str">
            <v>&lt;&lt;&lt;&lt;&lt;字段详细信息&gt;&gt;&gt;&gt;&gt;</v>
          </cell>
          <cell r="H3843" t="str">
            <v>MERCHANT_ID</v>
          </cell>
        </row>
        <row r="3844">
          <cell r="E3844" t="str">
            <v>MARKET_REWARD_ORDER</v>
          </cell>
          <cell r="F3844" t="str">
            <v>奖励金订单流水表</v>
          </cell>
          <cell r="G3844" t="str">
            <v>&lt;&lt;&lt;&lt;&lt;字段详细信息&gt;&gt;&gt;&gt;&gt;</v>
          </cell>
          <cell r="H3844" t="str">
            <v>TXN_SEQ_ID,ACTIVITY_ID</v>
          </cell>
        </row>
        <row r="3845">
          <cell r="E3845" t="str">
            <v>CMS_USER</v>
          </cell>
          <cell r="F3845" t="str">
            <v>用户表</v>
          </cell>
          <cell r="G3845" t="str">
            <v>&lt;&lt;&lt;&lt;&lt;字段详细信息&gt;&gt;&gt;&gt;&gt;</v>
          </cell>
          <cell r="H3845" t="str">
            <v>ID</v>
          </cell>
        </row>
        <row r="3846">
          <cell r="E3846" t="str">
            <v>PREGATHER_SMCH_PAGEINFO</v>
          </cell>
          <cell r="F3846" t="str">
            <v>商户入网申请分页信息表</v>
          </cell>
          <cell r="G3846" t="str">
            <v>&lt;&lt;&lt;&lt;&lt;字段详细信息&gt;&gt;&gt;&gt;&gt;</v>
          </cell>
          <cell r="H3846" t="str">
            <v>PAD_SERIAL_NUM</v>
          </cell>
        </row>
        <row r="3847">
          <cell r="E3847" t="str">
            <v>SMERCHANT_INFO</v>
          </cell>
          <cell r="F3847" t="str">
            <v>特约商户表</v>
          </cell>
          <cell r="G3847" t="str">
            <v>&lt;&lt;&lt;&lt;&lt;字段详细信息&gt;&gt;&gt;&gt;&gt;</v>
          </cell>
          <cell r="H3847" t="str">
            <v>ID</v>
          </cell>
        </row>
        <row r="3848">
          <cell r="E3848" t="str">
            <v>SMERCHANT_INFO_DETAIL</v>
          </cell>
          <cell r="F3848" t="str">
            <v>特约商户基本信息表</v>
          </cell>
          <cell r="G3848" t="str">
            <v>&lt;&lt;&lt;&lt;&lt;字段详细信息&gt;&gt;&gt;&gt;&gt;</v>
          </cell>
          <cell r="H3848" t="str">
            <v>ID</v>
          </cell>
        </row>
        <row r="3849">
          <cell r="E3849" t="str">
            <v>T_EXTERNAL_MERCHANT_INFO_20220330_BDW_FQS_66</v>
          </cell>
          <cell r="F3849" t="str">
            <v>外部商户信息管理表</v>
          </cell>
          <cell r="G3849" t="str">
            <v>&lt;&lt;&lt;&lt;&lt;字段详细信息&gt;&gt;&gt;&gt;&gt;</v>
          </cell>
          <cell r="H3849" t="str">
            <v>NUMBER</v>
          </cell>
        </row>
        <row r="3850">
          <cell r="E3850" t="str">
            <v>SMERCHANT_INFO_20220413_BDW_ZX_04</v>
          </cell>
          <cell r="F3850" t="str">
            <v>特约商户表</v>
          </cell>
          <cell r="G3850" t="str">
            <v>&lt;&lt;&lt;&lt;&lt;字段详细信息&gt;&gt;&gt;&gt;&gt;</v>
          </cell>
          <cell r="H3850" t="str">
            <v>ID</v>
          </cell>
        </row>
        <row r="3851">
          <cell r="E3851" t="str">
            <v>TLM_CCTL_20220413_BDW_ZX_04</v>
          </cell>
          <cell r="F3851" t="str">
            <v>终端码牌表</v>
          </cell>
          <cell r="G3851" t="str">
            <v>&lt;&lt;&lt;&lt;&lt;字段详细信息&gt;&gt;&gt;&gt;&gt;</v>
          </cell>
          <cell r="H3851" t="str">
            <v>TERMID</v>
          </cell>
        </row>
        <row r="3852">
          <cell r="E3852" t="str">
            <v>SMERCHANT_INFO_SUBREC_20220413_BDW_ZX_04</v>
          </cell>
          <cell r="F3852" t="str">
            <v>商户报送记录表</v>
          </cell>
          <cell r="G3852" t="str">
            <v>&lt;&lt;&lt;&lt;&lt;字段详细信息&gt;&gt;&gt;&gt;&gt;</v>
          </cell>
          <cell r="H3852" t="str">
            <v>SNOWID</v>
          </cell>
        </row>
        <row r="3853">
          <cell r="E3853" t="str">
            <v>SMERCHANT_SETM_20220622</v>
          </cell>
          <cell r="F3853" t="str">
            <v>特约商户结算信息表</v>
          </cell>
          <cell r="G3853" t="str">
            <v>&lt;&lt;&lt;&lt;&lt;字段详细信息&gt;&gt;&gt;&gt;&gt;</v>
          </cell>
          <cell r="H3853" t="str">
            <v>BUSSNO</v>
          </cell>
        </row>
        <row r="3854">
          <cell r="E3854" t="str">
            <v>BILL_AGREEMENT_INFO</v>
          </cell>
          <cell r="F3854" t="str">
            <v>手续费计费信息表</v>
          </cell>
          <cell r="G3854" t="str">
            <v>&lt;&lt;&lt;&lt;&lt;字段详细信息&gt;&gt;&gt;&gt;&gt;</v>
          </cell>
          <cell r="H3854" t="str">
            <v>AGIFID</v>
          </cell>
        </row>
        <row r="3855">
          <cell r="E3855" t="str">
            <v>T_EXTERNAL_MERCHANT_INFO_20220617_BDW_FQS_35</v>
          </cell>
          <cell r="F3855" t="str">
            <v>外部商户信息管理表</v>
          </cell>
          <cell r="G3855" t="str">
            <v>&lt;&lt;&lt;&lt;&lt;字段详细信息&gt;&gt;&gt;&gt;&gt;</v>
          </cell>
          <cell r="H3855" t="str">
            <v>NUMBER</v>
          </cell>
        </row>
        <row r="3856">
          <cell r="E3856" t="str">
            <v>PRDU_AGREEMENT_20220511_BDW_FQS_11</v>
          </cell>
          <cell r="F3856" t="str">
            <v>产品签约表</v>
          </cell>
          <cell r="G3856" t="str">
            <v>&lt;&lt;&lt;&lt;&lt;字段详细信息&gt;&gt;&gt;&gt;&gt;</v>
          </cell>
          <cell r="H3856" t="str">
            <v>ID,SMCHNO</v>
          </cell>
        </row>
        <row r="3857">
          <cell r="E3857" t="str">
            <v>SMERCHANT_INFO_20220511_BDW_FQS_11</v>
          </cell>
          <cell r="F3857" t="str">
            <v>特约商户表</v>
          </cell>
          <cell r="G3857" t="str">
            <v>&lt;&lt;&lt;&lt;&lt;字段详细信息&gt;&gt;&gt;&gt;&gt;</v>
          </cell>
          <cell r="H3857" t="str">
            <v>ID</v>
          </cell>
        </row>
        <row r="3858">
          <cell r="E3858" t="str">
            <v>SMERCHANT_INFO_SUBREC_20220511_BDW_FQS_11</v>
          </cell>
          <cell r="F3858" t="str">
            <v>商户报送记录表</v>
          </cell>
          <cell r="G3858" t="str">
            <v>&lt;&lt;&lt;&lt;&lt;字段详细信息&gt;&gt;&gt;&gt;&gt;</v>
          </cell>
          <cell r="H3858" t="str">
            <v>ID,SMCHNO</v>
          </cell>
        </row>
        <row r="3859">
          <cell r="E3859" t="str">
            <v>TLM_CCTL_20220622</v>
          </cell>
          <cell r="F3859" t="str">
            <v>终端码牌表</v>
          </cell>
          <cell r="G3859" t="str">
            <v>&lt;&lt;&lt;&lt;&lt;字段详细信息&gt;&gt;&gt;&gt;&gt;</v>
          </cell>
          <cell r="H3859" t="str">
            <v>ID,SMCHNO</v>
          </cell>
        </row>
        <row r="3860">
          <cell r="E3860" t="str">
            <v>PRDU_AGREEMENT</v>
          </cell>
          <cell r="F3860" t="str">
            <v>产品签约表</v>
          </cell>
          <cell r="G3860" t="str">
            <v>&lt;&lt;&lt;&lt;&lt;字段详细信息&gt;&gt;&gt;&gt;&gt;</v>
          </cell>
          <cell r="H3860" t="str">
            <v>AGREID</v>
          </cell>
        </row>
        <row r="3861">
          <cell r="E3861" t="str">
            <v>SMERCHANT_INFO_DETAIL_20220622</v>
          </cell>
          <cell r="F3861" t="str">
            <v>特约商户基本信息表</v>
          </cell>
          <cell r="G3861" t="str">
            <v>&lt;&lt;&lt;&lt;&lt;字段详细信息&gt;&gt;&gt;&gt;&gt;</v>
          </cell>
          <cell r="H3861" t="str">
            <v>ID</v>
          </cell>
        </row>
        <row r="3862">
          <cell r="E3862" t="str">
            <v>SMERCHANT_SETM_20221214_BDW_ZX_27</v>
          </cell>
          <cell r="F3862" t="str">
            <v>特约商户结算信息表</v>
          </cell>
          <cell r="G3862" t="str">
            <v>&lt;&lt;&lt;&lt;&lt;字段详细信息&gt;&gt;&gt;&gt;&gt;</v>
          </cell>
          <cell r="H3862" t="str">
            <v>BUSSNO</v>
          </cell>
        </row>
        <row r="3863">
          <cell r="E3863" t="str">
            <v>SMERCHANT_INFO_DETAIL_20230829_BDW_LX_01</v>
          </cell>
          <cell r="F3863" t="str">
            <v>特约商户基本信息表</v>
          </cell>
          <cell r="G3863" t="str">
            <v>&lt;&lt;&lt;&lt;&lt;字段详细信息&gt;&gt;&gt;&gt;&gt;</v>
          </cell>
          <cell r="H3863" t="str">
            <v>ID</v>
          </cell>
        </row>
        <row r="3864">
          <cell r="E3864" t="str">
            <v>LOG_OPER_RECORD_20230726_BDW_LX_12</v>
          </cell>
          <cell r="F3864" t="str">
            <v>操作记录表</v>
          </cell>
          <cell r="G3864" t="str">
            <v>&lt;&lt;&lt;&lt;&lt;字段详细信息&gt;&gt;&gt;&gt;&gt;</v>
          </cell>
          <cell r="H3864" t="str">
            <v>OPERID</v>
          </cell>
        </row>
        <row r="3865">
          <cell r="E3865" t="str">
            <v>LOG_OPER_RECORD</v>
          </cell>
          <cell r="F3865" t="str">
            <v>操作记录表</v>
          </cell>
          <cell r="G3865" t="str">
            <v>&lt;&lt;&lt;&lt;&lt;字段详细信息&gt;&gt;&gt;&gt;&gt;</v>
          </cell>
          <cell r="H3865" t="str">
            <v>OPERID</v>
          </cell>
        </row>
        <row r="3866">
          <cell r="E3866" t="str">
            <v>TLM_CCTL_20230517_BDW_ZX_97</v>
          </cell>
          <cell r="F3866" t="str">
            <v>终端码牌表</v>
          </cell>
          <cell r="G3866" t="str">
            <v>&lt;&lt;&lt;&lt;&lt;字段详细信息&gt;&gt;&gt;&gt;&gt;</v>
          </cell>
          <cell r="H3866" t="str">
            <v>TERMID</v>
          </cell>
        </row>
        <row r="3867">
          <cell r="E3867" t="str">
            <v>T_EXTERNAL_MERCHANT_INFO</v>
          </cell>
          <cell r="F3867" t="str">
            <v>外部商户信息管理表</v>
          </cell>
          <cell r="G3867" t="str">
            <v>&lt;&lt;&lt;&lt;&lt;字段详细信息&gt;&gt;&gt;&gt;&gt;</v>
          </cell>
          <cell r="H3867" t="str">
            <v>NUMBER</v>
          </cell>
        </row>
        <row r="3868">
          <cell r="E3868" t="str">
            <v>SMERCHANT_INFO_20221214_BDW_ZX_27</v>
          </cell>
          <cell r="F3868" t="str">
            <v>特约商户表</v>
          </cell>
          <cell r="G3868" t="str">
            <v>&lt;&lt;&lt;&lt;&lt;字段详细信息&gt;&gt;&gt;&gt;&gt;</v>
          </cell>
          <cell r="H3868" t="str">
            <v>ID</v>
          </cell>
        </row>
        <row r="3869">
          <cell r="E3869" t="str">
            <v>TLM_CCTL_20220622_BDW_ZX_07</v>
          </cell>
          <cell r="F3869" t="str">
            <v>终端码牌表</v>
          </cell>
          <cell r="G3869" t="str">
            <v>&lt;&lt;&lt;&lt;&lt;字段详细信息&gt;&gt;&gt;&gt;&gt;</v>
          </cell>
          <cell r="H3869" t="str">
            <v>TERMID</v>
          </cell>
        </row>
        <row r="3870">
          <cell r="E3870" t="str">
            <v>PRDU_AGREEMENT_20220622_BDW_ZX_07</v>
          </cell>
          <cell r="F3870" t="str">
            <v>产品签约表</v>
          </cell>
          <cell r="G3870" t="str">
            <v>&lt;&lt;&lt;&lt;&lt;字段详细信息&gt;&gt;&gt;&gt;&gt;</v>
          </cell>
          <cell r="H3870" t="str">
            <v>AGREID</v>
          </cell>
        </row>
        <row r="3871">
          <cell r="E3871" t="str">
            <v>SMERCHANT_INFO_DETAIL_20220622_BDW_ZX_07</v>
          </cell>
          <cell r="F3871" t="str">
            <v>特约商户基本信息表</v>
          </cell>
          <cell r="G3871" t="str">
            <v>&lt;&lt;&lt;&lt;&lt;字段详细信息&gt;&gt;&gt;&gt;&gt;</v>
          </cell>
          <cell r="H3871" t="str">
            <v>ID</v>
          </cell>
        </row>
        <row r="3872">
          <cell r="E3872" t="str">
            <v>SMERCHANT_SETM_20220622_BDW_ZX_07</v>
          </cell>
          <cell r="F3872" t="str">
            <v>特约商户结算信息表</v>
          </cell>
          <cell r="G3872" t="str">
            <v>&lt;&lt;&lt;&lt;&lt;字段详细信息&gt;&gt;&gt;&gt;&gt;</v>
          </cell>
          <cell r="H3872" t="str">
            <v>BUSSNO</v>
          </cell>
        </row>
        <row r="3873">
          <cell r="E3873" t="str">
            <v>PRDU_AGREEMENT_20220706_BDW_FQS_35</v>
          </cell>
          <cell r="F3873" t="str">
            <v>产品签约表</v>
          </cell>
          <cell r="G3873" t="str">
            <v>&lt;&lt;&lt;&lt;&lt;字段详细信息&gt;&gt;&gt;&gt;&gt;</v>
          </cell>
          <cell r="H3873" t="str">
            <v>AGREID</v>
          </cell>
        </row>
        <row r="3874">
          <cell r="E3874" t="str">
            <v>SMERCHANT_INFO_DETAIL_20220831_BDW_FQS_14</v>
          </cell>
          <cell r="F3874" t="str">
            <v>特约商户基本信息表</v>
          </cell>
          <cell r="G3874" t="str">
            <v>&lt;&lt;&lt;&lt;&lt;字段详细信息&gt;&gt;&gt;&gt;&gt;</v>
          </cell>
          <cell r="H3874" t="str">
            <v>ID</v>
          </cell>
        </row>
        <row r="3875">
          <cell r="E3875" t="str">
            <v>SMERCHANT_SETM_20220706_BDW_FQS_35</v>
          </cell>
          <cell r="F3875" t="str">
            <v>特约商户结算信息表</v>
          </cell>
          <cell r="G3875" t="str">
            <v>&lt;&lt;&lt;&lt;&lt;字段详细信息&gt;&gt;&gt;&gt;&gt;</v>
          </cell>
          <cell r="H3875" t="str">
            <v>BUSSNO</v>
          </cell>
        </row>
        <row r="3876">
          <cell r="E3876" t="str">
            <v>TLM_CCTL_20221214_BDW_LX_13</v>
          </cell>
          <cell r="F3876" t="str">
            <v>终端码牌表</v>
          </cell>
          <cell r="G3876" t="str">
            <v>&lt;&lt;&lt;&lt;&lt;字段详细信息&gt;&gt;&gt;&gt;&gt;</v>
          </cell>
          <cell r="H3876" t="str">
            <v>TERMID</v>
          </cell>
        </row>
        <row r="3877">
          <cell r="E3877" t="str">
            <v>SMERCHANT_SETM_20221026_BDW_LX_11</v>
          </cell>
          <cell r="F3877" t="str">
            <v>特约商户结算信息表</v>
          </cell>
          <cell r="G3877" t="str">
            <v>&lt;&lt;&lt;&lt;&lt;字段详细信息&gt;&gt;&gt;&gt;&gt;</v>
          </cell>
          <cell r="H3877" t="str">
            <v>BUSSNO</v>
          </cell>
        </row>
        <row r="3878">
          <cell r="E3878" t="str">
            <v>PRDU_AGREEMENT_20220831_BDW_FQS_14</v>
          </cell>
          <cell r="F3878" t="str">
            <v>产品签约表</v>
          </cell>
          <cell r="G3878" t="str">
            <v>&lt;&lt;&lt;&lt;&lt;字段详细信息&gt;&gt;&gt;&gt;&gt;</v>
          </cell>
          <cell r="H3878" t="str">
            <v>AGREID</v>
          </cell>
        </row>
        <row r="3879">
          <cell r="E3879" t="str">
            <v>T_SCENE_CODE_MANAGEMENT</v>
          </cell>
          <cell r="F3879" t="str">
            <v>场景码管理</v>
          </cell>
          <cell r="G3879" t="str">
            <v>&lt;&lt;&lt;&lt;&lt;字段详细信息&gt;&gt;&gt;&gt;&gt;</v>
          </cell>
          <cell r="H3879" t="str">
            <v>SCENE_ID</v>
          </cell>
        </row>
        <row r="3880">
          <cell r="E3880" t="str">
            <v>T_CONSUME_SIDE_BASE_INFO</v>
          </cell>
          <cell r="F3880" t="str">
            <v>放心消费-消费端-基本信息表</v>
          </cell>
          <cell r="G3880" t="str">
            <v>&lt;&lt;&lt;&lt;&lt;字段详细信息&gt;&gt;&gt;&gt;&gt;</v>
          </cell>
          <cell r="H3880" t="str">
            <v>MERCHANT_ID</v>
          </cell>
        </row>
        <row r="3881">
          <cell r="E3881" t="str">
            <v>PRDU_AGREEMENT_20221214_BDW_LX_13</v>
          </cell>
          <cell r="F3881" t="str">
            <v>产品签约表</v>
          </cell>
          <cell r="G3881" t="str">
            <v>&lt;&lt;&lt;&lt;&lt;字段详细信息&gt;&gt;&gt;&gt;&gt;</v>
          </cell>
          <cell r="H3881" t="str">
            <v>AGREID</v>
          </cell>
        </row>
        <row r="3882">
          <cell r="E3882" t="str">
            <v>SMERCHANT_INFO_20221116_BDW_LX_07</v>
          </cell>
          <cell r="F3882" t="str">
            <v>特约商户表</v>
          </cell>
          <cell r="G3882" t="str">
            <v>&lt;&lt;&lt;&lt;&lt;字段详细信息&gt;&gt;&gt;&gt;&gt;</v>
          </cell>
          <cell r="H3882" t="str">
            <v>ID</v>
          </cell>
        </row>
        <row r="3883">
          <cell r="E3883" t="str">
            <v>PRDU_PAY_INFO</v>
          </cell>
          <cell r="F3883" t="str">
            <v>收单产品基本信息表</v>
          </cell>
          <cell r="G3883" t="str">
            <v>&lt;&lt;&lt;&lt;&lt;字段详细信息&gt;&gt;&gt;&gt;&gt;</v>
          </cell>
          <cell r="H3883" t="str">
            <v>PDCODE</v>
          </cell>
        </row>
        <row r="3884">
          <cell r="E3884" t="str">
            <v>BILL_AGREEMENT</v>
          </cell>
          <cell r="F3884" t="str">
            <v>手续费签约表</v>
          </cell>
          <cell r="G3884" t="str">
            <v>&lt;&lt;&lt;&lt;&lt;字段详细信息&gt;&gt;&gt;&gt;&gt;</v>
          </cell>
          <cell r="H3884" t="str">
            <v>MCHSEQ</v>
          </cell>
        </row>
        <row r="3885">
          <cell r="E3885" t="str">
            <v>SMERCHANT_INFO_SUBREC_20220914_BDW_ZX_27</v>
          </cell>
          <cell r="F3885" t="str">
            <v>商户报送记录表</v>
          </cell>
          <cell r="G3885" t="str">
            <v>&lt;&lt;&lt;&lt;&lt;字段详细信息&gt;&gt;&gt;&gt;&gt;</v>
          </cell>
          <cell r="H3885" t="str">
            <v>SNOWID</v>
          </cell>
        </row>
        <row r="3886">
          <cell r="E3886" t="str">
            <v>PRDU_AGREEMENT_20221026_BDW_LX_11</v>
          </cell>
          <cell r="F3886" t="str">
            <v>产品签约表</v>
          </cell>
          <cell r="G3886" t="str">
            <v>&lt;&lt;&lt;&lt;&lt;字段详细信息&gt;&gt;&gt;&gt;&gt;</v>
          </cell>
          <cell r="H3886" t="str">
            <v>AGREID</v>
          </cell>
        </row>
        <row r="3887">
          <cell r="E3887" t="str">
            <v>SMERCHANT_INFO_DETAIL_20230517_BDW_ZX_97</v>
          </cell>
          <cell r="F3887" t="str">
            <v>特约商户基本信息表</v>
          </cell>
          <cell r="G3887" t="str">
            <v>&lt;&lt;&lt;&lt;&lt;字段详细信息&gt;&gt;&gt;&gt;&gt;</v>
          </cell>
          <cell r="H3887" t="str">
            <v>ID</v>
          </cell>
        </row>
        <row r="3888">
          <cell r="E3888" t="str">
            <v>SMERCHANT_INFO_20221026_BDW_LX_11</v>
          </cell>
          <cell r="F3888" t="str">
            <v>特约商户表</v>
          </cell>
          <cell r="G3888" t="str">
            <v>&lt;&lt;&lt;&lt;&lt;字段详细信息&gt;&gt;&gt;&gt;&gt;</v>
          </cell>
          <cell r="H3888" t="str">
            <v>ID</v>
          </cell>
        </row>
        <row r="3889">
          <cell r="E3889" t="str">
            <v>SMERCHANT_INFO_SUBREC</v>
          </cell>
          <cell r="F3889" t="str">
            <v>商户报送记录表</v>
          </cell>
          <cell r="G3889" t="str">
            <v>&lt;&lt;&lt;&lt;&lt;字段详细信息&gt;&gt;&gt;&gt;&gt;</v>
          </cell>
          <cell r="H3889" t="str">
            <v>SNOWID</v>
          </cell>
        </row>
        <row r="3890">
          <cell r="E3890" t="str">
            <v>T_USER_LOGIN_RECORD</v>
          </cell>
          <cell r="F3890" t="str">
            <v>登录日志表</v>
          </cell>
          <cell r="G3890" t="str">
            <v>&lt;&lt;&lt;&lt;&lt;字段详细信息&gt;&gt;&gt;&gt;&gt;</v>
          </cell>
          <cell r="H3890" t="str">
            <v>RECORD_ID</v>
          </cell>
        </row>
        <row r="3891">
          <cell r="E3891" t="str">
            <v>SMERCHANT_INFO_DETAIL_20231206_BDW_ZX_97</v>
          </cell>
          <cell r="F3891" t="str">
            <v>特约商户基本信息表</v>
          </cell>
          <cell r="G3891" t="str">
            <v>&lt;&lt;&lt;&lt;&lt;字段详细信息&gt;&gt;&gt;&gt;&gt;</v>
          </cell>
          <cell r="H3891" t="str">
            <v>ID</v>
          </cell>
        </row>
        <row r="3892">
          <cell r="E3892" t="str">
            <v>TLM_CCTL</v>
          </cell>
          <cell r="F3892" t="str">
            <v>终端码牌表</v>
          </cell>
          <cell r="G3892" t="str">
            <v>&lt;&lt;&lt;&lt;&lt;字段详细信息&gt;&gt;&gt;&gt;&gt;</v>
          </cell>
          <cell r="H3892" t="str">
            <v>TERMID</v>
          </cell>
        </row>
        <row r="3893">
          <cell r="E3893" t="str">
            <v>MERCHANT_INSPECT_TASK</v>
          </cell>
          <cell r="F3893" t="str">
            <v>商户巡检任务表</v>
          </cell>
          <cell r="G3893" t="str">
            <v>&lt;&lt;&lt;&lt;&lt;字段详细信息&gt;&gt;&gt;&gt;&gt;</v>
          </cell>
          <cell r="H3893" t="str">
            <v>PDCODE,TKNAME,TKCHNO</v>
          </cell>
        </row>
        <row r="3894">
          <cell r="E3894" t="str">
            <v>SMERCHANT_INFO_DETAIL_VERIFY</v>
          </cell>
          <cell r="F3894" t="str">
            <v>特约商户基本信息审核表</v>
          </cell>
          <cell r="G3894" t="str">
            <v>&lt;&lt;&lt;&lt;&lt;字段详细信息&gt;&gt;&gt;&gt;&gt;</v>
          </cell>
          <cell r="H3894" t="str">
            <v>SMCHNO</v>
          </cell>
        </row>
        <row r="3895">
          <cell r="E3895" t="str">
            <v>PRDU_AGREEMENT_20230222_BDW_LX_03</v>
          </cell>
          <cell r="F3895" t="str">
            <v>产品签约表</v>
          </cell>
          <cell r="G3895" t="str">
            <v>&lt;&lt;&lt;&lt;&lt;字段详细信息&gt;&gt;&gt;&gt;&gt;</v>
          </cell>
          <cell r="H3895" t="str">
            <v>AGREID</v>
          </cell>
        </row>
        <row r="3896">
          <cell r="E3896" t="str">
            <v>BILL_RULE</v>
          </cell>
          <cell r="F3896" t="str">
            <v>费率识别规则表</v>
          </cell>
          <cell r="G3896" t="str">
            <v>&lt;&lt;&lt;&lt;&lt;字段详细信息&gt;&gt;&gt;&gt;&gt;</v>
          </cell>
          <cell r="H3896" t="str">
            <v>RUCODE</v>
          </cell>
        </row>
        <row r="3897">
          <cell r="E3897" t="str">
            <v>SMERCHANT_INFO_20230517_BDW_ZX_97</v>
          </cell>
          <cell r="F3897" t="str">
            <v>特约商户表</v>
          </cell>
          <cell r="G3897" t="str">
            <v>&lt;&lt;&lt;&lt;&lt;字段详细信息&gt;&gt;&gt;&gt;&gt;</v>
          </cell>
          <cell r="H3897" t="str">
            <v>ID</v>
          </cell>
        </row>
        <row r="3898">
          <cell r="E3898" t="str">
            <v>SMERCHANT_SETM_20230517_BDW_ZX_97</v>
          </cell>
          <cell r="F3898" t="str">
            <v>特约商户结算信息表</v>
          </cell>
          <cell r="G3898" t="str">
            <v>&lt;&lt;&lt;&lt;&lt;字段详细信息&gt;&gt;&gt;&gt;&gt;</v>
          </cell>
          <cell r="H3898" t="str">
            <v>BUSSNO</v>
          </cell>
        </row>
        <row r="3899">
          <cell r="E3899" t="str">
            <v>T_PHYB_BATDET</v>
          </cell>
          <cell r="F3899" t="str">
            <v>平湖医保代发明细表</v>
          </cell>
          <cell r="G3899" t="str">
            <v>&lt;&lt;&lt;&lt;&lt;字段详细信息&gt;&gt;&gt;&gt;&gt;</v>
          </cell>
          <cell r="H3899" t="str">
            <v>PLAT_DATE,BAT_SEQ,SERI_NO</v>
          </cell>
        </row>
        <row r="3900">
          <cell r="E3900" t="str">
            <v>T_NMGZDF_BATDET</v>
          </cell>
          <cell r="F3900" t="str">
            <v>批量明细表</v>
          </cell>
          <cell r="G3900" t="str">
            <v>&lt;&lt;&lt;&lt;&lt;字段详细信息&gt;&gt;&gt;&gt;&gt;</v>
          </cell>
          <cell r="H3900" t="str">
            <v>PLAT_DATE,BAT_SEQ,SERI_NO</v>
          </cell>
        </row>
        <row r="3901">
          <cell r="E3901" t="str">
            <v>T_JZZIC_OPEN</v>
          </cell>
          <cell r="F3901" t="str">
            <v>居住证IC卡系统开户表</v>
          </cell>
          <cell r="G3901" t="str">
            <v>&lt;&lt;&lt;&lt;&lt;字段详细信息&gt;&gt;&gt;&gt;&gt;</v>
          </cell>
          <cell r="H3901" t="str">
            <v>PLAT_DATE,BAT_SEQ,SERI_NO</v>
          </cell>
        </row>
        <row r="3902">
          <cell r="E3902" t="str">
            <v>T_SIGN_NMGZDF2</v>
          </cell>
          <cell r="F3902" t="str">
            <v>签约信息表</v>
          </cell>
          <cell r="G3902" t="str">
            <v>&lt;&lt;&lt;&lt;&lt;字段详细信息&gt;&gt;&gt;&gt;&gt;</v>
          </cell>
          <cell r="H3902" t="str">
            <v>ENTR_NO,USER_ID</v>
          </cell>
        </row>
        <row r="3903">
          <cell r="E3903" t="str">
            <v>T_JRNL_YXT</v>
          </cell>
          <cell r="F3903" t="str">
            <v>银校通私有交易流水表</v>
          </cell>
          <cell r="G3903" t="str">
            <v>&lt;&lt;&lt;&lt;&lt;字段详细信息&gt;&gt;&gt;&gt;&gt;</v>
          </cell>
          <cell r="H3903" t="str">
            <v>PLAT_DATE,SEQ_NO</v>
          </cell>
        </row>
        <row r="3904">
          <cell r="E3904" t="str">
            <v>T_SIGN</v>
          </cell>
          <cell r="F3904" t="str">
            <v>公共签约信息表</v>
          </cell>
          <cell r="G3904" t="str">
            <v>&lt;&lt;&lt;&lt;&lt;字段详细信息&gt;&gt;&gt;&gt;&gt;</v>
          </cell>
          <cell r="H3904" t="str">
            <v>ENTR_NO,USER_ID</v>
          </cell>
        </row>
        <row r="3905">
          <cell r="E3905" t="str">
            <v>T_YHSB_SIGN</v>
          </cell>
          <cell r="F3905" t="str">
            <v>#N/A</v>
          </cell>
          <cell r="G3905" t="str">
            <v>&lt;&lt;&lt;&lt;&lt;字段详细信息&gt;&gt;&gt;&gt;&gt;</v>
          </cell>
          <cell r="H3905" t="str">
            <v>USER_ID,CUST_NO</v>
          </cell>
        </row>
        <row r="3906">
          <cell r="E3906" t="str">
            <v>T_PFSC_BATDET</v>
          </cell>
          <cell r="F3906" t="str">
            <v>温岭批发市场批扣</v>
          </cell>
          <cell r="G3906" t="str">
            <v>&lt;&lt;&lt;&lt;&lt;字段详细信息&gt;&gt;&gt;&gt;&gt;</v>
          </cell>
          <cell r="H3906" t="str">
            <v>PLAT_DATE,BAT_SEQ,SERI_NO</v>
          </cell>
        </row>
        <row r="3907">
          <cell r="E3907" t="str">
            <v>T_TZSB_SIGN</v>
          </cell>
          <cell r="F3907" t="str">
            <v>台州社保签约表</v>
          </cell>
          <cell r="G3907" t="str">
            <v>&lt;&lt;&lt;&lt;&lt;字段详细信息&gt;&gt;&gt;&gt;&gt;</v>
          </cell>
          <cell r="H3907" t="str">
            <v>USER_ID,STAT,XZ</v>
          </cell>
        </row>
        <row r="3908">
          <cell r="E3908" t="str">
            <v>T_HZSB_ACCT</v>
          </cell>
          <cell r="F3908" t="str">
            <v>杭州社保账户对照表</v>
          </cell>
          <cell r="G3908" t="str">
            <v>&lt;&lt;&lt;&lt;&lt;字段详细信息&gt;&gt;&gt;&gt;&gt;</v>
          </cell>
          <cell r="H3908" t="str">
            <v>SEND_CODE,BRCH_NO,BX_TYPE</v>
          </cell>
        </row>
        <row r="3909">
          <cell r="E3909" t="str">
            <v>T_SIGN_NMGZDF</v>
          </cell>
          <cell r="F3909" t="str">
            <v>签约历史表</v>
          </cell>
          <cell r="G3909" t="str">
            <v>&lt;&lt;&lt;&lt;&lt;字段详细信息&gt;&gt;&gt;&gt;&gt;</v>
          </cell>
          <cell r="H3909" t="str">
            <v>ENTR_NO,USER_ID</v>
          </cell>
        </row>
        <row r="3910">
          <cell r="E3910" t="str">
            <v>T_HZSB_SIGN</v>
          </cell>
          <cell r="F3910" t="str">
            <v>杭州社保签约信息表</v>
          </cell>
          <cell r="G3910" t="str">
            <v>&lt;&lt;&lt;&lt;&lt;字段详细信息&gt;&gt;&gt;&gt;&gt;</v>
          </cell>
          <cell r="H3910" t="str">
            <v>ENTR_NO,USER_ID,CBLB</v>
          </cell>
        </row>
        <row r="3911">
          <cell r="E3911" t="str">
            <v>T_HZSB_BATDET</v>
          </cell>
          <cell r="F3911" t="str">
            <v>杭州社保批量明细表</v>
          </cell>
          <cell r="G3911" t="str">
            <v>&lt;&lt;&lt;&lt;&lt;字段详细信息&gt;&gt;&gt;&gt;&gt;</v>
          </cell>
          <cell r="H3911" t="str">
            <v>PLAT_DATE,BAT_SEQ,SERI_NO,BAT_TYPE</v>
          </cell>
        </row>
        <row r="3912">
          <cell r="E3912" t="str">
            <v>T_JZZIC_ACTIVATE</v>
          </cell>
          <cell r="F3912" t="str">
            <v>居住证IC卡激活领卡表</v>
          </cell>
          <cell r="G3912" t="str">
            <v>&lt;&lt;&lt;&lt;&lt;字段详细信息&gt;&gt;&gt;&gt;&gt;</v>
          </cell>
          <cell r="H3912" t="str">
            <v>ID_NO</v>
          </cell>
        </row>
        <row r="3913">
          <cell r="E3913" t="str">
            <v>T_HZSB_BATSIGN</v>
          </cell>
          <cell r="F3913" t="str">
            <v>灵活就业人员批量委托终止</v>
          </cell>
          <cell r="G3913" t="str">
            <v>&lt;&lt;&lt;&lt;&lt;字段详细信息&gt;&gt;&gt;&gt;&gt;</v>
          </cell>
          <cell r="H3913" t="str">
            <v>CBLB,FILE_SEQ,PERSON_NO</v>
          </cell>
        </row>
        <row r="3914">
          <cell r="E3914" t="str">
            <v>T_HZSB_JRNL_DETAIL</v>
          </cell>
          <cell r="F3914" t="str">
            <v>流水明细表</v>
          </cell>
          <cell r="G3914" t="str">
            <v>&lt;&lt;&lt;&lt;&lt;字段详细信息&gt;&gt;&gt;&gt;&gt;</v>
          </cell>
          <cell r="H3914" t="str">
            <v>PLAT_DATE,SEQ_NO,JFZDH,XH</v>
          </cell>
        </row>
        <row r="3915">
          <cell r="E3915" t="str">
            <v>T_HZSB_BATDET_TMP</v>
          </cell>
          <cell r="F3915" t="str">
            <v>杭州社保批量明细表</v>
          </cell>
          <cell r="G3915" t="str">
            <v>&lt;&lt;&lt;&lt;&lt;字段详细信息&gt;&gt;&gt;&gt;&gt;</v>
          </cell>
          <cell r="H3915" t="str">
            <v>PLAT_DATE,BAT_SEQ,SERI_NO,BAT_TYPE</v>
          </cell>
        </row>
        <row r="3916">
          <cell r="E3916" t="str">
            <v>T_HZSB_BATCTL</v>
          </cell>
          <cell r="F3916" t="str">
            <v>杭州社保批量控制表</v>
          </cell>
          <cell r="G3916" t="str">
            <v>&lt;&lt;&lt;&lt;&lt;字段详细信息&gt;&gt;&gt;&gt;&gt;</v>
          </cell>
          <cell r="H3916" t="str">
            <v>TRAN_CODE,FILE_SEQ</v>
          </cell>
        </row>
        <row r="3917">
          <cell r="E3917" t="str">
            <v>T_HZSB_JRNL_20180725_BDW_WCM_02</v>
          </cell>
          <cell r="F3917" t="e">
            <v>#N/A</v>
          </cell>
          <cell r="G3917" t="str">
            <v>&lt;&lt;&lt;&lt;&lt;字段详细信息&gt;&gt;&gt;&gt;&gt;</v>
          </cell>
          <cell r="H3917" t="str">
            <v>PLAT_DATE,SEQ_NO</v>
          </cell>
        </row>
        <row r="3918">
          <cell r="E3918" t="str">
            <v>T_HZSB_JRNL</v>
          </cell>
          <cell r="F3918" t="str">
            <v>流水表</v>
          </cell>
          <cell r="G3918" t="str">
            <v>&lt;&lt;&lt;&lt;&lt;字段详细信息&gt;&gt;&gt;&gt;&gt;</v>
          </cell>
          <cell r="H3918" t="str">
            <v>PLAT_DATE,SEQ_NO</v>
          </cell>
        </row>
        <row r="3919">
          <cell r="E3919" t="str">
            <v>T_TZSB_BATDET</v>
          </cell>
          <cell r="F3919" t="str">
            <v>台州社保批量明细表</v>
          </cell>
          <cell r="G3919" t="str">
            <v>&lt;&lt;&lt;&lt;&lt;字段详细信息&gt;&gt;&gt;&gt;&gt;</v>
          </cell>
          <cell r="H3919" t="str">
            <v>PLAT_DATE,BAT_SEQ,SERI_NO</v>
          </cell>
        </row>
        <row r="3920">
          <cell r="E3920" t="str">
            <v>T_XCSB_BAT_DETAIL</v>
          </cell>
          <cell r="F3920" t="str">
            <v>新昌养老金代发批量明细表</v>
          </cell>
          <cell r="G3920" t="str">
            <v>&lt;&lt;&lt;&lt;&lt;字段详细信息&gt;&gt;&gt;&gt;&gt;</v>
          </cell>
          <cell r="H3920" t="str">
            <v>PLAT_DATE,BAT_SEQ,SERI_NO</v>
          </cell>
        </row>
        <row r="3921">
          <cell r="E3921" t="str">
            <v>T_XYZL_BAT_DETAIL</v>
          </cell>
          <cell r="F3921" t="str">
            <v>长兴信用医疗批扣表</v>
          </cell>
          <cell r="G3921" t="str">
            <v>&lt;&lt;&lt;&lt;&lt;字段详细信息&gt;&gt;&gt;&gt;&gt;</v>
          </cell>
          <cell r="H3921" t="str">
            <v>PLAT_DATE,BAT_SEQ,SERI_NO</v>
          </cell>
        </row>
        <row r="3922">
          <cell r="E3922" t="str">
            <v>T_JHSB_BAT_DETAIL</v>
          </cell>
          <cell r="F3922" t="str">
            <v>金华社保批量代发明细</v>
          </cell>
          <cell r="G3922" t="str">
            <v>&lt;&lt;&lt;&lt;&lt;字段详细信息&gt;&gt;&gt;&gt;&gt;</v>
          </cell>
          <cell r="H3922" t="str">
            <v>PLAT_DATE,BAT_SEQ,SERI_NO</v>
          </cell>
        </row>
        <row r="3923">
          <cell r="E3923" t="str">
            <v>T_JRNL_TSSB</v>
          </cell>
          <cell r="F3923" t="str">
            <v>交易流水表</v>
          </cell>
          <cell r="G3923" t="str">
            <v>&lt;&lt;&lt;&lt;&lt;字段详细信息&gt;&gt;&gt;&gt;&gt;</v>
          </cell>
          <cell r="H3923" t="str">
            <v>PLAT_DATE,SEQ_NO</v>
          </cell>
        </row>
        <row r="3924">
          <cell r="E3924" t="str">
            <v>T_TSSB_BATDET_20191127_BDW_ZX_08</v>
          </cell>
          <cell r="F3924" t="str">
            <v>批量流水表</v>
          </cell>
          <cell r="G3924" t="str">
            <v>&lt;&lt;&lt;&lt;&lt;字段详细信息&gt;&gt;&gt;&gt;&gt;</v>
          </cell>
          <cell r="H3924" t="str">
            <v>PLAT_DATE,BAT_SEQ,SERI_NO</v>
          </cell>
        </row>
        <row r="3925">
          <cell r="E3925" t="str">
            <v>T_TSSB_CHK_ERR_20191127_BDW_ZX_08</v>
          </cell>
          <cell r="F3925" t="str">
            <v>对账差错表</v>
          </cell>
          <cell r="G3925" t="str">
            <v>&lt;&lt;&lt;&lt;&lt;字段详细信息&gt;&gt;&gt;&gt;&gt;</v>
          </cell>
          <cell r="H3925" t="str">
            <v>PLAT_DATE,SEQ_NO</v>
          </cell>
        </row>
        <row r="3926">
          <cell r="E3926" t="str">
            <v>T_JZZIC_FIL</v>
          </cell>
          <cell r="F3926" t="str">
            <v>暂住证批量文件登记表</v>
          </cell>
          <cell r="G3926" t="str">
            <v>&lt;&lt;&lt;&lt;&lt;字段详细信息&gt;&gt;&gt;&gt;&gt;</v>
          </cell>
          <cell r="H3926" t="str">
            <v>PLAT_DATE,BAT_SEQ</v>
          </cell>
        </row>
        <row r="3927">
          <cell r="E3927" t="str">
            <v>T_JRNL_HYSB</v>
          </cell>
          <cell r="F3927" t="str">
            <v>海盐社保单笔缴费流水表</v>
          </cell>
          <cell r="G3927" t="str">
            <v>&lt;&lt;&lt;&lt;&lt;字段详细信息&gt;&gt;&gt;&gt;&gt;</v>
          </cell>
          <cell r="H3927" t="str">
            <v>PLAT_DATE,SEQ_NO</v>
          </cell>
        </row>
        <row r="3928">
          <cell r="E3928" t="str">
            <v>T_AGT_ACCRULE1</v>
          </cell>
          <cell r="F3928" t="str">
            <v>代收付入账规则表</v>
          </cell>
          <cell r="G3928" t="str">
            <v>&lt;&lt;&lt;&lt;&lt;字段详细信息&gt;&gt;&gt;&gt;&gt;</v>
          </cell>
          <cell r="H3928" t="str">
            <v>ENTR_NO,ITEM_VALUE</v>
          </cell>
        </row>
        <row r="3929">
          <cell r="E3929" t="str">
            <v>T_JHSB_BAT_DETAIL_SX</v>
          </cell>
          <cell r="F3929" t="str">
            <v>金华社保批量明细表</v>
          </cell>
          <cell r="G3929" t="str">
            <v>&lt;&lt;&lt;&lt;&lt;字段详细信息&gt;&gt;&gt;&gt;&gt;</v>
          </cell>
          <cell r="H3929" t="str">
            <v>PLAT_DATE,BAT_SEQ,SERI_NO</v>
          </cell>
        </row>
        <row r="3930">
          <cell r="E3930" t="str">
            <v>T_JRNL_ZHYL</v>
          </cell>
          <cell r="F3930" t="str">
            <v>#N/A</v>
          </cell>
          <cell r="G3930" t="str">
            <v>&lt;&lt;&lt;&lt;&lt;字段详细信息&gt;&gt;&gt;&gt;&gt;</v>
          </cell>
          <cell r="H3930" t="str">
            <v>PLAT_DATE,SEQ_NO</v>
          </cell>
        </row>
        <row r="3931">
          <cell r="E3931" t="str">
            <v>T_YKXYYL_ACC</v>
          </cell>
          <cell r="F3931" t="str">
            <v>#N/A</v>
          </cell>
          <cell r="G3931" t="str">
            <v>&lt;&lt;&lt;&lt;&lt;字段详细信息&gt;&gt;&gt;&gt;&gt;</v>
          </cell>
          <cell r="H3931" t="str">
            <v>PLAT_DATE,BAT_SEQ,SERI_NO</v>
          </cell>
        </row>
        <row r="3932">
          <cell r="E3932" t="str">
            <v>T_YKXYYL_DATA</v>
          </cell>
          <cell r="F3932" t="str">
            <v>#N/A</v>
          </cell>
          <cell r="G3932" t="str">
            <v>&lt;&lt;&lt;&lt;&lt;字段详细信息&gt;&gt;&gt;&gt;&gt;</v>
          </cell>
          <cell r="H3932" t="str">
            <v>PLAT_DATE,BAT_SEQ,SERI_NO</v>
          </cell>
        </row>
        <row r="3933">
          <cell r="E3933" t="str">
            <v>T_ZHGD_BATDET</v>
          </cell>
          <cell r="F3933" t="str">
            <v>智慧工地农民工工资代发</v>
          </cell>
          <cell r="G3933" t="str">
            <v>&lt;&lt;&lt;&lt;&lt;字段详细信息&gt;&gt;&gt;&gt;&gt;</v>
          </cell>
          <cell r="H3933" t="str">
            <v>PLAT_DATE,BAT_SEQ,SERI_NO</v>
          </cell>
        </row>
        <row r="3934">
          <cell r="E3934" t="str">
            <v>T_WXSB_BATDET</v>
          </cell>
          <cell r="F3934" t="str">
            <v>吴兴社保批量明细表</v>
          </cell>
          <cell r="G3934" t="str">
            <v>&lt;&lt;&lt;&lt;&lt;字段详细信息&gt;&gt;&gt;&gt;&gt;</v>
          </cell>
          <cell r="H3934" t="str">
            <v>PLAT_DATE,BAT_SEQ,SERI_NO</v>
          </cell>
        </row>
        <row r="3935">
          <cell r="E3935" t="str">
            <v>T_WXSB_JRNL</v>
          </cell>
          <cell r="F3935" t="str">
            <v>吴兴社保交易流水表</v>
          </cell>
          <cell r="G3935" t="str">
            <v>&lt;&lt;&lt;&lt;&lt;字段详细信息&gt;&gt;&gt;&gt;&gt;</v>
          </cell>
          <cell r="H3935" t="str">
            <v>PLAT_DATE,SEQ_NO</v>
          </cell>
        </row>
        <row r="3936">
          <cell r="E3936" t="str">
            <v>T_TSSB_BATDET</v>
          </cell>
          <cell r="F3936" t="str">
            <v>批量流水表</v>
          </cell>
          <cell r="G3936" t="str">
            <v>&lt;&lt;&lt;&lt;&lt;字段详细信息&gt;&gt;&gt;&gt;&gt;</v>
          </cell>
          <cell r="H3936" t="str">
            <v>PLAT_DATE,BAT_SEQ,SERI_NO</v>
          </cell>
        </row>
        <row r="3937">
          <cell r="E3937" t="str">
            <v>T_TSSB_CHK_ERR</v>
          </cell>
          <cell r="F3937" t="str">
            <v>对账差错表</v>
          </cell>
          <cell r="G3937" t="str">
            <v>&lt;&lt;&lt;&lt;&lt;字段详细信息&gt;&gt;&gt;&gt;&gt;</v>
          </cell>
          <cell r="H3937" t="str">
            <v>PLAT_DATE,SEQ_NO</v>
          </cell>
        </row>
        <row r="3938">
          <cell r="E3938" t="str">
            <v>T_JRNL_QZXYYL</v>
          </cell>
          <cell r="F3938" t="str">
            <v>#N/A</v>
          </cell>
          <cell r="G3938" t="str">
            <v>&lt;&lt;&lt;&lt;&lt;字段详细信息&gt;&gt;&gt;&gt;&gt;</v>
          </cell>
          <cell r="H3938" t="str">
            <v>PLAT_DATE,SEQ_NO</v>
          </cell>
        </row>
        <row r="3939">
          <cell r="E3939" t="str">
            <v>T_QZXYYL_BATDET</v>
          </cell>
          <cell r="F3939" t="str">
            <v>#N/A</v>
          </cell>
          <cell r="G3939" t="str">
            <v>&lt;&lt;&lt;&lt;&lt;字段详细信息&gt;&gt;&gt;&gt;&gt;</v>
          </cell>
          <cell r="H3939" t="str">
            <v>PLAT_DATE,BAT_SEQ,SERI_NO</v>
          </cell>
        </row>
        <row r="3940">
          <cell r="E3940" t="str">
            <v>T_WLSB_BATDET</v>
          </cell>
          <cell r="F3940" t="str">
            <v>#N/A</v>
          </cell>
          <cell r="G3940" t="str">
            <v>&lt;&lt;&lt;&lt;&lt;字段详细信息&gt;&gt;&gt;&gt;&gt;</v>
          </cell>
          <cell r="H3940" t="str">
            <v>PLAT_DATE,BAT_SEQ,SERI_NO</v>
          </cell>
        </row>
        <row r="3941">
          <cell r="E3941" t="str">
            <v>T_ENTR</v>
          </cell>
          <cell r="F3941" t="str">
            <v>代理单位管理表</v>
          </cell>
          <cell r="G3941" t="str">
            <v>&lt;&lt;&lt;&lt;&lt;字段详细信息&gt;&gt;&gt;&gt;&gt;</v>
          </cell>
          <cell r="H3941" t="str">
            <v>ENTR_NO</v>
          </cell>
        </row>
        <row r="3942">
          <cell r="E3942" t="str">
            <v>T_BAT_DET_TZLHSB</v>
          </cell>
          <cell r="F3942" t="str">
            <v>台州联合社保的批量代发表</v>
          </cell>
          <cell r="G3942" t="str">
            <v>&lt;&lt;&lt;&lt;&lt;字段详细信息&gt;&gt;&gt;&gt;&gt;</v>
          </cell>
          <cell r="H3942" t="str">
            <v>PLAT_DATE,BAT_SEQ,SERI_NO</v>
          </cell>
        </row>
        <row r="3943">
          <cell r="E3943" t="str">
            <v>T_PUB_BATCTL</v>
          </cell>
          <cell r="F3943" t="str">
            <v>批量交易公共控制表</v>
          </cell>
          <cell r="G3943" t="str">
            <v>&lt;&lt;&lt;&lt;&lt;字段详细信息&gt;&gt;&gt;&gt;&gt;</v>
          </cell>
          <cell r="H3943" t="str">
            <v>ENTR_NO,PLAT_DATE,BAT_SEQ</v>
          </cell>
        </row>
        <row r="3944">
          <cell r="E3944" t="str">
            <v>T_XSJY_BAT_DETAIL</v>
          </cell>
          <cell r="F3944" t="str">
            <v>就业局代发批量明细表</v>
          </cell>
          <cell r="G3944" t="str">
            <v>&lt;&lt;&lt;&lt;&lt;字段详细信息&gt;&gt;&gt;&gt;&gt;</v>
          </cell>
          <cell r="H3944" t="str">
            <v>PLAT_DATE,BAT_SEQ,SERI_NO</v>
          </cell>
        </row>
        <row r="3945">
          <cell r="E3945" t="str">
            <v>T_BAT_DET_YHSB</v>
          </cell>
          <cell r="F3945" t="str">
            <v>#N/A</v>
          </cell>
          <cell r="G3945" t="str">
            <v>&lt;&lt;&lt;&lt;&lt;字段详细信息&gt;&gt;&gt;&gt;&gt;</v>
          </cell>
          <cell r="H3945" t="str">
            <v>PLAT_DATE,BAT_SEQ,SERI_NO</v>
          </cell>
        </row>
        <row r="3946">
          <cell r="E3946" t="str">
            <v>T_ZJSB_BAT_DETAIL</v>
          </cell>
          <cell r="F3946" t="str">
            <v>批量明细表</v>
          </cell>
          <cell r="G3946" t="str">
            <v>&lt;&lt;&lt;&lt;&lt;字段详细信息&gt;&gt;&gt;&gt;&gt;</v>
          </cell>
          <cell r="H3946" t="str">
            <v>PLAT_DATE,BAT_SEQ,SERI_NO</v>
          </cell>
        </row>
        <row r="3947">
          <cell r="E3947" t="str">
            <v>T_JRNL_ZJSB</v>
          </cell>
          <cell r="F3947" t="str">
            <v>缴费流水表</v>
          </cell>
          <cell r="G3947" t="str">
            <v>&lt;&lt;&lt;&lt;&lt;字段详细信息&gt;&gt;&gt;&gt;&gt;</v>
          </cell>
          <cell r="H3947" t="str">
            <v>PLAT_DATE,SEQ_NO</v>
          </cell>
        </row>
        <row r="3948">
          <cell r="E3948" t="str">
            <v>T_XSSB_BATDET</v>
          </cell>
          <cell r="F3948">
            <v>0</v>
          </cell>
          <cell r="G3948" t="str">
            <v>&lt;&lt;&lt;&lt;&lt;字段详细信息&gt;&gt;&gt;&gt;&gt;</v>
          </cell>
          <cell r="H3948" t="str">
            <v>PLAT_DATE,BAT_SEQ,SERI_NO</v>
          </cell>
        </row>
        <row r="3949">
          <cell r="E3949" t="str">
            <v>T_NMGZDF_BATCTL</v>
          </cell>
          <cell r="F3949" t="str">
            <v>批量文件控制表</v>
          </cell>
          <cell r="G3949" t="str">
            <v>&lt;&lt;&lt;&lt;&lt;字段详细信息&gt;&gt;&gt;&gt;&gt;</v>
          </cell>
          <cell r="H3949" t="str">
            <v>PLAT_DATE,BAT_SEQ</v>
          </cell>
        </row>
        <row r="3950">
          <cell r="E3950" t="str">
            <v>T_ZJJS_JRNL</v>
          </cell>
          <cell r="F3950" t="str">
            <v>扣款流水表</v>
          </cell>
          <cell r="G3950" t="str">
            <v>&lt;&lt;&lt;&lt;&lt;字段详细信息&gt;&gt;&gt;&gt;&gt;</v>
          </cell>
          <cell r="H3950" t="str">
            <v>PLAT_DATE,SEQ_NO</v>
          </cell>
        </row>
        <row r="3951">
          <cell r="E3951" t="str">
            <v>T_JRNL_JS_JRNL</v>
          </cell>
          <cell r="F3951" t="str">
            <v>浙江社保结算流水表</v>
          </cell>
          <cell r="G3951" t="str">
            <v>&lt;&lt;&lt;&lt;&lt;字段详细信息&gt;&gt;&gt;&gt;&gt;</v>
          </cell>
          <cell r="H3951" t="str">
            <v>PLAT_DATE,SEQ_NO</v>
          </cell>
        </row>
        <row r="3952">
          <cell r="E3952" t="str">
            <v>T_ZJJY_BAT_DETAIL</v>
          </cell>
          <cell r="F3952" t="str">
            <v>浙江就业批量明细表</v>
          </cell>
          <cell r="G3952" t="str">
            <v>&lt;&lt;&lt;&lt;&lt;字段详细信息&gt;&gt;&gt;&gt;&gt;</v>
          </cell>
          <cell r="H3952" t="str">
            <v>PLAT_DATE,BAT_SEQ,SERI_NO</v>
          </cell>
        </row>
        <row r="3953">
          <cell r="E3953" t="str">
            <v>T_BAT_TASK</v>
          </cell>
          <cell r="F3953" t="str">
            <v>批量任务表</v>
          </cell>
          <cell r="G3953" t="str">
            <v>&lt;&lt;&lt;&lt;&lt;字段详细信息&gt;&gt;&gt;&gt;&gt;</v>
          </cell>
          <cell r="H3953" t="str">
            <v>PLAT_DATE,BAT_SEQ,ENTR_NO</v>
          </cell>
        </row>
        <row r="3954">
          <cell r="E3954" t="str">
            <v>T_LCZHZJ_BATCTL</v>
          </cell>
          <cell r="F3954" t="str">
            <v>鹿城智慧住建批量文件控制表</v>
          </cell>
          <cell r="G3954" t="str">
            <v>&lt;&lt;&lt;&lt;&lt;字段详细信息&gt;&gt;&gt;&gt;&gt;</v>
          </cell>
          <cell r="H3954" t="str">
            <v>PLAT_DATE,BAT_SEQ</v>
          </cell>
        </row>
        <row r="3955">
          <cell r="E3955" t="str">
            <v>T_LCZHZJ_BATDET</v>
          </cell>
          <cell r="F3955" t="str">
            <v>鹿城智慧住建批量明细表</v>
          </cell>
          <cell r="G3955" t="str">
            <v>&lt;&lt;&lt;&lt;&lt;字段详细信息&gt;&gt;&gt;&gt;&gt;</v>
          </cell>
          <cell r="H3955" t="str">
            <v>PLAT_DATE,BAT_SEQ,SERI_NO</v>
          </cell>
        </row>
        <row r="3956">
          <cell r="E3956" t="str">
            <v>T_ZJJS_SIGN</v>
          </cell>
          <cell r="F3956" t="str">
            <v>签约表</v>
          </cell>
          <cell r="G3956" t="str">
            <v>&lt;&lt;&lt;&lt;&lt;字段详细信息&gt;&gt;&gt;&gt;&gt;</v>
          </cell>
          <cell r="H3956" t="str">
            <v>ENTR_NO,USER_ID</v>
          </cell>
        </row>
        <row r="3957">
          <cell r="E3957" t="str">
            <v>T_SIGN_LCZHZJ</v>
          </cell>
          <cell r="F3957" t="str">
            <v>温州智慧住建签约表</v>
          </cell>
          <cell r="G3957" t="str">
            <v>&lt;&lt;&lt;&lt;&lt;字段详细信息&gt;&gt;&gt;&gt;&gt;</v>
          </cell>
          <cell r="H3957" t="str">
            <v>ENTR_NO,ACCT_NO</v>
          </cell>
        </row>
        <row r="3958">
          <cell r="E3958" t="str">
            <v>T_SIGN_XWQLZF</v>
          </cell>
          <cell r="F3958" t="str">
            <v>小微权力签约表</v>
          </cell>
          <cell r="G3958" t="str">
            <v>&lt;&lt;&lt;&lt;&lt;字段详细信息&gt;&gt;&gt;&gt;&gt;</v>
          </cell>
          <cell r="H3958" t="str">
            <v>ENTR_NO,ACCT_NO,REGION_CODE</v>
          </cell>
        </row>
        <row r="3959">
          <cell r="E3959" t="str">
            <v>T_XWQLZF_BATDET</v>
          </cell>
          <cell r="F3959" t="str">
            <v>小微权力批量明细表</v>
          </cell>
          <cell r="G3959" t="str">
            <v>&lt;&lt;&lt;&lt;&lt;字段详细信息&gt;&gt;&gt;&gt;&gt;</v>
          </cell>
          <cell r="H3959" t="str">
            <v>PLAT_DATE,BAT_SEQ,SERI_NO</v>
          </cell>
        </row>
        <row r="3960">
          <cell r="E3960" t="str">
            <v>T_ZJYB_ACCT</v>
          </cell>
          <cell r="F3960" t="str">
            <v>浙江医保账号配置表</v>
          </cell>
          <cell r="G3960" t="str">
            <v>&lt;&lt;&lt;&lt;&lt;字段详细信息&gt;&gt;&gt;&gt;&gt;</v>
          </cell>
          <cell r="H3960" t="str">
            <v>ENTR_NO,ACCT_NO</v>
          </cell>
        </row>
        <row r="3961">
          <cell r="E3961" t="str">
            <v>T_ZJYB_BATCTL</v>
          </cell>
          <cell r="F3961" t="str">
            <v>浙江医保批量控制表</v>
          </cell>
          <cell r="G3961" t="str">
            <v>&lt;&lt;&lt;&lt;&lt;字段详细信息&gt;&gt;&gt;&gt;&gt;</v>
          </cell>
          <cell r="H3961" t="str">
            <v>ENTR_NO,PLAT_DATE,BAT_SEQ</v>
          </cell>
        </row>
        <row r="3962">
          <cell r="E3962" t="str">
            <v>T_ZJYB_BATDET</v>
          </cell>
          <cell r="F3962" t="str">
            <v>浙江医保批量明细表</v>
          </cell>
          <cell r="G3962" t="str">
            <v>&lt;&lt;&lt;&lt;&lt;字段详细信息&gt;&gt;&gt;&gt;&gt;</v>
          </cell>
          <cell r="H3962" t="str">
            <v>PLAT_DATE,BAT_SEQ,SERI_NO</v>
          </cell>
        </row>
        <row r="3963">
          <cell r="E3963" t="str">
            <v>T_LCDF_BATDET</v>
          </cell>
          <cell r="F3963" t="str">
            <v>鹿城代发明细表</v>
          </cell>
          <cell r="G3963" t="str">
            <v>&lt;&lt;&lt;&lt;&lt;字段详细信息&gt;&gt;&gt;&gt;&gt;</v>
          </cell>
          <cell r="H3963" t="str">
            <v>PLAT_DATE,BAT_SEQ,SERI_NO</v>
          </cell>
        </row>
        <row r="3964">
          <cell r="E3964" t="str">
            <v>T_XZCZPT_MAPCODE</v>
          </cell>
          <cell r="F3964" t="str">
            <v>乡镇财政公共平台项目代码摘要码对照表</v>
          </cell>
          <cell r="G3964" t="str">
            <v>&lt;&lt;&lt;&lt;&lt;字段详细信息&gt;&gt;&gt;&gt;&gt;</v>
          </cell>
          <cell r="H3964" t="str">
            <v>ITEMCODE,REGICODE</v>
          </cell>
        </row>
        <row r="3965">
          <cell r="E3965" t="str">
            <v>T_JRNL_FINPAY</v>
          </cell>
          <cell r="F3965" t="str">
            <v>#N/A</v>
          </cell>
          <cell r="G3965" t="str">
            <v>&lt;&lt;&lt;&lt;&lt;字段详细信息&gt;&gt;&gt;&gt;&gt;</v>
          </cell>
          <cell r="H3965" t="str">
            <v>PLAT_DATE,SEQ_NO</v>
          </cell>
        </row>
        <row r="3966">
          <cell r="E3966" t="str">
            <v>MID72_T_FINPAY_CLEAR_DET_20170906_ODS_GYS_02</v>
          </cell>
          <cell r="F3966" t="str">
            <v>非税收入清算支付单明细表</v>
          </cell>
          <cell r="G3966" t="str">
            <v>&lt;&lt;&lt;&lt;&lt;字段详细信息&gt;&gt;&gt;&gt;&gt;</v>
          </cell>
          <cell r="H3966" t="str">
            <v>REGICODE,SREGICODE,TRADEDATE,TRADECODE,TRANSTYPE,PAYNO,CHITCODE</v>
          </cell>
        </row>
        <row r="3967">
          <cell r="E3967" t="str">
            <v>T_FINPAY_CLEAR</v>
          </cell>
          <cell r="F3967" t="str">
            <v>非税收入清算主信息表</v>
          </cell>
          <cell r="G3967" t="str">
            <v>&lt;&lt;&lt;&lt;&lt;字段详细信息&gt;&gt;&gt;&gt;&gt;</v>
          </cell>
          <cell r="H3967" t="str">
            <v>REGICODE,TRADEDATE,CUR_PAGE</v>
          </cell>
        </row>
        <row r="3968">
          <cell r="E3968" t="str">
            <v>T_FSJF_POSTCLEAR</v>
          </cell>
          <cell r="F3968" t="str">
            <v>资金清算汇总</v>
          </cell>
          <cell r="G3968" t="str">
            <v>&lt;&lt;&lt;&lt;&lt;字段详细信息&gt;&gt;&gt;&gt;&gt;</v>
          </cell>
          <cell r="H3968" t="str">
            <v>POSTACCT,BANKCODE,PLAT_DATE,CLEAR_DATE</v>
          </cell>
        </row>
        <row r="3969">
          <cell r="E3969" t="str">
            <v>T_FSJF_POSTDET</v>
          </cell>
          <cell r="F3969" t="str">
            <v>缴款项目明细</v>
          </cell>
          <cell r="G3969" t="str">
            <v>&lt;&lt;&lt;&lt;&lt;字段详细信息&gt;&gt;&gt;&gt;&gt;</v>
          </cell>
          <cell r="H3969" t="str">
            <v>NOTICENO,BANKCODE,CHITCODE</v>
          </cell>
        </row>
        <row r="3970">
          <cell r="E3970" t="str">
            <v>T_FSJF_POSTINFO</v>
          </cell>
          <cell r="F3970" t="str">
            <v>商户信息</v>
          </cell>
          <cell r="G3970" t="str">
            <v>&lt;&lt;&lt;&lt;&lt;字段详细信息&gt;&gt;&gt;&gt;&gt;</v>
          </cell>
          <cell r="H3970" t="str">
            <v>BANKCODE,POSTACCT</v>
          </cell>
        </row>
        <row r="3971">
          <cell r="E3971" t="str">
            <v>T_FINPAY_CHK</v>
          </cell>
          <cell r="F3971" t="str">
            <v>非税收入对账文件主信息表</v>
          </cell>
          <cell r="G3971" t="str">
            <v>&lt;&lt;&lt;&lt;&lt;字段详细信息&gt;&gt;&gt;&gt;&gt;</v>
          </cell>
          <cell r="H3971" t="str">
            <v>FILE_NAME</v>
          </cell>
        </row>
        <row r="3972">
          <cell r="E3972" t="str">
            <v>T_FSJF_POSTJRNL</v>
          </cell>
          <cell r="F3972" t="str">
            <v>缴款信息</v>
          </cell>
          <cell r="G3972" t="str">
            <v>&lt;&lt;&lt;&lt;&lt;字段详细信息&gt;&gt;&gt;&gt;&gt;</v>
          </cell>
          <cell r="H3972" t="str">
            <v>PLAT_DATE,SEQ_NO,BANKCODE,NOTICENO</v>
          </cell>
        </row>
        <row r="3973">
          <cell r="E3973" t="str">
            <v>T_FINPAY_CHK_DET</v>
          </cell>
          <cell r="F3973" t="str">
            <v>非税收入对账支付单明细表</v>
          </cell>
          <cell r="G3973" t="str">
            <v>&lt;&lt;&lt;&lt;&lt;字段详细信息&gt;&gt;&gt;&gt;&gt;</v>
          </cell>
          <cell r="H3973" t="str">
            <v>REGICODE,AGENCYCODE,TRADEDATE,PAYNO,TRADENO</v>
          </cell>
        </row>
        <row r="3974">
          <cell r="E3974" t="str">
            <v>T_FINPAY_REGICODE</v>
          </cell>
          <cell r="F3974" t="str">
            <v>#N/A</v>
          </cell>
          <cell r="G3974" t="str">
            <v>&lt;&lt;&lt;&lt;&lt;字段详细信息&gt;&gt;&gt;&gt;&gt;</v>
          </cell>
          <cell r="H3974" t="str">
            <v>REGICODE,AGENCYCODE</v>
          </cell>
        </row>
        <row r="3975">
          <cell r="E3975" t="str">
            <v>T_XZCZPT_FFQC_DET</v>
          </cell>
          <cell r="F3975" t="str">
            <v>乡镇财政公共平台发放清册明细表</v>
          </cell>
          <cell r="G3975" t="str">
            <v>&lt;&lt;&lt;&lt;&lt;字段详细信息&gt;&gt;&gt;&gt;&gt;</v>
          </cell>
          <cell r="H3975" t="str">
            <v>REGICODE,FILE_SEQ,DETID</v>
          </cell>
        </row>
        <row r="3976">
          <cell r="E3976" t="str">
            <v>T_FINPAY_ZJHJ</v>
          </cell>
          <cell r="F3976" t="str">
            <v>资金划解表</v>
          </cell>
          <cell r="G3976" t="str">
            <v>&lt;&lt;&lt;&lt;&lt;字段详细信息&gt;&gt;&gt;&gt;&gt;</v>
          </cell>
          <cell r="H3976" t="str">
            <v>REGICODE,TRADEDATE</v>
          </cell>
        </row>
        <row r="3977">
          <cell r="E3977" t="str">
            <v>T_YJZF_DET_ACC</v>
          </cell>
          <cell r="F3977" t="str">
            <v>电子化支付批量支付指令明细表</v>
          </cell>
          <cell r="G3977" t="str">
            <v>&lt;&lt;&lt;&lt;&lt;字段详细信息&gt;&gt;&gt;&gt;&gt;</v>
          </cell>
          <cell r="H3977" t="str">
            <v>PLAT_DATE,BAT_SEQ,SERI_NO</v>
          </cell>
        </row>
        <row r="3978">
          <cell r="E3978" t="str">
            <v>T_YJZF_PLZF</v>
          </cell>
          <cell r="F3978" t="str">
            <v>电子化支付批量支付指令表</v>
          </cell>
          <cell r="G3978" t="str">
            <v>&lt;&lt;&lt;&lt;&lt;字段详细信息&gt;&gt;&gt;&gt;&gt;</v>
          </cell>
          <cell r="H3978" t="str">
            <v>ZFID</v>
          </cell>
        </row>
        <row r="3979">
          <cell r="E3979" t="str">
            <v>T_YJZF_SQZFXX</v>
          </cell>
          <cell r="F3979" t="str">
            <v>电子化支付批量支付指令信息表</v>
          </cell>
          <cell r="G3979" t="str">
            <v>&lt;&lt;&lt;&lt;&lt;字段详细信息&gt;&gt;&gt;&gt;&gt;</v>
          </cell>
          <cell r="H3979" t="str">
            <v>PZNO</v>
          </cell>
        </row>
        <row r="3980">
          <cell r="E3980" t="str">
            <v>T_XZCZPT_FFQC</v>
          </cell>
          <cell r="F3980" t="str">
            <v>乡镇财政公共平台发放清册主表</v>
          </cell>
          <cell r="G3980" t="str">
            <v>&lt;&lt;&lt;&lt;&lt;字段详细信息&gt;&gt;&gt;&gt;&gt;</v>
          </cell>
          <cell r="H3980" t="str">
            <v>REGICODE,FILENO</v>
          </cell>
        </row>
        <row r="3981">
          <cell r="E3981" t="str">
            <v>T_PHSBDF_BATDET</v>
          </cell>
          <cell r="F3981" t="str">
            <v>平湖社保代发明细表</v>
          </cell>
          <cell r="G3981" t="str">
            <v>&lt;&lt;&lt;&lt;&lt;字段详细信息&gt;&gt;&gt;&gt;&gt;</v>
          </cell>
          <cell r="H3981" t="str">
            <v>ENTR_NO,DATA_DATE,USER_NO,SUB_SEQ</v>
          </cell>
        </row>
        <row r="3982">
          <cell r="E3982" t="str">
            <v>T_ENTR</v>
          </cell>
          <cell r="F3982" t="str">
            <v>代理单位管理表</v>
          </cell>
          <cell r="G3982" t="str">
            <v>&lt;&lt;&lt;&lt;&lt;字段详细信息&gt;&gt;&gt;&gt;&gt;</v>
          </cell>
          <cell r="H3982" t="str">
            <v>ENTR_NO</v>
          </cell>
        </row>
        <row r="3983">
          <cell r="E3983" t="str">
            <v>T_BAT_TASK</v>
          </cell>
          <cell r="F3983" t="str">
            <v>批量任务表</v>
          </cell>
          <cell r="G3983" t="str">
            <v>&lt;&lt;&lt;&lt;&lt;字段详细信息&gt;&gt;&gt;&gt;&gt;</v>
          </cell>
          <cell r="H3983" t="str">
            <v>PLAT_DATE,BAT_SEQ</v>
          </cell>
        </row>
        <row r="3984">
          <cell r="E3984" t="str">
            <v>T_ELEZF_SQZF_MX</v>
          </cell>
          <cell r="F3984" t="str">
            <v>电子化支付授权支付指令明细表</v>
          </cell>
          <cell r="G3984" t="str">
            <v>&lt;&lt;&lt;&lt;&lt;字段详细信息&gt;&gt;&gt;&gt;&gt;</v>
          </cell>
          <cell r="H3984" t="str">
            <v>ZFMXID</v>
          </cell>
        </row>
        <row r="3985">
          <cell r="E3985" t="str">
            <v>T_ELEZF_ZJZF_MX</v>
          </cell>
          <cell r="F3985" t="str">
            <v>电子化支付直接支付指令明细表</v>
          </cell>
          <cell r="G3985" t="str">
            <v>&lt;&lt;&lt;&lt;&lt;字段详细信息&gt;&gt;&gt;&gt;&gt;</v>
          </cell>
          <cell r="H3985" t="str">
            <v>ZFMXID</v>
          </cell>
        </row>
        <row r="3986">
          <cell r="E3986" t="str">
            <v>T_ELEZF_ZJZF</v>
          </cell>
          <cell r="F3986" t="str">
            <v>电子化支付直接支付指令表</v>
          </cell>
          <cell r="G3986" t="str">
            <v>&lt;&lt;&lt;&lt;&lt;字段详细信息&gt;&gt;&gt;&gt;&gt;</v>
          </cell>
          <cell r="H3986" t="str">
            <v>ZFID</v>
          </cell>
        </row>
        <row r="3987">
          <cell r="E3987" t="str">
            <v>T_ELEZF_SQZF</v>
          </cell>
          <cell r="F3987" t="str">
            <v>电子化支付授权支付指令表</v>
          </cell>
          <cell r="G3987" t="str">
            <v>&lt;&lt;&lt;&lt;&lt;字段详细信息&gt;&gt;&gt;&gt;&gt;</v>
          </cell>
          <cell r="H3987" t="str">
            <v>ZFID</v>
          </cell>
        </row>
        <row r="3988">
          <cell r="E3988" t="str">
            <v>T_ZJCZ_MAPCODE</v>
          </cell>
          <cell r="F3988" t="str">
            <v>财政公共服务平台项目代码摘要码对照表</v>
          </cell>
          <cell r="G3988" t="str">
            <v>&lt;&lt;&lt;&lt;&lt;字段详细信息&gt;&gt;&gt;&gt;&gt;</v>
          </cell>
          <cell r="H3988" t="str">
            <v>ITEMCODE,REGICODE</v>
          </cell>
        </row>
        <row r="3989">
          <cell r="E3989" t="str">
            <v>T_ZJCZ_ACCT</v>
          </cell>
          <cell r="F3989" t="str">
            <v>财政公共服务平台内部账表</v>
          </cell>
          <cell r="G3989" t="str">
            <v>&lt;&lt;&lt;&lt;&lt;字段详细信息&gt;&gt;&gt;&gt;&gt;</v>
          </cell>
          <cell r="H3989" t="str">
            <v>ENTR_NO,ACCT_NO,REGICODE</v>
          </cell>
        </row>
        <row r="3990">
          <cell r="E3990" t="str">
            <v>T_PUB_BATCTL</v>
          </cell>
          <cell r="F3990" t="str">
            <v>批量交易公共控制表</v>
          </cell>
          <cell r="G3990" t="str">
            <v>&lt;&lt;&lt;&lt;&lt;字段详细信息&gt;&gt;&gt;&gt;&gt;</v>
          </cell>
          <cell r="H3990" t="str">
            <v>ENTR_NO,PLAT_DATE,BAT_SEQ</v>
          </cell>
        </row>
        <row r="3991">
          <cell r="E3991" t="str">
            <v>T_ZJCZ_BAT</v>
          </cell>
          <cell r="F3991" t="str">
            <v>财政公共服务平台批量代发明细表</v>
          </cell>
          <cell r="G3991" t="str">
            <v>&lt;&lt;&lt;&lt;&lt;字段详细信息&gt;&gt;&gt;&gt;&gt;</v>
          </cell>
          <cell r="H3991" t="str">
            <v>PLAT_DATE,BAT_SEQ,SERI_NO</v>
          </cell>
        </row>
        <row r="3992">
          <cell r="E3992" t="str">
            <v>T_ZJCZ_BANKINFO</v>
          </cell>
          <cell r="F3992" t="str">
            <v>财政公共服务平台银行编号行号对照表</v>
          </cell>
          <cell r="G3992" t="str">
            <v>&lt;&lt;&lt;&lt;&lt;字段详细信息&gt;&gt;&gt;&gt;&gt;</v>
          </cell>
          <cell r="H3992" t="str">
            <v>ENTR_NO,BANKCODE,REGICODE</v>
          </cell>
        </row>
        <row r="3993">
          <cell r="E3993" t="str">
            <v>T_ZJCZ_MSGPLUS</v>
          </cell>
          <cell r="F3993" t="str">
            <v>财政公共服务平台批量控制信息补充表</v>
          </cell>
          <cell r="G3993" t="str">
            <v>&lt;&lt;&lt;&lt;&lt;字段详细信息&gt;&gt;&gt;&gt;&gt;</v>
          </cell>
          <cell r="H3993" t="str">
            <v>ENTR_NO,OTH_SEQ,OTH_DATE</v>
          </cell>
        </row>
        <row r="3994">
          <cell r="E3994" t="str">
            <v>T_ZJZF_LYEZGZH</v>
          </cell>
          <cell r="F3994" t="str">
            <v>国库其他支付零余额暂挂账号表</v>
          </cell>
          <cell r="G3994" t="str">
            <v>&lt;&lt;&lt;&lt;&lt;字段详细信息&gt;&gt;&gt;&gt;&gt;</v>
          </cell>
          <cell r="H3994" t="str">
            <v>CODE,ECODE,ZFFS</v>
          </cell>
        </row>
        <row r="3995">
          <cell r="E3995" t="str">
            <v>T_ZJZF_JRNL</v>
          </cell>
          <cell r="F3995" t="str">
            <v>国库其他支付支付流水表</v>
          </cell>
          <cell r="G3995" t="str">
            <v>&lt;&lt;&lt;&lt;&lt;字段详细信息&gt;&gt;&gt;&gt;&gt;</v>
          </cell>
          <cell r="H3995" t="str">
            <v>PLAT_DATE,SEQ_NO</v>
          </cell>
        </row>
        <row r="3996">
          <cell r="E3996" t="str">
            <v>T_JRNL_YZT</v>
          </cell>
          <cell r="F3996" t="str">
            <v>验资通业务流水表</v>
          </cell>
          <cell r="G3996" t="str">
            <v>&lt;&lt;&lt;&lt;&lt;字段详细信息&gt;&gt;&gt;&gt;&gt;</v>
          </cell>
          <cell r="H3996" t="str">
            <v>PLAT_DATE,SEQ_NO</v>
          </cell>
        </row>
        <row r="3997">
          <cell r="E3997" t="str">
            <v>T_DYZH_BAT</v>
          </cell>
          <cell r="F3997" t="str">
            <v>东阳智恒水费批扣明细表</v>
          </cell>
          <cell r="G3997" t="str">
            <v>&lt;&lt;&lt;&lt;&lt;字段详细信息&gt;&gt;&gt;&gt;&gt;</v>
          </cell>
          <cell r="H3997" t="str">
            <v>PLAT_DATE,BAT_SEQ,SERI_NO</v>
          </cell>
        </row>
        <row r="3998">
          <cell r="E3998" t="str">
            <v>T_HZWYJG_PAYDET</v>
          </cell>
          <cell r="F3998" t="str">
            <v>杭州物业监管交易流水表</v>
          </cell>
          <cell r="G3998" t="str">
            <v>&lt;&lt;&lt;&lt;&lt;字段详细信息&gt;&gt;&gt;&gt;&gt;</v>
          </cell>
          <cell r="H3998" t="str">
            <v>OCCUR_DATE,SEQ_NO,ACCT_NO,ENTR_NO</v>
          </cell>
        </row>
        <row r="3999">
          <cell r="E3999" t="str">
            <v>T_JRNL_YHQQ</v>
          </cell>
          <cell r="F3999" t="str">
            <v>余杭亲情在线平台流水表</v>
          </cell>
          <cell r="G3999" t="str">
            <v>&lt;&lt;&lt;&lt;&lt;字段详细信息&gt;&gt;&gt;&gt;&gt;</v>
          </cell>
          <cell r="H3999" t="str">
            <v>PLAT_DATE,SEQ_NO</v>
          </cell>
        </row>
        <row r="4000">
          <cell r="E4000" t="str">
            <v>T_CLFZJJG_ACCT</v>
          </cell>
          <cell r="F4000" t="str">
            <v>存量房资金监管子账户表</v>
          </cell>
          <cell r="G4000" t="str">
            <v>&lt;&lt;&lt;&lt;&lt;字段详细信息&gt;&gt;&gt;&gt;&gt;</v>
          </cell>
          <cell r="H4000" t="str">
            <v>ACCT_NO,INST_CODE</v>
          </cell>
        </row>
        <row r="4001">
          <cell r="E4001" t="str">
            <v>T_JS_JRNL_YHQQ</v>
          </cell>
          <cell r="F4001" t="str">
            <v>余杭亲情在线平台结算流水表</v>
          </cell>
          <cell r="G4001" t="str">
            <v>&lt;&lt;&lt;&lt;&lt;字段详细信息&gt;&gt;&gt;&gt;&gt;</v>
          </cell>
          <cell r="H4001" t="str">
            <v>PLAT_DATE,SEQ_NO</v>
          </cell>
        </row>
        <row r="4002">
          <cell r="E4002" t="str">
            <v>T_BOOK_YHQQ</v>
          </cell>
          <cell r="F4002" t="str">
            <v>余杭亲情在线平台登记簿</v>
          </cell>
          <cell r="G4002" t="str">
            <v>&lt;&lt;&lt;&lt;&lt;字段详细信息&gt;&gt;&gt;&gt;&gt;</v>
          </cell>
          <cell r="H4002" t="str">
            <v>PLAT_DATE,SEQ_NO</v>
          </cell>
        </row>
        <row r="4003">
          <cell r="E4003" t="str">
            <v>T_CBIN_YHQQ</v>
          </cell>
          <cell r="F4003" t="str">
            <v>卡BIN表</v>
          </cell>
          <cell r="G4003" t="str">
            <v>&lt;&lt;&lt;&lt;&lt;字段详细信息&gt;&gt;&gt;&gt;&gt;</v>
          </cell>
          <cell r="H4003" t="str">
            <v>CARDBINNBR,CARDLEN</v>
          </cell>
        </row>
        <row r="4004">
          <cell r="E4004" t="str">
            <v>T_ZJXSYZ_VEFYDJB</v>
          </cell>
          <cell r="F4004" t="str">
            <v>验资信息登记簿</v>
          </cell>
          <cell r="G4004" t="str">
            <v>&lt;&lt;&lt;&lt;&lt;字段详细信息&gt;&gt;&gt;&gt;&gt;</v>
          </cell>
          <cell r="H4004" t="str">
            <v>ORGID</v>
          </cell>
        </row>
        <row r="4005">
          <cell r="E4005" t="str">
            <v>T_SPF_PAYDET</v>
          </cell>
          <cell r="F4005" t="str">
            <v>商品房资金监管账户流水明细表</v>
          </cell>
          <cell r="G4005" t="str">
            <v>&lt;&lt;&lt;&lt;&lt;字段详细信息&gt;&gt;&gt;&gt;&gt;</v>
          </cell>
          <cell r="H4005" t="str">
            <v>OCCUR_DATE,TX_SEQ,ENTR_NO</v>
          </cell>
        </row>
        <row r="4006">
          <cell r="E4006" t="str">
            <v>T_SPF_PARA</v>
          </cell>
          <cell r="F4006" t="str">
            <v>商品房资金监管参数表</v>
          </cell>
          <cell r="G4006" t="str">
            <v>&lt;&lt;&lt;&lt;&lt;字段详细信息&gt;&gt;&gt;&gt;&gt;</v>
          </cell>
          <cell r="H4006" t="str">
            <v>PARA_TYPE</v>
          </cell>
        </row>
        <row r="4007">
          <cell r="E4007" t="str">
            <v>T_XARQ_ACOUNT</v>
          </cell>
          <cell r="F4007" t="str">
            <v>系统代码表</v>
          </cell>
          <cell r="G4007" t="str">
            <v>&lt;&lt;&lt;&lt;&lt;字段详细信息&gt;&gt;&gt;&gt;&gt;</v>
          </cell>
          <cell r="H4007" t="str">
            <v>PLAT_DATE,ENTR_NO</v>
          </cell>
        </row>
        <row r="4008">
          <cell r="E4008" t="str">
            <v>T_YZT_BATCTL</v>
          </cell>
          <cell r="F4008" t="str">
            <v>验资通批量控制表</v>
          </cell>
          <cell r="G4008" t="str">
            <v>&lt;&lt;&lt;&lt;&lt;字段详细信息&gt;&gt;&gt;&gt;&gt;</v>
          </cell>
          <cell r="H4008" t="str">
            <v>PLAT_DATE,BAT_SEQ</v>
          </cell>
        </row>
        <row r="4009">
          <cell r="E4009" t="str">
            <v>T_JSDF_BATCTL</v>
          </cell>
          <cell r="F4009" t="str">
            <v>金沙高粱款代发控制表</v>
          </cell>
          <cell r="G4009" t="str">
            <v>&lt;&lt;&lt;&lt;&lt;字段详细信息&gt;&gt;&gt;&gt;&gt;</v>
          </cell>
          <cell r="H4009" t="str">
            <v>ENTR_NO,PLAT_DATE,BAT_SEQ</v>
          </cell>
        </row>
        <row r="4010">
          <cell r="E4010" t="str">
            <v>T_AJRQ_BAT</v>
          </cell>
          <cell r="F4010" t="str">
            <v>城燃燃气批量代扣明细表</v>
          </cell>
          <cell r="G4010" t="str">
            <v>&lt;&lt;&lt;&lt;&lt;字段详细信息&gt;&gt;&gt;&gt;&gt;</v>
          </cell>
          <cell r="H4010" t="str">
            <v>PLAT_DATE,BAT_SEQ,SERI_NO</v>
          </cell>
        </row>
        <row r="4011">
          <cell r="E4011" t="str">
            <v>T_PAY_SIGN_SF04</v>
          </cell>
          <cell r="F4011" t="str">
            <v>签约信息表</v>
          </cell>
          <cell r="G4011" t="str">
            <v>&lt;&lt;&lt;&lt;&lt;字段详细信息&gt;&gt;&gt;&gt;&gt;</v>
          </cell>
          <cell r="H4011" t="str">
            <v>ENTR_NO,USER_ID</v>
          </cell>
        </row>
        <row r="4012">
          <cell r="E4012" t="str">
            <v>T_PAY_JRNL_SF04</v>
          </cell>
          <cell r="F4012" t="str">
            <v>交易流水表</v>
          </cell>
          <cell r="G4012" t="str">
            <v>&lt;&lt;&lt;&lt;&lt;字段详细信息&gt;&gt;&gt;&gt;&gt;</v>
          </cell>
          <cell r="H4012" t="str">
            <v>PLAT_DATE,SEQ_NO</v>
          </cell>
        </row>
        <row r="4013">
          <cell r="E4013" t="str">
            <v>T_SF04_BAT</v>
          </cell>
          <cell r="F4013" t="str">
            <v>批扣明细表</v>
          </cell>
          <cell r="G4013" t="str">
            <v>&lt;&lt;&lt;&lt;&lt;字段详细信息&gt;&gt;&gt;&gt;&gt;</v>
          </cell>
          <cell r="H4013" t="str">
            <v>PLAT_DATE,BAT_SEQ,SERI_NO</v>
          </cell>
        </row>
        <row r="4014">
          <cell r="E4014" t="str">
            <v>T_XARQ_JRNL</v>
          </cell>
          <cell r="F4014" t="str">
            <v>征信基础数据表</v>
          </cell>
          <cell r="G4014" t="str">
            <v>&lt;&lt;&lt;&lt;&lt;字段详细信息&gt;&gt;&gt;&gt;&gt;</v>
          </cell>
          <cell r="H4014" t="str">
            <v>PLAT_DATE,SEQ_NO</v>
          </cell>
        </row>
        <row r="4015">
          <cell r="E4015" t="str">
            <v>T_XARQ_PAYDET</v>
          </cell>
          <cell r="F4015" t="str">
            <v>账单记录表</v>
          </cell>
          <cell r="G4015" t="str">
            <v>&lt;&lt;&lt;&lt;&lt;字段详细信息&gt;&gt;&gt;&gt;&gt;</v>
          </cell>
          <cell r="H4015" t="str">
            <v>PLAT_DATE,SEQ_NO,XH</v>
          </cell>
        </row>
        <row r="4016">
          <cell r="E4016" t="str">
            <v>T_SPF_ACCT</v>
          </cell>
          <cell r="F4016" t="str">
            <v>省版商品房资金监管</v>
          </cell>
          <cell r="G4016" t="str">
            <v>&lt;&lt;&lt;&lt;&lt;字段详细信息&gt;&gt;&gt;&gt;&gt;</v>
          </cell>
          <cell r="H4016" t="str">
            <v>ENTR_NO,SUBACCT_NO,ACCT_NO</v>
          </cell>
        </row>
        <row r="4017">
          <cell r="E4017" t="str">
            <v>T_ENTR</v>
          </cell>
          <cell r="F4017" t="str">
            <v>代理单位管理表</v>
          </cell>
          <cell r="G4017" t="str">
            <v>&lt;&lt;&lt;&lt;&lt;字段详细信息&gt;&gt;&gt;&gt;&gt;</v>
          </cell>
          <cell r="H4017" t="str">
            <v>ENTR_NO</v>
          </cell>
        </row>
        <row r="4018">
          <cell r="E4018" t="str">
            <v>T_VAL_PARA</v>
          </cell>
          <cell r="F4018" t="str">
            <v>参数表</v>
          </cell>
          <cell r="G4018" t="str">
            <v>&lt;&lt;&lt;&lt;&lt;字段详细信息&gt;&gt;&gt;&gt;&gt;</v>
          </cell>
          <cell r="H4018" t="str">
            <v>VALTYPE,VALUEP</v>
          </cell>
        </row>
        <row r="4019">
          <cell r="E4019" t="str">
            <v>T_GGZYBZJ_ACCT</v>
          </cell>
          <cell r="F4019" t="str">
            <v>公共资源保证金子账户配置表</v>
          </cell>
          <cell r="G4019" t="str">
            <v>&lt;&lt;&lt;&lt;&lt;字段详细信息&gt;&gt;&gt;&gt;&gt;</v>
          </cell>
          <cell r="H4019" t="str">
            <v>ACCT_NO,INST_CODE,ENTR_NO</v>
          </cell>
        </row>
        <row r="4020">
          <cell r="E4020" t="str">
            <v>T_GGZYBZJ_ACLOG</v>
          </cell>
          <cell r="F4020" t="str">
            <v>#N/A</v>
          </cell>
          <cell r="G4020" t="str">
            <v>&lt;&lt;&lt;&lt;&lt;字段详细信息&gt;&gt;&gt;&gt;&gt;</v>
          </cell>
          <cell r="H4020" t="str">
            <v>ACCT_NO,BIAODUAN_NO,INST_CODE,ENTR_NO</v>
          </cell>
        </row>
        <row r="4021">
          <cell r="E4021" t="str">
            <v>T_GGZYBZJ_BACKDET</v>
          </cell>
          <cell r="F4021" t="str">
            <v>公共资源保证金退款表</v>
          </cell>
          <cell r="G4021" t="str">
            <v>&lt;&lt;&lt;&lt;&lt;字段详细信息&gt;&gt;&gt;&gt;&gt;</v>
          </cell>
          <cell r="H4021" t="str">
            <v>OCCUR_DATE,SEQ_NO</v>
          </cell>
        </row>
        <row r="4022">
          <cell r="E4022" t="str">
            <v>T_GGZYBZJ_JRNL</v>
          </cell>
          <cell r="F4022" t="str">
            <v>#N/A</v>
          </cell>
          <cell r="G4022" t="str">
            <v>&lt;&lt;&lt;&lt;&lt;字段详细信息&gt;&gt;&gt;&gt;&gt;</v>
          </cell>
          <cell r="H4022" t="str">
            <v>PLAT_DATE,SEQ_NO</v>
          </cell>
        </row>
        <row r="4023">
          <cell r="E4023" t="str">
            <v>T_JRNL_SPF</v>
          </cell>
          <cell r="F4023" t="str">
            <v>商品房预售私有流水表（行内）</v>
          </cell>
          <cell r="G4023" t="str">
            <v>&lt;&lt;&lt;&lt;&lt;字段详细信息&gt;&gt;&gt;&gt;&gt;</v>
          </cell>
          <cell r="H4023" t="str">
            <v>PLAT_DATE,SEQ_NO,HZ_SEQ</v>
          </cell>
        </row>
        <row r="4024">
          <cell r="E4024" t="str">
            <v>T_SPF_APPLY</v>
          </cell>
          <cell r="F4024" t="str">
            <v>商品房资金监管子账户关联合同申请表</v>
          </cell>
          <cell r="G4024" t="str">
            <v>&lt;&lt;&lt;&lt;&lt;字段详细信息&gt;&gt;&gt;&gt;&gt;</v>
          </cell>
          <cell r="H4024" t="str">
            <v>ENTR_NO,HTCODE</v>
          </cell>
        </row>
        <row r="4025">
          <cell r="E4025" t="str">
            <v>T_JRNL_SPF_HW</v>
          </cell>
          <cell r="F4025" t="str">
            <v>商品房预售私有流水表（行外）</v>
          </cell>
          <cell r="G4025" t="str">
            <v>&lt;&lt;&lt;&lt;&lt;字段详细信息&gt;&gt;&gt;&gt;&gt;</v>
          </cell>
          <cell r="H4025" t="str">
            <v>PLAT_DATE,SEQ_NO,HZ_SEQ</v>
          </cell>
        </row>
        <row r="4026">
          <cell r="E4026" t="str">
            <v>T_SPF_HBBS</v>
          </cell>
          <cell r="F4026" t="str">
            <v>商品房预售划款申请明细表</v>
          </cell>
          <cell r="G4026" t="str">
            <v>&lt;&lt;&lt;&lt;&lt;字段详细信息&gt;&gt;&gt;&gt;&gt;</v>
          </cell>
          <cell r="H4026" t="str">
            <v>HZ_SEQ</v>
          </cell>
        </row>
        <row r="4027">
          <cell r="E4027" t="str">
            <v>T_XSBZJ_ACCT</v>
          </cell>
          <cell r="F4027" t="str">
            <v>保证金子账户表</v>
          </cell>
          <cell r="G4027" t="str">
            <v>&lt;&lt;&lt;&lt;&lt;字段详细信息&gt;&gt;&gt;&gt;&gt;</v>
          </cell>
          <cell r="H4027" t="str">
            <v>ACCT_NO</v>
          </cell>
        </row>
        <row r="4028">
          <cell r="E4028" t="str">
            <v>T_XSBZJ_ACLOG</v>
          </cell>
          <cell r="F4028" t="str">
            <v>保证金子账户使用日志表</v>
          </cell>
          <cell r="G4028" t="str">
            <v>&lt;&lt;&lt;&lt;&lt;字段详细信息&gt;&gt;&gt;&gt;&gt;</v>
          </cell>
          <cell r="H4028" t="str">
            <v>ACCT_NO,GU_ID,ENTR_NO</v>
          </cell>
        </row>
        <row r="4029">
          <cell r="E4029" t="str">
            <v>T_XSBZJ_BACKDET</v>
          </cell>
          <cell r="F4029" t="str">
            <v>保证金退款明细表</v>
          </cell>
          <cell r="G4029" t="str">
            <v>&lt;&lt;&lt;&lt;&lt;字段详细信息&gt;&gt;&gt;&gt;&gt;</v>
          </cell>
          <cell r="H4029" t="str">
            <v>PLAT_DATE,SEQ_NO</v>
          </cell>
        </row>
        <row r="4030">
          <cell r="E4030" t="str">
            <v>T_XSBZJ_BACKLOG</v>
          </cell>
          <cell r="F4030" t="str">
            <v>保证金退款结果推送日志表</v>
          </cell>
          <cell r="G4030" t="str">
            <v>&lt;&lt;&lt;&lt;&lt;字段详细信息&gt;&gt;&gt;&gt;&gt;</v>
          </cell>
          <cell r="H4030" t="str">
            <v>ENTR_NO,PLAT_DATE</v>
          </cell>
        </row>
        <row r="4031">
          <cell r="E4031" t="str">
            <v>T_XSBZJ_JRNL</v>
          </cell>
          <cell r="F4031" t="str">
            <v>萧山保证金交易流水表</v>
          </cell>
          <cell r="G4031" t="str">
            <v>&lt;&lt;&lt;&lt;&lt;字段详细信息&gt;&gt;&gt;&gt;&gt;</v>
          </cell>
          <cell r="H4031" t="str">
            <v>PLAT_DATE,SEQ_NO</v>
          </cell>
        </row>
        <row r="4032">
          <cell r="E4032" t="str">
            <v>T_XSBZJ_PAYDET</v>
          </cell>
          <cell r="F4032" t="str">
            <v>保证金子账户缴款交易流水表</v>
          </cell>
          <cell r="G4032" t="str">
            <v>&lt;&lt;&lt;&lt;&lt;字段详细信息&gt;&gt;&gt;&gt;&gt;</v>
          </cell>
          <cell r="H4032" t="str">
            <v>OCCUR_DATE,SEQ_NO</v>
          </cell>
        </row>
        <row r="4033">
          <cell r="E4033" t="str">
            <v>T_XSBZJ_PAYLOG</v>
          </cell>
          <cell r="F4033" t="str">
            <v>萧山保证金手工修改记录表</v>
          </cell>
          <cell r="G4033" t="str">
            <v>&lt;&lt;&lt;&lt;&lt;字段详细信息&gt;&gt;&gt;&gt;&gt;</v>
          </cell>
          <cell r="H4033" t="str">
            <v>OCCUR_DATE,SEQ_NO</v>
          </cell>
        </row>
        <row r="4034">
          <cell r="E4034" t="str">
            <v>T_XSBZJ_RATE</v>
          </cell>
          <cell r="F4034" t="str">
            <v>利率维护表</v>
          </cell>
          <cell r="G4034" t="str">
            <v>&lt;&lt;&lt;&lt;&lt;字段详细信息&gt;&gt;&gt;&gt;&gt;</v>
          </cell>
          <cell r="H4034" t="str">
            <v>ENTR_NO,PLAT_DATE</v>
          </cell>
        </row>
        <row r="4035">
          <cell r="E4035" t="str">
            <v>T_PTSF_JRNL</v>
          </cell>
          <cell r="F4035" t="str">
            <v>普陀水费单笔缴费流水表</v>
          </cell>
          <cell r="G4035" t="str">
            <v>&lt;&lt;&lt;&lt;&lt;字段详细信息&gt;&gt;&gt;&gt;&gt;</v>
          </cell>
          <cell r="H4035" t="str">
            <v>PLAT_DATE,SEQ_NO</v>
          </cell>
        </row>
        <row r="4036">
          <cell r="E4036" t="str">
            <v>T_SPF_SIGN</v>
          </cell>
          <cell r="F4036" t="str">
            <v>商品房资金监管账户信息表</v>
          </cell>
          <cell r="G4036" t="str">
            <v>&lt;&lt;&lt;&lt;&lt;字段详细信息&gt;&gt;&gt;&gt;&gt;</v>
          </cell>
          <cell r="H4036" t="str">
            <v>ENTR_NO,ACCT_NO</v>
          </cell>
        </row>
        <row r="4037">
          <cell r="E4037" t="str">
            <v>T_JRNL_ZHTC</v>
          </cell>
          <cell r="F4037" t="str">
            <v>智慧停车场系统流水表</v>
          </cell>
          <cell r="G4037" t="str">
            <v>&lt;&lt;&lt;&lt;&lt;字段详细信息&gt;&gt;&gt;&gt;&gt;</v>
          </cell>
          <cell r="H4037" t="str">
            <v>PLAT_DATE,SEQ_NO</v>
          </cell>
        </row>
        <row r="4038">
          <cell r="E4038" t="str">
            <v>T_ZHTC_CHK</v>
          </cell>
          <cell r="F4038" t="str">
            <v>智慧停车场第三方对账流水登记表</v>
          </cell>
          <cell r="G4038" t="str">
            <v>&lt;&lt;&lt;&lt;&lt;字段详细信息&gt;&gt;&gt;&gt;&gt;</v>
          </cell>
          <cell r="H4038" t="str">
            <v>PLAT_DATE,BANK_SEQ</v>
          </cell>
        </row>
        <row r="4039">
          <cell r="E4039" t="str">
            <v>T_SIGN_QZLLT</v>
          </cell>
          <cell r="F4039" t="str">
            <v>衢州邻礼通签约信息表</v>
          </cell>
          <cell r="G4039" t="str">
            <v>&lt;&lt;&lt;&lt;&lt;字段详细信息&gt;&gt;&gt;&gt;&gt;</v>
          </cell>
          <cell r="H4039" t="str">
            <v>ENTR_NO,USER_ID</v>
          </cell>
        </row>
        <row r="4040">
          <cell r="E4040" t="str">
            <v>T_JRNL_JFT</v>
          </cell>
          <cell r="F4040" t="str">
            <v>缴费通私有流水表</v>
          </cell>
          <cell r="G4040" t="str">
            <v>&lt;&lt;&lt;&lt;&lt;字段详细信息&gt;&gt;&gt;&gt;&gt;</v>
          </cell>
          <cell r="H4040" t="str">
            <v>PLAT_DATE,SEQ_NO</v>
          </cell>
        </row>
        <row r="4041">
          <cell r="E4041" t="str">
            <v>T_JFT_MX</v>
          </cell>
          <cell r="F4041" t="str">
            <v>缴费通数据明细表</v>
          </cell>
          <cell r="G4041" t="str">
            <v>&lt;&lt;&lt;&lt;&lt;字段详细信息&gt;&gt;&gt;&gt;&gt;</v>
          </cell>
          <cell r="H4041" t="str">
            <v>WTDW_NO,FYLX,SUB_FZBH,CUST_NO,DATE_START,DATE_END</v>
          </cell>
        </row>
        <row r="4042">
          <cell r="E4042" t="str">
            <v>T_JFT_MXJF</v>
          </cell>
          <cell r="F4042" t="str">
            <v>缴费通明细缴费流水表</v>
          </cell>
          <cell r="G4042" t="str">
            <v>&lt;&lt;&lt;&lt;&lt;字段详细信息&gt;&gt;&gt;&gt;&gt;</v>
          </cell>
          <cell r="H4042" t="str">
            <v>PLAT_DATE,SEQ_NO,WTDW_NO,FYLX,SUB_FZBH,CUST_NO1</v>
          </cell>
        </row>
        <row r="4043">
          <cell r="E4043" t="str">
            <v>ZJHS_JRNL_20200610_BDW_YZ_05</v>
          </cell>
          <cell r="F4043" t="str">
            <v>华数流水表</v>
          </cell>
          <cell r="G4043" t="str">
            <v>&lt;&lt;&lt;&lt;&lt;字段详细信息&gt;&gt;&gt;&gt;&gt;</v>
          </cell>
          <cell r="H4043" t="str">
            <v>PLAT_DATE,SEQ_NO</v>
          </cell>
        </row>
        <row r="4044">
          <cell r="E4044" t="str">
            <v>ZJHS_BAT</v>
          </cell>
          <cell r="F4044" t="str">
            <v>华数批量明细表</v>
          </cell>
          <cell r="G4044" t="str">
            <v>&lt;&lt;&lt;&lt;&lt;字段详细信息&gt;&gt;&gt;&gt;&gt;</v>
          </cell>
          <cell r="H4044" t="str">
            <v>PLAT_DATE,BAT_SEQ,SERI_NO</v>
          </cell>
        </row>
        <row r="4045">
          <cell r="E4045" t="str">
            <v>T_SSSF_BAT</v>
          </cell>
          <cell r="F4045" t="str">
            <v>嵊泗水费批量明细表</v>
          </cell>
          <cell r="G4045" t="str">
            <v>&lt;&lt;&lt;&lt;&lt;字段详细信息&gt;&gt;&gt;&gt;&gt;</v>
          </cell>
          <cell r="H4045" t="str">
            <v>PLAT_DATE,BAT_SEQ,SERI_NO</v>
          </cell>
        </row>
        <row r="4046">
          <cell r="E4046" t="str">
            <v>T_ENTR_WTDW</v>
          </cell>
          <cell r="F4046" t="str">
            <v>缴费通委托单位登记表</v>
          </cell>
          <cell r="G4046" t="str">
            <v>&lt;&lt;&lt;&lt;&lt;字段详细信息&gt;&gt;&gt;&gt;&gt;</v>
          </cell>
          <cell r="H4046" t="str">
            <v>WTDW_NO</v>
          </cell>
        </row>
        <row r="4047">
          <cell r="E4047" t="str">
            <v>T_JFT_WTFY</v>
          </cell>
          <cell r="F4047" t="str">
            <v>缴费通委托费种表</v>
          </cell>
          <cell r="G4047" t="str">
            <v>&lt;&lt;&lt;&lt;&lt;字段详细信息&gt;&gt;&gt;&gt;&gt;</v>
          </cell>
          <cell r="H4047" t="str">
            <v>WTDW_NO,FYLX,SUB_FZBH</v>
          </cell>
        </row>
        <row r="4048">
          <cell r="E4048" t="str">
            <v>ZJHS_ACCRULE</v>
          </cell>
          <cell r="F4048" t="str">
            <v>华数入账规则表</v>
          </cell>
          <cell r="G4048" t="str">
            <v>&lt;&lt;&lt;&lt;&lt;字段详细信息&gt;&gt;&gt;&gt;&gt;</v>
          </cell>
          <cell r="H4048" t="str">
            <v>BRCH_NO</v>
          </cell>
        </row>
        <row r="4049">
          <cell r="E4049" t="str">
            <v>T_SF01_BAT</v>
          </cell>
          <cell r="F4049" t="str">
            <v>桐庐水费批扣明细表</v>
          </cell>
          <cell r="G4049" t="str">
            <v>&lt;&lt;&lt;&lt;&lt;字段详细信息&gt;&gt;&gt;&gt;&gt;</v>
          </cell>
          <cell r="H4049" t="str">
            <v>PLAT_DATE,BAT_SEQ,SERI_NO</v>
          </cell>
        </row>
        <row r="4050">
          <cell r="E4050" t="str">
            <v>T_PAY_JRNL_SF01</v>
          </cell>
          <cell r="F4050" t="str">
            <v>交易流水表</v>
          </cell>
          <cell r="G4050" t="str">
            <v>&lt;&lt;&lt;&lt;&lt;字段详细信息&gt;&gt;&gt;&gt;&gt;</v>
          </cell>
          <cell r="H4050" t="str">
            <v>PLAT_DATE,SEQ_NO</v>
          </cell>
        </row>
        <row r="4051">
          <cell r="E4051" t="str">
            <v>T_SIGN_922</v>
          </cell>
          <cell r="F4051" t="str">
            <v>衢江电力签约表</v>
          </cell>
          <cell r="G4051" t="str">
            <v>&lt;&lt;&lt;&lt;&lt;字段详细信息&gt;&gt;&gt;&gt;&gt;</v>
          </cell>
          <cell r="H4051" t="str">
            <v>ENTR_NO,USER_ID</v>
          </cell>
        </row>
        <row r="4052">
          <cell r="E4052" t="str">
            <v>T_ELE_BAT</v>
          </cell>
          <cell r="F4052" t="str">
            <v>电力批量代收明细表</v>
          </cell>
          <cell r="G4052" t="str">
            <v>&lt;&lt;&lt;&lt;&lt;字段详细信息&gt;&gt;&gt;&gt;&gt;</v>
          </cell>
          <cell r="H4052" t="str">
            <v>PLAT_DATE,BAT_SEQ,SERI_NO</v>
          </cell>
        </row>
        <row r="4053">
          <cell r="E4053" t="str">
            <v>T_JJSF_BAT</v>
          </cell>
          <cell r="F4053" t="str">
            <v>椒江水费批扣明细表</v>
          </cell>
          <cell r="G4053" t="str">
            <v>&lt;&lt;&lt;&lt;&lt;字段详细信息&gt;&gt;&gt;&gt;&gt;</v>
          </cell>
          <cell r="H4053" t="str">
            <v>PLAT_DATE,BAT_SEQ,SERI_NO</v>
          </cell>
        </row>
        <row r="4054">
          <cell r="E4054" t="str">
            <v>T_ZHTC_SIGN</v>
          </cell>
          <cell r="F4054" t="str">
            <v>智慧停车场系统签约表</v>
          </cell>
          <cell r="G4054" t="str">
            <v>&lt;&lt;&lt;&lt;&lt;字段详细信息&gt;&gt;&gt;&gt;&gt;</v>
          </cell>
          <cell r="H4054" t="str">
            <v>ENTR_NO,USER_ID</v>
          </cell>
        </row>
        <row r="4055">
          <cell r="E4055" t="str">
            <v>T_QTCLZ_DATA</v>
          </cell>
          <cell r="F4055" t="str">
            <v>青田菜篮子批量代发数据表</v>
          </cell>
          <cell r="G4055" t="str">
            <v>&lt;&lt;&lt;&lt;&lt;字段详细信息&gt;&gt;&gt;&gt;&gt;</v>
          </cell>
          <cell r="H4055" t="str">
            <v>SC_CODE,SEQNO,SH_NO</v>
          </cell>
        </row>
        <row r="4056">
          <cell r="E4056" t="str">
            <v>T_SYFG_ACCT</v>
          </cell>
          <cell r="F4056" t="str">
            <v>上虞商品房资金监管子账户配置表</v>
          </cell>
          <cell r="G4056" t="str">
            <v>&lt;&lt;&lt;&lt;&lt;字段详细信息&gt;&gt;&gt;&gt;&gt;</v>
          </cell>
          <cell r="H4056" t="str">
            <v>ACCT_NO,INST_CODE,ENTR_NO</v>
          </cell>
        </row>
        <row r="4057">
          <cell r="E4057" t="str">
            <v>T_SYFG_ACLOG</v>
          </cell>
          <cell r="F4057" t="str">
            <v>上虞商品房资金监管子账户使用日志表</v>
          </cell>
          <cell r="G4057" t="str">
            <v>&lt;&lt;&lt;&lt;&lt;字段详细信息&gt;&gt;&gt;&gt;&gt;</v>
          </cell>
          <cell r="H4057" t="str">
            <v>ACCT_NO,HT_CODE,INST_CODE,ENTR_NO</v>
          </cell>
        </row>
        <row r="4058">
          <cell r="E4058" t="str">
            <v>T_SYFG_PAYDET</v>
          </cell>
          <cell r="F4058" t="str">
            <v>上虞商品房资金监管子账户缴款交易流水表</v>
          </cell>
          <cell r="G4058" t="str">
            <v>&lt;&lt;&lt;&lt;&lt;字段详细信息&gt;&gt;&gt;&gt;&gt;</v>
          </cell>
          <cell r="H4058" t="str">
            <v>OCCUR_DATE,SEQ_NO,INST_CODE,ACCT_NO,ENTR_NO</v>
          </cell>
        </row>
        <row r="4059">
          <cell r="E4059" t="str">
            <v>T_FYBZJ_ACCT</v>
          </cell>
          <cell r="F4059" t="str">
            <v>保证金子账户表</v>
          </cell>
          <cell r="G4059" t="str">
            <v>&lt;&lt;&lt;&lt;&lt;字段详细信息&gt;&gt;&gt;&gt;&gt;</v>
          </cell>
          <cell r="H4059" t="str">
            <v>ACCT_NO,INST_CODE,ENTR_NO</v>
          </cell>
        </row>
        <row r="4060">
          <cell r="E4060" t="str">
            <v>T_FYBZJ_ACLOG</v>
          </cell>
          <cell r="F4060" t="str">
            <v>保证金子账户使用日志表</v>
          </cell>
          <cell r="G4060" t="str">
            <v>&lt;&lt;&lt;&lt;&lt;字段详细信息&gt;&gt;&gt;&gt;&gt;</v>
          </cell>
          <cell r="H4060" t="str">
            <v>ACCT_NO,INST_SEQ,INST_CODE,ENTR_NO</v>
          </cell>
        </row>
        <row r="4061">
          <cell r="E4061" t="str">
            <v>T_FYBZJ_JRNL</v>
          </cell>
          <cell r="F4061" t="str">
            <v>国土保证金交易流水表</v>
          </cell>
          <cell r="G4061" t="str">
            <v>&lt;&lt;&lt;&lt;&lt;字段详细信息&gt;&gt;&gt;&gt;&gt;</v>
          </cell>
          <cell r="H4061" t="str">
            <v>PLAT_DATE,SEQ_NO</v>
          </cell>
        </row>
        <row r="4062">
          <cell r="E4062" t="str">
            <v>T_FYBZJ_PAYDET</v>
          </cell>
          <cell r="F4062" t="str">
            <v>保证金子账户缴款交易流水表</v>
          </cell>
          <cell r="G4062" t="str">
            <v>&lt;&lt;&lt;&lt;&lt;字段详细信息&gt;&gt;&gt;&gt;&gt;</v>
          </cell>
          <cell r="H4062" t="str">
            <v>OCCUR_DATE,SEQ_NO,INST_CODE,ACCT_NO,ENTR_NO</v>
          </cell>
        </row>
        <row r="4063">
          <cell r="E4063" t="str">
            <v>T_ZRRQ_JRNL</v>
          </cell>
          <cell r="F4063" t="str">
            <v>中燃燃气单笔缴费流水表</v>
          </cell>
          <cell r="G4063" t="str">
            <v>&lt;&lt;&lt;&lt;&lt;字段详细信息&gt;&gt;&gt;&gt;&gt;</v>
          </cell>
          <cell r="H4063" t="str">
            <v>PLAT_DATE,SEQ_NO</v>
          </cell>
        </row>
        <row r="4064">
          <cell r="E4064" t="str">
            <v>T_JRNL_NXXARQ</v>
          </cell>
          <cell r="F4064" t="str">
            <v>南浔新奥燃气交易流水表</v>
          </cell>
          <cell r="G4064" t="str">
            <v>&lt;&lt;&lt;&lt;&lt;字段详细信息&gt;&gt;&gt;&gt;&gt;</v>
          </cell>
          <cell r="H4064" t="str">
            <v>PLAT_DATE,SEQ_NO</v>
          </cell>
        </row>
        <row r="4065">
          <cell r="E4065" t="str">
            <v>ZJHS_BATCTL</v>
          </cell>
          <cell r="F4065">
            <v>0</v>
          </cell>
          <cell r="G4065" t="str">
            <v>&lt;&lt;&lt;&lt;&lt;字段详细信息&gt;&gt;&gt;&gt;&gt;</v>
          </cell>
          <cell r="H4065" t="str">
            <v>PLAT_DATE,BAT_SEQ</v>
          </cell>
        </row>
        <row r="4066">
          <cell r="E4066" t="str">
            <v>T_YJPZMQ_TK</v>
          </cell>
          <cell r="F4066" t="str">
            <v>永嘉瓶装煤气退款记录表</v>
          </cell>
          <cell r="G4066" t="str">
            <v>&lt;&lt;&lt;&lt;&lt;字段详细信息&gt;&gt;&gt;&gt;&gt;</v>
          </cell>
          <cell r="H4066" t="str">
            <v>PLAT_DATE,SEQ_NO,ENTR_NO</v>
          </cell>
        </row>
        <row r="4067">
          <cell r="E4067" t="str">
            <v>T_YJPZMQ_UINFO</v>
          </cell>
          <cell r="F4067" t="str">
            <v>永嘉瓶装煤气用户信息表</v>
          </cell>
          <cell r="G4067" t="str">
            <v>&lt;&lt;&lt;&lt;&lt;字段详细信息&gt;&gt;&gt;&gt;&gt;</v>
          </cell>
          <cell r="H4067" t="str">
            <v>GAS_UNO</v>
          </cell>
        </row>
        <row r="4068">
          <cell r="E4068" t="str">
            <v>T_JRNL_YJPZMQ</v>
          </cell>
          <cell r="F4068" t="str">
            <v>瓶装煤气私有流水表</v>
          </cell>
          <cell r="G4068" t="str">
            <v>&lt;&lt;&lt;&lt;&lt;字段详细信息&gt;&gt;&gt;&gt;&gt;</v>
          </cell>
          <cell r="H4068" t="str">
            <v>PLAT_DATE,SEQ_NO,GAS_ORD</v>
          </cell>
        </row>
        <row r="4069">
          <cell r="E4069" t="str">
            <v>T_CHSF_BAT</v>
          </cell>
          <cell r="F4069" t="str">
            <v>册亨水费代扣明细表</v>
          </cell>
          <cell r="G4069" t="str">
            <v>&lt;&lt;&lt;&lt;&lt;字段详细信息&gt;&gt;&gt;&gt;&gt;</v>
          </cell>
          <cell r="H4069" t="str">
            <v>PLAT_DATE,BAT_SEQ,SERI_NO</v>
          </cell>
        </row>
        <row r="4070">
          <cell r="E4070" t="str">
            <v>T_JXDL_BAT</v>
          </cell>
          <cell r="F4070" t="str">
            <v>江西电力代扣明细表</v>
          </cell>
          <cell r="G4070" t="str">
            <v>&lt;&lt;&lt;&lt;&lt;字段详细信息&gt;&gt;&gt;&gt;&gt;</v>
          </cell>
          <cell r="H4070" t="str">
            <v>PLAT_DATE,BAT_SEQ,SERI_NO</v>
          </cell>
        </row>
        <row r="4071">
          <cell r="E4071" t="str">
            <v>T_JSDF_BATDET</v>
          </cell>
          <cell r="F4071" t="str">
            <v>金沙高粱款代发明细表</v>
          </cell>
          <cell r="G4071" t="str">
            <v>&lt;&lt;&lt;&lt;&lt;字段详细信息&gt;&gt;&gt;&gt;&gt;</v>
          </cell>
          <cell r="H4071" t="str">
            <v>ENTR_NO,BAT_SEQ,SERI_NO</v>
          </cell>
        </row>
        <row r="4072">
          <cell r="E4072" t="str">
            <v>T_CTESF_ACCT</v>
          </cell>
          <cell r="F4072" t="str">
            <v>成泰二手房资金监管主账户建立关联信息表</v>
          </cell>
          <cell r="G4072" t="str">
            <v>&lt;&lt;&lt;&lt;&lt;字段详细信息&gt;&gt;&gt;&gt;&gt;</v>
          </cell>
          <cell r="H4072" t="str">
            <v>ENTR_NO,SUBACCT_NO,ACCT_NO</v>
          </cell>
        </row>
        <row r="4073">
          <cell r="E4073" t="str">
            <v>T_SZSF_BAT</v>
          </cell>
          <cell r="F4073" t="str">
            <v>商户行业代码</v>
          </cell>
          <cell r="G4073" t="str">
            <v>&lt;&lt;&lt;&lt;&lt;字段详细信息&gt;&gt;&gt;&gt;&gt;</v>
          </cell>
          <cell r="H4073" t="str">
            <v>PLAT_DATE,BAT_SEQ,SERI_NO</v>
          </cell>
        </row>
        <row r="4074">
          <cell r="E4074" t="str">
            <v>T_SZSF_JRNL</v>
          </cell>
          <cell r="F4074" t="str">
            <v>积分计划参数表</v>
          </cell>
          <cell r="G4074" t="str">
            <v>&lt;&lt;&lt;&lt;&lt;字段详细信息&gt;&gt;&gt;&gt;&gt;</v>
          </cell>
          <cell r="H4074" t="str">
            <v>PLAT_DATE,SEQ_NO</v>
          </cell>
        </row>
        <row r="4075">
          <cell r="E4075" t="str">
            <v>T_SIGN</v>
          </cell>
          <cell r="F4075" t="str">
            <v>公共签约信息表</v>
          </cell>
          <cell r="G4075" t="str">
            <v>&lt;&lt;&lt;&lt;&lt;字段详细信息&gt;&gt;&gt;&gt;&gt;</v>
          </cell>
          <cell r="H4075" t="str">
            <v>ENTR_NO,USER_ID</v>
          </cell>
        </row>
        <row r="4076">
          <cell r="E4076" t="str">
            <v>T_ZHSH_ACCT</v>
          </cell>
          <cell r="F4076" t="str">
            <v>中石化账号维护表</v>
          </cell>
          <cell r="G4076" t="str">
            <v>&lt;&lt;&lt;&lt;&lt;字段详细信息&gt;&gt;&gt;&gt;&gt;</v>
          </cell>
          <cell r="H4076" t="str">
            <v>INACCTID</v>
          </cell>
        </row>
        <row r="4077">
          <cell r="E4077" t="str">
            <v>T_JHFG_ACCT</v>
          </cell>
          <cell r="F4077" t="str">
            <v>金华商品房资金监管子账户配置表</v>
          </cell>
          <cell r="G4077" t="str">
            <v>&lt;&lt;&lt;&lt;&lt;字段详细信息&gt;&gt;&gt;&gt;&gt;</v>
          </cell>
          <cell r="H4077" t="str">
            <v>ACCT_NO,JGZH,ENTR_NO</v>
          </cell>
        </row>
        <row r="4078">
          <cell r="E4078" t="str">
            <v>T_LHLQ_JRNL</v>
          </cell>
          <cell r="F4078" t="str">
            <v>卡片资料表</v>
          </cell>
          <cell r="G4078" t="str">
            <v>&lt;&lt;&lt;&lt;&lt;字段详细信息&gt;&gt;&gt;&gt;&gt;</v>
          </cell>
          <cell r="H4078" t="str">
            <v>PLAT_DATE,SEQ_NO</v>
          </cell>
        </row>
        <row r="4079">
          <cell r="E4079" t="str">
            <v>T_LHLQ_BAT</v>
          </cell>
          <cell r="F4079" t="str">
            <v>分行编号参数表</v>
          </cell>
          <cell r="G4079" t="str">
            <v>&lt;&lt;&lt;&lt;&lt;字段详细信息&gt;&gt;&gt;&gt;&gt;</v>
          </cell>
          <cell r="H4079" t="str">
            <v>PLAT_DATE,BAT_SEQ,SERI_NO</v>
          </cell>
        </row>
        <row r="4080">
          <cell r="E4080" t="str">
            <v>T_PTSF_BAT</v>
          </cell>
          <cell r="F4080" t="str">
            <v>普陀水费批扣明细表</v>
          </cell>
          <cell r="G4080" t="str">
            <v>&lt;&lt;&lt;&lt;&lt;字段详细信息&gt;&gt;&gt;&gt;&gt;</v>
          </cell>
          <cell r="H4080" t="str">
            <v>PLAT_DATE,BAT_SEQ,SERI_NO</v>
          </cell>
        </row>
        <row r="4081">
          <cell r="E4081" t="str">
            <v>ZJHS_JRNL</v>
          </cell>
          <cell r="F4081" t="str">
            <v>华数流水表</v>
          </cell>
          <cell r="G4081" t="str">
            <v>&lt;&lt;&lt;&lt;&lt;字段详细信息&gt;&gt;&gt;&gt;&gt;</v>
          </cell>
          <cell r="H4081" t="str">
            <v>PLAT_DATE,SEQ_NO</v>
          </cell>
        </row>
        <row r="4082">
          <cell r="E4082" t="str">
            <v>T_JXFG_ACCT</v>
          </cell>
          <cell r="F4082" t="str">
            <v>嘉兴商品房资金监管主账户建立关联信息表</v>
          </cell>
          <cell r="G4082" t="str">
            <v>&lt;&lt;&lt;&lt;&lt;字段详细信息&gt;&gt;&gt;&gt;&gt;</v>
          </cell>
          <cell r="H4082" t="str">
            <v>ENTR_NO,INST_CODE,ACCT_NO</v>
          </cell>
        </row>
        <row r="4083">
          <cell r="E4083" t="str">
            <v>T_JRNL_HZRQ</v>
          </cell>
          <cell r="F4083" t="str">
            <v>杭州燃气交易流水表</v>
          </cell>
          <cell r="G4083" t="str">
            <v>&lt;&lt;&lt;&lt;&lt;字段详细信息&gt;&gt;&gt;&gt;&gt;</v>
          </cell>
          <cell r="H4083" t="str">
            <v>PLAT_DATE,SEQ_NO</v>
          </cell>
        </row>
        <row r="4084">
          <cell r="E4084" t="str">
            <v>T_HZRQ_BAT_DETAIL</v>
          </cell>
          <cell r="F4084" t="str">
            <v>杭州燃气批量明细表</v>
          </cell>
          <cell r="G4084" t="str">
            <v>&lt;&lt;&lt;&lt;&lt;字段详细信息&gt;&gt;&gt;&gt;&gt;</v>
          </cell>
          <cell r="H4084" t="str">
            <v>PLAT_DATE,BAT_SEQ,SERI_NO</v>
          </cell>
        </row>
        <row r="4085">
          <cell r="E4085" t="str">
            <v>T_JRNL</v>
          </cell>
          <cell r="F4085" t="str">
            <v>杭州燃气交易流水表</v>
          </cell>
          <cell r="G4085" t="str">
            <v>&lt;&lt;&lt;&lt;&lt;字段详细信息&gt;&gt;&gt;&gt;&gt;</v>
          </cell>
          <cell r="H4085" t="str">
            <v>PLAT_DATE,SEQ_NO</v>
          </cell>
        </row>
        <row r="4086">
          <cell r="E4086" t="str">
            <v>T_GZRQ_BAT</v>
          </cell>
          <cell r="F4086" t="str">
            <v>#N/A</v>
          </cell>
          <cell r="G4086" t="str">
            <v>&lt;&lt;&lt;&lt;&lt;字段详细信息&gt;&gt;&gt;&gt;&gt;</v>
          </cell>
          <cell r="H4086" t="str">
            <v>PLAT_DATE,BAT_SEQ,SERI_NO</v>
          </cell>
        </row>
        <row r="4087">
          <cell r="E4087" t="str">
            <v>T_JRNL_GZRQ</v>
          </cell>
          <cell r="F4087" t="str">
            <v>银联核心对账核心数据流水表(查询表)</v>
          </cell>
          <cell r="G4087" t="str">
            <v>&lt;&lt;&lt;&lt;&lt;字段详细信息&gt;&gt;&gt;&gt;&gt;</v>
          </cell>
          <cell r="H4087" t="str">
            <v>PLAT_DATE,SEQ_NO</v>
          </cell>
        </row>
        <row r="4088">
          <cell r="E4088" t="str">
            <v>T_WDSF_BAT</v>
          </cell>
          <cell r="F4088" t="str">
            <v>批扣表</v>
          </cell>
          <cell r="G4088" t="str">
            <v>&lt;&lt;&lt;&lt;&lt;字段详细信息&gt;&gt;&gt;&gt;&gt;</v>
          </cell>
          <cell r="H4088" t="str">
            <v>PLAT_DATE,BAT_SEQ,USER_NO</v>
          </cell>
        </row>
        <row r="4089">
          <cell r="E4089" t="str">
            <v>T_LCESF_BDJRNL</v>
          </cell>
          <cell r="F4089" t="str">
            <v>鹿城二手房绑定流水表</v>
          </cell>
          <cell r="G4089" t="str">
            <v>&lt;&lt;&lt;&lt;&lt;字段详细信息&gt;&gt;&gt;&gt;&gt;</v>
          </cell>
          <cell r="H4089" t="str">
            <v>PLAT_DATE,SER_NO</v>
          </cell>
        </row>
        <row r="4090">
          <cell r="E4090" t="str">
            <v>T_LCESF_CONTRACT</v>
          </cell>
          <cell r="F4090" t="str">
            <v>鹿城二手房合同表</v>
          </cell>
          <cell r="G4090" t="str">
            <v>&lt;&lt;&lt;&lt;&lt;字段详细信息&gt;&gt;&gt;&gt;&gt;</v>
          </cell>
          <cell r="H4090" t="str">
            <v>PLAT_DATE,CONTRACT_ID</v>
          </cell>
        </row>
        <row r="4091">
          <cell r="E4091" t="str">
            <v>T_LCESF_LXJRNL</v>
          </cell>
          <cell r="F4091" t="str">
            <v>鹿城二手房利息流水表</v>
          </cell>
          <cell r="G4091" t="str">
            <v>&lt;&lt;&lt;&lt;&lt;字段详细信息&gt;&gt;&gt;&gt;&gt;</v>
          </cell>
          <cell r="H4091" t="str">
            <v>PLAT_DATE,SER_NO</v>
          </cell>
        </row>
        <row r="4092">
          <cell r="E4092" t="str">
            <v>T_LCESF_ZZJRNL</v>
          </cell>
          <cell r="F4092" t="str">
            <v>鹿城二手房转账流水表</v>
          </cell>
          <cell r="G4092" t="str">
            <v>&lt;&lt;&lt;&lt;&lt;字段详细信息&gt;&gt;&gt;&gt;&gt;</v>
          </cell>
          <cell r="H4092" t="str">
            <v>PLAT_DATE,SER_NO</v>
          </cell>
        </row>
        <row r="4093">
          <cell r="E4093" t="str">
            <v>T_BAT_TASK</v>
          </cell>
          <cell r="F4093" t="str">
            <v>批量任务表</v>
          </cell>
          <cell r="G4093" t="str">
            <v>&lt;&lt;&lt;&lt;&lt;字段详细信息&gt;&gt;&gt;&gt;&gt;</v>
          </cell>
          <cell r="H4093" t="str">
            <v>PLAT_DATE,BAT_SEQ,ENTR_NO</v>
          </cell>
        </row>
        <row r="4094">
          <cell r="E4094" t="str">
            <v>T_SIGN_NMGZDF</v>
          </cell>
          <cell r="F4094" t="str">
            <v>签约信息表</v>
          </cell>
          <cell r="G4094" t="str">
            <v>&lt;&lt;&lt;&lt;&lt;字段详细信息&gt;&gt;&gt;&gt;&gt;</v>
          </cell>
          <cell r="H4094" t="str">
            <v>ENTR_NO,USER_ID</v>
          </cell>
        </row>
        <row r="4095">
          <cell r="E4095" t="str">
            <v>T_JRNL_QZLLT</v>
          </cell>
          <cell r="F4095" t="str">
            <v>衢州邻礼通私有流水表</v>
          </cell>
          <cell r="G4095" t="str">
            <v>&lt;&lt;&lt;&lt;&lt;字段详细信息&gt;&gt;&gt;&gt;&gt;</v>
          </cell>
          <cell r="H4095" t="str">
            <v>PLAT_DATE,SEQ_NO</v>
          </cell>
        </row>
        <row r="4096">
          <cell r="E4096" t="str">
            <v>T_DQXZSF_BATDET</v>
          </cell>
          <cell r="F4096" t="str">
            <v>德清乡镇水费批量明细表</v>
          </cell>
          <cell r="G4096" t="str">
            <v>&lt;&lt;&lt;&lt;&lt;字段详细信息&gt;&gt;&gt;&gt;&gt;</v>
          </cell>
          <cell r="H4096" t="str">
            <v>PLAT_DATE,BAT_SEQ,SERI_NO</v>
          </cell>
        </row>
        <row r="4097">
          <cell r="E4097" t="str">
            <v>T_DYZH_JRNL</v>
          </cell>
          <cell r="F4097" t="str">
            <v>东阳智恒水费单笔缴费流水表</v>
          </cell>
          <cell r="G4097" t="str">
            <v>&lt;&lt;&lt;&lt;&lt;字段详细信息&gt;&gt;&gt;&gt;&gt;</v>
          </cell>
          <cell r="H4097" t="str">
            <v>PLAT_DATE,SEQ_NO</v>
          </cell>
        </row>
        <row r="4098">
          <cell r="E4098" t="str">
            <v>T_JS_JRNL_QZLLT</v>
          </cell>
          <cell r="F4098" t="str">
            <v>衢州邻礼通结算流水表</v>
          </cell>
          <cell r="G4098" t="str">
            <v>&lt;&lt;&lt;&lt;&lt;字段详细信息&gt;&gt;&gt;&gt;&gt;</v>
          </cell>
          <cell r="H4098" t="str">
            <v>PLAT_DATE,SEQ_NO</v>
          </cell>
        </row>
        <row r="4099">
          <cell r="E4099" t="str">
            <v>T_QZLLT_BAT_DETAIL</v>
          </cell>
          <cell r="F4099" t="str">
            <v>衢州邻礼通批量明细表</v>
          </cell>
          <cell r="G4099" t="str">
            <v>&lt;&lt;&lt;&lt;&lt;字段详细信息&gt;&gt;&gt;&gt;&gt;</v>
          </cell>
          <cell r="H4099" t="str">
            <v>PLAT_DATE,BAT_SEQ,SERI_NO</v>
          </cell>
        </row>
        <row r="4100">
          <cell r="E4100" t="str">
            <v>T_QZLLT_BATCTL</v>
          </cell>
          <cell r="F4100" t="str">
            <v>衢州邻礼通批量控制表</v>
          </cell>
          <cell r="G4100" t="str">
            <v>&lt;&lt;&lt;&lt;&lt;字段详细信息&gt;&gt;&gt;&gt;&gt;</v>
          </cell>
          <cell r="H4100" t="str">
            <v>PLAT_DATE,BAT_SEQ</v>
          </cell>
        </row>
        <row r="4101">
          <cell r="E4101" t="str">
            <v>T_AGT_ACCRULE1</v>
          </cell>
          <cell r="F4101" t="str">
            <v>代收付入账规则表</v>
          </cell>
          <cell r="G4101" t="str">
            <v>&lt;&lt;&lt;&lt;&lt;字段详细信息&gt;&gt;&gt;&gt;&gt;</v>
          </cell>
          <cell r="H4101" t="str">
            <v>ENTR_NO,ITEM_VALUE</v>
          </cell>
        </row>
        <row r="4102">
          <cell r="E4102" t="str">
            <v>T_CXTC_CHK</v>
          </cell>
          <cell r="F4102" t="str">
            <v>长兴停车场第三方对账流水登记表</v>
          </cell>
          <cell r="G4102" t="str">
            <v>&lt;&lt;&lt;&lt;&lt;字段详细信息&gt;&gt;&gt;&gt;&gt;</v>
          </cell>
          <cell r="H4102" t="str">
            <v>PLAT_DATE,BANK_SEQ</v>
          </cell>
        </row>
        <row r="4103">
          <cell r="E4103" t="str">
            <v>T_CXTC_SIGN</v>
          </cell>
          <cell r="F4103" t="str">
            <v>长兴停车场系统签约表</v>
          </cell>
          <cell r="G4103" t="str">
            <v>&lt;&lt;&lt;&lt;&lt;字段详细信息&gt;&gt;&gt;&gt;&gt;</v>
          </cell>
          <cell r="H4103" t="str">
            <v>ENTR_NO,USER_ID</v>
          </cell>
        </row>
        <row r="4104">
          <cell r="E4104" t="str">
            <v>T_JRNL_CXTC</v>
          </cell>
          <cell r="F4104" t="str">
            <v>长兴停车场流水表</v>
          </cell>
          <cell r="G4104" t="str">
            <v>&lt;&lt;&lt;&lt;&lt;字段详细信息&gt;&gt;&gt;&gt;&gt;</v>
          </cell>
          <cell r="H4104" t="str">
            <v>PLAT_DATE,SEQ_NO,BAT_SEQ</v>
          </cell>
        </row>
        <row r="4105">
          <cell r="E4105" t="str">
            <v>T_CXTC_BAT</v>
          </cell>
          <cell r="F4105" t="str">
            <v>长兴停车场系统批量代发明细表</v>
          </cell>
          <cell r="G4105" t="str">
            <v>&lt;&lt;&lt;&lt;&lt;字段详细信息&gt;&gt;&gt;&gt;&gt;</v>
          </cell>
          <cell r="H4105" t="str">
            <v>PLAT_DATE,BAT_SEQ,SERI_NO</v>
          </cell>
        </row>
        <row r="4106">
          <cell r="E4106" t="str">
            <v>T_BOOK_YYB</v>
          </cell>
          <cell r="F4106" t="str">
            <v>甬易办转账登记表</v>
          </cell>
          <cell r="G4106" t="str">
            <v>&lt;&lt;&lt;&lt;&lt;字段详细信息&gt;&gt;&gt;&gt;&gt;</v>
          </cell>
          <cell r="H4106" t="str">
            <v>THDTXSEQ</v>
          </cell>
        </row>
        <row r="4107">
          <cell r="E4107" t="str">
            <v>T_QZLLT_PARA_20210331_BDW_LX_08</v>
          </cell>
          <cell r="F4107" t="str">
            <v>衢州邻礼通基础数据表</v>
          </cell>
          <cell r="G4107" t="str">
            <v>&lt;&lt;&lt;&lt;&lt;字段详细信息&gt;&gt;&gt;&gt;&gt;</v>
          </cell>
          <cell r="H4107" t="str">
            <v>USE_ID</v>
          </cell>
        </row>
        <row r="4108">
          <cell r="E4108" t="str">
            <v>T_ACCTNO_YYB</v>
          </cell>
          <cell r="F4108" t="str">
            <v>甬易办账号表</v>
          </cell>
          <cell r="G4108" t="str">
            <v>&lt;&lt;&lt;&lt;&lt;字段详细信息&gt;&gt;&gt;&gt;&gt;</v>
          </cell>
          <cell r="H4108" t="str">
            <v>ACCTNO</v>
          </cell>
        </row>
        <row r="4109">
          <cell r="E4109" t="str">
            <v>T_SUMRY_YHQQ</v>
          </cell>
          <cell r="F4109" t="str">
            <v>余杭亲情在线平台协议摘要对照表</v>
          </cell>
          <cell r="G4109" t="str">
            <v>&lt;&lt;&lt;&lt;&lt;字段详细信息&gt;&gt;&gt;&gt;&gt;</v>
          </cell>
          <cell r="H4109" t="str">
            <v>AUTH_CODE</v>
          </cell>
        </row>
        <row r="4110">
          <cell r="E4110" t="str">
            <v>T_CLFZJJG_HT</v>
          </cell>
          <cell r="F4110" t="str">
            <v>存量房资金监管合同信息表</v>
          </cell>
          <cell r="G4110" t="str">
            <v>&lt;&lt;&lt;&lt;&lt;字段详细信息&gt;&gt;&gt;&gt;&gt;</v>
          </cell>
          <cell r="H4110" t="str">
            <v>XZQH,HTCODE</v>
          </cell>
        </row>
        <row r="4111">
          <cell r="E4111" t="str">
            <v>T_CLFZJJG_INST</v>
          </cell>
          <cell r="F4111" t="str">
            <v>存量房资金监管子账户利息积数表</v>
          </cell>
          <cell r="G4111" t="str">
            <v>&lt;&lt;&lt;&lt;&lt;字段详细信息&gt;&gt;&gt;&gt;&gt;</v>
          </cell>
          <cell r="H4111" t="str">
            <v>ACCT_NO,ENTR_NO,HTCODE,INST_DATE</v>
          </cell>
        </row>
        <row r="4112">
          <cell r="E4112" t="str">
            <v>T_CLFZJJG_ACLOG</v>
          </cell>
          <cell r="F4112" t="str">
            <v>存量房资金监管子账户使用日志表</v>
          </cell>
          <cell r="G4112" t="str">
            <v>&lt;&lt;&lt;&lt;&lt;字段详细信息&gt;&gt;&gt;&gt;&gt;</v>
          </cell>
          <cell r="H4112" t="str">
            <v>ACCT_NO,XZQH,HTCODE</v>
          </cell>
        </row>
        <row r="4113">
          <cell r="E4113" t="str">
            <v>T_CLFZJJG_JRNL</v>
          </cell>
          <cell r="F4113" t="str">
            <v>子账户行内资金划转交易流水表</v>
          </cell>
          <cell r="G4113" t="str">
            <v>&lt;&lt;&lt;&lt;&lt;字段详细信息&gt;&gt;&gt;&gt;&gt;</v>
          </cell>
          <cell r="H4113" t="str">
            <v>PLAT_DATE,SEQ_NO</v>
          </cell>
        </row>
        <row r="4114">
          <cell r="E4114" t="str">
            <v>T_CLFZJJG_HZDET</v>
          </cell>
          <cell r="F4114" t="str">
            <v>子账户跨行资金划转交易流水表</v>
          </cell>
          <cell r="G4114" t="str">
            <v>&lt;&lt;&lt;&lt;&lt;字段详细信息&gt;&gt;&gt;&gt;&gt;</v>
          </cell>
          <cell r="H4114" t="str">
            <v>OCCUR_DATE,SEQ_NO,ACCT_NO,HTCODE</v>
          </cell>
        </row>
        <row r="4115">
          <cell r="E4115" t="str">
            <v>T_CLFZJJG_PAYDET</v>
          </cell>
          <cell r="F4115" t="str">
            <v>子账户缴款交易流水表</v>
          </cell>
          <cell r="G4115" t="str">
            <v>&lt;&lt;&lt;&lt;&lt;字段详细信息&gt;&gt;&gt;&gt;&gt;</v>
          </cell>
          <cell r="H4115" t="str">
            <v>OCCUR_DATE,SEQ_NO,INST_CODE,ENTR_NO,XZQH,HTCODE</v>
          </cell>
        </row>
        <row r="4116">
          <cell r="E4116" t="str">
            <v>T_ZJRQ_SIGN</v>
          </cell>
          <cell r="F4116" t="str">
            <v>诸暨天然气签约表</v>
          </cell>
          <cell r="G4116" t="str">
            <v>&lt;&lt;&lt;&lt;&lt;字段详细信息&gt;&gt;&gt;&gt;&gt;</v>
          </cell>
          <cell r="H4116" t="str">
            <v>USER_ID</v>
          </cell>
        </row>
        <row r="4117">
          <cell r="E4117" t="str">
            <v>T_ZJRQ_JRNL</v>
          </cell>
          <cell r="F4117" t="str">
            <v>诸暨天然气流水表</v>
          </cell>
          <cell r="G4117" t="str">
            <v>&lt;&lt;&lt;&lt;&lt;字段详细信息&gt;&gt;&gt;&gt;&gt;</v>
          </cell>
          <cell r="H4117" t="str">
            <v>PLAT_DATE,SEQ_NO</v>
          </cell>
        </row>
        <row r="4118">
          <cell r="E4118" t="str">
            <v>T_ZJRQ_BAT</v>
          </cell>
          <cell r="F4118" t="str">
            <v>诸暨天然气批量明细表</v>
          </cell>
          <cell r="G4118" t="str">
            <v>&lt;&lt;&lt;&lt;&lt;字段详细信息&gt;&gt;&gt;&gt;&gt;</v>
          </cell>
          <cell r="H4118" t="str">
            <v>PLAT_DATE,BAT_SEQ,SERI_NO</v>
          </cell>
        </row>
        <row r="4119">
          <cell r="E4119" t="str">
            <v>T_YZT_BATDET</v>
          </cell>
          <cell r="F4119" t="str">
            <v>验资通批量明细表</v>
          </cell>
          <cell r="G4119" t="str">
            <v>&lt;&lt;&lt;&lt;&lt;字段详细信息&gt;&gt;&gt;&gt;&gt;</v>
          </cell>
          <cell r="H4119" t="str">
            <v>PLAT_DATE,BAT_SEQ,SERI_NO</v>
          </cell>
        </row>
        <row r="4120">
          <cell r="E4120" t="str">
            <v>T_YZT_WTDW</v>
          </cell>
          <cell r="F4120" t="str">
            <v>验资通委托单位表</v>
          </cell>
          <cell r="G4120" t="str">
            <v>&lt;&lt;&lt;&lt;&lt;字段详细信息&gt;&gt;&gt;&gt;&gt;</v>
          </cell>
          <cell r="H4120" t="str">
            <v>WTDW</v>
          </cell>
        </row>
        <row r="4121">
          <cell r="E4121" t="str">
            <v>T_YZT_WTXM</v>
          </cell>
          <cell r="F4121" t="str">
            <v>委托项目映射表</v>
          </cell>
          <cell r="G4121" t="str">
            <v>&lt;&lt;&lt;&lt;&lt;字段详细信息&gt;&gt;&gt;&gt;&gt;</v>
          </cell>
          <cell r="H4121" t="str">
            <v>YWLX,WTDW,XMBH</v>
          </cell>
        </row>
        <row r="4122">
          <cell r="E4122" t="str">
            <v>T_DYSF_BAT</v>
          </cell>
          <cell r="F4122" t="str">
            <v>#N/A</v>
          </cell>
          <cell r="G4122" t="str">
            <v>&lt;&lt;&lt;&lt;&lt;字段详细信息&gt;&gt;&gt;&gt;&gt;</v>
          </cell>
          <cell r="H4122" t="str">
            <v>PLAT_DATE,BAT_SEQ,SERI_NO</v>
          </cell>
        </row>
        <row r="4123">
          <cell r="E4123" t="str">
            <v>T_JRNL_DYSF</v>
          </cell>
          <cell r="F4123" t="str">
            <v>银联扫码对账银联方数据历史表</v>
          </cell>
          <cell r="G4123" t="str">
            <v>&lt;&lt;&lt;&lt;&lt;字段详细信息&gt;&gt;&gt;&gt;&gt;</v>
          </cell>
          <cell r="H4123" t="str">
            <v>PLAT_DATE,SEQ_NO</v>
          </cell>
        </row>
        <row r="4124">
          <cell r="E4124" t="str">
            <v>T_JHSF_BATDET</v>
          </cell>
          <cell r="F4124" t="str">
            <v>金华水费批量明细表</v>
          </cell>
          <cell r="G4124" t="str">
            <v>&lt;&lt;&lt;&lt;&lt;字段详细信息&gt;&gt;&gt;&gt;&gt;</v>
          </cell>
          <cell r="H4124" t="str">
            <v>PLAT_DATE,BAT_SEQ,SERI_NO</v>
          </cell>
        </row>
        <row r="4125">
          <cell r="E4125" t="str">
            <v>T_JRNL_JHSF</v>
          </cell>
          <cell r="F4125" t="str">
            <v>金华水费交易流水表</v>
          </cell>
          <cell r="G4125" t="str">
            <v>&lt;&lt;&lt;&lt;&lt;字段详细信息&gt;&gt;&gt;&gt;&gt;</v>
          </cell>
          <cell r="H4125" t="str">
            <v>PLAT_DATE,SEQ_NO</v>
          </cell>
        </row>
        <row r="4126">
          <cell r="E4126" t="str">
            <v>T_FMRB_BAT</v>
          </cell>
          <cell r="F4126" t="str">
            <v>业务批扣表</v>
          </cell>
          <cell r="G4126" t="str">
            <v>&lt;&lt;&lt;&lt;&lt;字段详细信息&gt;&gt;&gt;&gt;&gt;</v>
          </cell>
          <cell r="H4126" t="str">
            <v>PLAT_DATE,BAT_SEQ,ENTR_NO,USER_NO</v>
          </cell>
        </row>
        <row r="4127">
          <cell r="E4127" t="str">
            <v>T_FMRB_BAT_EXTRA</v>
          </cell>
          <cell r="F4127" t="str">
            <v>业务流水表</v>
          </cell>
          <cell r="G4127" t="str">
            <v>&lt;&lt;&lt;&lt;&lt;字段详细信息&gt;&gt;&gt;&gt;&gt;</v>
          </cell>
          <cell r="H4127" t="str">
            <v>PLAT_DATE,ENTR_NO,USER_NO,TX_CODE,BAT_SEQ,EXTRA_CODE</v>
          </cell>
        </row>
        <row r="4128">
          <cell r="E4128" t="str">
            <v>T_JRNL_XYQC</v>
          </cell>
          <cell r="F4128" t="str">
            <v>校园圈存流水表</v>
          </cell>
          <cell r="G4128" t="str">
            <v>&lt;&lt;&lt;&lt;&lt;字段详细信息&gt;&gt;&gt;&gt;&gt;</v>
          </cell>
          <cell r="H4128" t="str">
            <v>PLAT_DATE,SEQ_NO</v>
          </cell>
        </row>
        <row r="4129">
          <cell r="E4129" t="str">
            <v>T_DNRQ_JRNL</v>
          </cell>
          <cell r="F4129" t="str">
            <v>东能燃气流水表</v>
          </cell>
          <cell r="G4129" t="str">
            <v>&lt;&lt;&lt;&lt;&lt;字段详细信息&gt;&gt;&gt;&gt;&gt;</v>
          </cell>
          <cell r="H4129" t="str">
            <v>PLAT_DATE,SEQ_NO</v>
          </cell>
        </row>
        <row r="4130">
          <cell r="E4130" t="str">
            <v>T_LXSF_BAT</v>
          </cell>
          <cell r="F4130" t="str">
            <v>兰溪水费批量代扣明细表</v>
          </cell>
          <cell r="G4130" t="str">
            <v>&lt;&lt;&lt;&lt;&lt;字段详细信息&gt;&gt;&gt;&gt;&gt;</v>
          </cell>
          <cell r="H4130" t="str">
            <v>PLAT_DATE,BAT_SEQ,SERI_NO</v>
          </cell>
        </row>
        <row r="4131">
          <cell r="E4131" t="str">
            <v>T_LXSF_JRNL</v>
          </cell>
          <cell r="F4131" t="str">
            <v>兰溪水费流水表</v>
          </cell>
          <cell r="G4131" t="str">
            <v>&lt;&lt;&lt;&lt;&lt;字段详细信息&gt;&gt;&gt;&gt;&gt;</v>
          </cell>
          <cell r="H4131" t="str">
            <v>PLAT_DATE,SEQ_NO</v>
          </cell>
        </row>
        <row r="4132">
          <cell r="E4132" t="str">
            <v>T_XSZRRQ_JRNL</v>
          </cell>
          <cell r="F4132" t="str">
            <v>中燃燃气交易明细流水表</v>
          </cell>
          <cell r="G4132" t="str">
            <v>&lt;&lt;&lt;&lt;&lt;字段详细信息&gt;&gt;&gt;&gt;&gt;</v>
          </cell>
          <cell r="H4132" t="str">
            <v>PLAT_DATE,SEQ_NO</v>
          </cell>
        </row>
        <row r="4133">
          <cell r="E4133" t="str">
            <v>T_ZJJG_SIGN</v>
          </cell>
          <cell r="F4133" t="str">
            <v>资金监管签约表</v>
          </cell>
          <cell r="G4133" t="str">
            <v>&lt;&lt;&lt;&lt;&lt;字段详细信息&gt;&gt;&gt;&gt;&gt;</v>
          </cell>
          <cell r="H4133" t="str">
            <v>ENTR_NO,USER_ID</v>
          </cell>
        </row>
        <row r="4134">
          <cell r="E4134" t="str">
            <v>T_SPF_PAYCHK</v>
          </cell>
          <cell r="F4134" t="str">
            <v>商品房可拨付金额核验信息表</v>
          </cell>
          <cell r="G4134" t="str">
            <v>&lt;&lt;&lt;&lt;&lt;字段详细信息&gt;&gt;&gt;&gt;&gt;</v>
          </cell>
          <cell r="H4134" t="str">
            <v>PLAT_DATE,SEQ_NO,ENTR_NO</v>
          </cell>
        </row>
        <row r="4135">
          <cell r="E4135" t="str">
            <v>T_LCESFCG_ACLINK</v>
          </cell>
          <cell r="F4135" t="str">
            <v>鹿城二手房存管子账户关联合同信息表</v>
          </cell>
          <cell r="G4135" t="str">
            <v>&lt;&lt;&lt;&lt;&lt;字段详细信息&gt;&gt;&gt;&gt;&gt;</v>
          </cell>
          <cell r="H4135" t="str">
            <v>ENTR_NO,CON_NO</v>
          </cell>
        </row>
        <row r="4136">
          <cell r="E4136" t="str">
            <v>T_LCESFCG_ACCT</v>
          </cell>
          <cell r="F4136" t="str">
            <v>鹿城二手房存管子账户管理表</v>
          </cell>
          <cell r="G4136" t="str">
            <v>&lt;&lt;&lt;&lt;&lt;字段详细信息&gt;&gt;&gt;&gt;&gt;</v>
          </cell>
          <cell r="H4136" t="str">
            <v>ACCT_NO,INST_CODE</v>
          </cell>
        </row>
        <row r="4137">
          <cell r="E4137" t="str">
            <v>T_QZESF_ACCT</v>
          </cell>
          <cell r="F4137" t="str">
            <v>衢州二手房主子账户关联表</v>
          </cell>
          <cell r="G4137" t="str">
            <v>&lt;&lt;&lt;&lt;&lt;字段详细信息&gt;&gt;&gt;&gt;&gt;</v>
          </cell>
          <cell r="H4137" t="str">
            <v>ENTR_NO,ACCT_NO,SUBACCT_NO</v>
          </cell>
        </row>
        <row r="4138">
          <cell r="E4138" t="str">
            <v>T_CRRQ_BAT</v>
          </cell>
          <cell r="F4138" t="str">
            <v>城燃燃气批扣明细信息表</v>
          </cell>
          <cell r="G4138" t="str">
            <v>&lt;&lt;&lt;&lt;&lt;字段详细信息&gt;&gt;&gt;&gt;&gt;</v>
          </cell>
          <cell r="H4138" t="str">
            <v>PLAT_DATE,BAT_SEQ,SERI_NO</v>
          </cell>
        </row>
        <row r="4139">
          <cell r="E4139" t="str">
            <v>T_SIGN_CRRQ</v>
          </cell>
          <cell r="F4139" t="str">
            <v>城燃燃气签约客户信息表</v>
          </cell>
          <cell r="G4139" t="str">
            <v>&lt;&lt;&lt;&lt;&lt;字段详细信息&gt;&gt;&gt;&gt;&gt;</v>
          </cell>
          <cell r="H4139" t="str">
            <v>ENTR_NO,USER_ID</v>
          </cell>
        </row>
        <row r="4140">
          <cell r="E4140" t="str">
            <v>T_HZWYJG_ACCT</v>
          </cell>
          <cell r="F4140" t="str">
            <v>杭州物业监管账户表</v>
          </cell>
          <cell r="G4140" t="str">
            <v>&lt;&lt;&lt;&lt;&lt;字段详细信息&gt;&gt;&gt;&gt;&gt;</v>
          </cell>
          <cell r="H4140" t="str">
            <v>ENTR_NO,ACCT_NO</v>
          </cell>
        </row>
        <row r="4141">
          <cell r="E4141" t="str">
            <v>T_PUB_BATCTL</v>
          </cell>
          <cell r="F4141" t="str">
            <v>批量交易公共控制表</v>
          </cell>
          <cell r="G4141" t="str">
            <v>&lt;&lt;&lt;&lt;&lt;字段详细信息&gt;&gt;&gt;&gt;&gt;</v>
          </cell>
          <cell r="H4141" t="str">
            <v>ENTR_NO,PLAT_DATE,BAT_SEQ</v>
          </cell>
        </row>
        <row r="4142">
          <cell r="E4142" t="str">
            <v>T_GGZYBZJ_PAYDET</v>
          </cell>
          <cell r="F4142" t="str">
            <v>公共资源保证金子账户缴款交易流水表</v>
          </cell>
          <cell r="G4142" t="str">
            <v>&lt;&lt;&lt;&lt;&lt;字段详细信息&gt;&gt;&gt;&gt;&gt;</v>
          </cell>
          <cell r="H4142" t="str">
            <v>OCCUR_DATE,SEQ_NO,INST_CODE,ACCT_NO</v>
          </cell>
        </row>
        <row r="4143">
          <cell r="E4143" t="str">
            <v>T_QZESF_APPLY</v>
          </cell>
          <cell r="F4143" t="str">
            <v>衢州二手子账户申请表</v>
          </cell>
          <cell r="G4143" t="str">
            <v>&lt;&lt;&lt;&lt;&lt;字段详细信息&gt;&gt;&gt;&gt;&gt;</v>
          </cell>
          <cell r="H4143" t="str">
            <v>BUS_ID</v>
          </cell>
        </row>
        <row r="4144">
          <cell r="E4144" t="str">
            <v>T_ZHFG_ACLOG</v>
          </cell>
          <cell r="F4144" t="str">
            <v>乐清智慧房管子账户使用日志表</v>
          </cell>
          <cell r="G4144" t="str">
            <v>&lt;&lt;&lt;&lt;&lt;字段详细信息&gt;&gt;&gt;&gt;&gt;</v>
          </cell>
          <cell r="H4144" t="str">
            <v>ACCT_NO,BIAODUAN_NO,INST_CODE,ENTR_NO</v>
          </cell>
        </row>
        <row r="4145">
          <cell r="E4145" t="str">
            <v>T_ZHFG_ACCT</v>
          </cell>
          <cell r="F4145" t="str">
            <v>乐清智慧房管子账户配置表</v>
          </cell>
          <cell r="G4145" t="str">
            <v>&lt;&lt;&lt;&lt;&lt;字段详细信息&gt;&gt;&gt;&gt;&gt;</v>
          </cell>
          <cell r="H4145" t="str">
            <v>ACCT_NO,INST_CODE,ENTR_NO</v>
          </cell>
        </row>
        <row r="4146">
          <cell r="E4146" t="str">
            <v>T_PAY_SIGN_SF01</v>
          </cell>
          <cell r="F4146" t="str">
            <v>签约信息表</v>
          </cell>
          <cell r="G4146" t="str">
            <v>&lt;&lt;&lt;&lt;&lt;字段详细信息&gt;&gt;&gt;&gt;&gt;</v>
          </cell>
          <cell r="H4146" t="str">
            <v>ENTR_NO,USER_ID</v>
          </cell>
        </row>
        <row r="4147">
          <cell r="E4147" t="str">
            <v>T_XWPX_ACCT</v>
          </cell>
          <cell r="F4147" t="str">
            <v>全国校外培训监管账号绑定关系表</v>
          </cell>
          <cell r="G4147" t="str">
            <v>&lt;&lt;&lt;&lt;&lt;字段详细信息&gt;&gt;&gt;&gt;&gt;</v>
          </cell>
          <cell r="H4147" t="str">
            <v>CERT_ID,ENTR_NO,JG_ACCT</v>
          </cell>
        </row>
        <row r="4148">
          <cell r="E4148" t="str">
            <v>T_SIGN_QTSF</v>
          </cell>
          <cell r="F4148" t="str">
            <v>公共签约信息表</v>
          </cell>
          <cell r="G4148" t="str">
            <v>&lt;&lt;&lt;&lt;&lt;字段详细信息&gt;&gt;&gt;&gt;&gt;</v>
          </cell>
          <cell r="H4148" t="str">
            <v>ENTR_NO,USER_ID</v>
          </cell>
        </row>
        <row r="4149">
          <cell r="E4149" t="str">
            <v>T_WCZJJ_ACCT</v>
          </cell>
          <cell r="F4149" t="str">
            <v>文成住建局子账户配置表</v>
          </cell>
          <cell r="G4149" t="str">
            <v>&lt;&lt;&lt;&lt;&lt;字段详细信息&gt;&gt;&gt;&gt;&gt;</v>
          </cell>
          <cell r="H4149" t="str">
            <v>ACCT_NO,INST_CODE,ENTR_NO</v>
          </cell>
        </row>
        <row r="4150">
          <cell r="E4150" t="str">
            <v>T_WCZJJ_PAYDET</v>
          </cell>
          <cell r="F4150" t="str">
            <v>文成住建局交易明细表</v>
          </cell>
          <cell r="G4150" t="str">
            <v>&lt;&lt;&lt;&lt;&lt;字段详细信息&gt;&gt;&gt;&gt;&gt;</v>
          </cell>
          <cell r="H4150" t="str">
            <v>OCCUR_DATE,SEQ_NO,TX_TYPE</v>
          </cell>
        </row>
        <row r="4151">
          <cell r="E4151" t="str">
            <v>T_JRNL_WCZJJ</v>
          </cell>
          <cell r="F4151" t="str">
            <v>文成住建局交易流水表</v>
          </cell>
          <cell r="G4151" t="str">
            <v>&lt;&lt;&lt;&lt;&lt;字段详细信息&gt;&gt;&gt;&gt;&gt;</v>
          </cell>
          <cell r="H4151" t="str">
            <v>PLAT_DATE,SEQ_NO</v>
          </cell>
        </row>
        <row r="4152">
          <cell r="E4152" t="str">
            <v>T_WCZJJ_ZZ</v>
          </cell>
          <cell r="F4152" t="str">
            <v>文成住建局增值登记表</v>
          </cell>
          <cell r="G4152" t="str">
            <v>&lt;&lt;&lt;&lt;&lt;字段详细信息&gt;&gt;&gt;&gt;&gt;</v>
          </cell>
          <cell r="H4152" t="str">
            <v>BIS_CODE,ENTR_NO</v>
          </cell>
        </row>
        <row r="4153">
          <cell r="E4153" t="str">
            <v>T_LSBDC_JGXY</v>
          </cell>
          <cell r="F4153" t="str">
            <v>丽水不动产监管协议表</v>
          </cell>
          <cell r="G4153" t="str">
            <v>&lt;&lt;&lt;&lt;&lt;字段详细信息&gt;&gt;&gt;&gt;&gt;</v>
          </cell>
          <cell r="H4153" t="str">
            <v>HTBSMCODE,HTBH,YWH</v>
          </cell>
        </row>
        <row r="4154">
          <cell r="E4154" t="str">
            <v>T_ZLPX_ACCT_20230809_BDW_ZX_07</v>
          </cell>
          <cell r="F4154" t="str">
            <v>浙里培监管账号绑定关系表</v>
          </cell>
          <cell r="G4154" t="str">
            <v>&lt;&lt;&lt;&lt;&lt;字段详细信息&gt;&gt;&gt;&gt;&gt;</v>
          </cell>
          <cell r="H4154" t="str">
            <v>CERT_ID,ENTR_NO</v>
          </cell>
        </row>
        <row r="4155">
          <cell r="E4155" t="str">
            <v>T_WCZJJ_RECORD</v>
          </cell>
          <cell r="F4155" t="str">
            <v>文成住建局记账登记表</v>
          </cell>
          <cell r="G4155" t="str">
            <v>&lt;&lt;&lt;&lt;&lt;字段详细信息&gt;&gt;&gt;&gt;&gt;</v>
          </cell>
          <cell r="H4155" t="str">
            <v>BIS_CODE</v>
          </cell>
        </row>
        <row r="4156">
          <cell r="E4156" t="str">
            <v>T_WCZJJ_ORDER</v>
          </cell>
          <cell r="F4156" t="str">
            <v>文成住建局账单明细表</v>
          </cell>
          <cell r="G4156" t="str">
            <v>&lt;&lt;&lt;&lt;&lt;字段详细信息&gt;&gt;&gt;&gt;&gt;</v>
          </cell>
          <cell r="H4156" t="str">
            <v>BIS_CODE,INNER_ACCT</v>
          </cell>
        </row>
        <row r="4157">
          <cell r="E4157" t="str">
            <v>T_YXP_ACCT</v>
          </cell>
          <cell r="F4157" t="str">
            <v>甬信培监管账号绑定关系表</v>
          </cell>
          <cell r="G4157" t="str">
            <v>&lt;&lt;&lt;&lt;&lt;字段详细信息&gt;&gt;&gt;&gt;&gt;</v>
          </cell>
          <cell r="H4157" t="str">
            <v>CERT_ID,ENTR_NO,JG_ACCT</v>
          </cell>
        </row>
        <row r="4158">
          <cell r="E4158" t="str">
            <v>T_PXJG_ZHXX</v>
          </cell>
          <cell r="F4158" t="str">
            <v>培训机构账户信息表</v>
          </cell>
          <cell r="G4158" t="str">
            <v>&lt;&lt;&lt;&lt;&lt;字段详细信息&gt;&gt;&gt;&gt;&gt;</v>
          </cell>
          <cell r="H4158" t="str">
            <v>ACCT_NO</v>
          </cell>
        </row>
        <row r="4159">
          <cell r="E4159" t="str">
            <v>T_SIGN_JXP</v>
          </cell>
          <cell r="F4159" t="str">
            <v>金信培签约信息表</v>
          </cell>
          <cell r="G4159" t="str">
            <v>&lt;&lt;&lt;&lt;&lt;字段详细信息&gt;&gt;&gt;&gt;&gt;</v>
          </cell>
          <cell r="H4159" t="str">
            <v>ENTR_NO,USER_ID</v>
          </cell>
        </row>
        <row r="4160">
          <cell r="E4160" t="str">
            <v>T_LSBDC_JRNL</v>
          </cell>
          <cell r="F4160" t="str">
            <v>丽水不动产交易流水表</v>
          </cell>
          <cell r="G4160" t="str">
            <v>&lt;&lt;&lt;&lt;&lt;字段详细信息&gt;&gt;&gt;&gt;&gt;</v>
          </cell>
          <cell r="H4160" t="str">
            <v>PLAT_DATE,SEQ_NO</v>
          </cell>
        </row>
        <row r="4161">
          <cell r="E4161" t="str">
            <v>T_LSBDC_DYHT</v>
          </cell>
          <cell r="F4161" t="str">
            <v>丽水不动产抵押合同表</v>
          </cell>
          <cell r="G4161" t="str">
            <v>&lt;&lt;&lt;&lt;&lt;字段详细信息&gt;&gt;&gt;&gt;&gt;</v>
          </cell>
          <cell r="H4161" t="str">
            <v>YWH,HTBH</v>
          </cell>
        </row>
        <row r="4162">
          <cell r="E4162" t="str">
            <v>T_AXP_ACCT</v>
          </cell>
          <cell r="F4162" t="str">
            <v>预付卡监管账号绑定关系表</v>
          </cell>
          <cell r="G4162" t="str">
            <v>&lt;&lt;&lt;&lt;&lt;字段详细信息&gt;&gt;&gt;&gt;&gt;</v>
          </cell>
          <cell r="H4162" t="str">
            <v>CERT_ID,ENTR_NO,JG_ACCT</v>
          </cell>
        </row>
        <row r="4163">
          <cell r="E4163" t="str">
            <v>T_AXP_PAYDET</v>
          </cell>
          <cell r="F4163" t="str">
            <v>预付卡专户明细表</v>
          </cell>
          <cell r="G4163" t="str">
            <v>&lt;&lt;&lt;&lt;&lt;字段详细信息&gt;&gt;&gt;&gt;&gt;</v>
          </cell>
          <cell r="H4163" t="str">
            <v>CERT_ID,SEQ_NO,OCCUR_DATE</v>
          </cell>
        </row>
        <row r="4164">
          <cell r="E4164" t="str">
            <v>T_JRNL_AXP</v>
          </cell>
          <cell r="F4164" t="str">
            <v>预付卡交易流水表</v>
          </cell>
          <cell r="G4164" t="str">
            <v>&lt;&lt;&lt;&lt;&lt;字段详细信息&gt;&gt;&gt;&gt;&gt;</v>
          </cell>
          <cell r="H4164" t="str">
            <v>PLAT_DATE,SEQ_NO</v>
          </cell>
        </row>
        <row r="4165">
          <cell r="E4165" t="str">
            <v>T_ZLPX_ACCT</v>
          </cell>
          <cell r="F4165" t="str">
            <v>浙里培监管账号绑定关系表</v>
          </cell>
          <cell r="G4165" t="str">
            <v>&lt;&lt;&lt;&lt;&lt;字段详细信息&gt;&gt;&gt;&gt;&gt;</v>
          </cell>
          <cell r="H4165" t="str">
            <v>CERT_ID,ENTR_NO,JG_ACCT</v>
          </cell>
        </row>
        <row r="4166">
          <cell r="E4166" t="str">
            <v>T_PLDFTE_DETAIL</v>
          </cell>
          <cell r="F4166" t="str">
            <v>鹿城柜面批量代发-批量明细表</v>
          </cell>
          <cell r="G4166" t="str">
            <v>&lt;&lt;&lt;&lt;&lt;字段详细信息&gt;&gt;&gt;&gt;&gt;</v>
          </cell>
          <cell r="H4166" t="str">
            <v>PLAT_DATE,BAT_SEQ,SERI_NO</v>
          </cell>
        </row>
        <row r="4167">
          <cell r="E4167" t="str">
            <v>T_ENTR_MAP</v>
          </cell>
          <cell r="F4167" t="str">
            <v>代理单位映射表</v>
          </cell>
          <cell r="G4167" t="str">
            <v>&lt;&lt;&lt;&lt;&lt;字段详细信息&gt;&gt;&gt;&gt;&gt;</v>
          </cell>
          <cell r="H4167" t="str">
            <v>BUSI_NO,MAP_CODE</v>
          </cell>
        </row>
        <row r="4168">
          <cell r="E4168" t="str">
            <v>T_SIGN_YHLNZC</v>
          </cell>
          <cell r="F4168" t="str">
            <v>公共签约信息表</v>
          </cell>
          <cell r="G4168" t="str">
            <v>&lt;&lt;&lt;&lt;&lt;字段详细信息&gt;&gt;&gt;&gt;&gt;</v>
          </cell>
          <cell r="H4168" t="str">
            <v>ENTR_NO,USER_ID</v>
          </cell>
        </row>
        <row r="4169">
          <cell r="E4169" t="str">
            <v>T_JRNL_YHLNZC</v>
          </cell>
          <cell r="F4169" t="str">
            <v>交易流水表</v>
          </cell>
          <cell r="G4169" t="str">
            <v>&lt;&lt;&lt;&lt;&lt;字段详细信息&gt;&gt;&gt;&gt;&gt;</v>
          </cell>
          <cell r="H4169" t="str">
            <v>PLAT_DATE,SEQ_NO</v>
          </cell>
        </row>
        <row r="4170">
          <cell r="E4170" t="str">
            <v>T_SIGN_YHLNZC_HIST</v>
          </cell>
          <cell r="F4170" t="str">
            <v>公共签约信息历史表</v>
          </cell>
          <cell r="G4170" t="str">
            <v>&lt;&lt;&lt;&lt;&lt;字段详细信息&gt;&gt;&gt;&gt;&gt;</v>
          </cell>
          <cell r="H4170" t="str">
            <v>ENTR_NO,USER_ID</v>
          </cell>
        </row>
        <row r="4171">
          <cell r="E4171" t="str">
            <v>T_SIGN_MSG</v>
          </cell>
          <cell r="F4171" t="str">
            <v>短信验证码信息表</v>
          </cell>
          <cell r="G4171" t="str">
            <v>&lt;&lt;&lt;&lt;&lt;字段详细信息&gt;&gt;&gt;&gt;&gt;</v>
          </cell>
          <cell r="H4171" t="str">
            <v>PLAT_DATE,ENTR_NO,USER_ID,TX_CODE,ACCT_NO</v>
          </cell>
        </row>
        <row r="4172">
          <cell r="E4172" t="str">
            <v>T_YHLNZC_RECORD</v>
          </cell>
          <cell r="F4172" t="str">
            <v>清分明细表</v>
          </cell>
          <cell r="G4172" t="str">
            <v>&lt;&lt;&lt;&lt;&lt;字段详细信息&gt;&gt;&gt;&gt;&gt;</v>
          </cell>
          <cell r="H4172" t="str">
            <v>PLAT_DATE,ENTR_NO,CUST_NO</v>
          </cell>
        </row>
        <row r="4173">
          <cell r="E4173" t="str">
            <v>T_JRNL_ZLPX</v>
          </cell>
          <cell r="F4173" t="str">
            <v>浙里培交易流水表</v>
          </cell>
          <cell r="G4173" t="str">
            <v>&lt;&lt;&lt;&lt;&lt;字段详细信息&gt;&gt;&gt;&gt;&gt;</v>
          </cell>
          <cell r="H4173" t="str">
            <v>PLAT_DATE,SEQ_NO</v>
          </cell>
        </row>
        <row r="4174">
          <cell r="E4174" t="str">
            <v>T_ZLPX_PAYDET</v>
          </cell>
          <cell r="F4174" t="str">
            <v>浙里培专户明细表</v>
          </cell>
          <cell r="G4174" t="str">
            <v>&lt;&lt;&lt;&lt;&lt;字段详细信息&gt;&gt;&gt;&gt;&gt;</v>
          </cell>
          <cell r="H4174" t="str">
            <v>CERT_ID,SEQ_NO,OCCUR_DATE</v>
          </cell>
        </row>
        <row r="4175">
          <cell r="E4175" t="str">
            <v>T_SIGN_JJSF</v>
          </cell>
          <cell r="F4175" t="str">
            <v>椒江签约信息表</v>
          </cell>
          <cell r="G4175" t="str">
            <v>&lt;&lt;&lt;&lt;&lt;字段详细信息&gt;&gt;&gt;&gt;&gt;</v>
          </cell>
          <cell r="H4175" t="str">
            <v>ENTR_NO,USER_ID</v>
          </cell>
        </row>
        <row r="4176">
          <cell r="E4176" t="str">
            <v>T_JJSF_JRNL</v>
          </cell>
          <cell r="F4176" t="str">
            <v>椒江水费单笔缴费流水表</v>
          </cell>
          <cell r="G4176" t="str">
            <v>&lt;&lt;&lt;&lt;&lt;字段详细信息&gt;&gt;&gt;&gt;&gt;</v>
          </cell>
          <cell r="H4176" t="str">
            <v>PLAT_DATE,SEQ_NO</v>
          </cell>
        </row>
        <row r="4177">
          <cell r="E4177" t="str">
            <v>T_JXFG_ACLINK</v>
          </cell>
          <cell r="F4177" t="str">
            <v>嘉兴商品房资金监管子账户关联信息表</v>
          </cell>
          <cell r="G4177" t="str">
            <v>&lt;&lt;&lt;&lt;&lt;字段详细信息&gt;&gt;&gt;&gt;&gt;</v>
          </cell>
          <cell r="H4177" t="str">
            <v>HTBH</v>
          </cell>
        </row>
        <row r="4178">
          <cell r="E4178" t="str">
            <v>T_JHFG_ACLOG</v>
          </cell>
          <cell r="F4178" t="str">
            <v>金华商品房资金监管子账户使用日志表</v>
          </cell>
          <cell r="G4178" t="str">
            <v>&lt;&lt;&lt;&lt;&lt;字段详细信息&gt;&gt;&gt;&gt;&gt;</v>
          </cell>
          <cell r="H4178" t="str">
            <v>ACCT_NO,HTCODE,JGZH,ENTR_NO</v>
          </cell>
        </row>
        <row r="4179">
          <cell r="E4179" t="str">
            <v>T_CTESF_APPLY</v>
          </cell>
          <cell r="F4179" t="str">
            <v>成泰二手房资金监管子账户关联合同申请表</v>
          </cell>
          <cell r="G4179" t="str">
            <v>&lt;&lt;&lt;&lt;&lt;字段详细信息&gt;&gt;&gt;&gt;&gt;</v>
          </cell>
          <cell r="H4179" t="str">
            <v>ENTR_NO,KEYCODE</v>
          </cell>
        </row>
        <row r="4180">
          <cell r="E4180" t="str">
            <v>T_GGZYBZJ_INFO</v>
          </cell>
          <cell r="F4180" t="str">
            <v>公共资源保证金信息表</v>
          </cell>
          <cell r="G4180" t="str">
            <v>&lt;&lt;&lt;&lt;&lt;字段详细信息&gt;&gt;&gt;&gt;&gt;</v>
          </cell>
          <cell r="H4180" t="str">
            <v>ACCT_NO,BIAODUAN_NO</v>
          </cell>
        </row>
        <row r="4181">
          <cell r="E4181" t="str">
            <v>T_RFZHYQ_MX</v>
          </cell>
          <cell r="F4181" t="str">
            <v>智慧园区推送明细表</v>
          </cell>
          <cell r="G4181" t="str">
            <v>&lt;&lt;&lt;&lt;&lt;字段详细信息&gt;&gt;&gt;&gt;&gt;</v>
          </cell>
          <cell r="H4181" t="str">
            <v>SEQ_NO</v>
          </cell>
        </row>
        <row r="4182">
          <cell r="E4182" t="str">
            <v>T_LASF_JRNL</v>
          </cell>
          <cell r="F4182" t="str">
            <v>临安水费单笔缴费流水表</v>
          </cell>
          <cell r="G4182" t="str">
            <v>&lt;&lt;&lt;&lt;&lt;字段详细信息&gt;&gt;&gt;&gt;&gt;</v>
          </cell>
          <cell r="H4182" t="str">
            <v>PLAT_DATE,SEQ_NO</v>
          </cell>
        </row>
        <row r="4183">
          <cell r="E4183" t="str">
            <v>T_LASF_BAT</v>
          </cell>
          <cell r="F4183" t="str">
            <v>临安水费批扣明细表</v>
          </cell>
          <cell r="G4183" t="str">
            <v>&lt;&lt;&lt;&lt;&lt;字段详细信息&gt;&gt;&gt;&gt;&gt;</v>
          </cell>
          <cell r="H4183" t="str">
            <v>PLAT_DATE,BAT_SEQ,SERI_NO</v>
          </cell>
        </row>
        <row r="4184">
          <cell r="E4184" t="str">
            <v>T_XYKDF_ACC</v>
          </cell>
          <cell r="F4184" t="str">
            <v>批量代发明细表</v>
          </cell>
          <cell r="G4184" t="str">
            <v>&lt;&lt;&lt;&lt;&lt;字段详细信息&gt;&gt;&gt;&gt;&gt;</v>
          </cell>
          <cell r="H4184" t="str">
            <v>PLAT_DATE,BAT_SEQ,SERI_NO,DET_STAT</v>
          </cell>
        </row>
        <row r="4185">
          <cell r="E4185" t="str">
            <v>LOG_INFO</v>
          </cell>
          <cell r="F4185" t="str">
            <v>日志信息表</v>
          </cell>
          <cell r="G4185" t="str">
            <v>&lt;&lt;&lt;&lt;&lt;字段详细信息&gt;&gt;&gt;&gt;&gt;</v>
          </cell>
          <cell r="H4185" t="str">
            <v>ID</v>
          </cell>
        </row>
        <row r="4186">
          <cell r="E4186" t="str">
            <v>BGIS_MILEAGE</v>
          </cell>
          <cell r="F4186" t="str">
            <v>地图平台里程统计表</v>
          </cell>
          <cell r="G4186" t="str">
            <v>&lt;&lt;&lt;&lt;&lt;字段详细信息&gt;&gt;&gt;&gt;&gt;</v>
          </cell>
          <cell r="H4186" t="str">
            <v>ROWKEY</v>
          </cell>
        </row>
        <row r="4187">
          <cell r="E4187" t="str">
            <v>BGIS_TRACK</v>
          </cell>
          <cell r="F4187" t="str">
            <v>用户轨迹表</v>
          </cell>
          <cell r="G4187" t="str">
            <v>&lt;&lt;&lt;&lt;&lt;字段详细信息&gt;&gt;&gt;&gt;&gt;</v>
          </cell>
          <cell r="H4187" t="str">
            <v>ROWKEY</v>
          </cell>
        </row>
        <row r="4188">
          <cell r="E4188" t="str">
            <v>M_BONUS_ACCOUNT</v>
          </cell>
          <cell r="F4188" t="str">
            <v>奖励金账户汇总表</v>
          </cell>
          <cell r="G4188" t="str">
            <v>&lt;&lt;&lt;&lt;&lt;字段详细信息&gt;&gt;&gt;&gt;&gt;</v>
          </cell>
          <cell r="H4188" t="str">
            <v>ID,PB_ID</v>
          </cell>
        </row>
        <row r="4189">
          <cell r="E4189" t="str">
            <v>M_BONUS_ACCOUNT_DETAIL</v>
          </cell>
          <cell r="F4189" t="str">
            <v>奖励金账户明细表</v>
          </cell>
          <cell r="G4189" t="str">
            <v>&lt;&lt;&lt;&lt;&lt;字段详细信息&gt;&gt;&gt;&gt;&gt;</v>
          </cell>
          <cell r="H4189" t="str">
            <v>ID,PB_ID</v>
          </cell>
        </row>
        <row r="4190">
          <cell r="E4190" t="str">
            <v>M_BONUS_CONSUME_DETAIL</v>
          </cell>
          <cell r="F4190" t="str">
            <v>奖励金明细账户消耗表</v>
          </cell>
          <cell r="G4190" t="str">
            <v>&lt;&lt;&lt;&lt;&lt;字段详细信息&gt;&gt;&gt;&gt;&gt;</v>
          </cell>
          <cell r="H4190" t="str">
            <v>ID,PB_ID</v>
          </cell>
        </row>
        <row r="4191">
          <cell r="E4191" t="str">
            <v>M_BONUS_CONSUME_DETAIL_TOTAL</v>
          </cell>
          <cell r="F4191" t="str">
            <v>奖励金汇总账户消耗表</v>
          </cell>
          <cell r="G4191" t="str">
            <v>&lt;&lt;&lt;&lt;&lt;字段详细信息&gt;&gt;&gt;&gt;&gt;</v>
          </cell>
          <cell r="H4191" t="str">
            <v>ID,PB_ID</v>
          </cell>
        </row>
        <row r="4192">
          <cell r="E4192" t="str">
            <v>M_BONUS_CREATE_DETAIL</v>
          </cell>
          <cell r="F4192" t="str">
            <v>奖励金产生明细表</v>
          </cell>
          <cell r="G4192" t="str">
            <v>&lt;&lt;&lt;&lt;&lt;字段详细信息&gt;&gt;&gt;&gt;&gt;</v>
          </cell>
          <cell r="H4192" t="str">
            <v>ID,PB_ID</v>
          </cell>
        </row>
        <row r="4193">
          <cell r="E4193" t="str">
            <v>M_BONUS_CREATE_FILE</v>
          </cell>
          <cell r="F4193" t="str">
            <v>奖励金文件流水表</v>
          </cell>
          <cell r="G4193" t="str">
            <v>&lt;&lt;&lt;&lt;&lt;字段详细信息&gt;&gt;&gt;&gt;&gt;</v>
          </cell>
          <cell r="H4193" t="str">
            <v>ID,PB_ID</v>
          </cell>
        </row>
        <row r="4194">
          <cell r="E4194" t="str">
            <v>T_MO_VOICEBOX</v>
          </cell>
          <cell r="F4194" t="str">
            <v>语音播报记录表</v>
          </cell>
          <cell r="G4194" t="str">
            <v>&lt;&lt;&lt;&lt;&lt;字段详细信息&gt;&gt;&gt;&gt;&gt;</v>
          </cell>
          <cell r="H4194" t="str">
            <v>ID,TXN_SEQ_ID</v>
          </cell>
        </row>
        <row r="4195">
          <cell r="E4195" t="str">
            <v>T_MO_TRACE</v>
          </cell>
          <cell r="F4195" t="str">
            <v>溯源流水下发记录表</v>
          </cell>
          <cell r="G4195" t="str">
            <v>&lt;&lt;&lt;&lt;&lt;字段详细信息&gt;&gt;&gt;&gt;&gt;</v>
          </cell>
          <cell r="H4195" t="str">
            <v>ID,TXN_SEQ_ID</v>
          </cell>
        </row>
        <row r="4196">
          <cell r="E4196" t="str">
            <v>T_MI_TCSS</v>
          </cell>
          <cell r="F4196" t="str">
            <v>流水信息表</v>
          </cell>
          <cell r="G4196" t="str">
            <v>&lt;&lt;&lt;&lt;&lt;字段详细信息&gt;&gt;&gt;&gt;&gt;</v>
          </cell>
          <cell r="H4196" t="str">
            <v>ID,SEQ_ID</v>
          </cell>
        </row>
        <row r="4197">
          <cell r="E4197" t="str">
            <v>HIS_NBS_WTGX</v>
          </cell>
          <cell r="F4197" t="str">
            <v>一卡通委托关系历史表</v>
          </cell>
          <cell r="G4197" t="str">
            <v>&lt;&lt;&lt;&lt;&lt;字段详细信息&gt;&gt;&gt;&gt;&gt;</v>
          </cell>
          <cell r="H4197" t="str">
            <v>GZRQ,XH</v>
          </cell>
        </row>
        <row r="4198">
          <cell r="E4198" t="str">
            <v>NBSP_QWJHH</v>
          </cell>
          <cell r="F4198" t="str">
            <v>全网交换行表</v>
          </cell>
          <cell r="G4198" t="str">
            <v>&lt;&lt;&lt;&lt;&lt;字段详细信息&gt;&gt;&gt;&gt;&gt;</v>
          </cell>
          <cell r="H4198" t="str">
            <v>JHHH</v>
          </cell>
        </row>
        <row r="4199">
          <cell r="E4199" t="str">
            <v>NBSP_YHJGDM</v>
          </cell>
          <cell r="F4199" t="str">
            <v>银行机构代码表</v>
          </cell>
          <cell r="G4199" t="str">
            <v>&lt;&lt;&lt;&lt;&lt;字段详细信息&gt;&gt;&gt;&gt;&gt;</v>
          </cell>
          <cell r="H4199" t="str">
            <v>YHJGDM</v>
          </cell>
        </row>
        <row r="4200">
          <cell r="E4200" t="str">
            <v>YJM_REQUEST</v>
          </cell>
          <cell r="F4200" t="str">
            <v>云互联预警码请求表</v>
          </cell>
          <cell r="G4200" t="str">
            <v>&lt;&lt;&lt;&lt;&lt;字段详细信息&gt;&gt;&gt;&gt;&gt;</v>
          </cell>
          <cell r="H4200" t="str">
            <v>UUID</v>
          </cell>
        </row>
        <row r="4201">
          <cell r="E4201" t="str">
            <v>YJM_WSZJ</v>
          </cell>
          <cell r="F4201" t="str">
            <v>预警码文书正经信息记录表</v>
          </cell>
          <cell r="G4201" t="str">
            <v>&lt;&lt;&lt;&lt;&lt;字段详细信息&gt;&gt;&gt;&gt;&gt;</v>
          </cell>
          <cell r="H4201" t="str">
            <v>UUID</v>
          </cell>
        </row>
        <row r="4202">
          <cell r="E4202" t="str">
            <v>YJM_RESPONSE</v>
          </cell>
          <cell r="F4202" t="str">
            <v>预警码反馈表</v>
          </cell>
          <cell r="G4202" t="str">
            <v>&lt;&lt;&lt;&lt;&lt;字段详细信息&gt;&gt;&gt;&gt;&gt;</v>
          </cell>
          <cell r="H4202" t="str">
            <v>UUID</v>
          </cell>
        </row>
        <row r="4203">
          <cell r="E4203" t="str">
            <v>YJM_RESPONSE_ZH</v>
          </cell>
          <cell r="F4203" t="str">
            <v>预警反馈账户表</v>
          </cell>
          <cell r="G4203" t="str">
            <v>&lt;&lt;&lt;&lt;&lt;字段详细信息&gt;&gt;&gt;&gt;&gt;</v>
          </cell>
          <cell r="H4203" t="str">
            <v>UUID</v>
          </cell>
        </row>
        <row r="4204">
          <cell r="E4204" t="str">
            <v>TX100101</v>
          </cell>
          <cell r="F4204" t="str">
            <v>止付请求信息</v>
          </cell>
          <cell r="G4204" t="str">
            <v>&lt;&lt;&lt;&lt;&lt;字段详细信息&gt;&gt;&gt;&gt;&gt;</v>
          </cell>
          <cell r="H4204" t="str">
            <v>TRANS_SERIAL_NUMBER</v>
          </cell>
        </row>
        <row r="4205">
          <cell r="E4205" t="str">
            <v>TX100102</v>
          </cell>
          <cell r="F4205" t="str">
            <v>止付反馈信息</v>
          </cell>
          <cell r="G4205" t="str">
            <v>&lt;&lt;&lt;&lt;&lt;字段详细信息&gt;&gt;&gt;&gt;&gt;</v>
          </cell>
          <cell r="H4205" t="str">
            <v>TRANS_SERIAL_NUMBER</v>
          </cell>
        </row>
        <row r="4206">
          <cell r="E4206" t="str">
            <v>TX100103</v>
          </cell>
          <cell r="F4206" t="str">
            <v>止付解除请求信息</v>
          </cell>
          <cell r="G4206" t="str">
            <v>&lt;&lt;&lt;&lt;&lt;字段详细信息&gt;&gt;&gt;&gt;&gt;</v>
          </cell>
          <cell r="H4206" t="str">
            <v>TRANS_SERIAL_NUMBER</v>
          </cell>
        </row>
        <row r="4207">
          <cell r="E4207" t="str">
            <v>TX100104</v>
          </cell>
          <cell r="F4207" t="str">
            <v>止付解除反馈信息</v>
          </cell>
          <cell r="G4207" t="str">
            <v>&lt;&lt;&lt;&lt;&lt;字段详细信息&gt;&gt;&gt;&gt;&gt;</v>
          </cell>
          <cell r="H4207" t="str">
            <v>TRANS_SERIAL_NUMBER</v>
          </cell>
        </row>
        <row r="4208">
          <cell r="E4208" t="str">
            <v>TX100106</v>
          </cell>
          <cell r="F4208" t="str">
            <v>止付延期反馈信息</v>
          </cell>
          <cell r="G4208" t="str">
            <v>&lt;&lt;&lt;&lt;&lt;字段详细信息&gt;&gt;&gt;&gt;&gt;</v>
          </cell>
          <cell r="H4208" t="str">
            <v>TRANS_SERIAL_NUMBER</v>
          </cell>
        </row>
        <row r="4209">
          <cell r="E4209" t="str">
            <v>TX100105</v>
          </cell>
          <cell r="F4209" t="str">
            <v>止付延期请求信息</v>
          </cell>
          <cell r="G4209" t="str">
            <v>&lt;&lt;&lt;&lt;&lt;字段详细信息&gt;&gt;&gt;&gt;&gt;</v>
          </cell>
          <cell r="H4209" t="str">
            <v>TRANS_SERIAL_NUMBER</v>
          </cell>
        </row>
        <row r="4210">
          <cell r="E4210" t="str">
            <v>TX100201</v>
          </cell>
          <cell r="F4210" t="str">
            <v>冻结报文格式</v>
          </cell>
          <cell r="G4210" t="str">
            <v>&lt;&lt;&lt;&lt;&lt;字段详细信息&gt;&gt;&gt;&gt;&gt;</v>
          </cell>
          <cell r="H4210" t="str">
            <v>TRANS_SERIAL_NUMBER</v>
          </cell>
        </row>
        <row r="4211">
          <cell r="E4211" t="str">
            <v>TX100202</v>
          </cell>
          <cell r="F4211" t="str">
            <v>冻结反馈报文格式</v>
          </cell>
          <cell r="G4211" t="str">
            <v>&lt;&lt;&lt;&lt;&lt;字段详细信息&gt;&gt;&gt;&gt;&gt;</v>
          </cell>
          <cell r="H4211" t="str">
            <v>TRANS_SERIAL_NUMBER_CX</v>
          </cell>
        </row>
        <row r="4212">
          <cell r="E4212" t="str">
            <v>TX100203</v>
          </cell>
          <cell r="F4212" t="str">
            <v>冻结解除报文格式</v>
          </cell>
          <cell r="G4212" t="str">
            <v>&lt;&lt;&lt;&lt;&lt;字段详细信息&gt;&gt;&gt;&gt;&gt;</v>
          </cell>
          <cell r="H4212" t="str">
            <v>TRANS_SERIAL_NUMBER</v>
          </cell>
        </row>
        <row r="4213">
          <cell r="E4213" t="str">
            <v>TX100204</v>
          </cell>
          <cell r="F4213" t="str">
            <v>冻结解除反馈报文格式</v>
          </cell>
          <cell r="G4213" t="str">
            <v>&lt;&lt;&lt;&lt;&lt;字段详细信息&gt;&gt;&gt;&gt;&gt;</v>
          </cell>
          <cell r="H4213" t="str">
            <v>TRANS_SERIAL_NUMBER_CX</v>
          </cell>
        </row>
        <row r="4214">
          <cell r="E4214" t="str">
            <v>TX100205</v>
          </cell>
          <cell r="F4214" t="str">
            <v>冻结延期请求信息</v>
          </cell>
          <cell r="G4214" t="str">
            <v>&lt;&lt;&lt;&lt;&lt;字段详细信息&gt;&gt;&gt;&gt;&gt;</v>
          </cell>
          <cell r="H4214" t="str">
            <v>TRANS_SERIAL_NUMBER</v>
          </cell>
        </row>
        <row r="4215">
          <cell r="E4215" t="str">
            <v>TX100206</v>
          </cell>
          <cell r="F4215" t="str">
            <v>冻结延期反馈报文格式</v>
          </cell>
          <cell r="G4215" t="str">
            <v>&lt;&lt;&lt;&lt;&lt;字段详细信息&gt;&gt;&gt;&gt;&gt;</v>
          </cell>
          <cell r="H4215" t="str">
            <v>TRANS_SERIAL_NUMBER_CX</v>
          </cell>
        </row>
        <row r="4216">
          <cell r="E4216" t="str">
            <v>TX100301</v>
          </cell>
          <cell r="F4216" t="str">
            <v>账户交易明细查询备注</v>
          </cell>
          <cell r="G4216" t="str">
            <v>&lt;&lt;&lt;&lt;&lt;字段详细信息&gt;&gt;&gt;&gt;&gt;</v>
          </cell>
          <cell r="H4216" t="str">
            <v>TRANS_SERIAL_NUMBER</v>
          </cell>
        </row>
        <row r="4217">
          <cell r="E4217" t="str">
            <v>TX100302</v>
          </cell>
          <cell r="F4217" t="str">
            <v>账户交易明细查询反馈</v>
          </cell>
          <cell r="G4217" t="str">
            <v>&lt;&lt;&lt;&lt;&lt;字段详细信息&gt;&gt;&gt;&gt;&gt;</v>
          </cell>
          <cell r="H4217" t="str">
            <v>TRANS_SERIAL_NUMBER</v>
          </cell>
        </row>
        <row r="4218">
          <cell r="E4218" t="str">
            <v>TX100302_ACCOUNT</v>
          </cell>
          <cell r="F4218" t="str">
            <v>账户交易明细查询反馈账户信息</v>
          </cell>
          <cell r="G4218" t="str">
            <v>&lt;&lt;&lt;&lt;&lt;字段详细信息&gt;&gt;&gt;&gt;&gt;</v>
          </cell>
          <cell r="H4218" t="str">
            <v>ACCOUNTID</v>
          </cell>
        </row>
        <row r="4219">
          <cell r="E4219" t="str">
            <v>TX100302_ACCOUNTS</v>
          </cell>
          <cell r="F4219" t="str">
            <v>账户交易明细查询反馈账户信息</v>
          </cell>
          <cell r="G4219" t="str">
            <v>&lt;&lt;&lt;&lt;&lt;字段详细信息&gt;&gt;&gt;&gt;&gt;</v>
          </cell>
          <cell r="H4219" t="str">
            <v>ACCOUNTSXH</v>
          </cell>
        </row>
        <row r="4220">
          <cell r="E4220" t="str">
            <v>TX100303</v>
          </cell>
          <cell r="F4220" t="str">
            <v>持卡账户主体</v>
          </cell>
          <cell r="G4220" t="str">
            <v>&lt;&lt;&lt;&lt;&lt;字段详细信息&gt;&gt;&gt;&gt;&gt;</v>
          </cell>
          <cell r="H4220" t="str">
            <v>TRANS_SERIAL_NUMBER</v>
          </cell>
        </row>
        <row r="4221">
          <cell r="E4221" t="str">
            <v>TX100304</v>
          </cell>
          <cell r="F4221" t="str">
            <v>账户持卡主体信息查询反馈</v>
          </cell>
          <cell r="G4221" t="str">
            <v>&lt;&lt;&lt;&lt;&lt;字段详细信息&gt;&gt;&gt;&gt;&gt;</v>
          </cell>
          <cell r="H4221" t="str">
            <v>TRANS_SERIAL_NUMBER_CX</v>
          </cell>
        </row>
        <row r="4222">
          <cell r="E4222" t="str">
            <v>TX100306</v>
          </cell>
          <cell r="F4222" t="str">
            <v>账户动态查询反馈</v>
          </cell>
          <cell r="G4222" t="str">
            <v>&lt;&lt;&lt;&lt;&lt;字段详细信息&gt;&gt;&gt;&gt;&gt;</v>
          </cell>
          <cell r="H4222" t="str">
            <v>TRANS_SERIAL_NUMBER</v>
          </cell>
        </row>
        <row r="4223">
          <cell r="E4223" t="str">
            <v>TX100307</v>
          </cell>
          <cell r="F4223" t="str">
            <v>账户动态查询解除</v>
          </cell>
          <cell r="G4223" t="str">
            <v>&lt;&lt;&lt;&lt;&lt;字段详细信息&gt;&gt;&gt;&gt;&gt;</v>
          </cell>
          <cell r="H4223" t="str">
            <v>TRANS_SERIAL_NUMBER</v>
          </cell>
        </row>
        <row r="4224">
          <cell r="E4224" t="str">
            <v>TX100305</v>
          </cell>
          <cell r="F4224" t="str">
            <v>账户动态查询信息</v>
          </cell>
          <cell r="G4224" t="str">
            <v>&lt;&lt;&lt;&lt;&lt;字段详细信息&gt;&gt;&gt;&gt;&gt;</v>
          </cell>
          <cell r="H4224" t="str">
            <v>TRANS_SERIAL_NUMBER</v>
          </cell>
        </row>
        <row r="4225">
          <cell r="E4225" t="str">
            <v>TX100309</v>
          </cell>
          <cell r="F4225" t="str">
            <v>客户全账户查询</v>
          </cell>
          <cell r="G4225" t="str">
            <v>&lt;&lt;&lt;&lt;&lt;字段详细信息&gt;&gt;&gt;&gt;&gt;</v>
          </cell>
          <cell r="H4225" t="str">
            <v>TRANS_SERIAL_NUMBER</v>
          </cell>
        </row>
        <row r="4226">
          <cell r="E4226" t="str">
            <v>TX100310</v>
          </cell>
          <cell r="F4226" t="str">
            <v>客户全账号查询反馈主信息</v>
          </cell>
          <cell r="G4226" t="str">
            <v>&lt;&lt;&lt;&lt;&lt;字段详细信息&gt;&gt;&gt;&gt;&gt;</v>
          </cell>
          <cell r="H4226" t="str">
            <v>TRANS_SERIAL_NUMBER</v>
          </cell>
        </row>
        <row r="4227">
          <cell r="E4227" t="str">
            <v>TX100308</v>
          </cell>
          <cell r="F4227" t="str">
            <v>账户动态查询解除反馈</v>
          </cell>
          <cell r="G4227" t="str">
            <v>&lt;&lt;&lt;&lt;&lt;字段详细信息&gt;&gt;&gt;&gt;&gt;</v>
          </cell>
          <cell r="H4227" t="str">
            <v>TRANS_SERIAL_NUMBER</v>
          </cell>
        </row>
        <row r="4228">
          <cell r="E4228" t="str">
            <v>TX100310_PRIORITY</v>
          </cell>
          <cell r="F4228" t="str">
            <v>客户全账户查询_priority</v>
          </cell>
          <cell r="G4228" t="str">
            <v>&lt;&lt;&lt;&lt;&lt;字段详细信息&gt;&gt;&gt;&gt;&gt;</v>
          </cell>
          <cell r="H4228" t="str">
            <v>PRIORITY_XH</v>
          </cell>
        </row>
        <row r="4229">
          <cell r="E4229" t="str">
            <v>TX100310_ACCOUNTS</v>
          </cell>
          <cell r="F4229" t="str">
            <v>客户全账户查询_accounts</v>
          </cell>
          <cell r="G4229" t="str">
            <v>&lt;&lt;&lt;&lt;&lt;字段详细信息&gt;&gt;&gt;&gt;&gt;</v>
          </cell>
          <cell r="H4229" t="str">
            <v>ACCOUNTS_XH</v>
          </cell>
        </row>
        <row r="4230">
          <cell r="E4230" t="str">
            <v>TX100310_ACCOUNT</v>
          </cell>
          <cell r="F4230" t="str">
            <v>客户全账户查询_账户信息表</v>
          </cell>
          <cell r="G4230" t="str">
            <v>&lt;&lt;&lt;&lt;&lt;字段详细信息&gt;&gt;&gt;&gt;&gt;</v>
          </cell>
          <cell r="H4230" t="str">
            <v>ACCOUNT_XH</v>
          </cell>
        </row>
        <row r="4231">
          <cell r="E4231" t="str">
            <v>TX100310_MEASURE</v>
          </cell>
          <cell r="F4231" t="str">
            <v>客户全账户查询_在先冻结信息表</v>
          </cell>
          <cell r="G4231" t="str">
            <v>&lt;&lt;&lt;&lt;&lt;字段详细信息&gt;&gt;&gt;&gt;&gt;</v>
          </cell>
          <cell r="H4231" t="str">
            <v>MEASURE_XH</v>
          </cell>
        </row>
        <row r="4232">
          <cell r="E4232" t="str">
            <v>TX100302_TRANSACTION</v>
          </cell>
          <cell r="F4232" t="str">
            <v>账户持卡主体办理备注d.14子表</v>
          </cell>
          <cell r="G4232" t="str">
            <v>&lt;&lt;&lt;&lt;&lt;字段详细信息&gt;&gt;&gt;&gt;&gt;</v>
          </cell>
          <cell r="H4232" t="str">
            <v>TRANSACTIONXH</v>
          </cell>
        </row>
        <row r="4233">
          <cell r="E4233" t="str">
            <v>TX100306_TRANSACTION</v>
          </cell>
          <cell r="F4233" t="str">
            <v>账户动态查询反馈_transaction</v>
          </cell>
          <cell r="G4233" t="str">
            <v>&lt;&lt;&lt;&lt;&lt;字段详细信息&gt;&gt;&gt;&gt;&gt;</v>
          </cell>
          <cell r="H4233" t="str">
            <v>ID</v>
          </cell>
        </row>
        <row r="4234">
          <cell r="E4234" t="str">
            <v>RPS_REDP_INFO_20171122_BDW_GYS_45</v>
          </cell>
          <cell r="F4234" t="str">
            <v>红包基本信息</v>
          </cell>
          <cell r="G4234" t="str">
            <v>&lt;&lt;&lt;&lt;&lt;字段详细信息&gt;&gt;&gt;&gt;&gt;</v>
          </cell>
          <cell r="H4234" t="str">
            <v>RPCODE</v>
          </cell>
        </row>
        <row r="4235">
          <cell r="E4235" t="str">
            <v>KNL_CNAPOT_CHRG</v>
          </cell>
          <cell r="F4235" t="str">
            <v>大小额往来账收费明细</v>
          </cell>
          <cell r="G4235" t="str">
            <v>&lt;&lt;&lt;&lt;&lt;字段详细信息&gt;&gt;&gt;&gt;&gt;</v>
          </cell>
          <cell r="H4235" t="str">
            <v>CORPNO,BUSISQ,SERVDT</v>
          </cell>
        </row>
        <row r="4236">
          <cell r="E4236" t="str">
            <v>KNB_FROZ_DETL</v>
          </cell>
          <cell r="F4236" t="str">
            <v>冻结明细登记簿</v>
          </cell>
          <cell r="G4236" t="str">
            <v>&lt;&lt;&lt;&lt;&lt;字段详细信息&gt;&gt;&gt;&gt;&gt;</v>
          </cell>
          <cell r="H4236" t="str">
            <v>FROZNO,FROZSQ</v>
          </cell>
        </row>
        <row r="4237">
          <cell r="E4237" t="str">
            <v>KPDF_LOPR_BASE</v>
          </cell>
          <cell r="F4237" t="str">
            <v>贷款产品基础属性表</v>
          </cell>
          <cell r="G4237" t="str">
            <v>&lt;&lt;&lt;&lt;&lt;字段详细信息&gt;&gt;&gt;&gt;&gt;</v>
          </cell>
          <cell r="H4237" t="str">
            <v>PRODID,PRODVR</v>
          </cell>
        </row>
        <row r="4238">
          <cell r="E4238" t="str">
            <v>T_CIF_CUST_BASE_INFO</v>
          </cell>
          <cell r="F4238" t="str">
            <v>客户基本信息</v>
          </cell>
          <cell r="G4238" t="str">
            <v>&lt;&lt;&lt;&lt;&lt;字段详细信息&gt;&gt;&gt;&gt;&gt;</v>
          </cell>
          <cell r="H4238" t="str">
            <v>USER_ID</v>
          </cell>
        </row>
        <row r="4239">
          <cell r="E4239" t="str">
            <v>SLF_BPRD</v>
          </cell>
          <cell r="F4239" t="str">
            <v>基础产品</v>
          </cell>
          <cell r="G4239" t="str">
            <v>&lt;&lt;&lt;&lt;&lt;字段详细信息&gt;&gt;&gt;&gt;&gt;</v>
          </cell>
          <cell r="H4239" t="str">
            <v>BPRDID</v>
          </cell>
        </row>
        <row r="4240">
          <cell r="E4240" t="str">
            <v>ERMAS_COPY_SUB_CASE</v>
          </cell>
          <cell r="F4240" t="str">
            <v>子案件信息副表</v>
          </cell>
          <cell r="G4240" t="str">
            <v>&lt;&lt;&lt;&lt;&lt;字段详细信息&gt;&gt;&gt;&gt;&gt;</v>
          </cell>
          <cell r="H4240" t="str">
            <v>ID,CASE_SUB_ID</v>
          </cell>
        </row>
        <row r="4241">
          <cell r="E4241" t="str">
            <v>ERMAS_LOAN_INFO</v>
          </cell>
          <cell r="F4241" t="str">
            <v>借据信息表</v>
          </cell>
          <cell r="G4241" t="str">
            <v>&lt;&lt;&lt;&lt;&lt;字段详细信息&gt;&gt;&gt;&gt;&gt;</v>
          </cell>
          <cell r="H4241" t="str">
            <v>ID</v>
          </cell>
        </row>
        <row r="4242">
          <cell r="E4242" t="str">
            <v>KUP_DPPB_INTR_20231206_BDW_ZX_32</v>
          </cell>
          <cell r="F4242" t="str">
            <v>产品利息利率定义</v>
          </cell>
          <cell r="G4242" t="str">
            <v>&lt;&lt;&lt;&lt;&lt;字段详细信息&gt;&gt;&gt;&gt;&gt;</v>
          </cell>
          <cell r="H4242" t="str">
            <v>PRODCD,CRCYCD,INTRTP,CORPNO</v>
          </cell>
        </row>
        <row r="4243">
          <cell r="E4243" t="str">
            <v>T_CIF_CUST_RISK_LEVEL_LIST</v>
          </cell>
          <cell r="F4243" t="str">
            <v>客户风险承受等级流水表</v>
          </cell>
          <cell r="G4243" t="str">
            <v>&lt;&lt;&lt;&lt;&lt;字段详细信息&gt;&gt;&gt;&gt;&gt;</v>
          </cell>
          <cell r="H4243" t="str">
            <v>SYS_SEQ_NO</v>
          </cell>
        </row>
        <row r="4244">
          <cell r="E4244" t="str">
            <v>T_CCL_PAY_GEN_DEBIT_EXECUTION_20170524_BDW_WYY_04</v>
          </cell>
          <cell r="F4244" t="str">
            <v>普通借记合约执行记录表</v>
          </cell>
          <cell r="G4244" t="str">
            <v>&lt;&lt;&lt;&lt;&lt;字段详细信息&gt;&gt;&gt;&gt;&gt;</v>
          </cell>
          <cell r="H4244" t="str">
            <v>ID</v>
          </cell>
        </row>
        <row r="4245">
          <cell r="E4245" t="str">
            <v>KUP_DPPB_DRAW_PLAN</v>
          </cell>
          <cell r="F4245" t="str">
            <v>产品支取计划表</v>
          </cell>
          <cell r="G4245" t="str">
            <v>&lt;&lt;&lt;&lt;&lt;字段详细信息&gt;&gt;&gt;&gt;&gt;</v>
          </cell>
          <cell r="H4245" t="str">
            <v>PRODCD,CORPNO,CRCYCD</v>
          </cell>
        </row>
        <row r="4246">
          <cell r="E4246" t="str">
            <v>KUB_INRT</v>
          </cell>
          <cell r="F4246" t="str">
            <v>账户利率信息</v>
          </cell>
          <cell r="G4246" t="str">
            <v>&lt;&lt;&lt;&lt;&lt;字段详细信息&gt;&gt;&gt;&gt;&gt;</v>
          </cell>
          <cell r="H4246" t="str">
            <v>ACCTNO,INDXNO,CORPNO</v>
          </cell>
        </row>
        <row r="4247">
          <cell r="E4247" t="str">
            <v>T_CCL_USRAGT_INFO</v>
          </cell>
          <cell r="F4247" t="str">
            <v>客户协议信息表</v>
          </cell>
          <cell r="G4247" t="str">
            <v>&lt;&lt;&lt;&lt;&lt;字段详细信息&gt;&gt;&gt;&gt;&gt;</v>
          </cell>
          <cell r="H4247" t="str">
            <v>AGR_NO,AGR_TEMPLATE_NO</v>
          </cell>
        </row>
        <row r="4248">
          <cell r="E4248" t="str">
            <v>CIF_CUST</v>
          </cell>
          <cell r="F4248" t="str">
            <v>客户信息表</v>
          </cell>
          <cell r="G4248" t="str">
            <v>&lt;&lt;&lt;&lt;&lt;字段详细信息&gt;&gt;&gt;&gt;&gt;</v>
          </cell>
          <cell r="H4248" t="str">
            <v>CUSTNO,IDTFTP,IDTFNO</v>
          </cell>
        </row>
        <row r="4249">
          <cell r="E4249" t="str">
            <v>T_CAP_DEVICE_REL_LIST_20200527_BDW_LX_35</v>
          </cell>
          <cell r="F4249" t="str">
            <v>用户移动设备绑定流水表</v>
          </cell>
          <cell r="G4249" t="str">
            <v>&lt;&lt;&lt;&lt;&lt;字段详细信息&gt;&gt;&gt;&gt;&gt;</v>
          </cell>
          <cell r="H4249" t="str">
            <v>SYS_SEQ_NO,DEVICE_NO</v>
          </cell>
        </row>
        <row r="4250">
          <cell r="E4250" t="str">
            <v>T_CIF_CUST_BASE_INFO_20210331_BDW_WYP_02</v>
          </cell>
          <cell r="F4250" t="str">
            <v>客户基本信息</v>
          </cell>
          <cell r="G4250" t="str">
            <v>&lt;&lt;&lt;&lt;&lt;字段详细信息&gt;&gt;&gt;&gt;&gt;</v>
          </cell>
          <cell r="H4250" t="str">
            <v>USER_ID</v>
          </cell>
        </row>
        <row r="4251">
          <cell r="E4251" t="str">
            <v>KUP_DPPB_INTR_20200513_BDW_YZ_02</v>
          </cell>
          <cell r="F4251" t="str">
            <v>产品利息利率定义</v>
          </cell>
          <cell r="G4251" t="str">
            <v>&lt;&lt;&lt;&lt;&lt;字段详细信息&gt;&gt;&gt;&gt;&gt;</v>
          </cell>
          <cell r="H4251" t="str">
            <v>PRODCD,CRCYCD,INTRTP,CORPNO</v>
          </cell>
        </row>
        <row r="4252">
          <cell r="E4252" t="str">
            <v>COS_TRAN</v>
          </cell>
          <cell r="F4252" t="str">
            <v>抵质押物明细表</v>
          </cell>
          <cell r="G4252" t="str">
            <v>&lt;&lt;&lt;&lt;&lt;字段详细信息&gt;&gt;&gt;&gt;&gt;</v>
          </cell>
          <cell r="H4252" t="str">
            <v>CORPNO,COLTNO,SORTNO,CLOTFG</v>
          </cell>
        </row>
        <row r="4253">
          <cell r="E4253" t="str">
            <v>T_TRIP_INFO</v>
          </cell>
          <cell r="F4253" t="str">
            <v>客户旅居记录表</v>
          </cell>
          <cell r="G4253" t="str">
            <v>&lt;&lt;&lt;&lt;&lt;字段详细信息&gt;&gt;&gt;&gt;&gt;</v>
          </cell>
          <cell r="H4253" t="str">
            <v>USER_ID,GMT_CREATE</v>
          </cell>
        </row>
        <row r="4254">
          <cell r="E4254" t="str">
            <v>LNB_MECH_BOOK</v>
          </cell>
          <cell r="F4254" t="str">
            <v>合作商账户出入登记簿</v>
          </cell>
          <cell r="G4254" t="str">
            <v>&lt;&lt;&lt;&lt;&lt;字段详细信息&gt;&gt;&gt;&gt;&gt;</v>
          </cell>
          <cell r="H4254" t="str">
            <v>CORPNO,TRANDT,TRANSQ</v>
          </cell>
        </row>
        <row r="4255">
          <cell r="E4255" t="str">
            <v>SLF_SPRD</v>
          </cell>
          <cell r="F4255" t="str">
            <v>可售产品表</v>
          </cell>
          <cell r="G4255" t="str">
            <v>&lt;&lt;&lt;&lt;&lt;字段详细信息&gt;&gt;&gt;&gt;&gt;</v>
          </cell>
          <cell r="H4255" t="str">
            <v>SPRDID</v>
          </cell>
        </row>
        <row r="4256">
          <cell r="E4256" t="str">
            <v>KNB_PIDL_20180110_BDW_WZY_02</v>
          </cell>
          <cell r="F4256" t="str">
            <v>负债账户付息明细</v>
          </cell>
          <cell r="G4256" t="str">
            <v>&lt;&lt;&lt;&lt;&lt;字段详细信息&gt;&gt;&gt;&gt;&gt;</v>
          </cell>
          <cell r="H4256" t="str">
            <v>ACCTNO,INDXNO,DETLSQ,PYINDT,PYINSQ</v>
          </cell>
        </row>
        <row r="4257">
          <cell r="E4257" t="str">
            <v>LNB_CHRG</v>
          </cell>
          <cell r="F4257" t="str">
            <v>贷款账户收费基础表</v>
          </cell>
          <cell r="G4257" t="str">
            <v>&lt;&lt;&lt;&lt;&lt;字段详细信息&gt;&gt;&gt;&gt;&gt;</v>
          </cell>
          <cell r="H4257" t="str">
            <v>CORPNO,LNCFNO</v>
          </cell>
        </row>
        <row r="4258">
          <cell r="E4258" t="str">
            <v>LNB_MATU</v>
          </cell>
          <cell r="F4258" t="str">
            <v>贷款账户到期处理表</v>
          </cell>
          <cell r="G4258" t="str">
            <v>&lt;&lt;&lt;&lt;&lt;字段详细信息&gt;&gt;&gt;&gt;&gt;</v>
          </cell>
          <cell r="H4258" t="str">
            <v>CORPNO,LNCFNO</v>
          </cell>
        </row>
        <row r="4259">
          <cell r="E4259" t="str">
            <v>LNS_INST_HIST</v>
          </cell>
          <cell r="F4259" t="str">
            <v>贷款账户计息历史表</v>
          </cell>
          <cell r="G4259" t="str">
            <v>&lt;&lt;&lt;&lt;&lt;字段详细信息&gt;&gt;&gt;&gt;&gt;</v>
          </cell>
          <cell r="H4259" t="str">
            <v>CORPNO,LNCFNO,IASTNO</v>
          </cell>
        </row>
        <row r="4260">
          <cell r="E4260" t="str">
            <v>LNS_TRSF</v>
          </cell>
          <cell r="F4260" t="str">
            <v>贷款账户形态转移明细表</v>
          </cell>
          <cell r="G4260" t="str">
            <v>&lt;&lt;&lt;&lt;&lt;字段详细信息&gt;&gt;&gt;&gt;&gt;</v>
          </cell>
          <cell r="H4260" t="str">
            <v>CORPNO,LNCFNO,DTSTNO</v>
          </cell>
        </row>
        <row r="4261">
          <cell r="E4261" t="str">
            <v>T_POPNOTICE_20200708_BDW_ZX_02</v>
          </cell>
          <cell r="F4261" t="str">
            <v>弹窗公告表</v>
          </cell>
          <cell r="G4261" t="str">
            <v>&lt;&lt;&lt;&lt;&lt;字段详细信息&gt;&gt;&gt;&gt;&gt;</v>
          </cell>
          <cell r="H4261" t="str">
            <v>NOTE_ID</v>
          </cell>
        </row>
        <row r="4262">
          <cell r="E4262" t="str">
            <v>T_ACTIVE_RULE</v>
          </cell>
          <cell r="F4262" t="str">
            <v>红包活动规则表</v>
          </cell>
          <cell r="G4262" t="str">
            <v>&lt;&lt;&lt;&lt;&lt;字段详细信息&gt;&gt;&gt;&gt;&gt;</v>
          </cell>
          <cell r="H4262" t="str">
            <v>LOG_ID</v>
          </cell>
        </row>
        <row r="4263">
          <cell r="E4263" t="str">
            <v>KNP_ACST_20181205</v>
          </cell>
          <cell r="F4263" t="e">
            <v>#N/A</v>
          </cell>
          <cell r="G4263" t="str">
            <v>&lt;&lt;&lt;&lt;&lt;字段详细信息&gt;&gt;&gt;&gt;&gt;</v>
          </cell>
          <cell r="H4263" t="str">
            <v>CORPNO,PRCSCD,DIME01,DIME02,DIME03,DIME04,DIME05,DIME06</v>
          </cell>
        </row>
        <row r="4264">
          <cell r="E4264" t="str">
            <v>CIF_CUST_20230224_BDW_ZX_02</v>
          </cell>
          <cell r="F4264" t="str">
            <v>客户信息表</v>
          </cell>
          <cell r="G4264" t="str">
            <v>&lt;&lt;&lt;&lt;&lt;字段详细信息&gt;&gt;&gt;&gt;&gt;</v>
          </cell>
          <cell r="H4264" t="str">
            <v>CUSTNO</v>
          </cell>
        </row>
        <row r="4265">
          <cell r="E4265" t="str">
            <v>KCB_CHRG_DETL</v>
          </cell>
          <cell r="F4265" t="str">
            <v>费用记帐明细</v>
          </cell>
          <cell r="G4265" t="str">
            <v>&lt;&lt;&lt;&lt;&lt;字段详细信息&gt;&gt;&gt;&gt;&gt;</v>
          </cell>
          <cell r="H4265" t="str">
            <v>CALDAT,CALSEQ,EVRGSQ,CGSTNO,CORPNO</v>
          </cell>
        </row>
        <row r="4266">
          <cell r="E4266" t="str">
            <v>GL_KNP_BUSI_1</v>
          </cell>
          <cell r="F4266" t="e">
            <v>#N/A</v>
          </cell>
          <cell r="G4266" t="str">
            <v>&lt;&lt;&lt;&lt;&lt;字段详细信息&gt;&gt;&gt;&gt;&gt;</v>
          </cell>
          <cell r="H4266" t="str">
            <v>CORPNO,BUSINO</v>
          </cell>
        </row>
        <row r="4267">
          <cell r="E4267" t="str">
            <v>LNS_STAG_BILL_HIST</v>
          </cell>
          <cell r="F4267" t="str">
            <v>账单明细表</v>
          </cell>
          <cell r="G4267" t="str">
            <v>&lt;&lt;&lt;&lt;&lt;字段详细信息&gt;&gt;&gt;&gt;&gt;</v>
          </cell>
          <cell r="H4267" t="str">
            <v>BILLNO,LNCFNO,TRANSQ,CORPNO</v>
          </cell>
        </row>
        <row r="4268">
          <cell r="E4268" t="str">
            <v>LNB_STAG_BILL_HIST</v>
          </cell>
          <cell r="F4268" t="str">
            <v>账单表</v>
          </cell>
          <cell r="G4268" t="str">
            <v>&lt;&lt;&lt;&lt;&lt;字段详细信息&gt;&gt;&gt;&gt;&gt;</v>
          </cell>
          <cell r="H4268" t="str">
            <v>BILLNO,CORPNO</v>
          </cell>
        </row>
        <row r="4269">
          <cell r="E4269" t="str">
            <v>KPDF_CRDTBR_PPSL</v>
          </cell>
          <cell r="F4269" t="str">
            <v>#N/A</v>
          </cell>
          <cell r="G4269" t="str">
            <v>&lt;&lt;&lt;&lt;&lt;字段详细信息&gt;&gt;&gt;&gt;&gt;</v>
          </cell>
          <cell r="H4269" t="str">
            <v>SEQNUM,PRODCD,ORGIDD</v>
          </cell>
        </row>
        <row r="4270">
          <cell r="E4270" t="str">
            <v>LNA_CUST</v>
          </cell>
          <cell r="F4270" t="str">
            <v>贷款总账户表</v>
          </cell>
          <cell r="G4270" t="str">
            <v>&lt;&lt;&lt;&lt;&lt;字段详细信息&gt;&gt;&gt;&gt;&gt;</v>
          </cell>
          <cell r="H4270" t="str">
            <v>CUSTAC,CORPNO</v>
          </cell>
        </row>
        <row r="4271">
          <cell r="E4271" t="str">
            <v>T_CIF_CUST_EXP_INFO</v>
          </cell>
          <cell r="F4271" t="str">
            <v>客户基本信息扩展</v>
          </cell>
          <cell r="G4271" t="str">
            <v>&lt;&lt;&lt;&lt;&lt;字段详细信息&gt;&gt;&gt;&gt;&gt;</v>
          </cell>
          <cell r="H4271" t="str">
            <v>BRAN_NO,USER_ID</v>
          </cell>
        </row>
        <row r="4272">
          <cell r="E4272" t="str">
            <v>APP_USER</v>
          </cell>
          <cell r="F4272" t="str">
            <v>用户表</v>
          </cell>
          <cell r="G4272" t="str">
            <v>&lt;&lt;&lt;&lt;&lt;字段详细信息&gt;&gt;&gt;&gt;&gt;</v>
          </cell>
          <cell r="H4272" t="str">
            <v>USER_ID</v>
          </cell>
        </row>
        <row r="4273">
          <cell r="E4273" t="str">
            <v>LNB_BLAC</v>
          </cell>
          <cell r="F4273" t="str">
            <v>贷款黑名单信息表</v>
          </cell>
          <cell r="G4273" t="str">
            <v>&lt;&lt;&lt;&lt;&lt;字段详细信息&gt;&gt;&gt;&gt;&gt;</v>
          </cell>
          <cell r="H4273" t="str">
            <v>CORPNO,IDTFTP,IDTFNO,INEVIL</v>
          </cell>
        </row>
        <row r="4274">
          <cell r="E4274" t="str">
            <v>LNB_SIGN_PROD</v>
          </cell>
          <cell r="F4274" t="str">
            <v>贷款产品签约登记</v>
          </cell>
          <cell r="G4274" t="str">
            <v>&lt;&lt;&lt;&lt;&lt;字段详细信息&gt;&gt;&gt;&gt;&gt;</v>
          </cell>
          <cell r="H4274" t="str">
            <v>CORPNO,CUSTAC,PRODCD</v>
          </cell>
        </row>
        <row r="4275">
          <cell r="E4275" t="str">
            <v>KNB_DEDU_20180108</v>
          </cell>
          <cell r="F4275" t="str">
            <v>扣划登记簿</v>
          </cell>
          <cell r="G4275" t="str">
            <v>&lt;&lt;&lt;&lt;&lt;字段详细信息&gt;&gt;&gt;&gt;&gt;</v>
          </cell>
          <cell r="H4275" t="str">
            <v>DEDUNO</v>
          </cell>
        </row>
        <row r="4276">
          <cell r="E4276" t="str">
            <v>KNS_STRK</v>
          </cell>
          <cell r="F4276" t="str">
            <v>隔日冲正登记簿</v>
          </cell>
          <cell r="G4276" t="str">
            <v>&lt;&lt;&lt;&lt;&lt;字段详细信息&gt;&gt;&gt;&gt;&gt;</v>
          </cell>
          <cell r="H4276" t="str">
            <v>CORPNO,NUMBSQ,SERLNO,TRANDT</v>
          </cell>
        </row>
        <row r="4277">
          <cell r="E4277" t="str">
            <v>KUP_DPPB_PART</v>
          </cell>
          <cell r="F4277" t="str">
            <v>存款产品部件表</v>
          </cell>
          <cell r="G4277" t="str">
            <v>&lt;&lt;&lt;&lt;&lt;字段详细信息&gt;&gt;&gt;&gt;&gt;</v>
          </cell>
          <cell r="H4277" t="str">
            <v>PRODCD,PARTCD,BUSIBI,CORPNO</v>
          </cell>
        </row>
        <row r="4278">
          <cell r="E4278" t="str">
            <v>APL_SYSTEM_AUDIT</v>
          </cell>
          <cell r="F4278" t="str">
            <v>系统审计日志</v>
          </cell>
          <cell r="G4278" t="str">
            <v>&lt;&lt;&lt;&lt;&lt;字段详细信息&gt;&gt;&gt;&gt;&gt;</v>
          </cell>
          <cell r="H4278" t="str">
            <v>SEQNUM</v>
          </cell>
        </row>
        <row r="4279">
          <cell r="E4279" t="str">
            <v>APP_USER_ROLE</v>
          </cell>
          <cell r="F4279" t="str">
            <v>用户角色表</v>
          </cell>
          <cell r="G4279" t="str">
            <v>&lt;&lt;&lt;&lt;&lt;字段详细信息&gt;&gt;&gt;&gt;&gt;</v>
          </cell>
          <cell r="H4279" t="str">
            <v>SEQNUM</v>
          </cell>
        </row>
        <row r="4280">
          <cell r="E4280" t="str">
            <v>T_GTW_API_INFO</v>
          </cell>
          <cell r="F4280" t="str">
            <v>API基本信息表</v>
          </cell>
          <cell r="G4280" t="str">
            <v>&lt;&lt;&lt;&lt;&lt;字段详细信息&gt;&gt;&gt;&gt;&gt;</v>
          </cell>
          <cell r="H4280" t="str">
            <v>ID</v>
          </cell>
        </row>
        <row r="4281">
          <cell r="E4281" t="str">
            <v>KNS_PAYD_20210915_BDW_ZX_01</v>
          </cell>
          <cell r="F4281" t="str">
            <v>销账登记簿</v>
          </cell>
          <cell r="G4281" t="str">
            <v>&lt;&lt;&lt;&lt;&lt;字段详细信息&gt;&gt;&gt;&gt;&gt;</v>
          </cell>
          <cell r="H4281" t="str">
            <v>PAYDSQ,CORPNO</v>
          </cell>
        </row>
        <row r="4282">
          <cell r="E4282" t="str">
            <v>RPS_BTCH_INFO</v>
          </cell>
          <cell r="F4282" t="str">
            <v>红包批次基本信息</v>
          </cell>
          <cell r="G4282" t="str">
            <v>&lt;&lt;&lt;&lt;&lt;字段详细信息&gt;&gt;&gt;&gt;&gt;</v>
          </cell>
          <cell r="H4282" t="str">
            <v>BTCHNO,SDCORP</v>
          </cell>
        </row>
        <row r="4283">
          <cell r="E4283" t="str">
            <v>T_CIF_OUT_CUST_EXP_INFO</v>
          </cell>
          <cell r="F4283" t="str">
            <v>外部客户信息拓展表</v>
          </cell>
          <cell r="G4283" t="str">
            <v>&lt;&lt;&lt;&lt;&lt;字段详细信息&gt;&gt;&gt;&gt;&gt;</v>
          </cell>
          <cell r="H4283" t="str">
            <v>OUT_ID,BRAN_NO</v>
          </cell>
        </row>
        <row r="4284">
          <cell r="E4284" t="str">
            <v>KNB_FROZ_OWNE</v>
          </cell>
          <cell r="F4284" t="str">
            <v>#N/A</v>
          </cell>
          <cell r="G4284" t="str">
            <v>&lt;&lt;&lt;&lt;&lt;字段详细信息&gt;&gt;&gt;&gt;&gt;</v>
          </cell>
          <cell r="H4284" t="str">
            <v>FROZOW,FROWID,CORPNO</v>
          </cell>
        </row>
        <row r="4285">
          <cell r="E4285" t="str">
            <v>KUP_ACRT_CUST</v>
          </cell>
          <cell r="F4285" t="str">
            <v>账户限额(客户)</v>
          </cell>
          <cell r="G4285" t="str">
            <v>&lt;&lt;&lt;&lt;&lt;字段详细信息&gt;&gt;&gt;&gt;&gt;</v>
          </cell>
          <cell r="H4285" t="str">
            <v>CORPNO,CUSTAC,CUSTTP,LIMTTP,SERVTP</v>
          </cell>
        </row>
        <row r="4286">
          <cell r="E4286" t="str">
            <v>KUP_AURT_BRCH_20210901_BDW_WYY_02</v>
          </cell>
          <cell r="F4286" t="str">
            <v>认证方式额度限制表(行社)</v>
          </cell>
          <cell r="G4286" t="str">
            <v>&lt;&lt;&lt;&lt;&lt;字段详细信息&gt;&gt;&gt;&gt;&gt;</v>
          </cell>
          <cell r="H4286" t="str">
            <v>AUTPSQ</v>
          </cell>
        </row>
        <row r="4287">
          <cell r="E4287" t="str">
            <v>KUP_AURT_CUST</v>
          </cell>
          <cell r="F4287" t="str">
            <v>认证方式限额(客户)</v>
          </cell>
          <cell r="G4287" t="str">
            <v>&lt;&lt;&lt;&lt;&lt;字段详细信息&gt;&gt;&gt;&gt;&gt;</v>
          </cell>
          <cell r="H4287" t="str">
            <v>CORPNO,CUSTID,CUSTTP,SERVTP,RISKLV,AUTHTP</v>
          </cell>
        </row>
        <row r="4288">
          <cell r="E4288" t="str">
            <v>KUP_CURT_BRCH_20210901_BDW_WYY_02</v>
          </cell>
          <cell r="F4288" t="str">
            <v>客户额度限制表(行社)</v>
          </cell>
          <cell r="G4288" t="str">
            <v>&lt;&lt;&lt;&lt;&lt;字段详细信息&gt;&gt;&gt;&gt;&gt;</v>
          </cell>
          <cell r="H4288" t="str">
            <v>CURTSQ</v>
          </cell>
        </row>
        <row r="4289">
          <cell r="E4289" t="str">
            <v>KUP_DPPB_ACCT_1</v>
          </cell>
          <cell r="F4289" t="str">
            <v>产品核算定义表</v>
          </cell>
          <cell r="G4289" t="str">
            <v>&lt;&lt;&lt;&lt;&lt;字段详细信息&gt;&gt;&gt;&gt;&gt;</v>
          </cell>
          <cell r="H4289" t="str">
            <v>PRODCD,DEPTTM,CORPNO</v>
          </cell>
        </row>
        <row r="4290">
          <cell r="E4290" t="str">
            <v>KUP_DPPB_ACTP_1</v>
          </cell>
          <cell r="F4290" t="str">
            <v>产品账户类型控制表</v>
          </cell>
          <cell r="G4290" t="str">
            <v>&lt;&lt;&lt;&lt;&lt;字段详细信息&gt;&gt;&gt;&gt;&gt;</v>
          </cell>
          <cell r="H4290" t="str">
            <v>PRODCD,CACTTP,CORPNO</v>
          </cell>
        </row>
        <row r="4291">
          <cell r="E4291" t="str">
            <v>KUP_DPPB_ADDT_1</v>
          </cell>
          <cell r="F4291" t="str">
            <v>产品附加属性</v>
          </cell>
          <cell r="G4291" t="str">
            <v>&lt;&lt;&lt;&lt;&lt;字段详细信息&gt;&gt;&gt;&gt;&gt;</v>
          </cell>
          <cell r="H4291" t="str">
            <v>PRODCD,CORPNO</v>
          </cell>
        </row>
        <row r="4292">
          <cell r="E4292" t="str">
            <v>KUP_DPPB_BRCH_1</v>
          </cell>
          <cell r="F4292" t="str">
            <v>产品机构控制表</v>
          </cell>
          <cell r="G4292" t="str">
            <v>&lt;&lt;&lt;&lt;&lt;字段详细信息&gt;&gt;&gt;&gt;&gt;</v>
          </cell>
          <cell r="H4292" t="str">
            <v>PRODCD,CRCYCD,BRCHNO,CORPNO</v>
          </cell>
        </row>
        <row r="4293">
          <cell r="E4293" t="str">
            <v>KUP_DPPB_CUST_20180110_BDW_HC_01</v>
          </cell>
          <cell r="F4293" t="str">
            <v>产品开户控制表</v>
          </cell>
          <cell r="G4293" t="str">
            <v>&lt;&lt;&lt;&lt;&lt;字段详细信息&gt;&gt;&gt;&gt;&gt;</v>
          </cell>
          <cell r="H4293" t="str">
            <v>PRODCD,CRCYCD,CORPNO</v>
          </cell>
        </row>
        <row r="4294">
          <cell r="E4294" t="str">
            <v>KUP_DPPB_DFIR_20180110_BDW_HC_01</v>
          </cell>
          <cell r="F4294" t="str">
            <v>产品违约支取利息定义</v>
          </cell>
          <cell r="G4294" t="str">
            <v>&lt;&lt;&lt;&lt;&lt;字段详细信息&gt;&gt;&gt;&gt;&gt;</v>
          </cell>
          <cell r="H4294" t="str">
            <v>PRODCD,CRCYCD,CORPNO,INGPCD,INTRTP,TEARTP</v>
          </cell>
        </row>
        <row r="4295">
          <cell r="E4295" t="str">
            <v>KUP_DPPB_DRAW_PLAN_20180110_BDW_HC_01</v>
          </cell>
          <cell r="F4295" t="str">
            <v>产品支取计划表</v>
          </cell>
          <cell r="G4295" t="str">
            <v>&lt;&lt;&lt;&lt;&lt;字段详细信息&gt;&gt;&gt;&gt;&gt;</v>
          </cell>
          <cell r="H4295" t="str">
            <v>PRODCD,CORPNO,CRCYCD</v>
          </cell>
        </row>
        <row r="4296">
          <cell r="E4296" t="str">
            <v>KUP_DPPB_DRAW_20180110_BDW_HC_01</v>
          </cell>
          <cell r="F4296" t="str">
            <v>产品支取控制表</v>
          </cell>
          <cell r="G4296" t="str">
            <v>&lt;&lt;&lt;&lt;&lt;字段详细信息&gt;&gt;&gt;&gt;&gt;</v>
          </cell>
          <cell r="H4296" t="str">
            <v>PRODCD,CRCYCD,CORPNO</v>
          </cell>
        </row>
        <row r="4297">
          <cell r="E4297" t="str">
            <v>KUP_DPPB_INTR_20180110_BDW_HC_01</v>
          </cell>
          <cell r="F4297" t="str">
            <v>产品利息利率定义</v>
          </cell>
          <cell r="G4297" t="str">
            <v>&lt;&lt;&lt;&lt;&lt;字段详细信息&gt;&gt;&gt;&gt;&gt;</v>
          </cell>
          <cell r="H4297" t="str">
            <v>PRODCD,CRCYCD,INTRTP,CORPNO</v>
          </cell>
        </row>
        <row r="4298">
          <cell r="E4298" t="str">
            <v>KUP_DPPB_MATU_20180110_BDW_HC_01</v>
          </cell>
          <cell r="F4298" t="str">
            <v>产品到期控制表</v>
          </cell>
          <cell r="G4298" t="str">
            <v>&lt;&lt;&lt;&lt;&lt;字段详细信息&gt;&gt;&gt;&gt;&gt;</v>
          </cell>
          <cell r="H4298" t="str">
            <v>PRODCD,CRCYCD,CORPNO</v>
          </cell>
        </row>
        <row r="4299">
          <cell r="E4299" t="str">
            <v>KUP_DPPB_PART_20180110_BDW_HC_01</v>
          </cell>
          <cell r="F4299" t="str">
            <v>存款产品部件表</v>
          </cell>
          <cell r="G4299" t="str">
            <v>&lt;&lt;&lt;&lt;&lt;字段详细信息&gt;&gt;&gt;&gt;&gt;</v>
          </cell>
          <cell r="H4299" t="str">
            <v>PRODCD,PARTCD,BUSIBI,CORPNO</v>
          </cell>
        </row>
        <row r="4300">
          <cell r="E4300" t="str">
            <v>KUP_DPPB_POST_PLAN_20180110_BDW_HC_01</v>
          </cell>
          <cell r="F4300" t="str">
            <v>产品存入计划</v>
          </cell>
          <cell r="G4300" t="str">
            <v>&lt;&lt;&lt;&lt;&lt;字段详细信息&gt;&gt;&gt;&gt;&gt;</v>
          </cell>
          <cell r="H4300" t="str">
            <v>PRODCD,CRCYCD,CORPNO</v>
          </cell>
        </row>
        <row r="4301">
          <cell r="E4301" t="str">
            <v>KUP_DPPB_POST_20180110_BDW_HC_01</v>
          </cell>
          <cell r="F4301" t="str">
            <v>产品存入控制表</v>
          </cell>
          <cell r="G4301" t="str">
            <v>&lt;&lt;&lt;&lt;&lt;字段详细信息&gt;&gt;&gt;&gt;&gt;</v>
          </cell>
          <cell r="H4301" t="str">
            <v>PRODCD,CRCYCD,CORPNO</v>
          </cell>
        </row>
        <row r="4302">
          <cell r="E4302" t="str">
            <v>KUP_DPPB_TERM_20180110_BDW_HC_01</v>
          </cell>
          <cell r="F4302" t="str">
            <v>产品存期控制表</v>
          </cell>
          <cell r="G4302" t="str">
            <v>&lt;&lt;&lt;&lt;&lt;字段详细信息&gt;&gt;&gt;&gt;&gt;</v>
          </cell>
          <cell r="H4302" t="str">
            <v>PRODCD,CRCYCD,DEPTTM,CORPNO</v>
          </cell>
        </row>
        <row r="4303">
          <cell r="E4303" t="str">
            <v>KUP_DPPB_20170906_BDW_HC_02</v>
          </cell>
          <cell r="F4303" t="str">
            <v>产品基础属性表</v>
          </cell>
          <cell r="G4303" t="str">
            <v>&lt;&lt;&lt;&lt;&lt;字段详细信息&gt;&gt;&gt;&gt;&gt;</v>
          </cell>
          <cell r="H4303" t="str">
            <v>PRODCD,CORPNO</v>
          </cell>
        </row>
        <row r="4304">
          <cell r="E4304" t="str">
            <v>KUP_MODE_PART_20180110_BDW_HC_01</v>
          </cell>
          <cell r="F4304" t="str">
            <v>模板部件表</v>
          </cell>
          <cell r="G4304" t="str">
            <v>&lt;&lt;&lt;&lt;&lt;字段详细信息&gt;&gt;&gt;&gt;&gt;</v>
          </cell>
          <cell r="H4304" t="str">
            <v>MODENO,BUSIBI,CORPNO,PARTCD</v>
          </cell>
        </row>
        <row r="4305">
          <cell r="E4305" t="str">
            <v>KUP_PFDT_20180110_BDW_HC_01</v>
          </cell>
          <cell r="F4305" t="str">
            <v>利率优惠明细表</v>
          </cell>
          <cell r="G4305" t="str">
            <v>&lt;&lt;&lt;&lt;&lt;字段详细信息&gt;&gt;&gt;&gt;&gt;</v>
          </cell>
          <cell r="H4305" t="str">
            <v>INPFCD,DIMETP,DIMEVL,DIMEMX,DIMEMN</v>
          </cell>
        </row>
        <row r="4306">
          <cell r="E4306" t="str">
            <v>KUP_ACRT_BRCH_1</v>
          </cell>
          <cell r="F4306" t="str">
            <v>账户额度限制表(行社)</v>
          </cell>
          <cell r="G4306" t="str">
            <v>&lt;&lt;&lt;&lt;&lt;字段详细信息&gt;&gt;&gt;&gt;&gt;</v>
          </cell>
          <cell r="H4306" t="str">
            <v>ACRTSQ</v>
          </cell>
        </row>
        <row r="4307">
          <cell r="E4307" t="str">
            <v>KNA_ACAL</v>
          </cell>
          <cell r="F4307" t="str">
            <v>账户别名关系表</v>
          </cell>
          <cell r="G4307" t="str">
            <v>&lt;&lt;&lt;&lt;&lt;字段详细信息&gt;&gt;&gt;&gt;&gt;</v>
          </cell>
          <cell r="H4307" t="str">
            <v>CORPNO,CUSTAC,ACALTP,ACALNO</v>
          </cell>
        </row>
        <row r="4308">
          <cell r="E4308" t="str">
            <v>KNA_ACCS_20230412_BDW_LX_89</v>
          </cell>
          <cell r="F4308" t="str">
            <v>负债账号客户账号对照表</v>
          </cell>
          <cell r="G4308" t="str">
            <v>&lt;&lt;&lt;&lt;&lt;字段详细信息&gt;&gt;&gt;&gt;&gt;</v>
          </cell>
          <cell r="H4308" t="str">
            <v>CUSTAC,SUBSAC</v>
          </cell>
        </row>
        <row r="4309">
          <cell r="E4309" t="str">
            <v>KNA_ACCT</v>
          </cell>
          <cell r="F4309" t="str">
            <v>负债活期账户信息表</v>
          </cell>
          <cell r="G4309" t="str">
            <v>&lt;&lt;&lt;&lt;&lt;字段详细信息&gt;&gt;&gt;&gt;&gt;</v>
          </cell>
          <cell r="H4309" t="str">
            <v>ACCTNO</v>
          </cell>
        </row>
        <row r="4310">
          <cell r="E4310" t="str">
            <v>KNA_CUST_20180905_BDW_ZX_01</v>
          </cell>
          <cell r="F4310" t="str">
            <v>电子账户表</v>
          </cell>
          <cell r="G4310" t="str">
            <v>&lt;&lt;&lt;&lt;&lt;字段详细信息&gt;&gt;&gt;&gt;&gt;</v>
          </cell>
          <cell r="H4310" t="str">
            <v>CUSTAC</v>
          </cell>
        </row>
        <row r="4311">
          <cell r="E4311" t="str">
            <v>KNA_FXAC</v>
          </cell>
          <cell r="F4311" t="str">
            <v>负债定期账户信息表</v>
          </cell>
          <cell r="G4311" t="str">
            <v>&lt;&lt;&lt;&lt;&lt;字段详细信息&gt;&gt;&gt;&gt;&gt;</v>
          </cell>
          <cell r="H4311" t="str">
            <v>ACCTNO</v>
          </cell>
        </row>
        <row r="4312">
          <cell r="E4312" t="str">
            <v>KNA_QUOT</v>
          </cell>
          <cell r="F4312" t="str">
            <v>亲情钱包额度表</v>
          </cell>
          <cell r="G4312" t="str">
            <v>&lt;&lt;&lt;&lt;&lt;字段详细信息&gt;&gt;&gt;&gt;&gt;</v>
          </cell>
          <cell r="H4312" t="str">
            <v>CORPNO,RELTID</v>
          </cell>
        </row>
        <row r="4313">
          <cell r="E4313" t="str">
            <v>KNA_RELT</v>
          </cell>
          <cell r="F4313" t="str">
            <v>亲情钱包关联关系表</v>
          </cell>
          <cell r="G4313" t="str">
            <v>&lt;&lt;&lt;&lt;&lt;字段详细信息&gt;&gt;&gt;&gt;&gt;</v>
          </cell>
          <cell r="H4313" t="str">
            <v>CORPNO,RELTID</v>
          </cell>
        </row>
        <row r="4314">
          <cell r="E4314" t="str">
            <v>KNB_ACIN</v>
          </cell>
          <cell r="F4314" t="str">
            <v>负债账户计息信息</v>
          </cell>
          <cell r="G4314" t="str">
            <v>&lt;&lt;&lt;&lt;&lt;字段详细信息&gt;&gt;&gt;&gt;&gt;</v>
          </cell>
          <cell r="H4314" t="str">
            <v>ACCTNO</v>
          </cell>
        </row>
        <row r="4315">
          <cell r="E4315" t="str">
            <v>KNB_CBDL</v>
          </cell>
          <cell r="F4315" t="str">
            <v>负债账户计提明细</v>
          </cell>
          <cell r="G4315" t="str">
            <v>&lt;&lt;&lt;&lt;&lt;字段详细信息&gt;&gt;&gt;&gt;&gt;</v>
          </cell>
          <cell r="H4315" t="str">
            <v>CABRDT,ACCTNO</v>
          </cell>
        </row>
        <row r="4316">
          <cell r="E4316" t="str">
            <v>KNB_CBDP</v>
          </cell>
          <cell r="F4316" t="str">
            <v>负债账户计提智能储蓄明细</v>
          </cell>
          <cell r="G4316" t="str">
            <v>&lt;&lt;&lt;&lt;&lt;字段详细信息&gt;&gt;&gt;&gt;&gt;</v>
          </cell>
          <cell r="H4316" t="str">
            <v>CABRDT,ACCTNO,INDXNO</v>
          </cell>
        </row>
        <row r="4317">
          <cell r="E4317" t="str">
            <v>KNB_PIDL</v>
          </cell>
          <cell r="F4317" t="str">
            <v>负债账户付息明细</v>
          </cell>
          <cell r="G4317" t="str">
            <v>&lt;&lt;&lt;&lt;&lt;字段详细信息&gt;&gt;&gt;&gt;&gt;</v>
          </cell>
          <cell r="H4317" t="str">
            <v>ACCTNO,INDXNO,DETLSQ,PYINDT,PYINSQ</v>
          </cell>
        </row>
        <row r="4318">
          <cell r="E4318" t="str">
            <v>KNB_UNFR_20180110_BDW_WZY_02</v>
          </cell>
          <cell r="F4318" t="str">
            <v>解冻登记簿</v>
          </cell>
          <cell r="G4318" t="str">
            <v>&lt;&lt;&lt;&lt;&lt;字段详细信息&gt;&gt;&gt;&gt;&gt;</v>
          </cell>
          <cell r="H4318" t="str">
            <v>ODFRNO,UNFRSQ</v>
          </cell>
        </row>
        <row r="4319">
          <cell r="E4319" t="str">
            <v>KNB_PROM_20180905_BDW_ZX_01</v>
          </cell>
          <cell r="F4319" t="str">
            <v>电子账户升级登记簿</v>
          </cell>
          <cell r="G4319" t="str">
            <v>&lt;&lt;&lt;&lt;&lt;字段详细信息&gt;&gt;&gt;&gt;&gt;</v>
          </cell>
          <cell r="H4319" t="str">
            <v>CORPNO,CUSTAC,TRANSQ</v>
          </cell>
        </row>
        <row r="4320">
          <cell r="E4320" t="str">
            <v>KNB_RPTR_DETL</v>
          </cell>
          <cell r="F4320" t="str">
            <v>红包系统交易明细表</v>
          </cell>
          <cell r="G4320" t="str">
            <v>&lt;&lt;&lt;&lt;&lt;字段详细信息&gt;&gt;&gt;&gt;&gt;</v>
          </cell>
          <cell r="H4320" t="str">
            <v>SOURSQ,SOURDT</v>
          </cell>
        </row>
        <row r="4321">
          <cell r="E4321" t="str">
            <v>KUB_TSDT</v>
          </cell>
          <cell r="F4321" t="str">
            <v>交易明细登记表</v>
          </cell>
          <cell r="G4321" t="str">
            <v>&lt;&lt;&lt;&lt;&lt;字段详细信息&gt;&gt;&gt;&gt;&gt;</v>
          </cell>
          <cell r="H4321" t="str">
            <v>TRANDT,TRANSQ</v>
          </cell>
        </row>
        <row r="4322">
          <cell r="E4322" t="str">
            <v>RPS_ACCT_CRET_20180314_BDW_HC_01</v>
          </cell>
          <cell r="F4322" t="str">
            <v>红包资金入账明细表</v>
          </cell>
          <cell r="G4322" t="str">
            <v>&lt;&lt;&lt;&lt;&lt;字段详细信息&gt;&gt;&gt;&gt;&gt;</v>
          </cell>
          <cell r="H4322" t="str">
            <v>TRANNO</v>
          </cell>
        </row>
        <row r="4323">
          <cell r="E4323" t="str">
            <v>RPS_RGST_SEND_20180314</v>
          </cell>
          <cell r="F4323" t="str">
            <v>红包派发登记簿</v>
          </cell>
          <cell r="G4323" t="str">
            <v>&lt;&lt;&lt;&lt;&lt;字段详细信息&gt;&gt;&gt;&gt;&gt;</v>
          </cell>
          <cell r="H4323" t="str">
            <v>TRANNO</v>
          </cell>
        </row>
        <row r="4324">
          <cell r="E4324" t="str">
            <v>RPS_ACCT_DEBT_20180314_BDW_HC_01</v>
          </cell>
          <cell r="F4324" t="str">
            <v>红包资金扣账明细表</v>
          </cell>
          <cell r="G4324" t="str">
            <v>&lt;&lt;&lt;&lt;&lt;字段详细信息&gt;&gt;&gt;&gt;&gt;</v>
          </cell>
          <cell r="H4324" t="str">
            <v>TRANNO</v>
          </cell>
        </row>
        <row r="4325">
          <cell r="E4325" t="str">
            <v>KUP_DPTD_20180110_BDW_HC_01</v>
          </cell>
          <cell r="F4325" t="str">
            <v>活期资金产品池</v>
          </cell>
          <cell r="G4325" t="str">
            <v>&lt;&lt;&lt;&lt;&lt;字段详细信息&gt;&gt;&gt;&gt;&gt;</v>
          </cell>
          <cell r="H4325" t="str">
            <v>PRODCD,PRODTP,CORPNO</v>
          </cell>
        </row>
        <row r="4326">
          <cell r="E4326" t="str">
            <v>KUP_INPF_20180110_BDW_HC_01</v>
          </cell>
          <cell r="F4326" t="str">
            <v>利率优惠定义表</v>
          </cell>
          <cell r="G4326" t="str">
            <v>&lt;&lt;&lt;&lt;&lt;字段详细信息&gt;&gt;&gt;&gt;&gt;</v>
          </cell>
          <cell r="H4326" t="str">
            <v>CORPNO,BRCHNO,INPFCD,EFCTDT,EFCTTM</v>
          </cell>
        </row>
        <row r="4327">
          <cell r="E4327" t="str">
            <v>KNB_FROZ_2018</v>
          </cell>
          <cell r="F4327" t="str">
            <v>解冻登记簿</v>
          </cell>
          <cell r="G4327" t="str">
            <v>&lt;&lt;&lt;&lt;&lt;字段详细信息&gt;&gt;&gt;&gt;&gt;</v>
          </cell>
          <cell r="H4327" t="str">
            <v>ODFRNO,UNFRSQ</v>
          </cell>
        </row>
        <row r="4328">
          <cell r="E4328" t="str">
            <v>KNB_WACO</v>
          </cell>
          <cell r="F4328" t="str">
            <v>亲情钱包合约登记表</v>
          </cell>
          <cell r="G4328" t="str">
            <v>&lt;&lt;&lt;&lt;&lt;字段详细信息&gt;&gt;&gt;&gt;&gt;</v>
          </cell>
          <cell r="H4328" t="str">
            <v>CORPNO,RELTID,CONTDT</v>
          </cell>
        </row>
        <row r="4329">
          <cell r="E4329" t="str">
            <v>KNA_ACDC</v>
          </cell>
          <cell r="F4329" t="str">
            <v>卡客户账号对照表</v>
          </cell>
          <cell r="G4329" t="str">
            <v>&lt;&lt;&lt;&lt;&lt;字段详细信息&gt;&gt;&gt;&gt;&gt;</v>
          </cell>
          <cell r="H4329" t="str">
            <v>CARDNO</v>
          </cell>
        </row>
        <row r="4330">
          <cell r="E4330" t="str">
            <v>KUP_CURT_CUST</v>
          </cell>
          <cell r="F4330" t="str">
            <v>客户限额(客户)</v>
          </cell>
          <cell r="G4330" t="str">
            <v>&lt;&lt;&lt;&lt;&lt;字段详细信息&gt;&gt;&gt;&gt;&gt;</v>
          </cell>
          <cell r="H4330" t="str">
            <v>CORPNO,CUSTID,LIMTTP,SERVTP</v>
          </cell>
        </row>
        <row r="4331">
          <cell r="E4331" t="str">
            <v>KUP_BKIR_1</v>
          </cell>
          <cell r="F4331" t="str">
            <v>浮动利率表</v>
          </cell>
          <cell r="G4331" t="str">
            <v>&lt;&lt;&lt;&lt;&lt;字段详细信息&gt;&gt;&gt;&gt;&gt;</v>
          </cell>
          <cell r="H4331" t="str">
            <v>CORPNO,BKIRSQ</v>
          </cell>
        </row>
        <row r="4332">
          <cell r="E4332" t="str">
            <v>KNS_ACSQ_1</v>
          </cell>
          <cell r="F4332" t="str">
            <v>会计流水表</v>
          </cell>
          <cell r="G4332" t="str">
            <v>&lt;&lt;&lt;&lt;&lt;字段详细信息&gt;&gt;&gt;&gt;&gt;</v>
          </cell>
          <cell r="H4332" t="str">
            <v>TRANDT,SORTNO</v>
          </cell>
        </row>
        <row r="4333">
          <cell r="E4333" t="str">
            <v>T_CAP_USER_DEVICECODE_LIST_20190904_BDW_ZX_03</v>
          </cell>
          <cell r="F4333" t="str">
            <v>用户设备内码关联流水表</v>
          </cell>
          <cell r="G4333" t="str">
            <v>&lt;&lt;&lt;&lt;&lt;字段详细信息&gt;&gt;&gt;&gt;&gt;</v>
          </cell>
          <cell r="H4333" t="str">
            <v>BIZ_TRACK_NO</v>
          </cell>
        </row>
        <row r="4334">
          <cell r="E4334" t="str">
            <v>KNB_CABR_FXDR</v>
          </cell>
          <cell r="F4334" t="str">
            <v>定期支取计提明细</v>
          </cell>
          <cell r="G4334" t="str">
            <v>&lt;&lt;&lt;&lt;&lt;字段详细信息&gt;&gt;&gt;&gt;&gt;</v>
          </cell>
          <cell r="H4334" t="str">
            <v>CABRDT,ACCTNO</v>
          </cell>
        </row>
        <row r="4335">
          <cell r="E4335" t="str">
            <v>KNB_DFIR_20180108</v>
          </cell>
          <cell r="F4335" t="str">
            <v>负债账户违约支取利率l利息表</v>
          </cell>
          <cell r="G4335" t="str">
            <v>&lt;&lt;&lt;&lt;&lt;字段详细信息&gt;&gt;&gt;&gt;&gt;</v>
          </cell>
          <cell r="H4335" t="str">
            <v>CORPNO,ACCTNO,TEARTP</v>
          </cell>
        </row>
        <row r="4336">
          <cell r="E4336" t="str">
            <v>KNA_FXAC_DETL_20210303_BDW_DF_03</v>
          </cell>
          <cell r="F4336" t="str">
            <v>负债定期账户明细表</v>
          </cell>
          <cell r="G4336" t="str">
            <v>&lt;&lt;&lt;&lt;&lt;字段详细信息&gt;&gt;&gt;&gt;&gt;</v>
          </cell>
          <cell r="H4336" t="str">
            <v>ACCTNO,DETLSQ</v>
          </cell>
        </row>
        <row r="4337">
          <cell r="E4337" t="str">
            <v>KNL_BILL_20200830_BDW_LX_06</v>
          </cell>
          <cell r="F4337" t="str">
            <v>账户余额发生明细</v>
          </cell>
          <cell r="G4337" t="str">
            <v>&lt;&lt;&lt;&lt;&lt;字段详细信息&gt;&gt;&gt;&gt;&gt;</v>
          </cell>
          <cell r="H4337" t="str">
            <v>ACCTNO,DETLSQ,TRANDT,CORPNO</v>
          </cell>
        </row>
        <row r="4338">
          <cell r="E4338" t="str">
            <v>KNL_CARY</v>
          </cell>
          <cell r="F4338" t="str">
            <v>电子账户转电子账户登记簿</v>
          </cell>
          <cell r="G4338" t="str">
            <v>&lt;&lt;&lt;&lt;&lt;字段详细信息&gt;&gt;&gt;&gt;&gt;</v>
          </cell>
          <cell r="H4338" t="str">
            <v>SERVSQ,SERVDT,CORPNO</v>
          </cell>
        </row>
        <row r="4339">
          <cell r="E4339" t="str">
            <v>KNL_SPND_20181212_BDW_ZX_01</v>
          </cell>
          <cell r="F4339" t="str">
            <v>电子账户消费登记簿</v>
          </cell>
          <cell r="G4339" t="str">
            <v>&lt;&lt;&lt;&lt;&lt;字段详细信息&gt;&gt;&gt;&gt;&gt;</v>
          </cell>
          <cell r="H4339" t="str">
            <v>CORPNO,SERVSQ,SERVDT</v>
          </cell>
        </row>
        <row r="4340">
          <cell r="E4340" t="str">
            <v>KCB_DVID_RGST</v>
          </cell>
          <cell r="F4340" t="str">
            <v>收费分润登记簿</v>
          </cell>
          <cell r="G4340" t="str">
            <v>&lt;&lt;&lt;&lt;&lt;字段详细信息&gt;&gt;&gt;&gt;&gt;</v>
          </cell>
          <cell r="H4340" t="str">
            <v>EVRGSQ,CGSTNO,TRANDT,TRNSEQ,CORPNO</v>
          </cell>
        </row>
        <row r="4341">
          <cell r="E4341" t="str">
            <v>KNS_PAYA_20210915_BDW_ZX_01</v>
          </cell>
          <cell r="F4341" t="str">
            <v>挂账登记簿</v>
          </cell>
          <cell r="G4341" t="str">
            <v>&lt;&lt;&lt;&lt;&lt;字段详细信息&gt;&gt;&gt;&gt;&gt;</v>
          </cell>
          <cell r="H4341" t="str">
            <v>PAYASQ,CORPNO</v>
          </cell>
        </row>
        <row r="4342">
          <cell r="E4342" t="str">
            <v>KNL_CNAPOT</v>
          </cell>
          <cell r="F4342" t="str">
            <v>大小额往来账明细</v>
          </cell>
          <cell r="G4342" t="str">
            <v>&lt;&lt;&lt;&lt;&lt;字段详细信息&gt;&gt;&gt;&gt;&gt;</v>
          </cell>
          <cell r="H4342" t="str">
            <v>CORPNO,SERVSQ,SERVDT</v>
          </cell>
        </row>
        <row r="4343">
          <cell r="E4343" t="str">
            <v>KNL_IOBL_CUPS_20200708_BDW_XX_06</v>
          </cell>
          <cell r="F4343" t="str">
            <v>银联CUPS转账登记簿</v>
          </cell>
          <cell r="G4343" t="str">
            <v>&lt;&lt;&lt;&lt;&lt;字段详细信息&gt;&gt;&gt;&gt;&gt;</v>
          </cell>
          <cell r="H4343" t="str">
            <v>UNISEQ,CORPNO</v>
          </cell>
        </row>
        <row r="4344">
          <cell r="E4344" t="str">
            <v>KNP_ACST_1</v>
          </cell>
          <cell r="F4344" t="str">
            <v>电子账户状态参数信息</v>
          </cell>
          <cell r="G4344" t="str">
            <v>&lt;&lt;&lt;&lt;&lt;字段详细信息&gt;&gt;&gt;&gt;&gt;</v>
          </cell>
          <cell r="H4344" t="str">
            <v>CORPNO,PRCSCD,DIME01,DIME02,DIME03,DIME04,DIME05,DIME06</v>
          </cell>
        </row>
        <row r="4345">
          <cell r="E4345" t="str">
            <v>KNL_IOBL_20181212_BDW_ZX_01</v>
          </cell>
          <cell r="F4345" t="str">
            <v>电子账户出入金明细</v>
          </cell>
          <cell r="G4345" t="str">
            <v>&lt;&lt;&lt;&lt;&lt;字段详细信息&gt;&gt;&gt;&gt;&gt;</v>
          </cell>
          <cell r="H4345" t="str">
            <v>SERVSQ,SERVDT,CORPNO</v>
          </cell>
        </row>
        <row r="4346">
          <cell r="E4346" t="str">
            <v>KNA_SIGN_DETL</v>
          </cell>
          <cell r="F4346" t="str">
            <v>转存签约明细表</v>
          </cell>
          <cell r="G4346" t="str">
            <v>&lt;&lt;&lt;&lt;&lt;字段详细信息&gt;&gt;&gt;&gt;&gt;</v>
          </cell>
          <cell r="H4346" t="str">
            <v>SIGNNO</v>
          </cell>
        </row>
        <row r="4347">
          <cell r="E4347" t="str">
            <v>KNB_RPTR_BACH</v>
          </cell>
          <cell r="F4347" t="str">
            <v>红包系统批量交易明细表</v>
          </cell>
          <cell r="G4347" t="str">
            <v>&lt;&lt;&lt;&lt;&lt;字段详细信息&gt;&gt;&gt;&gt;&gt;</v>
          </cell>
          <cell r="H4347" t="str">
            <v>FILESQ,SOURSQ,SOURDT</v>
          </cell>
        </row>
        <row r="4348">
          <cell r="E4348" t="str">
            <v>T_CAP_CUST_CLOSE_LIST</v>
          </cell>
          <cell r="F4348" t="str">
            <v>客户销户流水表</v>
          </cell>
          <cell r="G4348" t="str">
            <v>&lt;&lt;&lt;&lt;&lt;字段详细信息&gt;&gt;&gt;&gt;&gt;</v>
          </cell>
          <cell r="H4348" t="str">
            <v>SYS_SEQ_NO</v>
          </cell>
        </row>
        <row r="4349">
          <cell r="E4349" t="str">
            <v>KNA_SIGN</v>
          </cell>
          <cell r="F4349" t="str">
            <v>电子账户签约表</v>
          </cell>
          <cell r="G4349" t="str">
            <v>&lt;&lt;&lt;&lt;&lt;字段详细信息&gt;&gt;&gt;&gt;&gt;</v>
          </cell>
          <cell r="H4349" t="str">
            <v>SIGNNO</v>
          </cell>
        </row>
        <row r="4350">
          <cell r="E4350" t="str">
            <v>RPS_BTCH_DETL_20180110_BDW_ZX_63</v>
          </cell>
          <cell r="F4350" t="e">
            <v>#N/A</v>
          </cell>
          <cell r="G4350" t="str">
            <v>&lt;&lt;&lt;&lt;&lt;字段详细信息&gt;&gt;&gt;&gt;&gt;</v>
          </cell>
          <cell r="H4350" t="str">
            <v>TRANNO</v>
          </cell>
        </row>
        <row r="4351">
          <cell r="E4351" t="str">
            <v>KNA_CACD_20180905_BDW_ZX_01</v>
          </cell>
          <cell r="F4351" t="str">
            <v>外部卡与客户账号对照表</v>
          </cell>
          <cell r="G4351" t="str">
            <v>&lt;&lt;&lt;&lt;&lt;字段详细信息&gt;&gt;&gt;&gt;&gt;</v>
          </cell>
          <cell r="H4351" t="str">
            <v>CUSTAC,CARDNO</v>
          </cell>
        </row>
        <row r="4352">
          <cell r="E4352" t="str">
            <v>KLNB_LOAN_HDR</v>
          </cell>
          <cell r="F4352" t="str">
            <v>借款合同表</v>
          </cell>
          <cell r="G4352" t="str">
            <v>&lt;&lt;&lt;&lt;&lt;字段详细信息&gt;&gt;&gt;&gt;&gt;</v>
          </cell>
          <cell r="H4352" t="str">
            <v>CNTRNO,CUSTID</v>
          </cell>
        </row>
        <row r="4353">
          <cell r="E4353" t="str">
            <v>KNA_DRAW</v>
          </cell>
          <cell r="F4353" t="str">
            <v>负债活期账户支取控制</v>
          </cell>
          <cell r="G4353" t="str">
            <v>&lt;&lt;&lt;&lt;&lt;字段详细信息&gt;&gt;&gt;&gt;&gt;</v>
          </cell>
          <cell r="H4353" t="str">
            <v>ACCTNO</v>
          </cell>
        </row>
        <row r="4354">
          <cell r="E4354" t="str">
            <v>T_USER</v>
          </cell>
          <cell r="F4354" t="str">
            <v>用户信息表</v>
          </cell>
          <cell r="G4354" t="str">
            <v>&lt;&lt;&lt;&lt;&lt;字段详细信息&gt;&gt;&gt;&gt;&gt;</v>
          </cell>
          <cell r="H4354" t="str">
            <v>USER_ID</v>
          </cell>
        </row>
        <row r="4355">
          <cell r="E4355" t="str">
            <v>RPS_RGST_RCVR_20180314_BDW_WZY_02</v>
          </cell>
          <cell r="F4355" t="str">
            <v>红包领取登记簿</v>
          </cell>
          <cell r="G4355" t="str">
            <v>&lt;&lt;&lt;&lt;&lt;字段详细信息&gt;&gt;&gt;&gt;&gt;</v>
          </cell>
          <cell r="H4355" t="str">
            <v>TRANNO</v>
          </cell>
        </row>
        <row r="4356">
          <cell r="E4356" t="str">
            <v>RPS_ACCT_RFND_20180314_BDW_HC_01</v>
          </cell>
          <cell r="F4356" t="str">
            <v>红包资金退款明细表</v>
          </cell>
          <cell r="G4356" t="str">
            <v>&lt;&lt;&lt;&lt;&lt;字段详细信息&gt;&gt;&gt;&gt;&gt;</v>
          </cell>
          <cell r="H4356" t="str">
            <v>TRANNO</v>
          </cell>
        </row>
        <row r="4357">
          <cell r="E4357" t="str">
            <v>KUB_INRT_1</v>
          </cell>
          <cell r="F4357" t="str">
            <v>账户利率信息</v>
          </cell>
          <cell r="G4357" t="str">
            <v>&lt;&lt;&lt;&lt;&lt;字段详细信息&gt;&gt;&gt;&gt;&gt;</v>
          </cell>
          <cell r="H4357" t="str">
            <v>ACCTNO,INDXNO,CORPNO</v>
          </cell>
        </row>
        <row r="4358">
          <cell r="E4358" t="str">
            <v>KNS_PAYD_1</v>
          </cell>
          <cell r="F4358" t="str">
            <v>销账登记簿</v>
          </cell>
          <cell r="G4358" t="str">
            <v>&lt;&lt;&lt;&lt;&lt;字段详细信息&gt;&gt;&gt;&gt;&gt;</v>
          </cell>
          <cell r="H4358" t="str">
            <v>PAYDSQ</v>
          </cell>
        </row>
        <row r="4359">
          <cell r="E4359" t="str">
            <v>KNS_PAYA_1</v>
          </cell>
          <cell r="F4359" t="str">
            <v>挂账登记簿</v>
          </cell>
          <cell r="G4359" t="str">
            <v>&lt;&lt;&lt;&lt;&lt;字段详细信息&gt;&gt;&gt;&gt;&gt;</v>
          </cell>
          <cell r="H4359" t="str">
            <v>PAYASQ</v>
          </cell>
        </row>
        <row r="4360">
          <cell r="E4360" t="str">
            <v>KNS_ACSQ_CLER_1</v>
          </cell>
          <cell r="F4360" t="str">
            <v>会计流水清算表</v>
          </cell>
          <cell r="G4360" t="str">
            <v>&lt;&lt;&lt;&lt;&lt;字段详细信息&gt;&gt;&gt;&gt;&gt;</v>
          </cell>
          <cell r="H4360" t="str">
            <v>TRANDT,MNTRSQ,RECDNO,CORPNO</v>
          </cell>
        </row>
        <row r="4361">
          <cell r="E4361" t="str">
            <v>KNB_RPTR_CBAI</v>
          </cell>
          <cell r="F4361" t="str">
            <v>可入账账户信息表</v>
          </cell>
          <cell r="G4361" t="str">
            <v>&lt;&lt;&lt;&lt;&lt;字段详细信息&gt;&gt;&gt;&gt;&gt;</v>
          </cell>
          <cell r="H4361" t="str">
            <v>FILESQ,CCSTID,ACSTID</v>
          </cell>
        </row>
        <row r="4362">
          <cell r="E4362" t="str">
            <v>KNB_CLAC_20180108</v>
          </cell>
          <cell r="F4362" t="str">
            <v>电子账户销户登记簿</v>
          </cell>
          <cell r="G4362" t="str">
            <v>&lt;&lt;&lt;&lt;&lt;字段详细信息&gt;&gt;&gt;&gt;&gt;</v>
          </cell>
          <cell r="H4362" t="str">
            <v>CUSTAC,CLOSSQ</v>
          </cell>
        </row>
        <row r="4363">
          <cell r="E4363" t="str">
            <v>KNS_CMBK_1</v>
          </cell>
          <cell r="F4363" t="str">
            <v>传票录入登记簿</v>
          </cell>
          <cell r="G4363" t="str">
            <v>&lt;&lt;&lt;&lt;&lt;字段详细信息&gt;&gt;&gt;&gt;&gt;</v>
          </cell>
          <cell r="H4363" t="str">
            <v>ACSTNO,PAYSEQ,TRANDT</v>
          </cell>
        </row>
        <row r="4364">
          <cell r="E4364" t="str">
            <v>KNS_STRK_1</v>
          </cell>
          <cell r="F4364" t="str">
            <v>隔日冲正登记簿</v>
          </cell>
          <cell r="G4364" t="str">
            <v>&lt;&lt;&lt;&lt;&lt;字段详细信息&gt;&gt;&gt;&gt;&gt;</v>
          </cell>
          <cell r="H4364" t="str">
            <v>CORPNO,NUMBSQ,SERLNO,TRANDT</v>
          </cell>
        </row>
        <row r="4365">
          <cell r="E4365" t="str">
            <v>KUB_TSDT_ACCT_1</v>
          </cell>
          <cell r="F4365" t="str">
            <v>交易明细登记表</v>
          </cell>
          <cell r="G4365" t="str">
            <v>&lt;&lt;&lt;&lt;&lt;字段详细信息&gt;&gt;&gt;&gt;&gt;</v>
          </cell>
          <cell r="H4365" t="str">
            <v>CORPNO,TRANDT,TRANSQ,QUOTTP</v>
          </cell>
        </row>
        <row r="4366">
          <cell r="E4366" t="str">
            <v>KNA_FXDR_20210303_BDW_CYZ_08</v>
          </cell>
          <cell r="F4366" t="str">
            <v>负债定期账户支取控制</v>
          </cell>
          <cell r="G4366" t="str">
            <v>&lt;&lt;&lt;&lt;&lt;字段详细信息&gt;&gt;&gt;&gt;&gt;</v>
          </cell>
          <cell r="H4366" t="str">
            <v>ACCTNO</v>
          </cell>
        </row>
        <row r="4367">
          <cell r="E4367" t="str">
            <v>T_CIF_CUST_BASE_INFO_20170927_BDW_HC_02</v>
          </cell>
          <cell r="F4367" t="str">
            <v>客户基本信息</v>
          </cell>
          <cell r="G4367" t="str">
            <v>&lt;&lt;&lt;&lt;&lt;字段详细信息&gt;&gt;&gt;&gt;&gt;</v>
          </cell>
          <cell r="H4367" t="str">
            <v>USER_ID</v>
          </cell>
        </row>
        <row r="4368">
          <cell r="E4368" t="str">
            <v>SLF_SPRD_20170906_BDW_HC_02</v>
          </cell>
          <cell r="F4368" t="str">
            <v>可售产品表</v>
          </cell>
          <cell r="G4368" t="str">
            <v>&lt;&lt;&lt;&lt;&lt;字段详细信息&gt;&gt;&gt;&gt;&gt;</v>
          </cell>
          <cell r="H4368" t="str">
            <v>SPRDID</v>
          </cell>
        </row>
        <row r="4369">
          <cell r="E4369" t="str">
            <v>T_CAP_CHANNEL_USER_STAT_INFO_20170823_BDW_FZH_04</v>
          </cell>
          <cell r="F4369" t="str">
            <v>渠道用户状态表</v>
          </cell>
          <cell r="G4369" t="str">
            <v>&lt;&lt;&lt;&lt;&lt;字段详细信息&gt;&gt;&gt;&gt;&gt;</v>
          </cell>
          <cell r="H4369" t="str">
            <v>USER_ID,CHN_ID</v>
          </cell>
        </row>
        <row r="4370">
          <cell r="E4370" t="str">
            <v>T_CAP_USER_AUTH_INFO_20200527_BDW_LX_35</v>
          </cell>
          <cell r="F4370" t="str">
            <v>用户认证信息表</v>
          </cell>
          <cell r="G4370" t="str">
            <v>&lt;&lt;&lt;&lt;&lt;字段详细信息&gt;&gt;&gt;&gt;&gt;</v>
          </cell>
          <cell r="H4370" t="str">
            <v>USER_ID</v>
          </cell>
        </row>
        <row r="4371">
          <cell r="E4371" t="str">
            <v>T_CIF_USR_BASE_INFO</v>
          </cell>
          <cell r="F4371" t="str">
            <v>用户基本信息</v>
          </cell>
          <cell r="G4371" t="str">
            <v>&lt;&lt;&lt;&lt;&lt;字段详细信息&gt;&gt;&gt;&gt;&gt;</v>
          </cell>
          <cell r="H4371" t="str">
            <v>USER_ID</v>
          </cell>
        </row>
        <row r="4372">
          <cell r="E4372" t="str">
            <v>KNA_ACCT_ADDT</v>
          </cell>
          <cell r="F4372" t="str">
            <v>负债账户附加信息表</v>
          </cell>
          <cell r="G4372" t="str">
            <v>&lt;&lt;&lt;&lt;&lt;字段详细信息&gt;&gt;&gt;&gt;&gt;</v>
          </cell>
          <cell r="H4372" t="str">
            <v>ACCTNO,CORPNO</v>
          </cell>
        </row>
        <row r="4373">
          <cell r="E4373" t="str">
            <v>KUP_RLIR_20180110_BDW_HC_01</v>
          </cell>
          <cell r="F4373" t="str">
            <v>分档利率表</v>
          </cell>
          <cell r="G4373" t="str">
            <v>&lt;&lt;&lt;&lt;&lt;字段详细信息&gt;&gt;&gt;&gt;&gt;</v>
          </cell>
          <cell r="H4373" t="str">
            <v>CORPNO,INRLSQ,BRCHNO,INPLSQ</v>
          </cell>
        </row>
        <row r="4374">
          <cell r="E4374" t="str">
            <v>CIF_CUST_ACCS</v>
          </cell>
          <cell r="F4374" t="str">
            <v>客户信息关联表</v>
          </cell>
          <cell r="G4374" t="str">
            <v>&lt;&lt;&lt;&lt;&lt;字段详细信息&gt;&gt;&gt;&gt;&gt;</v>
          </cell>
          <cell r="H4374" t="str">
            <v>CUSTNO,CUSTID</v>
          </cell>
        </row>
        <row r="4375">
          <cell r="E4375" t="str">
            <v>GL_KNA_ACCT</v>
          </cell>
          <cell r="F4375" t="str">
            <v>内部户账户表</v>
          </cell>
          <cell r="G4375" t="str">
            <v>&lt;&lt;&lt;&lt;&lt;字段详细信息&gt;&gt;&gt;&gt;&gt;</v>
          </cell>
          <cell r="H4375" t="str">
            <v>ACCTNO</v>
          </cell>
        </row>
        <row r="4376">
          <cell r="E4376" t="str">
            <v>GL_KNA_LSBL</v>
          </cell>
          <cell r="F4376" t="str">
            <v>内部户上日余额表</v>
          </cell>
          <cell r="G4376" t="str">
            <v>&lt;&lt;&lt;&lt;&lt;字段详细信息&gt;&gt;&gt;&gt;&gt;</v>
          </cell>
          <cell r="H4376" t="str">
            <v>ACCTNO</v>
          </cell>
        </row>
        <row r="4377">
          <cell r="E4377" t="str">
            <v>KCD_CARD</v>
          </cell>
          <cell r="F4377" t="str">
            <v>卡信息表</v>
          </cell>
          <cell r="G4377" t="str">
            <v>&lt;&lt;&lt;&lt;&lt;字段详细信息&gt;&gt;&gt;&gt;&gt;</v>
          </cell>
          <cell r="H4377" t="str">
            <v>CARDNO</v>
          </cell>
        </row>
        <row r="4378">
          <cell r="E4378" t="str">
            <v>KCP_CHRG</v>
          </cell>
          <cell r="F4378" t="str">
            <v>费种代码定义表</v>
          </cell>
          <cell r="G4378" t="str">
            <v>&lt;&lt;&lt;&lt;&lt;字段详细信息&gt;&gt;&gt;&gt;&gt;</v>
          </cell>
          <cell r="H4378" t="str">
            <v>CORPNO,CHRGCD,CRCYCD</v>
          </cell>
        </row>
        <row r="4379">
          <cell r="E4379" t="str">
            <v>KCP_CHRG_SCDF</v>
          </cell>
          <cell r="F4379" t="str">
            <v>场景计费定义</v>
          </cell>
          <cell r="G4379" t="str">
            <v>&lt;&lt;&lt;&lt;&lt;字段详细信息&gt;&gt;&gt;&gt;&gt;</v>
          </cell>
          <cell r="H4379" t="str">
            <v>CORPNO,SEQNUM,SCENCD</v>
          </cell>
        </row>
        <row r="4380">
          <cell r="E4380" t="str">
            <v>KCP_SCEV_DETL</v>
          </cell>
          <cell r="F4380" t="str">
            <v>场景事件明细表</v>
          </cell>
          <cell r="G4380" t="str">
            <v>&lt;&lt;&lt;&lt;&lt;字段详细信息&gt;&gt;&gt;&gt;&gt;</v>
          </cell>
          <cell r="H4380" t="str">
            <v>CORPNO,SCENCD,MODULE,EVETCD,DIMECG</v>
          </cell>
        </row>
        <row r="4381">
          <cell r="E4381" t="str">
            <v>LNB_ORDR_20181219_BDW_ZX_01</v>
          </cell>
          <cell r="F4381" t="str">
            <v>贷款账户订单信息表</v>
          </cell>
          <cell r="G4381" t="str">
            <v>&lt;&lt;&lt;&lt;&lt;字段详细信息&gt;&gt;&gt;&gt;&gt;</v>
          </cell>
          <cell r="H4381" t="str">
            <v>ORDRID</v>
          </cell>
        </row>
        <row r="4382">
          <cell r="E4382" t="str">
            <v>KUB_USER</v>
          </cell>
          <cell r="F4382" t="str">
            <v>柜员信息表</v>
          </cell>
          <cell r="G4382" t="str">
            <v>&lt;&lt;&lt;&lt;&lt;字段详细信息&gt;&gt;&gt;&gt;&gt;</v>
          </cell>
          <cell r="H4382" t="str">
            <v>CORPNO,USERID</v>
          </cell>
        </row>
        <row r="4383">
          <cell r="E4383" t="str">
            <v>KNB_CGBR</v>
          </cell>
          <cell r="F4383" t="str">
            <v>银联CUPS转账登记簿</v>
          </cell>
          <cell r="G4383" t="str">
            <v>&lt;&lt;&lt;&lt;&lt;字段详细信息&gt;&gt;&gt;&gt;&gt;</v>
          </cell>
          <cell r="H4383" t="str">
            <v>CHNGDT,TRANSQ</v>
          </cell>
        </row>
        <row r="4384">
          <cell r="E4384" t="str">
            <v>KUP_RFIR_20180110_BDW_HC_01</v>
          </cell>
          <cell r="F4384" t="str">
            <v>基础利率表</v>
          </cell>
          <cell r="G4384" t="str">
            <v>&lt;&lt;&lt;&lt;&lt;字段详细信息&gt;&gt;&gt;&gt;&gt;</v>
          </cell>
          <cell r="H4384" t="str">
            <v>RFIRSQ,CORPNO</v>
          </cell>
        </row>
        <row r="4385">
          <cell r="E4385" t="str">
            <v>KUP_MODE_20180110_BDW_HC_01</v>
          </cell>
          <cell r="F4385" t="str">
            <v>产品模板表</v>
          </cell>
          <cell r="G4385" t="str">
            <v>&lt;&lt;&lt;&lt;&lt;字段详细信息&gt;&gt;&gt;&gt;&gt;</v>
          </cell>
          <cell r="H4385" t="str">
            <v>MODENO,BUSIBI,CORPNO</v>
          </cell>
        </row>
        <row r="4386">
          <cell r="E4386" t="str">
            <v>KUP_INTR_20180110_BDW_HC_01</v>
          </cell>
          <cell r="F4386" t="str">
            <v>利率代码定义</v>
          </cell>
          <cell r="G4386" t="str">
            <v>&lt;&lt;&lt;&lt;&lt;字段详细信息&gt;&gt;&gt;&gt;&gt;</v>
          </cell>
          <cell r="H4386" t="str">
            <v>INTRCD,CORPNO</v>
          </cell>
        </row>
        <row r="4387">
          <cell r="E4387" t="str">
            <v>T_LOG_CUST_TRANS_20170803_BDW_HC_02</v>
          </cell>
          <cell r="F4387" t="str">
            <v>丰收互联动账交易日志表</v>
          </cell>
          <cell r="G4387" t="str">
            <v>&lt;&lt;&lt;&lt;&lt;字段详细信息&gt;&gt;&gt;&gt;&gt;</v>
          </cell>
          <cell r="H4387" t="str">
            <v>TRANS_ID</v>
          </cell>
        </row>
        <row r="4388">
          <cell r="E4388" t="str">
            <v>FNA_ACCT</v>
          </cell>
          <cell r="F4388" t="str">
            <v>理财账户表</v>
          </cell>
          <cell r="G4388" t="str">
            <v>&lt;&lt;&lt;&lt;&lt;字段详细信息&gt;&gt;&gt;&gt;&gt;</v>
          </cell>
          <cell r="H4388" t="str">
            <v>ACCTNO,CORPNO</v>
          </cell>
        </row>
        <row r="4389">
          <cell r="E4389" t="str">
            <v>KUP_DPPB_POST_20210303_BDW_DF_03</v>
          </cell>
          <cell r="F4389" t="str">
            <v>产品存入控制表</v>
          </cell>
          <cell r="G4389" t="str">
            <v>&lt;&lt;&lt;&lt;&lt;字段详细信息&gt;&gt;&gt;&gt;&gt;</v>
          </cell>
          <cell r="H4389" t="str">
            <v>PRODCD,CRCYCD,CORPNO</v>
          </cell>
        </row>
        <row r="4390">
          <cell r="E4390" t="str">
            <v>KNA_FXAC_DRDL_20171206_BDW_WYY_02</v>
          </cell>
          <cell r="F4390" t="str">
            <v>定期账户明细支取表</v>
          </cell>
          <cell r="G4390" t="str">
            <v>&lt;&lt;&lt;&lt;&lt;字段详细信息&gt;&gt;&gt;&gt;&gt;</v>
          </cell>
          <cell r="H4390" t="str">
            <v>TRANDT,TRANSQ,ACCTNO,DETLSQ</v>
          </cell>
        </row>
        <row r="4391">
          <cell r="E4391" t="str">
            <v>SCMS_OFFIPART_MANAGE</v>
          </cell>
          <cell r="F4391" t="str">
            <v>合作商规模管理正式表</v>
          </cell>
          <cell r="G4391" t="str">
            <v>&lt;&lt;&lt;&lt;&lt;字段详细信息&gt;&gt;&gt;&gt;&gt;</v>
          </cell>
          <cell r="H4391" t="str">
            <v>SEQNUM</v>
          </cell>
        </row>
        <row r="4392">
          <cell r="E4392" t="str">
            <v>T_CCL_PAY_GEN_DEBIT_EXECUTION</v>
          </cell>
          <cell r="F4392" t="str">
            <v>普通借记合约执行记录表</v>
          </cell>
          <cell r="G4392" t="str">
            <v>&lt;&lt;&lt;&lt;&lt;字段详细信息&gt;&gt;&gt;&gt;&gt;</v>
          </cell>
          <cell r="H4392" t="str">
            <v>CON_ID,EXEC_DATE</v>
          </cell>
        </row>
        <row r="4393">
          <cell r="E4393" t="str">
            <v>KNA_FXAC_DRDL</v>
          </cell>
          <cell r="F4393" t="str">
            <v>定期账户明细支取表</v>
          </cell>
          <cell r="G4393" t="str">
            <v>&lt;&lt;&lt;&lt;&lt;字段详细信息&gt;&gt;&gt;&gt;&gt;</v>
          </cell>
          <cell r="H4393" t="str">
            <v>TRANDT,TRANSQ,ACCTNO,DETLSQ</v>
          </cell>
        </row>
        <row r="4394">
          <cell r="E4394" t="str">
            <v>T_CCL_MSG_REJECT_LIST</v>
          </cell>
          <cell r="F4394" t="str">
            <v>用户消息退订记录</v>
          </cell>
          <cell r="G4394" t="str">
            <v>&lt;&lt;&lt;&lt;&lt;字段详细信息&gt;&gt;&gt;&gt;&gt;</v>
          </cell>
          <cell r="H4394" t="str">
            <v>IDENTITY,REJECT_ID,IS_COUNTRY_ORG,START_TIME</v>
          </cell>
        </row>
        <row r="4395">
          <cell r="E4395" t="str">
            <v>T_CAP_USER_CLOSE_LIST</v>
          </cell>
          <cell r="F4395" t="str">
            <v>用户销户流水表</v>
          </cell>
          <cell r="G4395" t="str">
            <v>&lt;&lt;&lt;&lt;&lt;字段详细信息&gt;&gt;&gt;&gt;&gt;</v>
          </cell>
          <cell r="H4395" t="str">
            <v>SYS_SEQ_NO</v>
          </cell>
        </row>
        <row r="4396">
          <cell r="E4396" t="str">
            <v>KNA_ACCS_20170906_BDW_WYY_01</v>
          </cell>
          <cell r="F4396" t="str">
            <v>负债账号客户账号对照表</v>
          </cell>
          <cell r="G4396" t="str">
            <v>&lt;&lt;&lt;&lt;&lt;字段详细信息&gt;&gt;&gt;&gt;&gt;</v>
          </cell>
          <cell r="H4396" t="str">
            <v>CUSTAC,SUBSAC</v>
          </cell>
        </row>
        <row r="4397">
          <cell r="E4397" t="str">
            <v>KLNB_DECI_CRED</v>
          </cell>
          <cell r="F4397" t="str">
            <v>决策评分卡明细表</v>
          </cell>
          <cell r="G4397" t="str">
            <v>&lt;&lt;&lt;&lt;&lt;字段详细信息&gt;&gt;&gt;&gt;&gt;</v>
          </cell>
          <cell r="H4397" t="str">
            <v>ID</v>
          </cell>
        </row>
        <row r="4398">
          <cell r="E4398" t="str">
            <v>T_CAP_CHANNEL_USER_STAT_INFO</v>
          </cell>
          <cell r="F4398" t="str">
            <v>渠道用户状态表</v>
          </cell>
          <cell r="G4398" t="str">
            <v>&lt;&lt;&lt;&lt;&lt;字段详细信息&gt;&gt;&gt;&gt;&gt;</v>
          </cell>
          <cell r="H4398" t="str">
            <v>USER_ID,CHN_ID</v>
          </cell>
        </row>
        <row r="4399">
          <cell r="E4399" t="str">
            <v>T_CAP_USER_OPER_LIST</v>
          </cell>
          <cell r="F4399" t="str">
            <v>用户操作流水表</v>
          </cell>
          <cell r="G4399" t="str">
            <v>&lt;&lt;&lt;&lt;&lt;字段详细信息&gt;&gt;&gt;&gt;&gt;</v>
          </cell>
          <cell r="H4399" t="str">
            <v>SYS_SEQ_NO,OPER_OBJ</v>
          </cell>
        </row>
        <row r="4400">
          <cell r="E4400" t="str">
            <v>KUP_DPPB_20230224_BDW_LX_24</v>
          </cell>
          <cell r="F4400" t="str">
            <v>产品基础属性表</v>
          </cell>
          <cell r="G4400" t="str">
            <v>&lt;&lt;&lt;&lt;&lt;字段详细信息&gt;&gt;&gt;&gt;&gt;</v>
          </cell>
          <cell r="H4400" t="str">
            <v>PRODCD,CORPNO</v>
          </cell>
        </row>
        <row r="4401">
          <cell r="E4401" t="str">
            <v>PUSH_RETIRE_INFO</v>
          </cell>
          <cell r="F4401" t="str">
            <v>退订类型表</v>
          </cell>
          <cell r="G4401" t="str">
            <v>&lt;&lt;&lt;&lt;&lt;字段详细信息&gt;&gt;&gt;&gt;&gt;</v>
          </cell>
          <cell r="H4401" t="str">
            <v>REJECTID</v>
          </cell>
        </row>
        <row r="4402">
          <cell r="E4402" t="str">
            <v>KUB_TSSC_ACCT</v>
          </cell>
          <cell r="F4402" t="str">
            <v>账户额度累计信息表</v>
          </cell>
          <cell r="G4402" t="str">
            <v>&lt;&lt;&lt;&lt;&lt;字段详细信息&gt;&gt;&gt;&gt;&gt;</v>
          </cell>
          <cell r="H4402" t="str">
            <v>CUSTAC,CUSTTP,LIMTTP,SERVTP,ACCTTP,SBACTP,PYTLTP,CORPNO</v>
          </cell>
        </row>
        <row r="4403">
          <cell r="E4403" t="str">
            <v>T_CIF_CUST_BASE_INFO_20180822_BDW_WCM_01</v>
          </cell>
          <cell r="F4403" t="str">
            <v>客户基本信息</v>
          </cell>
          <cell r="G4403" t="str">
            <v>&lt;&lt;&lt;&lt;&lt;字段详细信息&gt;&gt;&gt;&gt;&gt;</v>
          </cell>
          <cell r="H4403" t="str">
            <v>USER_ID</v>
          </cell>
        </row>
        <row r="4404">
          <cell r="E4404" t="str">
            <v>T_ACTIVE_RULE_20180110_BDW_HC_01</v>
          </cell>
          <cell r="F4404" t="str">
            <v>红包活动规则表</v>
          </cell>
          <cell r="G4404" t="str">
            <v>&lt;&lt;&lt;&lt;&lt;字段详细信息&gt;&gt;&gt;&gt;&gt;</v>
          </cell>
          <cell r="H4404" t="str">
            <v>LOG_ID</v>
          </cell>
        </row>
        <row r="4405">
          <cell r="E4405" t="str">
            <v>T_CCL_BOOK_20200527_BDW_YZ_03</v>
          </cell>
          <cell r="F4405" t="str">
            <v>合约主表</v>
          </cell>
          <cell r="G4405" t="str">
            <v>&lt;&lt;&lt;&lt;&lt;字段详细信息&gt;&gt;&gt;&gt;&gt;</v>
          </cell>
          <cell r="H4405" t="str">
            <v>CON_ID</v>
          </cell>
        </row>
        <row r="4406">
          <cell r="E4406" t="str">
            <v>T_LOG_CUST_TRANS_20180822_BDW_HC_01</v>
          </cell>
          <cell r="F4406" t="str">
            <v>丰收互联动账交易日志表</v>
          </cell>
          <cell r="G4406" t="str">
            <v>&lt;&lt;&lt;&lt;&lt;字段详细信息&gt;&gt;&gt;&gt;&gt;</v>
          </cell>
          <cell r="H4406" t="str">
            <v>TRANS_SEQNO</v>
          </cell>
        </row>
        <row r="4407">
          <cell r="E4407" t="str">
            <v>T_CAP_DEVICE_REL_INFO_BAK</v>
          </cell>
          <cell r="F4407" t="str">
            <v>用户移动设备关联表</v>
          </cell>
          <cell r="G4407" t="str">
            <v>&lt;&lt;&lt;&lt;&lt;字段详细信息&gt;&gt;&gt;&gt;&gt;</v>
          </cell>
          <cell r="H4407" t="str">
            <v>USER_ID,CHN_ID,DEVICE_NO</v>
          </cell>
        </row>
        <row r="4408">
          <cell r="E4408" t="str">
            <v>KNB_FROZ_20180108</v>
          </cell>
          <cell r="F4408" t="str">
            <v>冻结登记簿</v>
          </cell>
          <cell r="G4408" t="str">
            <v>&lt;&lt;&lt;&lt;&lt;字段详细信息&gt;&gt;&gt;&gt;&gt;</v>
          </cell>
          <cell r="H4408" t="str">
            <v>FROZNO,FROZSQ</v>
          </cell>
        </row>
        <row r="4409">
          <cell r="E4409" t="str">
            <v>RPS_REDP_INFO_20180314_BDW_WZY_02</v>
          </cell>
          <cell r="F4409" t="str">
            <v>红包基本信息</v>
          </cell>
          <cell r="G4409" t="str">
            <v>&lt;&lt;&lt;&lt;&lt;字段详细信息&gt;&gt;&gt;&gt;&gt;</v>
          </cell>
          <cell r="H4409" t="str">
            <v>RPCODE</v>
          </cell>
        </row>
        <row r="4410">
          <cell r="E4410" t="str">
            <v>T_CIF_USR_ADDR_INFO</v>
          </cell>
          <cell r="F4410" t="str">
            <v>用户地址信息</v>
          </cell>
          <cell r="G4410" t="str">
            <v>&lt;&lt;&lt;&lt;&lt;字段详细信息&gt;&gt;&gt;&gt;&gt;</v>
          </cell>
          <cell r="H4410" t="str">
            <v>USER_ID,SEQ_NO</v>
          </cell>
        </row>
        <row r="4411">
          <cell r="E4411" t="str">
            <v>KNB_CGBR_20221118</v>
          </cell>
          <cell r="F4411" t="e">
            <v>#N/A</v>
          </cell>
          <cell r="G4411" t="str">
            <v>&lt;&lt;&lt;&lt;&lt;字段详细信息&gt;&gt;&gt;&gt;&gt;</v>
          </cell>
          <cell r="H4411" t="str">
            <v>CHNGDT,TRANSQ</v>
          </cell>
        </row>
        <row r="4412">
          <cell r="E4412" t="str">
            <v>KNB_OPBT_20200318_BDW_ZX_24</v>
          </cell>
          <cell r="F4412" t="str">
            <v>电子账户批量开户登记簿</v>
          </cell>
          <cell r="G4412" t="str">
            <v>&lt;&lt;&lt;&lt;&lt;字段详细信息&gt;&gt;&gt;&gt;&gt;</v>
          </cell>
          <cell r="H4412" t="str">
            <v>CORPNO,BTCHNO,ACCTDT,BTCHNM</v>
          </cell>
        </row>
        <row r="4413">
          <cell r="E4413" t="str">
            <v>T_CIF_CUST_OPER_LIST</v>
          </cell>
          <cell r="F4413" t="str">
            <v>客户操作流水表</v>
          </cell>
          <cell r="G4413" t="str">
            <v>&lt;&lt;&lt;&lt;&lt;字段详细信息&gt;&gt;&gt;&gt;&gt;</v>
          </cell>
          <cell r="H4413" t="str">
            <v>SYS_SEQ_NO</v>
          </cell>
        </row>
        <row r="4414">
          <cell r="E4414" t="str">
            <v>KNB_OPAC_20220803_BDW_FQS_22</v>
          </cell>
          <cell r="F4414" t="str">
            <v>电子账户开户登记簿</v>
          </cell>
          <cell r="G4414" t="str">
            <v>&lt;&lt;&lt;&lt;&lt;字段详细信息&gt;&gt;&gt;&gt;&gt;</v>
          </cell>
          <cell r="H4414" t="str">
            <v>OPENSQ</v>
          </cell>
        </row>
        <row r="4415">
          <cell r="E4415" t="str">
            <v>KUP_DPPB_CUST_20181031_BDW_ZX_04</v>
          </cell>
          <cell r="F4415" t="str">
            <v>产品开户控制表</v>
          </cell>
          <cell r="G4415" t="str">
            <v>&lt;&lt;&lt;&lt;&lt;字段详细信息&gt;&gt;&gt;&gt;&gt;</v>
          </cell>
          <cell r="H4415" t="str">
            <v>PRODCD,CRCYCD,CORPNO</v>
          </cell>
        </row>
        <row r="4416">
          <cell r="E4416" t="str">
            <v>KUP_DPPB_POST_PLAN</v>
          </cell>
          <cell r="F4416" t="str">
            <v>产品存入计划</v>
          </cell>
          <cell r="G4416" t="str">
            <v>&lt;&lt;&lt;&lt;&lt;字段详细信息&gt;&gt;&gt;&gt;&gt;</v>
          </cell>
          <cell r="H4416" t="str">
            <v>PRODCD,CRCYCD,CORPNO</v>
          </cell>
        </row>
        <row r="4417">
          <cell r="E4417" t="str">
            <v>KUP_DPPB_DFIR</v>
          </cell>
          <cell r="F4417" t="str">
            <v>产品违约支取利息定义</v>
          </cell>
          <cell r="G4417" t="str">
            <v>&lt;&lt;&lt;&lt;&lt;字段详细信息&gt;&gt;&gt;&gt;&gt;</v>
          </cell>
          <cell r="H4417" t="str">
            <v>PRODCD,CRCYCD,CORPNO,INGPCD,INTRTP,TEARTP</v>
          </cell>
        </row>
        <row r="4418">
          <cell r="E4418" t="str">
            <v>GL_KNS_GLVC_20210915_BDW_ZX_01</v>
          </cell>
          <cell r="F4418" t="str">
            <v>传票流水表(表内外)</v>
          </cell>
          <cell r="G4418" t="str">
            <v>&lt;&lt;&lt;&lt;&lt;字段详细信息&gt;&gt;&gt;&gt;&gt;</v>
          </cell>
          <cell r="H4418" t="str">
            <v>TRANDT,GLVCSQ</v>
          </cell>
        </row>
        <row r="4419">
          <cell r="E4419" t="str">
            <v>GL_KNB_OCAC</v>
          </cell>
          <cell r="F4419" t="str">
            <v>内部帐户开销户登记簿</v>
          </cell>
          <cell r="G4419" t="str">
            <v>&lt;&lt;&lt;&lt;&lt;字段详细信息&gt;&gt;&gt;&gt;&gt;</v>
          </cell>
          <cell r="H4419" t="str">
            <v>OPENDT,OPIASQ</v>
          </cell>
        </row>
        <row r="4420">
          <cell r="E4420" t="str">
            <v>GL_KNP_BUSI</v>
          </cell>
          <cell r="F4420" t="str">
            <v>内部户产品表</v>
          </cell>
          <cell r="G4420" t="str">
            <v>&lt;&lt;&lt;&lt;&lt;字段详细信息&gt;&gt;&gt;&gt;&gt;</v>
          </cell>
          <cell r="H4420" t="str">
            <v>BUSINO</v>
          </cell>
        </row>
        <row r="4421">
          <cell r="E4421" t="str">
            <v>GL_KNP_SUAC</v>
          </cell>
          <cell r="F4421" t="str">
            <v>业务代码子户表</v>
          </cell>
          <cell r="G4421" t="str">
            <v>&lt;&lt;&lt;&lt;&lt;字段详细信息&gt;&gt;&gt;&gt;&gt;</v>
          </cell>
          <cell r="H4421" t="str">
            <v>BUSINO,SUBSAC</v>
          </cell>
        </row>
        <row r="4422">
          <cell r="E4422" t="str">
            <v>KNB_DFIR</v>
          </cell>
          <cell r="F4422" t="str">
            <v>负债账户违约支取利率l利息表</v>
          </cell>
          <cell r="G4422" t="str">
            <v>&lt;&lt;&lt;&lt;&lt;字段详细信息&gt;&gt;&gt;&gt;&gt;</v>
          </cell>
          <cell r="H4422" t="str">
            <v>CORPNO,ACCTNO,TEARTP</v>
          </cell>
        </row>
        <row r="4423">
          <cell r="E4423" t="str">
            <v>KUP_DPPB_DRAW_20210303_BDW_CYZ_08</v>
          </cell>
          <cell r="F4423" t="str">
            <v>产品支取控制表</v>
          </cell>
          <cell r="G4423" t="str">
            <v>&lt;&lt;&lt;&lt;&lt;字段详细信息&gt;&gt;&gt;&gt;&gt;</v>
          </cell>
          <cell r="H4423" t="str">
            <v>PRODCD,CRCYCD,CORPNO</v>
          </cell>
        </row>
        <row r="4424">
          <cell r="E4424" t="str">
            <v>KUP_DPPB_TERM</v>
          </cell>
          <cell r="F4424" t="str">
            <v>产品存期控制表</v>
          </cell>
          <cell r="G4424" t="str">
            <v>&lt;&lt;&lt;&lt;&lt;字段详细信息&gt;&gt;&gt;&gt;&gt;</v>
          </cell>
          <cell r="H4424" t="str">
            <v>PRODCD,CRCYCD,DEPTTM,CORPNO</v>
          </cell>
        </row>
        <row r="4425">
          <cell r="E4425" t="str">
            <v>KUP_DPTD</v>
          </cell>
          <cell r="F4425" t="str">
            <v>活期资金产品池</v>
          </cell>
          <cell r="G4425" t="str">
            <v>&lt;&lt;&lt;&lt;&lt;字段详细信息&gt;&gt;&gt;&gt;&gt;</v>
          </cell>
          <cell r="H4425" t="str">
            <v>PRODCD,PRODTP,CORPNO</v>
          </cell>
        </row>
        <row r="4426">
          <cell r="E4426" t="str">
            <v>KUP_INPF</v>
          </cell>
          <cell r="F4426" t="str">
            <v>利率优惠定义表</v>
          </cell>
          <cell r="G4426" t="str">
            <v>&lt;&lt;&lt;&lt;&lt;字段详细信息&gt;&gt;&gt;&gt;&gt;</v>
          </cell>
          <cell r="H4426" t="str">
            <v>CORPNO,BRCHNO,INPFCD,EFCTDT,EFCTTM</v>
          </cell>
        </row>
        <row r="4427">
          <cell r="E4427" t="str">
            <v>KUP_INTR</v>
          </cell>
          <cell r="F4427" t="str">
            <v>利率代码定义</v>
          </cell>
          <cell r="G4427" t="str">
            <v>&lt;&lt;&lt;&lt;&lt;字段详细信息&gt;&gt;&gt;&gt;&gt;</v>
          </cell>
          <cell r="H4427" t="str">
            <v>INTRCD,CORPNO</v>
          </cell>
        </row>
        <row r="4428">
          <cell r="E4428" t="str">
            <v>KUB_TSDT_ACCT</v>
          </cell>
          <cell r="F4428" t="str">
            <v>交易明细登记表</v>
          </cell>
          <cell r="G4428" t="str">
            <v>&lt;&lt;&lt;&lt;&lt;字段详细信息&gt;&gt;&gt;&gt;&gt;</v>
          </cell>
          <cell r="H4428" t="str">
            <v>CORPNO,TRANDT,TRANSQ,QUOTTP</v>
          </cell>
        </row>
        <row r="4429">
          <cell r="E4429" t="str">
            <v>KUP_MODE</v>
          </cell>
          <cell r="F4429" t="str">
            <v>产品模板表</v>
          </cell>
          <cell r="G4429" t="str">
            <v>&lt;&lt;&lt;&lt;&lt;字段详细信息&gt;&gt;&gt;&gt;&gt;</v>
          </cell>
          <cell r="H4429" t="str">
            <v>MODENO,BUSIBI,CORPNO</v>
          </cell>
        </row>
        <row r="4430">
          <cell r="E4430" t="str">
            <v>KUP_MODE_PART</v>
          </cell>
          <cell r="F4430" t="str">
            <v>模板部件表</v>
          </cell>
          <cell r="G4430" t="str">
            <v>&lt;&lt;&lt;&lt;&lt;字段详细信息&gt;&gt;&gt;&gt;&gt;</v>
          </cell>
          <cell r="H4430" t="str">
            <v>MODENO,BUSIBI,CORPNO,PARTCD</v>
          </cell>
        </row>
        <row r="4431">
          <cell r="E4431" t="str">
            <v>KUP_RLIR</v>
          </cell>
          <cell r="F4431" t="str">
            <v>分档利率表</v>
          </cell>
          <cell r="G4431" t="str">
            <v>&lt;&lt;&lt;&lt;&lt;字段详细信息&gt;&gt;&gt;&gt;&gt;</v>
          </cell>
          <cell r="H4431" t="str">
            <v>CORPNO,INRLSQ,BRCHNO,INPLSQ</v>
          </cell>
        </row>
        <row r="4432">
          <cell r="E4432" t="str">
            <v>KUP_DPPB_BRCH</v>
          </cell>
          <cell r="F4432" t="str">
            <v>产品机构控制表</v>
          </cell>
          <cell r="G4432" t="str">
            <v>&lt;&lt;&lt;&lt;&lt;字段详细信息&gt;&gt;&gt;&gt;&gt;</v>
          </cell>
          <cell r="H4432" t="str">
            <v>PRODCD,CRCYCD,BRCHNO,CORPNO</v>
          </cell>
        </row>
        <row r="4433">
          <cell r="E4433" t="str">
            <v>KUP_DPPB_ADDT</v>
          </cell>
          <cell r="F4433" t="str">
            <v>产品附加属性</v>
          </cell>
          <cell r="G4433" t="str">
            <v>&lt;&lt;&lt;&lt;&lt;字段详细信息&gt;&gt;&gt;&gt;&gt;</v>
          </cell>
          <cell r="H4433" t="str">
            <v>PRODCD,CORPNO</v>
          </cell>
        </row>
        <row r="4434">
          <cell r="E4434" t="str">
            <v>KUP_DPPB_ACTP</v>
          </cell>
          <cell r="F4434" t="str">
            <v>产品账户类型控制表</v>
          </cell>
          <cell r="G4434" t="str">
            <v>&lt;&lt;&lt;&lt;&lt;字段详细信息&gt;&gt;&gt;&gt;&gt;</v>
          </cell>
          <cell r="H4434" t="str">
            <v>PRODCD,CACTTP,CORPNO</v>
          </cell>
        </row>
        <row r="4435">
          <cell r="E4435" t="str">
            <v>KUP_DPPB_ACCT</v>
          </cell>
          <cell r="F4435" t="str">
            <v>产品核算定义表</v>
          </cell>
          <cell r="G4435" t="str">
            <v>&lt;&lt;&lt;&lt;&lt;字段详细信息&gt;&gt;&gt;&gt;&gt;</v>
          </cell>
          <cell r="H4435" t="str">
            <v>PRODCD,DEPTTM,CORPNO</v>
          </cell>
        </row>
        <row r="4436">
          <cell r="E4436" t="str">
            <v>KUP_BKIR</v>
          </cell>
          <cell r="F4436" t="str">
            <v>浮动利率表</v>
          </cell>
          <cell r="G4436" t="str">
            <v>&lt;&lt;&lt;&lt;&lt;字段详细信息&gt;&gt;&gt;&gt;&gt;</v>
          </cell>
          <cell r="H4436" t="str">
            <v>CORPNO,BKIRSQ</v>
          </cell>
        </row>
        <row r="4437">
          <cell r="E4437" t="str">
            <v>KUP_ACRT_BRCH</v>
          </cell>
          <cell r="F4437" t="str">
            <v>账户额度限制表(行社)</v>
          </cell>
          <cell r="G4437" t="str">
            <v>&lt;&lt;&lt;&lt;&lt;字段详细信息&gt;&gt;&gt;&gt;&gt;</v>
          </cell>
          <cell r="H4437" t="str">
            <v>ACRTSQ,CORPNO</v>
          </cell>
        </row>
        <row r="4438">
          <cell r="E4438" t="str">
            <v>KNS_CMBK</v>
          </cell>
          <cell r="F4438" t="str">
            <v>传票录入登记簿</v>
          </cell>
          <cell r="G4438" t="str">
            <v>&lt;&lt;&lt;&lt;&lt;字段详细信息&gt;&gt;&gt;&gt;&gt;</v>
          </cell>
          <cell r="H4438" t="str">
            <v>ACSTNO,PAYSEQ,TRANDT,CORPNO</v>
          </cell>
        </row>
        <row r="4439">
          <cell r="E4439" t="str">
            <v>KNS_ACSQ_CLER_20211117_BDW_FQS_99</v>
          </cell>
          <cell r="F4439" t="str">
            <v>会计流水清算表</v>
          </cell>
          <cell r="G4439" t="str">
            <v>&lt;&lt;&lt;&lt;&lt;字段详细信息&gt;&gt;&gt;&gt;&gt;</v>
          </cell>
          <cell r="H4439" t="str">
            <v>TRANDT,MNTRSQ,RECDNO,CORPNO</v>
          </cell>
        </row>
        <row r="4440">
          <cell r="E4440" t="str">
            <v>KNS_ACSQ_20180808_BDW_HC_01</v>
          </cell>
          <cell r="F4440" t="str">
            <v>会计流水表</v>
          </cell>
          <cell r="G4440" t="str">
            <v>&lt;&lt;&lt;&lt;&lt;字段详细信息&gt;&gt;&gt;&gt;&gt;</v>
          </cell>
          <cell r="H4440" t="str">
            <v>TRANDT,SORTNO,CORPNO</v>
          </cell>
        </row>
        <row r="4441">
          <cell r="E4441" t="str">
            <v>KNP_ACST</v>
          </cell>
          <cell r="F4441" t="str">
            <v>电子账户状态参数信息</v>
          </cell>
          <cell r="G4441" t="str">
            <v>&lt;&lt;&lt;&lt;&lt;字段详细信息&gt;&gt;&gt;&gt;&gt;</v>
          </cell>
          <cell r="H4441" t="str">
            <v>CORPNO,PRCSCD,DIME01,DIME02,DIME03,DIME04,DIME05,DIME06</v>
          </cell>
        </row>
        <row r="4442">
          <cell r="E4442" t="str">
            <v>KUP_PFDT</v>
          </cell>
          <cell r="F4442" t="str">
            <v>利率优惠明细表</v>
          </cell>
          <cell r="G4442" t="str">
            <v>&lt;&lt;&lt;&lt;&lt;字段详细信息&gt;&gt;&gt;&gt;&gt;</v>
          </cell>
          <cell r="H4442" t="str">
            <v>INPFCD,DIMETP,DIMEVL,DIMEMX,DIMEMN,CORPNO</v>
          </cell>
        </row>
        <row r="4443">
          <cell r="E4443" t="str">
            <v>KNS_ACSQ_COLL</v>
          </cell>
          <cell r="F4443" t="str">
            <v>清算流水汇总登记簿</v>
          </cell>
          <cell r="G4443" t="str">
            <v>&lt;&lt;&lt;&lt;&lt;字段详细信息&gt;&gt;&gt;&gt;&gt;</v>
          </cell>
          <cell r="H4443" t="str">
            <v>BATHID,BRCHNO,CRCYCD,CLACTP</v>
          </cell>
        </row>
        <row r="4444">
          <cell r="E4444" t="str">
            <v>T_LOG_CUST_OPRTS_20200425_BDW_LX_06</v>
          </cell>
          <cell r="F4444" t="str">
            <v>丰收互联非动账交易日志表</v>
          </cell>
          <cell r="G4444" t="str">
            <v>&lt;&lt;&lt;&lt;&lt;字段详细信息&gt;&gt;&gt;&gt;&gt;</v>
          </cell>
          <cell r="H4444" t="str">
            <v>TRANS_SEQNO</v>
          </cell>
        </row>
        <row r="4445">
          <cell r="E4445" t="str">
            <v>LNB_SCHD_CTRL</v>
          </cell>
          <cell r="F4445" t="str">
            <v>贷款还款计划控制表</v>
          </cell>
          <cell r="G4445" t="str">
            <v>&lt;&lt;&lt;&lt;&lt;字段详细信息&gt;&gt;&gt;&gt;&gt;</v>
          </cell>
          <cell r="H4445" t="str">
            <v>LNCFNO,TERMNO,CORPNO</v>
          </cell>
        </row>
        <row r="4446">
          <cell r="E4446" t="str">
            <v>KNB_CGBR_N</v>
          </cell>
          <cell r="F4446" t="str">
            <v>变更机构登记簿</v>
          </cell>
          <cell r="G4446" t="str">
            <v>&lt;&lt;&lt;&lt;&lt;字段详细信息&gt;&gt;&gt;&gt;&gt;</v>
          </cell>
          <cell r="H4446" t="str">
            <v>CHNGDT,TRANSQ</v>
          </cell>
        </row>
        <row r="4447">
          <cell r="E4447" t="str">
            <v>KAPP_JIOYXX</v>
          </cell>
          <cell r="F4447" t="str">
            <v>交易服务定义表</v>
          </cell>
          <cell r="G4447" t="str">
            <v>&lt;&lt;&lt;&lt;&lt;字段详细信息&gt;&gt;&gt;&gt;&gt;</v>
          </cell>
          <cell r="H4447" t="str">
            <v>PRCSCD</v>
          </cell>
        </row>
        <row r="4448">
          <cell r="E4448" t="str">
            <v>KCB_CHRG_AGBL</v>
          </cell>
          <cell r="F4448" t="str">
            <v>费用汇总余额登记簿</v>
          </cell>
          <cell r="G4448" t="str">
            <v>&lt;&lt;&lt;&lt;&lt;字段详细信息&gt;&gt;&gt;&gt;&gt;</v>
          </cell>
          <cell r="H4448" t="str">
            <v>TRANDT,TRANMS,PRODCD,CRCYCD,CORPNO</v>
          </cell>
        </row>
        <row r="4449">
          <cell r="E4449" t="str">
            <v>RPS_RGST_SEND</v>
          </cell>
          <cell r="F4449" t="str">
            <v>红包派发登记簿</v>
          </cell>
          <cell r="G4449" t="str">
            <v>&lt;&lt;&lt;&lt;&lt;字段详细信息&gt;&gt;&gt;&gt;&gt;</v>
          </cell>
          <cell r="H4449" t="str">
            <v>TRANNO,USERID</v>
          </cell>
        </row>
        <row r="4450">
          <cell r="E4450" t="str">
            <v>KCB_CHRG_RGST</v>
          </cell>
          <cell r="F4450" t="str">
            <v>收费登记簿</v>
          </cell>
          <cell r="G4450" t="str">
            <v>&lt;&lt;&lt;&lt;&lt;字段详细信息&gt;&gt;&gt;&gt;&gt;</v>
          </cell>
          <cell r="H4450" t="str">
            <v>TRANDT,TRNSEQ,EVRGSQ,CORPNO</v>
          </cell>
        </row>
        <row r="4451">
          <cell r="E4451" t="str">
            <v>RPS_ACCT_CRET_20200623_BDW_ZX_04</v>
          </cell>
          <cell r="F4451" t="str">
            <v>红包资金入账明细表</v>
          </cell>
          <cell r="G4451" t="str">
            <v>&lt;&lt;&lt;&lt;&lt;字段详细信息&gt;&gt;&gt;&gt;&gt;</v>
          </cell>
          <cell r="H4451" t="str">
            <v>TRANNO,USERID</v>
          </cell>
        </row>
        <row r="4452">
          <cell r="E4452" t="str">
            <v>RPS_ACCT_DEBT_20200623_BDW_LX_04</v>
          </cell>
          <cell r="F4452" t="str">
            <v>红包资金扣账明细表</v>
          </cell>
          <cell r="G4452" t="str">
            <v>&lt;&lt;&lt;&lt;&lt;字段详细信息&gt;&gt;&gt;&gt;&gt;</v>
          </cell>
          <cell r="H4452" t="str">
            <v>TRANNO,USERID</v>
          </cell>
        </row>
        <row r="4453">
          <cell r="E4453" t="str">
            <v>RPS_ACCT_RFND_20200623_BDW_ZX_04</v>
          </cell>
          <cell r="F4453" t="str">
            <v>红包资金退款明细表</v>
          </cell>
          <cell r="G4453" t="str">
            <v>&lt;&lt;&lt;&lt;&lt;字段详细信息&gt;&gt;&gt;&gt;&gt;</v>
          </cell>
          <cell r="H4453" t="str">
            <v>TRANNO,USERID</v>
          </cell>
        </row>
        <row r="4454">
          <cell r="E4454" t="str">
            <v>RPS_RGST_RCVR_20200623_BDW_LX_04</v>
          </cell>
          <cell r="F4454" t="str">
            <v>红包领取登记簿</v>
          </cell>
          <cell r="G4454" t="str">
            <v>&lt;&lt;&lt;&lt;&lt;字段详细信息&gt;&gt;&gt;&gt;&gt;</v>
          </cell>
          <cell r="H4454" t="str">
            <v>TRANNO,USERID</v>
          </cell>
        </row>
        <row r="4455">
          <cell r="E4455" t="str">
            <v>RPS_BTCH_DETL_20180314_BDW_WYY_01</v>
          </cell>
          <cell r="F4455" t="str">
            <v>批次明细信息</v>
          </cell>
          <cell r="G4455" t="str">
            <v>&lt;&lt;&lt;&lt;&lt;字段详细信息&gt;&gt;&gt;&gt;&gt;</v>
          </cell>
          <cell r="H4455" t="str">
            <v>TRANNO</v>
          </cell>
        </row>
        <row r="4456">
          <cell r="E4456" t="str">
            <v>RPS_BTCH_INFO_20180314_BDW_WYY_01</v>
          </cell>
          <cell r="F4456" t="str">
            <v>红包批次基本信息</v>
          </cell>
          <cell r="G4456" t="str">
            <v>&lt;&lt;&lt;&lt;&lt;字段详细信息&gt;&gt;&gt;&gt;&gt;</v>
          </cell>
          <cell r="H4456" t="str">
            <v>BTCHNO</v>
          </cell>
        </row>
        <row r="4457">
          <cell r="E4457" t="str">
            <v>RPS_BTCH_DETL</v>
          </cell>
          <cell r="F4457" t="str">
            <v>批次明细信息</v>
          </cell>
          <cell r="G4457" t="str">
            <v>&lt;&lt;&lt;&lt;&lt;字段详细信息&gt;&gt;&gt;&gt;&gt;</v>
          </cell>
          <cell r="H4457" t="str">
            <v>TRANNO,SDCORP</v>
          </cell>
        </row>
        <row r="4458">
          <cell r="E4458" t="str">
            <v>RPS_BTCH_INFO_20181031_BDW_WWC_02</v>
          </cell>
          <cell r="F4458" t="str">
            <v>红包批次基本信息</v>
          </cell>
          <cell r="G4458" t="str">
            <v>&lt;&lt;&lt;&lt;&lt;字段详细信息&gt;&gt;&gt;&gt;&gt;</v>
          </cell>
          <cell r="H4458" t="str">
            <v>BTCHNO,SDCORP</v>
          </cell>
        </row>
        <row r="4459">
          <cell r="E4459" t="str">
            <v>LNS_INST</v>
          </cell>
          <cell r="F4459" t="str">
            <v>贷款账户计息明细登记表</v>
          </cell>
          <cell r="G4459" t="str">
            <v>&lt;&lt;&lt;&lt;&lt;字段详细信息&gt;&gt;&gt;&gt;&gt;</v>
          </cell>
          <cell r="H4459" t="str">
            <v>ACCTNO,INTDDT,CORPNO</v>
          </cell>
        </row>
        <row r="4460">
          <cell r="E4460" t="str">
            <v>SCMS_OFFIPART_PRI</v>
          </cell>
          <cell r="F4460" t="str">
            <v>#N/A</v>
          </cell>
          <cell r="G4460" t="str">
            <v>&lt;&lt;&lt;&lt;&lt;字段详细信息&gt;&gt;&gt;&gt;&gt;</v>
          </cell>
          <cell r="H4460" t="str">
            <v>OFPACD,BELORG</v>
          </cell>
        </row>
        <row r="4461">
          <cell r="E4461" t="str">
            <v>KWAW_PLEDGE_INOUT</v>
          </cell>
          <cell r="F4461" t="str">
            <v>押品出入库表</v>
          </cell>
          <cell r="G4461" t="str">
            <v>&lt;&lt;&lt;&lt;&lt;字段详细信息&gt;&gt;&gt;&gt;&gt;</v>
          </cell>
          <cell r="H4461" t="str">
            <v>PLEGNO</v>
          </cell>
        </row>
        <row r="4462">
          <cell r="E4462" t="str">
            <v>KLNB_LN_20200429_BDW_YZ_02</v>
          </cell>
          <cell r="F4462" t="str">
            <v>借据信息表</v>
          </cell>
          <cell r="G4462" t="str">
            <v>&lt;&lt;&lt;&lt;&lt;字段详细信息&gt;&gt;&gt;&gt;&gt;</v>
          </cell>
          <cell r="H4462" t="str">
            <v>CUSTID,LNCFNO</v>
          </cell>
        </row>
        <row r="4463">
          <cell r="E4463" t="str">
            <v>T_CIF_CUST_EXP_INFO_20200708_BDW_ZX_02</v>
          </cell>
          <cell r="F4463" t="str">
            <v>客户基本信息扩展</v>
          </cell>
          <cell r="G4463" t="str">
            <v>&lt;&lt;&lt;&lt;&lt;字段详细信息&gt;&gt;&gt;&gt;&gt;</v>
          </cell>
          <cell r="H4463" t="str">
            <v>BRAN_NO,USER_ID</v>
          </cell>
        </row>
        <row r="4464">
          <cell r="E4464" t="str">
            <v>LNB_LEND</v>
          </cell>
          <cell r="F4464" t="str">
            <v>贷款账户放款表</v>
          </cell>
          <cell r="G4464" t="str">
            <v>&lt;&lt;&lt;&lt;&lt;字段详细信息&gt;&gt;&gt;&gt;&gt;</v>
          </cell>
          <cell r="H4464" t="str">
            <v>LNCFNO,CORPNO</v>
          </cell>
        </row>
        <row r="4465">
          <cell r="E4465" t="str">
            <v>COA_ACCT</v>
          </cell>
          <cell r="F4465" t="str">
            <v>抵质押物主表</v>
          </cell>
          <cell r="G4465" t="str">
            <v>&lt;&lt;&lt;&lt;&lt;字段详细信息&gt;&gt;&gt;&gt;&gt;</v>
          </cell>
          <cell r="H4465" t="str">
            <v>CORPNO,COLTNO</v>
          </cell>
        </row>
        <row r="4466">
          <cell r="E4466" t="str">
            <v>T_CIF_PART_STAFF_INFO</v>
          </cell>
          <cell r="F4466" t="str">
            <v>股东员工名单信息</v>
          </cell>
          <cell r="G4466" t="str">
            <v>&lt;&lt;&lt;&lt;&lt;字段详细信息&gt;&gt;&gt;&gt;&gt;</v>
          </cell>
          <cell r="H4466" t="str">
            <v>CERT_TYPE,CERT_NO,PER_TYPE,BRAN_NO</v>
          </cell>
        </row>
        <row r="4467">
          <cell r="E4467" t="str">
            <v>KLNB_FILE_RECORD</v>
          </cell>
          <cell r="F4467" t="str">
            <v>#N/A</v>
          </cell>
          <cell r="G4467" t="str">
            <v>&lt;&lt;&lt;&lt;&lt;字段详细信息&gt;&gt;&gt;&gt;&gt;</v>
          </cell>
          <cell r="H4467" t="str">
            <v>FILENO,IDTYPE,CARDNO,APPLID</v>
          </cell>
        </row>
        <row r="4468">
          <cell r="E4468" t="str">
            <v>LNS_TRAN</v>
          </cell>
          <cell r="F4468" t="str">
            <v>贷款账户交易明细表</v>
          </cell>
          <cell r="G4468" t="str">
            <v>&lt;&lt;&lt;&lt;&lt;字段详细信息&gt;&gt;&gt;&gt;&gt;</v>
          </cell>
          <cell r="H4468" t="str">
            <v>LNCFNO,SORTNO,CORPNO</v>
          </cell>
        </row>
        <row r="4469">
          <cell r="E4469" t="str">
            <v>LNB_SCHD</v>
          </cell>
          <cell r="F4469" t="str">
            <v>贷款账户期供表</v>
          </cell>
          <cell r="G4469" t="str">
            <v>&lt;&lt;&lt;&lt;&lt;字段详细信息&gt;&gt;&gt;&gt;&gt;</v>
          </cell>
          <cell r="H4469" t="str">
            <v>CORPNO,ACCTNO,TERMNO,SUBTNO</v>
          </cell>
        </row>
        <row r="4470">
          <cell r="E4470" t="str">
            <v>LNA_ACCT</v>
          </cell>
          <cell r="F4470" t="str">
            <v>贷款账户主表</v>
          </cell>
          <cell r="G4470" t="str">
            <v>&lt;&lt;&lt;&lt;&lt;字段详细信息&gt;&gt;&gt;&gt;&gt;</v>
          </cell>
          <cell r="H4470" t="str">
            <v>CORPNO,ACCTNO</v>
          </cell>
        </row>
        <row r="4471">
          <cell r="E4471" t="str">
            <v>LNA_ACCT_LAST</v>
          </cell>
          <cell r="F4471" t="str">
            <v>贷款账户上日余额表</v>
          </cell>
          <cell r="G4471" t="str">
            <v>&lt;&lt;&lt;&lt;&lt;字段详细信息&gt;&gt;&gt;&gt;&gt;</v>
          </cell>
          <cell r="H4471" t="str">
            <v>CORPNO,ACCTNO</v>
          </cell>
        </row>
        <row r="4472">
          <cell r="E4472" t="str">
            <v>T_CIF_USR_PHONE_INFO</v>
          </cell>
          <cell r="F4472" t="str">
            <v>用户电话联系信息</v>
          </cell>
          <cell r="G4472" t="str">
            <v>&lt;&lt;&lt;&lt;&lt;字段详细信息&gt;&gt;&gt;&gt;&gt;</v>
          </cell>
          <cell r="H4472" t="str">
            <v>USER_ID,SEQ_NO</v>
          </cell>
        </row>
        <row r="4473">
          <cell r="E4473" t="str">
            <v>LNS_SCHD_20180730_BDW_ZX_01</v>
          </cell>
          <cell r="F4473" t="str">
            <v>贷款期供交易明细表</v>
          </cell>
          <cell r="G4473" t="str">
            <v>&lt;&lt;&lt;&lt;&lt;字段详细信息&gt;&gt;&gt;&gt;&gt;</v>
          </cell>
          <cell r="H4473" t="str">
            <v>LNCFNO,TERMNO,SUBTNO,SORTNO,CORPNO</v>
          </cell>
        </row>
        <row r="4474">
          <cell r="E4474" t="str">
            <v>KWAW_CLASSFY_BATCH</v>
          </cell>
          <cell r="F4474" t="str">
            <v>五级分类记录表</v>
          </cell>
          <cell r="G4474" t="str">
            <v>&lt;&lt;&lt;&lt;&lt;字段详细信息&gt;&gt;&gt;&gt;&gt;</v>
          </cell>
          <cell r="H4474" t="str">
            <v>BATCID,BRCHNO</v>
          </cell>
        </row>
        <row r="4475">
          <cell r="E4475" t="str">
            <v>KWAW_PLEDGE_GUARTE</v>
          </cell>
          <cell r="F4475" t="str">
            <v>押品担保表</v>
          </cell>
          <cell r="G4475" t="str">
            <v>&lt;&lt;&lt;&lt;&lt;字段详细信息&gt;&gt;&gt;&gt;&gt;</v>
          </cell>
          <cell r="H4475" t="str">
            <v>PLEGNO</v>
          </cell>
        </row>
        <row r="4476">
          <cell r="E4476" t="str">
            <v>LNB_INST</v>
          </cell>
          <cell r="F4476" t="str">
            <v>贷款账户计息表</v>
          </cell>
          <cell r="G4476" t="str">
            <v>&lt;&lt;&lt;&lt;&lt;字段详细信息&gt;&gt;&gt;&gt;&gt;</v>
          </cell>
          <cell r="H4476" t="str">
            <v>LNCFNO,CORPNO</v>
          </cell>
        </row>
        <row r="4477">
          <cell r="E4477" t="str">
            <v>KLNB_LOAN_INFO</v>
          </cell>
          <cell r="F4477" t="str">
            <v>贷款信息表</v>
          </cell>
          <cell r="G4477" t="str">
            <v>&lt;&lt;&lt;&lt;&lt;字段详细信息&gt;&gt;&gt;&gt;&gt;</v>
          </cell>
          <cell r="H4477" t="str">
            <v>APPLID</v>
          </cell>
        </row>
        <row r="4478">
          <cell r="E4478" t="str">
            <v>LNB_DTIT</v>
          </cell>
          <cell r="F4478" t="str">
            <v>贷款账户会计核算表</v>
          </cell>
          <cell r="G4478" t="str">
            <v>&lt;&lt;&lt;&lt;&lt;字段详细信息&gt;&gt;&gt;&gt;&gt;</v>
          </cell>
          <cell r="H4478" t="str">
            <v>LNCFNO,CORPNO</v>
          </cell>
        </row>
        <row r="4479">
          <cell r="E4479" t="str">
            <v>KLNB_LOAN_HDR_20180822_BDW_HC_01</v>
          </cell>
          <cell r="F4479" t="e">
            <v>#N/A</v>
          </cell>
          <cell r="G4479" t="str">
            <v>&lt;&lt;&lt;&lt;&lt;字段详细信息&gt;&gt;&gt;&gt;&gt;</v>
          </cell>
          <cell r="H4479" t="str">
            <v>CNTRNO,CUSTID</v>
          </cell>
        </row>
        <row r="4480">
          <cell r="E4480" t="str">
            <v>LNB_SCHD_REPY</v>
          </cell>
          <cell r="F4480" t="str">
            <v>贷款账户期供还款表</v>
          </cell>
          <cell r="G4480" t="str">
            <v>&lt;&lt;&lt;&lt;&lt;字段详细信息&gt;&gt;&gt;&gt;&gt;</v>
          </cell>
          <cell r="H4480" t="str">
            <v>LNCFNO,TERMNO,TRANDT,TRANSQ,CORPNO</v>
          </cell>
        </row>
        <row r="4481">
          <cell r="E4481" t="str">
            <v>LNB_SCHD_RULE_20210623_BDW_DF_231</v>
          </cell>
          <cell r="F4481" t="str">
            <v>贷款账户还款规则表</v>
          </cell>
          <cell r="G4481" t="str">
            <v>&lt;&lt;&lt;&lt;&lt;字段详细信息&gt;&gt;&gt;&gt;&gt;</v>
          </cell>
          <cell r="H4481" t="str">
            <v>LNCFNO,CORPNO</v>
          </cell>
        </row>
        <row r="4482">
          <cell r="E4482" t="str">
            <v>LNB_PROD</v>
          </cell>
          <cell r="F4482" t="str">
            <v>贷款账户基础表</v>
          </cell>
          <cell r="G4482" t="str">
            <v>&lt;&lt;&lt;&lt;&lt;字段详细信息&gt;&gt;&gt;&gt;&gt;</v>
          </cell>
          <cell r="H4482" t="str">
            <v>CORPNO,LNCFNO</v>
          </cell>
        </row>
        <row r="4483">
          <cell r="E4483" t="str">
            <v>LNF_PROD_20201104_BDW_YZ_101</v>
          </cell>
          <cell r="F4483" t="str">
            <v>贷款产品基础属性表</v>
          </cell>
          <cell r="G4483" t="str">
            <v>&lt;&lt;&lt;&lt;&lt;字段详细信息&gt;&gt;&gt;&gt;&gt;</v>
          </cell>
          <cell r="H4483" t="str">
            <v>CORPNO,PRODCD</v>
          </cell>
        </row>
        <row r="4484">
          <cell r="E4484" t="str">
            <v>KNL_BILL_2018</v>
          </cell>
          <cell r="F4484" t="str">
            <v>账户余额发生明细</v>
          </cell>
          <cell r="G4484" t="str">
            <v>&lt;&lt;&lt;&lt;&lt;字段详细信息&gt;&gt;&gt;&gt;&gt;</v>
          </cell>
          <cell r="H4484" t="str">
            <v>ACCTNO,DETLSQ,TRANDT,CORPNO</v>
          </cell>
        </row>
        <row r="4485">
          <cell r="E4485" t="str">
            <v>KWAW_WARN_CUST_20201104_BDW_ZX_03</v>
          </cell>
          <cell r="F4485" t="str">
            <v>预警客户名单表</v>
          </cell>
          <cell r="G4485" t="str">
            <v>&lt;&lt;&lt;&lt;&lt;字段详细信息&gt;&gt;&gt;&gt;&gt;</v>
          </cell>
          <cell r="H4485" t="str">
            <v>ID</v>
          </cell>
        </row>
        <row r="4486">
          <cell r="E4486" t="str">
            <v>LNS_IOBL</v>
          </cell>
          <cell r="F4486" t="str">
            <v>贷款账户出入金登记簿</v>
          </cell>
          <cell r="G4486" t="str">
            <v>&lt;&lt;&lt;&lt;&lt;字段详细信息&gt;&gt;&gt;&gt;&gt;</v>
          </cell>
          <cell r="H4486" t="str">
            <v>SORTNO,SERVSQ,SERVDT,CORPNO</v>
          </cell>
        </row>
        <row r="4487">
          <cell r="E4487" t="str">
            <v>LNB_CANL</v>
          </cell>
          <cell r="F4487" t="str">
            <v>贷款核销登记簿</v>
          </cell>
          <cell r="G4487" t="str">
            <v>&lt;&lt;&lt;&lt;&lt;字段详细信息&gt;&gt;&gt;&gt;&gt;</v>
          </cell>
          <cell r="H4487" t="str">
            <v>CORPNO,LNCFNO</v>
          </cell>
        </row>
        <row r="4488">
          <cell r="E4488" t="str">
            <v>SCMS_OFFIPART_INFO</v>
          </cell>
          <cell r="F4488" t="str">
            <v>#N/A</v>
          </cell>
          <cell r="G4488" t="str">
            <v>&lt;&lt;&lt;&lt;&lt;字段详细信息&gt;&gt;&gt;&gt;&gt;</v>
          </cell>
          <cell r="H4488" t="str">
            <v>OFPACD,BRCHNO</v>
          </cell>
        </row>
        <row r="4489">
          <cell r="E4489" t="str">
            <v>SCMS_OFFIPART_PROVSCAL</v>
          </cell>
          <cell r="F4489" t="str">
            <v>合作商省级规模信息表</v>
          </cell>
          <cell r="G4489" t="str">
            <v>&lt;&lt;&lt;&lt;&lt;字段详细信息&gt;&gt;&gt;&gt;&gt;</v>
          </cell>
          <cell r="H4489" t="str">
            <v>OPCRED,CMCRNO</v>
          </cell>
        </row>
        <row r="4490">
          <cell r="E4490" t="str">
            <v>SCMS_OFFIPART_PROT</v>
          </cell>
          <cell r="F4490" t="str">
            <v>合作商协议基本信息正式表</v>
          </cell>
          <cell r="G4490" t="str">
            <v>&lt;&lt;&lt;&lt;&lt;字段详细信息&gt;&gt;&gt;&gt;&gt;</v>
          </cell>
          <cell r="H4490" t="str">
            <v>CORTNO</v>
          </cell>
        </row>
        <row r="4491">
          <cell r="E4491" t="str">
            <v>KAPP_SYSDAT</v>
          </cell>
          <cell r="F4491" t="str">
            <v>交易系统日期参数表</v>
          </cell>
          <cell r="G4491" t="str">
            <v>&lt;&lt;&lt;&lt;&lt;字段详细信息&gt;&gt;&gt;&gt;&gt;</v>
          </cell>
          <cell r="H4491" t="str">
            <v>CORPNO</v>
          </cell>
        </row>
        <row r="4492">
          <cell r="E4492" t="str">
            <v>LNA_ACCT_YEST</v>
          </cell>
          <cell r="F4492" t="str">
            <v>贷款账户昨日余额表</v>
          </cell>
          <cell r="G4492" t="str">
            <v>&lt;&lt;&lt;&lt;&lt;字段详细信息&gt;&gt;&gt;&gt;&gt;</v>
          </cell>
          <cell r="H4492" t="str">
            <v>LNCFNO,CORPNO</v>
          </cell>
        </row>
        <row r="4493">
          <cell r="E4493" t="str">
            <v>KPDF_PROD_INFO</v>
          </cell>
          <cell r="F4493" t="str">
            <v>授信产品正式表</v>
          </cell>
          <cell r="G4493" t="str">
            <v>&lt;&lt;&lt;&lt;&lt;字段详细信息&gt;&gt;&gt;&gt;&gt;</v>
          </cell>
          <cell r="H4493" t="str">
            <v>PRODCD</v>
          </cell>
        </row>
        <row r="4494">
          <cell r="E4494" t="str">
            <v>LNS_ACCT</v>
          </cell>
          <cell r="F4494" t="str">
            <v>贷款客户账户交易明细表</v>
          </cell>
          <cell r="G4494" t="str">
            <v>&lt;&lt;&lt;&lt;&lt;字段详细信息&gt;&gt;&gt;&gt;&gt;</v>
          </cell>
          <cell r="H4494" t="str">
            <v>DETLSQ,CORPNO</v>
          </cell>
        </row>
        <row r="4495">
          <cell r="E4495" t="str">
            <v>LNB_MECH_ACCT</v>
          </cell>
          <cell r="F4495" t="str">
            <v>合作商账户控制表</v>
          </cell>
          <cell r="G4495" t="str">
            <v>&lt;&lt;&lt;&lt;&lt;字段详细信息&gt;&gt;&gt;&gt;&gt;</v>
          </cell>
          <cell r="H4495" t="str">
            <v>CORPNO,DEFNCD,ACCTTP</v>
          </cell>
        </row>
        <row r="4496">
          <cell r="E4496" t="str">
            <v>SCMS_CUST</v>
          </cell>
          <cell r="F4496" t="str">
            <v>客户基本信息表</v>
          </cell>
          <cell r="G4496" t="str">
            <v>&lt;&lt;&lt;&lt;&lt;字段详细信息&gt;&gt;&gt;&gt;&gt;</v>
          </cell>
          <cell r="H4496" t="str">
            <v>CUSTID</v>
          </cell>
        </row>
        <row r="4497">
          <cell r="E4497" t="str">
            <v>T_CIF_CUST_ASSET_INFO</v>
          </cell>
          <cell r="F4497" t="str">
            <v>#N/A</v>
          </cell>
          <cell r="G4497" t="str">
            <v>&lt;&lt;&lt;&lt;&lt;字段详细信息&gt;&gt;&gt;&gt;&gt;</v>
          </cell>
          <cell r="H4497" t="str">
            <v>USER_ID,BRAN_NO</v>
          </cell>
        </row>
        <row r="4498">
          <cell r="E4498" t="str">
            <v>KLNB_LOAN_20181124</v>
          </cell>
          <cell r="F4498" t="str">
            <v>贷款借据信息表</v>
          </cell>
          <cell r="G4498" t="str">
            <v>&lt;&lt;&lt;&lt;&lt;字段详细信息&gt;&gt;&gt;&gt;&gt;</v>
          </cell>
          <cell r="H4498" t="str">
            <v>LNCFNO,ORGIDD</v>
          </cell>
        </row>
        <row r="4499">
          <cell r="E4499" t="str">
            <v>KUP_SIGN_CUST</v>
          </cell>
          <cell r="F4499" t="str">
            <v>客户签约额度限制表</v>
          </cell>
          <cell r="G4499" t="str">
            <v>&lt;&lt;&lt;&lt;&lt;字段详细信息&gt;&gt;&gt;&gt;&gt;</v>
          </cell>
          <cell r="H4499" t="str">
            <v>CUSTID,CARDNO,PRODTP,SERVTP</v>
          </cell>
        </row>
        <row r="4500">
          <cell r="E4500" t="str">
            <v>T_CCL_CHA_COOPERATION</v>
          </cell>
          <cell r="F4500" t="str">
            <v>合作通道合约附加信息表</v>
          </cell>
          <cell r="G4500" t="str">
            <v>&lt;&lt;&lt;&lt;&lt;字段详细信息&gt;&gt;&gt;&gt;&gt;</v>
          </cell>
          <cell r="H4500" t="str">
            <v>CON_ID</v>
          </cell>
        </row>
        <row r="4501">
          <cell r="E4501" t="str">
            <v>KUP_SIGN_BRCH</v>
          </cell>
          <cell r="F4501" t="str">
            <v>行社签约额度限制表</v>
          </cell>
          <cell r="G4501" t="str">
            <v>&lt;&lt;&lt;&lt;&lt;字段详细信息&gt;&gt;&gt;&gt;&gt;</v>
          </cell>
          <cell r="H4501" t="str">
            <v>SIGNSQ</v>
          </cell>
        </row>
        <row r="4502">
          <cell r="E4502" t="str">
            <v>T_APP_VERSION</v>
          </cell>
          <cell r="F4502" t="str">
            <v>客户端版本控制</v>
          </cell>
          <cell r="G4502" t="str">
            <v>&lt;&lt;&lt;&lt;&lt;字段详细信息&gt;&gt;&gt;&gt;&gt;</v>
          </cell>
          <cell r="H4502" t="str">
            <v>AUTO_ID</v>
          </cell>
        </row>
        <row r="4503">
          <cell r="E4503" t="str">
            <v>KWAW_CLASSFY_APPLY</v>
          </cell>
          <cell r="F4503" t="str">
            <v>五级分类申请调整表</v>
          </cell>
          <cell r="G4503" t="str">
            <v>&lt;&lt;&lt;&lt;&lt;字段详细信息&gt;&gt;&gt;&gt;&gt;</v>
          </cell>
          <cell r="H4503" t="str">
            <v>APPLID,CHBRCH</v>
          </cell>
        </row>
        <row r="4504">
          <cell r="E4504" t="str">
            <v>T_SS_INSPECT</v>
          </cell>
          <cell r="F4504" t="str">
            <v>台州社保年检信息表</v>
          </cell>
          <cell r="G4504" t="str">
            <v>&lt;&lt;&lt;&lt;&lt;字段详细信息&gt;&gt;&gt;&gt;&gt;</v>
          </cell>
          <cell r="H4504" t="str">
            <v>TRANS_ID</v>
          </cell>
        </row>
        <row r="4505">
          <cell r="E4505" t="str">
            <v>KWAW_CLASSFY_APPLY_RECORD</v>
          </cell>
          <cell r="F4505" t="str">
            <v>五级分类调整申请记录</v>
          </cell>
          <cell r="G4505" t="str">
            <v>&lt;&lt;&lt;&lt;&lt;字段详细信息&gt;&gt;&gt;&gt;&gt;</v>
          </cell>
          <cell r="H4505" t="str">
            <v>APPLID,LNCFNO,BRCHNO</v>
          </cell>
        </row>
        <row r="4506">
          <cell r="E4506" t="str">
            <v>KNB_UNFR_20211020_BDW_FQS_32</v>
          </cell>
          <cell r="F4506" t="str">
            <v>解冻登记簿</v>
          </cell>
          <cell r="G4506" t="str">
            <v>&lt;&lt;&lt;&lt;&lt;字段详细信息&gt;&gt;&gt;&gt;&gt;</v>
          </cell>
          <cell r="H4506" t="str">
            <v>ODFRNO,UNFRSQ</v>
          </cell>
        </row>
        <row r="4507">
          <cell r="E4507" t="str">
            <v>KNB_FROZ</v>
          </cell>
          <cell r="F4507" t="str">
            <v>冻结登记簿</v>
          </cell>
          <cell r="G4507" t="str">
            <v>&lt;&lt;&lt;&lt;&lt;字段详细信息&gt;&gt;&gt;&gt;&gt;</v>
          </cell>
          <cell r="H4507" t="str">
            <v>FROZNO,FROZSQ,CORPNO</v>
          </cell>
        </row>
        <row r="4508">
          <cell r="E4508" t="str">
            <v>T_CIF_CUST_REC_INFO</v>
          </cell>
          <cell r="F4508" t="str">
            <v>客户推荐信息表</v>
          </cell>
          <cell r="G4508" t="str">
            <v>&lt;&lt;&lt;&lt;&lt;字段详细信息&gt;&gt;&gt;&gt;&gt;</v>
          </cell>
          <cell r="H4508" t="str">
            <v>USER_ID</v>
          </cell>
        </row>
        <row r="4509">
          <cell r="E4509" t="str">
            <v>T_CAP_USER_UKEY_TOKEY_20200527_BDW_LX_35</v>
          </cell>
          <cell r="F4509" t="str">
            <v>用户安全机具登记表</v>
          </cell>
          <cell r="G4509" t="str">
            <v>&lt;&lt;&lt;&lt;&lt;字段详细信息&gt;&gt;&gt;&gt;&gt;</v>
          </cell>
          <cell r="H4509" t="str">
            <v>USER_ID,CHN_ID</v>
          </cell>
        </row>
        <row r="4510">
          <cell r="E4510" t="str">
            <v>T_CIF_CUST_ADDR_INFO</v>
          </cell>
          <cell r="F4510" t="str">
            <v>客户地址信息</v>
          </cell>
          <cell r="G4510" t="str">
            <v>&lt;&lt;&lt;&lt;&lt;字段详细信息&gt;&gt;&gt;&gt;&gt;</v>
          </cell>
          <cell r="H4510" t="str">
            <v>BRAN_NO,USER_ID,ADDR_TYPE</v>
          </cell>
        </row>
        <row r="4511">
          <cell r="E4511" t="str">
            <v>KNS_ACSQ_20210915_BDW_ZX_01</v>
          </cell>
          <cell r="F4511" t="str">
            <v>会计流水表</v>
          </cell>
          <cell r="G4511" t="str">
            <v>&lt;&lt;&lt;&lt;&lt;字段详细信息&gt;&gt;&gt;&gt;&gt;</v>
          </cell>
          <cell r="H4511" t="str">
            <v>TRANDT,SORTNO,CORPNO</v>
          </cell>
        </row>
        <row r="4512">
          <cell r="E4512" t="str">
            <v>T_LOG_CUST_TRANS_20200830_BDW_LX_20</v>
          </cell>
          <cell r="F4512" t="str">
            <v>丰收互联动账交易日志表</v>
          </cell>
          <cell r="G4512" t="str">
            <v>&lt;&lt;&lt;&lt;&lt;字段详细信息&gt;&gt;&gt;&gt;&gt;</v>
          </cell>
          <cell r="H4512" t="str">
            <v>TRANS_SEQNO</v>
          </cell>
        </row>
        <row r="4513">
          <cell r="E4513" t="str">
            <v>LNS_SCHD</v>
          </cell>
          <cell r="F4513" t="str">
            <v>贷款期供交易明细表</v>
          </cell>
          <cell r="G4513" t="str">
            <v>&lt;&lt;&lt;&lt;&lt;字段详细信息&gt;&gt;&gt;&gt;&gt;</v>
          </cell>
          <cell r="H4513" t="str">
            <v>LNCFNO,TERMNO,SUBTNO,SORTNO,CORPNO</v>
          </cell>
        </row>
        <row r="4514">
          <cell r="E4514" t="str">
            <v>KSYS_JYKZHQ</v>
          </cell>
          <cell r="F4514" t="str">
            <v>交易控制器</v>
          </cell>
          <cell r="G4514" t="str">
            <v>&lt;&lt;&lt;&lt;&lt;字段详细信息&gt;&gt;&gt;&gt;&gt;</v>
          </cell>
          <cell r="H4514" t="str">
            <v>XITONGBS,FARENDMA,PLJYZBSH,BUZHOUHA,PLJIOYMA</v>
          </cell>
        </row>
        <row r="4515">
          <cell r="E4515" t="str">
            <v>KSB_AGED_DETL</v>
          </cell>
          <cell r="F4515" t="str">
            <v>场景账户批量代发明细表</v>
          </cell>
          <cell r="G4515" t="str">
            <v>&lt;&lt;&lt;&lt;&lt;字段详细信息&gt;&gt;&gt;&gt;&gt;</v>
          </cell>
          <cell r="H4515" t="str">
            <v>BTCHNO,SEQUNO,TRANDT,CORPNO</v>
          </cell>
        </row>
        <row r="4516">
          <cell r="E4516" t="str">
            <v>KUB_TSSC_AUTP</v>
          </cell>
          <cell r="F4516" t="str">
            <v>认证方式额度累计信息表</v>
          </cell>
          <cell r="G4516" t="str">
            <v>&lt;&lt;&lt;&lt;&lt;字段详细信息&gt;&gt;&gt;&gt;&gt;</v>
          </cell>
          <cell r="H4516" t="str">
            <v>CUSTID,CUSTTP,LIMTTP,SERVTP</v>
          </cell>
        </row>
        <row r="4517">
          <cell r="E4517" t="str">
            <v>KUB_TSSC_CUST</v>
          </cell>
          <cell r="F4517" t="str">
            <v>客户额度累计信息表</v>
          </cell>
          <cell r="G4517" t="str">
            <v>&lt;&lt;&lt;&lt;&lt;字段详细信息&gt;&gt;&gt;&gt;&gt;</v>
          </cell>
          <cell r="H4517" t="str">
            <v>CUSTID,CUSTTP,LIMTTP,SERVTP,REBKTP</v>
          </cell>
        </row>
        <row r="4518">
          <cell r="E4518" t="str">
            <v>KNA_CACD_20181017_BDW_ZX_05</v>
          </cell>
          <cell r="F4518" t="str">
            <v>外部卡与客户账号对照表</v>
          </cell>
          <cell r="G4518" t="str">
            <v>&lt;&lt;&lt;&lt;&lt;字段详细信息&gt;&gt;&gt;&gt;&gt;</v>
          </cell>
          <cell r="H4518" t="str">
            <v>CUSTAC,CARDNO</v>
          </cell>
        </row>
        <row r="4519">
          <cell r="E4519" t="str">
            <v>KNA_CUST_20230224_BDW_LX_24</v>
          </cell>
          <cell r="F4519" t="str">
            <v>电子账户表</v>
          </cell>
          <cell r="G4519" t="str">
            <v>&lt;&lt;&lt;&lt;&lt;字段详细信息&gt;&gt;&gt;&gt;&gt;</v>
          </cell>
          <cell r="H4519" t="str">
            <v>CUSTAC</v>
          </cell>
        </row>
        <row r="4520">
          <cell r="E4520" t="str">
            <v>KNB_PROM</v>
          </cell>
          <cell r="F4520" t="str">
            <v>电子账户升级登记簿</v>
          </cell>
          <cell r="G4520" t="str">
            <v>&lt;&lt;&lt;&lt;&lt;字段详细信息&gt;&gt;&gt;&gt;&gt;</v>
          </cell>
          <cell r="H4520" t="str">
            <v>MESSSQ</v>
          </cell>
        </row>
        <row r="4521">
          <cell r="E4521" t="str">
            <v>ODA_MAIN_20180919_BDW_HC_03</v>
          </cell>
          <cell r="F4521" t="str">
            <v>主订单信息表</v>
          </cell>
          <cell r="G4521" t="str">
            <v>&lt;&lt;&lt;&lt;&lt;字段详细信息&gt;&gt;&gt;&gt;&gt;</v>
          </cell>
          <cell r="H4521" t="str">
            <v>ORDRNO,PURCID</v>
          </cell>
        </row>
        <row r="4522">
          <cell r="E4522" t="str">
            <v>ODA_SUBS_20220302_BDW_ZX_09</v>
          </cell>
          <cell r="F4522" t="str">
            <v>子订单表</v>
          </cell>
          <cell r="G4522" t="str">
            <v>&lt;&lt;&lt;&lt;&lt;字段详细信息&gt;&gt;&gt;&gt;&gt;</v>
          </cell>
          <cell r="H4522" t="str">
            <v>CORDNO</v>
          </cell>
        </row>
        <row r="4523">
          <cell r="E4523" t="str">
            <v>KLNB_WHITE</v>
          </cell>
          <cell r="F4523" t="str">
            <v>白名单信息表</v>
          </cell>
          <cell r="G4523" t="str">
            <v>&lt;&lt;&lt;&lt;&lt;字段详细信息&gt;&gt;&gt;&gt;&gt;</v>
          </cell>
          <cell r="H4523" t="str">
            <v>WHITID</v>
          </cell>
        </row>
        <row r="4524">
          <cell r="E4524" t="str">
            <v>T_CIF_CUST_EXP_INFO_20210331_BDW_WYP_02</v>
          </cell>
          <cell r="F4524" t="str">
            <v>客户基本信息扩展</v>
          </cell>
          <cell r="G4524" t="str">
            <v>&lt;&lt;&lt;&lt;&lt;字段详细信息&gt;&gt;&gt;&gt;&gt;</v>
          </cell>
          <cell r="H4524" t="str">
            <v>BRAN_NO,USER_ID</v>
          </cell>
        </row>
        <row r="4525">
          <cell r="E4525" t="str">
            <v>T_POPNOTICE_20231122_BDW_ZX_63</v>
          </cell>
          <cell r="F4525" t="str">
            <v>弹窗公告表</v>
          </cell>
          <cell r="G4525" t="str">
            <v>&lt;&lt;&lt;&lt;&lt;字段详细信息&gt;&gt;&gt;&gt;&gt;</v>
          </cell>
          <cell r="H4525" t="str">
            <v>NOTE_ID</v>
          </cell>
        </row>
        <row r="4526">
          <cell r="E4526" t="str">
            <v>LNB_LXJS</v>
          </cell>
          <cell r="F4526" t="str">
            <v>贷款利息调整登记簿</v>
          </cell>
          <cell r="G4526" t="str">
            <v>&lt;&lt;&lt;&lt;&lt;字段详细信息&gt;&gt;&gt;&gt;&gt;</v>
          </cell>
          <cell r="H4526" t="str">
            <v>CORPNO,TRANSQ</v>
          </cell>
        </row>
        <row r="4527">
          <cell r="E4527" t="str">
            <v>LNF_INST</v>
          </cell>
          <cell r="F4527" t="str">
            <v>贷款产品计息属性表</v>
          </cell>
          <cell r="G4527" t="str">
            <v>&lt;&lt;&lt;&lt;&lt;字段详细信息&gt;&gt;&gt;&gt;&gt;</v>
          </cell>
          <cell r="H4527" t="str">
            <v>CORPNO,PRODCD,CRCYCD</v>
          </cell>
        </row>
        <row r="4528">
          <cell r="E4528" t="str">
            <v>KUP_DPPB_CUST_20200819_BDW_XX_01</v>
          </cell>
          <cell r="F4528" t="str">
            <v>产品开户控制表</v>
          </cell>
          <cell r="G4528" t="str">
            <v>&lt;&lt;&lt;&lt;&lt;字段详细信息&gt;&gt;&gt;&gt;&gt;</v>
          </cell>
          <cell r="H4528" t="str">
            <v>PRODCD,CRCYCD,CORPNO</v>
          </cell>
        </row>
        <row r="4529">
          <cell r="E4529" t="str">
            <v>KNA_FXAC_PROD</v>
          </cell>
          <cell r="F4529" t="str">
            <v>定期附加产品信息表</v>
          </cell>
          <cell r="G4529" t="str">
            <v>&lt;&lt;&lt;&lt;&lt;字段详细信息&gt;&gt;&gt;&gt;&gt;</v>
          </cell>
          <cell r="H4529" t="str">
            <v>CORPNO,ACCTNO</v>
          </cell>
        </row>
        <row r="4530">
          <cell r="E4530" t="str">
            <v>KLNB_LOAN_20201216_BDW_WYP_03</v>
          </cell>
          <cell r="F4530" t="str">
            <v>贷款借据信息表</v>
          </cell>
          <cell r="G4530" t="str">
            <v>&lt;&lt;&lt;&lt;&lt;字段详细信息&gt;&gt;&gt;&gt;&gt;</v>
          </cell>
          <cell r="H4530" t="str">
            <v>LNCFNO,ORGIDD</v>
          </cell>
        </row>
        <row r="4531">
          <cell r="E4531" t="str">
            <v>T_CIF_CUST_BASE_INFO_20190612_BDW_XGK_03</v>
          </cell>
          <cell r="F4531" t="str">
            <v>客户基本信息</v>
          </cell>
          <cell r="G4531" t="str">
            <v>&lt;&lt;&lt;&lt;&lt;字段详细信息&gt;&gt;&gt;&gt;&gt;</v>
          </cell>
          <cell r="H4531" t="str">
            <v>USER_ID</v>
          </cell>
        </row>
        <row r="4532">
          <cell r="E4532" t="str">
            <v>LNB_CHRG_ENVT</v>
          </cell>
          <cell r="F4532" t="str">
            <v>贷款账户事件收费表</v>
          </cell>
          <cell r="G4532" t="str">
            <v>&lt;&lt;&lt;&lt;&lt;字段详细信息&gt;&gt;&gt;&gt;&gt;</v>
          </cell>
          <cell r="H4532" t="str">
            <v>CORPNO,LNCFNO,ENVTCD</v>
          </cell>
        </row>
        <row r="4533">
          <cell r="E4533" t="str">
            <v>LNB_CANL_BOOK_20220720_BDW_ZX_01</v>
          </cell>
          <cell r="F4533" t="str">
            <v>贷款核销通知书</v>
          </cell>
          <cell r="G4533" t="str">
            <v>&lt;&lt;&lt;&lt;&lt;字段详细信息&gt;&gt;&gt;&gt;&gt;</v>
          </cell>
          <cell r="H4533" t="str">
            <v>CORPNO,LNCANO</v>
          </cell>
        </row>
        <row r="4534">
          <cell r="E4534" t="str">
            <v>LNB_CLST_BOOK_20220720_BDW_ZX_01</v>
          </cell>
          <cell r="F4534" t="str">
            <v>四级形态调整通知书</v>
          </cell>
          <cell r="G4534" t="str">
            <v>&lt;&lt;&lt;&lt;&lt;字段详细信息&gt;&gt;&gt;&gt;&gt;</v>
          </cell>
          <cell r="H4534" t="str">
            <v>CORPNO,LNSTNO</v>
          </cell>
        </row>
        <row r="4535">
          <cell r="E4535" t="str">
            <v>KNA_CUAD</v>
          </cell>
          <cell r="F4535" t="str">
            <v>电子账户信息附表</v>
          </cell>
          <cell r="G4535" t="str">
            <v>&lt;&lt;&lt;&lt;&lt;字段详细信息&gt;&gt;&gt;&gt;&gt;</v>
          </cell>
          <cell r="H4535" t="str">
            <v>CUSTAC</v>
          </cell>
        </row>
        <row r="4536">
          <cell r="E4536" t="str">
            <v>KNL_BILL_20181205</v>
          </cell>
          <cell r="F4536" t="e">
            <v>#N/A</v>
          </cell>
          <cell r="G4536" t="str">
            <v>&lt;&lt;&lt;&lt;&lt;字段详细信息&gt;&gt;&gt;&gt;&gt;</v>
          </cell>
          <cell r="H4536" t="str">
            <v>ACCTNO,DETLSQ,TRANDT</v>
          </cell>
        </row>
        <row r="4537">
          <cell r="E4537" t="str">
            <v>SLF_SPRD_BPRD_RELA</v>
          </cell>
          <cell r="F4537" t="str">
            <v>可售产品关联</v>
          </cell>
          <cell r="G4537" t="str">
            <v>&lt;&lt;&lt;&lt;&lt;字段详细信息&gt;&gt;&gt;&gt;&gt;</v>
          </cell>
          <cell r="H4537" t="str">
            <v>SPRDID,SPRDVR,BPRDID,BPRDVR</v>
          </cell>
        </row>
        <row r="4538">
          <cell r="E4538" t="str">
            <v>KUP_MODE_PART_N</v>
          </cell>
          <cell r="F4538" t="str">
            <v>模板部件表</v>
          </cell>
          <cell r="G4538" t="str">
            <v>&lt;&lt;&lt;&lt;&lt;字段详细信息&gt;&gt;&gt;&gt;&gt;</v>
          </cell>
          <cell r="H4538" t="str">
            <v>MODENO,BUSIBI,CORPNO,PARTCD</v>
          </cell>
        </row>
        <row r="4539">
          <cell r="E4539" t="str">
            <v>KNB_CLAC_N</v>
          </cell>
          <cell r="F4539" t="str">
            <v>电子账户销户登记簿</v>
          </cell>
          <cell r="G4539" t="str">
            <v>&lt;&lt;&lt;&lt;&lt;字段详细信息&gt;&gt;&gt;&gt;&gt;</v>
          </cell>
          <cell r="H4539" t="str">
            <v>CLOSSQ</v>
          </cell>
        </row>
        <row r="4540">
          <cell r="E4540" t="str">
            <v>RPS_REDP_INFO</v>
          </cell>
          <cell r="F4540" t="str">
            <v>红包基本信息</v>
          </cell>
          <cell r="G4540" t="str">
            <v>&lt;&lt;&lt;&lt;&lt;字段详细信息&gt;&gt;&gt;&gt;&gt;</v>
          </cell>
          <cell r="H4540" t="str">
            <v>RPCODE,USERID</v>
          </cell>
        </row>
        <row r="4541">
          <cell r="E4541" t="str">
            <v>KLNB_LOAN_CAR</v>
          </cell>
          <cell r="F4541" t="str">
            <v>#N/A</v>
          </cell>
          <cell r="G4541" t="str">
            <v>&lt;&lt;&lt;&lt;&lt;字段详细信息&gt;&gt;&gt;&gt;&gt;</v>
          </cell>
          <cell r="H4541" t="str">
            <v>APPLID</v>
          </cell>
        </row>
        <row r="4542">
          <cell r="E4542" t="str">
            <v>T_CIF_CUST_BASE_INFO_20190904_BDW_XGK_02</v>
          </cell>
          <cell r="F4542" t="str">
            <v>客户基本信息</v>
          </cell>
          <cell r="G4542" t="str">
            <v>&lt;&lt;&lt;&lt;&lt;字段详细信息&gt;&gt;&gt;&gt;&gt;</v>
          </cell>
          <cell r="H4542" t="str">
            <v>USER_ID</v>
          </cell>
        </row>
        <row r="4543">
          <cell r="E4543" t="str">
            <v>ODA_MAIN</v>
          </cell>
          <cell r="F4543" t="str">
            <v>主订单信息表</v>
          </cell>
          <cell r="G4543" t="str">
            <v>&lt;&lt;&lt;&lt;&lt;字段详细信息&gt;&gt;&gt;&gt;&gt;</v>
          </cell>
          <cell r="H4543" t="str">
            <v>ORDRNO,PURCID</v>
          </cell>
        </row>
        <row r="4544">
          <cell r="E4544" t="str">
            <v>CIF_CUST_ACCS_N</v>
          </cell>
          <cell r="F4544" t="str">
            <v>客户信息关联表</v>
          </cell>
          <cell r="G4544" t="str">
            <v>&lt;&lt;&lt;&lt;&lt;字段详细信息&gt;&gt;&gt;&gt;&gt;</v>
          </cell>
          <cell r="H4544" t="str">
            <v>CUSTNO,CUSTID</v>
          </cell>
        </row>
        <row r="4545">
          <cell r="E4545" t="str">
            <v>CIF_CUST_N</v>
          </cell>
          <cell r="F4545" t="str">
            <v>客户信息表</v>
          </cell>
          <cell r="G4545" t="str">
            <v>&lt;&lt;&lt;&lt;&lt;字段详细信息&gt;&gt;&gt;&gt;&gt;</v>
          </cell>
          <cell r="H4545" t="str">
            <v>CUSTNO</v>
          </cell>
        </row>
        <row r="4546">
          <cell r="E4546" t="str">
            <v>COA_ACCT_N</v>
          </cell>
          <cell r="F4546" t="str">
            <v>抵质押物主表</v>
          </cell>
          <cell r="G4546" t="str">
            <v>&lt;&lt;&lt;&lt;&lt;字段详细信息&gt;&gt;&gt;&gt;&gt;</v>
          </cell>
          <cell r="H4546" t="str">
            <v>CORPNO,COLTNO</v>
          </cell>
        </row>
        <row r="4547">
          <cell r="E4547" t="str">
            <v>COS_TRAN_N</v>
          </cell>
          <cell r="F4547" t="str">
            <v>抵质押物明细表</v>
          </cell>
          <cell r="G4547" t="str">
            <v>&lt;&lt;&lt;&lt;&lt;字段详细信息&gt;&gt;&gt;&gt;&gt;</v>
          </cell>
          <cell r="H4547" t="str">
            <v>CORPNO,COLTNO,SORTNO,CLOTFG</v>
          </cell>
        </row>
        <row r="4548">
          <cell r="E4548" t="str">
            <v>GL_KNA_ACCT_N</v>
          </cell>
          <cell r="F4548" t="str">
            <v>内部户账户表</v>
          </cell>
          <cell r="G4548" t="str">
            <v>&lt;&lt;&lt;&lt;&lt;字段详细信息&gt;&gt;&gt;&gt;&gt;</v>
          </cell>
          <cell r="H4548" t="str">
            <v>CORPNO,ACCTNO</v>
          </cell>
        </row>
        <row r="4549">
          <cell r="E4549" t="str">
            <v>GL_KNA_LSBL_N</v>
          </cell>
          <cell r="F4549" t="str">
            <v>内部户上日余额表</v>
          </cell>
          <cell r="G4549" t="str">
            <v>&lt;&lt;&lt;&lt;&lt;字段详细信息&gt;&gt;&gt;&gt;&gt;</v>
          </cell>
          <cell r="H4549" t="str">
            <v>CORPNO,ACCTNO</v>
          </cell>
        </row>
        <row r="4550">
          <cell r="E4550" t="str">
            <v>GL_KNB_OCAC_N</v>
          </cell>
          <cell r="F4550" t="str">
            <v>内部帐户开销户登记簿</v>
          </cell>
          <cell r="G4550" t="str">
            <v>&lt;&lt;&lt;&lt;&lt;字段详细信息&gt;&gt;&gt;&gt;&gt;</v>
          </cell>
          <cell r="H4550" t="str">
            <v>OPENDT,OPIASQ</v>
          </cell>
        </row>
        <row r="4551">
          <cell r="E4551" t="str">
            <v>GL_KNP_BUSI_N</v>
          </cell>
          <cell r="F4551" t="str">
            <v>内部户产品表</v>
          </cell>
          <cell r="G4551" t="str">
            <v>&lt;&lt;&lt;&lt;&lt;字段详细信息&gt;&gt;&gt;&gt;&gt;</v>
          </cell>
          <cell r="H4551" t="str">
            <v>CORPNO,BUSINO</v>
          </cell>
        </row>
        <row r="4552">
          <cell r="E4552" t="str">
            <v>GL_KNP_SUAC_N</v>
          </cell>
          <cell r="F4552" t="str">
            <v>业务代码子户表</v>
          </cell>
          <cell r="G4552" t="str">
            <v>&lt;&lt;&lt;&lt;&lt;字段详细信息&gt;&gt;&gt;&gt;&gt;</v>
          </cell>
          <cell r="H4552" t="str">
            <v>BUSINO,SUBSAC</v>
          </cell>
        </row>
        <row r="4553">
          <cell r="E4553" t="str">
            <v>GL_KNS_GLVC_N</v>
          </cell>
          <cell r="F4553" t="str">
            <v>传票流水表(表内外)</v>
          </cell>
          <cell r="G4553" t="str">
            <v>&lt;&lt;&lt;&lt;&lt;字段详细信息&gt;&gt;&gt;&gt;&gt;</v>
          </cell>
          <cell r="H4553" t="str">
            <v>TRANDT,GLVCSQ</v>
          </cell>
        </row>
        <row r="4554">
          <cell r="E4554" t="str">
            <v>KAPP_JIOYXX_N</v>
          </cell>
          <cell r="F4554" t="str">
            <v>交易服务定义表</v>
          </cell>
          <cell r="G4554" t="str">
            <v>&lt;&lt;&lt;&lt;&lt;字段详细信息&gt;&gt;&gt;&gt;&gt;</v>
          </cell>
          <cell r="H4554" t="str">
            <v>PRCSCD</v>
          </cell>
        </row>
        <row r="4555">
          <cell r="E4555" t="str">
            <v>KCB_CHRG_AGBL_N</v>
          </cell>
          <cell r="F4555" t="str">
            <v>费用汇总余额登记簿</v>
          </cell>
          <cell r="G4555" t="str">
            <v>&lt;&lt;&lt;&lt;&lt;字段详细信息&gt;&gt;&gt;&gt;&gt;</v>
          </cell>
          <cell r="H4555" t="str">
            <v>CORPNO,TRANDT,TRANMS,PRODCD,CRCYCD</v>
          </cell>
        </row>
        <row r="4556">
          <cell r="E4556" t="str">
            <v>KCB_CHRG_DETL_N</v>
          </cell>
          <cell r="F4556" t="str">
            <v>费用记帐明细</v>
          </cell>
          <cell r="G4556" t="str">
            <v>&lt;&lt;&lt;&lt;&lt;字段详细信息&gt;&gt;&gt;&gt;&gt;</v>
          </cell>
          <cell r="H4556" t="str">
            <v>CORPNO,CALDAT,CALSEQ,EVRGSQ,CGSTNO</v>
          </cell>
        </row>
        <row r="4557">
          <cell r="E4557" t="str">
            <v>KCB_CHRG_RGST_N</v>
          </cell>
          <cell r="F4557" t="str">
            <v>收费登记簿</v>
          </cell>
          <cell r="G4557" t="str">
            <v>&lt;&lt;&lt;&lt;&lt;字段详细信息&gt;&gt;&gt;&gt;&gt;</v>
          </cell>
          <cell r="H4557" t="str">
            <v>CORPNO,TRANDT,TRNSEQ,EVRGSQ</v>
          </cell>
        </row>
        <row r="4558">
          <cell r="E4558" t="str">
            <v>KCD_CARD_N</v>
          </cell>
          <cell r="F4558" t="str">
            <v>卡信息表</v>
          </cell>
          <cell r="G4558" t="str">
            <v>&lt;&lt;&lt;&lt;&lt;字段详细信息&gt;&gt;&gt;&gt;&gt;</v>
          </cell>
          <cell r="H4558" t="str">
            <v>CORPNO,CARDNO</v>
          </cell>
        </row>
        <row r="4559">
          <cell r="E4559" t="str">
            <v>KNA_ACAL_N</v>
          </cell>
          <cell r="F4559" t="str">
            <v>账户别名关系表</v>
          </cell>
          <cell r="G4559" t="str">
            <v>&lt;&lt;&lt;&lt;&lt;字段详细信息&gt;&gt;&gt;&gt;&gt;</v>
          </cell>
          <cell r="H4559" t="str">
            <v>CORPNO,CUSTAC,ACALTP,ACALNO</v>
          </cell>
        </row>
        <row r="4560">
          <cell r="E4560" t="str">
            <v>KNA_ACCS_N</v>
          </cell>
          <cell r="F4560" t="str">
            <v>负债账号客户账号对照表</v>
          </cell>
          <cell r="G4560" t="str">
            <v>&lt;&lt;&lt;&lt;&lt;字段详细信息&gt;&gt;&gt;&gt;&gt;</v>
          </cell>
          <cell r="H4560" t="str">
            <v>CORPNO,CUSTAC,SUBSAC</v>
          </cell>
        </row>
        <row r="4561">
          <cell r="E4561" t="str">
            <v>KNA_ACCT_ADDT_N</v>
          </cell>
          <cell r="F4561" t="str">
            <v>负债账户附加信息表</v>
          </cell>
          <cell r="G4561" t="str">
            <v>&lt;&lt;&lt;&lt;&lt;字段详细信息&gt;&gt;&gt;&gt;&gt;</v>
          </cell>
          <cell r="H4561" t="str">
            <v>CORPNO,ACCTNO</v>
          </cell>
        </row>
        <row r="4562">
          <cell r="E4562" t="str">
            <v>KNA_ACCT_N</v>
          </cell>
          <cell r="F4562" t="str">
            <v>负债活期账户信息表</v>
          </cell>
          <cell r="G4562" t="str">
            <v>&lt;&lt;&lt;&lt;&lt;字段详细信息&gt;&gt;&gt;&gt;&gt;</v>
          </cell>
          <cell r="H4562" t="str">
            <v>CORPNO,ACCTNO</v>
          </cell>
        </row>
        <row r="4563">
          <cell r="E4563" t="str">
            <v>KNA_ACDC_N</v>
          </cell>
          <cell r="F4563" t="str">
            <v>卡客户账号对照表</v>
          </cell>
          <cell r="G4563" t="str">
            <v>&lt;&lt;&lt;&lt;&lt;字段详细信息&gt;&gt;&gt;&gt;&gt;</v>
          </cell>
          <cell r="H4563" t="str">
            <v>CORPNO,CARDNO</v>
          </cell>
        </row>
        <row r="4564">
          <cell r="E4564" t="str">
            <v>KNA_CACD_N</v>
          </cell>
          <cell r="F4564" t="str">
            <v>外部卡与客户账号对照表</v>
          </cell>
          <cell r="G4564" t="str">
            <v>&lt;&lt;&lt;&lt;&lt;字段详细信息&gt;&gt;&gt;&gt;&gt;</v>
          </cell>
          <cell r="H4564" t="str">
            <v>CORPNO,CUSTAC,CARDNO</v>
          </cell>
        </row>
        <row r="4565">
          <cell r="E4565" t="str">
            <v>KNA_CUAD_N</v>
          </cell>
          <cell r="F4565" t="str">
            <v>电子账户信息附表</v>
          </cell>
          <cell r="G4565" t="str">
            <v>&lt;&lt;&lt;&lt;&lt;字段详细信息&gt;&gt;&gt;&gt;&gt;</v>
          </cell>
          <cell r="H4565" t="str">
            <v>CUSTAC</v>
          </cell>
        </row>
        <row r="4566">
          <cell r="E4566" t="str">
            <v>KNA_CUST_N</v>
          </cell>
          <cell r="F4566" t="str">
            <v>电子账户表</v>
          </cell>
          <cell r="G4566" t="str">
            <v>&lt;&lt;&lt;&lt;&lt;字段详细信息&gt;&gt;&gt;&gt;&gt;</v>
          </cell>
          <cell r="H4566" t="str">
            <v>CORPNO,CUSTAC</v>
          </cell>
        </row>
        <row r="4567">
          <cell r="E4567" t="str">
            <v>KNA_DRAW_N</v>
          </cell>
          <cell r="F4567" t="str">
            <v>负债活期账户支取控制</v>
          </cell>
          <cell r="G4567" t="str">
            <v>&lt;&lt;&lt;&lt;&lt;字段详细信息&gt;&gt;&gt;&gt;&gt;</v>
          </cell>
          <cell r="H4567" t="str">
            <v>CORPNO,ACCTNO</v>
          </cell>
        </row>
        <row r="4568">
          <cell r="E4568" t="str">
            <v>KNA_FXAC_DETL_N</v>
          </cell>
          <cell r="F4568" t="str">
            <v>负债定期账户明细表</v>
          </cell>
          <cell r="G4568" t="str">
            <v>&lt;&lt;&lt;&lt;&lt;字段详细信息&gt;&gt;&gt;&gt;&gt;</v>
          </cell>
          <cell r="H4568" t="str">
            <v>CORPNO,ACCTNO,DETLSQ</v>
          </cell>
        </row>
        <row r="4569">
          <cell r="E4569" t="str">
            <v>KNA_FXAC_DRDL_N</v>
          </cell>
          <cell r="F4569" t="str">
            <v>定期账户明细支取表</v>
          </cell>
          <cell r="G4569" t="str">
            <v>&lt;&lt;&lt;&lt;&lt;字段详细信息&gt;&gt;&gt;&gt;&gt;</v>
          </cell>
          <cell r="H4569" t="str">
            <v>CORPNO,TRANDT,TRANSQ,ACCTNO,DETLSQ</v>
          </cell>
        </row>
        <row r="4570">
          <cell r="E4570" t="str">
            <v>KNA_FXAC_N</v>
          </cell>
          <cell r="F4570" t="str">
            <v>负债定期账户信息表</v>
          </cell>
          <cell r="G4570" t="str">
            <v>&lt;&lt;&lt;&lt;&lt;字段详细信息&gt;&gt;&gt;&gt;&gt;</v>
          </cell>
          <cell r="H4570" t="str">
            <v>CORPNO,ACCTNO</v>
          </cell>
        </row>
        <row r="4571">
          <cell r="E4571" t="str">
            <v>KNA_FXAC_PROD_N</v>
          </cell>
          <cell r="F4571" t="str">
            <v>定期附加产品信息表</v>
          </cell>
          <cell r="G4571" t="str">
            <v>&lt;&lt;&lt;&lt;&lt;字段详细信息&gt;&gt;&gt;&gt;&gt;</v>
          </cell>
          <cell r="H4571" t="str">
            <v>CORPNO,ACCTNO</v>
          </cell>
        </row>
        <row r="4572">
          <cell r="E4572" t="str">
            <v>KNA_FXDR_N</v>
          </cell>
          <cell r="F4572" t="str">
            <v>负债定期账户支取控制</v>
          </cell>
          <cell r="G4572" t="str">
            <v>&lt;&lt;&lt;&lt;&lt;字段详细信息&gt;&gt;&gt;&gt;&gt;</v>
          </cell>
          <cell r="H4572" t="str">
            <v>CORPNO,ACCTNO</v>
          </cell>
        </row>
        <row r="4573">
          <cell r="E4573" t="str">
            <v>KNA_QUOT_N</v>
          </cell>
          <cell r="F4573" t="str">
            <v>亲情钱包额度表</v>
          </cell>
          <cell r="G4573" t="str">
            <v>&lt;&lt;&lt;&lt;&lt;字段详细信息&gt;&gt;&gt;&gt;&gt;</v>
          </cell>
          <cell r="H4573" t="str">
            <v>CORPNO,RELTID</v>
          </cell>
        </row>
        <row r="4574">
          <cell r="E4574" t="str">
            <v>KNA_RELT_N</v>
          </cell>
          <cell r="F4574" t="str">
            <v>亲情钱包关联关系表</v>
          </cell>
          <cell r="G4574" t="str">
            <v>&lt;&lt;&lt;&lt;&lt;字段详细信息&gt;&gt;&gt;&gt;&gt;</v>
          </cell>
          <cell r="H4574" t="str">
            <v>CORPNO,RELTID</v>
          </cell>
        </row>
        <row r="4575">
          <cell r="E4575" t="str">
            <v>KNA_SIGN_DETL_N</v>
          </cell>
          <cell r="F4575" t="str">
            <v>转存签约明细表</v>
          </cell>
          <cell r="G4575" t="str">
            <v>&lt;&lt;&lt;&lt;&lt;字段详细信息&gt;&gt;&gt;&gt;&gt;</v>
          </cell>
          <cell r="H4575" t="str">
            <v>CORPNO,SIGNNO</v>
          </cell>
        </row>
        <row r="4576">
          <cell r="E4576" t="str">
            <v>KNA_SIGN_N</v>
          </cell>
          <cell r="F4576" t="str">
            <v>电子账户签约表</v>
          </cell>
          <cell r="G4576" t="str">
            <v>&lt;&lt;&lt;&lt;&lt;字段详细信息&gt;&gt;&gt;&gt;&gt;</v>
          </cell>
          <cell r="H4576" t="str">
            <v>CORPNO,SIGNNO</v>
          </cell>
        </row>
        <row r="4577">
          <cell r="E4577" t="str">
            <v>KNB_ACIN_N</v>
          </cell>
          <cell r="F4577" t="str">
            <v>负债账户计息信息</v>
          </cell>
          <cell r="G4577" t="str">
            <v>&lt;&lt;&lt;&lt;&lt;字段详细信息&gt;&gt;&gt;&gt;&gt;</v>
          </cell>
          <cell r="H4577" t="str">
            <v>CORPNO,ACCTNO</v>
          </cell>
        </row>
        <row r="4578">
          <cell r="E4578" t="str">
            <v>KNB_CBDL_N</v>
          </cell>
          <cell r="F4578" t="str">
            <v>负债账户计提明细</v>
          </cell>
          <cell r="G4578" t="str">
            <v>&lt;&lt;&lt;&lt;&lt;字段详细信息&gt;&gt;&gt;&gt;&gt;</v>
          </cell>
          <cell r="H4578" t="str">
            <v>CORPNO,CABRDT,ACCTNO</v>
          </cell>
        </row>
        <row r="4579">
          <cell r="E4579" t="str">
            <v>KNB_CBDP_N</v>
          </cell>
          <cell r="F4579" t="str">
            <v>负债账户计提智能储蓄明细</v>
          </cell>
          <cell r="G4579" t="str">
            <v>&lt;&lt;&lt;&lt;&lt;字段详细信息&gt;&gt;&gt;&gt;&gt;</v>
          </cell>
          <cell r="H4579" t="str">
            <v>CORPNO,CABRDT,ACCTNO,INDXNO</v>
          </cell>
        </row>
        <row r="4580">
          <cell r="E4580" t="str">
            <v>KNB_DFIR_N</v>
          </cell>
          <cell r="F4580" t="str">
            <v>负债账户违约支取利率l利息表</v>
          </cell>
          <cell r="G4580" t="str">
            <v>&lt;&lt;&lt;&lt;&lt;字段详细信息&gt;&gt;&gt;&gt;&gt;</v>
          </cell>
          <cell r="H4580" t="str">
            <v>CORPNO,ACCTNO,TEARTP</v>
          </cell>
        </row>
        <row r="4581">
          <cell r="E4581" t="str">
            <v>KNB_FROZ_DETL_N</v>
          </cell>
          <cell r="F4581" t="str">
            <v>冻结明细登记簿</v>
          </cell>
          <cell r="G4581" t="str">
            <v>&lt;&lt;&lt;&lt;&lt;字段详细信息&gt;&gt;&gt;&gt;&gt;</v>
          </cell>
          <cell r="H4581" t="str">
            <v>FROZNO,FROZSQ</v>
          </cell>
        </row>
        <row r="4582">
          <cell r="E4582" t="str">
            <v>KNB_FROZ_N</v>
          </cell>
          <cell r="F4582" t="str">
            <v>冻结登记簿</v>
          </cell>
          <cell r="G4582" t="str">
            <v>&lt;&lt;&lt;&lt;&lt;字段详细信息&gt;&gt;&gt;&gt;&gt;</v>
          </cell>
          <cell r="H4582" t="str">
            <v>CORPNO,FROZNO,FROZSQ</v>
          </cell>
        </row>
        <row r="4583">
          <cell r="E4583" t="str">
            <v>KNB_FROZ_OWNE_N</v>
          </cell>
          <cell r="F4583" t="str">
            <v>冻结主体登记簿</v>
          </cell>
          <cell r="G4583" t="str">
            <v>&lt;&lt;&lt;&lt;&lt;字段详细信息&gt;&gt;&gt;&gt;&gt;</v>
          </cell>
          <cell r="H4583" t="str">
            <v>CORPNO,FROZOW,FROWID</v>
          </cell>
        </row>
        <row r="4584">
          <cell r="E4584" t="str">
            <v>KNB_OPAC_N</v>
          </cell>
          <cell r="F4584" t="str">
            <v>电子账户开户登记簿</v>
          </cell>
          <cell r="G4584" t="str">
            <v>&lt;&lt;&lt;&lt;&lt;字段详细信息&gt;&gt;&gt;&gt;&gt;</v>
          </cell>
          <cell r="H4584" t="str">
            <v>OPENSQ</v>
          </cell>
        </row>
        <row r="4585">
          <cell r="E4585" t="str">
            <v>KNB_OPBT_N</v>
          </cell>
          <cell r="F4585" t="str">
            <v>电子账户批量开户登记簿</v>
          </cell>
          <cell r="G4585" t="str">
            <v>&lt;&lt;&lt;&lt;&lt;字段详细信息&gt;&gt;&gt;&gt;&gt;</v>
          </cell>
          <cell r="H4585" t="str">
            <v>CORPNO,BTCHNO,ACCTDT,BTCHNM</v>
          </cell>
        </row>
        <row r="4586">
          <cell r="E4586" t="str">
            <v>KNB_PIDL_N</v>
          </cell>
          <cell r="F4586" t="str">
            <v>负债账户付息明细</v>
          </cell>
          <cell r="G4586" t="str">
            <v>&lt;&lt;&lt;&lt;&lt;字段详细信息&gt;&gt;&gt;&gt;&gt;</v>
          </cell>
          <cell r="H4586" t="str">
            <v>ACCTNO,INDXNO,DETLSQ,PYINDT,PYINSQ</v>
          </cell>
        </row>
        <row r="4587">
          <cell r="E4587" t="str">
            <v>KNB_PROM_N</v>
          </cell>
          <cell r="F4587" t="str">
            <v>电子账户升级登记簿</v>
          </cell>
          <cell r="G4587" t="str">
            <v>&lt;&lt;&lt;&lt;&lt;字段详细信息&gt;&gt;&gt;&gt;&gt;</v>
          </cell>
          <cell r="H4587" t="str">
            <v>CORPNO,MESSSQ</v>
          </cell>
        </row>
        <row r="4588">
          <cell r="E4588" t="str">
            <v>KNB_RPTR_BACH_N</v>
          </cell>
          <cell r="F4588" t="str">
            <v>红包系统批量交易明细表</v>
          </cell>
          <cell r="G4588" t="str">
            <v>&lt;&lt;&lt;&lt;&lt;字段详细信息&gt;&gt;&gt;&gt;&gt;</v>
          </cell>
          <cell r="H4588" t="str">
            <v>FILESQ,SOURSQ,SOURDT</v>
          </cell>
        </row>
        <row r="4589">
          <cell r="E4589" t="str">
            <v>KNB_RPTR_DETL_N</v>
          </cell>
          <cell r="F4589" t="str">
            <v>红包系统交易明细表</v>
          </cell>
          <cell r="G4589" t="str">
            <v>&lt;&lt;&lt;&lt;&lt;字段详细信息&gt;&gt;&gt;&gt;&gt;</v>
          </cell>
          <cell r="H4589" t="str">
            <v>SOURSQ,SOURDT</v>
          </cell>
        </row>
        <row r="4590">
          <cell r="E4590" t="str">
            <v>KNB_UNFR_N</v>
          </cell>
          <cell r="F4590" t="str">
            <v>解冻登记簿</v>
          </cell>
          <cell r="G4590" t="str">
            <v>&lt;&lt;&lt;&lt;&lt;字段详细信息&gt;&gt;&gt;&gt;&gt;</v>
          </cell>
          <cell r="H4590" t="str">
            <v>ODFRNO,UNFRSQ</v>
          </cell>
        </row>
        <row r="4591">
          <cell r="E4591" t="str">
            <v>KNB_WACO_N</v>
          </cell>
          <cell r="F4591" t="str">
            <v>亲情钱包合约登记表</v>
          </cell>
          <cell r="G4591" t="str">
            <v>&lt;&lt;&lt;&lt;&lt;字段详细信息&gt;&gt;&gt;&gt;&gt;</v>
          </cell>
          <cell r="H4591" t="str">
            <v>CORPNO,RELTID,CONTDT</v>
          </cell>
        </row>
        <row r="4592">
          <cell r="E4592" t="str">
            <v>KNL_BILL_N</v>
          </cell>
          <cell r="F4592" t="str">
            <v>账户余额发生明细</v>
          </cell>
          <cell r="G4592" t="str">
            <v>&lt;&lt;&lt;&lt;&lt;字段详细信息&gt;&gt;&gt;&gt;&gt;</v>
          </cell>
          <cell r="H4592" t="str">
            <v>CORPNO,ACCTNO,DETLSQ,TRANDT</v>
          </cell>
        </row>
        <row r="4593">
          <cell r="E4593" t="str">
            <v>KNL_CARY_N</v>
          </cell>
          <cell r="F4593" t="str">
            <v>电子账户转电子账户登记簿</v>
          </cell>
          <cell r="G4593" t="str">
            <v>&lt;&lt;&lt;&lt;&lt;字段详细信息&gt;&gt;&gt;&gt;&gt;</v>
          </cell>
          <cell r="H4593" t="str">
            <v>CORPNO,SERVSQ,SERVDT</v>
          </cell>
        </row>
        <row r="4594">
          <cell r="E4594" t="str">
            <v>KNL_CNAPOT_N</v>
          </cell>
          <cell r="F4594" t="str">
            <v>大小额往来账明细</v>
          </cell>
          <cell r="G4594" t="str">
            <v>&lt;&lt;&lt;&lt;&lt;字段详细信息&gt;&gt;&gt;&gt;&gt;</v>
          </cell>
          <cell r="H4594" t="str">
            <v>CORPNO,SERVSQ,SERVDT</v>
          </cell>
        </row>
        <row r="4595">
          <cell r="E4595" t="str">
            <v>KNL_IOBL_CUPS_N</v>
          </cell>
          <cell r="F4595" t="str">
            <v>银联CUPS转账登记簿</v>
          </cell>
          <cell r="G4595" t="str">
            <v>&lt;&lt;&lt;&lt;&lt;字段详细信息&gt;&gt;&gt;&gt;&gt;</v>
          </cell>
          <cell r="H4595" t="str">
            <v>CORPNO,UNISEQ</v>
          </cell>
        </row>
        <row r="4596">
          <cell r="E4596" t="str">
            <v>KNP_ACST_N</v>
          </cell>
          <cell r="F4596" t="str">
            <v>电子账户状态参数信息</v>
          </cell>
          <cell r="G4596" t="str">
            <v>&lt;&lt;&lt;&lt;&lt;字段详细信息&gt;&gt;&gt;&gt;&gt;</v>
          </cell>
          <cell r="H4596" t="str">
            <v>CORPNO,PRCSCD,DIME01,DIME02,DIME03,DIME04,DIME05,DIME06</v>
          </cell>
        </row>
        <row r="4597">
          <cell r="E4597" t="str">
            <v>KNS_ACSQ_CLER_N</v>
          </cell>
          <cell r="F4597" t="str">
            <v>会计流水清算表</v>
          </cell>
          <cell r="G4597" t="str">
            <v>&lt;&lt;&lt;&lt;&lt;字段详细信息&gt;&gt;&gt;&gt;&gt;</v>
          </cell>
          <cell r="H4597" t="str">
            <v>TRANDT,MNTRSQ,RECDNO,CORPNO</v>
          </cell>
        </row>
        <row r="4598">
          <cell r="E4598" t="str">
            <v>KNS_ACSQ_COLL_N</v>
          </cell>
          <cell r="F4598" t="str">
            <v>清算流水汇总登记簿</v>
          </cell>
          <cell r="G4598" t="str">
            <v>&lt;&lt;&lt;&lt;&lt;字段详细信息&gt;&gt;&gt;&gt;&gt;</v>
          </cell>
          <cell r="H4598" t="str">
            <v>BATHID,BRCHNO,CRCYCD,CLACTP</v>
          </cell>
        </row>
        <row r="4599">
          <cell r="E4599" t="str">
            <v>KNS_ACSQ_N</v>
          </cell>
          <cell r="F4599" t="str">
            <v>会计流水表</v>
          </cell>
          <cell r="G4599" t="str">
            <v>&lt;&lt;&lt;&lt;&lt;字段详细信息&gt;&gt;&gt;&gt;&gt;</v>
          </cell>
          <cell r="H4599" t="str">
            <v>TRANDT,SORTNO,CORPNO</v>
          </cell>
        </row>
        <row r="4600">
          <cell r="E4600" t="str">
            <v>KNS_CMBK_N</v>
          </cell>
          <cell r="F4600" t="str">
            <v>传票录入登记簿</v>
          </cell>
          <cell r="G4600" t="str">
            <v>&lt;&lt;&lt;&lt;&lt;字段详细信息&gt;&gt;&gt;&gt;&gt;</v>
          </cell>
          <cell r="H4600" t="str">
            <v>ACSTNO,PAYSEQ,TRANDT,CORPNO</v>
          </cell>
        </row>
        <row r="4601">
          <cell r="E4601" t="str">
            <v>KNS_MDSA_BILL_N</v>
          </cell>
          <cell r="F4601" t="str">
            <v>销项数据登记薄</v>
          </cell>
          <cell r="G4601" t="str">
            <v>&lt;&lt;&lt;&lt;&lt;字段详细信息&gt;&gt;&gt;&gt;&gt;</v>
          </cell>
          <cell r="H4601" t="str">
            <v>MTRASQ,SORTNO,TRANDT,CORPNO</v>
          </cell>
        </row>
        <row r="4602">
          <cell r="E4602" t="str">
            <v>KNS_PAYA_N</v>
          </cell>
          <cell r="F4602" t="str">
            <v>挂账登记簿</v>
          </cell>
          <cell r="G4602" t="str">
            <v>&lt;&lt;&lt;&lt;&lt;字段详细信息&gt;&gt;&gt;&gt;&gt;</v>
          </cell>
          <cell r="H4602" t="str">
            <v>PAYASQ,CORPNO</v>
          </cell>
        </row>
        <row r="4603">
          <cell r="E4603" t="str">
            <v>KNS_PAYD_N</v>
          </cell>
          <cell r="F4603" t="str">
            <v>销账登记簿</v>
          </cell>
          <cell r="G4603" t="str">
            <v>&lt;&lt;&lt;&lt;&lt;字段详细信息&gt;&gt;&gt;&gt;&gt;</v>
          </cell>
          <cell r="H4603" t="str">
            <v>PAYDSQ,CORPNO</v>
          </cell>
        </row>
        <row r="4604">
          <cell r="E4604" t="str">
            <v>KNS_STRK_N</v>
          </cell>
          <cell r="F4604" t="str">
            <v>隔日冲正登记簿</v>
          </cell>
          <cell r="G4604" t="str">
            <v>&lt;&lt;&lt;&lt;&lt;字段详细信息&gt;&gt;&gt;&gt;&gt;</v>
          </cell>
          <cell r="H4604" t="str">
            <v>CORPNO,NUMBSQ,SERLNO,TRANDT</v>
          </cell>
        </row>
        <row r="4605">
          <cell r="E4605" t="str">
            <v>KSYS_JYKZHQ_N</v>
          </cell>
          <cell r="F4605" t="str">
            <v>交易控制器</v>
          </cell>
          <cell r="G4605" t="str">
            <v>&lt;&lt;&lt;&lt;&lt;字段详细信息&gt;&gt;&gt;&gt;&gt;</v>
          </cell>
          <cell r="H4605" t="str">
            <v>XITONGBS,FARENDMA,PLJYZBSH,BUZHOUHA,PLJIOYMA</v>
          </cell>
        </row>
        <row r="4606">
          <cell r="E4606" t="str">
            <v>KUB_INRT_N</v>
          </cell>
          <cell r="F4606" t="str">
            <v>账户利率信息</v>
          </cell>
          <cell r="G4606" t="str">
            <v>&lt;&lt;&lt;&lt;&lt;字段详细信息&gt;&gt;&gt;&gt;&gt;</v>
          </cell>
          <cell r="H4606" t="str">
            <v>ACCTNO,INDXNO,CORPNO</v>
          </cell>
        </row>
        <row r="4607">
          <cell r="E4607" t="str">
            <v>KUB_TSDT_ACCT_N</v>
          </cell>
          <cell r="F4607" t="str">
            <v>交易明细登记表</v>
          </cell>
          <cell r="G4607" t="str">
            <v>&lt;&lt;&lt;&lt;&lt;字段详细信息&gt;&gt;&gt;&gt;&gt;</v>
          </cell>
          <cell r="H4607" t="str">
            <v>CORPNO,TRANDT,TRANSQ,QUOTTP</v>
          </cell>
        </row>
        <row r="4608">
          <cell r="E4608" t="str">
            <v>KUB_USER_N</v>
          </cell>
          <cell r="F4608" t="str">
            <v>柜员信息表</v>
          </cell>
          <cell r="G4608" t="str">
            <v>&lt;&lt;&lt;&lt;&lt;字段详细信息&gt;&gt;&gt;&gt;&gt;</v>
          </cell>
          <cell r="H4608" t="str">
            <v>CORPNO,USERID</v>
          </cell>
        </row>
        <row r="4609">
          <cell r="E4609" t="str">
            <v>KUP_ACRT_BRCH_N</v>
          </cell>
          <cell r="F4609" t="str">
            <v>账户额度限制表(行社)</v>
          </cell>
          <cell r="G4609" t="str">
            <v>&lt;&lt;&lt;&lt;&lt;字段详细信息&gt;&gt;&gt;&gt;&gt;</v>
          </cell>
          <cell r="H4609" t="str">
            <v>ACRTSQ,CORPNO</v>
          </cell>
        </row>
        <row r="4610">
          <cell r="E4610" t="str">
            <v>KUP_BKIR_N</v>
          </cell>
          <cell r="F4610" t="str">
            <v>浮动利率表</v>
          </cell>
          <cell r="G4610" t="str">
            <v>&lt;&lt;&lt;&lt;&lt;字段详细信息&gt;&gt;&gt;&gt;&gt;</v>
          </cell>
          <cell r="H4610" t="str">
            <v>CORPNO,BKIRSQ</v>
          </cell>
        </row>
        <row r="4611">
          <cell r="E4611" t="str">
            <v>KUP_DPPB_ACCT_N</v>
          </cell>
          <cell r="F4611" t="str">
            <v>产品核算定义表</v>
          </cell>
          <cell r="G4611" t="str">
            <v>&lt;&lt;&lt;&lt;&lt;字段详细信息&gt;&gt;&gt;&gt;&gt;</v>
          </cell>
          <cell r="H4611" t="str">
            <v>PRODCD,DEPTTM,CORPNO</v>
          </cell>
        </row>
        <row r="4612">
          <cell r="E4612" t="str">
            <v>KUP_DPPB_ACTP_N</v>
          </cell>
          <cell r="F4612" t="str">
            <v>产品账户类型控制表</v>
          </cell>
          <cell r="G4612" t="str">
            <v>&lt;&lt;&lt;&lt;&lt;字段详细信息&gt;&gt;&gt;&gt;&gt;</v>
          </cell>
          <cell r="H4612" t="str">
            <v>PRODCD,CACTTP,CORPNO</v>
          </cell>
        </row>
        <row r="4613">
          <cell r="E4613" t="str">
            <v>KUP_DPPB_ADDT_N</v>
          </cell>
          <cell r="F4613" t="str">
            <v>产品附加属性</v>
          </cell>
          <cell r="G4613" t="str">
            <v>&lt;&lt;&lt;&lt;&lt;字段详细信息&gt;&gt;&gt;&gt;&gt;</v>
          </cell>
          <cell r="H4613" t="str">
            <v>PRODCD,CORPNO</v>
          </cell>
        </row>
        <row r="4614">
          <cell r="E4614" t="str">
            <v>KUP_DPPB_BRCH_N</v>
          </cell>
          <cell r="F4614" t="str">
            <v>产品机构控制表</v>
          </cell>
          <cell r="G4614" t="str">
            <v>&lt;&lt;&lt;&lt;&lt;字段详细信息&gt;&gt;&gt;&gt;&gt;</v>
          </cell>
          <cell r="H4614" t="str">
            <v>PRODCD,CRCYCD,BRCHNO,CORPNO</v>
          </cell>
        </row>
        <row r="4615">
          <cell r="E4615" t="str">
            <v>KUP_DPPB_CUST_N</v>
          </cell>
          <cell r="F4615" t="str">
            <v>产品开户控制表</v>
          </cell>
          <cell r="G4615" t="str">
            <v>&lt;&lt;&lt;&lt;&lt;字段详细信息&gt;&gt;&gt;&gt;&gt;</v>
          </cell>
          <cell r="H4615" t="str">
            <v>PRODCD,CRCYCD,CORPNO</v>
          </cell>
        </row>
        <row r="4616">
          <cell r="E4616" t="str">
            <v>KUP_DPPB_DFIR_N</v>
          </cell>
          <cell r="F4616" t="str">
            <v>产品违约支取利息定义</v>
          </cell>
          <cell r="G4616" t="str">
            <v>&lt;&lt;&lt;&lt;&lt;字段详细信息&gt;&gt;&gt;&gt;&gt;</v>
          </cell>
          <cell r="H4616" t="str">
            <v>PRODCD,CRCYCD,CORPNO,INGPCD,INTRTP,TEARTP</v>
          </cell>
        </row>
        <row r="4617">
          <cell r="E4617" t="str">
            <v>KUP_DPPB_DRAW_N</v>
          </cell>
          <cell r="F4617" t="str">
            <v>产品支取控制表</v>
          </cell>
          <cell r="G4617" t="str">
            <v>&lt;&lt;&lt;&lt;&lt;字段详细信息&gt;&gt;&gt;&gt;&gt;</v>
          </cell>
          <cell r="H4617" t="str">
            <v>PRODCD,CRCYCD,CORPNO</v>
          </cell>
        </row>
        <row r="4618">
          <cell r="E4618" t="str">
            <v>KUP_DPPB_DRAW_PLAN_N</v>
          </cell>
          <cell r="F4618" t="str">
            <v>产品支取计划表</v>
          </cell>
          <cell r="G4618" t="str">
            <v>&lt;&lt;&lt;&lt;&lt;字段详细信息&gt;&gt;&gt;&gt;&gt;</v>
          </cell>
          <cell r="H4618" t="str">
            <v>PRODCD,CORPNO,CRCYCD</v>
          </cell>
        </row>
        <row r="4619">
          <cell r="E4619" t="str">
            <v>KUP_DPPB_INTR_N</v>
          </cell>
          <cell r="F4619" t="str">
            <v>产品利息利率定义</v>
          </cell>
          <cell r="G4619" t="str">
            <v>&lt;&lt;&lt;&lt;&lt;字段详细信息&gt;&gt;&gt;&gt;&gt;</v>
          </cell>
          <cell r="H4619" t="str">
            <v>PRODCD,CRCYCD,INTRTP,CORPNO</v>
          </cell>
        </row>
        <row r="4620">
          <cell r="E4620" t="str">
            <v>KUP_DPPB_MATU_N</v>
          </cell>
          <cell r="F4620" t="str">
            <v>产品到期控制表</v>
          </cell>
          <cell r="G4620" t="str">
            <v>&lt;&lt;&lt;&lt;&lt;字段详细信息&gt;&gt;&gt;&gt;&gt;</v>
          </cell>
          <cell r="H4620" t="str">
            <v>PRODCD,CRCYCD,CORPNO</v>
          </cell>
        </row>
        <row r="4621">
          <cell r="E4621" t="str">
            <v>KUP_DPPB_N</v>
          </cell>
          <cell r="F4621" t="str">
            <v>产品基础属性表</v>
          </cell>
          <cell r="G4621" t="str">
            <v>&lt;&lt;&lt;&lt;&lt;字段详细信息&gt;&gt;&gt;&gt;&gt;</v>
          </cell>
          <cell r="H4621" t="str">
            <v>PRODCD,CORPNO</v>
          </cell>
        </row>
        <row r="4622">
          <cell r="E4622" t="str">
            <v>KUP_DPPB_PART_N</v>
          </cell>
          <cell r="F4622" t="str">
            <v>存款产品部件表</v>
          </cell>
          <cell r="G4622" t="str">
            <v>&lt;&lt;&lt;&lt;&lt;字段详细信息&gt;&gt;&gt;&gt;&gt;</v>
          </cell>
          <cell r="H4622" t="str">
            <v>PRODCD,PARTCD,BUSIBI,CORPNO</v>
          </cell>
        </row>
        <row r="4623">
          <cell r="E4623" t="str">
            <v>KUP_DPPB_POST_N</v>
          </cell>
          <cell r="F4623" t="str">
            <v>产品存入控制表</v>
          </cell>
          <cell r="G4623" t="str">
            <v>&lt;&lt;&lt;&lt;&lt;字段详细信息&gt;&gt;&gt;&gt;&gt;</v>
          </cell>
          <cell r="H4623" t="str">
            <v>PRODCD,CRCYCD,CORPNO</v>
          </cell>
        </row>
        <row r="4624">
          <cell r="E4624" t="str">
            <v>KUP_DPPB_POST_PLAN_N</v>
          </cell>
          <cell r="F4624" t="str">
            <v>产品存入计划</v>
          </cell>
          <cell r="G4624" t="str">
            <v>&lt;&lt;&lt;&lt;&lt;字段详细信息&gt;&gt;&gt;&gt;&gt;</v>
          </cell>
          <cell r="H4624" t="str">
            <v>PRODCD,CRCYCD,CORPNO</v>
          </cell>
        </row>
        <row r="4625">
          <cell r="E4625" t="str">
            <v>KUP_DPPB_TERM_N</v>
          </cell>
          <cell r="F4625" t="str">
            <v>产品存期控制表</v>
          </cell>
          <cell r="G4625" t="str">
            <v>&lt;&lt;&lt;&lt;&lt;字段详细信息&gt;&gt;&gt;&gt;&gt;</v>
          </cell>
          <cell r="H4625" t="str">
            <v>PRODCD,CRCYCD,DEPTTM,CORPNO</v>
          </cell>
        </row>
        <row r="4626">
          <cell r="E4626" t="str">
            <v>KUP_DPTD_N</v>
          </cell>
          <cell r="F4626" t="str">
            <v>活期资金产品池</v>
          </cell>
          <cell r="G4626" t="str">
            <v>&lt;&lt;&lt;&lt;&lt;字段详细信息&gt;&gt;&gt;&gt;&gt;</v>
          </cell>
          <cell r="H4626" t="str">
            <v>PRODCD,PRODTP,CORPNO</v>
          </cell>
        </row>
        <row r="4627">
          <cell r="E4627" t="str">
            <v>KUP_INPF_N</v>
          </cell>
          <cell r="F4627" t="str">
            <v>利率优惠定义表</v>
          </cell>
          <cell r="G4627" t="str">
            <v>&lt;&lt;&lt;&lt;&lt;字段详细信息&gt;&gt;&gt;&gt;&gt;</v>
          </cell>
          <cell r="H4627" t="str">
            <v>CORPNO,BRCHNO,INPFCD,EFCTDT,EFCTTM</v>
          </cell>
        </row>
        <row r="4628">
          <cell r="E4628" t="str">
            <v>KUP_INTR_N</v>
          </cell>
          <cell r="F4628" t="str">
            <v>利率代码定义</v>
          </cell>
          <cell r="G4628" t="str">
            <v>&lt;&lt;&lt;&lt;&lt;字段详细信息&gt;&gt;&gt;&gt;&gt;</v>
          </cell>
          <cell r="H4628" t="str">
            <v>INTRCD,CORPNO</v>
          </cell>
        </row>
        <row r="4629">
          <cell r="E4629" t="str">
            <v>KUP_MODE_N</v>
          </cell>
          <cell r="F4629" t="str">
            <v>产品模板表</v>
          </cell>
          <cell r="G4629" t="str">
            <v>&lt;&lt;&lt;&lt;&lt;字段详细信息&gt;&gt;&gt;&gt;&gt;</v>
          </cell>
          <cell r="H4629" t="str">
            <v>MODENO,BUSIBI,CORPNO</v>
          </cell>
        </row>
        <row r="4630">
          <cell r="E4630" t="str">
            <v>KUP_PFDT_N</v>
          </cell>
          <cell r="F4630" t="str">
            <v>利率优惠明细表</v>
          </cell>
          <cell r="G4630" t="str">
            <v>&lt;&lt;&lt;&lt;&lt;字段详细信息&gt;&gt;&gt;&gt;&gt;</v>
          </cell>
          <cell r="H4630" t="str">
            <v>INPFCD,DIMETP,DIMEVL,DIMEMX,DIMEMN,CORPNO</v>
          </cell>
        </row>
        <row r="4631">
          <cell r="E4631" t="str">
            <v>KUP_RFIR_N</v>
          </cell>
          <cell r="F4631" t="str">
            <v>基础利率表</v>
          </cell>
          <cell r="G4631" t="str">
            <v>&lt;&lt;&lt;&lt;&lt;字段详细信息&gt;&gt;&gt;&gt;&gt;</v>
          </cell>
          <cell r="H4631" t="str">
            <v>RFIRSQ,CORPNO</v>
          </cell>
        </row>
        <row r="4632">
          <cell r="E4632" t="str">
            <v>KUP_RLIR_N</v>
          </cell>
          <cell r="F4632" t="str">
            <v>分档利率表</v>
          </cell>
          <cell r="G4632" t="str">
            <v>&lt;&lt;&lt;&lt;&lt;字段详细信息&gt;&gt;&gt;&gt;&gt;</v>
          </cell>
          <cell r="H4632" t="str">
            <v>CORPNO,INRLSQ,BRCHNO,INPLSQ</v>
          </cell>
        </row>
        <row r="4633">
          <cell r="E4633" t="str">
            <v>LNA_ACCT_LAST_N</v>
          </cell>
          <cell r="F4633" t="str">
            <v>贷款账户上日余额表</v>
          </cell>
          <cell r="G4633" t="str">
            <v>&lt;&lt;&lt;&lt;&lt;字段详细信息&gt;&gt;&gt;&gt;&gt;</v>
          </cell>
          <cell r="H4633" t="str">
            <v>CORPNO,ACCTNO</v>
          </cell>
        </row>
        <row r="4634">
          <cell r="E4634" t="str">
            <v>LNA_ACCT_N</v>
          </cell>
          <cell r="F4634" t="str">
            <v>贷款账户主表</v>
          </cell>
          <cell r="G4634" t="str">
            <v>&lt;&lt;&lt;&lt;&lt;字段详细信息&gt;&gt;&gt;&gt;&gt;</v>
          </cell>
          <cell r="H4634" t="str">
            <v>CORPNO,ACCTNO</v>
          </cell>
        </row>
        <row r="4635">
          <cell r="E4635" t="str">
            <v>LNB_BLAC_N</v>
          </cell>
          <cell r="F4635" t="str">
            <v>贷款黑名单信息表</v>
          </cell>
          <cell r="G4635" t="str">
            <v>&lt;&lt;&lt;&lt;&lt;字段详细信息&gt;&gt;&gt;&gt;&gt;</v>
          </cell>
          <cell r="H4635" t="str">
            <v>CORPNO,IDTFTP,IDTFNO,INEVIL</v>
          </cell>
        </row>
        <row r="4636">
          <cell r="E4636" t="str">
            <v>LNB_CANL_N</v>
          </cell>
          <cell r="F4636" t="str">
            <v>贷款核销登记簿</v>
          </cell>
          <cell r="G4636" t="str">
            <v>&lt;&lt;&lt;&lt;&lt;字段详细信息&gt;&gt;&gt;&gt;&gt;</v>
          </cell>
          <cell r="H4636" t="str">
            <v>CORPNO,LNCFNO</v>
          </cell>
        </row>
        <row r="4637">
          <cell r="E4637" t="str">
            <v>LNB_DTIT_N</v>
          </cell>
          <cell r="F4637" t="str">
            <v>贷款账户会计核算表</v>
          </cell>
          <cell r="G4637" t="str">
            <v>&lt;&lt;&lt;&lt;&lt;字段详细信息&gt;&gt;&gt;&gt;&gt;</v>
          </cell>
          <cell r="H4637" t="str">
            <v>LNCFNO,CORPNO</v>
          </cell>
        </row>
        <row r="4638">
          <cell r="E4638" t="str">
            <v>LNB_INST_N</v>
          </cell>
          <cell r="F4638" t="str">
            <v>贷款账户计息表</v>
          </cell>
          <cell r="G4638" t="str">
            <v>&lt;&lt;&lt;&lt;&lt;字段详细信息&gt;&gt;&gt;&gt;&gt;</v>
          </cell>
          <cell r="H4638" t="str">
            <v>LNCFNO,CORPNO</v>
          </cell>
        </row>
        <row r="4639">
          <cell r="E4639" t="str">
            <v>LNB_LEND_N</v>
          </cell>
          <cell r="F4639" t="str">
            <v>贷款账户放款表</v>
          </cell>
          <cell r="G4639" t="str">
            <v>&lt;&lt;&lt;&lt;&lt;字段详细信息&gt;&gt;&gt;&gt;&gt;</v>
          </cell>
          <cell r="H4639" t="str">
            <v>LNCFNO,CORPNO</v>
          </cell>
        </row>
        <row r="4640">
          <cell r="E4640" t="str">
            <v>LNB_LXJS_N</v>
          </cell>
          <cell r="F4640" t="str">
            <v>贷款利息调整登记簿</v>
          </cell>
          <cell r="G4640" t="str">
            <v>&lt;&lt;&lt;&lt;&lt;字段详细信息&gt;&gt;&gt;&gt;&gt;</v>
          </cell>
          <cell r="H4640" t="str">
            <v>CORPNO,TRANSQ</v>
          </cell>
        </row>
        <row r="4641">
          <cell r="E4641" t="str">
            <v>LNB_MECH_ACCT_N</v>
          </cell>
          <cell r="F4641" t="str">
            <v>合作商账户控制表</v>
          </cell>
          <cell r="G4641" t="str">
            <v>&lt;&lt;&lt;&lt;&lt;字段详细信息&gt;&gt;&gt;&gt;&gt;</v>
          </cell>
          <cell r="H4641" t="str">
            <v>CORPNO,DEFNCD,ACCTTP</v>
          </cell>
        </row>
        <row r="4642">
          <cell r="E4642" t="str">
            <v>LNB_MECH_BOOK_N</v>
          </cell>
          <cell r="F4642" t="str">
            <v>合作商账户出入登记簿</v>
          </cell>
          <cell r="G4642" t="str">
            <v>&lt;&lt;&lt;&lt;&lt;字段详细信息&gt;&gt;&gt;&gt;&gt;</v>
          </cell>
          <cell r="H4642" t="str">
            <v>CORPNO,TRANDT,TRANSQ</v>
          </cell>
        </row>
        <row r="4643">
          <cell r="E4643" t="str">
            <v>LNB_ORDR_N</v>
          </cell>
          <cell r="F4643" t="str">
            <v>贷款账户订单信息表</v>
          </cell>
          <cell r="G4643" t="str">
            <v>&lt;&lt;&lt;&lt;&lt;字段详细信息&gt;&gt;&gt;&gt;&gt;</v>
          </cell>
          <cell r="H4643" t="str">
            <v>ORDRID</v>
          </cell>
        </row>
        <row r="4644">
          <cell r="E4644" t="str">
            <v>LNB_PROD_N</v>
          </cell>
          <cell r="F4644" t="str">
            <v>贷款账户基础表</v>
          </cell>
          <cell r="G4644" t="str">
            <v>&lt;&lt;&lt;&lt;&lt;字段详细信息&gt;&gt;&gt;&gt;&gt;</v>
          </cell>
          <cell r="H4644" t="str">
            <v>CORPNO,LNCFNO</v>
          </cell>
        </row>
        <row r="4645">
          <cell r="E4645" t="str">
            <v>LNB_SCHD_N</v>
          </cell>
          <cell r="F4645" t="str">
            <v>贷款账户期供表</v>
          </cell>
          <cell r="G4645" t="str">
            <v>&lt;&lt;&lt;&lt;&lt;字段详细信息&gt;&gt;&gt;&gt;&gt;</v>
          </cell>
          <cell r="H4645" t="str">
            <v>CORPNO,ACCTNO,TERMNO,SUBTNO</v>
          </cell>
        </row>
        <row r="4646">
          <cell r="E4646" t="str">
            <v>LNB_SCHD_REPY_N</v>
          </cell>
          <cell r="F4646" t="str">
            <v>贷款账户期供还款表</v>
          </cell>
          <cell r="G4646" t="str">
            <v>&lt;&lt;&lt;&lt;&lt;字段详细信息&gt;&gt;&gt;&gt;&gt;</v>
          </cell>
          <cell r="H4646" t="str">
            <v>CORPNO,LNCFNO,TERMNO,TRANDT,TRANSQ</v>
          </cell>
        </row>
        <row r="4647">
          <cell r="E4647" t="str">
            <v>LNB_SCHD_RULE_N</v>
          </cell>
          <cell r="F4647" t="str">
            <v>贷款账户还款规则表</v>
          </cell>
          <cell r="G4647" t="str">
            <v>&lt;&lt;&lt;&lt;&lt;字段详细信息&gt;&gt;&gt;&gt;&gt;</v>
          </cell>
          <cell r="H4647" t="str">
            <v>LNCFNO,CORPNO</v>
          </cell>
        </row>
        <row r="4648">
          <cell r="E4648" t="str">
            <v>LNB_SIGN_PROD_N</v>
          </cell>
          <cell r="F4648" t="str">
            <v>贷款产品签约登记</v>
          </cell>
          <cell r="G4648" t="str">
            <v>&lt;&lt;&lt;&lt;&lt;字段详细信息&gt;&gt;&gt;&gt;&gt;</v>
          </cell>
          <cell r="H4648" t="str">
            <v>CORPNO,CUSTAC,PRODCD</v>
          </cell>
        </row>
        <row r="4649">
          <cell r="E4649" t="str">
            <v>LNF_INST_N</v>
          </cell>
          <cell r="F4649" t="str">
            <v>贷款产品计息属性表</v>
          </cell>
          <cell r="G4649" t="str">
            <v>&lt;&lt;&lt;&lt;&lt;字段详细信息&gt;&gt;&gt;&gt;&gt;</v>
          </cell>
          <cell r="H4649" t="str">
            <v>CORPNO,PRODCD,CRCYCD</v>
          </cell>
        </row>
        <row r="4650">
          <cell r="E4650" t="str">
            <v>LNF_PROD_N</v>
          </cell>
          <cell r="F4650" t="str">
            <v>贷款产品基础属性表</v>
          </cell>
          <cell r="G4650" t="str">
            <v>&lt;&lt;&lt;&lt;&lt;字段详细信息&gt;&gt;&gt;&gt;&gt;</v>
          </cell>
          <cell r="H4650" t="str">
            <v>CORPNO,PRODCD</v>
          </cell>
        </row>
        <row r="4651">
          <cell r="E4651" t="str">
            <v>LNS_ACCT_N</v>
          </cell>
          <cell r="F4651" t="str">
            <v>贷款客户账户交易明细表</v>
          </cell>
          <cell r="G4651" t="str">
            <v>&lt;&lt;&lt;&lt;&lt;字段详细信息&gt;&gt;&gt;&gt;&gt;</v>
          </cell>
          <cell r="H4651" t="str">
            <v>DETLSQ,CORPNO</v>
          </cell>
        </row>
        <row r="4652">
          <cell r="E4652" t="str">
            <v>LNS_INST_N</v>
          </cell>
          <cell r="F4652" t="str">
            <v>贷款账户计息明细登记表</v>
          </cell>
          <cell r="G4652" t="str">
            <v>&lt;&lt;&lt;&lt;&lt;字段详细信息&gt;&gt;&gt;&gt;&gt;</v>
          </cell>
          <cell r="H4652" t="str">
            <v>ACCTNO,INTDDT,CORPNO</v>
          </cell>
        </row>
        <row r="4653">
          <cell r="E4653" t="str">
            <v>LNS_IOBL_N</v>
          </cell>
          <cell r="F4653" t="str">
            <v>贷款账户出入金登记簿</v>
          </cell>
          <cell r="G4653" t="str">
            <v>&lt;&lt;&lt;&lt;&lt;字段详细信息&gt;&gt;&gt;&gt;&gt;</v>
          </cell>
          <cell r="H4653" t="str">
            <v>SORTNO,SERVSQ,SERVDT,CORPNO</v>
          </cell>
        </row>
        <row r="4654">
          <cell r="E4654" t="str">
            <v>LNS_SCHD_N</v>
          </cell>
          <cell r="F4654" t="str">
            <v>贷款期供交易明细表</v>
          </cell>
          <cell r="G4654" t="str">
            <v>&lt;&lt;&lt;&lt;&lt;字段详细信息&gt;&gt;&gt;&gt;&gt;</v>
          </cell>
          <cell r="H4654" t="str">
            <v>LNCFNO,TERMNO,SUBTNO,SORTNO,CORPNO</v>
          </cell>
        </row>
        <row r="4655">
          <cell r="E4655" t="str">
            <v>LNS_TRAN_N</v>
          </cell>
          <cell r="F4655" t="str">
            <v>贷款账户交易明细表</v>
          </cell>
          <cell r="G4655" t="str">
            <v>&lt;&lt;&lt;&lt;&lt;字段详细信息&gt;&gt;&gt;&gt;&gt;</v>
          </cell>
          <cell r="H4655" t="str">
            <v>LNCFNO,SORTNO,CORPNO</v>
          </cell>
        </row>
        <row r="4656">
          <cell r="E4656" t="str">
            <v>KNB_REGI_N</v>
          </cell>
          <cell r="F4656" t="str">
            <v>订单登记簿</v>
          </cell>
          <cell r="G4656" t="str">
            <v>&lt;&lt;&lt;&lt;&lt;字段详细信息&gt;&gt;&gt;&gt;&gt;</v>
          </cell>
          <cell r="H4656" t="str">
            <v>CORPNO,CORDNO</v>
          </cell>
        </row>
        <row r="4657">
          <cell r="E4657" t="str">
            <v>LNB_CANL_BOOK_N</v>
          </cell>
          <cell r="F4657" t="str">
            <v>贷款核销通知书</v>
          </cell>
          <cell r="G4657" t="str">
            <v>&lt;&lt;&lt;&lt;&lt;字段详细信息&gt;&gt;&gt;&gt;&gt;</v>
          </cell>
          <cell r="H4657" t="str">
            <v>CORPNO,LNCANO</v>
          </cell>
        </row>
        <row r="4658">
          <cell r="E4658" t="str">
            <v>LNB_CHRG_ENVT_N</v>
          </cell>
          <cell r="F4658" t="str">
            <v>贷款账户事件收费表</v>
          </cell>
          <cell r="G4658" t="str">
            <v>&lt;&lt;&lt;&lt;&lt;字段详细信息&gt;&gt;&gt;&gt;&gt;</v>
          </cell>
          <cell r="H4658" t="str">
            <v>CORPNO,LNCFNO,ENVTCD</v>
          </cell>
        </row>
        <row r="4659">
          <cell r="E4659" t="str">
            <v>LNB_CHRG_N</v>
          </cell>
          <cell r="F4659" t="str">
            <v>贷款账户收费基础表</v>
          </cell>
          <cell r="G4659" t="str">
            <v>&lt;&lt;&lt;&lt;&lt;字段详细信息&gt;&gt;&gt;&gt;&gt;</v>
          </cell>
          <cell r="H4659" t="str">
            <v>CORPNO,LNCFNO</v>
          </cell>
        </row>
        <row r="4660">
          <cell r="E4660" t="str">
            <v>LNB_CLST_BOOK_N</v>
          </cell>
          <cell r="F4660" t="str">
            <v>四级形态调整通知书</v>
          </cell>
          <cell r="G4660" t="str">
            <v>&lt;&lt;&lt;&lt;&lt;字段详细信息&gt;&gt;&gt;&gt;&gt;</v>
          </cell>
          <cell r="H4660" t="str">
            <v>CORPNO,LNSTNO</v>
          </cell>
        </row>
        <row r="4661">
          <cell r="E4661" t="str">
            <v>LNB_MATU_N</v>
          </cell>
          <cell r="F4661" t="str">
            <v>贷款账户到期处理表</v>
          </cell>
          <cell r="G4661" t="str">
            <v>&lt;&lt;&lt;&lt;&lt;字段详细信息&gt;&gt;&gt;&gt;&gt;</v>
          </cell>
          <cell r="H4661" t="str">
            <v>CORPNO,LNCFNO</v>
          </cell>
        </row>
        <row r="4662">
          <cell r="E4662" t="str">
            <v>LNS_INST_HIST_N</v>
          </cell>
          <cell r="F4662" t="str">
            <v>贷款账户计息历史表</v>
          </cell>
          <cell r="G4662" t="str">
            <v>&lt;&lt;&lt;&lt;&lt;字段详细信息&gt;&gt;&gt;&gt;&gt;</v>
          </cell>
          <cell r="H4662" t="str">
            <v>CORPNO,LNCFNO,IASTNO</v>
          </cell>
        </row>
        <row r="4663">
          <cell r="E4663" t="str">
            <v>LNS_TRSF_N</v>
          </cell>
          <cell r="F4663" t="str">
            <v>贷款账户形态转移明细表</v>
          </cell>
          <cell r="G4663" t="str">
            <v>&lt;&lt;&lt;&lt;&lt;字段详细信息&gt;&gt;&gt;&gt;&gt;</v>
          </cell>
          <cell r="H4663" t="str">
            <v>CORPNO,LNCFNO,DTSTNO</v>
          </cell>
        </row>
        <row r="4664">
          <cell r="E4664" t="str">
            <v>KWAW_PLEDGE_REGIST</v>
          </cell>
          <cell r="F4664" t="str">
            <v>押品信息登记表</v>
          </cell>
          <cell r="G4664" t="str">
            <v>&lt;&lt;&lt;&lt;&lt;字段详细信息&gt;&gt;&gt;&gt;&gt;</v>
          </cell>
          <cell r="H4664" t="str">
            <v>PLEGNO</v>
          </cell>
        </row>
        <row r="4665">
          <cell r="E4665" t="str">
            <v>KNL_SPND_N</v>
          </cell>
          <cell r="F4665" t="str">
            <v>电子账户消费登记簿</v>
          </cell>
          <cell r="G4665" t="str">
            <v>&lt;&lt;&lt;&lt;&lt;字段详细信息&gt;&gt;&gt;&gt;&gt;</v>
          </cell>
          <cell r="H4665" t="str">
            <v>CORPNO,SERVSQ,SERVDT</v>
          </cell>
        </row>
        <row r="4666">
          <cell r="E4666" t="str">
            <v>KNL_IOBL_N</v>
          </cell>
          <cell r="F4666" t="str">
            <v>电子账户出入金明细</v>
          </cell>
          <cell r="G4666" t="str">
            <v>&lt;&lt;&lt;&lt;&lt;字段详细信息&gt;&gt;&gt;&gt;&gt;</v>
          </cell>
          <cell r="H4666" t="str">
            <v>CORPNO,SERVSQ,SERVDT</v>
          </cell>
        </row>
        <row r="4667">
          <cell r="E4667" t="str">
            <v>KNA_ACCT_PROD</v>
          </cell>
          <cell r="F4667" t="str">
            <v>活期附加产品信息表</v>
          </cell>
          <cell r="G4667" t="str">
            <v>&lt;&lt;&lt;&lt;&lt;字段详细信息&gt;&gt;&gt;&gt;&gt;</v>
          </cell>
          <cell r="H4667" t="str">
            <v>CORPNO,ACCTNO</v>
          </cell>
        </row>
        <row r="4668">
          <cell r="E4668" t="str">
            <v>T_OPEN_ACTIVITY</v>
          </cell>
          <cell r="F4668" t="str">
            <v>开放式报名活动表</v>
          </cell>
          <cell r="G4668" t="str">
            <v>&lt;&lt;&lt;&lt;&lt;字段详细信息&gt;&gt;&gt;&gt;&gt;</v>
          </cell>
          <cell r="H4668" t="str">
            <v>ID</v>
          </cell>
        </row>
        <row r="4669">
          <cell r="E4669" t="str">
            <v>T_OPEN_CHILD</v>
          </cell>
          <cell r="F4669" t="str">
            <v>开放式报名活动表子项目表</v>
          </cell>
          <cell r="G4669" t="str">
            <v>&lt;&lt;&lt;&lt;&lt;字段详细信息&gt;&gt;&gt;&gt;&gt;</v>
          </cell>
          <cell r="H4669" t="str">
            <v>ID</v>
          </cell>
        </row>
        <row r="4670">
          <cell r="E4670" t="str">
            <v>T_OPEN_CLIENT</v>
          </cell>
          <cell r="F4670" t="str">
            <v>开放式报名委托单位表</v>
          </cell>
          <cell r="G4670" t="str">
            <v>&lt;&lt;&lt;&lt;&lt;字段详细信息&gt;&gt;&gt;&gt;&gt;</v>
          </cell>
          <cell r="H4670" t="str">
            <v>ID</v>
          </cell>
        </row>
        <row r="4671">
          <cell r="E4671" t="str">
            <v>T_OPEN_CUSTFIELD_20190807_BDW_XGK_01</v>
          </cell>
          <cell r="F4671" t="str">
            <v>开放式报名活动动态字段表</v>
          </cell>
          <cell r="G4671" t="str">
            <v>&lt;&lt;&lt;&lt;&lt;字段详细信息&gt;&gt;&gt;&gt;&gt;</v>
          </cell>
          <cell r="H4671" t="str">
            <v>FIELD_ID</v>
          </cell>
        </row>
        <row r="4672">
          <cell r="E4672" t="str">
            <v>T_OPEN_ENTER</v>
          </cell>
          <cell r="F4672" t="str">
            <v>开放式报名客户报名表</v>
          </cell>
          <cell r="G4672" t="str">
            <v>&lt;&lt;&lt;&lt;&lt;字段详细信息&gt;&gt;&gt;&gt;&gt;</v>
          </cell>
          <cell r="H4672" t="str">
            <v>ID</v>
          </cell>
        </row>
        <row r="4673">
          <cell r="E4673" t="str">
            <v>KLNB_CRDT_APPL_20210120_BDW_ZX_13</v>
          </cell>
          <cell r="F4673" t="str">
            <v>申请表</v>
          </cell>
          <cell r="G4673" t="str">
            <v>&lt;&lt;&lt;&lt;&lt;字段详细信息&gt;&gt;&gt;&gt;&gt;</v>
          </cell>
          <cell r="H4673" t="str">
            <v>APPLID,INSTCD</v>
          </cell>
        </row>
        <row r="4674">
          <cell r="E4674" t="str">
            <v>KLNB_DECI_INFO</v>
          </cell>
          <cell r="F4674" t="str">
            <v>授信审批决策表</v>
          </cell>
          <cell r="G4674" t="str">
            <v>&lt;&lt;&lt;&lt;&lt;字段详细信息&gt;&gt;&gt;&gt;&gt;</v>
          </cell>
          <cell r="H4674" t="str">
            <v>SEQNUM</v>
          </cell>
        </row>
        <row r="4675">
          <cell r="E4675" t="str">
            <v>KNL_IOBL</v>
          </cell>
          <cell r="F4675" t="str">
            <v>电子账户出入金明细</v>
          </cell>
          <cell r="G4675" t="str">
            <v>&lt;&lt;&lt;&lt;&lt;字段详细信息&gt;&gt;&gt;&gt;&gt;</v>
          </cell>
          <cell r="H4675" t="str">
            <v>SERVSQ,SERVDT</v>
          </cell>
        </row>
        <row r="4676">
          <cell r="E4676" t="str">
            <v>KNL_SPND</v>
          </cell>
          <cell r="F4676" t="str">
            <v>电子账户消费登记簿</v>
          </cell>
          <cell r="G4676" t="str">
            <v>&lt;&lt;&lt;&lt;&lt;字段详细信息&gt;&gt;&gt;&gt;&gt;</v>
          </cell>
          <cell r="H4676" t="str">
            <v>CORPNO,SERVSQ,SERVDT</v>
          </cell>
        </row>
        <row r="4677">
          <cell r="E4677" t="str">
            <v>KNA_ACCT_PROD_N</v>
          </cell>
          <cell r="F4677" t="str">
            <v>活期附加产品信息表</v>
          </cell>
          <cell r="G4677" t="str">
            <v>&lt;&lt;&lt;&lt;&lt;字段详细信息&gt;&gt;&gt;&gt;&gt;</v>
          </cell>
          <cell r="H4677" t="str">
            <v>CORPNO,ACCTNO</v>
          </cell>
        </row>
        <row r="4678">
          <cell r="E4678" t="str">
            <v>T_CIF_CUST_BASE_TYPE_INFO</v>
          </cell>
          <cell r="F4678" t="str">
            <v>客户类型表</v>
          </cell>
          <cell r="G4678" t="str">
            <v>&lt;&lt;&lt;&lt;&lt;字段详细信息&gt;&gt;&gt;&gt;&gt;</v>
          </cell>
          <cell r="H4678" t="str">
            <v>CERT_TYPE,CERT_NO,MANAGER_BRAN</v>
          </cell>
        </row>
        <row r="4679">
          <cell r="E4679" t="str">
            <v>KNB_DEDU</v>
          </cell>
          <cell r="F4679" t="str">
            <v>扣划登记簿</v>
          </cell>
          <cell r="G4679" t="str">
            <v>&lt;&lt;&lt;&lt;&lt;字段详细信息&gt;&gt;&gt;&gt;&gt;</v>
          </cell>
          <cell r="H4679" t="str">
            <v>CORPNO,DEDUNO</v>
          </cell>
        </row>
        <row r="4680">
          <cell r="E4680" t="str">
            <v>T_OPEN_CUSTFIELD</v>
          </cell>
          <cell r="F4680" t="str">
            <v>开放式报名活动动态字段表</v>
          </cell>
          <cell r="G4680" t="str">
            <v>&lt;&lt;&lt;&lt;&lt;字段详细信息&gt;&gt;&gt;&gt;&gt;</v>
          </cell>
          <cell r="H4680" t="str">
            <v>FIELD_ID</v>
          </cell>
        </row>
        <row r="4681">
          <cell r="E4681" t="str">
            <v>KNB_DEDU_N</v>
          </cell>
          <cell r="F4681" t="str">
            <v>扣划登记簿</v>
          </cell>
          <cell r="G4681" t="str">
            <v>&lt;&lt;&lt;&lt;&lt;字段详细信息&gt;&gt;&gt;&gt;&gt;</v>
          </cell>
          <cell r="H4681" t="str">
            <v>DEDUNO,CORPNO</v>
          </cell>
        </row>
        <row r="4682">
          <cell r="E4682" t="str">
            <v>T_PUBLISH_INFO_20200708_BDW_ZX_02</v>
          </cell>
          <cell r="F4682" t="str">
            <v>发布信息表</v>
          </cell>
          <cell r="G4682" t="str">
            <v>&lt;&lt;&lt;&lt;&lt;字段详细信息&gt;&gt;&gt;&gt;&gt;</v>
          </cell>
          <cell r="H4682" t="str">
            <v>PUBLISH_ID</v>
          </cell>
        </row>
        <row r="4683">
          <cell r="E4683" t="str">
            <v>KNA_CACD</v>
          </cell>
          <cell r="F4683" t="str">
            <v>外部卡与客户账号对照表</v>
          </cell>
          <cell r="G4683" t="str">
            <v>&lt;&lt;&lt;&lt;&lt;字段详细信息&gt;&gt;&gt;&gt;&gt;</v>
          </cell>
          <cell r="H4683" t="str">
            <v>CORPNO,CUSTAC,CARDNO</v>
          </cell>
        </row>
        <row r="4684">
          <cell r="E4684" t="str">
            <v>KWAW_WORK_ORDER_20201104_BDW_ZX_03</v>
          </cell>
          <cell r="F4684" t="str">
            <v>预警工单表</v>
          </cell>
          <cell r="G4684" t="str">
            <v>&lt;&lt;&lt;&lt;&lt;字段详细信息&gt;&gt;&gt;&gt;&gt;</v>
          </cell>
          <cell r="H4684" t="str">
            <v>WORKID</v>
          </cell>
        </row>
        <row r="4685">
          <cell r="E4685" t="str">
            <v>T_CAP_USER_DEVICECODE_LIST</v>
          </cell>
          <cell r="F4685" t="str">
            <v>用户设备内码关联流水表</v>
          </cell>
          <cell r="G4685" t="str">
            <v>&lt;&lt;&lt;&lt;&lt;字段详细信息&gt;&gt;&gt;&gt;&gt;</v>
          </cell>
          <cell r="H4685" t="str">
            <v>SYS_SEQ_NO</v>
          </cell>
        </row>
        <row r="4686">
          <cell r="E4686" t="str">
            <v>T_PUBLISH_INFO_20200805_BDW_YZ_03</v>
          </cell>
          <cell r="F4686" t="str">
            <v>发布信息表</v>
          </cell>
          <cell r="G4686" t="str">
            <v>&lt;&lt;&lt;&lt;&lt;字段详细信息&gt;&gt;&gt;&gt;&gt;</v>
          </cell>
          <cell r="H4686" t="str">
            <v>PUBLISH_ID</v>
          </cell>
        </row>
        <row r="4687">
          <cell r="E4687" t="str">
            <v>T_CV_PAPER_ANSWER_INFO</v>
          </cell>
          <cell r="F4687" t="str">
            <v>客户评价问卷题目答案信息表</v>
          </cell>
          <cell r="G4687" t="str">
            <v>&lt;&lt;&lt;&lt;&lt;字段详细信息&gt;&gt;&gt;&gt;&gt;</v>
          </cell>
          <cell r="H4687" t="str">
            <v>ID</v>
          </cell>
        </row>
        <row r="4688">
          <cell r="E4688" t="str">
            <v>T_CV_PAPER_INFO</v>
          </cell>
          <cell r="F4688" t="str">
            <v>客户评价问卷信息表</v>
          </cell>
          <cell r="G4688" t="str">
            <v>&lt;&lt;&lt;&lt;&lt;字段详细信息&gt;&gt;&gt;&gt;&gt;</v>
          </cell>
          <cell r="H4688" t="str">
            <v>ID</v>
          </cell>
        </row>
        <row r="4689">
          <cell r="E4689" t="str">
            <v>T_CV_PAPER_QUESTION_INFO</v>
          </cell>
          <cell r="F4689" t="str">
            <v>客户评价问卷题目信息表</v>
          </cell>
          <cell r="G4689" t="str">
            <v>&lt;&lt;&lt;&lt;&lt;字段详细信息&gt;&gt;&gt;&gt;&gt;</v>
          </cell>
          <cell r="H4689" t="str">
            <v>ID</v>
          </cell>
        </row>
        <row r="4690">
          <cell r="E4690" t="str">
            <v>RPS_ACTV_INFO</v>
          </cell>
          <cell r="F4690" t="str">
            <v>活动信息表</v>
          </cell>
          <cell r="G4690" t="str">
            <v>&lt;&lt;&lt;&lt;&lt;字段详细信息&gt;&gt;&gt;&gt;&gt;</v>
          </cell>
          <cell r="H4690" t="str">
            <v>ACTVID</v>
          </cell>
        </row>
        <row r="4691">
          <cell r="E4691" t="str">
            <v>KLNB_CRDT_HDRT_20210901_BDW_DF_091</v>
          </cell>
          <cell r="F4691" t="e">
            <v>#N/A</v>
          </cell>
          <cell r="G4691" t="str">
            <v>&lt;&lt;&lt;&lt;&lt;字段详细信息&gt;&gt;&gt;&gt;&gt;</v>
          </cell>
          <cell r="H4691" t="str">
            <v>APPLID,CUSTID</v>
          </cell>
        </row>
        <row r="4692">
          <cell r="E4692" t="str">
            <v>T_CV_CLIENT_ANSWER</v>
          </cell>
          <cell r="F4692" t="str">
            <v>客户评价信息表</v>
          </cell>
          <cell r="G4692" t="str">
            <v>&lt;&lt;&lt;&lt;&lt;字段详细信息&gt;&gt;&gt;&gt;&gt;</v>
          </cell>
          <cell r="H4692" t="str">
            <v>TRANS_ID,QUESTION_NUMBER</v>
          </cell>
        </row>
        <row r="4693">
          <cell r="E4693" t="str">
            <v>T_CV_CLIENT_ANSWER_INFO</v>
          </cell>
          <cell r="F4693" t="str">
            <v>客户评价信息表</v>
          </cell>
          <cell r="G4693" t="str">
            <v>&lt;&lt;&lt;&lt;&lt;字段详细信息&gt;&gt;&gt;&gt;&gt;</v>
          </cell>
          <cell r="H4693" t="str">
            <v>TRANS_ID,GMT_CREATE</v>
          </cell>
        </row>
        <row r="4694">
          <cell r="E4694" t="str">
            <v>KLNB_CRDT_HDRT_20220112_BDW_FQS_60</v>
          </cell>
          <cell r="F4694" t="str">
            <v>额度正式表</v>
          </cell>
          <cell r="G4694" t="str">
            <v>&lt;&lt;&lt;&lt;&lt;字段详细信息&gt;&gt;&gt;&gt;&gt;</v>
          </cell>
          <cell r="H4694" t="str">
            <v>APPLID,CUSTID</v>
          </cell>
        </row>
        <row r="4695">
          <cell r="E4695" t="str">
            <v>T_CCL_USRAGT_INFO_20200527_BDW_YZ_03</v>
          </cell>
          <cell r="F4695" t="str">
            <v>客户协议信息表</v>
          </cell>
          <cell r="G4695" t="str">
            <v>&lt;&lt;&lt;&lt;&lt;字段详细信息&gt;&gt;&gt;&gt;&gt;</v>
          </cell>
          <cell r="H4695" t="str">
            <v>AGR_NO,AGR_TEMPLATE_NO</v>
          </cell>
        </row>
        <row r="4696">
          <cell r="E4696" t="str">
            <v>T_POPNOTICE_20200415_BDW_XX_02</v>
          </cell>
          <cell r="F4696" t="str">
            <v>弹窗公告表</v>
          </cell>
          <cell r="G4696" t="str">
            <v>&lt;&lt;&lt;&lt;&lt;字段详细信息&gt;&gt;&gt;&gt;&gt;</v>
          </cell>
          <cell r="H4696" t="str">
            <v>NOTE_ID</v>
          </cell>
        </row>
        <row r="4697">
          <cell r="E4697" t="str">
            <v>KNB_REGI</v>
          </cell>
          <cell r="F4697" t="str">
            <v>订单登记簿</v>
          </cell>
          <cell r="G4697" t="str">
            <v>&lt;&lt;&lt;&lt;&lt;字段详细信息&gt;&gt;&gt;&gt;&gt;</v>
          </cell>
          <cell r="H4697" t="str">
            <v>CORPNO,CORDNO</v>
          </cell>
        </row>
        <row r="4698">
          <cell r="E4698" t="str">
            <v>SLP_PROP_DICT</v>
          </cell>
          <cell r="F4698" t="str">
            <v>代码表</v>
          </cell>
          <cell r="G4698" t="str">
            <v>&lt;&lt;&lt;&lt;&lt;字段详细信息&gt;&gt;&gt;&gt;&gt;</v>
          </cell>
          <cell r="H4698" t="str">
            <v>PROPID,PRODID,PRODVR,DTTPID,DICTID,CHPDID,CHPDVR</v>
          </cell>
        </row>
        <row r="4699">
          <cell r="E4699" t="str">
            <v>SLP_DICT</v>
          </cell>
          <cell r="F4699" t="str">
            <v>属性值</v>
          </cell>
          <cell r="G4699" t="str">
            <v>&lt;&lt;&lt;&lt;&lt;字段详细信息&gt;&gt;&gt;&gt;&gt;</v>
          </cell>
          <cell r="H4699" t="str">
            <v>DTTPID,DICTID</v>
          </cell>
        </row>
        <row r="4700">
          <cell r="E4700" t="str">
            <v>SLF_PROD_BRCH_RELA</v>
          </cell>
          <cell r="F4700" t="str">
            <v>机构合格性</v>
          </cell>
          <cell r="G4700" t="str">
            <v>&lt;&lt;&lt;&lt;&lt;字段详细信息&gt;&gt;&gt;&gt;&gt;</v>
          </cell>
          <cell r="H4700" t="str">
            <v>PRODID,PRODVR,BRCHNO</v>
          </cell>
        </row>
        <row r="4701">
          <cell r="E4701" t="str">
            <v>T_CIF_PB_ADDR_INFO_20200527_BDW_YZ_03</v>
          </cell>
          <cell r="F4701" t="str">
            <v>对公地址信息</v>
          </cell>
          <cell r="G4701" t="str">
            <v>&lt;&lt;&lt;&lt;&lt;字段详细信息&gt;&gt;&gt;&gt;&gt;</v>
          </cell>
          <cell r="H4701" t="str">
            <v>PB_ID,REL_TYPE,ADDR_TYPE,SEQ_NO</v>
          </cell>
        </row>
        <row r="4702">
          <cell r="E4702" t="str">
            <v>T_CIF_PB_CHN_BIZ_INFO_20200527_BDW_ZX_06</v>
          </cell>
          <cell r="F4702" t="str">
            <v>对公渠道业务信息</v>
          </cell>
          <cell r="G4702" t="str">
            <v>&lt;&lt;&lt;&lt;&lt;字段详细信息&gt;&gt;&gt;&gt;&gt;</v>
          </cell>
          <cell r="H4702" t="str">
            <v>PB_ID,SHOP_ID,BRAN_NO,CHN_ID,BZ_TYPE</v>
          </cell>
        </row>
        <row r="4703">
          <cell r="E4703" t="str">
            <v>T_CIF_PB_CUST_REL_ACCT_INFO</v>
          </cell>
          <cell r="F4703" t="str">
            <v>对公关联账户信息</v>
          </cell>
          <cell r="G4703" t="str">
            <v>&lt;&lt;&lt;&lt;&lt;字段详细信息&gt;&gt;&gt;&gt;&gt;</v>
          </cell>
          <cell r="H4703" t="str">
            <v>RELVANCE_ID</v>
          </cell>
        </row>
        <row r="4704">
          <cell r="E4704" t="str">
            <v>T_CIF_PB_CUST_BASE_INFO_20200527_BDW_ZX_06</v>
          </cell>
          <cell r="F4704" t="str">
            <v>对公客户基本信息</v>
          </cell>
          <cell r="G4704" t="str">
            <v>&lt;&lt;&lt;&lt;&lt;字段详细信息&gt;&gt;&gt;&gt;&gt;</v>
          </cell>
          <cell r="H4704" t="str">
            <v>PB_ID</v>
          </cell>
        </row>
        <row r="4705">
          <cell r="E4705" t="str">
            <v>T_CIF_PB_POS_TERMINAL_INFO</v>
          </cell>
          <cell r="F4705" t="str">
            <v>对公POS终端信息表</v>
          </cell>
          <cell r="G4705" t="str">
            <v>&lt;&lt;&lt;&lt;&lt;字段详细信息&gt;&gt;&gt;&gt;&gt;</v>
          </cell>
          <cell r="H4705" t="str">
            <v>PB_ID,SHOP_ID,TERM_SEQ</v>
          </cell>
        </row>
        <row r="4706">
          <cell r="E4706" t="str">
            <v>T_CIF_PB_PRM_OWNER_INFO</v>
          </cell>
          <cell r="F4706" t="str">
            <v>对公主要责任人信息</v>
          </cell>
          <cell r="G4706" t="str">
            <v>&lt;&lt;&lt;&lt;&lt;字段详细信息&gt;&gt;&gt;&gt;&gt;</v>
          </cell>
          <cell r="H4706" t="str">
            <v>PB_ID,REL_TYPE,SEQ_NO</v>
          </cell>
        </row>
        <row r="4707">
          <cell r="E4707" t="str">
            <v>SLF_BPRD_VERS</v>
          </cell>
          <cell r="F4707" t="str">
            <v>基础产品版本</v>
          </cell>
          <cell r="G4707" t="str">
            <v>&lt;&lt;&lt;&lt;&lt;字段详细信息&gt;&gt;&gt;&gt;&gt;</v>
          </cell>
          <cell r="H4707" t="str">
            <v>BPRDID,BPRDVR</v>
          </cell>
        </row>
        <row r="4708">
          <cell r="E4708" t="str">
            <v>SLF_SPRD_VERS</v>
          </cell>
          <cell r="F4708" t="str">
            <v>可售产品版本</v>
          </cell>
          <cell r="G4708" t="str">
            <v>&lt;&lt;&lt;&lt;&lt;字段详细信息&gt;&gt;&gt;&gt;&gt;</v>
          </cell>
          <cell r="H4708" t="str">
            <v>SPRDID,SPRDVR</v>
          </cell>
        </row>
        <row r="4709">
          <cell r="E4709" t="str">
            <v>KNB_DCMT_20230412_BDW_LX_89</v>
          </cell>
          <cell r="F4709" t="str">
            <v>凭证登记簿</v>
          </cell>
          <cell r="G4709" t="str">
            <v>&lt;&lt;&lt;&lt;&lt;字段详细信息&gt;&gt;&gt;&gt;&gt;</v>
          </cell>
          <cell r="H4709" t="str">
            <v>CUSTAC,ACORNO,CORPNO</v>
          </cell>
        </row>
        <row r="4710">
          <cell r="E4710" t="str">
            <v>T_CIF_PB_CHN_BIZ_INFO</v>
          </cell>
          <cell r="F4710" t="str">
            <v>对公渠道业务信息</v>
          </cell>
          <cell r="G4710" t="str">
            <v>&lt;&lt;&lt;&lt;&lt;字段详细信息&gt;&gt;&gt;&gt;&gt;</v>
          </cell>
          <cell r="H4710" t="str">
            <v>PB_ID,SHOP_ID,BRAN_NO,CHN_ID,BZ_TYPE</v>
          </cell>
        </row>
        <row r="4711">
          <cell r="E4711" t="str">
            <v>KNB_OPBT</v>
          </cell>
          <cell r="F4711" t="str">
            <v>电子账户批量开户登记簿</v>
          </cell>
          <cell r="G4711" t="str">
            <v>&lt;&lt;&lt;&lt;&lt;字段详细信息&gt;&gt;&gt;&gt;&gt;</v>
          </cell>
          <cell r="H4711" t="str">
            <v>CORPNO,BTCHNO,ACCTDT,BTCHNM</v>
          </cell>
        </row>
        <row r="4712">
          <cell r="E4712" t="str">
            <v>T_CAP_DEVICE_REL_INFO_20200527_BDW_LX_35</v>
          </cell>
          <cell r="F4712" t="str">
            <v>用户移动设备关联表</v>
          </cell>
          <cell r="G4712" t="str">
            <v>&lt;&lt;&lt;&lt;&lt;字段详细信息&gt;&gt;&gt;&gt;&gt;</v>
          </cell>
          <cell r="H4712" t="str">
            <v>USER_ID,CHN_ID,DEVICE_NO</v>
          </cell>
        </row>
        <row r="4713">
          <cell r="E4713" t="str">
            <v>LNB_ORDR</v>
          </cell>
          <cell r="F4713" t="str">
            <v>贷款账户订单信息表</v>
          </cell>
          <cell r="G4713" t="str">
            <v>&lt;&lt;&lt;&lt;&lt;字段详细信息&gt;&gt;&gt;&gt;&gt;</v>
          </cell>
          <cell r="H4713" t="str">
            <v>ORDRID</v>
          </cell>
        </row>
        <row r="4714">
          <cell r="E4714" t="str">
            <v>T_TRIP_INFO_20200226_BDW_ZX_01</v>
          </cell>
          <cell r="F4714" t="str">
            <v>客户旅居记录表</v>
          </cell>
          <cell r="G4714" t="str">
            <v>&lt;&lt;&lt;&lt;&lt;字段详细信息&gt;&gt;&gt;&gt;&gt;</v>
          </cell>
          <cell r="H4714" t="str">
            <v>USER_ID,GMT_CREATE</v>
          </cell>
        </row>
        <row r="4715">
          <cell r="E4715" t="str">
            <v>KNL_BILL_20210915_BDW_ZX_01</v>
          </cell>
          <cell r="F4715" t="str">
            <v>账户余额发生明细</v>
          </cell>
          <cell r="G4715" t="str">
            <v>&lt;&lt;&lt;&lt;&lt;字段详细信息&gt;&gt;&gt;&gt;&gt;</v>
          </cell>
          <cell r="H4715" t="str">
            <v>ACCTNO,DETLSQ,TRANDT</v>
          </cell>
        </row>
        <row r="4716">
          <cell r="E4716" t="str">
            <v>T_LOG_CUST_OPRTS_20230531</v>
          </cell>
          <cell r="F4716" t="str">
            <v>丰收互联非动账交易日志表</v>
          </cell>
          <cell r="G4716" t="str">
            <v>&lt;&lt;&lt;&lt;&lt;字段详细信息&gt;&gt;&gt;&gt;&gt;</v>
          </cell>
          <cell r="H4716" t="str">
            <v>TRANS_SEQNO</v>
          </cell>
        </row>
        <row r="4717">
          <cell r="E4717" t="str">
            <v>KLNB_LN_20210317_BDW_YZ_105</v>
          </cell>
          <cell r="F4717" t="e">
            <v>#N/A</v>
          </cell>
          <cell r="G4717" t="str">
            <v>&lt;&lt;&lt;&lt;&lt;字段详细信息&gt;&gt;&gt;&gt;&gt;</v>
          </cell>
          <cell r="H4717" t="str">
            <v>CUSTID,LNCFNO</v>
          </cell>
        </row>
        <row r="4718">
          <cell r="E4718" t="str">
            <v>KUP_DPPB_2</v>
          </cell>
          <cell r="F4718" t="str">
            <v>产品基础属性表</v>
          </cell>
          <cell r="G4718" t="str">
            <v>&lt;&lt;&lt;&lt;&lt;字段详细信息&gt;&gt;&gt;&gt;&gt;</v>
          </cell>
          <cell r="H4718" t="str">
            <v>PRODCD,CORPNO</v>
          </cell>
        </row>
        <row r="4719">
          <cell r="E4719" t="str">
            <v>PUSH_EMAIL_CONFIG</v>
          </cell>
          <cell r="F4719" t="str">
            <v>#N/A</v>
          </cell>
          <cell r="G4719" t="str">
            <v>&lt;&lt;&lt;&lt;&lt;字段详细信息&gt;&gt;&gt;&gt;&gt;</v>
          </cell>
          <cell r="H4719" t="str">
            <v>EMAIL_ID</v>
          </cell>
        </row>
        <row r="4720">
          <cell r="E4720" t="str">
            <v>PUSH_RETIRE_EMAIL_INFO</v>
          </cell>
          <cell r="F4720" t="str">
            <v>#N/A</v>
          </cell>
          <cell r="G4720" t="str">
            <v>&lt;&lt;&lt;&lt;&lt;字段详细信息&gt;&gt;&gt;&gt;&gt;</v>
          </cell>
          <cell r="H4720" t="str">
            <v>ID</v>
          </cell>
        </row>
        <row r="4721">
          <cell r="E4721" t="str">
            <v>PUSH_LOG_EMAILSENDFAIL</v>
          </cell>
          <cell r="F4721" t="str">
            <v>#N/A</v>
          </cell>
          <cell r="G4721" t="str">
            <v>&lt;&lt;&lt;&lt;&lt;字段详细信息&gt;&gt;&gt;&gt;&gt;</v>
          </cell>
          <cell r="H4721" t="str">
            <v>ID</v>
          </cell>
        </row>
        <row r="4722">
          <cell r="E4722" t="str">
            <v>T_CIF_PB_CHN_STAT_INFO_20200527_BDW_ZX_06</v>
          </cell>
          <cell r="F4722" t="e">
            <v>#N/A</v>
          </cell>
          <cell r="G4722" t="str">
            <v>&lt;&lt;&lt;&lt;&lt;字段详细信息&gt;&gt;&gt;&gt;&gt;</v>
          </cell>
          <cell r="H4722" t="str">
            <v>PB_ID,SHOP_ID,BRAN_NO,CHN_ID,BZ_TYPE</v>
          </cell>
        </row>
        <row r="4723">
          <cell r="E4723" t="str">
            <v>T_CIF_PB_USER_RELVANCE_INFO</v>
          </cell>
          <cell r="F4723" t="str">
            <v>对公用户关联表</v>
          </cell>
          <cell r="G4723" t="str">
            <v>&lt;&lt;&lt;&lt;&lt;字段详细信息&gt;&gt;&gt;&gt;&gt;</v>
          </cell>
          <cell r="H4723" t="str">
            <v>MERCH_USER_ID,RELVANCE_ID,CHN_ID</v>
          </cell>
        </row>
        <row r="4724">
          <cell r="E4724" t="str">
            <v>T_CIF_PB_ADDR_INFO</v>
          </cell>
          <cell r="F4724" t="str">
            <v>对公地址信息</v>
          </cell>
          <cell r="G4724" t="str">
            <v>&lt;&lt;&lt;&lt;&lt;字段详细信息&gt;&gt;&gt;&gt;&gt;</v>
          </cell>
          <cell r="H4724" t="str">
            <v>PB_ID,REL_TYPE,ADDR_TYPE,SEQ_NO</v>
          </cell>
        </row>
        <row r="4725">
          <cell r="E4725" t="str">
            <v>T_CIF_PB_OPER_BASE_INFO</v>
          </cell>
          <cell r="F4725" t="str">
            <v>对公管理员信息表</v>
          </cell>
          <cell r="G4725" t="str">
            <v>&lt;&lt;&lt;&lt;&lt;字段详细信息&gt;&gt;&gt;&gt;&gt;</v>
          </cell>
          <cell r="H4725" t="str">
            <v>MERCH_USER_ID</v>
          </cell>
        </row>
        <row r="4726">
          <cell r="E4726" t="str">
            <v>KUP_DPPB_INTR_20230628_BDW_LX_62</v>
          </cell>
          <cell r="F4726" t="str">
            <v>产品利息利率定义</v>
          </cell>
          <cell r="G4726" t="str">
            <v>&lt;&lt;&lt;&lt;&lt;字段详细信息&gt;&gt;&gt;&gt;&gt;</v>
          </cell>
          <cell r="H4726" t="str">
            <v>PRODCD,CRCYCD,INTRTP,CORPNO</v>
          </cell>
        </row>
        <row r="4727">
          <cell r="E4727" t="str">
            <v>T_CAP_DEVICE_REL_INFO</v>
          </cell>
          <cell r="F4727" t="str">
            <v>用户移动设备关联表</v>
          </cell>
          <cell r="G4727" t="str">
            <v>&lt;&lt;&lt;&lt;&lt;字段详细信息&gt;&gt;&gt;&gt;&gt;</v>
          </cell>
          <cell r="H4727" t="str">
            <v>USER_ID,CHN_ID,DEVICE_NO</v>
          </cell>
        </row>
        <row r="4728">
          <cell r="E4728" t="str">
            <v>T_CAP_DEVICE_REL_LIST</v>
          </cell>
          <cell r="F4728" t="str">
            <v>用户移动设备绑定流水表</v>
          </cell>
          <cell r="G4728" t="str">
            <v>&lt;&lt;&lt;&lt;&lt;字段详细信息&gt;&gt;&gt;&gt;&gt;</v>
          </cell>
          <cell r="H4728" t="str">
            <v>SYS_SEQ_NO,DEVICE_NO</v>
          </cell>
        </row>
        <row r="4729">
          <cell r="E4729" t="str">
            <v>T_CAP_USER_AUTH_INFO_20201202_BDW_YZ_108</v>
          </cell>
          <cell r="F4729" t="str">
            <v>用户认证信息表</v>
          </cell>
          <cell r="G4729" t="str">
            <v>&lt;&lt;&lt;&lt;&lt;字段详细信息&gt;&gt;&gt;&gt;&gt;</v>
          </cell>
          <cell r="H4729" t="str">
            <v>USER_ID</v>
          </cell>
        </row>
        <row r="4730">
          <cell r="E4730" t="str">
            <v>T_CAP_USER_UKEY_TOKEY</v>
          </cell>
          <cell r="F4730" t="str">
            <v>用户安全机具登记表</v>
          </cell>
          <cell r="G4730" t="str">
            <v>&lt;&lt;&lt;&lt;&lt;字段详细信息&gt;&gt;&gt;&gt;&gt;</v>
          </cell>
          <cell r="H4730" t="str">
            <v>USER_ID,CHN_ID</v>
          </cell>
        </row>
        <row r="4731">
          <cell r="E4731" t="str">
            <v>T_CIF_PB_CUST_BASE_INFO</v>
          </cell>
          <cell r="F4731" t="str">
            <v>对公客户基本信息</v>
          </cell>
          <cell r="G4731" t="str">
            <v>&lt;&lt;&lt;&lt;&lt;字段详细信息&gt;&gt;&gt;&gt;&gt;</v>
          </cell>
          <cell r="H4731" t="str">
            <v>PB_ID</v>
          </cell>
        </row>
        <row r="4732">
          <cell r="E4732" t="str">
            <v>T_CIF_PB_CHN_STAT_INFO_20210901_BDW_ZX_07</v>
          </cell>
          <cell r="F4732" t="e">
            <v>#N/A</v>
          </cell>
          <cell r="G4732" t="str">
            <v>&lt;&lt;&lt;&lt;&lt;字段详细信息&gt;&gt;&gt;&gt;&gt;</v>
          </cell>
          <cell r="H4732" t="str">
            <v>PB_ID,SHOP_ID,BRAN_NO,CHN_ID,BZ_TYPE</v>
          </cell>
        </row>
        <row r="4733">
          <cell r="E4733" t="str">
            <v>RPS_RGST_RCVR</v>
          </cell>
          <cell r="F4733" t="str">
            <v>红包领取登记簿</v>
          </cell>
          <cell r="G4733" t="str">
            <v>&lt;&lt;&lt;&lt;&lt;字段详细信息&gt;&gt;&gt;&gt;&gt;</v>
          </cell>
          <cell r="H4733" t="str">
            <v>TRANNO,USERID</v>
          </cell>
        </row>
        <row r="4734">
          <cell r="E4734" t="str">
            <v>RPS_ACCT_DEBT</v>
          </cell>
          <cell r="F4734" t="str">
            <v>红包资金扣账明细表</v>
          </cell>
          <cell r="G4734" t="str">
            <v>&lt;&lt;&lt;&lt;&lt;字段详细信息&gt;&gt;&gt;&gt;&gt;</v>
          </cell>
          <cell r="H4734" t="str">
            <v>TRANNO,USERID</v>
          </cell>
        </row>
        <row r="4735">
          <cell r="E4735" t="str">
            <v>RPS_ACCT_CRET</v>
          </cell>
          <cell r="F4735" t="str">
            <v>红包资金入账明细表</v>
          </cell>
          <cell r="G4735" t="str">
            <v>&lt;&lt;&lt;&lt;&lt;字段详细信息&gt;&gt;&gt;&gt;&gt;</v>
          </cell>
          <cell r="H4735" t="str">
            <v>TRANNO,USERID</v>
          </cell>
        </row>
        <row r="4736">
          <cell r="E4736" t="str">
            <v>RPS_ACCT_RFND</v>
          </cell>
          <cell r="F4736" t="str">
            <v>红包资金退款明细表</v>
          </cell>
          <cell r="G4736" t="str">
            <v>&lt;&lt;&lt;&lt;&lt;字段详细信息&gt;&gt;&gt;&gt;&gt;</v>
          </cell>
          <cell r="H4736" t="str">
            <v>TRANNO,USERID</v>
          </cell>
        </row>
        <row r="4737">
          <cell r="E4737" t="str">
            <v>LNB_ACCU_LATN_20230222_BDW_LX_04</v>
          </cell>
          <cell r="F4737" t="str">
            <v>内部账号分段利息文件</v>
          </cell>
          <cell r="G4737" t="str">
            <v>&lt;&lt;&lt;&lt;&lt;字段详细信息&gt;&gt;&gt;&gt;&gt;</v>
          </cell>
          <cell r="H4737" t="str">
            <v>CUSTNO,PRODTP,CORPNO</v>
          </cell>
        </row>
        <row r="4738">
          <cell r="E4738" t="str">
            <v>KWAW_WORK_ORDER_HANDLE</v>
          </cell>
          <cell r="F4738" t="str">
            <v>内部账号分段利息文件</v>
          </cell>
          <cell r="G4738" t="str">
            <v>&lt;&lt;&lt;&lt;&lt;字段详细信息&gt;&gt;&gt;&gt;&gt;</v>
          </cell>
          <cell r="H4738" t="str">
            <v>WORKID,BRCHNO</v>
          </cell>
        </row>
        <row r="4739">
          <cell r="E4739" t="str">
            <v>T_LOG_CUST_TRANS_20201122_BDW_XX_42</v>
          </cell>
          <cell r="F4739" t="str">
            <v>丰收互联动账交易日志表</v>
          </cell>
          <cell r="G4739" t="str">
            <v>&lt;&lt;&lt;&lt;&lt;字段详细信息&gt;&gt;&gt;&gt;&gt;</v>
          </cell>
          <cell r="H4739" t="str">
            <v>TRANS_SEQNO</v>
          </cell>
        </row>
        <row r="4740">
          <cell r="E4740" t="str">
            <v>KCUS_SUPPINFO</v>
          </cell>
          <cell r="F4740" t="str">
            <v>客户补录信息登记表</v>
          </cell>
          <cell r="G4740" t="str">
            <v>&lt;&lt;&lt;&lt;&lt;字段详细信息&gt;&gt;&gt;&gt;&gt;</v>
          </cell>
          <cell r="H4740" t="str">
            <v>APPLID,FIELCD</v>
          </cell>
        </row>
        <row r="4741">
          <cell r="E4741" t="str">
            <v>KNL_IOBL_CUPS_20231219_BDW_LX_08</v>
          </cell>
          <cell r="F4741" t="str">
            <v>银联CUPS转账登记簿</v>
          </cell>
          <cell r="G4741" t="str">
            <v>&lt;&lt;&lt;&lt;&lt;字段详细信息&gt;&gt;&gt;&gt;&gt;</v>
          </cell>
          <cell r="H4741" t="str">
            <v>UNISEQ</v>
          </cell>
        </row>
        <row r="4742">
          <cell r="E4742" t="str">
            <v>T_CIF_PB_USER_REL_SHOP_INFO</v>
          </cell>
          <cell r="F4742" t="str">
            <v>对公用户产品关联表</v>
          </cell>
          <cell r="G4742" t="str">
            <v>&lt;&lt;&lt;&lt;&lt;字段详细信息&gt;&gt;&gt;&gt;&gt;</v>
          </cell>
          <cell r="H4742" t="str">
            <v>USER_ID,PB_ID,SHOP_ID</v>
          </cell>
        </row>
        <row r="4743">
          <cell r="E4743" t="str">
            <v>T_CCL_BOOK</v>
          </cell>
          <cell r="F4743" t="str">
            <v>合约主表</v>
          </cell>
          <cell r="G4743" t="str">
            <v>&lt;&lt;&lt;&lt;&lt;字段详细信息&gt;&gt;&gt;&gt;&gt;</v>
          </cell>
          <cell r="H4743" t="str">
            <v>CON_ID</v>
          </cell>
        </row>
        <row r="4744">
          <cell r="E4744" t="str">
            <v>T_PUBLISH_INFO_20210915_BDW_CYZ_10</v>
          </cell>
          <cell r="F4744" t="str">
            <v>发布信息表</v>
          </cell>
          <cell r="G4744" t="str">
            <v>&lt;&lt;&lt;&lt;&lt;字段详细信息&gt;&gt;&gt;&gt;&gt;</v>
          </cell>
          <cell r="H4744" t="str">
            <v>PUBLISH_ID</v>
          </cell>
        </row>
        <row r="4745">
          <cell r="E4745" t="str">
            <v>T_CCL_ACCT_BOUND_RELATION</v>
          </cell>
          <cell r="F4745" t="str">
            <v>帐户关联关系合约附加信息表</v>
          </cell>
          <cell r="G4745" t="str">
            <v>&lt;&lt;&lt;&lt;&lt;字段详细信息&gt;&gt;&gt;&gt;&gt;</v>
          </cell>
          <cell r="H4745" t="str">
            <v>CON_ID</v>
          </cell>
        </row>
        <row r="4746">
          <cell r="E4746" t="str">
            <v>LNF_PROD</v>
          </cell>
          <cell r="F4746" t="str">
            <v>贷款产品基础属性表</v>
          </cell>
          <cell r="G4746" t="str">
            <v>&lt;&lt;&lt;&lt;&lt;字段详细信息&gt;&gt;&gt;&gt;&gt;</v>
          </cell>
          <cell r="H4746" t="str">
            <v>CORPNO,PRODCD</v>
          </cell>
        </row>
        <row r="4747">
          <cell r="E4747" t="str">
            <v>KUP_DPPB_CUST</v>
          </cell>
          <cell r="F4747" t="str">
            <v>产品开户控制表</v>
          </cell>
          <cell r="G4747" t="str">
            <v>&lt;&lt;&lt;&lt;&lt;字段详细信息&gt;&gt;&gt;&gt;&gt;</v>
          </cell>
          <cell r="H4747" t="str">
            <v>CORPNO,PRODCD,CRCYCD</v>
          </cell>
        </row>
        <row r="4748">
          <cell r="E4748" t="str">
            <v>T_FN_O2OBANK_PRODUCT_20201118_BDW_XX_02</v>
          </cell>
          <cell r="F4748" t="str">
            <v>产品信息和产品详情</v>
          </cell>
          <cell r="G4748" t="str">
            <v>&lt;&lt;&lt;&lt;&lt;字段详细信息&gt;&gt;&gt;&gt;&gt;</v>
          </cell>
          <cell r="H4748" t="str">
            <v>ID</v>
          </cell>
        </row>
        <row r="4749">
          <cell r="E4749" t="str">
            <v>T_FN_O2OBANK_SCREEN_20210519_BDW_DF_191</v>
          </cell>
          <cell r="F4749" t="str">
            <v>屏幕信息</v>
          </cell>
          <cell r="G4749" t="str">
            <v>&lt;&lt;&lt;&lt;&lt;字段详细信息&gt;&gt;&gt;&gt;&gt;</v>
          </cell>
          <cell r="H4749" t="str">
            <v>ID</v>
          </cell>
        </row>
        <row r="4750">
          <cell r="E4750" t="str">
            <v>T_CCL_PAY_GEN_DEBIT</v>
          </cell>
          <cell r="F4750" t="str">
            <v>普通借记合约附加信息表</v>
          </cell>
          <cell r="G4750" t="str">
            <v>&lt;&lt;&lt;&lt;&lt;字段详细信息&gt;&gt;&gt;&gt;&gt;</v>
          </cell>
          <cell r="H4750" t="str">
            <v>CON_ID</v>
          </cell>
        </row>
        <row r="4751">
          <cell r="E4751" t="str">
            <v>KWAW_VERIFI_APPLY</v>
          </cell>
          <cell r="F4751" t="str">
            <v>贷款核销申请表</v>
          </cell>
          <cell r="G4751" t="str">
            <v>&lt;&lt;&lt;&lt;&lt;字段详细信息&gt;&gt;&gt;&gt;&gt;</v>
          </cell>
          <cell r="H4751" t="str">
            <v>APPLID</v>
          </cell>
        </row>
        <row r="4752">
          <cell r="E4752" t="str">
            <v>KWAW_PLEDGE</v>
          </cell>
          <cell r="F4752" t="str">
            <v>押品信息表</v>
          </cell>
          <cell r="G4752" t="str">
            <v>&lt;&lt;&lt;&lt;&lt;字段详细信息&gt;&gt;&gt;&gt;&gt;</v>
          </cell>
          <cell r="H4752" t="str">
            <v>PLEGNO</v>
          </cell>
        </row>
        <row r="4753">
          <cell r="E4753" t="str">
            <v>KNB_CORP_DEDU</v>
          </cell>
          <cell r="F4753" t="str">
            <v>扣划登记簿</v>
          </cell>
          <cell r="G4753" t="str">
            <v>&lt;&lt;&lt;&lt;&lt;字段详细信息&gt;&gt;&gt;&gt;&gt;</v>
          </cell>
          <cell r="H4753" t="str">
            <v>DEDUNO,CORPNO</v>
          </cell>
        </row>
        <row r="4754">
          <cell r="E4754" t="str">
            <v>KNA_CORP_ACDC</v>
          </cell>
          <cell r="F4754" t="str">
            <v>卡客户账号对照表</v>
          </cell>
          <cell r="G4754" t="str">
            <v>&lt;&lt;&lt;&lt;&lt;字段详细信息&gt;&gt;&gt;&gt;&gt;</v>
          </cell>
          <cell r="H4754" t="str">
            <v>CARDNO,CORPNO</v>
          </cell>
        </row>
        <row r="4755">
          <cell r="E4755" t="str">
            <v>T_CAP_OAUTH_ALL_USER_INFO</v>
          </cell>
          <cell r="F4755" t="str">
            <v>授权渠道对应用户信息总表</v>
          </cell>
          <cell r="G4755" t="str">
            <v>&lt;&lt;&lt;&lt;&lt;字段详细信息&gt;&gt;&gt;&gt;&gt;</v>
          </cell>
          <cell r="H4755" t="str">
            <v>OPEN_ID,AUTH_SOURCE</v>
          </cell>
        </row>
        <row r="4756">
          <cell r="E4756" t="str">
            <v>KLNB_UJFSYD</v>
          </cell>
          <cell r="F4756" t="str">
            <v>准入信息表</v>
          </cell>
          <cell r="G4756" t="str">
            <v>&lt;&lt;&lt;&lt;&lt;字段详细信息&gt;&gt;&gt;&gt;&gt;</v>
          </cell>
          <cell r="H4756" t="str">
            <v>CUAPSQ</v>
          </cell>
        </row>
        <row r="4757">
          <cell r="E4757" t="str">
            <v>T_PTL_BANK_ORG_INFO</v>
          </cell>
          <cell r="F4757" t="str">
            <v>银行机构信息</v>
          </cell>
          <cell r="G4757" t="str">
            <v>&lt;&lt;&lt;&lt;&lt;字段详细信息&gt;&gt;&gt;&gt;&gt;</v>
          </cell>
          <cell r="H4757" t="str">
            <v>ORGAN_CODE</v>
          </cell>
        </row>
        <row r="4758">
          <cell r="E4758" t="str">
            <v>T_PTL_DLP_INFO</v>
          </cell>
          <cell r="F4758" t="str">
            <v>开发者注册信息表</v>
          </cell>
          <cell r="G4758" t="str">
            <v>&lt;&lt;&lt;&lt;&lt;字段详细信息&gt;&gt;&gt;&gt;&gt;</v>
          </cell>
          <cell r="H4758" t="str">
            <v>DLP_ID</v>
          </cell>
        </row>
        <row r="4759">
          <cell r="E4759" t="str">
            <v>T_PTL_APP_INFO</v>
          </cell>
          <cell r="F4759" t="str">
            <v>应用基本信息表</v>
          </cell>
          <cell r="G4759" t="str">
            <v>&lt;&lt;&lt;&lt;&lt;字段详细信息&gt;&gt;&gt;&gt;&gt;</v>
          </cell>
          <cell r="H4759" t="str">
            <v>APP_ID</v>
          </cell>
        </row>
        <row r="4760">
          <cell r="E4760" t="str">
            <v>T_GTW_DLP_INFO</v>
          </cell>
          <cell r="F4760" t="str">
            <v>开发者注册信息表</v>
          </cell>
          <cell r="G4760" t="str">
            <v>&lt;&lt;&lt;&lt;&lt;字段详细信息&gt;&gt;&gt;&gt;&gt;</v>
          </cell>
          <cell r="H4760" t="str">
            <v>DLP_ID</v>
          </cell>
        </row>
        <row r="4761">
          <cell r="E4761" t="str">
            <v>KLNB_LN</v>
          </cell>
          <cell r="F4761" t="str">
            <v>借据信息表</v>
          </cell>
          <cell r="G4761" t="str">
            <v>&lt;&lt;&lt;&lt;&lt;字段详细信息&gt;&gt;&gt;&gt;&gt;</v>
          </cell>
          <cell r="H4761" t="str">
            <v>CUSTID,LNCFNO</v>
          </cell>
        </row>
        <row r="4762">
          <cell r="E4762" t="str">
            <v>T_FN_O2OBANK_PRODUCT_20211201_BDW_CYZ_01</v>
          </cell>
          <cell r="F4762" t="str">
            <v>产品信息和产品详情</v>
          </cell>
          <cell r="G4762" t="str">
            <v>&lt;&lt;&lt;&lt;&lt;字段详细信息&gt;&gt;&gt;&gt;&gt;</v>
          </cell>
          <cell r="H4762" t="str">
            <v>ID</v>
          </cell>
        </row>
        <row r="4763">
          <cell r="E4763" t="str">
            <v>KLNB_LOAN_RENOVATION</v>
          </cell>
          <cell r="F4763" t="str">
            <v>装修信息</v>
          </cell>
          <cell r="G4763" t="str">
            <v>&lt;&lt;&lt;&lt;&lt;字段详细信息&gt;&gt;&gt;&gt;&gt;</v>
          </cell>
          <cell r="H4763" t="str">
            <v>APPLID</v>
          </cell>
        </row>
        <row r="4764">
          <cell r="E4764" t="str">
            <v>T_CAP_CHANNEL_USER_STAT_INFO_SJFF</v>
          </cell>
          <cell r="F4764" t="str">
            <v>渠道用户状态表</v>
          </cell>
          <cell r="G4764" t="str">
            <v>&lt;&lt;&lt;&lt;&lt;字段详细信息&gt;&gt;&gt;&gt;&gt;</v>
          </cell>
          <cell r="H4764" t="str">
            <v>USER_ID,CHN_ID</v>
          </cell>
        </row>
        <row r="4765">
          <cell r="E4765" t="str">
            <v>T_CCL_PAY_GEN_DEBIT_EXECUTION_SJFF</v>
          </cell>
          <cell r="F4765" t="str">
            <v>普通借记合约执行记录表</v>
          </cell>
          <cell r="G4765" t="str">
            <v>&lt;&lt;&lt;&lt;&lt;字段详细信息&gt;&gt;&gt;&gt;&gt;</v>
          </cell>
          <cell r="H4765" t="str">
            <v>CON_ID,EXEC_DATE</v>
          </cell>
        </row>
        <row r="4766">
          <cell r="E4766" t="str">
            <v>T_CIF_PB_USER_RELVANCE_INFO_SJFF</v>
          </cell>
          <cell r="F4766" t="str">
            <v>对公用户关联表</v>
          </cell>
          <cell r="G4766" t="str">
            <v>&lt;&lt;&lt;&lt;&lt;字段详细信息&gt;&gt;&gt;&gt;&gt;</v>
          </cell>
          <cell r="H4766" t="str">
            <v>MERCH_USER_ID,RELVANCE_ID,CHN_ID</v>
          </cell>
        </row>
        <row r="4767">
          <cell r="E4767" t="str">
            <v>LNB_SCHD_RULE</v>
          </cell>
          <cell r="F4767" t="str">
            <v>贷款账户还款规则表</v>
          </cell>
          <cell r="G4767" t="str">
            <v>&lt;&lt;&lt;&lt;&lt;字段详细信息&gt;&gt;&gt;&gt;&gt;</v>
          </cell>
          <cell r="H4767" t="str">
            <v>LNCFNO,CORPNO</v>
          </cell>
        </row>
        <row r="4768">
          <cell r="E4768" t="str">
            <v>KUB_HCTS_DETL</v>
          </cell>
          <cell r="F4768" t="str">
            <v>幸福存单交易明细登记簿</v>
          </cell>
          <cell r="G4768" t="str">
            <v>&lt;&lt;&lt;&lt;&lt;字段详细信息&gt;&gt;&gt;&gt;&gt;</v>
          </cell>
          <cell r="H4768" t="str">
            <v>TRANSQ,CORPNO</v>
          </cell>
        </row>
        <row r="4769">
          <cell r="E4769" t="str">
            <v>T_GTW_APP_INFO</v>
          </cell>
          <cell r="F4769" t="str">
            <v>应用基本信息表</v>
          </cell>
          <cell r="G4769" t="str">
            <v>&lt;&lt;&lt;&lt;&lt;字段详细信息&gt;&gt;&gt;&gt;&gt;</v>
          </cell>
          <cell r="H4769" t="str">
            <v>ID</v>
          </cell>
        </row>
        <row r="4770">
          <cell r="E4770" t="str">
            <v>KWAW_WARN_CUST_20201216_BDW_WYP_03</v>
          </cell>
          <cell r="F4770" t="str">
            <v>预警客户名单表</v>
          </cell>
          <cell r="G4770" t="str">
            <v>&lt;&lt;&lt;&lt;&lt;字段详细信息&gt;&gt;&gt;&gt;&gt;</v>
          </cell>
          <cell r="H4770" t="str">
            <v>ID</v>
          </cell>
        </row>
        <row r="4771">
          <cell r="E4771" t="str">
            <v>KWAW_WORK_ORDER</v>
          </cell>
          <cell r="F4771" t="str">
            <v>预警工单表</v>
          </cell>
          <cell r="G4771" t="str">
            <v>&lt;&lt;&lt;&lt;&lt;字段详细信息&gt;&gt;&gt;&gt;&gt;</v>
          </cell>
          <cell r="H4771" t="str">
            <v>WORKID</v>
          </cell>
        </row>
        <row r="4772">
          <cell r="E4772" t="str">
            <v>KNL_CORP_BILL</v>
          </cell>
          <cell r="F4772" t="str">
            <v>单位账户余额发生明细</v>
          </cell>
          <cell r="G4772" t="str">
            <v>&lt;&lt;&lt;&lt;&lt;字段详细信息&gt;&gt;&gt;&gt;&gt;</v>
          </cell>
          <cell r="H4772" t="str">
            <v>ACCTNO,TRANDT,DETLSQ,CORPNO</v>
          </cell>
        </row>
        <row r="4773">
          <cell r="E4773" t="str">
            <v>KNA_CORP_CUST</v>
          </cell>
          <cell r="F4773" t="str">
            <v>单位账户表</v>
          </cell>
          <cell r="G4773" t="str">
            <v>&lt;&lt;&lt;&lt;&lt;字段详细信息&gt;&gt;&gt;&gt;&gt;</v>
          </cell>
          <cell r="H4773" t="str">
            <v>CUSTAC,CORPNO</v>
          </cell>
        </row>
        <row r="4774">
          <cell r="E4774" t="str">
            <v>T_FN_O2OBANK_PRODUCT_20210602_BDW_ZX_07</v>
          </cell>
          <cell r="F4774" t="str">
            <v>产品信息和产品详情</v>
          </cell>
          <cell r="G4774" t="str">
            <v>&lt;&lt;&lt;&lt;&lt;字段详细信息&gt;&gt;&gt;&gt;&gt;</v>
          </cell>
          <cell r="H4774" t="str">
            <v>ID</v>
          </cell>
        </row>
        <row r="4775">
          <cell r="E4775" t="str">
            <v>KNA_CPAC</v>
          </cell>
          <cell r="F4775" t="str">
            <v>单位活期账户信息表</v>
          </cell>
          <cell r="G4775" t="str">
            <v>&lt;&lt;&lt;&lt;&lt;字段详细信息&gt;&gt;&gt;&gt;&gt;</v>
          </cell>
          <cell r="H4775" t="str">
            <v>ACCTNO,CORPNO</v>
          </cell>
        </row>
        <row r="4776">
          <cell r="E4776" t="str">
            <v>T_GTW_API_COMM_LOG</v>
          </cell>
          <cell r="F4776" t="str">
            <v>API公共访问流水表</v>
          </cell>
          <cell r="G4776" t="str">
            <v>&lt;&lt;&lt;&lt;&lt;字段详细信息&gt;&gt;&gt;&gt;&gt;</v>
          </cell>
          <cell r="H4776" t="str">
            <v>API_COMM_SN</v>
          </cell>
        </row>
        <row r="4777">
          <cell r="E4777" t="str">
            <v>T_GTW_OUT_SERVER_COMM_LOG</v>
          </cell>
          <cell r="F4777" t="str">
            <v>接出服务公共流水表</v>
          </cell>
          <cell r="G4777" t="str">
            <v>&lt;&lt;&lt;&lt;&lt;字段详细信息&gt;&gt;&gt;&gt;&gt;</v>
          </cell>
          <cell r="H4777" t="str">
            <v>API_COMM_SN</v>
          </cell>
        </row>
        <row r="4778">
          <cell r="E4778" t="str">
            <v>T_GTW_INNER_API_COMM_LOG</v>
          </cell>
          <cell r="F4778" t="str">
            <v>内部API公共访问流水表</v>
          </cell>
          <cell r="G4778" t="str">
            <v>&lt;&lt;&lt;&lt;&lt;字段详细信息&gt;&gt;&gt;&gt;&gt;</v>
          </cell>
          <cell r="H4778" t="str">
            <v>API_COMM_SN</v>
          </cell>
        </row>
        <row r="4779">
          <cell r="E4779" t="str">
            <v>T_CIF_OUT_CUST_EXP_INFO_20210331_BDW_WYP_02</v>
          </cell>
          <cell r="F4779" t="str">
            <v>外部客户信息拓展表</v>
          </cell>
          <cell r="G4779" t="str">
            <v>&lt;&lt;&lt;&lt;&lt;字段详细信息&gt;&gt;&gt;&gt;&gt;</v>
          </cell>
          <cell r="H4779" t="str">
            <v>OUT_ID,BRAN_NO</v>
          </cell>
        </row>
        <row r="4780">
          <cell r="E4780" t="str">
            <v>T_CIF_OUT_CUST_HOME_HOLDER_REL_INFO</v>
          </cell>
          <cell r="F4780" t="str">
            <v>外部客户户信息关联关系表</v>
          </cell>
          <cell r="G4780" t="str">
            <v>&lt;&lt;&lt;&lt;&lt;字段详细信息&gt;&gt;&gt;&gt;&gt;</v>
          </cell>
          <cell r="H4780" t="str">
            <v>OUT_ID,HOME_NO,BRAN_NO</v>
          </cell>
        </row>
        <row r="4781">
          <cell r="E4781" t="str">
            <v>T_CIF_OUT_CUST_INFO</v>
          </cell>
          <cell r="F4781" t="str">
            <v>外部客户信息表</v>
          </cell>
          <cell r="G4781" t="str">
            <v>&lt;&lt;&lt;&lt;&lt;字段详细信息&gt;&gt;&gt;&gt;&gt;</v>
          </cell>
          <cell r="H4781" t="str">
            <v>OUT_ID</v>
          </cell>
        </row>
        <row r="4782">
          <cell r="E4782" t="str">
            <v>T_CIF_OUT_CUST_REL_INFO</v>
          </cell>
          <cell r="F4782" t="str">
            <v>外部客户关联关系表</v>
          </cell>
          <cell r="G4782" t="str">
            <v>&lt;&lt;&lt;&lt;&lt;字段详细信息&gt;&gt;&gt;&gt;&gt;</v>
          </cell>
          <cell r="H4782" t="str">
            <v>OUT_ID,REL_OUT_ID,BRAN_NO,REL_TYPE</v>
          </cell>
        </row>
        <row r="4783">
          <cell r="E4783" t="str">
            <v>T_LOG_CUST_TRANS_20210915_BDW_ZX_01</v>
          </cell>
          <cell r="F4783" t="str">
            <v>丰收互联动账交易日志表</v>
          </cell>
          <cell r="G4783" t="str">
            <v>&lt;&lt;&lt;&lt;&lt;字段详细信息&gt;&gt;&gt;&gt;&gt;</v>
          </cell>
          <cell r="H4783" t="str">
            <v>TRANS_SEQNO</v>
          </cell>
        </row>
        <row r="4784">
          <cell r="E4784" t="str">
            <v>T_CAP_USER_AUTH_INFO</v>
          </cell>
          <cell r="F4784" t="str">
            <v>用户认证信息表</v>
          </cell>
          <cell r="G4784" t="str">
            <v>&lt;&lt;&lt;&lt;&lt;字段详细信息&gt;&gt;&gt;&gt;&gt;</v>
          </cell>
          <cell r="H4784" t="str">
            <v>USER_ID</v>
          </cell>
        </row>
        <row r="4785">
          <cell r="E4785" t="str">
            <v>KLNB_LOAN</v>
          </cell>
          <cell r="F4785" t="str">
            <v>贷款借据信息表</v>
          </cell>
          <cell r="G4785" t="str">
            <v>&lt;&lt;&lt;&lt;&lt;字段详细信息&gt;&gt;&gt;&gt;&gt;</v>
          </cell>
          <cell r="H4785" t="str">
            <v>LNCFNO,ORGIDD</v>
          </cell>
        </row>
        <row r="4786">
          <cell r="E4786" t="str">
            <v>KWAW_WARN_CUST</v>
          </cell>
          <cell r="F4786" t="str">
            <v>预警客户名单表</v>
          </cell>
          <cell r="G4786" t="str">
            <v>&lt;&lt;&lt;&lt;&lt;字段详细信息&gt;&gt;&gt;&gt;&gt;</v>
          </cell>
          <cell r="H4786" t="str">
            <v>ID</v>
          </cell>
        </row>
        <row r="4787">
          <cell r="E4787" t="str">
            <v>T_CIF_CUST_VOUCHER_INFO</v>
          </cell>
          <cell r="F4787" t="str">
            <v>客户凭证信息表</v>
          </cell>
          <cell r="G4787" t="str">
            <v>&lt;&lt;&lt;&lt;&lt;字段详细信息&gt;&gt;&gt;&gt;&gt;</v>
          </cell>
          <cell r="H4787" t="str">
            <v>USER_ID,VOUCHER_TYPE</v>
          </cell>
        </row>
        <row r="4788">
          <cell r="E4788" t="str">
            <v>LNS_PAYA</v>
          </cell>
          <cell r="F4788" t="str">
            <v>批量挂账登记簿</v>
          </cell>
          <cell r="G4788" t="str">
            <v>&lt;&lt;&lt;&lt;&lt;字段详细信息&gt;&gt;&gt;&gt;&gt;</v>
          </cell>
          <cell r="H4788" t="str">
            <v>PAYASQ</v>
          </cell>
        </row>
        <row r="4789">
          <cell r="E4789" t="str">
            <v>KLNB_CRDT_APPL</v>
          </cell>
          <cell r="F4789" t="str">
            <v>申请表</v>
          </cell>
          <cell r="G4789" t="str">
            <v>&lt;&lt;&lt;&lt;&lt;字段详细信息&gt;&gt;&gt;&gt;&gt;</v>
          </cell>
          <cell r="H4789" t="str">
            <v>APPLID,INSTCD</v>
          </cell>
        </row>
        <row r="4790">
          <cell r="E4790" t="str">
            <v>KUP_DPPB_DRAW</v>
          </cell>
          <cell r="F4790" t="str">
            <v>产品支取控制表</v>
          </cell>
          <cell r="G4790" t="str">
            <v>&lt;&lt;&lt;&lt;&lt;字段详细信息&gt;&gt;&gt;&gt;&gt;</v>
          </cell>
          <cell r="H4790" t="str">
            <v>PRODCD,CRCYCD,CORPNO</v>
          </cell>
        </row>
        <row r="4791">
          <cell r="E4791" t="str">
            <v>KNA_FXAC_DETL</v>
          </cell>
          <cell r="F4791" t="str">
            <v>负债定期账户明细表</v>
          </cell>
          <cell r="G4791" t="str">
            <v>&lt;&lt;&lt;&lt;&lt;字段详细信息&gt;&gt;&gt;&gt;&gt;</v>
          </cell>
          <cell r="H4791" t="str">
            <v>CORPNO,ACCTNO,DETLSQ</v>
          </cell>
        </row>
        <row r="4792">
          <cell r="E4792" t="str">
            <v>KUP_DPPB_POST</v>
          </cell>
          <cell r="F4792" t="str">
            <v>产品存入控制表</v>
          </cell>
          <cell r="G4792" t="str">
            <v>&lt;&lt;&lt;&lt;&lt;字段详细信息&gt;&gt;&gt;&gt;&gt;</v>
          </cell>
          <cell r="H4792" t="str">
            <v>PRODCD,CRCYCD,CORPNO</v>
          </cell>
        </row>
        <row r="4793">
          <cell r="E4793" t="str">
            <v>KNA_FXDR</v>
          </cell>
          <cell r="F4793" t="str">
            <v>负债定期账户支取控制</v>
          </cell>
          <cell r="G4793" t="str">
            <v>&lt;&lt;&lt;&lt;&lt;字段详细信息&gt;&gt;&gt;&gt;&gt;</v>
          </cell>
          <cell r="H4793" t="str">
            <v>ACCTNO</v>
          </cell>
        </row>
        <row r="4794">
          <cell r="E4794" t="str">
            <v>LNB_FAST_INFO</v>
          </cell>
          <cell r="F4794" t="str">
            <v>快捷支付登记簿</v>
          </cell>
          <cell r="G4794" t="str">
            <v>&lt;&lt;&lt;&lt;&lt;字段详细信息&gt;&gt;&gt;&gt;&gt;</v>
          </cell>
          <cell r="H4794" t="str">
            <v>ORDRID,CORPNO</v>
          </cell>
        </row>
        <row r="4795">
          <cell r="E4795" t="str">
            <v>KLNB_LN_20210901_BDW_DF_091</v>
          </cell>
          <cell r="F4795" t="e">
            <v>#N/A</v>
          </cell>
          <cell r="G4795" t="str">
            <v>&lt;&lt;&lt;&lt;&lt;字段详细信息&gt;&gt;&gt;&gt;&gt;</v>
          </cell>
          <cell r="H4795" t="str">
            <v>CUSTID,LNCFNO</v>
          </cell>
        </row>
        <row r="4796">
          <cell r="E4796" t="str">
            <v>LNB_LEND_INFO</v>
          </cell>
          <cell r="F4796" t="str">
            <v>贷款放款信息</v>
          </cell>
          <cell r="G4796" t="str">
            <v>&lt;&lt;&lt;&lt;&lt;字段详细信息&gt;&gt;&gt;&gt;&gt;</v>
          </cell>
          <cell r="H4796" t="str">
            <v>BTCHNO,ORDRID,CORPNO</v>
          </cell>
        </row>
        <row r="4797">
          <cell r="E4797" t="str">
            <v>KLNB_SECETC_LOAN</v>
          </cell>
          <cell r="F4797" t="str">
            <v>二次放款信息表</v>
          </cell>
          <cell r="G4797" t="str">
            <v>&lt;&lt;&lt;&lt;&lt;字段详细信息&gt;&gt;&gt;&gt;&gt;</v>
          </cell>
          <cell r="H4797" t="str">
            <v>ORDRID</v>
          </cell>
        </row>
        <row r="4798">
          <cell r="E4798" t="str">
            <v>LNF_DTIT</v>
          </cell>
          <cell r="F4798" t="str">
            <v>贷款产品会计核算属性表</v>
          </cell>
          <cell r="G4798" t="str">
            <v>&lt;&lt;&lt;&lt;&lt;字段详细信息&gt;&gt;&gt;&gt;&gt;</v>
          </cell>
          <cell r="H4798" t="str">
            <v>PRODCD,CRCYCD,CORPNO</v>
          </cell>
        </row>
        <row r="4799">
          <cell r="E4799" t="str">
            <v>KPDF_LOPR_CUAC</v>
          </cell>
          <cell r="F4799" t="str">
            <v>贷款产品计息属性表</v>
          </cell>
          <cell r="G4799" t="str">
            <v>&lt;&lt;&lt;&lt;&lt;字段详细信息&gt;&gt;&gt;&gt;&gt;</v>
          </cell>
          <cell r="H4799" t="str">
            <v>PRODID,PRODVR</v>
          </cell>
        </row>
        <row r="4800">
          <cell r="E4800" t="str">
            <v>KPDF_LOPR_EXPR</v>
          </cell>
          <cell r="F4800" t="str">
            <v>贷款产品到期属性表</v>
          </cell>
          <cell r="G4800" t="str">
            <v>&lt;&lt;&lt;&lt;&lt;字段详细信息&gt;&gt;&gt;&gt;&gt;</v>
          </cell>
          <cell r="H4800" t="str">
            <v>PRODID,PRODVR</v>
          </cell>
        </row>
        <row r="4801">
          <cell r="E4801" t="str">
            <v>T_FN_O2OBANK_SCREEN</v>
          </cell>
          <cell r="F4801" t="str">
            <v>屏幕信息</v>
          </cell>
          <cell r="G4801" t="str">
            <v>&lt;&lt;&lt;&lt;&lt;字段详细信息&gt;&gt;&gt;&gt;&gt;</v>
          </cell>
          <cell r="H4801" t="str">
            <v>ID</v>
          </cell>
        </row>
        <row r="4802">
          <cell r="E4802" t="str">
            <v>T_FN_O2OBANK_PRODUCT_20210915_BDW_CYZ_10</v>
          </cell>
          <cell r="F4802" t="str">
            <v>产品信息和产品详情</v>
          </cell>
          <cell r="G4802" t="str">
            <v>&lt;&lt;&lt;&lt;&lt;字段详细信息&gt;&gt;&gt;&gt;&gt;</v>
          </cell>
          <cell r="H4802" t="str">
            <v>ID</v>
          </cell>
        </row>
        <row r="4803">
          <cell r="E4803" t="str">
            <v>T_FN_O2OBANK_PRODUCT</v>
          </cell>
          <cell r="F4803" t="str">
            <v>产品信息和产品详情</v>
          </cell>
          <cell r="G4803" t="str">
            <v>&lt;&lt;&lt;&lt;&lt;字段详细信息&gt;&gt;&gt;&gt;&gt;</v>
          </cell>
          <cell r="H4803" t="str">
            <v>ID</v>
          </cell>
        </row>
        <row r="4804">
          <cell r="E4804" t="str">
            <v>KNS_ACSQ_CLER</v>
          </cell>
          <cell r="F4804" t="str">
            <v>会计流水清算表</v>
          </cell>
          <cell r="G4804" t="str">
            <v>&lt;&lt;&lt;&lt;&lt;字段详细信息&gt;&gt;&gt;&gt;&gt;</v>
          </cell>
          <cell r="H4804" t="str">
            <v>TRANDT,MNTRSQ,RECDNO,CORPNO</v>
          </cell>
        </row>
        <row r="4805">
          <cell r="E4805" t="str">
            <v>KNS_ACSQ_CLER_20211201_BDW_FQS_33</v>
          </cell>
          <cell r="F4805" t="e">
            <v>#N/A</v>
          </cell>
          <cell r="G4805" t="str">
            <v>&lt;&lt;&lt;&lt;&lt;字段详细信息&gt;&gt;&gt;&gt;&gt;</v>
          </cell>
          <cell r="H4805" t="str">
            <v>TRANDT,MNTRSQ,RECDNO,CORPNO</v>
          </cell>
        </row>
        <row r="4806">
          <cell r="E4806" t="str">
            <v>LNB_ADVA_BOOK</v>
          </cell>
          <cell r="F4806" t="str">
            <v>批量垫资登记薄</v>
          </cell>
          <cell r="G4806" t="str">
            <v>&lt;&lt;&lt;&lt;&lt;字段详细信息&gt;&gt;&gt;&gt;&gt;</v>
          </cell>
          <cell r="H4806" t="str">
            <v>ORDRID,CORPNO</v>
          </cell>
        </row>
        <row r="4807">
          <cell r="E4807" t="str">
            <v>LNB_PAYA_LEND</v>
          </cell>
          <cell r="F4807" t="str">
            <v>垫资二次放款登记簿</v>
          </cell>
          <cell r="G4807" t="str">
            <v>&lt;&lt;&lt;&lt;&lt;字段详细信息&gt;&gt;&gt;&gt;&gt;</v>
          </cell>
          <cell r="H4807" t="str">
            <v>ORDRID,BUSITP,CORPNO</v>
          </cell>
        </row>
        <row r="4808">
          <cell r="E4808" t="str">
            <v>LNB_FAST_PAYD</v>
          </cell>
          <cell r="F4808" t="str">
            <v>快捷支付销账信息</v>
          </cell>
          <cell r="G4808" t="str">
            <v>&lt;&lt;&lt;&lt;&lt;字段详细信息&gt;&gt;&gt;&gt;&gt;</v>
          </cell>
          <cell r="H4808" t="str">
            <v>TRANSQ,CORPNO</v>
          </cell>
        </row>
        <row r="4809">
          <cell r="E4809" t="str">
            <v>SLP_PROP_INTR</v>
          </cell>
          <cell r="F4809" t="str">
            <v>属性值(整数类型)</v>
          </cell>
          <cell r="G4809" t="str">
            <v>&lt;&lt;&lt;&lt;&lt;字段详细信息&gt;&gt;&gt;&gt;&gt;</v>
          </cell>
          <cell r="H4809" t="str">
            <v>PRODID,PRODVR,CHPDID,CHPDVR,PROPID</v>
          </cell>
        </row>
        <row r="4810">
          <cell r="E4810" t="str">
            <v>T_CAP_OAUTH_USER_INFO</v>
          </cell>
          <cell r="F4810" t="str">
            <v>授权渠道对应用户信息</v>
          </cell>
          <cell r="G4810" t="str">
            <v>&lt;&lt;&lt;&lt;&lt;字段详细信息&gt;&gt;&gt;&gt;&gt;</v>
          </cell>
          <cell r="H4810" t="str">
            <v>OPEN_ID</v>
          </cell>
        </row>
        <row r="4811">
          <cell r="E4811" t="str">
            <v>T_CAP_OAUTH_CHANNEL_INFO</v>
          </cell>
          <cell r="F4811" t="str">
            <v>授权渠道关联信息</v>
          </cell>
          <cell r="G4811" t="str">
            <v>&lt;&lt;&lt;&lt;&lt;字段详细信息&gt;&gt;&gt;&gt;&gt;</v>
          </cell>
          <cell r="H4811" t="str">
            <v>CLIENT_ID</v>
          </cell>
        </row>
        <row r="4812">
          <cell r="E4812" t="str">
            <v>LNB_FAST_LEND</v>
          </cell>
          <cell r="F4812" t="str">
            <v>快捷支付放款信息</v>
          </cell>
          <cell r="G4812" t="str">
            <v>&lt;&lt;&lt;&lt;&lt;字段详细信息&gt;&gt;&gt;&gt;&gt;</v>
          </cell>
          <cell r="H4812" t="str">
            <v>ORDRID,CORPNO</v>
          </cell>
        </row>
        <row r="4813">
          <cell r="E4813" t="str">
            <v>LNB_DKDL_BOOK</v>
          </cell>
          <cell r="F4813" t="str">
            <v>批量放款明细登记薄</v>
          </cell>
          <cell r="G4813" t="str">
            <v>&lt;&lt;&lt;&lt;&lt;字段详细信息&gt;&gt;&gt;&gt;&gt;</v>
          </cell>
          <cell r="H4813" t="str">
            <v>TRANSQ,CORPNO</v>
          </cell>
        </row>
        <row r="4814">
          <cell r="E4814" t="str">
            <v>KPDF_LOPR_PBAK</v>
          </cell>
          <cell r="F4814" t="str">
            <v>贷款产品还款属性表</v>
          </cell>
          <cell r="G4814" t="str">
            <v>&lt;&lt;&lt;&lt;&lt;字段详细信息&gt;&gt;&gt;&gt;&gt;</v>
          </cell>
          <cell r="H4814" t="str">
            <v>PRODID,PRODVR</v>
          </cell>
        </row>
        <row r="4815">
          <cell r="E4815" t="str">
            <v>T_CIF_PB_CHN_STAT_INFO</v>
          </cell>
          <cell r="F4815" t="str">
            <v>#N/A</v>
          </cell>
          <cell r="G4815" t="str">
            <v>&lt;&lt;&lt;&lt;&lt;字段详细信息&gt;&gt;&gt;&gt;&gt;</v>
          </cell>
          <cell r="H4815" t="str">
            <v>SHOP_ID</v>
          </cell>
        </row>
        <row r="4816">
          <cell r="E4816" t="str">
            <v>LNB_STAG_BILL</v>
          </cell>
          <cell r="F4816" t="str">
            <v>账单表</v>
          </cell>
          <cell r="G4816" t="str">
            <v>&lt;&lt;&lt;&lt;&lt;字段详细信息&gt;&gt;&gt;&gt;&gt;</v>
          </cell>
          <cell r="H4816" t="str">
            <v>BILLNO,CORPNO</v>
          </cell>
        </row>
        <row r="4817">
          <cell r="E4817" t="str">
            <v>KNL_BILL</v>
          </cell>
          <cell r="F4817" t="str">
            <v>账户余额发生明细</v>
          </cell>
          <cell r="G4817" t="str">
            <v>&lt;&lt;&lt;&lt;&lt;字段详细信息&gt;&gt;&gt;&gt;&gt;</v>
          </cell>
          <cell r="H4817" t="str">
            <v>ACCTNO,DETLSQ,TRANDT</v>
          </cell>
        </row>
        <row r="4818">
          <cell r="E4818" t="str">
            <v>KNS_ACSQ</v>
          </cell>
          <cell r="F4818" t="str">
            <v>会计流水表</v>
          </cell>
          <cell r="G4818" t="str">
            <v>&lt;&lt;&lt;&lt;&lt;字段详细信息&gt;&gt;&gt;&gt;&gt;</v>
          </cell>
          <cell r="H4818" t="str">
            <v>TRANDT,SORTNO,CORPNO</v>
          </cell>
        </row>
        <row r="4819">
          <cell r="E4819" t="str">
            <v>KNS_PAYA</v>
          </cell>
          <cell r="F4819" t="str">
            <v>挂账登记簿</v>
          </cell>
          <cell r="G4819" t="str">
            <v>&lt;&lt;&lt;&lt;&lt;字段详细信息&gt;&gt;&gt;&gt;&gt;</v>
          </cell>
          <cell r="H4819" t="str">
            <v>PAYASQ,CORPNO</v>
          </cell>
        </row>
        <row r="4820">
          <cell r="E4820" t="str">
            <v>KNS_PAYD</v>
          </cell>
          <cell r="F4820" t="str">
            <v>销账登记簿</v>
          </cell>
          <cell r="G4820" t="str">
            <v>&lt;&lt;&lt;&lt;&lt;字段详细信息&gt;&gt;&gt;&gt;&gt;</v>
          </cell>
          <cell r="H4820" t="str">
            <v>PAYDSQ,CORPNO</v>
          </cell>
        </row>
        <row r="4821">
          <cell r="E4821" t="str">
            <v>T_LOG_CUST_TRANS</v>
          </cell>
          <cell r="F4821" t="str">
            <v>丰收互联动账交易日志表</v>
          </cell>
          <cell r="G4821" t="str">
            <v>&lt;&lt;&lt;&lt;&lt;字段详细信息&gt;&gt;&gt;&gt;&gt;</v>
          </cell>
          <cell r="H4821" t="str">
            <v>TRANS_SEQNO</v>
          </cell>
        </row>
        <row r="4822">
          <cell r="E4822" t="str">
            <v>KUP_AURT_BRCH</v>
          </cell>
          <cell r="F4822" t="str">
            <v>认证方式额度限制表(行社)</v>
          </cell>
          <cell r="G4822" t="str">
            <v>&lt;&lt;&lt;&lt;&lt;字段详细信息&gt;&gt;&gt;&gt;&gt;</v>
          </cell>
          <cell r="H4822" t="str">
            <v>AUTPSQ</v>
          </cell>
        </row>
        <row r="4823">
          <cell r="E4823" t="str">
            <v>KUP_CURT_BRCH</v>
          </cell>
          <cell r="F4823" t="str">
            <v>客户额度限制表(行社)</v>
          </cell>
          <cell r="G4823" t="str">
            <v>&lt;&lt;&lt;&lt;&lt;字段详细信息&gt;&gt;&gt;&gt;&gt;</v>
          </cell>
          <cell r="H4823" t="str">
            <v>CURTSQ</v>
          </cell>
        </row>
        <row r="4824">
          <cell r="E4824" t="str">
            <v>T_PUBLISH_INFO_20220608_BDW_ZX_03</v>
          </cell>
          <cell r="F4824" t="str">
            <v>发布信息表</v>
          </cell>
          <cell r="G4824" t="str">
            <v>&lt;&lt;&lt;&lt;&lt;字段详细信息&gt;&gt;&gt;&gt;&gt;</v>
          </cell>
          <cell r="H4824" t="str">
            <v>PUBLISH_ID</v>
          </cell>
        </row>
        <row r="4825">
          <cell r="E4825" t="str">
            <v>T_POPNOTICE</v>
          </cell>
          <cell r="F4825" t="str">
            <v>弹窗公告表</v>
          </cell>
          <cell r="G4825" t="str">
            <v>&lt;&lt;&lt;&lt;&lt;字段详细信息&gt;&gt;&gt;&gt;&gt;</v>
          </cell>
          <cell r="H4825" t="str">
            <v>NOTE_ID</v>
          </cell>
        </row>
        <row r="4826">
          <cell r="E4826" t="str">
            <v>GL_KNS_GLVC</v>
          </cell>
          <cell r="F4826" t="str">
            <v>传票流水表(表内外)</v>
          </cell>
          <cell r="G4826" t="str">
            <v>&lt;&lt;&lt;&lt;&lt;字段详细信息&gt;&gt;&gt;&gt;&gt;</v>
          </cell>
          <cell r="H4826" t="str">
            <v>TRANDT,GLVCSQ</v>
          </cell>
        </row>
        <row r="4827">
          <cell r="E4827" t="str">
            <v>T_CAP_OPEN_USER_INFO</v>
          </cell>
          <cell r="F4827" t="str">
            <v>第三方授权对应用户信息</v>
          </cell>
          <cell r="G4827" t="str">
            <v>&lt;&lt;&lt;&lt;&lt;字段详细信息&gt;&gt;&gt;&gt;&gt;</v>
          </cell>
          <cell r="H4827" t="str">
            <v>OPEN_ID</v>
          </cell>
        </row>
        <row r="4828">
          <cell r="E4828" t="str">
            <v>SLP_DICT_PROD_RELA</v>
          </cell>
          <cell r="F4828" t="str">
            <v>产品与代码表关联关系</v>
          </cell>
          <cell r="G4828" t="str">
            <v>&lt;&lt;&lt;&lt;&lt;字段详细信息&gt;&gt;&gt;&gt;&gt;</v>
          </cell>
          <cell r="H4828" t="str">
            <v>PRODID,PRODVR,CHPDID,CHPDVR,PROPID,DTTPID,DICTID</v>
          </cell>
        </row>
        <row r="4829">
          <cell r="E4829" t="str">
            <v>KLNB_CRDT_FIRSTLOAN</v>
          </cell>
          <cell r="F4829" t="str">
            <v>客户贷款首次用信登记表</v>
          </cell>
          <cell r="G4829" t="str">
            <v>&lt;&lt;&lt;&lt;&lt;字段详细信息&gt;&gt;&gt;&gt;&gt;</v>
          </cell>
          <cell r="H4829" t="str">
            <v>SEQNUM</v>
          </cell>
        </row>
        <row r="4830">
          <cell r="E4830" t="str">
            <v>KLNB_RFSXH_INFO</v>
          </cell>
          <cell r="F4830" t="str">
            <v>瑞丰进件表</v>
          </cell>
          <cell r="G4830" t="str">
            <v>&lt;&lt;&lt;&lt;&lt;字段详细信息&gt;&gt;&gt;&gt;&gt;</v>
          </cell>
          <cell r="H4830" t="str">
            <v>APPLID</v>
          </cell>
        </row>
        <row r="4831">
          <cell r="E4831" t="str">
            <v>KUP_DPPB_INTR</v>
          </cell>
          <cell r="F4831" t="str">
            <v>产品利息利率定义</v>
          </cell>
          <cell r="G4831" t="str">
            <v>&lt;&lt;&lt;&lt;&lt;字段详细信息&gt;&gt;&gt;&gt;&gt;</v>
          </cell>
          <cell r="H4831" t="str">
            <v>PRODCD,CRCYCD,INTRTP,CORPNO</v>
          </cell>
        </row>
        <row r="4832">
          <cell r="E4832" t="str">
            <v>ERMAS_PRODUCT_INFO</v>
          </cell>
          <cell r="F4832" t="str">
            <v>产品信息表</v>
          </cell>
          <cell r="G4832" t="str">
            <v>&lt;&lt;&lt;&lt;&lt;字段详细信息&gt;&gt;&gt;&gt;&gt;</v>
          </cell>
          <cell r="H4832" t="str">
            <v>SEQNUM</v>
          </cell>
        </row>
        <row r="4833">
          <cell r="E4833" t="str">
            <v>T_CAP_USER_SIM_CERT_LIST</v>
          </cell>
          <cell r="F4833" t="str">
            <v>用户安全机具流水表</v>
          </cell>
          <cell r="G4833" t="str">
            <v>&lt;&lt;&lt;&lt;&lt;字段详细信息&gt;&gt;&gt;&gt;&gt;</v>
          </cell>
          <cell r="H4833" t="str">
            <v>SYS_SEQ_NO</v>
          </cell>
        </row>
        <row r="4834">
          <cell r="E4834" t="str">
            <v>KNL_IOBL_CUPS</v>
          </cell>
          <cell r="F4834" t="str">
            <v>银联CUPS转账登记簿</v>
          </cell>
          <cell r="G4834" t="str">
            <v>&lt;&lt;&lt;&lt;&lt;字段详细信息&gt;&gt;&gt;&gt;&gt;</v>
          </cell>
          <cell r="H4834" t="str">
            <v>MNTRSQ,TRANDT,CORPNO</v>
          </cell>
        </row>
        <row r="4835">
          <cell r="E4835" t="str">
            <v>KNB_UNFR</v>
          </cell>
          <cell r="F4835" t="str">
            <v>解冻登记簿</v>
          </cell>
          <cell r="G4835" t="str">
            <v>&lt;&lt;&lt;&lt;&lt;字段详细信息&gt;&gt;&gt;&gt;&gt;</v>
          </cell>
          <cell r="H4835" t="str">
            <v>ODFRNO,UNFRSQ</v>
          </cell>
        </row>
        <row r="4836">
          <cell r="E4836" t="str">
            <v>KNS_ACSQ_CLER_2</v>
          </cell>
          <cell r="F4836" t="str">
            <v>会计流水清算表</v>
          </cell>
          <cell r="G4836" t="str">
            <v>&lt;&lt;&lt;&lt;&lt;字段详细信息&gt;&gt;&gt;&gt;&gt;</v>
          </cell>
          <cell r="H4836" t="str">
            <v>TRANDT,MNTRSQ,RECDNO,CORPNO</v>
          </cell>
        </row>
        <row r="4837">
          <cell r="E4837" t="str">
            <v>LNB_SCHD_TMPL</v>
          </cell>
          <cell r="F4837" t="str">
            <v>贷款账户期供临时表</v>
          </cell>
          <cell r="G4837" t="str">
            <v>&lt;&lt;&lt;&lt;&lt;字段详细信息&gt;&gt;&gt;&gt;&gt;</v>
          </cell>
          <cell r="H4837" t="str">
            <v>LNCFNO,TERMNO,CORPNO</v>
          </cell>
        </row>
        <row r="4838">
          <cell r="E4838" t="str">
            <v>LNB_STAG_RELA</v>
          </cell>
          <cell r="F4838" t="str">
            <v>账单期供关联表</v>
          </cell>
          <cell r="G4838" t="str">
            <v>&lt;&lt;&lt;&lt;&lt;字段详细信息&gt;&gt;&gt;&gt;&gt;</v>
          </cell>
          <cell r="H4838" t="str">
            <v>LNCFNO,TERMNO,CORPNO</v>
          </cell>
        </row>
        <row r="4839">
          <cell r="E4839" t="str">
            <v>LNS_STAG_INST</v>
          </cell>
          <cell r="F4839" t="str">
            <v>账单逾期计息明细表</v>
          </cell>
          <cell r="G4839" t="str">
            <v>&lt;&lt;&lt;&lt;&lt;字段详细信息&gt;&gt;&gt;&gt;&gt;</v>
          </cell>
          <cell r="H4839" t="str">
            <v>BILLNO,LNCFNO,INTDDT,CORPNO</v>
          </cell>
        </row>
        <row r="4840">
          <cell r="E4840" t="str">
            <v>LNB_STAG_REPY</v>
          </cell>
          <cell r="F4840" t="str">
            <v>账单还款表</v>
          </cell>
          <cell r="G4840" t="str">
            <v>&lt;&lt;&lt;&lt;&lt;字段详细信息&gt;&gt;&gt;&gt;&gt;</v>
          </cell>
          <cell r="H4840" t="str">
            <v>RPBLSQ,CORPNO</v>
          </cell>
        </row>
        <row r="4841">
          <cell r="E4841" t="str">
            <v>LNS_STAG_REPY</v>
          </cell>
          <cell r="F4841" t="str">
            <v>账单还款明细表</v>
          </cell>
          <cell r="G4841" t="str">
            <v>&lt;&lt;&lt;&lt;&lt;字段详细信息&gt;&gt;&gt;&gt;&gt;</v>
          </cell>
          <cell r="H4841" t="str">
            <v>LNCFNO,TRANSQ,CORPNO</v>
          </cell>
        </row>
        <row r="4842">
          <cell r="E4842" t="str">
            <v>RPS_UNRV_RGST</v>
          </cell>
          <cell r="F4842" t="str">
            <v>#N/A</v>
          </cell>
          <cell r="G4842" t="str">
            <v>&lt;&lt;&lt;&lt;&lt;字段详细信息&gt;&gt;&gt;&gt;&gt;</v>
          </cell>
          <cell r="H4842" t="str">
            <v>TRANNO</v>
          </cell>
        </row>
        <row r="4843">
          <cell r="E4843" t="str">
            <v>RPS_RCVR_DETL</v>
          </cell>
          <cell r="F4843" t="str">
            <v>#N/A</v>
          </cell>
          <cell r="G4843" t="str">
            <v>&lt;&lt;&lt;&lt;&lt;字段详细信息&gt;&gt;&gt;&gt;&gt;</v>
          </cell>
          <cell r="H4843" t="str">
            <v>RPCODE,USERID</v>
          </cell>
        </row>
        <row r="4844">
          <cell r="E4844" t="str">
            <v>T_CCL_KIND_INFO</v>
          </cell>
          <cell r="F4844" t="str">
            <v>合约种类表</v>
          </cell>
          <cell r="G4844" t="str">
            <v>&lt;&lt;&lt;&lt;&lt;字段详细信息&gt;&gt;&gt;&gt;&gt;</v>
          </cell>
          <cell r="H4844" t="str">
            <v>CON_TYPE</v>
          </cell>
        </row>
        <row r="4845">
          <cell r="E4845" t="str">
            <v>T_CCL_TYPE_INFO</v>
          </cell>
          <cell r="F4845" t="str">
            <v>合约类型表</v>
          </cell>
          <cell r="G4845" t="str">
            <v>&lt;&lt;&lt;&lt;&lt;字段详细信息&gt;&gt;&gt;&gt;&gt;</v>
          </cell>
          <cell r="H4845" t="str">
            <v>CON_TYPE</v>
          </cell>
        </row>
        <row r="4846">
          <cell r="E4846" t="str">
            <v>T_CAP_USER_LOGIN_LIST</v>
          </cell>
          <cell r="F4846" t="str">
            <v>用户登录日志流水表</v>
          </cell>
          <cell r="G4846" t="str">
            <v>&lt;&lt;&lt;&lt;&lt;字段详细信息&gt;&gt;&gt;&gt;&gt;</v>
          </cell>
          <cell r="H4846" t="str">
            <v>SYS_SEQ_NO</v>
          </cell>
        </row>
        <row r="4847">
          <cell r="E4847" t="str">
            <v>KLNB_CRDT_GROP</v>
          </cell>
          <cell r="F4847" t="str">
            <v>随心花授信组额度信息表</v>
          </cell>
          <cell r="G4847" t="str">
            <v>&lt;&lt;&lt;&lt;&lt;字段详细信息&gt;&gt;&gt;&gt;&gt;</v>
          </cell>
          <cell r="H4847" t="str">
            <v>APPLID,CUSTID,PDSETP</v>
          </cell>
        </row>
        <row r="4848">
          <cell r="E4848" t="str">
            <v>KLNB_CRDT_PPSL</v>
          </cell>
          <cell r="F4848" t="str">
            <v>额度临时表</v>
          </cell>
          <cell r="G4848" t="str">
            <v>&lt;&lt;&lt;&lt;&lt;字段详细信息&gt;&gt;&gt;&gt;&gt;</v>
          </cell>
          <cell r="H4848" t="str">
            <v>APPLID,CUSTID</v>
          </cell>
        </row>
        <row r="4849">
          <cell r="E4849" t="str">
            <v>KLNB_CRDT_SALE</v>
          </cell>
          <cell r="F4849" t="str">
            <v>营销信息表</v>
          </cell>
          <cell r="G4849" t="str">
            <v>&lt;&lt;&lt;&lt;&lt;字段详细信息&gt;&gt;&gt;&gt;&gt;</v>
          </cell>
          <cell r="H4849" t="str">
            <v>APPLID</v>
          </cell>
        </row>
        <row r="4850">
          <cell r="E4850" t="str">
            <v>PUSH_APP_INFO</v>
          </cell>
          <cell r="F4850" t="str">
            <v>接入应用表</v>
          </cell>
          <cell r="G4850" t="str">
            <v>&lt;&lt;&lt;&lt;&lt;字段详细信息&gt;&gt;&gt;&gt;&gt;</v>
          </cell>
          <cell r="H4850" t="str">
            <v>APP_ID</v>
          </cell>
        </row>
        <row r="4851">
          <cell r="E4851" t="str">
            <v>PUSH_PUBLISH_BATCH</v>
          </cell>
          <cell r="F4851" t="str">
            <v>批量消息发送表</v>
          </cell>
          <cell r="G4851" t="str">
            <v>&lt;&lt;&lt;&lt;&lt;字段详细信息&gt;&gt;&gt;&gt;&gt;</v>
          </cell>
          <cell r="H4851" t="str">
            <v>BATCH_ID</v>
          </cell>
        </row>
        <row r="4852">
          <cell r="E4852" t="str">
            <v>ODA_SUBS</v>
          </cell>
          <cell r="F4852" t="str">
            <v>子订单表</v>
          </cell>
          <cell r="G4852" t="str">
            <v>&lt;&lt;&lt;&lt;&lt;字段详细信息&gt;&gt;&gt;&gt;&gt;</v>
          </cell>
          <cell r="H4852" t="str">
            <v>CORDNO</v>
          </cell>
        </row>
        <row r="4853">
          <cell r="E4853" t="str">
            <v>T_CIF_RELATE_ACCT_INFO</v>
          </cell>
          <cell r="F4853" t="str">
            <v>客户关联账户信息</v>
          </cell>
          <cell r="G4853" t="str">
            <v>&lt;&lt;&lt;&lt;&lt;字段详细信息&gt;&gt;&gt;&gt;&gt;</v>
          </cell>
          <cell r="H4853" t="str">
            <v>USER_ID,CHN_ID,CARD_NO,ACCT_NO,PRODUCT_NO,FIRST_ACCOUNT_TYPES,TWO_ACCOUNT_TYPES,IS_DELETED</v>
          </cell>
        </row>
        <row r="4854">
          <cell r="E4854" t="str">
            <v>ERMAS_COPY_SUB_CASE_20220316_BDW_ZX_09</v>
          </cell>
          <cell r="F4854" t="str">
            <v>子案件信息副表</v>
          </cell>
          <cell r="G4854" t="str">
            <v>&lt;&lt;&lt;&lt;&lt;字段详细信息&gt;&gt;&gt;&gt;&gt;</v>
          </cell>
          <cell r="H4854" t="str">
            <v>ID,CASE_SUB_ID</v>
          </cell>
        </row>
        <row r="4855">
          <cell r="E4855" t="str">
            <v>ERMAS_LOAN_INFO_20230628_BDW_LX_62</v>
          </cell>
          <cell r="F4855" t="str">
            <v>借据信息表</v>
          </cell>
          <cell r="G4855" t="str">
            <v>&lt;&lt;&lt;&lt;&lt;字段详细信息&gt;&gt;&gt;&gt;&gt;</v>
          </cell>
          <cell r="H4855" t="str">
            <v>ID</v>
          </cell>
        </row>
        <row r="4856">
          <cell r="E4856" t="str">
            <v>SLP_PART_PROD_RELA</v>
          </cell>
          <cell r="F4856" t="str">
            <v>产品部件关联关系</v>
          </cell>
          <cell r="G4856" t="str">
            <v>&lt;&lt;&lt;&lt;&lt;字段详细信息&gt;&gt;&gt;&gt;&gt;</v>
          </cell>
          <cell r="H4856" t="str">
            <v>PARTID,PRODID,PRODVR,CHPDID,CHPDVR</v>
          </cell>
        </row>
        <row r="4857">
          <cell r="E4857" t="str">
            <v>SLP_PROP</v>
          </cell>
          <cell r="F4857" t="str">
            <v>属性表</v>
          </cell>
          <cell r="G4857" t="str">
            <v>&lt;&lt;&lt;&lt;&lt;字段详细信息&gt;&gt;&gt;&gt;&gt;</v>
          </cell>
          <cell r="H4857" t="str">
            <v>PROPID</v>
          </cell>
        </row>
        <row r="4858">
          <cell r="E4858" t="str">
            <v>KNB_APPL</v>
          </cell>
          <cell r="F4858" t="str">
            <v>开户申请记录表</v>
          </cell>
          <cell r="G4858" t="str">
            <v>&lt;&lt;&lt;&lt;&lt;字段详细信息&gt;&gt;&gt;&gt;&gt;</v>
          </cell>
          <cell r="H4858" t="str">
            <v>CHCKNO,CORPNO</v>
          </cell>
        </row>
        <row r="4859">
          <cell r="E4859" t="str">
            <v>KLNB_DECI_CRED_20230531_BDW_LX_10</v>
          </cell>
          <cell r="F4859" t="str">
            <v>决策评分卡明细表</v>
          </cell>
          <cell r="G4859" t="str">
            <v>&lt;&lt;&lt;&lt;&lt;字段详细信息&gt;&gt;&gt;&gt;&gt;</v>
          </cell>
          <cell r="H4859" t="str">
            <v>ID</v>
          </cell>
        </row>
        <row r="4860">
          <cell r="E4860" t="str">
            <v>T_CIF_CUST_BASE_DELETE_LOG</v>
          </cell>
          <cell r="F4860" t="str">
            <v>客户信息注销流水表</v>
          </cell>
          <cell r="G4860" t="str">
            <v>&lt;&lt;&lt;&lt;&lt;字段详细信息&gt;&gt;&gt;&gt;&gt;</v>
          </cell>
          <cell r="H4860" t="str">
            <v>SYS_SEQ_NO</v>
          </cell>
        </row>
        <row r="4861">
          <cell r="E4861" t="str">
            <v>T_BRANCH_INFO</v>
          </cell>
          <cell r="F4861" t="str">
            <v>网点信息表=手机银行MB_NODE_INF</v>
          </cell>
          <cell r="G4861" t="str">
            <v>&lt;&lt;&lt;&lt;&lt;字段详细信息&gt;&gt;&gt;&gt;&gt;</v>
          </cell>
          <cell r="H4861" t="str">
            <v>ID</v>
          </cell>
        </row>
        <row r="4862">
          <cell r="E4862" t="str">
            <v>ERMAS_COPY_SUB_CASE_20230628_BDW_LX_62</v>
          </cell>
          <cell r="F4862" t="str">
            <v>子案件信息副表</v>
          </cell>
          <cell r="G4862" t="str">
            <v>&lt;&lt;&lt;&lt;&lt;字段详细信息&gt;&gt;&gt;&gt;&gt;</v>
          </cell>
          <cell r="H4862" t="str">
            <v>ID,CASE_SUB_ID</v>
          </cell>
        </row>
        <row r="4863">
          <cell r="E4863" t="str">
            <v>SCMS_INDV</v>
          </cell>
          <cell r="F4863" t="str">
            <v>个人客户资料</v>
          </cell>
          <cell r="G4863" t="str">
            <v>&lt;&lt;&lt;&lt;&lt;字段详细信息&gt;&gt;&gt;&gt;&gt;</v>
          </cell>
          <cell r="H4863" t="str">
            <v>CUSTID</v>
          </cell>
        </row>
        <row r="4864">
          <cell r="E4864" t="str">
            <v>KLNB_CRDT_HDRT</v>
          </cell>
          <cell r="F4864" t="str">
            <v>额度申请金额</v>
          </cell>
          <cell r="G4864" t="str">
            <v>&lt;&lt;&lt;&lt;&lt;字段详细信息&gt;&gt;&gt;&gt;&gt;</v>
          </cell>
          <cell r="H4864" t="str">
            <v>APPLID,CUSTID</v>
          </cell>
        </row>
        <row r="4865">
          <cell r="E4865" t="str">
            <v>T_PAYROLL</v>
          </cell>
          <cell r="F4865" t="str">
            <v>工资单表</v>
          </cell>
          <cell r="G4865" t="str">
            <v>&lt;&lt;&lt;&lt;&lt;字段详细信息&gt;&gt;&gt;&gt;&gt;</v>
          </cell>
          <cell r="H4865" t="str">
            <v>ID</v>
          </cell>
        </row>
        <row r="4866">
          <cell r="E4866" t="str">
            <v>T_FN_O2OBANK_ADDRESS</v>
          </cell>
          <cell r="F4866" t="str">
            <v>O2O体验银行设备地址信息表</v>
          </cell>
          <cell r="G4866" t="str">
            <v>&lt;&lt;&lt;&lt;&lt;字段详细信息&gt;&gt;&gt;&gt;&gt;</v>
          </cell>
          <cell r="H4866" t="str">
            <v>ID</v>
          </cell>
        </row>
        <row r="4867">
          <cell r="E4867" t="str">
            <v>T_ELEC_RECIP</v>
          </cell>
          <cell r="F4867" t="str">
            <v>电子回单表</v>
          </cell>
          <cell r="G4867" t="str">
            <v>&lt;&lt;&lt;&lt;&lt;字段详细信息&gt;&gt;&gt;&gt;&gt;</v>
          </cell>
          <cell r="H4867" t="str">
            <v>BIZ_TRACKNO,TRANS_SEQNO</v>
          </cell>
        </row>
        <row r="4868">
          <cell r="E4868" t="str">
            <v>T_CIF_CUST_MANAGERID_INFO</v>
          </cell>
          <cell r="F4868" t="str">
            <v>柜员信息表</v>
          </cell>
          <cell r="G4868" t="str">
            <v>&lt;&lt;&lt;&lt;&lt;字段详细信息&gt;&gt;&gt;&gt;&gt;</v>
          </cell>
          <cell r="H4868" t="str">
            <v>CUST_MANAGER_ID</v>
          </cell>
        </row>
        <row r="4869">
          <cell r="E4869" t="str">
            <v>T_CAP_USER_CR_PLAT_INFO</v>
          </cell>
          <cell r="F4869" t="str">
            <v>合作平台用户关联表</v>
          </cell>
          <cell r="G4869" t="str">
            <v>&lt;&lt;&lt;&lt;&lt;字段详细信息&gt;&gt;&gt;&gt;&gt;</v>
          </cell>
          <cell r="H4869" t="str">
            <v>USER_ID,PLATFORM_TYPE</v>
          </cell>
        </row>
        <row r="4870">
          <cell r="E4870" t="str">
            <v>T_CIF_WHITELIST_PRODUCT_BOOK</v>
          </cell>
          <cell r="F4870" t="str">
            <v>产品专享客户白名单</v>
          </cell>
          <cell r="G4870" t="str">
            <v>&lt;&lt;&lt;&lt;&lt;字段详细信息&gt;&gt;&gt;&gt;&gt;</v>
          </cell>
          <cell r="H4870" t="str">
            <v>CERT_TYPE,CERT_NO,PRD_ID,BRAN_NO</v>
          </cell>
        </row>
        <row r="4871">
          <cell r="E4871" t="str">
            <v>KNB_ACIF</v>
          </cell>
          <cell r="F4871" t="str">
            <v>黑名单登记簿</v>
          </cell>
          <cell r="G4871" t="str">
            <v>&lt;&lt;&lt;&lt;&lt;字段详细信息&gt;&gt;&gt;&gt;&gt;</v>
          </cell>
          <cell r="H4871" t="str">
            <v>DATATP,CARDNO,CUSTNA,INEVIR</v>
          </cell>
        </row>
        <row r="4872">
          <cell r="E4872" t="str">
            <v>KUP_DPPB</v>
          </cell>
          <cell r="F4872" t="str">
            <v>产品基础属性表</v>
          </cell>
          <cell r="G4872" t="str">
            <v>&lt;&lt;&lt;&lt;&lt;字段详细信息&gt;&gt;&gt;&gt;&gt;</v>
          </cell>
          <cell r="H4872" t="str">
            <v>PRODCD,CORPNO</v>
          </cell>
        </row>
        <row r="4873">
          <cell r="E4873" t="str">
            <v>KNA_CUST</v>
          </cell>
          <cell r="F4873" t="str">
            <v>电子账户表</v>
          </cell>
          <cell r="G4873" t="str">
            <v>&lt;&lt;&lt;&lt;&lt;字段详细信息&gt;&gt;&gt;&gt;&gt;</v>
          </cell>
          <cell r="H4873" t="str">
            <v>CUSTAC</v>
          </cell>
        </row>
        <row r="4874">
          <cell r="E4874" t="str">
            <v>LNB_ACCU_LATN</v>
          </cell>
          <cell r="F4874" t="str">
            <v>内部账号分段利息文件</v>
          </cell>
          <cell r="G4874" t="str">
            <v>&lt;&lt;&lt;&lt;&lt;字段详细信息&gt;&gt;&gt;&gt;&gt;</v>
          </cell>
          <cell r="H4874" t="str">
            <v>CUSTNO,PRODTP,CORPNO,SPARE1</v>
          </cell>
        </row>
        <row r="4875">
          <cell r="E4875" t="str">
            <v>KLNB_ORDR</v>
          </cell>
          <cell r="F4875" t="str">
            <v>订单信息表</v>
          </cell>
          <cell r="G4875" t="str">
            <v>&lt;&lt;&lt;&lt;&lt;字段详细信息&gt;&gt;&gt;&gt;&gt;</v>
          </cell>
          <cell r="H4875" t="str">
            <v>ORDRID,CUSTID</v>
          </cell>
        </row>
        <row r="4876">
          <cell r="E4876" t="str">
            <v>T_DONATE_PLAN</v>
          </cell>
          <cell r="F4876" t="str">
            <v>爱心计划表</v>
          </cell>
          <cell r="G4876" t="str">
            <v>&lt;&lt;&lt;&lt;&lt;字段详细信息&gt;&gt;&gt;&gt;&gt;</v>
          </cell>
          <cell r="H4876" t="str">
            <v>PLAN_ID</v>
          </cell>
        </row>
        <row r="4877">
          <cell r="E4877" t="str">
            <v>T_SMS_TRAN_MAIN_LIST</v>
          </cell>
          <cell r="F4877" t="str">
            <v>组合服务交易流水信息</v>
          </cell>
          <cell r="G4877" t="str">
            <v>&lt;&lt;&lt;&lt;&lt;字段详细信息&gt;&gt;&gt;&gt;&gt;</v>
          </cell>
          <cell r="H4877" t="str">
            <v>TRAN_SEQ_NO,BIZ_SEQ_NO</v>
          </cell>
        </row>
        <row r="4878">
          <cell r="E4878" t="str">
            <v>KLNB_CRDT_APPT</v>
          </cell>
          <cell r="F4878" t="str">
            <v>申请人信息表</v>
          </cell>
          <cell r="G4878" t="str">
            <v>&lt;&lt;&lt;&lt;&lt;字段详细信息&gt;&gt;&gt;&gt;&gt;</v>
          </cell>
          <cell r="H4878" t="str">
            <v>APPLID,CUSTID</v>
          </cell>
        </row>
        <row r="4879">
          <cell r="E4879" t="str">
            <v>PUSH_TEMPLATE_INFO</v>
          </cell>
          <cell r="F4879" t="str">
            <v>模板信息表</v>
          </cell>
          <cell r="G4879" t="str">
            <v>&lt;&lt;&lt;&lt;&lt;字段详细信息&gt;&gt;&gt;&gt;&gt;</v>
          </cell>
          <cell r="H4879" t="str">
            <v>ID</v>
          </cell>
        </row>
        <row r="4880">
          <cell r="E4880" t="str">
            <v>PUSH_BUSI_APP_SENDSUCC</v>
          </cell>
          <cell r="F4880" t="str">
            <v>企业app消息成功记录表</v>
          </cell>
          <cell r="G4880" t="str">
            <v>&lt;&lt;&lt;&lt;&lt;字段详细信息&gt;&gt;&gt;&gt;&gt;</v>
          </cell>
          <cell r="H4880" t="str">
            <v>ID,CUST_NO</v>
          </cell>
        </row>
        <row r="4881">
          <cell r="E4881" t="str">
            <v>PUSH_NOTICE_SENDSUCC</v>
          </cell>
          <cell r="F4881" t="str">
            <v>app弹窗成功记录表</v>
          </cell>
          <cell r="G4881" t="str">
            <v>&lt;&lt;&lt;&lt;&lt;字段详细信息&gt;&gt;&gt;&gt;&gt;</v>
          </cell>
          <cell r="H4881" t="str">
            <v>ID,CUST_NO</v>
          </cell>
        </row>
        <row r="4882">
          <cell r="E4882" t="str">
            <v>PUSH_APP_SENDSUCC</v>
          </cell>
          <cell r="F4882" t="str">
            <v>app消息成功记录表</v>
          </cell>
          <cell r="G4882" t="str">
            <v>&lt;&lt;&lt;&lt;&lt;字段详细信息&gt;&gt;&gt;&gt;&gt;</v>
          </cell>
          <cell r="H4882" t="str">
            <v>ID,CUST_NO</v>
          </cell>
        </row>
        <row r="4883">
          <cell r="E4883" t="str">
            <v>PUSH_ORGCODE_INFO</v>
          </cell>
          <cell r="F4883" t="str">
            <v>机构信息表</v>
          </cell>
          <cell r="G4883" t="str">
            <v>&lt;&lt;&lt;&lt;&lt;字段详细信息&gt;&gt;&gt;&gt;&gt;</v>
          </cell>
          <cell r="H4883" t="str">
            <v>ID</v>
          </cell>
        </row>
        <row r="4884">
          <cell r="E4884" t="str">
            <v>PUSH_SMS_SENDSUCC</v>
          </cell>
          <cell r="F4884" t="str">
            <v>短信成功记录表</v>
          </cell>
          <cell r="G4884" t="str">
            <v>&lt;&lt;&lt;&lt;&lt;字段详细信息&gt;&gt;&gt;&gt;&gt;</v>
          </cell>
          <cell r="H4884" t="str">
            <v>ID,PUSH_TARGET</v>
          </cell>
        </row>
        <row r="4885">
          <cell r="E4885" t="str">
            <v>KNB_DISA</v>
          </cell>
          <cell r="F4885" t="str">
            <v>电子账户停用转久悬登记簿</v>
          </cell>
          <cell r="G4885" t="str">
            <v>&lt;&lt;&lt;&lt;&lt;字段详细信息&gt;&gt;&gt;&gt;&gt;</v>
          </cell>
          <cell r="H4885" t="str">
            <v>CUSTAC,TRANSQ,CORPNO</v>
          </cell>
        </row>
        <row r="4886">
          <cell r="E4886" t="str">
            <v>KWAW_CLASSFY_WJBDCS</v>
          </cell>
          <cell r="F4886" t="str">
            <v>五级变动抽数表</v>
          </cell>
          <cell r="G4886" t="str">
            <v>&lt;&lt;&lt;&lt;&lt;字段详细信息&gt;&gt;&gt;&gt;&gt;</v>
          </cell>
          <cell r="H4886" t="str">
            <v>ID</v>
          </cell>
        </row>
        <row r="4887">
          <cell r="E4887" t="str">
            <v>KUP_RFIR</v>
          </cell>
          <cell r="F4887" t="str">
            <v>基础利率表</v>
          </cell>
          <cell r="G4887" t="str">
            <v>&lt;&lt;&lt;&lt;&lt;字段详细信息&gt;&gt;&gt;&gt;&gt;</v>
          </cell>
          <cell r="H4887" t="str">
            <v>RFIRSQ,CORPNO</v>
          </cell>
        </row>
        <row r="4888">
          <cell r="E4888" t="str">
            <v>T_FN_O2OBANK_AD</v>
          </cell>
          <cell r="F4888" t="str">
            <v>广告屏</v>
          </cell>
          <cell r="G4888" t="str">
            <v>&lt;&lt;&lt;&lt;&lt;字段详细信息&gt;&gt;&gt;&gt;&gt;</v>
          </cell>
          <cell r="H4888" t="str">
            <v>AD_ID,DEVICE_NO</v>
          </cell>
        </row>
        <row r="4889">
          <cell r="E4889" t="str">
            <v>KWAW_CLASSFY_CUST</v>
          </cell>
          <cell r="F4889" t="str">
            <v>五级分类客户信息表</v>
          </cell>
          <cell r="G4889" t="str">
            <v>&lt;&lt;&lt;&lt;&lt;字段详细信息&gt;&gt;&gt;&gt;&gt;</v>
          </cell>
          <cell r="H4889" t="str">
            <v>CUSTNO,ORGIDD</v>
          </cell>
        </row>
        <row r="4890">
          <cell r="E4890" t="str">
            <v>T_CCL_PB_BOOK</v>
          </cell>
          <cell r="F4890" t="str">
            <v>对公合约主表</v>
          </cell>
          <cell r="G4890" t="str">
            <v>&lt;&lt;&lt;&lt;&lt;字段详细信息&gt;&gt;&gt;&gt;&gt;</v>
          </cell>
          <cell r="H4890" t="str">
            <v>CON_ID</v>
          </cell>
        </row>
        <row r="4891">
          <cell r="E4891" t="str">
            <v>T_LOG_CUST_OPRTS</v>
          </cell>
          <cell r="F4891" t="str">
            <v>丰收互联非动账交易日志表</v>
          </cell>
          <cell r="G4891" t="str">
            <v>&lt;&lt;&lt;&lt;&lt;字段详细信息&gt;&gt;&gt;&gt;&gt;</v>
          </cell>
          <cell r="H4891" t="str">
            <v>TRANS_SEQNO</v>
          </cell>
        </row>
        <row r="4892">
          <cell r="E4892" t="str">
            <v>T_CCL_OUT_BOOK</v>
          </cell>
          <cell r="F4892" t="str">
            <v>外部合约主表</v>
          </cell>
          <cell r="G4892" t="str">
            <v>&lt;&lt;&lt;&lt;&lt;字段详细信息&gt;&gt;&gt;&gt;&gt;</v>
          </cell>
          <cell r="H4892" t="str">
            <v>CON_ID</v>
          </cell>
        </row>
        <row r="4893">
          <cell r="E4893" t="str">
            <v>T_ORGAN_CHANGE_CARD</v>
          </cell>
          <cell r="F4893" t="str">
            <v>向上机构信息维护表</v>
          </cell>
          <cell r="G4893" t="str">
            <v>&lt;&lt;&lt;&lt;&lt;字段详细信息&gt;&gt;&gt;&gt;&gt;</v>
          </cell>
          <cell r="H4893" t="str">
            <v>ID</v>
          </cell>
        </row>
        <row r="4894">
          <cell r="E4894" t="str">
            <v>KWAW_CLASSFY_BATCH_HIS</v>
          </cell>
          <cell r="F4894" t="str">
            <v>五级分类记录历史表</v>
          </cell>
          <cell r="G4894" t="str">
            <v>&lt;&lt;&lt;&lt;&lt;字段详细信息&gt;&gt;&gt;&gt;&gt;</v>
          </cell>
          <cell r="H4894" t="str">
            <v>BATCID,BRCHNO</v>
          </cell>
        </row>
        <row r="4895">
          <cell r="E4895" t="str">
            <v>KNB_DCMT</v>
          </cell>
          <cell r="F4895" t="str">
            <v>凭证登记簿</v>
          </cell>
          <cell r="G4895" t="str">
            <v>&lt;&lt;&lt;&lt;&lt;字段详细信息&gt;&gt;&gt;&gt;&gt;</v>
          </cell>
          <cell r="H4895" t="str">
            <v>ACCTNO,CORPNO</v>
          </cell>
        </row>
        <row r="4896">
          <cell r="E4896" t="str">
            <v>KNA_ACCS</v>
          </cell>
          <cell r="F4896" t="str">
            <v>负债账号客户账号对照表</v>
          </cell>
          <cell r="G4896" t="str">
            <v>&lt;&lt;&lt;&lt;&lt;字段详细信息&gt;&gt;&gt;&gt;&gt;</v>
          </cell>
          <cell r="H4896" t="str">
            <v>CORPNO,ACCTNO</v>
          </cell>
        </row>
        <row r="4897">
          <cell r="E4897" t="str">
            <v>T_PUBLISH_INFO</v>
          </cell>
          <cell r="F4897" t="str">
            <v>发布信息表</v>
          </cell>
          <cell r="G4897" t="str">
            <v>&lt;&lt;&lt;&lt;&lt;字段详细信息&gt;&gt;&gt;&gt;&gt;</v>
          </cell>
          <cell r="H4897" t="str">
            <v>PUBLISH_ID</v>
          </cell>
        </row>
        <row r="4898">
          <cell r="E4898" t="str">
            <v>T_CIF_BLACKLIST_BOOK_20230726_BDW_WYY_04</v>
          </cell>
          <cell r="F4898" t="str">
            <v>黑名单信息表</v>
          </cell>
          <cell r="G4898" t="str">
            <v>&lt;&lt;&lt;&lt;&lt;字段详细信息&gt;&gt;&gt;&gt;&gt;</v>
          </cell>
          <cell r="H4898" t="str">
            <v>ID</v>
          </cell>
        </row>
        <row r="4899">
          <cell r="E4899" t="str">
            <v>T_CIF_BLACKLIST_BOOK</v>
          </cell>
          <cell r="F4899" t="str">
            <v>黑名单信息表</v>
          </cell>
          <cell r="G4899" t="str">
            <v>&lt;&lt;&lt;&lt;&lt;字段详细信息&gt;&gt;&gt;&gt;&gt;</v>
          </cell>
          <cell r="H4899" t="str">
            <v>ID</v>
          </cell>
        </row>
        <row r="4900">
          <cell r="E4900" t="str">
            <v>KNA_FXAC_MATU</v>
          </cell>
          <cell r="F4900" t="str">
            <v>负债定期账户到期信息表</v>
          </cell>
          <cell r="G4900" t="str">
            <v>&lt;&lt;&lt;&lt;&lt;字段详细信息&gt;&gt;&gt;&gt;&gt;</v>
          </cell>
          <cell r="H4900" t="str">
            <v>ACCTNO,CORPNO</v>
          </cell>
        </row>
        <row r="4901">
          <cell r="E4901" t="str">
            <v>KLNB_CREDITLIST</v>
          </cell>
          <cell r="F4901" t="str">
            <v>授信名单表</v>
          </cell>
          <cell r="G4901" t="str">
            <v>&lt;&lt;&lt;&lt;&lt;字段详细信息&gt;&gt;&gt;&gt;&gt;</v>
          </cell>
          <cell r="H4901" t="str">
            <v>LISTID</v>
          </cell>
        </row>
        <row r="4902">
          <cell r="E4902" t="str">
            <v>LNB_CANL_BOOK</v>
          </cell>
          <cell r="F4902" t="str">
            <v>贷款核销通知书</v>
          </cell>
          <cell r="G4902" t="str">
            <v>&lt;&lt;&lt;&lt;&lt;字段详细信息&gt;&gt;&gt;&gt;&gt;</v>
          </cell>
          <cell r="H4902" t="str">
            <v>CORPNO,LNCANO,LNCFNO</v>
          </cell>
        </row>
        <row r="4903">
          <cell r="E4903" t="str">
            <v>LNB_CLST_BOOK</v>
          </cell>
          <cell r="F4903" t="str">
            <v>四级形态调整通知书</v>
          </cell>
          <cell r="G4903" t="str">
            <v>&lt;&lt;&lt;&lt;&lt;字段详细信息&gt;&gt;&gt;&gt;&gt;</v>
          </cell>
          <cell r="H4903" t="str">
            <v>CORPNO,LNSTNO,LNCFNO</v>
          </cell>
        </row>
        <row r="4904">
          <cell r="E4904" t="str">
            <v>KNA_SVAC</v>
          </cell>
          <cell r="F4904" t="str">
            <v>储蓄账户信息表</v>
          </cell>
          <cell r="G4904" t="str">
            <v>&lt;&lt;&lt;&lt;&lt;字段详细信息&gt;&gt;&gt;&gt;&gt;</v>
          </cell>
          <cell r="H4904" t="str">
            <v>ACCTNO,CORPNO</v>
          </cell>
        </row>
        <row r="4905">
          <cell r="E4905" t="str">
            <v>KSA_MEMB_ACCT</v>
          </cell>
          <cell r="F4905" t="str">
            <v>平台非自有子账户信息表</v>
          </cell>
          <cell r="G4905" t="str">
            <v>&lt;&lt;&lt;&lt;&lt;字段详细信息&gt;&gt;&gt;&gt;&gt;</v>
          </cell>
          <cell r="H4905" t="str">
            <v>MBACCT,CORPNO</v>
          </cell>
        </row>
        <row r="4906">
          <cell r="E4906" t="str">
            <v>KSA_BILL</v>
          </cell>
          <cell r="F4906" t="str">
            <v>平台会员交易明细</v>
          </cell>
          <cell r="G4906" t="str">
            <v>&lt;&lt;&lt;&lt;&lt;字段详细信息&gt;&gt;&gt;&gt;&gt;</v>
          </cell>
          <cell r="H4906" t="str">
            <v>TRANDT,TRANSQ,DETLSQ,CORPNO</v>
          </cell>
        </row>
        <row r="4907">
          <cell r="E4907" t="str">
            <v>KUB_BRCH</v>
          </cell>
          <cell r="F4907" t="str">
            <v>机构参数表</v>
          </cell>
          <cell r="G4907" t="str">
            <v>&lt;&lt;&lt;&lt;&lt;字段详细信息&gt;&gt;&gt;&gt;&gt;</v>
          </cell>
          <cell r="H4907" t="str">
            <v>BRCHNO,CORPNO</v>
          </cell>
        </row>
        <row r="4908">
          <cell r="E4908" t="str">
            <v>KCUS_CRDT_SUPP</v>
          </cell>
          <cell r="F4908" t="str">
            <v>新客户补录信息表</v>
          </cell>
          <cell r="G4908" t="str">
            <v>&lt;&lt;&lt;&lt;&lt;字段详细信息&gt;&gt;&gt;&gt;&gt;</v>
          </cell>
          <cell r="H4908" t="str">
            <v>APPLID,CUSTID</v>
          </cell>
        </row>
        <row r="4909">
          <cell r="E4909" t="str">
            <v>KLNB_ADJT_LIST</v>
          </cell>
          <cell r="F4909" t="str">
            <v>调额名单登记表</v>
          </cell>
          <cell r="G4909" t="str">
            <v>&lt;&lt;&lt;&lt;&lt;字段详细信息&gt;&gt;&gt;&gt;&gt;</v>
          </cell>
          <cell r="H4909" t="str">
            <v>LISTID</v>
          </cell>
        </row>
        <row r="4910">
          <cell r="E4910" t="str">
            <v>KLNB_ADJT_RECD</v>
          </cell>
          <cell r="F4910" t="str">
            <v>调额记录表</v>
          </cell>
          <cell r="G4910" t="str">
            <v>&lt;&lt;&lt;&lt;&lt;字段详细信息&gt;&gt;&gt;&gt;&gt;</v>
          </cell>
          <cell r="H4910" t="str">
            <v>CUSTID,EDBGNO</v>
          </cell>
        </row>
        <row r="4911">
          <cell r="E4911" t="str">
            <v>KLNB_CUST_QUOTA</v>
          </cell>
          <cell r="F4911" t="str">
            <v>额度变更记录表</v>
          </cell>
          <cell r="G4911" t="str">
            <v>&lt;&lt;&lt;&lt;&lt;字段详细信息&gt;&gt;&gt;&gt;&gt;</v>
          </cell>
          <cell r="H4911" t="str">
            <v>CUSTID,EDBGNO</v>
          </cell>
        </row>
        <row r="4912">
          <cell r="E4912" t="str">
            <v>KLNB_ADJT_TEMP</v>
          </cell>
          <cell r="F4912" t="str">
            <v>自动调额名单临时表</v>
          </cell>
          <cell r="G4912" t="str">
            <v>&lt;&lt;&lt;&lt;&lt;字段详细信息&gt;&gt;&gt;&gt;&gt;</v>
          </cell>
          <cell r="H4912" t="str">
            <v>BTCHNO,CRDTNO</v>
          </cell>
        </row>
        <row r="4913">
          <cell r="E4913" t="str">
            <v>KNB_OPAC</v>
          </cell>
          <cell r="F4913" t="str">
            <v>电子账户开户登记簿</v>
          </cell>
          <cell r="G4913" t="str">
            <v>&lt;&lt;&lt;&lt;&lt;字段详细信息&gt;&gt;&gt;&gt;&gt;</v>
          </cell>
          <cell r="H4913" t="str">
            <v>CUSTAC,OPENSQ</v>
          </cell>
        </row>
        <row r="4914">
          <cell r="E4914" t="str">
            <v>KNB_CTRL</v>
          </cell>
          <cell r="F4914" t="str">
            <v>非柜面控制登记簿</v>
          </cell>
          <cell r="G4914" t="str">
            <v>&lt;&lt;&lt;&lt;&lt;字段详细信息&gt;&gt;&gt;&gt;&gt;</v>
          </cell>
          <cell r="H4914" t="str">
            <v>TRANSQ</v>
          </cell>
        </row>
        <row r="4915">
          <cell r="E4915" t="str">
            <v>LNS_STAG_BILL</v>
          </cell>
          <cell r="F4915" t="str">
            <v>账单明细表</v>
          </cell>
          <cell r="G4915" t="str">
            <v>&lt;&lt;&lt;&lt;&lt;字段详细信息&gt;&gt;&gt;&gt;&gt;</v>
          </cell>
          <cell r="H4915" t="str">
            <v>BILLNO,LNCFNO,TRANSQ,CORPNO</v>
          </cell>
        </row>
        <row r="4916">
          <cell r="E4916" t="str">
            <v>KLNB_RELATION</v>
          </cell>
          <cell r="F4916" t="str">
            <v>行社关系人表</v>
          </cell>
          <cell r="G4916" t="str">
            <v>&lt;&lt;&lt;&lt;&lt;字段详细信息&gt;&gt;&gt;&gt;&gt;</v>
          </cell>
          <cell r="H4916" t="str">
            <v>IDTFNO,IDTFTP,CUSTBR</v>
          </cell>
        </row>
        <row r="4917">
          <cell r="E4917" t="str">
            <v>KLNB_LIMTLIST</v>
          </cell>
          <cell r="F4917" t="str">
            <v>限入名单表</v>
          </cell>
          <cell r="G4917" t="str">
            <v>&lt;&lt;&lt;&lt;&lt;字段详细信息&gt;&gt;&gt;&gt;&gt;</v>
          </cell>
          <cell r="H4917" t="str">
            <v>IDTFNO,CUSTBR,REENTP</v>
          </cell>
        </row>
        <row r="4918">
          <cell r="E4918" t="str">
            <v>ERMAS_COLL_PROMISE</v>
          </cell>
          <cell r="F4918" t="str">
            <v>付款承诺表</v>
          </cell>
          <cell r="G4918" t="str">
            <v>&lt;&lt;&lt;&lt;&lt;字段详细信息&gt;&gt;&gt;&gt;&gt;</v>
          </cell>
          <cell r="H4918" t="str">
            <v>SEQNUM</v>
          </cell>
        </row>
        <row r="4919">
          <cell r="E4919" t="str">
            <v>ERMAS_CASE_MAIN</v>
          </cell>
          <cell r="F4919" t="str">
            <v>案件信息表</v>
          </cell>
          <cell r="G4919" t="str">
            <v>&lt;&lt;&lt;&lt;&lt;字段详细信息&gt;&gt;&gt;&gt;&gt;</v>
          </cell>
          <cell r="H4919" t="str">
            <v>SEQNUM</v>
          </cell>
        </row>
        <row r="4920">
          <cell r="E4920" t="str">
            <v>ERMAS_COLL_REC</v>
          </cell>
          <cell r="F4920" t="str">
            <v>催收记录表</v>
          </cell>
          <cell r="G4920" t="str">
            <v>&lt;&lt;&lt;&lt;&lt;字段详细信息&gt;&gt;&gt;&gt;&gt;</v>
          </cell>
          <cell r="H4920" t="str">
            <v>SEQNUM</v>
          </cell>
        </row>
        <row r="4921">
          <cell r="E4921" t="str">
            <v>T_CIF_ADD_CUST_BASE_INFO</v>
          </cell>
          <cell r="F4921" t="str">
            <v>客户附加信息表</v>
          </cell>
          <cell r="G4921" t="str">
            <v>&lt;&lt;&lt;&lt;&lt;字段详细信息&gt;&gt;&gt;&gt;&gt;</v>
          </cell>
          <cell r="H4921" t="str">
            <v>USER_ID,CERT_TYPE</v>
          </cell>
        </row>
        <row r="4922">
          <cell r="E4922" t="str">
            <v>ERMAS_CUSTOMER</v>
          </cell>
          <cell r="F4922" t="str">
            <v>客户信息表</v>
          </cell>
          <cell r="G4922" t="str">
            <v>&lt;&lt;&lt;&lt;&lt;字段详细信息&gt;&gt;&gt;&gt;&gt;</v>
          </cell>
          <cell r="H4922" t="str">
            <v>SEQNUM</v>
          </cell>
        </row>
        <row r="4923">
          <cell r="E4923" t="str">
            <v>T_CIF_CUST_VOUCHER_INFO_STO</v>
          </cell>
          <cell r="F4923" t="str">
            <v>存量客户凭证信息表</v>
          </cell>
          <cell r="G4923" t="str">
            <v>&lt;&lt;&lt;&lt;&lt;字段详细信息&gt;&gt;&gt;&gt;&gt;</v>
          </cell>
          <cell r="H4923" t="str">
            <v>USER_ID,VOUCHER_TYPE,EFF_DT</v>
          </cell>
        </row>
        <row r="4924">
          <cell r="E4924" t="str">
            <v>ERMAS_SCORE_CARD_RESULT</v>
          </cell>
          <cell r="F4924" t="str">
            <v>评分卡结果登记表</v>
          </cell>
          <cell r="G4924" t="str">
            <v>&lt;&lt;&lt;&lt;&lt;字段详细信息&gt;&gt;&gt;&gt;&gt;</v>
          </cell>
          <cell r="H4924" t="str">
            <v>ID</v>
          </cell>
        </row>
        <row r="4925">
          <cell r="E4925" t="str">
            <v>ERMAS_SCORE_CARD_INPUT</v>
          </cell>
          <cell r="F4925" t="str">
            <v>评分卡数据信息录入表</v>
          </cell>
          <cell r="G4925" t="str">
            <v>&lt;&lt;&lt;&lt;&lt;字段详细信息&gt;&gt;&gt;&gt;&gt;</v>
          </cell>
          <cell r="H4925" t="str">
            <v>ID</v>
          </cell>
        </row>
        <row r="4926">
          <cell r="E4926" t="str">
            <v>KMT_MERT_BRCH</v>
          </cell>
          <cell r="F4926" t="str">
            <v>商户类型额度信息表</v>
          </cell>
          <cell r="G4926" t="str">
            <v>&lt;&lt;&lt;&lt;&lt;字段详细信息&gt;&gt;&gt;&gt;&gt;</v>
          </cell>
          <cell r="H4926" t="str">
            <v>MEQTSQ</v>
          </cell>
        </row>
        <row r="4927">
          <cell r="E4927" t="str">
            <v>KMT_PDQT_BRCH</v>
          </cell>
          <cell r="F4927" t="str">
            <v>收单产品限额信息表</v>
          </cell>
          <cell r="G4927" t="str">
            <v>&lt;&lt;&lt;&lt;&lt;字段详细信息&gt;&gt;&gt;&gt;&gt;</v>
          </cell>
          <cell r="H4927" t="str">
            <v>PDQTSQ</v>
          </cell>
        </row>
        <row r="4928">
          <cell r="E4928" t="str">
            <v>KMT_MERT_LIMT</v>
          </cell>
          <cell r="F4928" t="str">
            <v>商户额度信息表</v>
          </cell>
          <cell r="G4928" t="str">
            <v>&lt;&lt;&lt;&lt;&lt;字段详细信息&gt;&gt;&gt;&gt;&gt;</v>
          </cell>
          <cell r="H4928" t="str">
            <v>MERTNO,MEQTSQ</v>
          </cell>
        </row>
        <row r="4929">
          <cell r="E4929" t="str">
            <v>KMT_PDQT_LIMT</v>
          </cell>
          <cell r="F4929" t="str">
            <v>商户收单产品额度信息表</v>
          </cell>
          <cell r="G4929" t="str">
            <v>&lt;&lt;&lt;&lt;&lt;字段详细信息&gt;&gt;&gt;&gt;&gt;</v>
          </cell>
          <cell r="H4929" t="str">
            <v>MERTNO,MTDFNO</v>
          </cell>
        </row>
        <row r="4930">
          <cell r="E4930" t="str">
            <v>KMT_TSSC_MERT</v>
          </cell>
          <cell r="F4930" t="str">
            <v>商户额度累计表</v>
          </cell>
          <cell r="G4930" t="str">
            <v>&lt;&lt;&lt;&lt;&lt;字段详细信息&gt;&gt;&gt;&gt;&gt;</v>
          </cell>
          <cell r="H4930" t="str">
            <v>MERTNO,BRCHNO,ACCTTP,LIMTTP,SERVTP,PRODTP</v>
          </cell>
        </row>
        <row r="4931">
          <cell r="E4931" t="str">
            <v>KNT_AMLI_LIMT</v>
          </cell>
          <cell r="F4931" t="str">
            <v>协议额度信息表</v>
          </cell>
          <cell r="G4931" t="str">
            <v>&lt;&lt;&lt;&lt;&lt;字段详细信息&gt;&gt;&gt;&gt;&gt;</v>
          </cell>
          <cell r="H4931" t="str">
            <v>ID,CONTNO</v>
          </cell>
        </row>
        <row r="4932">
          <cell r="E4932" t="str">
            <v>KNT_TSSC_AMLI</v>
          </cell>
          <cell r="F4932" t="str">
            <v>协议额度累计表</v>
          </cell>
          <cell r="G4932" t="str">
            <v>&lt;&lt;&lt;&lt;&lt;字段详细信息&gt;&gt;&gt;&gt;&gt;</v>
          </cell>
          <cell r="H4932" t="str">
            <v>CONTNO,CONTTP,CORPNO</v>
          </cell>
        </row>
        <row r="4933">
          <cell r="E4933" t="str">
            <v>T_CCL_PB_DIGITAL_CASH</v>
          </cell>
          <cell r="F4933" t="str">
            <v>数字货币对公附加信息表</v>
          </cell>
          <cell r="G4933" t="str">
            <v>&lt;&lt;&lt;&lt;&lt;字段详细信息&gt;&gt;&gt;&gt;&gt;</v>
          </cell>
          <cell r="H4933" t="str">
            <v>CON_ID,CUST_INNER_ID</v>
          </cell>
        </row>
        <row r="4934">
          <cell r="E4934" t="str">
            <v>T_CCL_INTELLIGENT_CONVERT</v>
          </cell>
          <cell r="F4934" t="str">
            <v>智能兑换合约附加信息表</v>
          </cell>
          <cell r="G4934" t="str">
            <v>&lt;&lt;&lt;&lt;&lt;字段详细信息&gt;&gt;&gt;&gt;&gt;</v>
          </cell>
          <cell r="H4934" t="str">
            <v>CON_ID,USER_ID</v>
          </cell>
        </row>
        <row r="4935">
          <cell r="E4935" t="str">
            <v>T_CCL_DIGITAL_CASH</v>
          </cell>
          <cell r="F4935" t="str">
            <v>数字货币附加信息表</v>
          </cell>
          <cell r="G4935" t="str">
            <v>&lt;&lt;&lt;&lt;&lt;字段详细信息&gt;&gt;&gt;&gt;&gt;</v>
          </cell>
          <cell r="H4935" t="str">
            <v>CON_ID</v>
          </cell>
        </row>
        <row r="4936">
          <cell r="E4936" t="str">
            <v>T_CCL_PB_INTELLIGENT_CONVERT</v>
          </cell>
          <cell r="F4936" t="str">
            <v>智能兑换合约对公附加信息表</v>
          </cell>
          <cell r="G4936" t="str">
            <v>&lt;&lt;&lt;&lt;&lt;字段详细信息&gt;&gt;&gt;&gt;&gt;</v>
          </cell>
          <cell r="H4936" t="str">
            <v>CON_ID,CUST_INNER_ID</v>
          </cell>
        </row>
        <row r="4937">
          <cell r="E4937" t="str">
            <v>KNB_BLED</v>
          </cell>
          <cell r="F4937" t="str">
            <v>无纸化勾对信息表</v>
          </cell>
          <cell r="G4937" t="str">
            <v>&lt;&lt;&lt;&lt;&lt;字段详细信息&gt;&gt;&gt;&gt;&gt;</v>
          </cell>
          <cell r="H4937" t="str">
            <v>MNTRSQ,PRCSCD,CARDNO,CORPNO</v>
          </cell>
        </row>
        <row r="4938">
          <cell r="E4938" t="str">
            <v>BIL_PROD_INFO</v>
          </cell>
          <cell r="F4938" t="str">
            <v>保险公司产品基本信息</v>
          </cell>
          <cell r="G4938" t="str">
            <v>&lt;&lt;&lt;&lt;&lt;字段详细信息&gt;&gt;&gt;&gt;&gt;</v>
          </cell>
          <cell r="H4938" t="str">
            <v>UNIONCODE,INSUR_CODE,PROD_CODE</v>
          </cell>
        </row>
        <row r="4939">
          <cell r="E4939" t="str">
            <v>BIL_APPLY_INFO</v>
          </cell>
          <cell r="F4939" t="str">
            <v>投保单基本信息表</v>
          </cell>
          <cell r="G4939" t="str">
            <v>&lt;&lt;&lt;&lt;&lt;字段详细信息&gt;&gt;&gt;&gt;&gt;</v>
          </cell>
          <cell r="H4939" t="str">
            <v>APP_SNO,UNIONCODE</v>
          </cell>
        </row>
        <row r="4940">
          <cell r="E4940" t="str">
            <v>BIL_PAYMENT_DETAIL</v>
          </cell>
          <cell r="F4940" t="str">
            <v>缴费明细表</v>
          </cell>
          <cell r="G4940" t="str">
            <v>&lt;&lt;&lt;&lt;&lt;字段详细信息&gt;&gt;&gt;&gt;&gt;</v>
          </cell>
          <cell r="H4940" t="str">
            <v>APP_SNO,UNIONCODE</v>
          </cell>
        </row>
        <row r="4941">
          <cell r="E4941" t="str">
            <v>BIL_APPLY_PROD</v>
          </cell>
          <cell r="F4941" t="str">
            <v>投保单产品信息包含主险、附加险</v>
          </cell>
          <cell r="G4941" t="str">
            <v>&lt;&lt;&lt;&lt;&lt;字段详细信息&gt;&gt;&gt;&gt;&gt;</v>
          </cell>
          <cell r="H4941" t="str">
            <v>UNIONCODE,INC_INDEX</v>
          </cell>
        </row>
        <row r="4942">
          <cell r="E4942" t="str">
            <v>BIL_APPLY_PERSON</v>
          </cell>
          <cell r="F4942" t="str">
            <v>保单人员信息表</v>
          </cell>
          <cell r="G4942" t="str">
            <v>&lt;&lt;&lt;&lt;&lt;字段详细信息&gt;&gt;&gt;&gt;&gt;</v>
          </cell>
          <cell r="H4942" t="str">
            <v>UNIONCODE,INC_INDEX</v>
          </cell>
        </row>
        <row r="4943">
          <cell r="E4943" t="str">
            <v>BIL_INSUR_INFO</v>
          </cell>
          <cell r="F4943" t="str">
            <v>保险公司信息表</v>
          </cell>
          <cell r="G4943" t="str">
            <v>&lt;&lt;&lt;&lt;&lt;字段详细信息&gt;&gt;&gt;&gt;&gt;</v>
          </cell>
          <cell r="H4943" t="str">
            <v>UNIONCODE,INSUR_CODE</v>
          </cell>
        </row>
        <row r="4944">
          <cell r="E4944" t="str">
            <v>BIL_INSUR_SALE_ORG</v>
          </cell>
          <cell r="F4944" t="str">
            <v>保险公司银行销售网点控制表</v>
          </cell>
          <cell r="G4944" t="str">
            <v>&lt;&lt;&lt;&lt;&lt;字段详细信息&gt;&gt;&gt;&gt;&gt;</v>
          </cell>
          <cell r="H4944" t="str">
            <v>UNIONCODE,ORG_CODE,INSUR_CODE</v>
          </cell>
        </row>
        <row r="4945">
          <cell r="E4945" t="str">
            <v>BIL_RPT_STANDING</v>
          </cell>
          <cell r="F4945" t="str">
            <v>保险代销业务台账报表</v>
          </cell>
          <cell r="G4945" t="str">
            <v>&lt;&lt;&lt;&lt;&lt;字段详细信息&gt;&gt;&gt;&gt;&gt;</v>
          </cell>
          <cell r="H4945" t="str">
            <v>ID,UNIONCODE,APP_DATE,POL_NO,STATISTICS_DATE,APP_SNO</v>
          </cell>
        </row>
        <row r="4946">
          <cell r="E4946" t="str">
            <v>TB_AUDIT_STATION_OPERATION</v>
          </cell>
          <cell r="F4946" t="str">
            <v>审批节点操作表</v>
          </cell>
          <cell r="G4946" t="str">
            <v>&lt;&lt;&lt;&lt;&lt;字段详细信息&gt;&gt;&gt;&gt;&gt;</v>
          </cell>
          <cell r="H4946" t="str">
            <v>ID</v>
          </cell>
        </row>
        <row r="4947">
          <cell r="E4947" t="str">
            <v>TB_AUDIT_FLOW</v>
          </cell>
          <cell r="F4947" t="str">
            <v>审批流程表</v>
          </cell>
          <cell r="G4947" t="str">
            <v>&lt;&lt;&lt;&lt;&lt;字段详细信息&gt;&gt;&gt;&gt;&gt;</v>
          </cell>
          <cell r="H4947" t="str">
            <v>ID</v>
          </cell>
        </row>
        <row r="4948">
          <cell r="E4948" t="str">
            <v>TM_DICT</v>
          </cell>
          <cell r="F4948" t="str">
            <v>字典表</v>
          </cell>
          <cell r="G4948" t="str">
            <v>&lt;&lt;&lt;&lt;&lt;字段详细信息&gt;&gt;&gt;&gt;&gt;</v>
          </cell>
          <cell r="H4948" t="str">
            <v>ID</v>
          </cell>
        </row>
        <row r="4949">
          <cell r="E4949" t="str">
            <v>TP_BILL_INFO</v>
          </cell>
          <cell r="F4949" t="str">
            <v>纸票票面信息表</v>
          </cell>
          <cell r="G4949" t="str">
            <v>&lt;&lt;&lt;&lt;&lt;字段详细信息&gt;&gt;&gt;&gt;&gt;</v>
          </cell>
          <cell r="H4949" t="str">
            <v>ID</v>
          </cell>
        </row>
        <row r="4950">
          <cell r="E4950" t="str">
            <v>TP_TRANS_INFO</v>
          </cell>
          <cell r="F4950" t="str">
            <v>纸票业务交易表</v>
          </cell>
          <cell r="G4950" t="str">
            <v>&lt;&lt;&lt;&lt;&lt;字段详细信息&gt;&gt;&gt;&gt;&gt;</v>
          </cell>
          <cell r="H4950" t="str">
            <v>ID</v>
          </cell>
        </row>
        <row r="4951">
          <cell r="E4951" t="str">
            <v>TE_ACPT_BILL_INFO</v>
          </cell>
          <cell r="F4951" t="str">
            <v>承兑明细表</v>
          </cell>
          <cell r="G4951" t="str">
            <v>&lt;&lt;&lt;&lt;&lt;字段详细信息&gt;&gt;&gt;&gt;&gt;</v>
          </cell>
          <cell r="H4951" t="str">
            <v>ID</v>
          </cell>
        </row>
        <row r="4952">
          <cell r="E4952" t="str">
            <v>TE_ENDRSMT_INFO</v>
          </cell>
          <cell r="F4952" t="str">
            <v>电票业务背书表</v>
          </cell>
          <cell r="G4952" t="str">
            <v>&lt;&lt;&lt;&lt;&lt;字段详细信息&gt;&gt;&gt;&gt;&gt;</v>
          </cell>
          <cell r="H4952" t="str">
            <v>ID</v>
          </cell>
        </row>
        <row r="4953">
          <cell r="E4953" t="str">
            <v>T_CUST_CORP</v>
          </cell>
          <cell r="F4953" t="str">
            <v>企业客户表</v>
          </cell>
          <cell r="G4953" t="str">
            <v>&lt;&lt;&lt;&lt;&lt;字段详细信息&gt;&gt;&gt;&gt;&gt;</v>
          </cell>
          <cell r="H4953" t="str">
            <v>ID</v>
          </cell>
        </row>
        <row r="4954">
          <cell r="E4954" t="str">
            <v>TE_TRANS_INFO</v>
          </cell>
          <cell r="F4954" t="str">
            <v>电票业务交易表</v>
          </cell>
          <cell r="G4954" t="str">
            <v>&lt;&lt;&lt;&lt;&lt;字段详细信息&gt;&gt;&gt;&gt;&gt;</v>
          </cell>
          <cell r="H4954" t="str">
            <v>ID</v>
          </cell>
        </row>
        <row r="4955">
          <cell r="E4955" t="str">
            <v>TE_ECDS_BANK_DATA</v>
          </cell>
          <cell r="F4955" t="str">
            <v>接入行数据表</v>
          </cell>
          <cell r="G4955" t="str">
            <v>&lt;&lt;&lt;&lt;&lt;字段详细信息&gt;&gt;&gt;&gt;&gt;</v>
          </cell>
          <cell r="H4955" t="str">
            <v>ID</v>
          </cell>
        </row>
        <row r="4956">
          <cell r="E4956" t="str">
            <v>T_CUST_ACCT</v>
          </cell>
          <cell r="F4956" t="str">
            <v>客户账号表</v>
          </cell>
          <cell r="G4956" t="str">
            <v>&lt;&lt;&lt;&lt;&lt;字段详细信息&gt;&gt;&gt;&gt;&gt;</v>
          </cell>
          <cell r="H4956" t="str">
            <v>ID</v>
          </cell>
        </row>
        <row r="4957">
          <cell r="E4957" t="str">
            <v>TE_CE_ACPT_CORP_BILL</v>
          </cell>
          <cell r="F4957" t="str">
            <v>承兑商票明细表</v>
          </cell>
          <cell r="G4957" t="str">
            <v>&lt;&lt;&lt;&lt;&lt;字段详细信息&gt;&gt;&gt;&gt;&gt;</v>
          </cell>
          <cell r="H4957" t="str">
            <v>ID</v>
          </cell>
        </row>
        <row r="4958">
          <cell r="E4958" t="str">
            <v>TM_BRANCH_HISTORY</v>
          </cell>
          <cell r="F4958" t="str">
            <v>行内机构表</v>
          </cell>
          <cell r="G4958" t="str">
            <v>&lt;&lt;&lt;&lt;&lt;字段详细信息&gt;&gt;&gt;&gt;&gt;</v>
          </cell>
          <cell r="H4958" t="str">
            <v>ID</v>
          </cell>
        </row>
        <row r="4959">
          <cell r="E4959" t="str">
            <v>TP_SALE_BILL_BATCH</v>
          </cell>
          <cell r="F4959" t="str">
            <v>#N/A</v>
          </cell>
          <cell r="G4959" t="str">
            <v>&lt;&lt;&lt;&lt;&lt;字段详细信息&gt;&gt;&gt;&gt;&gt;</v>
          </cell>
          <cell r="H4959" t="str">
            <v>ID</v>
          </cell>
        </row>
        <row r="4960">
          <cell r="E4960" t="str">
            <v>TP_SALE_BILL_INFO</v>
          </cell>
          <cell r="F4960" t="str">
            <v>#N/A</v>
          </cell>
          <cell r="G4960" t="str">
            <v>&lt;&lt;&lt;&lt;&lt;字段详细信息&gt;&gt;&gt;&gt;&gt;</v>
          </cell>
          <cell r="H4960" t="str">
            <v>ID</v>
          </cell>
        </row>
        <row r="4961">
          <cell r="E4961" t="str">
            <v>TE_REBUY_BILL_BATCH</v>
          </cell>
          <cell r="F4961" t="str">
            <v>转贴现买入批次表（电票）</v>
          </cell>
          <cell r="G4961" t="str">
            <v>&lt;&lt;&lt;&lt;&lt;字段详细信息&gt;&gt;&gt;&gt;&gt;</v>
          </cell>
          <cell r="H4961" t="str">
            <v>ID</v>
          </cell>
        </row>
        <row r="4962">
          <cell r="E4962" t="str">
            <v>TE_REBUY_BILL_INFO</v>
          </cell>
          <cell r="F4962" t="str">
            <v>转贴现买入清单表（电票）</v>
          </cell>
          <cell r="G4962" t="str">
            <v>&lt;&lt;&lt;&lt;&lt;字段详细信息&gt;&gt;&gt;&gt;&gt;</v>
          </cell>
          <cell r="H4962" t="str">
            <v>ID</v>
          </cell>
        </row>
        <row r="4963">
          <cell r="E4963" t="str">
            <v>TE_BUYBACK_BILL_BATCH</v>
          </cell>
          <cell r="F4963" t="str">
            <v>转贴现买入返售到期批次表（电票）</v>
          </cell>
          <cell r="G4963" t="str">
            <v>&lt;&lt;&lt;&lt;&lt;字段详细信息&gt;&gt;&gt;&gt;&gt;</v>
          </cell>
          <cell r="H4963" t="str">
            <v>ID</v>
          </cell>
        </row>
        <row r="4964">
          <cell r="E4964" t="str">
            <v>TE_BUYBACK_BILL_INFO</v>
          </cell>
          <cell r="F4964" t="str">
            <v>转贴现买入返售到期清单表（电票）</v>
          </cell>
          <cell r="G4964" t="str">
            <v>&lt;&lt;&lt;&lt;&lt;字段详细信息&gt;&gt;&gt;&gt;&gt;</v>
          </cell>
          <cell r="H4964" t="str">
            <v>ID</v>
          </cell>
        </row>
        <row r="4965">
          <cell r="E4965" t="str">
            <v>TP_SALEBACK_BILL_BATCH</v>
          </cell>
          <cell r="F4965" t="str">
            <v>α</v>
          </cell>
          <cell r="G4965" t="str">
            <v>&lt;&lt;&lt;&lt;&lt;字段详细信息&gt;&gt;&gt;&gt;&gt;</v>
          </cell>
          <cell r="H4965" t="str">
            <v>ID</v>
          </cell>
        </row>
        <row r="4966">
          <cell r="E4966" t="str">
            <v>TP_SALEBACK_BILL_INFO</v>
          </cell>
          <cell r="F4966" t="str">
            <v>嵥</v>
          </cell>
          <cell r="G4966" t="str">
            <v>&lt;&lt;&lt;&lt;&lt;字段详细信息&gt;&gt;&gt;&gt;&gt;</v>
          </cell>
          <cell r="H4966" t="str">
            <v>ID</v>
          </cell>
        </row>
        <row r="4967">
          <cell r="E4967" t="str">
            <v>TP_REBUY_BILL_BATCH</v>
          </cell>
          <cell r="F4967" t="str">
            <v>转贴现买入批次表（纸票）</v>
          </cell>
          <cell r="G4967" t="str">
            <v>&lt;&lt;&lt;&lt;&lt;字段详细信息&gt;&gt;&gt;&gt;&gt;</v>
          </cell>
          <cell r="H4967" t="str">
            <v>ID</v>
          </cell>
        </row>
        <row r="4968">
          <cell r="E4968" t="str">
            <v>TP_REBUY_BILL_INFO</v>
          </cell>
          <cell r="F4968" t="str">
            <v>转贴现买入清单表（纸票）</v>
          </cell>
          <cell r="G4968" t="str">
            <v>&lt;&lt;&lt;&lt;&lt;字段详细信息&gt;&gt;&gt;&gt;&gt;</v>
          </cell>
          <cell r="H4968" t="str">
            <v>ID</v>
          </cell>
        </row>
        <row r="4969">
          <cell r="E4969" t="str">
            <v>TE_SALEBACK_BILL_BATCH</v>
          </cell>
          <cell r="F4969" t="str">
            <v>转贴现回购到期批次表（电票）</v>
          </cell>
          <cell r="G4969" t="str">
            <v>&lt;&lt;&lt;&lt;&lt;字段详细信息&gt;&gt;&gt;&gt;&gt;</v>
          </cell>
          <cell r="H4969" t="str">
            <v>ID</v>
          </cell>
        </row>
        <row r="4970">
          <cell r="E4970" t="str">
            <v>TE_SALEBACK_BILL_INFO</v>
          </cell>
          <cell r="F4970" t="str">
            <v>转贴现回购到期清单表（电票）</v>
          </cell>
          <cell r="G4970" t="str">
            <v>&lt;&lt;&lt;&lt;&lt;字段详细信息&gt;&gt;&gt;&gt;&gt;</v>
          </cell>
          <cell r="H4970" t="str">
            <v>ID</v>
          </cell>
        </row>
        <row r="4971">
          <cell r="E4971" t="str">
            <v>TM_CUST_ACCT_HISTORY</v>
          </cell>
          <cell r="F4971" t="str">
            <v>客户账号表</v>
          </cell>
          <cell r="G4971" t="str">
            <v>&lt;&lt;&lt;&lt;&lt;字段详细信息&gt;&gt;&gt;&gt;&gt;</v>
          </cell>
          <cell r="H4971" t="str">
            <v>ID</v>
          </cell>
        </row>
        <row r="4972">
          <cell r="E4972" t="str">
            <v>TE_SALE_BILL_INFO</v>
          </cell>
          <cell r="F4972" t="str">
            <v>转贴现转卖清单表（电票）</v>
          </cell>
          <cell r="G4972" t="str">
            <v>&lt;&lt;&lt;&lt;&lt;字段详细信息&gt;&gt;&gt;&gt;&gt;</v>
          </cell>
          <cell r="H4972" t="str">
            <v>ID</v>
          </cell>
        </row>
        <row r="4973">
          <cell r="E4973" t="str">
            <v>TM_CUST_CORP_HISTORY</v>
          </cell>
          <cell r="F4973" t="str">
            <v>企业客户信息表</v>
          </cell>
          <cell r="G4973" t="str">
            <v>&lt;&lt;&lt;&lt;&lt;字段详细信息&gt;&gt;&gt;&gt;&gt;</v>
          </cell>
          <cell r="H4973" t="str">
            <v>ID</v>
          </cell>
        </row>
        <row r="4974">
          <cell r="E4974" t="str">
            <v>TE_BILL_INFO</v>
          </cell>
          <cell r="F4974" t="str">
            <v>电票票面信息表</v>
          </cell>
          <cell r="G4974" t="str">
            <v>&lt;&lt;&lt;&lt;&lt;字段详细信息&gt;&gt;&gt;&gt;&gt;</v>
          </cell>
          <cell r="H4974" t="str">
            <v>ID</v>
          </cell>
        </row>
        <row r="4975">
          <cell r="E4975" t="str">
            <v>TP_BUYBACK_BILL_BATCH</v>
          </cell>
          <cell r="F4975" t="str">
            <v>返售到期批次表（纸票）</v>
          </cell>
          <cell r="G4975" t="str">
            <v>&lt;&lt;&lt;&lt;&lt;字段详细信息&gt;&gt;&gt;&gt;&gt;</v>
          </cell>
          <cell r="H4975" t="str">
            <v>ID</v>
          </cell>
        </row>
        <row r="4976">
          <cell r="E4976" t="str">
            <v>TP_BUYBACK_BILL_INFO</v>
          </cell>
          <cell r="F4976" t="str">
            <v>返售到期清单表（纸票）</v>
          </cell>
          <cell r="G4976" t="str">
            <v>&lt;&lt;&lt;&lt;&lt;字段详细信息&gt;&gt;&gt;&gt;&gt;</v>
          </cell>
          <cell r="H4976" t="str">
            <v>ID</v>
          </cell>
        </row>
        <row r="4977">
          <cell r="E4977" t="str">
            <v>TE_DISC_BILL_BATCH</v>
          </cell>
          <cell r="F4977" t="str">
            <v>电票贴现批次表</v>
          </cell>
          <cell r="G4977" t="str">
            <v>&lt;&lt;&lt;&lt;&lt;字段详细信息&gt;&gt;&gt;&gt;&gt;</v>
          </cell>
          <cell r="H4977" t="str">
            <v>ID</v>
          </cell>
        </row>
        <row r="4978">
          <cell r="E4978" t="str">
            <v>TE_DISC_BILL_INFO</v>
          </cell>
          <cell r="F4978" t="str">
            <v>电票贴现明细表</v>
          </cell>
          <cell r="G4978" t="str">
            <v>&lt;&lt;&lt;&lt;&lt;字段详细信息&gt;&gt;&gt;&gt;&gt;</v>
          </cell>
          <cell r="H4978" t="str">
            <v>ID</v>
          </cell>
        </row>
        <row r="4979">
          <cell r="E4979" t="str">
            <v>TP_DISC_BILL_BATCH</v>
          </cell>
          <cell r="F4979" t="str">
            <v>纸票贴现批次表</v>
          </cell>
          <cell r="G4979" t="str">
            <v>&lt;&lt;&lt;&lt;&lt;字段详细信息&gt;&gt;&gt;&gt;&gt;</v>
          </cell>
          <cell r="H4979" t="str">
            <v>ID</v>
          </cell>
        </row>
        <row r="4980">
          <cell r="E4980" t="str">
            <v>TP_DISC_BILL_INFO</v>
          </cell>
          <cell r="F4980" t="str">
            <v>纸票贴现明细表</v>
          </cell>
          <cell r="G4980" t="str">
            <v>&lt;&lt;&lt;&lt;&lt;字段详细信息&gt;&gt;&gt;&gt;&gt;</v>
          </cell>
          <cell r="H4980" t="str">
            <v>ID</v>
          </cell>
        </row>
        <row r="4981">
          <cell r="E4981" t="str">
            <v>TB_TRANS_INFO</v>
          </cell>
          <cell r="F4981" t="str">
            <v>交易信息表</v>
          </cell>
          <cell r="G4981" t="str">
            <v>&lt;&lt;&lt;&lt;&lt;字段详细信息&gt;&gt;&gt;&gt;&gt;</v>
          </cell>
          <cell r="H4981" t="str">
            <v>ID</v>
          </cell>
        </row>
        <row r="4982">
          <cell r="E4982" t="str">
            <v>TM_CPES_BRANCH</v>
          </cell>
          <cell r="F4982" t="str">
            <v>CPES机构表</v>
          </cell>
          <cell r="G4982" t="str">
            <v>&lt;&lt;&lt;&lt;&lt;字段详细信息&gt;&gt;&gt;&gt;&gt;</v>
          </cell>
          <cell r="H4982" t="str">
            <v>ID</v>
          </cell>
        </row>
        <row r="4983">
          <cell r="E4983" t="str">
            <v>T_BRANCH</v>
          </cell>
          <cell r="F4983" t="str">
            <v>机构表</v>
          </cell>
          <cell r="G4983" t="str">
            <v>&lt;&lt;&lt;&lt;&lt;字段详细信息&gt;&gt;&gt;&gt;&gt;</v>
          </cell>
          <cell r="H4983" t="str">
            <v>ID</v>
          </cell>
        </row>
        <row r="4984">
          <cell r="E4984" t="str">
            <v>T_CUST_INTERBANK</v>
          </cell>
          <cell r="F4984" t="str">
            <v>同业客户信息表</v>
          </cell>
          <cell r="G4984" t="str">
            <v>&lt;&lt;&lt;&lt;&lt;字段详细信息&gt;&gt;&gt;&gt;&gt;</v>
          </cell>
          <cell r="H4984" t="str">
            <v>ID</v>
          </cell>
        </row>
        <row r="4985">
          <cell r="E4985" t="str">
            <v>TE_SALE_BILL_BATCH</v>
          </cell>
          <cell r="F4985" t="str">
            <v>转贴现转卖批次表（电票）</v>
          </cell>
          <cell r="G4985" t="str">
            <v>&lt;&lt;&lt;&lt;&lt;字段详细信息&gt;&gt;&gt;&gt;&gt;</v>
          </cell>
          <cell r="H4985" t="str">
            <v>ID</v>
          </cell>
        </row>
        <row r="4986">
          <cell r="E4986" t="str">
            <v>TM_CPES_MSG_LOG</v>
          </cell>
          <cell r="F4986" t="str">
            <v>报文日志表</v>
          </cell>
          <cell r="G4986" t="str">
            <v>&lt;&lt;&lt;&lt;&lt;字段详细信息&gt;&gt;&gt;&gt;&gt;</v>
          </cell>
          <cell r="H4986" t="str">
            <v>ID</v>
          </cell>
        </row>
        <row r="4987">
          <cell r="E4987" t="str">
            <v>TM_SETTLE_INFO</v>
          </cell>
          <cell r="F4987" t="str">
            <v>清算信息表</v>
          </cell>
          <cell r="G4987" t="str">
            <v>&lt;&lt;&lt;&lt;&lt;字段详细信息&gt;&gt;&gt;&gt;&gt;</v>
          </cell>
          <cell r="H4987" t="str">
            <v>ID</v>
          </cell>
        </row>
        <row r="4988">
          <cell r="E4988" t="str">
            <v>TE_BILL_DUE_REMIND</v>
          </cell>
          <cell r="F4988" t="str">
            <v>票据到期提醒表</v>
          </cell>
          <cell r="G4988" t="str">
            <v>&lt;&lt;&lt;&lt;&lt;字段详细信息&gt;&gt;&gt;&gt;&gt;</v>
          </cell>
          <cell r="H4988" t="str">
            <v>ACCT_NO</v>
          </cell>
        </row>
        <row r="4989">
          <cell r="E4989" t="str">
            <v>TB_BILL_INFO_HISTORY</v>
          </cell>
          <cell r="F4989" t="str">
            <v>票面信息表</v>
          </cell>
          <cell r="G4989" t="str">
            <v>&lt;&lt;&lt;&lt;&lt;字段详细信息&gt;&gt;&gt;&gt;&gt;</v>
          </cell>
          <cell r="H4989" t="str">
            <v>ID</v>
          </cell>
        </row>
        <row r="4990">
          <cell r="E4990" t="str">
            <v>TB_ECDS_BANK_DATA_HISTORY</v>
          </cell>
          <cell r="F4990" t="str">
            <v>人行接入行信息表</v>
          </cell>
          <cell r="G4990" t="str">
            <v>&lt;&lt;&lt;&lt;&lt;字段详细信息&gt;&gt;&gt;&gt;&gt;</v>
          </cell>
          <cell r="H4990" t="str">
            <v>ID</v>
          </cell>
        </row>
        <row r="4991">
          <cell r="E4991" t="str">
            <v>TB_TRANS_INFO_HISTORY</v>
          </cell>
          <cell r="F4991" t="str">
            <v>交易信息表</v>
          </cell>
          <cell r="G4991" t="str">
            <v>&lt;&lt;&lt;&lt;&lt;字段详细信息&gt;&gt;&gt;&gt;&gt;</v>
          </cell>
          <cell r="H4991" t="str">
            <v>ID</v>
          </cell>
        </row>
        <row r="4992">
          <cell r="E4992" t="str">
            <v>TM_CPES_BRANCH_HISTORY</v>
          </cell>
          <cell r="F4992" t="str">
            <v>CPES机构表</v>
          </cell>
          <cell r="G4992" t="str">
            <v>&lt;&lt;&lt;&lt;&lt;字段详细信息&gt;&gt;&gt;&gt;&gt;</v>
          </cell>
          <cell r="H4992" t="str">
            <v>ID</v>
          </cell>
        </row>
        <row r="4993">
          <cell r="E4993" t="str">
            <v>TB_ENDRSMT_INFO_HISTORY</v>
          </cell>
          <cell r="F4993" t="str">
            <v>业务背书表</v>
          </cell>
          <cell r="G4993" t="str">
            <v>&lt;&lt;&lt;&lt;&lt;字段详细信息&gt;&gt;&gt;&gt;&gt;</v>
          </cell>
          <cell r="H4993" t="str">
            <v>ID</v>
          </cell>
        </row>
        <row r="4994">
          <cell r="E4994" t="str">
            <v>TE_CE_ACPT_BILL_HISTORY</v>
          </cell>
          <cell r="F4994" t="str">
            <v>承兑明细表</v>
          </cell>
          <cell r="G4994" t="str">
            <v>&lt;&lt;&lt;&lt;&lt;字段详细信息&gt;&gt;&gt;&gt;&gt;</v>
          </cell>
          <cell r="H4994" t="str">
            <v>ID</v>
          </cell>
        </row>
        <row r="4995">
          <cell r="E4995" t="str">
            <v>TE_CE_DISC_BATCH_HISTORY</v>
          </cell>
          <cell r="F4995" t="str">
            <v>贴现批次表</v>
          </cell>
          <cell r="G4995" t="str">
            <v>&lt;&lt;&lt;&lt;&lt;字段详细信息&gt;&gt;&gt;&gt;&gt;</v>
          </cell>
          <cell r="H4995" t="str">
            <v>ID</v>
          </cell>
        </row>
        <row r="4996">
          <cell r="E4996" t="str">
            <v>TE_CE_DISC_BILL_HISTORY</v>
          </cell>
          <cell r="F4996" t="str">
            <v>贴现明细表</v>
          </cell>
          <cell r="G4996" t="str">
            <v>&lt;&lt;&lt;&lt;&lt;字段详细信息&gt;&gt;&gt;&gt;&gt;</v>
          </cell>
          <cell r="H4996" t="str">
            <v>ID</v>
          </cell>
        </row>
        <row r="4997">
          <cell r="E4997" t="str">
            <v>TM_BRANCH</v>
          </cell>
          <cell r="F4997" t="str">
            <v>行内机构表</v>
          </cell>
          <cell r="G4997" t="str">
            <v>&lt;&lt;&lt;&lt;&lt;字段详细信息&gt;&gt;&gt;&gt;&gt;</v>
          </cell>
          <cell r="H4997" t="str">
            <v>ID</v>
          </cell>
        </row>
        <row r="4998">
          <cell r="E4998" t="str">
            <v>PRESENT_PAYMENT_APPLY_BILL</v>
          </cell>
          <cell r="F4998" t="str">
            <v>场内提示付款应答表</v>
          </cell>
          <cell r="G4998" t="str">
            <v>&lt;&lt;&lt;&lt;&lt;字段详细信息&gt;&gt;&gt;&gt;&gt;</v>
          </cell>
          <cell r="H4998" t="str">
            <v>ID</v>
          </cell>
        </row>
        <row r="4999">
          <cell r="E4999" t="str">
            <v>TB_BILL_INFO_ASS</v>
          </cell>
          <cell r="F4999" t="str">
            <v>票据信息辅表</v>
          </cell>
          <cell r="G4999" t="str">
            <v>&lt;&lt;&lt;&lt;&lt;字段详细信息&gt;&gt;&gt;&gt;&gt;</v>
          </cell>
          <cell r="H4999" t="str">
            <v>ID</v>
          </cell>
        </row>
        <row r="5000">
          <cell r="E5000" t="str">
            <v>TB_CORP_BILL_HLDR_HISTORY</v>
          </cell>
          <cell r="F5000" t="str">
            <v>对公持票表</v>
          </cell>
          <cell r="G5000" t="str">
            <v>&lt;&lt;&lt;&lt;&lt;字段详细信息&gt;&gt;&gt;&gt;&gt;</v>
          </cell>
          <cell r="H5000" t="str">
            <v>ID</v>
          </cell>
        </row>
        <row r="5001">
          <cell r="E5001" t="str">
            <v>TM_CPES_BRANCH_EXT_HISTORY</v>
          </cell>
          <cell r="F5001" t="str">
            <v>信用等级信息表</v>
          </cell>
          <cell r="G5001" t="str">
            <v>&lt;&lt;&lt;&lt;&lt;字段详细信息&gt;&gt;&gt;&gt;&gt;</v>
          </cell>
          <cell r="H5001" t="str">
            <v>ID</v>
          </cell>
        </row>
        <row r="5002">
          <cell r="E5002" t="str">
            <v>TM_CPES_MEMBER_HISTORY</v>
          </cell>
          <cell r="F5002" t="str">
            <v>CPES会员表</v>
          </cell>
          <cell r="G5002" t="str">
            <v>&lt;&lt;&lt;&lt;&lt;字段详细信息&gt;&gt;&gt;&gt;&gt;</v>
          </cell>
          <cell r="H5002" t="str">
            <v>ID</v>
          </cell>
        </row>
        <row r="5003">
          <cell r="E5003" t="str">
            <v>TE_PL_FINANCE_INFO</v>
          </cell>
          <cell r="F5003" t="str">
            <v>资产业务发生情况表</v>
          </cell>
          <cell r="G5003" t="str">
            <v>&lt;&lt;&lt;&lt;&lt;字段详细信息&gt;&gt;&gt;&gt;&gt;</v>
          </cell>
          <cell r="H5003" t="str">
            <v>ID</v>
          </cell>
        </row>
        <row r="5004">
          <cell r="E5004" t="str">
            <v>TM_BRANCH_CONTINUE_INFO</v>
          </cell>
          <cell r="F5004" t="str">
            <v>机构承接表</v>
          </cell>
          <cell r="G5004" t="str">
            <v>&lt;&lt;&lt;&lt;&lt;字段详细信息&gt;&gt;&gt;&gt;&gt;</v>
          </cell>
          <cell r="H5004" t="str">
            <v>ID</v>
          </cell>
        </row>
        <row r="5005">
          <cell r="E5005" t="str">
            <v>TE_CE_IMPAWN_BATCH_HISTORY</v>
          </cell>
          <cell r="F5005" t="str">
            <v>质押批次表(对公)</v>
          </cell>
          <cell r="G5005" t="str">
            <v>&lt;&lt;&lt;&lt;&lt;字段详细信息&gt;&gt;&gt;&gt;&gt;</v>
          </cell>
          <cell r="H5005" t="str">
            <v>ID</v>
          </cell>
        </row>
        <row r="5006">
          <cell r="E5006" t="str">
            <v>TE_CE_IMPAWN_BILL_HISTORY</v>
          </cell>
          <cell r="F5006" t="str">
            <v>质押明细表(对公)</v>
          </cell>
          <cell r="G5006" t="str">
            <v>&lt;&lt;&lt;&lt;&lt;字段详细信息&gt;&gt;&gt;&gt;&gt;</v>
          </cell>
          <cell r="H5006" t="str">
            <v>ID</v>
          </cell>
        </row>
        <row r="5007">
          <cell r="E5007" t="str">
            <v>TE_PL_AGREEMENT_HISTORY</v>
          </cell>
          <cell r="F5007" t="str">
            <v>票据池签约表</v>
          </cell>
          <cell r="G5007" t="str">
            <v>&lt;&lt;&lt;&lt;&lt;字段详细信息&gt;&gt;&gt;&gt;&gt;</v>
          </cell>
          <cell r="H5007" t="str">
            <v>ID</v>
          </cell>
        </row>
        <row r="5008">
          <cell r="E5008" t="str">
            <v>TE_PL_BAIL_MANAGER_HISTORY</v>
          </cell>
          <cell r="F5008" t="str">
            <v>保证金管理表</v>
          </cell>
          <cell r="G5008" t="str">
            <v>&lt;&lt;&lt;&lt;&lt;字段详细信息&gt;&gt;&gt;&gt;&gt;</v>
          </cell>
          <cell r="H5008" t="str">
            <v>ID</v>
          </cell>
        </row>
        <row r="5009">
          <cell r="E5009" t="str">
            <v>TE_PL_STOCK_BOOK_HISTORY</v>
          </cell>
          <cell r="F5009" t="str">
            <v>票据池库存登记簿</v>
          </cell>
          <cell r="G5009" t="str">
            <v>&lt;&lt;&lt;&lt;&lt;字段详细信息&gt;&gt;&gt;&gt;&gt;</v>
          </cell>
          <cell r="H5009" t="str">
            <v>ID</v>
          </cell>
        </row>
        <row r="5010">
          <cell r="E5010" t="str">
            <v>TB_ACCT_FLOW_DETAIL_HISTORY</v>
          </cell>
          <cell r="F5010" t="str">
            <v>流水明细表</v>
          </cell>
          <cell r="G5010" t="str">
            <v>&lt;&lt;&lt;&lt;&lt;字段详细信息&gt;&gt;&gt;&gt;&gt;</v>
          </cell>
          <cell r="H5010" t="str">
            <v>ID</v>
          </cell>
        </row>
        <row r="5011">
          <cell r="E5011" t="str">
            <v>TB_ACCT_FLOW_HISTORY</v>
          </cell>
          <cell r="F5011" t="str">
            <v>流水表</v>
          </cell>
          <cell r="G5011" t="str">
            <v>&lt;&lt;&lt;&lt;&lt;字段详细信息&gt;&gt;&gt;&gt;&gt;</v>
          </cell>
          <cell r="H5011" t="str">
            <v>ID</v>
          </cell>
        </row>
        <row r="5012">
          <cell r="E5012" t="str">
            <v>TE_PL_INPOOL_BILL_HISTORY</v>
          </cell>
          <cell r="F5012" t="str">
            <v>入池明细表</v>
          </cell>
          <cell r="G5012" t="str">
            <v>&lt;&lt;&lt;&lt;&lt;字段详细信息&gt;&gt;&gt;&gt;&gt;</v>
          </cell>
          <cell r="H5012" t="str">
            <v>ID</v>
          </cell>
        </row>
        <row r="5013">
          <cell r="E5013" t="str">
            <v>TE_CE_FAST_DRAW_BATCH</v>
          </cell>
          <cell r="F5013" t="str">
            <v>秒开批次表</v>
          </cell>
          <cell r="G5013" t="str">
            <v>&lt;&lt;&lt;&lt;&lt;字段详细信息&gt;&gt;&gt;&gt;&gt;</v>
          </cell>
          <cell r="H5013" t="str">
            <v>ID</v>
          </cell>
        </row>
        <row r="5014">
          <cell r="E5014" t="str">
            <v>TE_CE_FAST_DRAW_BILL</v>
          </cell>
          <cell r="F5014" t="str">
            <v>秒开明细表</v>
          </cell>
          <cell r="G5014" t="str">
            <v>&lt;&lt;&lt;&lt;&lt;字段详细信息&gt;&gt;&gt;&gt;&gt;</v>
          </cell>
          <cell r="H5014" t="str">
            <v>ID</v>
          </cell>
        </row>
        <row r="5015">
          <cell r="E5015" t="str">
            <v>TM_CUST_ACCT</v>
          </cell>
          <cell r="F5015" t="str">
            <v>客户账号表</v>
          </cell>
          <cell r="G5015" t="str">
            <v>&lt;&lt;&lt;&lt;&lt;字段详细信息&gt;&gt;&gt;&gt;&gt;</v>
          </cell>
          <cell r="H5015" t="str">
            <v>ID</v>
          </cell>
        </row>
        <row r="5016">
          <cell r="E5016" t="str">
            <v>TM_CPES_BRANCH_EXT</v>
          </cell>
          <cell r="F5016" t="str">
            <v>信用等级信息表</v>
          </cell>
          <cell r="G5016" t="str">
            <v>&lt;&lt;&lt;&lt;&lt;字段详细信息&gt;&gt;&gt;&gt;&gt;</v>
          </cell>
          <cell r="H5016" t="str">
            <v>ID</v>
          </cell>
        </row>
        <row r="5017">
          <cell r="E5017" t="str">
            <v>TM_CPES_MEMBER</v>
          </cell>
          <cell r="F5017" t="str">
            <v>CPES会员表</v>
          </cell>
          <cell r="G5017" t="str">
            <v>&lt;&lt;&lt;&lt;&lt;字段详细信息&gt;&gt;&gt;&gt;&gt;</v>
          </cell>
          <cell r="H5017" t="str">
            <v>ID</v>
          </cell>
        </row>
        <row r="5018">
          <cell r="E5018" t="str">
            <v>TM_CUST_CORP</v>
          </cell>
          <cell r="F5018" t="str">
            <v>企业客户信息表</v>
          </cell>
          <cell r="G5018" t="str">
            <v>&lt;&lt;&lt;&lt;&lt;字段详细信息&gt;&gt;&gt;&gt;&gt;</v>
          </cell>
          <cell r="H5018" t="str">
            <v>ID</v>
          </cell>
        </row>
        <row r="5019">
          <cell r="E5019" t="str">
            <v>TM_CUST_ELEC_SIGN</v>
          </cell>
          <cell r="F5019" t="str">
            <v>企业电票业务签约表</v>
          </cell>
          <cell r="G5019" t="str">
            <v>&lt;&lt;&lt;&lt;&lt;字段详细信息&gt;&gt;&gt;&gt;&gt;</v>
          </cell>
          <cell r="H5019" t="str">
            <v>ID</v>
          </cell>
        </row>
        <row r="5020">
          <cell r="E5020" t="str">
            <v>TE_PB_PRSTTN_BILL</v>
          </cell>
          <cell r="F5020" t="str">
            <v>提示付款明细表(场外)</v>
          </cell>
          <cell r="G5020" t="str">
            <v>&lt;&lt;&lt;&lt;&lt;字段详细信息&gt;&gt;&gt;&gt;&gt;</v>
          </cell>
          <cell r="H5020" t="str">
            <v>ID</v>
          </cell>
        </row>
        <row r="5021">
          <cell r="E5021" t="str">
            <v>TM_PRODUCT</v>
          </cell>
          <cell r="F5021" t="str">
            <v>产品表</v>
          </cell>
          <cell r="G5021" t="str">
            <v>&lt;&lt;&lt;&lt;&lt;字段详细信息&gt;&gt;&gt;&gt;&gt;</v>
          </cell>
          <cell r="H5021" t="str">
            <v>ID</v>
          </cell>
        </row>
        <row r="5022">
          <cell r="E5022" t="str">
            <v>TM_PRODUCT_HISTORY</v>
          </cell>
          <cell r="F5022" t="str">
            <v>产品表</v>
          </cell>
          <cell r="G5022" t="str">
            <v>&lt;&lt;&lt;&lt;&lt;字段详细信息&gt;&gt;&gt;&gt;&gt;</v>
          </cell>
          <cell r="H5022" t="str">
            <v>ID</v>
          </cell>
        </row>
        <row r="5023">
          <cell r="E5023" t="str">
            <v>TE_SALE_BATCH</v>
          </cell>
          <cell r="F5023" t="str">
            <v>卖出批次表</v>
          </cell>
          <cell r="G5023" t="str">
            <v>&lt;&lt;&lt;&lt;&lt;字段详细信息&gt;&gt;&gt;&gt;&gt;</v>
          </cell>
          <cell r="H5023" t="str">
            <v>ID</v>
          </cell>
        </row>
        <row r="5024">
          <cell r="E5024" t="str">
            <v>TE_SALE_BILL</v>
          </cell>
          <cell r="F5024" t="str">
            <v>卖出明细表</v>
          </cell>
          <cell r="G5024" t="str">
            <v>&lt;&lt;&lt;&lt;&lt;字段详细信息&gt;&gt;&gt;&gt;&gt;</v>
          </cell>
          <cell r="H5024" t="str">
            <v>ID</v>
          </cell>
        </row>
        <row r="5025">
          <cell r="E5025" t="str">
            <v>TE_REDISC_SALE_BILL</v>
          </cell>
          <cell r="F5025" t="str">
            <v>再贴现卖出明细表</v>
          </cell>
          <cell r="G5025" t="str">
            <v>&lt;&lt;&lt;&lt;&lt;字段详细信息&gt;&gt;&gt;&gt;&gt;</v>
          </cell>
          <cell r="H5025" t="str">
            <v>ID</v>
          </cell>
        </row>
        <row r="5026">
          <cell r="E5026" t="str">
            <v>TE_CE_PAPER_RGST</v>
          </cell>
          <cell r="F5026" t="str">
            <v>纸票登记信息表</v>
          </cell>
          <cell r="G5026" t="str">
            <v>&lt;&lt;&lt;&lt;&lt;字段详细信息&gt;&gt;&gt;&gt;&gt;</v>
          </cell>
          <cell r="H5026" t="str">
            <v>ID</v>
          </cell>
        </row>
        <row r="5027">
          <cell r="E5027" t="str">
            <v>TE_PB_IMPAWN_BATCH</v>
          </cell>
          <cell r="F5027" t="str">
            <v>质押批次表</v>
          </cell>
          <cell r="G5027" t="str">
            <v>&lt;&lt;&lt;&lt;&lt;字段详细信息&gt;&gt;&gt;&gt;&gt;</v>
          </cell>
          <cell r="H5027" t="str">
            <v>ID</v>
          </cell>
        </row>
        <row r="5028">
          <cell r="E5028" t="str">
            <v>TE_PB_IMPAWN_BILL</v>
          </cell>
          <cell r="F5028" t="str">
            <v>质押明细表</v>
          </cell>
          <cell r="G5028" t="str">
            <v>&lt;&lt;&lt;&lt;&lt;字段详细信息&gt;&gt;&gt;&gt;&gt;</v>
          </cell>
          <cell r="H5028" t="str">
            <v>ID</v>
          </cell>
        </row>
        <row r="5029">
          <cell r="E5029" t="str">
            <v>TE_REBUY_BILL</v>
          </cell>
          <cell r="F5029" t="str">
            <v>买入明细表</v>
          </cell>
          <cell r="G5029" t="str">
            <v>&lt;&lt;&lt;&lt;&lt;字段详细信息&gt;&gt;&gt;&gt;&gt;</v>
          </cell>
          <cell r="H5029" t="str">
            <v>ID</v>
          </cell>
        </row>
        <row r="5030">
          <cell r="E5030" t="str">
            <v>TB_BANK_BILL_HLDR</v>
          </cell>
          <cell r="F5030" t="str">
            <v>同业持票表</v>
          </cell>
          <cell r="G5030" t="str">
            <v>&lt;&lt;&lt;&lt;&lt;字段详细信息&gt;&gt;&gt;&gt;&gt;</v>
          </cell>
          <cell r="H5030" t="str">
            <v>ID</v>
          </cell>
        </row>
        <row r="5031">
          <cell r="E5031" t="str">
            <v>TE_REBUY_BATCH</v>
          </cell>
          <cell r="F5031" t="str">
            <v>买入批次表</v>
          </cell>
          <cell r="G5031" t="str">
            <v>&lt;&lt;&lt;&lt;&lt;字段详细信息&gt;&gt;&gt;&gt;&gt;</v>
          </cell>
          <cell r="H5031" t="str">
            <v>ID</v>
          </cell>
        </row>
        <row r="5032">
          <cell r="E5032" t="str">
            <v>TE_REDISC_SALE_BATCH</v>
          </cell>
          <cell r="F5032" t="str">
            <v>再贴现卖出批次表</v>
          </cell>
          <cell r="G5032" t="str">
            <v>&lt;&lt;&lt;&lt;&lt;字段详细信息&gt;&gt;&gt;&gt;&gt;</v>
          </cell>
          <cell r="H5032" t="str">
            <v>ID</v>
          </cell>
        </row>
        <row r="5033">
          <cell r="E5033" t="str">
            <v>TE_PL_BAIL_MANAGER</v>
          </cell>
          <cell r="F5033" t="str">
            <v>保证金管理表</v>
          </cell>
          <cell r="G5033" t="str">
            <v>&lt;&lt;&lt;&lt;&lt;字段详细信息&gt;&gt;&gt;&gt;&gt;</v>
          </cell>
          <cell r="H5033" t="str">
            <v>ID</v>
          </cell>
        </row>
        <row r="5034">
          <cell r="E5034" t="str">
            <v>TE_PL_STOCK_BOOK</v>
          </cell>
          <cell r="F5034" t="str">
            <v>票据池库存登记簿</v>
          </cell>
          <cell r="G5034" t="str">
            <v>&lt;&lt;&lt;&lt;&lt;字段详细信息&gt;&gt;&gt;&gt;&gt;</v>
          </cell>
          <cell r="H5034" t="str">
            <v>ID</v>
          </cell>
        </row>
        <row r="5035">
          <cell r="E5035" t="str">
            <v>TB_CORP_BILL_HLDR</v>
          </cell>
          <cell r="F5035" t="str">
            <v>对公持票表</v>
          </cell>
          <cell r="G5035" t="str">
            <v>&lt;&lt;&lt;&lt;&lt;字段详细信息&gt;&gt;&gt;&gt;&gt;</v>
          </cell>
          <cell r="H5035" t="str">
            <v>ID</v>
          </cell>
        </row>
        <row r="5036">
          <cell r="E5036" t="str">
            <v>TB_ECDS_BANK_DATA</v>
          </cell>
          <cell r="F5036" t="str">
            <v>人行接入行信息表</v>
          </cell>
          <cell r="G5036" t="str">
            <v>&lt;&lt;&lt;&lt;&lt;字段详细信息&gt;&gt;&gt;&gt;&gt;</v>
          </cell>
          <cell r="H5036" t="str">
            <v>ID</v>
          </cell>
        </row>
        <row r="5037">
          <cell r="E5037" t="str">
            <v>TB_ENDRSMT_INFO</v>
          </cell>
          <cell r="F5037" t="str">
            <v>业务背书表</v>
          </cell>
          <cell r="G5037" t="str">
            <v>&lt;&lt;&lt;&lt;&lt;字段详细信息&gt;&gt;&gt;&gt;&gt;</v>
          </cell>
          <cell r="H5037" t="str">
            <v>ID</v>
          </cell>
        </row>
        <row r="5038">
          <cell r="E5038" t="str">
            <v>TE_PL_AGREEMENT</v>
          </cell>
          <cell r="F5038" t="str">
            <v>票据池签约表</v>
          </cell>
          <cell r="G5038" t="str">
            <v>&lt;&lt;&lt;&lt;&lt;字段详细信息&gt;&gt;&gt;&gt;&gt;</v>
          </cell>
          <cell r="H5038" t="str">
            <v>ID</v>
          </cell>
        </row>
        <row r="5039">
          <cell r="E5039" t="str">
            <v>TM_LEGALPERSON</v>
          </cell>
          <cell r="F5039" t="str">
            <v>法人表</v>
          </cell>
          <cell r="G5039" t="str">
            <v>&lt;&lt;&lt;&lt;&lt;字段详细信息&gt;&gt;&gt;&gt;&gt;</v>
          </cell>
          <cell r="H5039" t="str">
            <v>ID</v>
          </cell>
        </row>
        <row r="5040">
          <cell r="E5040" t="str">
            <v>TM_USER</v>
          </cell>
          <cell r="F5040" t="str">
            <v>用户表</v>
          </cell>
          <cell r="G5040" t="str">
            <v>&lt;&lt;&lt;&lt;&lt;字段详细信息&gt;&gt;&gt;&gt;&gt;</v>
          </cell>
          <cell r="H5040" t="str">
            <v>ID</v>
          </cell>
        </row>
        <row r="5041">
          <cell r="E5041" t="str">
            <v>TB_ACCT_FLOW</v>
          </cell>
          <cell r="F5041" t="str">
            <v>流水表</v>
          </cell>
          <cell r="G5041" t="str">
            <v>&lt;&lt;&lt;&lt;&lt;字段详细信息&gt;&gt;&gt;&gt;&gt;</v>
          </cell>
          <cell r="H5041" t="str">
            <v>ID</v>
          </cell>
        </row>
        <row r="5042">
          <cell r="E5042" t="str">
            <v>TB_ACCT_FLOW_DETAIL</v>
          </cell>
          <cell r="F5042" t="str">
            <v>流水明细表</v>
          </cell>
          <cell r="G5042" t="str">
            <v>&lt;&lt;&lt;&lt;&lt;字段详细信息&gt;&gt;&gt;&gt;&gt;</v>
          </cell>
          <cell r="H5042" t="str">
            <v>ID</v>
          </cell>
        </row>
        <row r="5043">
          <cell r="E5043" t="str">
            <v>TB_BILL_INFO</v>
          </cell>
          <cell r="F5043" t="str">
            <v>票面信息表</v>
          </cell>
          <cell r="G5043" t="str">
            <v>&lt;&lt;&lt;&lt;&lt;字段详细信息&gt;&gt;&gt;&gt;&gt;</v>
          </cell>
          <cell r="H5043" t="str">
            <v>ID</v>
          </cell>
        </row>
        <row r="5044">
          <cell r="E5044" t="str">
            <v>TE_CE_DISC_BILL</v>
          </cell>
          <cell r="F5044" t="str">
            <v>贴现明细表</v>
          </cell>
          <cell r="G5044" t="str">
            <v>&lt;&lt;&lt;&lt;&lt;字段详细信息&gt;&gt;&gt;&gt;&gt;</v>
          </cell>
          <cell r="H5044" t="str">
            <v>ID</v>
          </cell>
        </row>
        <row r="5045">
          <cell r="E5045" t="str">
            <v>TE_CE_DISC_BATCH</v>
          </cell>
          <cell r="F5045" t="str">
            <v>贴现批次表</v>
          </cell>
          <cell r="G5045" t="str">
            <v>&lt;&lt;&lt;&lt;&lt;字段详细信息&gt;&gt;&gt;&gt;&gt;</v>
          </cell>
          <cell r="H5045" t="str">
            <v>ID</v>
          </cell>
        </row>
        <row r="5046">
          <cell r="E5046" t="str">
            <v>TE_CE_ACPT_BILL</v>
          </cell>
          <cell r="F5046" t="str">
            <v>承兑明细表</v>
          </cell>
          <cell r="G5046" t="str">
            <v>&lt;&lt;&lt;&lt;&lt;字段详细信息&gt;&gt;&gt;&gt;&gt;</v>
          </cell>
          <cell r="H5046" t="str">
            <v>ID</v>
          </cell>
        </row>
        <row r="5047">
          <cell r="E5047" t="str">
            <v>TE_PL_INPOOL_BILL</v>
          </cell>
          <cell r="F5047" t="str">
            <v>入池明细表</v>
          </cell>
          <cell r="G5047" t="str">
            <v>&lt;&lt;&lt;&lt;&lt;字段详细信息&gt;&gt;&gt;&gt;&gt;</v>
          </cell>
          <cell r="H5047" t="str">
            <v>ID</v>
          </cell>
        </row>
        <row r="5048">
          <cell r="E5048" t="str">
            <v>TB_BALANCE_REGISTER</v>
          </cell>
          <cell r="F5048" t="str">
            <v>余额表</v>
          </cell>
          <cell r="G5048" t="str">
            <v>&lt;&lt;&lt;&lt;&lt;字段详细信息&gt;&gt;&gt;&gt;&gt;</v>
          </cell>
          <cell r="H5048" t="str">
            <v>ID</v>
          </cell>
        </row>
        <row r="5049">
          <cell r="E5049" t="str">
            <v>SCIP_ORDER_JRNL_TASK</v>
          </cell>
          <cell r="F5049" t="str">
            <v>记账任务表</v>
          </cell>
          <cell r="G5049" t="str">
            <v>&lt;&lt;&lt;&lt;&lt;字段详细信息&gt;&gt;&gt;&gt;&gt;</v>
          </cell>
          <cell r="H5049" t="str">
            <v>JRNL_SEQ</v>
          </cell>
        </row>
        <row r="5050">
          <cell r="E5050" t="str">
            <v>SCIP_BAT_CHARGE_TASK</v>
          </cell>
          <cell r="F5050" t="str">
            <v>批量任务表</v>
          </cell>
          <cell r="G5050" t="str">
            <v>&lt;&lt;&lt;&lt;&lt;字段详细信息&gt;&gt;&gt;&gt;&gt;</v>
          </cell>
          <cell r="H5050" t="str">
            <v>BAT_NO</v>
          </cell>
        </row>
        <row r="5051">
          <cell r="E5051" t="str">
            <v>SPIDER_PLAT_BUSI</v>
          </cell>
          <cell r="F5051" t="str">
            <v>业务单元表[对应合作项目]</v>
          </cell>
          <cell r="G5051" t="str">
            <v>&lt;&lt;&lt;&lt;&lt;字段详细信息&gt;&gt;&gt;&gt;&gt;</v>
          </cell>
          <cell r="H5051" t="str">
            <v>BUSI_NO</v>
          </cell>
        </row>
        <row r="5052">
          <cell r="E5052" t="str">
            <v>EHCP_BANK_PROD_CROP_SIGN_HIST</v>
          </cell>
          <cell r="F5052" t="str">
            <v>交易银行产品服务对公签约历史表</v>
          </cell>
          <cell r="G5052" t="str">
            <v>&lt;&lt;&lt;&lt;&lt;字段详细信息&gt;&gt;&gt;&gt;&gt;</v>
          </cell>
          <cell r="H5052" t="str">
            <v>ID</v>
          </cell>
        </row>
        <row r="5053">
          <cell r="E5053" t="str">
            <v>SCIP_BAT_CHARGE_COUNTER_CORE_COLLECTION_DETAILS</v>
          </cell>
          <cell r="F5053" t="str">
            <v>柜面核心批量代扣明细表</v>
          </cell>
          <cell r="G5053" t="str">
            <v>&lt;&lt;&lt;&lt;&lt;字段详细信息&gt;&gt;&gt;&gt;&gt;</v>
          </cell>
          <cell r="H5053" t="str">
            <v>BAT_NO,ORDER_NO</v>
          </cell>
        </row>
        <row r="5054">
          <cell r="E5054" t="str">
            <v>SCIP_BAT_CHARGE_COUNTER_CORE_ISSUING_DETAILS</v>
          </cell>
          <cell r="F5054" t="str">
            <v>柜面核心批量代发明细表</v>
          </cell>
          <cell r="G5054" t="str">
            <v>&lt;&lt;&lt;&lt;&lt;字段详细信息&gt;&gt;&gt;&gt;&gt;</v>
          </cell>
          <cell r="H5054" t="str">
            <v>BAT_NO,ORDER_NO</v>
          </cell>
        </row>
        <row r="5055">
          <cell r="E5055" t="str">
            <v>SCIP_BAT_CHARGE_UNIFIED_PAYMENT_ISSUING_DETAILS</v>
          </cell>
          <cell r="F5055" t="str">
            <v>统一支付批量代发明细表</v>
          </cell>
          <cell r="G5055" t="str">
            <v>&lt;&lt;&lt;&lt;&lt;字段详细信息&gt;&gt;&gt;&gt;&gt;</v>
          </cell>
          <cell r="H5055" t="str">
            <v>BAT_NO,ORDER_NO</v>
          </cell>
        </row>
        <row r="5056">
          <cell r="E5056" t="str">
            <v>SCIP_BAT_CHARGE_UNIFIED_PAYMENT_TRANSFER_DETAILS</v>
          </cell>
          <cell r="F5056" t="str">
            <v>统一支付批量转账明细表</v>
          </cell>
          <cell r="G5056" t="str">
            <v>&lt;&lt;&lt;&lt;&lt;字段详细信息&gt;&gt;&gt;&gt;&gt;</v>
          </cell>
          <cell r="H5056" t="str">
            <v>BAT_NO,ORDER_NO</v>
          </cell>
        </row>
        <row r="5057">
          <cell r="E5057" t="str">
            <v>SCIP_BAT_CHARGE_UNIFIED_PAYMENT_COLLECTION_DETAILS</v>
          </cell>
          <cell r="F5057" t="str">
            <v>统一支付批量代扣明细表</v>
          </cell>
          <cell r="G5057" t="str">
            <v>&lt;&lt;&lt;&lt;&lt;字段详细信息&gt;&gt;&gt;&gt;&gt;</v>
          </cell>
          <cell r="H5057" t="str">
            <v>BAT_NO,ORDER_NO</v>
          </cell>
        </row>
        <row r="5058">
          <cell r="E5058" t="str">
            <v>SCIP_ORDER_UAS_JRNL</v>
          </cell>
          <cell r="F5058" t="str">
            <v>全渠道收单流水表</v>
          </cell>
          <cell r="G5058" t="str">
            <v>&lt;&lt;&lt;&lt;&lt;字段详细信息&gt;&gt;&gt;&gt;&gt;</v>
          </cell>
          <cell r="H5058" t="str">
            <v>SHARD_KEY,MCH_SEQ,TX_ID</v>
          </cell>
        </row>
        <row r="5059">
          <cell r="E5059" t="str">
            <v>SCIP_BAT_CHARGE_COUNTER_CORE_TRANSFER_DETAILS</v>
          </cell>
          <cell r="F5059" t="str">
            <v>柜面核心批量转账明细表</v>
          </cell>
          <cell r="G5059" t="str">
            <v>&lt;&lt;&lt;&lt;&lt;字段详细信息&gt;&gt;&gt;&gt;&gt;</v>
          </cell>
          <cell r="H5059" t="str">
            <v>BAT_NO,ORDER_NO</v>
          </cell>
        </row>
        <row r="5060">
          <cell r="E5060" t="str">
            <v>SCIP_ORDER_JRNL</v>
          </cell>
          <cell r="F5060" t="str">
            <v>本行记账流水表</v>
          </cell>
          <cell r="G5060" t="str">
            <v>&lt;&lt;&lt;&lt;&lt;字段详细信息&gt;&gt;&gt;&gt;&gt;</v>
          </cell>
          <cell r="H5060" t="str">
            <v>JRNL_SEQ</v>
          </cell>
        </row>
        <row r="5061">
          <cell r="E5061" t="str">
            <v>SCIP_ORDER_JS_JRNL</v>
          </cell>
          <cell r="F5061" t="str">
            <v>他行记账流水表</v>
          </cell>
          <cell r="G5061" t="str">
            <v>&lt;&lt;&lt;&lt;&lt;字段详细信息&gt;&gt;&gt;&gt;&gt;</v>
          </cell>
          <cell r="H5061" t="str">
            <v>JRNL_SEQ</v>
          </cell>
        </row>
        <row r="5062">
          <cell r="E5062" t="str">
            <v>T_CBAT_DRAW</v>
          </cell>
          <cell r="F5062" t="str">
            <v>批量代扣明细表</v>
          </cell>
          <cell r="G5062" t="str">
            <v>&lt;&lt;&lt;&lt;&lt;字段详细信息&gt;&gt;&gt;&gt;&gt;</v>
          </cell>
          <cell r="H5062" t="str">
            <v>DRAW_ID,DATA_DATE,DATA_SEQ,PACK_SERINO,SERI_NO</v>
          </cell>
        </row>
        <row r="5063">
          <cell r="E5063" t="str">
            <v>EHCP_PAY_ORDER</v>
          </cell>
          <cell r="F5063" t="str">
            <v>订单表</v>
          </cell>
          <cell r="G5063" t="str">
            <v>&lt;&lt;&lt;&lt;&lt;字段详细信息&gt;&gt;&gt;&gt;&gt;</v>
          </cell>
          <cell r="H5063" t="str">
            <v>BUSI_NO,TX_ID</v>
          </cell>
        </row>
        <row r="5064">
          <cell r="E5064" t="str">
            <v>OLBS_BAT_DETAIL</v>
          </cell>
          <cell r="F5064" t="str">
            <v>批量明细表</v>
          </cell>
          <cell r="G5064" t="str">
            <v>&lt;&lt;&lt;&lt;&lt;字段详细信息&gt;&gt;&gt;&gt;&gt;</v>
          </cell>
          <cell r="H5064" t="str">
            <v>PARENT_BAT_NO,BAT_NO,SERI_NO</v>
          </cell>
        </row>
        <row r="5065">
          <cell r="E5065" t="str">
            <v>OLBS_BAT_CTRL</v>
          </cell>
          <cell r="F5065" t="str">
            <v>批量控制表</v>
          </cell>
          <cell r="G5065" t="str">
            <v>&lt;&lt;&lt;&lt;&lt;字段详细信息&gt;&gt;&gt;&gt;&gt;</v>
          </cell>
          <cell r="H5065" t="str">
            <v>BAT_NO</v>
          </cell>
        </row>
        <row r="5066">
          <cell r="E5066" t="str">
            <v>EHCP_PAY_JRNL</v>
          </cell>
          <cell r="F5066" t="str">
            <v>流水表</v>
          </cell>
          <cell r="G5066" t="str">
            <v>&lt;&lt;&lt;&lt;&lt;字段详细信息&gt;&gt;&gt;&gt;&gt;</v>
          </cell>
          <cell r="H5066" t="str">
            <v>BUSI_NO,ORDER_SEQ</v>
          </cell>
        </row>
        <row r="5067">
          <cell r="E5067" t="str">
            <v>SCIP_BAT_CHARGE_ACCOUNT_INFORMATION</v>
          </cell>
          <cell r="F5067" t="str">
            <v>批量账户登记表</v>
          </cell>
          <cell r="G5067" t="str">
            <v>&lt;&lt;&lt;&lt;&lt;字段详细信息&gt;&gt;&gt;&gt;&gt;</v>
          </cell>
          <cell r="H5067" t="str">
            <v>BUSI_NO,ACCT_NO</v>
          </cell>
        </row>
        <row r="5068">
          <cell r="E5068" t="str">
            <v>EHCP_BOLA_PROJECT_DETAIL</v>
          </cell>
          <cell r="F5068" t="str">
            <v>非联网缴费待处理明细表</v>
          </cell>
          <cell r="G5068" t="str">
            <v>&lt;&lt;&lt;&lt;&lt;字段详细信息&gt;&gt;&gt;&gt;&gt;</v>
          </cell>
          <cell r="H5068" t="str">
            <v>BUSI_NO,PROJECT_NO,SERI_NO</v>
          </cell>
        </row>
        <row r="5069">
          <cell r="E5069" t="str">
            <v>SCIP_PRODUCT_BUSI_KIND</v>
          </cell>
          <cell r="F5069" t="str">
            <v>业务产品种类信息表</v>
          </cell>
          <cell r="G5069" t="str">
            <v>&lt;&lt;&lt;&lt;&lt;字段详细信息&gt;&gt;&gt;&gt;&gt;</v>
          </cell>
          <cell r="H5069" t="str">
            <v>BUSI_KIND_NO</v>
          </cell>
        </row>
        <row r="5070">
          <cell r="E5070" t="str">
            <v>EHCP_LIFE_PAY_BUSI_OPEN</v>
          </cell>
          <cell r="F5070" t="str">
            <v>统一缴费开通表</v>
          </cell>
          <cell r="G5070" t="str">
            <v>&lt;&lt;&lt;&lt;&lt;字段详细信息&gt;&gt;&gt;&gt;&gt;</v>
          </cell>
          <cell r="H5070" t="str">
            <v>BUSI_NO</v>
          </cell>
        </row>
        <row r="5071">
          <cell r="E5071" t="str">
            <v>SCIP_PRODUCT_BUSI</v>
          </cell>
          <cell r="F5071" t="str">
            <v>业务产品信息表</v>
          </cell>
          <cell r="G5071" t="str">
            <v>&lt;&lt;&lt;&lt;&lt;字段详细信息&gt;&gt;&gt;&gt;&gt;</v>
          </cell>
          <cell r="H5071" t="str">
            <v>PROD_NO</v>
          </cell>
        </row>
        <row r="5072">
          <cell r="E5072" t="str">
            <v>EHCP_PAY_JRNL_20230214</v>
          </cell>
          <cell r="F5072" t="str">
            <v>流水表</v>
          </cell>
          <cell r="G5072" t="str">
            <v>&lt;&lt;&lt;&lt;&lt;字段详细信息&gt;&gt;&gt;&gt;&gt;</v>
          </cell>
          <cell r="H5072" t="str">
            <v>ORDER_DATE,ORDER_SEQ</v>
          </cell>
        </row>
        <row r="5073">
          <cell r="E5073" t="str">
            <v>T_CBASE_BUSI_KIND</v>
          </cell>
          <cell r="F5073" t="str">
            <v>业务种类表</v>
          </cell>
          <cell r="G5073" t="str">
            <v>&lt;&lt;&lt;&lt;&lt;字段详细信息&gt;&gt;&gt;&gt;&gt;</v>
          </cell>
          <cell r="H5073" t="str">
            <v>BUSI_KIND_NO</v>
          </cell>
        </row>
        <row r="5074">
          <cell r="E5074" t="str">
            <v>T_CBASE_PRODUCT</v>
          </cell>
          <cell r="F5074" t="str">
            <v>产品类表</v>
          </cell>
          <cell r="G5074" t="str">
            <v>&lt;&lt;&lt;&lt;&lt;字段详细信息&gt;&gt;&gt;&gt;&gt;</v>
          </cell>
          <cell r="H5074" t="str">
            <v>PROD_NO</v>
          </cell>
        </row>
        <row r="5075">
          <cell r="E5075" t="str">
            <v>T_CBASE_BUSI</v>
          </cell>
          <cell r="F5075" t="str">
            <v>业务单元表</v>
          </cell>
          <cell r="G5075" t="str">
            <v>&lt;&lt;&lt;&lt;&lt;字段详细信息&gt;&gt;&gt;&gt;&gt;</v>
          </cell>
          <cell r="H5075" t="str">
            <v>BUSI_NO</v>
          </cell>
        </row>
        <row r="5076">
          <cell r="E5076" t="str">
            <v>SCIP_SIGN_CUSTOMER_HIST</v>
          </cell>
          <cell r="F5076" t="str">
            <v>签约客户信息表</v>
          </cell>
          <cell r="G5076" t="str">
            <v>&lt;&lt;&lt;&lt;&lt;字段详细信息&gt;&gt;&gt;&gt;&gt;</v>
          </cell>
          <cell r="H5076" t="str">
            <v>ID,SIGN_CONTRACT</v>
          </cell>
        </row>
        <row r="5077">
          <cell r="E5077" t="str">
            <v>SCIP_SIGN_EXT_HIST</v>
          </cell>
          <cell r="F5077" t="str">
            <v>签约信息拓展表</v>
          </cell>
          <cell r="G5077" t="str">
            <v>&lt;&lt;&lt;&lt;&lt;字段详细信息&gt;&gt;&gt;&gt;&gt;</v>
          </cell>
          <cell r="H5077" t="str">
            <v>ID,SIGN_CONTRACT</v>
          </cell>
        </row>
        <row r="5078">
          <cell r="E5078" t="str">
            <v>SCIP_SIGN_CUSTOMER</v>
          </cell>
          <cell r="F5078" t="str">
            <v>签约客户信息表</v>
          </cell>
          <cell r="G5078" t="str">
            <v>&lt;&lt;&lt;&lt;&lt;字段详细信息&gt;&gt;&gt;&gt;&gt;</v>
          </cell>
          <cell r="H5078" t="str">
            <v>SIGN_CONTRACT</v>
          </cell>
        </row>
        <row r="5079">
          <cell r="E5079" t="str">
            <v>SCIP_SIGN_EXT</v>
          </cell>
          <cell r="F5079" t="str">
            <v>签约信息拓展表</v>
          </cell>
          <cell r="G5079" t="str">
            <v>&lt;&lt;&lt;&lt;&lt;字段详细信息&gt;&gt;&gt;&gt;&gt;</v>
          </cell>
          <cell r="H5079" t="str">
            <v>SIGN_CONTRACT</v>
          </cell>
        </row>
        <row r="5080">
          <cell r="E5080" t="str">
            <v>SCIP_SIGN_INFO_HIST</v>
          </cell>
          <cell r="F5080" t="str">
            <v>签约信息表</v>
          </cell>
          <cell r="G5080" t="str">
            <v>&lt;&lt;&lt;&lt;&lt;字段详细信息&gt;&gt;&gt;&gt;&gt;</v>
          </cell>
          <cell r="H5080" t="str">
            <v>ID,SIGN_CONTRACT</v>
          </cell>
        </row>
        <row r="5081">
          <cell r="E5081" t="str">
            <v>SCIP_SIGN_INFO</v>
          </cell>
          <cell r="F5081" t="str">
            <v>签约信息表</v>
          </cell>
          <cell r="G5081" t="str">
            <v>&lt;&lt;&lt;&lt;&lt;字段详细信息&gt;&gt;&gt;&gt;&gt;</v>
          </cell>
          <cell r="H5081" t="str">
            <v>SIGN_CONTRACT</v>
          </cell>
        </row>
        <row r="5082">
          <cell r="E5082" t="str">
            <v>EHCP_BAT_DETAIL</v>
          </cell>
          <cell r="F5082" t="str">
            <v>批扣明细表</v>
          </cell>
          <cell r="G5082" t="str">
            <v>&lt;&lt;&lt;&lt;&lt;字段详细信息&gt;&gt;&gt;&gt;&gt;</v>
          </cell>
          <cell r="H5082" t="str">
            <v>BUSI_NO,SYS_DATE,SERI_NO</v>
          </cell>
        </row>
        <row r="5083">
          <cell r="E5083" t="str">
            <v>EHCP_BANK_PROD_JRNL</v>
          </cell>
          <cell r="F5083" t="str">
            <v>交易银行产品服务交易流水表</v>
          </cell>
          <cell r="G5083" t="str">
            <v>&lt;&lt;&lt;&lt;&lt;字段详细信息&gt;&gt;&gt;&gt;&gt;</v>
          </cell>
          <cell r="H5083" t="str">
            <v>SEQ_NO</v>
          </cell>
        </row>
        <row r="5084">
          <cell r="E5084" t="str">
            <v>EHCP_BANK_PROD_JRNL_HIST</v>
          </cell>
          <cell r="F5084" t="str">
            <v>交易银行产品服务交易流水历史表</v>
          </cell>
          <cell r="G5084" t="str">
            <v>&lt;&lt;&lt;&lt;&lt;字段详细信息&gt;&gt;&gt;&gt;&gt;</v>
          </cell>
          <cell r="H5084" t="str">
            <v>SEQ_NO</v>
          </cell>
        </row>
        <row r="5085">
          <cell r="E5085" t="str">
            <v>EHCP_BANK_PROD_CROP_SIGN</v>
          </cell>
          <cell r="F5085" t="str">
            <v>交易银行产品服务对公签约表</v>
          </cell>
          <cell r="G5085" t="str">
            <v>&lt;&lt;&lt;&lt;&lt;字段详细信息&gt;&gt;&gt;&gt;&gt;</v>
          </cell>
          <cell r="H5085" t="str">
            <v>SIGN_CONTRACT</v>
          </cell>
        </row>
        <row r="5086">
          <cell r="E5086" t="str">
            <v>EHCP_BANK_PROD_FILE_DETAIL</v>
          </cell>
          <cell r="F5086" t="str">
            <v>交易银行产品服务文件明细表</v>
          </cell>
          <cell r="G5086" t="str">
            <v>&lt;&lt;&lt;&lt;&lt;字段详细信息&gt;&gt;&gt;&gt;&gt;</v>
          </cell>
          <cell r="H5086" t="str">
            <v>TASK_ID</v>
          </cell>
        </row>
        <row r="5087">
          <cell r="E5087" t="str">
            <v>EHCP_PAY_DEAL_DETAIL</v>
          </cell>
          <cell r="F5087" t="str">
            <v>缴费待处理明细表</v>
          </cell>
          <cell r="G5087" t="str">
            <v>&lt;&lt;&lt;&lt;&lt;字段详细信息&gt;&gt;&gt;&gt;&gt;</v>
          </cell>
          <cell r="H5087" t="str">
            <v>BUSI_NO,PLAT_DATE,PLAT_SEQ,SERI_NO</v>
          </cell>
        </row>
        <row r="5088">
          <cell r="E5088" t="str">
            <v>T_CSIGN_SIGN</v>
          </cell>
          <cell r="F5088" t="str">
            <v>签约信息表</v>
          </cell>
          <cell r="G5088" t="str">
            <v>&lt;&lt;&lt;&lt;&lt;字段详细信息&gt;&gt;&gt;&gt;&gt;</v>
          </cell>
          <cell r="H5088" t="str">
            <v>BUSI_NO,CUST_NO,BUSI_SUB_TYPE,SIGN_CONTRACT</v>
          </cell>
        </row>
        <row r="5089">
          <cell r="E5089" t="str">
            <v>T_BOLA_BAT_DRAW</v>
          </cell>
          <cell r="F5089" t="str">
            <v>非联网批量代扣明细表</v>
          </cell>
          <cell r="G5089" t="str">
            <v>&lt;&lt;&lt;&lt;&lt;字段详细信息&gt;&gt;&gt;&gt;&gt;</v>
          </cell>
          <cell r="H5089" t="str">
            <v>DRAW_ID,CTRL_ID,SERI_NO</v>
          </cell>
        </row>
        <row r="5090">
          <cell r="E5090" t="str">
            <v>T_BOLA_BAT_CTRL</v>
          </cell>
          <cell r="F5090" t="str">
            <v>非联网批量控制表</v>
          </cell>
          <cell r="G5090" t="str">
            <v>&lt;&lt;&lt;&lt;&lt;字段详细信息&gt;&gt;&gt;&gt;&gt;</v>
          </cell>
          <cell r="H5090" t="str">
            <v>IMPORT_DATE,IMPORT_SEQ,BAT_VERSION</v>
          </cell>
        </row>
        <row r="5091">
          <cell r="E5091" t="str">
            <v>EHCP_LIFE_PAY_JRNL</v>
          </cell>
          <cell r="F5091" t="str">
            <v>统一缴费私有流水表</v>
          </cell>
          <cell r="G5091" t="str">
            <v>&lt;&lt;&lt;&lt;&lt;字段详细信息&gt;&gt;&gt;&gt;&gt;</v>
          </cell>
          <cell r="H5091" t="str">
            <v>ORDER_DATE,ORDER_SEQ</v>
          </cell>
        </row>
        <row r="5092">
          <cell r="E5092" t="str">
            <v>EHCP_PAY_PROJECT_CTRL</v>
          </cell>
          <cell r="F5092" t="str">
            <v>缴费导入控制表</v>
          </cell>
          <cell r="G5092" t="str">
            <v>&lt;&lt;&lt;&lt;&lt;字段详细信息&gt;&gt;&gt;&gt;&gt;</v>
          </cell>
          <cell r="H5092" t="str">
            <v>PROJECT_NO</v>
          </cell>
        </row>
        <row r="5093">
          <cell r="E5093" t="str">
            <v>URFS_PUB_JRNL</v>
          </cell>
          <cell r="F5093" t="str">
            <v>城乡两费流水表</v>
          </cell>
          <cell r="G5093" t="str">
            <v>&lt;&lt;&lt;&lt;&lt;字段详细信息&gt;&gt;&gt;&gt;&gt;</v>
          </cell>
          <cell r="H5093" t="str">
            <v>ID</v>
          </cell>
        </row>
        <row r="5094">
          <cell r="E5094" t="str">
            <v>URFS_PUB_JRNL_DETAIL</v>
          </cell>
          <cell r="F5094" t="str">
            <v>城乡两费应征明细表</v>
          </cell>
          <cell r="G5094" t="str">
            <v>&lt;&lt;&lt;&lt;&lt;字段详细信息&gt;&gt;&gt;&gt;&gt;</v>
          </cell>
          <cell r="H5094" t="str">
            <v>ID</v>
          </cell>
        </row>
        <row r="5095">
          <cell r="E5095" t="str">
            <v>MYCOUPON_HISTORY</v>
          </cell>
          <cell r="F5095" t="str">
            <v>我的优惠券</v>
          </cell>
          <cell r="G5095" t="str">
            <v>&lt;&lt;&lt;&lt;&lt;字段详细信息&gt;&gt;&gt;&gt;&gt;</v>
          </cell>
          <cell r="H5095" t="str">
            <v>USERSEQ,COUPONSEQ</v>
          </cell>
        </row>
        <row r="5096">
          <cell r="E5096" t="str">
            <v>DECCAACCOUNT_20190410_BDW_ZX_05</v>
          </cell>
          <cell r="F5096" t="str">
            <v>一码通商户清单</v>
          </cell>
          <cell r="G5096" t="str">
            <v>&lt;&lt;&lt;&lt;&lt;字段详细信息&gt;&gt;&gt;&gt;&gt;</v>
          </cell>
          <cell r="H5096" t="str">
            <v>SEQ</v>
          </cell>
        </row>
        <row r="5097">
          <cell r="E5097" t="str">
            <v>EWMTRANSFLOWWATER</v>
          </cell>
          <cell r="F5097" t="str">
            <v>一码通交易流水明细</v>
          </cell>
          <cell r="G5097" t="str">
            <v>&lt;&lt;&lt;&lt;&lt;字段详细信息&gt;&gt;&gt;&gt;&gt;</v>
          </cell>
          <cell r="H5097" t="str">
            <v>SEQ</v>
          </cell>
        </row>
        <row r="5098">
          <cell r="E5098" t="str">
            <v>ORDERS_20190626_BDW_XX_02</v>
          </cell>
          <cell r="F5098" t="str">
            <v>订单表</v>
          </cell>
          <cell r="G5098" t="str">
            <v>&lt;&lt;&lt;&lt;&lt;字段详细信息&gt;&gt;&gt;&gt;&gt;</v>
          </cell>
          <cell r="H5098" t="str">
            <v>ORDERID</v>
          </cell>
        </row>
        <row r="5099">
          <cell r="E5099" t="str">
            <v>MERCHANT_HISTORY</v>
          </cell>
          <cell r="F5099" t="str">
            <v>商户信息表</v>
          </cell>
          <cell r="G5099" t="str">
            <v>&lt;&lt;&lt;&lt;&lt;字段详细信息&gt;&gt;&gt;&gt;&gt;</v>
          </cell>
          <cell r="H5099" t="str">
            <v>MCSEQ</v>
          </cell>
        </row>
        <row r="5100">
          <cell r="E5100" t="str">
            <v>ORDERPAYMENTJNL_20170114_BDW_WY_02</v>
          </cell>
          <cell r="F5100" t="str">
            <v>订单支付流水</v>
          </cell>
          <cell r="G5100" t="str">
            <v>&lt;&lt;&lt;&lt;&lt;字段详细信息&gt;&gt;&gt;&gt;&gt;</v>
          </cell>
          <cell r="H5100" t="str">
            <v>ORDERID,SUBORDERID</v>
          </cell>
        </row>
        <row r="5101">
          <cell r="E5101" t="str">
            <v>ORDERPAYMENT_20170114_BDW_WY_02</v>
          </cell>
          <cell r="F5101" t="str">
            <v>订单支付补充表</v>
          </cell>
          <cell r="G5101" t="str">
            <v>&lt;&lt;&lt;&lt;&lt;字段详细信息&gt;&gt;&gt;&gt;&gt;</v>
          </cell>
          <cell r="H5101" t="str">
            <v>ORDERPAYMENTSEQ</v>
          </cell>
        </row>
        <row r="5102">
          <cell r="E5102" t="str">
            <v>RECHORDERS_HISTORY</v>
          </cell>
          <cell r="F5102" t="str">
            <v>话费充值订单表</v>
          </cell>
          <cell r="G5102" t="str">
            <v>&lt;&lt;&lt;&lt;&lt;字段详细信息&gt;&gt;&gt;&gt;&gt;</v>
          </cell>
          <cell r="H5102" t="str">
            <v>RECHORDERSEQ</v>
          </cell>
        </row>
        <row r="5103">
          <cell r="E5103" t="str">
            <v>REFUND_HISTORY</v>
          </cell>
          <cell r="F5103" t="str">
            <v>退款流水表</v>
          </cell>
          <cell r="G5103" t="str">
            <v>&lt;&lt;&lt;&lt;&lt;字段详细信息&gt;&gt;&gt;&gt;&gt;</v>
          </cell>
          <cell r="H5103" t="str">
            <v>ORDERID,SUBORDERID</v>
          </cell>
        </row>
        <row r="5104">
          <cell r="E5104" t="str">
            <v>USERINFO_HISTORY</v>
          </cell>
          <cell r="F5104" t="str">
            <v>用户信息表</v>
          </cell>
          <cell r="G5104" t="str">
            <v>&lt;&lt;&lt;&lt;&lt;字段详细信息&gt;&gt;&gt;&gt;&gt;</v>
          </cell>
          <cell r="H5104" t="str">
            <v>USERSEQ</v>
          </cell>
        </row>
        <row r="5105">
          <cell r="E5105" t="str">
            <v>VORDER_HISTORY</v>
          </cell>
          <cell r="F5105" t="str">
            <v>虚拟订单表</v>
          </cell>
          <cell r="G5105" t="str">
            <v>&lt;&lt;&lt;&lt;&lt;字段详细信息&gt;&gt;&gt;&gt;&gt;</v>
          </cell>
          <cell r="H5105" t="str">
            <v>VORDERID</v>
          </cell>
        </row>
        <row r="5106">
          <cell r="E5106" t="str">
            <v>ORDERS_20170114_BDW_TYW_01</v>
          </cell>
          <cell r="F5106" t="str">
            <v>订单表</v>
          </cell>
          <cell r="G5106" t="str">
            <v>&lt;&lt;&lt;&lt;&lt;字段详细信息&gt;&gt;&gt;&gt;&gt;</v>
          </cell>
          <cell r="H5106" t="str">
            <v>ORDERID</v>
          </cell>
        </row>
        <row r="5107">
          <cell r="E5107" t="str">
            <v>RECHORDERS_20170114_BDW_TYW_01</v>
          </cell>
          <cell r="F5107" t="str">
            <v>话费充值订单表</v>
          </cell>
          <cell r="G5107" t="str">
            <v>&lt;&lt;&lt;&lt;&lt;字段详细信息&gt;&gt;&gt;&gt;&gt;</v>
          </cell>
          <cell r="H5107" t="str">
            <v>RECHORDERSEQ</v>
          </cell>
        </row>
        <row r="5108">
          <cell r="E5108" t="str">
            <v>REFUND_20170114_BDW_TYW_01</v>
          </cell>
          <cell r="F5108" t="str">
            <v>退款流水表</v>
          </cell>
          <cell r="G5108" t="str">
            <v>&lt;&lt;&lt;&lt;&lt;字段详细信息&gt;&gt;&gt;&gt;&gt;</v>
          </cell>
          <cell r="H5108" t="str">
            <v>ORDERID,SUBORDERID</v>
          </cell>
        </row>
        <row r="5109">
          <cell r="E5109" t="str">
            <v>SUBORDERS_20170114_BDW_TYW_01</v>
          </cell>
          <cell r="F5109" t="str">
            <v>子订单表</v>
          </cell>
          <cell r="G5109" t="str">
            <v>&lt;&lt;&lt;&lt;&lt;字段详细信息&gt;&gt;&gt;&gt;&gt;</v>
          </cell>
          <cell r="H5109" t="str">
            <v>SUBORDERID,ORDERID</v>
          </cell>
        </row>
        <row r="5110">
          <cell r="E5110" t="str">
            <v>USERINFO_20170114_BDW_TYW_01</v>
          </cell>
          <cell r="F5110" t="str">
            <v>用户信息表</v>
          </cell>
          <cell r="G5110" t="str">
            <v>&lt;&lt;&lt;&lt;&lt;字段详细信息&gt;&gt;&gt;&gt;&gt;</v>
          </cell>
          <cell r="H5110" t="str">
            <v>USERSEQ</v>
          </cell>
        </row>
        <row r="5111">
          <cell r="E5111" t="str">
            <v>VORDER_20170114_BDW_TYW_01</v>
          </cell>
          <cell r="F5111" t="str">
            <v>虚拟订单表</v>
          </cell>
          <cell r="G5111" t="str">
            <v>&lt;&lt;&lt;&lt;&lt;字段详细信息&gt;&gt;&gt;&gt;&gt;</v>
          </cell>
          <cell r="H5111" t="str">
            <v>VORDERID</v>
          </cell>
        </row>
        <row r="5112">
          <cell r="E5112" t="str">
            <v>COUPON_20171108_BDW_WYY_01</v>
          </cell>
          <cell r="F5112" t="str">
            <v>优惠券表</v>
          </cell>
          <cell r="G5112" t="str">
            <v>&lt;&lt;&lt;&lt;&lt;字段详细信息&gt;&gt;&gt;&gt;&gt;</v>
          </cell>
          <cell r="H5112" t="str">
            <v>COUPONSEQ</v>
          </cell>
        </row>
        <row r="5113">
          <cell r="E5113" t="str">
            <v>DISCOUNTORDERS_20190626_BDW_XX_02</v>
          </cell>
          <cell r="F5113" t="str">
            <v>在线买单订单表</v>
          </cell>
          <cell r="G5113" t="str">
            <v>&lt;&lt;&lt;&lt;&lt;字段详细信息&gt;&gt;&gt;&gt;&gt;</v>
          </cell>
          <cell r="H5113" t="str">
            <v>ORDERID</v>
          </cell>
        </row>
        <row r="5114">
          <cell r="E5114" t="str">
            <v>GROUPPURC_HISTORY</v>
          </cell>
          <cell r="F5114" t="str">
            <v>团购券表</v>
          </cell>
          <cell r="G5114" t="str">
            <v>&lt;&lt;&lt;&lt;&lt;字段详细信息&gt;&gt;&gt;&gt;&gt;</v>
          </cell>
          <cell r="H5114" t="str">
            <v>GROUPPURCID</v>
          </cell>
        </row>
        <row r="5115">
          <cell r="E5115" t="str">
            <v>ORDERDETAIL_HISTORY</v>
          </cell>
          <cell r="F5115" t="str">
            <v>订单详情表</v>
          </cell>
          <cell r="G5115" t="str">
            <v>&lt;&lt;&lt;&lt;&lt;字段详细信息&gt;&gt;&gt;&gt;&gt;</v>
          </cell>
          <cell r="H5115" t="str">
            <v>ORDERDETAILSEQ</v>
          </cell>
        </row>
        <row r="5116">
          <cell r="E5116" t="str">
            <v>MYGROUPPURC_HISTORY</v>
          </cell>
          <cell r="F5116" t="str">
            <v>我的团购券</v>
          </cell>
          <cell r="G5116" t="str">
            <v>&lt;&lt;&lt;&lt;&lt;字段详细信息&gt;&gt;&gt;&gt;&gt;</v>
          </cell>
          <cell r="H5116" t="str">
            <v>USERSEQ,GROUPPURCID,GROUPPURCCODE</v>
          </cell>
        </row>
        <row r="5117">
          <cell r="E5117" t="str">
            <v>BANK_HISTORY</v>
          </cell>
          <cell r="F5117" t="str">
            <v>银行信息表</v>
          </cell>
          <cell r="G5117" t="str">
            <v>&lt;&lt;&lt;&lt;&lt;字段详细信息&gt;&gt;&gt;&gt;&gt;</v>
          </cell>
          <cell r="H5117" t="str">
            <v>BANKSEQ</v>
          </cell>
        </row>
        <row r="5118">
          <cell r="E5118" t="str">
            <v>BANKDEPT_HISTORY</v>
          </cell>
          <cell r="F5118" t="str">
            <v>银行机构表</v>
          </cell>
          <cell r="G5118" t="str">
            <v>&lt;&lt;&lt;&lt;&lt;字段详细信息&gt;&gt;&gt;&gt;&gt;</v>
          </cell>
          <cell r="H5118" t="str">
            <v>DEPTSEQ</v>
          </cell>
        </row>
        <row r="5119">
          <cell r="E5119" t="str">
            <v>COMMUNITY_HISTORY</v>
          </cell>
          <cell r="F5119" t="str">
            <v>社区信息</v>
          </cell>
          <cell r="G5119" t="str">
            <v>&lt;&lt;&lt;&lt;&lt;字段详细信息&gt;&gt;&gt;&gt;&gt;</v>
          </cell>
          <cell r="H5119" t="str">
            <v>COMMUNITYSEQ</v>
          </cell>
        </row>
        <row r="5120">
          <cell r="E5120" t="str">
            <v>COMMUNITYSERVICE_HISTORY</v>
          </cell>
          <cell r="F5120" t="str">
            <v>社区服务管理</v>
          </cell>
          <cell r="G5120" t="str">
            <v>&lt;&lt;&lt;&lt;&lt;字段详细信息&gt;&gt;&gt;&gt;&gt;</v>
          </cell>
          <cell r="H5120" t="str">
            <v>SERVICESEQ</v>
          </cell>
        </row>
        <row r="5121">
          <cell r="E5121" t="str">
            <v>FINANCE_HISTORY</v>
          </cell>
          <cell r="F5121" t="str">
            <v>金融产品信息</v>
          </cell>
          <cell r="G5121" t="str">
            <v>&lt;&lt;&lt;&lt;&lt;字段详细信息&gt;&gt;&gt;&gt;&gt;</v>
          </cell>
          <cell r="H5121" t="str">
            <v>FINANCESEQ</v>
          </cell>
        </row>
        <row r="5122">
          <cell r="E5122" t="str">
            <v>MERCHANT_20170901_BDW_FZH_01</v>
          </cell>
          <cell r="F5122" t="str">
            <v>商户信息表</v>
          </cell>
          <cell r="G5122" t="str">
            <v>&lt;&lt;&lt;&lt;&lt;字段详细信息&gt;&gt;&gt;&gt;&gt;</v>
          </cell>
          <cell r="H5122" t="str">
            <v>MCSEQ</v>
          </cell>
        </row>
        <row r="5123">
          <cell r="E5123" t="str">
            <v>ORDERCONFIRMJNL_HISTORY</v>
          </cell>
          <cell r="F5123" t="str">
            <v>确认支付流水表</v>
          </cell>
          <cell r="G5123" t="str">
            <v>&lt;&lt;&lt;&lt;&lt;字段详细信息&gt;&gt;&gt;&gt;&gt;</v>
          </cell>
          <cell r="H5123" t="str">
            <v>CONFIRMSEQ</v>
          </cell>
        </row>
        <row r="5124">
          <cell r="E5124" t="str">
            <v>SHOP_HISTORY</v>
          </cell>
          <cell r="F5124" t="str">
            <v>店铺信息表</v>
          </cell>
          <cell r="G5124" t="str">
            <v>&lt;&lt;&lt;&lt;&lt;字段详细信息&gt;&gt;&gt;&gt;&gt;</v>
          </cell>
          <cell r="H5124" t="str">
            <v>SHOPSEQ</v>
          </cell>
        </row>
        <row r="5125">
          <cell r="E5125" t="str">
            <v>ORDERPAYMENT_HISTORY</v>
          </cell>
          <cell r="F5125" t="str">
            <v>订单支付补充表</v>
          </cell>
          <cell r="G5125" t="str">
            <v>&lt;&lt;&lt;&lt;&lt;字段详细信息&gt;&gt;&gt;&gt;&gt;</v>
          </cell>
          <cell r="H5125" t="str">
            <v>ORDERPAYMENTSEQ</v>
          </cell>
        </row>
        <row r="5126">
          <cell r="E5126" t="str">
            <v>ORDERPAYMENTJNL_HISTORY</v>
          </cell>
          <cell r="F5126" t="str">
            <v>订单支付流水</v>
          </cell>
          <cell r="G5126" t="str">
            <v>&lt;&lt;&lt;&lt;&lt;字段详细信息&gt;&gt;&gt;&gt;&gt;</v>
          </cell>
          <cell r="H5126" t="str">
            <v>ORDERID,SUBORDERID</v>
          </cell>
        </row>
        <row r="5127">
          <cell r="E5127" t="str">
            <v>SUBORDERS_HISTORY</v>
          </cell>
          <cell r="F5127" t="str">
            <v>子订单表</v>
          </cell>
          <cell r="G5127" t="str">
            <v>&lt;&lt;&lt;&lt;&lt;字段详细信息&gt;&gt;&gt;&gt;&gt;</v>
          </cell>
          <cell r="H5127" t="str">
            <v>SUBORDERID,ORDERID</v>
          </cell>
        </row>
        <row r="5128">
          <cell r="E5128" t="str">
            <v>SHOPRELATIONSHIP_HISTORY</v>
          </cell>
          <cell r="F5128" t="str">
            <v>店铺关联关系表</v>
          </cell>
          <cell r="G5128" t="str">
            <v>&lt;&lt;&lt;&lt;&lt;字段详细信息&gt;&gt;&gt;&gt;&gt;</v>
          </cell>
          <cell r="H5128" t="str">
            <v>RELATIONSEQ,RELATIONTYPE,SHOPSEQ</v>
          </cell>
        </row>
        <row r="5129">
          <cell r="E5129" t="str">
            <v>COUPON_HISTORY</v>
          </cell>
          <cell r="F5129" t="str">
            <v>优惠券表</v>
          </cell>
          <cell r="G5129" t="str">
            <v>&lt;&lt;&lt;&lt;&lt;字段详细信息&gt;&gt;&gt;&gt;&gt;</v>
          </cell>
          <cell r="H5129" t="str">
            <v>COUPONSEQ</v>
          </cell>
        </row>
        <row r="5130">
          <cell r="E5130" t="str">
            <v>ORDERS_HISTORY</v>
          </cell>
          <cell r="F5130" t="str">
            <v>订单表</v>
          </cell>
          <cell r="G5130" t="str">
            <v>&lt;&lt;&lt;&lt;&lt;字段详细信息&gt;&gt;&gt;&gt;&gt;</v>
          </cell>
          <cell r="H5130" t="str">
            <v>ORDERID</v>
          </cell>
        </row>
        <row r="5131">
          <cell r="E5131" t="str">
            <v>DECCAACCOUNT_HISTORY</v>
          </cell>
          <cell r="F5131" t="str">
            <v>一码通商户清单</v>
          </cell>
          <cell r="G5131" t="str">
            <v>&lt;&lt;&lt;&lt;&lt;字段详细信息&gt;&gt;&gt;&gt;&gt;</v>
          </cell>
          <cell r="H5131" t="str">
            <v>SEQ</v>
          </cell>
        </row>
        <row r="5132">
          <cell r="E5132" t="str">
            <v>DISCOUNTORDERS_HISTORY</v>
          </cell>
          <cell r="F5132" t="str">
            <v>在线买单订单表</v>
          </cell>
          <cell r="G5132" t="str">
            <v>&lt;&lt;&lt;&lt;&lt;字段详细信息&gt;&gt;&gt;&gt;&gt;</v>
          </cell>
          <cell r="H5132" t="str">
            <v>ORDERID</v>
          </cell>
        </row>
        <row r="5133">
          <cell r="E5133" t="str">
            <v>MYCOUPON</v>
          </cell>
          <cell r="F5133" t="str">
            <v>我的优惠券</v>
          </cell>
          <cell r="G5133" t="str">
            <v>&lt;&lt;&lt;&lt;&lt;字段详细信息&gt;&gt;&gt;&gt;&gt;</v>
          </cell>
          <cell r="H5133" t="str">
            <v>USERSEQ,COUPONSEQ,EFF_DT</v>
          </cell>
        </row>
        <row r="5134">
          <cell r="E5134" t="str">
            <v>GROUPPURC</v>
          </cell>
          <cell r="F5134" t="str">
            <v>团购券表</v>
          </cell>
          <cell r="G5134" t="str">
            <v>&lt;&lt;&lt;&lt;&lt;字段详细信息&gt;&gt;&gt;&gt;&gt;</v>
          </cell>
          <cell r="H5134" t="str">
            <v>GROUPPURCID,EFF_DT</v>
          </cell>
        </row>
        <row r="5135">
          <cell r="E5135" t="str">
            <v>MERCHANT</v>
          </cell>
          <cell r="F5135" t="str">
            <v>商户信息表</v>
          </cell>
          <cell r="G5135" t="str">
            <v>&lt;&lt;&lt;&lt;&lt;字段详细信息&gt;&gt;&gt;&gt;&gt;</v>
          </cell>
          <cell r="H5135" t="str">
            <v>MCSEQ,EFF_DT</v>
          </cell>
        </row>
        <row r="5136">
          <cell r="E5136" t="str">
            <v>BANK</v>
          </cell>
          <cell r="F5136" t="str">
            <v>银行信息表</v>
          </cell>
          <cell r="G5136" t="str">
            <v>&lt;&lt;&lt;&lt;&lt;字段详细信息&gt;&gt;&gt;&gt;&gt;</v>
          </cell>
          <cell r="H5136" t="str">
            <v>BANKSEQ,EFF_DT</v>
          </cell>
        </row>
        <row r="5137">
          <cell r="E5137" t="str">
            <v>BANKDEPT</v>
          </cell>
          <cell r="F5137" t="str">
            <v>银行机构表</v>
          </cell>
          <cell r="G5137" t="str">
            <v>&lt;&lt;&lt;&lt;&lt;字段详细信息&gt;&gt;&gt;&gt;&gt;</v>
          </cell>
          <cell r="H5137" t="str">
            <v>DEPTSEQ,EFF_DT</v>
          </cell>
        </row>
        <row r="5138">
          <cell r="E5138" t="str">
            <v>COMMUNITY</v>
          </cell>
          <cell r="F5138" t="str">
            <v>社区信息</v>
          </cell>
          <cell r="G5138" t="str">
            <v>&lt;&lt;&lt;&lt;&lt;字段详细信息&gt;&gt;&gt;&gt;&gt;</v>
          </cell>
          <cell r="H5138" t="str">
            <v>COMMUNITYSEQ,EFF_DT</v>
          </cell>
        </row>
        <row r="5139">
          <cell r="E5139" t="str">
            <v>COMMUNITYSERVICE</v>
          </cell>
          <cell r="F5139" t="str">
            <v>社区服务管理</v>
          </cell>
          <cell r="G5139" t="str">
            <v>&lt;&lt;&lt;&lt;&lt;字段详细信息&gt;&gt;&gt;&gt;&gt;</v>
          </cell>
          <cell r="H5139" t="str">
            <v>SERVICESEQ,EFF_DT</v>
          </cell>
        </row>
        <row r="5140">
          <cell r="E5140" t="str">
            <v>COUPON</v>
          </cell>
          <cell r="F5140" t="str">
            <v>优惠券表</v>
          </cell>
          <cell r="G5140" t="str">
            <v>&lt;&lt;&lt;&lt;&lt;字段详细信息&gt;&gt;&gt;&gt;&gt;</v>
          </cell>
          <cell r="H5140" t="str">
            <v>COUPONSEQ,EFF_DT</v>
          </cell>
        </row>
        <row r="5141">
          <cell r="E5141" t="str">
            <v>DECCAACCOUNT</v>
          </cell>
          <cell r="F5141" t="str">
            <v>一码通商户清单</v>
          </cell>
          <cell r="G5141" t="str">
            <v>&lt;&lt;&lt;&lt;&lt;字段详细信息&gt;&gt;&gt;&gt;&gt;</v>
          </cell>
          <cell r="H5141" t="str">
            <v>SEQ,EFF_DT</v>
          </cell>
        </row>
        <row r="5142">
          <cell r="E5142" t="str">
            <v>DISCOUNTORDERS</v>
          </cell>
          <cell r="F5142" t="str">
            <v>在线买单订单表</v>
          </cell>
          <cell r="G5142" t="str">
            <v>&lt;&lt;&lt;&lt;&lt;字段详细信息&gt;&gt;&gt;&gt;&gt;</v>
          </cell>
          <cell r="H5142" t="str">
            <v>ORDERID,EFF_DT</v>
          </cell>
        </row>
        <row r="5143">
          <cell r="E5143" t="str">
            <v>SUBORDERS</v>
          </cell>
          <cell r="F5143" t="str">
            <v>子订单表</v>
          </cell>
          <cell r="G5143" t="str">
            <v>&lt;&lt;&lt;&lt;&lt;字段详细信息&gt;&gt;&gt;&gt;&gt;</v>
          </cell>
          <cell r="H5143" t="str">
            <v>SUBORDERID,ORDERID,EFF_DT</v>
          </cell>
        </row>
        <row r="5144">
          <cell r="E5144" t="str">
            <v>USERINFO</v>
          </cell>
          <cell r="F5144" t="str">
            <v>用户信息表</v>
          </cell>
          <cell r="G5144" t="str">
            <v>&lt;&lt;&lt;&lt;&lt;字段详细信息&gt;&gt;&gt;&gt;&gt;</v>
          </cell>
          <cell r="H5144" t="str">
            <v>USERSEQ,EFF_DT</v>
          </cell>
        </row>
        <row r="5145">
          <cell r="E5145" t="str">
            <v>MYGROUPPURC</v>
          </cell>
          <cell r="F5145" t="str">
            <v>我的团购券</v>
          </cell>
          <cell r="G5145" t="str">
            <v>&lt;&lt;&lt;&lt;&lt;字段详细信息&gt;&gt;&gt;&gt;&gt;</v>
          </cell>
          <cell r="H5145" t="str">
            <v>USERSEQ,GROUPPURCID,GROUPPURCCODE,EFF_DT</v>
          </cell>
        </row>
        <row r="5146">
          <cell r="E5146" t="str">
            <v>ORDERDETAIL</v>
          </cell>
          <cell r="F5146" t="str">
            <v>订单详情表</v>
          </cell>
          <cell r="G5146" t="str">
            <v>&lt;&lt;&lt;&lt;&lt;字段详细信息&gt;&gt;&gt;&gt;&gt;</v>
          </cell>
          <cell r="H5146" t="str">
            <v>ORDERDETAILSEQ,EFF_DT</v>
          </cell>
        </row>
        <row r="5147">
          <cell r="E5147" t="str">
            <v>ORDERPAYMENTJNL</v>
          </cell>
          <cell r="F5147" t="str">
            <v>订单支付流水</v>
          </cell>
          <cell r="G5147" t="str">
            <v>&lt;&lt;&lt;&lt;&lt;字段详细信息&gt;&gt;&gt;&gt;&gt;</v>
          </cell>
          <cell r="H5147" t="str">
            <v>ORDERID,SUBORDERID,EFF_DT</v>
          </cell>
        </row>
        <row r="5148">
          <cell r="E5148" t="str">
            <v>ORDERS</v>
          </cell>
          <cell r="F5148" t="str">
            <v>订单表</v>
          </cell>
          <cell r="G5148" t="str">
            <v>&lt;&lt;&lt;&lt;&lt;字段详细信息&gt;&gt;&gt;&gt;&gt;</v>
          </cell>
          <cell r="H5148" t="str">
            <v>ORDERID,EFF_DT</v>
          </cell>
        </row>
        <row r="5149">
          <cell r="E5149" t="str">
            <v>REFUND</v>
          </cell>
          <cell r="F5149" t="str">
            <v>退款流水表</v>
          </cell>
          <cell r="G5149" t="str">
            <v>&lt;&lt;&lt;&lt;&lt;字段详细信息&gt;&gt;&gt;&gt;&gt;</v>
          </cell>
          <cell r="H5149" t="str">
            <v>ORDERID,SUBORDERID,EFF_DT</v>
          </cell>
        </row>
        <row r="5150">
          <cell r="E5150" t="str">
            <v>SHOP</v>
          </cell>
          <cell r="F5150" t="str">
            <v>店铺信息表</v>
          </cell>
          <cell r="G5150" t="str">
            <v>&lt;&lt;&lt;&lt;&lt;字段详细信息&gt;&gt;&gt;&gt;&gt;</v>
          </cell>
          <cell r="H5150" t="str">
            <v>SHOPSEQ,EFF_DT</v>
          </cell>
        </row>
        <row r="5151">
          <cell r="E5151" t="str">
            <v>SHOPRELATIONSHIP</v>
          </cell>
          <cell r="F5151" t="str">
            <v>店铺关联关系表</v>
          </cell>
          <cell r="G5151" t="str">
            <v>&lt;&lt;&lt;&lt;&lt;字段详细信息&gt;&gt;&gt;&gt;&gt;</v>
          </cell>
          <cell r="H5151" t="str">
            <v>RELATIONSEQ,RELATIONTYPE,SHOPSEQ,EFF_DT</v>
          </cell>
        </row>
        <row r="5152">
          <cell r="E5152" t="str">
            <v>VORDER</v>
          </cell>
          <cell r="F5152" t="str">
            <v>虚拟订单表</v>
          </cell>
          <cell r="G5152" t="str">
            <v>&lt;&lt;&lt;&lt;&lt;字段详细信息&gt;&gt;&gt;&gt;&gt;</v>
          </cell>
          <cell r="H5152" t="str">
            <v>VORDERID,EFF_DT</v>
          </cell>
        </row>
        <row r="5153">
          <cell r="E5153" t="str">
            <v>ZLD_CREDIT_APPLY</v>
          </cell>
          <cell r="F5153" t="str">
            <v>小微数贷进件表</v>
          </cell>
          <cell r="G5153" t="str">
            <v>&lt;&lt;&lt;&lt;&lt;字段详细信息&gt;&gt;&gt;&gt;&gt;</v>
          </cell>
          <cell r="H5153" t="str">
            <v>APPLY_ID</v>
          </cell>
        </row>
        <row r="5154">
          <cell r="E5154" t="str">
            <v>TBL_CREDIT_CUST_EXCELLENT</v>
          </cell>
          <cell r="F5154" t="str">
            <v>公议授信额度</v>
          </cell>
          <cell r="G5154" t="str">
            <v>&lt;&lt;&lt;&lt;&lt;字段详细信息&gt;&gt;&gt;&gt;&gt;</v>
          </cell>
          <cell r="H5154" t="str">
            <v>ID</v>
          </cell>
        </row>
        <row r="5155">
          <cell r="E5155" t="str">
            <v>WORKFLOW_DATA_LOG</v>
          </cell>
          <cell r="F5155" t="str">
            <v>流程节点表</v>
          </cell>
          <cell r="G5155" t="str">
            <v>&lt;&lt;&lt;&lt;&lt;字段详细信息&gt;&gt;&gt;&gt;&gt;</v>
          </cell>
          <cell r="H5155" t="str">
            <v>ID</v>
          </cell>
        </row>
        <row r="5156">
          <cell r="E5156" t="str">
            <v>WORKFLOW_INSTANCE</v>
          </cell>
          <cell r="F5156" t="str">
            <v>流程实例表</v>
          </cell>
          <cell r="G5156" t="str">
            <v>&lt;&lt;&lt;&lt;&lt;字段详细信息&gt;&gt;&gt;&gt;&gt;</v>
          </cell>
          <cell r="H5156" t="str">
            <v>ID</v>
          </cell>
        </row>
        <row r="5157">
          <cell r="E5157" t="str">
            <v>TBL_CREDIT_REGISTER</v>
          </cell>
          <cell r="F5157" t="str">
            <v>用信勾兑文件</v>
          </cell>
          <cell r="G5157" t="str">
            <v>&lt;&lt;&lt;&lt;&lt;字段详细信息&gt;&gt;&gt;&gt;&gt;</v>
          </cell>
          <cell r="H5157" t="str">
            <v>UUID</v>
          </cell>
        </row>
        <row r="5158">
          <cell r="E5158" t="str">
            <v>ZLD_LOG</v>
          </cell>
          <cell r="F5158" t="str">
            <v>浙里贷日志记录表</v>
          </cell>
          <cell r="G5158" t="str">
            <v>&lt;&lt;&lt;&lt;&lt;字段详细信息&gt;&gt;&gt;&gt;&gt;</v>
          </cell>
          <cell r="H5158" t="str">
            <v>ID</v>
          </cell>
        </row>
        <row r="5159">
          <cell r="E5159" t="str">
            <v>TBL_MARKETING_TELLER</v>
          </cell>
          <cell r="F5159" t="str">
            <v>营销柜员分配信息</v>
          </cell>
          <cell r="G5159" t="str">
            <v>&lt;&lt;&lt;&lt;&lt;字段详细信息&gt;&gt;&gt;&gt;&gt;</v>
          </cell>
          <cell r="H5159" t="str">
            <v>BRCODE,MARKETING_TELLER_CODE</v>
          </cell>
        </row>
        <row r="5160">
          <cell r="E5160" t="str">
            <v>TBL_AUDIT_SITUATION_INFO</v>
          </cell>
          <cell r="F5160" t="str">
            <v>人工审核信息表</v>
          </cell>
          <cell r="G5160" t="str">
            <v>&lt;&lt;&lt;&lt;&lt;字段详细信息&gt;&gt;&gt;&gt;&gt;</v>
          </cell>
          <cell r="H5160" t="str">
            <v>ID</v>
          </cell>
        </row>
        <row r="5161">
          <cell r="E5161" t="str">
            <v>P_CERTIFICATES_DEPOSIT_CSB</v>
          </cell>
          <cell r="F5161" t="str">
            <v>大额存单参数表</v>
          </cell>
          <cell r="G5161" t="str">
            <v>&lt;&lt;&lt;&lt;&lt;字段详细信息&gt;&gt;&gt;&gt;&gt;</v>
          </cell>
          <cell r="H5161" t="str">
            <v>XTCSBS,GSLSH</v>
          </cell>
        </row>
        <row r="5162">
          <cell r="E5162" t="str">
            <v>CPAY_AREA</v>
          </cell>
          <cell r="F5162" t="str">
            <v>商户信息表</v>
          </cell>
          <cell r="G5162" t="str">
            <v>&lt;&lt;&lt;&lt;&lt;字段详细信息&gt;&gt;&gt;&gt;&gt;</v>
          </cell>
          <cell r="H5162" t="str">
            <v>AREA_CODE</v>
          </cell>
        </row>
        <row r="5163">
          <cell r="E5163" t="str">
            <v>ACPS_MGM_TERMINAL_MANUFACTURER</v>
          </cell>
          <cell r="F5163" t="str">
            <v>厂商信息表</v>
          </cell>
          <cell r="G5163" t="str">
            <v>&lt;&lt;&lt;&lt;&lt;字段详细信息&gt;&gt;&gt;&gt;&gt;</v>
          </cell>
          <cell r="H5163" t="str">
            <v>ID</v>
          </cell>
        </row>
        <row r="5164">
          <cell r="E5164" t="str">
            <v>TBL_EPS_JUANMA_JOUR</v>
          </cell>
          <cell r="F5164" t="str">
            <v>#N/A</v>
          </cell>
          <cell r="G5164" t="str">
            <v>&lt;&lt;&lt;&lt;&lt;字段详细信息&gt;&gt;&gt;&gt;&gt;</v>
          </cell>
          <cell r="H5164" t="str">
            <v>ID</v>
          </cell>
        </row>
        <row r="5165">
          <cell r="E5165" t="str">
            <v>TBL_TIMING_TASK_RESULT</v>
          </cell>
          <cell r="F5165" t="str">
            <v>定时任务执行结果信息登记表</v>
          </cell>
          <cell r="G5165" t="str">
            <v>&lt;&lt;&lt;&lt;&lt;字段详细信息&gt;&gt;&gt;&gt;&gt;</v>
          </cell>
          <cell r="H5165" t="str">
            <v>EXEC_OVER_DATE</v>
          </cell>
        </row>
        <row r="5166">
          <cell r="E5166" t="str">
            <v>T_AUTH_HISTORY_NX_REPORT_HISTORY</v>
          </cell>
          <cell r="F5166" t="str">
            <v>农信历史流水表(报表导出用表：涉及交易明细报表、交易汇总报表、全省交易统计报表)(最后3个字段只是导出明细的时候有用，统计报表的时候要先统计出来，再去关联那些表获取名称)</v>
          </cell>
          <cell r="G5166" t="str">
            <v>&lt;&lt;&lt;&lt;&lt;字段详细信息&gt;&gt;&gt;&gt;&gt;</v>
          </cell>
          <cell r="H5166" t="str">
            <v>HOSTLS,REQ_DATE</v>
          </cell>
        </row>
        <row r="5167">
          <cell r="E5167" t="str">
            <v>T_AUTH_HISTORY_NX_REPORT_20140611_BDW_ZCY_06</v>
          </cell>
          <cell r="F5167" t="str">
            <v>农信历史流水表</v>
          </cell>
          <cell r="G5167" t="str">
            <v>&lt;&lt;&lt;&lt;&lt;字段详细信息&gt;&gt;&gt;&gt;&gt;</v>
          </cell>
          <cell r="H5167" t="str">
            <v>HOSTLS,REQ_DATE</v>
          </cell>
        </row>
        <row r="5168">
          <cell r="E5168" t="str">
            <v>T_AUTH_HISTORY_NX_REPORT_SRC</v>
          </cell>
          <cell r="F5168" t="str">
            <v>农信历史流水表(报表导出用表：涉及交易明细报表、交易汇总报表、全省交易统计报表)(最后3个字段只是导出明细的时候有用，统计报表的时候要先统计出来，再去关联那些表获取名称)</v>
          </cell>
          <cell r="G5168" t="str">
            <v>&lt;&lt;&lt;&lt;&lt;字段详细信息&gt;&gt;&gt;&gt;&gt;</v>
          </cell>
          <cell r="H5168" t="str">
            <v>HOSTLS,REQ_DATE</v>
          </cell>
        </row>
        <row r="5169">
          <cell r="E5169" t="str">
            <v>T_INDIVIDUAL_CUSTOMER_HISTORY</v>
          </cell>
          <cell r="F5169" t="str">
            <v>客户信息管理表</v>
          </cell>
          <cell r="G5169" t="str">
            <v>&lt;&lt;&lt;&lt;&lt;字段详细信息&gt;&gt;&gt;&gt;&gt;</v>
          </cell>
          <cell r="H5169" t="str">
            <v>CUSTOMER_ID</v>
          </cell>
        </row>
        <row r="5170">
          <cell r="E5170" t="str">
            <v>T_ONLINETERMINAL_HISTORY</v>
          </cell>
          <cell r="F5170" t="str">
            <v>在线终端信息管理表</v>
          </cell>
          <cell r="G5170" t="str">
            <v>&lt;&lt;&lt;&lt;&lt;字段详细信息&gt;&gt;&gt;&gt;&gt;</v>
          </cell>
          <cell r="H5170" t="str">
            <v>TERMINAL_ID</v>
          </cell>
        </row>
        <row r="5171">
          <cell r="E5171" t="str">
            <v>T_ORGANIZATION_HISTORY</v>
          </cell>
          <cell r="F5171" t="str">
            <v>机构信息管理</v>
          </cell>
          <cell r="G5171" t="str">
            <v>&lt;&lt;&lt;&lt;&lt;字段详细信息&gt;&gt;&gt;&gt;&gt;</v>
          </cell>
          <cell r="H5171" t="str">
            <v>ORG_ID</v>
          </cell>
        </row>
        <row r="5172">
          <cell r="E5172" t="str">
            <v>T_ORGANIZATION_SRC</v>
          </cell>
          <cell r="F5172" t="str">
            <v>机构信息管理</v>
          </cell>
          <cell r="G5172" t="str">
            <v>&lt;&lt;&lt;&lt;&lt;字段详细信息&gt;&gt;&gt;&gt;&gt;</v>
          </cell>
          <cell r="H5172" t="str">
            <v>ORG_ID</v>
          </cell>
        </row>
        <row r="5173">
          <cell r="E5173" t="str">
            <v>ACPS_MGM_MERCHANT_20191016_BDW_XX_34</v>
          </cell>
          <cell r="F5173" t="str">
            <v>商户信息表</v>
          </cell>
          <cell r="G5173" t="str">
            <v>&lt;&lt;&lt;&lt;&lt;字段详细信息&gt;&gt;&gt;&gt;&gt;</v>
          </cell>
          <cell r="H5173" t="str">
            <v>MERCHANT_ID</v>
          </cell>
        </row>
        <row r="5174">
          <cell r="E5174" t="str">
            <v>ACPS_MGM_ONLINEMANYQRCODE_INFO_20220302_BDW_FQS_61</v>
          </cell>
          <cell r="F5174" t="str">
            <v>丰收一码通商户信息正式表</v>
          </cell>
          <cell r="G5174" t="str">
            <v>&lt;&lt;&lt;&lt;&lt;字段详细信息&gt;&gt;&gt;&gt;&gt;</v>
          </cell>
          <cell r="H5174" t="str">
            <v>MANYQR_ID</v>
          </cell>
        </row>
        <row r="5175">
          <cell r="E5175" t="str">
            <v>ACPS_MGM_TERMINAL_INFO_20200108_BDW_LX_12</v>
          </cell>
          <cell r="F5175" t="str">
            <v>终端信息表</v>
          </cell>
          <cell r="G5175" t="str">
            <v>&lt;&lt;&lt;&lt;&lt;字段详细信息&gt;&gt;&gt;&gt;&gt;</v>
          </cell>
          <cell r="H5175" t="str">
            <v>ID</v>
          </cell>
        </row>
        <row r="5176">
          <cell r="E5176" t="str">
            <v>ACPS_MGM_MERCHANT_BANK_CHANNEL</v>
          </cell>
          <cell r="F5176" t="str">
            <v>商户支付银行卡关联表</v>
          </cell>
          <cell r="G5176" t="str">
            <v>&lt;&lt;&lt;&lt;&lt;字段详细信息&gt;&gt;&gt;&gt;&gt;</v>
          </cell>
          <cell r="H5176" t="str">
            <v>ID</v>
          </cell>
        </row>
        <row r="5177">
          <cell r="E5177" t="str">
            <v>ACPS_MGM_ONLINEMANYQRCODE_INFO_20200108_BDW_LX_12</v>
          </cell>
          <cell r="F5177" t="str">
            <v>丰收一码通商户信息正式表</v>
          </cell>
          <cell r="G5177" t="str">
            <v>&lt;&lt;&lt;&lt;&lt;字段详细信息&gt;&gt;&gt;&gt;&gt;</v>
          </cell>
          <cell r="H5177" t="str">
            <v>MANYQR_ID</v>
          </cell>
        </row>
        <row r="5178">
          <cell r="E5178" t="str">
            <v>T_AUTH_LINE_YL_HISTORY</v>
          </cell>
          <cell r="F5178" t="str">
            <v>银联交易流水表</v>
          </cell>
          <cell r="G5178" t="str">
            <v>&lt;&lt;&lt;&lt;&lt;字段详细信息&gt;&gt;&gt;&gt;&gt;</v>
          </cell>
          <cell r="H5178" t="str">
            <v>HOSTLS,REQ_DATE</v>
          </cell>
        </row>
        <row r="5179">
          <cell r="E5179" t="str">
            <v>T_TERMINAL_HISTORY</v>
          </cell>
          <cell r="F5179" t="str">
            <v>终端信息管理表</v>
          </cell>
          <cell r="G5179" t="str">
            <v>&lt;&lt;&lt;&lt;&lt;字段详细信息&gt;&gt;&gt;&gt;&gt;</v>
          </cell>
          <cell r="H5179" t="str">
            <v>TERMINAL_ID</v>
          </cell>
        </row>
        <row r="5180">
          <cell r="E5180" t="str">
            <v>ACPS_MGM_TERMINAL_INFO_CANCEL_20200909_BDW_YZ_101</v>
          </cell>
          <cell r="F5180" t="str">
            <v>终端撤销信息表</v>
          </cell>
          <cell r="G5180" t="str">
            <v>&lt;&lt;&lt;&lt;&lt;字段详细信息&gt;&gt;&gt;&gt;&gt;</v>
          </cell>
          <cell r="H5180" t="str">
            <v>ID</v>
          </cell>
        </row>
        <row r="5181">
          <cell r="E5181" t="str">
            <v>TBL_EPS_TRNS_OLDJOUR_20190904_BDW_XGK_01</v>
          </cell>
          <cell r="F5181" t="str">
            <v>交易old流水表</v>
          </cell>
          <cell r="G5181" t="str">
            <v>&lt;&lt;&lt;&lt;&lt;字段详细信息&gt;&gt;&gt;&gt;&gt;</v>
          </cell>
          <cell r="H5181" t="str">
            <v>ID</v>
          </cell>
        </row>
        <row r="5182">
          <cell r="E5182" t="str">
            <v>T_WECHAT_ORDER_INFO_HISTORY</v>
          </cell>
          <cell r="F5182" t="str">
            <v>二维码订单支付信息表</v>
          </cell>
          <cell r="G5182" t="str">
            <v>&lt;&lt;&lt;&lt;&lt;字段详细信息&gt;&gt;&gt;&gt;&gt;</v>
          </cell>
          <cell r="H5182" t="str">
            <v>HOSTLS,ORDERTIME</v>
          </cell>
        </row>
        <row r="5183">
          <cell r="E5183" t="str">
            <v>TBL_ORDER_TXN_HIS_20180711_BDW_WCM_01</v>
          </cell>
          <cell r="F5183" t="str">
            <v>订单支付信息登记历史表</v>
          </cell>
          <cell r="G5183" t="str">
            <v>&lt;&lt;&lt;&lt;&lt;字段详细信息&gt;&gt;&gt;&gt;&gt;</v>
          </cell>
          <cell r="H5183" t="str">
            <v>TXN_SEQ_ID,TXN_DT,TXN_TM</v>
          </cell>
        </row>
        <row r="5184">
          <cell r="E5184" t="str">
            <v>ACPS_MGM_MANYQR_RATE_INFO</v>
          </cell>
          <cell r="F5184" t="str">
            <v>商户阶梯费率信息表</v>
          </cell>
          <cell r="G5184" t="str">
            <v>&lt;&lt;&lt;&lt;&lt;字段详细信息&gt;&gt;&gt;&gt;&gt;</v>
          </cell>
          <cell r="H5184" t="str">
            <v>MER_ID</v>
          </cell>
        </row>
        <row r="5185">
          <cell r="E5185" t="str">
            <v>T_OFFLINE_TRNS_HISJOUR_HISTORY</v>
          </cell>
          <cell r="F5185" t="e">
            <v>#N/A</v>
          </cell>
          <cell r="G5185" t="str">
            <v>&lt;&lt;&lt;&lt;&lt;字段详细信息&gt;&gt;&gt;&gt;&gt;</v>
          </cell>
          <cell r="H5185" t="str">
            <v>SEQNO,TERMID,CRYPT,OPDTE</v>
          </cell>
        </row>
        <row r="5186">
          <cell r="E5186" t="str">
            <v>ACPS_MGM_MANYQRCODE_INFO_CANCEL_20200909_BDW_YZ_101</v>
          </cell>
          <cell r="F5186" t="str">
            <v>丰收一码通商户信息撤销表</v>
          </cell>
          <cell r="G5186" t="str">
            <v>&lt;&lt;&lt;&lt;&lt;字段详细信息&gt;&gt;&gt;&gt;&gt;</v>
          </cell>
          <cell r="H5186" t="str">
            <v>MANYQR_ID</v>
          </cell>
        </row>
        <row r="5187">
          <cell r="E5187" t="str">
            <v>T_INTEGRAL_TRANS_HIS_LINE_HISTORY</v>
          </cell>
          <cell r="F5187" t="str">
            <v>积分消费历史流水信息表</v>
          </cell>
          <cell r="G5187" t="str">
            <v>&lt;&lt;&lt;&lt;&lt;字段详细信息&gt;&gt;&gt;&gt;&gt;</v>
          </cell>
          <cell r="H5187" t="str">
            <v>HOSTLS,TRANSTIME</v>
          </cell>
        </row>
        <row r="5188">
          <cell r="E5188" t="str">
            <v>TBL_STATIC_EWM_THREE_CODE_INFO_20180711_BDW_WCM_01</v>
          </cell>
          <cell r="F5188" t="str">
            <v>三码合一静态二维码表</v>
          </cell>
          <cell r="G5188" t="str">
            <v>&lt;&lt;&lt;&lt;&lt;字段详细信息&gt;&gt;&gt;&gt;&gt;</v>
          </cell>
          <cell r="H5188" t="str">
            <v>EWM_SEQ</v>
          </cell>
        </row>
        <row r="5189">
          <cell r="E5189" t="str">
            <v>TBL_TIMING_TASK_HANDLER</v>
          </cell>
          <cell r="F5189" t="str">
            <v>定时任务执行标志登记表</v>
          </cell>
          <cell r="G5189" t="str">
            <v>&lt;&lt;&lt;&lt;&lt;字段详细信息&gt;&gt;&gt;&gt;&gt;</v>
          </cell>
          <cell r="H5189" t="str">
            <v>HANDLER_DATE,HANDLER_TASK_NAME,HANDLER_FLAG</v>
          </cell>
        </row>
        <row r="5190">
          <cell r="E5190" t="str">
            <v>TBL_EWM_INFO</v>
          </cell>
          <cell r="F5190" t="str">
            <v>二维码信息表</v>
          </cell>
          <cell r="G5190" t="str">
            <v>&lt;&lt;&lt;&lt;&lt;字段详细信息&gt;&gt;&gt;&gt;&gt;</v>
          </cell>
          <cell r="H5190" t="str">
            <v>EWM_DATA</v>
          </cell>
        </row>
        <row r="5191">
          <cell r="E5191" t="str">
            <v>TBL_STATIC_EWM_INFO</v>
          </cell>
          <cell r="F5191" t="str">
            <v>静态二维码信息表</v>
          </cell>
          <cell r="G5191" t="str">
            <v>&lt;&lt;&lt;&lt;&lt;字段详细信息&gt;&gt;&gt;&gt;&gt;</v>
          </cell>
          <cell r="H5191" t="str">
            <v>EWM_SEQ</v>
          </cell>
        </row>
        <row r="5192">
          <cell r="E5192" t="str">
            <v>CPAY_INSTITUTION</v>
          </cell>
          <cell r="F5192" t="str">
            <v>机构表</v>
          </cell>
          <cell r="G5192" t="str">
            <v>&lt;&lt;&lt;&lt;&lt;字段详细信息&gt;&gt;&gt;&gt;&gt;</v>
          </cell>
          <cell r="H5192" t="str">
            <v>ID</v>
          </cell>
        </row>
        <row r="5193">
          <cell r="E5193" t="str">
            <v>TBL_ORDER_TXN_HIS</v>
          </cell>
          <cell r="F5193" t="str">
            <v>订单支付信息登记历史表</v>
          </cell>
          <cell r="G5193" t="str">
            <v>&lt;&lt;&lt;&lt;&lt;字段详细信息&gt;&gt;&gt;&gt;&gt;</v>
          </cell>
          <cell r="H5193" t="str">
            <v>TXN_SEQ_ID,TXN_DT,TXN_TM</v>
          </cell>
        </row>
        <row r="5194">
          <cell r="E5194" t="str">
            <v>TBL_EWM_INFO_HIS</v>
          </cell>
          <cell r="F5194" t="str">
            <v>二维码信息历史表</v>
          </cell>
          <cell r="G5194" t="str">
            <v>&lt;&lt;&lt;&lt;&lt;字段详细信息&gt;&gt;&gt;&gt;&gt;</v>
          </cell>
          <cell r="H5194" t="str">
            <v>EWM_DATA</v>
          </cell>
        </row>
        <row r="5195">
          <cell r="E5195" t="str">
            <v>TBL_EPS_INTEGRAL_TRANS_LINE_20220607</v>
          </cell>
          <cell r="F5195" t="str">
            <v>积分消费当日流水信息表</v>
          </cell>
          <cell r="G5195" t="str">
            <v>&lt;&lt;&lt;&lt;&lt;字段详细信息&gt;&gt;&gt;&gt;&gt;</v>
          </cell>
          <cell r="H5195" t="str">
            <v>HOSTLS,TRANSTIME</v>
          </cell>
        </row>
        <row r="5196">
          <cell r="E5196" t="str">
            <v>TBL_STATIC_EWM_THREE_CODE_INFO_20190807</v>
          </cell>
          <cell r="F5196" t="str">
            <v>三码合一静态二维码表</v>
          </cell>
          <cell r="G5196" t="str">
            <v>&lt;&lt;&lt;&lt;&lt;字段详细信息&gt;&gt;&gt;&gt;&gt;</v>
          </cell>
          <cell r="H5196" t="str">
            <v>EWM_SEQ</v>
          </cell>
        </row>
        <row r="5197">
          <cell r="E5197" t="str">
            <v>TBL_STATIC_EWM_THREE_CODE_INFO_BAK</v>
          </cell>
          <cell r="F5197" t="e">
            <v>#N/A</v>
          </cell>
          <cell r="G5197" t="str">
            <v>&lt;&lt;&lt;&lt;&lt;字段详细信息&gt;&gt;&gt;&gt;&gt;</v>
          </cell>
          <cell r="H5197" t="str">
            <v>EWM_SEQ</v>
          </cell>
        </row>
        <row r="5198">
          <cell r="E5198" t="str">
            <v>TBL_ORDER_TXN_HIS_BAK</v>
          </cell>
          <cell r="F5198" t="e">
            <v>#N/A</v>
          </cell>
          <cell r="G5198" t="str">
            <v>&lt;&lt;&lt;&lt;&lt;字段详细信息&gt;&gt;&gt;&gt;&gt;</v>
          </cell>
          <cell r="H5198" t="str">
            <v>TXN_SEQ_ID,TXN_DT,TXN_TM</v>
          </cell>
        </row>
        <row r="5199">
          <cell r="E5199" t="str">
            <v>TBL_C2B_ORDER_TXN_HIS_20221214_BDW_ZX_22</v>
          </cell>
          <cell r="F5199" t="str">
            <v>银联二维码订单支付信息登记历史表</v>
          </cell>
          <cell r="G5199" t="str">
            <v>&lt;&lt;&lt;&lt;&lt;字段详细信息&gt;&gt;&gt;&gt;&gt;</v>
          </cell>
          <cell r="H5199" t="str">
            <v>TXN_SEQ_ID,TXN_DT,TXN_TM</v>
          </cell>
        </row>
        <row r="5200">
          <cell r="E5200" t="str">
            <v>ACPS_MGM_MERCHANT_PAY_CHANNEL</v>
          </cell>
          <cell r="F5200" t="str">
            <v>商户支付渠道关联表</v>
          </cell>
          <cell r="G5200" t="str">
            <v>&lt;&lt;&lt;&lt;&lt;字段详细信息&gt;&gt;&gt;&gt;&gt;</v>
          </cell>
          <cell r="H5200" t="str">
            <v>ID</v>
          </cell>
        </row>
        <row r="5201">
          <cell r="E5201" t="str">
            <v>TBL_STATIC_EWM_THREE_CODE_INFO_20220302_BDW_FQS_61</v>
          </cell>
          <cell r="F5201" t="str">
            <v>三码合一静态二维码表</v>
          </cell>
          <cell r="G5201" t="str">
            <v>&lt;&lt;&lt;&lt;&lt;字段详细信息&gt;&gt;&gt;&gt;&gt;</v>
          </cell>
          <cell r="H5201" t="str">
            <v>EWM_SEQ</v>
          </cell>
        </row>
        <row r="5202">
          <cell r="E5202" t="str">
            <v>ACPS_MGM_MANYQR_WHITE</v>
          </cell>
          <cell r="F5202" t="str">
            <v>一码通白名单商户表</v>
          </cell>
          <cell r="G5202" t="str">
            <v>&lt;&lt;&lt;&lt;&lt;字段详细信息&gt;&gt;&gt;&gt;&gt;</v>
          </cell>
          <cell r="H5202" t="str">
            <v>ID</v>
          </cell>
        </row>
        <row r="5203">
          <cell r="E5203" t="str">
            <v>ACPS_MGM_MERCHANT_20220302_BDW_FQS_61</v>
          </cell>
          <cell r="F5203" t="str">
            <v>商户信息表</v>
          </cell>
          <cell r="G5203" t="str">
            <v>&lt;&lt;&lt;&lt;&lt;字段详细信息&gt;&gt;&gt;&gt;&gt;</v>
          </cell>
          <cell r="H5203" t="str">
            <v>MERCHANT_ID</v>
          </cell>
        </row>
        <row r="5204">
          <cell r="E5204" t="str">
            <v>TBL_EPS_TRNS_OLDJOUR_20200318_BDW_LX_01</v>
          </cell>
          <cell r="F5204" t="str">
            <v>交易old流水表</v>
          </cell>
          <cell r="G5204" t="str">
            <v>&lt;&lt;&lt;&lt;&lt;字段详细信息&gt;&gt;&gt;&gt;&gt;</v>
          </cell>
          <cell r="H5204" t="str">
            <v>PLAT_DATE,PLAT_TIME,SYSPROCOD,PSEQ</v>
          </cell>
        </row>
        <row r="5205">
          <cell r="E5205" t="str">
            <v>ACPS_MGM_VOICE_REPORT_BOX</v>
          </cell>
          <cell r="F5205" t="str">
            <v>语音播报盒设备表</v>
          </cell>
          <cell r="G5205" t="str">
            <v>&lt;&lt;&lt;&lt;&lt;字段详细信息&gt;&gt;&gt;&gt;&gt;</v>
          </cell>
          <cell r="H5205" t="str">
            <v>BOX_SEQ</v>
          </cell>
        </row>
        <row r="5206">
          <cell r="E5206" t="str">
            <v>ACPS_MGM_VOICE_REPORT_BOX_TINYMERCHANT_RELATION</v>
          </cell>
          <cell r="F5206" t="str">
            <v>小微商户与语音播报设备关系表</v>
          </cell>
          <cell r="G5206" t="str">
            <v>&lt;&lt;&lt;&lt;&lt;字段详细信息&gt;&gt;&gt;&gt;&gt;</v>
          </cell>
          <cell r="H5206" t="str">
            <v>TINY_MERCHANT_NO,BOX_SEQ</v>
          </cell>
        </row>
        <row r="5207">
          <cell r="E5207" t="str">
            <v>ACPS_MGM_TERMINAL_INFO_20200909_BDW_YZ_01</v>
          </cell>
          <cell r="F5207" t="str">
            <v>终端信息表</v>
          </cell>
          <cell r="G5207" t="str">
            <v>&lt;&lt;&lt;&lt;&lt;字段详细信息&gt;&gt;&gt;&gt;&gt;</v>
          </cell>
          <cell r="H5207" t="str">
            <v>ID</v>
          </cell>
        </row>
        <row r="5208">
          <cell r="E5208" t="str">
            <v>ACPS_MGM_ONLINEMANYQRCODE_INFO_20200819_BDW_ZX_02</v>
          </cell>
          <cell r="F5208" t="str">
            <v>丰收一码通商户信息正式表</v>
          </cell>
          <cell r="G5208" t="str">
            <v>&lt;&lt;&lt;&lt;&lt;字段详细信息&gt;&gt;&gt;&gt;&gt;</v>
          </cell>
          <cell r="H5208" t="str">
            <v>MANYQR_ID</v>
          </cell>
        </row>
        <row r="5209">
          <cell r="E5209" t="str">
            <v>TBL_EPS_TRNS_OLDJOUR_20210120_BDW_ZX_02</v>
          </cell>
          <cell r="F5209" t="str">
            <v>交易old流水表</v>
          </cell>
          <cell r="G5209" t="str">
            <v>&lt;&lt;&lt;&lt;&lt;字段详细信息&gt;&gt;&gt;&gt;&gt;</v>
          </cell>
          <cell r="H5209" t="str">
            <v>PLAT_DATE,PLAT_TIME,SYSPROCOD,PSEQ</v>
          </cell>
        </row>
        <row r="5210">
          <cell r="E5210" t="str">
            <v>ACPS_MGM_MERCHANT_BANK_CHANNELWYP</v>
          </cell>
          <cell r="F5210" t="str">
            <v>商户支付银行卡关联表</v>
          </cell>
          <cell r="G5210" t="str">
            <v>&lt;&lt;&lt;&lt;&lt;字段详细信息&gt;&gt;&gt;&gt;&gt;</v>
          </cell>
          <cell r="H5210" t="str">
            <v>ID</v>
          </cell>
        </row>
        <row r="5211">
          <cell r="E5211" t="str">
            <v>ACPS_MGM_ONLINEMANYQRCODE_INFO_20200909_BDW_YZ_01</v>
          </cell>
          <cell r="F5211" t="str">
            <v>丰收一码通商户信息正式表</v>
          </cell>
          <cell r="G5211" t="str">
            <v>&lt;&lt;&lt;&lt;&lt;字段详细信息&gt;&gt;&gt;&gt;&gt;</v>
          </cell>
          <cell r="H5211" t="str">
            <v>MANYQR_ID</v>
          </cell>
        </row>
        <row r="5212">
          <cell r="E5212" t="str">
            <v>ACPS_MGM_TERMINAL_INFO</v>
          </cell>
          <cell r="F5212" t="str">
            <v>终端信息表</v>
          </cell>
          <cell r="G5212" t="str">
            <v>&lt;&lt;&lt;&lt;&lt;字段详细信息&gt;&gt;&gt;&gt;&gt;</v>
          </cell>
          <cell r="H5212" t="str">
            <v>ID</v>
          </cell>
        </row>
        <row r="5213">
          <cell r="E5213" t="str">
            <v>ACPS_MGM_MANYQRCODE_INFO_CANCEL_20220413_BDW_FQS_13</v>
          </cell>
          <cell r="F5213" t="str">
            <v>丰收一码通商户信息撤销表</v>
          </cell>
          <cell r="G5213" t="str">
            <v>&lt;&lt;&lt;&lt;&lt;字段详细信息&gt;&gt;&gt;&gt;&gt;</v>
          </cell>
          <cell r="H5213" t="str">
            <v>MANYQR_ID</v>
          </cell>
        </row>
        <row r="5214">
          <cell r="E5214" t="str">
            <v>ACPS_MGM_TERMINAL_INFO_CANCEL</v>
          </cell>
          <cell r="F5214" t="str">
            <v>终端撤销信息表</v>
          </cell>
          <cell r="G5214" t="str">
            <v>&lt;&lt;&lt;&lt;&lt;字段详细信息&gt;&gt;&gt;&gt;&gt;</v>
          </cell>
          <cell r="H5214" t="str">
            <v>ID</v>
          </cell>
        </row>
        <row r="5215">
          <cell r="E5215" t="str">
            <v>ACPS_MGM_MERCHANT_BANK_CHANNEL_SJFF</v>
          </cell>
          <cell r="F5215" t="str">
            <v>商户支付银行卡关联表</v>
          </cell>
          <cell r="G5215" t="str">
            <v>&lt;&lt;&lt;&lt;&lt;字段详细信息&gt;&gt;&gt;&gt;&gt;</v>
          </cell>
          <cell r="H5215" t="str">
            <v>ID</v>
          </cell>
        </row>
        <row r="5216">
          <cell r="E5216" t="str">
            <v>ACPS_MGM_MERCHANT_PAY_CHANNEL_SJFF</v>
          </cell>
          <cell r="F5216" t="str">
            <v>商户支付渠道关联表</v>
          </cell>
          <cell r="G5216" t="str">
            <v>&lt;&lt;&lt;&lt;&lt;字段详细信息&gt;&gt;&gt;&gt;&gt;</v>
          </cell>
          <cell r="H5216" t="str">
            <v>ID</v>
          </cell>
        </row>
        <row r="5217">
          <cell r="E5217" t="str">
            <v>ACPS_MGM_ONLINEMANYQRCODE_INFO_SJFF</v>
          </cell>
          <cell r="F5217" t="str">
            <v>丰收一码通商户信息正式表</v>
          </cell>
          <cell r="G5217" t="str">
            <v>&lt;&lt;&lt;&lt;&lt;字段详细信息&gt;&gt;&gt;&gt;&gt;</v>
          </cell>
          <cell r="H5217" t="str">
            <v>MANYQR_ID</v>
          </cell>
        </row>
        <row r="5218">
          <cell r="E5218" t="str">
            <v>ACPS_MGM_VOICE_REPORT_BOX_TINYMERCHANT_RELATION_SJFF</v>
          </cell>
          <cell r="F5218" t="str">
            <v>小微商户与语音播报设备关系表</v>
          </cell>
          <cell r="G5218" t="str">
            <v>&lt;&lt;&lt;&lt;&lt;字段详细信息&gt;&gt;&gt;&gt;&gt;</v>
          </cell>
          <cell r="H5218" t="str">
            <v>TINY_MERCHANT_NO,BOX_SEQ</v>
          </cell>
        </row>
        <row r="5219">
          <cell r="E5219" t="str">
            <v>TBL_STATIC_EWM_THREE_CODE_INFO_SJFF</v>
          </cell>
          <cell r="F5219" t="str">
            <v>三码合一静态二维码表</v>
          </cell>
          <cell r="G5219" t="str">
            <v>&lt;&lt;&lt;&lt;&lt;字段详细信息&gt;&gt;&gt;&gt;&gt;</v>
          </cell>
          <cell r="H5219" t="str">
            <v>EWM_SEQ</v>
          </cell>
        </row>
        <row r="5220">
          <cell r="E5220" t="str">
            <v>TBL_COMMON_ORDER_TXN</v>
          </cell>
          <cell r="F5220" t="str">
            <v>公共订单流水表</v>
          </cell>
          <cell r="G5220" t="str">
            <v>&lt;&lt;&lt;&lt;&lt;字段详细信息&gt;&gt;&gt;&gt;&gt;</v>
          </cell>
          <cell r="H5220" t="str">
            <v>TXN_SEQ_ID,TXN_DT,TXN_TM</v>
          </cell>
        </row>
        <row r="5221">
          <cell r="E5221" t="str">
            <v>ACPS_MGM_MANYQR_RATERULE</v>
          </cell>
          <cell r="F5221" t="str">
            <v>一码通阶梯费率规则正式表</v>
          </cell>
          <cell r="G5221" t="str">
            <v>&lt;&lt;&lt;&lt;&lt;字段详细信息&gt;&gt;&gt;&gt;&gt;</v>
          </cell>
          <cell r="H5221" t="str">
            <v>ID</v>
          </cell>
        </row>
        <row r="5222">
          <cell r="E5222" t="str">
            <v>ACPS_MGM_MANYALIPAY_INFO</v>
          </cell>
          <cell r="F5222" t="str">
            <v>丰收一码通支付宝商户信息表</v>
          </cell>
          <cell r="G5222" t="str">
            <v>&lt;&lt;&lt;&lt;&lt;字段详细信息&gt;&gt;&gt;&gt;&gt;</v>
          </cell>
          <cell r="H5222" t="str">
            <v>MANYQR_ID</v>
          </cell>
        </row>
        <row r="5223">
          <cell r="E5223" t="str">
            <v>ACPS_MGM_MANYQRWECHAT_INFO</v>
          </cell>
          <cell r="F5223" t="str">
            <v>丰收一码通微信商户信息表</v>
          </cell>
          <cell r="G5223" t="str">
            <v>&lt;&lt;&lt;&lt;&lt;字段详细信息&gt;&gt;&gt;&gt;&gt;</v>
          </cell>
          <cell r="H5223" t="str">
            <v>MANYQR_ID</v>
          </cell>
        </row>
        <row r="5224">
          <cell r="E5224" t="str">
            <v>TBL_EPS_TRNS_OLDJOUR_20220302_BDW_FQS_61</v>
          </cell>
          <cell r="F5224" t="str">
            <v>交易old流水表</v>
          </cell>
          <cell r="G5224" t="str">
            <v>&lt;&lt;&lt;&lt;&lt;字段详细信息&gt;&gt;&gt;&gt;&gt;</v>
          </cell>
          <cell r="H5224" t="str">
            <v>PLAT_DATE,PLAT_TIME,SYSPROCOD,PSEQ</v>
          </cell>
        </row>
        <row r="5225">
          <cell r="E5225" t="str">
            <v>ACPS_MGM_OPEN_MERCHANT_20221214_BDW_ZX_22</v>
          </cell>
          <cell r="F5225" t="str">
            <v>开放收单商户信息表</v>
          </cell>
          <cell r="G5225" t="str">
            <v>&lt;&lt;&lt;&lt;&lt;字段详细信息&gt;&gt;&gt;&gt;&gt;</v>
          </cell>
          <cell r="H5225" t="str">
            <v>ID</v>
          </cell>
        </row>
        <row r="5226">
          <cell r="E5226" t="str">
            <v>ACPS_MGM_OPEN_MERCHANT_ALIPAY_SPECIAL_RATE</v>
          </cell>
          <cell r="F5226" t="str">
            <v>开放商户支付宝特殊费率商户表</v>
          </cell>
          <cell r="G5226" t="str">
            <v>&lt;&lt;&lt;&lt;&lt;字段详细信息&gt;&gt;&gt;&gt;&gt;</v>
          </cell>
          <cell r="H5226" t="str">
            <v>ID</v>
          </cell>
        </row>
        <row r="5227">
          <cell r="E5227" t="str">
            <v>ACPS_MGM_OPMERCHANT_PAY_CHANNEL</v>
          </cell>
          <cell r="F5227" t="str">
            <v>商户支付渠道关联表</v>
          </cell>
          <cell r="G5227" t="str">
            <v>&lt;&lt;&lt;&lt;&lt;字段详细信息&gt;&gt;&gt;&gt;&gt;</v>
          </cell>
          <cell r="H5227" t="str">
            <v>ID</v>
          </cell>
        </row>
        <row r="5228">
          <cell r="E5228" t="str">
            <v>ACPS_MGM_MANYQRCODE_INFO</v>
          </cell>
          <cell r="F5228" t="str">
            <v>丰收一码通商户信息表</v>
          </cell>
          <cell r="G5228" t="str">
            <v>&lt;&lt;&lt;&lt;&lt;字段详细信息&gt;&gt;&gt;&gt;&gt;</v>
          </cell>
          <cell r="H5228" t="str">
            <v>MANYQR_ID</v>
          </cell>
        </row>
        <row r="5229">
          <cell r="E5229" t="str">
            <v>ACPS_MGM_MERCHANT_20221214_BDW_ZX_22</v>
          </cell>
          <cell r="F5229" t="str">
            <v>商户信息表</v>
          </cell>
          <cell r="G5229" t="str">
            <v>&lt;&lt;&lt;&lt;&lt;字段详细信息&gt;&gt;&gt;&gt;&gt;</v>
          </cell>
          <cell r="H5229" t="str">
            <v>MERCHANT_ID</v>
          </cell>
        </row>
        <row r="5230">
          <cell r="E5230" t="str">
            <v>ACPS_MGM_ONLINEMANYQRCODE_INFO_20221214_BDW_ZX_22</v>
          </cell>
          <cell r="F5230" t="str">
            <v>丰收一码通商户信息正式表</v>
          </cell>
          <cell r="G5230" t="str">
            <v>&lt;&lt;&lt;&lt;&lt;字段详细信息&gt;&gt;&gt;&gt;&gt;</v>
          </cell>
          <cell r="H5230" t="str">
            <v>MANYQR_ID</v>
          </cell>
        </row>
        <row r="5231">
          <cell r="E5231" t="str">
            <v>TBL_STATIC_EWM_THREE_CODE_INFO_20221214_BDW_ZX_22</v>
          </cell>
          <cell r="F5231" t="str">
            <v>三码合一静态二维码表</v>
          </cell>
          <cell r="G5231" t="str">
            <v>&lt;&lt;&lt;&lt;&lt;字段详细信息&gt;&gt;&gt;&gt;&gt;</v>
          </cell>
          <cell r="H5231" t="str">
            <v>EWM_SEQ</v>
          </cell>
        </row>
        <row r="5232">
          <cell r="E5232" t="str">
            <v>TBL_EPS_TRNS_OLDJOUR</v>
          </cell>
          <cell r="F5232" t="str">
            <v>交易old流水表</v>
          </cell>
          <cell r="G5232" t="str">
            <v>&lt;&lt;&lt;&lt;&lt;字段详细信息&gt;&gt;&gt;&gt;&gt;</v>
          </cell>
          <cell r="H5232" t="str">
            <v>PLAT_DATE,PLAT_TIME,SYSPROCOD,PSEQ</v>
          </cell>
        </row>
        <row r="5233">
          <cell r="E5233" t="str">
            <v>ACPS_MGM_MCC</v>
          </cell>
          <cell r="F5233" t="str">
            <v>mcc信息</v>
          </cell>
          <cell r="G5233" t="str">
            <v>&lt;&lt;&lt;&lt;&lt;字段详细信息&gt;&gt;&gt;&gt;&gt;</v>
          </cell>
          <cell r="H5233" t="str">
            <v>MCC</v>
          </cell>
        </row>
        <row r="5234">
          <cell r="E5234" t="str">
            <v>ACPS_MGM_MANYQRCODE_INFO_CANCEL</v>
          </cell>
          <cell r="F5234" t="str">
            <v>丰收一码通商户信息注销表</v>
          </cell>
          <cell r="G5234" t="str">
            <v>&lt;&lt;&lt;&lt;&lt;字段详细信息&gt;&gt;&gt;&gt;&gt;</v>
          </cell>
          <cell r="H5234" t="str">
            <v>MANYQR_ID</v>
          </cell>
        </row>
        <row r="5235">
          <cell r="E5235" t="str">
            <v>TBL_EPS_INTEGRAL_TRANS_LINE</v>
          </cell>
          <cell r="F5235" t="str">
            <v>积分消费当日流水信息表</v>
          </cell>
          <cell r="G5235" t="str">
            <v>&lt;&lt;&lt;&lt;&lt;字段详细信息&gt;&gt;&gt;&gt;&gt;</v>
          </cell>
          <cell r="H5235" t="str">
            <v>HOSTLS,TRANSTIME,ID</v>
          </cell>
        </row>
        <row r="5236">
          <cell r="E5236" t="str">
            <v>TBL_MER_TGURL_INFO</v>
          </cell>
          <cell r="F5236" t="str">
            <v>商户推广信息表</v>
          </cell>
          <cell r="G5236" t="str">
            <v>&lt;&lt;&lt;&lt;&lt;字段详细信息&gt;&gt;&gt;&gt;&gt;</v>
          </cell>
          <cell r="H5236" t="str">
            <v>MER_ID</v>
          </cell>
        </row>
        <row r="5237">
          <cell r="E5237" t="str">
            <v>ACPS_MGM_RIGHTS_JOUR</v>
          </cell>
          <cell r="F5237" t="str">
            <v>权益活动流水表</v>
          </cell>
          <cell r="G5237" t="str">
            <v>&lt;&lt;&lt;&lt;&lt;字段详细信息&gt;&gt;&gt;&gt;&gt;</v>
          </cell>
          <cell r="H5237" t="str">
            <v>TRNS_TIME,SERIAL,MAC</v>
          </cell>
        </row>
        <row r="5238">
          <cell r="E5238" t="str">
            <v>T_AUTH_HISTORY_NX_REPORT</v>
          </cell>
          <cell r="F5238" t="str">
            <v>农信历史流水表</v>
          </cell>
          <cell r="G5238" t="str">
            <v>&lt;&lt;&lt;&lt;&lt;字段详细信息&gt;&gt;&gt;&gt;&gt;</v>
          </cell>
          <cell r="H5238" t="str">
            <v>HOSTLS,REQ_DATE,EFF_DT</v>
          </cell>
        </row>
        <row r="5239">
          <cell r="E5239" t="str">
            <v>T_AUTH_LINE_YL</v>
          </cell>
          <cell r="F5239" t="str">
            <v>银联交易流水表</v>
          </cell>
          <cell r="G5239" t="str">
            <v>&lt;&lt;&lt;&lt;&lt;字段详细信息&gt;&gt;&gt;&gt;&gt;</v>
          </cell>
          <cell r="H5239" t="str">
            <v>HOSTLS,REQ_DATE,EFF_DT</v>
          </cell>
        </row>
        <row r="5240">
          <cell r="E5240" t="str">
            <v>T_CARDBIN</v>
          </cell>
          <cell r="F5240" t="str">
            <v>卡BIN表</v>
          </cell>
          <cell r="G5240" t="str">
            <v>&lt;&lt;&lt;&lt;&lt;字段详细信息&gt;&gt;&gt;&gt;&gt;</v>
          </cell>
          <cell r="H5240" t="str">
            <v>ID,EFF_DT</v>
          </cell>
        </row>
        <row r="5241">
          <cell r="E5241" t="str">
            <v>T_INDIVIDUAL_CUSTOMER</v>
          </cell>
          <cell r="F5241" t="str">
            <v>客户信息管理表</v>
          </cell>
          <cell r="G5241" t="str">
            <v>&lt;&lt;&lt;&lt;&lt;字段详细信息&gt;&gt;&gt;&gt;&gt;</v>
          </cell>
          <cell r="H5241" t="str">
            <v>CUSTOMER_ID,EFF_DT</v>
          </cell>
        </row>
        <row r="5242">
          <cell r="E5242" t="str">
            <v>T_ORGANIZATION</v>
          </cell>
          <cell r="F5242" t="str">
            <v>机构信息管理</v>
          </cell>
          <cell r="G5242" t="str">
            <v>&lt;&lt;&lt;&lt;&lt;字段详细信息&gt;&gt;&gt;&gt;&gt;</v>
          </cell>
          <cell r="H5242" t="str">
            <v>ORG_ID,EFF_DT</v>
          </cell>
        </row>
        <row r="5243">
          <cell r="E5243" t="str">
            <v>T_TERMINAL</v>
          </cell>
          <cell r="F5243" t="str">
            <v>终端信息管理表</v>
          </cell>
          <cell r="G5243" t="str">
            <v>&lt;&lt;&lt;&lt;&lt;字段详细信息&gt;&gt;&gt;&gt;&gt;</v>
          </cell>
          <cell r="H5243" t="str">
            <v>TERMINAL_ID,EFF_DT</v>
          </cell>
        </row>
        <row r="5244">
          <cell r="E5244" t="str">
            <v>T_WECHAT_ORDER_INFO</v>
          </cell>
          <cell r="F5244" t="str">
            <v>二维码订单支付信息表</v>
          </cell>
          <cell r="G5244" t="str">
            <v>&lt;&lt;&lt;&lt;&lt;字段详细信息&gt;&gt;&gt;&gt;&gt;</v>
          </cell>
          <cell r="H5244" t="str">
            <v>HOSTLS,ORDERTIME,EFF_DT</v>
          </cell>
        </row>
        <row r="5245">
          <cell r="E5245" t="str">
            <v>ACPS_MGM_OPEN_MERCHANT</v>
          </cell>
          <cell r="F5245" t="str">
            <v>开放收单商户信息表</v>
          </cell>
          <cell r="G5245" t="str">
            <v>&lt;&lt;&lt;&lt;&lt;字段详细信息&gt;&gt;&gt;&gt;&gt;</v>
          </cell>
          <cell r="H5245" t="str">
            <v>ID</v>
          </cell>
        </row>
        <row r="5246">
          <cell r="E5246" t="str">
            <v>TBL_STATIC_EWM_THREE_CODE_INFO</v>
          </cell>
          <cell r="F5246" t="str">
            <v>三码合一静态二维码表</v>
          </cell>
          <cell r="G5246" t="str">
            <v>&lt;&lt;&lt;&lt;&lt;字段详细信息&gt;&gt;&gt;&gt;&gt;</v>
          </cell>
          <cell r="H5246" t="str">
            <v>EWM_SEQ</v>
          </cell>
        </row>
        <row r="5247">
          <cell r="E5247" t="str">
            <v>ACPS_MGM_ONLINEMANYQRCODE_INFO</v>
          </cell>
          <cell r="F5247" t="str">
            <v>丰收一码通商户信息正式表</v>
          </cell>
          <cell r="G5247" t="str">
            <v>&lt;&lt;&lt;&lt;&lt;字段详细信息&gt;&gt;&gt;&gt;&gt;</v>
          </cell>
          <cell r="H5247" t="str">
            <v>MANYQR_ID</v>
          </cell>
        </row>
        <row r="5248">
          <cell r="E5248" t="str">
            <v>TBL_C2B_ORDER_TXN_HIS</v>
          </cell>
          <cell r="F5248" t="str">
            <v>银联二维码订单支付信息登记历史表</v>
          </cell>
          <cell r="G5248" t="str">
            <v>&lt;&lt;&lt;&lt;&lt;字段详细信息&gt;&gt;&gt;&gt;&gt;</v>
          </cell>
          <cell r="H5248" t="str">
            <v>TXN_SEQ_ID,TXN_DT,TXN_TM</v>
          </cell>
        </row>
        <row r="5249">
          <cell r="E5249" t="str">
            <v>ACPS_MGM_MERCHANT</v>
          </cell>
          <cell r="F5249" t="str">
            <v>商户信息表</v>
          </cell>
          <cell r="G5249" t="str">
            <v>&lt;&lt;&lt;&lt;&lt;字段详细信息&gt;&gt;&gt;&gt;&gt;</v>
          </cell>
          <cell r="H5249" t="str">
            <v>MERCHANT_ID</v>
          </cell>
        </row>
        <row r="5250">
          <cell r="E5250" t="str">
            <v>KZ_JG_INFO_20180314_BDW_HC_06</v>
          </cell>
          <cell r="F5250" t="str">
            <v>控制处理结果</v>
          </cell>
          <cell r="G5250" t="str">
            <v>&lt;&lt;&lt;&lt;&lt;字段详细信息&gt;&gt;&gt;&gt;&gt;</v>
          </cell>
          <cell r="H5250" t="str">
            <v>BDHM,CCXH</v>
          </cell>
        </row>
        <row r="5251">
          <cell r="E5251" t="str">
            <v>RT_KZ_JG_INFO</v>
          </cell>
          <cell r="F5251" t="str">
            <v>实时控制处理结果</v>
          </cell>
          <cell r="G5251" t="str">
            <v>&lt;&lt;&lt;&lt;&lt;字段详细信息&gt;&gt;&gt;&gt;&gt;</v>
          </cell>
          <cell r="H5251" t="str">
            <v>BDHM,CCXH</v>
          </cell>
        </row>
        <row r="5252">
          <cell r="E5252" t="str">
            <v>RT_ZH_INFO</v>
          </cell>
          <cell r="F5252" t="str">
            <v>实时账户基本信息表</v>
          </cell>
          <cell r="G5252" t="str">
            <v>&lt;&lt;&lt;&lt;&lt;字段详细信息&gt;&gt;&gt;&gt;&gt;</v>
          </cell>
          <cell r="H5252" t="str">
            <v>BDHM,CCXH</v>
          </cell>
        </row>
        <row r="5253">
          <cell r="E5253" t="str">
            <v>ZH_INFO_0314</v>
          </cell>
          <cell r="F5253" t="str">
            <v>实时账户基本信息表</v>
          </cell>
          <cell r="G5253" t="str">
            <v>&lt;&lt;&lt;&lt;&lt;字段详细信息&gt;&gt;&gt;&gt;&gt;</v>
          </cell>
          <cell r="H5253" t="str">
            <v>BDHM,CCXH</v>
          </cell>
        </row>
        <row r="5254">
          <cell r="E5254" t="str">
            <v>RT_KZ_INFO</v>
          </cell>
          <cell r="F5254" t="str">
            <v>实时控制请求信息</v>
          </cell>
          <cell r="G5254" t="str">
            <v>&lt;&lt;&lt;&lt;&lt;字段详细信息&gt;&gt;&gt;&gt;&gt;</v>
          </cell>
          <cell r="H5254" t="str">
            <v>BDHM</v>
          </cell>
        </row>
        <row r="5255">
          <cell r="E5255" t="str">
            <v>CX_INFO_20180314_BDW_ZX_72</v>
          </cell>
          <cell r="F5255" t="str">
            <v>查询信息</v>
          </cell>
          <cell r="G5255" t="str">
            <v>&lt;&lt;&lt;&lt;&lt;字段详细信息&gt;&gt;&gt;&gt;&gt;</v>
          </cell>
          <cell r="H5255" t="str">
            <v>BDHM</v>
          </cell>
        </row>
        <row r="5256">
          <cell r="E5256" t="str">
            <v>KZ_INFO_0314</v>
          </cell>
          <cell r="F5256" t="str">
            <v>控制请求信息</v>
          </cell>
          <cell r="G5256" t="str">
            <v>&lt;&lt;&lt;&lt;&lt;字段详细信息&gt;&gt;&gt;&gt;&gt;</v>
          </cell>
          <cell r="H5256" t="str">
            <v>BDHM</v>
          </cell>
        </row>
        <row r="5257">
          <cell r="E5257" t="str">
            <v>RT_CX_INFO</v>
          </cell>
          <cell r="F5257" t="str">
            <v>实时查询信息</v>
          </cell>
          <cell r="G5257" t="str">
            <v>&lt;&lt;&lt;&lt;&lt;字段详细信息&gt;&gt;&gt;&gt;&gt;</v>
          </cell>
          <cell r="H5257" t="str">
            <v>BDHM</v>
          </cell>
        </row>
        <row r="5258">
          <cell r="E5258" t="str">
            <v>KZ_INFO</v>
          </cell>
          <cell r="F5258" t="str">
            <v>控制请求信息</v>
          </cell>
          <cell r="G5258" t="str">
            <v>&lt;&lt;&lt;&lt;&lt;字段详细信息&gt;&gt;&gt;&gt;&gt;</v>
          </cell>
          <cell r="H5258" t="str">
            <v>BDHM</v>
          </cell>
        </row>
        <row r="5259">
          <cell r="E5259" t="str">
            <v>ZH_INFO</v>
          </cell>
          <cell r="F5259" t="str">
            <v>实时账户基本信息表</v>
          </cell>
          <cell r="G5259" t="str">
            <v>&lt;&lt;&lt;&lt;&lt;字段详细信息&gt;&gt;&gt;&gt;&gt;</v>
          </cell>
          <cell r="H5259" t="str">
            <v>BDHM,CCXH</v>
          </cell>
        </row>
        <row r="5260">
          <cell r="E5260" t="str">
            <v>KZ_JG_INFO</v>
          </cell>
          <cell r="F5260" t="str">
            <v>控制处理结果</v>
          </cell>
          <cell r="G5260" t="str">
            <v>&lt;&lt;&lt;&lt;&lt;字段详细信息&gt;&gt;&gt;&gt;&gt;</v>
          </cell>
          <cell r="H5260" t="str">
            <v>BDHM,CCXH</v>
          </cell>
        </row>
        <row r="5261">
          <cell r="E5261" t="str">
            <v>CX_INFO</v>
          </cell>
          <cell r="F5261" t="str">
            <v>查询信息</v>
          </cell>
          <cell r="G5261" t="str">
            <v>&lt;&lt;&lt;&lt;&lt;字段详细信息&gt;&gt;&gt;&gt;&gt;</v>
          </cell>
          <cell r="H5261" t="str">
            <v>BDHM</v>
          </cell>
        </row>
        <row r="5262">
          <cell r="E5262" t="str">
            <v>T2_BAD_LN_RCV_DTL_NFCP_20230214_BDW_ZL_01</v>
          </cell>
          <cell r="F5262" t="str">
            <v>不良贷款清收明细表</v>
          </cell>
          <cell r="G5262" t="str">
            <v>&lt;&lt;&lt;&lt;&lt;字段详细信息&gt;&gt;&gt;&gt;&gt;</v>
          </cell>
          <cell r="H5262" t="str">
            <v>CTR_AR,CTR_SEQ_NBR,TXN_DT,DSC,CURR_CD</v>
          </cell>
        </row>
        <row r="5263">
          <cell r="E5263" t="str">
            <v>T2_DIM_TXNCODE</v>
          </cell>
          <cell r="F5263" t="str">
            <v>交易码对照表</v>
          </cell>
          <cell r="G5263" t="str">
            <v>&lt;&lt;&lt;&lt;&lt;字段详细信息&gt;&gt;&gt;&gt;&gt;</v>
          </cell>
          <cell r="H5263" t="str">
            <v>TXN_CODE</v>
          </cell>
        </row>
        <row r="5264">
          <cell r="E5264" t="str">
            <v>T2_EBNK_REP_RATE</v>
          </cell>
          <cell r="F5264" t="str">
            <v>电子银行替代率</v>
          </cell>
          <cell r="G5264" t="str">
            <v>&lt;&lt;&lt;&lt;&lt;字段详细信息&gt;&gt;&gt;&gt;&gt;</v>
          </cell>
          <cell r="H5264" t="str">
            <v>RECORD_DATE,BANK_NO,CURR_CD,ITEM_NO</v>
          </cell>
        </row>
        <row r="5265">
          <cell r="E5265" t="str">
            <v>T2_EBNK_WEB_PENTR_RATE</v>
          </cell>
          <cell r="F5265" t="str">
            <v>互联网业务渗透率统计报表</v>
          </cell>
          <cell r="G5265" t="str">
            <v>&lt;&lt;&lt;&lt;&lt;字段详细信息&gt;&gt;&gt;&gt;&gt;</v>
          </cell>
          <cell r="H5265" t="str">
            <v>RECORD_DATE,BANK_NO,CURR_CD,ITEM_NO</v>
          </cell>
        </row>
        <row r="5266">
          <cell r="E5266" t="str">
            <v>T2_ORG_LOAN_AVG</v>
          </cell>
          <cell r="F5266" t="str">
            <v>个人和企业贷款户均统计查询</v>
          </cell>
          <cell r="G5266" t="str">
            <v>&lt;&lt;&lt;&lt;&lt;字段详细信息&gt;&gt;&gt;&gt;&gt;</v>
          </cell>
          <cell r="H5266" t="str">
            <v>ACG_DT,BANK_NO,LS_FLAG,CURR_CD,IND_OR_COMP</v>
          </cell>
        </row>
        <row r="5267">
          <cell r="E5267" t="str">
            <v>T1_PUB_EXG_RATE</v>
          </cell>
          <cell r="F5267" t="str">
            <v>机构汇率日表</v>
          </cell>
          <cell r="G5267" t="str">
            <v>&lt;&lt;&lt;&lt;&lt;字段详细信息&gt;&gt;&gt;&gt;&gt;</v>
          </cell>
          <cell r="H5267" t="str">
            <v>RECORD_DATE,BANK_NO,CURR_CD</v>
          </cell>
        </row>
        <row r="5268">
          <cell r="E5268" t="str">
            <v>T2_DEP_LN_DT</v>
          </cell>
          <cell r="F5268" t="str">
            <v>存贷款期限结构查询</v>
          </cell>
          <cell r="G5268" t="str">
            <v>&lt;&lt;&lt;&lt;&lt;字段详细信息&gt;&gt;&gt;&gt;&gt;</v>
          </cell>
          <cell r="H5268" t="str">
            <v>RECORD_DATE,BANK_NO,PDT_TYP,DEP_LN_PDT,CURR_CD,LN_DT</v>
          </cell>
        </row>
        <row r="5269">
          <cell r="E5269" t="str">
            <v>T2_DIM_BANKLEVEL</v>
          </cell>
          <cell r="F5269" t="str">
            <v>机构级别</v>
          </cell>
          <cell r="G5269" t="str">
            <v>&lt;&lt;&lt;&lt;&lt;字段详细信息&gt;&gt;&gt;&gt;&gt;</v>
          </cell>
          <cell r="H5269" t="str">
            <v>BANK_NO</v>
          </cell>
        </row>
        <row r="5270">
          <cell r="E5270" t="str">
            <v>T2_DIM_BANKNAV</v>
          </cell>
          <cell r="F5270" t="str">
            <v>机构导航表</v>
          </cell>
          <cell r="G5270" t="str">
            <v>&lt;&lt;&lt;&lt;&lt;字段详细信息&gt;&gt;&gt;&gt;&gt;</v>
          </cell>
          <cell r="H5270" t="str">
            <v>SUB_NO,GAP_NO,OBJ_NO</v>
          </cell>
        </row>
        <row r="5271">
          <cell r="E5271" t="str">
            <v>T2_DIM_BANK</v>
          </cell>
          <cell r="F5271" t="str">
            <v>网点机构维度表</v>
          </cell>
          <cell r="G5271" t="str">
            <v>&lt;&lt;&lt;&lt;&lt;字段详细信息&gt;&gt;&gt;&gt;&gt;</v>
          </cell>
          <cell r="H5271" t="str">
            <v>BANK_NO</v>
          </cell>
        </row>
        <row r="5272">
          <cell r="E5272" t="str">
            <v>T2_COMPLES_SCT</v>
          </cell>
          <cell r="F5272" t="str">
            <v>数据综合查询</v>
          </cell>
          <cell r="G5272" t="str">
            <v>&lt;&lt;&lt;&lt;&lt;字段详细信息&gt;&gt;&gt;&gt;&gt;</v>
          </cell>
          <cell r="H5272" t="str">
            <v>RECORD_DATE,BANK_NO,CURR_CD,ITEM_CD</v>
          </cell>
        </row>
        <row r="5273">
          <cell r="E5273" t="str">
            <v>T2_EBNK_IDV_TXN</v>
          </cell>
          <cell r="F5273" t="str">
            <v>个人客户明细交易统计报表</v>
          </cell>
          <cell r="G5273" t="str">
            <v>&lt;&lt;&lt;&lt;&lt;字段详细信息&gt;&gt;&gt;&gt;&gt;</v>
          </cell>
          <cell r="H5273" t="str">
            <v>RECORD_DATE,BANK_NO,CURR_CD,TXN_TYPE</v>
          </cell>
        </row>
        <row r="5274">
          <cell r="E5274" t="str">
            <v>T2_EBNK_CST_CNT</v>
          </cell>
          <cell r="F5274" t="str">
            <v>开户量及渗透率统计表</v>
          </cell>
          <cell r="G5274" t="str">
            <v>&lt;&lt;&lt;&lt;&lt;字段详细信息&gt;&gt;&gt;&gt;&gt;</v>
          </cell>
          <cell r="H5274" t="str">
            <v>RECORD_DATE,BANK_NO,EBANK_TP,CST_TP_ID</v>
          </cell>
        </row>
        <row r="5275">
          <cell r="E5275" t="str">
            <v>T2_EBNK_SLP_CNT</v>
          </cell>
          <cell r="F5275" t="str">
            <v>电子银行睡眠户统计表</v>
          </cell>
          <cell r="G5275" t="str">
            <v>&lt;&lt;&lt;&lt;&lt;字段详细信息&gt;&gt;&gt;&gt;&gt;</v>
          </cell>
          <cell r="H5275" t="str">
            <v>RECORD_DATE,BANK_NO,EBANK_TP,CST_TP_ID</v>
          </cell>
        </row>
        <row r="5276">
          <cell r="E5276" t="str">
            <v>T2_EBNK_VAL_CST</v>
          </cell>
          <cell r="F5276" t="str">
            <v>电子银行有效客户量表</v>
          </cell>
          <cell r="G5276" t="str">
            <v>&lt;&lt;&lt;&lt;&lt;字段详细信息&gt;&gt;&gt;&gt;&gt;</v>
          </cell>
          <cell r="H5276" t="str">
            <v>RECORD_DATE,BANK_NO,EBANK_TP,CST_TP_ID</v>
          </cell>
        </row>
        <row r="5277">
          <cell r="E5277" t="str">
            <v>T2_ORG_LOAN_AVG_T</v>
          </cell>
          <cell r="F5277" t="str">
            <v>个人和企业贷款户均统计查询</v>
          </cell>
          <cell r="G5277" t="str">
            <v>&lt;&lt;&lt;&lt;&lt;字段详细信息&gt;&gt;&gt;&gt;&gt;</v>
          </cell>
          <cell r="H5277" t="str">
            <v>ACG_DT,BANK_NO,LS_FLAG,CURR_CD,IND_OR_COMP</v>
          </cell>
        </row>
        <row r="5278">
          <cell r="E5278" t="str">
            <v>T2_EBNK_MBL_TXN</v>
          </cell>
          <cell r="F5278" t="str">
            <v>手机银行交易明细表</v>
          </cell>
          <cell r="G5278" t="str">
            <v>&lt;&lt;&lt;&lt;&lt;字段详细信息&gt;&gt;&gt;&gt;&gt;</v>
          </cell>
          <cell r="H5278" t="str">
            <v>RECORD_DATE,BANK_NO,CURR_CD,TXN_TYPE</v>
          </cell>
        </row>
        <row r="5279">
          <cell r="E5279" t="str">
            <v>T2_EBNK_NFCP_TXN_DTL</v>
          </cell>
          <cell r="F5279" t="str">
            <v>丰收互联明细交易统计报表</v>
          </cell>
          <cell r="G5279" t="str">
            <v>&lt;&lt;&lt;&lt;&lt;字段详细信息&gt;&gt;&gt;&gt;&gt;</v>
          </cell>
          <cell r="H5279" t="str">
            <v>RECORD_DATE,BANK_NO,CURR_CD,TXN_TYPE</v>
          </cell>
        </row>
        <row r="5280">
          <cell r="E5280" t="str">
            <v>T2_MBL_BNK_TRF_CNT</v>
          </cell>
          <cell r="F5280" t="str">
            <v>电话银行转账交易统计表</v>
          </cell>
          <cell r="G5280" t="str">
            <v>&lt;&lt;&lt;&lt;&lt;字段详细信息&gt;&gt;&gt;&gt;&gt;</v>
          </cell>
          <cell r="H5280" t="str">
            <v>RECORD_DATE,SIGN_OU_ID,ITEM_CD,AC_OU_ID</v>
          </cell>
        </row>
        <row r="5281">
          <cell r="E5281" t="str">
            <v>T2_EBNK_COM_TXN_DETAIL</v>
          </cell>
          <cell r="F5281" t="str">
            <v>企业网银交易明细表</v>
          </cell>
          <cell r="G5281" t="str">
            <v>&lt;&lt;&lt;&lt;&lt;字段详细信息&gt;&gt;&gt;&gt;&gt;</v>
          </cell>
          <cell r="H5281" t="str">
            <v>RECORD_DATE,BANK_NO,CURR_CD,NEW_FLAG,TXN_TYPE</v>
          </cell>
        </row>
        <row r="5282">
          <cell r="E5282" t="str">
            <v>T2_BAD_LN_RCV_DTL</v>
          </cell>
          <cell r="F5282" t="str">
            <v>不良贷款清收明细表</v>
          </cell>
          <cell r="G5282" t="str">
            <v>&lt;&lt;&lt;&lt;&lt;字段详细信息&gt;&gt;&gt;&gt;&gt;</v>
          </cell>
          <cell r="H5282" t="str">
            <v>CTR_AR,CTR_SEQ_NBR,TXN_DT,DSC,CURR_CD</v>
          </cell>
        </row>
        <row r="5283">
          <cell r="E5283" t="str">
            <v>T2_WO_LN_RCV_DTL</v>
          </cell>
          <cell r="F5283" t="str">
            <v>核销贷款清收明细查询</v>
          </cell>
          <cell r="G5283" t="str">
            <v>&lt;&lt;&lt;&lt;&lt;字段详细信息&gt;&gt;&gt;&gt;&gt;</v>
          </cell>
          <cell r="H5283" t="str">
            <v>CTR_AR,CTR_SEQ_NBR,TXN_DT,DSC,CURR_CD</v>
          </cell>
        </row>
        <row r="5284">
          <cell r="E5284" t="str">
            <v>T2_BAD_LN_RCV_DTL_NFCP</v>
          </cell>
          <cell r="F5284" t="str">
            <v>不良贷款清收明细表</v>
          </cell>
          <cell r="G5284" t="str">
            <v>&lt;&lt;&lt;&lt;&lt;字段详细信息&gt;&gt;&gt;&gt;&gt;</v>
          </cell>
          <cell r="H5284" t="str">
            <v>CTR_AR,CTR_SEQ_NBR,TXN_DT,DSC,CURR_CD</v>
          </cell>
        </row>
        <row r="5285">
          <cell r="E5285" t="str">
            <v>T2_WO_LN_RCV_DTL_NFCP</v>
          </cell>
          <cell r="F5285" t="str">
            <v>核销贷款清收明细查询</v>
          </cell>
          <cell r="G5285" t="str">
            <v>&lt;&lt;&lt;&lt;&lt;字段详细信息&gt;&gt;&gt;&gt;&gt;</v>
          </cell>
          <cell r="H5285" t="str">
            <v>CTR_AR,CTR_SEQ_NBR,TXN_DT,DSC,CURR_CD</v>
          </cell>
        </row>
        <row r="5286">
          <cell r="E5286" t="str">
            <v>BEP_AFFAIR</v>
          </cell>
          <cell r="F5286" t="str">
            <v>小额查询复查</v>
          </cell>
          <cell r="G5286" t="str">
            <v>&lt;&lt;&lt;&lt;&lt;字段详细信息&gt;&gt;&gt;&gt;&gt;</v>
          </cell>
          <cell r="H5286" t="str">
            <v>PLAT_DATE,SEQ_NO</v>
          </cell>
        </row>
        <row r="5287">
          <cell r="E5287" t="str">
            <v>BEP_BANK_HISTORY</v>
          </cell>
          <cell r="F5287" t="str">
            <v>支付系统行号表</v>
          </cell>
          <cell r="G5287" t="str">
            <v>&lt;&lt;&lt;&lt;&lt;字段详细信息&gt;&gt;&gt;&gt;&gt;</v>
          </cell>
          <cell r="H5287" t="str">
            <v>BANK_NO</v>
          </cell>
        </row>
        <row r="5288">
          <cell r="E5288" t="str">
            <v>BEP_BRCH_HISTORY</v>
          </cell>
          <cell r="F5288" t="str">
            <v>机构对照表</v>
          </cell>
          <cell r="G5288" t="str">
            <v>&lt;&lt;&lt;&lt;&lt;字段详细信息&gt;&gt;&gt;&gt;&gt;</v>
          </cell>
          <cell r="H5288" t="str">
            <v>BRCH_NO</v>
          </cell>
        </row>
        <row r="5289">
          <cell r="E5289" t="str">
            <v>BEP_DJTH_L_HISTORY</v>
          </cell>
          <cell r="F5289" t="str">
            <v>贷记退汇来账明细</v>
          </cell>
          <cell r="G5289" t="str">
            <v>&lt;&lt;&lt;&lt;&lt;字段详细信息&gt;&gt;&gt;&gt;&gt;</v>
          </cell>
          <cell r="H5289" t="str">
            <v>PLAT_DATE,SEQ_NO</v>
          </cell>
        </row>
        <row r="5290">
          <cell r="E5290" t="str">
            <v>BEP_DJTH_W_HISTORY</v>
          </cell>
          <cell r="F5290" t="str">
            <v>贷记退汇往账明细</v>
          </cell>
          <cell r="G5290" t="str">
            <v>&lt;&lt;&lt;&lt;&lt;字段详细信息&gt;&gt;&gt;&gt;&gt;</v>
          </cell>
          <cell r="H5290" t="str">
            <v>PLAT_DATE,SEQ_NO</v>
          </cell>
        </row>
        <row r="5291">
          <cell r="E5291" t="str">
            <v>BEP_DQDJ_L_HISTORY</v>
          </cell>
          <cell r="F5291" t="str">
            <v>定期贷记来账明细</v>
          </cell>
          <cell r="G5291" t="str">
            <v>&lt;&lt;&lt;&lt;&lt;字段详细信息&gt;&gt;&gt;&gt;&gt;</v>
          </cell>
          <cell r="H5291" t="str">
            <v>PLAT_DATE,SEQ_NO</v>
          </cell>
        </row>
        <row r="5292">
          <cell r="E5292" t="str">
            <v>BEP_DQDJ_W_HISTORY</v>
          </cell>
          <cell r="F5292" t="str">
            <v>定期贷记往账明细</v>
          </cell>
          <cell r="G5292" t="str">
            <v>&lt;&lt;&lt;&lt;&lt;字段详细信息&gt;&gt;&gt;&gt;&gt;</v>
          </cell>
          <cell r="H5292" t="str">
            <v>PLAT_DATE,SEQ_NO</v>
          </cell>
        </row>
        <row r="5293">
          <cell r="E5293" t="str">
            <v>BEP_DQJJ_L_HISTORY</v>
          </cell>
          <cell r="F5293" t="str">
            <v>定期借记来账明细</v>
          </cell>
          <cell r="G5293" t="str">
            <v>&lt;&lt;&lt;&lt;&lt;字段详细信息&gt;&gt;&gt;&gt;&gt;</v>
          </cell>
          <cell r="H5293" t="str">
            <v>PLAT_DATE,SEQ_NO</v>
          </cell>
        </row>
        <row r="5294">
          <cell r="E5294" t="str">
            <v>BEP_DQJJ_W_HISTORY</v>
          </cell>
          <cell r="F5294" t="str">
            <v>定期借记往账明细</v>
          </cell>
          <cell r="G5294" t="str">
            <v>&lt;&lt;&lt;&lt;&lt;字段详细信息&gt;&gt;&gt;&gt;&gt;</v>
          </cell>
          <cell r="H5294" t="str">
            <v>PLAT_DATE,SEQ_NO</v>
          </cell>
        </row>
        <row r="5295">
          <cell r="E5295" t="str">
            <v>BEP_FREEMSG</v>
          </cell>
          <cell r="F5295" t="str">
            <v>（小额）自由格式信息表</v>
          </cell>
          <cell r="G5295" t="str">
            <v>&lt;&lt;&lt;&lt;&lt;字段详细信息&gt;&gt;&gt;&gt;&gt;</v>
          </cell>
          <cell r="H5295" t="str">
            <v>PLAT_DATE,SEQ_NO</v>
          </cell>
        </row>
        <row r="5296">
          <cell r="E5296" t="str">
            <v>BEP_JRNL_HISTORY</v>
          </cell>
          <cell r="F5296" t="str">
            <v>交易流水表</v>
          </cell>
          <cell r="G5296" t="str">
            <v>&lt;&lt;&lt;&lt;&lt;字段详细信息&gt;&gt;&gt;&gt;&gt;</v>
          </cell>
          <cell r="H5296" t="str">
            <v>PLAT_DATE,SEQ_NO</v>
          </cell>
        </row>
        <row r="5297">
          <cell r="E5297" t="str">
            <v>BEP_PHOTO_L_HISTORY</v>
          </cell>
          <cell r="F5297" t="str">
            <v>支票影像来账明细</v>
          </cell>
          <cell r="G5297" t="str">
            <v>&lt;&lt;&lt;&lt;&lt;字段详细信息&gt;&gt;&gt;&gt;&gt;</v>
          </cell>
          <cell r="H5297" t="str">
            <v>PLAT_DATE,SEQ_NO</v>
          </cell>
        </row>
        <row r="5298">
          <cell r="E5298" t="str">
            <v>BEP_PHOTO_W_HISTORY</v>
          </cell>
          <cell r="F5298" t="str">
            <v>支票影像往账明细</v>
          </cell>
          <cell r="G5298" t="str">
            <v>&lt;&lt;&lt;&lt;&lt;字段详细信息&gt;&gt;&gt;&gt;&gt;</v>
          </cell>
          <cell r="H5298" t="str">
            <v>PLAT_DATE,SEQ_NO</v>
          </cell>
        </row>
        <row r="5299">
          <cell r="E5299" t="str">
            <v>BEP_PTDJ_L_HISTORY</v>
          </cell>
          <cell r="F5299" t="str">
            <v>普通贷记来账明细</v>
          </cell>
          <cell r="G5299" t="str">
            <v>&lt;&lt;&lt;&lt;&lt;字段详细信息&gt;&gt;&gt;&gt;&gt;</v>
          </cell>
          <cell r="H5299" t="str">
            <v>PLAT_DATE,SEQ_NO</v>
          </cell>
        </row>
        <row r="5300">
          <cell r="E5300" t="str">
            <v>BEP_PTDJ_W_HISTORY</v>
          </cell>
          <cell r="F5300" t="str">
            <v>普通贷记往账明细</v>
          </cell>
          <cell r="G5300" t="str">
            <v>&lt;&lt;&lt;&lt;&lt;字段详细信息&gt;&gt;&gt;&gt;&gt;</v>
          </cell>
          <cell r="H5300" t="str">
            <v>PLAT_DATE,SEQ_NO</v>
          </cell>
        </row>
        <row r="5301">
          <cell r="E5301" t="str">
            <v>BEP_PTJJ_L_HISTORY</v>
          </cell>
          <cell r="F5301" t="str">
            <v>普通借记来账明细</v>
          </cell>
          <cell r="G5301" t="str">
            <v>&lt;&lt;&lt;&lt;&lt;字段详细信息&gt;&gt;&gt;&gt;&gt;</v>
          </cell>
          <cell r="H5301" t="str">
            <v>PLAT_DATE,SEQ_NO</v>
          </cell>
        </row>
        <row r="5302">
          <cell r="E5302" t="str">
            <v>BEP_PTJJ_W_HISTORY</v>
          </cell>
          <cell r="F5302" t="str">
            <v>普通借记往账明细</v>
          </cell>
          <cell r="G5302" t="str">
            <v>&lt;&lt;&lt;&lt;&lt;字段详细信息&gt;&gt;&gt;&gt;&gt;</v>
          </cell>
          <cell r="H5302" t="str">
            <v>PLAT_DATE,SEQ_NO</v>
          </cell>
        </row>
        <row r="5303">
          <cell r="E5303" t="str">
            <v>BEP_SSDJ_L_HISTORY</v>
          </cell>
          <cell r="F5303" t="str">
            <v>实时贷记来账明细</v>
          </cell>
          <cell r="G5303" t="str">
            <v>&lt;&lt;&lt;&lt;&lt;字段详细信息&gt;&gt;&gt;&gt;&gt;</v>
          </cell>
          <cell r="H5303" t="str">
            <v>PLAT_DATE,SEQ_NO</v>
          </cell>
        </row>
        <row r="5304">
          <cell r="E5304" t="str">
            <v>BEP_SSDJ_W_HISTORY</v>
          </cell>
          <cell r="F5304" t="str">
            <v>实时贷记往账明细</v>
          </cell>
          <cell r="G5304" t="str">
            <v>&lt;&lt;&lt;&lt;&lt;字段详细信息&gt;&gt;&gt;&gt;&gt;</v>
          </cell>
          <cell r="H5304" t="str">
            <v>PLAT_DATE,SEQ_NO</v>
          </cell>
        </row>
        <row r="5305">
          <cell r="E5305" t="str">
            <v>BEP_SSJJ_L_HISTORY</v>
          </cell>
          <cell r="F5305" t="str">
            <v>实时借记来账明细</v>
          </cell>
          <cell r="G5305" t="str">
            <v>&lt;&lt;&lt;&lt;&lt;字段详细信息&gt;&gt;&gt;&gt;&gt;</v>
          </cell>
          <cell r="H5305" t="str">
            <v>PLAT_DATE,SEQ_NO</v>
          </cell>
        </row>
        <row r="5306">
          <cell r="E5306" t="str">
            <v>BEP_SSJJ_W_HISTORY</v>
          </cell>
          <cell r="F5306" t="str">
            <v>实时借记往账明细</v>
          </cell>
          <cell r="G5306" t="str">
            <v>&lt;&lt;&lt;&lt;&lt;字段详细信息&gt;&gt;&gt;&gt;&gt;</v>
          </cell>
          <cell r="H5306" t="str">
            <v>PLAT_DATE,SEQ_NO</v>
          </cell>
        </row>
        <row r="5307">
          <cell r="E5307" t="str">
            <v>BEP_YWHZ_L_HISTORY</v>
          </cell>
          <cell r="F5307" t="str">
            <v>业务回执来账明细</v>
          </cell>
          <cell r="G5307" t="str">
            <v>&lt;&lt;&lt;&lt;&lt;字段详细信息&gt;&gt;&gt;&gt;&gt;</v>
          </cell>
          <cell r="H5307" t="str">
            <v>PLAT_DATE,SEQ_NO</v>
          </cell>
        </row>
        <row r="5308">
          <cell r="E5308" t="str">
            <v>BEP_YWHZ_W_HISTORY</v>
          </cell>
          <cell r="F5308" t="str">
            <v>业务回执往账明细</v>
          </cell>
          <cell r="G5308" t="str">
            <v>&lt;&lt;&lt;&lt;&lt;字段详细信息&gt;&gt;&gt;&gt;&gt;</v>
          </cell>
          <cell r="H5308" t="str">
            <v>PLAT_DATE,SEQ_NO</v>
          </cell>
        </row>
        <row r="5309">
          <cell r="E5309" t="str">
            <v>CPS_BANK_HISTORY</v>
          </cell>
          <cell r="F5309" t="str">
            <v>行名行号主表</v>
          </cell>
          <cell r="G5309" t="str">
            <v>&lt;&lt;&lt;&lt;&lt;字段详细信息&gt;&gt;&gt;&gt;&gt;</v>
          </cell>
          <cell r="H5309" t="str">
            <v>HH</v>
          </cell>
        </row>
        <row r="5310">
          <cell r="E5310" t="str">
            <v>CPS_BRCH_HISTORY</v>
          </cell>
          <cell r="F5310" t="str">
            <v>行内机构行号对照表</v>
          </cell>
          <cell r="G5310" t="str">
            <v>&lt;&lt;&lt;&lt;&lt;字段详细信息&gt;&gt;&gt;&gt;&gt;</v>
          </cell>
          <cell r="H5310" t="str">
            <v>JGM</v>
          </cell>
        </row>
        <row r="5311">
          <cell r="E5311" t="str">
            <v>CPS_FREE</v>
          </cell>
          <cell r="F5311" t="str">
            <v>（农信银）自由格式登记薄</v>
          </cell>
          <cell r="G5311" t="str">
            <v>&lt;&lt;&lt;&lt;&lt;字段详细信息&gt;&gt;&gt;&gt;&gt;</v>
          </cell>
          <cell r="H5311" t="str">
            <v>WTRQ,XH,FQHHH,WLBZ</v>
          </cell>
        </row>
        <row r="5312">
          <cell r="E5312" t="str">
            <v>CPS_HDCXCF</v>
          </cell>
          <cell r="F5312" t="str">
            <v>农信银汇兑查询复查</v>
          </cell>
          <cell r="G5312" t="str">
            <v>&lt;&lt;&lt;&lt;&lt;字段详细信息&gt;&gt;&gt;&gt;&gt;</v>
          </cell>
          <cell r="H5312" t="str">
            <v>CXRQ,CXSH,WLBZ,FQHHH</v>
          </cell>
        </row>
        <row r="5313">
          <cell r="E5313" t="str">
            <v>CPS_HDL_HISTORY</v>
          </cell>
          <cell r="F5313" t="str">
            <v>汇兑来帐登记簿</v>
          </cell>
          <cell r="G5313" t="str">
            <v>&lt;&lt;&lt;&lt;&lt;字段详细信息&gt;&gt;&gt;&gt;&gt;</v>
          </cell>
          <cell r="H5313" t="str">
            <v>PLAT_DATE,SEQ_NO</v>
          </cell>
        </row>
        <row r="5314">
          <cell r="E5314" t="str">
            <v>CPS_HDW_HISTORY</v>
          </cell>
          <cell r="F5314" t="str">
            <v>汇兑往帐登记簿</v>
          </cell>
          <cell r="G5314" t="str">
            <v>&lt;&lt;&lt;&lt;&lt;字段详细信息&gt;&gt;&gt;&gt;&gt;</v>
          </cell>
          <cell r="H5314" t="str">
            <v>PLAT_DATE,SEQ_NO</v>
          </cell>
        </row>
        <row r="5315">
          <cell r="E5315" t="str">
            <v>CPS_HPCXCF</v>
          </cell>
          <cell r="F5315" t="str">
            <v>农信银汇票查询复查</v>
          </cell>
          <cell r="G5315" t="str">
            <v>&lt;&lt;&lt;&lt;&lt;字段详细信息&gt;&gt;&gt;&gt;&gt;</v>
          </cell>
          <cell r="H5315" t="str">
            <v>CXRQ,FQHHH,CXSH,WLBZ</v>
          </cell>
        </row>
        <row r="5316">
          <cell r="E5316" t="str">
            <v>CPS_SSDJ_L_HISTORY</v>
          </cell>
          <cell r="F5316" t="str">
            <v>通存通兑实时贷记来登记薄</v>
          </cell>
          <cell r="G5316" t="str">
            <v>&lt;&lt;&lt;&lt;&lt;字段详细信息&gt;&gt;&gt;&gt;&gt;</v>
          </cell>
          <cell r="H5316" t="str">
            <v>PLAT_DATE,SEQ_NO</v>
          </cell>
        </row>
        <row r="5317">
          <cell r="E5317" t="str">
            <v>CPS_SSDJ_L_TST</v>
          </cell>
          <cell r="F5317" t="e">
            <v>#N/A</v>
          </cell>
          <cell r="G5317" t="str">
            <v>&lt;&lt;&lt;&lt;&lt;字段详细信息&gt;&gt;&gt;&gt;&gt;</v>
          </cell>
          <cell r="H5317" t="str">
            <v>PLAT_DATE,SEQ_NO</v>
          </cell>
        </row>
        <row r="5318">
          <cell r="E5318" t="str">
            <v>CPS_SSDJ_W_HISTORY</v>
          </cell>
          <cell r="F5318" t="str">
            <v>通存通兑实时贷记往登记薄</v>
          </cell>
          <cell r="G5318" t="str">
            <v>&lt;&lt;&lt;&lt;&lt;字段详细信息&gt;&gt;&gt;&gt;&gt;</v>
          </cell>
          <cell r="H5318" t="str">
            <v>PLAT_DATE,SEQ_NO</v>
          </cell>
        </row>
        <row r="5319">
          <cell r="E5319" t="str">
            <v>CPS_SSDJ_W_TST</v>
          </cell>
          <cell r="F5319" t="e">
            <v>#N/A</v>
          </cell>
          <cell r="G5319" t="str">
            <v>&lt;&lt;&lt;&lt;&lt;字段详细信息&gt;&gt;&gt;&gt;&gt;</v>
          </cell>
          <cell r="H5319" t="str">
            <v>PLAT_DATE,SEQ_NO</v>
          </cell>
        </row>
        <row r="5320">
          <cell r="E5320" t="str">
            <v>CPS_SSJJ_L_HISTORY</v>
          </cell>
          <cell r="F5320" t="str">
            <v>通存通兑实时贷记来登记薄</v>
          </cell>
          <cell r="G5320" t="str">
            <v>&lt;&lt;&lt;&lt;&lt;字段详细信息&gt;&gt;&gt;&gt;&gt;</v>
          </cell>
          <cell r="H5320" t="str">
            <v>PLAT_DATE,SEQ_NO</v>
          </cell>
        </row>
        <row r="5321">
          <cell r="E5321" t="str">
            <v>CPS_SSJJ_L_TST</v>
          </cell>
          <cell r="F5321" t="e">
            <v>#N/A</v>
          </cell>
          <cell r="G5321" t="str">
            <v>&lt;&lt;&lt;&lt;&lt;字段详细信息&gt;&gt;&gt;&gt;&gt;</v>
          </cell>
          <cell r="H5321" t="str">
            <v>PLAT_DATE,SEQ_NO</v>
          </cell>
        </row>
        <row r="5322">
          <cell r="E5322" t="str">
            <v>CPS_SSJJ_W_HISTORY</v>
          </cell>
          <cell r="F5322" t="str">
            <v>通存通兑实时借记往登记薄</v>
          </cell>
          <cell r="G5322" t="str">
            <v>&lt;&lt;&lt;&lt;&lt;字段详细信息&gt;&gt;&gt;&gt;&gt;</v>
          </cell>
          <cell r="H5322" t="str">
            <v>PLAT_DATE,SEQ_NO</v>
          </cell>
        </row>
        <row r="5323">
          <cell r="E5323" t="str">
            <v>CPS_SSJJ_W_TST</v>
          </cell>
          <cell r="F5323" t="e">
            <v>#N/A</v>
          </cell>
          <cell r="G5323" t="str">
            <v>&lt;&lt;&lt;&lt;&lt;字段详细信息&gt;&gt;&gt;&gt;&gt;</v>
          </cell>
          <cell r="H5323" t="str">
            <v>PLAT_DATE,SEQ_NO</v>
          </cell>
        </row>
        <row r="5324">
          <cell r="E5324" t="str">
            <v>T_BEPS_BOOK</v>
          </cell>
          <cell r="F5324" t="str">
            <v>小额明细登记簿</v>
          </cell>
          <cell r="G5324" t="str">
            <v>&lt;&lt;&lt;&lt;&lt;字段详细信息&gt;&gt;&gt;&gt;&gt;</v>
          </cell>
          <cell r="H5324" t="str">
            <v>PLAT_DATE,PLAT_SEQ</v>
          </cell>
        </row>
        <row r="5325">
          <cell r="E5325" t="str">
            <v>T_HVPS_BOOK</v>
          </cell>
          <cell r="F5325" t="str">
            <v>大额明细登记薄</v>
          </cell>
          <cell r="G5325" t="str">
            <v>&lt;&lt;&lt;&lt;&lt;字段详细信息&gt;&gt;&gt;&gt;&gt;</v>
          </cell>
          <cell r="H5325" t="str">
            <v>PLAT_DATE,PLAT_SEQ</v>
          </cell>
        </row>
        <row r="5326">
          <cell r="E5326" t="str">
            <v>T_HVP_CXUBOOK_HISTORY</v>
          </cell>
          <cell r="F5326" t="str">
            <v>大额支付查询登记簿</v>
          </cell>
          <cell r="G5326" t="str">
            <v>&lt;&lt;&lt;&lt;&lt;字段详细信息&gt;&gt;&gt;&gt;&gt;</v>
          </cell>
          <cell r="H5326" t="str">
            <v>PLAT_DATE,SEQ_NO</v>
          </cell>
        </row>
        <row r="5327">
          <cell r="E5327" t="str">
            <v>T_HVP_LBOOK_HISTORY</v>
          </cell>
          <cell r="F5327" t="str">
            <v>大额来账登记簿</v>
          </cell>
          <cell r="G5327" t="str">
            <v>&lt;&lt;&lt;&lt;&lt;字段详细信息&gt;&gt;&gt;&gt;&gt;</v>
          </cell>
          <cell r="H5327" t="str">
            <v>PLAT_DATE,SEQ_NO</v>
          </cell>
        </row>
        <row r="5328">
          <cell r="E5328" t="str">
            <v>T_HVP_WBOOK_HISTORY</v>
          </cell>
          <cell r="F5328" t="str">
            <v>大额往账登记簿</v>
          </cell>
          <cell r="G5328" t="str">
            <v>&lt;&lt;&lt;&lt;&lt;字段详细信息&gt;&gt;&gt;&gt;&gt;</v>
          </cell>
          <cell r="H5328" t="str">
            <v>PLAT_DATE,SEQ_NO</v>
          </cell>
        </row>
        <row r="5329">
          <cell r="E5329" t="str">
            <v>T_HVP_ZYBOOK_HISTORY</v>
          </cell>
          <cell r="F5329" t="str">
            <v>大额支付自由格式登记簿</v>
          </cell>
          <cell r="G5329" t="str">
            <v>&lt;&lt;&lt;&lt;&lt;字段详细信息&gt;&gt;&gt;&gt;&gt;</v>
          </cell>
          <cell r="H5329" t="str">
            <v>PLAT_DATE,SEQ_NO</v>
          </cell>
        </row>
        <row r="5330">
          <cell r="E5330" t="str">
            <v>T_IBPS_BOOK</v>
          </cell>
          <cell r="F5330" t="str">
            <v>跨行网银登记簿</v>
          </cell>
          <cell r="G5330" t="str">
            <v>&lt;&lt;&lt;&lt;&lt;字段详细信息&gt;&gt;&gt;&gt;&gt;</v>
          </cell>
          <cell r="H5330" t="str">
            <v>PLAT_DATE,SEQ_NO</v>
          </cell>
        </row>
        <row r="5331">
          <cell r="E5331" t="str">
            <v>T_SET_BANK</v>
          </cell>
          <cell r="F5331" t="str">
            <v>支付系统统一行名行号表</v>
          </cell>
          <cell r="G5331" t="str">
            <v>&lt;&lt;&lt;&lt;&lt;字段详细信息&gt;&gt;&gt;&gt;&gt;</v>
          </cell>
          <cell r="H5331" t="str">
            <v>BANK_NO</v>
          </cell>
        </row>
        <row r="5332">
          <cell r="E5332" t="str">
            <v>T_SET_BRCH</v>
          </cell>
          <cell r="F5332" t="str">
            <v>参与机构信息表</v>
          </cell>
          <cell r="G5332" t="str">
            <v>&lt;&lt;&lt;&lt;&lt;字段详细信息&gt;&gt;&gt;&gt;&gt;</v>
          </cell>
          <cell r="H5332" t="str">
            <v>BANK_NO</v>
          </cell>
        </row>
        <row r="5333">
          <cell r="E5333" t="str">
            <v>T_SET_JRNL</v>
          </cell>
          <cell r="F5333" t="str">
            <v>支付结算交易流水表</v>
          </cell>
          <cell r="G5333" t="str">
            <v>&lt;&lt;&lt;&lt;&lt;字段详细信息&gt;&gt;&gt;&gt;&gt;</v>
          </cell>
          <cell r="H5333" t="str">
            <v>PLAT_DATE,PLAT_SEQ</v>
          </cell>
        </row>
        <row r="5334">
          <cell r="E5334" t="str">
            <v>ZPS_HDL</v>
          </cell>
          <cell r="F5334" t="str">
            <v>汇兑来帐登记簿</v>
          </cell>
          <cell r="G5334" t="str">
            <v>&lt;&lt;&lt;&lt;&lt;字段详细信息&gt;&gt;&gt;&gt;&gt;</v>
          </cell>
          <cell r="H5334" t="str">
            <v>FQHHH,WTRQ,JYXH</v>
          </cell>
        </row>
        <row r="5335">
          <cell r="E5335" t="str">
            <v>ZPS_HDL_BAK0503</v>
          </cell>
          <cell r="F5335" t="str">
            <v>汇兑来帐登记簿</v>
          </cell>
          <cell r="G5335" t="str">
            <v>&lt;&lt;&lt;&lt;&lt;字段详细信息&gt;&gt;&gt;&gt;&gt;</v>
          </cell>
          <cell r="H5335" t="str">
            <v>FQHHH,WTRQ,JYXH</v>
          </cell>
        </row>
        <row r="5336">
          <cell r="E5336" t="str">
            <v>ZPS_HDW</v>
          </cell>
          <cell r="F5336" t="str">
            <v>汇兑往帐登记簿</v>
          </cell>
          <cell r="G5336" t="str">
            <v>&lt;&lt;&lt;&lt;&lt;字段详细信息&gt;&gt;&gt;&gt;&gt;</v>
          </cell>
          <cell r="H5336" t="str">
            <v>FQHHH,WTRQ,JYXH</v>
          </cell>
        </row>
        <row r="5337">
          <cell r="E5337" t="str">
            <v>ZPS_HDW_BAK0503</v>
          </cell>
          <cell r="F5337" t="str">
            <v>汇兑往帐登记簿</v>
          </cell>
          <cell r="G5337" t="str">
            <v>&lt;&lt;&lt;&lt;&lt;字段详细信息&gt;&gt;&gt;&gt;&gt;</v>
          </cell>
          <cell r="H5337" t="str">
            <v>FQHHH,WTRQ,JYXH</v>
          </cell>
        </row>
        <row r="5338">
          <cell r="E5338" t="str">
            <v>ZPS_SSDJ_L</v>
          </cell>
          <cell r="F5338" t="str">
            <v>通存来帐登记簿</v>
          </cell>
          <cell r="G5338" t="str">
            <v>&lt;&lt;&lt;&lt;&lt;字段详细信息&gt;&gt;&gt;&gt;&gt;</v>
          </cell>
          <cell r="H5338" t="str">
            <v>FQHHH,WTRQ,JYXH</v>
          </cell>
        </row>
        <row r="5339">
          <cell r="E5339" t="str">
            <v>ZPS_SSDJ_L_BAK0503</v>
          </cell>
          <cell r="F5339" t="str">
            <v>通存来帐登记簿</v>
          </cell>
          <cell r="G5339" t="str">
            <v>&lt;&lt;&lt;&lt;&lt;字段详细信息&gt;&gt;&gt;&gt;&gt;</v>
          </cell>
          <cell r="H5339" t="str">
            <v>FQHHH,WTRQ,JYXH</v>
          </cell>
        </row>
        <row r="5340">
          <cell r="E5340" t="str">
            <v>ZPS_SSDJ_W</v>
          </cell>
          <cell r="F5340" t="str">
            <v>通存往帐登记簿</v>
          </cell>
          <cell r="G5340" t="str">
            <v>&lt;&lt;&lt;&lt;&lt;字段详细信息&gt;&gt;&gt;&gt;&gt;</v>
          </cell>
          <cell r="H5340" t="str">
            <v>FQHHH,WTRQ,JYXH</v>
          </cell>
        </row>
        <row r="5341">
          <cell r="E5341" t="str">
            <v>ZPS_SSDJ_W_BAK0503</v>
          </cell>
          <cell r="F5341" t="str">
            <v>通存往帐登记簿</v>
          </cell>
          <cell r="G5341" t="str">
            <v>&lt;&lt;&lt;&lt;&lt;字段详细信息&gt;&gt;&gt;&gt;&gt;</v>
          </cell>
          <cell r="H5341" t="str">
            <v>FQHHH,WTRQ,JYXH</v>
          </cell>
        </row>
        <row r="5342">
          <cell r="E5342" t="str">
            <v>ZPS_SSJJ_L</v>
          </cell>
          <cell r="F5342" t="str">
            <v>通兑来帐登记簿</v>
          </cell>
          <cell r="G5342" t="str">
            <v>&lt;&lt;&lt;&lt;&lt;字段详细信息&gt;&gt;&gt;&gt;&gt;</v>
          </cell>
          <cell r="H5342" t="str">
            <v>FQHHH,WTRQ,JYXH</v>
          </cell>
        </row>
        <row r="5343">
          <cell r="E5343" t="str">
            <v>ZPS_SSJJ_L_BAK0503</v>
          </cell>
          <cell r="F5343" t="str">
            <v>通兑来帐登记簿</v>
          </cell>
          <cell r="G5343" t="str">
            <v>&lt;&lt;&lt;&lt;&lt;字段详细信息&gt;&gt;&gt;&gt;&gt;</v>
          </cell>
          <cell r="H5343" t="str">
            <v>FQHHH,WTRQ,JYXH</v>
          </cell>
        </row>
        <row r="5344">
          <cell r="E5344" t="str">
            <v>ZPS_SSJJ_W</v>
          </cell>
          <cell r="F5344" t="str">
            <v>通兑往帐登记簿</v>
          </cell>
          <cell r="G5344" t="str">
            <v>&lt;&lt;&lt;&lt;&lt;字段详细信息&gt;&gt;&gt;&gt;&gt;</v>
          </cell>
          <cell r="H5344" t="str">
            <v>FQHHH,WTRQ,JYXH</v>
          </cell>
        </row>
        <row r="5345">
          <cell r="E5345" t="str">
            <v>ZPS_SSJJ_W_BAK0503</v>
          </cell>
          <cell r="F5345" t="str">
            <v>通兑往帐登记簿</v>
          </cell>
          <cell r="G5345" t="str">
            <v>&lt;&lt;&lt;&lt;&lt;字段详细信息&gt;&gt;&gt;&gt;&gt;</v>
          </cell>
          <cell r="H5345" t="str">
            <v>FQHHH,WTRQ,JYXH</v>
          </cell>
        </row>
        <row r="5346">
          <cell r="E5346" t="str">
            <v>T_SET_AFFBOOK</v>
          </cell>
          <cell r="F5346" t="str">
            <v>事务登记簿</v>
          </cell>
          <cell r="G5346" t="str">
            <v>&lt;&lt;&lt;&lt;&lt;字段详细信息&gt;&gt;&gt;&gt;&gt;</v>
          </cell>
          <cell r="H5346" t="str">
            <v>PLAT_DATE,PLAT_SEQ</v>
          </cell>
        </row>
        <row r="5347">
          <cell r="E5347" t="str">
            <v>T_BEPS_CNTRCT</v>
          </cell>
          <cell r="F5347" t="str">
            <v>小额协议表</v>
          </cell>
          <cell r="G5347" t="str">
            <v>&lt;&lt;&lt;&lt;&lt;字段详细信息&gt;&gt;&gt;&gt;&gt;</v>
          </cell>
          <cell r="H5347" t="str">
            <v>BRCH_NO,CNT_TYPE,CNT_NO,CNT_DATE</v>
          </cell>
        </row>
        <row r="5348">
          <cell r="E5348" t="str">
            <v>T_SET_CLS</v>
          </cell>
          <cell r="F5348" t="str">
            <v>行别代码表</v>
          </cell>
          <cell r="G5348" t="str">
            <v>&lt;&lt;&lt;&lt;&lt;字段详细信息&gt;&gt;&gt;&gt;&gt;</v>
          </cell>
          <cell r="H5348" t="str">
            <v>CLS_CODE</v>
          </cell>
        </row>
        <row r="5349">
          <cell r="E5349" t="str">
            <v>T_SET_BOPBOOK</v>
          </cell>
          <cell r="F5349" t="str">
            <v>大小额退回</v>
          </cell>
          <cell r="G5349" t="str">
            <v>&lt;&lt;&lt;&lt;&lt;字段详细信息&gt;&gt;&gt;&gt;&gt;</v>
          </cell>
          <cell r="H5349" t="str">
            <v>PLAT_DATE,PLAT_SEQ</v>
          </cell>
        </row>
        <row r="5350">
          <cell r="E5350" t="str">
            <v>T_BEPS_DSFBOOK</v>
          </cell>
          <cell r="F5350" t="str">
            <v>代收付明细</v>
          </cell>
          <cell r="G5350" t="str">
            <v>&lt;&lt;&lt;&lt;&lt;字段详细信息&gt;&gt;&gt;&gt;&gt;</v>
          </cell>
          <cell r="H5350" t="str">
            <v>PLAT_DATE,PLAT_SEQ</v>
          </cell>
        </row>
        <row r="5351">
          <cell r="E5351" t="str">
            <v>T_BEPS_BAT</v>
          </cell>
          <cell r="F5351" t="str">
            <v>小额包信息表</v>
          </cell>
          <cell r="G5351" t="str">
            <v>&lt;&lt;&lt;&lt;&lt;字段详细信息&gt;&gt;&gt;&gt;&gt;</v>
          </cell>
          <cell r="H5351" t="str">
            <v>PLAT_DATE,PLAT_SEQ</v>
          </cell>
        </row>
        <row r="5352">
          <cell r="E5352" t="str">
            <v>T_BEPS_DSFTOTBOOK</v>
          </cell>
          <cell r="F5352" t="str">
            <v>代收付汇总表</v>
          </cell>
          <cell r="G5352" t="str">
            <v>&lt;&lt;&lt;&lt;&lt;字段详细信息&gt;&gt;&gt;&gt;&gt;</v>
          </cell>
          <cell r="H5352" t="str">
            <v>PLAT_DATE,PLAT_SEQ</v>
          </cell>
        </row>
        <row r="5353">
          <cell r="E5353" t="str">
            <v>T_BEPS_CREBOOK</v>
          </cell>
          <cell r="F5353" t="str">
            <v>小额定期贷记明细登记簿</v>
          </cell>
          <cell r="G5353" t="str">
            <v>&lt;&lt;&lt;&lt;&lt;字段详细信息&gt;&gt;&gt;&gt;&gt;</v>
          </cell>
          <cell r="H5353" t="str">
            <v>PLAT_DATE,PLAT_SEQ</v>
          </cell>
        </row>
        <row r="5354">
          <cell r="E5354" t="str">
            <v>T_BEPS_DEBBOOK</v>
          </cell>
          <cell r="F5354" t="str">
            <v>小额定期借记明细登记簿</v>
          </cell>
          <cell r="G5354" t="str">
            <v>&lt;&lt;&lt;&lt;&lt;字段详细信息&gt;&gt;&gt;&gt;&gt;</v>
          </cell>
          <cell r="H5354" t="str">
            <v>PLAT_DATE,PLAT_SEQ</v>
          </cell>
        </row>
        <row r="5355">
          <cell r="E5355" t="str">
            <v>T_BEPS_PAYBOOK</v>
          </cell>
          <cell r="F5355" t="str">
            <v>缴费记录表</v>
          </cell>
          <cell r="G5355" t="str">
            <v>&lt;&lt;&lt;&lt;&lt;字段详细信息&gt;&gt;&gt;&gt;&gt;</v>
          </cell>
          <cell r="H5355" t="str">
            <v>PLAT_DATE,PLAT_SEQ</v>
          </cell>
        </row>
        <row r="5356">
          <cell r="E5356" t="str">
            <v>T_SET_HOSTNCLR</v>
          </cell>
          <cell r="F5356" t="str">
            <v>大小额未清算表</v>
          </cell>
          <cell r="G5356" t="str">
            <v>&lt;&lt;&lt;&lt;&lt;字段详细信息&gt;&gt;&gt;&gt;&gt;</v>
          </cell>
          <cell r="H5356" t="str">
            <v>SET_DATE,BRCH_NO,BRCH_TYPE,SYS_CODE</v>
          </cell>
        </row>
        <row r="5357">
          <cell r="E5357" t="str">
            <v>T_BEPS_PLDSBOOK</v>
          </cell>
          <cell r="F5357" t="str">
            <v>代收付明细</v>
          </cell>
          <cell r="G5357" t="str">
            <v>&lt;&lt;&lt;&lt;&lt;字段详细信息&gt;&gt;&gt;&gt;&gt;</v>
          </cell>
          <cell r="H5357" t="str">
            <v>PLAT_DATE,PLAT_SEQ</v>
          </cell>
        </row>
        <row r="5358">
          <cell r="E5358" t="str">
            <v>T_BEPS_PLDFBOOK</v>
          </cell>
          <cell r="F5358" t="str">
            <v>代收付明细</v>
          </cell>
          <cell r="G5358" t="str">
            <v>&lt;&lt;&lt;&lt;&lt;字段详细信息&gt;&gt;&gt;&gt;&gt;</v>
          </cell>
          <cell r="H5358" t="str">
            <v>PLAT_DATE,PLAT_SEQ</v>
          </cell>
        </row>
        <row r="5359">
          <cell r="E5359" t="str">
            <v>BFJ_LIMIT_CONFIG</v>
          </cell>
          <cell r="F5359" t="str">
            <v>备付金下限表</v>
          </cell>
          <cell r="G5359" t="str">
            <v>&lt;&lt;&lt;&lt;&lt;字段详细信息&gt;&gt;&gt;&gt;&gt;</v>
          </cell>
          <cell r="H5359" t="str">
            <v>KEY</v>
          </cell>
        </row>
        <row r="5360">
          <cell r="E5360" t="str">
            <v>HOOP_BIZ_LOG</v>
          </cell>
          <cell r="F5360" t="str">
            <v>业务日志</v>
          </cell>
          <cell r="G5360" t="str">
            <v>&lt;&lt;&lt;&lt;&lt;字段详细信息&gt;&gt;&gt;&gt;&gt;</v>
          </cell>
          <cell r="H5360" t="str">
            <v>BIZ_LOG_ID</v>
          </cell>
        </row>
        <row r="5361">
          <cell r="E5361" t="str">
            <v>POSITION_APPLY2</v>
          </cell>
          <cell r="F5361" t="str">
            <v>预报表</v>
          </cell>
          <cell r="G5361" t="str">
            <v>&lt;&lt;&lt;&lt;&lt;字段详细信息&gt;&gt;&gt;&gt;&gt;</v>
          </cell>
          <cell r="H5361" t="str">
            <v>ID</v>
          </cell>
        </row>
        <row r="5362">
          <cell r="E5362" t="str">
            <v>ZPS_SSJJ_L</v>
          </cell>
          <cell r="F5362" t="str">
            <v>通兑来帐登记簿</v>
          </cell>
          <cell r="G5362" t="str">
            <v>&lt;&lt;&lt;&lt;&lt;字段详细信息&gt;&gt;&gt;&gt;&gt;</v>
          </cell>
          <cell r="H5362" t="str">
            <v>FQHHH,WTRQ,JYXH</v>
          </cell>
        </row>
        <row r="5363">
          <cell r="E5363" t="str">
            <v>ZPS_BANK</v>
          </cell>
          <cell r="F5363" t="str">
            <v>农信银行号表</v>
          </cell>
          <cell r="G5363" t="str">
            <v>&lt;&lt;&lt;&lt;&lt;字段详细信息&gt;&gt;&gt;&gt;&gt;</v>
          </cell>
          <cell r="H5363" t="str">
            <v>HH</v>
          </cell>
        </row>
        <row r="5364">
          <cell r="E5364" t="str">
            <v>ZPS_BRCH</v>
          </cell>
          <cell r="F5364" t="str">
            <v>行内机构行号对照表</v>
          </cell>
          <cell r="G5364" t="str">
            <v>&lt;&lt;&lt;&lt;&lt;字段详细信息&gt;&gt;&gt;&gt;&gt;</v>
          </cell>
          <cell r="H5364" t="str">
            <v>JGM</v>
          </cell>
        </row>
        <row r="5365">
          <cell r="E5365" t="str">
            <v>ZPS_HDL</v>
          </cell>
          <cell r="F5365" t="str">
            <v>汇兑来帐登记簿</v>
          </cell>
          <cell r="G5365" t="str">
            <v>&lt;&lt;&lt;&lt;&lt;字段详细信息&gt;&gt;&gt;&gt;&gt;</v>
          </cell>
          <cell r="H5365" t="str">
            <v>FQHHH,WTRQ,JYXH</v>
          </cell>
        </row>
        <row r="5366">
          <cell r="E5366" t="str">
            <v>ZPS_HDW</v>
          </cell>
          <cell r="F5366" t="str">
            <v>汇兑往帐登记簿</v>
          </cell>
          <cell r="G5366" t="str">
            <v>&lt;&lt;&lt;&lt;&lt;字段详细信息&gt;&gt;&gt;&gt;&gt;</v>
          </cell>
          <cell r="H5366" t="str">
            <v>FQHHH,WTRQ,JYXH</v>
          </cell>
        </row>
        <row r="5367">
          <cell r="E5367" t="str">
            <v>ZPS_SSDJ_L_20190710_BDW_WCM_06</v>
          </cell>
          <cell r="F5367" t="str">
            <v>通存来帐登记簿</v>
          </cell>
          <cell r="G5367" t="str">
            <v>&lt;&lt;&lt;&lt;&lt;字段详细信息&gt;&gt;&gt;&gt;&gt;</v>
          </cell>
          <cell r="H5367" t="str">
            <v>FQHHH,WTRQ,JYXH</v>
          </cell>
        </row>
        <row r="5368">
          <cell r="E5368" t="str">
            <v>ZPS_SSDJ_W_20190710_BDW_WCM_06</v>
          </cell>
          <cell r="F5368" t="str">
            <v>通存往帐登记簿</v>
          </cell>
          <cell r="G5368" t="str">
            <v>&lt;&lt;&lt;&lt;&lt;字段详细信息&gt;&gt;&gt;&gt;&gt;</v>
          </cell>
          <cell r="H5368" t="str">
            <v>FQHHH,WTRQ,JYXH</v>
          </cell>
        </row>
        <row r="5369">
          <cell r="E5369" t="str">
            <v>ZPS_SSJJ_L_20190710_BDW_WCM_06</v>
          </cell>
          <cell r="F5369" t="str">
            <v>通兑来帐登记簿</v>
          </cell>
          <cell r="G5369" t="str">
            <v>&lt;&lt;&lt;&lt;&lt;字段详细信息&gt;&gt;&gt;&gt;&gt;</v>
          </cell>
          <cell r="H5369" t="str">
            <v>FQHHH,WTRQ,JYXH</v>
          </cell>
        </row>
        <row r="5370">
          <cell r="E5370" t="str">
            <v>ZPS_SSJJ_W_20190710_BDW_WCM_06</v>
          </cell>
          <cell r="F5370" t="str">
            <v>通兑往帐登记簿</v>
          </cell>
          <cell r="G5370" t="str">
            <v>&lt;&lt;&lt;&lt;&lt;字段详细信息&gt;&gt;&gt;&gt;&gt;</v>
          </cell>
          <cell r="H5370" t="str">
            <v>FQHHH,WTRQ,JYXH</v>
          </cell>
        </row>
        <row r="5371">
          <cell r="E5371" t="str">
            <v>ZPS_SSDJ_W</v>
          </cell>
          <cell r="F5371" t="str">
            <v>通存往帐登记簿</v>
          </cell>
          <cell r="G5371" t="str">
            <v>&lt;&lt;&lt;&lt;&lt;字段详细信息&gt;&gt;&gt;&gt;&gt;</v>
          </cell>
          <cell r="H5371" t="str">
            <v>FQHHH,WTRQ,JYXH</v>
          </cell>
        </row>
        <row r="5372">
          <cell r="E5372" t="str">
            <v>ZPS_FREE</v>
          </cell>
          <cell r="F5372" t="str">
            <v>自由格式登记簿</v>
          </cell>
          <cell r="G5372" t="str">
            <v>&lt;&lt;&lt;&lt;&lt;字段详细信息&gt;&gt;&gt;&gt;&gt;</v>
          </cell>
          <cell r="H5372" t="str">
            <v>FQHHH,WTRQ,JYXH,WLBZ</v>
          </cell>
        </row>
        <row r="5373">
          <cell r="E5373" t="str">
            <v>ZPS_CXCF</v>
          </cell>
          <cell r="F5373" t="str">
            <v>农信银查询查复登记簿</v>
          </cell>
          <cell r="G5373" t="str">
            <v>&lt;&lt;&lt;&lt;&lt;字段详细信息&gt;&gt;&gt;&gt;&gt;</v>
          </cell>
          <cell r="H5373" t="str">
            <v>FQHHH,WTRQ,JYXH,WLBZ</v>
          </cell>
        </row>
        <row r="5374">
          <cell r="E5374" t="str">
            <v>ZPS_SSDJ_L</v>
          </cell>
          <cell r="F5374" t="str">
            <v>通存来帐登记簿</v>
          </cell>
          <cell r="G5374" t="str">
            <v>&lt;&lt;&lt;&lt;&lt;字段详细信息&gt;&gt;&gt;&gt;&gt;</v>
          </cell>
          <cell r="H5374" t="str">
            <v>FQHHH,WTRQ,JYXH</v>
          </cell>
        </row>
        <row r="5375">
          <cell r="E5375" t="str">
            <v>ZPS_SSJJ_W</v>
          </cell>
          <cell r="F5375" t="str">
            <v>通兑往帐登记簿</v>
          </cell>
          <cell r="G5375" t="str">
            <v>&lt;&lt;&lt;&lt;&lt;字段详细信息&gt;&gt;&gt;&gt;&gt;</v>
          </cell>
          <cell r="H5375" t="str">
            <v>FQHHH,WTRQ,JYXH</v>
          </cell>
        </row>
        <row r="5376">
          <cell r="E5376" t="str">
            <v>ZPS_HPQF</v>
          </cell>
          <cell r="F5376" t="str">
            <v>汇票签发登记簿</v>
          </cell>
          <cell r="G5376" t="str">
            <v>&lt;&lt;&lt;&lt;&lt;字段详细信息&gt;&gt;&gt;&gt;&gt;</v>
          </cell>
          <cell r="H5376" t="str">
            <v>PLAT_DATE,SEQ_NO</v>
          </cell>
        </row>
        <row r="5377">
          <cell r="E5377" t="str">
            <v>WORK_ORDER_PROCESS_20230814_WSW</v>
          </cell>
          <cell r="F5377" t="str">
            <v>工单处置流程表</v>
          </cell>
          <cell r="G5377" t="str">
            <v>&lt;&lt;&lt;&lt;&lt;字段详细信息&gt;&gt;&gt;&gt;&gt;</v>
          </cell>
          <cell r="H5377" t="str">
            <v>ID</v>
          </cell>
        </row>
        <row r="5378">
          <cell r="E5378" t="str">
            <v>WORK_ORDER_20230814_WSW</v>
          </cell>
          <cell r="F5378" t="str">
            <v>工单表</v>
          </cell>
          <cell r="G5378" t="str">
            <v>&lt;&lt;&lt;&lt;&lt;字段详细信息&gt;&gt;&gt;&gt;&gt;</v>
          </cell>
          <cell r="H5378" t="str">
            <v>WORK_ORDER_ID</v>
          </cell>
        </row>
        <row r="5379">
          <cell r="E5379" t="str">
            <v>WORK_ORDER</v>
          </cell>
          <cell r="F5379" t="str">
            <v>工单表</v>
          </cell>
          <cell r="G5379" t="str">
            <v>&lt;&lt;&lt;&lt;&lt;字段详细信息&gt;&gt;&gt;&gt;&gt;</v>
          </cell>
          <cell r="H5379" t="str">
            <v>WORK_ORDER_ID</v>
          </cell>
        </row>
        <row r="5380">
          <cell r="E5380" t="str">
            <v>WORK_ORDER_HISTORY</v>
          </cell>
          <cell r="F5380" t="str">
            <v>工单表</v>
          </cell>
          <cell r="G5380" t="str">
            <v>&lt;&lt;&lt;&lt;&lt;字段详细信息&gt;&gt;&gt;&gt;&gt;</v>
          </cell>
          <cell r="H5380" t="str">
            <v>WORK_ORDER_ID</v>
          </cell>
        </row>
        <row r="5381">
          <cell r="E5381" t="str">
            <v>WORK_ORDER_PROCESS_HISTORY</v>
          </cell>
          <cell r="F5381" t="str">
            <v>工单处置流程表</v>
          </cell>
          <cell r="G5381" t="str">
            <v>&lt;&lt;&lt;&lt;&lt;字段详细信息&gt;&gt;&gt;&gt;&gt;</v>
          </cell>
          <cell r="H5381" t="str">
            <v>ID</v>
          </cell>
        </row>
        <row r="5382">
          <cell r="E5382" t="str">
            <v>WORK_ORDER_PROCESS</v>
          </cell>
          <cell r="F5382" t="str">
            <v>工单处置流程表</v>
          </cell>
          <cell r="G5382" t="str">
            <v>&lt;&lt;&lt;&lt;&lt;字段详细信息&gt;&gt;&gt;&gt;&gt;</v>
          </cell>
          <cell r="H5382" t="str">
            <v>ID</v>
          </cell>
        </row>
        <row r="5383">
          <cell r="E5383" t="str">
            <v>FTP_PMA_SM_USER</v>
          </cell>
          <cell r="F5383" t="str">
            <v>员工信息表</v>
          </cell>
          <cell r="G5383" t="str">
            <v>&lt;&lt;&lt;&lt;&lt;字段详细信息&gt;&gt;&gt;&gt;&gt;</v>
          </cell>
          <cell r="H5383" t="str">
            <v>USER_ID</v>
          </cell>
        </row>
        <row r="5384">
          <cell r="E5384" t="str">
            <v>FTP_PMA_DR_ACCOUNT_USER</v>
          </cell>
          <cell r="F5384" t="str">
            <v>存款账户与员工关系生效表</v>
          </cell>
          <cell r="G5384" t="str">
            <v>&lt;&lt;&lt;&lt;&lt;字段详细信息&gt;&gt;&gt;&gt;&gt;</v>
          </cell>
          <cell r="H5384" t="str">
            <v>ID</v>
          </cell>
        </row>
        <row r="5385">
          <cell r="E5385" t="str">
            <v>FTP_PMA_DR_CUSTSAV_USER</v>
          </cell>
          <cell r="F5385" t="str">
            <v>存款客户与员工关系生效表</v>
          </cell>
          <cell r="G5385" t="str">
            <v>&lt;&lt;&lt;&lt;&lt;字段详细信息&gt;&gt;&gt;&gt;&gt;</v>
          </cell>
          <cell r="H5385" t="str">
            <v>ID</v>
          </cell>
        </row>
        <row r="5386">
          <cell r="E5386" t="str">
            <v>FTP_PMA_DR_CUST_USER</v>
          </cell>
          <cell r="F5386" t="str">
            <v>贷款客户与员工关系生效表</v>
          </cell>
          <cell r="G5386" t="str">
            <v>&lt;&lt;&lt;&lt;&lt;字段详细信息&gt;&gt;&gt;&gt;&gt;</v>
          </cell>
          <cell r="H5386" t="str">
            <v>ID</v>
          </cell>
        </row>
        <row r="5387">
          <cell r="E5387" t="str">
            <v>FTP_PMA_MANAGE_REF_INFO_20170927_BDW_WWC_03</v>
          </cell>
          <cell r="F5387" t="str">
            <v>客户经理关系分润表</v>
          </cell>
          <cell r="G5387" t="str">
            <v>&lt;&lt;&lt;&lt;&lt;字段详细信息&gt;&gt;&gt;&gt;&gt;</v>
          </cell>
          <cell r="H5387" t="str">
            <v>ACCT_NO,MANAGE_ID,START_DATE</v>
          </cell>
        </row>
        <row r="5388">
          <cell r="E5388" t="str">
            <v>FTP_PMA_MANAGE_REF_INFO</v>
          </cell>
          <cell r="F5388" t="str">
            <v>客户经理关系分润表</v>
          </cell>
          <cell r="G5388" t="str">
            <v>&lt;&lt;&lt;&lt;&lt;字段详细信息&gt;&gt;&gt;&gt;&gt;</v>
          </cell>
          <cell r="H5388" t="str">
            <v>ACCT_NO,MANAGE_ID,START_DATE</v>
          </cell>
        </row>
        <row r="5389">
          <cell r="E5389" t="str">
            <v>RST_FTP_DETAIL</v>
          </cell>
          <cell r="F5389" t="str">
            <v>客户经理下发明细</v>
          </cell>
          <cell r="G5389" t="str">
            <v>&lt;&lt;&lt;&lt;&lt;字段详细信息&gt;&gt;&gt;&gt;&gt;</v>
          </cell>
          <cell r="H5389" t="str">
            <v>DATA_DT,ACCT_NO,CURRENCY_CD</v>
          </cell>
        </row>
        <row r="5390">
          <cell r="E5390" t="str">
            <v>FACT_FTP_BSC_A06</v>
          </cell>
          <cell r="F5390" t="str">
            <v>产品FTP利润分析事实表</v>
          </cell>
          <cell r="G5390" t="str">
            <v>&lt;&lt;&lt;&lt;&lt;字段详细信息&gt;&gt;&gt;&gt;&gt;</v>
          </cell>
          <cell r="H5390" t="str">
            <v>DATA_DT,ORG_UNIT_ID,ISO_CURRENCY_CD,PROD_CD</v>
          </cell>
        </row>
        <row r="5391">
          <cell r="E5391" t="str">
            <v>F03_LOAN_ACCT_INFO_ALM</v>
          </cell>
          <cell r="F5391" t="str">
            <v>贷款表</v>
          </cell>
          <cell r="G5391" t="str">
            <v>&lt;&lt;&lt;&lt;&lt;字段详细信息&gt;&gt;&gt;&gt;&gt;</v>
          </cell>
          <cell r="H5391" t="str">
            <v>ACCOUNT_NUMBER,AS_OF_DATE</v>
          </cell>
        </row>
        <row r="5392">
          <cell r="E5392" t="str">
            <v>RPT_RST_FTP</v>
          </cell>
          <cell r="F5392" t="str">
            <v>FTP账户明细结果集</v>
          </cell>
          <cell r="G5392" t="str">
            <v>&lt;&lt;&lt;&lt;&lt;字段详细信息&gt;&gt;&gt;&gt;&gt;</v>
          </cell>
          <cell r="H5392" t="str">
            <v>ACCT_NO,DATA_DT,CURRENCY_CD</v>
          </cell>
        </row>
        <row r="5393">
          <cell r="E5393" t="str">
            <v>RPT_RST_FTP_DAYS_DETAIL</v>
          </cell>
          <cell r="F5393" t="str">
            <v>FTP账户级存贷每日明细表</v>
          </cell>
          <cell r="G5393" t="str">
            <v>&lt;&lt;&lt;&lt;&lt;字段详细信息&gt;&gt;&gt;&gt;&gt;</v>
          </cell>
          <cell r="H5393" t="str">
            <v>ACCT_NO,DATA_DT</v>
          </cell>
        </row>
        <row r="5394">
          <cell r="E5394" t="str">
            <v>RST_FTP_PROFIT_MONTH</v>
          </cell>
          <cell r="F5394" t="e">
            <v>#N/A</v>
          </cell>
          <cell r="G5394" t="str">
            <v>&lt;&lt;&lt;&lt;&lt;字段详细信息&gt;&gt;&gt;&gt;&gt;</v>
          </cell>
          <cell r="H5394" t="str">
            <v>AS_OF_DATE,ACCOUNT_NUMBER</v>
          </cell>
        </row>
        <row r="5395">
          <cell r="E5395" t="str">
            <v>RPT_RST_FTP_DT</v>
          </cell>
          <cell r="F5395" t="str">
            <v>FTP账户明细结果集</v>
          </cell>
          <cell r="G5395" t="str">
            <v>&lt;&lt;&lt;&lt;&lt;字段详细信息&gt;&gt;&gt;&gt;&gt;</v>
          </cell>
          <cell r="H5395" t="str">
            <v>DATA_DT,ACCT_NO,CURRENCY_CD</v>
          </cell>
        </row>
        <row r="5396">
          <cell r="E5396" t="str">
            <v>T_RWA_EI_RE_EXPOSURE_TMP2</v>
          </cell>
          <cell r="F5396" t="str">
            <v>零售风险暴露表</v>
          </cell>
          <cell r="G5396" t="str">
            <v>&lt;&lt;&lt;&lt;&lt;字段详细信息&gt;&gt;&gt;&gt;&gt;</v>
          </cell>
          <cell r="H5396" t="str">
            <v>DATA_BATCH_NO,EXPOSURE_ID</v>
          </cell>
        </row>
        <row r="5397">
          <cell r="E5397" t="str">
            <v>FACT_PA_BSC_Y01</v>
          </cell>
          <cell r="F5397" t="str">
            <v>支行盈利分析总览表</v>
          </cell>
          <cell r="G5397" t="str">
            <v>&lt;&lt;&lt;&lt;&lt;字段详细信息&gt;&gt;&gt;&gt;&gt;</v>
          </cell>
          <cell r="H5397" t="str">
            <v>DATA_DT,ORG_UNIT_ID,ISO_CURRENCY_CD,FREQ,ITEM_ID,FTP_03_FLAG</v>
          </cell>
        </row>
        <row r="5398">
          <cell r="E5398" t="str">
            <v>DIM_SUBJECT_LVL</v>
          </cell>
          <cell r="F5398" t="str">
            <v>科目表</v>
          </cell>
          <cell r="G5398" t="str">
            <v>&lt;&lt;&lt;&lt;&lt;字段详细信息&gt;&gt;&gt;&gt;&gt;</v>
          </cell>
          <cell r="H5398" t="str">
            <v>SUBJECT_ID,DATA_DT</v>
          </cell>
        </row>
        <row r="5399">
          <cell r="E5399" t="str">
            <v>F03_LOAN_ACCT_INFO</v>
          </cell>
          <cell r="F5399" t="str">
            <v>贷款信息表</v>
          </cell>
          <cell r="G5399" t="str">
            <v>&lt;&lt;&lt;&lt;&lt;字段详细信息&gt;&gt;&gt;&gt;&gt;</v>
          </cell>
          <cell r="H5399" t="str">
            <v>ACCOUNT_NUMBER,ISO_CURRENCY_CD,GL_ACCOUNT_ID,AS_OF_DATE</v>
          </cell>
        </row>
        <row r="5400">
          <cell r="E5400" t="str">
            <v>PRIVILEGE_ORDER_CARD</v>
          </cell>
          <cell r="F5400" t="str">
            <v>卡级级权益领购订单表</v>
          </cell>
          <cell r="G5400" t="str">
            <v>&lt;&lt;&lt;&lt;&lt;字段详细信息&gt;&gt;&gt;&gt;&gt;</v>
          </cell>
          <cell r="H5400" t="str">
            <v>ORDER_NO</v>
          </cell>
        </row>
        <row r="5401">
          <cell r="E5401" t="str">
            <v>SERVICE_USER_ACCT_FLOW</v>
          </cell>
          <cell r="F5401" t="str">
            <v>用户级账户流水表</v>
          </cell>
          <cell r="G5401" t="str">
            <v>&lt;&lt;&lt;&lt;&lt;字段详细信息&gt;&gt;&gt;&gt;&gt;</v>
          </cell>
          <cell r="H5401" t="str">
            <v>USER_ID,ID</v>
          </cell>
        </row>
        <row r="5402">
          <cell r="E5402" t="str">
            <v>SERVICE_CARD_ACCT_FLOW</v>
          </cell>
          <cell r="F5402" t="str">
            <v>卡级账户流水表</v>
          </cell>
          <cell r="G5402" t="str">
            <v>&lt;&lt;&lt;&lt;&lt;字段详细信息&gt;&gt;&gt;&gt;&gt;</v>
          </cell>
          <cell r="H5402" t="str">
            <v>CARD_NO,ID</v>
          </cell>
        </row>
        <row r="5403">
          <cell r="E5403" t="str">
            <v>MARKET_BATCH</v>
          </cell>
          <cell r="F5403" t="str">
            <v>数字营销批量派发表</v>
          </cell>
          <cell r="G5403" t="str">
            <v>&lt;&lt;&lt;&lt;&lt;字段详细信息&gt;&gt;&gt;&gt;&gt;</v>
          </cell>
          <cell r="H5403" t="str">
            <v>ID</v>
          </cell>
        </row>
        <row r="5404">
          <cell r="E5404" t="str">
            <v>USER_ID_SYN_CARD_ACCT</v>
          </cell>
          <cell r="F5404" t="str">
            <v>用户id和卡号关系表</v>
          </cell>
          <cell r="G5404" t="str">
            <v>&lt;&lt;&lt;&lt;&lt;字段详细信息&gt;&gt;&gt;&gt;&gt;</v>
          </cell>
          <cell r="H5404" t="str">
            <v>ID</v>
          </cell>
        </row>
        <row r="5405">
          <cell r="E5405" t="str">
            <v>MERCHANT_CONFIG</v>
          </cell>
          <cell r="F5405" t="str">
            <v>商户表</v>
          </cell>
          <cell r="G5405" t="str">
            <v>&lt;&lt;&lt;&lt;&lt;字段详细信息&gt;&gt;&gt;&gt;&gt;</v>
          </cell>
          <cell r="H5405" t="str">
            <v>ID</v>
          </cell>
        </row>
        <row r="5406">
          <cell r="E5406" t="str">
            <v>SERVICE_USER_ACCT_INFO</v>
          </cell>
          <cell r="F5406" t="str">
            <v>用户级账户信息表</v>
          </cell>
          <cell r="G5406" t="str">
            <v>&lt;&lt;&lt;&lt;&lt;字段详细信息&gt;&gt;&gt;&gt;&gt;</v>
          </cell>
          <cell r="H5406" t="str">
            <v>USER_ID,SERVICE_CODE,START_DATE,END_DATE</v>
          </cell>
        </row>
        <row r="5407">
          <cell r="E5407" t="str">
            <v>SERVICE_CARD_ACCT_INFO</v>
          </cell>
          <cell r="F5407" t="str">
            <v>卡级账户信息表</v>
          </cell>
          <cell r="G5407" t="str">
            <v>&lt;&lt;&lt;&lt;&lt;字段详细信息&gt;&gt;&gt;&gt;&gt;</v>
          </cell>
          <cell r="H5407" t="str">
            <v>CARD_NO,SERVICE_CODE,START_DATE,END_DATE</v>
          </cell>
        </row>
        <row r="5408">
          <cell r="E5408" t="str">
            <v>USER_GOODS_ORDER</v>
          </cell>
          <cell r="F5408" t="str">
            <v>商品订单表</v>
          </cell>
          <cell r="G5408" t="str">
            <v>&lt;&lt;&lt;&lt;&lt;字段详细信息&gt;&gt;&gt;&gt;&gt;</v>
          </cell>
          <cell r="H5408" t="str">
            <v>USER_ID,ORDER_NO</v>
          </cell>
        </row>
        <row r="5409">
          <cell r="E5409" t="str">
            <v>DISTRIBUTE_BATCH_SUB</v>
          </cell>
          <cell r="F5409" t="str">
            <v>批量权益产品派发子表</v>
          </cell>
          <cell r="G5409" t="str">
            <v>&lt;&lt;&lt;&lt;&lt;字段详细信息&gt;&gt;&gt;&gt;&gt;</v>
          </cell>
          <cell r="H5409" t="str">
            <v>SUB_DISTRIBUTE_CODE</v>
          </cell>
        </row>
        <row r="5410">
          <cell r="E5410" t="str">
            <v>SUB_MANAGER_DISTRIBUTE</v>
          </cell>
          <cell r="F5410" t="str">
            <v>客户经理派发子表</v>
          </cell>
          <cell r="G5410" t="str">
            <v>&lt;&lt;&lt;&lt;&lt;字段详细信息&gt;&gt;&gt;&gt;&gt;</v>
          </cell>
          <cell r="H5410" t="str">
            <v>ID</v>
          </cell>
        </row>
        <row r="5411">
          <cell r="E5411" t="str">
            <v>PRIVILEGE_SERVICE_CONFIG</v>
          </cell>
          <cell r="F5411" t="str">
            <v>权益产品-服务产品关联表</v>
          </cell>
          <cell r="G5411" t="str">
            <v>&lt;&lt;&lt;&lt;&lt;字段详细信息&gt;&gt;&gt;&gt;&gt;</v>
          </cell>
          <cell r="H5411" t="str">
            <v>ID</v>
          </cell>
        </row>
        <row r="5412">
          <cell r="E5412" t="str">
            <v>DISTRIBUTE_SINGLE</v>
          </cell>
          <cell r="F5412" t="str">
            <v>单个权益产品派发表</v>
          </cell>
          <cell r="G5412" t="str">
            <v>&lt;&lt;&lt;&lt;&lt;字段详细信息&gt;&gt;&gt;&gt;&gt;</v>
          </cell>
          <cell r="H5412" t="str">
            <v>DISTRIBUTE_CODE</v>
          </cell>
        </row>
        <row r="5413">
          <cell r="E5413" t="str">
            <v>DISTRIBUTE_BATCH</v>
          </cell>
          <cell r="F5413" t="str">
            <v>批量权益产品派发表</v>
          </cell>
          <cell r="G5413" t="str">
            <v>&lt;&lt;&lt;&lt;&lt;字段详细信息&gt;&gt;&gt;&gt;&gt;</v>
          </cell>
          <cell r="H5413" t="str">
            <v>DISTRIBUTE_CODE</v>
          </cell>
        </row>
        <row r="5414">
          <cell r="E5414" t="str">
            <v>ADJUST_SINGLE</v>
          </cell>
          <cell r="F5414" t="str">
            <v>单个服务调整表</v>
          </cell>
          <cell r="G5414" t="str">
            <v>&lt;&lt;&lt;&lt;&lt;字段详细信息&gt;&gt;&gt;&gt;&gt;</v>
          </cell>
          <cell r="H5414" t="str">
            <v>ADJUST_CODE</v>
          </cell>
        </row>
        <row r="5415">
          <cell r="E5415" t="str">
            <v>ADJUST_BATCH</v>
          </cell>
          <cell r="F5415" t="str">
            <v>批量服务调整表</v>
          </cell>
          <cell r="G5415" t="str">
            <v>&lt;&lt;&lt;&lt;&lt;字段详细信息&gt;&gt;&gt;&gt;&gt;</v>
          </cell>
          <cell r="H5415" t="str">
            <v>ADJUST_CODE</v>
          </cell>
        </row>
        <row r="5416">
          <cell r="E5416" t="str">
            <v>PRIVILEGE_RULE_FLOW</v>
          </cell>
          <cell r="F5416" t="str">
            <v>权益产品已领购库存记录表</v>
          </cell>
          <cell r="G5416" t="str">
            <v>&lt;&lt;&lt;&lt;&lt;字段详细信息&gt;&gt;&gt;&gt;&gt;</v>
          </cell>
          <cell r="H5416" t="str">
            <v>START_TIME,END_TIME,REDIS_KEY,ENTITY_ID</v>
          </cell>
        </row>
        <row r="5417">
          <cell r="E5417" t="str">
            <v>ADJUST_BATCH_DETAILS</v>
          </cell>
          <cell r="F5417" t="str">
            <v>批量服务调整明细表</v>
          </cell>
          <cell r="G5417" t="str">
            <v>&lt;&lt;&lt;&lt;&lt;字段详细信息&gt;&gt;&gt;&gt;&gt;</v>
          </cell>
          <cell r="H5417" t="str">
            <v>ID</v>
          </cell>
        </row>
        <row r="5418">
          <cell r="E5418" t="str">
            <v>COUPON_PRODUCT</v>
          </cell>
          <cell r="F5418" t="str">
            <v>券码产品表</v>
          </cell>
          <cell r="G5418" t="str">
            <v>&lt;&lt;&lt;&lt;&lt;字段详细信息&gt;&gt;&gt;&gt;&gt;</v>
          </cell>
          <cell r="H5418" t="str">
            <v>COUPON_PRODUCT_CODE</v>
          </cell>
        </row>
        <row r="5419">
          <cell r="E5419" t="str">
            <v>PRIVILEGE_PRODUCT_CONFIG</v>
          </cell>
          <cell r="F5419" t="str">
            <v>权益产品表</v>
          </cell>
          <cell r="G5419" t="str">
            <v>&lt;&lt;&lt;&lt;&lt;字段详细信息&gt;&gt;&gt;&gt;&gt;</v>
          </cell>
          <cell r="H5419" t="str">
            <v>PRIVILEGE_CODE</v>
          </cell>
        </row>
        <row r="5420">
          <cell r="E5420" t="str">
            <v>SERVICE_ORDER_USERID</v>
          </cell>
          <cell r="F5420" t="str">
            <v>用户级权益使用订单</v>
          </cell>
          <cell r="G5420" t="str">
            <v>&lt;&lt;&lt;&lt;&lt;字段详细信息&gt;&gt;&gt;&gt;&gt;</v>
          </cell>
          <cell r="H5420" t="str">
            <v>ORDER_NO</v>
          </cell>
        </row>
        <row r="5421">
          <cell r="E5421" t="str">
            <v>PRIVILEGE_PRODUCT_TASK</v>
          </cell>
          <cell r="F5421" t="str">
            <v>权益产品记录表</v>
          </cell>
          <cell r="G5421" t="str">
            <v>&lt;&lt;&lt;&lt;&lt;字段详细信息&gt;&gt;&gt;&gt;&gt;</v>
          </cell>
          <cell r="H5421" t="str">
            <v>ID</v>
          </cell>
        </row>
        <row r="5422">
          <cell r="E5422" t="str">
            <v>SERVICE_ORDER_CARD</v>
          </cell>
          <cell r="F5422" t="str">
            <v>卡级权益使用订单</v>
          </cell>
          <cell r="G5422" t="str">
            <v>&lt;&lt;&lt;&lt;&lt;字段详细信息&gt;&gt;&gt;&gt;&gt;</v>
          </cell>
          <cell r="H5422" t="str">
            <v>ORDER_NO</v>
          </cell>
        </row>
        <row r="5423">
          <cell r="E5423" t="str">
            <v>PRIVILEGE_ORDER_USERID</v>
          </cell>
          <cell r="F5423" t="str">
            <v>用户级权益领购订单表</v>
          </cell>
          <cell r="G5423" t="str">
            <v>&lt;&lt;&lt;&lt;&lt;字段详细信息&gt;&gt;&gt;&gt;&gt;</v>
          </cell>
          <cell r="H5423" t="str">
            <v>ORDER_NO</v>
          </cell>
        </row>
        <row r="5424">
          <cell r="E5424" t="str">
            <v>MANAGER_DISTRIBUTE</v>
          </cell>
          <cell r="F5424" t="str">
            <v>客户经理派发表</v>
          </cell>
          <cell r="G5424" t="str">
            <v>&lt;&lt;&lt;&lt;&lt;字段详细信息&gt;&gt;&gt;&gt;&gt;</v>
          </cell>
          <cell r="H5424" t="str">
            <v>ID</v>
          </cell>
        </row>
        <row r="5425">
          <cell r="E5425" t="str">
            <v>SERVICE_PRODUCT_CONFIG</v>
          </cell>
          <cell r="F5425" t="str">
            <v>服务产品表</v>
          </cell>
          <cell r="G5425" t="str">
            <v>&lt;&lt;&lt;&lt;&lt;字段详细信息&gt;&gt;&gt;&gt;&gt;</v>
          </cell>
          <cell r="H5425" t="str">
            <v>SERVICE_CODE</v>
          </cell>
        </row>
        <row r="5426">
          <cell r="E5426" t="str">
            <v>DISTRIBUTE_MARKET_BATCH</v>
          </cell>
          <cell r="F5426" t="str">
            <v>数字营销派发明细表</v>
          </cell>
          <cell r="G5426" t="str">
            <v>&lt;&lt;&lt;&lt;&lt;字段详细信息&gt;&gt;&gt;&gt;&gt;</v>
          </cell>
          <cell r="H5426" t="str">
            <v>MARKET_SEQ</v>
          </cell>
        </row>
        <row r="5427">
          <cell r="E5427" t="str">
            <v>T2_INTR_BSN_VOL</v>
          </cell>
          <cell r="F5427" t="str">
            <v>国际结算量统计表</v>
          </cell>
          <cell r="G5427" t="str">
            <v>&lt;&lt;&lt;&lt;&lt;字段详细信息&gt;&gt;&gt;&gt;&gt;</v>
          </cell>
          <cell r="H5427" t="str">
            <v>RECORD_DATE,REPORT_CYC,BANK_NO,TXN_TYP</v>
          </cell>
        </row>
        <row r="5428">
          <cell r="E5428" t="str">
            <v>T2_COMPLES_SCT</v>
          </cell>
          <cell r="F5428" t="str">
            <v>数据综合查询</v>
          </cell>
          <cell r="G5428" t="str">
            <v>&lt;&lt;&lt;&lt;&lt;字段详细信息&gt;&gt;&gt;&gt;&gt;</v>
          </cell>
          <cell r="H5428" t="str">
            <v>RECORD_DATE,BANK_NO,CURR_CD,ITEM_CD</v>
          </cell>
        </row>
        <row r="5429">
          <cell r="E5429" t="str">
            <v>T1_PUB_BANKCODE</v>
          </cell>
          <cell r="F5429" t="str">
            <v>银行代码参照表</v>
          </cell>
          <cell r="G5429" t="str">
            <v>&lt;&lt;&lt;&lt;&lt;字段详细信息&gt;&gt;&gt;&gt;&gt;</v>
          </cell>
          <cell r="H5429" t="str">
            <v>CATA_NO,BS_CODE</v>
          </cell>
        </row>
        <row r="5430">
          <cell r="E5430" t="str">
            <v>T1_PUB_AREA</v>
          </cell>
          <cell r="F5430" t="e">
            <v>#N/A</v>
          </cell>
          <cell r="G5430" t="str">
            <v>&lt;&lt;&lt;&lt;&lt;字段详细信息&gt;&gt;&gt;&gt;&gt;</v>
          </cell>
          <cell r="H5430" t="str">
            <v>BANK_NO,AREA_NO</v>
          </cell>
        </row>
        <row r="5431">
          <cell r="E5431" t="str">
            <v>T2_FM_LN_TAXFREE_VAT_OLD</v>
          </cell>
          <cell r="F5431" t="str">
            <v>小额农户贷款免税数据表（增值税）</v>
          </cell>
          <cell r="G5431" t="str">
            <v>&lt;&lt;&lt;&lt;&lt;字段详细信息&gt;&gt;&gt;&gt;&gt;</v>
          </cell>
          <cell r="H5431" t="str">
            <v>RECORD_DATE,CTR_AR_ID,CTR_ITM_ORDR_ID</v>
          </cell>
        </row>
        <row r="5432">
          <cell r="E5432" t="str">
            <v>T2_DEP_LN_SUM_PBC</v>
          </cell>
          <cell r="F5432" t="str">
            <v>存贷款汇总查询-人行口径</v>
          </cell>
          <cell r="G5432" t="str">
            <v>&lt;&lt;&lt;&lt;&lt;字段详细信息&gt;&gt;&gt;&gt;&gt;</v>
          </cell>
          <cell r="H5432" t="str">
            <v>RECORD_DATE,BANK_NO,DEP_LN_TYP,CURR_CD</v>
          </cell>
        </row>
        <row r="5433">
          <cell r="E5433" t="str">
            <v>ON_BST_AC_AR</v>
          </cell>
          <cell r="F5433" t="e">
            <v>#N/A</v>
          </cell>
          <cell r="G5433" t="str">
            <v>&lt;&lt;&lt;&lt;&lt;字段详细信息&gt;&gt;&gt;&gt;&gt;</v>
          </cell>
          <cell r="H5433" t="str">
            <v>INR_AC_AR_ID</v>
          </cell>
        </row>
        <row r="5434">
          <cell r="E5434" t="str">
            <v>T2_DIM_SPECIAL_AC</v>
          </cell>
          <cell r="F5434" t="e">
            <v>#N/A</v>
          </cell>
          <cell r="G5434" t="str">
            <v>&lt;&lt;&lt;&lt;&lt;字段详细信息&gt;&gt;&gt;&gt;&gt;</v>
          </cell>
          <cell r="H5434" t="str">
            <v>BANK_NO,CST_NO</v>
          </cell>
        </row>
        <row r="5435">
          <cell r="E5435" t="str">
            <v>T2_EBNK_CST_CNT</v>
          </cell>
          <cell r="F5435" t="str">
            <v>开户量及覆盖率统计表</v>
          </cell>
          <cell r="G5435" t="str">
            <v>&lt;&lt;&lt;&lt;&lt;字段详细信息&gt;&gt;&gt;&gt;&gt;</v>
          </cell>
          <cell r="H5435" t="str">
            <v>RECORD_DATE,BANK_NO,EBANK_TP,CST_TP_ID</v>
          </cell>
        </row>
        <row r="5436">
          <cell r="E5436" t="str">
            <v>T2_EBNK_REP_RATE</v>
          </cell>
          <cell r="F5436" t="str">
            <v>T2_EBNK_REP_RATE</v>
          </cell>
          <cell r="G5436" t="str">
            <v>&lt;&lt;&lt;&lt;&lt;字段详细信息&gt;&gt;&gt;&gt;&gt;</v>
          </cell>
          <cell r="H5436" t="str">
            <v>RECORD_DATE,BANK_NO,CURR_CD,ITEM_NO</v>
          </cell>
        </row>
        <row r="5437">
          <cell r="E5437" t="str">
            <v>T2_MBL_BNK_SGN_CVRG</v>
          </cell>
          <cell r="F5437" t="str">
            <v>T2_MBL_BNK_SGN_CVRG</v>
          </cell>
          <cell r="G5437" t="str">
            <v>&lt;&lt;&lt;&lt;&lt;字段详细信息&gt;&gt;&gt;&gt;&gt;</v>
          </cell>
          <cell r="H5437" t="str">
            <v>RECORD_DATE,BANK_NO,IDV_FLG</v>
          </cell>
        </row>
        <row r="5438">
          <cell r="E5438" t="str">
            <v>BLFMAMTZ</v>
          </cell>
          <cell r="F5438" t="str">
            <v>按揭贷款分户文件</v>
          </cell>
          <cell r="G5438" t="str">
            <v>&lt;&lt;&lt;&lt;&lt;字段详细信息&gt;&gt;&gt;&gt;&gt;</v>
          </cell>
          <cell r="H5438" t="str">
            <v>TZAACONO,TZABSN03</v>
          </cell>
        </row>
        <row r="5439">
          <cell r="E5439" t="str">
            <v>BLFMPMIN</v>
          </cell>
          <cell r="F5439" t="str">
            <v>贷款利息文件</v>
          </cell>
          <cell r="G5439" t="str">
            <v>&lt;&lt;&lt;&lt;&lt;字段详细信息&gt;&gt;&gt;&gt;&gt;</v>
          </cell>
          <cell r="H5439" t="str">
            <v>INAACONO,INABSN03,INADSN03</v>
          </cell>
        </row>
        <row r="5440">
          <cell r="E5440" t="str">
            <v>T2_DIM_TXN_BSIN_MAPPING</v>
          </cell>
          <cell r="F5440" t="str">
            <v>中间业务代码参照表</v>
          </cell>
          <cell r="G5440" t="str">
            <v>&lt;&lt;&lt;&lt;&lt;字段详细信息&gt;&gt;&gt;&gt;&gt;</v>
          </cell>
          <cell r="H5440" t="str">
            <v>CODE</v>
          </cell>
        </row>
        <row r="5441">
          <cell r="E5441" t="str">
            <v>T2_DEP_LN_SUM</v>
          </cell>
          <cell r="F5441" t="str">
            <v>存贷款汇总查询</v>
          </cell>
          <cell r="G5441" t="str">
            <v>&lt;&lt;&lt;&lt;&lt;字段详细信息&gt;&gt;&gt;&gt;&gt;</v>
          </cell>
          <cell r="H5441" t="str">
            <v>RECORD_DATE,BANK_NO,DEP_LN_TYP,CURR_CD</v>
          </cell>
        </row>
        <row r="5442">
          <cell r="E5442" t="str">
            <v>T2_LN_CLASS</v>
          </cell>
          <cell r="F5442" t="str">
            <v>贷款分类查询</v>
          </cell>
          <cell r="G5442" t="str">
            <v>&lt;&lt;&lt;&lt;&lt;字段详细信息&gt;&gt;&gt;&gt;&gt;</v>
          </cell>
          <cell r="H5442" t="str">
            <v>RECORD_DATE,BANK_NO,LN_TERM,GUAR_TYP,ASSU_TYP,INDU_CD,ALT_TY_ID,ENT_CAS,LN_PDT_CD,LN_USE_NO,CST_IDY_CL_ID,CURR_CD,LN_4_STS_CD,LN_5_STS_CD</v>
          </cell>
        </row>
        <row r="5443">
          <cell r="E5443" t="str">
            <v>T2_KEY_AREAS_LN_STS</v>
          </cell>
          <cell r="F5443" t="str">
            <v>重点领域贷款统计表</v>
          </cell>
          <cell r="G5443" t="str">
            <v>&lt;&lt;&lt;&lt;&lt;字段详细信息&gt;&gt;&gt;&gt;&gt;</v>
          </cell>
          <cell r="H5443" t="str">
            <v>YEAR_MONTH,BANK_NO,ITEM_CD,LS_FLAG,CURR_CD</v>
          </cell>
        </row>
        <row r="5444">
          <cell r="E5444" t="str">
            <v>T2_ATM_TRAN</v>
          </cell>
          <cell r="F5444" t="str">
            <v>ATM业务量月报表</v>
          </cell>
          <cell r="G5444" t="str">
            <v>&lt;&lt;&lt;&lt;&lt;字段详细信息&gt;&gt;&gt;&gt;&gt;</v>
          </cell>
          <cell r="H5444" t="str">
            <v>RECORD_DATE,BANK_NO,CURR_CD,ATM_NO,RCU_CRD_FLG,ACCT_BANK_NO</v>
          </cell>
        </row>
        <row r="5445">
          <cell r="E5445" t="str">
            <v>T2_EBNK_SLP_CNT</v>
          </cell>
          <cell r="F5445" t="str">
            <v>电子银行睡眠户统计表</v>
          </cell>
          <cell r="G5445" t="str">
            <v>&lt;&lt;&lt;&lt;&lt;字段详细信息&gt;&gt;&gt;&gt;&gt;</v>
          </cell>
          <cell r="H5445" t="str">
            <v>RECORD_DATE,BANK_NO,EBANK_TP,CST_TP_ID</v>
          </cell>
        </row>
        <row r="5446">
          <cell r="E5446" t="str">
            <v>T2_CST_INCLSV_FNC_SUM</v>
          </cell>
          <cell r="F5446" t="str">
            <v>普惠金融客户汇总统计表</v>
          </cell>
          <cell r="G5446" t="str">
            <v>&lt;&lt;&lt;&lt;&lt;字段详细信息&gt;&gt;&gt;&gt;&gt;</v>
          </cell>
          <cell r="H5446" t="str">
            <v>RECORD_DATE,BANK_NO,CURR_CD,CUST_MNG_NO,HOUSHLD_RGST_ADM_DSTC</v>
          </cell>
        </row>
        <row r="5447">
          <cell r="E5447" t="str">
            <v>T2_ORG_LOAN_AVG</v>
          </cell>
          <cell r="F5447" t="str">
            <v>个人和企业贷款户均统计查询</v>
          </cell>
          <cell r="G5447" t="str">
            <v>&lt;&lt;&lt;&lt;&lt;字段详细信息&gt;&gt;&gt;&gt;&gt;</v>
          </cell>
          <cell r="H5447" t="str">
            <v>RECORD_DATE,BANK_NO,LS_FLAG,CURR_CD,IND_OR_COMP</v>
          </cell>
        </row>
        <row r="5448">
          <cell r="E5448" t="str">
            <v>T2_LN_TEN_CLASS</v>
          </cell>
          <cell r="F5448" t="str">
            <v>贷款十级分类查询</v>
          </cell>
          <cell r="G5448" t="str">
            <v>&lt;&lt;&lt;&lt;&lt;字段详细信息&gt;&gt;&gt;&gt;&gt;</v>
          </cell>
          <cell r="H5448" t="str">
            <v>RECORD_DATE,BANK_NO,CURR_CD,ASL_TYPE,LN_5_STS_CD,LN_TYPE,ACG_TYPE</v>
          </cell>
        </row>
        <row r="5449">
          <cell r="E5449" t="str">
            <v>T2_ORG_SCALE_SUM</v>
          </cell>
          <cell r="F5449" t="str">
            <v>大中小微企业及个人生产经营性贷款情况统计表</v>
          </cell>
          <cell r="G5449" t="str">
            <v>&lt;&lt;&lt;&lt;&lt;字段详细信息&gt;&gt;&gt;&gt;&gt;</v>
          </cell>
          <cell r="H5449" t="str">
            <v>RECORD_DATE,BANK_NO,CURR_CD,ORG_SCALE_TP_ID,LN_5_STS_CD,LN_TYPE</v>
          </cell>
        </row>
        <row r="5450">
          <cell r="E5450" t="str">
            <v>T2_MRS_CL_SGN_SMY</v>
          </cell>
          <cell r="F5450" t="str">
            <v>中间业务业务汇总签约汇总</v>
          </cell>
          <cell r="G5450" t="str">
            <v>&lt;&lt;&lt;&lt;&lt;字段详细信息&gt;&gt;&gt;&gt;&gt;</v>
          </cell>
          <cell r="H5450" t="str">
            <v>RECORD_DATE,BANK_NO,PARA_TYPE,CL_CODE</v>
          </cell>
        </row>
        <row r="5451">
          <cell r="E5451" t="str">
            <v>T2_NET_PAY_STS</v>
          </cell>
          <cell r="F5451" t="str">
            <v>互联网支付报表</v>
          </cell>
          <cell r="G5451" t="str">
            <v>&lt;&lt;&lt;&lt;&lt;字段详细信息&gt;&gt;&gt;&gt;&gt;</v>
          </cell>
          <cell r="H5451" t="str">
            <v>RECORD_DATE,BANK_NO,NET_TP,CURR_CD</v>
          </cell>
        </row>
        <row r="5452">
          <cell r="E5452" t="str">
            <v>T2_LN_BAL_STAT</v>
          </cell>
          <cell r="F5452" t="str">
            <v>贷款分余额统计表</v>
          </cell>
          <cell r="G5452" t="str">
            <v>&lt;&lt;&lt;&lt;&lt;字段详细信息&gt;&gt;&gt;&gt;&gt;</v>
          </cell>
          <cell r="H5452" t="str">
            <v>RECORD_DATE,BANK_NO,CURR_CD,CUST_TYP,LN_FMT</v>
          </cell>
        </row>
        <row r="5453">
          <cell r="E5453" t="str">
            <v>T2_LQD_RCS_BNC_BES_STAT</v>
          </cell>
          <cell r="F5453" t="str">
            <v>LQD银行卡业务统计表</v>
          </cell>
          <cell r="G5453" t="str">
            <v>&lt;&lt;&lt;&lt;&lt;字段详细信息&gt;&gt;&gt;&gt;&gt;</v>
          </cell>
          <cell r="H5453" t="str">
            <v>RCD_DT,BANK_NO,CURR_CD,TXN_CNL,INOU_RS_BNK</v>
          </cell>
        </row>
        <row r="5454">
          <cell r="E5454" t="str">
            <v>T3_CARD_BUSINESS_G17</v>
          </cell>
          <cell r="F5454" t="str">
            <v>G17银行卡业务情况表</v>
          </cell>
          <cell r="G5454" t="str">
            <v>&lt;&lt;&lt;&lt;&lt;字段详细信息&gt;&gt;&gt;&gt;&gt;</v>
          </cell>
          <cell r="H5454" t="str">
            <v>RECORD_DATE,BANK_NO,ITEM_NO,ITEM_NM</v>
          </cell>
        </row>
        <row r="5455">
          <cell r="E5455" t="str">
            <v>T2_ORG_LIT_DCRD_SUM</v>
          </cell>
          <cell r="F5455" t="str">
            <v>小额贷款卡机构汇总(新)</v>
          </cell>
          <cell r="G5455" t="str">
            <v>&lt;&lt;&lt;&lt;&lt;字段详细信息&gt;&gt;&gt;&gt;&gt;</v>
          </cell>
          <cell r="H5455" t="str">
            <v>RECORD_DATE,BANK_NO,CRD_TP_ID,CURR_CD</v>
          </cell>
        </row>
        <row r="5456">
          <cell r="E5456" t="str">
            <v>T2_MRS_CL_SIGN_TXN_SMY</v>
          </cell>
          <cell r="F5456" t="str">
            <v>中间业务按交易机构汇总表</v>
          </cell>
          <cell r="G5456" t="str">
            <v>&lt;&lt;&lt;&lt;&lt;字段详细信息&gt;&gt;&gt;&gt;&gt;</v>
          </cell>
          <cell r="H5456" t="str">
            <v>RECORD_DATE,BANK_NO,CURR_CD,CL_CODE,PARA_TYPE</v>
          </cell>
        </row>
        <row r="5457">
          <cell r="E5457" t="str">
            <v>T2_EBNK_VAL_CST</v>
          </cell>
          <cell r="F5457" t="str">
            <v>电子银行有效客户量表</v>
          </cell>
          <cell r="G5457" t="str">
            <v>&lt;&lt;&lt;&lt;&lt;字段详细信息&gt;&gt;&gt;&gt;&gt;</v>
          </cell>
          <cell r="H5457" t="str">
            <v>RECORD_DATE,BANK_NO,EBANK_TP,CST_TP_ID</v>
          </cell>
        </row>
        <row r="5458">
          <cell r="E5458" t="str">
            <v>T2_ORG_LIT_DCRD_DTL</v>
          </cell>
          <cell r="F5458" t="str">
            <v>丰收系列贷款卡明细查询</v>
          </cell>
          <cell r="G5458" t="str">
            <v>&lt;&lt;&lt;&lt;&lt;字段详细信息&gt;&gt;&gt;&gt;&gt;</v>
          </cell>
          <cell r="H5458" t="str">
            <v>YEAR_MONTH,LN_CTR_AR,CRD_NO</v>
          </cell>
        </row>
        <row r="5459">
          <cell r="E5459" t="str">
            <v>T2_ORG_LOAN_DTL</v>
          </cell>
          <cell r="F5459" t="str">
            <v>小微企业主贷款明细表</v>
          </cell>
          <cell r="G5459" t="str">
            <v>&lt;&lt;&lt;&lt;&lt;字段详细信息&gt;&gt;&gt;&gt;&gt;</v>
          </cell>
          <cell r="H5459" t="str">
            <v>YEAR_MONTH,BANK_NO,CURR_CD,CST_ID,CTR_AR_ID,CTR_ITM_ORDR_ID,CST_ID_CRP</v>
          </cell>
        </row>
        <row r="5460">
          <cell r="E5460" t="str">
            <v>T2_ORG_SCALE_SUM_LS</v>
          </cell>
          <cell r="F5460" t="str">
            <v>大中小微企业及个人生产经营性贷款情况统计表(联社)</v>
          </cell>
          <cell r="G5460" t="str">
            <v>&lt;&lt;&lt;&lt;&lt;字段详细信息&gt;&gt;&gt;&gt;&gt;</v>
          </cell>
          <cell r="H5460" t="str">
            <v>RECORD_DATE,BANK_NO,CURR_CD,ORG_SCALE_TP_ID,LN_5_STS_CD,LN_TYPE</v>
          </cell>
        </row>
        <row r="5461">
          <cell r="E5461" t="str">
            <v>T2_ACCE_DRAFT_DTL</v>
          </cell>
          <cell r="F5461" t="str">
            <v>承兑汇票业务明细查询</v>
          </cell>
          <cell r="G5461" t="str">
            <v>&lt;&lt;&lt;&lt;&lt;字段详细信息&gt;&gt;&gt;&gt;&gt;</v>
          </cell>
          <cell r="H5461" t="str">
            <v>YEAR_MONTH,BANK_NO,CURR_CD,CTR_AR_ID,CMRCL_PPR_SEQ_NBR,ACPT_TP_ID,BNK_ACPT_ST_TP_ID</v>
          </cell>
        </row>
        <row r="5462">
          <cell r="E5462" t="str">
            <v>T2_EBNK_WEB_PENTR_RATE</v>
          </cell>
          <cell r="F5462" t="str">
            <v>互联网业务渗透率统计报表</v>
          </cell>
          <cell r="G5462" t="str">
            <v>&lt;&lt;&lt;&lt;&lt;字段详细信息&gt;&gt;&gt;&gt;&gt;</v>
          </cell>
          <cell r="H5462" t="str">
            <v>RECORD_DATE,BANK_NO,CURR_CD,ITEM_NO</v>
          </cell>
        </row>
        <row r="5463">
          <cell r="E5463" t="str">
            <v>T2_FM_LN_TAXFREE_20230224_BDW_ZX_01</v>
          </cell>
          <cell r="F5463" t="str">
            <v>小额农户贷款免税数据表</v>
          </cell>
          <cell r="G5463" t="str">
            <v>&lt;&lt;&lt;&lt;&lt;字段详细信息&gt;&gt;&gt;&gt;&gt;</v>
          </cell>
          <cell r="H5463" t="str">
            <v>BANK_NO,CST_ID,CURR_CD,YEAR_NO,QUAR_NO,CTR_AR_ID,CTR_ITM_ORDR_ID</v>
          </cell>
        </row>
        <row r="5464">
          <cell r="E5464" t="str">
            <v>T2_FM_LN_TAXFREE_VAT_MID_20181008_BDW_ZX_01</v>
          </cell>
          <cell r="F5464" t="str">
            <v>小额农户贷款免税数据表（增值税）</v>
          </cell>
          <cell r="G5464" t="str">
            <v>&lt;&lt;&lt;&lt;&lt;字段详细信息&gt;&gt;&gt;&gt;&gt;</v>
          </cell>
          <cell r="H5464" t="str">
            <v>RECORD_DATE,ORIG_TXN_RUN_NBR,SUB_TXN_RUN_NBR,CTR_AR_ID,CTR_ITM_ORDR_ID</v>
          </cell>
        </row>
        <row r="5465">
          <cell r="E5465" t="str">
            <v>T2_FM_LN_TAXFREE_VAT_MID_20230224_BDW_ZX_01</v>
          </cell>
          <cell r="F5465" t="str">
            <v>小额农户贷款免税数据表（增值税）</v>
          </cell>
          <cell r="G5465" t="str">
            <v>&lt;&lt;&lt;&lt;&lt;字段详细信息&gt;&gt;&gt;&gt;&gt;</v>
          </cell>
          <cell r="H5465" t="str">
            <v>RECORD_DATE,ORIG_TXN_RUN_NBR,SUB_TXN_RUN_NBR,CTR_AR_ID,CTR_ITM_ORDR_ID</v>
          </cell>
        </row>
        <row r="5466">
          <cell r="E5466" t="str">
            <v>T2_DIM_BSIN_CODE</v>
          </cell>
          <cell r="F5466" t="str">
            <v>中间业务参数表</v>
          </cell>
          <cell r="G5466" t="str">
            <v>&lt;&lt;&lt;&lt;&lt;字段详细信息&gt;&gt;&gt;&gt;&gt;</v>
          </cell>
          <cell r="H5466" t="str">
            <v>PARAM_CODE</v>
          </cell>
        </row>
        <row r="5467">
          <cell r="E5467" t="str">
            <v>T2_FM_LN_TAXFREE_VAT_N</v>
          </cell>
          <cell r="F5467" t="str">
            <v>小额免税增值税明细（每日提供给总账）</v>
          </cell>
          <cell r="G5467" t="str">
            <v>&lt;&lt;&lt;&lt;&lt;字段详细信息&gt;&gt;&gt;&gt;&gt;</v>
          </cell>
          <cell r="H5467" t="str">
            <v>LN_AR_ID</v>
          </cell>
        </row>
        <row r="5468">
          <cell r="E5468" t="str">
            <v>T1_NFCP_LOAN_COM_STS</v>
          </cell>
          <cell r="F5468" t="str">
            <v>互联网消费金融贷款综合状况月报表</v>
          </cell>
          <cell r="G5468" t="str">
            <v>&lt;&lt;&lt;&lt;&lt;字段详细信息&gt;&gt;&gt;&gt;&gt;</v>
          </cell>
          <cell r="H5468" t="str">
            <v>RECORD_DATE,BANK_NO,CURR_CD,FOUR_FIVE_STS,ON_SL_PD_ID,ON_SL_PD_NM,PD_CD</v>
          </cell>
        </row>
        <row r="5469">
          <cell r="E5469" t="str">
            <v>T2_FUND_KEY_INDEX_STS</v>
          </cell>
          <cell r="F5469" t="str">
            <v>关键指标统计表</v>
          </cell>
          <cell r="G5469" t="str">
            <v>&lt;&lt;&lt;&lt;&lt;字段详细信息&gt;&gt;&gt;&gt;&gt;</v>
          </cell>
          <cell r="H5469" t="str">
            <v>RECORD_DATE,BANK_NO,CURR_CD</v>
          </cell>
        </row>
        <row r="5470">
          <cell r="E5470" t="str">
            <v>T2_ZLD_LN_SUM</v>
          </cell>
          <cell r="F5470" t="str">
            <v>浙里贷业务汇总查询</v>
          </cell>
          <cell r="G5470" t="str">
            <v>&lt;&lt;&lt;&lt;&lt;字段详细信息&gt;&gt;&gt;&gt;&gt;</v>
          </cell>
          <cell r="H5470" t="str">
            <v>YEAR_MONTH,BANK_NO,QRY_TYP,FIRST_DUTY_NO,CST_AGE</v>
          </cell>
        </row>
        <row r="5471">
          <cell r="E5471" t="str">
            <v>T2_THD_SIGN_DTL</v>
          </cell>
          <cell r="F5471" t="str">
            <v>第三方存管客户签约明细表</v>
          </cell>
          <cell r="G5471" t="str">
            <v>&lt;&lt;&lt;&lt;&lt;字段详细信息&gt;&gt;&gt;&gt;&gt;</v>
          </cell>
          <cell r="H5471" t="str">
            <v>RECORD_DATE,BANK_NO,CCY,AC_AR_ID,MONEY_LDG_AR_ID,BRK_CD</v>
          </cell>
        </row>
        <row r="5472">
          <cell r="E5472" t="str">
            <v>T2_SOC_SCR_CRD_STS_INCREMENT</v>
          </cell>
          <cell r="F5472" t="e">
            <v>#N/A</v>
          </cell>
          <cell r="G5472" t="str">
            <v>&lt;&lt;&lt;&lt;&lt;字段详细信息&gt;&gt;&gt;&gt;&gt;</v>
          </cell>
          <cell r="H5472" t="str">
            <v>RECORD_DATE,BANK_NO,CURR_CD,AC_CHRCTR_TP_ID,CORP_OU_UNIT_ID</v>
          </cell>
        </row>
        <row r="5473">
          <cell r="E5473" t="str">
            <v>T2_SOC_SCR_CRD_STS_INCREMENT_2</v>
          </cell>
          <cell r="F5473" t="e">
            <v>#N/A</v>
          </cell>
          <cell r="G5473" t="str">
            <v>&lt;&lt;&lt;&lt;&lt;字段详细信息&gt;&gt;&gt;&gt;&gt;</v>
          </cell>
          <cell r="H5473" t="str">
            <v>RECORD_DATE,BANK_NO,CURR_CD,AC_CHRCTR_TP_ID,CORP_OU_UNIT_ID</v>
          </cell>
        </row>
        <row r="5474">
          <cell r="E5474" t="str">
            <v>T1_ACCT_DUEBILL_EXT</v>
          </cell>
          <cell r="F5474" t="str">
            <v>贷款明细表</v>
          </cell>
          <cell r="G5474" t="str">
            <v>&lt;&lt;&lt;&lt;&lt;字段详细信息&gt;&gt;&gt;&gt;&gt;</v>
          </cell>
          <cell r="H5474" t="str">
            <v>YEAR_MONTH,LN_CONTR_NO,DUEBL_NO,LN_ACCT_NO,CURR_CD</v>
          </cell>
        </row>
        <row r="5475">
          <cell r="E5475" t="str">
            <v>T2_CST_CR_SITU_DETAIL</v>
          </cell>
          <cell r="F5475" t="str">
            <v>客户授信明细查询</v>
          </cell>
          <cell r="G5475" t="str">
            <v>&lt;&lt;&lt;&lt;&lt;字段详细信息&gt;&gt;&gt;&gt;&gt;</v>
          </cell>
          <cell r="H5475" t="str">
            <v>YEAR_MONTH,BANK_NO,CURR_CD,CUST_INCOD,CR_AGR_NO,GNT_TP_ID,CR_PD_ID</v>
          </cell>
        </row>
        <row r="5476">
          <cell r="E5476" t="str">
            <v>T2_EBNK_COM_HANG_ACCT_TXN_DETAIL</v>
          </cell>
          <cell r="F5476" t="str">
            <v>企业网银交易明细表</v>
          </cell>
          <cell r="G5476" t="str">
            <v>&lt;&lt;&lt;&lt;&lt;字段详细信息&gt;&gt;&gt;&gt;&gt;</v>
          </cell>
          <cell r="H5476" t="str">
            <v>RECORD_DATE,BANK_NO,CURR_CD</v>
          </cell>
        </row>
        <row r="5477">
          <cell r="E5477" t="str">
            <v>T2_CCRD_ASET_LOS</v>
          </cell>
          <cell r="F5477" t="str">
            <v>信用卡资产损失统计报表</v>
          </cell>
          <cell r="G5477" t="str">
            <v>&lt;&lt;&lt;&lt;&lt;字段详细信息&gt;&gt;&gt;&gt;&gt;</v>
          </cell>
          <cell r="H5477" t="str">
            <v>RECORD_DATE,BANK_NO</v>
          </cell>
        </row>
        <row r="5478">
          <cell r="E5478" t="str">
            <v>T2_CCRD_ASET_LOS_DTL</v>
          </cell>
          <cell r="F5478" t="str">
            <v>信用卡资产损失核销明细查询表</v>
          </cell>
          <cell r="G5478" t="str">
            <v>&lt;&lt;&lt;&lt;&lt;字段详细信息&gt;&gt;&gt;&gt;&gt;</v>
          </cell>
          <cell r="H5478" t="str">
            <v>RECORD_DATE,BANK_NO,CURR_CD,ACCT_TYPE</v>
          </cell>
        </row>
        <row r="5479">
          <cell r="E5479" t="str">
            <v>T2_CCRD_LOAN_CLAS</v>
          </cell>
          <cell r="F5479" t="str">
            <v>信用卡五级分类结果</v>
          </cell>
          <cell r="G5479" t="str">
            <v>&lt;&lt;&lt;&lt;&lt;字段详细信息&gt;&gt;&gt;&gt;&gt;</v>
          </cell>
          <cell r="H5479" t="str">
            <v>RECORD_DATE,BANK_NO,NEW_ACG_SBJ_ID,CURR_CD,LN_FR_RSLT_TP_ID</v>
          </cell>
        </row>
        <row r="5480">
          <cell r="E5480" t="str">
            <v>T2_NBL_MTL_CST_STS</v>
          </cell>
          <cell r="F5480" t="str">
            <v>贵金属客户数统计</v>
          </cell>
          <cell r="G5480" t="str">
            <v>&lt;&lt;&lt;&lt;&lt;字段详细信息&gt;&gt;&gt;&gt;&gt;</v>
          </cell>
          <cell r="H5480" t="str">
            <v>RECORD_DATE,BANK_NO</v>
          </cell>
        </row>
        <row r="5481">
          <cell r="E5481" t="str">
            <v>T2_RETAIL_CST_ASSET_MANAGE_STS</v>
          </cell>
          <cell r="F5481" t="str">
            <v>零售财富有效客户资产管理规模统计表</v>
          </cell>
          <cell r="G5481" t="str">
            <v>&lt;&lt;&lt;&lt;&lt;字段详细信息&gt;&gt;&gt;&gt;&gt;</v>
          </cell>
          <cell r="H5481" t="str">
            <v>RECORD_DATE,BANK_NO,REPORT_CYC</v>
          </cell>
        </row>
        <row r="5482">
          <cell r="E5482" t="str">
            <v>T2_MCHANT_ACT_STS</v>
          </cell>
          <cell r="F5482" t="str">
            <v>商家客户活跃率报表</v>
          </cell>
          <cell r="G5482" t="str">
            <v>&lt;&lt;&lt;&lt;&lt;字段详细信息&gt;&gt;&gt;&gt;&gt;</v>
          </cell>
          <cell r="H5482" t="str">
            <v>YEAR_MONTH,BANK_NO,MCH_TYPE</v>
          </cell>
        </row>
        <row r="5483">
          <cell r="E5483" t="str">
            <v>T2_NEW_AGRI_BUSI_FST_CST_INF</v>
          </cell>
          <cell r="F5483" t="str">
            <v>新型农业主体监测表-首贷户清单</v>
          </cell>
          <cell r="G5483" t="str">
            <v>&lt;&lt;&lt;&lt;&lt;字段详细信息&gt;&gt;&gt;&gt;&gt;</v>
          </cell>
          <cell r="H5483" t="str">
            <v>CST_ID,CRDT_NUM</v>
          </cell>
        </row>
        <row r="5484">
          <cell r="E5484" t="str">
            <v>T2_EBNK_THIRD_PART_PAY</v>
          </cell>
          <cell r="F5484" t="str">
            <v>三方支付业务统计表</v>
          </cell>
          <cell r="G5484" t="str">
            <v>&lt;&lt;&lt;&lt;&lt;字段详细信息&gt;&gt;&gt;&gt;&gt;</v>
          </cell>
          <cell r="H5484" t="str">
            <v>RECORD_DATE,BANK_NO,CURR_CD,CRD_TYPE,TXN_CNL,TXN_TYPE</v>
          </cell>
        </row>
        <row r="5485">
          <cell r="E5485" t="str">
            <v>T2_DMD_ACT_AR_DTL</v>
          </cell>
          <cell r="F5485" t="str">
            <v>活期存款账户活跃明细</v>
          </cell>
          <cell r="G5485" t="str">
            <v>&lt;&lt;&lt;&lt;&lt;字段详细信息&gt;&gt;&gt;&gt;&gt;</v>
          </cell>
          <cell r="H5485" t="str">
            <v>DMD_DEP_AR_ID,CURR_CD</v>
          </cell>
        </row>
        <row r="5486">
          <cell r="E5486" t="str">
            <v>T2_FM_LN_TAXFREE</v>
          </cell>
          <cell r="F5486" t="str">
            <v>小额农户贷款免税数据表</v>
          </cell>
          <cell r="G5486" t="str">
            <v>&lt;&lt;&lt;&lt;&lt;字段详细信息&gt;&gt;&gt;&gt;&gt;</v>
          </cell>
          <cell r="H5486" t="str">
            <v>BANK_NO,CST_ID,CURR_CD,YEAR_NO,QUAR_NO,CTR_AR_ID,CTR_ITM_ORDR_ID</v>
          </cell>
        </row>
        <row r="5487">
          <cell r="E5487" t="str">
            <v>T2_FM_LN_TAXFREE_VAT_MID</v>
          </cell>
          <cell r="F5487" t="str">
            <v>小额农户贷款免税数据表（增值税）</v>
          </cell>
          <cell r="G5487" t="str">
            <v>&lt;&lt;&lt;&lt;&lt;字段详细信息&gt;&gt;&gt;&gt;&gt;</v>
          </cell>
          <cell r="H5487" t="str">
            <v>RECORD_DATE,ORIG_TXN_RUN_NBR,SUB_TXN_RUN_NBR,CTR_AR_ID,CTR_ITM_ORDR_ID</v>
          </cell>
        </row>
        <row r="5488">
          <cell r="E5488" t="str">
            <v>T1_ACCT_DUEBILL_NFCP</v>
          </cell>
          <cell r="F5488" t="str">
            <v>互联网核心消费金融账户主表</v>
          </cell>
          <cell r="G5488" t="str">
            <v>&lt;&lt;&lt;&lt;&lt;字段详细信息&gt;&gt;&gt;&gt;&gt;</v>
          </cell>
          <cell r="H5488" t="str">
            <v>YEAR_MONTH,BANK_NO,LN_ACCT_NO,LN_CONTR_NO,DUEBL_NO,CURR_CD</v>
          </cell>
        </row>
        <row r="5489">
          <cell r="E5489" t="str">
            <v>T1_ACCT_DUEBILL_PD</v>
          </cell>
          <cell r="F5489" t="str">
            <v>贷款账户表-下发</v>
          </cell>
          <cell r="G5489" t="str">
            <v>&lt;&lt;&lt;&lt;&lt;字段详细信息&gt;&gt;&gt;&gt;&gt;</v>
          </cell>
          <cell r="H5489" t="str">
            <v>YEAR_MONTH,LN_CONTR_NO,DUEBL_NO,CURR_CD</v>
          </cell>
        </row>
        <row r="5490">
          <cell r="E5490" t="str">
            <v>T2_DEP_LN_GL_BAL</v>
          </cell>
          <cell r="F5490" t="str">
            <v>机构科目余额表查询</v>
          </cell>
          <cell r="G5490" t="str">
            <v>&lt;&lt;&lt;&lt;&lt;字段详细信息&gt;&gt;&gt;&gt;&gt;</v>
          </cell>
          <cell r="H5490" t="str">
            <v>RECORD_DATE,BANK_NO,GL_COD,CURR_CD</v>
          </cell>
        </row>
        <row r="5491">
          <cell r="E5491" t="str">
            <v>T2_LN_WRT_OFF</v>
          </cell>
          <cell r="F5491" t="str">
            <v>贷款核销文件</v>
          </cell>
          <cell r="G5491" t="str">
            <v>&lt;&lt;&lt;&lt;&lt;字段详细信息&gt;&gt;&gt;&gt;&gt;</v>
          </cell>
          <cell r="H5491" t="str">
            <v>BANK_NO,CURR_CD,CTR_AR_ID,CTR_SEQ_NBR</v>
          </cell>
        </row>
        <row r="5492">
          <cell r="E5492" t="str">
            <v>T1_ACCT_DUEBILL_NFCP_20230224_BDW_ZX_01</v>
          </cell>
          <cell r="F5492" t="e">
            <v>#N/A</v>
          </cell>
          <cell r="G5492" t="str">
            <v>&lt;&lt;&lt;&lt;&lt;字段详细信息&gt;&gt;&gt;&gt;&gt;</v>
          </cell>
          <cell r="H5492" t="str">
            <v>YEAR_MONTH,BANK_NO,LN_ACCT_NO,LN_CONTR_NO,DUEBL_NO,CURR_CD</v>
          </cell>
        </row>
        <row r="5493">
          <cell r="E5493" t="str">
            <v>T2_DEP_LN_DT</v>
          </cell>
          <cell r="F5493" t="str">
            <v>存贷款期限结构查询</v>
          </cell>
          <cell r="G5493" t="str">
            <v>&lt;&lt;&lt;&lt;&lt;字段详细信息&gt;&gt;&gt;&gt;&gt;</v>
          </cell>
          <cell r="H5493" t="str">
            <v>RECORD_DATE,BANK_NO,PDT_TYP,DEP_LN_PDT,CURR_CD,LN_DT</v>
          </cell>
        </row>
        <row r="5494">
          <cell r="E5494" t="str">
            <v>T2_DIM_BANK</v>
          </cell>
          <cell r="F5494" t="str">
            <v>网点机构维度表</v>
          </cell>
          <cell r="G5494" t="str">
            <v>&lt;&lt;&lt;&lt;&lt;字段详细信息&gt;&gt;&gt;&gt;&gt;</v>
          </cell>
          <cell r="H5494" t="str">
            <v>BANK_NO</v>
          </cell>
        </row>
        <row r="5495">
          <cell r="E5495" t="str">
            <v>T2_DIM_BANKLEVEL</v>
          </cell>
          <cell r="F5495" t="str">
            <v>机构级别</v>
          </cell>
          <cell r="G5495" t="str">
            <v>&lt;&lt;&lt;&lt;&lt;字段详细信息&gt;&gt;&gt;&gt;&gt;</v>
          </cell>
          <cell r="H5495" t="str">
            <v>BANK_NO</v>
          </cell>
        </row>
        <row r="5496">
          <cell r="E5496" t="str">
            <v>T2_DIM_BANKNAV</v>
          </cell>
          <cell r="F5496" t="str">
            <v>机构导航表</v>
          </cell>
          <cell r="G5496" t="str">
            <v>&lt;&lt;&lt;&lt;&lt;字段详细信息&gt;&gt;&gt;&gt;&gt;</v>
          </cell>
          <cell r="H5496" t="str">
            <v>SUB_NO,GAP_NO,OBJ_NO</v>
          </cell>
        </row>
        <row r="5497">
          <cell r="E5497" t="str">
            <v>T2_DIM_INDUS</v>
          </cell>
          <cell r="F5497" t="str">
            <v>行业维度表</v>
          </cell>
          <cell r="G5497" t="str">
            <v>&lt;&lt;&lt;&lt;&lt;字段详细信息&gt;&gt;&gt;&gt;&gt;</v>
          </cell>
          <cell r="H5497" t="str">
            <v>SUB_ID,OBJ_ID,VERSION</v>
          </cell>
        </row>
        <row r="5498">
          <cell r="E5498" t="str">
            <v>T2_DIM_CURR</v>
          </cell>
          <cell r="F5498" t="str">
            <v>币种维度表</v>
          </cell>
          <cell r="G5498" t="str">
            <v>&lt;&lt;&lt;&lt;&lt;字段详细信息&gt;&gt;&gt;&gt;&gt;</v>
          </cell>
          <cell r="H5498" t="str">
            <v>CURR_ENNAME</v>
          </cell>
        </row>
        <row r="5499">
          <cell r="E5499" t="str">
            <v>T1_PUB_CODELIST</v>
          </cell>
          <cell r="F5499" t="str">
            <v>自定义参数代码表</v>
          </cell>
          <cell r="G5499" t="str">
            <v>&lt;&lt;&lt;&lt;&lt;字段详细信息&gt;&gt;&gt;&gt;&gt;</v>
          </cell>
          <cell r="H5499" t="str">
            <v>PARAM_TYPE,PARAM_CD</v>
          </cell>
        </row>
        <row r="5500">
          <cell r="E5500" t="str">
            <v>T1_PUB_EXG_RATE</v>
          </cell>
          <cell r="F5500" t="str">
            <v>机构汇率日表</v>
          </cell>
          <cell r="G5500" t="str">
            <v>&lt;&lt;&lt;&lt;&lt;字段详细信息&gt;&gt;&gt;&gt;&gt;</v>
          </cell>
          <cell r="H5500" t="str">
            <v>RECORD_DATE,BANK_NO,CURR_CD</v>
          </cell>
        </row>
        <row r="5501">
          <cell r="E5501" t="str">
            <v>T2_LN_WRT_OFF_STS</v>
          </cell>
          <cell r="F5501" t="str">
            <v>贷款核销文件汇总表</v>
          </cell>
          <cell r="G5501" t="str">
            <v>&lt;&lt;&lt;&lt;&lt;字段详细信息&gt;&gt;&gt;&gt;&gt;</v>
          </cell>
          <cell r="H5501" t="str">
            <v>RECORD_DATE,BANK_NO,LN_TYPE,ABS_TP_ID,CURR_CD</v>
          </cell>
        </row>
        <row r="5502">
          <cell r="E5502" t="str">
            <v>T2_CUST_DCN</v>
          </cell>
          <cell r="F5502" t="str">
            <v>客户贴现查询</v>
          </cell>
          <cell r="G5502" t="str">
            <v>&lt;&lt;&lt;&lt;&lt;字段详细信息&gt;&gt;&gt;&gt;&gt;</v>
          </cell>
          <cell r="H5502" t="str">
            <v>RECORD_DATE,DCN_CTR_AR_ID,CTR_SEQ_NBR,BILL_NO,CMRCL_PPR_SEQ_NBR</v>
          </cell>
        </row>
        <row r="5503">
          <cell r="E5503" t="str">
            <v>T2_DIM_DATE</v>
          </cell>
          <cell r="F5503" t="str">
            <v>日期维度表</v>
          </cell>
          <cell r="G5503" t="str">
            <v>&lt;&lt;&lt;&lt;&lt;字段详细信息&gt;&gt;&gt;&gt;&gt;</v>
          </cell>
          <cell r="H5503" t="str">
            <v>RECORD_DATE</v>
          </cell>
        </row>
        <row r="5504">
          <cell r="E5504" t="str">
            <v>T2_CCRD_FEE</v>
          </cell>
          <cell r="F5504" t="str">
            <v>信用卡手续费收入报表</v>
          </cell>
          <cell r="G5504" t="str">
            <v>&lt;&lt;&lt;&lt;&lt;字段详细信息&gt;&gt;&gt;&gt;&gt;</v>
          </cell>
          <cell r="H5504" t="str">
            <v>RECORD_DATE,BANK_NO,ITEM_NO,VAL_DESC,CURR_CD</v>
          </cell>
        </row>
        <row r="5505">
          <cell r="E5505" t="str">
            <v>T2_MRS_CL_TXN_SMY</v>
          </cell>
          <cell r="F5505" t="str">
            <v>中间业务业务汇总交易汇总</v>
          </cell>
          <cell r="G5505" t="str">
            <v>&lt;&lt;&lt;&lt;&lt;字段详细信息&gt;&gt;&gt;&gt;&gt;</v>
          </cell>
          <cell r="H5505" t="str">
            <v>RECORD_DATE,BANK_NO,CURR_CD,PARA_TYPE,CL_CODE</v>
          </cell>
        </row>
        <row r="5506">
          <cell r="E5506" t="str">
            <v>T2_LQD_THD_PART_PAY</v>
          </cell>
          <cell r="F5506" t="str">
            <v>清算网联业务统计报表(第三方支付)</v>
          </cell>
          <cell r="G5506" t="str">
            <v>&lt;&lt;&lt;&lt;&lt;字段详细信息&gt;&gt;&gt;&gt;&gt;</v>
          </cell>
          <cell r="H5506" t="str">
            <v>RECORD_DATE,BANK_NO,CURR_CD,CNL_TYPE,TXN_TYPE,IND_ORG_FLAG</v>
          </cell>
        </row>
        <row r="5507">
          <cell r="E5507" t="str">
            <v>T2_EBANK_KT_KJ_STS</v>
          </cell>
          <cell r="F5507" t="str">
            <v>支付宝卡通、快捷支付业务报表</v>
          </cell>
          <cell r="G5507" t="str">
            <v>&lt;&lt;&lt;&lt;&lt;字段详细信息&gt;&gt;&gt;&gt;&gt;</v>
          </cell>
          <cell r="H5507" t="str">
            <v>RECORD_DATE,BANK_NO,CURR_CD,KT_KJ,TXN_TYPE</v>
          </cell>
        </row>
        <row r="5508">
          <cell r="E5508" t="str">
            <v>T2_EBNK_IDV_TXN</v>
          </cell>
          <cell r="F5508" t="str">
            <v>个人客户明细交易统计报表</v>
          </cell>
          <cell r="G5508" t="str">
            <v>&lt;&lt;&lt;&lt;&lt;字段详细信息&gt;&gt;&gt;&gt;&gt;</v>
          </cell>
          <cell r="H5508" t="str">
            <v>RECORD_DATE,BANK_NO,CURR_CD,TXN_TYPE</v>
          </cell>
        </row>
        <row r="5509">
          <cell r="E5509" t="str">
            <v>T2_LQD_RPT_CL_SMY</v>
          </cell>
          <cell r="F5509" t="str">
            <v>LQD清算业务分类汇总统计表</v>
          </cell>
          <cell r="G5509" t="str">
            <v>&lt;&lt;&lt;&lt;&lt;字段详细信息&gt;&gt;&gt;&gt;&gt;</v>
          </cell>
          <cell r="H5509" t="str">
            <v>RCD_DT,BANK_NO,CURR_CD,RPT_CD,ATRBT,IND_ORG_FLAG</v>
          </cell>
        </row>
        <row r="5510">
          <cell r="E5510" t="str">
            <v>T2_EBNK_TENPAY_KJ_STS</v>
          </cell>
          <cell r="F5510" t="str">
            <v>财付通快捷支付业务报表</v>
          </cell>
          <cell r="G5510" t="str">
            <v>&lt;&lt;&lt;&lt;&lt;字段详细信息&gt;&gt;&gt;&gt;&gt;</v>
          </cell>
          <cell r="H5510" t="str">
            <v>RECORD_DATE,BANK_NO,CURR_CD,TXN_TYPE,CARD_TP_ID</v>
          </cell>
        </row>
        <row r="5511">
          <cell r="E5511" t="str">
            <v>T2_LQD_CRD_STS</v>
          </cell>
          <cell r="F5511" t="str">
            <v>银行卡支付清算数据统计表</v>
          </cell>
          <cell r="G5511" t="str">
            <v>&lt;&lt;&lt;&lt;&lt;字段详细信息&gt;&gt;&gt;&gt;&gt;</v>
          </cell>
          <cell r="H5511" t="str">
            <v>RCD_DT,BANK_NO,CURR_CD,TXN_TYP,DB_CR_IND,CTPT_BANK_NO</v>
          </cell>
        </row>
        <row r="5512">
          <cell r="E5512" t="str">
            <v>T2_LQD_SCAN_REC_STS</v>
          </cell>
          <cell r="F5512" t="e">
            <v>#N/A</v>
          </cell>
          <cell r="G5512" t="str">
            <v>&lt;&lt;&lt;&lt;&lt;字段详细信息&gt;&gt;&gt;&gt;&gt;</v>
          </cell>
          <cell r="H5512" t="str">
            <v>RECORD_DATE,BANK_NO,CURR_CD,SCAN_TYPE,TXN_TYPE,IND_ORG_FLAG</v>
          </cell>
        </row>
        <row r="5513">
          <cell r="E5513" t="str">
            <v>T2_LQD_IDB_STAT</v>
          </cell>
          <cell r="F5513" t="str">
            <v>LQD中间业务统计报表</v>
          </cell>
          <cell r="G5513" t="str">
            <v>&lt;&lt;&lt;&lt;&lt;字段详细信息&gt;&gt;&gt;&gt;&gt;</v>
          </cell>
          <cell r="H5513" t="str">
            <v>RCD_DT,BANK_NO,CURR_CD,BUSI_TYPE</v>
          </cell>
        </row>
        <row r="5514">
          <cell r="E5514" t="str">
            <v>RPM_MODULE_ACCESS_LOG</v>
          </cell>
          <cell r="F5514" t="str">
            <v>模块访问日志记录表</v>
          </cell>
          <cell r="G5514" t="str">
            <v>&lt;&lt;&lt;&lt;&lt;字段详细信息&gt;&gt;&gt;&gt;&gt;</v>
          </cell>
          <cell r="H5514" t="str">
            <v>ID</v>
          </cell>
        </row>
        <row r="5515">
          <cell r="E5515" t="str">
            <v>RPM_PAR_COUNT</v>
          </cell>
          <cell r="F5515" t="str">
            <v>新增参数统计表</v>
          </cell>
          <cell r="G5515" t="str">
            <v>&lt;&lt;&lt;&lt;&lt;字段详细信息&gt;&gt;&gt;&gt;&gt;</v>
          </cell>
          <cell r="H5515" t="str">
            <v>ID</v>
          </cell>
        </row>
        <row r="5516">
          <cell r="E5516" t="str">
            <v>RPM_LN_BUSINESS_DERIVE</v>
          </cell>
          <cell r="F5516" t="str">
            <v>贷款派生业务信息表</v>
          </cell>
          <cell r="G5516" t="str">
            <v>&lt;&lt;&lt;&lt;&lt;字段详细信息&gt;&gt;&gt;&gt;&gt;</v>
          </cell>
          <cell r="H5516" t="str">
            <v>ID,DATA_DT</v>
          </cell>
        </row>
        <row r="5517">
          <cell r="E5517" t="str">
            <v>RPM_CUST_CLASSIFY</v>
          </cell>
          <cell r="F5517" t="str">
            <v>客户分类表</v>
          </cell>
          <cell r="G5517" t="str">
            <v>&lt;&lt;&lt;&lt;&lt;字段详细信息&gt;&gt;&gt;&gt;&gt;</v>
          </cell>
          <cell r="H5517" t="str">
            <v>ID</v>
          </cell>
        </row>
        <row r="5518">
          <cell r="E5518" t="str">
            <v>RPM_LN_BUSINESS_RESULT</v>
          </cell>
          <cell r="F5518" t="str">
            <v>贷款业务定价信息表</v>
          </cell>
          <cell r="G5518" t="str">
            <v>&lt;&lt;&lt;&lt;&lt;字段详细信息&gt;&gt;&gt;&gt;&gt;</v>
          </cell>
          <cell r="H5518" t="str">
            <v>ID,DATA_DT</v>
          </cell>
        </row>
        <row r="5519">
          <cell r="E5519" t="str">
            <v>RPM_MD_BUSINESS_RESULT</v>
          </cell>
          <cell r="F5519" t="str">
            <v>模型验证信息表</v>
          </cell>
          <cell r="G5519" t="str">
            <v>&lt;&lt;&lt;&lt;&lt;字段详细信息&gt;&gt;&gt;&gt;&gt;</v>
          </cell>
          <cell r="H5519" t="str">
            <v>ID,DATA_DT</v>
          </cell>
        </row>
        <row r="5520">
          <cell r="E5520" t="str">
            <v>RPM_LN_BUSINESS</v>
          </cell>
          <cell r="F5520" t="str">
            <v>贷款业务信息表</v>
          </cell>
          <cell r="G5520" t="str">
            <v>&lt;&lt;&lt;&lt;&lt;字段详细信息&gt;&gt;&gt;&gt;&gt;</v>
          </cell>
          <cell r="H5520" t="str">
            <v>ID,DATA_DT</v>
          </cell>
        </row>
        <row r="5521">
          <cell r="E5521" t="str">
            <v>RPM_LN_BUSINESS_DERIVE_20231122_BDW_LX_34</v>
          </cell>
          <cell r="F5521" t="str">
            <v>贷款派生业务信息表</v>
          </cell>
          <cell r="G5521" t="str">
            <v>&lt;&lt;&lt;&lt;&lt;字段详细信息&gt;&gt;&gt;&gt;&gt;</v>
          </cell>
          <cell r="H5521" t="str">
            <v>ID,DATA_DT</v>
          </cell>
        </row>
        <row r="5522">
          <cell r="E5522" t="str">
            <v>RPM_MD_PIN_INDEXES</v>
          </cell>
          <cell r="F5522" t="str">
            <v>定价单与指标集关系表</v>
          </cell>
          <cell r="G5522" t="str">
            <v>&lt;&lt;&lt;&lt;&lt;字段详细信息&gt;&gt;&gt;&gt;&gt;</v>
          </cell>
          <cell r="H5522" t="str">
            <v>ID</v>
          </cell>
        </row>
        <row r="5523">
          <cell r="E5523" t="str">
            <v>T_TASK_BASE_20230726_BDW_LX_11</v>
          </cell>
          <cell r="F5523" t="str">
            <v>任务列表</v>
          </cell>
          <cell r="G5523" t="str">
            <v>&lt;&lt;&lt;&lt;&lt;字段详细信息&gt;&gt;&gt;&gt;&gt;</v>
          </cell>
          <cell r="H5523" t="str">
            <v>ID</v>
          </cell>
        </row>
        <row r="5524">
          <cell r="E5524" t="str">
            <v>W_BASE_INFO_TPL</v>
          </cell>
          <cell r="F5524" t="str">
            <v>工单基本信息模板表</v>
          </cell>
          <cell r="G5524" t="str">
            <v>&lt;&lt;&lt;&lt;&lt;字段详细信息&gt;&gt;&gt;&gt;&gt;</v>
          </cell>
          <cell r="H5524" t="str">
            <v>ID</v>
          </cell>
        </row>
        <row r="5525">
          <cell r="E5525" t="str">
            <v>VISIT_FEEDBACK_20230823</v>
          </cell>
          <cell r="F5525" t="str">
            <v>走访反馈表</v>
          </cell>
          <cell r="G5525" t="str">
            <v>&lt;&lt;&lt;&lt;&lt;字段详细信息&gt;&gt;&gt;&gt;&gt;</v>
          </cell>
          <cell r="H5525" t="str">
            <v>ID</v>
          </cell>
        </row>
        <row r="5526">
          <cell r="E5526" t="str">
            <v>W_DETAIL</v>
          </cell>
          <cell r="F5526" t="str">
            <v>工单模板表</v>
          </cell>
          <cell r="G5526" t="str">
            <v>&lt;&lt;&lt;&lt;&lt;字段详细信息&gt;&gt;&gt;&gt;&gt;</v>
          </cell>
          <cell r="H5526" t="str">
            <v>ID</v>
          </cell>
        </row>
        <row r="5527">
          <cell r="E5527" t="str">
            <v>W_CONTENT_TPL_DETAIL_IPT</v>
          </cell>
          <cell r="F5527" t="str">
            <v>工单内容模板详情表（输入）</v>
          </cell>
          <cell r="G5527" t="str">
            <v>&lt;&lt;&lt;&lt;&lt;字段详细信息&gt;&gt;&gt;&gt;&gt;</v>
          </cell>
          <cell r="H5527" t="str">
            <v>ID</v>
          </cell>
        </row>
        <row r="5528">
          <cell r="E5528" t="str">
            <v>W_CONTENT_TPL</v>
          </cell>
          <cell r="F5528" t="str">
            <v>工单内容模板表</v>
          </cell>
          <cell r="G5528" t="str">
            <v>&lt;&lt;&lt;&lt;&lt;字段详细信息&gt;&gt;&gt;&gt;&gt;</v>
          </cell>
          <cell r="H5528" t="str">
            <v>ID</v>
          </cell>
        </row>
        <row r="5529">
          <cell r="E5529" t="str">
            <v>W_BASE_INFO_TPL_DETAIL_TABLE</v>
          </cell>
          <cell r="F5529" t="str">
            <v>工单基本信息模板详情表（表单型）</v>
          </cell>
          <cell r="G5529" t="str">
            <v>&lt;&lt;&lt;&lt;&lt;字段详细信息&gt;&gt;&gt;&gt;&gt;</v>
          </cell>
          <cell r="H5529" t="str">
            <v>ID</v>
          </cell>
        </row>
        <row r="5530">
          <cell r="E5530" t="str">
            <v>W_FIELD_CLASSIFY</v>
          </cell>
          <cell r="F5530" t="str">
            <v>工单字段分类表</v>
          </cell>
          <cell r="G5530" t="str">
            <v>&lt;&lt;&lt;&lt;&lt;字段详细信息&gt;&gt;&gt;&gt;&gt;</v>
          </cell>
          <cell r="H5530" t="str">
            <v>ID</v>
          </cell>
        </row>
        <row r="5531">
          <cell r="E5531" t="str">
            <v>CHANNEL_CUSTOMER_INFO</v>
          </cell>
          <cell r="F5531" t="str">
            <v>多渠道客户消息表</v>
          </cell>
          <cell r="G5531" t="str">
            <v>&lt;&lt;&lt;&lt;&lt;字段详细信息&gt;&gt;&gt;&gt;&gt;</v>
          </cell>
          <cell r="H5531" t="str">
            <v>ID</v>
          </cell>
        </row>
        <row r="5532">
          <cell r="E5532" t="str">
            <v>T_TASK_BASE</v>
          </cell>
          <cell r="F5532" t="str">
            <v>任务列表</v>
          </cell>
          <cell r="G5532" t="str">
            <v>&lt;&lt;&lt;&lt;&lt;字段详细信息&gt;&gt;&gt;&gt;&gt;</v>
          </cell>
          <cell r="H5532" t="str">
            <v>ID</v>
          </cell>
        </row>
        <row r="5533">
          <cell r="E5533" t="str">
            <v>VISIT_FEEDBACK</v>
          </cell>
          <cell r="F5533" t="str">
            <v>走访反馈表</v>
          </cell>
          <cell r="G5533" t="str">
            <v>&lt;&lt;&lt;&lt;&lt;字段详细信息&gt;&gt;&gt;&gt;&gt;</v>
          </cell>
          <cell r="H5533" t="str">
            <v>ID</v>
          </cell>
        </row>
        <row r="5534">
          <cell r="E5534" t="str">
            <v>TBL_CUST_CONTRACT_ADDR_INFO_20221111_BDW_LX_31</v>
          </cell>
          <cell r="F5534" t="str">
            <v>客户合同地址信息表</v>
          </cell>
          <cell r="G5534" t="str">
            <v>&lt;&lt;&lt;&lt;&lt;字段详细信息&gt;&gt;&gt;&gt;&gt;</v>
          </cell>
          <cell r="H5534" t="str">
            <v>CUSTCD</v>
          </cell>
        </row>
        <row r="5535">
          <cell r="E5535" t="str">
            <v>TBL_MERCHANT_INFO_20221111_BDW_LX_31</v>
          </cell>
          <cell r="F5535" t="str">
            <v>第三方平台数据表</v>
          </cell>
          <cell r="G5535" t="str">
            <v>&lt;&lt;&lt;&lt;&lt;字段详细信息&gt;&gt;&gt;&gt;&gt;</v>
          </cell>
          <cell r="H5535" t="str">
            <v>MERCHANTID</v>
          </cell>
        </row>
        <row r="5536">
          <cell r="E5536" t="str">
            <v>ONLINE_CONT_BASE_INFO_20190424_BDW_ZX_02</v>
          </cell>
          <cell r="F5536" t="str">
            <v>供应链系统合同表</v>
          </cell>
          <cell r="G5536" t="str">
            <v>&lt;&lt;&lt;&lt;&lt;字段详细信息&gt;&gt;&gt;&gt;&gt;</v>
          </cell>
          <cell r="H5536" t="str">
            <v>MAST_CONTNO</v>
          </cell>
        </row>
        <row r="5537">
          <cell r="E5537" t="str">
            <v>TBL_CREDIT_CUST_EXCELLENT</v>
          </cell>
          <cell r="F5537" t="str">
            <v>公议授信额度表</v>
          </cell>
          <cell r="G5537" t="str">
            <v>&lt;&lt;&lt;&lt;&lt;字段详细信息&gt;&gt;&gt;&gt;&gt;</v>
          </cell>
          <cell r="H5537" t="str">
            <v>ID</v>
          </cell>
        </row>
        <row r="5538">
          <cell r="E5538" t="str">
            <v>ONLINE_CONT_BASE_INFO_20221111_BDW_LX_31</v>
          </cell>
          <cell r="F5538" t="str">
            <v>供应链系统合同表</v>
          </cell>
          <cell r="G5538" t="str">
            <v>&lt;&lt;&lt;&lt;&lt;字段详细信息&gt;&gt;&gt;&gt;&gt;</v>
          </cell>
          <cell r="H5538" t="str">
            <v>MAST_CONTNO</v>
          </cell>
        </row>
        <row r="5539">
          <cell r="E5539" t="str">
            <v>ONLINE_LNCI_BASE_INFO</v>
          </cell>
          <cell r="F5539" t="str">
            <v>SCB借据表</v>
          </cell>
          <cell r="G5539" t="str">
            <v>&lt;&lt;&lt;&lt;&lt;字段详细信息&gt;&gt;&gt;&gt;&gt;</v>
          </cell>
          <cell r="H5539" t="str">
            <v>MAST_CONTNO,SNO</v>
          </cell>
        </row>
        <row r="5540">
          <cell r="E5540" t="str">
            <v>TBL_MERCHANT_INFO</v>
          </cell>
          <cell r="F5540" t="str">
            <v>第三方平台数据表</v>
          </cell>
          <cell r="G5540" t="str">
            <v>&lt;&lt;&lt;&lt;&lt;字段详细信息&gt;&gt;&gt;&gt;&gt;</v>
          </cell>
          <cell r="H5540" t="str">
            <v>MERCHANTID</v>
          </cell>
        </row>
        <row r="5541">
          <cell r="E5541" t="str">
            <v>TBL_CUST_BASE_INFO_20221111_BDW_LX_31</v>
          </cell>
          <cell r="F5541" t="str">
            <v>客户信息表</v>
          </cell>
          <cell r="G5541" t="str">
            <v>&lt;&lt;&lt;&lt;&lt;字段详细信息&gt;&gt;&gt;&gt;&gt;</v>
          </cell>
          <cell r="H5541" t="str">
            <v>CUSTCD</v>
          </cell>
        </row>
        <row r="5542">
          <cell r="E5542" t="str">
            <v>ONLINE_LNCI_BASE_INFO_20221111_BDW_LX_31</v>
          </cell>
          <cell r="F5542" t="str">
            <v>SCB借据表</v>
          </cell>
          <cell r="G5542" t="str">
            <v>&lt;&lt;&lt;&lt;&lt;字段详细信息&gt;&gt;&gt;&gt;&gt;</v>
          </cell>
          <cell r="H5542" t="str">
            <v>DEBET_NO</v>
          </cell>
        </row>
        <row r="5543">
          <cell r="E5543" t="str">
            <v>TBL_CUST_CONTRACT_ADDR_INFO</v>
          </cell>
          <cell r="F5543" t="str">
            <v>客户合同地址信息表</v>
          </cell>
          <cell r="G5543" t="str">
            <v>&lt;&lt;&lt;&lt;&lt;字段详细信息&gt;&gt;&gt;&gt;&gt;</v>
          </cell>
          <cell r="H5543" t="str">
            <v>CUSTNO</v>
          </cell>
        </row>
        <row r="5544">
          <cell r="E5544" t="str">
            <v>TBL_CUST_BASE_INFO</v>
          </cell>
          <cell r="F5544" t="str">
            <v>客户信息表</v>
          </cell>
          <cell r="G5544" t="str">
            <v>&lt;&lt;&lt;&lt;&lt;字段详细信息&gt;&gt;&gt;&gt;&gt;</v>
          </cell>
          <cell r="H5544" t="str">
            <v>CUSTNO</v>
          </cell>
        </row>
        <row r="5545">
          <cell r="E5545" t="str">
            <v>ONLINE_CONT_BASE_INFO</v>
          </cell>
          <cell r="F5545" t="str">
            <v>供应链系统合同表</v>
          </cell>
          <cell r="G5545" t="str">
            <v>&lt;&lt;&lt;&lt;&lt;字段详细信息&gt;&gt;&gt;&gt;&gt;</v>
          </cell>
          <cell r="H5545" t="str">
            <v>MAST_CONTNO</v>
          </cell>
        </row>
        <row r="5546">
          <cell r="E5546" t="str">
            <v>TBL_GOODS_ORDER_INFO</v>
          </cell>
          <cell r="F5546" t="str">
            <v>订单信息表</v>
          </cell>
          <cell r="G5546" t="str">
            <v>&lt;&lt;&lt;&lt;&lt;字段详细信息&gt;&gt;&gt;&gt;&gt;</v>
          </cell>
          <cell r="H5546" t="str">
            <v>ORDER_ID,PTNO</v>
          </cell>
        </row>
        <row r="5547">
          <cell r="E5547" t="str">
            <v>TBL_USER_THIRD_SYS_REGISTER</v>
          </cell>
          <cell r="F5547" t="str">
            <v>用户外部系统注册记录</v>
          </cell>
          <cell r="G5547" t="str">
            <v>&lt;&lt;&lt;&lt;&lt;字段详细信息&gt;&gt;&gt;&gt;&gt;</v>
          </cell>
          <cell r="H5547" t="str">
            <v>USER_ID</v>
          </cell>
        </row>
        <row r="5548">
          <cell r="E5548" t="str">
            <v>T_TICKET_REFUND_ORDER</v>
          </cell>
          <cell r="F5548" t="str">
            <v>客票退票表</v>
          </cell>
          <cell r="G5548" t="str">
            <v>&lt;&lt;&lt;&lt;&lt;字段详细信息&gt;&gt;&gt;&gt;&gt;</v>
          </cell>
          <cell r="H5548" t="str">
            <v>ID</v>
          </cell>
        </row>
        <row r="5549">
          <cell r="E5549" t="str">
            <v>TBL_REPAYMENT_ORDER</v>
          </cell>
          <cell r="F5549" t="str">
            <v>补扣订单表</v>
          </cell>
          <cell r="G5549" t="str">
            <v>&lt;&lt;&lt;&lt;&lt;字段详细信息&gt;&gt;&gt;&gt;&gt;</v>
          </cell>
          <cell r="H5549" t="str">
            <v>ORDER_ID</v>
          </cell>
        </row>
        <row r="5550">
          <cell r="E5550" t="str">
            <v>T_REPAYMENT_FLOW_RECORD</v>
          </cell>
          <cell r="F5550" t="str">
            <v>补扣流水表</v>
          </cell>
          <cell r="G5550" t="str">
            <v>&lt;&lt;&lt;&lt;&lt;字段详细信息&gt;&gt;&gt;&gt;&gt;</v>
          </cell>
          <cell r="H5550" t="str">
            <v>REPAYMENT_FLOW_ID</v>
          </cell>
        </row>
        <row r="5551">
          <cell r="E5551" t="str">
            <v>T_REPAYMENT_ORDER</v>
          </cell>
          <cell r="F5551" t="str">
            <v>补扣订单表</v>
          </cell>
          <cell r="G5551" t="str">
            <v>&lt;&lt;&lt;&lt;&lt;字段详细信息&gt;&gt;&gt;&gt;&gt;</v>
          </cell>
          <cell r="H5551" t="str">
            <v>ORDER_ID</v>
          </cell>
        </row>
        <row r="5552">
          <cell r="E5552" t="str">
            <v>T_PRODUCT</v>
          </cell>
          <cell r="F5552" t="str">
            <v>产品表</v>
          </cell>
          <cell r="G5552" t="str">
            <v>&lt;&lt;&lt;&lt;&lt;字段详细信息&gt;&gt;&gt;&gt;&gt;</v>
          </cell>
          <cell r="H5552" t="str">
            <v>PRODUCT_ID</v>
          </cell>
        </row>
        <row r="5553">
          <cell r="E5553" t="str">
            <v>T_MERCHANT_20220831</v>
          </cell>
          <cell r="F5553" t="str">
            <v>商户表</v>
          </cell>
          <cell r="G5553" t="str">
            <v>&lt;&lt;&lt;&lt;&lt;字段详细信息&gt;&gt;&gt;&gt;&gt;</v>
          </cell>
          <cell r="H5553" t="str">
            <v>MERCHANT_ID,CHECKOUT_MERCHANT_ID</v>
          </cell>
        </row>
        <row r="5554">
          <cell r="E5554" t="str">
            <v>T_TICKET_RECHARGE_ACCEPTANCE</v>
          </cell>
          <cell r="F5554" t="str">
            <v>客票流水表</v>
          </cell>
          <cell r="G5554" t="str">
            <v>&lt;&lt;&lt;&lt;&lt;字段详细信息&gt;&gt;&gt;&gt;&gt;</v>
          </cell>
          <cell r="H5554" t="str">
            <v>ID</v>
          </cell>
        </row>
        <row r="5555">
          <cell r="E5555" t="str">
            <v>T_USER_INFO</v>
          </cell>
          <cell r="F5555" t="str">
            <v>用户信息表</v>
          </cell>
          <cell r="G5555" t="str">
            <v>&lt;&lt;&lt;&lt;&lt;字段详细信息&gt;&gt;&gt;&gt;&gt;</v>
          </cell>
          <cell r="H5555" t="str">
            <v>OPEN_ID,APP_ID,SHARD_VALUE</v>
          </cell>
        </row>
        <row r="5556">
          <cell r="E5556" t="str">
            <v>T_ORDER_RECORD</v>
          </cell>
          <cell r="F5556" t="str">
            <v>公交订单记录表</v>
          </cell>
          <cell r="G5556" t="str">
            <v>&lt;&lt;&lt;&lt;&lt;字段详细信息&gt;&gt;&gt;&gt;&gt;</v>
          </cell>
          <cell r="H5556" t="str">
            <v>ORDER_ID</v>
          </cell>
        </row>
        <row r="5557">
          <cell r="E5557" t="str">
            <v>T_METRO_ORDER_RECORD</v>
          </cell>
          <cell r="F5557" t="str">
            <v>地铁订单记录表</v>
          </cell>
          <cell r="G5557" t="str">
            <v>&lt;&lt;&lt;&lt;&lt;字段详细信息&gt;&gt;&gt;&gt;&gt;</v>
          </cell>
          <cell r="H5557" t="str">
            <v>ORDER_ID</v>
          </cell>
        </row>
        <row r="5558">
          <cell r="E5558" t="str">
            <v>T_RIDE_RECORD</v>
          </cell>
          <cell r="F5558" t="str">
            <v>公交收单记录表</v>
          </cell>
          <cell r="G5558" t="str">
            <v>&lt;&lt;&lt;&lt;&lt;字段详细信息&gt;&gt;&gt;&gt;&gt;</v>
          </cell>
          <cell r="H5558" t="str">
            <v>RIDE_ID</v>
          </cell>
        </row>
        <row r="5559">
          <cell r="E5559" t="str">
            <v>T_METRO_RIDE_RECORD</v>
          </cell>
          <cell r="F5559" t="str">
            <v>地铁收单记录表</v>
          </cell>
          <cell r="G5559" t="str">
            <v>&lt;&lt;&lt;&lt;&lt;字段详细信息&gt;&gt;&gt;&gt;&gt;</v>
          </cell>
          <cell r="H5559" t="str">
            <v>RIDE_ID</v>
          </cell>
        </row>
        <row r="5560">
          <cell r="E5560" t="str">
            <v>T_ACTIVITY_CONSUME_ORDER</v>
          </cell>
          <cell r="F5560" t="str">
            <v>优惠核销流水表</v>
          </cell>
          <cell r="G5560" t="str">
            <v>&lt;&lt;&lt;&lt;&lt;字段详细信息&gt;&gt;&gt;&gt;&gt;</v>
          </cell>
          <cell r="H5560" t="str">
            <v>ACTIVITY_FLOW_ID</v>
          </cell>
        </row>
        <row r="5561">
          <cell r="E5561" t="str">
            <v>T_CARD_CONTRACT</v>
          </cell>
          <cell r="F5561" t="str">
            <v>卡合约表</v>
          </cell>
          <cell r="G5561" t="str">
            <v>&lt;&lt;&lt;&lt;&lt;字段详细信息&gt;&gt;&gt;&gt;&gt;</v>
          </cell>
          <cell r="H5561" t="str">
            <v>CARD_ID,CONTRACT_ID</v>
          </cell>
        </row>
        <row r="5562">
          <cell r="E5562" t="str">
            <v>T_CARD_INFO</v>
          </cell>
          <cell r="F5562" t="str">
            <v>卡信息表</v>
          </cell>
          <cell r="G5562" t="str">
            <v>&lt;&lt;&lt;&lt;&lt;字段详细信息&gt;&gt;&gt;&gt;&gt;</v>
          </cell>
          <cell r="H5562" t="str">
            <v>CARD_ID</v>
          </cell>
        </row>
        <row r="5563">
          <cell r="E5563" t="str">
            <v>T_TRADE_FLOW_RECORD</v>
          </cell>
          <cell r="F5563" t="str">
            <v>交易流水表</v>
          </cell>
          <cell r="G5563" t="str">
            <v>&lt;&lt;&lt;&lt;&lt;字段详细信息&gt;&gt;&gt;&gt;&gt;</v>
          </cell>
          <cell r="H5563" t="str">
            <v>TRADE_FLOW_ID</v>
          </cell>
        </row>
        <row r="5564">
          <cell r="E5564" t="str">
            <v>T_CARD_REVOKE_RECORD</v>
          </cell>
          <cell r="F5564" t="str">
            <v>退卡记录表</v>
          </cell>
          <cell r="G5564" t="str">
            <v>&lt;&lt;&lt;&lt;&lt;字段详细信息&gt;&gt;&gt;&gt;&gt;</v>
          </cell>
          <cell r="H5564" t="str">
            <v>CARD_ID</v>
          </cell>
        </row>
        <row r="5565">
          <cell r="E5565" t="str">
            <v>TBL_REPAYMENT_FLOW_RECORD</v>
          </cell>
          <cell r="F5565" t="str">
            <v>补扣订单流水表</v>
          </cell>
          <cell r="G5565" t="str">
            <v>&lt;&lt;&lt;&lt;&lt;字段详细信息&gt;&gt;&gt;&gt;&gt;</v>
          </cell>
          <cell r="H5565" t="str">
            <v>REPAYMENT_FLOW_ID</v>
          </cell>
        </row>
        <row r="5566">
          <cell r="E5566" t="str">
            <v>TBL_PRODUCT_MERCHANT</v>
          </cell>
          <cell r="F5566" t="str">
            <v>产品授权商户列表</v>
          </cell>
          <cell r="G5566" t="str">
            <v>&lt;&lt;&lt;&lt;&lt;字段详细信息&gt;&gt;&gt;&gt;&gt;</v>
          </cell>
          <cell r="H5566" t="str">
            <v>PRODUCT_ID,MERCHANT_ID</v>
          </cell>
        </row>
        <row r="5567">
          <cell r="E5567" t="str">
            <v>TBL_PRODUCT</v>
          </cell>
          <cell r="F5567" t="str">
            <v>产品表</v>
          </cell>
          <cell r="G5567" t="str">
            <v>&lt;&lt;&lt;&lt;&lt;字段详细信息&gt;&gt;&gt;&gt;&gt;</v>
          </cell>
          <cell r="H5567" t="str">
            <v>PRODUCT_ID</v>
          </cell>
        </row>
        <row r="5568">
          <cell r="E5568" t="str">
            <v>TBL_METRO_RIDE_RECORD</v>
          </cell>
          <cell r="F5568" t="str">
            <v>地铁收单记录表</v>
          </cell>
          <cell r="G5568" t="str">
            <v>&lt;&lt;&lt;&lt;&lt;字段详细信息&gt;&gt;&gt;&gt;&gt;</v>
          </cell>
          <cell r="H5568" t="str">
            <v>RIDE_ID,SHARD_VALUE</v>
          </cell>
        </row>
        <row r="5569">
          <cell r="E5569" t="str">
            <v>TBL_USER_INFO</v>
          </cell>
          <cell r="F5569" t="str">
            <v>用户信息表</v>
          </cell>
          <cell r="G5569" t="str">
            <v>&lt;&lt;&lt;&lt;&lt;字段详细信息&gt;&gt;&gt;&gt;&gt;</v>
          </cell>
          <cell r="H5569" t="str">
            <v>OPEN_ID,APP_ID,SHARD_VALUE</v>
          </cell>
        </row>
        <row r="5570">
          <cell r="E5570" t="str">
            <v>T_TICKET_ACCOUNT</v>
          </cell>
          <cell r="F5570" t="str">
            <v>客票账户表</v>
          </cell>
          <cell r="G5570" t="str">
            <v>&lt;&lt;&lt;&lt;&lt;字段详细信息&gt;&gt;&gt;&gt;&gt;</v>
          </cell>
          <cell r="H5570" t="str">
            <v>TICKET_ACCOUNT_ID</v>
          </cell>
        </row>
        <row r="5571">
          <cell r="E5571" t="str">
            <v>T_INSTITUTE_INFO</v>
          </cell>
          <cell r="F5571" t="str">
            <v>机构与二级商户号维护信息表</v>
          </cell>
          <cell r="G5571" t="str">
            <v>&lt;&lt;&lt;&lt;&lt;字段详细信息&gt;&gt;&gt;&gt;&gt;</v>
          </cell>
          <cell r="H5571" t="str">
            <v>INSTITUTE_NO</v>
          </cell>
        </row>
        <row r="5572">
          <cell r="E5572" t="str">
            <v>T_PRODUCT_MERCHANT</v>
          </cell>
          <cell r="F5572" t="str">
            <v>产品授权商户列表</v>
          </cell>
          <cell r="G5572" t="str">
            <v>&lt;&lt;&lt;&lt;&lt;字段详细信息&gt;&gt;&gt;&gt;&gt;</v>
          </cell>
          <cell r="H5572" t="str">
            <v>PRODUCT_ID,MERCHANT_ID</v>
          </cell>
        </row>
        <row r="5573">
          <cell r="E5573" t="str">
            <v>T_MERCHANT</v>
          </cell>
          <cell r="F5573" t="str">
            <v>商户表</v>
          </cell>
          <cell r="G5573" t="str">
            <v>&lt;&lt;&lt;&lt;&lt;字段详细信息&gt;&gt;&gt;&gt;&gt;</v>
          </cell>
          <cell r="H5573" t="str">
            <v>MERCHANT_ID</v>
          </cell>
        </row>
        <row r="5574">
          <cell r="E5574" t="str">
            <v>TBL_MERCHANT</v>
          </cell>
          <cell r="F5574" t="str">
            <v>商户表</v>
          </cell>
          <cell r="G5574" t="str">
            <v>&lt;&lt;&lt;&lt;&lt;字段详细信息&gt;&gt;&gt;&gt;&gt;</v>
          </cell>
          <cell r="H5574" t="str">
            <v>MERCHANT_ID,CHECKOUT_MERCHANT_ID</v>
          </cell>
        </row>
        <row r="5575">
          <cell r="E5575" t="str">
            <v>TBL_CARD_REVOKE_RECORD</v>
          </cell>
          <cell r="F5575" t="str">
            <v>退卡记录表</v>
          </cell>
          <cell r="G5575" t="str">
            <v>&lt;&lt;&lt;&lt;&lt;字段详细信息&gt;&gt;&gt;&gt;&gt;</v>
          </cell>
          <cell r="H5575" t="str">
            <v>CARD_ID</v>
          </cell>
        </row>
        <row r="5576">
          <cell r="E5576" t="str">
            <v>TBL_INSTITUTE_INFO</v>
          </cell>
          <cell r="F5576" t="str">
            <v>机构与二级商户号维护信息表</v>
          </cell>
          <cell r="G5576" t="str">
            <v>&lt;&lt;&lt;&lt;&lt;字段详细信息&gt;&gt;&gt;&gt;&gt;</v>
          </cell>
          <cell r="H5576" t="str">
            <v>INSTITUTE_NO</v>
          </cell>
        </row>
        <row r="5577">
          <cell r="E5577" t="str">
            <v>TBL_CARD_INFO</v>
          </cell>
          <cell r="F5577" t="str">
            <v>卡信息表</v>
          </cell>
          <cell r="G5577" t="str">
            <v>&lt;&lt;&lt;&lt;&lt;字段详细信息&gt;&gt;&gt;&gt;&gt;</v>
          </cell>
          <cell r="H5577" t="str">
            <v>CARD_ID,SHARD_VALUE</v>
          </cell>
        </row>
        <row r="5578">
          <cell r="E5578" t="str">
            <v>TBL_CARD_CONTRACT</v>
          </cell>
          <cell r="F5578" t="str">
            <v>卡合约表</v>
          </cell>
          <cell r="G5578" t="str">
            <v>&lt;&lt;&lt;&lt;&lt;字段详细信息&gt;&gt;&gt;&gt;&gt;</v>
          </cell>
          <cell r="H5578" t="str">
            <v>CARD_ID,CONTRACT_ID,SHARD_VALUE</v>
          </cell>
        </row>
        <row r="5579">
          <cell r="E5579" t="str">
            <v>TBL_METRO_ORDER_RECORD</v>
          </cell>
          <cell r="F5579" t="str">
            <v>地铁订单记录表</v>
          </cell>
          <cell r="G5579" t="str">
            <v>&lt;&lt;&lt;&lt;&lt;字段详细信息&gt;&gt;&gt;&gt;&gt;</v>
          </cell>
          <cell r="H5579" t="str">
            <v>ORDER_ID,SHARD_VALUE</v>
          </cell>
        </row>
        <row r="5580">
          <cell r="E5580" t="str">
            <v>TBL_TRADE_FLOW_RECORD</v>
          </cell>
          <cell r="F5580" t="str">
            <v>正常交易流水表</v>
          </cell>
          <cell r="G5580" t="str">
            <v>&lt;&lt;&lt;&lt;&lt;字段详细信息&gt;&gt;&gt;&gt;&gt;</v>
          </cell>
          <cell r="H5580" t="str">
            <v>TRADE_FLOW_ID,SHARD_VALUE</v>
          </cell>
        </row>
        <row r="5581">
          <cell r="E5581" t="str">
            <v>LINE_CLUB</v>
          </cell>
          <cell r="F5581" t="str">
            <v>行社表</v>
          </cell>
          <cell r="G5581" t="str">
            <v>&lt;&lt;&lt;&lt;&lt;字段详细信息&gt;&gt;&gt;&gt;&gt;</v>
          </cell>
          <cell r="H5581" t="str">
            <v>ID</v>
          </cell>
        </row>
        <row r="5582">
          <cell r="E5582" t="str">
            <v>ACCOUNT</v>
          </cell>
          <cell r="F5582" t="str">
            <v>账号表</v>
          </cell>
          <cell r="G5582" t="str">
            <v>&lt;&lt;&lt;&lt;&lt;字段详细信息&gt;&gt;&gt;&gt;&gt;</v>
          </cell>
          <cell r="H5582" t="str">
            <v>PRIMAY_ID</v>
          </cell>
        </row>
        <row r="5583">
          <cell r="E5583" t="str">
            <v>INSTITUTION</v>
          </cell>
          <cell r="F5583" t="str">
            <v>机构信息表</v>
          </cell>
          <cell r="G5583" t="str">
            <v>&lt;&lt;&lt;&lt;&lt;字段详细信息&gt;&gt;&gt;&gt;&gt;</v>
          </cell>
          <cell r="H5583" t="str">
            <v>PRIMAY_ID</v>
          </cell>
        </row>
        <row r="5584">
          <cell r="E5584" t="str">
            <v>LOAN_INFORMATION</v>
          </cell>
          <cell r="F5584" t="str">
            <v>贷款信息表</v>
          </cell>
          <cell r="G5584" t="str">
            <v>&lt;&lt;&lt;&lt;&lt;字段详细信息&gt;&gt;&gt;&gt;&gt;</v>
          </cell>
          <cell r="H5584" t="str">
            <v>ID</v>
          </cell>
        </row>
        <row r="5585">
          <cell r="E5585" t="str">
            <v>RPT_IDX_DW_DATAWARNING</v>
          </cell>
          <cell r="F5585" t="str">
            <v>指标预警信息表</v>
          </cell>
          <cell r="G5585" t="str">
            <v>&lt;&lt;&lt;&lt;&lt;字段详细信息&gt;&gt;&gt;&gt;&gt;</v>
          </cell>
          <cell r="H5585" t="str">
            <v>ID</v>
          </cell>
        </row>
        <row r="5586">
          <cell r="E5586" t="str">
            <v>BGLS_ACG_SBJ_DM</v>
          </cell>
          <cell r="F5586" t="e">
            <v>#N/A</v>
          </cell>
          <cell r="G5586" t="str">
            <v>&lt;&lt;&lt;&lt;&lt;字段详细信息&gt;&gt;&gt;&gt;&gt;</v>
          </cell>
          <cell r="H5586" t="str">
            <v>ACG_SBJ_ID,ACG_SBJ_LVL_ID</v>
          </cell>
        </row>
        <row r="5587">
          <cell r="E5587" t="str">
            <v>O_ACG_SBJ_DLY_BAL</v>
          </cell>
          <cell r="F5587" t="e">
            <v>#N/A</v>
          </cell>
          <cell r="G5587" t="str">
            <v>&lt;&lt;&lt;&lt;&lt;字段详细信息&gt;&gt;&gt;&gt;&gt;</v>
          </cell>
          <cell r="H5587" t="str">
            <v>LDG_ID,FSC_DT,BAL_TP_ID,CCY_ID,SUB_BR_OU_ID,PD_ID,MRG_NOSTRO_VOSTRO_CD,SRC_TP_ID,CNL_TP_ID,NEW_ACG_SBJ_ID,OU_IP_ID</v>
          </cell>
        </row>
        <row r="5588">
          <cell r="E5588" t="str">
            <v>S_STATISTICS_CZ_20191218_BDW_WYY_03</v>
          </cell>
          <cell r="F5588" t="str">
            <v>短信发送统计信息村镇</v>
          </cell>
          <cell r="G5588" t="str">
            <v>&lt;&lt;&lt;&lt;&lt;字段详细信息&gt;&gt;&gt;&gt;&gt;</v>
          </cell>
          <cell r="H5588" t="str">
            <v>SENDDATE,SMGTYPE,CREATEBRANCH</v>
          </cell>
        </row>
        <row r="5589">
          <cell r="E5589" t="str">
            <v>S_STATISTICS_20191218_BDW_WYY_03</v>
          </cell>
          <cell r="F5589" t="str">
            <v>短信发送统计信息</v>
          </cell>
          <cell r="G5589" t="str">
            <v>&lt;&lt;&lt;&lt;&lt;字段详细信息&gt;&gt;&gt;&gt;&gt;</v>
          </cell>
          <cell r="H5589" t="str">
            <v>SENDDATE,SMGTYPE,CREATEBRANCH</v>
          </cell>
        </row>
        <row r="5590">
          <cell r="E5590" t="str">
            <v>B_SMSCODE</v>
          </cell>
          <cell r="F5590" t="str">
            <v>短信编码表</v>
          </cell>
          <cell r="G5590" t="str">
            <v>&lt;&lt;&lt;&lt;&lt;字段详细信息&gt;&gt;&gt;&gt;&gt;</v>
          </cell>
          <cell r="H5590" t="str">
            <v>SMSCODE</v>
          </cell>
        </row>
        <row r="5591">
          <cell r="E5591" t="str">
            <v>S_STATISTICS</v>
          </cell>
          <cell r="F5591" t="str">
            <v>短信发送统计信息</v>
          </cell>
          <cell r="G5591" t="str">
            <v>&lt;&lt;&lt;&lt;&lt;字段详细信息&gt;&gt;&gt;&gt;&gt;</v>
          </cell>
          <cell r="H5591" t="str">
            <v>SENDDATE,SMGTYPE,CREATEBRANCH,SOURCETYPE</v>
          </cell>
        </row>
        <row r="5592">
          <cell r="E5592" t="str">
            <v>S_STATISTICS_CZ</v>
          </cell>
          <cell r="F5592" t="str">
            <v>短信发送统计信息村镇</v>
          </cell>
          <cell r="G5592" t="str">
            <v>&lt;&lt;&lt;&lt;&lt;字段详细信息&gt;&gt;&gt;&gt;&gt;</v>
          </cell>
          <cell r="H5592" t="str">
            <v>SENDDATE,SMGTYPE,CREATEBRANCH,SOURCETYPE</v>
          </cell>
        </row>
        <row r="5593">
          <cell r="E5593" t="str">
            <v>ATM_TXN_VOL_MTHLY_SMY</v>
          </cell>
          <cell r="F5593" t="str">
            <v>ATM交易量月汇总(借记卡和他行卡交易）</v>
          </cell>
          <cell r="G5593" t="str">
            <v>&lt;&lt;&lt;&lt;&lt;字段详细信息&gt;&gt;&gt;&gt;&gt;</v>
          </cell>
          <cell r="H5593" t="str">
            <v>ATM_SEQ_NO,CASH_TFR_IND,DB_CR_IND,CCY,AC_OU_ID,RCU_CRD_F,ZJRCU_OWN_ATM_F,CDR_YR,CDR_MTH,OU_ID</v>
          </cell>
        </row>
        <row r="5594">
          <cell r="E5594" t="str">
            <v>CC_TXN_DEF</v>
          </cell>
          <cell r="F5594" t="e">
            <v>#N/A</v>
          </cell>
          <cell r="G5594" t="str">
            <v>&lt;&lt;&lt;&lt;&lt;字段详细信息&gt;&gt;&gt;&gt;&gt;</v>
          </cell>
          <cell r="H5594" t="str">
            <v>STS_TP_CD,TXN_TP_CD,DB_CR_IND</v>
          </cell>
        </row>
        <row r="5595">
          <cell r="E5595" t="str">
            <v>CNL_TML_MTHLY_SMY</v>
          </cell>
          <cell r="F5595" t="e">
            <v>#N/A</v>
          </cell>
          <cell r="G5595" t="str">
            <v>&lt;&lt;&lt;&lt;&lt;字段详细信息&gt;&gt;&gt;&gt;&gt;</v>
          </cell>
          <cell r="H5595" t="str">
            <v>AREA_CODE,CDR_YR,CDR_MTH</v>
          </cell>
        </row>
        <row r="5596">
          <cell r="E5596" t="str">
            <v>CRD_PRFL_CRD_MTHLY_SMY</v>
          </cell>
          <cell r="F5596" t="e">
            <v>#N/A</v>
          </cell>
          <cell r="G5596" t="str">
            <v>&lt;&lt;&lt;&lt;&lt;字段详细信息&gt;&gt;&gt;&gt;&gt;</v>
          </cell>
        </row>
        <row r="5597">
          <cell r="E5597" t="str">
            <v>CR_CRD_BAL_OU_DLY_SMY</v>
          </cell>
          <cell r="F5597" t="e">
            <v>#N/A</v>
          </cell>
          <cell r="G5597" t="str">
            <v>&lt;&lt;&lt;&lt;&lt;字段详细信息&gt;&gt;&gt;&gt;&gt;</v>
          </cell>
          <cell r="H5597" t="str">
            <v>OU_ID,CRD_TP_ID,CRD_BRAND_TP_ID,CRD_PRVL_TP_ID,ENT_IDV_IND,MST_CRD_IND,NGO_CRD_IND,MULT_CCY_F,AST_RSK_ASES_RTG_TP_CD,LN_FIVE_RTG_STS,PD_GRP_CD,PD_SUB_CD,BYND_LMT_F,CCY,ACG_DT,ISSU_CRD_OU_ID</v>
          </cell>
        </row>
        <row r="5598">
          <cell r="E5598" t="str">
            <v>CR_CRD_BAL_OU_MTHLY_SMY</v>
          </cell>
          <cell r="F5598" t="e">
            <v>#N/A</v>
          </cell>
          <cell r="G5598" t="str">
            <v>&lt;&lt;&lt;&lt;&lt;字段详细信息&gt;&gt;&gt;&gt;&gt;</v>
          </cell>
        </row>
        <row r="5599">
          <cell r="E5599" t="str">
            <v>CR_CRD_INCM_MTHLY_SMY</v>
          </cell>
          <cell r="F5599" t="e">
            <v>#N/A</v>
          </cell>
          <cell r="G5599" t="str">
            <v>&lt;&lt;&lt;&lt;&lt;字段详细信息&gt;&gt;&gt;&gt;&gt;</v>
          </cell>
        </row>
        <row r="5600">
          <cell r="E5600" t="str">
            <v>DB_CRD_DEP_BAL_DLY_SMY</v>
          </cell>
          <cell r="F5600" t="e">
            <v>#N/A</v>
          </cell>
          <cell r="G5600" t="str">
            <v>&lt;&lt;&lt;&lt;&lt;字段详细信息&gt;&gt;&gt;&gt;&gt;</v>
          </cell>
          <cell r="H5600" t="str">
            <v>OU_ID,CRD_TP_ID,PSBK_RLTD_F,IS_NONGXIN_CRD_F,ENT_IDV_IND,CCY,ACG_DT,CRD_MEDA_TP_ID</v>
          </cell>
        </row>
        <row r="5601">
          <cell r="E5601" t="str">
            <v>CR_CRD_TXN_MTHLY_SMY</v>
          </cell>
          <cell r="F5601" t="e">
            <v>#N/A</v>
          </cell>
          <cell r="G5601" t="str">
            <v>&lt;&lt;&lt;&lt;&lt;字段详细信息&gt;&gt;&gt;&gt;&gt;</v>
          </cell>
        </row>
        <row r="5602">
          <cell r="E5602" t="str">
            <v>CR_MGR_LN_BAL_MTHLY_SMY</v>
          </cell>
          <cell r="F5602" t="e">
            <v>#N/A</v>
          </cell>
          <cell r="G5602" t="str">
            <v>&lt;&lt;&lt;&lt;&lt;字段详细信息&gt;&gt;&gt;&gt;&gt;</v>
          </cell>
        </row>
        <row r="5603">
          <cell r="E5603" t="str">
            <v>CST_CR_CRD_MTHLY_SMY</v>
          </cell>
          <cell r="F5603" t="e">
            <v>#N/A</v>
          </cell>
          <cell r="G5603" t="str">
            <v>&lt;&lt;&lt;&lt;&lt;字段详细信息&gt;&gt;&gt;&gt;&gt;</v>
          </cell>
          <cell r="H5603" t="str">
            <v>CST_ID,CRD_OU_ID,CCY,LN_FIVE_RTG_STS,MST_CRD_IND,AST_RSK_ASES_RTG_TP_CD,PD_GRP_CD,CDR_YR,CDR_MTH,PD_SUB_CD</v>
          </cell>
        </row>
        <row r="5604">
          <cell r="E5604" t="str">
            <v>CST_CR_MTHLY_SMY</v>
          </cell>
          <cell r="F5604" t="e">
            <v>#N/A</v>
          </cell>
          <cell r="G5604" t="str">
            <v>&lt;&lt;&lt;&lt;&lt;字段详细信息&gt;&gt;&gt;&gt;&gt;</v>
          </cell>
          <cell r="H5604" t="str">
            <v>CST_ID,CR_PD_LMT_CGY_TP_ID,CCY,CDR_YR,CDR_MTH,OU_ID</v>
          </cell>
        </row>
        <row r="5605">
          <cell r="E5605" t="str">
            <v>CST_DB_CRD_MTHLY_SMY</v>
          </cell>
          <cell r="F5605" t="str">
            <v>客户借记卡月汇总</v>
          </cell>
          <cell r="G5605" t="str">
            <v>&lt;&lt;&lt;&lt;&lt;字段详细信息&gt;&gt;&gt;&gt;&gt;</v>
          </cell>
          <cell r="H5605" t="str">
            <v>CST_ID,AC_OU_ID,CRD_TP_ID,PSBK_RLTD_F,IS_NONGXIN_CRD_F,CCY,CDR_YR,CDR_MTH</v>
          </cell>
        </row>
        <row r="5606">
          <cell r="E5606" t="str">
            <v>CST_DEP_MTHLY_SMY_ARCHIVE_BACKUPALL</v>
          </cell>
          <cell r="F5606" t="e">
            <v>#N/A</v>
          </cell>
          <cell r="G5606" t="str">
            <v>&lt;&lt;&lt;&lt;&lt;字段详细信息&gt;&gt;&gt;&gt;&gt;</v>
          </cell>
          <cell r="H5606" t="str">
            <v>CST_ID,AC_OU_ID,DEP_TP_ID,PD_GRP_CD,PD_SUB_CD,CCY,CDR_YR,CDR_MTH</v>
          </cell>
        </row>
        <row r="5607">
          <cell r="E5607" t="str">
            <v>CST_LN_BAL_MTHLY_SMY_20171121</v>
          </cell>
          <cell r="F5607" t="str">
            <v>客户层贷款月汇总</v>
          </cell>
          <cell r="G5607" t="str">
            <v>&lt;&lt;&lt;&lt;&lt;字段详细信息&gt;&gt;&gt;&gt;&gt;</v>
          </cell>
        </row>
        <row r="5608">
          <cell r="E5608" t="str">
            <v>CST_MGR_DEP_MTHLY_SMY_NEW</v>
          </cell>
          <cell r="F5608" t="str">
            <v>客户经理存款月汇总</v>
          </cell>
          <cell r="G5608" t="str">
            <v>&lt;&lt;&lt;&lt;&lt;字段详细信息&gt;&gt;&gt;&gt;&gt;</v>
          </cell>
          <cell r="H5608" t="str">
            <v>CST_MGR_ID,ENT_IDV_IND,DEP_TP_ID,AC_OU_ID,CCY,CDR_YR,CDR_MTH</v>
          </cell>
        </row>
        <row r="5609">
          <cell r="E5609" t="str">
            <v>CST_MGR_TXN_VOL_MTHLY_SMY</v>
          </cell>
          <cell r="F5609" t="str">
            <v>客户经理交易量月汇总</v>
          </cell>
          <cell r="G5609" t="str">
            <v>&lt;&lt;&lt;&lt;&lt;字段详细信息&gt;&gt;&gt;&gt;&gt;</v>
          </cell>
          <cell r="H5609" t="str">
            <v>CST_MGR_ID,AC_OU_ID,CSH_TFR_TP_ID,TXN_CD,ACG_TXN_RUN_TP_ID,CCY,CDR_YR,CDR_MTH</v>
          </cell>
        </row>
        <row r="5610">
          <cell r="E5610" t="str">
            <v>DB_CRD_DEP_BAL_MTHLY_SMY</v>
          </cell>
          <cell r="F5610" t="e">
            <v>#N/A</v>
          </cell>
          <cell r="G5610" t="str">
            <v>&lt;&lt;&lt;&lt;&lt;字段详细信息&gt;&gt;&gt;&gt;&gt;</v>
          </cell>
          <cell r="H5610" t="str">
            <v>OU_ID,CRD_TP_ID,PSBK_RLTD_F,IS_NONGXIN_CRD_F,ENT_IDV_IND,CCY,CDR_YR,CDR_MTH,CRD_MEDA_TP_ID</v>
          </cell>
        </row>
        <row r="5611">
          <cell r="E5611" t="str">
            <v>DB_CRD_DEP_INCM_MTHLY_SMY</v>
          </cell>
          <cell r="F5611" t="e">
            <v>#N/A</v>
          </cell>
          <cell r="G5611" t="str">
            <v>&lt;&lt;&lt;&lt;&lt;字段详细信息&gt;&gt;&gt;&gt;&gt;</v>
          </cell>
          <cell r="H5611" t="str">
            <v>OU_ID,CRD_TP_ID,PSBK_RLTD_F,IS_NONGXIN_CRD_F,ENT_IDV_IND,DB_CR_IND,CCY,ACG_SBJ_ID,CDR_YR,CDR_MTH</v>
          </cell>
        </row>
        <row r="5612">
          <cell r="E5612" t="str">
            <v>DB_CRD_DEP_TXN_MTHLY_SMY</v>
          </cell>
          <cell r="F5612" t="e">
            <v>#N/A</v>
          </cell>
          <cell r="G5612" t="str">
            <v>&lt;&lt;&lt;&lt;&lt;字段详细信息&gt;&gt;&gt;&gt;&gt;</v>
          </cell>
          <cell r="H5612" t="str">
            <v>OU_ID,CRD_TP_ID,PSBK_RLTD_F,IS_NONGXIN_CRD_F,ENT_IDV_IND,TXN_CNL_TP_CD,CASH_TFR_IND,DB_CR_IND,CNSPN_TXN_F,CCY,CDR_MTH,CDR_YR,CRD_MEDA_TP_ID</v>
          </cell>
        </row>
        <row r="5613">
          <cell r="E5613" t="str">
            <v>CR_CRD_TXN_DLY_SMY</v>
          </cell>
          <cell r="F5613" t="e">
            <v>#N/A</v>
          </cell>
          <cell r="G5613" t="str">
            <v>&lt;&lt;&lt;&lt;&lt;字段详细信息&gt;&gt;&gt;&gt;&gt;</v>
          </cell>
        </row>
        <row r="5614">
          <cell r="E5614" t="str">
            <v>DEP_AR_SMY</v>
          </cell>
          <cell r="F5614" t="str">
            <v>存款账户汇总(活期、定期、同业、股金)</v>
          </cell>
          <cell r="G5614" t="str">
            <v>&lt;&lt;&lt;&lt;&lt;字段详细信息&gt;&gt;&gt;&gt;&gt;</v>
          </cell>
          <cell r="H5614" t="str">
            <v>DEP_AR_ID,CSH_RMIT_IND_TP_ID,DNMN_CCY_ID</v>
          </cell>
        </row>
        <row r="5615">
          <cell r="E5615" t="str">
            <v>EBANK_TXN_MTHLY_SMY</v>
          </cell>
          <cell r="F5615" t="e">
            <v>#N/A</v>
          </cell>
          <cell r="G5615" t="str">
            <v>&lt;&lt;&lt;&lt;&lt;字段详细信息&gt;&gt;&gt;&gt;&gt;</v>
          </cell>
          <cell r="H5615" t="str">
            <v>CDR_YR,CDR_MTH,TXN_CD,OU_ID,CCY,DATA_SRC</v>
          </cell>
        </row>
        <row r="5616">
          <cell r="E5616" t="str">
            <v>LOAN_AR_SMY_TEST</v>
          </cell>
          <cell r="F5616" t="e">
            <v>#N/A</v>
          </cell>
          <cell r="G5616" t="str">
            <v>&lt;&lt;&lt;&lt;&lt;字段详细信息&gt;&gt;&gt;&gt;&gt;</v>
          </cell>
          <cell r="H5616" t="str">
            <v>CTR_AR_ID,CTR_ITM_ORDR_ID</v>
          </cell>
        </row>
        <row r="5617">
          <cell r="E5617" t="str">
            <v>MAT_SEG</v>
          </cell>
          <cell r="F5617" t="e">
            <v>#N/A</v>
          </cell>
          <cell r="G5617" t="str">
            <v>&lt;&lt;&lt;&lt;&lt;字段详细信息&gt;&gt;&gt;&gt;&gt;</v>
          </cell>
          <cell r="H5617" t="str">
            <v>MAT_SEG_ID</v>
          </cell>
        </row>
        <row r="5618">
          <cell r="E5618" t="str">
            <v>MTHLY_CR_CRD_AC_ACML_BAL_AMT</v>
          </cell>
          <cell r="F5618" t="e">
            <v>#N/A</v>
          </cell>
          <cell r="G5618" t="str">
            <v>&lt;&lt;&lt;&lt;&lt;字段详细信息&gt;&gt;&gt;&gt;&gt;</v>
          </cell>
          <cell r="H5618" t="str">
            <v>AC_AR_ID,CDR_YR,CCY,CDR_MTH</v>
          </cell>
        </row>
        <row r="5619">
          <cell r="E5619" t="str">
            <v>MTHLY_EQTY_AC_ACML_BAL_AMT</v>
          </cell>
          <cell r="F5619" t="str">
            <v>股金存款月累计积数</v>
          </cell>
          <cell r="G5619" t="str">
            <v>&lt;&lt;&lt;&lt;&lt;字段详细信息&gt;&gt;&gt;&gt;&gt;</v>
          </cell>
          <cell r="H5619" t="str">
            <v>AC_AR_ID,CDR_YR,CCY,CDR_MTH</v>
          </cell>
        </row>
        <row r="5620">
          <cell r="E5620" t="str">
            <v>MTHLY_FT_DEP_ACML_BAL_AMT</v>
          </cell>
          <cell r="F5620" t="str">
            <v>定期存款月累计积数</v>
          </cell>
          <cell r="G5620" t="str">
            <v>&lt;&lt;&lt;&lt;&lt;字段详细信息&gt;&gt;&gt;&gt;&gt;</v>
          </cell>
          <cell r="H5620" t="str">
            <v>AC_AR_ID,CDR_YR,CCY,CDR_MTH</v>
          </cell>
        </row>
        <row r="5621">
          <cell r="E5621" t="str">
            <v>MTHLY_INR_AC_ACML_BAL_AMT</v>
          </cell>
          <cell r="F5621" t="str">
            <v>内部账月累计积数:表内外分户账文件</v>
          </cell>
          <cell r="G5621" t="str">
            <v>&lt;&lt;&lt;&lt;&lt;字段详细信息&gt;&gt;&gt;&gt;&gt;</v>
          </cell>
          <cell r="H5621" t="str">
            <v>AC_AR_ID,CDR_YR,CCY,CDR_MTH</v>
          </cell>
        </row>
        <row r="5622">
          <cell r="E5622" t="str">
            <v>MTHLY_INTRBNK_DEP_ACML_BAL_AMT</v>
          </cell>
          <cell r="F5622" t="e">
            <v>#N/A</v>
          </cell>
          <cell r="G5622" t="str">
            <v>&lt;&lt;&lt;&lt;&lt;字段详细信息&gt;&gt;&gt;&gt;&gt;</v>
          </cell>
          <cell r="H5622" t="str">
            <v>AC_AR_ID,CDR_YR,CCY,CDR_MTH</v>
          </cell>
        </row>
        <row r="5623">
          <cell r="E5623" t="str">
            <v>OU_ACG_SBJ_BAL_MTHLY_SMY</v>
          </cell>
          <cell r="F5623" t="e">
            <v>#N/A</v>
          </cell>
          <cell r="G5623" t="str">
            <v>&lt;&lt;&lt;&lt;&lt;字段详细信息&gt;&gt;&gt;&gt;&gt;</v>
          </cell>
          <cell r="H5623" t="str">
            <v>ACG_OU_IP_ID,ACG_SBJ_ID,CCY,CDR_YR,CDR_MTH,BAL_ACG_EFF_TP_ID,STD_CCY_ID</v>
          </cell>
        </row>
        <row r="5624">
          <cell r="E5624" t="str">
            <v>OU_DEP_MTHLY_SMY</v>
          </cell>
          <cell r="F5624" t="e">
            <v>#N/A</v>
          </cell>
          <cell r="G5624" t="str">
            <v>&lt;&lt;&lt;&lt;&lt;字段详细信息&gt;&gt;&gt;&gt;&gt;</v>
          </cell>
          <cell r="H5624" t="str">
            <v>ACG_OU_IP_ID,DEP_ACG_SBJ_ID,PD_GRP_CD,PD_SUB_CD,DEP_TM_TP_ID,TM_MAT_SEG_ID,AC_CHRCTR_TP_ID,ENT_IDV_IND,CCY,CDR_YR,CDR_MTH</v>
          </cell>
        </row>
        <row r="5625">
          <cell r="E5625" t="str">
            <v>OU_INR_AC_BAL_DLY_SMY</v>
          </cell>
          <cell r="F5625" t="e">
            <v>#N/A</v>
          </cell>
          <cell r="G5625" t="str">
            <v>&lt;&lt;&lt;&lt;&lt;字段详细信息&gt;&gt;&gt;&gt;&gt;</v>
          </cell>
          <cell r="H5625" t="str">
            <v>ACG_OU_IP_ID,ACG_SBJ_ID,BAL_ACG_EFF_TP_ID,CCY,ACG_DT</v>
          </cell>
        </row>
        <row r="5626">
          <cell r="E5626" t="str">
            <v>OU_INR_AC_BAL_MTHLY_SMY</v>
          </cell>
          <cell r="F5626" t="e">
            <v>#N/A</v>
          </cell>
          <cell r="G5626" t="str">
            <v>&lt;&lt;&lt;&lt;&lt;字段详细信息&gt;&gt;&gt;&gt;&gt;</v>
          </cell>
          <cell r="H5626" t="str">
            <v>ACG_OU_IP_ID,ACG_SBJ_ID,BAL_ACG_EFF_TP_ID,CCY,CDR_YR,CDR_MTH</v>
          </cell>
        </row>
        <row r="5627">
          <cell r="E5627" t="str">
            <v>OU_LN_DLY_SMY_20171122</v>
          </cell>
          <cell r="F5627" t="str">
            <v>机构贷款日汇总</v>
          </cell>
          <cell r="G5627" t="str">
            <v>&lt;&lt;&lt;&lt;&lt;字段详细信息&gt;&gt;&gt;&gt;&gt;</v>
          </cell>
        </row>
        <row r="5628">
          <cell r="E5628" t="str">
            <v>OU_LN_MTHLY_SMY_20171122</v>
          </cell>
          <cell r="F5628" t="e">
            <v>#N/A</v>
          </cell>
          <cell r="G5628" t="str">
            <v>&lt;&lt;&lt;&lt;&lt;字段详细信息&gt;&gt;&gt;&gt;&gt;</v>
          </cell>
        </row>
        <row r="5629">
          <cell r="E5629" t="str">
            <v>POS_TXN_VOL_MTHLY_SMY</v>
          </cell>
          <cell r="F5629" t="e">
            <v>#N/A</v>
          </cell>
          <cell r="G5629" t="str">
            <v>&lt;&lt;&lt;&lt;&lt;字段详细信息&gt;&gt;&gt;&gt;&gt;</v>
          </cell>
          <cell r="H5629" t="str">
            <v>POS_SEQ_NO,CASH_TFR_IND,DB_CR_IND,CCY,AC_OU_ID,RCU_CRD_F,CNL_TP,CDR_YR,CDR_MTH,OU_ID,MCHNT_AC_AR_ID,MCHNT_SEQ_NBR,XFT_CRD_F,POS_RECPT_OU_IP_ID,CTPT_AR_ID,RPRG_OU_IP_ID</v>
          </cell>
        </row>
        <row r="5630">
          <cell r="E5630" t="str">
            <v>POS_TXN_VOL_MTHLY_SMY_BDT</v>
          </cell>
          <cell r="F5630" t="e">
            <v>#N/A</v>
          </cell>
          <cell r="G5630" t="str">
            <v>&lt;&lt;&lt;&lt;&lt;字段详细信息&gt;&gt;&gt;&gt;&gt;</v>
          </cell>
          <cell r="H5630" t="str">
            <v>CDR_YR,CDR_MTH,OU_ID</v>
          </cell>
        </row>
        <row r="5631">
          <cell r="E5631" t="str">
            <v>PYT_CR_MGR_LN_BAL_MTHLY_SMY</v>
          </cell>
          <cell r="F5631" t="e">
            <v>#N/A</v>
          </cell>
          <cell r="G5631" t="str">
            <v>&lt;&lt;&lt;&lt;&lt;字段详细信息&gt;&gt;&gt;&gt;&gt;</v>
          </cell>
        </row>
        <row r="5632">
          <cell r="E5632" t="str">
            <v>PYT_LOAN_AR_SMY</v>
          </cell>
          <cell r="F5632" t="e">
            <v>#N/A</v>
          </cell>
          <cell r="G5632" t="str">
            <v>&lt;&lt;&lt;&lt;&lt;字段详细信息&gt;&gt;&gt;&gt;&gt;</v>
          </cell>
          <cell r="H5632" t="str">
            <v>CTR_AR_ID,CTR_ITM_ORDR_ID,PD_UN_CODE</v>
          </cell>
        </row>
        <row r="5633">
          <cell r="E5633" t="str">
            <v>PYT_OU_LN_DLY_SMY</v>
          </cell>
          <cell r="F5633" t="e">
            <v>#N/A</v>
          </cell>
          <cell r="G5633" t="str">
            <v>&lt;&lt;&lt;&lt;&lt;字段详细信息&gt;&gt;&gt;&gt;&gt;</v>
          </cell>
        </row>
        <row r="5634">
          <cell r="E5634" t="str">
            <v>PYT_OU_LN_MTHLY_SMY</v>
          </cell>
          <cell r="F5634" t="e">
            <v>#N/A</v>
          </cell>
          <cell r="G5634" t="str">
            <v>&lt;&lt;&lt;&lt;&lt;字段详细信息&gt;&gt;&gt;&gt;&gt;</v>
          </cell>
        </row>
        <row r="5635">
          <cell r="E5635" t="str">
            <v>SMY_DT</v>
          </cell>
          <cell r="F5635" t="e">
            <v>#N/A</v>
          </cell>
          <cell r="G5635" t="str">
            <v>&lt;&lt;&lt;&lt;&lt;字段详细信息&gt;&gt;&gt;&gt;&gt;</v>
          </cell>
          <cell r="H5635" t="str">
            <v>SMY_DT</v>
          </cell>
        </row>
        <row r="5636">
          <cell r="E5636" t="str">
            <v>TLR_TXN_VOL_MTHLY_SMY</v>
          </cell>
          <cell r="F5636" t="e">
            <v>#N/A</v>
          </cell>
          <cell r="G5636" t="str">
            <v>&lt;&lt;&lt;&lt;&lt;字段详细信息&gt;&gt;&gt;&gt;&gt;</v>
          </cell>
          <cell r="H5636" t="str">
            <v>TLR_ID,CSH_TFR_TP_ID,TXN_CD,ACG_TXN_RUN_TP_ID,CCY,CDR_YR,CDR_MTH</v>
          </cell>
        </row>
        <row r="5637">
          <cell r="E5637" t="str">
            <v>LOAN_AR_SMY_20171121</v>
          </cell>
          <cell r="F5637" t="str">
            <v>贷款账户汇总</v>
          </cell>
          <cell r="G5637" t="str">
            <v>&lt;&lt;&lt;&lt;&lt;字段详细信息&gt;&gt;&gt;&gt;&gt;</v>
          </cell>
          <cell r="H5637" t="str">
            <v>CTR_AR_ID,CTR_ITM_ORDR_ID</v>
          </cell>
        </row>
        <row r="5638">
          <cell r="E5638" t="str">
            <v>EXPLAIN_INSTANCE</v>
          </cell>
          <cell r="F5638" t="e">
            <v>#N/A</v>
          </cell>
          <cell r="G5638" t="str">
            <v>&lt;&lt;&lt;&lt;&lt;字段详细信息&gt;&gt;&gt;&gt;&gt;</v>
          </cell>
          <cell r="H5638" t="str">
            <v>EXPLAIN_REQUESTER,EXPLAIN_TIME,SOURCE_NAME,SOURCE_SCHEMA,SOURCE_VERSION</v>
          </cell>
        </row>
        <row r="5639">
          <cell r="E5639" t="str">
            <v>EXPLAIN_STATEMENT</v>
          </cell>
          <cell r="F5639" t="e">
            <v>#N/A</v>
          </cell>
          <cell r="G5639" t="str">
            <v>&lt;&lt;&lt;&lt;&lt;字段详细信息&gt;&gt;&gt;&gt;&gt;</v>
          </cell>
          <cell r="H5639" t="str">
            <v>EXPLAIN_REQUESTER,EXPLAIN_TIME,SOURCE_NAME,SOURCE_SCHEMA,SOURCE_VERSION,EXPLAIN_LEVEL,STMTNO,SECTNO</v>
          </cell>
        </row>
        <row r="5640">
          <cell r="E5640" t="str">
            <v>MTHLY_DMD_DEP_ACML_BAL_AMT_HISTORY</v>
          </cell>
          <cell r="F5640" t="e">
            <v>#N/A</v>
          </cell>
          <cell r="G5640" t="str">
            <v>&lt;&lt;&lt;&lt;&lt;字段详细信息&gt;&gt;&gt;&gt;&gt;</v>
          </cell>
          <cell r="H5640" t="str">
            <v>AC_AR_ID,CDR_YR,CCY,CDR_MTH</v>
          </cell>
        </row>
        <row r="5641">
          <cell r="E5641" t="str">
            <v>MTHLY_FT_DEP_ACML_BAL_AMT_HISTORY</v>
          </cell>
          <cell r="F5641" t="e">
            <v>#N/A</v>
          </cell>
          <cell r="G5641" t="str">
            <v>&lt;&lt;&lt;&lt;&lt;字段详细信息&gt;&gt;&gt;&gt;&gt;</v>
          </cell>
          <cell r="H5641" t="str">
            <v>AC_AR_ID,CDR_YR,CCY,CDR_MTH</v>
          </cell>
        </row>
        <row r="5642">
          <cell r="E5642" t="str">
            <v>CST_DB_CRD_MTHLY_SMY_HISTORY</v>
          </cell>
          <cell r="F5642" t="e">
            <v>#N/A</v>
          </cell>
          <cell r="G5642" t="str">
            <v>&lt;&lt;&lt;&lt;&lt;字段详细信息&gt;&gt;&gt;&gt;&gt;</v>
          </cell>
          <cell r="H5642" t="str">
            <v>CST_ID,AC_OU_ID,CRD_TP_ID,PSBK_RLTD_F,IS_NONGXIN_CRD_F,CCY,CDR_YR,CDR_MTH</v>
          </cell>
        </row>
        <row r="5643">
          <cell r="E5643" t="str">
            <v>OU_INR_AC_BAL_DLY_SMY_HISTORY</v>
          </cell>
          <cell r="F5643" t="e">
            <v>#N/A</v>
          </cell>
          <cell r="G5643" t="str">
            <v>&lt;&lt;&lt;&lt;&lt;字段详细信息&gt;&gt;&gt;&gt;&gt;</v>
          </cell>
          <cell r="H5643" t="str">
            <v>ACG_OU_IP_ID,ACG_SBJ_ID,BAL_ACG_EFF_TP_ID,CCY,ACG_DT</v>
          </cell>
        </row>
        <row r="5644">
          <cell r="E5644" t="str">
            <v>MTHLY_INR_AC_ACML_BAL_AMT_HISTORY</v>
          </cell>
          <cell r="F5644" t="e">
            <v>#N/A</v>
          </cell>
          <cell r="G5644" t="str">
            <v>&lt;&lt;&lt;&lt;&lt;字段详细信息&gt;&gt;&gt;&gt;&gt;</v>
          </cell>
          <cell r="H5644" t="str">
            <v>AC_AR_ID,CDR_YR,CCY,CDR_MTH</v>
          </cell>
        </row>
        <row r="5645">
          <cell r="E5645" t="str">
            <v>ATM_TXN_VOL_MTHLY_SMY_HISTORY</v>
          </cell>
          <cell r="F5645" t="e">
            <v>#N/A</v>
          </cell>
          <cell r="G5645" t="str">
            <v>&lt;&lt;&lt;&lt;&lt;字段详细信息&gt;&gt;&gt;&gt;&gt;</v>
          </cell>
          <cell r="H5645" t="str">
            <v>ATM_SEQ_NO,CASH_TFR_IND,DB_CR_IND,CCY,AC_OU_ID,RCU_CRD_F,ZJRCU_OWN_ATM_F,CDR_YR,CDR_MTH,OU_ID</v>
          </cell>
        </row>
        <row r="5646">
          <cell r="E5646" t="str">
            <v>CST_INF_BAK</v>
          </cell>
          <cell r="F5646" t="e">
            <v>#N/A</v>
          </cell>
          <cell r="G5646" t="str">
            <v>&lt;&lt;&lt;&lt;&lt;字段详细信息&gt;&gt;&gt;&gt;&gt;</v>
          </cell>
          <cell r="H5646" t="str">
            <v>CST_ID</v>
          </cell>
        </row>
        <row r="5647">
          <cell r="E5647" t="str">
            <v>CST_MGR_DEP_MTHLY_SMY</v>
          </cell>
          <cell r="F5647" t="str">
            <v>客户经理存款月汇总</v>
          </cell>
          <cell r="G5647" t="str">
            <v>&lt;&lt;&lt;&lt;&lt;字段详细信息&gt;&gt;&gt;&gt;&gt;</v>
          </cell>
          <cell r="H5647" t="str">
            <v>CST_MGR_ID,ENT_IDV_IND,DEP_TP_ID,AC_OU_ID,CCY,CDR_YR,CDR_MTH</v>
          </cell>
        </row>
        <row r="5648">
          <cell r="E5648" t="str">
            <v>OU_ACG_SBJ_BAL_DLY_SMY_OLD</v>
          </cell>
          <cell r="F5648" t="e">
            <v>#N/A</v>
          </cell>
          <cell r="G5648" t="str">
            <v>&lt;&lt;&lt;&lt;&lt;字段详细信息&gt;&gt;&gt;&gt;&gt;</v>
          </cell>
          <cell r="H5648" t="str">
            <v>ACG_OU_IP_ID,ACG_SBJ_ID,CCY,ACG_DT,BAL_ACG_EFF_TP_ID,STD_CCY_ID</v>
          </cell>
        </row>
        <row r="5649">
          <cell r="E5649" t="str">
            <v>IBK_DEP_BRW_BAL_DLY_SMY</v>
          </cell>
          <cell r="F5649" t="str">
            <v>同业拆借/同业借款/同业存放/存放同业余额汇总表</v>
          </cell>
          <cell r="G5649" t="str">
            <v>&lt;&lt;&lt;&lt;&lt;字段详细信息&gt;&gt;&gt;&gt;&gt;</v>
          </cell>
          <cell r="H5649" t="str">
            <v>OU_ID,TXN_TP_ID,TRF_TP_ID,CCY_ID,ACG_DT,INT_PYMT_MTH,SYS_IO_F,TXN_OU_TP_CD</v>
          </cell>
        </row>
        <row r="5650">
          <cell r="E5650" t="str">
            <v>OU_INR_AC_BAL_DLY_SMY_NFCP</v>
          </cell>
          <cell r="F5650" t="str">
            <v>机构层内部账日汇总</v>
          </cell>
          <cell r="G5650" t="str">
            <v>&lt;&lt;&lt;&lt;&lt;字段详细信息&gt;&gt;&gt;&gt;&gt;</v>
          </cell>
          <cell r="H5650" t="str">
            <v>ACG_OU_IP_ID,ACG_SBJ_ID,BAL_ACG_EFF_TP_ID,CCY,ACG_DT</v>
          </cell>
        </row>
        <row r="5651">
          <cell r="E5651" t="str">
            <v>MTHLY_INR_AC_ACML_BAL_AMT_NFCP</v>
          </cell>
          <cell r="F5651" t="str">
            <v>内部账月累计积数:表内外分户账文件</v>
          </cell>
          <cell r="G5651" t="str">
            <v>&lt;&lt;&lt;&lt;&lt;字段详细信息&gt;&gt;&gt;&gt;&gt;</v>
          </cell>
          <cell r="H5651" t="str">
            <v>AC_AR_ID,CDR_YR,CCY,CDR_MTH</v>
          </cell>
        </row>
        <row r="5652">
          <cell r="E5652" t="str">
            <v>MTHLY_FT_DEP_ACML_BAL_AMT_NFCP</v>
          </cell>
          <cell r="F5652" t="str">
            <v>网络金融核心定期存款月累计积数</v>
          </cell>
          <cell r="G5652" t="str">
            <v>&lt;&lt;&lt;&lt;&lt;字段详细信息&gt;&gt;&gt;&gt;&gt;</v>
          </cell>
          <cell r="H5652" t="str">
            <v>AC_AR_ID,CDR_YR,CCY,CDR_MTH</v>
          </cell>
        </row>
        <row r="5653">
          <cell r="E5653" t="str">
            <v>DB_CRD_SMY</v>
          </cell>
          <cell r="F5653" t="e">
            <v>#N/A</v>
          </cell>
          <cell r="G5653" t="str">
            <v>&lt;&lt;&lt;&lt;&lt;字段详细信息&gt;&gt;&gt;&gt;&gt;</v>
          </cell>
          <cell r="H5653" t="str">
            <v>CRD_NO</v>
          </cell>
        </row>
        <row r="5654">
          <cell r="E5654" t="str">
            <v>DEP_AR_SMY_NFCP_20170815</v>
          </cell>
          <cell r="F5654" t="str">
            <v>存款账户汇总(活期、定期、同业、股金)</v>
          </cell>
          <cell r="G5654" t="str">
            <v>&lt;&lt;&lt;&lt;&lt;字段详细信息&gt;&gt;&gt;&gt;&gt;</v>
          </cell>
          <cell r="H5654" t="str">
            <v>DEP_AR_ID,CSH_RMIT_IND_TP_ID,DNMN_CCY_ID</v>
          </cell>
        </row>
        <row r="5655">
          <cell r="E5655" t="str">
            <v>CST_DEP_MTHLY_SMY_NFCP</v>
          </cell>
          <cell r="F5655" t="str">
            <v>客户存款月汇总</v>
          </cell>
          <cell r="G5655" t="str">
            <v>&lt;&lt;&lt;&lt;&lt;字段详细信息&gt;&gt;&gt;&gt;&gt;</v>
          </cell>
          <cell r="H5655" t="str">
            <v>CST_ID,AC_OU_ID,DEP_TP_ID,PD_GRP_CD,PD_SUB_CD,CCY,CDR_YR,CDR_MTH</v>
          </cell>
        </row>
        <row r="5656">
          <cell r="E5656" t="str">
            <v>CST_DEP_MTHLY_SMY_NFCP_ARCHIVE</v>
          </cell>
          <cell r="F5656" t="str">
            <v>客户存款月汇总</v>
          </cell>
          <cell r="G5656" t="str">
            <v>&lt;&lt;&lt;&lt;&lt;字段详细信息&gt;&gt;&gt;&gt;&gt;</v>
          </cell>
          <cell r="H5656" t="str">
            <v>CST_ID,AC_OU_ID,DEP_TP_ID,PD_GRP_CD,PD_SUB_CD,CCY,CDR_YR,CDR_MTH</v>
          </cell>
        </row>
        <row r="5657">
          <cell r="E5657" t="str">
            <v>DEP_AR_SMY_NFCP</v>
          </cell>
          <cell r="F5657" t="str">
            <v>存款账户汇总(活期、定期、同业、股金)</v>
          </cell>
          <cell r="G5657" t="str">
            <v>&lt;&lt;&lt;&lt;&lt;字段详细信息&gt;&gt;&gt;&gt;&gt;</v>
          </cell>
          <cell r="H5657" t="str">
            <v>DEP_AR_ID,CSH_RMIT_IND_TP_ID,DNMN_CCY_ID</v>
          </cell>
        </row>
        <row r="5658">
          <cell r="E5658" t="str">
            <v>CR_CRD_SMY</v>
          </cell>
          <cell r="F5658" t="e">
            <v>#N/A</v>
          </cell>
          <cell r="G5658" t="str">
            <v>&lt;&lt;&lt;&lt;&lt;字段详细信息&gt;&gt;&gt;&gt;&gt;</v>
          </cell>
          <cell r="H5658" t="str">
            <v>CRD_NO</v>
          </cell>
        </row>
        <row r="5659">
          <cell r="E5659" t="str">
            <v>OU_DEP_MTHLY_SMY_NFCP</v>
          </cell>
          <cell r="F5659" t="str">
            <v>机构存款日汇总</v>
          </cell>
          <cell r="G5659" t="str">
            <v>&lt;&lt;&lt;&lt;&lt;字段详细信息&gt;&gt;&gt;&gt;&gt;</v>
          </cell>
          <cell r="H5659" t="str">
            <v>ACG_OU_IP_ID,DEP_ACG_SBJ_ID,PD_GRP_CD,PD_SUB_CD,DEP_TM_TP_ID,TM_MAT_SEG_ID,AC_CHRCTR_TP_ID,ENT_IDV_IND,CCY,ACG_DT</v>
          </cell>
        </row>
        <row r="5660">
          <cell r="E5660" t="str">
            <v>CST_LN_BAL_MTHLY_SMY</v>
          </cell>
          <cell r="F5660" t="str">
            <v>客户层贷款月汇总</v>
          </cell>
          <cell r="G5660" t="str">
            <v>&lt;&lt;&lt;&lt;&lt;字段详细信息&gt;&gt;&gt;&gt;&gt;</v>
          </cell>
        </row>
        <row r="5661">
          <cell r="E5661" t="str">
            <v>MTHLY_DMD_DEP_ACML_BAL_AMT</v>
          </cell>
          <cell r="F5661" t="str">
            <v>活期存款月累计积数</v>
          </cell>
          <cell r="G5661" t="str">
            <v>&lt;&lt;&lt;&lt;&lt;字段详细信息&gt;&gt;&gt;&gt;&gt;</v>
          </cell>
          <cell r="H5661" t="str">
            <v>AC_AR_ID,CDR_YR,CCY,CDR_MTH</v>
          </cell>
        </row>
        <row r="5662">
          <cell r="E5662" t="str">
            <v>ROOM_POS_TXN_VOL_MTHLY_SMY</v>
          </cell>
          <cell r="F5662" t="e">
            <v>#N/A</v>
          </cell>
          <cell r="G5662" t="str">
            <v>&lt;&lt;&lt;&lt;&lt;字段详细信息&gt;&gt;&gt;&gt;&gt;</v>
          </cell>
          <cell r="H5662" t="str">
            <v>POS_SEQ_NO,CASH_TFR_IND,DB_CR_IND,CCY,AC_OU_ID,RCU_CRD_F,CNL_TP,CDR_YR,CDR_MTH,OU_ID,MCHNT_AC_AR_ID,MCHNT_SEQ_NBR,XFT_CRD_F,POS_RECPT_OU_IP_ID,CTPT_AR_ID,RPRG_OU_IP_ID</v>
          </cell>
        </row>
        <row r="5663">
          <cell r="E5663" t="str">
            <v>OU_LN_MTHLY_SMY_NFCP</v>
          </cell>
          <cell r="F5663" t="str">
            <v>机构贷款日汇总</v>
          </cell>
          <cell r="G5663" t="str">
            <v>&lt;&lt;&lt;&lt;&lt;字段详细信息&gt;&gt;&gt;&gt;&gt;</v>
          </cell>
        </row>
        <row r="5664">
          <cell r="E5664" t="str">
            <v>LN_AR_INT_MTHLY_SMY_NFCP_20230214_BDW_ZL_01</v>
          </cell>
          <cell r="F5664" t="str">
            <v>贷款利息月汇总</v>
          </cell>
          <cell r="G5664" t="str">
            <v>&lt;&lt;&lt;&lt;&lt;字段详细信息&gt;&gt;&gt;&gt;&gt;</v>
          </cell>
          <cell r="H5664" t="str">
            <v>CTR_AR_ID,CTR_ITM_ORDR_ID,CDR_YR,CDR_MTH</v>
          </cell>
        </row>
        <row r="5665">
          <cell r="E5665" t="str">
            <v>CST_LN_BAL_MTHLY_SMY_NFCP</v>
          </cell>
          <cell r="F5665" t="e">
            <v>#N/A</v>
          </cell>
          <cell r="G5665" t="str">
            <v>&lt;&lt;&lt;&lt;&lt;字段详细信息&gt;&gt;&gt;&gt;&gt;</v>
          </cell>
        </row>
        <row r="5666">
          <cell r="E5666" t="str">
            <v>ROOM_DB_CRD_DEP_TXN_DLY_SMY_BAK</v>
          </cell>
          <cell r="F5666" t="e">
            <v>#N/A</v>
          </cell>
          <cell r="G5666" t="str">
            <v>&lt;&lt;&lt;&lt;&lt;字段详细信息&gt;&gt;&gt;&gt;&gt;</v>
          </cell>
          <cell r="H5666" t="str">
            <v>OU_ID,CRD_TP_ID,PSBK_RLTD_F,IS_NONGXIN_CRD_F,ENT_IDV_IND,TXN_CNL_TP_CD,CASH_TFR_IND,DB_CR_IND,CNSPN_TXN_F,CCY,ACG_DT,CRD_MEDA_TP_ID,PD_CODE</v>
          </cell>
        </row>
        <row r="5667">
          <cell r="E5667" t="str">
            <v>ROOM_DB_CRD_DEP_TXN_MTHLY_SMY_BAK</v>
          </cell>
          <cell r="F5667" t="e">
            <v>#N/A</v>
          </cell>
          <cell r="G5667" t="str">
            <v>&lt;&lt;&lt;&lt;&lt;字段详细信息&gt;&gt;&gt;&gt;&gt;</v>
          </cell>
          <cell r="H5667" t="str">
            <v>OU_ID,CRD_TP_ID,PSBK_RLTD_F,IS_NONGXIN_CRD_F,ENT_IDV_IND,TXN_CNL_TP_CD,CASH_TFR_IND,DB_CR_IND,CNSPN_TXN_F,CCY,ACG_DT,CRD_MEDA_TP_ID,PD_CODE</v>
          </cell>
        </row>
        <row r="5668">
          <cell r="E5668" t="str">
            <v>CRD_PRFL_CRD_DLY_SMY</v>
          </cell>
          <cell r="F5668" t="e">
            <v>#N/A</v>
          </cell>
          <cell r="G5668" t="str">
            <v>&lt;&lt;&lt;&lt;&lt;字段详细信息&gt;&gt;&gt;&gt;&gt;</v>
          </cell>
        </row>
        <row r="5669">
          <cell r="E5669" t="str">
            <v>ROOM_DB_CRD_DEP_TXN_DLY_SMY</v>
          </cell>
          <cell r="F5669" t="e">
            <v>#N/A</v>
          </cell>
          <cell r="G5669" t="str">
            <v>&lt;&lt;&lt;&lt;&lt;字段详细信息&gt;&gt;&gt;&gt;&gt;</v>
          </cell>
          <cell r="H5669" t="str">
            <v>OU_ID,CRD_TP_ID,PSBK_RLTD_F,IS_NONGXIN_CRD_F,ENT_IDV_IND,TXN_CNL_TP_CD,CASH_TFR_IND,DB_CR_IND,CNSPN_TXN_F,CCY,ACG_DT,CRD_MEDA_TP_ID,PD_CODE</v>
          </cell>
        </row>
        <row r="5670">
          <cell r="E5670" t="str">
            <v>ROOM_DB_CRD_DEP_TXN_MTHLY_SMY</v>
          </cell>
          <cell r="F5670" t="e">
            <v>#N/A</v>
          </cell>
          <cell r="G5670" t="str">
            <v>&lt;&lt;&lt;&lt;&lt;字段详细信息&gt;&gt;&gt;&gt;&gt;</v>
          </cell>
          <cell r="H5670" t="str">
            <v>OU_ID,CRD_TP_ID,PSBK_RLTD_F,IS_NONGXIN_CRD_F,ENT_IDV_IND,TXN_CNL_TP_CD,CASH_TFR_IND,DB_CR_IND,CNSPN_TXN_F,CCY,ACG_DT,CRD_MEDA_TP_ID,PD_CODE</v>
          </cell>
        </row>
        <row r="5671">
          <cell r="E5671" t="str">
            <v>MCHNT_CNSP_MTHLY_SMY_TMP</v>
          </cell>
          <cell r="F5671" t="e">
            <v>#N/A</v>
          </cell>
          <cell r="G5671" t="str">
            <v>&lt;&lt;&lt;&lt;&lt;字段详细信息&gt;&gt;&gt;&gt;&gt;</v>
          </cell>
          <cell r="H5671" t="str">
            <v>MCHNT_TP_CD,CRD_TP_ID,CDR_YR,CCY,CDR_MTH,OU_ID,TXN_CNL_TP_CD,DB_CR_IND,CASH_TFR_IND,TXN_CNL_TP_ID,CNSPN_TXN_F,TXN_CD,CRD_MEDA_TP_ID</v>
          </cell>
        </row>
        <row r="5672">
          <cell r="E5672" t="str">
            <v>LOAN_AR_SMY_OLD</v>
          </cell>
          <cell r="F5672" t="str">
            <v>贷款账户汇总</v>
          </cell>
          <cell r="G5672" t="str">
            <v>&lt;&lt;&lt;&lt;&lt;字段详细信息&gt;&gt;&gt;&gt;&gt;</v>
          </cell>
          <cell r="H5672" t="str">
            <v>CTR_AR_ID,CTR_ITM_ORDR_ID</v>
          </cell>
        </row>
        <row r="5673">
          <cell r="E5673" t="str">
            <v>IBK_DEP_BRW_BAL_MTHLY_SMY</v>
          </cell>
          <cell r="F5673" t="str">
            <v>同业拆借/同业借款/同业存放/存放同业余额汇总表</v>
          </cell>
          <cell r="G5673" t="str">
            <v>&lt;&lt;&lt;&lt;&lt;字段详细信息&gt;&gt;&gt;&gt;&gt;</v>
          </cell>
          <cell r="H5673" t="str">
            <v>OU_ID,TXN_TP_ID,TRF_TP_ID,CCY_ID,CDR_YR,CDR_MTH,INT_PYMT_MTH,SYS_IO_F,TXN_OU_TP_CD</v>
          </cell>
        </row>
        <row r="5674">
          <cell r="E5674" t="str">
            <v>IB_BRW_MTHLY_SMY</v>
          </cell>
          <cell r="F5674" t="str">
            <v>同业拆借/借款汇总表</v>
          </cell>
          <cell r="G5674" t="str">
            <v>&lt;&lt;&lt;&lt;&lt;字段详细信息&gt;&gt;&gt;&gt;&gt;</v>
          </cell>
          <cell r="H5674" t="str">
            <v>OU_ID,BRW_DRC_TP_ID,CCY_ID,INT_PYMT_MTH,SYS_IO_F,BRW_OU_TP_CD</v>
          </cell>
        </row>
        <row r="5675">
          <cell r="E5675" t="str">
            <v>ROOM_MCHNT_CNSP_MTHLY_SMY_NEW</v>
          </cell>
          <cell r="F5675" t="e">
            <v>#N/A</v>
          </cell>
          <cell r="G5675" t="str">
            <v>&lt;&lt;&lt;&lt;&lt;字段详细信息&gt;&gt;&gt;&gt;&gt;</v>
          </cell>
          <cell r="H5675" t="str">
            <v>MCHNT_TP_CD,CRD_TP_ID,CDR_YR,CCY,CDR_MTH,OU_ID,TXN_CNL_TP_CD,DB_CR_IND,CASH_TFR_IND,TXN_CNL_TP_ID,CNSPN_TXN_F,TXN_CD,CRD_MEDA_TP_ID,PD_CODE</v>
          </cell>
        </row>
        <row r="5676">
          <cell r="E5676" t="str">
            <v>OU_DEP_DLY_SMY_NFCP</v>
          </cell>
          <cell r="F5676" t="str">
            <v>机构存款日汇总</v>
          </cell>
          <cell r="G5676" t="str">
            <v>&lt;&lt;&lt;&lt;&lt;字段详细信息&gt;&gt;&gt;&gt;&gt;</v>
          </cell>
          <cell r="H5676" t="str">
            <v>ACG_OU_IP_ID,DEP_ACG_SBJ_ID,PD_GRP_CD,PD_SUB_CD,DEP_TM_TP_ID,TM_MAT_SEG_ID,AC_CHRCTR_TP_ID,ENT_IDV_IND,CCY,ACG_DT</v>
          </cell>
        </row>
        <row r="5677">
          <cell r="E5677" t="str">
            <v>MCHNT_CNSP_MTHLY_SMY</v>
          </cell>
          <cell r="F5677" t="e">
            <v>#N/A</v>
          </cell>
          <cell r="G5677" t="str">
            <v>&lt;&lt;&lt;&lt;&lt;字段详细信息&gt;&gt;&gt;&gt;&gt;</v>
          </cell>
          <cell r="H5677" t="str">
            <v>MCHNT_TP_CD,CRD_TP_ID,CDR_YR,CCY,CDR_MTH,OU_ID,TXN_CNL_TP_CD,DB_CR_IND,CASH_TFR_IND,TXN_CNL_TP_ID,CNSPN_TXN_F,TXN_CD,CRD_MEDA_TP_ID</v>
          </cell>
        </row>
        <row r="5678">
          <cell r="E5678" t="str">
            <v>DB_CRD_DEP_TXN_DLY_SMY</v>
          </cell>
          <cell r="F5678" t="e">
            <v>#N/A</v>
          </cell>
          <cell r="G5678" t="str">
            <v>&lt;&lt;&lt;&lt;&lt;字段详细信息&gt;&gt;&gt;&gt;&gt;</v>
          </cell>
          <cell r="H5678" t="str">
            <v>OU_ID,CRD_TP_ID,PSBK_RLTD_F,IS_NONGXIN_CRD_F,ENT_IDV_IND,TXN_CNL_TP_CD,CASH_TFR_IND,DB_CR_IND,CNSPN_TXN_F,CCY,ACG_DT,CRD_MEDA_TP_ID</v>
          </cell>
        </row>
        <row r="5679">
          <cell r="E5679" t="str">
            <v>OU_DEP_DLY_SMY</v>
          </cell>
          <cell r="F5679" t="e">
            <v>#N/A</v>
          </cell>
          <cell r="G5679" t="str">
            <v>&lt;&lt;&lt;&lt;&lt;字段详细信息&gt;&gt;&gt;&gt;&gt;</v>
          </cell>
          <cell r="H5679" t="str">
            <v>ACG_OU_IP_ID,DEP_ACG_SBJ_ID,PD_GRP_CD,PD_SUB_CD,DEP_TM_TP_ID,TM_MAT_SEG_ID,AC_CHRCTR_TP_ID,ENT_IDV_IND,CCY,ACG_DT</v>
          </cell>
        </row>
        <row r="5680">
          <cell r="E5680" t="str">
            <v>DEP_AR_SMY_NFCP_BK</v>
          </cell>
          <cell r="F5680" t="str">
            <v>存款账户汇总(活期、定期、同业、股金)</v>
          </cell>
          <cell r="G5680" t="str">
            <v>&lt;&lt;&lt;&lt;&lt;字段详细信息&gt;&gt;&gt;&gt;&gt;</v>
          </cell>
          <cell r="H5680" t="str">
            <v>DEP_AR_ID</v>
          </cell>
        </row>
        <row r="5681">
          <cell r="E5681" t="str">
            <v>CST_DEP_MTHLY_SMY_NFCP_BK</v>
          </cell>
          <cell r="F5681" t="str">
            <v>客户存款月汇总</v>
          </cell>
          <cell r="G5681" t="str">
            <v>&lt;&lt;&lt;&lt;&lt;字段详细信息&gt;&gt;&gt;&gt;&gt;</v>
          </cell>
          <cell r="H5681" t="str">
            <v>CST_ID,AC_OU_ID,DEP_TP_ID,PD_GRP_CD,PD_SUB_CD,CCY,CDR_YR,CDR_MTH</v>
          </cell>
        </row>
        <row r="5682">
          <cell r="E5682" t="str">
            <v>CST_DEP_MTHLY_SMY_NEW</v>
          </cell>
          <cell r="F5682" t="str">
            <v>客户存款月汇总</v>
          </cell>
          <cell r="G5682" t="str">
            <v>&lt;&lt;&lt;&lt;&lt;字段详细信息&gt;&gt;&gt;&gt;&gt;</v>
          </cell>
          <cell r="H5682" t="str">
            <v>CST_ID,AC_OU_ID,DEP_TP_ID,PD_GRP_CD,PD_SUB_CD,CCY,CDR_YR,CDR_MTH</v>
          </cell>
        </row>
        <row r="5683">
          <cell r="E5683" t="str">
            <v>CST_DEP_MTHLY_SMY_OLD</v>
          </cell>
          <cell r="F5683" t="e">
            <v>#N/A</v>
          </cell>
          <cell r="G5683" t="str">
            <v>&lt;&lt;&lt;&lt;&lt;字段详细信息&gt;&gt;&gt;&gt;&gt;</v>
          </cell>
          <cell r="H5683" t="str">
            <v>CST_ID,AC_OU_ID,DEP_TP_ID,PD_GRP_CD,PD_SUB_CD,CCY,CDR_YR,CDR_MTH</v>
          </cell>
        </row>
        <row r="5684">
          <cell r="E5684" t="str">
            <v>CST_DEP_MTHLY_SMY</v>
          </cell>
          <cell r="F5684" t="str">
            <v>客户存款月汇总</v>
          </cell>
          <cell r="G5684" t="str">
            <v>&lt;&lt;&lt;&lt;&lt;字段详细信息&gt;&gt;&gt;&gt;&gt;</v>
          </cell>
          <cell r="H5684" t="str">
            <v>CST_ID,AC_OU_ID,DEP_TP_ID,PD_GRP_CD,PD_SUB_CD,CCY,CDR_YR,CDR_MTH</v>
          </cell>
        </row>
        <row r="5685">
          <cell r="E5685" t="str">
            <v>LOAN_AR_SMY_NEW_TMP</v>
          </cell>
          <cell r="F5685" t="str">
            <v>贷款账户汇总</v>
          </cell>
          <cell r="G5685" t="str">
            <v>&lt;&lt;&lt;&lt;&lt;字段详细信息&gt;&gt;&gt;&gt;&gt;</v>
          </cell>
          <cell r="H5685" t="str">
            <v>CTR_AR_ID,CTR_ITM_ORDR_ID</v>
          </cell>
        </row>
        <row r="5686">
          <cell r="E5686" t="str">
            <v>CST_DEP_MTHLY_SMY_ARCHIVE</v>
          </cell>
          <cell r="F5686" t="str">
            <v>客户存款月汇总</v>
          </cell>
          <cell r="G5686" t="str">
            <v>&lt;&lt;&lt;&lt;&lt;字段详细信息&gt;&gt;&gt;&gt;&gt;</v>
          </cell>
          <cell r="H5686" t="str">
            <v>CST_ID,AC_OU_ID,DEP_TP_ID,PD_GRP_CD,PD_SUB_CD,CCY,CDR_YR,CDR_MTH</v>
          </cell>
        </row>
        <row r="5687">
          <cell r="E5687" t="str">
            <v>MTHLY_DMD_DEP_ACML_BAL_AMT_NFCP</v>
          </cell>
          <cell r="F5687" t="str">
            <v>网络金融核心活期存款月累计积数</v>
          </cell>
          <cell r="G5687" t="str">
            <v>&lt;&lt;&lt;&lt;&lt;字段详细信息&gt;&gt;&gt;&gt;&gt;</v>
          </cell>
          <cell r="H5687" t="str">
            <v>AC_AR_ID,CDR_YR,CCY,CDR_MTH</v>
          </cell>
        </row>
        <row r="5688">
          <cell r="E5688" t="str">
            <v>MTHLY_DMD_DEP_ACML_BAL_AMT_NFCP_INIT</v>
          </cell>
          <cell r="F5688" t="str">
            <v>网络金融核心活期存款月累计积数</v>
          </cell>
          <cell r="G5688" t="str">
            <v>&lt;&lt;&lt;&lt;&lt;字段详细信息&gt;&gt;&gt;&gt;&gt;</v>
          </cell>
          <cell r="H5688" t="str">
            <v>AC_AR_ID,CCY,CDR_YR,CDR_MTH</v>
          </cell>
        </row>
        <row r="5689">
          <cell r="E5689" t="str">
            <v>CST_INF_PRTV</v>
          </cell>
          <cell r="F5689" t="str">
            <v>私有客户信息</v>
          </cell>
          <cell r="G5689" t="str">
            <v>&lt;&lt;&lt;&lt;&lt;字段详细信息&gt;&gt;&gt;&gt;&gt;</v>
          </cell>
          <cell r="H5689" t="str">
            <v>CST_ID,OU_IP_ID</v>
          </cell>
        </row>
        <row r="5690">
          <cell r="E5690" t="str">
            <v>LOAN_AR_SMY</v>
          </cell>
          <cell r="F5690" t="str">
            <v>贷款账户汇总</v>
          </cell>
          <cell r="G5690" t="str">
            <v>&lt;&lt;&lt;&lt;&lt;字段详细信息&gt;&gt;&gt;&gt;&gt;</v>
          </cell>
          <cell r="H5690" t="str">
            <v>CTR_AR_ID,CTR_ITM_ORDR_ID</v>
          </cell>
        </row>
        <row r="5691">
          <cell r="E5691" t="str">
            <v>LOAN_AR_SMY_FSS</v>
          </cell>
          <cell r="F5691" t="str">
            <v>贷款账户汇总</v>
          </cell>
          <cell r="G5691" t="str">
            <v>&lt;&lt;&lt;&lt;&lt;字段详细信息&gt;&gt;&gt;&gt;&gt;</v>
          </cell>
          <cell r="H5691" t="str">
            <v>CTR_AR_ID,CTR_ITM_ORDR_ID</v>
          </cell>
        </row>
        <row r="5692">
          <cell r="E5692" t="str">
            <v>CST_LN_BAL_MTHLY_SMY_FSS</v>
          </cell>
          <cell r="F5692" t="str">
            <v>客户层贷款月汇总</v>
          </cell>
          <cell r="G5692" t="str">
            <v>&lt;&lt;&lt;&lt;&lt;字段详细信息&gt;&gt;&gt;&gt;&gt;</v>
          </cell>
        </row>
        <row r="5693">
          <cell r="E5693" t="str">
            <v>CST_LN_BAL_MTHLY_SMY_FSS1</v>
          </cell>
          <cell r="F5693" t="str">
            <v>客户层贷款月汇总</v>
          </cell>
          <cell r="G5693" t="str">
            <v>&lt;&lt;&lt;&lt;&lt;字段详细信息&gt;&gt;&gt;&gt;&gt;</v>
          </cell>
        </row>
        <row r="5694">
          <cell r="E5694" t="str">
            <v>LN_AR_INT_MTHLY_SMY_NFCP</v>
          </cell>
          <cell r="F5694" t="str">
            <v>贷款利息月汇总</v>
          </cell>
          <cell r="G5694" t="str">
            <v>&lt;&lt;&lt;&lt;&lt;字段详细信息&gt;&gt;&gt;&gt;&gt;</v>
          </cell>
          <cell r="H5694" t="str">
            <v>CTR_AR_ID,CTR_ITM_ORDR_ID,CDR_YR,CDR_MTH</v>
          </cell>
        </row>
        <row r="5695">
          <cell r="E5695" t="str">
            <v>CST_INF</v>
          </cell>
          <cell r="F5695" t="e">
            <v>#N/A</v>
          </cell>
          <cell r="G5695" t="str">
            <v>&lt;&lt;&lt;&lt;&lt;字段详细信息&gt;&gt;&gt;&gt;&gt;</v>
          </cell>
          <cell r="H5695" t="str">
            <v>CST_ID</v>
          </cell>
        </row>
        <row r="5696">
          <cell r="E5696" t="str">
            <v>OU_LN_DLY_SMY_1</v>
          </cell>
          <cell r="F5696" t="e">
            <v>#N/A</v>
          </cell>
          <cell r="G5696" t="str">
            <v>&lt;&lt;&lt;&lt;&lt;字段详细信息&gt;&gt;&gt;&gt;&gt;</v>
          </cell>
        </row>
        <row r="5697">
          <cell r="E5697" t="str">
            <v>LN_AR_INT_MTHLY_SMY</v>
          </cell>
          <cell r="F5697" t="e">
            <v>#N/A</v>
          </cell>
          <cell r="G5697" t="str">
            <v>&lt;&lt;&lt;&lt;&lt;字段详细信息&gt;&gt;&gt;&gt;&gt;</v>
          </cell>
          <cell r="H5697" t="str">
            <v>CTR_AR_ID,CTR_ITM_ORDR_ID,CDR_YR,CDR_MTH</v>
          </cell>
        </row>
        <row r="5698">
          <cell r="E5698" t="str">
            <v>LN_AR_INT_MTHLY_SMY_ARCHIVE</v>
          </cell>
          <cell r="F5698" t="e">
            <v>#N/A</v>
          </cell>
          <cell r="G5698" t="str">
            <v>&lt;&lt;&lt;&lt;&lt;字段详细信息&gt;&gt;&gt;&gt;&gt;</v>
          </cell>
          <cell r="H5698" t="str">
            <v>CTR_AR_ID,CTR_ITM_ORDR_ID,CDR_YR,CDR_MTH</v>
          </cell>
        </row>
        <row r="5699">
          <cell r="E5699" t="str">
            <v>OU_LN_MTHLY_SMY</v>
          </cell>
          <cell r="F5699" t="e">
            <v>#N/A</v>
          </cell>
          <cell r="G5699" t="str">
            <v>&lt;&lt;&lt;&lt;&lt;字段详细信息&gt;&gt;&gt;&gt;&gt;</v>
          </cell>
        </row>
        <row r="5700">
          <cell r="E5700" t="str">
            <v>OU_LN_DLY_SMY</v>
          </cell>
          <cell r="F5700" t="e">
            <v>#N/A</v>
          </cell>
          <cell r="G5700" t="str">
            <v>&lt;&lt;&lt;&lt;&lt;字段详细信息&gt;&gt;&gt;&gt;&gt;</v>
          </cell>
        </row>
        <row r="5701">
          <cell r="E5701" t="str">
            <v>FMS_CST_INFO_20191218_BDW_ZX_10</v>
          </cell>
          <cell r="F5701" t="e">
            <v>#N/A</v>
          </cell>
          <cell r="G5701" t="str">
            <v>&lt;&lt;&lt;&lt;&lt;字段详细信息&gt;&gt;&gt;&gt;&gt;</v>
          </cell>
          <cell r="H5701" t="str">
            <v>FMS_CST_NO,OU_ID_L1,ETL_FL_NM</v>
          </cell>
        </row>
        <row r="5702">
          <cell r="E5702" t="str">
            <v>RED_PACK_BAS_INFO_20180314_BDW_WZY_02</v>
          </cell>
          <cell r="F5702" t="e">
            <v>#N/A</v>
          </cell>
          <cell r="G5702" t="str">
            <v>&lt;&lt;&lt;&lt;&lt;字段详细信息&gt;&gt;&gt;&gt;&gt;</v>
          </cell>
          <cell r="H5702" t="str">
            <v>RED_PACK_NO</v>
          </cell>
        </row>
        <row r="5703">
          <cell r="E5703" t="str">
            <v>CLR_ACCT_NO_CHK_RSLT</v>
          </cell>
          <cell r="F5703" t="str">
            <v>清算账户核对结果文件</v>
          </cell>
          <cell r="G5703" t="str">
            <v>&lt;&lt;&lt;&lt;&lt;字段详细信息&gt;&gt;&gt;&gt;&gt;</v>
          </cell>
          <cell r="H5703" t="str">
            <v>SUBC_ACCT_NO,ACG_SBJ_ID,ACCT_BAL,OU_IP_ID,CCY_ID,BAL_DRC,TXN_DT,CHK_LVL,MNG_CLR_ACCT_NO,MNG_ACG_SBJ_ID,PSN_BAL,MNG_OU_IP_ID,BLC_FLG</v>
          </cell>
        </row>
        <row r="5704">
          <cell r="E5704" t="str">
            <v>ENT_ELE_BIL_TRG_FLOW_20220928_BDW_LX_22</v>
          </cell>
          <cell r="F5704" t="str">
            <v>企业电子票据交易公共流水表</v>
          </cell>
          <cell r="G5704" t="str">
            <v>&lt;&lt;&lt;&lt;&lt;字段详细信息&gt;&gt;&gt;&gt;&gt;</v>
          </cell>
          <cell r="H5704" t="str">
            <v>TXN_RUN_NO</v>
          </cell>
        </row>
        <row r="5705">
          <cell r="E5705" t="str">
            <v>UNPY_RECN_CORE_FLOW</v>
          </cell>
          <cell r="F5705" t="str">
            <v>银联核心对账核心数据流水表(查询表)</v>
          </cell>
          <cell r="G5705" t="str">
            <v>&lt;&lt;&lt;&lt;&lt;字段详细信息&gt;&gt;&gt;&gt;&gt;</v>
          </cell>
          <cell r="H5705" t="str">
            <v>ACPT_ORG_CD,SED_OREG_CD,MSG_TP_ID,UNPY_RUN_NO,TRA_DEAL_CD,SETL_DT,UNPY_TXN_TM</v>
          </cell>
        </row>
        <row r="5706">
          <cell r="E5706" t="str">
            <v>REC_MSG_CLR_QUE_SH</v>
          </cell>
          <cell r="F5706" t="str">
            <v>来报清算队列表</v>
          </cell>
          <cell r="G5706" t="str">
            <v>&lt;&lt;&lt;&lt;&lt;字段详细信息&gt;&gt;&gt;&gt;&gt;</v>
          </cell>
          <cell r="H5706" t="str">
            <v>MSG_RUN_NO</v>
          </cell>
        </row>
        <row r="5707">
          <cell r="E5707" t="str">
            <v>INST_CLR_VOSTRO_RGST</v>
          </cell>
          <cell r="F5707" t="str">
            <v>大额登记簿</v>
          </cell>
          <cell r="G5707" t="str">
            <v>&lt;&lt;&lt;&lt;&lt;字段详细信息&gt;&gt;&gt;&gt;&gt;</v>
          </cell>
          <cell r="H5707" t="str">
            <v>CONSIGN_DT,ISDFI_CODE,PYMT_TXN_SEQ_NO,DB_CR_IND,NOSTRO_VOSTRO_F,VLD_F</v>
          </cell>
        </row>
        <row r="5708">
          <cell r="E5708" t="str">
            <v>SEND_MSG_INFO_SH</v>
          </cell>
          <cell r="F5708" t="str">
            <v>往报信息表</v>
          </cell>
          <cell r="G5708" t="str">
            <v>&lt;&lt;&lt;&lt;&lt;字段详细信息&gt;&gt;&gt;&gt;&gt;</v>
          </cell>
          <cell r="H5708" t="str">
            <v>MSG_ID_NO</v>
          </cell>
        </row>
        <row r="5709">
          <cell r="E5709" t="str">
            <v>DRV_SCH_FIL_20200722_BDW_YZ_01</v>
          </cell>
          <cell r="F5709" t="e">
            <v>#N/A</v>
          </cell>
          <cell r="G5709" t="str">
            <v>&lt;&lt;&lt;&lt;&lt;字段详细信息&gt;&gt;&gt;&gt;&gt;</v>
          </cell>
          <cell r="H5709" t="str">
            <v>CORP_NO,STU_NO,DRV_SCH_CD,AREA_NO,ST_TP_ID</v>
          </cell>
        </row>
        <row r="5710">
          <cell r="E5710" t="str">
            <v>GRP_CRD_SHT</v>
          </cell>
          <cell r="F5710" t="str">
            <v>集团授信表</v>
          </cell>
          <cell r="G5710" t="str">
            <v>&lt;&lt;&lt;&lt;&lt;字段详细信息&gt;&gt;&gt;&gt;&gt;</v>
          </cell>
          <cell r="H5710" t="str">
            <v>CR_AGR_NO</v>
          </cell>
        </row>
        <row r="5711">
          <cell r="E5711" t="str">
            <v>MID72_TRSR_CONCNTRT_PYMT_RUN</v>
          </cell>
          <cell r="F5711" t="str">
            <v>国库集中支付业务流水表</v>
          </cell>
          <cell r="G5711" t="str">
            <v>&lt;&lt;&lt;&lt;&lt;字段详细信息&gt;&gt;&gt;&gt;&gt;</v>
          </cell>
          <cell r="H5711" t="str">
            <v>PLAT_DT,TXN_RUN_NO</v>
          </cell>
        </row>
        <row r="5712">
          <cell r="E5712" t="str">
            <v>TRSR_PYMT_BAL_PDG_ACC</v>
          </cell>
          <cell r="F5712" t="str">
            <v>国库其他支付零余额暂挂账号表</v>
          </cell>
          <cell r="G5712" t="str">
            <v>&lt;&lt;&lt;&lt;&lt;字段详细信息&gt;&gt;&gt;&gt;&gt;</v>
          </cell>
          <cell r="H5712" t="str">
            <v>FSC_BUREA_CD,BDGT_UNIT_CD,PYMT_TP</v>
          </cell>
        </row>
        <row r="5713">
          <cell r="E5713" t="str">
            <v>RED_PACK_RCVR_RGST_20180314_BDW_WZY_02</v>
          </cell>
          <cell r="F5713" t="e">
            <v>#N/A</v>
          </cell>
          <cell r="G5713" t="str">
            <v>&lt;&lt;&lt;&lt;&lt;字段详细信息&gt;&gt;&gt;&gt;&gt;</v>
          </cell>
          <cell r="H5713" t="str">
            <v>RUN_NO</v>
          </cell>
        </row>
        <row r="5714">
          <cell r="E5714" t="str">
            <v>TOT_INTT_PYMT_TXN_RUN</v>
          </cell>
          <cell r="F5714" t="e">
            <v>#N/A</v>
          </cell>
          <cell r="G5714" t="str">
            <v>&lt;&lt;&lt;&lt;&lt;字段详细信息&gt;&gt;&gt;&gt;&gt;</v>
          </cell>
          <cell r="H5714" t="str">
            <v>PYMT_TML_TOT_TXN_RUN_NO</v>
          </cell>
        </row>
        <row r="5715">
          <cell r="E5715" t="str">
            <v>FRZ_RGST_DTL</v>
          </cell>
          <cell r="F5715" t="e">
            <v>#N/A</v>
          </cell>
          <cell r="G5715" t="str">
            <v>&lt;&lt;&lt;&lt;&lt;字段详细信息&gt;&gt;&gt;&gt;&gt;</v>
          </cell>
          <cell r="H5715" t="str">
            <v>FRZ_EVT_NO,FRZ_SEQ_NO</v>
          </cell>
        </row>
        <row r="5716">
          <cell r="E5716" t="str">
            <v>CC_TXN_TP_INF</v>
          </cell>
          <cell r="F5716" t="e">
            <v>#N/A</v>
          </cell>
          <cell r="G5716" t="str">
            <v>&lt;&lt;&lt;&lt;&lt;字段详细信息&gt;&gt;&gt;&gt;&gt;</v>
          </cell>
          <cell r="H5716" t="str">
            <v>TXN_CD,RVS_IND,CCY_ID</v>
          </cell>
        </row>
        <row r="5717">
          <cell r="E5717" t="str">
            <v>ACPS_TML_INFO_20230726_BDW_LX_31</v>
          </cell>
          <cell r="F5717" t="e">
            <v>#N/A</v>
          </cell>
          <cell r="G5717" t="str">
            <v>&lt;&lt;&lt;&lt;&lt;字段详细信息&gt;&gt;&gt;&gt;&gt;</v>
          </cell>
          <cell r="H5717" t="str">
            <v>TML_SEQ_NO</v>
          </cell>
        </row>
        <row r="5718">
          <cell r="E5718" t="str">
            <v>CL_SCM</v>
          </cell>
          <cell r="F5718" t="e">
            <v>#N/A</v>
          </cell>
          <cell r="G5718" t="str">
            <v>&lt;&lt;&lt;&lt;&lt;字段详细信息&gt;&gt;&gt;&gt;&gt;</v>
          </cell>
          <cell r="H5718" t="str">
            <v>CL_SCM_ID</v>
          </cell>
        </row>
        <row r="5719">
          <cell r="E5719" t="str">
            <v>ETC_IP_BLKLST</v>
          </cell>
          <cell r="F5719" t="e">
            <v>#N/A</v>
          </cell>
          <cell r="G5719" t="str">
            <v>&lt;&lt;&lt;&lt;&lt;字段详细信息&gt;&gt;&gt;&gt;&gt;</v>
          </cell>
          <cell r="H5719" t="str">
            <v>PLAT_DT,CR_NO</v>
          </cell>
        </row>
        <row r="5720">
          <cell r="E5720" t="str">
            <v>CTY</v>
          </cell>
          <cell r="F5720" t="e">
            <v>#N/A</v>
          </cell>
          <cell r="G5720" t="str">
            <v>&lt;&lt;&lt;&lt;&lt;字段详细信息&gt;&gt;&gt;&gt;&gt;</v>
          </cell>
          <cell r="H5720" t="str">
            <v>CTY_ID</v>
          </cell>
        </row>
        <row r="5721">
          <cell r="E5721" t="str">
            <v>SCR_RLS_RGST_AVCED</v>
          </cell>
          <cell r="F5721" t="str">
            <v>担保解除(提前)登记簿</v>
          </cell>
          <cell r="G5721" t="str">
            <v>&lt;&lt;&lt;&lt;&lt;字段详细信息&gt;&gt;&gt;&gt;&gt;</v>
          </cell>
          <cell r="H5721" t="str">
            <v>ID</v>
          </cell>
        </row>
        <row r="5722">
          <cell r="E5722" t="str">
            <v>ODNR_MRTG_LN_MTL_RGST</v>
          </cell>
          <cell r="F5722" t="str">
            <v>普通和按揭贷款互转登记簿</v>
          </cell>
          <cell r="G5722" t="str">
            <v>&lt;&lt;&lt;&lt;&lt;字段详细信息&gt;&gt;&gt;&gt;&gt;</v>
          </cell>
          <cell r="H5722" t="str">
            <v>TLR_RUN_NO,TXN_DT</v>
          </cell>
        </row>
        <row r="5723">
          <cell r="E5723" t="str">
            <v>BFJ_LWR_LMT</v>
          </cell>
          <cell r="F5723" t="str">
            <v>备付金下限表</v>
          </cell>
          <cell r="G5723" t="str">
            <v>&lt;&lt;&lt;&lt;&lt;字段详细信息&gt;&gt;&gt;&gt;&gt;</v>
          </cell>
          <cell r="H5723" t="str">
            <v>KEY</v>
          </cell>
        </row>
        <row r="5724">
          <cell r="E5724" t="str">
            <v>ACPT_HOS_BILL_DTL</v>
          </cell>
          <cell r="F5724" t="str">
            <v>承兑商票明细表</v>
          </cell>
          <cell r="G5724" t="str">
            <v>&lt;&lt;&lt;&lt;&lt;字段详细信息&gt;&gt;&gt;&gt;&gt;</v>
          </cell>
          <cell r="H5724" t="str">
            <v>ID</v>
          </cell>
        </row>
        <row r="5725">
          <cell r="E5725" t="str">
            <v>UNPY_DATA_QRY</v>
          </cell>
          <cell r="F5725" t="str">
            <v>银联网络核心对账银联方数据查询表</v>
          </cell>
          <cell r="G5725" t="str">
            <v>&lt;&lt;&lt;&lt;&lt;字段详细信息&gt;&gt;&gt;&gt;&gt;</v>
          </cell>
          <cell r="H5725" t="str">
            <v>CUP_TXN_TS,MSG_TP,RECO_DT,SED_ORG_CD,SYS_TRK_NO,TRA_TP_CD,TXN_ORG_CD,UN_FIL_TP_ID</v>
          </cell>
        </row>
        <row r="5726">
          <cell r="E5726" t="str">
            <v>ETPR_ECLG_RATE_DISC</v>
          </cell>
          <cell r="F5726" t="str">
            <v>企业生态费率折扣表</v>
          </cell>
          <cell r="G5726" t="str">
            <v>&lt;&lt;&lt;&lt;&lt;字段详细信息&gt;&gt;&gt;&gt;&gt;</v>
          </cell>
          <cell r="H5726" t="str">
            <v>DISC_NO</v>
          </cell>
        </row>
        <row r="5727">
          <cell r="E5727" t="str">
            <v>ENPR_ECLG_PRD_FEE_PARA_20230823_BDW_LX_51</v>
          </cell>
          <cell r="F5727" t="str">
            <v>企业生态产品费用参数表</v>
          </cell>
          <cell r="G5727" t="str">
            <v>&lt;&lt;&lt;&lt;&lt;字段详细信息&gt;&gt;&gt;&gt;&gt;</v>
          </cell>
          <cell r="H5727" t="str">
            <v>PRD_NO,PRD_VER_NO</v>
          </cell>
        </row>
        <row r="5728">
          <cell r="E5728" t="str">
            <v>SAAS_ENPR_SVC_OP_INFO</v>
          </cell>
          <cell r="F5728" t="str">
            <v>企业SaaS服务开通信息表</v>
          </cell>
          <cell r="G5728" t="str">
            <v>&lt;&lt;&lt;&lt;&lt;字段详细信息&gt;&gt;&gt;&gt;&gt;</v>
          </cell>
          <cell r="H5728" t="str">
            <v>ID,ETPR_ID</v>
          </cell>
        </row>
        <row r="5729">
          <cell r="E5729" t="str">
            <v>SAAS_OP_SPCL_PSN</v>
          </cell>
          <cell r="F5729" t="str">
            <v>saas开通指定人员表</v>
          </cell>
          <cell r="G5729" t="str">
            <v>&lt;&lt;&lt;&lt;&lt;字段详细信息&gt;&gt;&gt;&gt;&gt;</v>
          </cell>
          <cell r="H5729" t="str">
            <v>ETPR_ID,SAAS_APP_SVC_ID,USR_OP_ID,USR_ID</v>
          </cell>
        </row>
        <row r="5730">
          <cell r="E5730" t="str">
            <v>HNT_PYMT_DTL</v>
          </cell>
          <cell r="F5730" t="str">
            <v>提示付款明细表(场外)</v>
          </cell>
          <cell r="G5730" t="str">
            <v>&lt;&lt;&lt;&lt;&lt;字段详细信息&gt;&gt;&gt;&gt;&gt;</v>
          </cell>
          <cell r="H5730" t="str">
            <v>ID</v>
          </cell>
        </row>
        <row r="5731">
          <cell r="E5731" t="str">
            <v>ITN_CPT_TXN</v>
          </cell>
          <cell r="F5731" t="str">
            <v>内部资金往来交易明细表</v>
          </cell>
          <cell r="G5731" t="str">
            <v>&lt;&lt;&lt;&lt;&lt;字段详细信息&gt;&gt;&gt;&gt;&gt;</v>
          </cell>
          <cell r="H5731" t="str">
            <v>APL_NO</v>
          </cell>
        </row>
        <row r="5732">
          <cell r="E5732" t="str">
            <v>EX_LC_NGO_ALL_BDW_WCM_01</v>
          </cell>
          <cell r="F5732" t="e">
            <v>#N/A</v>
          </cell>
          <cell r="G5732" t="str">
            <v>&lt;&lt;&lt;&lt;&lt;字段详细信息&gt;&gt;&gt;&gt;&gt;</v>
          </cell>
          <cell r="H5732" t="str">
            <v>TXN_RUN_NO</v>
          </cell>
        </row>
        <row r="5733">
          <cell r="E5733" t="str">
            <v>RCB_BRW_RGST</v>
          </cell>
          <cell r="F5733" t="str">
            <v>系统内借款申请</v>
          </cell>
          <cell r="G5733" t="str">
            <v>&lt;&lt;&lt;&lt;&lt;字段详细信息&gt;&gt;&gt;&gt;&gt;</v>
          </cell>
          <cell r="H5733" t="str">
            <v>BRW_ID</v>
          </cell>
        </row>
        <row r="5734">
          <cell r="E5734" t="str">
            <v>CC_AC_AR_20190313_BDW_ZX_03</v>
          </cell>
          <cell r="F5734" t="e">
            <v>#N/A</v>
          </cell>
          <cell r="G5734" t="str">
            <v>&lt;&lt;&lt;&lt;&lt;字段详细信息&gt;&gt;&gt;&gt;&gt;</v>
          </cell>
          <cell r="H5734" t="str">
            <v>CC_AC_AR_ID,DNMN_CCY_ID</v>
          </cell>
        </row>
        <row r="5735">
          <cell r="E5735" t="str">
            <v>ETC_DED_WRT_REG</v>
          </cell>
          <cell r="F5735" t="e">
            <v>#N/A</v>
          </cell>
          <cell r="G5735" t="str">
            <v>&lt;&lt;&lt;&lt;&lt;字段详细信息&gt;&gt;&gt;&gt;&gt;</v>
          </cell>
          <cell r="H5735" t="str">
            <v>SUS_OU_IP_ID,SUS_DT,SUS_SEQ_NO,SUS_AR_ID</v>
          </cell>
        </row>
        <row r="5736">
          <cell r="E5736" t="str">
            <v>LBY_AC_INFO_20180727</v>
          </cell>
          <cell r="F5736" t="e">
            <v>#N/A</v>
          </cell>
          <cell r="G5736" t="str">
            <v>&lt;&lt;&lt;&lt;&lt;字段详细信息&gt;&gt;&gt;&gt;&gt;</v>
          </cell>
          <cell r="H5736" t="str">
            <v>LBY_AC_AR_ID</v>
          </cell>
        </row>
        <row r="5737">
          <cell r="E5737" t="str">
            <v>VTO_INF_20230823_BDW_ZX_19</v>
          </cell>
          <cell r="F5737" t="e">
            <v>#N/A</v>
          </cell>
          <cell r="G5737" t="str">
            <v>&lt;&lt;&lt;&lt;&lt;字段详细信息&gt;&gt;&gt;&gt;&gt;</v>
          </cell>
          <cell r="H5737" t="str">
            <v>VTO_APL_ID</v>
          </cell>
        </row>
        <row r="5738">
          <cell r="E5738" t="str">
            <v>DMD_DEP_MN_AR_20191030_BDW_ZX_05</v>
          </cell>
          <cell r="F5738" t="e">
            <v>#N/A</v>
          </cell>
          <cell r="G5738" t="str">
            <v>&lt;&lt;&lt;&lt;&lt;字段详细信息&gt;&gt;&gt;&gt;&gt;</v>
          </cell>
          <cell r="H5738" t="str">
            <v>DMD_DEP_AR_ID</v>
          </cell>
        </row>
        <row r="5739">
          <cell r="E5739" t="str">
            <v>INN_ACCT_PROD</v>
          </cell>
          <cell r="F5739" t="e">
            <v>#N/A</v>
          </cell>
          <cell r="G5739" t="str">
            <v>&lt;&lt;&lt;&lt;&lt;字段详细信息&gt;&gt;&gt;&gt;&gt;</v>
          </cell>
          <cell r="H5739" t="str">
            <v>BIZ_CD</v>
          </cell>
        </row>
        <row r="5740">
          <cell r="E5740" t="str">
            <v>CC_ABS_AC_AR</v>
          </cell>
          <cell r="F5740" t="e">
            <v>#N/A</v>
          </cell>
          <cell r="G5740" t="str">
            <v>&lt;&lt;&lt;&lt;&lt;字段详细信息&gt;&gt;&gt;&gt;&gt;</v>
          </cell>
          <cell r="H5740" t="str">
            <v>CC_AC_AR_ID,AST_POOL_CD</v>
          </cell>
        </row>
        <row r="5741">
          <cell r="E5741" t="str">
            <v>AGY_MGT_INF</v>
          </cell>
          <cell r="F5741" t="e">
            <v>#N/A</v>
          </cell>
          <cell r="G5741" t="str">
            <v>&lt;&lt;&lt;&lt;&lt;字段详细信息&gt;&gt;&gt;&gt;&gt;</v>
          </cell>
          <cell r="H5741" t="str">
            <v>CORP_NO,ETL_FL_NM</v>
          </cell>
        </row>
        <row r="5742">
          <cell r="E5742" t="str">
            <v>USR_CD</v>
          </cell>
          <cell r="F5742" t="e">
            <v>#N/A</v>
          </cell>
          <cell r="G5742" t="str">
            <v>&lt;&lt;&lt;&lt;&lt;字段详细信息&gt;&gt;&gt;&gt;&gt;</v>
          </cell>
          <cell r="H5742" t="str">
            <v>BNK_NO,CD_TP,CD_VAL</v>
          </cell>
        </row>
        <row r="5743">
          <cell r="E5743" t="str">
            <v>B2C_PYMT_RUN</v>
          </cell>
          <cell r="F5743" t="str">
            <v>B2C支付流水表</v>
          </cell>
          <cell r="G5743" t="str">
            <v>&lt;&lt;&lt;&lt;&lt;字段详细信息&gt;&gt;&gt;&gt;&gt;</v>
          </cell>
          <cell r="H5743" t="str">
            <v>INSR_RUN_NBR</v>
          </cell>
        </row>
        <row r="5744">
          <cell r="E5744" t="str">
            <v>POS_TXN_RUN_20190529_BDW_WCM_03</v>
          </cell>
          <cell r="F5744" t="str">
            <v>POS交易流水对照表</v>
          </cell>
          <cell r="G5744" t="str">
            <v>&lt;&lt;&lt;&lt;&lt;字段详细信息&gt;&gt;&gt;&gt;&gt;</v>
          </cell>
          <cell r="H5744" t="str">
            <v>TXN_DT,FRT_TML_TXN_RUN_NBR</v>
          </cell>
        </row>
        <row r="5745">
          <cell r="E5745" t="str">
            <v>TXN_RUN_20180110_BDW_ZX_62</v>
          </cell>
          <cell r="F5745" t="e">
            <v>#N/A</v>
          </cell>
          <cell r="G5745" t="str">
            <v>&lt;&lt;&lt;&lt;&lt;字段详细信息&gt;&gt;&gt;&gt;&gt;</v>
          </cell>
          <cell r="H5745" t="str">
            <v>RGN_ND,WK_DT,RUN_NBR,OUT_DRAW_F,TXN_SEND_OU_ID</v>
          </cell>
        </row>
        <row r="5746">
          <cell r="E5746" t="str">
            <v>ACCT_RATE</v>
          </cell>
          <cell r="F5746" t="e">
            <v>#N/A</v>
          </cell>
          <cell r="G5746" t="str">
            <v>&lt;&lt;&lt;&lt;&lt;字段详细信息&gt;&gt;&gt;&gt;&gt;</v>
          </cell>
          <cell r="H5746" t="str">
            <v>AC_AR_ID,CCY_ID,CSH_RMIT_IND_TP_ID,RATE_VAL_SUB_TP_ID,RATE_VAL_CHRCTR_ID,EFF_TERM_ID,EFF_DT</v>
          </cell>
        </row>
        <row r="5747">
          <cell r="E5747" t="str">
            <v>ACCT_RCV_PAY_CHG_INFO</v>
          </cell>
          <cell r="F5747" t="e">
            <v>#N/A</v>
          </cell>
          <cell r="G5747" t="str">
            <v>&lt;&lt;&lt;&lt;&lt;字段详细信息&gt;&gt;&gt;&gt;&gt;</v>
          </cell>
          <cell r="H5747" t="str">
            <v>FX_AC_AR_ID,OCUR_DT,TXN_DT,BNK_CODE,CCY_ID</v>
          </cell>
        </row>
        <row r="5748">
          <cell r="E5748" t="str">
            <v>ACG_SBJ_BAL</v>
          </cell>
          <cell r="F5748" t="e">
            <v>#N/A</v>
          </cell>
          <cell r="G5748" t="str">
            <v>&lt;&lt;&lt;&lt;&lt;字段详细信息&gt;&gt;&gt;&gt;&gt;</v>
          </cell>
          <cell r="H5748" t="str">
            <v>OU_IP_ID,ACG_SBJ_ID,PST_ENTR_TP_ID,FSC_DT,CCY_ID</v>
          </cell>
        </row>
        <row r="5749">
          <cell r="E5749" t="str">
            <v>ACG_SBJ_CODE_MAPPING</v>
          </cell>
          <cell r="F5749" t="e">
            <v>#N/A</v>
          </cell>
          <cell r="G5749" t="str">
            <v>&lt;&lt;&lt;&lt;&lt;字段详细信息&gt;&gt;&gt;&gt;&gt;</v>
          </cell>
          <cell r="H5749" t="str">
            <v>ACG_SBJ_ID,EFF_DT</v>
          </cell>
        </row>
        <row r="5750">
          <cell r="E5750" t="str">
            <v>BLD</v>
          </cell>
          <cell r="F5750" t="e">
            <v>#N/A</v>
          </cell>
          <cell r="G5750" t="str">
            <v>&lt;&lt;&lt;&lt;&lt;字段详细信息&gt;&gt;&gt;&gt;&gt;</v>
          </cell>
          <cell r="H5750" t="str">
            <v>BLD_ID</v>
          </cell>
        </row>
        <row r="5751">
          <cell r="E5751" t="str">
            <v>ACG_SBJ_DLY_CNVR_BAL</v>
          </cell>
          <cell r="F5751" t="e">
            <v>#N/A</v>
          </cell>
          <cell r="G5751" t="str">
            <v>&lt;&lt;&lt;&lt;&lt;字段详细信息&gt;&gt;&gt;&gt;&gt;</v>
          </cell>
          <cell r="H5751" t="str">
            <v>NEW_ACG_SBJ_ID,FSC_DT,PST_ENTR_TP_ID,CNVR_TP_ID,OU_IP_ID</v>
          </cell>
        </row>
        <row r="5752">
          <cell r="E5752" t="str">
            <v>ACG_SBJ_ITM</v>
          </cell>
          <cell r="F5752" t="e">
            <v>#N/A</v>
          </cell>
          <cell r="G5752" t="str">
            <v>&lt;&lt;&lt;&lt;&lt;字段详细信息&gt;&gt;&gt;&gt;&gt;</v>
          </cell>
          <cell r="H5752" t="str">
            <v>ACG_SBJ_ID,DEL_F</v>
          </cell>
        </row>
        <row r="5753">
          <cell r="E5753" t="str">
            <v>ACG_SBJ_ITM_HIST</v>
          </cell>
          <cell r="F5753" t="e">
            <v>#N/A</v>
          </cell>
          <cell r="G5753" t="str">
            <v>&lt;&lt;&lt;&lt;&lt;字段详细信息&gt;&gt;&gt;&gt;&gt;</v>
          </cell>
          <cell r="H5753" t="str">
            <v>ACG_SBJ_ID,EFF_DT,DEL_F</v>
          </cell>
        </row>
        <row r="5754">
          <cell r="E5754" t="str">
            <v>ACG_SBJ_PRD_BAL</v>
          </cell>
          <cell r="F5754" t="e">
            <v>#N/A</v>
          </cell>
          <cell r="G5754" t="str">
            <v>&lt;&lt;&lt;&lt;&lt;字段详细信息&gt;&gt;&gt;&gt;&gt;</v>
          </cell>
          <cell r="H5754" t="str">
            <v>ACG_SBJ_ID,PST_ENTR_TP_ID,CCY_ID,FSC_MO,FSC_YR,GL_MSR_PRD_TP_ID,OU_IP_ID</v>
          </cell>
        </row>
        <row r="5755">
          <cell r="E5755" t="str">
            <v>ACG_SBJ_PRD_TFR_BAL</v>
          </cell>
          <cell r="F5755" t="e">
            <v>#N/A</v>
          </cell>
          <cell r="G5755" t="str">
            <v>&lt;&lt;&lt;&lt;&lt;字段详细信息&gt;&gt;&gt;&gt;&gt;</v>
          </cell>
          <cell r="H5755" t="str">
            <v>FSC_MO,OU_IP_ID,ACG_SBJ_ID,PST_ENTR_TP_ID,GL_MSR_PRD_TP_ID,FSC_YR,TFR_TP_ID</v>
          </cell>
        </row>
        <row r="5756">
          <cell r="E5756" t="str">
            <v>ACG_STC_ITM_MAP_BAK</v>
          </cell>
          <cell r="F5756" t="e">
            <v>#N/A</v>
          </cell>
          <cell r="G5756" t="str">
            <v>&lt;&lt;&lt;&lt;&lt;字段详细信息&gt;&gt;&gt;&gt;&gt;</v>
          </cell>
          <cell r="H5756" t="str">
            <v>ACG_STC_ITM_NO,MAP_ID,MAP_TP_ID</v>
          </cell>
        </row>
        <row r="5757">
          <cell r="E5757" t="str">
            <v>ACPT_AR_RGST</v>
          </cell>
          <cell r="F5757" t="e">
            <v>#N/A</v>
          </cell>
          <cell r="G5757" t="str">
            <v>&lt;&lt;&lt;&lt;&lt;字段详细信息&gt;&gt;&gt;&gt;&gt;</v>
          </cell>
          <cell r="H5757" t="str">
            <v>CTR_AR_ID,CMRCL_PPR_SEQ_NBR,ACPT_TP_ID</v>
          </cell>
        </row>
        <row r="5758">
          <cell r="E5758" t="str">
            <v>ACPT_AR_RGST_YYYYMMDD</v>
          </cell>
          <cell r="F5758" t="e">
            <v>#N/A</v>
          </cell>
          <cell r="G5758" t="str">
            <v>&lt;&lt;&lt;&lt;&lt;字段详细信息&gt;&gt;&gt;&gt;&gt;</v>
          </cell>
          <cell r="H5758" t="str">
            <v>CTR_AR_ID,CMRCL_PPR_SEQ_NBR,ACPT_TP_ID</v>
          </cell>
        </row>
        <row r="5759">
          <cell r="E5759" t="str">
            <v>ACPT_DFT_APL</v>
          </cell>
          <cell r="F5759" t="e">
            <v>#N/A</v>
          </cell>
          <cell r="G5759" t="str">
            <v>&lt;&lt;&lt;&lt;&lt;字段详细信息&gt;&gt;&gt;&gt;&gt;</v>
          </cell>
          <cell r="H5759" t="str">
            <v>APL_ID</v>
          </cell>
        </row>
        <row r="5760">
          <cell r="E5760" t="str">
            <v>ACPT_TXN_CTR_RLTNP</v>
          </cell>
          <cell r="F5760" t="e">
            <v>#N/A</v>
          </cell>
          <cell r="G5760" t="str">
            <v>&lt;&lt;&lt;&lt;&lt;字段详细信息&gt;&gt;&gt;&gt;&gt;</v>
          </cell>
          <cell r="H5760" t="str">
            <v>RLTNP_ID</v>
          </cell>
        </row>
        <row r="5761">
          <cell r="E5761" t="str">
            <v>ACPT_TXN_INVOICE_RLTNP</v>
          </cell>
          <cell r="F5761" t="e">
            <v>#N/A</v>
          </cell>
          <cell r="G5761" t="str">
            <v>&lt;&lt;&lt;&lt;&lt;字段详细信息&gt;&gt;&gt;&gt;&gt;</v>
          </cell>
          <cell r="H5761" t="str">
            <v>RLTNP_ID</v>
          </cell>
        </row>
        <row r="5762">
          <cell r="E5762" t="str">
            <v>AC_AR</v>
          </cell>
          <cell r="F5762" t="e">
            <v>#N/A</v>
          </cell>
          <cell r="G5762" t="str">
            <v>&lt;&lt;&lt;&lt;&lt;字段详细信息&gt;&gt;&gt;&gt;&gt;</v>
          </cell>
          <cell r="H5762" t="str">
            <v>AC_AR_ID</v>
          </cell>
        </row>
        <row r="5763">
          <cell r="E5763" t="str">
            <v>AC_INF_MOD_RGST</v>
          </cell>
          <cell r="F5763" t="e">
            <v>#N/A</v>
          </cell>
          <cell r="G5763" t="str">
            <v>&lt;&lt;&lt;&lt;&lt;字段详细信息&gt;&gt;&gt;&gt;&gt;</v>
          </cell>
          <cell r="H5763" t="str">
            <v>CTR_AR_ID,TXN_DT,CTR_SEQ_NBR,ORIG_TXN_RUN_NBR</v>
          </cell>
        </row>
        <row r="5764">
          <cell r="E5764" t="str">
            <v>AC_INF_MOD_RGST_SRC</v>
          </cell>
          <cell r="F5764" t="e">
            <v>#N/A</v>
          </cell>
          <cell r="G5764" t="str">
            <v>&lt;&lt;&lt;&lt;&lt;字段详细信息&gt;&gt;&gt;&gt;&gt;</v>
          </cell>
          <cell r="H5764" t="str">
            <v>CTR_AR_ID,TXN_DT,CTR_SEQ_NBR,ORIG_TXN_RUN_NBR</v>
          </cell>
        </row>
        <row r="5765">
          <cell r="E5765" t="str">
            <v>AC_OPEN_INFO</v>
          </cell>
          <cell r="F5765" t="e">
            <v>#N/A</v>
          </cell>
          <cell r="G5765" t="str">
            <v>&lt;&lt;&lt;&lt;&lt;字段详细信息&gt;&gt;&gt;&gt;&gt;</v>
          </cell>
          <cell r="H5765" t="str">
            <v>FX_AC_AR_ID,AC_CCY_ID,TXN_DT,BNK_CODE</v>
          </cell>
        </row>
        <row r="5766">
          <cell r="E5766" t="str">
            <v>AC_OPEN_INFO_RPT</v>
          </cell>
          <cell r="F5766" t="e">
            <v>#N/A</v>
          </cell>
          <cell r="G5766" t="str">
            <v>&lt;&lt;&lt;&lt;&lt;字段详细信息&gt;&gt;&gt;&gt;&gt;</v>
          </cell>
          <cell r="H5766" t="str">
            <v>FX_AC_AR_ID,AC_CCY_ID,BNK_CODE</v>
          </cell>
        </row>
        <row r="5767">
          <cell r="E5767" t="str">
            <v>AE_AC_EXPN_DTL</v>
          </cell>
          <cell r="F5767" t="e">
            <v>#N/A</v>
          </cell>
          <cell r="G5767" t="str">
            <v>&lt;&lt;&lt;&lt;&lt;字段详细信息&gt;&gt;&gt;&gt;&gt;</v>
          </cell>
          <cell r="H5767" t="str">
            <v>TXN_DT,OCUR_DT,BNK_CODE,BIZ_REFR_CODE,CCY_ID</v>
          </cell>
        </row>
        <row r="5768">
          <cell r="E5768" t="str">
            <v>AE_AC_INCM_DTL</v>
          </cell>
          <cell r="F5768" t="e">
            <v>#N/A</v>
          </cell>
          <cell r="G5768" t="str">
            <v>&lt;&lt;&lt;&lt;&lt;字段详细信息&gt;&gt;&gt;&gt;&gt;</v>
          </cell>
          <cell r="H5768" t="str">
            <v>TXN_DT,OCUR_DT,BNK_CODE,BIZ_REFR_CODE,CCY_ID</v>
          </cell>
        </row>
        <row r="5769">
          <cell r="E5769" t="str">
            <v>AGY_MGT_INF_20191218_BDW_ZX_07</v>
          </cell>
          <cell r="F5769" t="e">
            <v>#N/A</v>
          </cell>
          <cell r="G5769" t="str">
            <v>&lt;&lt;&lt;&lt;&lt;字段详细信息&gt;&gt;&gt;&gt;&gt;</v>
          </cell>
          <cell r="H5769" t="str">
            <v>CORP_NO</v>
          </cell>
        </row>
        <row r="5770">
          <cell r="E5770" t="str">
            <v>AGY_MGT_INF_SRC</v>
          </cell>
          <cell r="F5770" t="e">
            <v>#N/A</v>
          </cell>
          <cell r="G5770" t="str">
            <v>&lt;&lt;&lt;&lt;&lt;字段详细信息&gt;&gt;&gt;&gt;&gt;</v>
          </cell>
          <cell r="H5770" t="str">
            <v>CORP_NO</v>
          </cell>
        </row>
        <row r="5771">
          <cell r="E5771" t="str">
            <v>AGY_SEND_SLRY_RMBRS_BTCH_DTL_20180627_BDW_WYY_01</v>
          </cell>
          <cell r="F5771" t="str">
            <v>代发工资差旅流水表</v>
          </cell>
          <cell r="G5771" t="str">
            <v>&lt;&lt;&lt;&lt;&lt;字段详细信息&gt;&gt;&gt;&gt;&gt;</v>
          </cell>
          <cell r="H5771" t="str">
            <v>BTCH_ID</v>
          </cell>
        </row>
        <row r="5772">
          <cell r="E5772" t="str">
            <v>AGY_SEND_SLRY_RMBRS_BTCH_DTL_SRC</v>
          </cell>
          <cell r="F5772" t="e">
            <v>#N/A</v>
          </cell>
          <cell r="G5772" t="str">
            <v>&lt;&lt;&lt;&lt;&lt;字段详细信息&gt;&gt;&gt;&gt;&gt;</v>
          </cell>
          <cell r="H5772" t="str">
            <v>BTCH_ID</v>
          </cell>
        </row>
        <row r="5773">
          <cell r="E5773" t="str">
            <v>AGY_SEND_SLRY_RMBRS_DTL_SRC</v>
          </cell>
          <cell r="F5773" t="e">
            <v>#N/A</v>
          </cell>
          <cell r="G5773" t="str">
            <v>&lt;&lt;&lt;&lt;&lt;字段详细信息&gt;&gt;&gt;&gt;&gt;</v>
          </cell>
          <cell r="H5773" t="str">
            <v>SEQ_NO</v>
          </cell>
        </row>
        <row r="5774">
          <cell r="E5774" t="str">
            <v>AG_ARV_BILL_INFO</v>
          </cell>
          <cell r="F5774" t="e">
            <v>#N/A</v>
          </cell>
          <cell r="G5774" t="str">
            <v>&lt;&lt;&lt;&lt;&lt;字段详细信息&gt;&gt;&gt;&gt;&gt;</v>
          </cell>
          <cell r="H5774" t="str">
            <v>AG_ARV_BILL_NO</v>
          </cell>
        </row>
        <row r="5775">
          <cell r="E5775" t="str">
            <v>ALIPY_BTCH_BIZ_DTL</v>
          </cell>
          <cell r="F5775" t="e">
            <v>#N/A</v>
          </cell>
          <cell r="G5775" t="str">
            <v>&lt;&lt;&lt;&lt;&lt;字段详细信息&gt;&gt;&gt;&gt;&gt;</v>
          </cell>
          <cell r="H5775" t="str">
            <v>BTCH_CMMT_DT,BTCH_SEQ_NO,BTCH_SRL_NO,USR_NO</v>
          </cell>
        </row>
        <row r="5776">
          <cell r="E5776" t="str">
            <v>AML_INF_RP_RGST</v>
          </cell>
          <cell r="F5776" t="e">
            <v>#N/A</v>
          </cell>
          <cell r="G5776" t="str">
            <v>&lt;&lt;&lt;&lt;&lt;字段详细信息&gt;&gt;&gt;&gt;&gt;</v>
          </cell>
          <cell r="H5776" t="str">
            <v>TLR_TXN_RUN_NO,VLD_F,TXN_DT</v>
          </cell>
        </row>
        <row r="5777">
          <cell r="E5777" t="str">
            <v>ANUL_RPT_EXG_RATE_FILE</v>
          </cell>
          <cell r="F5777" t="e">
            <v>#N/A</v>
          </cell>
          <cell r="G5777" t="str">
            <v>&lt;&lt;&lt;&lt;&lt;字段详细信息&gt;&gt;&gt;&gt;&gt;</v>
          </cell>
          <cell r="H5777" t="str">
            <v>BR_ID,YEAR,CCY_ID,DEL_F,EFF_DT</v>
          </cell>
        </row>
        <row r="5778">
          <cell r="E5778" t="str">
            <v>APV_FORM_INF</v>
          </cell>
          <cell r="F5778" t="e">
            <v>#N/A</v>
          </cell>
          <cell r="G5778" t="str">
            <v>&lt;&lt;&lt;&lt;&lt;字段详细信息&gt;&gt;&gt;&gt;&gt;</v>
          </cell>
          <cell r="H5778" t="str">
            <v>APV_NBR</v>
          </cell>
        </row>
        <row r="5779">
          <cell r="E5779" t="str">
            <v>APV_FORM_INF_SRC</v>
          </cell>
          <cell r="F5779" t="e">
            <v>#N/A</v>
          </cell>
          <cell r="G5779" t="str">
            <v>&lt;&lt;&lt;&lt;&lt;字段详细信息&gt;&gt;&gt;&gt;&gt;</v>
          </cell>
          <cell r="H5779" t="str">
            <v>APV_NBR</v>
          </cell>
        </row>
        <row r="5780">
          <cell r="E5780" t="str">
            <v>AR_BAK</v>
          </cell>
          <cell r="F5780" t="e">
            <v>#N/A</v>
          </cell>
          <cell r="G5780" t="str">
            <v>&lt;&lt;&lt;&lt;&lt;字段详细信息&gt;&gt;&gt;&gt;&gt;</v>
          </cell>
          <cell r="H5780" t="str">
            <v>AR_ID</v>
          </cell>
        </row>
        <row r="5781">
          <cell r="E5781" t="str">
            <v>AR_X_IP_BAK</v>
          </cell>
          <cell r="F5781" t="e">
            <v>#N/A</v>
          </cell>
          <cell r="G5781" t="str">
            <v>&lt;&lt;&lt;&lt;&lt;字段详细信息&gt;&gt;&gt;&gt;&gt;</v>
          </cell>
          <cell r="H5781" t="str">
            <v>AR_X_IP_TP_ID,EFF_DT,RANK,AR_ID,IP_ID</v>
          </cell>
        </row>
        <row r="5782">
          <cell r="E5782" t="str">
            <v>ASOCT_DEP_ACML_AMT_RLTNP_HIST</v>
          </cell>
          <cell r="F5782" t="e">
            <v>#N/A</v>
          </cell>
          <cell r="G5782" t="str">
            <v>&lt;&lt;&lt;&lt;&lt;字段详细信息&gt;&gt;&gt;&gt;&gt;</v>
          </cell>
          <cell r="H5782" t="str">
            <v>CTR_OU_ID,CST_NO,EFF_DT</v>
          </cell>
        </row>
        <row r="5783">
          <cell r="E5783" t="str">
            <v>AST_TFR_TXN_DTL_INF</v>
          </cell>
          <cell r="F5783" t="e">
            <v>#N/A</v>
          </cell>
          <cell r="G5783" t="str">
            <v>&lt;&lt;&lt;&lt;&lt;字段详细信息&gt;&gt;&gt;&gt;&gt;</v>
          </cell>
          <cell r="H5783" t="str">
            <v>SUB_TXN_RUN_NBR,TXN_DT,ORIG_TXN_RUN_NBR</v>
          </cell>
        </row>
        <row r="5784">
          <cell r="E5784" t="str">
            <v>ATM_TM_INFO_HISTORY</v>
          </cell>
          <cell r="F5784" t="e">
            <v>#N/A</v>
          </cell>
          <cell r="G5784" t="str">
            <v>&lt;&lt;&lt;&lt;&lt;字段详细信息&gt;&gt;&gt;&gt;&gt;</v>
          </cell>
          <cell r="H5784" t="str">
            <v>ATM_TM_SEQ_NO</v>
          </cell>
        </row>
        <row r="5785">
          <cell r="E5785" t="str">
            <v>ATM_VIRT_TLR_BAL_HIST</v>
          </cell>
          <cell r="F5785" t="str">
            <v>ATM虚拟柜员尾箱余额表</v>
          </cell>
          <cell r="G5785" t="str">
            <v>&lt;&lt;&lt;&lt;&lt;字段详细信息&gt;&gt;&gt;&gt;&gt;</v>
          </cell>
          <cell r="H5785" t="str">
            <v>ATM_NO,EFF_DT</v>
          </cell>
        </row>
        <row r="5786">
          <cell r="E5786" t="str">
            <v>AUTH_ROLE</v>
          </cell>
          <cell r="F5786" t="e">
            <v>#N/A</v>
          </cell>
          <cell r="G5786" t="str">
            <v>&lt;&lt;&lt;&lt;&lt;字段详细信息&gt;&gt;&gt;&gt;&gt;</v>
          </cell>
          <cell r="H5786" t="str">
            <v>AUTH_ROLE_TP_ID,BR_ID,AUTH_ROLE_NO,DEL_F,LAST_ETL_ACG_DT</v>
          </cell>
        </row>
        <row r="5787">
          <cell r="E5787" t="str">
            <v>AUTH_ROLE_SUB_AUTH_ROLE_RLN</v>
          </cell>
          <cell r="F5787" t="e">
            <v>#N/A</v>
          </cell>
          <cell r="G5787" t="str">
            <v>&lt;&lt;&lt;&lt;&lt;字段详细信息&gt;&gt;&gt;&gt;&gt;</v>
          </cell>
          <cell r="H5787" t="str">
            <v>AUTH_ROLE_NO,BR_ID,SUB_AUTH_ROLE_NO,DEL_F,LAST_ETL_ACG_DT</v>
          </cell>
        </row>
        <row r="5788">
          <cell r="E5788" t="str">
            <v>CRT_AST_TFR_DTL_INF_20190515_BDW_XX_29</v>
          </cell>
          <cell r="F5788" t="e">
            <v>#N/A</v>
          </cell>
          <cell r="G5788" t="str">
            <v>&lt;&lt;&lt;&lt;&lt;字段详细信息&gt;&gt;&gt;&gt;&gt;</v>
          </cell>
          <cell r="H5788" t="str">
            <v>AST_TFR_NO,CTR_AR_ID,CTR_ITM_ORDR_ID,DEL_F</v>
          </cell>
        </row>
        <row r="5789">
          <cell r="E5789" t="str">
            <v>BAL_SHEET_PRT_DTL</v>
          </cell>
          <cell r="F5789" t="e">
            <v>#N/A</v>
          </cell>
          <cell r="G5789" t="str">
            <v>&lt;&lt;&lt;&lt;&lt;字段详细信息&gt;&gt;&gt;&gt;&gt;</v>
          </cell>
          <cell r="H5789" t="str">
            <v>ACG_OU_IP_ID,CCY_ID,TXN_DT,CNVR_TP_ID,RPT_ROW_NO,GL_TP_ID</v>
          </cell>
        </row>
        <row r="5790">
          <cell r="E5790" t="str">
            <v>BATCH_TXN_RUN</v>
          </cell>
          <cell r="F5790" t="e">
            <v>#N/A</v>
          </cell>
          <cell r="G5790" t="str">
            <v>&lt;&lt;&lt;&lt;&lt;字段详细信息&gt;&gt;&gt;&gt;&gt;</v>
          </cell>
          <cell r="H5790" t="str">
            <v>ORIG_TXN_RUN_NBR,SUB_TXN_RUN_NBR,TXN_DT</v>
          </cell>
        </row>
        <row r="5791">
          <cell r="E5791" t="str">
            <v>BAT_AGT_DUC_FISC_TX_INF</v>
          </cell>
          <cell r="F5791" t="e">
            <v>#N/A</v>
          </cell>
          <cell r="G5791" t="str">
            <v>&lt;&lt;&lt;&lt;&lt;字段详细信息&gt;&gt;&gt;&gt;&gt;</v>
          </cell>
          <cell r="H5791" t="str">
            <v>TXN_BAT_NO,TX_RECPT_NO,ITM_CD,TX_BGN_DT,TX_END_DT</v>
          </cell>
        </row>
        <row r="5792">
          <cell r="E5792" t="str">
            <v>BEPS_CHK_IMG_TXN_RCPT_DTL_HISTORY</v>
          </cell>
          <cell r="F5792" t="e">
            <v>#N/A</v>
          </cell>
          <cell r="G5792" t="str">
            <v>&lt;&lt;&lt;&lt;&lt;字段详细信息&gt;&gt;&gt;&gt;&gt;</v>
          </cell>
          <cell r="H5792" t="str">
            <v>FRT_TML_TXN_DT,FRT_TML_TXN_RUN_MBR</v>
          </cell>
        </row>
        <row r="5793">
          <cell r="E5793" t="str">
            <v>BEPS_CHK_IMG_TXN_RCPT_DTL_SRC</v>
          </cell>
          <cell r="F5793" t="e">
            <v>#N/A</v>
          </cell>
          <cell r="G5793" t="str">
            <v>&lt;&lt;&lt;&lt;&lt;字段详细信息&gt;&gt;&gt;&gt;&gt;</v>
          </cell>
          <cell r="H5793" t="str">
            <v>FRT_TML_TXN_DT,FRT_TML_TXN_RUN_MBR</v>
          </cell>
        </row>
        <row r="5794">
          <cell r="E5794" t="str">
            <v>BEPS_RCNCL_INF_HISTORY</v>
          </cell>
          <cell r="F5794" t="e">
            <v>#N/A</v>
          </cell>
          <cell r="G5794" t="str">
            <v>&lt;&lt;&lt;&lt;&lt;字段详细信息&gt;&gt;&gt;&gt;&gt;</v>
          </cell>
          <cell r="H5794" t="str">
            <v>FRT_TML_TXN_RUN_MBR,FRT_TML_TXN_DT</v>
          </cell>
        </row>
        <row r="5795">
          <cell r="E5795" t="str">
            <v>BEPS_TXN_RCPT_DTL_HISTORY</v>
          </cell>
          <cell r="F5795" t="e">
            <v>#N/A</v>
          </cell>
          <cell r="G5795" t="str">
            <v>&lt;&lt;&lt;&lt;&lt;字段详细信息&gt;&gt;&gt;&gt;&gt;</v>
          </cell>
          <cell r="H5795" t="str">
            <v>FRT_TML_TXN_DT,FRT_TML_TXN_RUN_MBR</v>
          </cell>
        </row>
        <row r="5796">
          <cell r="E5796" t="str">
            <v>BEPS_TXN_RCPT_DTL_SRC</v>
          </cell>
          <cell r="F5796" t="e">
            <v>#N/A</v>
          </cell>
          <cell r="G5796" t="str">
            <v>&lt;&lt;&lt;&lt;&lt;字段详细信息&gt;&gt;&gt;&gt;&gt;</v>
          </cell>
          <cell r="H5796" t="str">
            <v>FRT_TML_TXN_DT,FRT_TML_TXN_RUN_MBR</v>
          </cell>
        </row>
        <row r="5797">
          <cell r="E5797" t="str">
            <v>DBT_FND_SBSCRB</v>
          </cell>
          <cell r="F5797" t="str">
            <v>债券基金申购表</v>
          </cell>
          <cell r="G5797" t="str">
            <v>&lt;&lt;&lt;&lt;&lt;字段详细信息&gt;&gt;&gt;&gt;&gt;</v>
          </cell>
          <cell r="H5797" t="str">
            <v>SUBC_NO</v>
          </cell>
        </row>
        <row r="5798">
          <cell r="E5798" t="str">
            <v>BIZ_SITUATION_SHEET</v>
          </cell>
          <cell r="F5798" t="e">
            <v>#N/A</v>
          </cell>
          <cell r="G5798" t="str">
            <v>&lt;&lt;&lt;&lt;&lt;字段详细信息&gt;&gt;&gt;&gt;&gt;</v>
          </cell>
          <cell r="H5798" t="str">
            <v>ACG_OU_IP_ID,RPT_ROW_NO,TXN_DT,DNMN_CCY_ID,GL_ACG_TP_ID</v>
          </cell>
        </row>
        <row r="5799">
          <cell r="E5799" t="str">
            <v>BIZ_SITUATION_SHEET_FORMAT</v>
          </cell>
          <cell r="F5799" t="e">
            <v>#N/A</v>
          </cell>
          <cell r="G5799" t="str">
            <v>&lt;&lt;&lt;&lt;&lt;字段详细信息&gt;&gt;&gt;&gt;&gt;</v>
          </cell>
          <cell r="H5799" t="str">
            <v>RPT_ROW_NO</v>
          </cell>
        </row>
        <row r="5800">
          <cell r="E5800" t="str">
            <v>BIZ_SITUATION_SHEET_SWITCH</v>
          </cell>
          <cell r="F5800" t="e">
            <v>#N/A</v>
          </cell>
          <cell r="G5800" t="str">
            <v>&lt;&lt;&lt;&lt;&lt;字段详细信息&gt;&gt;&gt;&gt;&gt;</v>
          </cell>
          <cell r="H5800" t="str">
            <v>RPT_ROW_NO,SWITCH_TP_ID,TXN_DT,DNMN_CCY_ID,GL_ACG_TP_ID,ACG_OU_IP_ID</v>
          </cell>
        </row>
        <row r="5801">
          <cell r="E5801" t="str">
            <v>BIZ_SITU_SHEET_PRT_DTL</v>
          </cell>
          <cell r="F5801" t="e">
            <v>#N/A</v>
          </cell>
          <cell r="G5801" t="str">
            <v>&lt;&lt;&lt;&lt;&lt;字段详细信息&gt;&gt;&gt;&gt;&gt;</v>
          </cell>
          <cell r="H5801" t="str">
            <v>ACG_SBJ_LVL_ID,ACG_OU_IP_ID,CCY_ID,TXN_DT,CNVR_TP_ID,RPT_ROW_NO,GL_TP_ID</v>
          </cell>
        </row>
        <row r="5802">
          <cell r="E5802" t="str">
            <v>BIZ_SITU_SHT_FMT</v>
          </cell>
          <cell r="F5802" t="e">
            <v>#N/A</v>
          </cell>
          <cell r="G5802" t="str">
            <v>&lt;&lt;&lt;&lt;&lt;字段详细信息&gt;&gt;&gt;&gt;&gt;</v>
          </cell>
          <cell r="H5802" t="str">
            <v>ACG_SBJ_LVL_ID,RPT_ROW_NO</v>
          </cell>
        </row>
        <row r="5803">
          <cell r="E5803" t="str">
            <v>BIZ_SITU_SH_CNVR</v>
          </cell>
          <cell r="F5803" t="e">
            <v>#N/A</v>
          </cell>
          <cell r="G5803" t="str">
            <v>&lt;&lt;&lt;&lt;&lt;字段详细信息&gt;&gt;&gt;&gt;&gt;</v>
          </cell>
          <cell r="H5803" t="str">
            <v>TXN_DT,GL_TP_ID,CNVR_TP_ID,ACG_SBJ_LVL_ID,OU_IP_ID,RPT_ROW_NO,INIT_CRTN_DT</v>
          </cell>
        </row>
        <row r="5804">
          <cell r="E5804" t="str">
            <v>BLD_MRTG_20190807_BDW_XGK_02</v>
          </cell>
          <cell r="F5804" t="e">
            <v>#N/A</v>
          </cell>
          <cell r="G5804" t="str">
            <v>&lt;&lt;&lt;&lt;&lt;字段详细信息&gt;&gt;&gt;&gt;&gt;</v>
          </cell>
          <cell r="H5804" t="str">
            <v>BLL_NO,SRL_NO,OWN_CTF_NO</v>
          </cell>
        </row>
        <row r="5805">
          <cell r="E5805" t="str">
            <v>BNKER_ACPT_RGST_1</v>
          </cell>
          <cell r="F5805" t="e">
            <v>#N/A</v>
          </cell>
          <cell r="G5805" t="str">
            <v>&lt;&lt;&lt;&lt;&lt;字段详细信息&gt;&gt;&gt;&gt;&gt;</v>
          </cell>
          <cell r="H5805" t="str">
            <v>BILL_NO,PYMT_BNK_CODE</v>
          </cell>
        </row>
        <row r="5806">
          <cell r="E5806" t="str">
            <v>BNKER_ACPT_RGST_SRC</v>
          </cell>
          <cell r="F5806" t="e">
            <v>#N/A</v>
          </cell>
          <cell r="G5806" t="str">
            <v>&lt;&lt;&lt;&lt;&lt;字段详细信息&gt;&gt;&gt;&gt;&gt;</v>
          </cell>
          <cell r="H5806" t="str">
            <v>BILL_NO,PYMT_BNK_CODE</v>
          </cell>
        </row>
        <row r="5807">
          <cell r="E5807" t="str">
            <v>BNKER_ACPT_RGST_TMP</v>
          </cell>
          <cell r="F5807" t="e">
            <v>#N/A</v>
          </cell>
          <cell r="G5807" t="str">
            <v>&lt;&lt;&lt;&lt;&lt;字段详细信息&gt;&gt;&gt;&gt;&gt;</v>
          </cell>
          <cell r="H5807" t="str">
            <v>BILL_NO,PYMT_BNK_CODE</v>
          </cell>
        </row>
        <row r="5808">
          <cell r="E5808" t="str">
            <v>BNK_ACPT_ST_TP_HIST</v>
          </cell>
          <cell r="F5808" t="e">
            <v>#N/A</v>
          </cell>
          <cell r="G5808" t="str">
            <v>&lt;&lt;&lt;&lt;&lt;字段详细信息&gt;&gt;&gt;&gt;&gt;</v>
          </cell>
          <cell r="H5808" t="str">
            <v>CTR_AR_ID,CMRCL_PPR_SEQ_NBR,EFF_DT</v>
          </cell>
        </row>
        <row r="5809">
          <cell r="E5809" t="str">
            <v>BNK_BASE_RATE</v>
          </cell>
          <cell r="F5809" t="e">
            <v>#N/A</v>
          </cell>
          <cell r="G5809" t="str">
            <v>&lt;&lt;&lt;&lt;&lt;字段详细信息&gt;&gt;&gt;&gt;&gt;</v>
          </cell>
          <cell r="H5809" t="str">
            <v>RATE_CODE,BNK_BIZ_GRP_F,CCY_ID,EFF_DT</v>
          </cell>
        </row>
        <row r="5810">
          <cell r="E5810" t="str">
            <v>BNK_DRFT_DSBR_RGST</v>
          </cell>
          <cell r="F5810" t="e">
            <v>#N/A</v>
          </cell>
          <cell r="G5810" t="str">
            <v>&lt;&lt;&lt;&lt;&lt;字段详细信息&gt;&gt;&gt;&gt;&gt;</v>
          </cell>
          <cell r="H5810" t="str">
            <v>TLR_TXN_RUN_NBR,VLD_F,BILL_CGY_TP_ID,BILL_NO</v>
          </cell>
        </row>
        <row r="5811">
          <cell r="E5811" t="str">
            <v>BNK_DRFT_ISSUE_RGST</v>
          </cell>
          <cell r="F5811" t="e">
            <v>#N/A</v>
          </cell>
          <cell r="G5811" t="str">
            <v>&lt;&lt;&lt;&lt;&lt;字段详细信息&gt;&gt;&gt;&gt;&gt;</v>
          </cell>
          <cell r="H5811" t="str">
            <v>VLD_F,BILL_CGY_TP_ID,BILL_NO</v>
          </cell>
        </row>
        <row r="5812">
          <cell r="E5812" t="str">
            <v>BNK_INFO_DTL</v>
          </cell>
          <cell r="F5812" t="e">
            <v>#N/A</v>
          </cell>
          <cell r="G5812" t="str">
            <v>&lt;&lt;&lt;&lt;&lt;字段详细信息&gt;&gt;&gt;&gt;&gt;</v>
          </cell>
          <cell r="H5812" t="str">
            <v>BNK_NO</v>
          </cell>
        </row>
        <row r="5813">
          <cell r="E5813" t="str">
            <v>BNK_INFO_DTL_HIST</v>
          </cell>
          <cell r="F5813" t="e">
            <v>#N/A</v>
          </cell>
          <cell r="G5813" t="str">
            <v>&lt;&lt;&lt;&lt;&lt;字段详细信息&gt;&gt;&gt;&gt;&gt;</v>
          </cell>
          <cell r="H5813" t="str">
            <v>BNK_NO,EFF_DT</v>
          </cell>
        </row>
        <row r="5814">
          <cell r="E5814" t="str">
            <v>BNK_INFO_DTL_SRC</v>
          </cell>
          <cell r="F5814" t="e">
            <v>#N/A</v>
          </cell>
          <cell r="G5814" t="str">
            <v>&lt;&lt;&lt;&lt;&lt;字段详细信息&gt;&gt;&gt;&gt;&gt;</v>
          </cell>
          <cell r="H5814" t="str">
            <v>BNK_NO</v>
          </cell>
        </row>
        <row r="5815">
          <cell r="E5815" t="str">
            <v>BNK_PD_RATE</v>
          </cell>
          <cell r="F5815" t="e">
            <v>#N/A</v>
          </cell>
          <cell r="G5815" t="str">
            <v>&lt;&lt;&lt;&lt;&lt;字段详细信息&gt;&gt;&gt;&gt;&gt;</v>
          </cell>
          <cell r="H5815" t="str">
            <v>BR_NO,CCY_ID,CNL_ID,CST_HIRCHY,EFF_DT,BNK_BIZ_GRP_F,RATE_VAL_SUB_TP_ID,RATE_VAL_TP_ID,PD_GRP_CODE,PD_SUB_CODE,EFF_TERM_ID,INF_MNTN_OU_ID</v>
          </cell>
        </row>
        <row r="5816">
          <cell r="E5816" t="str">
            <v>BOND_BSC_INF</v>
          </cell>
          <cell r="F5816" t="e">
            <v>#N/A</v>
          </cell>
          <cell r="G5816" t="str">
            <v>&lt;&lt;&lt;&lt;&lt;字段详细信息&gt;&gt;&gt;&gt;&gt;</v>
          </cell>
          <cell r="H5816" t="str">
            <v>AST_TP_ID,MKT_TP_ID,BOND_CD</v>
          </cell>
        </row>
        <row r="5817">
          <cell r="E5817" t="str">
            <v>BOND_CHK_OBJ_CRN_INF</v>
          </cell>
          <cell r="F5817" t="e">
            <v>#N/A</v>
          </cell>
          <cell r="G5817" t="str">
            <v>&lt;&lt;&lt;&lt;&lt;字段详细信息&gt;&gt;&gt;&gt;&gt;</v>
          </cell>
          <cell r="H5817" t="str">
            <v>CHK_OBJ_ID,CHK_DT</v>
          </cell>
        </row>
        <row r="5818">
          <cell r="E5818" t="str">
            <v>BOND_CHK_OBJ_CRN_INF_SRC</v>
          </cell>
          <cell r="F5818" t="e">
            <v>#N/A</v>
          </cell>
          <cell r="G5818" t="str">
            <v>&lt;&lt;&lt;&lt;&lt;字段详细信息&gt;&gt;&gt;&gt;&gt;</v>
          </cell>
          <cell r="H5818" t="str">
            <v>CHK_OBJ_ID,CHK_DT</v>
          </cell>
        </row>
        <row r="5819">
          <cell r="E5819" t="str">
            <v>BOND_CHK_RUN</v>
          </cell>
          <cell r="F5819" t="e">
            <v>#N/A</v>
          </cell>
          <cell r="G5819" t="str">
            <v>&lt;&lt;&lt;&lt;&lt;字段详细信息&gt;&gt;&gt;&gt;&gt;</v>
          </cell>
          <cell r="H5819" t="str">
            <v>BOND_CHK_SEQ_NBR</v>
          </cell>
        </row>
        <row r="5820">
          <cell r="E5820" t="str">
            <v>BOND_CRN_POS_BAL_HIST_SRC</v>
          </cell>
          <cell r="F5820" t="e">
            <v>#N/A</v>
          </cell>
          <cell r="G5820" t="str">
            <v>&lt;&lt;&lt;&lt;&lt;字段详细信息&gt;&gt;&gt;&gt;&gt;</v>
          </cell>
          <cell r="H5820" t="str">
            <v>EXT_SECU_AC_ID,BOND_CD,INR_SECU_AC_ID,AST_TP_ID,MKT_TP_ID,EFF_DT</v>
          </cell>
        </row>
        <row r="5821">
          <cell r="E5821" t="str">
            <v>BOND_CR_RTG_HIST</v>
          </cell>
          <cell r="F5821" t="e">
            <v>#N/A</v>
          </cell>
          <cell r="G5821" t="str">
            <v>&lt;&lt;&lt;&lt;&lt;字段详细信息&gt;&gt;&gt;&gt;&gt;</v>
          </cell>
          <cell r="H5821" t="str">
            <v>BOND_CD,AST_TP_ID,MKT_TP_ID,BOND_SEQ_NO,EFF_DT</v>
          </cell>
        </row>
        <row r="5822">
          <cell r="E5822" t="str">
            <v>BOND_CR_RTG_HIST_SRC</v>
          </cell>
          <cell r="F5822" t="e">
            <v>#N/A</v>
          </cell>
          <cell r="G5822" t="str">
            <v>&lt;&lt;&lt;&lt;&lt;字段详细信息&gt;&gt;&gt;&gt;&gt;</v>
          </cell>
          <cell r="H5822" t="str">
            <v>BOND_CD,AST_TP_ID,MKT_TP_ID,EFF_DT</v>
          </cell>
        </row>
        <row r="5823">
          <cell r="E5823" t="str">
            <v>BOOL_VAL</v>
          </cell>
          <cell r="F5823" t="e">
            <v>#N/A</v>
          </cell>
          <cell r="G5823" t="str">
            <v>&lt;&lt;&lt;&lt;&lt;字段详细信息&gt;&gt;&gt;&gt;&gt;</v>
          </cell>
          <cell r="H5823" t="str">
            <v>BOOL_VAL_ID</v>
          </cell>
        </row>
        <row r="5824">
          <cell r="E5824" t="str">
            <v>BRWRS_BAL_SHEET</v>
          </cell>
          <cell r="F5824" t="e">
            <v>#N/A</v>
          </cell>
          <cell r="G5824" t="str">
            <v>&lt;&lt;&lt;&lt;&lt;字段详细信息&gt;&gt;&gt;&gt;&gt;</v>
          </cell>
          <cell r="H5824" t="str">
            <v>DEBT_ID</v>
          </cell>
        </row>
        <row r="5825">
          <cell r="E5825" t="str">
            <v>BR_INFO</v>
          </cell>
          <cell r="F5825" t="e">
            <v>#N/A</v>
          </cell>
          <cell r="G5825" t="str">
            <v>&lt;&lt;&lt;&lt;&lt;字段详细信息&gt;&gt;&gt;&gt;&gt;</v>
          </cell>
          <cell r="H5825" t="str">
            <v>BR_NO,BR_SEQ_NO</v>
          </cell>
        </row>
        <row r="5826">
          <cell r="E5826" t="str">
            <v>BUY_SELL_FX_ACG_SBJ_MAP</v>
          </cell>
          <cell r="F5826" t="e">
            <v>#N/A</v>
          </cell>
          <cell r="G5826" t="str">
            <v>&lt;&lt;&lt;&lt;&lt;字段详细信息&gt;&gt;&gt;&gt;&gt;</v>
          </cell>
          <cell r="H5826" t="str">
            <v>CCY_ID1,SEQ_NO1,ACG_SBJ_ID1,DEL_F</v>
          </cell>
        </row>
        <row r="5827">
          <cell r="E5827" t="str">
            <v>BUY_SELL_FX_TXN_RUN</v>
          </cell>
          <cell r="F5827" t="e">
            <v>#N/A</v>
          </cell>
          <cell r="G5827" t="str">
            <v>&lt;&lt;&lt;&lt;&lt;字段详细信息&gt;&gt;&gt;&gt;&gt;</v>
          </cell>
          <cell r="H5827" t="str">
            <v>EXT_SYS_TRACK_NO,SUB_TXN_RUN_NBR,TXN_DT</v>
          </cell>
        </row>
        <row r="5828">
          <cell r="E5828" t="str">
            <v>BU_CHARGEINFO</v>
          </cell>
          <cell r="F5828" t="str">
            <v>手续费未收表</v>
          </cell>
          <cell r="G5828" t="str">
            <v>&lt;&lt;&lt;&lt;&lt;字段详细信息&gt;&gt;&gt;&gt;&gt;</v>
          </cell>
          <cell r="H5828" t="str">
            <v>CHARGEINFONO</v>
          </cell>
        </row>
        <row r="5829">
          <cell r="E5829" t="str">
            <v>BU_INTERESTINFO</v>
          </cell>
          <cell r="F5829" t="str">
            <v>融资利息信息</v>
          </cell>
          <cell r="G5829" t="str">
            <v>&lt;&lt;&lt;&lt;&lt;字段详细信息&gt;&gt;&gt;&gt;&gt;</v>
          </cell>
          <cell r="H5829" t="str">
            <v>TXNSERIALNO,PRIMARYBIZNO,SERIALNO</v>
          </cell>
        </row>
        <row r="5830">
          <cell r="E5830" t="str">
            <v>BU_LOANCONFIRMARV</v>
          </cell>
          <cell r="F5830" t="str">
            <v>融资认定临归档表</v>
          </cell>
          <cell r="G5830" t="str">
            <v>&lt;&lt;&lt;&lt;&lt;字段详细信息&gt;&gt;&gt;&gt;&gt;</v>
          </cell>
          <cell r="H5830" t="str">
            <v>BIZNO</v>
          </cell>
        </row>
        <row r="5831">
          <cell r="E5831" t="str">
            <v>BU_LOANEXPIREINFO</v>
          </cell>
          <cell r="F5831" t="str">
            <v>贷款状态登记档案表</v>
          </cell>
          <cell r="G5831" t="str">
            <v>&lt;&lt;&lt;&lt;&lt;字段详细信息&gt;&gt;&gt;&gt;&gt;</v>
          </cell>
          <cell r="H5831" t="str">
            <v>LOANBIZNO</v>
          </cell>
        </row>
        <row r="5832">
          <cell r="E5832" t="str">
            <v>BU_LOANEXTENDARV</v>
          </cell>
          <cell r="F5832" t="str">
            <v>贷款展期归档表</v>
          </cell>
          <cell r="G5832" t="str">
            <v>&lt;&lt;&lt;&lt;&lt;字段详细信息&gt;&gt;&gt;&gt;&gt;</v>
          </cell>
          <cell r="H5832" t="str">
            <v>TXNSERIALNO</v>
          </cell>
        </row>
        <row r="5833">
          <cell r="E5833" t="str">
            <v>BU_LOANINFO</v>
          </cell>
          <cell r="F5833" t="str">
            <v>贷款归档信息</v>
          </cell>
          <cell r="G5833" t="str">
            <v>&lt;&lt;&lt;&lt;&lt;字段详细信息&gt;&gt;&gt;&gt;&gt;</v>
          </cell>
          <cell r="H5833" t="str">
            <v>BIZNO</v>
          </cell>
        </row>
        <row r="5834">
          <cell r="E5834" t="str">
            <v>BU_LOANREPAY</v>
          </cell>
          <cell r="F5834" t="str">
            <v>贷款回款归档表</v>
          </cell>
          <cell r="G5834" t="str">
            <v>&lt;&lt;&lt;&lt;&lt;字段详细信息&gt;&gt;&gt;&gt;&gt;</v>
          </cell>
          <cell r="H5834" t="str">
            <v>TXNSERIALNO,PRIMARYBIZNO</v>
          </cell>
        </row>
        <row r="5835">
          <cell r="E5835" t="str">
            <v>BU_TRANSACTIONINFO</v>
          </cell>
          <cell r="F5835" t="str">
            <v>业务交易详细表</v>
          </cell>
          <cell r="G5835" t="str">
            <v>&lt;&lt;&lt;&lt;&lt;字段详细信息&gt;&gt;&gt;&gt;&gt;</v>
          </cell>
          <cell r="H5835" t="str">
            <v>TXNSERIALNO</v>
          </cell>
        </row>
        <row r="5836">
          <cell r="E5836" t="str">
            <v>BYT_RPRCH_BIZ_BAL_HIST</v>
          </cell>
          <cell r="F5836" t="e">
            <v>#N/A</v>
          </cell>
          <cell r="G5836" t="str">
            <v>&lt;&lt;&lt;&lt;&lt;字段详细信息&gt;&gt;&gt;&gt;&gt;</v>
          </cell>
          <cell r="H5836" t="str">
            <v>FNC_IMT_CD,EXT_SECU_AC_ID,BOND_CD,PRN_AST_TP_ID,INR_SECU_AC_ID,AST_TP_ID,MKT_TP_ID,PRN_MKT_TP_ID,EFF_DT</v>
          </cell>
        </row>
        <row r="5837">
          <cell r="E5837" t="str">
            <v>BYT_RPRCH_BIZ_BAL_HIST_SRC</v>
          </cell>
          <cell r="F5837" t="e">
            <v>#N/A</v>
          </cell>
          <cell r="G5837" t="str">
            <v>&lt;&lt;&lt;&lt;&lt;字段详细信息&gt;&gt;&gt;&gt;&gt;</v>
          </cell>
          <cell r="H5837" t="str">
            <v>FNC_IMT_CD,EXT_SECU_AC_ID,BOND_CD,PRN_AST_TP_ID,INR_SECU_AC_ID,AST_TP_ID,MKT_TP_ID,PRN_MKT_TP_ID,EFF_DT</v>
          </cell>
        </row>
        <row r="5838">
          <cell r="E5838" t="str">
            <v>CAL_CNTR_TXN_RUN_SRC</v>
          </cell>
          <cell r="F5838" t="e">
            <v>#N/A</v>
          </cell>
          <cell r="G5838" t="str">
            <v>&lt;&lt;&lt;&lt;&lt;字段详细信息&gt;&gt;&gt;&gt;&gt;</v>
          </cell>
          <cell r="H5838" t="str">
            <v>TXN_RUN_NBR,TXN_TS</v>
          </cell>
        </row>
        <row r="5839">
          <cell r="E5839" t="str">
            <v>CASH_ALCT_DNMN_REG</v>
          </cell>
          <cell r="F5839" t="e">
            <v>#N/A</v>
          </cell>
          <cell r="G5839" t="str">
            <v>&lt;&lt;&lt;&lt;&lt;字段详细信息&gt;&gt;&gt;&gt;&gt;</v>
          </cell>
          <cell r="H5839" t="str">
            <v>ALCT_RUN_NBR,TXN_DT,CCY_ID</v>
          </cell>
        </row>
        <row r="5840">
          <cell r="E5840" t="str">
            <v>CASH_DNMN_TP_CODE</v>
          </cell>
          <cell r="F5840" t="e">
            <v>#N/A</v>
          </cell>
          <cell r="G5840" t="str">
            <v>&lt;&lt;&lt;&lt;&lt;字段详细信息&gt;&gt;&gt;&gt;&gt;</v>
          </cell>
          <cell r="H5840" t="str">
            <v>CCY_ID,DNMN_TP_CODE</v>
          </cell>
        </row>
        <row r="5841">
          <cell r="E5841" t="str">
            <v>CASH_FLOW_STMT</v>
          </cell>
          <cell r="F5841" t="e">
            <v>#N/A</v>
          </cell>
          <cell r="G5841" t="str">
            <v>&lt;&lt;&lt;&lt;&lt;字段详细信息&gt;&gt;&gt;&gt;&gt;</v>
          </cell>
          <cell r="H5841" t="str">
            <v>CASH_ID</v>
          </cell>
        </row>
        <row r="5842">
          <cell r="E5842" t="str">
            <v>CASH_FLOW_STMT_SRC</v>
          </cell>
          <cell r="F5842" t="e">
            <v>#N/A</v>
          </cell>
          <cell r="G5842" t="str">
            <v>&lt;&lt;&lt;&lt;&lt;字段详细信息&gt;&gt;&gt;&gt;&gt;</v>
          </cell>
          <cell r="H5842" t="str">
            <v>CASH_ID</v>
          </cell>
        </row>
        <row r="5843">
          <cell r="E5843" t="str">
            <v>CASH_IMP_CTRL_VCHR_CHK_ERR_RGST</v>
          </cell>
          <cell r="F5843" t="e">
            <v>#N/A</v>
          </cell>
          <cell r="G5843" t="str">
            <v>&lt;&lt;&lt;&lt;&lt;字段详细信息&gt;&gt;&gt;&gt;&gt;</v>
          </cell>
          <cell r="H5843" t="str">
            <v>CHK_AC_NBR,CCY_ID,CHK_TP_ID,DEL_F,TXN_DT,TXN_OU_ID</v>
          </cell>
        </row>
        <row r="5844">
          <cell r="E5844" t="str">
            <v>CASH_ITEM_DLY_RPT</v>
          </cell>
          <cell r="F5844" t="e">
            <v>#N/A</v>
          </cell>
          <cell r="G5844" t="str">
            <v>&lt;&lt;&lt;&lt;&lt;字段详细信息&gt;&gt;&gt;&gt;&gt;</v>
          </cell>
          <cell r="H5844" t="str">
            <v>OU_ID,RPT_ROW_NO,RPT_DT,CCY</v>
          </cell>
        </row>
        <row r="5845">
          <cell r="E5845" t="str">
            <v>CASH_ITEM_MO_RPT</v>
          </cell>
          <cell r="F5845" t="e">
            <v>#N/A</v>
          </cell>
          <cell r="G5845" t="str">
            <v>&lt;&lt;&lt;&lt;&lt;字段详细信息&gt;&gt;&gt;&gt;&gt;</v>
          </cell>
          <cell r="H5845" t="str">
            <v>RPT_MO,RPT_ROW_NO,RPT_YEAR,CCY_ID,OU_ID,RPT_DATA_TP_ID</v>
          </cell>
        </row>
        <row r="5846">
          <cell r="E5846" t="str">
            <v>CASH_ITEM_RPT_FORMART</v>
          </cell>
          <cell r="F5846" t="e">
            <v>#N/A</v>
          </cell>
          <cell r="G5846" t="str">
            <v>&lt;&lt;&lt;&lt;&lt;字段详细信息&gt;&gt;&gt;&gt;&gt;</v>
          </cell>
          <cell r="H5846" t="str">
            <v>RPT_ROW_NO</v>
          </cell>
        </row>
        <row r="5847">
          <cell r="E5847" t="str">
            <v>CASH_ITM_TP</v>
          </cell>
          <cell r="F5847" t="e">
            <v>#N/A</v>
          </cell>
          <cell r="G5847" t="str">
            <v>&lt;&lt;&lt;&lt;&lt;字段详细信息&gt;&gt;&gt;&gt;&gt;</v>
          </cell>
          <cell r="H5847" t="str">
            <v>CASH_ITM_CD</v>
          </cell>
        </row>
        <row r="5848">
          <cell r="E5848" t="str">
            <v>CASH_PREPARATION_DNMN_REG</v>
          </cell>
          <cell r="F5848" t="e">
            <v>#N/A</v>
          </cell>
          <cell r="G5848" t="str">
            <v>&lt;&lt;&lt;&lt;&lt;字段详细信息&gt;&gt;&gt;&gt;&gt;</v>
          </cell>
          <cell r="H5848" t="str">
            <v>CASH_PREPARATION_DT,COMPL_DISREPAIRED_TP_ID,CCY_ID,CASH_PREPARATION_SEQ_NBR</v>
          </cell>
        </row>
        <row r="5849">
          <cell r="E5849" t="str">
            <v>CASH_PREPARATION_DTL_REG</v>
          </cell>
          <cell r="F5849" t="e">
            <v>#N/A</v>
          </cell>
          <cell r="G5849" t="str">
            <v>&lt;&lt;&lt;&lt;&lt;字段详细信息&gt;&gt;&gt;&gt;&gt;</v>
          </cell>
          <cell r="H5849" t="str">
            <v>CCY_ID,CASH_PREPARATION_SEQ_NBR,COMPL_DISREPAIRED_TP_ID,CASH_PREPARATION_DT</v>
          </cell>
        </row>
        <row r="5850">
          <cell r="E5850" t="str">
            <v>CASH_WAREHOUSE_BOX_BAL_RPT</v>
          </cell>
          <cell r="F5850" t="e">
            <v>#N/A</v>
          </cell>
          <cell r="G5850" t="str">
            <v>&lt;&lt;&lt;&lt;&lt;字段详细信息&gt;&gt;&gt;&gt;&gt;</v>
          </cell>
          <cell r="H5850" t="str">
            <v>AGENT_RCV_TP_ID,CASH_WAREHOUSE_BOX_TP_ID,CCY_ID,OU_ID,TELLER_ID</v>
          </cell>
        </row>
        <row r="5851">
          <cell r="E5851" t="str">
            <v>CCY</v>
          </cell>
          <cell r="F5851" t="e">
            <v>#N/A</v>
          </cell>
          <cell r="G5851" t="str">
            <v>&lt;&lt;&lt;&lt;&lt;字段详细信息&gt;&gt;&gt;&gt;&gt;</v>
          </cell>
          <cell r="H5851" t="str">
            <v>CCY_ID</v>
          </cell>
        </row>
        <row r="5852">
          <cell r="E5852" t="str">
            <v>CC_ABNML_EV_RGST</v>
          </cell>
          <cell r="F5852" t="e">
            <v>#N/A</v>
          </cell>
          <cell r="G5852" t="str">
            <v>&lt;&lt;&lt;&lt;&lt;字段详细信息&gt;&gt;&gt;&gt;&gt;</v>
          </cell>
          <cell r="H5852" t="str">
            <v>ABNML_EV_NO,EFF_DT,CC_NO</v>
          </cell>
        </row>
        <row r="5853">
          <cell r="E5853" t="str">
            <v>CC_AC_AR_ACG_SBJ_HIST</v>
          </cell>
          <cell r="F5853" t="e">
            <v>#N/A</v>
          </cell>
          <cell r="G5853" t="str">
            <v>&lt;&lt;&lt;&lt;&lt;字段详细信息&gt;&gt;&gt;&gt;&gt;</v>
          </cell>
          <cell r="H5853" t="str">
            <v>CC_AC_AR_ID,ACG_SBJ_TP_ID,DNMN_CCY_ID,EFF_DT</v>
          </cell>
        </row>
        <row r="5854">
          <cell r="E5854" t="str">
            <v>CC_AC_AR_ADDTNL_INF_20220511_BDW_FQS_13</v>
          </cell>
          <cell r="F5854" t="str">
            <v>账户附加信息</v>
          </cell>
          <cell r="G5854" t="str">
            <v>&lt;&lt;&lt;&lt;&lt;字段详细信息&gt;&gt;&gt;&gt;&gt;</v>
          </cell>
          <cell r="H5854" t="str">
            <v>AC_AR_ID</v>
          </cell>
        </row>
        <row r="5855">
          <cell r="E5855" t="str">
            <v>CC_AC_AR_AMT_HIST</v>
          </cell>
          <cell r="F5855" t="e">
            <v>#N/A</v>
          </cell>
          <cell r="G5855" t="str">
            <v>&lt;&lt;&lt;&lt;&lt;字段详细信息&gt;&gt;&gt;&gt;&gt;</v>
          </cell>
          <cell r="H5855" t="str">
            <v>CC_AC_AR_ID,AMT_TP_ID,DNMN_CCY_ID,EFF_DT</v>
          </cell>
        </row>
        <row r="5856">
          <cell r="E5856" t="str">
            <v>CC_AC_AR_BAL_HIST</v>
          </cell>
          <cell r="F5856" t="e">
            <v>#N/A</v>
          </cell>
          <cell r="G5856" t="str">
            <v>&lt;&lt;&lt;&lt;&lt;字段详细信息&gt;&gt;&gt;&gt;&gt;</v>
          </cell>
          <cell r="H5856" t="str">
            <v>CC_AC_AR_ID,BAL_TP_ID,DNMN_CCY_ID,EFF_DT</v>
          </cell>
        </row>
        <row r="5857">
          <cell r="E5857" t="str">
            <v>CC_AC_AR_CRED_LMT_HIST</v>
          </cell>
          <cell r="F5857" t="e">
            <v>#N/A</v>
          </cell>
          <cell r="G5857" t="str">
            <v>&lt;&lt;&lt;&lt;&lt;字段详细信息&gt;&gt;&gt;&gt;&gt;</v>
          </cell>
          <cell r="H5857" t="str">
            <v>CC_AC_AR_ID,LMT_TP_ID,DNMN_CCY_ID,EFF_DT</v>
          </cell>
        </row>
        <row r="5858">
          <cell r="E5858" t="str">
            <v>CC_AC_AR_FNC_ST_HIST</v>
          </cell>
          <cell r="F5858" t="e">
            <v>#N/A</v>
          </cell>
          <cell r="G5858" t="str">
            <v>&lt;&lt;&lt;&lt;&lt;字段详细信息&gt;&gt;&gt;&gt;&gt;</v>
          </cell>
          <cell r="H5858" t="str">
            <v>CC_AC_AR_ID,AR_FNC_ST_SCM_ID,DNMN_CCY_ID,EFF_DT</v>
          </cell>
        </row>
        <row r="5859">
          <cell r="E5859" t="str">
            <v>CC_AC_AR_FRZ_RGST</v>
          </cell>
          <cell r="F5859" t="e">
            <v>#N/A</v>
          </cell>
          <cell r="G5859" t="str">
            <v>&lt;&lt;&lt;&lt;&lt;字段详细信息&gt;&gt;&gt;&gt;&gt;</v>
          </cell>
          <cell r="H5859" t="str">
            <v>CC_AC_AR_ID,FRZ_EV_NO,FRZ_EV_SQE_NO</v>
          </cell>
        </row>
        <row r="5860">
          <cell r="E5860" t="str">
            <v>CC_AC_AR_FRZ_RGST_SRC</v>
          </cell>
          <cell r="F5860" t="e">
            <v>#N/A</v>
          </cell>
          <cell r="G5860" t="str">
            <v>&lt;&lt;&lt;&lt;&lt;字段详细信息&gt;&gt;&gt;&gt;&gt;</v>
          </cell>
          <cell r="H5860" t="str">
            <v>CC_AC_AR_ID,FRZ_EV_NO,FRZ_EV_SQE_NO</v>
          </cell>
        </row>
        <row r="5861">
          <cell r="E5861" t="str">
            <v>CC_AC_AR_LCS_HIST</v>
          </cell>
          <cell r="F5861" t="e">
            <v>#N/A</v>
          </cell>
          <cell r="G5861" t="str">
            <v>&lt;&lt;&lt;&lt;&lt;字段详细信息&gt;&gt;&gt;&gt;&gt;</v>
          </cell>
          <cell r="H5861" t="str">
            <v>CC_AC_AR_ID,AR_LCS_SCM_ID,DNMN_CCY_ID,EFF_DT</v>
          </cell>
        </row>
        <row r="5862">
          <cell r="E5862" t="str">
            <v>CC_AC_AR_RPRG_OU_HIST</v>
          </cell>
          <cell r="F5862" t="e">
            <v>#N/A</v>
          </cell>
          <cell r="G5862" t="str">
            <v>&lt;&lt;&lt;&lt;&lt;字段详细信息&gt;&gt;&gt;&gt;&gt;</v>
          </cell>
          <cell r="H5862" t="str">
            <v>CC_AC_AR_ID,DNMN_CCY_ID,EFF_DT</v>
          </cell>
        </row>
        <row r="5863">
          <cell r="E5863" t="str">
            <v>CC_AC_AR_SRC</v>
          </cell>
          <cell r="F5863" t="e">
            <v>#N/A</v>
          </cell>
          <cell r="G5863" t="str">
            <v>&lt;&lt;&lt;&lt;&lt;字段详细信息&gt;&gt;&gt;&gt;&gt;</v>
          </cell>
          <cell r="H5863" t="str">
            <v>CC_AC_AR_ID,DNMN_CCY_ID</v>
          </cell>
        </row>
        <row r="5864">
          <cell r="E5864" t="str">
            <v>CC_AC_AR_TMP</v>
          </cell>
          <cell r="F5864" t="e">
            <v>#N/A</v>
          </cell>
          <cell r="G5864" t="str">
            <v>&lt;&lt;&lt;&lt;&lt;字段详细信息&gt;&gt;&gt;&gt;&gt;</v>
          </cell>
          <cell r="H5864" t="str">
            <v>CC_AC_AR_ID,DNMN_CCY_ID</v>
          </cell>
        </row>
        <row r="5865">
          <cell r="E5865" t="str">
            <v>CC_AC_AST_RSK_RTG_HIST</v>
          </cell>
          <cell r="F5865" t="e">
            <v>#N/A</v>
          </cell>
          <cell r="G5865" t="str">
            <v>&lt;&lt;&lt;&lt;&lt;字段详细信息&gt;&gt;&gt;&gt;&gt;</v>
          </cell>
          <cell r="H5865" t="str">
            <v>CC_AC_AR_ID,DNMN_CCY_ID,EFF_DT</v>
          </cell>
        </row>
        <row r="5866">
          <cell r="E5866" t="str">
            <v>CC_AC_TXN_DTL_SRC</v>
          </cell>
          <cell r="F5866" t="e">
            <v>#N/A</v>
          </cell>
          <cell r="G5866" t="str">
            <v>&lt;&lt;&lt;&lt;&lt;字段详细信息&gt;&gt;&gt;&gt;&gt;</v>
          </cell>
          <cell r="H5866" t="str">
            <v>CC_AC_AR_ID,DNMN_CCY_ID,ORIG_TXN_RUN_NBR,SUB_TXN_RUN_NBR,TXN_ACG_DT</v>
          </cell>
        </row>
        <row r="5867">
          <cell r="E5867" t="str">
            <v>CC_AR_BAL_HIST</v>
          </cell>
          <cell r="F5867" t="e">
            <v>#N/A</v>
          </cell>
          <cell r="G5867" t="str">
            <v>&lt;&lt;&lt;&lt;&lt;字段详细信息&gt;&gt;&gt;&gt;&gt;</v>
          </cell>
          <cell r="H5867" t="str">
            <v>CC_NO,BAL_TP_ID,CCY_ID,EFF_DT</v>
          </cell>
        </row>
        <row r="5868">
          <cell r="E5868" t="str">
            <v>CC_AR_CRED_LMT_HIST</v>
          </cell>
          <cell r="F5868" t="e">
            <v>#N/A</v>
          </cell>
          <cell r="G5868" t="str">
            <v>&lt;&lt;&lt;&lt;&lt;字段详细信息&gt;&gt;&gt;&gt;&gt;</v>
          </cell>
          <cell r="H5868" t="str">
            <v>CC_NO,LMT_TP_ID,CCY_ID,EFF_DT</v>
          </cell>
        </row>
        <row r="5869">
          <cell r="E5869" t="str">
            <v>CC_AR_LCS_HIST</v>
          </cell>
          <cell r="F5869" t="e">
            <v>#N/A</v>
          </cell>
          <cell r="G5869" t="str">
            <v>&lt;&lt;&lt;&lt;&lt;字段详细信息&gt;&gt;&gt;&gt;&gt;</v>
          </cell>
          <cell r="H5869" t="str">
            <v>CC_NO,AR_LCS_SCM_ID,EFF_DT</v>
          </cell>
        </row>
        <row r="5870">
          <cell r="E5870" t="str">
            <v>CC_AR_RPRG_OU_HIST</v>
          </cell>
          <cell r="F5870" t="e">
            <v>#N/A</v>
          </cell>
          <cell r="G5870" t="str">
            <v>&lt;&lt;&lt;&lt;&lt;字段详细信息&gt;&gt;&gt;&gt;&gt;</v>
          </cell>
          <cell r="H5870" t="str">
            <v>CC_NO,OU_TP_ID,EFF_DT</v>
          </cell>
        </row>
        <row r="5871">
          <cell r="E5871" t="str">
            <v>CC_AST_RSK_CL</v>
          </cell>
          <cell r="F5871" t="e">
            <v>#N/A</v>
          </cell>
          <cell r="G5871" t="str">
            <v>&lt;&lt;&lt;&lt;&lt;字段详细信息&gt;&gt;&gt;&gt;&gt;</v>
          </cell>
          <cell r="H5871" t="str">
            <v>PD_GRP_CD,PD_SUB_CD,RSK_ASES_RTG_TP_ID,EFF_DT</v>
          </cell>
        </row>
        <row r="5872">
          <cell r="E5872" t="str">
            <v>CC_AUTH_RGST</v>
          </cell>
          <cell r="F5872" t="e">
            <v>#N/A</v>
          </cell>
          <cell r="G5872" t="str">
            <v>&lt;&lt;&lt;&lt;&lt;字段详细信息&gt;&gt;&gt;&gt;&gt;</v>
          </cell>
          <cell r="H5872" t="str">
            <v>CC_NO,DNMN_CCY_ID,AUTH_DT,AUTH_NO</v>
          </cell>
        </row>
        <row r="5873">
          <cell r="E5873" t="str">
            <v>CC_AUTO_TFR_AC_HIST</v>
          </cell>
          <cell r="F5873" t="e">
            <v>#N/A</v>
          </cell>
          <cell r="G5873" t="str">
            <v>&lt;&lt;&lt;&lt;&lt;字段详细信息&gt;&gt;&gt;&gt;&gt;</v>
          </cell>
          <cell r="H5873" t="str">
            <v>CC_AC_AR_ID,DNMN_CCY_ID,EFF_DT</v>
          </cell>
        </row>
        <row r="5874">
          <cell r="E5874" t="str">
            <v>CC_AUTO_TFR_AC_HIST_SRC</v>
          </cell>
          <cell r="F5874" t="e">
            <v>#N/A</v>
          </cell>
          <cell r="G5874" t="str">
            <v>&lt;&lt;&lt;&lt;&lt;字段详细信息&gt;&gt;&gt;&gt;&gt;</v>
          </cell>
          <cell r="H5874" t="str">
            <v>CC_AC_AR_ID,DNMN_CCY_ID,EFF_DT</v>
          </cell>
        </row>
        <row r="5875">
          <cell r="E5875" t="str">
            <v>CC_CLS_RGST</v>
          </cell>
          <cell r="F5875" t="e">
            <v>#N/A</v>
          </cell>
          <cell r="G5875" t="str">
            <v>&lt;&lt;&lt;&lt;&lt;字段详细信息&gt;&gt;&gt;&gt;&gt;</v>
          </cell>
          <cell r="H5875" t="str">
            <v>CC_NO,DNMN_CCY_ID</v>
          </cell>
        </row>
        <row r="5876">
          <cell r="E5876" t="str">
            <v>CC_GNT_INF</v>
          </cell>
          <cell r="F5876" t="e">
            <v>#N/A</v>
          </cell>
          <cell r="G5876" t="str">
            <v>&lt;&lt;&lt;&lt;&lt;字段详细信息&gt;&gt;&gt;&gt;&gt;</v>
          </cell>
          <cell r="H5876" t="str">
            <v>APL_SEQ_NO,CC_AC_AR_ID,GNT_ID_CRD_NO</v>
          </cell>
        </row>
        <row r="5877">
          <cell r="E5877" t="str">
            <v>CC_INSTL_APL_RGST</v>
          </cell>
          <cell r="F5877" t="e">
            <v>#N/A</v>
          </cell>
          <cell r="G5877" t="str">
            <v>&lt;&lt;&lt;&lt;&lt;字段详细信息&gt;&gt;&gt;&gt;&gt;</v>
          </cell>
          <cell r="H5877" t="str">
            <v>APL_DT,APL_SEQ_NO,CC_NO</v>
          </cell>
        </row>
        <row r="5878">
          <cell r="E5878" t="str">
            <v>CC_INT_RCVB_RGST</v>
          </cell>
          <cell r="F5878" t="e">
            <v>#N/A</v>
          </cell>
          <cell r="G5878" t="str">
            <v>&lt;&lt;&lt;&lt;&lt;字段详细信息&gt;&gt;&gt;&gt;&gt;</v>
          </cell>
          <cell r="H5878" t="str">
            <v>CC_AC_AR_ID,ORIG_TXN_RUN_NBR,SUB_TXN_RUN_NBR,DNMN_CCY_ID,TXN_DT</v>
          </cell>
        </row>
        <row r="5879">
          <cell r="E5879" t="str">
            <v>CC_OPN_RGST</v>
          </cell>
          <cell r="F5879" t="e">
            <v>#N/A</v>
          </cell>
          <cell r="G5879" t="str">
            <v>&lt;&lt;&lt;&lt;&lt;字段详细信息&gt;&gt;&gt;&gt;&gt;</v>
          </cell>
          <cell r="H5879" t="str">
            <v>CC_NO</v>
          </cell>
        </row>
        <row r="5880">
          <cell r="E5880" t="str">
            <v>CC_PNT_TXN_DTL</v>
          </cell>
          <cell r="F5880" t="e">
            <v>#N/A</v>
          </cell>
          <cell r="G5880" t="str">
            <v>&lt;&lt;&lt;&lt;&lt;字段详细信息&gt;&gt;&gt;&gt;&gt;</v>
          </cell>
          <cell r="H5880" t="str">
            <v>TXN_DT,ORIG_TXN_TP_CD,PNT_TXN_TP_ID,TXN_RUN_NO,TXN_TM,CC_NO</v>
          </cell>
        </row>
        <row r="5881">
          <cell r="E5881" t="str">
            <v>CC_REPYMT_TXN_DTL</v>
          </cell>
          <cell r="F5881" t="e">
            <v>#N/A</v>
          </cell>
          <cell r="G5881" t="str">
            <v>&lt;&lt;&lt;&lt;&lt;字段详细信息&gt;&gt;&gt;&gt;&gt;</v>
          </cell>
          <cell r="H5881" t="str">
            <v>CC_AC_AR_ID,ORIG_TXN_RUN_NBR,SUB_TXN_RUN_NBR,DNMN_CCY_ID,TXN_DT,REPYMT_DT</v>
          </cell>
        </row>
        <row r="5882">
          <cell r="E5882" t="str">
            <v>CC_SET_CHG_LOG_20181212_BDW_ZX_03</v>
          </cell>
          <cell r="F5882" t="e">
            <v>#N/A</v>
          </cell>
          <cell r="G5882" t="str">
            <v>&lt;&lt;&lt;&lt;&lt;字段详细信息&gt;&gt;&gt;&gt;&gt;</v>
          </cell>
          <cell r="H5882" t="str">
            <v>CHG_DT,CC_NO,CHG_TM,OPR_CD,CC_AC_AR_ID</v>
          </cell>
        </row>
        <row r="5883">
          <cell r="E5883" t="str">
            <v>CC_TXN_TP_INF_20200317_BDW_WYY_01</v>
          </cell>
          <cell r="F5883" t="e">
            <v>#N/A</v>
          </cell>
          <cell r="G5883" t="str">
            <v>&lt;&lt;&lt;&lt;&lt;字段详细信息&gt;&gt;&gt;&gt;&gt;</v>
          </cell>
          <cell r="H5883" t="str">
            <v>TXN_CD,RVS_IND</v>
          </cell>
        </row>
        <row r="5884">
          <cell r="E5884" t="str">
            <v>CC_WRT_OFF_RGST</v>
          </cell>
          <cell r="F5884" t="e">
            <v>#N/A</v>
          </cell>
          <cell r="G5884" t="str">
            <v>&lt;&lt;&lt;&lt;&lt;字段详细信息&gt;&gt;&gt;&gt;&gt;</v>
          </cell>
          <cell r="H5884" t="str">
            <v>CC_AC_AR_ID,ORIG_TXN_RUN_NBR,SUB_TXN_RUN_NBR,DNMN_CCY_ID,TXN_DT</v>
          </cell>
        </row>
        <row r="5885">
          <cell r="E5885" t="str">
            <v>PRVO_DW_BK_FORM</v>
          </cell>
          <cell r="F5885" t="e">
            <v>#N/A</v>
          </cell>
          <cell r="G5885" t="str">
            <v>&lt;&lt;&lt;&lt;&lt;字段详细信息&gt;&gt;&gt;&gt;&gt;</v>
          </cell>
          <cell r="H5885" t="str">
            <v>BIZ_NO</v>
          </cell>
        </row>
        <row r="5886">
          <cell r="E5886" t="str">
            <v>CC_X_CR_CRD_HIST</v>
          </cell>
          <cell r="F5886" t="e">
            <v>#N/A</v>
          </cell>
          <cell r="G5886" t="str">
            <v>&lt;&lt;&lt;&lt;&lt;字段详细信息&gt;&gt;&gt;&gt;&gt;</v>
          </cell>
          <cell r="H5886" t="str">
            <v>SBJ_CC_NO,RTLNP_TP_ID,EFF_DT</v>
          </cell>
        </row>
        <row r="5887">
          <cell r="E5887" t="str">
            <v>CDSXFLS</v>
          </cell>
          <cell r="F5887" t="str">
            <v>#N/A</v>
          </cell>
          <cell r="G5887" t="str">
            <v>&lt;&lt;&lt;&lt;&lt;字段详细信息&gt;&gt;&gt;&gt;&gt;</v>
          </cell>
          <cell r="H5887" t="str">
            <v>SBH,SLHLSH,YLJYRQSJ,KH,JYM,YSLSH,SJLY</v>
          </cell>
        </row>
        <row r="5888">
          <cell r="E5888" t="str">
            <v>CDTYSHZL</v>
          </cell>
          <cell r="F5888" t="str">
            <v>特约商户资料</v>
          </cell>
          <cell r="G5888" t="str">
            <v>&lt;&lt;&lt;&lt;&lt;字段详细信息&gt;&gt;&gt;&gt;&gt;</v>
          </cell>
          <cell r="H5888" t="str">
            <v>SHBM</v>
          </cell>
        </row>
        <row r="5889">
          <cell r="E5889" t="str">
            <v>CERF_DEP_ISSU_RGST</v>
          </cell>
          <cell r="F5889" t="e">
            <v>#N/A</v>
          </cell>
          <cell r="G5889" t="str">
            <v>&lt;&lt;&lt;&lt;&lt;字段详细信息&gt;&gt;&gt;&gt;&gt;</v>
          </cell>
          <cell r="H5889" t="str">
            <v>AC_AR_ID,CERF_NBR</v>
          </cell>
        </row>
        <row r="5890">
          <cell r="E5890" t="str">
            <v>CHTL_INF</v>
          </cell>
          <cell r="F5890" t="e">
            <v>#N/A</v>
          </cell>
          <cell r="G5890" t="str">
            <v>&lt;&lt;&lt;&lt;&lt;字段详细信息&gt;&gt;&gt;&gt;&gt;</v>
          </cell>
          <cell r="H5890" t="str">
            <v>BLL_NO,SRL_NO,RGST_CODE</v>
          </cell>
        </row>
        <row r="5891">
          <cell r="E5891" t="str">
            <v>CLE_COL_ADD_INFO</v>
          </cell>
          <cell r="F5891" t="e">
            <v>#N/A</v>
          </cell>
          <cell r="G5891" t="str">
            <v>&lt;&lt;&lt;&lt;&lt;字段详细信息&gt;&gt;&gt;&gt;&gt;</v>
          </cell>
          <cell r="H5891" t="str">
            <v>TXN_RUN_NO</v>
          </cell>
        </row>
        <row r="5892">
          <cell r="E5892" t="str">
            <v>CLE_COL_INFO</v>
          </cell>
          <cell r="F5892" t="e">
            <v>#N/A</v>
          </cell>
          <cell r="G5892" t="str">
            <v>&lt;&lt;&lt;&lt;&lt;字段详细信息&gt;&gt;&gt;&gt;&gt;</v>
          </cell>
          <cell r="H5892" t="str">
            <v>BIZ_NO</v>
          </cell>
        </row>
        <row r="5893">
          <cell r="E5893" t="str">
            <v>CLI_XBT_BIZ_TXN_RUN_20210915_BDW_ZX_02</v>
          </cell>
          <cell r="F5893" t="e">
            <v>#N/A</v>
          </cell>
          <cell r="G5893" t="str">
            <v>&lt;&lt;&lt;&lt;&lt;字段详细信息&gt;&gt;&gt;&gt;&gt;</v>
          </cell>
          <cell r="H5893" t="str">
            <v>FRT_TML_TXN_RUN_NO,FRT_TML_TXN_DT</v>
          </cell>
        </row>
        <row r="5894">
          <cell r="E5894" t="str">
            <v>CLT_CHG_LOG</v>
          </cell>
          <cell r="F5894" t="e">
            <v>#N/A</v>
          </cell>
          <cell r="G5894" t="str">
            <v>&lt;&lt;&lt;&lt;&lt;字段详细信息&gt;&gt;&gt;&gt;&gt;</v>
          </cell>
          <cell r="H5894" t="str">
            <v>CHG_ID</v>
          </cell>
        </row>
        <row r="5895">
          <cell r="E5895" t="str">
            <v>CLT_REUSE_RGST</v>
          </cell>
          <cell r="F5895" t="e">
            <v>#N/A</v>
          </cell>
          <cell r="G5895" t="str">
            <v>&lt;&lt;&lt;&lt;&lt;字段详细信息&gt;&gt;&gt;&gt;&gt;</v>
          </cell>
          <cell r="H5895" t="str">
            <v>CLT_ORDR_NO_2,CLT_SRL_NO_2,CLT_ORDR_NO_1,CLT_SRL_NO_1</v>
          </cell>
        </row>
        <row r="5896">
          <cell r="E5896" t="str">
            <v>CLT_RPLCMT_HIST</v>
          </cell>
          <cell r="F5896" t="e">
            <v>#N/A</v>
          </cell>
          <cell r="G5896" t="str">
            <v>&lt;&lt;&lt;&lt;&lt;字段详细信息&gt;&gt;&gt;&gt;&gt;</v>
          </cell>
          <cell r="H5896" t="str">
            <v>PRIM_CST_ID,CLT_SRL_NBR,CLT_ORDR_NBR,CLT_CGY_TP_ID,EFF_DT</v>
          </cell>
        </row>
        <row r="5897">
          <cell r="E5897" t="str">
            <v>CLT_SCR_AR</v>
          </cell>
          <cell r="F5897" t="e">
            <v>#N/A</v>
          </cell>
          <cell r="G5897" t="str">
            <v>&lt;&lt;&lt;&lt;&lt;字段详细信息&gt;&gt;&gt;&gt;&gt;</v>
          </cell>
          <cell r="H5897" t="str">
            <v>CLT_SCRT_NO,CLT_SCRD_NO,SCR_TP_ID</v>
          </cell>
        </row>
        <row r="5898">
          <cell r="E5898" t="str">
            <v>CLT_SCR_AR_SRC</v>
          </cell>
          <cell r="F5898" t="e">
            <v>#N/A</v>
          </cell>
          <cell r="G5898" t="str">
            <v>&lt;&lt;&lt;&lt;&lt;字段详细信息&gt;&gt;&gt;&gt;&gt;</v>
          </cell>
          <cell r="H5898" t="str">
            <v>CLT_SCRT_NO,CLT_SCRD_NO,SCR_TP_ID</v>
          </cell>
        </row>
        <row r="5899">
          <cell r="E5899" t="str">
            <v>CLT_ST_TP_HIST</v>
          </cell>
          <cell r="F5899" t="e">
            <v>#N/A</v>
          </cell>
          <cell r="G5899" t="str">
            <v>&lt;&lt;&lt;&lt;&lt;字段详细信息&gt;&gt;&gt;&gt;&gt;</v>
          </cell>
          <cell r="H5899" t="str">
            <v>PRIM_CST_ID,CLT_SRL_NBR,CLT_ORDR_NBR,CLT_CGY_TP_ID,EFF_DT</v>
          </cell>
        </row>
        <row r="5900">
          <cell r="E5900" t="str">
            <v>CLT_VAL_HIST</v>
          </cell>
          <cell r="F5900" t="e">
            <v>#N/A</v>
          </cell>
          <cell r="G5900" t="str">
            <v>&lt;&lt;&lt;&lt;&lt;字段详细信息&gt;&gt;&gt;&gt;&gt;</v>
          </cell>
          <cell r="H5900" t="str">
            <v>PRIM_CST_ID,CLT_ORDR_NBR,CLT_SRL_NBR,CLT_CGY_TP_ID,EFF_DT</v>
          </cell>
        </row>
        <row r="5901">
          <cell r="E5901" t="str">
            <v>CL_C</v>
          </cell>
          <cell r="F5901" t="e">
            <v>#N/A</v>
          </cell>
          <cell r="G5901" t="str">
            <v>&lt;&lt;&lt;&lt;&lt;字段详细信息&gt;&gt;&gt;&gt;&gt;</v>
          </cell>
          <cell r="H5901" t="str">
            <v>CL_ID</v>
          </cell>
        </row>
        <row r="5902">
          <cell r="E5902" t="str">
            <v>CL_TMP</v>
          </cell>
          <cell r="F5902" t="e">
            <v>#N/A</v>
          </cell>
          <cell r="G5902" t="str">
            <v>&lt;&lt;&lt;&lt;&lt;字段详细信息&gt;&gt;&gt;&gt;&gt;</v>
          </cell>
          <cell r="H5902" t="str">
            <v>CL_ID</v>
          </cell>
        </row>
        <row r="5903">
          <cell r="E5903" t="str">
            <v>CMRCL_PPR_RGST</v>
          </cell>
          <cell r="F5903" t="e">
            <v>#N/A</v>
          </cell>
          <cell r="G5903" t="str">
            <v>&lt;&lt;&lt;&lt;&lt;字段详细信息&gt;&gt;&gt;&gt;&gt;</v>
          </cell>
          <cell r="H5903" t="str">
            <v>CMRCL_PPR_SEQ_NBR,BILL_NO</v>
          </cell>
        </row>
        <row r="5904">
          <cell r="E5904" t="str">
            <v>CMRCL_PPR_ST_TP_HIST</v>
          </cell>
          <cell r="F5904" t="e">
            <v>#N/A</v>
          </cell>
          <cell r="G5904" t="str">
            <v>&lt;&lt;&lt;&lt;&lt;字段详细信息&gt;&gt;&gt;&gt;&gt;</v>
          </cell>
          <cell r="H5904" t="str">
            <v>CMRCL_PPR_SEQ_NBR,EFF_DT</v>
          </cell>
        </row>
        <row r="5905">
          <cell r="E5905" t="str">
            <v>CMRCL_PPR_TFR_RGST_20190327</v>
          </cell>
          <cell r="F5905" t="e">
            <v>#N/A</v>
          </cell>
          <cell r="G5905" t="str">
            <v>&lt;&lt;&lt;&lt;&lt;字段详细信息&gt;&gt;&gt;&gt;&gt;</v>
          </cell>
          <cell r="H5905" t="str">
            <v>CMRCL_PPR_SEQ_NBR,CTR_AR_ID,CTR_OU_ID,CTR_SEQ_NBR,BILL_NO</v>
          </cell>
        </row>
        <row r="5906">
          <cell r="E5906" t="str">
            <v>CMRCL_PPR_TFR_RGST_OLD</v>
          </cell>
          <cell r="F5906" t="e">
            <v>#N/A</v>
          </cell>
          <cell r="G5906" t="str">
            <v>&lt;&lt;&lt;&lt;&lt;字段详细信息&gt;&gt;&gt;&gt;&gt;</v>
          </cell>
          <cell r="H5906" t="str">
            <v>CMRCL_PPR_SEQ_NBR,CTR_AR_ID,CTR_OU_ID,CTR_SEQ_NBR,BILL_NO</v>
          </cell>
        </row>
        <row r="5907">
          <cell r="E5907" t="str">
            <v>CMRCL_PPR_TFR_ST_TP_HIST</v>
          </cell>
          <cell r="F5907" t="e">
            <v>#N/A</v>
          </cell>
          <cell r="G5907" t="str">
            <v>&lt;&lt;&lt;&lt;&lt;字段详细信息&gt;&gt;&gt;&gt;&gt;</v>
          </cell>
          <cell r="H5907" t="str">
            <v>CMRCL_PPR_SEQ_NBR,CTR_AR_ID,CTR_SEQ_NBR,EFF_DT</v>
          </cell>
        </row>
        <row r="5908">
          <cell r="E5908" t="str">
            <v>CMSN_FEE_CHG_INFO</v>
          </cell>
          <cell r="F5908" t="e">
            <v>#N/A</v>
          </cell>
          <cell r="G5908" t="str">
            <v>&lt;&lt;&lt;&lt;&lt;字段详细信息&gt;&gt;&gt;&gt;&gt;</v>
          </cell>
          <cell r="H5908" t="str">
            <v>CHG_INFO_NO</v>
          </cell>
        </row>
        <row r="5909">
          <cell r="E5909" t="str">
            <v>CNL_CODE</v>
          </cell>
          <cell r="F5909" t="e">
            <v>#N/A</v>
          </cell>
          <cell r="G5909" t="str">
            <v>&lt;&lt;&lt;&lt;&lt;字段详细信息&gt;&gt;&gt;&gt;&gt;</v>
          </cell>
          <cell r="H5909" t="str">
            <v>CNL_CODE</v>
          </cell>
        </row>
        <row r="5910">
          <cell r="E5910" t="str">
            <v>COLL_RCV_RGST</v>
          </cell>
          <cell r="F5910" t="e">
            <v>#N/A</v>
          </cell>
          <cell r="G5910" t="str">
            <v>&lt;&lt;&lt;&lt;&lt;字段详细信息&gt;&gt;&gt;&gt;&gt;</v>
          </cell>
          <cell r="H5910" t="str">
            <v>RCV_COLL_SEQ_NBR,BR_BNK_CODE,TXN_OU_ID</v>
          </cell>
        </row>
        <row r="5911">
          <cell r="E5911" t="str">
            <v>COLL_RCV_RGST_SRC</v>
          </cell>
          <cell r="F5911" t="e">
            <v>#N/A</v>
          </cell>
          <cell r="G5911" t="str">
            <v>&lt;&lt;&lt;&lt;&lt;字段详细信息&gt;&gt;&gt;&gt;&gt;</v>
          </cell>
          <cell r="H5911" t="str">
            <v>RCV_COLL_SEQ_NBR,BR_BNK_CODE,TXN_OU_ID</v>
          </cell>
        </row>
        <row r="5912">
          <cell r="E5912" t="str">
            <v>COLL_SND_RGST_20181031_BDW_ZX_03</v>
          </cell>
          <cell r="F5912" t="e">
            <v>#N/A</v>
          </cell>
          <cell r="G5912" t="str">
            <v>&lt;&lt;&lt;&lt;&lt;字段详细信息&gt;&gt;&gt;&gt;&gt;</v>
          </cell>
          <cell r="H5912" t="str">
            <v>SND_COLL_SEQ_NBR,BR_BNK_CODE,TXN_OU_ID</v>
          </cell>
        </row>
        <row r="5913">
          <cell r="E5913" t="str">
            <v>COLL_SND_RGST_SRC</v>
          </cell>
          <cell r="F5913" t="e">
            <v>#N/A</v>
          </cell>
          <cell r="G5913" t="str">
            <v>&lt;&lt;&lt;&lt;&lt;字段详细信息&gt;&gt;&gt;&gt;&gt;</v>
          </cell>
          <cell r="H5913" t="str">
            <v>SND_COLL_SEQ_NBR,BR_BNK_CODE,TXN_OU_ID</v>
          </cell>
        </row>
        <row r="5914">
          <cell r="E5914" t="str">
            <v>COLL_WH_ACPT_RCV_RGST</v>
          </cell>
          <cell r="F5914" t="e">
            <v>#N/A</v>
          </cell>
          <cell r="G5914" t="str">
            <v>&lt;&lt;&lt;&lt;&lt;字段详细信息&gt;&gt;&gt;&gt;&gt;</v>
          </cell>
          <cell r="H5914" t="str">
            <v>RCV_COLL_SEQ_NBR,BR_BNK_CODE</v>
          </cell>
        </row>
        <row r="5915">
          <cell r="E5915" t="str">
            <v>COLL_WH_ACPT_SND_RGST</v>
          </cell>
          <cell r="F5915" t="e">
            <v>#N/A</v>
          </cell>
          <cell r="G5915" t="str">
            <v>&lt;&lt;&lt;&lt;&lt;字段详细信息&gt;&gt;&gt;&gt;&gt;</v>
          </cell>
          <cell r="H5915" t="str">
            <v>SND_COLL_SEQ_NBR,BR_BNK_CODE</v>
          </cell>
        </row>
        <row r="5916">
          <cell r="E5916" t="str">
            <v>CORP_AC_RCVB_DTL</v>
          </cell>
          <cell r="F5916" t="e">
            <v>#N/A</v>
          </cell>
          <cell r="G5916" t="str">
            <v>&lt;&lt;&lt;&lt;&lt;字段详细信息&gt;&gt;&gt;&gt;&gt;</v>
          </cell>
          <cell r="H5916" t="str">
            <v>AC_RCVB_DTL_ID</v>
          </cell>
        </row>
        <row r="5917">
          <cell r="E5917" t="str">
            <v>CORP_AST_LBY_INF</v>
          </cell>
          <cell r="F5917" t="e">
            <v>#N/A</v>
          </cell>
          <cell r="G5917" t="str">
            <v>&lt;&lt;&lt;&lt;&lt;字段详细信息&gt;&gt;&gt;&gt;&gt;</v>
          </cell>
          <cell r="H5917" t="str">
            <v>PRIM_CST_ID,INVT_TM_OUT,BELG_OU_ID</v>
          </cell>
        </row>
        <row r="5918">
          <cell r="E5918" t="str">
            <v>CORP_CRD_ORG</v>
          </cell>
          <cell r="F5918" t="e">
            <v>#N/A</v>
          </cell>
          <cell r="G5918" t="str">
            <v>&lt;&lt;&lt;&lt;&lt;字段详细信息&gt;&gt;&gt;&gt;&gt;</v>
          </cell>
          <cell r="H5918" t="str">
            <v>CORP_ORG_SEQ_NBR</v>
          </cell>
        </row>
        <row r="5919">
          <cell r="E5919" t="str">
            <v>CORP_OTHR_AST_DTL</v>
          </cell>
          <cell r="F5919" t="e">
            <v>#N/A</v>
          </cell>
          <cell r="G5919" t="str">
            <v>&lt;&lt;&lt;&lt;&lt;字段详细信息&gt;&gt;&gt;&gt;&gt;</v>
          </cell>
          <cell r="H5919" t="str">
            <v>OTHR_AST_DTL_ID</v>
          </cell>
        </row>
        <row r="5920">
          <cell r="E5920" t="str">
            <v>CORP_OTHR_BNK_LN_DTL</v>
          </cell>
          <cell r="F5920" t="e">
            <v>#N/A</v>
          </cell>
          <cell r="G5920" t="str">
            <v>&lt;&lt;&lt;&lt;&lt;字段详细信息&gt;&gt;&gt;&gt;&gt;</v>
          </cell>
          <cell r="H5920" t="str">
            <v>LN_DTL_ID</v>
          </cell>
        </row>
        <row r="5921">
          <cell r="E5921" t="str">
            <v>CORP_PRE_AC_PBL_DTL</v>
          </cell>
          <cell r="F5921" t="e">
            <v>#N/A</v>
          </cell>
          <cell r="G5921" t="str">
            <v>&lt;&lt;&lt;&lt;&lt;字段详细信息&gt;&gt;&gt;&gt;&gt;</v>
          </cell>
          <cell r="H5921" t="str">
            <v>PRE_AC_PBL_DTL_ID</v>
          </cell>
        </row>
        <row r="5922">
          <cell r="E5922" t="str">
            <v>CORP_STK_IN_TRD_DTL</v>
          </cell>
          <cell r="F5922" t="e">
            <v>#N/A</v>
          </cell>
          <cell r="G5922" t="str">
            <v>&lt;&lt;&lt;&lt;&lt;字段详细信息&gt;&gt;&gt;&gt;&gt;</v>
          </cell>
          <cell r="H5922" t="str">
            <v>STK_IN_TRD_DTL_ID</v>
          </cell>
        </row>
        <row r="5923">
          <cell r="E5923" t="str">
            <v>CORP_VHCL_AND_EQPT_AST_DTL</v>
          </cell>
          <cell r="F5923" t="e">
            <v>#N/A</v>
          </cell>
          <cell r="G5923" t="str">
            <v>&lt;&lt;&lt;&lt;&lt;字段详细信息&gt;&gt;&gt;&gt;&gt;</v>
          </cell>
          <cell r="H5923" t="str">
            <v>AST_DTL_ID</v>
          </cell>
        </row>
        <row r="5924">
          <cell r="E5924" t="str">
            <v>CPS_BANK_SRC</v>
          </cell>
          <cell r="F5924" t="e">
            <v>#N/A</v>
          </cell>
          <cell r="G5924" t="str">
            <v>&lt;&lt;&lt;&lt;&lt;字段详细信息&gt;&gt;&gt;&gt;&gt;</v>
          </cell>
          <cell r="H5924" t="str">
            <v>BK_NO</v>
          </cell>
        </row>
        <row r="5925">
          <cell r="E5925" t="str">
            <v>CPS_ORG_MAP</v>
          </cell>
          <cell r="F5925" t="e">
            <v>#N/A</v>
          </cell>
          <cell r="G5925" t="str">
            <v>&lt;&lt;&lt;&lt;&lt;字段详细信息&gt;&gt;&gt;&gt;&gt;</v>
          </cell>
          <cell r="H5925" t="str">
            <v>OU_ID</v>
          </cell>
        </row>
        <row r="5926">
          <cell r="E5926" t="str">
            <v>CPTL_TXN_DTL_SRC</v>
          </cell>
          <cell r="F5926" t="e">
            <v>#N/A</v>
          </cell>
          <cell r="G5926" t="str">
            <v>&lt;&lt;&lt;&lt;&lt;字段详细信息&gt;&gt;&gt;&gt;&gt;</v>
          </cell>
          <cell r="H5926" t="str">
            <v>SYS_TXN_ID</v>
          </cell>
        </row>
        <row r="5927">
          <cell r="E5927" t="str">
            <v>CRD_20190313_BDW_ZX_03</v>
          </cell>
          <cell r="F5927" t="e">
            <v>#N/A</v>
          </cell>
          <cell r="G5927" t="str">
            <v>&lt;&lt;&lt;&lt;&lt;字段详细信息&gt;&gt;&gt;&gt;&gt;</v>
          </cell>
          <cell r="H5927" t="str">
            <v>CRD_NO</v>
          </cell>
        </row>
        <row r="5928">
          <cell r="E5928" t="str">
            <v>CRD_PD_CTRL_INF</v>
          </cell>
          <cell r="F5928" t="e">
            <v>#N/A</v>
          </cell>
          <cell r="G5928" t="str">
            <v>&lt;&lt;&lt;&lt;&lt;字段详细信息&gt;&gt;&gt;&gt;&gt;</v>
          </cell>
          <cell r="H5928" t="str">
            <v>CRD_PD_GRP_CD,PD_CD,CRD_TP_CD,CRD_MEDA_TP_ID</v>
          </cell>
        </row>
        <row r="5929">
          <cell r="E5929" t="str">
            <v>CRD_PRD</v>
          </cell>
          <cell r="F5929" t="e">
            <v>#N/A</v>
          </cell>
          <cell r="G5929" t="str">
            <v>&lt;&lt;&lt;&lt;&lt;字段详细信息&gt;&gt;&gt;&gt;&gt;</v>
          </cell>
          <cell r="H5929" t="str">
            <v>CRD_NO</v>
          </cell>
        </row>
        <row r="5930">
          <cell r="E5930" t="str">
            <v>CRD_TMP</v>
          </cell>
          <cell r="F5930" t="e">
            <v>#N/A</v>
          </cell>
          <cell r="G5930" t="str">
            <v>&lt;&lt;&lt;&lt;&lt;字段详细信息&gt;&gt;&gt;&gt;&gt;</v>
          </cell>
          <cell r="H5930" t="str">
            <v>CRD_NO</v>
          </cell>
        </row>
        <row r="5931">
          <cell r="E5931" t="str">
            <v>CRD_TMP1</v>
          </cell>
          <cell r="F5931" t="e">
            <v>#N/A</v>
          </cell>
          <cell r="G5931" t="str">
            <v>&lt;&lt;&lt;&lt;&lt;字段详细信息&gt;&gt;&gt;&gt;&gt;</v>
          </cell>
          <cell r="H5931" t="str">
            <v>CRD_NO</v>
          </cell>
        </row>
        <row r="5932">
          <cell r="E5932" t="str">
            <v>CSH_ALCT_TFR</v>
          </cell>
          <cell r="F5932" t="str">
            <v>头寸调拨</v>
          </cell>
          <cell r="G5932" t="str">
            <v>&lt;&lt;&lt;&lt;&lt;字段详细信息&gt;&gt;&gt;&gt;&gt;</v>
          </cell>
          <cell r="H5932" t="str">
            <v>BIZ_NO</v>
          </cell>
        </row>
        <row r="5933">
          <cell r="E5933" t="str">
            <v>CREDTR_YEAR_LVL_HIST</v>
          </cell>
          <cell r="F5933" t="e">
            <v>#N/A</v>
          </cell>
          <cell r="G5933" t="str">
            <v>&lt;&lt;&lt;&lt;&lt;字段详细信息&gt;&gt;&gt;&gt;&gt;</v>
          </cell>
          <cell r="H5933" t="str">
            <v>CR_MGR_EP_ID,EFF_DT</v>
          </cell>
        </row>
        <row r="5934">
          <cell r="E5934" t="str">
            <v>EQTY_AC_SUB_AR_20190626_BDW_ZX_02</v>
          </cell>
          <cell r="F5934" t="e">
            <v>#N/A</v>
          </cell>
          <cell r="G5934" t="str">
            <v>&lt;&lt;&lt;&lt;&lt;字段详细信息&gt;&gt;&gt;&gt;&gt;</v>
          </cell>
          <cell r="H5934" t="str">
            <v>EQTY_AC_AR_ID,EQTY_PTY_TP_ID,CSH_RMIT_IND_TP_ID,DNMN_CCY_ID</v>
          </cell>
        </row>
        <row r="5935">
          <cell r="E5935" t="str">
            <v>CRT_AST_TFR_MSTR_INF</v>
          </cell>
          <cell r="F5935" t="e">
            <v>#N/A</v>
          </cell>
          <cell r="G5935" t="str">
            <v>&lt;&lt;&lt;&lt;&lt;字段详细信息&gt;&gt;&gt;&gt;&gt;</v>
          </cell>
          <cell r="H5935" t="str">
            <v>TFR_CTR_NO,DEL_F</v>
          </cell>
        </row>
        <row r="5936">
          <cell r="E5936" t="str">
            <v>CR_APRV_LMT_MTN_INF</v>
          </cell>
          <cell r="F5936" t="e">
            <v>#N/A</v>
          </cell>
          <cell r="G5936" t="str">
            <v>&lt;&lt;&lt;&lt;&lt;字段详细信息&gt;&gt;&gt;&gt;&gt;</v>
          </cell>
          <cell r="H5936" t="str">
            <v>CST_TP_ID,GNT_TP_ID,OPT_TP_ID,CCY_ID,CR_PD_ID,TMP_LMT_F,TLR_ID</v>
          </cell>
        </row>
        <row r="5937">
          <cell r="E5937" t="str">
            <v>CR_APRV_RCRD</v>
          </cell>
          <cell r="F5937" t="e">
            <v>#N/A</v>
          </cell>
          <cell r="G5937" t="str">
            <v>&lt;&lt;&lt;&lt;&lt;字段详细信息&gt;&gt;&gt;&gt;&gt;</v>
          </cell>
          <cell r="H5937" t="str">
            <v>APRV_RCRD_ID</v>
          </cell>
        </row>
        <row r="5938">
          <cell r="E5938" t="str">
            <v>CR_APRV_RSLT_INF</v>
          </cell>
          <cell r="F5938" t="e">
            <v>#N/A</v>
          </cell>
          <cell r="G5938" t="str">
            <v>&lt;&lt;&lt;&lt;&lt;字段详细信息&gt;&gt;&gt;&gt;&gt;</v>
          </cell>
          <cell r="H5938" t="str">
            <v>CCY_ID,PRIM_CST_ID,GNT_TP_ID,CR_MTRL_NO,CR_PD_ID,BELG_TO_OU_ID</v>
          </cell>
        </row>
        <row r="5939">
          <cell r="E5939" t="str">
            <v>CR_CRD_20210602_BDW_YZ_101</v>
          </cell>
          <cell r="F5939" t="e">
            <v>#N/A</v>
          </cell>
          <cell r="G5939" t="str">
            <v>&lt;&lt;&lt;&lt;&lt;字段详细信息&gt;&gt;&gt;&gt;&gt;</v>
          </cell>
          <cell r="H5939" t="str">
            <v>CC_NO</v>
          </cell>
        </row>
        <row r="5940">
          <cell r="E5940" t="str">
            <v>CR_CRD_CST_INF_20210602_BDW_YZ_101</v>
          </cell>
          <cell r="F5940" t="e">
            <v>#N/A</v>
          </cell>
          <cell r="G5940" t="str">
            <v>&lt;&lt;&lt;&lt;&lt;字段详细信息&gt;&gt;&gt;&gt;&gt;</v>
          </cell>
          <cell r="H5940" t="str">
            <v>CST_ID</v>
          </cell>
        </row>
        <row r="5941">
          <cell r="E5941" t="str">
            <v>CR_CRD_PD</v>
          </cell>
          <cell r="F5941" t="e">
            <v>#N/A</v>
          </cell>
          <cell r="G5941" t="str">
            <v>&lt;&lt;&lt;&lt;&lt;字段详细信息&gt;&gt;&gt;&gt;&gt;</v>
          </cell>
          <cell r="H5941" t="str">
            <v>PD_CD</v>
          </cell>
        </row>
        <row r="5942">
          <cell r="E5942" t="str">
            <v>CR_CRD_TXN_RUN</v>
          </cell>
          <cell r="F5942" t="e">
            <v>#N/A</v>
          </cell>
          <cell r="G5942" t="str">
            <v>&lt;&lt;&lt;&lt;&lt;字段详细信息&gt;&gt;&gt;&gt;&gt;</v>
          </cell>
          <cell r="H5942" t="str">
            <v>TXN_TP_ID,FRT_TML_TXN_DT_TM,CRD_NO,TM_SEQ_NO,FRT_TML_TXN_RUN_NBR</v>
          </cell>
        </row>
        <row r="5943">
          <cell r="E5943" t="str">
            <v>CR_MGR_ENTRST_AUTH_LMT</v>
          </cell>
          <cell r="F5943" t="e">
            <v>#N/A</v>
          </cell>
          <cell r="G5943" t="str">
            <v>&lt;&lt;&lt;&lt;&lt;字段详细信息&gt;&gt;&gt;&gt;&gt;</v>
          </cell>
          <cell r="H5943" t="str">
            <v>ENTRST_AUTH_LMT_ID</v>
          </cell>
        </row>
        <row r="5944">
          <cell r="E5944" t="str">
            <v>CR_MGR_ENTRST_LMT_AMT_HIST</v>
          </cell>
          <cell r="F5944" t="e">
            <v>#N/A</v>
          </cell>
          <cell r="G5944" t="str">
            <v>&lt;&lt;&lt;&lt;&lt;字段详细信息&gt;&gt;&gt;&gt;&gt;</v>
          </cell>
          <cell r="H5944" t="str">
            <v>ENTRST_AUTH_LMT_ID,EFF_DT</v>
          </cell>
        </row>
        <row r="5945">
          <cell r="E5945" t="str">
            <v>CR_MGR_EP_INF</v>
          </cell>
          <cell r="F5945" t="e">
            <v>#N/A</v>
          </cell>
          <cell r="G5945" t="str">
            <v>&lt;&lt;&lt;&lt;&lt;字段详细信息&gt;&gt;&gt;&gt;&gt;</v>
          </cell>
          <cell r="H5945" t="str">
            <v>CR_MGR_EP_ID</v>
          </cell>
        </row>
        <row r="5946">
          <cell r="E5946" t="str">
            <v>CR_MTRL_GNT_RLTNP</v>
          </cell>
          <cell r="F5946" t="e">
            <v>#N/A</v>
          </cell>
          <cell r="G5946" t="str">
            <v>&lt;&lt;&lt;&lt;&lt;字段详细信息&gt;&gt;&gt;&gt;&gt;</v>
          </cell>
          <cell r="H5946" t="str">
            <v>GNT_RTLNP_ID</v>
          </cell>
        </row>
        <row r="5947">
          <cell r="E5947" t="str">
            <v>CR_MTRL_GNT_RLTNP_DTL</v>
          </cell>
          <cell r="F5947" t="e">
            <v>#N/A</v>
          </cell>
          <cell r="G5947" t="str">
            <v>&lt;&lt;&lt;&lt;&lt;字段详细信息&gt;&gt;&gt;&gt;&gt;</v>
          </cell>
          <cell r="H5947" t="str">
            <v>GNT_RTLNP_DTL_ID</v>
          </cell>
        </row>
        <row r="5948">
          <cell r="E5948" t="str">
            <v>CR_STA</v>
          </cell>
          <cell r="F5948" t="e">
            <v>#N/A</v>
          </cell>
          <cell r="G5948" t="str">
            <v>&lt;&lt;&lt;&lt;&lt;字段详细信息&gt;&gt;&gt;&gt;&gt;</v>
          </cell>
          <cell r="H5948" t="str">
            <v>CR_STA_SEQ_NO,OU_IP_ID,VLD_F</v>
          </cell>
        </row>
        <row r="5949">
          <cell r="E5949" t="str">
            <v>CR_SYS_LMT_PARA_TP</v>
          </cell>
          <cell r="F5949" t="e">
            <v>#N/A</v>
          </cell>
          <cell r="G5949" t="str">
            <v>&lt;&lt;&lt;&lt;&lt;字段详细信息&gt;&gt;&gt;&gt;&gt;</v>
          </cell>
          <cell r="H5949" t="str">
            <v>PARA_CODE</v>
          </cell>
        </row>
        <row r="5950">
          <cell r="E5950" t="str">
            <v>CST</v>
          </cell>
          <cell r="F5950" t="str">
            <v>客户基本信息</v>
          </cell>
          <cell r="G5950" t="str">
            <v>&lt;&lt;&lt;&lt;&lt;字段详细信息&gt;&gt;&gt;&gt;&gt;</v>
          </cell>
          <cell r="H5950" t="str">
            <v>CST_ID</v>
          </cell>
        </row>
        <row r="5951">
          <cell r="E5951" t="str">
            <v>CST_AC_BSC_INF</v>
          </cell>
          <cell r="F5951" t="e">
            <v>#N/A</v>
          </cell>
          <cell r="G5951" t="str">
            <v>&lt;&lt;&lt;&lt;&lt;字段详细信息&gt;&gt;&gt;&gt;&gt;</v>
          </cell>
          <cell r="H5951" t="str">
            <v>PRIM_CST_ID,AC_AR_ID,CST_TP_ID</v>
          </cell>
        </row>
        <row r="5952">
          <cell r="E5952" t="str">
            <v>CST_CLT_INF_20181031</v>
          </cell>
          <cell r="F5952" t="e">
            <v>#N/A</v>
          </cell>
          <cell r="G5952" t="str">
            <v>&lt;&lt;&lt;&lt;&lt;字段详细信息&gt;&gt;&gt;&gt;&gt;</v>
          </cell>
          <cell r="H5952" t="str">
            <v>CLT_CGY_TP_ID,CLT_ORDR_NBR,CLT_SRL_NBR,PRIM_CST_ID</v>
          </cell>
        </row>
        <row r="5953">
          <cell r="E5953" t="str">
            <v>CST_CLT_INF_SRC</v>
          </cell>
          <cell r="F5953" t="e">
            <v>#N/A</v>
          </cell>
          <cell r="G5953" t="str">
            <v>&lt;&lt;&lt;&lt;&lt;字段详细信息&gt;&gt;&gt;&gt;&gt;</v>
          </cell>
          <cell r="H5953" t="str">
            <v>CLT_CGY_TP_ID,CLT_ORDR_NBR,CLT_SRL_NBR,PRIM_CST_ID</v>
          </cell>
        </row>
        <row r="5954">
          <cell r="E5954" t="str">
            <v>CST_CLT_INF_TMP</v>
          </cell>
          <cell r="F5954" t="e">
            <v>#N/A</v>
          </cell>
          <cell r="G5954" t="str">
            <v>&lt;&lt;&lt;&lt;&lt;字段详细信息&gt;&gt;&gt;&gt;&gt;</v>
          </cell>
          <cell r="H5954" t="str">
            <v>CLT_CGY_TP_ID,CLT_ORDR_NBR,CLT_SRL_NBR,PRIM_CST_ID</v>
          </cell>
        </row>
        <row r="5955">
          <cell r="E5955" t="str">
            <v>CST_CR_INF</v>
          </cell>
          <cell r="F5955" t="e">
            <v>#N/A</v>
          </cell>
          <cell r="G5955" t="str">
            <v>&lt;&lt;&lt;&lt;&lt;字段详细信息&gt;&gt;&gt;&gt;&gt;</v>
          </cell>
          <cell r="H5955" t="str">
            <v>CCY_ID,OU_ID,GNT_TP_ID,PRIM_CST_ID,CR_PD_ID,CR_AGR_NO</v>
          </cell>
        </row>
        <row r="5956">
          <cell r="E5956" t="str">
            <v>CST_CR_INF_SRC</v>
          </cell>
          <cell r="F5956" t="e">
            <v>#N/A</v>
          </cell>
          <cell r="G5956" t="str">
            <v>&lt;&lt;&lt;&lt;&lt;字段详细信息&gt;&gt;&gt;&gt;&gt;</v>
          </cell>
          <cell r="H5956" t="str">
            <v>CCY_ID,OU_ID,GNT_TP_ID,PRIM_CST_ID,CR_PD_ID,CR_AGR_NO</v>
          </cell>
        </row>
        <row r="5957">
          <cell r="E5957" t="str">
            <v>CST_CTC_PSN_INFO</v>
          </cell>
          <cell r="F5957" t="e">
            <v>#N/A</v>
          </cell>
          <cell r="G5957" t="str">
            <v>&lt;&lt;&lt;&lt;&lt;字段详细信息&gt;&gt;&gt;&gt;&gt;</v>
          </cell>
          <cell r="H5957" t="str">
            <v>CST_ID,REF_NO,RANK</v>
          </cell>
        </row>
        <row r="5958">
          <cell r="E5958" t="str">
            <v>CST_ELC_CNL_AST_INF</v>
          </cell>
          <cell r="F5958" t="e">
            <v>#N/A</v>
          </cell>
          <cell r="G5958" t="str">
            <v>&lt;&lt;&lt;&lt;&lt;字段详细信息&gt;&gt;&gt;&gt;&gt;</v>
          </cell>
          <cell r="H5958" t="str">
            <v>CST_NO,CST_TP_ID,PRIM_CST_ID</v>
          </cell>
        </row>
        <row r="5959">
          <cell r="E5959" t="str">
            <v>CST_ELC_DFT_SIGN_INF_20210120_BDW_WYP_04</v>
          </cell>
          <cell r="F5959" t="e">
            <v>#N/A</v>
          </cell>
          <cell r="G5959" t="str">
            <v>&lt;&lt;&lt;&lt;&lt;字段详细信息&gt;&gt;&gt;&gt;&gt;</v>
          </cell>
          <cell r="H5959" t="str">
            <v>EBNK_PRIM_CST_ID,SIGN_AC_AR_ID</v>
          </cell>
        </row>
        <row r="5960">
          <cell r="E5960" t="str">
            <v>CST_INF_MRG_STRG</v>
          </cell>
          <cell r="F5960" t="e">
            <v>#N/A</v>
          </cell>
          <cell r="G5960" t="str">
            <v>&lt;&lt;&lt;&lt;&lt;字段详细信息&gt;&gt;&gt;&gt;&gt;</v>
          </cell>
          <cell r="H5960" t="str">
            <v>OLD_CST_ID,OLD_CST_NO</v>
          </cell>
        </row>
        <row r="5961">
          <cell r="E5961" t="str">
            <v>CST_LCS</v>
          </cell>
          <cell r="F5961" t="e">
            <v>#N/A</v>
          </cell>
          <cell r="G5961" t="str">
            <v>&lt;&lt;&lt;&lt;&lt;字段详细信息&gt;&gt;&gt;&gt;&gt;</v>
          </cell>
          <cell r="H5961" t="str">
            <v>CST_ID,EFF_DT</v>
          </cell>
        </row>
        <row r="5962">
          <cell r="E5962" t="str">
            <v>CST_LMT_DTL_INF</v>
          </cell>
          <cell r="F5962" t="e">
            <v>#N/A</v>
          </cell>
          <cell r="G5962" t="str">
            <v>&lt;&lt;&lt;&lt;&lt;字段详细信息&gt;&gt;&gt;&gt;&gt;</v>
          </cell>
          <cell r="H5962" t="str">
            <v>PRIM_CST_ID,CRT_PD_LIM_CGY_TP_ID,LMT_ORDR_NBR</v>
          </cell>
        </row>
        <row r="5963">
          <cell r="E5963" t="str">
            <v>CST_MGR_MGT</v>
          </cell>
          <cell r="F5963" t="e">
            <v>#N/A</v>
          </cell>
          <cell r="G5963" t="str">
            <v>&lt;&lt;&lt;&lt;&lt;字段详细信息&gt;&gt;&gt;&gt;&gt;</v>
          </cell>
          <cell r="H5963" t="str">
            <v>CST_MGR_ID</v>
          </cell>
        </row>
        <row r="5964">
          <cell r="E5964" t="str">
            <v>CST_MGR_PRFT_PCT_INF</v>
          </cell>
          <cell r="F5964" t="e">
            <v>#N/A</v>
          </cell>
          <cell r="G5964" t="str">
            <v>&lt;&lt;&lt;&lt;&lt;字段详细信息&gt;&gt;&gt;&gt;&gt;</v>
          </cell>
          <cell r="H5964" t="str">
            <v>AC_NO,CR_MGR_ID,AC_SEQ_NO</v>
          </cell>
        </row>
        <row r="5965">
          <cell r="E5965" t="str">
            <v>CST_OTHR_BNK_AC_INFO</v>
          </cell>
          <cell r="F5965" t="e">
            <v>#N/A</v>
          </cell>
          <cell r="G5965" t="str">
            <v>&lt;&lt;&lt;&lt;&lt;字段详细信息&gt;&gt;&gt;&gt;&gt;</v>
          </cell>
          <cell r="H5965" t="str">
            <v>BNK_ID,CST_ID,RANK,AC_CHRCTR_TP_ID,AC_NO</v>
          </cell>
        </row>
        <row r="5966">
          <cell r="E5966" t="str">
            <v>CST_OTHR_BNK_AC_INFO_PRD0629</v>
          </cell>
          <cell r="F5966" t="e">
            <v>#N/A</v>
          </cell>
          <cell r="G5966" t="str">
            <v>&lt;&lt;&lt;&lt;&lt;字段详细信息&gt;&gt;&gt;&gt;&gt;</v>
          </cell>
          <cell r="H5966" t="str">
            <v>BNK_ID,CST_ID,RANK,AC_CHRCTR_TP_ID</v>
          </cell>
        </row>
        <row r="5967">
          <cell r="E5967" t="str">
            <v>CST_RPRG_OU_HIST</v>
          </cell>
          <cell r="F5967" t="e">
            <v>#N/A</v>
          </cell>
          <cell r="G5967" t="str">
            <v>&lt;&lt;&lt;&lt;&lt;字段详细信息&gt;&gt;&gt;&gt;&gt;</v>
          </cell>
          <cell r="H5967" t="str">
            <v>CST_ID,EFF_DT</v>
          </cell>
        </row>
        <row r="5968">
          <cell r="E5968" t="str">
            <v>CST_STMT_SMY_BAK</v>
          </cell>
          <cell r="F5968" t="e">
            <v>#N/A</v>
          </cell>
          <cell r="G5968" t="str">
            <v>&lt;&lt;&lt;&lt;&lt;字段详细信息&gt;&gt;&gt;&gt;&gt;</v>
          </cell>
          <cell r="H5968" t="str">
            <v>OU_IP_ID,CST_SRL_NBR,CDR_MTH</v>
          </cell>
        </row>
        <row r="5969">
          <cell r="E5969" t="str">
            <v>CST_STMT_STAT</v>
          </cell>
          <cell r="F5969" t="e">
            <v>#N/A</v>
          </cell>
          <cell r="G5969" t="str">
            <v>&lt;&lt;&lt;&lt;&lt;字段详细信息&gt;&gt;&gt;&gt;&gt;</v>
          </cell>
          <cell r="H5969" t="str">
            <v>OU_IP_ID,IBIZ_CST_ID,CDR_MTH</v>
          </cell>
        </row>
        <row r="5970">
          <cell r="E5970" t="str">
            <v>CST_TEMP_CR_SITU</v>
          </cell>
          <cell r="F5970" t="e">
            <v>#N/A</v>
          </cell>
          <cell r="G5970" t="str">
            <v>&lt;&lt;&lt;&lt;&lt;字段详细信息&gt;&gt;&gt;&gt;&gt;</v>
          </cell>
          <cell r="H5970" t="str">
            <v>CR_PD_ID,CCY_ID,OU_ID,PRIM_CST_ID,GNT_TP_ID,CR_AGR_NO</v>
          </cell>
        </row>
        <row r="5971">
          <cell r="E5971" t="str">
            <v>CST_X_PST_ADR_TMP</v>
          </cell>
          <cell r="F5971" t="e">
            <v>#N/A</v>
          </cell>
          <cell r="G5971" t="str">
            <v>&lt;&lt;&lt;&lt;&lt;字段详细信息&gt;&gt;&gt;&gt;&gt;</v>
          </cell>
          <cell r="H5971" t="str">
            <v>IP_ID,RANK</v>
          </cell>
        </row>
        <row r="5972">
          <cell r="E5972" t="str">
            <v>CTR_AR_20180509_BDW_ZX_84</v>
          </cell>
          <cell r="F5972" t="e">
            <v>#N/A</v>
          </cell>
          <cell r="G5972" t="str">
            <v>&lt;&lt;&lt;&lt;&lt;字段详细信息&gt;&gt;&gt;&gt;&gt;</v>
          </cell>
          <cell r="H5972" t="str">
            <v>CTR_AR_ID</v>
          </cell>
        </row>
        <row r="5973">
          <cell r="E5973" t="str">
            <v>CTR_AR_0724</v>
          </cell>
          <cell r="F5973" t="e">
            <v>#N/A</v>
          </cell>
          <cell r="G5973" t="str">
            <v>&lt;&lt;&lt;&lt;&lt;字段详细信息&gt;&gt;&gt;&gt;&gt;</v>
          </cell>
          <cell r="H5973" t="str">
            <v>CTR_AR_ID</v>
          </cell>
        </row>
        <row r="5974">
          <cell r="E5974" t="str">
            <v>CTR_AR_LCS_HIST</v>
          </cell>
          <cell r="F5974" t="e">
            <v>#N/A</v>
          </cell>
          <cell r="G5974" t="str">
            <v>&lt;&lt;&lt;&lt;&lt;字段详细信息&gt;&gt;&gt;&gt;&gt;</v>
          </cell>
          <cell r="H5974" t="str">
            <v>CTR_AR_ID,EFF_DT</v>
          </cell>
        </row>
        <row r="5975">
          <cell r="E5975" t="str">
            <v>CTR_AR_SRC</v>
          </cell>
          <cell r="F5975" t="e">
            <v>#N/A</v>
          </cell>
          <cell r="G5975" t="str">
            <v>&lt;&lt;&lt;&lt;&lt;字段详细信息&gt;&gt;&gt;&gt;&gt;</v>
          </cell>
          <cell r="H5975" t="str">
            <v>CTR_AR_SRC_ID</v>
          </cell>
        </row>
        <row r="5976">
          <cell r="E5976" t="str">
            <v>CTR_SCR_AR</v>
          </cell>
          <cell r="F5976" t="e">
            <v>#N/A</v>
          </cell>
          <cell r="G5976" t="str">
            <v>&lt;&lt;&lt;&lt;&lt;字段详细信息&gt;&gt;&gt;&gt;&gt;</v>
          </cell>
          <cell r="H5976" t="str">
            <v>CTR_SCRD_NO,CTR_SCRT_NO</v>
          </cell>
        </row>
        <row r="5977">
          <cell r="E5977" t="str">
            <v>CTR_SCR_AR_SRC</v>
          </cell>
          <cell r="F5977" t="e">
            <v>#N/A</v>
          </cell>
          <cell r="G5977" t="str">
            <v>&lt;&lt;&lt;&lt;&lt;字段详细信息&gt;&gt;&gt;&gt;&gt;</v>
          </cell>
          <cell r="H5977" t="str">
            <v>CTR_SCRD_NO,CTR_SCRT_NO</v>
          </cell>
        </row>
        <row r="5978">
          <cell r="E5978" t="str">
            <v>DBT_AST_DPL_DTL_INF</v>
          </cell>
          <cell r="F5978" t="e">
            <v>#N/A</v>
          </cell>
          <cell r="G5978" t="str">
            <v>&lt;&lt;&lt;&lt;&lt;字段详细信息&gt;&gt;&gt;&gt;&gt;</v>
          </cell>
          <cell r="H5978" t="str">
            <v>DBT_AST_SEQ_NBR,DPL_BTH_NBR</v>
          </cell>
        </row>
        <row r="5979">
          <cell r="E5979" t="str">
            <v>DBT_AST_DPL_HIST</v>
          </cell>
          <cell r="F5979" t="e">
            <v>#N/A</v>
          </cell>
          <cell r="G5979" t="str">
            <v>&lt;&lt;&lt;&lt;&lt;字段详细信息&gt;&gt;&gt;&gt;&gt;</v>
          </cell>
          <cell r="H5979" t="str">
            <v>DBT_AST_SEQ_NBR,DPL_AMT_TP,EFF_DT</v>
          </cell>
        </row>
        <row r="5980">
          <cell r="E5980" t="str">
            <v>DBT_AST_DPL_INF</v>
          </cell>
          <cell r="F5980" t="e">
            <v>#N/A</v>
          </cell>
          <cell r="G5980" t="str">
            <v>&lt;&lt;&lt;&lt;&lt;字段详细信息&gt;&gt;&gt;&gt;&gt;</v>
          </cell>
          <cell r="H5980" t="str">
            <v>DBT_AST_SEQ_NBR</v>
          </cell>
        </row>
        <row r="5981">
          <cell r="E5981" t="str">
            <v>DBT_AST_DTL_INF</v>
          </cell>
          <cell r="F5981" t="e">
            <v>#N/A</v>
          </cell>
          <cell r="G5981" t="str">
            <v>&lt;&lt;&lt;&lt;&lt;字段详细信息&gt;&gt;&gt;&gt;&gt;</v>
          </cell>
          <cell r="H5981" t="str">
            <v>DBT_AST_SEQ_NBR,NBR_RI_PLG</v>
          </cell>
        </row>
        <row r="5982">
          <cell r="E5982" t="str">
            <v>DBT_AST_SRPLS_AMT_HIST</v>
          </cell>
          <cell r="F5982" t="e">
            <v>#N/A</v>
          </cell>
          <cell r="G5982" t="str">
            <v>&lt;&lt;&lt;&lt;&lt;字段详细信息&gt;&gt;&gt;&gt;&gt;</v>
          </cell>
          <cell r="H5982" t="str">
            <v>DBT_AST_SEQ_NBR,EFF_DT,SRPLS_TP</v>
          </cell>
        </row>
        <row r="5983">
          <cell r="E5983" t="str">
            <v>DB_CRD_SRC</v>
          </cell>
          <cell r="F5983" t="e">
            <v>#N/A</v>
          </cell>
          <cell r="G5983" t="str">
            <v>&lt;&lt;&lt;&lt;&lt;字段详细信息&gt;&gt;&gt;&gt;&gt;</v>
          </cell>
          <cell r="H5983" t="str">
            <v>DB_CRD_NO</v>
          </cell>
        </row>
        <row r="5984">
          <cell r="E5984" t="str">
            <v>DB_CRD_X_CRD_HIST</v>
          </cell>
          <cell r="F5984" t="e">
            <v>#N/A</v>
          </cell>
          <cell r="G5984" t="str">
            <v>&lt;&lt;&lt;&lt;&lt;字段详细信息&gt;&gt;&gt;&gt;&gt;</v>
          </cell>
          <cell r="H5984" t="str">
            <v>PRIM_CRD_NO,RLTNP_TP_ID,EFF_DT</v>
          </cell>
        </row>
        <row r="5985">
          <cell r="E5985" t="str">
            <v>UNPY_QCD_ORD_PYM_INFO</v>
          </cell>
          <cell r="F5985" t="e">
            <v>#N/A</v>
          </cell>
          <cell r="G5985" t="str">
            <v>&lt;&lt;&lt;&lt;&lt;字段详细信息&gt;&gt;&gt;&gt;&gt;</v>
          </cell>
          <cell r="H5985" t="str">
            <v>TXN_RUN_NO,TXN_DT,TXN_TM</v>
          </cell>
        </row>
        <row r="5986">
          <cell r="E5986" t="str">
            <v>DCN_CTR_AR_BAK</v>
          </cell>
          <cell r="F5986" t="e">
            <v>#N/A</v>
          </cell>
          <cell r="G5986" t="str">
            <v>&lt;&lt;&lt;&lt;&lt;字段详细信息&gt;&gt;&gt;&gt;&gt;</v>
          </cell>
          <cell r="H5986" t="str">
            <v>CTR_SEQ_NBR,DCN_CTR_AR_ID</v>
          </cell>
        </row>
        <row r="5987">
          <cell r="E5987" t="str">
            <v>DCN_CTR_AR_LCS_HIST</v>
          </cell>
          <cell r="F5987" t="e">
            <v>#N/A</v>
          </cell>
          <cell r="G5987" t="str">
            <v>&lt;&lt;&lt;&lt;&lt;字段详细信息&gt;&gt;&gt;&gt;&gt;</v>
          </cell>
          <cell r="H5987" t="str">
            <v>DIS_LOAN_AR_ID,EFF_DT</v>
          </cell>
        </row>
        <row r="5988">
          <cell r="E5988" t="str">
            <v>DCN_CTR_AR_OLD</v>
          </cell>
          <cell r="F5988" t="e">
            <v>#N/A</v>
          </cell>
          <cell r="G5988" t="str">
            <v>&lt;&lt;&lt;&lt;&lt;字段详细信息&gt;&gt;&gt;&gt;&gt;</v>
          </cell>
          <cell r="H5988" t="str">
            <v>CTR_SEQ_NBR,DCN_CTR_AR_ID</v>
          </cell>
        </row>
        <row r="5989">
          <cell r="E5989" t="str">
            <v>DCN_CTR_AR_SRC</v>
          </cell>
          <cell r="F5989" t="e">
            <v>#N/A</v>
          </cell>
          <cell r="G5989" t="str">
            <v>&lt;&lt;&lt;&lt;&lt;字段详细信息&gt;&gt;&gt;&gt;&gt;</v>
          </cell>
          <cell r="H5989" t="str">
            <v>CTR_SEQ_NBR,DCN_CTR_AR_ID</v>
          </cell>
        </row>
        <row r="5990">
          <cell r="E5990" t="str">
            <v>DCN_TXN_CTR_RLTNP</v>
          </cell>
          <cell r="F5990" t="e">
            <v>#N/A</v>
          </cell>
          <cell r="G5990" t="str">
            <v>&lt;&lt;&lt;&lt;&lt;字段详细信息&gt;&gt;&gt;&gt;&gt;</v>
          </cell>
          <cell r="H5990" t="str">
            <v>RLTNP_ID</v>
          </cell>
        </row>
        <row r="5991">
          <cell r="E5991" t="str">
            <v>DCN_TXN_INVOICE_RLTNP</v>
          </cell>
          <cell r="F5991" t="e">
            <v>#N/A</v>
          </cell>
          <cell r="G5991" t="str">
            <v>&lt;&lt;&lt;&lt;&lt;字段详细信息&gt;&gt;&gt;&gt;&gt;</v>
          </cell>
          <cell r="H5991" t="str">
            <v>RLTNP_ID</v>
          </cell>
        </row>
        <row r="5992">
          <cell r="E5992" t="str">
            <v>DC_AR_LCS_HIST</v>
          </cell>
          <cell r="F5992" t="e">
            <v>#N/A</v>
          </cell>
          <cell r="G5992" t="str">
            <v>&lt;&lt;&lt;&lt;&lt;字段详细信息&gt;&gt;&gt;&gt;&gt;</v>
          </cell>
          <cell r="H5992" t="str">
            <v>DC_NO,AR_LCS_SCM_ID,EFF_DT</v>
          </cell>
        </row>
        <row r="5993">
          <cell r="E5993" t="str">
            <v>DC_AR_RPRG_OU_HIST</v>
          </cell>
          <cell r="F5993" t="e">
            <v>#N/A</v>
          </cell>
          <cell r="G5993" t="str">
            <v>&lt;&lt;&lt;&lt;&lt;字段详细信息&gt;&gt;&gt;&gt;&gt;</v>
          </cell>
          <cell r="H5993" t="str">
            <v>CC_NO,OU_TP_ID,EFF_DT</v>
          </cell>
        </row>
        <row r="5994">
          <cell r="E5994" t="str">
            <v>DEB_CRD_PREAUTH_RGST</v>
          </cell>
          <cell r="F5994" t="e">
            <v>#N/A</v>
          </cell>
          <cell r="G5994" t="str">
            <v>&lt;&lt;&lt;&lt;&lt;字段详细信息&gt;&gt;&gt;&gt;&gt;</v>
          </cell>
          <cell r="H5994" t="str">
            <v>DEB_CRD_AC_AR_ID,AUTH_DT,AUTH_NO</v>
          </cell>
        </row>
        <row r="5995">
          <cell r="E5995" t="str">
            <v>DEP_AC_AR_FEE_RCVB_RGST</v>
          </cell>
          <cell r="F5995" t="e">
            <v>#N/A</v>
          </cell>
          <cell r="G5995" t="str">
            <v>&lt;&lt;&lt;&lt;&lt;字段详细信息&gt;&gt;&gt;&gt;&gt;</v>
          </cell>
          <cell r="H5995" t="str">
            <v>AC_AR_ID,TXN_DT,CSH_RMIT_IND_TP_ID,ORIG_TXN_RUN_NBR,SUB_TXN_RUN_NBR,DNMN_CCY_ID</v>
          </cell>
        </row>
        <row r="5996">
          <cell r="E5996" t="str">
            <v>DEP_AC_AR_FEE_RCVB_X_RCVD_TXN</v>
          </cell>
          <cell r="F5996" t="e">
            <v>#N/A</v>
          </cell>
          <cell r="G5996" t="str">
            <v>&lt;&lt;&lt;&lt;&lt;字段详细信息&gt;&gt;&gt;&gt;&gt;</v>
          </cell>
          <cell r="H5996" t="str">
            <v>DEP_AC_AR_ID,DNMN_CCY_ID,CSH_RMIT_IND_TP_ID,RLTD_ORIG_TXN_RUN_NBR,RLTD_SUB_TXN_RUN_NBR,RCVD_DT,RCVB_ACG_DT,RCV_ORIG_TXN_RUN_NBR,RCV_SUB_TXN_RUN_NBR</v>
          </cell>
        </row>
        <row r="5997">
          <cell r="E5997" t="str">
            <v>DEP_AC_AR_FEE_RCVD_RGST</v>
          </cell>
          <cell r="F5997" t="e">
            <v>#N/A</v>
          </cell>
          <cell r="G5997" t="str">
            <v>&lt;&lt;&lt;&lt;&lt;字段详细信息&gt;&gt;&gt;&gt;&gt;</v>
          </cell>
          <cell r="H5997" t="str">
            <v>AC_AR_ID,RCVD_DT,CSH_RMIT_IND_TP_ID,RCV_ORIG_TXN_RUN_NBR,RCV_SUB_TXN_RUN_NBR,DNMN_CCY_ID,RCV_CODE_TP_ID,RCV_ACG_SBJ_ID,ACG_DT</v>
          </cell>
        </row>
        <row r="5998">
          <cell r="E5998" t="str">
            <v>DEP_AC_INF_MOD_RGST_20211201_BDW_CYZ_03</v>
          </cell>
          <cell r="F5998" t="e">
            <v>#N/A</v>
          </cell>
          <cell r="G5998" t="str">
            <v>&lt;&lt;&lt;&lt;&lt;字段详细信息&gt;&gt;&gt;&gt;&gt;</v>
          </cell>
          <cell r="H5998" t="str">
            <v>TXN_DT,ORIG_TXN_RUN_NBR,SUB_TXN_RUN_NBR</v>
          </cell>
        </row>
        <row r="5999">
          <cell r="E5999" t="str">
            <v>DEP_AR_ABNML_EV_RGST_20200212_BDW_ZX_02</v>
          </cell>
          <cell r="F5999" t="e">
            <v>#N/A</v>
          </cell>
          <cell r="G5999" t="str">
            <v>&lt;&lt;&lt;&lt;&lt;字段详细信息&gt;&gt;&gt;&gt;&gt;</v>
          </cell>
          <cell r="H5999" t="str">
            <v>EV_NO,OPR_DT,AR_ID</v>
          </cell>
        </row>
        <row r="6000">
          <cell r="E6000" t="str">
            <v>DEP_AR_BAK</v>
          </cell>
          <cell r="F6000" t="e">
            <v>#N/A</v>
          </cell>
          <cell r="G6000" t="str">
            <v>&lt;&lt;&lt;&lt;&lt;字段详细信息&gt;&gt;&gt;&gt;&gt;</v>
          </cell>
          <cell r="H6000" t="str">
            <v>DEP_AR_ID,AR_ID</v>
          </cell>
        </row>
        <row r="6001">
          <cell r="E6001" t="str">
            <v>DEP_AR_FIX_TERM_HIST</v>
          </cell>
          <cell r="F6001" t="e">
            <v>#N/A</v>
          </cell>
          <cell r="G6001" t="str">
            <v>&lt;&lt;&lt;&lt;&lt;字段详细信息&gt;&gt;&gt;&gt;&gt;</v>
          </cell>
          <cell r="H6001" t="str">
            <v>FT_DEP_AR_ID,EFF_DT</v>
          </cell>
        </row>
        <row r="6002">
          <cell r="E6002" t="str">
            <v>DEP_AR_LST_RPT_RGST</v>
          </cell>
          <cell r="F6002" t="e">
            <v>#N/A</v>
          </cell>
          <cell r="G6002" t="str">
            <v>&lt;&lt;&lt;&lt;&lt;字段详细信息&gt;&gt;&gt;&gt;&gt;</v>
          </cell>
          <cell r="H6002" t="str">
            <v>EV_SEQ_NO,AR_ID</v>
          </cell>
        </row>
        <row r="6003">
          <cell r="E6003" t="str">
            <v>DFT</v>
          </cell>
          <cell r="F6003" t="e">
            <v>#N/A</v>
          </cell>
          <cell r="G6003" t="str">
            <v>&lt;&lt;&lt;&lt;&lt;字段详细信息&gt;&gt;&gt;&gt;&gt;</v>
          </cell>
          <cell r="H6003" t="str">
            <v>DFT_ID</v>
          </cell>
        </row>
        <row r="6004">
          <cell r="E6004" t="str">
            <v>DEP_AR_OPN_RGST_20181031_BDW_ZX_03</v>
          </cell>
          <cell r="F6004" t="e">
            <v>#N/A</v>
          </cell>
          <cell r="G6004" t="str">
            <v>&lt;&lt;&lt;&lt;&lt;字段详细信息&gt;&gt;&gt;&gt;&gt;</v>
          </cell>
          <cell r="H6004" t="str">
            <v>AR_ID,CSH_RMIT_IND_TP_ID,DNMN_CCY_ID,OPN_DT</v>
          </cell>
        </row>
        <row r="6005">
          <cell r="E6005" t="str">
            <v>DEP_CERF_RGST</v>
          </cell>
          <cell r="F6005" t="e">
            <v>#N/A</v>
          </cell>
          <cell r="G6005" t="str">
            <v>&lt;&lt;&lt;&lt;&lt;字段详细信息&gt;&gt;&gt;&gt;&gt;</v>
          </cell>
          <cell r="H6005" t="str">
            <v>DEP_CERF_ID</v>
          </cell>
        </row>
        <row r="6006">
          <cell r="E6006" t="str">
            <v>DEP_LN_ASOCT_ACML_AMT_RLTNP</v>
          </cell>
          <cell r="F6006" t="e">
            <v>#N/A</v>
          </cell>
          <cell r="G6006" t="str">
            <v>&lt;&lt;&lt;&lt;&lt;字段详细信息&gt;&gt;&gt;&gt;&gt;</v>
          </cell>
          <cell r="H6006" t="str">
            <v>CTR_OU_ID,CST_NO,DEP_AR_ID,RLTNP_WH_BRW</v>
          </cell>
        </row>
        <row r="6007">
          <cell r="E6007" t="str">
            <v>DEP_LN_ASOCT_ACML_AMT_RLTNP_SRC</v>
          </cell>
          <cell r="F6007" t="e">
            <v>#N/A</v>
          </cell>
          <cell r="G6007" t="str">
            <v>&lt;&lt;&lt;&lt;&lt;字段详细信息&gt;&gt;&gt;&gt;&gt;</v>
          </cell>
          <cell r="H6007" t="str">
            <v>CTR_OU_ID,CST_NO,DEP_AR_ID,RLTNP_WH_BRW</v>
          </cell>
        </row>
        <row r="6008">
          <cell r="E6008" t="str">
            <v>GGSBZL</v>
          </cell>
          <cell r="F6008" t="str">
            <v>#N/A</v>
          </cell>
          <cell r="G6008" t="str">
            <v>&lt;&lt;&lt;&lt;&lt;字段详细信息&gt;&gt;&gt;&gt;&gt;</v>
          </cell>
          <cell r="H6008" t="str">
            <v>SBH</v>
          </cell>
        </row>
        <row r="6009">
          <cell r="E6009" t="str">
            <v>DEP_LN_ASOCT_ACML_AMT_USED_RGST</v>
          </cell>
          <cell r="F6009" t="e">
            <v>#N/A</v>
          </cell>
          <cell r="G6009" t="str">
            <v>&lt;&lt;&lt;&lt;&lt;字段详细信息&gt;&gt;&gt;&gt;&gt;</v>
          </cell>
          <cell r="H6009" t="str">
            <v>ORIG_TXN_RUN_NBR,SUB_TXN_RUN_NBR,TXN_DT</v>
          </cell>
        </row>
        <row r="6010">
          <cell r="E6010" t="str">
            <v>DEP_LN_ASOCT_IR</v>
          </cell>
          <cell r="F6010" t="e">
            <v>#N/A</v>
          </cell>
          <cell r="G6010" t="str">
            <v>&lt;&lt;&lt;&lt;&lt;字段详细信息&gt;&gt;&gt;&gt;&gt;</v>
          </cell>
          <cell r="H6010" t="str">
            <v>CST_LVL,LN_IR_ID,RTO_DEP_TO_LN,DNMN_CCY_ID,RPRG_OU_IP_ID,EFF_DT</v>
          </cell>
        </row>
        <row r="6011">
          <cell r="E6011" t="str">
            <v>DEP_LN_ASOCT_IR_SRC</v>
          </cell>
          <cell r="F6011" t="e">
            <v>#N/A</v>
          </cell>
          <cell r="G6011" t="str">
            <v>&lt;&lt;&lt;&lt;&lt;字段详细信息&gt;&gt;&gt;&gt;&gt;</v>
          </cell>
          <cell r="H6011" t="str">
            <v>CST_LVL,LN_IR_ID,RTO_DEP_TO_LN,DNMN_CCY_ID,RPRG_OU_IP_ID,EFF_DT</v>
          </cell>
        </row>
        <row r="6012">
          <cell r="E6012" t="str">
            <v>DEP_PD_NM_MPNG</v>
          </cell>
          <cell r="F6012" t="e">
            <v>#N/A</v>
          </cell>
          <cell r="G6012" t="str">
            <v>&lt;&lt;&lt;&lt;&lt;字段详细信息&gt;&gt;&gt;&gt;&gt;</v>
          </cell>
          <cell r="H6012" t="str">
            <v>ACG_SBJ_ID,DEP_PRD_NOM,NTC_PRD_NOD,PD_GRP_CODE,PD_SUB_CODE</v>
          </cell>
        </row>
        <row r="6013">
          <cell r="E6013" t="str">
            <v>IP</v>
          </cell>
          <cell r="F6013" t="e">
            <v>#N/A</v>
          </cell>
          <cell r="G6013" t="str">
            <v>&lt;&lt;&lt;&lt;&lt;字段详细信息&gt;&gt;&gt;&gt;&gt;</v>
          </cell>
          <cell r="H6013" t="str">
            <v>IP_ID</v>
          </cell>
        </row>
        <row r="6014">
          <cell r="E6014" t="str">
            <v>DLY_SQUARE_PSN_RGST</v>
          </cell>
          <cell r="F6014" t="e">
            <v>#N/A</v>
          </cell>
          <cell r="G6014" t="str">
            <v>&lt;&lt;&lt;&lt;&lt;字段详细信息&gt;&gt;&gt;&gt;&gt;</v>
          </cell>
          <cell r="H6014" t="str">
            <v>SQUARE_PSN_TP_ID,TXN_DT,TXN_OU_ID,CCY_ID</v>
          </cell>
        </row>
        <row r="6015">
          <cell r="E6015" t="str">
            <v>DMD_DEP_AR_ACG_SBJ_HIST</v>
          </cell>
          <cell r="F6015" t="e">
            <v>#N/A</v>
          </cell>
          <cell r="G6015" t="str">
            <v>&lt;&lt;&lt;&lt;&lt;字段详细信息&gt;&gt;&gt;&gt;&gt;</v>
          </cell>
          <cell r="H6015" t="str">
            <v>DMD_DEP_AR_ID,DNMN_CCY_ID,EFF_DT,CSH_RMIT_IND_TP_ID</v>
          </cell>
        </row>
        <row r="6016">
          <cell r="E6016" t="str">
            <v>DMD_DEP_AR_AMT_HIST</v>
          </cell>
          <cell r="F6016" t="e">
            <v>#N/A</v>
          </cell>
          <cell r="G6016" t="str">
            <v>&lt;&lt;&lt;&lt;&lt;字段详细信息&gt;&gt;&gt;&gt;&gt;</v>
          </cell>
          <cell r="H6016" t="str">
            <v>DMD_DEP_AR_ID,AMT_TP_ID,DNMN_CCY_ID,EFF_DT,CSH_RMIT_IND_TP_ID</v>
          </cell>
        </row>
        <row r="6017">
          <cell r="E6017" t="str">
            <v>DMD_DEP_AR_INT_RATE_HIST</v>
          </cell>
          <cell r="F6017" t="e">
            <v>#N/A</v>
          </cell>
          <cell r="G6017" t="str">
            <v>&lt;&lt;&lt;&lt;&lt;字段详细信息&gt;&gt;&gt;&gt;&gt;</v>
          </cell>
          <cell r="H6017" t="str">
            <v>DMD_DEP_AR_ID,DNMN_CCY_ID,DMD_DEP_AR_INT_RATE_TP_ID,EFF_DT,CSH_RMIT_IND_TP_ID</v>
          </cell>
        </row>
        <row r="6018">
          <cell r="E6018" t="str">
            <v>DMD_DEP_AR_INT_RCV_AC_HIST</v>
          </cell>
          <cell r="F6018" t="e">
            <v>#N/A</v>
          </cell>
          <cell r="G6018" t="str">
            <v>&lt;&lt;&lt;&lt;&lt;字段详细信息&gt;&gt;&gt;&gt;&gt;</v>
          </cell>
          <cell r="H6018" t="str">
            <v>DMD_DEP_AR_ID,DNMN_CCY_ID,EFF_DT,CSH_RMIT_IND_TP_ID</v>
          </cell>
        </row>
        <row r="6019">
          <cell r="E6019" t="str">
            <v>DMD_DEP_AR_LMT_HIST</v>
          </cell>
          <cell r="F6019" t="e">
            <v>#N/A</v>
          </cell>
          <cell r="G6019" t="str">
            <v>&lt;&lt;&lt;&lt;&lt;字段详细信息&gt;&gt;&gt;&gt;&gt;</v>
          </cell>
          <cell r="H6019" t="str">
            <v>DMD_DEP_AR_ID,LMT_TP_ID,DNMN_CCY_ID,EFF_DT,CSH_RMIT_IND_TP_ID</v>
          </cell>
        </row>
        <row r="6020">
          <cell r="E6020" t="str">
            <v>DMD_DEP_AR_RPRG_OU_HIST</v>
          </cell>
          <cell r="F6020" t="e">
            <v>#N/A</v>
          </cell>
          <cell r="G6020" t="str">
            <v>&lt;&lt;&lt;&lt;&lt;字段详细信息&gt;&gt;&gt;&gt;&gt;</v>
          </cell>
          <cell r="H6020" t="str">
            <v>DMD_DEP_AR_ID,EFF_DT</v>
          </cell>
        </row>
        <row r="6021">
          <cell r="E6021" t="str">
            <v>DMD_DEP_AUTO_TFR_CTR_HIST</v>
          </cell>
          <cell r="F6021" t="e">
            <v>#N/A</v>
          </cell>
          <cell r="G6021" t="str">
            <v>&lt;&lt;&lt;&lt;&lt;字段详细信息&gt;&gt;&gt;&gt;&gt;</v>
          </cell>
          <cell r="H6021" t="str">
            <v>CTR_TP_ID,CTR_SEQ_NO,DMD_DEP_AR_ID,CST_REF_NO,AGT_ORG_REF_NO,CSH_RMIT_IND_TP_ID,DNMN_CCY_ID,EFF_DT</v>
          </cell>
        </row>
        <row r="6022">
          <cell r="E6022" t="str">
            <v>DMD_DEP_AUTO_TFR_CTR_HIST_SRC</v>
          </cell>
          <cell r="F6022" t="e">
            <v>#N/A</v>
          </cell>
          <cell r="G6022" t="str">
            <v>&lt;&lt;&lt;&lt;&lt;字段详细信息&gt;&gt;&gt;&gt;&gt;</v>
          </cell>
          <cell r="H6022" t="str">
            <v>CTR_TP_ID,CTR_SEQ_NO,DMD_DEP_AR_ID,CST_REF_NO,AGT_ORG_REF_NO,CSH_RMIT_IND_TP_ID,DNMN_CCY_ID,EFF_DT</v>
          </cell>
        </row>
        <row r="6023">
          <cell r="E6023" t="str">
            <v>DMD_DEP_BAL_HIST</v>
          </cell>
          <cell r="F6023" t="e">
            <v>#N/A</v>
          </cell>
          <cell r="G6023" t="str">
            <v>&lt;&lt;&lt;&lt;&lt;字段详细信息&gt;&gt;&gt;&gt;&gt;</v>
          </cell>
          <cell r="H6023" t="str">
            <v>DMD_DEP_AR_ID,DNMN_CCY_ID,EFF_DT,CSH_RMIT_IND_TP_ID</v>
          </cell>
        </row>
        <row r="6024">
          <cell r="E6024" t="str">
            <v>DMD_DEP_MN_AR_LCS_HIST</v>
          </cell>
          <cell r="F6024" t="e">
            <v>#N/A</v>
          </cell>
          <cell r="G6024" t="str">
            <v>&lt;&lt;&lt;&lt;&lt;字段详细信息&gt;&gt;&gt;&gt;&gt;</v>
          </cell>
          <cell r="H6024" t="str">
            <v>AR_LCS_SCM_ID,DMD_DEP_AR_ID,EFF_DT</v>
          </cell>
        </row>
        <row r="6025">
          <cell r="E6025" t="str">
            <v>DMD_DEP_MN_AR_SRC</v>
          </cell>
          <cell r="F6025" t="e">
            <v>#N/A</v>
          </cell>
          <cell r="G6025" t="str">
            <v>&lt;&lt;&lt;&lt;&lt;字段详细信息&gt;&gt;&gt;&gt;&gt;</v>
          </cell>
          <cell r="H6025" t="str">
            <v>DMD_DEP_AR_ID</v>
          </cell>
        </row>
        <row r="6026">
          <cell r="E6026" t="str">
            <v>DMD_DEP_SUB_AR_LCS_HIST</v>
          </cell>
          <cell r="F6026" t="e">
            <v>#N/A</v>
          </cell>
          <cell r="G6026" t="str">
            <v>&lt;&lt;&lt;&lt;&lt;字段详细信息&gt;&gt;&gt;&gt;&gt;</v>
          </cell>
          <cell r="H6026" t="str">
            <v>DMD_DEP_AR_ID,DNMN_CCY_ID,EFF_DT,CSH_RMIT_IND_TP_ID,AR_LCS_SCM_ID</v>
          </cell>
        </row>
        <row r="6027">
          <cell r="E6027" t="str">
            <v>DMD_DEP_SUB_AR_SRC</v>
          </cell>
          <cell r="F6027" t="e">
            <v>#N/A</v>
          </cell>
          <cell r="G6027" t="str">
            <v>&lt;&lt;&lt;&lt;&lt;字段详细信息&gt;&gt;&gt;&gt;&gt;</v>
          </cell>
        </row>
        <row r="6028">
          <cell r="E6028" t="str">
            <v>DMD_DEP_VCHR_ST_HIST</v>
          </cell>
          <cell r="F6028" t="e">
            <v>#N/A</v>
          </cell>
          <cell r="G6028" t="str">
            <v>&lt;&lt;&lt;&lt;&lt;字段详细信息&gt;&gt;&gt;&gt;&gt;</v>
          </cell>
          <cell r="H6028" t="str">
            <v>DMD_DEP_AR_ID,VCHR_STRT_NO,VCHR_TP_CD,EFF_DT</v>
          </cell>
        </row>
        <row r="6029">
          <cell r="E6029" t="str">
            <v>DMD_DEP_VCHR_USED_RGST</v>
          </cell>
          <cell r="F6029" t="e">
            <v>#N/A</v>
          </cell>
          <cell r="G6029" t="str">
            <v>&lt;&lt;&lt;&lt;&lt;字段详细信息&gt;&gt;&gt;&gt;&gt;</v>
          </cell>
          <cell r="H6029" t="str">
            <v>AC_AR_ID,VCHR_TP_CD,VCHR_NO</v>
          </cell>
        </row>
        <row r="6030">
          <cell r="E6030" t="str">
            <v>DMD_INTRBNK_DEP_AC</v>
          </cell>
          <cell r="F6030" t="e">
            <v>#N/A</v>
          </cell>
          <cell r="G6030" t="str">
            <v>&lt;&lt;&lt;&lt;&lt;字段详细信息&gt;&gt;&gt;&gt;&gt;</v>
          </cell>
          <cell r="H6030" t="str">
            <v>AC_SN</v>
          </cell>
        </row>
        <row r="6031">
          <cell r="E6031" t="str">
            <v>DMD_INTRBNK_DEP_AC_SRC</v>
          </cell>
          <cell r="F6031" t="e">
            <v>#N/A</v>
          </cell>
          <cell r="G6031" t="str">
            <v>&lt;&lt;&lt;&lt;&lt;字段详细信息&gt;&gt;&gt;&gt;&gt;</v>
          </cell>
          <cell r="H6031" t="str">
            <v>AC_SN</v>
          </cell>
        </row>
        <row r="6032">
          <cell r="E6032" t="str">
            <v>DMD_INTRBNK_DEP_PD</v>
          </cell>
          <cell r="F6032" t="e">
            <v>#N/A</v>
          </cell>
          <cell r="G6032" t="str">
            <v>&lt;&lt;&lt;&lt;&lt;字段详细信息&gt;&gt;&gt;&gt;&gt;</v>
          </cell>
          <cell r="H6032" t="str">
            <v>PD_ID</v>
          </cell>
        </row>
        <row r="6033">
          <cell r="E6033" t="str">
            <v>DMD_INTRBNK_DEP_RATE_LVL</v>
          </cell>
          <cell r="F6033" t="e">
            <v>#N/A</v>
          </cell>
          <cell r="G6033" t="str">
            <v>&lt;&lt;&lt;&lt;&lt;字段详细信息&gt;&gt;&gt;&gt;&gt;</v>
          </cell>
          <cell r="H6033" t="str">
            <v>PD_ID,RATE_LVL</v>
          </cell>
        </row>
        <row r="6034">
          <cell r="E6034" t="str">
            <v>DMD_INTRBNK_FND_RATE_LOG</v>
          </cell>
          <cell r="F6034" t="e">
            <v>#N/A</v>
          </cell>
          <cell r="G6034" t="str">
            <v>&lt;&lt;&lt;&lt;&lt;字段详细信息&gt;&gt;&gt;&gt;&gt;</v>
          </cell>
          <cell r="H6034" t="str">
            <v>AC_SN,EXE_DT,EXE_PD_ID,TXN_TP_ID</v>
          </cell>
        </row>
        <row r="6035">
          <cell r="E6035" t="str">
            <v>DNT_AGD_CRD_ORG</v>
          </cell>
          <cell r="F6035" t="e">
            <v>#N/A</v>
          </cell>
          <cell r="G6035" t="str">
            <v>&lt;&lt;&lt;&lt;&lt;字段详细信息&gt;&gt;&gt;&gt;&gt;</v>
          </cell>
          <cell r="H6035" t="str">
            <v>DNT_AGD_ORG_SEQ_NBR</v>
          </cell>
        </row>
        <row r="6036">
          <cell r="E6036" t="str">
            <v>DOC_COL_ADD_INFO</v>
          </cell>
          <cell r="F6036" t="e">
            <v>#N/A</v>
          </cell>
          <cell r="G6036" t="str">
            <v>&lt;&lt;&lt;&lt;&lt;字段详细信息&gt;&gt;&gt;&gt;&gt;</v>
          </cell>
          <cell r="H6036" t="str">
            <v>TXN_RUN_NO</v>
          </cell>
        </row>
        <row r="6037">
          <cell r="E6037" t="str">
            <v>DOC_COL_INFO_20200708_BDW_YZ_01</v>
          </cell>
          <cell r="F6037" t="e">
            <v>#N/A</v>
          </cell>
          <cell r="G6037" t="str">
            <v>&lt;&lt;&lt;&lt;&lt;字段详细信息&gt;&gt;&gt;&gt;&gt;</v>
          </cell>
          <cell r="H6037" t="str">
            <v>TXN_RUN_NO</v>
          </cell>
        </row>
        <row r="6038">
          <cell r="E6038" t="str">
            <v>DRMT_AC_AR_ACG_SBJ_HIST</v>
          </cell>
          <cell r="F6038" t="e">
            <v>#N/A</v>
          </cell>
          <cell r="G6038" t="str">
            <v>&lt;&lt;&lt;&lt;&lt;字段详细信息&gt;&gt;&gt;&gt;&gt;</v>
          </cell>
          <cell r="H6038" t="str">
            <v>DRMT_AC_AR_ID,CSH_RMIT_IND_TP_ID,ACG_SBJ_TP_ID,DNMN_CCY_ID,EFF_DT</v>
          </cell>
        </row>
        <row r="6039">
          <cell r="E6039" t="str">
            <v>DRMT_AC_AR_BAL_HIST</v>
          </cell>
          <cell r="F6039" t="e">
            <v>#N/A</v>
          </cell>
          <cell r="G6039" t="str">
            <v>&lt;&lt;&lt;&lt;&lt;字段详细信息&gt;&gt;&gt;&gt;&gt;</v>
          </cell>
          <cell r="H6039" t="str">
            <v>DRMT_AC_AR_ID,DNMN_CCY_ID,CSH_RMIT_IND_TP_ID,EFF_DT</v>
          </cell>
        </row>
        <row r="6040">
          <cell r="E6040" t="str">
            <v>DRMT_AC_AR_INT_PYMT_RGST</v>
          </cell>
          <cell r="F6040" t="e">
            <v>#N/A</v>
          </cell>
          <cell r="G6040" t="str">
            <v>&lt;&lt;&lt;&lt;&lt;字段详细信息&gt;&gt;&gt;&gt;&gt;</v>
          </cell>
          <cell r="H6040" t="str">
            <v>DRMT_AC_AR_ID,DNMN_CCY_ID,CSH_RMIT_IND_TP_ID</v>
          </cell>
        </row>
        <row r="6041">
          <cell r="E6041" t="str">
            <v>DRMT_AC_AR_INT_PYMT_RGST_SRC</v>
          </cell>
          <cell r="F6041" t="e">
            <v>#N/A</v>
          </cell>
          <cell r="G6041" t="str">
            <v>&lt;&lt;&lt;&lt;&lt;字段详细信息&gt;&gt;&gt;&gt;&gt;</v>
          </cell>
          <cell r="H6041" t="str">
            <v>DRMT_AC_AR_ID,DNMN_CCY_ID,CSH_RMIT_IND_TP_ID</v>
          </cell>
        </row>
        <row r="6042">
          <cell r="E6042" t="str">
            <v>DRMT_AC_AR_RPRG_OU_HIST</v>
          </cell>
          <cell r="F6042" t="e">
            <v>#N/A</v>
          </cell>
          <cell r="G6042" t="str">
            <v>&lt;&lt;&lt;&lt;&lt;字段详细信息&gt;&gt;&gt;&gt;&gt;</v>
          </cell>
          <cell r="H6042" t="str">
            <v>DRMT_AC_AR_ID,EFF_DT</v>
          </cell>
        </row>
        <row r="6043">
          <cell r="E6043" t="str">
            <v>DRMT_AC_MN_AR</v>
          </cell>
          <cell r="F6043" t="e">
            <v>#N/A</v>
          </cell>
          <cell r="G6043" t="str">
            <v>&lt;&lt;&lt;&lt;&lt;字段详细信息&gt;&gt;&gt;&gt;&gt;</v>
          </cell>
          <cell r="H6043" t="str">
            <v>DRMT_AC_AR_ID</v>
          </cell>
        </row>
        <row r="6044">
          <cell r="E6044" t="str">
            <v>DRMT_AC_MN_AR_LCS_HIST</v>
          </cell>
          <cell r="F6044" t="e">
            <v>#N/A</v>
          </cell>
          <cell r="G6044" t="str">
            <v>&lt;&lt;&lt;&lt;&lt;字段详细信息&gt;&gt;&gt;&gt;&gt;</v>
          </cell>
          <cell r="H6044" t="str">
            <v>DRMT_AC_AR_ID,EFF_DT</v>
          </cell>
        </row>
        <row r="6045">
          <cell r="E6045" t="str">
            <v>DRMT_AC_SUB_AR</v>
          </cell>
          <cell r="F6045" t="e">
            <v>#N/A</v>
          </cell>
          <cell r="G6045" t="str">
            <v>&lt;&lt;&lt;&lt;&lt;字段详细信息&gt;&gt;&gt;&gt;&gt;</v>
          </cell>
          <cell r="H6045" t="str">
            <v>DRMT_AC_AR_ID,CSH_RMIT_IND_TP_ID,DNMN_CCY_ID</v>
          </cell>
        </row>
        <row r="6046">
          <cell r="E6046" t="str">
            <v>DRMT_AC_SUB_AR_LCS_HIST</v>
          </cell>
          <cell r="F6046" t="e">
            <v>#N/A</v>
          </cell>
          <cell r="G6046" t="str">
            <v>&lt;&lt;&lt;&lt;&lt;字段详细信息&gt;&gt;&gt;&gt;&gt;</v>
          </cell>
          <cell r="H6046" t="str">
            <v>DRMT_AC_AR_ID,CSH_RMIT_IND_TP_ID,DNMN_CCY_ID,EFF_DT</v>
          </cell>
        </row>
        <row r="6047">
          <cell r="E6047" t="str">
            <v>DSTC_FTUR_IDY_TP</v>
          </cell>
          <cell r="F6047" t="e">
            <v>#N/A</v>
          </cell>
          <cell r="G6047" t="str">
            <v>&lt;&lt;&lt;&lt;&lt;字段详细信息&gt;&gt;&gt;&gt;&gt;</v>
          </cell>
          <cell r="H6047" t="str">
            <v>DSTC_FTUR_IDY_ID</v>
          </cell>
        </row>
        <row r="6048">
          <cell r="E6048" t="str">
            <v>DSTC_X_OU</v>
          </cell>
          <cell r="F6048" t="e">
            <v>#N/A</v>
          </cell>
          <cell r="G6048" t="str">
            <v>&lt;&lt;&lt;&lt;&lt;字段详细信息&gt;&gt;&gt;&gt;&gt;</v>
          </cell>
          <cell r="H6048" t="str">
            <v>DSTC_CD</v>
          </cell>
        </row>
        <row r="6049">
          <cell r="E6049" t="str">
            <v>DVDN_ALCT_INF</v>
          </cell>
          <cell r="F6049" t="e">
            <v>#N/A</v>
          </cell>
          <cell r="G6049" t="str">
            <v>&lt;&lt;&lt;&lt;&lt;字段详细信息&gt;&gt;&gt;&gt;&gt;</v>
          </cell>
          <cell r="H6049" t="str">
            <v>LN_ADC_NO</v>
          </cell>
        </row>
        <row r="6050">
          <cell r="E6050" t="str">
            <v>DVDN_ALCT_INF_SRC</v>
          </cell>
          <cell r="F6050" t="e">
            <v>#N/A</v>
          </cell>
          <cell r="G6050" t="str">
            <v>&lt;&lt;&lt;&lt;&lt;字段详细信息&gt;&gt;&gt;&gt;&gt;</v>
          </cell>
          <cell r="H6050" t="str">
            <v>LN_ADC_NO</v>
          </cell>
        </row>
        <row r="6051">
          <cell r="E6051" t="str">
            <v>EBNK_AC_PYMT_AR</v>
          </cell>
          <cell r="F6051" t="str">
            <v>账户支付协议表</v>
          </cell>
          <cell r="G6051" t="str">
            <v>&lt;&lt;&lt;&lt;&lt;字段详细信息&gt;&gt;&gt;&gt;&gt;</v>
          </cell>
          <cell r="H6051" t="str">
            <v>AGR_AR_ID,AGR_TP_ID,PYMT_AC_TP_ID</v>
          </cell>
        </row>
        <row r="6052">
          <cell r="E6052" t="str">
            <v>EBNK_AC_QRY_AR</v>
          </cell>
          <cell r="F6052" t="str">
            <v>账户查询协议表</v>
          </cell>
          <cell r="G6052" t="str">
            <v>&lt;&lt;&lt;&lt;&lt;字段详细信息&gt;&gt;&gt;&gt;&gt;</v>
          </cell>
          <cell r="H6052" t="str">
            <v>AGR_AR_ID,AGR_TP_ID,QRD_AC_TP_ID</v>
          </cell>
        </row>
        <row r="6053">
          <cell r="E6053" t="str">
            <v>EBNK_ALIPAY_SALE_RET_TXN_RUN</v>
          </cell>
          <cell r="F6053" t="str">
            <v>支付宝退款流水表</v>
          </cell>
          <cell r="G6053" t="str">
            <v>&lt;&lt;&lt;&lt;&lt;字段详细信息&gt;&gt;&gt;&gt;&gt;</v>
          </cell>
          <cell r="H6053" t="str">
            <v>TXN_RUN_NBR</v>
          </cell>
        </row>
        <row r="6054">
          <cell r="E6054" t="str">
            <v>EBNK_CHG_RUN</v>
          </cell>
          <cell r="F6054" t="str">
            <v>收费流水表</v>
          </cell>
          <cell r="G6054" t="str">
            <v>&lt;&lt;&lt;&lt;&lt;字段详细信息&gt;&gt;&gt;&gt;&gt;</v>
          </cell>
          <cell r="H6054" t="str">
            <v>CHG_RUN_NO</v>
          </cell>
        </row>
        <row r="6055">
          <cell r="E6055" t="str">
            <v>EBNK_CHG_RUN_SRC</v>
          </cell>
          <cell r="F6055" t="e">
            <v>#N/A</v>
          </cell>
          <cell r="G6055" t="str">
            <v>&lt;&lt;&lt;&lt;&lt;字段详细信息&gt;&gt;&gt;&gt;&gt;</v>
          </cell>
          <cell r="H6055" t="str">
            <v>CHG_RUN_NO</v>
          </cell>
        </row>
        <row r="6056">
          <cell r="E6056" t="str">
            <v>EBNK_CST_LGN_INF_20200429_BDW_ZX_01</v>
          </cell>
          <cell r="F6056" t="str">
            <v>企业/手机/个人用户登录信息</v>
          </cell>
          <cell r="G6056" t="str">
            <v>&lt;&lt;&lt;&lt;&lt;字段详细信息&gt;&gt;&gt;&gt;&gt;</v>
          </cell>
          <cell r="H6056" t="str">
            <v>PRIM_CST_ID,EBNK_TP_ID</v>
          </cell>
        </row>
        <row r="6057">
          <cell r="E6057" t="str">
            <v>EBNK_ENT_CST_BELG_TO_OU_INF</v>
          </cell>
          <cell r="F6057" t="str">
            <v>企业客户归属网点表</v>
          </cell>
          <cell r="G6057" t="str">
            <v>&lt;&lt;&lt;&lt;&lt;字段详细信息&gt;&gt;&gt;&gt;&gt;</v>
          </cell>
          <cell r="H6057" t="str">
            <v>PRIM_CST_ID</v>
          </cell>
        </row>
        <row r="6058">
          <cell r="E6058" t="str">
            <v>EBNK_ENT_CST_INFO_20190626_BDW_XX_05</v>
          </cell>
          <cell r="F6058" t="str">
            <v>电子银行企业客户信息</v>
          </cell>
          <cell r="G6058" t="str">
            <v>&lt;&lt;&lt;&lt;&lt;字段详细信息&gt;&gt;&gt;&gt;&gt;</v>
          </cell>
          <cell r="H6058" t="str">
            <v>PRIM_CST_ID</v>
          </cell>
        </row>
        <row r="6059">
          <cell r="E6059" t="str">
            <v>EBNK_IDV_CST_BSC_INF</v>
          </cell>
          <cell r="F6059" t="str">
            <v>个人客户基本信息表</v>
          </cell>
          <cell r="G6059" t="str">
            <v>&lt;&lt;&lt;&lt;&lt;字段详细信息&gt;&gt;&gt;&gt;&gt;</v>
          </cell>
          <cell r="H6059" t="str">
            <v>PRIM_CST_ID</v>
          </cell>
        </row>
        <row r="6060">
          <cell r="E6060" t="str">
            <v>EBNK_IDV_REG_CST_INFO_SRC</v>
          </cell>
          <cell r="F6060" t="e">
            <v>#N/A</v>
          </cell>
          <cell r="G6060" t="str">
            <v>&lt;&lt;&lt;&lt;&lt;字段详细信息&gt;&gt;&gt;&gt;&gt;</v>
          </cell>
          <cell r="H6060" t="str">
            <v>PRIM_CST_ID</v>
          </cell>
        </row>
        <row r="6061">
          <cell r="E6061" t="str">
            <v>EBNK_RGST_AC_INF_SRC</v>
          </cell>
          <cell r="F6061" t="e">
            <v>#N/A</v>
          </cell>
          <cell r="G6061" t="str">
            <v>&lt;&lt;&lt;&lt;&lt;字段详细信息&gt;&gt;&gt;&gt;&gt;</v>
          </cell>
          <cell r="H6061" t="str">
            <v>EBNK_AC_AR_ID,ELC_BNK_PRIM_CST_ID,EBNK_TP_ID</v>
          </cell>
        </row>
        <row r="6062">
          <cell r="E6062" t="str">
            <v>EBNK_TFR_AC_RGST</v>
          </cell>
          <cell r="F6062" t="str">
            <v>网银转账登记簿</v>
          </cell>
          <cell r="G6062" t="str">
            <v>&lt;&lt;&lt;&lt;&lt;字段详细信息&gt;&gt;&gt;&gt;&gt;</v>
          </cell>
          <cell r="H6062" t="str">
            <v>TXN_CNL_TP_ID,TXN_DT,FRT_TML_TXN_RUN_NBR</v>
          </cell>
        </row>
        <row r="6063">
          <cell r="E6063" t="str">
            <v>EBNK_TXN_LOG_RUN</v>
          </cell>
          <cell r="F6063" t="str">
            <v>企业/手机/个人网银日志表</v>
          </cell>
          <cell r="G6063" t="str">
            <v>&lt;&lt;&lt;&lt;&lt;字段详细信息&gt;&gt;&gt;&gt;&gt;</v>
          </cell>
          <cell r="H6063" t="str">
            <v>OPT_TS,EBNK_TP_ID,TXN_LOG_RUN_NBR</v>
          </cell>
        </row>
        <row r="6064">
          <cell r="E6064" t="str">
            <v>EDU_DEP_REG</v>
          </cell>
          <cell r="F6064" t="e">
            <v>#N/A</v>
          </cell>
          <cell r="G6064" t="str">
            <v>&lt;&lt;&lt;&lt;&lt;字段详细信息&gt;&gt;&gt;&gt;&gt;</v>
          </cell>
          <cell r="H6064" t="str">
            <v>FT_DEP_AR_ID</v>
          </cell>
        </row>
        <row r="6065">
          <cell r="E6065" t="str">
            <v>ELC_BNK_CNL_OPEN_INF</v>
          </cell>
          <cell r="F6065" t="e">
            <v>#N/A</v>
          </cell>
          <cell r="G6065" t="str">
            <v>&lt;&lt;&lt;&lt;&lt;字段详细信息&gt;&gt;&gt;&gt;&gt;</v>
          </cell>
          <cell r="H6065" t="str">
            <v>CST_TP_ID,ELC_BNK_PRIM_CST_ID</v>
          </cell>
        </row>
        <row r="6066">
          <cell r="E6066" t="str">
            <v>ELEC_CASH_AC_AR</v>
          </cell>
          <cell r="F6066" t="e">
            <v>#N/A</v>
          </cell>
          <cell r="G6066" t="str">
            <v>&lt;&lt;&lt;&lt;&lt;字段详细信息&gt;&gt;&gt;&gt;&gt;</v>
          </cell>
          <cell r="H6066" t="str">
            <v>CRD_NO</v>
          </cell>
        </row>
        <row r="6067">
          <cell r="E6067" t="str">
            <v>ELEC_CASH_AC_TXN_DTL_SRC</v>
          </cell>
          <cell r="F6067" t="e">
            <v>#N/A</v>
          </cell>
          <cell r="G6067" t="str">
            <v>&lt;&lt;&lt;&lt;&lt;字段详细信息&gt;&gt;&gt;&gt;&gt;</v>
          </cell>
          <cell r="H6067" t="str">
            <v>CRD_NO,TXN_AC_DT,ORIG_TXN_RUN_NO,SUB_TXN_RUN_NO,AC_TP_ID</v>
          </cell>
        </row>
        <row r="6068">
          <cell r="E6068" t="str">
            <v>ELEC_LCL_CLR_IN_EXG_RGST</v>
          </cell>
          <cell r="F6068" t="e">
            <v>#N/A</v>
          </cell>
          <cell r="G6068" t="str">
            <v>&lt;&lt;&lt;&lt;&lt;字段详细信息&gt;&gt;&gt;&gt;&gt;</v>
          </cell>
          <cell r="H6068" t="str">
            <v>TXN_DT,TXN_SEQ_NO,RCV_BNK_CD</v>
          </cell>
        </row>
        <row r="6069">
          <cell r="E6069" t="str">
            <v>ELEC_LCL_CLR_IN_EXG_RGST_SRC</v>
          </cell>
          <cell r="F6069" t="e">
            <v>#N/A</v>
          </cell>
          <cell r="G6069" t="str">
            <v>&lt;&lt;&lt;&lt;&lt;字段详细信息&gt;&gt;&gt;&gt;&gt;</v>
          </cell>
          <cell r="H6069" t="str">
            <v>TXN_DT,TXN_SEQ_NO,RCV_BNK_CD</v>
          </cell>
        </row>
        <row r="6070">
          <cell r="E6070" t="str">
            <v>ENTRST_LN_CTR_AR</v>
          </cell>
          <cell r="F6070" t="e">
            <v>#N/A</v>
          </cell>
          <cell r="G6070" t="str">
            <v>&lt;&lt;&lt;&lt;&lt;字段详细信息&gt;&gt;&gt;&gt;&gt;</v>
          </cell>
          <cell r="H6070" t="str">
            <v>ENTRST_CTR_AR_ID,ENTRST_LN_AGRM_ID</v>
          </cell>
        </row>
        <row r="6071">
          <cell r="E6071" t="str">
            <v>TXN_RUN</v>
          </cell>
          <cell r="F6071" t="e">
            <v>#N/A</v>
          </cell>
          <cell r="G6071" t="str">
            <v>&lt;&lt;&lt;&lt;&lt;字段详细信息&gt;&gt;&gt;&gt;&gt;</v>
          </cell>
          <cell r="H6071" t="str">
            <v>RGN_ND,WK_DT,RUN_NBR,OUT_DRAW_F,TXN_SEND_OU_ID</v>
          </cell>
        </row>
        <row r="6072">
          <cell r="E6072" t="str">
            <v>ENT_FIN_CTRZ_PAY_DTL_SRC</v>
          </cell>
          <cell r="F6072" t="e">
            <v>#N/A</v>
          </cell>
          <cell r="G6072" t="str">
            <v>&lt;&lt;&lt;&lt;&lt;字段详细信息&gt;&gt;&gt;&gt;&gt;</v>
          </cell>
          <cell r="H6072" t="str">
            <v>INSR_SEQ_NO</v>
          </cell>
        </row>
        <row r="6073">
          <cell r="E6073" t="str">
            <v>ENT_FIN_CTRZ_PAY_SIGN_INF</v>
          </cell>
          <cell r="F6073" t="e">
            <v>#N/A</v>
          </cell>
          <cell r="G6073" t="str">
            <v>&lt;&lt;&lt;&lt;&lt;字段详细信息&gt;&gt;&gt;&gt;&gt;</v>
          </cell>
          <cell r="H6073" t="str">
            <v>PRIM_CST_ID</v>
          </cell>
        </row>
        <row r="6074">
          <cell r="E6074" t="str">
            <v>ENT_USER_INFO</v>
          </cell>
          <cell r="F6074" t="e">
            <v>#N/A</v>
          </cell>
          <cell r="G6074" t="str">
            <v>&lt;&lt;&lt;&lt;&lt;字段详细信息&gt;&gt;&gt;&gt;&gt;</v>
          </cell>
          <cell r="H6074" t="str">
            <v>USER_NBR,PRIM_CST_ID</v>
          </cell>
        </row>
        <row r="6075">
          <cell r="E6075" t="str">
            <v>EN_COM_TFR_TXN_RUN</v>
          </cell>
          <cell r="F6075" t="str">
            <v>企业网银普通转账指令流水表</v>
          </cell>
          <cell r="G6075" t="str">
            <v>&lt;&lt;&lt;&lt;&lt;字段详细信息&gt;&gt;&gt;&gt;&gt;</v>
          </cell>
          <cell r="H6075" t="str">
            <v>INSR_SEQ_NO</v>
          </cell>
        </row>
        <row r="6076">
          <cell r="E6076" t="str">
            <v>EN_COM_TFR_TXN_RUN_SRC</v>
          </cell>
          <cell r="F6076" t="e">
            <v>#N/A</v>
          </cell>
          <cell r="G6076" t="str">
            <v>&lt;&lt;&lt;&lt;&lt;字段详细信息&gt;&gt;&gt;&gt;&gt;</v>
          </cell>
          <cell r="H6076" t="str">
            <v>INSR_SEQ_NO</v>
          </cell>
        </row>
        <row r="6077">
          <cell r="E6077" t="str">
            <v>EN_IBIZ_ENTRST_PAY</v>
          </cell>
          <cell r="F6077" t="e">
            <v>#N/A</v>
          </cell>
          <cell r="G6077" t="str">
            <v>&lt;&lt;&lt;&lt;&lt;字段详细信息&gt;&gt;&gt;&gt;&gt;</v>
          </cell>
          <cell r="H6077" t="str">
            <v>INSR_SEQ_NO</v>
          </cell>
        </row>
        <row r="6078">
          <cell r="E6078" t="str">
            <v>EPS_BNK</v>
          </cell>
          <cell r="F6078" t="e">
            <v>#N/A</v>
          </cell>
          <cell r="G6078" t="str">
            <v>&lt;&lt;&lt;&lt;&lt;字段详细信息&gt;&gt;&gt;&gt;&gt;</v>
          </cell>
          <cell r="H6078" t="str">
            <v>BNK_NO</v>
          </cell>
        </row>
        <row r="6079">
          <cell r="E6079" t="str">
            <v>EP_BAK</v>
          </cell>
          <cell r="F6079" t="e">
            <v>#N/A</v>
          </cell>
          <cell r="G6079" t="str">
            <v>&lt;&lt;&lt;&lt;&lt;字段详细信息&gt;&gt;&gt;&gt;&gt;</v>
          </cell>
          <cell r="H6079" t="str">
            <v>EP_IP_ID</v>
          </cell>
        </row>
        <row r="6080">
          <cell r="E6080" t="str">
            <v>EQPT_AND_AC_MAP</v>
          </cell>
          <cell r="F6080" t="e">
            <v>#N/A</v>
          </cell>
          <cell r="G6080" t="str">
            <v>&lt;&lt;&lt;&lt;&lt;字段详细信息&gt;&gt;&gt;&gt;&gt;</v>
          </cell>
          <cell r="H6080" t="str">
            <v>TML_SEQ_NO</v>
          </cell>
        </row>
        <row r="6081">
          <cell r="E6081" t="str">
            <v>EQTY_AC_DVDN_ALCT_INF</v>
          </cell>
          <cell r="F6081" t="e">
            <v>#N/A</v>
          </cell>
          <cell r="G6081" t="str">
            <v>&lt;&lt;&lt;&lt;&lt;字段详细信息&gt;&gt;&gt;&gt;&gt;</v>
          </cell>
          <cell r="H6081" t="str">
            <v>EQTY_AC_AR_ID,CSH_RMIT_IND_TP_ID,EQTY_PTY_TP_ID,DNMN_CCY_ID,FNAL_COST_RUN_NBR,OU_IP_ID,DVDN_ALCT_DT</v>
          </cell>
        </row>
        <row r="6082">
          <cell r="E6082" t="str">
            <v>LN_CMMT</v>
          </cell>
          <cell r="F6082" t="e">
            <v>#N/A</v>
          </cell>
          <cell r="G6082" t="str">
            <v>&lt;&lt;&lt;&lt;&lt;字段详细信息&gt;&gt;&gt;&gt;&gt;</v>
          </cell>
          <cell r="H6082" t="str">
            <v>LN_APL_ID</v>
          </cell>
        </row>
        <row r="6083">
          <cell r="E6083" t="str">
            <v>EQTY_AC_DVDN_ALCT_INF_SRC</v>
          </cell>
          <cell r="F6083" t="e">
            <v>#N/A</v>
          </cell>
          <cell r="G6083" t="str">
            <v>&lt;&lt;&lt;&lt;&lt;字段详细信息&gt;&gt;&gt;&gt;&gt;</v>
          </cell>
          <cell r="H6083" t="str">
            <v>EQTY_AC_AR_ID,CSH_RMIT_IND_TP_ID,EQTY_PTY_TP_ID,DNMN_CCY_ID,FNAL_COST_RUN_NBR,OU_IP_ID,DVDN_ALCT_DT</v>
          </cell>
        </row>
        <row r="6084">
          <cell r="E6084" t="str">
            <v>INTRBNK_DEP_AR_SBJ_HIST</v>
          </cell>
          <cell r="F6084" t="e">
            <v>#N/A</v>
          </cell>
          <cell r="G6084" t="str">
            <v>&lt;&lt;&lt;&lt;&lt;字段详细信息&gt;&gt;&gt;&gt;&gt;</v>
          </cell>
          <cell r="H6084" t="str">
            <v>INTRBNK_DEP_AR_ID,DNMN_CCY_ID,EFF_DT,CSH_RMIT_IND_TP_ID</v>
          </cell>
        </row>
        <row r="6085">
          <cell r="E6085" t="str">
            <v>EQTY_AC_SUB_AR_SRC</v>
          </cell>
          <cell r="F6085" t="e">
            <v>#N/A</v>
          </cell>
          <cell r="G6085" t="str">
            <v>&lt;&lt;&lt;&lt;&lt;字段详细信息&gt;&gt;&gt;&gt;&gt;</v>
          </cell>
          <cell r="H6085" t="str">
            <v>EQTY_AC_AR_ID,EQTY_PTY_TP_ID,CSH_RMIT_IND_TP_ID,DNMN_CCY_ID</v>
          </cell>
        </row>
        <row r="6086">
          <cell r="E6086" t="str">
            <v>EQTY_AC_TXN_DTL</v>
          </cell>
          <cell r="F6086" t="e">
            <v>#N/A</v>
          </cell>
          <cell r="G6086" t="str">
            <v>&lt;&lt;&lt;&lt;&lt;字段详细信息&gt;&gt;&gt;&gt;&gt;</v>
          </cell>
          <cell r="H6086" t="str">
            <v>EQTY_AC_AR_ID,DNMN_CCY_ID,EQTY_PTY_TP_ID,ORIG_TXN_RUN_NBR,SUB_TXN_RUN_NBR,CSH_RMIT_IND_TP_ID,TXN_DT</v>
          </cell>
        </row>
        <row r="6087">
          <cell r="E6087" t="str">
            <v>EQTY_AC_TXN_DTL_SRC</v>
          </cell>
          <cell r="F6087" t="e">
            <v>#N/A</v>
          </cell>
          <cell r="G6087" t="str">
            <v>&lt;&lt;&lt;&lt;&lt;字段详细信息&gt;&gt;&gt;&gt;&gt;</v>
          </cell>
          <cell r="H6087" t="str">
            <v>EQTY_AC_AR_ID,DNMN_CCY_ID,EQTY_PTY_TP_ID,ORIG_TXN_RUN_NBR,SUB_TXN_RUN_NBR,CSH_RMIT_IND_TP_ID,TXN_DT</v>
          </cell>
        </row>
        <row r="6088">
          <cell r="E6088" t="str">
            <v>EQTY_AR_AMT_HIST</v>
          </cell>
          <cell r="F6088" t="e">
            <v>#N/A</v>
          </cell>
          <cell r="G6088" t="str">
            <v>&lt;&lt;&lt;&lt;&lt;字段详细信息&gt;&gt;&gt;&gt;&gt;</v>
          </cell>
          <cell r="H6088" t="str">
            <v>EQTY_AC_AR_ID,EQTY_PTY_TP_ID,CSH_RMIT_IND_TP_ID,DNMN_CCY_ID,EFF_DT</v>
          </cell>
        </row>
        <row r="6089">
          <cell r="E6089" t="str">
            <v>EQTY_AR_BAL_HIST</v>
          </cell>
          <cell r="F6089" t="e">
            <v>#N/A</v>
          </cell>
          <cell r="G6089" t="str">
            <v>&lt;&lt;&lt;&lt;&lt;字段详细信息&gt;&gt;&gt;&gt;&gt;</v>
          </cell>
          <cell r="H6089" t="str">
            <v>EQTY_AC_AR_ID,EQTY_PTY_TP_ID,CSH_RMIT_IND_TP_ID,DNMN_CCY_ID,EFF_DT,BAL_AMT_TP_ID</v>
          </cell>
        </row>
        <row r="6090">
          <cell r="E6090" t="str">
            <v>EQTY_AR_LCS</v>
          </cell>
          <cell r="F6090" t="e">
            <v>#N/A</v>
          </cell>
          <cell r="G6090" t="str">
            <v>&lt;&lt;&lt;&lt;&lt;字段详细信息&gt;&gt;&gt;&gt;&gt;</v>
          </cell>
          <cell r="H6090" t="str">
            <v>EQTY_AC_AR_ID,AR_LCS_SCM_ID,EFF_DT</v>
          </cell>
        </row>
        <row r="6091">
          <cell r="E6091" t="str">
            <v>EQTY_AR_RPRG_OU_HIST</v>
          </cell>
          <cell r="F6091" t="e">
            <v>#N/A</v>
          </cell>
          <cell r="G6091" t="str">
            <v>&lt;&lt;&lt;&lt;&lt;字段详细信息&gt;&gt;&gt;&gt;&gt;</v>
          </cell>
          <cell r="H6091" t="str">
            <v>EQTY_AC_AR_ID,EFF_DT</v>
          </cell>
        </row>
        <row r="6092">
          <cell r="E6092" t="str">
            <v>EQTY_OWN_CHG_RGST</v>
          </cell>
          <cell r="F6092" t="e">
            <v>#N/A</v>
          </cell>
          <cell r="G6092" t="str">
            <v>&lt;&lt;&lt;&lt;&lt;字段详细信息&gt;&gt;&gt;&gt;&gt;</v>
          </cell>
          <cell r="H6092" t="str">
            <v>EQTY_AC_AR_ID,ORIG_TXN_RUN_NBR,SUB_TXN_RUN_NBR,TXN_CGY_TP_ID,TXN_DT</v>
          </cell>
        </row>
        <row r="6093">
          <cell r="E6093" t="str">
            <v>EQTY_SUB_AR_LCS_HIST</v>
          </cell>
          <cell r="F6093" t="e">
            <v>#N/A</v>
          </cell>
          <cell r="G6093" t="str">
            <v>&lt;&lt;&lt;&lt;&lt;字段详细信息&gt;&gt;&gt;&gt;&gt;</v>
          </cell>
          <cell r="H6093" t="str">
            <v>EQTY_AC_AR_ID,EQTY_PTY_TP_ID,CSH_RMIT_IND_TP_ID,DNMN_CCY_ID,AR_LCS_SCM_ID,EFF_DT</v>
          </cell>
        </row>
        <row r="6094">
          <cell r="E6094" t="str">
            <v>EXG_BNK_CODE_INF</v>
          </cell>
          <cell r="F6094" t="e">
            <v>#N/A</v>
          </cell>
          <cell r="G6094" t="str">
            <v>&lt;&lt;&lt;&lt;&lt;字段详细信息&gt;&gt;&gt;&gt;&gt;</v>
          </cell>
          <cell r="H6094" t="str">
            <v>EXG_BNK_CODE,RPRG_OU_ID</v>
          </cell>
        </row>
        <row r="6095">
          <cell r="E6095" t="str">
            <v>EXG_BNK_CODE_INF_TST</v>
          </cell>
          <cell r="F6095" t="e">
            <v>#N/A</v>
          </cell>
          <cell r="G6095" t="str">
            <v>&lt;&lt;&lt;&lt;&lt;字段详细信息&gt;&gt;&gt;&gt;&gt;</v>
          </cell>
          <cell r="H6095" t="str">
            <v>EXG_BNK_CODE,RPRG_OU_ID</v>
          </cell>
        </row>
        <row r="6096">
          <cell r="E6096" t="str">
            <v>EXG_RATE</v>
          </cell>
          <cell r="F6096" t="e">
            <v>#N/A</v>
          </cell>
          <cell r="G6096" t="str">
            <v>&lt;&lt;&lt;&lt;&lt;字段详细信息&gt;&gt;&gt;&gt;&gt;</v>
          </cell>
          <cell r="H6096" t="str">
            <v>OU_ID,CCY_ID</v>
          </cell>
        </row>
        <row r="6097">
          <cell r="E6097" t="str">
            <v>EXG_RATE_ARCH</v>
          </cell>
          <cell r="F6097" t="e">
            <v>#N/A</v>
          </cell>
          <cell r="G6097" t="str">
            <v>&lt;&lt;&lt;&lt;&lt;字段详细信息&gt;&gt;&gt;&gt;&gt;</v>
          </cell>
          <cell r="H6097" t="str">
            <v>DLY_SEQ_NO,OU_ID,EFF_DT,CCY_ID,NBR_INSRT_TIM</v>
          </cell>
        </row>
        <row r="6098">
          <cell r="E6098" t="str">
            <v>EXPLAIN_INSTANCE</v>
          </cell>
          <cell r="F6098" t="e">
            <v>#N/A</v>
          </cell>
          <cell r="G6098" t="str">
            <v>&lt;&lt;&lt;&lt;&lt;字段详细信息&gt;&gt;&gt;&gt;&gt;</v>
          </cell>
          <cell r="H6098" t="str">
            <v>EXPLAIN_REQUESTER,EXPLAIN_TIME,SOURCE_NAME,SOURCE_SCHEMA,SOURCE_VERSION</v>
          </cell>
        </row>
        <row r="6099">
          <cell r="E6099" t="str">
            <v>EXPLAIN_STATEMENT</v>
          </cell>
          <cell r="F6099" t="e">
            <v>#N/A</v>
          </cell>
          <cell r="G6099" t="str">
            <v>&lt;&lt;&lt;&lt;&lt;字段详细信息&gt;&gt;&gt;&gt;&gt;</v>
          </cell>
          <cell r="H6099" t="str">
            <v>EXPLAIN_REQUESTER,EXPLAIN_TIME,SOURCE_NAME,SOURCE_SCHEMA,SOURCE_VERSION,EXPLAIN_LEVEL,STMTNO,SECTNO</v>
          </cell>
        </row>
        <row r="6100">
          <cell r="E6100" t="str">
            <v>EXP_LC_NGO_ADD_INF</v>
          </cell>
          <cell r="F6100" t="e">
            <v>#N/A</v>
          </cell>
          <cell r="G6100" t="str">
            <v>&lt;&lt;&lt;&lt;&lt;字段详细信息&gt;&gt;&gt;&gt;&gt;</v>
          </cell>
          <cell r="H6100" t="str">
            <v>NEGO_NO</v>
          </cell>
        </row>
        <row r="6101">
          <cell r="E6101" t="str">
            <v>EXT_ASR_INF</v>
          </cell>
          <cell r="F6101" t="e">
            <v>#N/A</v>
          </cell>
          <cell r="G6101" t="str">
            <v>&lt;&lt;&lt;&lt;&lt;字段详细信息&gt;&gt;&gt;&gt;&gt;</v>
          </cell>
          <cell r="H6101" t="str">
            <v>EXT_ASR_ID</v>
          </cell>
        </row>
        <row r="6102">
          <cell r="E6102" t="str">
            <v>EX_BILL_LAY_BCK_INFO</v>
          </cell>
          <cell r="F6102" t="e">
            <v>#N/A</v>
          </cell>
          <cell r="G6102" t="str">
            <v>&lt;&lt;&lt;&lt;&lt;字段详细信息&gt;&gt;&gt;&gt;&gt;</v>
          </cell>
          <cell r="H6102" t="str">
            <v>TXN_RUN_NO</v>
          </cell>
        </row>
        <row r="6103">
          <cell r="E6103" t="str">
            <v>EX_CR_INS_INFO_20200708_BDW_YZ_01</v>
          </cell>
          <cell r="F6103" t="e">
            <v>#N/A</v>
          </cell>
          <cell r="G6103" t="str">
            <v>&lt;&lt;&lt;&lt;&lt;字段详细信息&gt;&gt;&gt;&gt;&gt;</v>
          </cell>
          <cell r="H6103" t="str">
            <v>TXN_RUN_NO</v>
          </cell>
        </row>
        <row r="6104">
          <cell r="E6104" t="str">
            <v>EX_FFT_CLE_INFO</v>
          </cell>
          <cell r="F6104" t="e">
            <v>#N/A</v>
          </cell>
          <cell r="G6104" t="str">
            <v>&lt;&lt;&lt;&lt;&lt;字段详细信息&gt;&gt;&gt;&gt;&gt;</v>
          </cell>
          <cell r="H6104" t="str">
            <v>TXN_RUN_NO</v>
          </cell>
        </row>
        <row r="6105">
          <cell r="E6105" t="str">
            <v>EX_FFT_INFO</v>
          </cell>
          <cell r="F6105" t="e">
            <v>#N/A</v>
          </cell>
          <cell r="G6105" t="str">
            <v>&lt;&lt;&lt;&lt;&lt;字段详细信息&gt;&gt;&gt;&gt;&gt;</v>
          </cell>
          <cell r="H6105" t="str">
            <v>BIZ_NO</v>
          </cell>
        </row>
        <row r="6106">
          <cell r="E6106" t="str">
            <v>EX_INV_LOAN_INFO</v>
          </cell>
          <cell r="F6106" t="e">
            <v>#N/A</v>
          </cell>
          <cell r="G6106" t="str">
            <v>&lt;&lt;&lt;&lt;&lt;字段详细信息&gt;&gt;&gt;&gt;&gt;</v>
          </cell>
          <cell r="H6106" t="str">
            <v>TXN_RUN_NBR</v>
          </cell>
        </row>
        <row r="6107">
          <cell r="E6107" t="str">
            <v>EX_LC_NGO_20200708_BDW_LX_01</v>
          </cell>
          <cell r="F6107" t="e">
            <v>#N/A</v>
          </cell>
          <cell r="G6107" t="str">
            <v>&lt;&lt;&lt;&lt;&lt;字段详细信息&gt;&gt;&gt;&gt;&gt;</v>
          </cell>
          <cell r="H6107" t="str">
            <v>BP_NO</v>
          </cell>
        </row>
        <row r="6108">
          <cell r="E6108" t="str">
            <v>EX_LC_PAG_LOAN_INFO</v>
          </cell>
          <cell r="F6108" t="e">
            <v>#N/A</v>
          </cell>
          <cell r="G6108" t="str">
            <v>&lt;&lt;&lt;&lt;&lt;字段详细信息&gt;&gt;&gt;&gt;&gt;</v>
          </cell>
          <cell r="H6108" t="str">
            <v>TXN_RUN_NBR</v>
          </cell>
        </row>
        <row r="6109">
          <cell r="E6109" t="str">
            <v>EX_MAIL_RGST</v>
          </cell>
          <cell r="F6109" t="e">
            <v>#N/A</v>
          </cell>
          <cell r="G6109" t="str">
            <v>&lt;&lt;&lt;&lt;&lt;字段详细信息&gt;&gt;&gt;&gt;&gt;</v>
          </cell>
          <cell r="H6109" t="str">
            <v>TXN_RUN_NO</v>
          </cell>
        </row>
        <row r="6110">
          <cell r="E6110" t="str">
            <v>EX_MLD_INFO</v>
          </cell>
          <cell r="F6110" t="e">
            <v>#N/A</v>
          </cell>
          <cell r="G6110" t="str">
            <v>&lt;&lt;&lt;&lt;&lt;字段详细信息&gt;&gt;&gt;&gt;&gt;</v>
          </cell>
          <cell r="H6110" t="str">
            <v>TXN_RUN_NO</v>
          </cell>
        </row>
        <row r="6111">
          <cell r="E6111" t="str">
            <v>EX_PRCH_INFO</v>
          </cell>
          <cell r="F6111" t="e">
            <v>#N/A</v>
          </cell>
          <cell r="G6111" t="str">
            <v>&lt;&lt;&lt;&lt;&lt;字段详细信息&gt;&gt;&gt;&gt;&gt;</v>
          </cell>
          <cell r="H6111" t="str">
            <v>TXN_RUN_NO</v>
          </cell>
        </row>
        <row r="6112">
          <cell r="E6112" t="str">
            <v>EX_PRE_ADV_INFO</v>
          </cell>
          <cell r="F6112" t="e">
            <v>#N/A</v>
          </cell>
          <cell r="G6112" t="str">
            <v>&lt;&lt;&lt;&lt;&lt;字段详细信息&gt;&gt;&gt;&gt;&gt;</v>
          </cell>
          <cell r="H6112" t="str">
            <v>TXN_RUN_NO</v>
          </cell>
        </row>
        <row r="6113">
          <cell r="E6113" t="str">
            <v>EX_RCV_RMIT_INFO_20200805_BDW_XX_01</v>
          </cell>
          <cell r="F6113" t="e">
            <v>#N/A</v>
          </cell>
          <cell r="G6113" t="str">
            <v>&lt;&lt;&lt;&lt;&lt;字段详细信息&gt;&gt;&gt;&gt;&gt;</v>
          </cell>
          <cell r="H6113" t="str">
            <v>BIZ_NO</v>
          </cell>
        </row>
        <row r="6114">
          <cell r="E6114" t="str">
            <v>EX_TRN_FFT_INFO</v>
          </cell>
          <cell r="F6114" t="e">
            <v>#N/A</v>
          </cell>
          <cell r="G6114" t="str">
            <v>&lt;&lt;&lt;&lt;&lt;字段详细信息&gt;&gt;&gt;&gt;&gt;</v>
          </cell>
          <cell r="H6114" t="str">
            <v>TXN_RUN_NBR</v>
          </cell>
        </row>
        <row r="6115">
          <cell r="E6115" t="str">
            <v>FALSE_CCY_REG</v>
          </cell>
          <cell r="F6115" t="e">
            <v>#N/A</v>
          </cell>
          <cell r="G6115" t="str">
            <v>&lt;&lt;&lt;&lt;&lt;字段详细信息&gt;&gt;&gt;&gt;&gt;</v>
          </cell>
          <cell r="H6115" t="str">
            <v>RGST_CR_STA_NO,RGST_DT,RGST_OU_ID,RGST_SEQ_NO,RGST_TELLER_ID</v>
          </cell>
        </row>
        <row r="6116">
          <cell r="E6116" t="str">
            <v>FAM_AST_LBY_INF</v>
          </cell>
          <cell r="F6116" t="e">
            <v>#N/A</v>
          </cell>
          <cell r="G6116" t="str">
            <v>&lt;&lt;&lt;&lt;&lt;字段详细信息&gt;&gt;&gt;&gt;&gt;</v>
          </cell>
          <cell r="H6116" t="str">
            <v>PRIM_CST_ID,INVT_TM_OUT,BELG_OU_ID</v>
          </cell>
        </row>
        <row r="6117">
          <cell r="E6117" t="str">
            <v>FAM_OPT_REV_INF</v>
          </cell>
          <cell r="F6117" t="e">
            <v>#N/A</v>
          </cell>
          <cell r="G6117" t="str">
            <v>&lt;&lt;&lt;&lt;&lt;字段详细信息&gt;&gt;&gt;&gt;&gt;</v>
          </cell>
          <cell r="H6117" t="str">
            <v>OPT_REV_ID</v>
          </cell>
        </row>
        <row r="6118">
          <cell r="E6118" t="str">
            <v>FAM_REV_PYOUT_INF</v>
          </cell>
          <cell r="F6118" t="e">
            <v>#N/A</v>
          </cell>
          <cell r="G6118" t="str">
            <v>&lt;&lt;&lt;&lt;&lt;字段详细信息&gt;&gt;&gt;&gt;&gt;</v>
          </cell>
          <cell r="H6118" t="str">
            <v>PRIM_CST_ID,INVT_TM_OUT,BELG_OU_ID</v>
          </cell>
        </row>
        <row r="6119">
          <cell r="E6119" t="str">
            <v>FAM_SLRY_REV_INF</v>
          </cell>
          <cell r="F6119" t="e">
            <v>#N/A</v>
          </cell>
          <cell r="G6119" t="str">
            <v>&lt;&lt;&lt;&lt;&lt;字段详细信息&gt;&gt;&gt;&gt;&gt;</v>
          </cell>
          <cell r="H6119" t="str">
            <v>SLRY_REV_ID</v>
          </cell>
        </row>
        <row r="6120">
          <cell r="E6120" t="str">
            <v>FAM_TRT_OF_FARM_REV_INF</v>
          </cell>
          <cell r="F6120" t="e">
            <v>#N/A</v>
          </cell>
          <cell r="G6120" t="str">
            <v>&lt;&lt;&lt;&lt;&lt;字段详细信息&gt;&gt;&gt;&gt;&gt;</v>
          </cell>
          <cell r="H6120" t="str">
            <v>TRT_OF_FARM_REV_DTL_ID</v>
          </cell>
        </row>
        <row r="6121">
          <cell r="E6121" t="str">
            <v>FEE_TP</v>
          </cell>
          <cell r="F6121" t="e">
            <v>#N/A</v>
          </cell>
          <cell r="G6121" t="str">
            <v>&lt;&lt;&lt;&lt;&lt;字段详细信息&gt;&gt;&gt;&gt;&gt;</v>
          </cell>
          <cell r="H6121" t="str">
            <v>FEE_CODE</v>
          </cell>
        </row>
        <row r="6122">
          <cell r="E6122" t="str">
            <v>FISC_TX_AGT_DUC_AR</v>
          </cell>
          <cell r="F6122" t="e">
            <v>#N/A</v>
          </cell>
          <cell r="G6122" t="str">
            <v>&lt;&lt;&lt;&lt;&lt;字段详细信息&gt;&gt;&gt;&gt;&gt;</v>
          </cell>
          <cell r="H6122" t="str">
            <v>TX_CLT_ORG_CD,TXPYER_CD</v>
          </cell>
        </row>
        <row r="6123">
          <cell r="E6123" t="str">
            <v>FISC_TX_AGT_DUC_TXN_RUN</v>
          </cell>
          <cell r="F6123" t="e">
            <v>#N/A</v>
          </cell>
          <cell r="G6123" t="str">
            <v>&lt;&lt;&lt;&lt;&lt;字段详细信息&gt;&gt;&gt;&gt;&gt;</v>
          </cell>
          <cell r="H6123" t="str">
            <v>FRT_TML_TXN_DT,FRT_TML_TXN_RUN_NO</v>
          </cell>
        </row>
        <row r="6124">
          <cell r="E6124" t="str">
            <v>FISC_TX_BAT_AGT_DUC_TXN_DTL</v>
          </cell>
          <cell r="F6124" t="e">
            <v>#N/A</v>
          </cell>
          <cell r="G6124" t="str">
            <v>&lt;&lt;&lt;&lt;&lt;字段详细信息&gt;&gt;&gt;&gt;&gt;</v>
          </cell>
          <cell r="H6124" t="str">
            <v>FRT_TML_TXN_DT,TXN_BAT_NO,SRL_NO</v>
          </cell>
        </row>
        <row r="6125">
          <cell r="E6125" t="str">
            <v>FIX_SUB_CTR_INFO</v>
          </cell>
          <cell r="F6125" t="e">
            <v>#N/A</v>
          </cell>
          <cell r="G6125" t="str">
            <v>&lt;&lt;&lt;&lt;&lt;字段详细信息&gt;&gt;&gt;&gt;&gt;</v>
          </cell>
          <cell r="H6125" t="str">
            <v>AC_AR_ID,CTR_ST_TP_ID</v>
          </cell>
        </row>
        <row r="6126">
          <cell r="E6126" t="str">
            <v>FMS_AC_AR_SRC</v>
          </cell>
          <cell r="F6126" t="e">
            <v>#N/A</v>
          </cell>
          <cell r="G6126" t="str">
            <v>&lt;&lt;&lt;&lt;&lt;字段详细信息&gt;&gt;&gt;&gt;&gt;</v>
          </cell>
          <cell r="H6126" t="str">
            <v>FMS_AC_NO</v>
          </cell>
        </row>
        <row r="6127">
          <cell r="E6127" t="str">
            <v>FMS_ORG_AC_INFO_HISTORY</v>
          </cell>
          <cell r="F6127" t="e">
            <v>#N/A</v>
          </cell>
          <cell r="G6127" t="str">
            <v>&lt;&lt;&lt;&lt;&lt;字段详细信息&gt;&gt;&gt;&gt;&gt;</v>
          </cell>
          <cell r="H6127" t="str">
            <v>FMS_BNK_AC_NO,OU_ID_L1</v>
          </cell>
        </row>
        <row r="6128">
          <cell r="E6128" t="str">
            <v>FMS_ORG_AC_INFO_SRC</v>
          </cell>
          <cell r="F6128" t="e">
            <v>#N/A</v>
          </cell>
          <cell r="G6128" t="str">
            <v>&lt;&lt;&lt;&lt;&lt;字段详细信息&gt;&gt;&gt;&gt;&gt;</v>
          </cell>
          <cell r="H6128" t="str">
            <v>FMS_BNK_AC_NO,OU_ID_L1</v>
          </cell>
        </row>
        <row r="6129">
          <cell r="E6129" t="str">
            <v>FMS_TXN_RUN_20190724_BDW_ZX_02</v>
          </cell>
          <cell r="F6129" t="e">
            <v>#N/A</v>
          </cell>
          <cell r="G6129" t="str">
            <v>&lt;&lt;&lt;&lt;&lt;字段详细信息&gt;&gt;&gt;&gt;&gt;</v>
          </cell>
          <cell r="H6129" t="str">
            <v>TXN_RUN_NBR</v>
          </cell>
        </row>
        <row r="6130">
          <cell r="E6130" t="str">
            <v>FNC_BIZ_AC_TXN_RUN_20190724_BDW_ZX_02</v>
          </cell>
          <cell r="F6130" t="e">
            <v>#N/A</v>
          </cell>
          <cell r="G6130" t="str">
            <v>&lt;&lt;&lt;&lt;&lt;字段详细信息&gt;&gt;&gt;&gt;&gt;</v>
          </cell>
          <cell r="H6130" t="str">
            <v>APL_SEQ_NO</v>
          </cell>
        </row>
        <row r="6131">
          <cell r="E6131" t="str">
            <v>FNC_BIZ_AC_TXN_RUN_SRC</v>
          </cell>
          <cell r="F6131" t="e">
            <v>#N/A</v>
          </cell>
          <cell r="G6131" t="str">
            <v>&lt;&lt;&lt;&lt;&lt;字段详细信息&gt;&gt;&gt;&gt;&gt;</v>
          </cell>
          <cell r="H6131" t="str">
            <v>APL_SEQ_NO</v>
          </cell>
        </row>
        <row r="6132">
          <cell r="E6132" t="str">
            <v>FNC_BIZ_AGT_INF_20190724_BDW_ZX_02</v>
          </cell>
          <cell r="F6132" t="e">
            <v>#N/A</v>
          </cell>
          <cell r="G6132" t="str">
            <v>&lt;&lt;&lt;&lt;&lt;字段详细信息&gt;&gt;&gt;&gt;&gt;</v>
          </cell>
          <cell r="H6132" t="str">
            <v>AGT_ID</v>
          </cell>
        </row>
        <row r="6133">
          <cell r="E6133" t="str">
            <v>PART_ACC_IN_OUT_RGST</v>
          </cell>
          <cell r="F6133" t="e">
            <v>#N/A</v>
          </cell>
          <cell r="G6133" t="str">
            <v>&lt;&lt;&lt;&lt;&lt;字段详细信息&gt;&gt;&gt;&gt;&gt;</v>
          </cell>
          <cell r="H6133" t="str">
            <v>LP_CD,TXN_DT,TXN_RUN_NBR</v>
          </cell>
        </row>
        <row r="6134">
          <cell r="E6134" t="str">
            <v>FNC_BIZ_BTCH_CPTL_RUN_OLD</v>
          </cell>
          <cell r="F6134" t="e">
            <v>#N/A</v>
          </cell>
          <cell r="G6134" t="str">
            <v>&lt;&lt;&lt;&lt;&lt;字段详细信息&gt;&gt;&gt;&gt;&gt;</v>
          </cell>
          <cell r="H6134" t="str">
            <v>INSRT_DT,APL_SEQ_NO,SEND_BNK_HOST_SEQ_NO</v>
          </cell>
        </row>
        <row r="6135">
          <cell r="E6135" t="str">
            <v>FNC_BIZ_BTCH_CPTL_RUN_SRC</v>
          </cell>
          <cell r="F6135" t="e">
            <v>#N/A</v>
          </cell>
          <cell r="G6135" t="str">
            <v>&lt;&lt;&lt;&lt;&lt;字段详细信息&gt;&gt;&gt;&gt;&gt;</v>
          </cell>
          <cell r="H6135" t="str">
            <v>INSRT_DT,APL_SEQ_NO</v>
          </cell>
        </row>
        <row r="6136">
          <cell r="E6136" t="str">
            <v>FNC_BIZ_INVOICE</v>
          </cell>
          <cell r="F6136" t="e">
            <v>#N/A</v>
          </cell>
          <cell r="G6136" t="str">
            <v>&lt;&lt;&lt;&lt;&lt;字段详细信息&gt;&gt;&gt;&gt;&gt;</v>
          </cell>
          <cell r="H6136" t="str">
            <v>INVOICE_ID</v>
          </cell>
        </row>
        <row r="6137">
          <cell r="E6137" t="str">
            <v>FNC_CFM_ARCH</v>
          </cell>
          <cell r="F6137" t="e">
            <v>#N/A</v>
          </cell>
          <cell r="G6137" t="str">
            <v>&lt;&lt;&lt;&lt;&lt;字段详细信息&gt;&gt;&gt;&gt;&gt;</v>
          </cell>
          <cell r="H6137" t="str">
            <v>BIZ_NO</v>
          </cell>
        </row>
        <row r="6138">
          <cell r="E6138" t="str">
            <v>FNC_INF</v>
          </cell>
          <cell r="F6138" t="e">
            <v>#N/A</v>
          </cell>
          <cell r="G6138" t="str">
            <v>&lt;&lt;&lt;&lt;&lt;字段详细信息&gt;&gt;&gt;&gt;&gt;</v>
          </cell>
          <cell r="H6138" t="str">
            <v>FNC_ID</v>
          </cell>
        </row>
        <row r="6139">
          <cell r="E6139" t="str">
            <v>FNC_INSTRMNT_VAL</v>
          </cell>
          <cell r="F6139" t="e">
            <v>#N/A</v>
          </cell>
          <cell r="G6139" t="str">
            <v>&lt;&lt;&lt;&lt;&lt;字段详细信息&gt;&gt;&gt;&gt;&gt;</v>
          </cell>
          <cell r="H6139" t="str">
            <v>FNC_INSTRMNT_CD,MKT_TP_ID,AST_TP_ID,INF_SRC_OU_ID,BGN_DT</v>
          </cell>
        </row>
        <row r="6140">
          <cell r="E6140" t="str">
            <v>FNC_INT_INFO</v>
          </cell>
          <cell r="F6140" t="e">
            <v>#N/A</v>
          </cell>
          <cell r="G6140" t="str">
            <v>&lt;&lt;&lt;&lt;&lt;字段详细信息&gt;&gt;&gt;&gt;&gt;</v>
          </cell>
          <cell r="H6140" t="str">
            <v>LN_BIZ_ID,SEQ_NO,TXN_RUN_NBR</v>
          </cell>
        </row>
        <row r="6141">
          <cell r="E6141" t="str">
            <v>FNC_PD_COLL_PRD_HISTORY</v>
          </cell>
          <cell r="F6141" t="e">
            <v>#N/A</v>
          </cell>
          <cell r="G6141" t="str">
            <v>&lt;&lt;&lt;&lt;&lt;字段详细信息&gt;&gt;&gt;&gt;&gt;</v>
          </cell>
          <cell r="H6141" t="str">
            <v>PD_CD,OU_ID</v>
          </cell>
        </row>
        <row r="6142">
          <cell r="E6142" t="str">
            <v>FNC_PD_INCM_ACLT_INF_20190710_BDW_XX_07</v>
          </cell>
          <cell r="F6142" t="e">
            <v>#N/A</v>
          </cell>
          <cell r="G6142" t="str">
            <v>&lt;&lt;&lt;&lt;&lt;字段详细信息&gt;&gt;&gt;&gt;&gt;</v>
          </cell>
          <cell r="H6142" t="str">
            <v>INCM_ID,OU_ID</v>
          </cell>
        </row>
        <row r="6143">
          <cell r="E6143" t="str">
            <v>FNC_PD_INCM_ALCT_DTL_HISTORY</v>
          </cell>
          <cell r="F6143" t="e">
            <v>#N/A</v>
          </cell>
          <cell r="G6143" t="str">
            <v>&lt;&lt;&lt;&lt;&lt;字段详细信息&gt;&gt;&gt;&gt;&gt;</v>
          </cell>
          <cell r="H6143" t="str">
            <v>INCM_ID,OU_ID,MIN_HLD_DAYS,AMT_RNG_MIN_LMT_AMT,BGN_DT_OF_FIX_TM_PRD</v>
          </cell>
        </row>
        <row r="6144">
          <cell r="E6144" t="str">
            <v>FNC_PD_LMT_INFO_20191018_BDW_WCM_01</v>
          </cell>
          <cell r="F6144" t="e">
            <v>#N/A</v>
          </cell>
          <cell r="G6144" t="str">
            <v>&lt;&lt;&lt;&lt;&lt;字段详细信息&gt;&gt;&gt;&gt;&gt;</v>
          </cell>
          <cell r="H6144" t="str">
            <v>PD_CD,OU_ID,CST_TP_ID</v>
          </cell>
        </row>
        <row r="6145">
          <cell r="E6145" t="str">
            <v>FNC_PD_QTA_INFO_HISTORY</v>
          </cell>
          <cell r="F6145" t="e">
            <v>#N/A</v>
          </cell>
          <cell r="G6145" t="str">
            <v>&lt;&lt;&lt;&lt;&lt;字段详细信息&gt;&gt;&gt;&gt;&gt;</v>
          </cell>
          <cell r="H6145" t="str">
            <v>PD_CD,OU_ID_L1,OU_ID_L2,OU_ID_L3</v>
          </cell>
        </row>
        <row r="6146">
          <cell r="E6146" t="str">
            <v>FNC_PD_TERM_INF_HISTORY</v>
          </cell>
          <cell r="F6146" t="e">
            <v>#N/A</v>
          </cell>
          <cell r="G6146" t="str">
            <v>&lt;&lt;&lt;&lt;&lt;字段详细信息&gt;&gt;&gt;&gt;&gt;</v>
          </cell>
          <cell r="H6146" t="str">
            <v>OU_ID,PD_CD</v>
          </cell>
        </row>
        <row r="6147">
          <cell r="E6147" t="str">
            <v>FNC_PRN_SRL_PD_INF</v>
          </cell>
          <cell r="F6147" t="e">
            <v>#N/A</v>
          </cell>
          <cell r="G6147" t="str">
            <v>&lt;&lt;&lt;&lt;&lt;字段详细信息&gt;&gt;&gt;&gt;&gt;</v>
          </cell>
          <cell r="H6147" t="str">
            <v>PRN_SRL_PD_CD,OU_ID</v>
          </cell>
        </row>
        <row r="6148">
          <cell r="E6148" t="str">
            <v>FNC_SBPN_BTCH_TXN_DTL</v>
          </cell>
          <cell r="F6148" t="e">
            <v>#N/A</v>
          </cell>
          <cell r="G6148" t="str">
            <v>&lt;&lt;&lt;&lt;&lt;字段详细信息&gt;&gt;&gt;&gt;&gt;</v>
          </cell>
          <cell r="H6148" t="str">
            <v>BTCH_ID</v>
          </cell>
        </row>
        <row r="6149">
          <cell r="E6149" t="str">
            <v>FNC_SBPN_TXN_DTL</v>
          </cell>
          <cell r="F6149" t="e">
            <v>#N/A</v>
          </cell>
          <cell r="G6149" t="str">
            <v>&lt;&lt;&lt;&lt;&lt;字段详细信息&gt;&gt;&gt;&gt;&gt;</v>
          </cell>
          <cell r="H6149" t="str">
            <v>BTCH_ID,CPTL_BIZ_DTL_ID</v>
          </cell>
        </row>
        <row r="6150">
          <cell r="E6150" t="str">
            <v>FNC_SRL_PD_INF_HISTORY</v>
          </cell>
          <cell r="F6150" t="e">
            <v>#N/A</v>
          </cell>
          <cell r="G6150" t="str">
            <v>&lt;&lt;&lt;&lt;&lt;字段详细信息&gt;&gt;&gt;&gt;&gt;</v>
          </cell>
          <cell r="H6150" t="str">
            <v>FNC_SRL_PD_CD,OU_ID</v>
          </cell>
        </row>
        <row r="6151">
          <cell r="E6151" t="str">
            <v>FRGN_CCY_APV_AC_INFO</v>
          </cell>
          <cell r="F6151" t="e">
            <v>#N/A</v>
          </cell>
          <cell r="G6151" t="str">
            <v>&lt;&lt;&lt;&lt;&lt;字段详细信息&gt;&gt;&gt;&gt;&gt;</v>
          </cell>
          <cell r="H6151" t="str">
            <v>PBC_OPN_APV_NO,AC_AR_ID</v>
          </cell>
        </row>
        <row r="6152">
          <cell r="E6152" t="str">
            <v>FRGN_CCY_APV_MX_LMT_INFO</v>
          </cell>
          <cell r="F6152" t="e">
            <v>#N/A</v>
          </cell>
          <cell r="G6152" t="str">
            <v>&lt;&lt;&lt;&lt;&lt;字段详细信息&gt;&gt;&gt;&gt;&gt;</v>
          </cell>
          <cell r="H6152" t="str">
            <v>PBC_OPN_APV_NO</v>
          </cell>
        </row>
        <row r="6153">
          <cell r="E6153" t="str">
            <v>FRGN_CST_NGO_INT_TAX_RATE_RGST</v>
          </cell>
          <cell r="F6153" t="e">
            <v>#N/A</v>
          </cell>
          <cell r="G6153" t="str">
            <v>&lt;&lt;&lt;&lt;&lt;字段详细信息&gt;&gt;&gt;&gt;&gt;</v>
          </cell>
          <cell r="H6153" t="str">
            <v>PRIM_CST_ID,CTY_OU_IP_ID,EFF_DT</v>
          </cell>
        </row>
        <row r="6154">
          <cell r="E6154" t="str">
            <v>RCBP_QRY_RSP_RGST_20181017_BDW_HC_04</v>
          </cell>
          <cell r="F6154" t="e">
            <v>#N/A</v>
          </cell>
          <cell r="G6154" t="str">
            <v>&lt;&lt;&lt;&lt;&lt;字段详细信息&gt;&gt;&gt;&gt;&gt;</v>
          </cell>
          <cell r="H6154" t="str">
            <v>ORIG_BNK_CODE,CNSGN_DT,TXN_SEQ_NO,NOSTRO_VOSTRO_F</v>
          </cell>
        </row>
        <row r="6155">
          <cell r="E6155" t="str">
            <v>FT_DEP_AR_ACG_SBJ_HIST</v>
          </cell>
          <cell r="F6155" t="e">
            <v>#N/A</v>
          </cell>
          <cell r="G6155" t="str">
            <v>&lt;&lt;&lt;&lt;&lt;字段详细信息&gt;&gt;&gt;&gt;&gt;</v>
          </cell>
          <cell r="H6155" t="str">
            <v>FT_DEP_AR_ID,DNMN_CCY_ID,EFF_DT</v>
          </cell>
        </row>
        <row r="6156">
          <cell r="E6156" t="str">
            <v>FT_DEP_AR_ADL_INF</v>
          </cell>
          <cell r="F6156" t="e">
            <v>#N/A</v>
          </cell>
          <cell r="G6156" t="str">
            <v>&lt;&lt;&lt;&lt;&lt;字段详细信息&gt;&gt;&gt;&gt;&gt;</v>
          </cell>
          <cell r="H6156" t="str">
            <v>FT_DEP_AR_ID</v>
          </cell>
        </row>
        <row r="6157">
          <cell r="E6157" t="str">
            <v>FT_DEP_AR_AMT_HIST</v>
          </cell>
          <cell r="F6157" t="e">
            <v>#N/A</v>
          </cell>
          <cell r="G6157" t="str">
            <v>&lt;&lt;&lt;&lt;&lt;字段详细信息&gt;&gt;&gt;&gt;&gt;</v>
          </cell>
          <cell r="H6157" t="str">
            <v>FT_DEP_AR_ID,AMT_TP_ID,EFF_DT</v>
          </cell>
        </row>
        <row r="6158">
          <cell r="E6158" t="str">
            <v>FT_DEP_AR_INT_RATE_HIST</v>
          </cell>
          <cell r="F6158" t="e">
            <v>#N/A</v>
          </cell>
          <cell r="G6158" t="str">
            <v>&lt;&lt;&lt;&lt;&lt;字段详细信息&gt;&gt;&gt;&gt;&gt;</v>
          </cell>
          <cell r="H6158" t="str">
            <v>FT_DEP_AR_ID,FT_DEP_AR_INT_RATE_TP_ID,EFF_DT</v>
          </cell>
        </row>
        <row r="6159">
          <cell r="E6159" t="str">
            <v>FT_DEP_AR_LCS_HIST</v>
          </cell>
          <cell r="F6159" t="e">
            <v>#N/A</v>
          </cell>
          <cell r="G6159" t="str">
            <v>&lt;&lt;&lt;&lt;&lt;字段详细信息&gt;&gt;&gt;&gt;&gt;</v>
          </cell>
          <cell r="H6159" t="str">
            <v>FT_DEP_AR_ID,AR_LCS_SCM_ID,EFF_DT</v>
          </cell>
        </row>
        <row r="6160">
          <cell r="E6160" t="str">
            <v>FT_DEP_AR_RPRG_OU_HIST</v>
          </cell>
          <cell r="F6160" t="e">
            <v>#N/A</v>
          </cell>
          <cell r="G6160" t="str">
            <v>&lt;&lt;&lt;&lt;&lt;字段详细信息&gt;&gt;&gt;&gt;&gt;</v>
          </cell>
          <cell r="H6160" t="str">
            <v>FT_DEP_AR_ID,EFF_DT</v>
          </cell>
        </row>
        <row r="6161">
          <cell r="E6161" t="str">
            <v>FT_DEP_AR_SHD_TFR_INF</v>
          </cell>
          <cell r="F6161" t="e">
            <v>#N/A</v>
          </cell>
          <cell r="G6161" t="str">
            <v>&lt;&lt;&lt;&lt;&lt;字段详细信息&gt;&gt;&gt;&gt;&gt;</v>
          </cell>
          <cell r="H6161" t="str">
            <v>FT_DEP_AR_ID,INST_DEP_CTR_TP_ID</v>
          </cell>
        </row>
        <row r="6162">
          <cell r="E6162" t="str">
            <v>FT_DEP_AR_TST</v>
          </cell>
          <cell r="F6162" t="e">
            <v>#N/A</v>
          </cell>
          <cell r="G6162" t="str">
            <v>&lt;&lt;&lt;&lt;&lt;字段详细信息&gt;&gt;&gt;&gt;&gt;</v>
          </cell>
          <cell r="H6162" t="str">
            <v>FT_DEP_AR_ID</v>
          </cell>
        </row>
        <row r="6163">
          <cell r="E6163" t="str">
            <v>FT_DEP_BAL_HIST</v>
          </cell>
          <cell r="F6163" t="e">
            <v>#N/A</v>
          </cell>
          <cell r="G6163" t="str">
            <v>&lt;&lt;&lt;&lt;&lt;字段详细信息&gt;&gt;&gt;&gt;&gt;</v>
          </cell>
          <cell r="H6163" t="str">
            <v>FT_DEP_AR_ID,DNMN_CCY_ID,EFF_DT</v>
          </cell>
        </row>
        <row r="6164">
          <cell r="E6164" t="str">
            <v>FT_INTRBNK_FND_SRC</v>
          </cell>
          <cell r="F6164" t="e">
            <v>#N/A</v>
          </cell>
          <cell r="G6164" t="str">
            <v>&lt;&lt;&lt;&lt;&lt;字段详细信息&gt;&gt;&gt;&gt;&gt;</v>
          </cell>
          <cell r="H6164" t="str">
            <v>AST_TP_ID,FNC_INSTRMNT_CD,MKT_TP_ID,VER_ID</v>
          </cell>
        </row>
        <row r="6165">
          <cell r="E6165" t="str">
            <v>FT_PSBK_DEP_TXN_DTL</v>
          </cell>
          <cell r="F6165" t="e">
            <v>#N/A</v>
          </cell>
          <cell r="G6165" t="str">
            <v>&lt;&lt;&lt;&lt;&lt;字段详细信息&gt;&gt;&gt;&gt;&gt;</v>
          </cell>
          <cell r="H6165" t="str">
            <v>FT_DEP_AR_ID,ORIG_TXN_RUN_NBR,SUB_TXN_RUN_NBR,TXN_DT,TXN_TP_ID</v>
          </cell>
        </row>
        <row r="6166">
          <cell r="E6166" t="str">
            <v>FUND_TXN_CONFM_INF_SRC</v>
          </cell>
          <cell r="F6166" t="e">
            <v>#N/A</v>
          </cell>
          <cell r="G6166" t="str">
            <v>&lt;&lt;&lt;&lt;&lt;字段详细信息&gt;&gt;&gt;&gt;&gt;</v>
          </cell>
          <cell r="H6166" t="str">
            <v>EXP_DT,EXP_SEQ_NO</v>
          </cell>
        </row>
        <row r="6167">
          <cell r="E6167" t="str">
            <v>FX_TDG_ESR_LMT</v>
          </cell>
          <cell r="F6167" t="e">
            <v>#N/A</v>
          </cell>
          <cell r="G6167" t="str">
            <v>&lt;&lt;&lt;&lt;&lt;字段详细信息&gt;&gt;&gt;&gt;&gt;</v>
          </cell>
          <cell r="H6167" t="str">
            <v>LMT_TP_ID,OU_IP_ID,CCY_ID,FX_TXN_TP_ID</v>
          </cell>
        </row>
        <row r="6168">
          <cell r="E6168" t="str">
            <v>FX_TRADE_DTL</v>
          </cell>
          <cell r="F6168" t="e">
            <v>#N/A</v>
          </cell>
          <cell r="G6168" t="str">
            <v>&lt;&lt;&lt;&lt;&lt;字段详细信息&gt;&gt;&gt;&gt;&gt;</v>
          </cell>
          <cell r="H6168" t="str">
            <v>ACG_OU_IP_ID,ACG_SBJ_ID,CCY_ID,DTL_PG_NO,DTL_RCRD_CNT_NO,TXN_DT</v>
          </cell>
        </row>
        <row r="6169">
          <cell r="E6169" t="str">
            <v>GNL_LN_AR</v>
          </cell>
          <cell r="F6169" t="e">
            <v>#N/A</v>
          </cell>
          <cell r="G6169" t="str">
            <v>&lt;&lt;&lt;&lt;&lt;字段详细信息&gt;&gt;&gt;&gt;&gt;</v>
          </cell>
          <cell r="H6169" t="str">
            <v>GNL_LN_AR_ID</v>
          </cell>
        </row>
        <row r="6170">
          <cell r="E6170" t="str">
            <v>GNL_LN_AR_DEP_A_HIST</v>
          </cell>
          <cell r="F6170" t="e">
            <v>#N/A</v>
          </cell>
          <cell r="G6170" t="str">
            <v>&lt;&lt;&lt;&lt;&lt;字段详细信息&gt;&gt;&gt;&gt;&gt;</v>
          </cell>
          <cell r="H6170" t="str">
            <v>GNL_LN_AR_ID,EFF_DT</v>
          </cell>
        </row>
        <row r="6171">
          <cell r="E6171" t="str">
            <v>GNL_LN_AR_EXN_HIST</v>
          </cell>
          <cell r="F6171" t="e">
            <v>#N/A</v>
          </cell>
          <cell r="G6171" t="str">
            <v>&lt;&lt;&lt;&lt;&lt;字段详细信息&gt;&gt;&gt;&gt;&gt;</v>
          </cell>
          <cell r="H6171" t="str">
            <v>GNL_LN_AR_ID,EFF_DT</v>
          </cell>
        </row>
        <row r="6172">
          <cell r="E6172" t="str">
            <v>GNT_TEAM_CTR</v>
          </cell>
          <cell r="F6172" t="e">
            <v>#N/A</v>
          </cell>
          <cell r="G6172" t="str">
            <v>&lt;&lt;&lt;&lt;&lt;字段详细信息&gt;&gt;&gt;&gt;&gt;</v>
          </cell>
          <cell r="H6172" t="str">
            <v>CTR_ID</v>
          </cell>
        </row>
        <row r="6173">
          <cell r="E6173" t="str">
            <v>GNT_TEAM_MEMBER</v>
          </cell>
          <cell r="F6173" t="e">
            <v>#N/A</v>
          </cell>
          <cell r="G6173" t="str">
            <v>&lt;&lt;&lt;&lt;&lt;字段详细信息&gt;&gt;&gt;&gt;&gt;</v>
          </cell>
          <cell r="H6173" t="str">
            <v>TEAM_MEMBER_ID</v>
          </cell>
        </row>
        <row r="6174">
          <cell r="E6174" t="str">
            <v>GRP_CST_CR_APRV_RSLT</v>
          </cell>
          <cell r="F6174" t="e">
            <v>#N/A</v>
          </cell>
          <cell r="G6174" t="str">
            <v>&lt;&lt;&lt;&lt;&lt;字段详细信息&gt;&gt;&gt;&gt;&gt;</v>
          </cell>
          <cell r="H6174" t="str">
            <v>CR_MTRL_NO</v>
          </cell>
        </row>
        <row r="6175">
          <cell r="E6175" t="str">
            <v>GRP_CST_CR_INF</v>
          </cell>
          <cell r="F6175" t="e">
            <v>#N/A</v>
          </cell>
          <cell r="G6175" t="str">
            <v>&lt;&lt;&lt;&lt;&lt;字段详细信息&gt;&gt;&gt;&gt;&gt;</v>
          </cell>
          <cell r="H6175" t="str">
            <v>CR_ID,CST_ID,GRP_RLTNP_TP_ID</v>
          </cell>
        </row>
        <row r="6176">
          <cell r="E6176" t="str">
            <v>G_SJSCJGBW</v>
          </cell>
          <cell r="F6176" t="e">
            <v>#N/A</v>
          </cell>
          <cell r="G6176" t="str">
            <v>&lt;&lt;&lt;&lt;&lt;字段详细信息&gt;&gt;&gt;&gt;&gt;</v>
          </cell>
          <cell r="H6176" t="str">
            <v>WJBS,JRJGDM,DKYWLX,ZHTBH</v>
          </cell>
        </row>
        <row r="6177">
          <cell r="E6177" t="str">
            <v>HV_NOSTRO_VOSTRO_RGST_SRC</v>
          </cell>
          <cell r="F6177" t="e">
            <v>#N/A</v>
          </cell>
          <cell r="G6177" t="str">
            <v>&lt;&lt;&lt;&lt;&lt;字段详细信息&gt;&gt;&gt;&gt;&gt;</v>
          </cell>
          <cell r="H6177" t="str">
            <v>ORIG_BNK_CODE,TXN_SEQ_NO,CNSGN_DT</v>
          </cell>
        </row>
        <row r="6178">
          <cell r="E6178" t="str">
            <v>IBIZ_CORE_MAP_CST_HIST</v>
          </cell>
          <cell r="F6178" t="e">
            <v>#N/A</v>
          </cell>
          <cell r="G6178" t="str">
            <v>&lt;&lt;&lt;&lt;&lt;字段详细信息&gt;&gt;&gt;&gt;&gt;</v>
          </cell>
          <cell r="H6178" t="str">
            <v>IBIZ_CST_ID,EFF_DT</v>
          </cell>
        </row>
        <row r="6179">
          <cell r="E6179" t="str">
            <v>IBIZ_CORE_MAP_EP_HIST</v>
          </cell>
          <cell r="F6179" t="e">
            <v>#N/A</v>
          </cell>
          <cell r="G6179" t="str">
            <v>&lt;&lt;&lt;&lt;&lt;字段详细信息&gt;&gt;&gt;&gt;&gt;</v>
          </cell>
          <cell r="H6179" t="str">
            <v>IBI_EP_ID,EFF_DT</v>
          </cell>
        </row>
        <row r="6180">
          <cell r="E6180" t="str">
            <v>IBIZ_CORE_MAP_OU_20220112_BDW_FQS_12</v>
          </cell>
          <cell r="F6180" t="str">
            <v>机构管理</v>
          </cell>
          <cell r="G6180" t="str">
            <v>&lt;&lt;&lt;&lt;&lt;字段详细信息&gt;&gt;&gt;&gt;&gt;</v>
          </cell>
          <cell r="H6180" t="str">
            <v>IBIZ_OU_IP_ID</v>
          </cell>
        </row>
        <row r="6181">
          <cell r="E6181" t="str">
            <v>IBIZ_CORE_MAP_OU_HIST</v>
          </cell>
          <cell r="F6181" t="e">
            <v>#N/A</v>
          </cell>
          <cell r="G6181" t="str">
            <v>&lt;&lt;&lt;&lt;&lt;字段详细信息&gt;&gt;&gt;&gt;&gt;</v>
          </cell>
          <cell r="H6181" t="str">
            <v>IBIZ_OU_IP_ID,EFF_DT</v>
          </cell>
        </row>
        <row r="6182">
          <cell r="E6182" t="str">
            <v>IBIZ_CSH_ALCT_TFR</v>
          </cell>
          <cell r="F6182" t="e">
            <v>#N/A</v>
          </cell>
          <cell r="G6182" t="str">
            <v>&lt;&lt;&lt;&lt;&lt;字段详细信息&gt;&gt;&gt;&gt;&gt;</v>
          </cell>
          <cell r="H6182" t="str">
            <v>TXN_RUN_NBR</v>
          </cell>
        </row>
        <row r="6183">
          <cell r="E6183" t="str">
            <v>IBIZ_EP</v>
          </cell>
          <cell r="F6183" t="e">
            <v>#N/A</v>
          </cell>
          <cell r="G6183" t="str">
            <v>&lt;&lt;&lt;&lt;&lt;字段详细信息&gt;&gt;&gt;&gt;&gt;</v>
          </cell>
          <cell r="H6183" t="str">
            <v>IBI_EP_ID</v>
          </cell>
        </row>
        <row r="6184">
          <cell r="E6184" t="str">
            <v>IBIZ_IN_RMIT_RFND</v>
          </cell>
          <cell r="F6184" t="e">
            <v>#N/A</v>
          </cell>
          <cell r="G6184" t="str">
            <v>&lt;&lt;&lt;&lt;&lt;字段详细信息&gt;&gt;&gt;&gt;&gt;</v>
          </cell>
          <cell r="H6184" t="str">
            <v>TXN_RUN_NBR</v>
          </cell>
        </row>
        <row r="6185">
          <cell r="E6185" t="str">
            <v>IBIZ_LN_EXT_RGST</v>
          </cell>
          <cell r="F6185" t="e">
            <v>#N/A</v>
          </cell>
          <cell r="G6185" t="str">
            <v>&lt;&lt;&lt;&lt;&lt;字段详细信息&gt;&gt;&gt;&gt;&gt;</v>
          </cell>
          <cell r="H6185" t="str">
            <v>TXN_RUN_NBR</v>
          </cell>
        </row>
        <row r="6186">
          <cell r="E6186" t="str">
            <v>IBIZ_LN_ST_RGST</v>
          </cell>
          <cell r="F6186" t="e">
            <v>#N/A</v>
          </cell>
          <cell r="G6186" t="str">
            <v>&lt;&lt;&lt;&lt;&lt;字段详细信息&gt;&gt;&gt;&gt;&gt;</v>
          </cell>
          <cell r="H6186" t="str">
            <v>LN_NO</v>
          </cell>
        </row>
        <row r="6187">
          <cell r="E6187" t="str">
            <v>ICBC_DEP_WD_RGST</v>
          </cell>
          <cell r="F6187" t="e">
            <v>#N/A</v>
          </cell>
          <cell r="G6187" t="str">
            <v>&lt;&lt;&lt;&lt;&lt;字段详细信息&gt;&gt;&gt;&gt;&gt;</v>
          </cell>
          <cell r="H6187" t="str">
            <v>FRT_TML_TXN_DT,FRT_TML_TXN_RUN_MBR</v>
          </cell>
        </row>
        <row r="6188">
          <cell r="E6188" t="str">
            <v>ICBC_DEP_WD_RGST_BK</v>
          </cell>
          <cell r="F6188" t="e">
            <v>#N/A</v>
          </cell>
          <cell r="G6188" t="str">
            <v>&lt;&lt;&lt;&lt;&lt;字段详细信息&gt;&gt;&gt;&gt;&gt;</v>
          </cell>
          <cell r="H6188" t="str">
            <v>FRT_TML_TXN_DT,FRT_TML_TXN_RUN_MBR</v>
          </cell>
        </row>
        <row r="6189">
          <cell r="E6189" t="str">
            <v>ICBC_DEP_WD_RGST_SRC</v>
          </cell>
          <cell r="F6189" t="e">
            <v>#N/A</v>
          </cell>
          <cell r="G6189" t="str">
            <v>&lt;&lt;&lt;&lt;&lt;字段详细信息&gt;&gt;&gt;&gt;&gt;</v>
          </cell>
          <cell r="H6189" t="str">
            <v>FRT_TML_TXN_DT,FRT_TML_TXN_RUN_MBR</v>
          </cell>
        </row>
        <row r="6190">
          <cell r="E6190" t="str">
            <v>IDV_CST_AC_CNL_INF</v>
          </cell>
          <cell r="F6190" t="e">
            <v>#N/A</v>
          </cell>
          <cell r="G6190" t="str">
            <v>&lt;&lt;&lt;&lt;&lt;字段详细信息&gt;&gt;&gt;&gt;&gt;</v>
          </cell>
          <cell r="H6190" t="str">
            <v>PRIM_CST_ID,CNL_TP_ID,AC_AR_ID</v>
          </cell>
        </row>
        <row r="6191">
          <cell r="E6191" t="str">
            <v>IDV_CST_CNL_INF</v>
          </cell>
          <cell r="F6191" t="e">
            <v>#N/A</v>
          </cell>
          <cell r="G6191" t="str">
            <v>&lt;&lt;&lt;&lt;&lt;字段详细信息&gt;&gt;&gt;&gt;&gt;</v>
          </cell>
          <cell r="H6191" t="str">
            <v>CST_ID,CNL_TP_ID</v>
          </cell>
        </row>
        <row r="6192">
          <cell r="E6192" t="str">
            <v>IDV_CST_CNL_INF_SRC</v>
          </cell>
          <cell r="F6192" t="e">
            <v>#N/A</v>
          </cell>
          <cell r="G6192" t="str">
            <v>&lt;&lt;&lt;&lt;&lt;字段详细信息&gt;&gt;&gt;&gt;&gt;</v>
          </cell>
          <cell r="H6192" t="str">
            <v>CST_ID,CNL_TP_ID</v>
          </cell>
        </row>
        <row r="6193">
          <cell r="E6193" t="str">
            <v>IDV_EBNK_FNC_PD_TXN_RUN</v>
          </cell>
          <cell r="F6193" t="str">
            <v>个人网银理财产品交易流水表</v>
          </cell>
          <cell r="G6193" t="str">
            <v>&lt;&lt;&lt;&lt;&lt;字段详细信息&gt;&gt;&gt;&gt;&gt;</v>
          </cell>
          <cell r="H6193" t="str">
            <v>EBNK_TXN_RUN_NO</v>
          </cell>
        </row>
        <row r="6194">
          <cell r="E6194" t="str">
            <v>IDV_EBNK_LN_REPYMT_TXN_RUN</v>
          </cell>
          <cell r="F6194" t="str">
            <v>个人网银贷款还贷流水表</v>
          </cell>
          <cell r="G6194" t="str">
            <v>&lt;&lt;&lt;&lt;&lt;字段详细信息&gt;&gt;&gt;&gt;&gt;</v>
          </cell>
          <cell r="H6194" t="str">
            <v>TXN_RUN_NO</v>
          </cell>
        </row>
        <row r="6195">
          <cell r="E6195" t="str">
            <v>IDV_EBNK_TXN_CD_DEF</v>
          </cell>
          <cell r="F6195" t="str">
            <v>个人网银交易定义表</v>
          </cell>
          <cell r="G6195" t="str">
            <v>&lt;&lt;&lt;&lt;&lt;字段详细信息&gt;&gt;&gt;&gt;&gt;</v>
          </cell>
          <cell r="H6195" t="str">
            <v>RPRG_EBNK_TP_ID,TXN_CD</v>
          </cell>
        </row>
        <row r="6196">
          <cell r="E6196" t="str">
            <v>IDV_LN_SPCL_INFO</v>
          </cell>
          <cell r="F6196" t="e">
            <v>#N/A</v>
          </cell>
          <cell r="G6196" t="str">
            <v>&lt;&lt;&lt;&lt;&lt;字段详细信息&gt;&gt;&gt;&gt;&gt;</v>
          </cell>
          <cell r="H6196" t="str">
            <v>CST_ID,LN_CARD_NO</v>
          </cell>
        </row>
        <row r="6197">
          <cell r="E6197" t="str">
            <v>IDV_MKT_TXN_SECU_INF</v>
          </cell>
          <cell r="F6197" t="e">
            <v>#N/A</v>
          </cell>
          <cell r="G6197" t="str">
            <v>&lt;&lt;&lt;&lt;&lt;字段详细信息&gt;&gt;&gt;&gt;&gt;</v>
          </cell>
          <cell r="H6197" t="str">
            <v>TXN_SECU_VAL_ID</v>
          </cell>
        </row>
        <row r="6198">
          <cell r="E6198" t="str">
            <v>IDV_NET_EBNK_BLL_PYMT_SVC_TXN_RUN</v>
          </cell>
          <cell r="F6198" t="str">
            <v>个人网银缴费支付交易信息表</v>
          </cell>
          <cell r="G6198" t="str">
            <v>&lt;&lt;&lt;&lt;&lt;字段详细信息&gt;&gt;&gt;&gt;&gt;</v>
          </cell>
          <cell r="H6198" t="str">
            <v>TXN_RUN_NO</v>
          </cell>
        </row>
        <row r="6199">
          <cell r="E6199" t="str">
            <v>IDV_NET_EBNK_TXN_DTL</v>
          </cell>
          <cell r="F6199" t="e">
            <v>#N/A</v>
          </cell>
          <cell r="G6199" t="str">
            <v>&lt;&lt;&lt;&lt;&lt;字段详细信息&gt;&gt;&gt;&gt;&gt;</v>
          </cell>
          <cell r="H6199" t="str">
            <v>TXN_RUN_NO</v>
          </cell>
        </row>
        <row r="6200">
          <cell r="E6200" t="str">
            <v>IDV_SVG_SETL_AC_AR_CHG_RGST</v>
          </cell>
          <cell r="F6200" t="e">
            <v>#N/A</v>
          </cell>
          <cell r="G6200" t="str">
            <v>&lt;&lt;&lt;&lt;&lt;字段详细信息&gt;&gt;&gt;&gt;&gt;</v>
          </cell>
          <cell r="H6200" t="str">
            <v>OLD_AC_AR_ID</v>
          </cell>
        </row>
        <row r="6201">
          <cell r="E6201" t="str">
            <v>POS_TXN_RUN</v>
          </cell>
          <cell r="F6201" t="str">
            <v>POS交易流水对照表</v>
          </cell>
          <cell r="G6201" t="str">
            <v>&lt;&lt;&lt;&lt;&lt;字段详细信息&gt;&gt;&gt;&gt;&gt;</v>
          </cell>
          <cell r="H6201" t="str">
            <v>TXN_DT,FRT_TML_TXN_RUN_NBR</v>
          </cell>
        </row>
        <row r="6202">
          <cell r="E6202" t="str">
            <v>IMBS_BTCH_TXN_RUN</v>
          </cell>
          <cell r="F6202" t="e">
            <v>#N/A</v>
          </cell>
          <cell r="G6202" t="str">
            <v>&lt;&lt;&lt;&lt;&lt;字段详细信息&gt;&gt;&gt;&gt;&gt;</v>
          </cell>
          <cell r="H6202" t="str">
            <v>FRT_SYS_BTCH_NO,FRT_SYS_DT,T3IP_ENT_CD</v>
          </cell>
        </row>
        <row r="6203">
          <cell r="E6203" t="str">
            <v>IMBS_FTUR_AR_INF</v>
          </cell>
          <cell r="F6203" t="e">
            <v>#N/A</v>
          </cell>
          <cell r="G6203" t="str">
            <v>&lt;&lt;&lt;&lt;&lt;字段详细信息&gt;&gt;&gt;&gt;&gt;</v>
          </cell>
          <cell r="H6203" t="str">
            <v>OLD_AC_NO,FRT_TML_TXN_DT,BSN_TP_CD,T3IP_ENT_CD,AHR_NO,CST_NO,ETL_FL_NM</v>
          </cell>
        </row>
        <row r="6204">
          <cell r="E6204" t="str">
            <v>RI</v>
          </cell>
          <cell r="F6204" t="e">
            <v>#N/A</v>
          </cell>
          <cell r="G6204" t="str">
            <v>&lt;&lt;&lt;&lt;&lt;字段详细信息&gt;&gt;&gt;&gt;&gt;</v>
          </cell>
          <cell r="H6204" t="str">
            <v>RI_ID</v>
          </cell>
        </row>
        <row r="6205">
          <cell r="E6205" t="str">
            <v>IMBS_TELCOM_AR_INF</v>
          </cell>
          <cell r="F6205" t="e">
            <v>#N/A</v>
          </cell>
          <cell r="G6205" t="str">
            <v>&lt;&lt;&lt;&lt;&lt;字段详细信息&gt;&gt;&gt;&gt;&gt;</v>
          </cell>
          <cell r="H6205" t="str">
            <v>FRT_TML_TXN_DT,SEQ_NO,SGN_OU_ID,TELCOM_AR_ID,ETL_FL_NM</v>
          </cell>
        </row>
        <row r="6206">
          <cell r="E6206" t="str">
            <v>IMBS_TXN_RUN</v>
          </cell>
          <cell r="F6206" t="e">
            <v>#N/A</v>
          </cell>
          <cell r="G6206" t="str">
            <v>&lt;&lt;&lt;&lt;&lt;字段详细信息&gt;&gt;&gt;&gt;&gt;</v>
          </cell>
          <cell r="H6206" t="str">
            <v>FRT_TML_TXN_RUN_NO,T3IP_NO,FRT_TML_TXN_DT</v>
          </cell>
        </row>
        <row r="6207">
          <cell r="E6207" t="str">
            <v>IMPR_DOC_BILL_PRCH</v>
          </cell>
          <cell r="F6207" t="e">
            <v>#N/A</v>
          </cell>
          <cell r="G6207" t="str">
            <v>&lt;&lt;&lt;&lt;&lt;字段详细信息&gt;&gt;&gt;&gt;&gt;</v>
          </cell>
          <cell r="H6207" t="str">
            <v>IMPR_BILL_ADV_NO</v>
          </cell>
        </row>
        <row r="6208">
          <cell r="E6208" t="str">
            <v>IMPT_CTRL_VCHR_TP_INFO</v>
          </cell>
          <cell r="F6208" t="e">
            <v>#N/A</v>
          </cell>
          <cell r="G6208" t="str">
            <v>&lt;&lt;&lt;&lt;&lt;字段详细信息&gt;&gt;&gt;&gt;&gt;</v>
          </cell>
          <cell r="H6208" t="str">
            <v>VCHR_TP_CODE</v>
          </cell>
        </row>
        <row r="6209">
          <cell r="E6209" t="str">
            <v>IMP_CTRL_VCHR_BAL</v>
          </cell>
          <cell r="F6209" t="e">
            <v>#N/A</v>
          </cell>
          <cell r="G6209" t="str">
            <v>&lt;&lt;&lt;&lt;&lt;字段详细信息&gt;&gt;&gt;&gt;&gt;</v>
          </cell>
          <cell r="H6209" t="str">
            <v>CR_STA_SEQ_NBR,DNMN_VAL_OF_VVCHR,VCHR_TP_CODE,OU_ID,TELLER_ID,RCV_TP_ID,BOX_TP_ID</v>
          </cell>
        </row>
        <row r="6210">
          <cell r="E6210" t="str">
            <v>IM_BIZ_BTCH_AGY_PAY_RCVD_TFR_CLM</v>
          </cell>
          <cell r="F6210" t="e">
            <v>#N/A</v>
          </cell>
          <cell r="G6210" t="str">
            <v>&lt;&lt;&lt;&lt;&lt;字段详细信息&gt;&gt;&gt;&gt;&gt;</v>
          </cell>
          <cell r="H6210" t="str">
            <v>TXN_DT,BTCH_NBR</v>
          </cell>
        </row>
        <row r="6211">
          <cell r="E6211" t="str">
            <v>IM_BIZ_BTCH_AGY_PAY_RCVD_TFR_CLM_SRC</v>
          </cell>
          <cell r="F6211" t="e">
            <v>#N/A</v>
          </cell>
          <cell r="G6211" t="str">
            <v>&lt;&lt;&lt;&lt;&lt;字段详细信息&gt;&gt;&gt;&gt;&gt;</v>
          </cell>
          <cell r="H6211" t="str">
            <v>TXN_DT,BTCH_NBR</v>
          </cell>
        </row>
        <row r="6212">
          <cell r="E6212" t="str">
            <v>IM_BIZ_BTCH_AGY_PAY_RCVD_TFR_RSLT</v>
          </cell>
          <cell r="F6212" t="e">
            <v>#N/A</v>
          </cell>
          <cell r="G6212" t="str">
            <v>&lt;&lt;&lt;&lt;&lt;字段详细信息&gt;&gt;&gt;&gt;&gt;</v>
          </cell>
          <cell r="H6212" t="str">
            <v>BTCH_NBR,DB_CR_IND,SEQ_NBR</v>
          </cell>
        </row>
        <row r="6213">
          <cell r="E6213" t="str">
            <v>IM_BIZ_BTCH_AGY_PAY_RCVD_TFR_RSLT_SRC</v>
          </cell>
          <cell r="F6213" t="e">
            <v>#N/A</v>
          </cell>
          <cell r="G6213" t="str">
            <v>&lt;&lt;&lt;&lt;&lt;字段详细信息&gt;&gt;&gt;&gt;&gt;</v>
          </cell>
          <cell r="H6213" t="str">
            <v>BTCH_NBR,DB_CR_IND,SEQ_NBR</v>
          </cell>
        </row>
        <row r="6214">
          <cell r="E6214" t="str">
            <v>IM_FND_ADV</v>
          </cell>
          <cell r="F6214" t="e">
            <v>#N/A</v>
          </cell>
          <cell r="G6214" t="str">
            <v>&lt;&lt;&lt;&lt;&lt;字段详细信息&gt;&gt;&gt;&gt;&gt;</v>
          </cell>
          <cell r="H6214" t="str">
            <v>TXN_RUN_NO</v>
          </cell>
        </row>
        <row r="6215">
          <cell r="E6215" t="str">
            <v>IM_LC_CORP_INFO</v>
          </cell>
          <cell r="F6215" t="e">
            <v>#N/A</v>
          </cell>
          <cell r="G6215" t="str">
            <v>&lt;&lt;&lt;&lt;&lt;字段详细信息&gt;&gt;&gt;&gt;&gt;</v>
          </cell>
          <cell r="H6215" t="str">
            <v>TXN_RUN_NO</v>
          </cell>
        </row>
        <row r="6216">
          <cell r="E6216" t="str">
            <v>IM_LC_RGST</v>
          </cell>
          <cell r="F6216" t="e">
            <v>#N/A</v>
          </cell>
          <cell r="G6216" t="str">
            <v>&lt;&lt;&lt;&lt;&lt;字段详细信息&gt;&gt;&gt;&gt;&gt;</v>
          </cell>
          <cell r="H6216" t="str">
            <v>LC_NO</v>
          </cell>
        </row>
        <row r="6217">
          <cell r="E6217" t="str">
            <v>IM_LC_TRSF_INFO</v>
          </cell>
          <cell r="F6217" t="e">
            <v>#N/A</v>
          </cell>
          <cell r="G6217" t="str">
            <v>&lt;&lt;&lt;&lt;&lt;字段详细信息&gt;&gt;&gt;&gt;&gt;</v>
          </cell>
          <cell r="H6217" t="str">
            <v>TXN_RUN_NO</v>
          </cell>
        </row>
        <row r="6218">
          <cell r="E6218" t="str">
            <v>INCM_STMT_AND_PFT_APROP</v>
          </cell>
          <cell r="F6218" t="e">
            <v>#N/A</v>
          </cell>
          <cell r="G6218" t="str">
            <v>&lt;&lt;&lt;&lt;&lt;字段详细信息&gt;&gt;&gt;&gt;&gt;</v>
          </cell>
          <cell r="H6218" t="str">
            <v>PFT_ID</v>
          </cell>
        </row>
        <row r="6219">
          <cell r="E6219" t="str">
            <v>INCM_STMT_FRMT</v>
          </cell>
          <cell r="F6219" t="e">
            <v>#N/A</v>
          </cell>
          <cell r="G6219" t="str">
            <v>&lt;&lt;&lt;&lt;&lt;字段详细信息&gt;&gt;&gt;&gt;&gt;</v>
          </cell>
          <cell r="H6219" t="str">
            <v>ITEM_ROW_NO</v>
          </cell>
        </row>
        <row r="6220">
          <cell r="E6220" t="str">
            <v>INC_STMT</v>
          </cell>
          <cell r="F6220" t="e">
            <v>#N/A</v>
          </cell>
          <cell r="G6220" t="str">
            <v>&lt;&lt;&lt;&lt;&lt;字段详细信息&gt;&gt;&gt;&gt;&gt;</v>
          </cell>
          <cell r="H6220" t="str">
            <v>RPRG_OU_ID,DNMN_CCY_ID,ITEM_ROW_NO,RPT_DATE,RPT_FR_ID</v>
          </cell>
        </row>
        <row r="6221">
          <cell r="E6221" t="str">
            <v>INC_STMT_PRT_DTL</v>
          </cell>
          <cell r="F6221" t="e">
            <v>#N/A</v>
          </cell>
          <cell r="G6221" t="str">
            <v>&lt;&lt;&lt;&lt;&lt;字段详细信息&gt;&gt;&gt;&gt;&gt;</v>
          </cell>
          <cell r="H6221" t="str">
            <v>ACG_OU_IP_ID,CCY_ID,TXN_DT,CNVR_TP_ID,RPT_ROW_NO,GL_TP_ID</v>
          </cell>
        </row>
        <row r="6222">
          <cell r="E6222" t="str">
            <v>INR_AC_AR_ACG_SBJ_HIST</v>
          </cell>
          <cell r="F6222" t="e">
            <v>#N/A</v>
          </cell>
          <cell r="G6222" t="str">
            <v>&lt;&lt;&lt;&lt;&lt;字段详细信息&gt;&gt;&gt;&gt;&gt;</v>
          </cell>
          <cell r="H6222" t="str">
            <v>INR_AC_AR_ID,EFF_DT</v>
          </cell>
        </row>
        <row r="6223">
          <cell r="E6223" t="str">
            <v>INR_AC_AR_BAL_HIST</v>
          </cell>
          <cell r="F6223" t="e">
            <v>#N/A</v>
          </cell>
          <cell r="G6223" t="str">
            <v>&lt;&lt;&lt;&lt;&lt;字段详细信息&gt;&gt;&gt;&gt;&gt;</v>
          </cell>
          <cell r="H6223" t="str">
            <v>INR_AC_AR_ID,EFF_DT</v>
          </cell>
        </row>
        <row r="6224">
          <cell r="E6224" t="str">
            <v>INR_AC_AR_INT_RT_HIST</v>
          </cell>
          <cell r="F6224" t="e">
            <v>#N/A</v>
          </cell>
          <cell r="G6224" t="str">
            <v>&lt;&lt;&lt;&lt;&lt;字段详细信息&gt;&gt;&gt;&gt;&gt;</v>
          </cell>
          <cell r="H6224" t="str">
            <v>INR_AC_AR_ID,INR_AC_INT_RATE_TP_ID,EFF_DT</v>
          </cell>
        </row>
        <row r="6225">
          <cell r="E6225" t="str">
            <v>INR_AC_AR_LCS</v>
          </cell>
          <cell r="F6225" t="e">
            <v>#N/A</v>
          </cell>
          <cell r="G6225" t="str">
            <v>&lt;&lt;&lt;&lt;&lt;字段详细信息&gt;&gt;&gt;&gt;&gt;</v>
          </cell>
          <cell r="H6225" t="str">
            <v>INR_AC_AR_ID,EFF_DT</v>
          </cell>
        </row>
        <row r="6226">
          <cell r="E6226" t="str">
            <v>INR_AC_AR_RPRG_OU_HIST</v>
          </cell>
          <cell r="F6226" t="e">
            <v>#N/A</v>
          </cell>
          <cell r="G6226" t="str">
            <v>&lt;&lt;&lt;&lt;&lt;字段详细信息&gt;&gt;&gt;&gt;&gt;</v>
          </cell>
          <cell r="H6226" t="str">
            <v>INR_AC_AR_ID,EFF_DT</v>
          </cell>
        </row>
        <row r="6227">
          <cell r="E6227" t="str">
            <v>INR_AC_AR_TXN_DTL</v>
          </cell>
          <cell r="F6227" t="str">
            <v>内部账明细文件</v>
          </cell>
          <cell r="G6227" t="str">
            <v>&lt;&lt;&lt;&lt;&lt;字段详细信息&gt;&gt;&gt;&gt;&gt;</v>
          </cell>
          <cell r="H6227" t="str">
            <v>DTL_RCRD_CNT,DTL_RCRD_PG_CNT,INR_AC_AR_ID,ORIG_TXN_RUN_NBR,SUB_TXN_RUN_NBR,TXN_PST_DT</v>
          </cell>
        </row>
        <row r="6228">
          <cell r="E6228" t="str">
            <v>INR_EXG_RT_PARM</v>
          </cell>
          <cell r="F6228" t="e">
            <v>#N/A</v>
          </cell>
          <cell r="G6228" t="str">
            <v>&lt;&lt;&lt;&lt;&lt;字段详细信息&gt;&gt;&gt;&gt;&gt;</v>
          </cell>
          <cell r="H6228" t="str">
            <v>ACG_OU_ID,CCY_ID,EFF_DT</v>
          </cell>
        </row>
        <row r="6229">
          <cell r="E6229" t="str">
            <v>INR_EXG_RT_PARM_SRC</v>
          </cell>
          <cell r="F6229" t="e">
            <v>#N/A</v>
          </cell>
          <cell r="G6229" t="str">
            <v>&lt;&lt;&lt;&lt;&lt;字段详细信息&gt;&gt;&gt;&gt;&gt;</v>
          </cell>
          <cell r="H6229" t="str">
            <v>ACG_OU_ID,CCY_ID,EFF_DT</v>
          </cell>
        </row>
        <row r="6230">
          <cell r="E6230" t="str">
            <v>INST_CLR_VOSTRO_RGST_20180523_BDW_HC_02</v>
          </cell>
          <cell r="F6230" t="e">
            <v>#N/A</v>
          </cell>
          <cell r="G6230" t="str">
            <v>&lt;&lt;&lt;&lt;&lt;字段详细信息&gt;&gt;&gt;&gt;&gt;</v>
          </cell>
          <cell r="H6230" t="str">
            <v>CONSIGN_DT,ISDFI_CODE,PYMT_TXN_SEQ_NO,DB_CR_IND,NOSTRO_VOSTRO_F,VLD_F</v>
          </cell>
        </row>
        <row r="6231">
          <cell r="E6231" t="str">
            <v>INST_CLR_VOSTRO_RGST_SRC</v>
          </cell>
          <cell r="F6231" t="e">
            <v>#N/A</v>
          </cell>
          <cell r="G6231" t="str">
            <v>&lt;&lt;&lt;&lt;&lt;字段详细信息&gt;&gt;&gt;&gt;&gt;</v>
          </cell>
          <cell r="H6231" t="str">
            <v>CP_CODE,CONSIGN_DT,PYMT_TXN_SEQ_NO</v>
          </cell>
        </row>
        <row r="6232">
          <cell r="E6232" t="str">
            <v>INST_DEP_TXN_DTL</v>
          </cell>
          <cell r="F6232" t="e">
            <v>#N/A</v>
          </cell>
          <cell r="G6232" t="str">
            <v>&lt;&lt;&lt;&lt;&lt;字段详细信息&gt;&gt;&gt;&gt;&gt;</v>
          </cell>
          <cell r="H6232" t="str">
            <v>FT_DEP_AR_ID,SUB_TXN_RUN_NBR,ORIG_TXN_RUN_NBR,TXN_DT</v>
          </cell>
        </row>
        <row r="6233">
          <cell r="E6233" t="str">
            <v>INST_DEP_TXN_DTL_SRC</v>
          </cell>
          <cell r="F6233" t="e">
            <v>#N/A</v>
          </cell>
          <cell r="G6233" t="str">
            <v>&lt;&lt;&lt;&lt;&lt;字段详细信息&gt;&gt;&gt;&gt;&gt;</v>
          </cell>
          <cell r="H6233" t="str">
            <v>FT_DEP_AR_ID,SUB_TXN_RUN_NBR,ORIG_TXN_RUN_NBR,TXN_DT</v>
          </cell>
        </row>
        <row r="6234">
          <cell r="E6234" t="str">
            <v>INTLBIZ_JUNA_RUN</v>
          </cell>
          <cell r="F6234" t="e">
            <v>#N/A</v>
          </cell>
          <cell r="G6234" t="str">
            <v>&lt;&lt;&lt;&lt;&lt;字段详细信息&gt;&gt;&gt;&gt;&gt;</v>
          </cell>
          <cell r="H6234" t="str">
            <v>TXN_DT,SEQ_NO,INTLBIZ_TXN_RUN_NBR,GRP_NO</v>
          </cell>
        </row>
        <row r="6235">
          <cell r="E6235" t="str">
            <v>INTRBNK_DEP_AR</v>
          </cell>
          <cell r="F6235" t="e">
            <v>#N/A</v>
          </cell>
          <cell r="G6235" t="str">
            <v>&lt;&lt;&lt;&lt;&lt;字段详细信息&gt;&gt;&gt;&gt;&gt;</v>
          </cell>
          <cell r="H6235" t="str">
            <v>INTRBNK_DEP_AR_ID</v>
          </cell>
        </row>
        <row r="6236">
          <cell r="E6236" t="str">
            <v>INTRBNK_DEP_AR_ABNML_EV_RGST</v>
          </cell>
          <cell r="F6236" t="e">
            <v>#N/A</v>
          </cell>
          <cell r="G6236" t="str">
            <v>&lt;&lt;&lt;&lt;&lt;字段详细信息&gt;&gt;&gt;&gt;&gt;</v>
          </cell>
          <cell r="H6236" t="str">
            <v>INTRBNK_DEP_AR_ID,EV_NO,OPR_DT</v>
          </cell>
        </row>
        <row r="6237">
          <cell r="E6237" t="str">
            <v>INTRBNK_DEP_AR_AMT_HIST</v>
          </cell>
          <cell r="F6237" t="e">
            <v>#N/A</v>
          </cell>
          <cell r="G6237" t="str">
            <v>&lt;&lt;&lt;&lt;&lt;字段详细信息&gt;&gt;&gt;&gt;&gt;</v>
          </cell>
          <cell r="H6237" t="str">
            <v>INTRBNK_DEP_AR_ID,AMT_TP_ID,CSH_RMIT_IND_TP_ID,EFF_DT,DNMN_CCY_ID</v>
          </cell>
        </row>
        <row r="6238">
          <cell r="E6238" t="str">
            <v>INTRBNK_DEP_AR_BAL_HIST</v>
          </cell>
          <cell r="F6238" t="e">
            <v>#N/A</v>
          </cell>
          <cell r="G6238" t="str">
            <v>&lt;&lt;&lt;&lt;&lt;字段详细信息&gt;&gt;&gt;&gt;&gt;</v>
          </cell>
          <cell r="H6238" t="str">
            <v>INTRBNK_DEP_AR_ID,CSH_RMIT_IND_TP_ID,DNMN_CCY_ID,EFF_DT</v>
          </cell>
        </row>
        <row r="6239">
          <cell r="E6239" t="str">
            <v>INTRBNK_DEP_AR_LCS_HIST</v>
          </cell>
          <cell r="F6239" t="e">
            <v>#N/A</v>
          </cell>
          <cell r="G6239" t="str">
            <v>&lt;&lt;&lt;&lt;&lt;字段详细信息&gt;&gt;&gt;&gt;&gt;</v>
          </cell>
          <cell r="H6239" t="str">
            <v>INTRBNK_DEP_AR_ID,EFF_DT,AR_LCS_SCM_ID</v>
          </cell>
        </row>
        <row r="6240">
          <cell r="E6240" t="str">
            <v>INTRBNK_DEP_AR_LST_RPT_RGST</v>
          </cell>
          <cell r="F6240" t="e">
            <v>#N/A</v>
          </cell>
          <cell r="G6240" t="str">
            <v>&lt;&lt;&lt;&lt;&lt;字段详细信息&gt;&gt;&gt;&gt;&gt;</v>
          </cell>
          <cell r="H6240" t="str">
            <v>INTRBNK_DEP_AR_ID,EV_SEQ_NO</v>
          </cell>
        </row>
        <row r="6241">
          <cell r="E6241" t="str">
            <v>INTRBNK_DEP_AR_RPRG_OU_HIST</v>
          </cell>
          <cell r="F6241" t="e">
            <v>#N/A</v>
          </cell>
          <cell r="G6241" t="str">
            <v>&lt;&lt;&lt;&lt;&lt;字段详细信息&gt;&gt;&gt;&gt;&gt;</v>
          </cell>
          <cell r="H6241" t="str">
            <v>INTRBNK_DEP_AR_ID,EFF_DT</v>
          </cell>
        </row>
        <row r="6242">
          <cell r="E6242" t="str">
            <v>OU_RVK_INR_AC_TFR</v>
          </cell>
          <cell r="F6242" t="e">
            <v>#N/A</v>
          </cell>
          <cell r="G6242" t="str">
            <v>&lt;&lt;&lt;&lt;&lt;字段详细信息&gt;&gt;&gt;&gt;&gt;</v>
          </cell>
          <cell r="H6242" t="str">
            <v>AFT_RVK_AC_AR_ID,BFR_RVK_AC_AR_ID,TXN_DT</v>
          </cell>
        </row>
        <row r="6243">
          <cell r="E6243" t="str">
            <v>INTRBNK_DEP_AR_TXN_DTL</v>
          </cell>
          <cell r="F6243" t="e">
            <v>#N/A</v>
          </cell>
          <cell r="G6243" t="str">
            <v>&lt;&lt;&lt;&lt;&lt;字段详细信息&gt;&gt;&gt;&gt;&gt;</v>
          </cell>
          <cell r="H6243" t="str">
            <v>INTRBNK_DEP_AR_ID,TXN_DT,ORIG_TXN_RUN_NBR,SUB_TXN_RUN_NBR</v>
          </cell>
        </row>
        <row r="6244">
          <cell r="E6244" t="str">
            <v>INTRBNK_DEP_SUB_AR</v>
          </cell>
          <cell r="F6244" t="e">
            <v>#N/A</v>
          </cell>
          <cell r="G6244" t="str">
            <v>&lt;&lt;&lt;&lt;&lt;字段详细信息&gt;&gt;&gt;&gt;&gt;</v>
          </cell>
          <cell r="H6244" t="str">
            <v>INTRBNK_DEP_AR_ID,CSH_RMIT_IND_TP_ID,DNMN_CCY_ID</v>
          </cell>
        </row>
        <row r="6245">
          <cell r="E6245" t="str">
            <v>INTRBNK_DEP_SUB_AR_LCS_HIST</v>
          </cell>
          <cell r="F6245" t="e">
            <v>#N/A</v>
          </cell>
          <cell r="G6245" t="str">
            <v>&lt;&lt;&lt;&lt;&lt;字段详细信息&gt;&gt;&gt;&gt;&gt;</v>
          </cell>
          <cell r="H6245" t="str">
            <v>INTRBNK_DEP_AR_ID,DNMN_CCY_ID,EFF_DT,AR_LCS_SCM_ID,CSH_RMIT_IND_TP_ID</v>
          </cell>
        </row>
        <row r="6246">
          <cell r="E6246" t="str">
            <v>INTRBNK_DEP_SUB_AR_SRC</v>
          </cell>
          <cell r="F6246" t="e">
            <v>#N/A</v>
          </cell>
          <cell r="G6246" t="str">
            <v>&lt;&lt;&lt;&lt;&lt;字段详细信息&gt;&gt;&gt;&gt;&gt;</v>
          </cell>
          <cell r="H6246" t="str">
            <v>INTRBNK_DEP_AR_ID,CSH_RMIT_IND_TP_ID,DNMN_CCY_ID</v>
          </cell>
        </row>
        <row r="6247">
          <cell r="E6247" t="str">
            <v>INTRBNK_LRG_VAL_DEP_WD_TXN_RGST</v>
          </cell>
          <cell r="F6247" t="e">
            <v>#N/A</v>
          </cell>
          <cell r="G6247" t="str">
            <v>&lt;&lt;&lt;&lt;&lt;字段详细信息&gt;&gt;&gt;&gt;&gt;</v>
          </cell>
          <cell r="H6247" t="str">
            <v>INTRBNK_DEP_AR_ID,SUB_TXN_RUN_NBR,TXN_DT,ORIG_TXN_RUN_NBR</v>
          </cell>
        </row>
        <row r="6248">
          <cell r="E6248" t="str">
            <v>INT_ACML_AMT_ADJ_RGST</v>
          </cell>
          <cell r="F6248" t="e">
            <v>#N/A</v>
          </cell>
          <cell r="G6248" t="str">
            <v>&lt;&lt;&lt;&lt;&lt;字段详细信息&gt;&gt;&gt;&gt;&gt;</v>
          </cell>
          <cell r="H6248" t="str">
            <v>ADJ_DT,ORIG_TXN_RUN_NBR,SEQ_NBR,SUB_TXN_RUN_NBR</v>
          </cell>
        </row>
        <row r="6249">
          <cell r="E6249" t="str">
            <v>INT_RATE_MKT_INF_SRC</v>
          </cell>
          <cell r="F6249" t="e">
            <v>#N/A</v>
          </cell>
          <cell r="G6249" t="str">
            <v>&lt;&lt;&lt;&lt;&lt;字段详细信息&gt;&gt;&gt;&gt;&gt;</v>
          </cell>
          <cell r="H6249" t="str">
            <v>INT_RATE_MKT_SEQ_NO</v>
          </cell>
        </row>
        <row r="6250">
          <cell r="E6250" t="str">
            <v>INVT_LOAN_NO_INFO_20200708_BDW_LX_01</v>
          </cell>
          <cell r="F6250" t="e">
            <v>#N/A</v>
          </cell>
          <cell r="G6250" t="str">
            <v>&lt;&lt;&lt;&lt;&lt;字段详细信息&gt;&gt;&gt;&gt;&gt;</v>
          </cell>
          <cell r="H6250" t="str">
            <v>TXN_RUN_NO,INV_NO</v>
          </cell>
        </row>
        <row r="6251">
          <cell r="E6251" t="str">
            <v>IN_RMIT_INFO</v>
          </cell>
          <cell r="F6251" t="e">
            <v>#N/A</v>
          </cell>
          <cell r="G6251" t="str">
            <v>&lt;&lt;&lt;&lt;&lt;字段详细信息&gt;&gt;&gt;&gt;&gt;</v>
          </cell>
          <cell r="H6251" t="str">
            <v>TXN_RUN_NBR</v>
          </cell>
        </row>
        <row r="6252">
          <cell r="E6252" t="str">
            <v>IP_ALT_ID_20211117_BDW_FQS_15</v>
          </cell>
          <cell r="F6252" t="str">
            <v>客户证件信息表</v>
          </cell>
          <cell r="G6252" t="str">
            <v>&lt;&lt;&lt;&lt;&lt;字段详细信息&gt;&gt;&gt;&gt;&gt;</v>
          </cell>
          <cell r="H6252" t="str">
            <v>IP_ID,IP_ALT_ID_TP_ID,ALT_ID</v>
          </cell>
        </row>
        <row r="6253">
          <cell r="E6253" t="str">
            <v>IP_ALT_NM</v>
          </cell>
          <cell r="F6253" t="e">
            <v>#N/A</v>
          </cell>
          <cell r="G6253" t="str">
            <v>&lt;&lt;&lt;&lt;&lt;字段详细信息&gt;&gt;&gt;&gt;&gt;</v>
          </cell>
          <cell r="H6253" t="str">
            <v>IP_ID,IP_NM_TP_ID,LNG_ID,EFF_DT</v>
          </cell>
        </row>
        <row r="6254">
          <cell r="E6254" t="str">
            <v>IP_BAK</v>
          </cell>
          <cell r="F6254" t="e">
            <v>#N/A</v>
          </cell>
          <cell r="G6254" t="str">
            <v>&lt;&lt;&lt;&lt;&lt;字段详细信息&gt;&gt;&gt;&gt;&gt;</v>
          </cell>
          <cell r="H6254" t="str">
            <v>IP_ID</v>
          </cell>
        </row>
        <row r="6255">
          <cell r="E6255" t="str">
            <v>IP_CR_BLKLST</v>
          </cell>
          <cell r="F6255" t="e">
            <v>#N/A</v>
          </cell>
          <cell r="G6255" t="str">
            <v>&lt;&lt;&lt;&lt;&lt;字段详细信息&gt;&gt;&gt;&gt;&gt;</v>
          </cell>
          <cell r="H6255" t="str">
            <v>CTF_NO,CTF_TP_ID,RANK,BLKLST_SRC_TP_ID</v>
          </cell>
        </row>
        <row r="6256">
          <cell r="E6256" t="str">
            <v>LCL_CLR_IN_EXG_RGST</v>
          </cell>
          <cell r="F6256" t="e">
            <v>#N/A</v>
          </cell>
          <cell r="G6256" t="str">
            <v>&lt;&lt;&lt;&lt;&lt;字段详细信息&gt;&gt;&gt;&gt;&gt;</v>
          </cell>
          <cell r="H6256" t="str">
            <v>IN_OU_ID,IN_VLD_NBR,INPUT_DT,CNSGN_DT,CNTPR_EXG_NO,TXN_SEQ_NO</v>
          </cell>
        </row>
        <row r="6257">
          <cell r="E6257" t="str">
            <v>LCL_CLR_IN_EXG_RGST_SRC</v>
          </cell>
          <cell r="F6257" t="e">
            <v>#N/A</v>
          </cell>
          <cell r="G6257" t="str">
            <v>&lt;&lt;&lt;&lt;&lt;字段详细信息&gt;&gt;&gt;&gt;&gt;</v>
          </cell>
          <cell r="H6257" t="str">
            <v>IN_OU_ID,IN_VLD_NBR,INPUT_DT,CNSGN_DT,CNTPR_EXG_NO,TXN_SEQ_NO</v>
          </cell>
        </row>
        <row r="6258">
          <cell r="E6258" t="str">
            <v>LCL_CLR_OUT_EXG_RGST</v>
          </cell>
          <cell r="F6258" t="e">
            <v>#N/A</v>
          </cell>
          <cell r="G6258" t="str">
            <v>&lt;&lt;&lt;&lt;&lt;字段详细信息&gt;&gt;&gt;&gt;&gt;</v>
          </cell>
          <cell r="H6258" t="str">
            <v>TXN_IN_RUN_NBR,INPUT_DT</v>
          </cell>
        </row>
        <row r="6259">
          <cell r="E6259" t="str">
            <v>LCL_CLR_OUT_EXG_RGST_SRC</v>
          </cell>
          <cell r="F6259" t="e">
            <v>#N/A</v>
          </cell>
          <cell r="G6259" t="str">
            <v>&lt;&lt;&lt;&lt;&lt;字段详细信息&gt;&gt;&gt;&gt;&gt;</v>
          </cell>
          <cell r="H6259" t="str">
            <v>TXN_IN_RUN_NBR,INPUT_DT</v>
          </cell>
        </row>
        <row r="6260">
          <cell r="E6260" t="str">
            <v>LC_ACPT_INF</v>
          </cell>
          <cell r="F6260" t="e">
            <v>#N/A</v>
          </cell>
          <cell r="G6260" t="str">
            <v>&lt;&lt;&lt;&lt;&lt;字段详细信息&gt;&gt;&gt;&gt;&gt;</v>
          </cell>
          <cell r="H6260" t="str">
            <v>ACPT_NO</v>
          </cell>
        </row>
        <row r="6261">
          <cell r="E6261" t="str">
            <v>LC_CLS_RGST</v>
          </cell>
          <cell r="F6261" t="e">
            <v>#N/A</v>
          </cell>
          <cell r="G6261" t="str">
            <v>&lt;&lt;&lt;&lt;&lt;字段详细信息&gt;&gt;&gt;&gt;&gt;</v>
          </cell>
          <cell r="H6261" t="str">
            <v>TXN_RUN_NO</v>
          </cell>
        </row>
        <row r="6262">
          <cell r="E6262" t="str">
            <v>LC_EXG_PYMT_INF</v>
          </cell>
          <cell r="F6262" t="e">
            <v>#N/A</v>
          </cell>
          <cell r="G6262" t="str">
            <v>&lt;&lt;&lt;&lt;&lt;字段详细信息&gt;&gt;&gt;&gt;&gt;</v>
          </cell>
          <cell r="H6262" t="str">
            <v>PYMT_NO</v>
          </cell>
        </row>
        <row r="6263">
          <cell r="E6263" t="str">
            <v>LC_RGST</v>
          </cell>
          <cell r="F6263" t="e">
            <v>#N/A</v>
          </cell>
          <cell r="G6263" t="str">
            <v>&lt;&lt;&lt;&lt;&lt;字段详细信息&gt;&gt;&gt;&gt;&gt;</v>
          </cell>
          <cell r="H6263" t="str">
            <v>CMMT_CTR_ID</v>
          </cell>
        </row>
        <row r="6264">
          <cell r="E6264" t="str">
            <v>LGL_PSN_OD_AR_AMT_HIST</v>
          </cell>
          <cell r="F6264" t="e">
            <v>#N/A</v>
          </cell>
          <cell r="G6264" t="str">
            <v>&lt;&lt;&lt;&lt;&lt;字段详细信息&gt;&gt;&gt;&gt;&gt;</v>
          </cell>
          <cell r="H6264" t="str">
            <v>CTR_AR_ID,EFF_DT,AC_AR_ID,AMT_TP_ID</v>
          </cell>
        </row>
        <row r="6265">
          <cell r="E6265" t="str">
            <v>LGL_PSN_OD_AR_LCS_HIST</v>
          </cell>
          <cell r="F6265" t="e">
            <v>#N/A</v>
          </cell>
          <cell r="G6265" t="str">
            <v>&lt;&lt;&lt;&lt;&lt;字段详细信息&gt;&gt;&gt;&gt;&gt;</v>
          </cell>
          <cell r="H6265" t="str">
            <v>AC_AR_ID,CTR_AR_ID,EFF_DT</v>
          </cell>
        </row>
        <row r="6266">
          <cell r="E6266" t="str">
            <v>LGL_PSN_OD_AR_REPYMT_AR_HIST</v>
          </cell>
          <cell r="F6266" t="e">
            <v>#N/A</v>
          </cell>
          <cell r="G6266" t="str">
            <v>&lt;&lt;&lt;&lt;&lt;字段详细信息&gt;&gt;&gt;&gt;&gt;</v>
          </cell>
          <cell r="H6266" t="str">
            <v>AC_AR_ID,CTR_AR_ID,EFF_DT</v>
          </cell>
        </row>
        <row r="6267">
          <cell r="E6267" t="str">
            <v>LGL_PSN_OD_CTR_AR</v>
          </cell>
          <cell r="F6267" t="e">
            <v>#N/A</v>
          </cell>
          <cell r="G6267" t="str">
            <v>&lt;&lt;&lt;&lt;&lt;字段详细信息&gt;&gt;&gt;&gt;&gt;</v>
          </cell>
          <cell r="H6267" t="str">
            <v>CTR_AR_ID,AC_AR_ID</v>
          </cell>
        </row>
        <row r="6268">
          <cell r="E6268" t="str">
            <v>LG_AB_INFO</v>
          </cell>
          <cell r="F6268" t="e">
            <v>#N/A</v>
          </cell>
          <cell r="G6268" t="str">
            <v>&lt;&lt;&lt;&lt;&lt;字段详细信息&gt;&gt;&gt;&gt;&gt;</v>
          </cell>
          <cell r="H6268" t="str">
            <v>AB_NO</v>
          </cell>
        </row>
        <row r="6269">
          <cell r="E6269" t="str">
            <v>LG_ADV_INFO</v>
          </cell>
          <cell r="F6269" t="e">
            <v>#N/A</v>
          </cell>
          <cell r="G6269" t="str">
            <v>&lt;&lt;&lt;&lt;&lt;字段详细信息&gt;&gt;&gt;&gt;&gt;</v>
          </cell>
          <cell r="H6269" t="str">
            <v>BIZ_NO</v>
          </cell>
        </row>
        <row r="6270">
          <cell r="E6270" t="str">
            <v>LG_CTR_20211117_BDW_ZX_01</v>
          </cell>
          <cell r="F6270" t="e">
            <v>#N/A</v>
          </cell>
          <cell r="G6270" t="str">
            <v>&lt;&lt;&lt;&lt;&lt;字段详细信息&gt;&gt;&gt;&gt;&gt;</v>
          </cell>
          <cell r="H6270" t="str">
            <v>LN_AR_ID</v>
          </cell>
        </row>
        <row r="6271">
          <cell r="E6271" t="str">
            <v>LG_DTL_INF</v>
          </cell>
          <cell r="F6271" t="e">
            <v>#N/A</v>
          </cell>
          <cell r="G6271" t="str">
            <v>&lt;&lt;&lt;&lt;&lt;字段详细信息&gt;&gt;&gt;&gt;&gt;</v>
          </cell>
          <cell r="H6271" t="str">
            <v>ORIG_TXN_RUN_NBR,AC_ACS_CNL_ID,PAY_AR_ID,CTR_AR_ID,SEQ_NBR,SUB_TXN_RUN_NBR,TXN_DT,LG_SEQ_NBR</v>
          </cell>
        </row>
        <row r="6272">
          <cell r="E6272" t="str">
            <v>LG_DTL_INF_SRC</v>
          </cell>
          <cell r="F6272" t="e">
            <v>#N/A</v>
          </cell>
          <cell r="G6272" t="str">
            <v>&lt;&lt;&lt;&lt;&lt;字段详细信息&gt;&gt;&gt;&gt;&gt;</v>
          </cell>
          <cell r="H6272" t="str">
            <v>ORIG_TXN_RUN_NBR,AC_ACS_CNL_ID,PAY_AR_ID,CTR_AR_ID,SEQ_NBR,SUB_TXN_RUN_NBR,TXN_DT,LG_SEQ_NBR</v>
          </cell>
        </row>
        <row r="6273">
          <cell r="E6273" t="str">
            <v>LIGT_EVT_RGST</v>
          </cell>
          <cell r="F6273" t="e">
            <v>#N/A</v>
          </cell>
          <cell r="G6273" t="str">
            <v>&lt;&lt;&lt;&lt;&lt;字段详细信息&gt;&gt;&gt;&gt;&gt;</v>
          </cell>
          <cell r="H6273" t="str">
            <v>EVT_ID</v>
          </cell>
        </row>
        <row r="6274">
          <cell r="E6274" t="str">
            <v>LIGT_EVT_RLTNP_CST</v>
          </cell>
          <cell r="F6274" t="e">
            <v>#N/A</v>
          </cell>
          <cell r="G6274" t="str">
            <v>&lt;&lt;&lt;&lt;&lt;字段详细信息&gt;&gt;&gt;&gt;&gt;</v>
          </cell>
          <cell r="H6274" t="str">
            <v>CST_ID,EVT_ID</v>
          </cell>
        </row>
        <row r="6275">
          <cell r="E6275" t="str">
            <v>LMT_USED_AMT_HIST</v>
          </cell>
          <cell r="F6275" t="e">
            <v>#N/A</v>
          </cell>
          <cell r="G6275" t="str">
            <v>&lt;&lt;&lt;&lt;&lt;字段详细信息&gt;&gt;&gt;&gt;&gt;</v>
          </cell>
          <cell r="H6275" t="str">
            <v>CRT_PD_LIM_CGY_TP_ID,EFF_DT,PRIM_CST_ID</v>
          </cell>
        </row>
        <row r="6276">
          <cell r="E6276" t="str">
            <v>LMT_USED_INF</v>
          </cell>
          <cell r="F6276" t="e">
            <v>#N/A</v>
          </cell>
          <cell r="G6276" t="str">
            <v>&lt;&lt;&lt;&lt;&lt;字段详细信息&gt;&gt;&gt;&gt;&gt;</v>
          </cell>
          <cell r="H6276" t="str">
            <v>PRIM_CST_ID,CRT_PD_LIM_CGY_TP_ID</v>
          </cell>
        </row>
        <row r="6277">
          <cell r="E6277" t="str">
            <v>LND_USE_RGHT_PLG</v>
          </cell>
          <cell r="F6277" t="e">
            <v>#N/A</v>
          </cell>
          <cell r="G6277" t="str">
            <v>&lt;&lt;&lt;&lt;&lt;字段详细信息&gt;&gt;&gt;&gt;&gt;</v>
          </cell>
          <cell r="H6277" t="str">
            <v>BLL_NO,SRL_NO,LND_USE_RGHT_CTF_NO</v>
          </cell>
        </row>
        <row r="6278">
          <cell r="E6278" t="str">
            <v>LN_ADC_RGST_20210120_BDW_YZ_104</v>
          </cell>
          <cell r="F6278" t="e">
            <v>#N/A</v>
          </cell>
          <cell r="G6278" t="str">
            <v>&lt;&lt;&lt;&lt;&lt;字段详细信息&gt;&gt;&gt;&gt;&gt;</v>
          </cell>
          <cell r="H6278" t="str">
            <v>LN_ADC_NO,LN_ADC_TP_ID,LN_ADC_SEQ_NBR</v>
          </cell>
        </row>
        <row r="6279">
          <cell r="E6279" t="str">
            <v>LN_APL_20181017_BDW_ZX_02</v>
          </cell>
          <cell r="F6279" t="e">
            <v>#N/A</v>
          </cell>
          <cell r="G6279" t="str">
            <v>&lt;&lt;&lt;&lt;&lt;字段详细信息&gt;&gt;&gt;&gt;&gt;</v>
          </cell>
          <cell r="H6279" t="str">
            <v>LN_APL_ID</v>
          </cell>
        </row>
        <row r="6280">
          <cell r="E6280" t="str">
            <v>LN_APL_0724</v>
          </cell>
          <cell r="F6280" t="e">
            <v>#N/A</v>
          </cell>
          <cell r="G6280" t="str">
            <v>&lt;&lt;&lt;&lt;&lt;字段详细信息&gt;&gt;&gt;&gt;&gt;</v>
          </cell>
          <cell r="H6280" t="str">
            <v>LN_APL_ID</v>
          </cell>
        </row>
        <row r="6281">
          <cell r="E6281" t="str">
            <v>LN_APL_SRC</v>
          </cell>
          <cell r="F6281" t="e">
            <v>#N/A</v>
          </cell>
          <cell r="G6281" t="str">
            <v>&lt;&lt;&lt;&lt;&lt;字段详细信息&gt;&gt;&gt;&gt;&gt;</v>
          </cell>
          <cell r="H6281" t="str">
            <v>LN_APL_ID</v>
          </cell>
        </row>
        <row r="6282">
          <cell r="E6282" t="str">
            <v>LN_AR_ACG_SBJ_HIST</v>
          </cell>
          <cell r="F6282" t="e">
            <v>#N/A</v>
          </cell>
          <cell r="G6282" t="str">
            <v>&lt;&lt;&lt;&lt;&lt;字段详细信息&gt;&gt;&gt;&gt;&gt;</v>
          </cell>
          <cell r="H6282" t="str">
            <v>AC_AR_ID,EFF_DT</v>
          </cell>
        </row>
        <row r="6283">
          <cell r="E6283" t="str">
            <v>LN_AR_BAL_HIST</v>
          </cell>
          <cell r="F6283" t="e">
            <v>#N/A</v>
          </cell>
          <cell r="G6283" t="str">
            <v>&lt;&lt;&lt;&lt;&lt;字段详细信息&gt;&gt;&gt;&gt;&gt;</v>
          </cell>
          <cell r="H6283" t="str">
            <v>LN_AR_ID,EFF_DT</v>
          </cell>
        </row>
        <row r="6284">
          <cell r="E6284" t="str">
            <v>LN_AR_CTR_AR_MAP_INFO</v>
          </cell>
          <cell r="F6284" t="e">
            <v>#N/A</v>
          </cell>
          <cell r="G6284" t="str">
            <v>&lt;&lt;&lt;&lt;&lt;字段详细信息&gt;&gt;&gt;&gt;&gt;</v>
          </cell>
          <cell r="H6284" t="str">
            <v>CTR_AR_ID,CTR_SEQ_NBR</v>
          </cell>
        </row>
        <row r="6285">
          <cell r="E6285" t="str">
            <v>LN_AR_FNC_ST_ADJ_RGST</v>
          </cell>
          <cell r="F6285" t="e">
            <v>#N/A</v>
          </cell>
          <cell r="G6285" t="str">
            <v>&lt;&lt;&lt;&lt;&lt;字段详细信息&gt;&gt;&gt;&gt;&gt;</v>
          </cell>
          <cell r="H6285" t="str">
            <v>CTR_AR_ID,CTR_SEQ_NBR,LN_ADC_NO,LN_AR_ID</v>
          </cell>
        </row>
        <row r="6286">
          <cell r="E6286" t="str">
            <v>LN_AR_FNC_ST_HIST</v>
          </cell>
          <cell r="F6286" t="e">
            <v>#N/A</v>
          </cell>
          <cell r="G6286" t="str">
            <v>&lt;&lt;&lt;&lt;&lt;字段详细信息&gt;&gt;&gt;&gt;&gt;</v>
          </cell>
          <cell r="H6286" t="str">
            <v>LN_AR_ID,LN_AR_FNC_ST_SCM_ID,EFF_DT</v>
          </cell>
        </row>
        <row r="6287">
          <cell r="E6287" t="str">
            <v>LN_AR_INT_RATE_HIST</v>
          </cell>
          <cell r="F6287" t="e">
            <v>#N/A</v>
          </cell>
          <cell r="G6287" t="str">
            <v>&lt;&lt;&lt;&lt;&lt;字段详细信息&gt;&gt;&gt;&gt;&gt;</v>
          </cell>
          <cell r="H6287" t="str">
            <v>AR_ID,LN_AR_INT_RATE_TP_ID,EFF_DT</v>
          </cell>
        </row>
        <row r="6288">
          <cell r="E6288" t="str">
            <v>LN_AR_LCS_HIST</v>
          </cell>
          <cell r="F6288" t="e">
            <v>#N/A</v>
          </cell>
          <cell r="G6288" t="str">
            <v>&lt;&lt;&lt;&lt;&lt;字段详细信息&gt;&gt;&gt;&gt;&gt;</v>
          </cell>
          <cell r="H6288" t="str">
            <v>LN_AR_ID,EFF_DT</v>
          </cell>
        </row>
        <row r="6289">
          <cell r="E6289" t="str">
            <v>LN_AR_RPRG_OU_HIST</v>
          </cell>
          <cell r="F6289" t="e">
            <v>#N/A</v>
          </cell>
          <cell r="G6289" t="str">
            <v>&lt;&lt;&lt;&lt;&lt;字段详细信息&gt;&gt;&gt;&gt;&gt;</v>
          </cell>
          <cell r="H6289" t="str">
            <v>LN_AR_ID,EFF_DT</v>
          </cell>
        </row>
        <row r="6290">
          <cell r="E6290" t="str">
            <v>LN_COLL_WO_HIST</v>
          </cell>
          <cell r="F6290" t="e">
            <v>#N/A</v>
          </cell>
          <cell r="G6290" t="str">
            <v>&lt;&lt;&lt;&lt;&lt;字段详细信息&gt;&gt;&gt;&gt;&gt;</v>
          </cell>
          <cell r="H6290" t="str">
            <v>CTR_AR_ID,CTR_SEQ_NBR,COLL_WRT_OFF_AMT_TP,EFF_DT</v>
          </cell>
        </row>
        <row r="6291">
          <cell r="E6291" t="str">
            <v>LN_CTR_AR</v>
          </cell>
          <cell r="F6291" t="e">
            <v>#N/A</v>
          </cell>
          <cell r="G6291" t="str">
            <v>&lt;&lt;&lt;&lt;&lt;字段详细信息&gt;&gt;&gt;&gt;&gt;</v>
          </cell>
          <cell r="H6291" t="str">
            <v>LN_CTR_AR_ID</v>
          </cell>
        </row>
        <row r="6292">
          <cell r="E6292" t="str">
            <v>LN_CTR_AR_X_SETL_AC_AR</v>
          </cell>
          <cell r="F6292" t="e">
            <v>#N/A</v>
          </cell>
          <cell r="G6292" t="str">
            <v>&lt;&lt;&lt;&lt;&lt;字段详细信息&gt;&gt;&gt;&gt;&gt;</v>
          </cell>
          <cell r="H6292" t="str">
            <v>LN_CTR_AR_ID,CTR_SEQ_NO,DMD_DEP_AC_AR_ID,ACG_CGY_TP_ID</v>
          </cell>
        </row>
        <row r="6293">
          <cell r="E6293" t="str">
            <v>LN_CTR_DIV_REPYMT_TP_HIST</v>
          </cell>
          <cell r="F6293" t="e">
            <v>#N/A</v>
          </cell>
          <cell r="G6293" t="str">
            <v>&lt;&lt;&lt;&lt;&lt;字段详细信息&gt;&gt;&gt;&gt;&gt;</v>
          </cell>
          <cell r="H6293" t="str">
            <v>AR_ID,EFF_DT</v>
          </cell>
        </row>
        <row r="6294">
          <cell r="E6294" t="str">
            <v>LN_DRDWN_SHD</v>
          </cell>
          <cell r="F6294" t="e">
            <v>#N/A</v>
          </cell>
          <cell r="G6294" t="str">
            <v>&lt;&lt;&lt;&lt;&lt;字段详细信息&gt;&gt;&gt;&gt;&gt;</v>
          </cell>
          <cell r="H6294" t="str">
            <v>SHD_ID</v>
          </cell>
        </row>
        <row r="6295">
          <cell r="E6295" t="str">
            <v>LN_EXN_RGST</v>
          </cell>
          <cell r="F6295" t="e">
            <v>#N/A</v>
          </cell>
          <cell r="G6295" t="str">
            <v>&lt;&lt;&lt;&lt;&lt;字段详细信息&gt;&gt;&gt;&gt;&gt;</v>
          </cell>
          <cell r="H6295" t="str">
            <v>CTR_AR_ID,CTR_SEQ_NBR</v>
          </cell>
        </row>
        <row r="6296">
          <cell r="E6296" t="str">
            <v>LN_FND_PYMT_DTL</v>
          </cell>
          <cell r="F6296" t="e">
            <v>#N/A</v>
          </cell>
          <cell r="G6296" t="str">
            <v>&lt;&lt;&lt;&lt;&lt;字段详细信息&gt;&gt;&gt;&gt;&gt;</v>
          </cell>
          <cell r="H6296" t="str">
            <v>PYD_AC_NO,CTR_ID,CTR_SEQ_NO</v>
          </cell>
        </row>
        <row r="6297">
          <cell r="E6297" t="str">
            <v>LN_FND_PYMT_DTL_SRC</v>
          </cell>
          <cell r="F6297" t="e">
            <v>#N/A</v>
          </cell>
          <cell r="G6297" t="str">
            <v>&lt;&lt;&lt;&lt;&lt;字段详细信息&gt;&gt;&gt;&gt;&gt;</v>
          </cell>
          <cell r="H6297" t="str">
            <v>PYD_AC_NO,CTR_ID,CTR_SEQ_NO</v>
          </cell>
        </row>
        <row r="6298">
          <cell r="E6298" t="str">
            <v>LN_FR_RSLT_ADJ_RGST_SRC</v>
          </cell>
          <cell r="F6298" t="e">
            <v>#N/A</v>
          </cell>
          <cell r="G6298" t="str">
            <v>&lt;&lt;&lt;&lt;&lt;字段详细信息&gt;&gt;&gt;&gt;&gt;</v>
          </cell>
          <cell r="H6298" t="str">
            <v>CTR_SEQ_NBR,LN_ADC_NO,CTR_AR_ID</v>
          </cell>
        </row>
        <row r="6299">
          <cell r="E6299" t="str">
            <v>LN_GNT_AC_STS_TP_HIST</v>
          </cell>
          <cell r="F6299" t="e">
            <v>#N/A</v>
          </cell>
          <cell r="G6299" t="str">
            <v>&lt;&lt;&lt;&lt;&lt;字段详细信息&gt;&gt;&gt;&gt;&gt;</v>
          </cell>
          <cell r="H6299" t="str">
            <v>LN_AR_ID,EFF_DT</v>
          </cell>
        </row>
        <row r="6300">
          <cell r="E6300" t="str">
            <v>LN_INT_INF_20191218_BDW_WYY_05</v>
          </cell>
          <cell r="F6300" t="e">
            <v>#N/A</v>
          </cell>
          <cell r="G6300" t="str">
            <v>&lt;&lt;&lt;&lt;&lt;字段详细信息&gt;&gt;&gt;&gt;&gt;</v>
          </cell>
          <cell r="H6300" t="str">
            <v>LN_AR_ID,OCRNC_SEQ_NBR</v>
          </cell>
        </row>
        <row r="6301">
          <cell r="E6301" t="str">
            <v>LN_INT_PRVS_RGST</v>
          </cell>
          <cell r="F6301" t="e">
            <v>#N/A</v>
          </cell>
          <cell r="G6301" t="str">
            <v>&lt;&lt;&lt;&lt;&lt;字段详细信息&gt;&gt;&gt;&gt;&gt;</v>
          </cell>
          <cell r="H6301" t="str">
            <v>CTR_AR_ID,CTR_SEQ_NBR,BILL_NO,TXN_TP_ID</v>
          </cell>
        </row>
        <row r="6302">
          <cell r="E6302" t="str">
            <v>LN_INT_RATE_ADJ_RGST</v>
          </cell>
          <cell r="F6302" t="e">
            <v>#N/A</v>
          </cell>
          <cell r="G6302" t="str">
            <v>&lt;&lt;&lt;&lt;&lt;字段详细信息&gt;&gt;&gt;&gt;&gt;</v>
          </cell>
          <cell r="H6302" t="str">
            <v>ADJ_DT,ORIG_TXN_RUN_NO,LN_AC_AR_ID</v>
          </cell>
        </row>
        <row r="6303">
          <cell r="E6303" t="str">
            <v>LN_IR</v>
          </cell>
          <cell r="F6303" t="e">
            <v>#N/A</v>
          </cell>
          <cell r="G6303" t="str">
            <v>&lt;&lt;&lt;&lt;&lt;字段详细信息&gt;&gt;&gt;&gt;&gt;</v>
          </cell>
          <cell r="H6303" t="str">
            <v>RPRG_OU_IP_ID,LN_INT_RATE_ID,DNMN_CCY_ID,EFF_DT</v>
          </cell>
        </row>
        <row r="6304">
          <cell r="E6304" t="str">
            <v>LN_IR_SRC</v>
          </cell>
          <cell r="F6304" t="e">
            <v>#N/A</v>
          </cell>
          <cell r="G6304" t="str">
            <v>&lt;&lt;&lt;&lt;&lt;字段详细信息&gt;&gt;&gt;&gt;&gt;</v>
          </cell>
          <cell r="H6304" t="str">
            <v>RPRG_OU_IP_ID,LN_INT_RATE_ID,DNMN_CCY_ID,EFF_DT</v>
          </cell>
        </row>
        <row r="6305">
          <cell r="E6305" t="str">
            <v>LN_LGL_FEE_RGST</v>
          </cell>
          <cell r="F6305" t="e">
            <v>#N/A</v>
          </cell>
          <cell r="G6305" t="str">
            <v>&lt;&lt;&lt;&lt;&lt;字段详细信息&gt;&gt;&gt;&gt;&gt;</v>
          </cell>
          <cell r="H6305" t="str">
            <v>LWST_SEQ_NBR</v>
          </cell>
        </row>
        <row r="6306">
          <cell r="E6306" t="str">
            <v>LN_PD</v>
          </cell>
          <cell r="F6306" t="e">
            <v>#N/A</v>
          </cell>
          <cell r="G6306" t="str">
            <v>&lt;&lt;&lt;&lt;&lt;字段详细信息&gt;&gt;&gt;&gt;&gt;</v>
          </cell>
          <cell r="H6306" t="str">
            <v>OU_IP_ID,PD_GRP_CODE,PD_SUB_CODE,ALT_PD_ID,PD_PTY_NM,PD_PTY_VAL</v>
          </cell>
        </row>
        <row r="6307">
          <cell r="E6307" t="str">
            <v>LN_RLTD_OTHER_SUB_AC_AR</v>
          </cell>
          <cell r="F6307" t="e">
            <v>#N/A</v>
          </cell>
          <cell r="G6307" t="str">
            <v>&lt;&lt;&lt;&lt;&lt;字段详细信息&gt;&gt;&gt;&gt;&gt;</v>
          </cell>
          <cell r="H6307" t="str">
            <v>LN_OTHER_AC_AR_ID</v>
          </cell>
        </row>
        <row r="6308">
          <cell r="E6308" t="str">
            <v>LN_RSPL_RGST</v>
          </cell>
          <cell r="F6308" t="e">
            <v>#N/A</v>
          </cell>
          <cell r="G6308" t="str">
            <v>&lt;&lt;&lt;&lt;&lt;字段详细信息&gt;&gt;&gt;&gt;&gt;</v>
          </cell>
          <cell r="H6308" t="str">
            <v>LN_RSPL_ID</v>
          </cell>
        </row>
        <row r="6309">
          <cell r="E6309" t="str">
            <v>LN_TR_INT</v>
          </cell>
          <cell r="F6309" t="e">
            <v>#N/A</v>
          </cell>
          <cell r="G6309" t="str">
            <v>&lt;&lt;&lt;&lt;&lt;字段详细信息&gt;&gt;&gt;&gt;&gt;</v>
          </cell>
          <cell r="H6309" t="str">
            <v>CTR_SEQ_NBR,INT_CLCN_EFF_DT,CTR_AR_ID</v>
          </cell>
        </row>
        <row r="6310">
          <cell r="E6310" t="str">
            <v>LN_WRT_OFF_INF</v>
          </cell>
          <cell r="F6310" t="e">
            <v>#N/A</v>
          </cell>
          <cell r="G6310" t="str">
            <v>&lt;&lt;&lt;&lt;&lt;字段详细信息&gt;&gt;&gt;&gt;&gt;</v>
          </cell>
          <cell r="H6310" t="str">
            <v>CTR_SEQ_NBR,CTR_AR_ID</v>
          </cell>
        </row>
        <row r="6311">
          <cell r="E6311" t="str">
            <v>LOAN_AR_SRC</v>
          </cell>
          <cell r="F6311" t="e">
            <v>#N/A</v>
          </cell>
          <cell r="G6311" t="str">
            <v>&lt;&lt;&lt;&lt;&lt;字段详细信息&gt;&gt;&gt;&gt;&gt;</v>
          </cell>
          <cell r="H6311" t="str">
            <v>LN_AR_ID</v>
          </cell>
        </row>
        <row r="6312">
          <cell r="E6312" t="str">
            <v>LRG_VAL_DEP_WD_TXN_RGST</v>
          </cell>
          <cell r="F6312" t="e">
            <v>#N/A</v>
          </cell>
          <cell r="G6312" t="str">
            <v>&lt;&lt;&lt;&lt;&lt;字段详细信息&gt;&gt;&gt;&gt;&gt;</v>
          </cell>
          <cell r="H6312" t="str">
            <v>AC_AR_ID,TXN_DT,ORIG_TXN_RUN_NBR,SUB_TXN_RUN_NBR</v>
          </cell>
        </row>
        <row r="6313">
          <cell r="E6313" t="str">
            <v>IBIZ_ON_BST_AC_AR_DTL_20200318_BDW_YZ_02</v>
          </cell>
          <cell r="F6313" t="e">
            <v>#N/A</v>
          </cell>
          <cell r="G6313" t="str">
            <v>&lt;&lt;&lt;&lt;&lt;字段详细信息&gt;&gt;&gt;&gt;&gt;</v>
          </cell>
          <cell r="H6313" t="str">
            <v>AC_AR_ID</v>
          </cell>
        </row>
        <row r="6314">
          <cell r="E6314" t="str">
            <v>LTROC_AR_SRC</v>
          </cell>
          <cell r="F6314" t="e">
            <v>#N/A</v>
          </cell>
          <cell r="G6314" t="str">
            <v>&lt;&lt;&lt;&lt;&lt;字段详细信息&gt;&gt;&gt;&gt;&gt;</v>
          </cell>
          <cell r="H6314" t="str">
            <v>LC_NO</v>
          </cell>
        </row>
        <row r="6315">
          <cell r="E6315" t="str">
            <v>LTROC_AR_TMP</v>
          </cell>
          <cell r="F6315" t="e">
            <v>#N/A</v>
          </cell>
          <cell r="G6315" t="str">
            <v>&lt;&lt;&lt;&lt;&lt;字段详细信息&gt;&gt;&gt;&gt;&gt;</v>
          </cell>
          <cell r="H6315" t="str">
            <v>LC_NO</v>
          </cell>
        </row>
        <row r="6316">
          <cell r="E6316" t="str">
            <v>LTR_OF_GNT_AR</v>
          </cell>
          <cell r="F6316" t="e">
            <v>#N/A</v>
          </cell>
          <cell r="G6316" t="str">
            <v>&lt;&lt;&lt;&lt;&lt;字段详细信息&gt;&gt;&gt;&gt;&gt;</v>
          </cell>
          <cell r="H6316" t="str">
            <v>L_G_NO</v>
          </cell>
        </row>
        <row r="6317">
          <cell r="E6317" t="str">
            <v>MBIZ_CNTPR_CLS</v>
          </cell>
          <cell r="F6317" t="e">
            <v>#N/A</v>
          </cell>
          <cell r="G6317" t="str">
            <v>&lt;&lt;&lt;&lt;&lt;字段详细信息&gt;&gt;&gt;&gt;&gt;</v>
          </cell>
          <cell r="H6317" t="str">
            <v>CLS_CD</v>
          </cell>
        </row>
        <row r="6318">
          <cell r="E6318" t="str">
            <v>MBIZ_CPTL_AC_BAL_HIST</v>
          </cell>
          <cell r="F6318" t="e">
            <v>#N/A</v>
          </cell>
          <cell r="G6318" t="str">
            <v>&lt;&lt;&lt;&lt;&lt;字段详细信息&gt;&gt;&gt;&gt;&gt;</v>
          </cell>
          <cell r="H6318" t="str">
            <v>EFF_DT,EXT_CPTL_AC_ID,INR_CPTL_AC_ID</v>
          </cell>
        </row>
        <row r="6319">
          <cell r="E6319" t="str">
            <v>MBIZ_CPTL_SETL_DTL</v>
          </cell>
          <cell r="F6319" t="e">
            <v>#N/A</v>
          </cell>
          <cell r="G6319" t="str">
            <v>&lt;&lt;&lt;&lt;&lt;字段详细信息&gt;&gt;&gt;&gt;&gt;</v>
          </cell>
          <cell r="H6319" t="str">
            <v>SETL_ID</v>
          </cell>
        </row>
        <row r="6320">
          <cell r="E6320" t="str">
            <v>MBIZ_CPTL_SETL_DTL_SRC</v>
          </cell>
          <cell r="F6320" t="e">
            <v>#N/A</v>
          </cell>
          <cell r="G6320" t="str">
            <v>&lt;&lt;&lt;&lt;&lt;字段详细信息&gt;&gt;&gt;&gt;&gt;</v>
          </cell>
          <cell r="H6320" t="str">
            <v>SETL_ID</v>
          </cell>
        </row>
        <row r="6321">
          <cell r="E6321" t="str">
            <v>MBIZ_EXT_CPTL_AC</v>
          </cell>
          <cell r="F6321" t="e">
            <v>#N/A</v>
          </cell>
          <cell r="G6321" t="str">
            <v>&lt;&lt;&lt;&lt;&lt;字段详细信息&gt;&gt;&gt;&gt;&gt;</v>
          </cell>
          <cell r="H6321" t="str">
            <v>ID</v>
          </cell>
        </row>
        <row r="6322">
          <cell r="E6322" t="str">
            <v>MBIZ_INR_CPTL_AC</v>
          </cell>
          <cell r="F6322" t="e">
            <v>#N/A</v>
          </cell>
          <cell r="G6322" t="str">
            <v>&lt;&lt;&lt;&lt;&lt;字段详细信息&gt;&gt;&gt;&gt;&gt;</v>
          </cell>
          <cell r="H6322" t="str">
            <v>ID</v>
          </cell>
        </row>
        <row r="6323">
          <cell r="E6323" t="str">
            <v>MBIZ_JUNA_ENTR</v>
          </cell>
          <cell r="F6323" t="e">
            <v>#N/A</v>
          </cell>
          <cell r="G6323" t="str">
            <v>&lt;&lt;&lt;&lt;&lt;字段详细信息&gt;&gt;&gt;&gt;&gt;</v>
          </cell>
          <cell r="H6323" t="str">
            <v>ENTR_ID</v>
          </cell>
        </row>
        <row r="6324">
          <cell r="E6324" t="str">
            <v>MBIZ_JUNA_SBJ_BAL_HIST</v>
          </cell>
          <cell r="F6324" t="e">
            <v>#N/A</v>
          </cell>
          <cell r="G6324" t="str">
            <v>&lt;&lt;&lt;&lt;&lt;字段详细信息&gt;&gt;&gt;&gt;&gt;</v>
          </cell>
          <cell r="H6324" t="str">
            <v>ACG_SBJ_ID,CCY_ID,INR_AC_SEQ_NO,SBJ_GL_RPRG_OU_ID,EFF_DT</v>
          </cell>
        </row>
        <row r="6325">
          <cell r="E6325" t="str">
            <v>MBIZ_OU</v>
          </cell>
          <cell r="F6325" t="e">
            <v>#N/A</v>
          </cell>
          <cell r="G6325" t="str">
            <v>&lt;&lt;&lt;&lt;&lt;字段详细信息&gt;&gt;&gt;&gt;&gt;</v>
          </cell>
          <cell r="H6325" t="str">
            <v>OU_ID</v>
          </cell>
        </row>
        <row r="6326">
          <cell r="E6326" t="str">
            <v>MBIZ_SECU_AC_INF</v>
          </cell>
          <cell r="F6326" t="e">
            <v>#N/A</v>
          </cell>
          <cell r="G6326" t="str">
            <v>&lt;&lt;&lt;&lt;&lt;字段详细信息&gt;&gt;&gt;&gt;&gt;</v>
          </cell>
          <cell r="H6326" t="str">
            <v>SECU_AC_IND_TP_ID,SECU_AC_ID</v>
          </cell>
        </row>
        <row r="6327">
          <cell r="E6327" t="str">
            <v>MBIZ_SECU_SETL_DTL</v>
          </cell>
          <cell r="F6327" t="e">
            <v>#N/A</v>
          </cell>
          <cell r="G6327" t="str">
            <v>&lt;&lt;&lt;&lt;&lt;字段详细信息&gt;&gt;&gt;&gt;&gt;</v>
          </cell>
          <cell r="H6327" t="str">
            <v>SETL_ID</v>
          </cell>
        </row>
        <row r="6328">
          <cell r="E6328" t="str">
            <v>MBIZ_SECU_SETL_DTL_SRC</v>
          </cell>
          <cell r="F6328" t="e">
            <v>#N/A</v>
          </cell>
          <cell r="G6328" t="str">
            <v>&lt;&lt;&lt;&lt;&lt;字段详细信息&gt;&gt;&gt;&gt;&gt;</v>
          </cell>
          <cell r="H6328" t="str">
            <v>SETL_ID</v>
          </cell>
        </row>
        <row r="6329">
          <cell r="E6329" t="str">
            <v>MBIZ_TXN_CTPT</v>
          </cell>
          <cell r="F6329" t="e">
            <v>#N/A</v>
          </cell>
          <cell r="G6329" t="str">
            <v>&lt;&lt;&lt;&lt;&lt;字段详细信息&gt;&gt;&gt;&gt;&gt;</v>
          </cell>
          <cell r="H6329" t="str">
            <v>ID</v>
          </cell>
        </row>
        <row r="6330">
          <cell r="E6330" t="str">
            <v>MBL_BNK_REG_CST_INFO</v>
          </cell>
          <cell r="F6330" t="str">
            <v>手机银行注册客户信息表</v>
          </cell>
          <cell r="G6330" t="str">
            <v>&lt;&lt;&lt;&lt;&lt;字段详细信息&gt;&gt;&gt;&gt;&gt;</v>
          </cell>
          <cell r="H6330" t="str">
            <v>PRIM_CST_ID</v>
          </cell>
        </row>
        <row r="6331">
          <cell r="E6331" t="str">
            <v>MCHNT</v>
          </cell>
          <cell r="F6331" t="e">
            <v>#N/A</v>
          </cell>
          <cell r="G6331" t="str">
            <v>&lt;&lt;&lt;&lt;&lt;字段详细信息&gt;&gt;&gt;&gt;&gt;</v>
          </cell>
          <cell r="H6331" t="str">
            <v>MCHNT_SEQ_NO,EFF_DT</v>
          </cell>
        </row>
        <row r="6332">
          <cell r="E6332" t="str">
            <v>MRGN</v>
          </cell>
          <cell r="F6332" t="e">
            <v>#N/A</v>
          </cell>
          <cell r="G6332" t="str">
            <v>&lt;&lt;&lt;&lt;&lt;字段详细信息&gt;&gt;&gt;&gt;&gt;</v>
          </cell>
          <cell r="H6332" t="str">
            <v>BLL_NO,SRL_NO</v>
          </cell>
        </row>
        <row r="6333">
          <cell r="E6333" t="str">
            <v>MRGN_BIZ_RGST</v>
          </cell>
          <cell r="F6333" t="e">
            <v>#N/A</v>
          </cell>
          <cell r="G6333" t="str">
            <v>&lt;&lt;&lt;&lt;&lt;字段详细信息&gt;&gt;&gt;&gt;&gt;</v>
          </cell>
          <cell r="H6333" t="str">
            <v>MRGN_AC_AR_ID,DNMN_CCY_ID,AGRM_ID,AGRM_SUB_SEQ_NBR,CSH_RMIT_IND_TP_ID</v>
          </cell>
        </row>
        <row r="6334">
          <cell r="E6334" t="str">
            <v>MRGN_CHG_TXN_DTL</v>
          </cell>
          <cell r="F6334" t="e">
            <v>#N/A</v>
          </cell>
          <cell r="G6334" t="str">
            <v>&lt;&lt;&lt;&lt;&lt;字段详细信息&gt;&gt;&gt;&gt;&gt;</v>
          </cell>
          <cell r="H6334" t="str">
            <v>ORIG_TXN_RUN_NBR,SUB_TXN_RUN_NBR,TXN_DT</v>
          </cell>
        </row>
        <row r="6335">
          <cell r="E6335" t="str">
            <v>MRGN_TXN_DTL</v>
          </cell>
          <cell r="F6335" t="e">
            <v>#N/A</v>
          </cell>
          <cell r="G6335" t="str">
            <v>&lt;&lt;&lt;&lt;&lt;字段详细信息&gt;&gt;&gt;&gt;&gt;</v>
          </cell>
          <cell r="H6335" t="str">
            <v>MRGN_AC_AR_ID,TXN_DT,ORIG_TXN_RUN_NBR,SUB_TXN_RUN_NBR</v>
          </cell>
        </row>
        <row r="6336">
          <cell r="E6336" t="str">
            <v>MRGN_TXN_DTL_SRC</v>
          </cell>
          <cell r="F6336" t="e">
            <v>#N/A</v>
          </cell>
          <cell r="G6336" t="str">
            <v>&lt;&lt;&lt;&lt;&lt;字段详细信息&gt;&gt;&gt;&gt;&gt;</v>
          </cell>
          <cell r="H6336" t="str">
            <v>MRGN_AC_AR_ID,TXN_DT,ORIG_TXN_RUN_NBR,SUB_TXN_RUN_NBR</v>
          </cell>
        </row>
        <row r="6337">
          <cell r="E6337" t="str">
            <v>MRTG_AR</v>
          </cell>
          <cell r="F6337" t="e">
            <v>#N/A</v>
          </cell>
          <cell r="G6337" t="str">
            <v>&lt;&lt;&lt;&lt;&lt;字段详细信息&gt;&gt;&gt;&gt;&gt;</v>
          </cell>
          <cell r="H6337" t="str">
            <v>MRTG_AR_ID</v>
          </cell>
        </row>
        <row r="6338">
          <cell r="E6338" t="str">
            <v>MRTG_INF</v>
          </cell>
          <cell r="F6338" t="e">
            <v>#N/A</v>
          </cell>
          <cell r="G6338" t="str">
            <v>&lt;&lt;&lt;&lt;&lt;字段详细信息&gt;&gt;&gt;&gt;&gt;</v>
          </cell>
          <cell r="H6338" t="str">
            <v>SRL_NO,MRTG_BILL_NO</v>
          </cell>
        </row>
        <row r="6339">
          <cell r="E6339" t="str">
            <v>MTSG_MSCN_PARA_TP</v>
          </cell>
          <cell r="F6339" t="e">
            <v>#N/A</v>
          </cell>
          <cell r="G6339" t="str">
            <v>&lt;&lt;&lt;&lt;&lt;字段详细信息&gt;&gt;&gt;&gt;&gt;</v>
          </cell>
          <cell r="H6339" t="str">
            <v>PARA_CODE,PRN_PARA_VAL,CHLD_PARA_VAL,RCD_ST_F</v>
          </cell>
        </row>
        <row r="6340">
          <cell r="E6340" t="str">
            <v>NANL_FCTRN_CTR_APL</v>
          </cell>
          <cell r="F6340" t="e">
            <v>#N/A</v>
          </cell>
          <cell r="G6340" t="str">
            <v>&lt;&lt;&lt;&lt;&lt;字段详细信息&gt;&gt;&gt;&gt;&gt;</v>
          </cell>
          <cell r="H6340" t="str">
            <v>APL_ID</v>
          </cell>
        </row>
        <row r="6341">
          <cell r="E6341" t="str">
            <v>NANL_GNT_CTR_APL_20230614_BDW_ZX_20</v>
          </cell>
          <cell r="F6341" t="e">
            <v>#N/A</v>
          </cell>
          <cell r="G6341" t="str">
            <v>&lt;&lt;&lt;&lt;&lt;字段详细信息&gt;&gt;&gt;&gt;&gt;</v>
          </cell>
          <cell r="H6341" t="str">
            <v>APL_ID</v>
          </cell>
        </row>
        <row r="6342">
          <cell r="E6342" t="str">
            <v>NBL_MTL_PD_INF</v>
          </cell>
          <cell r="F6342" t="e">
            <v>#N/A</v>
          </cell>
          <cell r="G6342" t="str">
            <v>&lt;&lt;&lt;&lt;&lt;字段详细信息&gt;&gt;&gt;&gt;&gt;</v>
          </cell>
          <cell r="H6342" t="str">
            <v>OG_UN_ID,GOLD_CPY_CD,PD_CD</v>
          </cell>
        </row>
        <row r="6343">
          <cell r="E6343" t="str">
            <v>NBL_MTL_TXN_RUN_SRC</v>
          </cell>
          <cell r="F6343" t="e">
            <v>#N/A</v>
          </cell>
          <cell r="G6343" t="str">
            <v>&lt;&lt;&lt;&lt;&lt;字段详细信息&gt;&gt;&gt;&gt;&gt;</v>
          </cell>
          <cell r="H6343" t="str">
            <v>APL_LIST_NO</v>
          </cell>
        </row>
        <row r="6344">
          <cell r="E6344" t="str">
            <v>NB_BTCH_DDC_REGT</v>
          </cell>
          <cell r="F6344" t="e">
            <v>#N/A</v>
          </cell>
          <cell r="G6344" t="str">
            <v>&lt;&lt;&lt;&lt;&lt;字段详细信息&gt;&gt;&gt;&gt;&gt;</v>
          </cell>
          <cell r="H6344" t="str">
            <v>FRT_TML_TXN_DT,BTCH_NO</v>
          </cell>
        </row>
        <row r="6345">
          <cell r="E6345" t="str">
            <v>NB_LCL_CLR_BTCH_RGST</v>
          </cell>
          <cell r="F6345" t="e">
            <v>#N/A</v>
          </cell>
          <cell r="G6345" t="str">
            <v>&lt;&lt;&lt;&lt;&lt;字段详细信息&gt;&gt;&gt;&gt;&gt;</v>
          </cell>
          <cell r="H6345" t="str">
            <v>BTCH_NO,MBFE_RUN_MBR</v>
          </cell>
        </row>
        <row r="6346">
          <cell r="E6346" t="str">
            <v>NB_LCL_CLR_RGST</v>
          </cell>
          <cell r="F6346" t="e">
            <v>#N/A</v>
          </cell>
          <cell r="G6346" t="str">
            <v>&lt;&lt;&lt;&lt;&lt;字段详细信息&gt;&gt;&gt;&gt;&gt;</v>
          </cell>
          <cell r="H6346" t="str">
            <v>FRONT_TXN_RN_NO,FRONT_TXN_DT</v>
          </cell>
        </row>
        <row r="6347">
          <cell r="E6347" t="str">
            <v>NEGT_IMT_LOSS_RGST</v>
          </cell>
          <cell r="F6347" t="e">
            <v>#N/A</v>
          </cell>
          <cell r="G6347" t="str">
            <v>&lt;&lt;&lt;&lt;&lt;字段详细信息&gt;&gt;&gt;&gt;&gt;</v>
          </cell>
          <cell r="H6347" t="str">
            <v>VLD_F,BILL_NO,BILL_TP_ID,TLR_TXN_RUN_NBR</v>
          </cell>
        </row>
        <row r="6348">
          <cell r="E6348" t="str">
            <v>NEGT_IMT_LOSS_RGST_SRC</v>
          </cell>
          <cell r="F6348" t="e">
            <v>#N/A</v>
          </cell>
          <cell r="G6348" t="str">
            <v>&lt;&lt;&lt;&lt;&lt;字段详细信息&gt;&gt;&gt;&gt;&gt;</v>
          </cell>
          <cell r="H6348" t="str">
            <v>VLD_F,BILL_NO,BILL_TP_ID</v>
          </cell>
        </row>
        <row r="6349">
          <cell r="E6349" t="str">
            <v>NEW_ACG_SBJ_PRD_CNVR_BAL</v>
          </cell>
          <cell r="F6349" t="e">
            <v>#N/A</v>
          </cell>
          <cell r="G6349" t="str">
            <v>&lt;&lt;&lt;&lt;&lt;字段详细信息&gt;&gt;&gt;&gt;&gt;</v>
          </cell>
          <cell r="H6349" t="str">
            <v>FSC_YR,FSC_MO,GL_TP_ID,PST_ENTR_TP_ID,CNVR_TP_ID,OU_IP_ID,NEW_ACG_SBJ_ID</v>
          </cell>
        </row>
        <row r="6350">
          <cell r="E6350" t="str">
            <v>NEW_ACG_SBJ_PRD_TFR_BAL_SRC</v>
          </cell>
          <cell r="F6350" t="e">
            <v>#N/A</v>
          </cell>
          <cell r="G6350" t="str">
            <v>&lt;&lt;&lt;&lt;&lt;字段详细信息&gt;&gt;&gt;&gt;&gt;</v>
          </cell>
          <cell r="H6350" t="str">
            <v>LDG_ID,CCY_ID,TERM_NM,BAL_TP_ID,SUB_BR_OU_ID,PD_ID,MRG_NOSTRO_VOSTRO_CD,SRC_TP_ID,CNL_TP_ID,NEW_ACG_SBJ_ID,ACG_OU_IP_ID</v>
          </cell>
        </row>
        <row r="6351">
          <cell r="E6351" t="str">
            <v>NINGBO_BATCH_DDC_REG</v>
          </cell>
          <cell r="F6351" t="e">
            <v>#N/A</v>
          </cell>
          <cell r="G6351" t="str">
            <v>&lt;&lt;&lt;&lt;&lt;字段详细信息&gt;&gt;&gt;&gt;&gt;</v>
          </cell>
          <cell r="H6351" t="str">
            <v>FRT_TML_TXN_DT,BTCH_NO</v>
          </cell>
        </row>
        <row r="6352">
          <cell r="E6352" t="str">
            <v>NON_EQTY_DEP_AR_CLS_RGST</v>
          </cell>
          <cell r="F6352" t="e">
            <v>#N/A</v>
          </cell>
          <cell r="G6352" t="str">
            <v>&lt;&lt;&lt;&lt;&lt;字段详细信息&gt;&gt;&gt;&gt;&gt;</v>
          </cell>
          <cell r="H6352" t="str">
            <v>AR_ID,DNMN_CCY_ID,CSH_RMIT_IND_TP_ID,CLS_DT</v>
          </cell>
        </row>
        <row r="6353">
          <cell r="E6353" t="str">
            <v>NPERF_AST_DTL_INF</v>
          </cell>
          <cell r="F6353" t="e">
            <v>#N/A</v>
          </cell>
          <cell r="G6353" t="str">
            <v>&lt;&lt;&lt;&lt;&lt;字段详细信息&gt;&gt;&gt;&gt;&gt;</v>
          </cell>
          <cell r="H6353" t="str">
            <v>DBT_AST_SEQ_NBR,LN_AR_ID</v>
          </cell>
        </row>
        <row r="6354">
          <cell r="E6354" t="str">
            <v>NPERF_AST_DTL_INF_SRC</v>
          </cell>
          <cell r="F6354" t="e">
            <v>#N/A</v>
          </cell>
          <cell r="G6354" t="str">
            <v>&lt;&lt;&lt;&lt;&lt;字段详细信息&gt;&gt;&gt;&gt;&gt;</v>
          </cell>
          <cell r="H6354" t="str">
            <v>DBT_AST_SEQ_NBR,LN_AR_ID</v>
          </cell>
        </row>
        <row r="6355">
          <cell r="E6355" t="str">
            <v>OFF_BSH</v>
          </cell>
          <cell r="F6355" t="e">
            <v>#N/A</v>
          </cell>
          <cell r="G6355" t="str">
            <v>&lt;&lt;&lt;&lt;&lt;字段详细信息&gt;&gt;&gt;&gt;&gt;</v>
          </cell>
          <cell r="H6355" t="str">
            <v>TXN_DT,GL_TP_ID,ACG_SBJ_LVL_ID,OU_IP_ID,CCY_ID,RPT_ROW_NO,INIT_CRTN_DT</v>
          </cell>
        </row>
        <row r="6356">
          <cell r="E6356" t="str">
            <v>OFF_BSH_CNVR</v>
          </cell>
          <cell r="F6356" t="e">
            <v>#N/A</v>
          </cell>
          <cell r="G6356" t="str">
            <v>&lt;&lt;&lt;&lt;&lt;字段详细信息&gt;&gt;&gt;&gt;&gt;</v>
          </cell>
          <cell r="H6356" t="str">
            <v>TXN_DT,GL_TP_ID,CNVR_TP_ID,ACG_SBJ_LVL_ID,OU_IP_ID,RPT_ROW_NO,INIT_CRTN_DT</v>
          </cell>
        </row>
        <row r="6357">
          <cell r="E6357" t="str">
            <v>OFF_BSH_FMT</v>
          </cell>
          <cell r="F6357" t="e">
            <v>#N/A</v>
          </cell>
          <cell r="G6357" t="str">
            <v>&lt;&lt;&lt;&lt;&lt;字段详细信息&gt;&gt;&gt;&gt;&gt;</v>
          </cell>
          <cell r="H6357" t="str">
            <v>ACG_SBJ_LVL_ID,RPT_ROW_NO</v>
          </cell>
        </row>
        <row r="6358">
          <cell r="E6358" t="str">
            <v>OFF_BST_AC_AR</v>
          </cell>
          <cell r="F6358" t="e">
            <v>#N/A</v>
          </cell>
          <cell r="G6358" t="str">
            <v>&lt;&lt;&lt;&lt;&lt;字段详细信息&gt;&gt;&gt;&gt;&gt;</v>
          </cell>
          <cell r="H6358" t="str">
            <v>INR_AC_AR_ID</v>
          </cell>
        </row>
        <row r="6359">
          <cell r="E6359" t="str">
            <v>OFF_SYS_SMY_RPT_ORG</v>
          </cell>
          <cell r="F6359" t="e">
            <v>#N/A</v>
          </cell>
          <cell r="G6359" t="str">
            <v>&lt;&lt;&lt;&lt;&lt;字段详细信息&gt;&gt;&gt;&gt;&gt;</v>
          </cell>
          <cell r="H6359" t="str">
            <v>BNK_BIZ_GRP_F,OU_ID,DEL_F</v>
          </cell>
        </row>
        <row r="6360">
          <cell r="E6360" t="str">
            <v>OLD_AC_AR_X_NEW_AC_AR</v>
          </cell>
          <cell r="F6360" t="e">
            <v>#N/A</v>
          </cell>
          <cell r="G6360" t="str">
            <v>&lt;&lt;&lt;&lt;&lt;字段详细信息&gt;&gt;&gt;&gt;&gt;</v>
          </cell>
          <cell r="H6360" t="str">
            <v>OLD_AC_AR_ID,EFF_DT</v>
          </cell>
        </row>
        <row r="6361">
          <cell r="E6361" t="str">
            <v>ONLINE_TEST_TXN_RUN</v>
          </cell>
          <cell r="F6361" t="e">
            <v>#N/A</v>
          </cell>
          <cell r="G6361" t="str">
            <v>&lt;&lt;&lt;&lt;&lt;字段详细信息&gt;&gt;&gt;&gt;&gt;</v>
          </cell>
          <cell r="H6361" t="str">
            <v>ORIG_TXN_RUN_NBR,SUB_TXN_RUN_NBR,TXN_DT</v>
          </cell>
        </row>
        <row r="6362">
          <cell r="E6362" t="str">
            <v>ONLINE_TML_INF_HISTORY</v>
          </cell>
          <cell r="F6362" t="e">
            <v>#N/A</v>
          </cell>
          <cell r="G6362" t="str">
            <v>&lt;&lt;&lt;&lt;&lt;字段详细信息&gt;&gt;&gt;&gt;&gt;</v>
          </cell>
          <cell r="H6362" t="str">
            <v>TML_SEQ_NO</v>
          </cell>
        </row>
        <row r="6363">
          <cell r="E6363" t="str">
            <v>ON_BST_AC_AR_20181031_BDW_ZX_03</v>
          </cell>
          <cell r="F6363" t="e">
            <v>#N/A</v>
          </cell>
          <cell r="G6363" t="str">
            <v>&lt;&lt;&lt;&lt;&lt;字段详细信息&gt;&gt;&gt;&gt;&gt;</v>
          </cell>
          <cell r="H6363" t="str">
            <v>INR_AC_AR_ID</v>
          </cell>
        </row>
        <row r="6364">
          <cell r="E6364" t="str">
            <v>ORG_CCNL_MAP</v>
          </cell>
          <cell r="F6364" t="e">
            <v>#N/A</v>
          </cell>
          <cell r="G6364" t="str">
            <v>&lt;&lt;&lt;&lt;&lt;字段详细信息&gt;&gt;&gt;&gt;&gt;</v>
          </cell>
          <cell r="H6364" t="str">
            <v>VLD_F,OU_ID,CLR_CNL_TP_ID</v>
          </cell>
        </row>
        <row r="6365">
          <cell r="E6365" t="str">
            <v>ORG_CST_CNL_INF</v>
          </cell>
          <cell r="F6365" t="e">
            <v>#N/A</v>
          </cell>
          <cell r="G6365" t="str">
            <v>&lt;&lt;&lt;&lt;&lt;字段详细信息&gt;&gt;&gt;&gt;&gt;</v>
          </cell>
          <cell r="H6365" t="str">
            <v>CST_ID,CNL_TP_ID</v>
          </cell>
        </row>
        <row r="6366">
          <cell r="E6366" t="str">
            <v>ORG_CST_CNL_INF_SRC</v>
          </cell>
          <cell r="F6366" t="e">
            <v>#N/A</v>
          </cell>
          <cell r="G6366" t="str">
            <v>&lt;&lt;&lt;&lt;&lt;字段详细信息&gt;&gt;&gt;&gt;&gt;</v>
          </cell>
          <cell r="H6366" t="str">
            <v>CST_ID,CNL_TP_ID</v>
          </cell>
        </row>
        <row r="6367">
          <cell r="E6367" t="str">
            <v>ORG_CST_EXPT_EMIC_BNFT</v>
          </cell>
          <cell r="F6367" t="e">
            <v>#N/A</v>
          </cell>
          <cell r="G6367" t="str">
            <v>&lt;&lt;&lt;&lt;&lt;字段详细信息&gt;&gt;&gt;&gt;&gt;</v>
          </cell>
          <cell r="H6367" t="str">
            <v>PRJ_ID</v>
          </cell>
        </row>
        <row r="6368">
          <cell r="E6368" t="str">
            <v>ORG_CST_MTR_SPLY</v>
          </cell>
          <cell r="F6368" t="e">
            <v>#N/A</v>
          </cell>
          <cell r="G6368" t="str">
            <v>&lt;&lt;&lt;&lt;&lt;字段详细信息&gt;&gt;&gt;&gt;&gt;</v>
          </cell>
          <cell r="H6368" t="str">
            <v>MTR_SPLY_SEQ_NO</v>
          </cell>
        </row>
        <row r="6369">
          <cell r="E6369" t="str">
            <v>ORG_CST_PD_SALE_INF</v>
          </cell>
          <cell r="F6369" t="e">
            <v>#N/A</v>
          </cell>
          <cell r="G6369" t="str">
            <v>&lt;&lt;&lt;&lt;&lt;字段详细信息&gt;&gt;&gt;&gt;&gt;</v>
          </cell>
          <cell r="H6369" t="str">
            <v>PRJ_ID</v>
          </cell>
        </row>
        <row r="6370">
          <cell r="E6370" t="str">
            <v>ORG_CST_PRJ_APRV_INF</v>
          </cell>
          <cell r="F6370" t="e">
            <v>#N/A</v>
          </cell>
          <cell r="G6370" t="str">
            <v>&lt;&lt;&lt;&lt;&lt;字段详细信息&gt;&gt;&gt;&gt;&gt;</v>
          </cell>
          <cell r="H6370" t="str">
            <v>PRJ_ID</v>
          </cell>
        </row>
        <row r="6371">
          <cell r="E6371" t="str">
            <v>ORG_CST_PRJ_CPTL_SRC</v>
          </cell>
          <cell r="F6371" t="e">
            <v>#N/A</v>
          </cell>
          <cell r="G6371" t="str">
            <v>&lt;&lt;&lt;&lt;&lt;字段详细信息&gt;&gt;&gt;&gt;&gt;</v>
          </cell>
          <cell r="H6371" t="str">
            <v>PRJ_ID</v>
          </cell>
        </row>
        <row r="6372">
          <cell r="E6372" t="str">
            <v>ORG_CST_PRJ_CSTRUC_CD</v>
          </cell>
          <cell r="F6372" t="e">
            <v>#N/A</v>
          </cell>
          <cell r="G6372" t="str">
            <v>&lt;&lt;&lt;&lt;&lt;字段详细信息&gt;&gt;&gt;&gt;&gt;</v>
          </cell>
          <cell r="H6372" t="str">
            <v>PRJ_ID</v>
          </cell>
        </row>
        <row r="6373">
          <cell r="E6373" t="str">
            <v>ORG_CST_PRJ_INF</v>
          </cell>
          <cell r="F6373" t="e">
            <v>#N/A</v>
          </cell>
          <cell r="G6373" t="str">
            <v>&lt;&lt;&lt;&lt;&lt;字段详细信息&gt;&gt;&gt;&gt;&gt;</v>
          </cell>
          <cell r="H6373" t="str">
            <v>PRJ_ID</v>
          </cell>
        </row>
        <row r="6374">
          <cell r="E6374" t="str">
            <v>ORG_CST_PRJ_IVS_STRUC</v>
          </cell>
          <cell r="F6374" t="e">
            <v>#N/A</v>
          </cell>
          <cell r="G6374" t="str">
            <v>&lt;&lt;&lt;&lt;&lt;字段详细信息&gt;&gt;&gt;&gt;&gt;</v>
          </cell>
          <cell r="H6374" t="str">
            <v>PRJ_ID</v>
          </cell>
        </row>
        <row r="6375">
          <cell r="E6375" t="str">
            <v>ORG_EBNK_TXN_CD_DEF_SRC</v>
          </cell>
          <cell r="F6375" t="e">
            <v>#N/A</v>
          </cell>
          <cell r="G6375" t="str">
            <v>&lt;&lt;&lt;&lt;&lt;字段详细信息&gt;&gt;&gt;&gt;&gt;</v>
          </cell>
          <cell r="H6375" t="str">
            <v>TXN_CD</v>
          </cell>
        </row>
        <row r="6376">
          <cell r="E6376" t="str">
            <v>ORG_FX_RATE_PARM</v>
          </cell>
          <cell r="F6376" t="e">
            <v>#N/A</v>
          </cell>
          <cell r="G6376" t="str">
            <v>&lt;&lt;&lt;&lt;&lt;字段详细信息&gt;&gt;&gt;&gt;&gt;</v>
          </cell>
          <cell r="H6376" t="str">
            <v>ACG_OU_ID,CCY_ID,EFF_DT,EFF_TM</v>
          </cell>
        </row>
        <row r="6377">
          <cell r="E6377" t="str">
            <v>ORG_LN_CST_RLT_ORG</v>
          </cell>
          <cell r="F6377" t="e">
            <v>#N/A</v>
          </cell>
          <cell r="G6377" t="str">
            <v>&lt;&lt;&lt;&lt;&lt;字段详细信息&gt;&gt;&gt;&gt;&gt;</v>
          </cell>
          <cell r="H6377" t="str">
            <v>CST_ID,RANK</v>
          </cell>
        </row>
        <row r="6378">
          <cell r="E6378" t="str">
            <v>ORG_LN_SPCL_INFO</v>
          </cell>
          <cell r="F6378" t="e">
            <v>#N/A</v>
          </cell>
          <cell r="G6378" t="str">
            <v>&lt;&lt;&lt;&lt;&lt;字段详细信息&gt;&gt;&gt;&gt;&gt;</v>
          </cell>
          <cell r="H6378" t="str">
            <v>CST_ID,LN_CARD_NO</v>
          </cell>
        </row>
        <row r="6379">
          <cell r="E6379" t="str">
            <v>ORG_MAPPING</v>
          </cell>
          <cell r="F6379" t="e">
            <v>#N/A</v>
          </cell>
          <cell r="G6379" t="str">
            <v>&lt;&lt;&lt;&lt;&lt;字段详细信息&gt;&gt;&gt;&gt;&gt;</v>
          </cell>
          <cell r="H6379" t="str">
            <v>BANK_NO</v>
          </cell>
        </row>
        <row r="6380">
          <cell r="E6380" t="str">
            <v>ORG_MON_STD_INFO</v>
          </cell>
          <cell r="F6380" t="e">
            <v>#N/A</v>
          </cell>
          <cell r="G6380" t="str">
            <v>&lt;&lt;&lt;&lt;&lt;字段详细信息&gt;&gt;&gt;&gt;&gt;</v>
          </cell>
          <cell r="H6380" t="str">
            <v>CCY_ID,OU_ID,MON_TP_ID,DEL_F,WRN_CONT</v>
          </cell>
        </row>
        <row r="6381">
          <cell r="E6381" t="str">
            <v>ORIG_TXN_DEF_INF</v>
          </cell>
          <cell r="F6381" t="e">
            <v>#N/A</v>
          </cell>
          <cell r="G6381" t="str">
            <v>&lt;&lt;&lt;&lt;&lt;字段详细信息&gt;&gt;&gt;&gt;&gt;</v>
          </cell>
          <cell r="H6381" t="str">
            <v>ORIG_TXN_CD</v>
          </cell>
        </row>
        <row r="6382">
          <cell r="E6382" t="str">
            <v>OS_AGY_PYMT_APL_INF</v>
          </cell>
          <cell r="F6382" t="e">
            <v>#N/A</v>
          </cell>
          <cell r="G6382" t="str">
            <v>&lt;&lt;&lt;&lt;&lt;字段详细信息&gt;&gt;&gt;&gt;&gt;</v>
          </cell>
          <cell r="H6382" t="str">
            <v>TXN_RUN_NBR</v>
          </cell>
        </row>
        <row r="6383">
          <cell r="E6383" t="str">
            <v>OS_AGY_PYMT_APL_INF_SRC</v>
          </cell>
          <cell r="F6383" t="e">
            <v>#N/A</v>
          </cell>
          <cell r="G6383" t="str">
            <v>&lt;&lt;&lt;&lt;&lt;字段详细信息&gt;&gt;&gt;&gt;&gt;</v>
          </cell>
          <cell r="H6383" t="str">
            <v>AGY_PYMT_NO</v>
          </cell>
        </row>
        <row r="6384">
          <cell r="E6384" t="str">
            <v>OS_AGY_PYMT_ARCH_INF</v>
          </cell>
          <cell r="F6384" t="e">
            <v>#N/A</v>
          </cell>
          <cell r="G6384" t="str">
            <v>&lt;&lt;&lt;&lt;&lt;字段详细信息&gt;&gt;&gt;&gt;&gt;</v>
          </cell>
          <cell r="H6384" t="str">
            <v>TXN_RUN_NBR</v>
          </cell>
        </row>
        <row r="6385">
          <cell r="E6385" t="str">
            <v>OTHER_MRTG_BOOK_VAL_HIST</v>
          </cell>
          <cell r="F6385" t="e">
            <v>#N/A</v>
          </cell>
          <cell r="G6385" t="str">
            <v>&lt;&lt;&lt;&lt;&lt;字段详细信息&gt;&gt;&gt;&gt;&gt;</v>
          </cell>
          <cell r="H6385" t="str">
            <v>BLL_NO,SRL_NO,EFF_DT</v>
          </cell>
        </row>
        <row r="6386">
          <cell r="E6386" t="str">
            <v>OTHR_BNK_DEP_DTL</v>
          </cell>
          <cell r="F6386" t="e">
            <v>#N/A</v>
          </cell>
          <cell r="G6386" t="str">
            <v>&lt;&lt;&lt;&lt;&lt;字段详细信息&gt;&gt;&gt;&gt;&gt;</v>
          </cell>
          <cell r="H6386" t="str">
            <v>DEP_DTL_ID</v>
          </cell>
        </row>
        <row r="6387">
          <cell r="E6387" t="str">
            <v>OTHR_DEP_AR_TXN</v>
          </cell>
          <cell r="F6387" t="e">
            <v>#N/A</v>
          </cell>
          <cell r="G6387" t="str">
            <v>&lt;&lt;&lt;&lt;&lt;字段详细信息&gt;&gt;&gt;&gt;&gt;</v>
          </cell>
          <cell r="H6387" t="str">
            <v>TXN_DT,TXN_OU_IP_ID,TXN_TELLER_ID,TELLER_TXN_RUN_NBR</v>
          </cell>
        </row>
        <row r="6388">
          <cell r="E6388" t="str">
            <v>OTHR_MRTG_SRC</v>
          </cell>
          <cell r="F6388" t="e">
            <v>#N/A</v>
          </cell>
          <cell r="G6388" t="str">
            <v>&lt;&lt;&lt;&lt;&lt;字段详细信息&gt;&gt;&gt;&gt;&gt;</v>
          </cell>
          <cell r="H6388" t="str">
            <v>BLL_NO,SRL_NO</v>
          </cell>
        </row>
        <row r="6389">
          <cell r="E6389" t="str">
            <v>OTHR_PLG</v>
          </cell>
          <cell r="F6389" t="e">
            <v>#N/A</v>
          </cell>
          <cell r="G6389" t="str">
            <v>&lt;&lt;&lt;&lt;&lt;字段详细信息&gt;&gt;&gt;&gt;&gt;</v>
          </cell>
          <cell r="H6389" t="str">
            <v>BLL_NO,SRL_NO,PLG_SEQ_NO</v>
          </cell>
        </row>
        <row r="6390">
          <cell r="E6390" t="str">
            <v>OU</v>
          </cell>
          <cell r="F6390" t="e">
            <v>#N/A</v>
          </cell>
          <cell r="G6390" t="str">
            <v>&lt;&lt;&lt;&lt;&lt;字段详细信息&gt;&gt;&gt;&gt;&gt;</v>
          </cell>
          <cell r="H6390" t="str">
            <v>OU_IP_ID</v>
          </cell>
        </row>
        <row r="6391">
          <cell r="E6391" t="str">
            <v>OUR_BNK_DEP_DTL</v>
          </cell>
          <cell r="F6391" t="e">
            <v>#N/A</v>
          </cell>
          <cell r="G6391" t="str">
            <v>&lt;&lt;&lt;&lt;&lt;字段详细信息&gt;&gt;&gt;&gt;&gt;</v>
          </cell>
          <cell r="H6391" t="str">
            <v>OUR_BNK_DEP_DTL_ID</v>
          </cell>
        </row>
        <row r="6392">
          <cell r="E6392" t="str">
            <v>OUT_RMIT_STOP_RGST</v>
          </cell>
          <cell r="F6392" t="e">
            <v>#N/A</v>
          </cell>
          <cell r="G6392" t="str">
            <v>&lt;&lt;&lt;&lt;&lt;字段详细信息&gt;&gt;&gt;&gt;&gt;</v>
          </cell>
          <cell r="H6392" t="str">
            <v>TXN_RUN_NBR</v>
          </cell>
        </row>
        <row r="6393">
          <cell r="E6393" t="str">
            <v>OU_1</v>
          </cell>
          <cell r="F6393" t="e">
            <v>#N/A</v>
          </cell>
          <cell r="G6393" t="str">
            <v>&lt;&lt;&lt;&lt;&lt;字段详细信息&gt;&gt;&gt;&gt;&gt;</v>
          </cell>
          <cell r="H6393" t="str">
            <v>OU_IP_ID</v>
          </cell>
        </row>
        <row r="6394">
          <cell r="E6394" t="str">
            <v>OU_BAK</v>
          </cell>
          <cell r="F6394" t="e">
            <v>#N/A</v>
          </cell>
          <cell r="G6394" t="str">
            <v>&lt;&lt;&lt;&lt;&lt;字段详细信息&gt;&gt;&gt;&gt;&gt;</v>
          </cell>
          <cell r="H6394" t="str">
            <v>IP_ID</v>
          </cell>
        </row>
        <row r="6395">
          <cell r="E6395" t="str">
            <v>OU_BNK_NO</v>
          </cell>
          <cell r="F6395" t="e">
            <v>#N/A</v>
          </cell>
          <cell r="G6395" t="str">
            <v>&lt;&lt;&lt;&lt;&lt;字段详细信息&gt;&gt;&gt;&gt;&gt;</v>
          </cell>
          <cell r="H6395" t="str">
            <v>OU_IP_ID,BNK_NO_TP_ID,VLD_F</v>
          </cell>
        </row>
        <row r="6396">
          <cell r="E6396" t="str">
            <v>OU_LCS</v>
          </cell>
          <cell r="F6396" t="e">
            <v>#N/A</v>
          </cell>
          <cell r="G6396" t="str">
            <v>&lt;&lt;&lt;&lt;&lt;字段详细信息&gt;&gt;&gt;&gt;&gt;</v>
          </cell>
          <cell r="H6396" t="str">
            <v>OU_IP_ID,OU_LCS_TP_ID,EFF_DT,OU_LCS_SCM_ID</v>
          </cell>
        </row>
        <row r="6397">
          <cell r="E6397" t="str">
            <v>OU_OPEN_VCHR_TP</v>
          </cell>
          <cell r="F6397" t="e">
            <v>#N/A</v>
          </cell>
          <cell r="G6397" t="str">
            <v>&lt;&lt;&lt;&lt;&lt;字段详细信息&gt;&gt;&gt;&gt;&gt;</v>
          </cell>
          <cell r="H6397" t="str">
            <v>OU_ID,VCHR_TP_CD</v>
          </cell>
        </row>
        <row r="6398">
          <cell r="E6398" t="str">
            <v>OU_RVK_ACG_SBJ_CHG</v>
          </cell>
          <cell r="F6398" t="e">
            <v>#N/A</v>
          </cell>
          <cell r="G6398" t="str">
            <v>&lt;&lt;&lt;&lt;&lt;字段详细信息&gt;&gt;&gt;&gt;&gt;</v>
          </cell>
          <cell r="H6398" t="str">
            <v>ACG_SBJ_ID</v>
          </cell>
        </row>
        <row r="6399">
          <cell r="E6399" t="str">
            <v>OU_RVK_CHG_APL</v>
          </cell>
          <cell r="F6399" t="e">
            <v>#N/A</v>
          </cell>
          <cell r="G6399" t="str">
            <v>&lt;&lt;&lt;&lt;&lt;字段详细信息&gt;&gt;&gt;&gt;&gt;</v>
          </cell>
          <cell r="H6399" t="str">
            <v>CHG_OU_CR_STA_ID,CHG_CR_STA_SEQ_NO,CHG_DT,CHG_TP_ID,VLD_F</v>
          </cell>
        </row>
        <row r="6400">
          <cell r="E6400" t="str">
            <v>OU_RVK_DEAL_RSLT_FL</v>
          </cell>
          <cell r="F6400" t="e">
            <v>#N/A</v>
          </cell>
          <cell r="G6400" t="str">
            <v>&lt;&lt;&lt;&lt;&lt;字段详细信息&gt;&gt;&gt;&gt;&gt;</v>
          </cell>
          <cell r="H6400" t="str">
            <v>RVK_CR_STA_SEQ_NO,RVK_OU_IP_ID,TXN_DT,DEAL_RSLT_TP_ID,AFECT_TAB_NM</v>
          </cell>
        </row>
        <row r="6401">
          <cell r="E6401" t="str">
            <v>OU_RVK_INR_AC_MAP</v>
          </cell>
          <cell r="F6401" t="e">
            <v>#N/A</v>
          </cell>
          <cell r="G6401" t="str">
            <v>&lt;&lt;&lt;&lt;&lt;字段详细信息&gt;&gt;&gt;&gt;&gt;</v>
          </cell>
          <cell r="H6401" t="str">
            <v>CHG_OU_CR_STA_ID,NEW_OU_CR_STA_ID,OUT_AC_AR_ID,IN_AR_AC_ID,CHG_CR_STA_SEQ_NO,NEW_CR_STA_SEQ_NO,DEL_F</v>
          </cell>
        </row>
        <row r="6402">
          <cell r="E6402" t="str">
            <v>OU_RVK_SMY_RGST</v>
          </cell>
          <cell r="F6402" t="e">
            <v>#N/A</v>
          </cell>
          <cell r="G6402" t="str">
            <v>&lt;&lt;&lt;&lt;&lt;字段详细信息&gt;&gt;&gt;&gt;&gt;</v>
          </cell>
          <cell r="H6402" t="str">
            <v>DB_CR_IND,RED_BLUE_IND,SUB_TXN_IND_TP_ID,TXN_OU_IP_ID,TXN_ACG_SBJ_ID,DEAL_TP_ID,TXN_DT,CCY_ID,TXN_AC_OU_ID</v>
          </cell>
        </row>
        <row r="6403">
          <cell r="E6403" t="str">
            <v>OU_RVK_SPCL_DEAL_MAIN_RGST</v>
          </cell>
          <cell r="F6403" t="e">
            <v>#N/A</v>
          </cell>
          <cell r="G6403" t="str">
            <v>&lt;&lt;&lt;&lt;&lt;字段详细信息&gt;&gt;&gt;&gt;&gt;</v>
          </cell>
          <cell r="H6403" t="str">
            <v>RGST_TAB_NM,TXN_DT,INR_AC_AR_ID</v>
          </cell>
        </row>
        <row r="6404">
          <cell r="E6404" t="str">
            <v>OU_RVK_SPCL_DEAL_RGST</v>
          </cell>
          <cell r="F6404" t="e">
            <v>#N/A</v>
          </cell>
          <cell r="G6404" t="str">
            <v>&lt;&lt;&lt;&lt;&lt;字段详细信息&gt;&gt;&gt;&gt;&gt;</v>
          </cell>
          <cell r="H6404" t="str">
            <v>INR_AC_AR_ID,RGST_TAB_NM,TXN_DT</v>
          </cell>
        </row>
        <row r="6405">
          <cell r="E6405" t="str">
            <v>OU_X_OU_BAK</v>
          </cell>
          <cell r="F6405" t="e">
            <v>#N/A</v>
          </cell>
          <cell r="G6405" t="str">
            <v>&lt;&lt;&lt;&lt;&lt;字段详细信息&gt;&gt;&gt;&gt;&gt;</v>
          </cell>
          <cell r="H6405" t="str">
            <v>OU_X_OU_TP_ID,SBJ_OU_IP_ID,EFF_DT,OBJ_OU_IP_ID</v>
          </cell>
        </row>
        <row r="6406">
          <cell r="E6406" t="str">
            <v>PAK_LC_NO_INFO</v>
          </cell>
          <cell r="F6406" t="e">
            <v>#N/A</v>
          </cell>
          <cell r="G6406" t="str">
            <v>&lt;&lt;&lt;&lt;&lt;字段详细信息&gt;&gt;&gt;&gt;&gt;</v>
          </cell>
          <cell r="H6406" t="str">
            <v>TXN_RUN_NO,SEQ_NO</v>
          </cell>
        </row>
        <row r="6407">
          <cell r="E6407" t="str">
            <v>PCT_QTA_HIST</v>
          </cell>
          <cell r="F6407" t="e">
            <v>#N/A</v>
          </cell>
          <cell r="G6407" t="str">
            <v>&lt;&lt;&lt;&lt;&lt;字段详细信息&gt;&gt;&gt;&gt;&gt;</v>
          </cell>
          <cell r="H6407" t="str">
            <v>AC_NO,CR_MGR_ID,AC_SEQ_NO,EFF_DT</v>
          </cell>
        </row>
        <row r="6408">
          <cell r="E6408" t="str">
            <v>PCT_QTA_HIST_SRC</v>
          </cell>
          <cell r="F6408" t="e">
            <v>#N/A</v>
          </cell>
          <cell r="G6408" t="str">
            <v>&lt;&lt;&lt;&lt;&lt;字段详细信息&gt;&gt;&gt;&gt;&gt;</v>
          </cell>
          <cell r="H6408" t="str">
            <v>AC_NO,CR_MGR_ID,AC_SEQ_NO,EFF_DT</v>
          </cell>
        </row>
        <row r="6409">
          <cell r="E6409" t="str">
            <v>PD</v>
          </cell>
          <cell r="F6409" t="e">
            <v>#N/A</v>
          </cell>
          <cell r="G6409" t="str">
            <v>&lt;&lt;&lt;&lt;&lt;字段详细信息&gt;&gt;&gt;&gt;&gt;</v>
          </cell>
          <cell r="H6409" t="str">
            <v>PD_GRP_CODE,PD_SUB_CODE,PD_UN_CODE,OU_IP_ID</v>
          </cell>
        </row>
        <row r="6410">
          <cell r="E6410" t="str">
            <v>PD_BAK_1</v>
          </cell>
          <cell r="F6410" t="e">
            <v>#N/A</v>
          </cell>
          <cell r="G6410" t="str">
            <v>&lt;&lt;&lt;&lt;&lt;字段详细信息&gt;&gt;&gt;&gt;&gt;</v>
          </cell>
          <cell r="H6410" t="str">
            <v>PD_GRP_CODE,PD_SUB_CODE,OU_IP_ID</v>
          </cell>
        </row>
        <row r="6411">
          <cell r="E6411" t="str">
            <v>PD_BK_BK</v>
          </cell>
          <cell r="F6411" t="e">
            <v>#N/A</v>
          </cell>
          <cell r="G6411" t="str">
            <v>&lt;&lt;&lt;&lt;&lt;字段详细信息&gt;&gt;&gt;&gt;&gt;</v>
          </cell>
          <cell r="H6411" t="str">
            <v>PD_GRP_CODE,PD_SUB_CODE,PD_UN_CODE,OU_IP_ID</v>
          </cell>
        </row>
        <row r="6412">
          <cell r="E6412" t="str">
            <v>PD_GRP</v>
          </cell>
          <cell r="F6412" t="e">
            <v>#N/A</v>
          </cell>
          <cell r="G6412" t="str">
            <v>&lt;&lt;&lt;&lt;&lt;字段详细信息&gt;&gt;&gt;&gt;&gt;</v>
          </cell>
          <cell r="H6412" t="str">
            <v>PD_GRP_CODE</v>
          </cell>
        </row>
        <row r="6413">
          <cell r="E6413" t="str">
            <v>PD_GRP_MBR</v>
          </cell>
          <cell r="F6413" t="e">
            <v>#N/A</v>
          </cell>
          <cell r="G6413" t="str">
            <v>&lt;&lt;&lt;&lt;&lt;字段详细信息&gt;&gt;&gt;&gt;&gt;</v>
          </cell>
          <cell r="H6413" t="str">
            <v>PD_SUB_CODE,PRN_PD_SUB_CODE,PD_GRP_CODE</v>
          </cell>
        </row>
        <row r="6414">
          <cell r="E6414" t="str">
            <v>PD_SALE_AREA</v>
          </cell>
          <cell r="F6414" t="e">
            <v>#N/A</v>
          </cell>
          <cell r="G6414" t="str">
            <v>&lt;&lt;&lt;&lt;&lt;字段详细信息&gt;&gt;&gt;&gt;&gt;</v>
          </cell>
          <cell r="H6414" t="str">
            <v>PD_CD,RPRG_OU_ID,SALE_OU_ID,SALE_CNL_TP_ID</v>
          </cell>
        </row>
        <row r="6415">
          <cell r="E6415" t="str">
            <v>PFT_LOSS_RVAL_RGST</v>
          </cell>
          <cell r="F6415" t="e">
            <v>#N/A</v>
          </cell>
          <cell r="G6415" t="str">
            <v>&lt;&lt;&lt;&lt;&lt;字段详细信息&gt;&gt;&gt;&gt;&gt;</v>
          </cell>
          <cell r="H6415" t="str">
            <v>ACG_SBJ_ID,CCY_ID,RVAL_DT,ACG_OU_IP_ID</v>
          </cell>
        </row>
        <row r="6416">
          <cell r="E6416" t="str">
            <v>PFT_LOSS_RVAL_RGST_SRC</v>
          </cell>
          <cell r="F6416" t="e">
            <v>#N/A</v>
          </cell>
          <cell r="G6416" t="str">
            <v>&lt;&lt;&lt;&lt;&lt;字段详细信息&gt;&gt;&gt;&gt;&gt;</v>
          </cell>
          <cell r="H6416" t="str">
            <v>ACG_SBJ_ID,CCY_ID,RVAL_DT,ACG_OU_IP_ID</v>
          </cell>
        </row>
        <row r="6417">
          <cell r="E6417" t="str">
            <v>PLG_BND</v>
          </cell>
          <cell r="F6417" t="e">
            <v>#N/A</v>
          </cell>
          <cell r="G6417" t="str">
            <v>&lt;&lt;&lt;&lt;&lt;字段详细信息&gt;&gt;&gt;&gt;&gt;</v>
          </cell>
          <cell r="H6417" t="str">
            <v>MKT_TP_ID,PLG_BND_AST_TP_ID,PLG_BND_MKT_TP_ID,PLG_PTY_TP_ID,PLG_BND_CD,FNC_INSTRMNT_CD,AST_TP_ID</v>
          </cell>
        </row>
        <row r="6418">
          <cell r="E6418" t="str">
            <v>POSP_OU_HISTORY</v>
          </cell>
          <cell r="F6418" t="e">
            <v>#N/A</v>
          </cell>
          <cell r="G6418" t="str">
            <v>&lt;&lt;&lt;&lt;&lt;字段详细信息&gt;&gt;&gt;&gt;&gt;</v>
          </cell>
          <cell r="H6418" t="str">
            <v>OU_SEQ_NO</v>
          </cell>
        </row>
        <row r="6419">
          <cell r="E6419" t="str">
            <v>POS_TML</v>
          </cell>
          <cell r="F6419" t="e">
            <v>#N/A</v>
          </cell>
          <cell r="G6419" t="str">
            <v>&lt;&lt;&lt;&lt;&lt;字段详细信息&gt;&gt;&gt;&gt;&gt;</v>
          </cell>
          <cell r="H6419" t="str">
            <v>POS_TML_SEQ_NO,EFF_DT</v>
          </cell>
        </row>
        <row r="6420">
          <cell r="E6420" t="str">
            <v>PRMSY_NOTE_BNK_INF</v>
          </cell>
          <cell r="F6420" t="e">
            <v>#N/A</v>
          </cell>
          <cell r="G6420" t="str">
            <v>&lt;&lt;&lt;&lt;&lt;字段详细信息&gt;&gt;&gt;&gt;&gt;</v>
          </cell>
          <cell r="H6420" t="str">
            <v>ISSUR_BNK_CODE</v>
          </cell>
        </row>
        <row r="6421">
          <cell r="E6421" t="str">
            <v>PRMSY_NOTE_DSBR_RGST</v>
          </cell>
          <cell r="F6421" t="e">
            <v>#N/A</v>
          </cell>
          <cell r="G6421" t="str">
            <v>&lt;&lt;&lt;&lt;&lt;字段详细信息&gt;&gt;&gt;&gt;&gt;</v>
          </cell>
          <cell r="H6421" t="str">
            <v>TXN_RUN_NBR,TXN_DT</v>
          </cell>
        </row>
        <row r="6422">
          <cell r="E6422" t="str">
            <v>PRMSY_NOTE_DSBR_RGST_SRC</v>
          </cell>
          <cell r="F6422" t="e">
            <v>#N/A</v>
          </cell>
          <cell r="G6422" t="str">
            <v>&lt;&lt;&lt;&lt;&lt;字段详细信息&gt;&gt;&gt;&gt;&gt;</v>
          </cell>
          <cell r="H6422" t="str">
            <v>TXN_RUN_NBR,TXN_DT</v>
          </cell>
        </row>
        <row r="6423">
          <cell r="E6423" t="str">
            <v>PRMSY_NOTE_ISSUE_RGST</v>
          </cell>
          <cell r="F6423" t="e">
            <v>#N/A</v>
          </cell>
          <cell r="G6423" t="str">
            <v>&lt;&lt;&lt;&lt;&lt;字段详细信息&gt;&gt;&gt;&gt;&gt;</v>
          </cell>
          <cell r="H6423" t="str">
            <v>PRMSY_NOTE_NO,ISSUR_BNK_CODE,DT_DFT</v>
          </cell>
        </row>
        <row r="6424">
          <cell r="E6424" t="str">
            <v>PRTL_WD_OPEN_AC_RGST</v>
          </cell>
          <cell r="F6424" t="e">
            <v>#N/A</v>
          </cell>
          <cell r="G6424" t="str">
            <v>&lt;&lt;&lt;&lt;&lt;字段详细信息&gt;&gt;&gt;&gt;&gt;</v>
          </cell>
          <cell r="H6424" t="str">
            <v>DMD_DEP_AC_AR_ID</v>
          </cell>
        </row>
        <row r="6425">
          <cell r="E6425" t="str">
            <v>PST_LN_RISK_ASES_COL_INF</v>
          </cell>
          <cell r="F6425" t="e">
            <v>#N/A</v>
          </cell>
          <cell r="G6425" t="str">
            <v>&lt;&lt;&lt;&lt;&lt;字段详细信息&gt;&gt;&gt;&gt;&gt;</v>
          </cell>
          <cell r="H6425" t="str">
            <v>LN_AC_AR_ID</v>
          </cell>
        </row>
        <row r="6426">
          <cell r="E6426" t="str">
            <v>PYMT_DRWBL_ONLY_RECPT_RGST</v>
          </cell>
          <cell r="F6426" t="e">
            <v>#N/A</v>
          </cell>
          <cell r="G6426" t="str">
            <v>&lt;&lt;&lt;&lt;&lt;字段详细信息&gt;&gt;&gt;&gt;&gt;</v>
          </cell>
          <cell r="H6426" t="str">
            <v>TXN_RUN_NBR,TXN_DT</v>
          </cell>
        </row>
        <row r="6427">
          <cell r="E6427" t="str">
            <v>PYMT_TXN_RUN</v>
          </cell>
          <cell r="F6427" t="str">
            <v>交易平台流水表</v>
          </cell>
          <cell r="G6427" t="str">
            <v>&lt;&lt;&lt;&lt;&lt;字段详细信息&gt;&gt;&gt;&gt;&gt;</v>
          </cell>
          <cell r="H6427" t="str">
            <v>FRT_TML_TXN_DT,FRT_TML_TXN_RUN_MBR</v>
          </cell>
        </row>
        <row r="6428">
          <cell r="E6428" t="str">
            <v>PYMT_TXN_RUN_SRC</v>
          </cell>
          <cell r="F6428" t="str">
            <v>交易流水表</v>
          </cell>
          <cell r="G6428" t="str">
            <v>&lt;&lt;&lt;&lt;&lt;字段详细信息&gt;&gt;&gt;&gt;&gt;</v>
          </cell>
          <cell r="H6428" t="str">
            <v>FRT_TML_TXN_DT,FRT_TML_TXN_RUN_MBR</v>
          </cell>
        </row>
        <row r="6429">
          <cell r="E6429" t="str">
            <v>RCB_DB_RGST</v>
          </cell>
          <cell r="F6429" t="e">
            <v>#N/A</v>
          </cell>
          <cell r="G6429" t="str">
            <v>&lt;&lt;&lt;&lt;&lt;字段详细信息&gt;&gt;&gt;&gt;&gt;</v>
          </cell>
          <cell r="H6429" t="str">
            <v>SEQ_NBR,TXN_DT,BTCH_NBR</v>
          </cell>
        </row>
        <row r="6430">
          <cell r="E6430" t="str">
            <v>RCB_NANLWD_DEP_WD_RGST_20181031</v>
          </cell>
          <cell r="F6430" t="e">
            <v>#N/A</v>
          </cell>
          <cell r="G6430" t="str">
            <v>&lt;&lt;&lt;&lt;&lt;字段详细信息&gt;&gt;&gt;&gt;&gt;</v>
          </cell>
          <cell r="H6430" t="str">
            <v>CNSGN_DT,VLD_F,TXN_RUN_NBR,TXN_IN_RUN_NBR,DB_CR_IND_TP_ID,ORIG_BNK_CODE,NOSTRO_VOSTRO_F</v>
          </cell>
        </row>
        <row r="6431">
          <cell r="E6431" t="str">
            <v>RCB_NANLWD_DEP_WD_RGST_SRC</v>
          </cell>
          <cell r="F6431" t="e">
            <v>#N/A</v>
          </cell>
          <cell r="G6431" t="str">
            <v>&lt;&lt;&lt;&lt;&lt;字段详细信息&gt;&gt;&gt;&gt;&gt;</v>
          </cell>
          <cell r="H6431" t="str">
            <v>CNSGN_DT,VLD_F,TXN_RUN_NBR,TXN_IN_RUN_NBR,DB_CR_IND_TP_ID,ORIG_BNK_CODE,NOSTRO_VOSTRO_F</v>
          </cell>
        </row>
        <row r="6432">
          <cell r="E6432" t="str">
            <v>RCU_BS_CNVR</v>
          </cell>
          <cell r="F6432" t="e">
            <v>#N/A</v>
          </cell>
          <cell r="G6432" t="str">
            <v>&lt;&lt;&lt;&lt;&lt;字段详细信息&gt;&gt;&gt;&gt;&gt;</v>
          </cell>
          <cell r="H6432" t="str">
            <v>TXN_DT,GL_TP_ID,CNVR_TP_ID,OU_IP_ID,ACG_SBJ_LVL_ID,RPT_ROW_NO,INIT_CRTN_DT</v>
          </cell>
        </row>
        <row r="6433">
          <cell r="E6433" t="str">
            <v>RCU_BS_FMT</v>
          </cell>
          <cell r="F6433" t="e">
            <v>#N/A</v>
          </cell>
          <cell r="G6433" t="str">
            <v>&lt;&lt;&lt;&lt;&lt;字段详细信息&gt;&gt;&gt;&gt;&gt;</v>
          </cell>
          <cell r="H6433" t="str">
            <v>RPT_ROW_NO,ACG_SBJ_LVL_ID</v>
          </cell>
        </row>
        <row r="6434">
          <cell r="E6434" t="str">
            <v>RCU_BS；</v>
          </cell>
          <cell r="F6434" t="e">
            <v>#N/A</v>
          </cell>
          <cell r="G6434" t="str">
            <v>&lt;&lt;&lt;&lt;&lt;字段详细信息&gt;&gt;&gt;&gt;&gt;</v>
          </cell>
          <cell r="H6434" t="str">
            <v>TXN_DT,GL_TP_ID,ACG_SBJ_LVL_ID,CCY_ID,OU_IP_ID,RPT_ROW_NO,INIT_CRTN_DT</v>
          </cell>
        </row>
        <row r="6435">
          <cell r="E6435" t="str">
            <v>RCU_INCM_STMT_FMT</v>
          </cell>
          <cell r="F6435" t="e">
            <v>#N/A</v>
          </cell>
          <cell r="G6435" t="str">
            <v>&lt;&lt;&lt;&lt;&lt;字段详细信息&gt;&gt;&gt;&gt;&gt;</v>
          </cell>
          <cell r="H6435" t="str">
            <v>RPT_ROW_NO,RPT_ROW_SEQ_NO_FRST</v>
          </cell>
        </row>
        <row r="6436">
          <cell r="E6436" t="str">
            <v>RCU_INCM_STMT_SRC</v>
          </cell>
          <cell r="F6436" t="e">
            <v>#N/A</v>
          </cell>
          <cell r="G6436" t="str">
            <v>&lt;&lt;&lt;&lt;&lt;字段详细信息&gt;&gt;&gt;&gt;&gt;</v>
          </cell>
          <cell r="H6436" t="str">
            <v>TXN_DT,GL_TP_ID,CCY_ID,OU_IP_ID,RPT_ROW_NO,INIT_CRTN_DT</v>
          </cell>
        </row>
        <row r="6437">
          <cell r="E6437" t="str">
            <v>RCU_PL_STMT_CNVR</v>
          </cell>
          <cell r="F6437" t="e">
            <v>#N/A</v>
          </cell>
          <cell r="G6437" t="str">
            <v>&lt;&lt;&lt;&lt;&lt;字段详细信息&gt;&gt;&gt;&gt;&gt;</v>
          </cell>
          <cell r="H6437" t="str">
            <v>TXN_DT,GL_TP_ID,CNVR_TP_ID,OU_IP_ID,RPT_ROW_NO,INIT_CRTN_DT</v>
          </cell>
        </row>
        <row r="6438">
          <cell r="E6438" t="str">
            <v>RCU_PL_STMT_FMT</v>
          </cell>
          <cell r="F6438" t="e">
            <v>#N/A</v>
          </cell>
          <cell r="G6438" t="str">
            <v>&lt;&lt;&lt;&lt;&lt;字段详细信息&gt;&gt;&gt;&gt;&gt;</v>
          </cell>
          <cell r="H6438" t="str">
            <v>RPT_ROW_NO</v>
          </cell>
        </row>
        <row r="6439">
          <cell r="E6439" t="str">
            <v>RDR_RGST</v>
          </cell>
          <cell r="F6439" t="e">
            <v>#N/A</v>
          </cell>
          <cell r="G6439" t="str">
            <v>&lt;&lt;&lt;&lt;&lt;字段详细信息&gt;&gt;&gt;&gt;&gt;</v>
          </cell>
          <cell r="H6439" t="str">
            <v>EFF_DT,ACG_OU_IP_ID,CCY_ID</v>
          </cell>
        </row>
        <row r="6440">
          <cell r="E6440" t="str">
            <v>RI_SRC</v>
          </cell>
          <cell r="F6440" t="e">
            <v>#N/A</v>
          </cell>
          <cell r="G6440" t="str">
            <v>&lt;&lt;&lt;&lt;&lt;字段详细信息&gt;&gt;&gt;&gt;&gt;</v>
          </cell>
          <cell r="H6440" t="str">
            <v>RI_ID</v>
          </cell>
        </row>
        <row r="6441">
          <cell r="E6441" t="str">
            <v>RI_VAL</v>
          </cell>
          <cell r="F6441" t="e">
            <v>#N/A</v>
          </cell>
          <cell r="G6441" t="str">
            <v>&lt;&lt;&lt;&lt;&lt;字段详细信息&gt;&gt;&gt;&gt;&gt;</v>
          </cell>
          <cell r="H6441" t="str">
            <v>RI_ID,RI_VAL_TP_ID,EFF_DT</v>
          </cell>
        </row>
        <row r="6442">
          <cell r="E6442" t="str">
            <v>RMIT_OTSND_DTL_RGST_20181031</v>
          </cell>
          <cell r="F6442" t="e">
            <v>#N/A</v>
          </cell>
          <cell r="G6442" t="str">
            <v>&lt;&lt;&lt;&lt;&lt;字段详细信息&gt;&gt;&gt;&gt;&gt;</v>
          </cell>
          <cell r="H6442" t="str">
            <v>TXN_OU_ID,SUSP_ENTR_PST_TP_ID,SUSP_ENTR_SEQ_NBR,SUSP_ENTR_WP_SEQ_NBR</v>
          </cell>
        </row>
        <row r="6443">
          <cell r="E6443" t="str">
            <v>RMIT_RSIT_DTL</v>
          </cell>
          <cell r="F6443" t="e">
            <v>#N/A</v>
          </cell>
          <cell r="G6443" t="str">
            <v>&lt;&lt;&lt;&lt;&lt;字段详细信息&gt;&gt;&gt;&gt;&gt;</v>
          </cell>
          <cell r="H6443" t="str">
            <v>TXN_RUN_NBR</v>
          </cell>
        </row>
        <row r="6444">
          <cell r="E6444" t="str">
            <v>RMIT_STOP_RGST</v>
          </cell>
          <cell r="F6444" t="e">
            <v>#N/A</v>
          </cell>
          <cell r="G6444" t="str">
            <v>&lt;&lt;&lt;&lt;&lt;字段详细信息&gt;&gt;&gt;&gt;&gt;</v>
          </cell>
          <cell r="H6444" t="str">
            <v>TXN_RUN_NBR</v>
          </cell>
        </row>
        <row r="6445">
          <cell r="E6445" t="str">
            <v>RPT_SUB_ITEM_DESC</v>
          </cell>
          <cell r="F6445" t="e">
            <v>#N/A</v>
          </cell>
          <cell r="G6445" t="str">
            <v>&lt;&lt;&lt;&lt;&lt;字段详细信息&gt;&gt;&gt;&gt;&gt;</v>
          </cell>
          <cell r="H6445" t="str">
            <v>ITEM_CODE,RPT_ID,SUB_ITEM_CODE</v>
          </cell>
        </row>
        <row r="6446">
          <cell r="E6446" t="str">
            <v>SCR_AR_RLTNP</v>
          </cell>
          <cell r="F6446" t="e">
            <v>#N/A</v>
          </cell>
          <cell r="G6446" t="str">
            <v>&lt;&lt;&lt;&lt;&lt;字段详细信息&gt;&gt;&gt;&gt;&gt;</v>
          </cell>
          <cell r="H6446" t="str">
            <v>SCRD_NO,SCRT_NO,SCR_TP_ID</v>
          </cell>
        </row>
        <row r="6447">
          <cell r="E6447" t="str">
            <v>SCR_AR_RLTNP_SRC</v>
          </cell>
          <cell r="F6447" t="e">
            <v>#N/A</v>
          </cell>
          <cell r="G6447" t="str">
            <v>&lt;&lt;&lt;&lt;&lt;字段详细信息&gt;&gt;&gt;&gt;&gt;</v>
          </cell>
          <cell r="H6447" t="str">
            <v>SCRD_NO,SCRT_NO,SCR_TP_ID</v>
          </cell>
        </row>
        <row r="6448">
          <cell r="E6448" t="str">
            <v>SELF_SRVC_TML_INF</v>
          </cell>
          <cell r="F6448" t="e">
            <v>#N/A</v>
          </cell>
          <cell r="G6448" t="str">
            <v>&lt;&lt;&lt;&lt;&lt;字段详细信息&gt;&gt;&gt;&gt;&gt;</v>
          </cell>
          <cell r="H6448" t="str">
            <v>TML_SEQ_NO</v>
          </cell>
        </row>
        <row r="6449">
          <cell r="E6449" t="str">
            <v>SELF_SRVC_TML_TXN_CD_INF</v>
          </cell>
          <cell r="F6449" t="e">
            <v>#N/A</v>
          </cell>
          <cell r="G6449" t="str">
            <v>&lt;&lt;&lt;&lt;&lt;字段详细信息&gt;&gt;&gt;&gt;&gt;</v>
          </cell>
          <cell r="H6449" t="str">
            <v>TXN_CD</v>
          </cell>
        </row>
        <row r="6450">
          <cell r="E6450" t="str">
            <v>SETL_ADJ_RGST</v>
          </cell>
          <cell r="F6450" t="e">
            <v>#N/A</v>
          </cell>
          <cell r="G6450" t="str">
            <v>&lt;&lt;&lt;&lt;&lt;字段详细信息&gt;&gt;&gt;&gt;&gt;</v>
          </cell>
          <cell r="H6450" t="str">
            <v>VLD_F,ORIG_SEND_BNK_NO,ORIG_CNSGN_DT,ORIG_TXN_SEQ_NO,OFFSET_RUN_NBR</v>
          </cell>
        </row>
        <row r="6451">
          <cell r="E6451" t="str">
            <v>SETL_PNY_RGST</v>
          </cell>
          <cell r="F6451" t="e">
            <v>#N/A</v>
          </cell>
          <cell r="G6451" t="str">
            <v>&lt;&lt;&lt;&lt;&lt;字段详细信息&gt;&gt;&gt;&gt;&gt;</v>
          </cell>
          <cell r="H6451" t="str">
            <v>TXN_DT,TXN_RUN_NBR,VLD_F</v>
          </cell>
        </row>
        <row r="6452">
          <cell r="E6452" t="str">
            <v>SETL_RVRS_ENTR_NXT_DY_RGST</v>
          </cell>
          <cell r="F6452" t="e">
            <v>#N/A</v>
          </cell>
          <cell r="G6452" t="str">
            <v>&lt;&lt;&lt;&lt;&lt;字段详细信息&gt;&gt;&gt;&gt;&gt;</v>
          </cell>
          <cell r="H6452" t="str">
            <v>RVRS_ENTR_RUN_NBR,TXN_OU_ID,RVRS_ENTR_DT</v>
          </cell>
        </row>
        <row r="6453">
          <cell r="E6453" t="str">
            <v>SHIP_MRTG</v>
          </cell>
          <cell r="F6453" t="e">
            <v>#N/A</v>
          </cell>
          <cell r="G6453" t="str">
            <v>&lt;&lt;&lt;&lt;&lt;字段详细信息&gt;&gt;&gt;&gt;&gt;</v>
          </cell>
          <cell r="H6453" t="str">
            <v>BLL_NO,SRL_NO,SHIP_RGST_NO</v>
          </cell>
        </row>
        <row r="6454">
          <cell r="E6454" t="str">
            <v>SMS_CTR_INFO</v>
          </cell>
          <cell r="F6454" t="e">
            <v>#N/A</v>
          </cell>
          <cell r="G6454" t="str">
            <v>&lt;&lt;&lt;&lt;&lt;字段详细信息&gt;&gt;&gt;&gt;&gt;</v>
          </cell>
          <cell r="H6454" t="str">
            <v>PRIM_CST_ID,RLTD_CRD_NO,RLTD_AC_AR_ID,MBL_NO</v>
          </cell>
        </row>
        <row r="6455">
          <cell r="E6455" t="str">
            <v>SMS_TRF_TXN_RUN</v>
          </cell>
          <cell r="F6455" t="e">
            <v>#N/A</v>
          </cell>
          <cell r="G6455" t="str">
            <v>&lt;&lt;&lt;&lt;&lt;字段详细信息&gt;&gt;&gt;&gt;&gt;</v>
          </cell>
          <cell r="H6455" t="str">
            <v>MBL_NO,OUT_AC_NO_CRD_NO,TXN_DT,CCY_ID,IN_AC_NO_CRD_NO,CRT_TS</v>
          </cell>
        </row>
        <row r="6456">
          <cell r="E6456" t="str">
            <v>SQUARE_PSN_EXG_RATE_CMUT_MA</v>
          </cell>
          <cell r="F6456" t="e">
            <v>#N/A</v>
          </cell>
          <cell r="G6456" t="str">
            <v>&lt;&lt;&lt;&lt;&lt;字段详细信息&gt;&gt;&gt;&gt;&gt;</v>
          </cell>
          <cell r="H6456" t="str">
            <v>EFF_DT,LVL_AMT,ACG_OU_ID,SPOT_FWD_TP_ID,CCY_ID,DEL_F</v>
          </cell>
        </row>
        <row r="6457">
          <cell r="E6457" t="str">
            <v>SRC_STM</v>
          </cell>
          <cell r="F6457" t="e">
            <v>#N/A</v>
          </cell>
          <cell r="G6457" t="str">
            <v>&lt;&lt;&lt;&lt;&lt;字段详细信息&gt;&gt;&gt;&gt;&gt;</v>
          </cell>
          <cell r="H6457" t="str">
            <v>SRC_STM_ID</v>
          </cell>
        </row>
        <row r="6458">
          <cell r="E6458" t="str">
            <v>STKHLDR_INF</v>
          </cell>
          <cell r="F6458" t="e">
            <v>#N/A</v>
          </cell>
          <cell r="G6458" t="str">
            <v>&lt;&lt;&lt;&lt;&lt;字段详细信息&gt;&gt;&gt;&gt;&gt;</v>
          </cell>
          <cell r="H6458" t="str">
            <v>STKHLDR_SEQ_NO</v>
          </cell>
        </row>
        <row r="6459">
          <cell r="E6459" t="str">
            <v>STK_EXPN_INF</v>
          </cell>
          <cell r="F6459" t="e">
            <v>#N/A</v>
          </cell>
          <cell r="G6459" t="str">
            <v>&lt;&lt;&lt;&lt;&lt;字段详细信息&gt;&gt;&gt;&gt;&gt;</v>
          </cell>
          <cell r="H6459" t="str">
            <v>STK_EXPN_ID</v>
          </cell>
        </row>
        <row r="6460">
          <cell r="E6460" t="str">
            <v>STK_EXPN_RSLT</v>
          </cell>
          <cell r="F6460" t="e">
            <v>#N/A</v>
          </cell>
          <cell r="G6460" t="str">
            <v>&lt;&lt;&lt;&lt;&lt;字段详细信息&gt;&gt;&gt;&gt;&gt;</v>
          </cell>
          <cell r="H6460" t="str">
            <v>TXN_DT,AC_AR_ID,GL_OU_IP_ID,LN_ADC_NO,STK_RGHT_PTY_TP_ID</v>
          </cell>
        </row>
        <row r="6461">
          <cell r="E6461" t="str">
            <v>STK_RGHT_BIZ_OPT_DTL</v>
          </cell>
          <cell r="F6461" t="e">
            <v>#N/A</v>
          </cell>
          <cell r="G6461" t="str">
            <v>&lt;&lt;&lt;&lt;&lt;字段详细信息&gt;&gt;&gt;&gt;&gt;</v>
          </cell>
          <cell r="H6461" t="str">
            <v>ADC_NO</v>
          </cell>
        </row>
        <row r="6462">
          <cell r="E6462" t="str">
            <v>STK_RGHT_CHG_INF_20200819_BDW_LX_01</v>
          </cell>
          <cell r="F6462" t="e">
            <v>#N/A</v>
          </cell>
          <cell r="G6462" t="str">
            <v>&lt;&lt;&lt;&lt;&lt;字段详细信息&gt;&gt;&gt;&gt;&gt;</v>
          </cell>
          <cell r="H6462" t="str">
            <v>ADC_NO</v>
          </cell>
        </row>
        <row r="6463">
          <cell r="E6463" t="str">
            <v>STK_RGHT_STKHLDR_CGY_RLTNP</v>
          </cell>
          <cell r="F6463" t="e">
            <v>#N/A</v>
          </cell>
          <cell r="G6463" t="str">
            <v>&lt;&lt;&lt;&lt;&lt;字段详细信息&gt;&gt;&gt;&gt;&gt;</v>
          </cell>
          <cell r="H6463" t="str">
            <v>PRIM_CST_ID,BELG_TO_OU_ID</v>
          </cell>
        </row>
        <row r="6464">
          <cell r="E6464" t="str">
            <v>STMT_DEP_AC_RGST</v>
          </cell>
          <cell r="F6464" t="e">
            <v>#N/A</v>
          </cell>
          <cell r="G6464" t="str">
            <v>&lt;&lt;&lt;&lt;&lt;字段详细信息&gt;&gt;&gt;&gt;&gt;</v>
          </cell>
          <cell r="H6464" t="str">
            <v>SUB_TXN_RUN_NBR,ORG_TXN_RUN_NBR,TXN_DT,CSH_RMIT_IND_TP_ID,CNL_TP,DNMN_CCY_ID,AC_AR_ID</v>
          </cell>
        </row>
        <row r="6465">
          <cell r="E6465" t="str">
            <v>STMT_DEP_AC_RGST_SRC</v>
          </cell>
          <cell r="F6465" t="e">
            <v>#N/A</v>
          </cell>
          <cell r="G6465" t="str">
            <v>&lt;&lt;&lt;&lt;&lt;字段详细信息&gt;&gt;&gt;&gt;&gt;</v>
          </cell>
          <cell r="H6465" t="str">
            <v>SUB_TXN_RUN_NBR,ORG_TXN_RUN_NBR,TXN_DT,CSH_RMIT_IND_TP_ID,CNL_TP,DNMN_CCY_ID,AC_AR_ID</v>
          </cell>
        </row>
        <row r="6466">
          <cell r="E6466" t="str">
            <v>SUB_BR_ACG_SBJ_PRD_BAL</v>
          </cell>
          <cell r="F6466" t="e">
            <v>#N/A</v>
          </cell>
          <cell r="G6466" t="str">
            <v>&lt;&lt;&lt;&lt;&lt;字段详细信息&gt;&gt;&gt;&gt;&gt;</v>
          </cell>
          <cell r="H6466" t="str">
            <v>FSC_YR,FSC_MO,GL_TP_ID,PST_ENTR_TP_ID,OU_IP_ID,NEW_ACG_SBJ_ID,CCY_ID</v>
          </cell>
        </row>
        <row r="6467">
          <cell r="E6467" t="str">
            <v>SUB_BR_ACG_SBJ_PRD_CNVR_BAL</v>
          </cell>
          <cell r="F6467" t="e">
            <v>#N/A</v>
          </cell>
          <cell r="G6467" t="str">
            <v>&lt;&lt;&lt;&lt;&lt;字段详细信息&gt;&gt;&gt;&gt;&gt;</v>
          </cell>
          <cell r="H6467" t="str">
            <v>FSC_YR,FSC_MO,GL_TP_ID,PST_ENTR_TP_ID,CNVR_TP_ID,OU_IP_ID,NEW_ACG_SBJ_ID</v>
          </cell>
        </row>
        <row r="6468">
          <cell r="E6468" t="str">
            <v>SUB_BR_BIZ_SITU_DAY_SH_BAK</v>
          </cell>
          <cell r="F6468" t="e">
            <v>#N/A</v>
          </cell>
          <cell r="G6468" t="str">
            <v>&lt;&lt;&lt;&lt;&lt;字段详细信息&gt;&gt;&gt;&gt;&gt;</v>
          </cell>
          <cell r="H6468" t="str">
            <v>DT_SEQ_NO,LDG_ID,NEW_ACG_SBJ_ID,SUB_BR_OU_ID,CCY_ID,ACG_SBJ_LVL_ID</v>
          </cell>
        </row>
        <row r="6469">
          <cell r="E6469" t="str">
            <v>SUB_USED_LMT_AMT_HIST</v>
          </cell>
          <cell r="F6469" t="e">
            <v>#N/A</v>
          </cell>
          <cell r="G6469" t="str">
            <v>&lt;&lt;&lt;&lt;&lt;字段详细信息&gt;&gt;&gt;&gt;&gt;</v>
          </cell>
          <cell r="H6469" t="str">
            <v>PRIM_CST_ID,CRT_PD_LIM_CGY_TP_ID,EFF_DT</v>
          </cell>
        </row>
        <row r="6470">
          <cell r="E6470" t="str">
            <v>SUPER_EBNK_CST_TFR_AC_RUN</v>
          </cell>
          <cell r="F6470" t="str">
            <v>超级网银个人转账流水表</v>
          </cell>
          <cell r="G6470" t="str">
            <v>&lt;&lt;&lt;&lt;&lt;字段详细信息&gt;&gt;&gt;&gt;&gt;</v>
          </cell>
          <cell r="H6470" t="str">
            <v>EBNK_TP_ID,TXN_RUN_NBR</v>
          </cell>
        </row>
        <row r="6471">
          <cell r="E6471" t="str">
            <v>SUPER_EBNK_CST_TFR_AC_RUN_SRC</v>
          </cell>
          <cell r="F6471" t="e">
            <v>#N/A</v>
          </cell>
          <cell r="G6471" t="str">
            <v>&lt;&lt;&lt;&lt;&lt;字段详细信息&gt;&gt;&gt;&gt;&gt;</v>
          </cell>
          <cell r="H6471" t="str">
            <v>EBNK_TP_ID,TXN_RUN_NBR</v>
          </cell>
        </row>
        <row r="6472">
          <cell r="E6472" t="str">
            <v>SUPER_INN_BNK_CST_TFR_AC_RUN</v>
          </cell>
          <cell r="F6472" t="e">
            <v>#N/A</v>
          </cell>
          <cell r="G6472" t="str">
            <v>&lt;&lt;&lt;&lt;&lt;字段详细信息&gt;&gt;&gt;&gt;&gt;</v>
          </cell>
          <cell r="H6472" t="str">
            <v>EBNK_TP_ID,TXN_RUN_NBR</v>
          </cell>
        </row>
        <row r="6473">
          <cell r="E6473" t="str">
            <v>SVG_DAY_RPT_STAT_INF</v>
          </cell>
          <cell r="F6473" t="e">
            <v>#N/A</v>
          </cell>
          <cell r="G6473" t="str">
            <v>&lt;&lt;&lt;&lt;&lt;字段详细信息&gt;&gt;&gt;&gt;&gt;</v>
          </cell>
          <cell r="H6473" t="str">
            <v>STAT_ACG_SBJ_ID,STAT_DT,OU_ID,DEP_PRD_NOM,PD_GRP_CODE,CCY_ID,GL_BELG_OU_ID,CSH_RMIT_IND_TP_ID,PD_SUB_CODE,DT_IND_TP_ID</v>
          </cell>
        </row>
        <row r="6474">
          <cell r="E6474" t="str">
            <v>SYNDCT_LN_CTR_AR</v>
          </cell>
          <cell r="F6474" t="e">
            <v>#N/A</v>
          </cell>
          <cell r="G6474" t="str">
            <v>&lt;&lt;&lt;&lt;&lt;字段详细信息&gt;&gt;&gt;&gt;&gt;</v>
          </cell>
          <cell r="H6474" t="str">
            <v>SYNDCT_LN_CTR_AR_ID,BNK_ID</v>
          </cell>
        </row>
        <row r="6475">
          <cell r="E6475" t="str">
            <v>SYNDCT_LN_RGST</v>
          </cell>
          <cell r="F6475" t="e">
            <v>#N/A</v>
          </cell>
          <cell r="G6475" t="str">
            <v>&lt;&lt;&lt;&lt;&lt;字段详细信息&gt;&gt;&gt;&gt;&gt;</v>
          </cell>
          <cell r="H6475" t="str">
            <v>ORIG_TXN_RUN_NBR,TXN_SEQ_NBR,TXN_DT</v>
          </cell>
        </row>
        <row r="6476">
          <cell r="E6476" t="str">
            <v>TELLER</v>
          </cell>
          <cell r="F6476" t="e">
            <v>#N/A</v>
          </cell>
          <cell r="G6476" t="str">
            <v>&lt;&lt;&lt;&lt;&lt;字段详细信息&gt;&gt;&gt;&gt;&gt;</v>
          </cell>
          <cell r="H6476" t="str">
            <v>TELLER_ID</v>
          </cell>
        </row>
        <row r="6477">
          <cell r="E6477" t="str">
            <v>TEL_ADR</v>
          </cell>
          <cell r="F6477" t="e">
            <v>#N/A</v>
          </cell>
          <cell r="G6477" t="str">
            <v>&lt;&lt;&lt;&lt;&lt;字段详细信息&gt;&gt;&gt;&gt;&gt;</v>
          </cell>
          <cell r="H6477" t="str">
            <v>TEL_ADR_ID</v>
          </cell>
        </row>
        <row r="6478">
          <cell r="E6478" t="str">
            <v>TFR_DEP_RGST_RUN</v>
          </cell>
          <cell r="F6478" t="e">
            <v>#N/A</v>
          </cell>
          <cell r="G6478" t="str">
            <v>&lt;&lt;&lt;&lt;&lt;字段详细信息&gt;&gt;&gt;&gt;&gt;</v>
          </cell>
          <cell r="H6478" t="str">
            <v>SUB_TXN_RUN_NBR,TXN_DT,ORIG_TXN_RUN_NBR,TRF_DEP_TP_ID,PL_AC_AR_ID,BELG_OU_ID</v>
          </cell>
        </row>
        <row r="6479">
          <cell r="E6479" t="str">
            <v>THE_CNRL_BNK_INT_RATE_DEF_INF</v>
          </cell>
          <cell r="F6479" t="e">
            <v>#N/A</v>
          </cell>
          <cell r="G6479" t="str">
            <v>&lt;&lt;&lt;&lt;&lt;字段详细信息&gt;&gt;&gt;&gt;&gt;</v>
          </cell>
          <cell r="H6479" t="str">
            <v>APL_TO_LN_CGY_TP_ID,INT_RATE_TERM_CGY_TP_ID,CCY_ID,ACTV_F,EFF_DT</v>
          </cell>
        </row>
        <row r="6480">
          <cell r="E6480" t="str">
            <v>TPDM_CST_INF</v>
          </cell>
          <cell r="F6480" t="e">
            <v>#N/A</v>
          </cell>
          <cell r="G6480" t="str">
            <v>&lt;&lt;&lt;&lt;&lt;字段详细信息&gt;&gt;&gt;&gt;&gt;</v>
          </cell>
          <cell r="H6480" t="str">
            <v>ID_NO,CTF_TP_ID,SIGN_F</v>
          </cell>
        </row>
        <row r="6481">
          <cell r="E6481" t="str">
            <v>TPDM_CST_INF_SRC</v>
          </cell>
          <cell r="F6481" t="e">
            <v>#N/A</v>
          </cell>
          <cell r="G6481" t="str">
            <v>&lt;&lt;&lt;&lt;&lt;字段详细信息&gt;&gt;&gt;&gt;&gt;</v>
          </cell>
          <cell r="H6481" t="str">
            <v>ID_NO,CTF_TP_ID</v>
          </cell>
        </row>
        <row r="6482">
          <cell r="E6482" t="str">
            <v>TRSR_CONCNTRT_PYMT_RUN</v>
          </cell>
          <cell r="F6482" t="e">
            <v>#N/A</v>
          </cell>
          <cell r="G6482" t="str">
            <v>&lt;&lt;&lt;&lt;&lt;字段详细信息&gt;&gt;&gt;&gt;&gt;</v>
          </cell>
          <cell r="H6482" t="str">
            <v>FRT_TML_TXN_DT,FRT_TML_TXN_RUN_NO</v>
          </cell>
        </row>
        <row r="6483">
          <cell r="E6483" t="str">
            <v>TXN_CODE</v>
          </cell>
          <cell r="F6483" t="e">
            <v>#N/A</v>
          </cell>
          <cell r="G6483" t="str">
            <v>&lt;&lt;&lt;&lt;&lt;字段详细信息&gt;&gt;&gt;&gt;&gt;</v>
          </cell>
          <cell r="H6483" t="str">
            <v>TXN_CODE</v>
          </cell>
        </row>
        <row r="6484">
          <cell r="E6484" t="str">
            <v>UPDATE_TARGET</v>
          </cell>
          <cell r="F6484" t="e">
            <v>#N/A</v>
          </cell>
          <cell r="G6484" t="str">
            <v>&lt;&lt;&lt;&lt;&lt;字段详细信息&gt;&gt;&gt;&gt;&gt;</v>
          </cell>
          <cell r="H6484" t="str">
            <v>BILL_NO,BILL_CGY_TP_ID</v>
          </cell>
        </row>
        <row r="6485">
          <cell r="E6485" t="str">
            <v>VHCL_MRTG</v>
          </cell>
          <cell r="F6485" t="e">
            <v>#N/A</v>
          </cell>
          <cell r="G6485" t="str">
            <v>&lt;&lt;&lt;&lt;&lt;字段详细信息&gt;&gt;&gt;&gt;&gt;</v>
          </cell>
          <cell r="H6485" t="str">
            <v>BLL_NO,SRL_NO,LCN_NO</v>
          </cell>
        </row>
        <row r="6486">
          <cell r="E6486" t="str">
            <v>EBANK_ONLINE_RUN</v>
          </cell>
          <cell r="F6486" t="e">
            <v>#N/A</v>
          </cell>
          <cell r="G6486" t="str">
            <v>&lt;&lt;&lt;&lt;&lt;字段详细信息&gt;&gt;&gt;&gt;&gt;</v>
          </cell>
          <cell r="H6486" t="str">
            <v>PLAT_TXN_DT,PLAT_SEQ_NO</v>
          </cell>
        </row>
        <row r="6487">
          <cell r="E6487" t="str">
            <v>VIRT_MST_AR_AMT_HIST</v>
          </cell>
          <cell r="F6487" t="e">
            <v>#N/A</v>
          </cell>
          <cell r="G6487" t="str">
            <v>&lt;&lt;&lt;&lt;&lt;字段详细信息&gt;&gt;&gt;&gt;&gt;</v>
          </cell>
          <cell r="H6487" t="str">
            <v>VIRT_MST_AR_ID,AMT_TP_ID,DNMN_CCY_ID,CSH_RMIT_IND_TP_ID,EFF_DT</v>
          </cell>
        </row>
        <row r="6488">
          <cell r="E6488" t="str">
            <v>VIRT_MST_AR_BAL_HIST</v>
          </cell>
          <cell r="F6488" t="e">
            <v>#N/A</v>
          </cell>
          <cell r="G6488" t="str">
            <v>&lt;&lt;&lt;&lt;&lt;字段详细信息&gt;&gt;&gt;&gt;&gt;</v>
          </cell>
          <cell r="H6488" t="str">
            <v>VIRT_MST_AR_ID,DNMN_CCY_ID,CSH_RMIT_IND_TP_ID,EFF_DT</v>
          </cell>
        </row>
        <row r="6489">
          <cell r="E6489" t="str">
            <v>SL_PD</v>
          </cell>
          <cell r="F6489" t="e">
            <v>#N/A</v>
          </cell>
          <cell r="G6489" t="str">
            <v>&lt;&lt;&lt;&lt;&lt;字段详细信息&gt;&gt;&gt;&gt;&gt;</v>
          </cell>
          <cell r="H6489" t="str">
            <v>ON_SL_PD_ID</v>
          </cell>
        </row>
        <row r="6490">
          <cell r="E6490" t="str">
            <v>VIRT_MST_AR_BAL_INF</v>
          </cell>
          <cell r="F6490" t="e">
            <v>#N/A</v>
          </cell>
          <cell r="G6490" t="str">
            <v>&lt;&lt;&lt;&lt;&lt;字段详细信息&gt;&gt;&gt;&gt;&gt;</v>
          </cell>
          <cell r="H6490" t="str">
            <v>VIRT_MST_AR_ID,DNMN_CCY_ID,CSH_RMIT_IND_TP_ID</v>
          </cell>
        </row>
        <row r="6491">
          <cell r="E6491" t="str">
            <v>VIRT_MST_AR_LCS_HIST</v>
          </cell>
          <cell r="F6491" t="e">
            <v>#N/A</v>
          </cell>
          <cell r="G6491" t="str">
            <v>&lt;&lt;&lt;&lt;&lt;字段详细信息&gt;&gt;&gt;&gt;&gt;</v>
          </cell>
          <cell r="H6491" t="str">
            <v>VIRT_MST_AR_ID,AR_LCS_SCM_ID,EFF_DT</v>
          </cell>
        </row>
        <row r="6492">
          <cell r="E6492" t="str">
            <v>VIRT_MST_AR_LMT_HIST</v>
          </cell>
          <cell r="F6492" t="e">
            <v>#N/A</v>
          </cell>
          <cell r="G6492" t="str">
            <v>&lt;&lt;&lt;&lt;&lt;字段详细信息&gt;&gt;&gt;&gt;&gt;</v>
          </cell>
          <cell r="H6492" t="str">
            <v>VIRT_MST_AR_ID,DNMN_CCY_ID,CSH_RMIT_IND_TP_ID,EFF_DT,LMT_TP_ID</v>
          </cell>
        </row>
        <row r="6493">
          <cell r="E6493" t="str">
            <v>VIRT_MST_AR_RPRG_OU_HIST</v>
          </cell>
          <cell r="F6493" t="e">
            <v>#N/A</v>
          </cell>
          <cell r="G6493" t="str">
            <v>&lt;&lt;&lt;&lt;&lt;字段详细信息&gt;&gt;&gt;&gt;&gt;</v>
          </cell>
          <cell r="H6493" t="str">
            <v>VIRT_MST_AR_ID,EFF_DT</v>
          </cell>
        </row>
        <row r="6494">
          <cell r="E6494" t="str">
            <v>VIRT_MST_AR_X_AC_AR</v>
          </cell>
          <cell r="F6494" t="e">
            <v>#N/A</v>
          </cell>
          <cell r="G6494" t="str">
            <v>&lt;&lt;&lt;&lt;&lt;字段详细信息&gt;&gt;&gt;&gt;&gt;</v>
          </cell>
          <cell r="H6494" t="str">
            <v>SBJ_AR_ID,AR_X_AR_TP_ID,EFF_DT</v>
          </cell>
        </row>
        <row r="6495">
          <cell r="E6495" t="str">
            <v>VIRT_MST_AR_X_AC_AR_TEST</v>
          </cell>
          <cell r="F6495" t="e">
            <v>#N/A</v>
          </cell>
          <cell r="G6495" t="str">
            <v>&lt;&lt;&lt;&lt;&lt;字段详细信息&gt;&gt;&gt;&gt;&gt;</v>
          </cell>
          <cell r="H6495" t="str">
            <v>SBJ_AR_ID,AR_X_AR_TP_ID,EFF_DT</v>
          </cell>
        </row>
        <row r="6496">
          <cell r="E6496" t="str">
            <v>VLT_FX_TDG_ARCH_INF</v>
          </cell>
          <cell r="F6496" t="e">
            <v>#N/A</v>
          </cell>
          <cell r="G6496" t="str">
            <v>&lt;&lt;&lt;&lt;&lt;字段详细信息&gt;&gt;&gt;&gt;&gt;</v>
          </cell>
          <cell r="H6496" t="str">
            <v>TXN_RUN_NBR</v>
          </cell>
        </row>
        <row r="6497">
          <cell r="E6497" t="str">
            <v>VLT_FX_TDG_ARCH_INF_0726</v>
          </cell>
          <cell r="F6497" t="e">
            <v>#N/A</v>
          </cell>
          <cell r="G6497" t="str">
            <v>&lt;&lt;&lt;&lt;&lt;字段详细信息&gt;&gt;&gt;&gt;&gt;</v>
          </cell>
          <cell r="H6497" t="str">
            <v>TXN_RUN_NBR</v>
          </cell>
        </row>
        <row r="6498">
          <cell r="E6498" t="str">
            <v>YEND_ADJ_TXN_RUN</v>
          </cell>
          <cell r="F6498" t="e">
            <v>#N/A</v>
          </cell>
          <cell r="G6498" t="str">
            <v>&lt;&lt;&lt;&lt;&lt;字段详细信息&gt;&gt;&gt;&gt;&gt;</v>
          </cell>
          <cell r="H6498" t="str">
            <v>ORIG_TXN_RUN_NBR,SUB_TXN_RUN_NBR,TXN_DT</v>
          </cell>
        </row>
        <row r="6499">
          <cell r="E6499" t="str">
            <v>NON_BNK_CNTR_CTRL_RGST</v>
          </cell>
          <cell r="F6499" t="str">
            <v>非柜面控制登记簿</v>
          </cell>
          <cell r="G6499" t="str">
            <v>&lt;&lt;&lt;&lt;&lt;字段详细信息&gt;&gt;&gt;&gt;&gt;</v>
          </cell>
          <cell r="H6499" t="str">
            <v>TXN_RUN_NO</v>
          </cell>
        </row>
        <row r="6500">
          <cell r="E6500" t="str">
            <v>ACG_GL</v>
          </cell>
          <cell r="F6500" t="e">
            <v>#N/A</v>
          </cell>
          <cell r="G6500" t="str">
            <v>&lt;&lt;&lt;&lt;&lt;字段详细信息&gt;&gt;&gt;&gt;&gt;</v>
          </cell>
          <cell r="H6500" t="str">
            <v>ACG_SBJ_VAL_SET_NM,NEW_ACG_SBJ_ID</v>
          </cell>
        </row>
        <row r="6501">
          <cell r="E6501" t="str">
            <v>LN_INSTL_DTL_INFO_BAK</v>
          </cell>
          <cell r="F6501" t="e">
            <v>#N/A</v>
          </cell>
          <cell r="G6501" t="str">
            <v>&lt;&lt;&lt;&lt;&lt;字段详细信息&gt;&gt;&gt;&gt;&gt;</v>
          </cell>
          <cell r="H6501" t="str">
            <v>TXN_REF_NO,LOGIC_CD_NM,OU_IP_ID</v>
          </cell>
        </row>
        <row r="6502">
          <cell r="E6502" t="str">
            <v>EBNK_ONLINE_SIGN</v>
          </cell>
          <cell r="F6502" t="e">
            <v>#N/A</v>
          </cell>
          <cell r="G6502" t="str">
            <v>&lt;&lt;&lt;&lt;&lt;字段详细信息&gt;&gt;&gt;&gt;&gt;</v>
          </cell>
          <cell r="H6502" t="str">
            <v>CORP_NO,CRD_SIGN_NO</v>
          </cell>
        </row>
        <row r="6503">
          <cell r="E6503" t="str">
            <v>TLCM_PBLM_ACCT_RGST</v>
          </cell>
          <cell r="F6503" t="str">
            <v>电信问题账户登记簿</v>
          </cell>
          <cell r="G6503" t="str">
            <v>&lt;&lt;&lt;&lt;&lt;字段详细信息&gt;&gt;&gt;&gt;&gt;</v>
          </cell>
          <cell r="H6503" t="str">
            <v>ACCT_FLG_ID,CRD_NO,STS_TP_ID</v>
          </cell>
        </row>
        <row r="6504">
          <cell r="E6504" t="str">
            <v>HV_NOSTRO_VOSTRO_RGST_20200527_BDW_ZX_02</v>
          </cell>
          <cell r="F6504" t="e">
            <v>#N/A</v>
          </cell>
          <cell r="G6504" t="str">
            <v>&lt;&lt;&lt;&lt;&lt;字段详细信息&gt;&gt;&gt;&gt;&gt;</v>
          </cell>
          <cell r="H6504" t="str">
            <v>ORIG_BNK_CODE,TXN_SEQ_NO,CNSGN_DT,NOSTRO_VOSTRO_F,DB_CR_IND_TP_ID,VLD_F</v>
          </cell>
        </row>
        <row r="6505">
          <cell r="E6505" t="str">
            <v>NBL_MTL_FIX_TXN_RUN</v>
          </cell>
          <cell r="F6505" t="str">
            <v>积存交易流水</v>
          </cell>
          <cell r="G6505" t="str">
            <v>&lt;&lt;&lt;&lt;&lt;字段详细信息&gt;&gt;&gt;&gt;&gt;</v>
          </cell>
          <cell r="H6505" t="str">
            <v>APL_LIST_NO</v>
          </cell>
        </row>
        <row r="6506">
          <cell r="E6506" t="str">
            <v>ACG_SBJ_DLY_BAL</v>
          </cell>
          <cell r="F6506" t="e">
            <v>#N/A</v>
          </cell>
          <cell r="G6506" t="str">
            <v>&lt;&lt;&lt;&lt;&lt;字段详细信息&gt;&gt;&gt;&gt;&gt;</v>
          </cell>
          <cell r="H6506" t="str">
            <v>LDG_ID,FSC_DT,BAL_TP_ID,CCY_ID,SUB_BR_OU_ID,PD_ID,MRG_NOSTRO_VOSTRO_CD,SRC_TP_ID,CNL_TP_ID,NEW_ACG_SBJ_ID,OU_IP_ID</v>
          </cell>
        </row>
        <row r="6507">
          <cell r="E6507" t="str">
            <v>BGLS_ACG_SBJ_DM</v>
          </cell>
          <cell r="F6507" t="e">
            <v>#N/A</v>
          </cell>
          <cell r="G6507" t="str">
            <v>&lt;&lt;&lt;&lt;&lt;字段详细信息&gt;&gt;&gt;&gt;&gt;</v>
          </cell>
          <cell r="H6507" t="str">
            <v>ACG_SBJ_ID,ACG_SBJ_LVL_ID</v>
          </cell>
        </row>
        <row r="6508">
          <cell r="E6508" t="str">
            <v>BGLS_STD_CCID_DM</v>
          </cell>
          <cell r="F6508" t="e">
            <v>#N/A</v>
          </cell>
          <cell r="G6508" t="str">
            <v>&lt;&lt;&lt;&lt;&lt;字段详细信息&gt;&gt;&gt;&gt;&gt;</v>
          </cell>
          <cell r="H6508" t="str">
            <v>STD_CC_ID</v>
          </cell>
        </row>
        <row r="6509">
          <cell r="E6509" t="str">
            <v>BGLS_LDG_DM</v>
          </cell>
          <cell r="F6509" t="e">
            <v>#N/A</v>
          </cell>
          <cell r="G6509" t="str">
            <v>&lt;&lt;&lt;&lt;&lt;字段详细信息&gt;&gt;&gt;&gt;&gt;</v>
          </cell>
          <cell r="H6509" t="str">
            <v>LDG_ID</v>
          </cell>
        </row>
        <row r="6510">
          <cell r="E6510" t="str">
            <v>ALIPY_PYMT_RUN</v>
          </cell>
          <cell r="F6510" t="e">
            <v>#N/A</v>
          </cell>
          <cell r="G6510" t="str">
            <v>&lt;&lt;&lt;&lt;&lt;字段详细信息&gt;&gt;&gt;&gt;&gt;</v>
          </cell>
          <cell r="H6510" t="str">
            <v>INSR_RUN_NBR</v>
          </cell>
        </row>
        <row r="6511">
          <cell r="E6511" t="str">
            <v>BGLS_VIRT_ENT_OU_MAP_RLTNP</v>
          </cell>
          <cell r="F6511" t="e">
            <v>#N/A</v>
          </cell>
          <cell r="G6511" t="str">
            <v>&lt;&lt;&lt;&lt;&lt;字段详细信息&gt;&gt;&gt;&gt;&gt;</v>
          </cell>
          <cell r="H6511" t="str">
            <v>VIRT_OU_ID</v>
          </cell>
        </row>
        <row r="6512">
          <cell r="E6512" t="str">
            <v>LBY_AC_INT_PYMT_DTL</v>
          </cell>
          <cell r="F6512" t="str">
            <v>负债账户付息明细</v>
          </cell>
          <cell r="G6512" t="str">
            <v>&lt;&lt;&lt;&lt;&lt;字段详细信息&gt;&gt;&gt;&gt;&gt;</v>
          </cell>
          <cell r="H6512" t="str">
            <v>LBY_AC_AR_ID,DTL_SEQ_NO,SEQ_NO,INT_PAID_DT,INT_PAID_SEQ_NO</v>
          </cell>
        </row>
        <row r="6513">
          <cell r="E6513" t="str">
            <v>LG_MD_EN_INCM_STMT</v>
          </cell>
          <cell r="F6513" t="e">
            <v>#N/A</v>
          </cell>
          <cell r="G6513" t="str">
            <v>&lt;&lt;&lt;&lt;&lt;字段详细信息&gt;&gt;&gt;&gt;&gt;</v>
          </cell>
          <cell r="H6513" t="str">
            <v>CST_ID,RPT_MTH,BEL_TO_OU_ID</v>
          </cell>
        </row>
        <row r="6514">
          <cell r="E6514" t="str">
            <v>MBIZ_ACG_JUNA_ENTR</v>
          </cell>
          <cell r="F6514" t="e">
            <v>#N/A</v>
          </cell>
          <cell r="G6514" t="str">
            <v>&lt;&lt;&lt;&lt;&lt;字段详细信息&gt;&gt;&gt;&gt;&gt;</v>
          </cell>
          <cell r="H6514" t="str">
            <v>SEQ_NO</v>
          </cell>
        </row>
        <row r="6515">
          <cell r="E6515" t="str">
            <v>CRN_ACCT_CORE_BAL</v>
          </cell>
          <cell r="F6515" t="str">
            <v>存放同业活期账号核心余额表</v>
          </cell>
          <cell r="G6515" t="str">
            <v>&lt;&lt;&lt;&lt;&lt;字段详细信息&gt;&gt;&gt;&gt;&gt;</v>
          </cell>
          <cell r="H6515" t="str">
            <v>DATA_DT,ACCT_NO</v>
          </cell>
        </row>
        <row r="6516">
          <cell r="E6516" t="str">
            <v>EXT_EQTY_INVT</v>
          </cell>
          <cell r="F6516" t="str">
            <v>对外股权投资情况表</v>
          </cell>
          <cell r="G6516" t="str">
            <v>&lt;&lt;&lt;&lt;&lt;字段详细信息&gt;&gt;&gt;&gt;&gt;</v>
          </cell>
          <cell r="H6516" t="str">
            <v>ID</v>
          </cell>
        </row>
        <row r="6517">
          <cell r="E6517" t="str">
            <v>PARM_DTNR</v>
          </cell>
          <cell r="F6517" t="str">
            <v>参数字典表</v>
          </cell>
          <cell r="G6517" t="str">
            <v>&lt;&lt;&lt;&lt;&lt;字段详细信息&gt;&gt;&gt;&gt;&gt;</v>
          </cell>
          <cell r="H6517" t="str">
            <v>BNK_NO,DTNR_ID,SYS_ID</v>
          </cell>
        </row>
        <row r="6518">
          <cell r="E6518" t="str">
            <v>PLG_DTL</v>
          </cell>
          <cell r="F6518" t="str">
            <v>质押明细表(对公)</v>
          </cell>
          <cell r="G6518" t="str">
            <v>&lt;&lt;&lt;&lt;&lt;字段详细信息&gt;&gt;&gt;&gt;&gt;</v>
          </cell>
          <cell r="H6518" t="str">
            <v>ID</v>
          </cell>
        </row>
        <row r="6519">
          <cell r="E6519" t="str">
            <v>CMRCL_PPR_RPRCH_TFR_IN_20210901_BDW_WYP_04</v>
          </cell>
          <cell r="F6519" t="e">
            <v>#N/A</v>
          </cell>
          <cell r="G6519" t="str">
            <v>&lt;&lt;&lt;&lt;&lt;字段详细信息&gt;&gt;&gt;&gt;&gt;</v>
          </cell>
          <cell r="H6519" t="str">
            <v>BILL_NO,CTR_AR_ID,TXN_TP_ID,BILL_ST_TP_ID</v>
          </cell>
        </row>
        <row r="6520">
          <cell r="E6520" t="str">
            <v>PYMT_QRY_RSP_RGST_01</v>
          </cell>
          <cell r="F6520" t="e">
            <v>#N/A</v>
          </cell>
          <cell r="G6520" t="str">
            <v>&lt;&lt;&lt;&lt;&lt;字段详细信息&gt;&gt;&gt;&gt;&gt;</v>
          </cell>
          <cell r="H6520" t="str">
            <v>PLAT_DT,PLAT_SEQ_NO</v>
          </cell>
        </row>
        <row r="6521">
          <cell r="E6521" t="str">
            <v>UPP_PYMT_TXN_RUN</v>
          </cell>
          <cell r="F6521" t="str">
            <v>交易流水表</v>
          </cell>
          <cell r="G6521" t="str">
            <v>&lt;&lt;&lt;&lt;&lt;字段详细信息&gt;&gt;&gt;&gt;&gt;</v>
          </cell>
          <cell r="H6521" t="str">
            <v>SEQ_NO</v>
          </cell>
        </row>
        <row r="6522">
          <cell r="E6522" t="str">
            <v>ETR_POL_DETAIL</v>
          </cell>
          <cell r="F6522" t="str">
            <v>入池明细表</v>
          </cell>
          <cell r="G6522" t="str">
            <v>&lt;&lt;&lt;&lt;&lt;字段详细信息&gt;&gt;&gt;&gt;&gt;</v>
          </cell>
          <cell r="H6522" t="str">
            <v>ID</v>
          </cell>
        </row>
        <row r="6523">
          <cell r="E6523" t="str">
            <v>NFCP_LN_PD_SIGN_RGST</v>
          </cell>
          <cell r="F6523" t="e">
            <v>#N/A</v>
          </cell>
          <cell r="G6523" t="str">
            <v>&lt;&lt;&lt;&lt;&lt;字段详细信息&gt;&gt;&gt;&gt;&gt;</v>
          </cell>
          <cell r="H6523" t="str">
            <v>CORP_NO,ELC_AC_AR_ID,PD_CD</v>
          </cell>
        </row>
        <row r="6524">
          <cell r="E6524" t="str">
            <v>INT_RATE_ADJ_INF</v>
          </cell>
          <cell r="F6524" t="e">
            <v>#N/A</v>
          </cell>
          <cell r="G6524" t="str">
            <v>&lt;&lt;&lt;&lt;&lt;字段详细信息&gt;&gt;&gt;&gt;&gt;</v>
          </cell>
          <cell r="H6524" t="str">
            <v>INT_RATE_ADJ_ID</v>
          </cell>
        </row>
        <row r="6525">
          <cell r="E6525" t="str">
            <v>CR_BIZ_PD_INF</v>
          </cell>
          <cell r="F6525" t="e">
            <v>#N/A</v>
          </cell>
          <cell r="G6525" t="str">
            <v>&lt;&lt;&lt;&lt;&lt;字段详细信息&gt;&gt;&gt;&gt;&gt;</v>
          </cell>
          <cell r="H6525" t="str">
            <v>CR_PD_ID</v>
          </cell>
        </row>
        <row r="6526">
          <cell r="E6526" t="str">
            <v>AGY_SEND_SLRY_RMBRS_DTL</v>
          </cell>
          <cell r="F6526" t="str">
            <v>代发工资差旅明细表</v>
          </cell>
          <cell r="G6526" t="str">
            <v>&lt;&lt;&lt;&lt;&lt;字段详细信息&gt;&gt;&gt;&gt;&gt;</v>
          </cell>
          <cell r="H6526" t="str">
            <v>SEQ_NO</v>
          </cell>
        </row>
        <row r="6527">
          <cell r="E6527" t="str">
            <v>EBNK_RGST_AC_INF_20190626_BDW_ZX_04</v>
          </cell>
          <cell r="F6527" t="e">
            <v>#N/A</v>
          </cell>
          <cell r="G6527" t="str">
            <v>&lt;&lt;&lt;&lt;&lt;字段详细信息&gt;&gt;&gt;&gt;&gt;</v>
          </cell>
          <cell r="H6527" t="str">
            <v>EBNK_AC_AR_ID,ELC_BNK_PRIM_CST_ID,EBNK_TP_ID,AC_CRT_CNL_TP_ID</v>
          </cell>
        </row>
        <row r="6528">
          <cell r="E6528" t="str">
            <v>NFCP_MRTG_DTL</v>
          </cell>
          <cell r="F6528" t="e">
            <v>#N/A</v>
          </cell>
          <cell r="G6528" t="str">
            <v>&lt;&lt;&lt;&lt;&lt;字段详细信息&gt;&gt;&gt;&gt;&gt;</v>
          </cell>
          <cell r="H6528" t="str">
            <v>CORP_NO,MRTG_ID,DTL_SEQ_NO,IN_OUT_TP_ID</v>
          </cell>
        </row>
        <row r="6529">
          <cell r="E6529" t="str">
            <v>CASH_HOUSE_BOX_DNMN_RPT</v>
          </cell>
          <cell r="F6529" t="e">
            <v>#N/A</v>
          </cell>
          <cell r="G6529" t="str">
            <v>&lt;&lt;&lt;&lt;&lt;字段详细信息&gt;&gt;&gt;&gt;&gt;</v>
          </cell>
          <cell r="H6529" t="str">
            <v>AGENT_RCV_TP_ID,CASH_HOUSE_BOX_TP_ID,CCY_ID,DNMN_TP_ID,OU_ID,TELLER_ID</v>
          </cell>
        </row>
        <row r="6530">
          <cell r="E6530" t="str">
            <v>NBL_MTL_CO_INF</v>
          </cell>
          <cell r="F6530" t="e">
            <v>#N/A</v>
          </cell>
          <cell r="G6530" t="str">
            <v>&lt;&lt;&lt;&lt;&lt;字段详细信息&gt;&gt;&gt;&gt;&gt;</v>
          </cell>
          <cell r="H6530" t="str">
            <v>OU_ID,NBL_MTL_CO_CD</v>
          </cell>
        </row>
        <row r="6531">
          <cell r="E6531" t="str">
            <v>CR_BSC_DATA</v>
          </cell>
          <cell r="F6531" t="str">
            <v>征信基础数据表</v>
          </cell>
          <cell r="G6531" t="str">
            <v>&lt;&lt;&lt;&lt;&lt;字段详细信息&gt;&gt;&gt;&gt;&gt;</v>
          </cell>
          <cell r="H6531" t="str">
            <v>AC_AR_ID,MON_NO,CCY_ID</v>
          </cell>
        </row>
        <row r="6532">
          <cell r="E6532" t="str">
            <v>FT_DEP_AR</v>
          </cell>
          <cell r="F6532" t="str">
            <v>定期存款账户</v>
          </cell>
          <cell r="G6532" t="str">
            <v>&lt;&lt;&lt;&lt;&lt;字段详细信息&gt;&gt;&gt;&gt;&gt;</v>
          </cell>
          <cell r="H6532" t="str">
            <v>FT_DEP_AR_ID</v>
          </cell>
        </row>
        <row r="6533">
          <cell r="E6533" t="str">
            <v>LN_FR_RSLT_ADJ_RGST</v>
          </cell>
          <cell r="F6533" t="e">
            <v>#N/A</v>
          </cell>
          <cell r="G6533" t="str">
            <v>&lt;&lt;&lt;&lt;&lt;字段详细信息&gt;&gt;&gt;&gt;&gt;</v>
          </cell>
          <cell r="H6533" t="str">
            <v>CTR_SEQ_NBR,LN_ADC_NO,CTR_AR_ID</v>
          </cell>
        </row>
        <row r="6534">
          <cell r="E6534" t="str">
            <v>FUND_AC_AR_20220916</v>
          </cell>
          <cell r="F6534" t="e">
            <v>#N/A</v>
          </cell>
          <cell r="G6534" t="str">
            <v>&lt;&lt;&lt;&lt;&lt;字段详细信息&gt;&gt;&gt;&gt;&gt;</v>
          </cell>
          <cell r="H6534" t="str">
            <v>FUND_AC_NO</v>
          </cell>
        </row>
        <row r="6535">
          <cell r="E6535" t="str">
            <v>CC_AUTH_TXN_DTL</v>
          </cell>
          <cell r="F6535" t="e">
            <v>#N/A</v>
          </cell>
          <cell r="G6535" t="str">
            <v>&lt;&lt;&lt;&lt;&lt;字段详细信息&gt;&gt;&gt;&gt;&gt;</v>
          </cell>
          <cell r="H6535" t="str">
            <v>AUTH_NO,CC_NO,TXN_DT,SYS_TXN_DT,TXN_TS</v>
          </cell>
        </row>
        <row r="6536">
          <cell r="E6536" t="str">
            <v>OTH_CR_AST_RISK_CL_DTL</v>
          </cell>
          <cell r="F6536" t="e">
            <v>#N/A</v>
          </cell>
          <cell r="G6536" t="str">
            <v>&lt;&lt;&lt;&lt;&lt;字段详细信息&gt;&gt;&gt;&gt;&gt;</v>
          </cell>
          <cell r="H6536" t="str">
            <v>RISK_CL_DTL_ID</v>
          </cell>
        </row>
        <row r="6537">
          <cell r="E6537" t="str">
            <v>ENTRSTD_LN_APL</v>
          </cell>
          <cell r="F6537" t="e">
            <v>#N/A</v>
          </cell>
          <cell r="G6537" t="str">
            <v>&lt;&lt;&lt;&lt;&lt;字段详细信息&gt;&gt;&gt;&gt;&gt;</v>
          </cell>
          <cell r="H6537" t="str">
            <v>APL_ID</v>
          </cell>
        </row>
        <row r="6538">
          <cell r="E6538" t="str">
            <v>MRTG_REPYMT_SHD_20191218_BDW_WYY_05</v>
          </cell>
          <cell r="F6538" t="e">
            <v>#N/A</v>
          </cell>
          <cell r="G6538" t="str">
            <v>&lt;&lt;&lt;&lt;&lt;字段详细信息&gt;&gt;&gt;&gt;&gt;</v>
          </cell>
          <cell r="H6538" t="str">
            <v>LN_AR_ID,CRN_NBR_REPYMT</v>
          </cell>
        </row>
        <row r="6539">
          <cell r="E6539" t="str">
            <v>IDV_NET_EBNK_TXN_RUN</v>
          </cell>
          <cell r="F6539" t="str">
            <v>个人网银交易流水表</v>
          </cell>
          <cell r="G6539" t="str">
            <v>&lt;&lt;&lt;&lt;&lt;字段详细信息&gt;&gt;&gt;&gt;&gt;</v>
          </cell>
          <cell r="H6539" t="str">
            <v>TXN_RUN_NO</v>
          </cell>
        </row>
        <row r="6540">
          <cell r="E6540" t="str">
            <v>OTH_CR_AST_RISK_CL_INF</v>
          </cell>
          <cell r="F6540" t="e">
            <v>#N/A</v>
          </cell>
          <cell r="G6540" t="str">
            <v>&lt;&lt;&lt;&lt;&lt;字段详细信息&gt;&gt;&gt;&gt;&gt;</v>
          </cell>
          <cell r="H6540" t="str">
            <v>RISK_CL_ID</v>
          </cell>
        </row>
        <row r="6541">
          <cell r="E6541" t="str">
            <v>ACPT_DFT_TXN</v>
          </cell>
          <cell r="F6541" t="e">
            <v>#N/A</v>
          </cell>
          <cell r="G6541" t="str">
            <v>&lt;&lt;&lt;&lt;&lt;字段详细信息&gt;&gt;&gt;&gt;&gt;</v>
          </cell>
          <cell r="H6541" t="str">
            <v>DFT_ID,LN_APL_ID,TXN_ID</v>
          </cell>
        </row>
        <row r="6542">
          <cell r="E6542" t="str">
            <v>FMT_BIZ_STMT_RGST</v>
          </cell>
          <cell r="F6542" t="e">
            <v>#N/A</v>
          </cell>
          <cell r="G6542" t="str">
            <v>&lt;&lt;&lt;&lt;&lt;字段详细信息&gt;&gt;&gt;&gt;&gt;</v>
          </cell>
          <cell r="H6542" t="str">
            <v>BIZ_DT,ORIG_BNK_CODE,TXN_SEQ_NO,STMT_CGY_CD</v>
          </cell>
        </row>
        <row r="6543">
          <cell r="E6543" t="str">
            <v>RCB_ELC_RMIT_RGST_20181031_BDW_ZX_03</v>
          </cell>
          <cell r="F6543" t="e">
            <v>#N/A</v>
          </cell>
          <cell r="G6543" t="str">
            <v>&lt;&lt;&lt;&lt;&lt;字段详细信息&gt;&gt;&gt;&gt;&gt;</v>
          </cell>
          <cell r="H6543" t="str">
            <v>DB_CR_IND_TP_ID,NOSTRO_VOSTRO_F,VLD_F,TXN_IN_RUN_NBR,TXN_RUN_NBR,ORIG_BNK_CODE,CNSGN_DT</v>
          </cell>
        </row>
        <row r="6544">
          <cell r="E6544" t="str">
            <v>DMD_INTRBNK_DEP_BAL_HIST</v>
          </cell>
          <cell r="F6544" t="e">
            <v>#N/A</v>
          </cell>
          <cell r="G6544" t="str">
            <v>&lt;&lt;&lt;&lt;&lt;字段详细信息&gt;&gt;&gt;&gt;&gt;</v>
          </cell>
          <cell r="H6544" t="str">
            <v>AC_SN,EFF_DT</v>
          </cell>
        </row>
        <row r="6545">
          <cell r="E6545" t="str">
            <v>POSP_ACPS_OU_20190904_BDW_XGK_01</v>
          </cell>
          <cell r="F6545" t="e">
            <v>#N/A</v>
          </cell>
          <cell r="G6545" t="str">
            <v>&lt;&lt;&lt;&lt;&lt;字段详细信息&gt;&gt;&gt;&gt;&gt;</v>
          </cell>
          <cell r="H6545" t="str">
            <v>OU_SEQ_NO</v>
          </cell>
        </row>
        <row r="6546">
          <cell r="E6546" t="str">
            <v>IMBS_NONTAX_FISC_TXN_RUN</v>
          </cell>
          <cell r="F6546" t="e">
            <v>#N/A</v>
          </cell>
          <cell r="G6546" t="str">
            <v>&lt;&lt;&lt;&lt;&lt;字段详细信息&gt;&gt;&gt;&gt;&gt;</v>
          </cell>
          <cell r="H6546" t="str">
            <v>FRT_TML_TXN_DT,FRT_TML_TXN_RUN_NO,OU_ID</v>
          </cell>
        </row>
        <row r="6547">
          <cell r="E6547" t="str">
            <v>DCN_DFT_TXN</v>
          </cell>
          <cell r="F6547" t="e">
            <v>#N/A</v>
          </cell>
          <cell r="G6547" t="str">
            <v>&lt;&lt;&lt;&lt;&lt;字段详细信息&gt;&gt;&gt;&gt;&gt;</v>
          </cell>
          <cell r="H6547" t="str">
            <v>DCN_DFT_TXN_ID</v>
          </cell>
        </row>
        <row r="6548">
          <cell r="E6548" t="str">
            <v>EBNK_CST_OPEN_TXN_BK</v>
          </cell>
          <cell r="F6548" t="e">
            <v>#N/A</v>
          </cell>
          <cell r="G6548" t="str">
            <v>&lt;&lt;&lt;&lt;&lt;字段详细信息&gt;&gt;&gt;&gt;&gt;</v>
          </cell>
          <cell r="H6548" t="str">
            <v>TXN_CD,PRIM_CST_ID</v>
          </cell>
        </row>
        <row r="6549">
          <cell r="E6549" t="str">
            <v>EBNK_IDV_REG_CST_INFO_0809</v>
          </cell>
          <cell r="F6549" t="e">
            <v>#N/A</v>
          </cell>
          <cell r="G6549" t="str">
            <v>&lt;&lt;&lt;&lt;&lt;字段详细信息&gt;&gt;&gt;&gt;&gt;</v>
          </cell>
          <cell r="H6549" t="str">
            <v>PRIM_CST_ID</v>
          </cell>
        </row>
        <row r="6550">
          <cell r="E6550" t="str">
            <v>BIZ_SITU_DAY_SH</v>
          </cell>
          <cell r="F6550" t="e">
            <v>#N/A</v>
          </cell>
          <cell r="G6550" t="str">
            <v>&lt;&lt;&lt;&lt;&lt;字段详细信息&gt;&gt;&gt;&gt;&gt;</v>
          </cell>
          <cell r="H6550" t="str">
            <v>LDG_ID,NEW_ACG_SBJ_ID,OU_IP_ID,DT_SEQ_NO,CCY_ID,ACG_SBJ_LVL_ID</v>
          </cell>
        </row>
        <row r="6551">
          <cell r="E6551" t="str">
            <v>INST_STA_INF</v>
          </cell>
          <cell r="F6551" t="e">
            <v>#N/A</v>
          </cell>
          <cell r="G6551" t="str">
            <v>&lt;&lt;&lt;&lt;&lt;字段详细信息&gt;&gt;&gt;&gt;&gt;</v>
          </cell>
          <cell r="H6551" t="str">
            <v>FSC_DT,RPRG_OU_ID,CCY_ID,ACG_SBJ_ID,DEP_PRD_NOM,PD_SUB_CODE,PD_GRP_CODE</v>
          </cell>
        </row>
        <row r="6552">
          <cell r="E6552" t="str">
            <v>INCLSV_FNC_CST_INF_20230308_BDW_LX_06</v>
          </cell>
          <cell r="F6552" t="e">
            <v>#N/A</v>
          </cell>
          <cell r="G6552" t="str">
            <v>&lt;&lt;&lt;&lt;&lt;字段详细信息&gt;&gt;&gt;&gt;&gt;</v>
          </cell>
          <cell r="H6552" t="str">
            <v>CST_ID,RPRG_OU_ID</v>
          </cell>
        </row>
        <row r="6553">
          <cell r="E6553" t="str">
            <v>IDV_CST_AUTH_DTL</v>
          </cell>
          <cell r="F6553" t="e">
            <v>#N/A</v>
          </cell>
          <cell r="G6553" t="str">
            <v>&lt;&lt;&lt;&lt;&lt;字段详细信息&gt;&gt;&gt;&gt;&gt;</v>
          </cell>
          <cell r="H6553" t="str">
            <v>DTL_ID</v>
          </cell>
        </row>
        <row r="6554">
          <cell r="E6554" t="str">
            <v>CST_PH</v>
          </cell>
          <cell r="F6554" t="e">
            <v>#N/A</v>
          </cell>
          <cell r="G6554" t="str">
            <v>&lt;&lt;&lt;&lt;&lt;字段详细信息&gt;&gt;&gt;&gt;&gt;</v>
          </cell>
          <cell r="H6554" t="str">
            <v>PRIM_CST_ID</v>
          </cell>
        </row>
        <row r="6555">
          <cell r="E6555" t="str">
            <v>ADM_DIVSION</v>
          </cell>
          <cell r="F6555" t="e">
            <v>#N/A</v>
          </cell>
          <cell r="G6555" t="str">
            <v>&lt;&lt;&lt;&lt;&lt;字段详细信息&gt;&gt;&gt;&gt;&gt;</v>
          </cell>
          <cell r="H6555" t="str">
            <v>ADM_DSTC_CD</v>
          </cell>
        </row>
        <row r="6556">
          <cell r="E6556" t="str">
            <v>IMBS_CHK_AC_ERR_RGST</v>
          </cell>
          <cell r="F6556" t="e">
            <v>#N/A</v>
          </cell>
          <cell r="G6556" t="str">
            <v>&lt;&lt;&lt;&lt;&lt;字段详细信息&gt;&gt;&gt;&gt;&gt;</v>
          </cell>
          <cell r="H6556" t="str">
            <v>FRT_TML_TXN_RUN_NO,FRT_TML_TXN_DT,BTCH_NO,T3IP_ENTR_CD</v>
          </cell>
        </row>
        <row r="6557">
          <cell r="E6557" t="str">
            <v>FTVL_AND_HLDY_INF</v>
          </cell>
          <cell r="F6557" t="e">
            <v>#N/A</v>
          </cell>
          <cell r="G6557" t="str">
            <v>&lt;&lt;&lt;&lt;&lt;字段详细信息&gt;&gt;&gt;&gt;&gt;</v>
          </cell>
          <cell r="H6557" t="str">
            <v>VLD_F,FTVL_AND_HLDY_DT</v>
          </cell>
        </row>
        <row r="6558">
          <cell r="E6558" t="str">
            <v>IC_CC_CASH_AC_OFFLN_BAL</v>
          </cell>
          <cell r="F6558" t="e">
            <v>#N/A</v>
          </cell>
          <cell r="G6558" t="str">
            <v>&lt;&lt;&lt;&lt;&lt;字段详细信息&gt;&gt;&gt;&gt;&gt;</v>
          </cell>
          <cell r="H6558" t="str">
            <v>CC_NO</v>
          </cell>
        </row>
        <row r="6559">
          <cell r="E6559" t="str">
            <v>BIZ_SITU_SH</v>
          </cell>
          <cell r="F6559" t="e">
            <v>#N/A</v>
          </cell>
          <cell r="G6559" t="str">
            <v>&lt;&lt;&lt;&lt;&lt;字段详细信息&gt;&gt;&gt;&gt;&gt;</v>
          </cell>
          <cell r="H6559" t="str">
            <v>NEW_ACG_SBJ_ID,CCY_ID,LDG_ID,MLY_ID,OU_IP_ID,ACG_SBJ_LVL_ID</v>
          </cell>
        </row>
        <row r="6560">
          <cell r="E6560" t="str">
            <v>GL</v>
          </cell>
          <cell r="F6560" t="str">
            <v>账户组合</v>
          </cell>
          <cell r="G6560" t="str">
            <v>&lt;&lt;&lt;&lt;&lt;字段详细信息&gt;&gt;&gt;&gt;&gt;</v>
          </cell>
          <cell r="H6560" t="str">
            <v>LGR_ID</v>
          </cell>
        </row>
        <row r="6561">
          <cell r="E6561" t="str">
            <v>NEW_ACG_SBJ_PRD_TFR_BAL</v>
          </cell>
          <cell r="F6561" t="e">
            <v>#N/A</v>
          </cell>
          <cell r="G6561" t="str">
            <v>&lt;&lt;&lt;&lt;&lt;字段详细信息&gt;&gt;&gt;&gt;&gt;</v>
          </cell>
          <cell r="H6561" t="str">
            <v>LDG_ID,CCY_ID,TERM_NM,BAL_TP_ID,SUB_BR_OU_ID,PD_ID,MRG_NOSTRO_VOSTRO_CD,SRC_TP_ID,CNL_TP_ID,NEW_ACG_SBJ_ID,ACG_OU_IP_ID</v>
          </cell>
        </row>
        <row r="6562">
          <cell r="E6562" t="str">
            <v>NFCP_ACG_SBJ_RULE_DEF</v>
          </cell>
          <cell r="F6562" t="e">
            <v>#N/A</v>
          </cell>
          <cell r="G6562" t="str">
            <v>&lt;&lt;&lt;&lt;&lt;字段详细信息&gt;&gt;&gt;&gt;&gt;</v>
          </cell>
          <cell r="H6562" t="str">
            <v>RULE_ID</v>
          </cell>
        </row>
        <row r="6563">
          <cell r="E6563" t="str">
            <v>NFCP_PD_VAL</v>
          </cell>
          <cell r="F6563" t="e">
            <v>#N/A</v>
          </cell>
          <cell r="G6563" t="str">
            <v>&lt;&lt;&lt;&lt;&lt;字段详细信息&gt;&gt;&gt;&gt;&gt;</v>
          </cell>
          <cell r="H6563" t="str">
            <v>PD_CD,PD_SUB_CODE</v>
          </cell>
        </row>
        <row r="6564">
          <cell r="E6564" t="str">
            <v>IC_CC_CASH_AC_BAL_HIST</v>
          </cell>
          <cell r="F6564" t="e">
            <v>#N/A</v>
          </cell>
          <cell r="G6564" t="str">
            <v>&lt;&lt;&lt;&lt;&lt;字段详细信息&gt;&gt;&gt;&gt;&gt;</v>
          </cell>
          <cell r="H6564" t="str">
            <v>CC_NO,RPRG_OU_IP_ID,EFF_DT</v>
          </cell>
        </row>
        <row r="6565">
          <cell r="E6565" t="str">
            <v>PFT_ANL</v>
          </cell>
          <cell r="F6565" t="str">
            <v>盈利能力分析表</v>
          </cell>
          <cell r="G6565" t="str">
            <v>&lt;&lt;&lt;&lt;&lt;字段详细信息&gt;&gt;&gt;&gt;&gt;</v>
          </cell>
          <cell r="H6565" t="str">
            <v>MO,TP,YR,CD,ORG,CCY</v>
          </cell>
        </row>
        <row r="6566">
          <cell r="E6566" t="str">
            <v>ACG_ENTRY_SBJ_DM</v>
          </cell>
          <cell r="F6566" t="e">
            <v>#N/A</v>
          </cell>
          <cell r="G6566" t="str">
            <v>&lt;&lt;&lt;&lt;&lt;字段详细信息&gt;&gt;&gt;&gt;&gt;</v>
          </cell>
          <cell r="H6566" t="str">
            <v>SEQ_NBR</v>
          </cell>
        </row>
        <row r="6567">
          <cell r="E6567" t="str">
            <v>BOND_RATE_CURVE_DTL</v>
          </cell>
          <cell r="F6567" t="e">
            <v>#N/A</v>
          </cell>
          <cell r="G6567" t="str">
            <v>&lt;&lt;&lt;&lt;&lt;字段详细信息&gt;&gt;&gt;&gt;&gt;</v>
          </cell>
          <cell r="H6567" t="str">
            <v>SEQ_NO</v>
          </cell>
        </row>
        <row r="6568">
          <cell r="E6568" t="str">
            <v>GLB_IBK_OFR_RT</v>
          </cell>
          <cell r="F6568" t="e">
            <v>#N/A</v>
          </cell>
          <cell r="G6568" t="str">
            <v>&lt;&lt;&lt;&lt;&lt;字段详细信息&gt;&gt;&gt;&gt;&gt;</v>
          </cell>
          <cell r="H6568" t="str">
            <v>SEQ_NO</v>
          </cell>
        </row>
        <row r="6569">
          <cell r="E6569" t="str">
            <v>BUYOUT_REPO</v>
          </cell>
          <cell r="F6569" t="e">
            <v>#N/A</v>
          </cell>
          <cell r="G6569" t="str">
            <v>&lt;&lt;&lt;&lt;&lt;字段详细信息&gt;&gt;&gt;&gt;&gt;</v>
          </cell>
          <cell r="H6569" t="str">
            <v>FNC_INSTRMNT_CD,AST_TP_ID,MKT_TP_ID</v>
          </cell>
        </row>
        <row r="6570">
          <cell r="E6570" t="str">
            <v>CPTL_TXN_DTL</v>
          </cell>
          <cell r="F6570" t="e">
            <v>#N/A</v>
          </cell>
          <cell r="G6570" t="str">
            <v>&lt;&lt;&lt;&lt;&lt;字段详细信息&gt;&gt;&gt;&gt;&gt;</v>
          </cell>
          <cell r="H6570" t="str">
            <v>SYS_TXN_ID</v>
          </cell>
        </row>
        <row r="6571">
          <cell r="E6571" t="str">
            <v>PD_CCY_INT_TP_RTLNP</v>
          </cell>
          <cell r="F6571" t="e">
            <v>#N/A</v>
          </cell>
          <cell r="G6571" t="str">
            <v>&lt;&lt;&lt;&lt;&lt;字段详细信息&gt;&gt;&gt;&gt;&gt;</v>
          </cell>
          <cell r="H6571" t="str">
            <v>PD_GRP_CD,CCY_ID,PD_SUB_CODE,RATE_VAL_TP_ID</v>
          </cell>
        </row>
        <row r="6572">
          <cell r="E6572" t="str">
            <v>LN_GL_CHK_ACG_SBJ_MAP</v>
          </cell>
          <cell r="F6572" t="e">
            <v>#N/A</v>
          </cell>
          <cell r="G6572" t="str">
            <v>&lt;&lt;&lt;&lt;&lt;字段详细信息&gt;&gt;&gt;&gt;&gt;</v>
          </cell>
          <cell r="H6572" t="str">
            <v>PNP_ACG_SBJ_ID,MAP_TP</v>
          </cell>
        </row>
        <row r="6573">
          <cell r="E6573" t="str">
            <v>ACG_MAP</v>
          </cell>
          <cell r="F6573" t="e">
            <v>#N/A</v>
          </cell>
          <cell r="G6573" t="str">
            <v>&lt;&lt;&lt;&lt;&lt;字段详细信息&gt;&gt;&gt;&gt;&gt;</v>
          </cell>
          <cell r="H6573" t="str">
            <v>SEQ_NO</v>
          </cell>
        </row>
        <row r="6574">
          <cell r="E6574" t="str">
            <v>BOND_CRN_POS_BAL_HIST</v>
          </cell>
          <cell r="F6574" t="e">
            <v>#N/A</v>
          </cell>
          <cell r="G6574" t="str">
            <v>&lt;&lt;&lt;&lt;&lt;字段详细信息&gt;&gt;&gt;&gt;&gt;</v>
          </cell>
          <cell r="H6574" t="str">
            <v>EXT_SECU_AC_ID,BOND_CD,INR_SECU_AC_ID,AST_TP_ID,MKT_TP_ID,EFF_DT</v>
          </cell>
        </row>
        <row r="6575">
          <cell r="E6575" t="str">
            <v>BOND_PST_CHG_DTL</v>
          </cell>
          <cell r="F6575" t="e">
            <v>#N/A</v>
          </cell>
          <cell r="G6575" t="str">
            <v>&lt;&lt;&lt;&lt;&lt;字段详细信息&gt;&gt;&gt;&gt;&gt;</v>
          </cell>
          <cell r="H6575" t="str">
            <v>CHG_DT,CHG_ID</v>
          </cell>
        </row>
        <row r="6576">
          <cell r="E6576" t="str">
            <v>FT_INTRBNK_FND</v>
          </cell>
          <cell r="F6576" t="e">
            <v>#N/A</v>
          </cell>
          <cell r="G6576" t="str">
            <v>&lt;&lt;&lt;&lt;&lt;字段详细信息&gt;&gt;&gt;&gt;&gt;</v>
          </cell>
          <cell r="H6576" t="str">
            <v>AST_TP_ID,FNC_INSTRMNT_CD,MKT_TP_ID,VER_ID</v>
          </cell>
        </row>
        <row r="6577">
          <cell r="E6577" t="str">
            <v>DEP_ACG_SBJ_MAP</v>
          </cell>
          <cell r="F6577" t="e">
            <v>#N/A</v>
          </cell>
          <cell r="G6577" t="str">
            <v>&lt;&lt;&lt;&lt;&lt;字段详细信息&gt;&gt;&gt;&gt;&gt;</v>
          </cell>
          <cell r="H6577" t="str">
            <v>ACG_SBJ_ID,DEP_TERM</v>
          </cell>
        </row>
        <row r="6578">
          <cell r="E6578" t="str">
            <v>AC_PRVS_INT_DTL</v>
          </cell>
          <cell r="F6578" t="e">
            <v>#N/A</v>
          </cell>
          <cell r="G6578" t="str">
            <v>&lt;&lt;&lt;&lt;&lt;字段详细信息&gt;&gt;&gt;&gt;&gt;</v>
          </cell>
          <cell r="H6578" t="str">
            <v>PRVS_DT,AC_AR_ID,CCY_ID,CSH_RMIT_IND_TP_ID,RMKS</v>
          </cell>
        </row>
        <row r="6579">
          <cell r="E6579" t="str">
            <v>DEP_LN_PD_ACG_SBJ_MAP</v>
          </cell>
          <cell r="F6579" t="e">
            <v>#N/A</v>
          </cell>
          <cell r="G6579" t="str">
            <v>&lt;&lt;&lt;&lt;&lt;字段详细信息&gt;&gt;&gt;&gt;&gt;</v>
          </cell>
          <cell r="H6579" t="str">
            <v>CST_TP_CD,CST_CLS_TP_ID,LCL_F,ACG_SBJ_TP_ID,VCHR_TP_CD,PD_SUB_CODE,TERM,ECOM_TP_CD,IDY_TP_CD,PD_GRP_CD,AC_AR_LCS_TP_CD</v>
          </cell>
        </row>
        <row r="6580">
          <cell r="E6580" t="str">
            <v>INT_RATE_MKT_INF</v>
          </cell>
          <cell r="F6580" t="e">
            <v>#N/A</v>
          </cell>
          <cell r="G6580" t="str">
            <v>&lt;&lt;&lt;&lt;&lt;字段详细信息&gt;&gt;&gt;&gt;&gt;</v>
          </cell>
          <cell r="H6580" t="str">
            <v>INT_RATE_MKT_SEQ_NO</v>
          </cell>
        </row>
        <row r="6581">
          <cell r="E6581" t="str">
            <v>IDV_BSN_CRD_STS_HIST</v>
          </cell>
          <cell r="F6581" t="e">
            <v>#N/A</v>
          </cell>
          <cell r="G6581" t="str">
            <v>&lt;&lt;&lt;&lt;&lt;字段详细信息&gt;&gt;&gt;&gt;&gt;</v>
          </cell>
          <cell r="H6581" t="str">
            <v>FSC_BUREA_CD,T3IP_ENT_CD,CRD_NO,BNK_CD,FRT_TML_TXN_DT,EFF_DT</v>
          </cell>
        </row>
        <row r="6582">
          <cell r="E6582" t="str">
            <v>IDV_BSN_CRD_INFO</v>
          </cell>
          <cell r="F6582" t="e">
            <v>#N/A</v>
          </cell>
          <cell r="G6582" t="str">
            <v>&lt;&lt;&lt;&lt;&lt;字段详细信息&gt;&gt;&gt;&gt;&gt;</v>
          </cell>
          <cell r="H6582" t="str">
            <v>FSC_BUREA_CD,T3IP_ENT_CD</v>
          </cell>
        </row>
        <row r="6583">
          <cell r="E6583" t="str">
            <v>RED_PACK_SEND_RGST</v>
          </cell>
          <cell r="F6583" t="e">
            <v>#N/A</v>
          </cell>
          <cell r="G6583" t="str">
            <v>&lt;&lt;&lt;&lt;&lt;字段详细信息&gt;&gt;&gt;&gt;&gt;</v>
          </cell>
          <cell r="H6583" t="str">
            <v>RUN_NO,USR_ID</v>
          </cell>
        </row>
        <row r="6584">
          <cell r="E6584" t="str">
            <v>DMD_DEP_SUB_AR_20181031_BDW_ZX_03</v>
          </cell>
          <cell r="F6584" t="e">
            <v>#N/A</v>
          </cell>
          <cell r="G6584" t="str">
            <v>&lt;&lt;&lt;&lt;&lt;字段详细信息&gt;&gt;&gt;&gt;&gt;</v>
          </cell>
          <cell r="H6584" t="str">
            <v>DMD_DEP_AR_ID,DNMN_CCY_ID,CSH_RMIT_IND_TP_ID</v>
          </cell>
        </row>
        <row r="6585">
          <cell r="E6585" t="str">
            <v>TXN_CRD_BIN_INFO</v>
          </cell>
          <cell r="F6585" t="e">
            <v>#N/A</v>
          </cell>
          <cell r="G6585" t="str">
            <v>&lt;&lt;&lt;&lt;&lt;字段详细信息&gt;&gt;&gt;&gt;&gt;</v>
          </cell>
          <cell r="H6585" t="str">
            <v>CRD_BIN,CRD_LEN,BNK_NO</v>
          </cell>
        </row>
        <row r="6586">
          <cell r="E6586" t="str">
            <v>BGLS_LN_DTL_DATA_SH_20200212_BDW_XX_24</v>
          </cell>
          <cell r="F6586" t="e">
            <v>#N/A</v>
          </cell>
          <cell r="G6586" t="str">
            <v>&lt;&lt;&lt;&lt;&lt;字段详细信息&gt;&gt;&gt;&gt;&gt;</v>
          </cell>
          <cell r="H6586" t="str">
            <v>LN_AC_AR_ID</v>
          </cell>
        </row>
        <row r="6587">
          <cell r="E6587" t="str">
            <v>CST_BASIC_CR_SITU</v>
          </cell>
          <cell r="F6587" t="e">
            <v>#N/A</v>
          </cell>
          <cell r="G6587" t="str">
            <v>&lt;&lt;&lt;&lt;&lt;字段详细信息&gt;&gt;&gt;&gt;&gt;</v>
          </cell>
          <cell r="H6587" t="str">
            <v>CR_PD_ID,CCY_ID,OU_ID,PRIM_CST_ID,CR_AGR_NO,GNT_TP_ID</v>
          </cell>
        </row>
        <row r="6588">
          <cell r="E6588" t="str">
            <v>LN_RPY_SCH_CRL</v>
          </cell>
          <cell r="F6588" t="e">
            <v>#N/A</v>
          </cell>
          <cell r="G6588" t="str">
            <v>&lt;&lt;&lt;&lt;&lt;字段详细信息&gt;&gt;&gt;&gt;&gt;</v>
          </cell>
          <cell r="H6588" t="str">
            <v>CORP_NO,LN_RCT_NO,TEM_NUS</v>
          </cell>
        </row>
        <row r="6589">
          <cell r="E6589" t="str">
            <v>CLT_REPO</v>
          </cell>
          <cell r="F6589" t="e">
            <v>#N/A</v>
          </cell>
          <cell r="G6589" t="str">
            <v>&lt;&lt;&lt;&lt;&lt;字段详细信息&gt;&gt;&gt;&gt;&gt;</v>
          </cell>
          <cell r="H6589" t="str">
            <v>FNC_INSTRMNT_CD,AST_TP_ID,MKT_TP_ID</v>
          </cell>
        </row>
        <row r="6590">
          <cell r="E6590" t="str">
            <v>MBIZ_SETL_RUN</v>
          </cell>
          <cell r="F6590" t="e">
            <v>#N/A</v>
          </cell>
          <cell r="G6590" t="str">
            <v>&lt;&lt;&lt;&lt;&lt;字段详细信息&gt;&gt;&gt;&gt;&gt;</v>
          </cell>
          <cell r="H6590" t="str">
            <v>SETL_RUN_NBR</v>
          </cell>
        </row>
        <row r="6591">
          <cell r="E6591" t="str">
            <v>CST_CR_AST_RSK_RTG_INF</v>
          </cell>
          <cell r="F6591" t="e">
            <v>#N/A</v>
          </cell>
          <cell r="G6591" t="str">
            <v>&lt;&lt;&lt;&lt;&lt;字段详细信息&gt;&gt;&gt;&gt;&gt;</v>
          </cell>
          <cell r="H6591" t="str">
            <v>ID</v>
          </cell>
        </row>
        <row r="6592">
          <cell r="E6592" t="str">
            <v>FMIS_OU</v>
          </cell>
          <cell r="F6592" t="e">
            <v>#N/A</v>
          </cell>
          <cell r="G6592" t="str">
            <v>&lt;&lt;&lt;&lt;&lt;字段详细信息&gt;&gt;&gt;&gt;&gt;</v>
          </cell>
          <cell r="H6592" t="str">
            <v>OU_ID</v>
          </cell>
        </row>
        <row r="6593">
          <cell r="E6593" t="str">
            <v>IDV_EBNK_FD_TXN_DTL</v>
          </cell>
          <cell r="F6593" t="str">
            <v>个人网银定活互转流水表</v>
          </cell>
          <cell r="G6593" t="str">
            <v>&lt;&lt;&lt;&lt;&lt;字段详细信息&gt;&gt;&gt;&gt;&gt;</v>
          </cell>
          <cell r="H6593" t="str">
            <v>EBNK_TXN_RUN_NO</v>
          </cell>
        </row>
        <row r="6594">
          <cell r="E6594" t="str">
            <v>MBL_EBNK_FD_TXN_DTL</v>
          </cell>
          <cell r="F6594" t="str">
            <v>手机银行定活互转流水表</v>
          </cell>
          <cell r="G6594" t="str">
            <v>&lt;&lt;&lt;&lt;&lt;字段详细信息&gt;&gt;&gt;&gt;&gt;</v>
          </cell>
          <cell r="H6594" t="str">
            <v>EBNK_TXN_RUN_NO</v>
          </cell>
        </row>
        <row r="6595">
          <cell r="E6595" t="str">
            <v>BOND_CHK_CHG_DTL</v>
          </cell>
          <cell r="F6595" t="e">
            <v>#N/A</v>
          </cell>
          <cell r="G6595" t="str">
            <v>&lt;&lt;&lt;&lt;&lt;字段详细信息&gt;&gt;&gt;&gt;&gt;</v>
          </cell>
          <cell r="H6595" t="str">
            <v>CHG_ID,CHG_DT</v>
          </cell>
        </row>
        <row r="6596">
          <cell r="E6596" t="str">
            <v>IM_LC_ARV_BILL_INFO</v>
          </cell>
          <cell r="F6596" t="e">
            <v>#N/A</v>
          </cell>
          <cell r="G6596" t="str">
            <v>&lt;&lt;&lt;&lt;&lt;字段详细信息&gt;&gt;&gt;&gt;&gt;</v>
          </cell>
          <cell r="H6596" t="str">
            <v>ARV_BILL_NO</v>
          </cell>
        </row>
        <row r="6597">
          <cell r="E6597" t="str">
            <v>SMS_TRF_CTR_INF</v>
          </cell>
          <cell r="F6597" t="e">
            <v>#N/A</v>
          </cell>
          <cell r="G6597" t="str">
            <v>&lt;&lt;&lt;&lt;&lt;字段详细信息&gt;&gt;&gt;&gt;&gt;</v>
          </cell>
          <cell r="H6597" t="str">
            <v>MBL_NO,RLTD_AC_NO_CRD_NO,CCY_ID,VLD_F</v>
          </cell>
        </row>
        <row r="6598">
          <cell r="E6598" t="str">
            <v>CR_AST_RSK_RTG_ASES_DTL</v>
          </cell>
          <cell r="F6598" t="e">
            <v>#N/A</v>
          </cell>
          <cell r="G6598" t="str">
            <v>&lt;&lt;&lt;&lt;&lt;字段详细信息&gt;&gt;&gt;&gt;&gt;</v>
          </cell>
          <cell r="H6598" t="str">
            <v>DTL_ID</v>
          </cell>
        </row>
        <row r="6599">
          <cell r="E6599" t="str">
            <v>IDV_CR_AST_RSK_RTG_DTL</v>
          </cell>
          <cell r="F6599" t="e">
            <v>#N/A</v>
          </cell>
          <cell r="G6599" t="str">
            <v>&lt;&lt;&lt;&lt;&lt;字段详细信息&gt;&gt;&gt;&gt;&gt;</v>
          </cell>
          <cell r="H6599" t="str">
            <v>DTL_ID</v>
          </cell>
        </row>
        <row r="6600">
          <cell r="E6600" t="str">
            <v>EBNK_CRT_AMT_PAY_TXN_RUN</v>
          </cell>
          <cell r="F6600" t="str">
            <v>法院案件缴费流水表</v>
          </cell>
          <cell r="G6600" t="str">
            <v>&lt;&lt;&lt;&lt;&lt;字段详细信息&gt;&gt;&gt;&gt;&gt;</v>
          </cell>
          <cell r="H6600" t="str">
            <v>EBNK_TP,EBNK_TXN_RUN_NO</v>
          </cell>
        </row>
        <row r="6601">
          <cell r="E6601" t="str">
            <v>CUP_TXN_RUN_HISTORY</v>
          </cell>
          <cell r="F6601" t="e">
            <v>#N/A</v>
          </cell>
          <cell r="G6601" t="str">
            <v>&lt;&lt;&lt;&lt;&lt;字段详细信息&gt;&gt;&gt;&gt;&gt;</v>
          </cell>
          <cell r="H6601" t="str">
            <v>POSP_CNTR_TXN_RUN_NBR,RQS_DT</v>
          </cell>
        </row>
        <row r="6602">
          <cell r="E6602" t="str">
            <v>RCU_BS</v>
          </cell>
          <cell r="F6602" t="e">
            <v>#N/A</v>
          </cell>
          <cell r="G6602" t="str">
            <v>&lt;&lt;&lt;&lt;&lt;字段详细信息&gt;&gt;&gt;&gt;&gt;</v>
          </cell>
          <cell r="H6602" t="str">
            <v>ACG_SBJ_ID,LDG_ID,CCY_ID,MLY_ID,OU_IP_ID,ACG_SBJ_LVL_ID</v>
          </cell>
        </row>
        <row r="6603">
          <cell r="E6603" t="str">
            <v>RCU_INCM_STMT_20190812</v>
          </cell>
          <cell r="F6603" t="e">
            <v>#N/A</v>
          </cell>
          <cell r="G6603" t="str">
            <v>&lt;&lt;&lt;&lt;&lt;字段详细信息&gt;&gt;&gt;&gt;&gt;</v>
          </cell>
          <cell r="H6603" t="str">
            <v>MLY_ID,SUB_BR_OU_IP_ID,LDG_ID,CCY_ID,ACG_SBJ_ID</v>
          </cell>
        </row>
        <row r="6604">
          <cell r="E6604" t="str">
            <v>RCU_PL_DAY_STMT</v>
          </cell>
          <cell r="F6604" t="e">
            <v>#N/A</v>
          </cell>
          <cell r="G6604" t="str">
            <v>&lt;&lt;&lt;&lt;&lt;字段详细信息&gt;&gt;&gt;&gt;&gt;</v>
          </cell>
          <cell r="H6604" t="str">
            <v>OU_IP_ID,DT_SEQ_NO,LDG_ID,ACG_SBJ_ID,CCY_ID</v>
          </cell>
        </row>
        <row r="6605">
          <cell r="E6605" t="str">
            <v>RCU_PL_STMT</v>
          </cell>
          <cell r="F6605" t="e">
            <v>#N/A</v>
          </cell>
          <cell r="G6605" t="str">
            <v>&lt;&lt;&lt;&lt;&lt;字段详细信息&gt;&gt;&gt;&gt;&gt;</v>
          </cell>
          <cell r="H6605" t="str">
            <v>CCY_ID,OU_IP_ID,MLY_ID,LDG_ID,ACG_SBJ_ID</v>
          </cell>
        </row>
        <row r="6606">
          <cell r="E6606" t="str">
            <v>NBL_MTL_CST_INF</v>
          </cell>
          <cell r="F6606" t="e">
            <v>#N/A</v>
          </cell>
          <cell r="G6606" t="str">
            <v>&lt;&lt;&lt;&lt;&lt;字段详细信息&gt;&gt;&gt;&gt;&gt;</v>
          </cell>
          <cell r="H6606" t="str">
            <v>CST_NO,OU_ID</v>
          </cell>
        </row>
        <row r="6607">
          <cell r="E6607" t="str">
            <v>IDV_EBNK_LN_APL_TXN_RUN</v>
          </cell>
          <cell r="F6607" t="str">
            <v>个人网银贷款放贷申请流水表</v>
          </cell>
          <cell r="G6607" t="str">
            <v>&lt;&lt;&lt;&lt;&lt;字段详细信息&gt;&gt;&gt;&gt;&gt;</v>
          </cell>
          <cell r="H6607" t="str">
            <v>TXN_RUN_NO</v>
          </cell>
        </row>
        <row r="6608">
          <cell r="E6608" t="str">
            <v>MIC_ME_AC_STAT</v>
          </cell>
          <cell r="F6608" t="e">
            <v>#N/A</v>
          </cell>
          <cell r="G6608" t="str">
            <v>&lt;&lt;&lt;&lt;&lt;字段详细信息&gt;&gt;&gt;&gt;&gt;</v>
          </cell>
          <cell r="H6608" t="str">
            <v>SEQ_NO</v>
          </cell>
        </row>
        <row r="6609">
          <cell r="E6609" t="str">
            <v>LIQUI_RUN_HISTORY</v>
          </cell>
          <cell r="F6609" t="e">
            <v>#N/A</v>
          </cell>
          <cell r="G6609" t="str">
            <v>&lt;&lt;&lt;&lt;&lt;字段详细信息&gt;&gt;&gt;&gt;&gt;</v>
          </cell>
          <cell r="H6609" t="str">
            <v>LIQUI_NUM,BIZ_CD_TP,BNK_AC_AR_ID,CST_ID,LQD_DT,TXN_CNL_TP_ID,OU_ID</v>
          </cell>
        </row>
        <row r="6610">
          <cell r="E6610" t="str">
            <v>ORG_EBNK_FNC_PD_TXN_RUN_20210331_BDW_CYZ_01</v>
          </cell>
          <cell r="F6610" t="str">
            <v>企业网银理财产品交易流水表</v>
          </cell>
          <cell r="G6610" t="str">
            <v>&lt;&lt;&lt;&lt;&lt;字段详细信息&gt;&gt;&gt;&gt;&gt;</v>
          </cell>
          <cell r="H6610" t="str">
            <v>EBNK_TXN_RUN_NO</v>
          </cell>
        </row>
        <row r="6611">
          <cell r="E6611" t="str">
            <v>ORG_EBNK_REPYMT_RUN</v>
          </cell>
          <cell r="F6611" t="str">
            <v>企业网银还贷流水表</v>
          </cell>
          <cell r="G6611" t="str">
            <v>&lt;&lt;&lt;&lt;&lt;字段详细信息&gt;&gt;&gt;&gt;&gt;</v>
          </cell>
          <cell r="H6611" t="str">
            <v>EBNK_TXN_RUN_NO</v>
          </cell>
        </row>
        <row r="6612">
          <cell r="E6612" t="str">
            <v>ALIPY_SIGN_INF</v>
          </cell>
          <cell r="F6612" t="e">
            <v>#N/A</v>
          </cell>
          <cell r="G6612" t="str">
            <v>&lt;&lt;&lt;&lt;&lt;字段详细信息&gt;&gt;&gt;&gt;&gt;</v>
          </cell>
          <cell r="H6612" t="str">
            <v>SIGN_NO</v>
          </cell>
        </row>
        <row r="6613">
          <cell r="E6613" t="str">
            <v>ALIPY_QUICK_PYMT_VRFC_INF</v>
          </cell>
          <cell r="F6613" t="e">
            <v>#N/A</v>
          </cell>
          <cell r="G6613" t="str">
            <v>&lt;&lt;&lt;&lt;&lt;字段详细信息&gt;&gt;&gt;&gt;&gt;</v>
          </cell>
          <cell r="H6613" t="str">
            <v>CRD_NO</v>
          </cell>
        </row>
        <row r="6614">
          <cell r="E6614" t="str">
            <v>ALIPY_TXN_RUN</v>
          </cell>
          <cell r="F6614" t="e">
            <v>#N/A</v>
          </cell>
          <cell r="G6614" t="str">
            <v>&lt;&lt;&lt;&lt;&lt;字段详细信息&gt;&gt;&gt;&gt;&gt;</v>
          </cell>
          <cell r="H6614" t="str">
            <v>FRT_TML_TXN_RUN_NO,FRT_TML_TXN_DT</v>
          </cell>
        </row>
        <row r="6615">
          <cell r="E6615" t="str">
            <v>BRK_INF</v>
          </cell>
          <cell r="F6615" t="e">
            <v>#N/A</v>
          </cell>
          <cell r="G6615" t="str">
            <v>&lt;&lt;&lt;&lt;&lt;字段详细信息&gt;&gt;&gt;&gt;&gt;</v>
          </cell>
          <cell r="H6615" t="str">
            <v>BRK_CD</v>
          </cell>
        </row>
        <row r="6616">
          <cell r="E6616" t="str">
            <v>ESY_RCH_RGST</v>
          </cell>
          <cell r="F6616" t="e">
            <v>#N/A</v>
          </cell>
          <cell r="G6616" t="str">
            <v>&lt;&lt;&lt;&lt;&lt;字段详细信息&gt;&gt;&gt;&gt;&gt;</v>
          </cell>
          <cell r="H6616" t="str">
            <v>ORIG_UN_PRT_BNK_CD,BIZ_DT,TXN_SEQ_NO</v>
          </cell>
        </row>
        <row r="6617">
          <cell r="E6617" t="str">
            <v>NEW_CST_PH</v>
          </cell>
          <cell r="F6617" t="e">
            <v>#N/A</v>
          </cell>
          <cell r="G6617" t="str">
            <v>&lt;&lt;&lt;&lt;&lt;字段详细信息&gt;&gt;&gt;&gt;&gt;</v>
          </cell>
          <cell r="H6617" t="str">
            <v>DTL_ID</v>
          </cell>
        </row>
        <row r="6618">
          <cell r="E6618" t="str">
            <v>CST_AUTH_INF</v>
          </cell>
          <cell r="F6618" t="e">
            <v>#N/A</v>
          </cell>
          <cell r="G6618" t="str">
            <v>&lt;&lt;&lt;&lt;&lt;字段详细信息&gt;&gt;&gt;&gt;&gt;</v>
          </cell>
          <cell r="H6618" t="str">
            <v>AUTH_ID</v>
          </cell>
        </row>
        <row r="6619">
          <cell r="E6619" t="str">
            <v>STATIC_GNL_QRCD_20220316_BDW_ZX_02</v>
          </cell>
          <cell r="F6619" t="str">
            <v>三码合一静态二维码表</v>
          </cell>
          <cell r="G6619" t="str">
            <v>&lt;&lt;&lt;&lt;&lt;字段详细信息&gt;&gt;&gt;&gt;&gt;</v>
          </cell>
          <cell r="H6619" t="str">
            <v>QRCD_SEQ_NO</v>
          </cell>
        </row>
        <row r="6620">
          <cell r="E6620" t="str">
            <v>ORD_PYMT_EVT_20190424_BDW_XGK_04</v>
          </cell>
          <cell r="F6620" t="str">
            <v>POSP订单流水</v>
          </cell>
          <cell r="G6620" t="str">
            <v>&lt;&lt;&lt;&lt;&lt;字段详细信息&gt;&gt;&gt;&gt;&gt;</v>
          </cell>
          <cell r="H6620" t="str">
            <v>INR_TXN_NO</v>
          </cell>
        </row>
        <row r="6621">
          <cell r="E6621" t="str">
            <v>CST_MGR_RLAT</v>
          </cell>
          <cell r="F6621" t="e">
            <v>#N/A</v>
          </cell>
          <cell r="G6621" t="str">
            <v>&lt;&lt;&lt;&lt;&lt;字段详细信息&gt;&gt;&gt;&gt;&gt;</v>
          </cell>
          <cell r="H6621" t="str">
            <v>CST_ID,MAG_CD</v>
          </cell>
        </row>
        <row r="6622">
          <cell r="E6622" t="str">
            <v>OTHR_MRTG_20210901_BDW_DYJ_15</v>
          </cell>
          <cell r="F6622" t="e">
            <v>#N/A</v>
          </cell>
          <cell r="G6622" t="str">
            <v>&lt;&lt;&lt;&lt;&lt;字段详细信息&gt;&gt;&gt;&gt;&gt;</v>
          </cell>
          <cell r="H6622" t="str">
            <v>BLL_NO,SRL_NO</v>
          </cell>
        </row>
        <row r="6623">
          <cell r="E6623" t="str">
            <v>MBL_EBNK_CST_LMT</v>
          </cell>
          <cell r="F6623" t="str">
            <v>手机银行个人客户额度控制表</v>
          </cell>
          <cell r="G6623" t="str">
            <v>&lt;&lt;&lt;&lt;&lt;字段详细信息&gt;&gt;&gt;&gt;&gt;</v>
          </cell>
          <cell r="H6623" t="str">
            <v>PRIM_CST_ID,CCY_ID</v>
          </cell>
        </row>
        <row r="6624">
          <cell r="E6624" t="str">
            <v>EBNK_CST_ACCT_LMT</v>
          </cell>
          <cell r="F6624" t="str">
            <v>个人客户额度控制表</v>
          </cell>
          <cell r="G6624" t="str">
            <v>&lt;&lt;&lt;&lt;&lt;字段详细信息&gt;&gt;&gt;&gt;&gt;</v>
          </cell>
          <cell r="H6624" t="str">
            <v>PRIM_CST_ID,CCY_ID</v>
          </cell>
        </row>
        <row r="6625">
          <cell r="E6625" t="str">
            <v>AR_OFF_BST_DTL</v>
          </cell>
          <cell r="F6625" t="e">
            <v>#N/A</v>
          </cell>
          <cell r="G6625" t="str">
            <v>&lt;&lt;&lt;&lt;&lt;字段详细信息&gt;&gt;&gt;&gt;&gt;</v>
          </cell>
          <cell r="H6625" t="str">
            <v>ID</v>
          </cell>
        </row>
        <row r="6626">
          <cell r="E6626" t="str">
            <v>AR_OFF_BST_AC_INFO</v>
          </cell>
          <cell r="F6626" t="e">
            <v>#N/A</v>
          </cell>
          <cell r="G6626" t="str">
            <v>&lt;&lt;&lt;&lt;&lt;字段详细信息&gt;&gt;&gt;&gt;&gt;</v>
          </cell>
          <cell r="H6626" t="str">
            <v>ID</v>
          </cell>
        </row>
        <row r="6627">
          <cell r="E6627" t="str">
            <v>ACS_RCVB_PLG_MRTG</v>
          </cell>
          <cell r="F6627" t="e">
            <v>#N/A</v>
          </cell>
          <cell r="G6627" t="str">
            <v>&lt;&lt;&lt;&lt;&lt;字段详细信息&gt;&gt;&gt;&gt;&gt;</v>
          </cell>
          <cell r="H6627" t="str">
            <v>REGST_NO,MRTG_SEQ_NO,MRTG_BILL_NO</v>
          </cell>
        </row>
        <row r="6628">
          <cell r="E6628" t="str">
            <v>MBIZ_TXN_CNTPR</v>
          </cell>
          <cell r="F6628" t="e">
            <v>#N/A</v>
          </cell>
          <cell r="G6628" t="str">
            <v>&lt;&lt;&lt;&lt;&lt;字段详细信息&gt;&gt;&gt;&gt;&gt;</v>
          </cell>
          <cell r="H6628" t="str">
            <v>CNTPR_ID</v>
          </cell>
        </row>
        <row r="6629">
          <cell r="E6629" t="str">
            <v>CNSTRK_IN_PROG_MRTG</v>
          </cell>
          <cell r="F6629" t="e">
            <v>#N/A</v>
          </cell>
          <cell r="G6629" t="str">
            <v>&lt;&lt;&lt;&lt;&lt;字段详细信息&gt;&gt;&gt;&gt;&gt;</v>
          </cell>
          <cell r="H6629" t="str">
            <v>MRTG_BILL_NO,SEQ_NO,LD_USE_RIGH_NO</v>
          </cell>
        </row>
        <row r="6630">
          <cell r="E6630" t="str">
            <v>INS_DESC</v>
          </cell>
          <cell r="F6630" t="e">
            <v>#N/A</v>
          </cell>
          <cell r="G6630" t="str">
            <v>&lt;&lt;&lt;&lt;&lt;字段详细信息&gt;&gt;&gt;&gt;&gt;</v>
          </cell>
          <cell r="H6630" t="str">
            <v>MRTG_SEQ_NO,INS_POLC_NO,MRTG_BILL_NO</v>
          </cell>
        </row>
        <row r="6631">
          <cell r="E6631" t="str">
            <v>MACH_MRTG</v>
          </cell>
          <cell r="F6631" t="e">
            <v>#N/A</v>
          </cell>
          <cell r="G6631" t="str">
            <v>&lt;&lt;&lt;&lt;&lt;字段详细信息&gt;&gt;&gt;&gt;&gt;</v>
          </cell>
          <cell r="H6631" t="str">
            <v>MRTG_BILL_NO,SEQ_NO,REGST_NO</v>
          </cell>
        </row>
        <row r="6632">
          <cell r="E6632" t="str">
            <v>INBL_AST_AMT_MRTG</v>
          </cell>
          <cell r="F6632" t="e">
            <v>#N/A</v>
          </cell>
          <cell r="G6632" t="str">
            <v>&lt;&lt;&lt;&lt;&lt;字段详细信息&gt;&gt;&gt;&gt;&gt;</v>
          </cell>
          <cell r="H6632" t="str">
            <v>SEQ_NO,INT_CTF_NO,MRTG_BILL_NO</v>
          </cell>
        </row>
        <row r="6633">
          <cell r="E6633" t="str">
            <v>ETC_ONL_REPYMT_DTL_RGST</v>
          </cell>
          <cell r="F6633" t="e">
            <v>#N/A</v>
          </cell>
          <cell r="G6633" t="str">
            <v>&lt;&lt;&lt;&lt;&lt;字段详细信息&gt;&gt;&gt;&gt;&gt;</v>
          </cell>
          <cell r="H6633" t="str">
            <v>BAT_SEQ_NO,AGT_CORP_NO,BTCH_CMMT_DT,TXN_BAT_NO</v>
          </cell>
        </row>
        <row r="6634">
          <cell r="E6634" t="str">
            <v>EBNK_ENT_CST_INFO_NEW_20190626_BDW_ZX_04</v>
          </cell>
          <cell r="F6634" t="e">
            <v>#N/A</v>
          </cell>
          <cell r="G6634" t="str">
            <v>&lt;&lt;&lt;&lt;&lt;字段详细信息&gt;&gt;&gt;&gt;&gt;</v>
          </cell>
          <cell r="H6634" t="str">
            <v>PRIM_CST_ID,AC_CRT_CNL_TP_ID</v>
          </cell>
        </row>
        <row r="6635">
          <cell r="E6635" t="str">
            <v>EBNK_ENT_LMT_ACCT</v>
          </cell>
          <cell r="F6635" t="str">
            <v>企业账户额度控制表</v>
          </cell>
          <cell r="G6635" t="str">
            <v>&lt;&lt;&lt;&lt;&lt;字段详细信息&gt;&gt;&gt;&gt;&gt;</v>
          </cell>
          <cell r="H6635" t="str">
            <v>PRIM_CST_ID,EBNK_AC_AR_ID</v>
          </cell>
        </row>
        <row r="6636">
          <cell r="E6636" t="str">
            <v>EBNK_ENT_LMT_USER</v>
          </cell>
          <cell r="F6636" t="str">
            <v>企业用户提交额度控制表</v>
          </cell>
          <cell r="G6636" t="str">
            <v>&lt;&lt;&lt;&lt;&lt;字段详细信息&gt;&gt;&gt;&gt;&gt;</v>
          </cell>
          <cell r="H6636" t="str">
            <v>USER_ID</v>
          </cell>
        </row>
        <row r="6637">
          <cell r="E6637" t="str">
            <v>BNKER_ACPT_RGST</v>
          </cell>
          <cell r="F6637" t="e">
            <v>#N/A</v>
          </cell>
          <cell r="G6637" t="str">
            <v>&lt;&lt;&lt;&lt;&lt;字段详细信息&gt;&gt;&gt;&gt;&gt;</v>
          </cell>
          <cell r="H6637" t="str">
            <v>BILL_NO,PYMT_BNK_CODE</v>
          </cell>
        </row>
        <row r="6638">
          <cell r="E6638" t="str">
            <v>POSP_TXN_EVT_20190524</v>
          </cell>
          <cell r="F6638" t="str">
            <v>POS交易流水表</v>
          </cell>
          <cell r="G6638" t="str">
            <v>&lt;&lt;&lt;&lt;&lt;字段详细信息&gt;&gt;&gt;&gt;&gt;</v>
          </cell>
          <cell r="H6638" t="str">
            <v>TXN_NO</v>
          </cell>
        </row>
        <row r="6639">
          <cell r="E6639" t="str">
            <v>MBL_ENK_ACCT_LMT</v>
          </cell>
          <cell r="F6639" t="str">
            <v>手机银行账户额度控制表</v>
          </cell>
          <cell r="G6639" t="str">
            <v>&lt;&lt;&lt;&lt;&lt;字段详细信息&gt;&gt;&gt;&gt;&gt;</v>
          </cell>
          <cell r="H6639" t="str">
            <v>PRIM_CST_ID,EBNK_AC_AR_ID,CCY_ID</v>
          </cell>
        </row>
        <row r="6640">
          <cell r="E6640" t="str">
            <v>RCU_SUB_BR_BS</v>
          </cell>
          <cell r="F6640" t="e">
            <v>#N/A</v>
          </cell>
          <cell r="G6640" t="str">
            <v>&lt;&lt;&lt;&lt;&lt;字段详细信息&gt;&gt;&gt;&gt;&gt;</v>
          </cell>
          <cell r="H6640" t="str">
            <v>ACG_SBJ_ID,LDG_ID,CCY_ID,MLY_ID,SUB_BR_OU_IP_ID,ACG_SBJ_LVL_ID</v>
          </cell>
        </row>
        <row r="6641">
          <cell r="E6641" t="str">
            <v>EBNK_CST_LMT_ACCT</v>
          </cell>
          <cell r="F6641" t="str">
            <v>个人网银账户额度控制表</v>
          </cell>
          <cell r="G6641" t="str">
            <v>&lt;&lt;&lt;&lt;&lt;字段详细信息&gt;&gt;&gt;&gt;&gt;</v>
          </cell>
          <cell r="H6641" t="str">
            <v>EBNK_AC_AR_ID,CCY_ID</v>
          </cell>
        </row>
        <row r="6642">
          <cell r="E6642" t="str">
            <v>INCLSV_FNC_CST_INT_PRC_DTL_20200610_BDW_ZX_07</v>
          </cell>
          <cell r="F6642" t="e">
            <v>#N/A</v>
          </cell>
          <cell r="G6642" t="str">
            <v>&lt;&lt;&lt;&lt;&lt;字段详细信息&gt;&gt;&gt;&gt;&gt;</v>
          </cell>
          <cell r="H6642" t="str">
            <v>DTL_ID</v>
          </cell>
        </row>
        <row r="6643">
          <cell r="E6643" t="str">
            <v>ELEC_CASH_AC_OFFLN_TXN_RUN</v>
          </cell>
          <cell r="F6643" t="e">
            <v>#N/A</v>
          </cell>
          <cell r="G6643" t="str">
            <v>&lt;&lt;&lt;&lt;&lt;字段详细信息&gt;&gt;&gt;&gt;&gt;</v>
          </cell>
          <cell r="H6643" t="str">
            <v>CLR_DT,TXN_RUN_NBR</v>
          </cell>
        </row>
        <row r="6644">
          <cell r="E6644" t="str">
            <v>TML_INF_HISTORY</v>
          </cell>
          <cell r="F6644" t="e">
            <v>#N/A</v>
          </cell>
          <cell r="G6644" t="str">
            <v>&lt;&lt;&lt;&lt;&lt;字段详细信息&gt;&gt;&gt;&gt;&gt;</v>
          </cell>
          <cell r="H6644" t="str">
            <v>TML_ID</v>
          </cell>
        </row>
        <row r="6645">
          <cell r="E6645" t="str">
            <v>INCLSV_FNC_CST_PARM</v>
          </cell>
          <cell r="F6645" t="e">
            <v>#N/A</v>
          </cell>
          <cell r="G6645" t="str">
            <v>&lt;&lt;&lt;&lt;&lt;字段详细信息&gt;&gt;&gt;&gt;&gt;</v>
          </cell>
          <cell r="H6645" t="str">
            <v>ID</v>
          </cell>
        </row>
        <row r="6646">
          <cell r="E6646" t="str">
            <v>CST_INF</v>
          </cell>
          <cell r="F6646" t="e">
            <v>#N/A</v>
          </cell>
          <cell r="G6646" t="str">
            <v>&lt;&lt;&lt;&lt;&lt;字段详细信息&gt;&gt;&gt;&gt;&gt;</v>
          </cell>
          <cell r="H6646" t="str">
            <v>PRIM_CST_ID</v>
          </cell>
        </row>
        <row r="6647">
          <cell r="E6647" t="str">
            <v>RCU_SUB_BR_PL_DAY_STMT</v>
          </cell>
          <cell r="F6647" t="e">
            <v>#N/A</v>
          </cell>
          <cell r="G6647" t="str">
            <v>&lt;&lt;&lt;&lt;&lt;字段详细信息&gt;&gt;&gt;&gt;&gt;</v>
          </cell>
          <cell r="H6647" t="str">
            <v>CCY_ID,SUB_BR_OU_IP_ID,DT_SEQ_NO,LDG_ID,ACG_SBJ_ID</v>
          </cell>
        </row>
        <row r="6648">
          <cell r="E6648" t="str">
            <v>HND_CHG_CALC_DTL</v>
          </cell>
          <cell r="F6648" t="e">
            <v>#N/A</v>
          </cell>
          <cell r="G6648" t="str">
            <v>&lt;&lt;&lt;&lt;&lt;字段详细信息&gt;&gt;&gt;&gt;&gt;</v>
          </cell>
          <cell r="H6648" t="str">
            <v>CLR_DT,OU_IP_ID</v>
          </cell>
        </row>
        <row r="6649">
          <cell r="E6649" t="str">
            <v>CD_AR_20190227_BDW_ZX_01</v>
          </cell>
          <cell r="F6649" t="e">
            <v>#N/A</v>
          </cell>
          <cell r="G6649" t="str">
            <v>&lt;&lt;&lt;&lt;&lt;字段详细信息&gt;&gt;&gt;&gt;&gt;</v>
          </cell>
          <cell r="H6649" t="str">
            <v>AC_AR_ID</v>
          </cell>
        </row>
        <row r="6650">
          <cell r="E6650" t="str">
            <v>CD_PD_INF_20200805_BDW_ZX_01</v>
          </cell>
          <cell r="F6650" t="e">
            <v>#N/A</v>
          </cell>
          <cell r="G6650" t="str">
            <v>&lt;&lt;&lt;&lt;&lt;字段详细信息&gt;&gt;&gt;&gt;&gt;</v>
          </cell>
          <cell r="H6650" t="str">
            <v>PD_CD</v>
          </cell>
        </row>
        <row r="6651">
          <cell r="E6651" t="str">
            <v>DEP_PD_PTY</v>
          </cell>
          <cell r="F6651" t="e">
            <v>#N/A</v>
          </cell>
          <cell r="G6651" t="str">
            <v>&lt;&lt;&lt;&lt;&lt;字段详细信息&gt;&gt;&gt;&gt;&gt;</v>
          </cell>
          <cell r="H6651" t="str">
            <v>PD_GRP_CODE,PD_SUB_CODE,OU_ID,CCY_ID,PTY_CD</v>
          </cell>
        </row>
        <row r="6652">
          <cell r="E6652" t="str">
            <v>LOAN_INTG_QRY_INFO_20190626_BDW_ZX_02</v>
          </cell>
          <cell r="F6652" t="e">
            <v>#N/A</v>
          </cell>
          <cell r="G6652" t="str">
            <v>&lt;&lt;&lt;&lt;&lt;字段详细信息&gt;&gt;&gt;&gt;&gt;</v>
          </cell>
          <cell r="H6652" t="str">
            <v>LN_AR_ID</v>
          </cell>
        </row>
        <row r="6653">
          <cell r="E6653" t="str">
            <v>BIND_CUST_STS_20210901_BDW_DF_093</v>
          </cell>
          <cell r="F6653" t="e">
            <v>#N/A</v>
          </cell>
          <cell r="G6653" t="str">
            <v>&lt;&lt;&lt;&lt;&lt;字段详细信息&gt;&gt;&gt;&gt;&gt;</v>
          </cell>
          <cell r="H6653" t="str">
            <v>PUB_NO,USR_MIC_SIG,AC_AR_ID</v>
          </cell>
        </row>
        <row r="6654">
          <cell r="E6654" t="str">
            <v>CD_TXN_DTL</v>
          </cell>
          <cell r="F6654" t="e">
            <v>#N/A</v>
          </cell>
          <cell r="G6654" t="str">
            <v>&lt;&lt;&lt;&lt;&lt;字段详细信息&gt;&gt;&gt;&gt;&gt;</v>
          </cell>
          <cell r="H6654" t="str">
            <v>AC_AR_ID,TXN_DT,ORIG_TXN_RUN_NBR,SUB_TXN_RUN_NBR</v>
          </cell>
        </row>
        <row r="6655">
          <cell r="E6655" t="str">
            <v>GVN_FNC_PEFM_DTL</v>
          </cell>
          <cell r="F6655" t="e">
            <v>#N/A</v>
          </cell>
          <cell r="G6655" t="str">
            <v>&lt;&lt;&lt;&lt;&lt;字段详细信息&gt;&gt;&gt;&gt;&gt;</v>
          </cell>
          <cell r="H6655" t="str">
            <v>ID</v>
          </cell>
        </row>
        <row r="6656">
          <cell r="E6656" t="str">
            <v>POSP_CST_INF_HISTORY</v>
          </cell>
          <cell r="F6656" t="e">
            <v>#N/A</v>
          </cell>
          <cell r="G6656" t="str">
            <v>&lt;&lt;&lt;&lt;&lt;字段详细信息&gt;&gt;&gt;&gt;&gt;</v>
          </cell>
          <cell r="H6656" t="str">
            <v>PRIM_CST_ID</v>
          </cell>
        </row>
        <row r="6657">
          <cell r="E6657" t="str">
            <v>ZJ_FAE_PYMT_TXN_RUN</v>
          </cell>
          <cell r="F6657" t="e">
            <v>#N/A</v>
          </cell>
          <cell r="G6657" t="str">
            <v>&lt;&lt;&lt;&lt;&lt;字段详细信息&gt;&gt;&gt;&gt;&gt;</v>
          </cell>
          <cell r="H6657" t="str">
            <v>TXN_DT,TXN_SEQ_NO</v>
          </cell>
        </row>
        <row r="6658">
          <cell r="E6658" t="str">
            <v>ELEC_CASH_AC_TXN_DTL</v>
          </cell>
          <cell r="F6658" t="e">
            <v>#N/A</v>
          </cell>
          <cell r="G6658" t="str">
            <v>&lt;&lt;&lt;&lt;&lt;字段详细信息&gt;&gt;&gt;&gt;&gt;</v>
          </cell>
          <cell r="H6658" t="str">
            <v>CRD_NO,TXN_AC_DT,ORIG_TXN_RUN_NO,SUB_TXN_RUN_NO,AC_TP_ID</v>
          </cell>
        </row>
        <row r="6659">
          <cell r="E6659" t="str">
            <v>ADM_DSTC_X_OU_TLR</v>
          </cell>
          <cell r="F6659" t="e">
            <v>#N/A</v>
          </cell>
          <cell r="G6659" t="str">
            <v>&lt;&lt;&lt;&lt;&lt;字段详细信息&gt;&gt;&gt;&gt;&gt;</v>
          </cell>
          <cell r="H6659" t="str">
            <v>ADM_DSTC_CD,ADM_OU_ID_TLR_ID</v>
          </cell>
        </row>
        <row r="6660">
          <cell r="E6660" t="str">
            <v>IDV_MBL_EBNK_TXN_RUN</v>
          </cell>
          <cell r="F6660" t="str">
            <v>手机银行交易流水表</v>
          </cell>
          <cell r="G6660" t="str">
            <v>&lt;&lt;&lt;&lt;&lt;字段详细信息&gt;&gt;&gt;&gt;&gt;</v>
          </cell>
          <cell r="H6660" t="str">
            <v>TXN_RUN_NO</v>
          </cell>
        </row>
        <row r="6661">
          <cell r="E6661" t="str">
            <v>NIM_TE_ACPT_BIL_INFO</v>
          </cell>
          <cell r="F6661" t="e">
            <v>#N/A</v>
          </cell>
          <cell r="G6661" t="str">
            <v>&lt;&lt;&lt;&lt;&lt;字段详细信息&gt;&gt;&gt;&gt;&gt;</v>
          </cell>
          <cell r="H6661" t="str">
            <v>ID</v>
          </cell>
        </row>
        <row r="6662">
          <cell r="E6662" t="str">
            <v>IDV_MBL_EBNK_BLL_PYMT_SVC_TXN_RUN</v>
          </cell>
          <cell r="F6662" t="str">
            <v>手机银行缴费支付交易信息表</v>
          </cell>
          <cell r="G6662" t="str">
            <v>&lt;&lt;&lt;&lt;&lt;字段详细信息&gt;&gt;&gt;&gt;&gt;</v>
          </cell>
          <cell r="H6662" t="str">
            <v>TXN_RUN_NO</v>
          </cell>
        </row>
        <row r="6663">
          <cell r="E6663" t="str">
            <v>DFT_WH_PAID_BY_VNDE_INF</v>
          </cell>
          <cell r="F6663" t="e">
            <v>#N/A</v>
          </cell>
          <cell r="G6663" t="str">
            <v>&lt;&lt;&lt;&lt;&lt;字段详细信息&gt;&gt;&gt;&gt;&gt;</v>
          </cell>
          <cell r="H6663" t="str">
            <v>PYMT_APL_ID</v>
          </cell>
        </row>
        <row r="6664">
          <cell r="E6664" t="str">
            <v>DCN_APL</v>
          </cell>
          <cell r="F6664" t="e">
            <v>#N/A</v>
          </cell>
          <cell r="G6664" t="str">
            <v>&lt;&lt;&lt;&lt;&lt;字段详细信息&gt;&gt;&gt;&gt;&gt;</v>
          </cell>
          <cell r="H6664" t="str">
            <v>APL_ID</v>
          </cell>
        </row>
        <row r="6665">
          <cell r="E6665" t="str">
            <v>LN_APL_RLT_INF_20181114_BDW_WWC_26</v>
          </cell>
          <cell r="F6665" t="e">
            <v>#N/A</v>
          </cell>
          <cell r="G6665" t="str">
            <v>&lt;&lt;&lt;&lt;&lt;字段详细信息&gt;&gt;&gt;&gt;&gt;</v>
          </cell>
          <cell r="H6665" t="str">
            <v>CTR_AR_ID</v>
          </cell>
        </row>
        <row r="6666">
          <cell r="E6666" t="str">
            <v>ONLINE_TXN_RUN_ADL_DTL</v>
          </cell>
          <cell r="F6666" t="e">
            <v>#N/A</v>
          </cell>
          <cell r="G6666" t="str">
            <v>&lt;&lt;&lt;&lt;&lt;字段详细信息&gt;&gt;&gt;&gt;&gt;</v>
          </cell>
          <cell r="H6666" t="str">
            <v>ORIG_TXN_RUN_NBR,SUB_TXN_RUN_NBR</v>
          </cell>
        </row>
        <row r="6667">
          <cell r="E6667" t="str">
            <v>PBC_APPTXN_DTL</v>
          </cell>
          <cell r="F6667" t="e">
            <v>#N/A</v>
          </cell>
          <cell r="G6667" t="str">
            <v>&lt;&lt;&lt;&lt;&lt;字段详细信息&gt;&gt;&gt;&gt;&gt;</v>
          </cell>
          <cell r="H6667" t="str">
            <v>SYS_ID,TXN_DT,TXN_RUN_NBR,APP_ID</v>
          </cell>
        </row>
        <row r="6668">
          <cell r="E6668" t="str">
            <v>TXN_SEN_INFO</v>
          </cell>
          <cell r="F6668" t="e">
            <v>#N/A</v>
          </cell>
          <cell r="G6668" t="str">
            <v>&lt;&lt;&lt;&lt;&lt;字段详细信息&gt;&gt;&gt;&gt;&gt;</v>
          </cell>
          <cell r="H6668" t="str">
            <v>SEN_ID</v>
          </cell>
        </row>
        <row r="6669">
          <cell r="E6669" t="str">
            <v>TSMP_APL_DLD_INF</v>
          </cell>
          <cell r="F6669" t="e">
            <v>#N/A</v>
          </cell>
          <cell r="G6669" t="str">
            <v>&lt;&lt;&lt;&lt;&lt;字段详细信息&gt;&gt;&gt;&gt;&gt;</v>
          </cell>
          <cell r="H6669" t="str">
            <v>TXN_IP_ID</v>
          </cell>
        </row>
        <row r="6670">
          <cell r="E6670" t="str">
            <v>CST_RTG_RSLT_DTL</v>
          </cell>
          <cell r="F6670" t="e">
            <v>#N/A</v>
          </cell>
          <cell r="G6670" t="str">
            <v>&lt;&lt;&lt;&lt;&lt;字段详细信息&gt;&gt;&gt;&gt;&gt;</v>
          </cell>
          <cell r="H6670" t="str">
            <v>DTL_ID</v>
          </cell>
        </row>
        <row r="6671">
          <cell r="E6671" t="str">
            <v>CST_CR_MESU_INF</v>
          </cell>
          <cell r="F6671" t="e">
            <v>#N/A</v>
          </cell>
          <cell r="G6671" t="str">
            <v>&lt;&lt;&lt;&lt;&lt;字段详细信息&gt;&gt;&gt;&gt;&gt;</v>
          </cell>
          <cell r="H6671" t="str">
            <v>CR_AGR_NO,SCOR_CRD_ID</v>
          </cell>
        </row>
        <row r="6672">
          <cell r="E6672" t="str">
            <v>SMS_CST_SATFCT_INF</v>
          </cell>
          <cell r="F6672" t="e">
            <v>#N/A</v>
          </cell>
          <cell r="G6672" t="str">
            <v>&lt;&lt;&lt;&lt;&lt;字段详细信息&gt;&gt;&gt;&gt;&gt;</v>
          </cell>
          <cell r="H6672" t="str">
            <v>CTR_AR_ID</v>
          </cell>
        </row>
        <row r="6673">
          <cell r="E6673" t="str">
            <v>EBNK_IDV_REG_CST_INFO</v>
          </cell>
          <cell r="F6673" t="str">
            <v>个人客户注册网银信息表</v>
          </cell>
          <cell r="G6673" t="str">
            <v>&lt;&lt;&lt;&lt;&lt;字段详细信息&gt;&gt;&gt;&gt;&gt;</v>
          </cell>
          <cell r="H6673" t="str">
            <v>PRIM_CST_ID</v>
          </cell>
        </row>
        <row r="6674">
          <cell r="E6674" t="str">
            <v>CC_FEE_SHR_ADJ_ERR_INF</v>
          </cell>
          <cell r="F6674" t="e">
            <v>#N/A</v>
          </cell>
          <cell r="G6674" t="str">
            <v>&lt;&lt;&lt;&lt;&lt;字段详细信息&gt;&gt;&gt;&gt;&gt;</v>
          </cell>
          <cell r="H6674" t="str">
            <v>STRT_DT,END_DT,OU_IP_ID</v>
          </cell>
        </row>
        <row r="6675">
          <cell r="E6675" t="str">
            <v>CC_FEE_SHR_ERR_INF</v>
          </cell>
          <cell r="F6675" t="e">
            <v>#N/A</v>
          </cell>
          <cell r="G6675" t="str">
            <v>&lt;&lt;&lt;&lt;&lt;字段详细信息&gt;&gt;&gt;&gt;&gt;</v>
          </cell>
          <cell r="H6675" t="str">
            <v>STAT_STRT_DT,STAT_END_DT</v>
          </cell>
        </row>
        <row r="6676">
          <cell r="E6676" t="str">
            <v>MIC_FCU_ON_CUST_STS</v>
          </cell>
          <cell r="F6676" t="e">
            <v>#N/A</v>
          </cell>
          <cell r="G6676" t="str">
            <v>&lt;&lt;&lt;&lt;&lt;字段详细信息&gt;&gt;&gt;&gt;&gt;</v>
          </cell>
          <cell r="H6676" t="str">
            <v>ML_ID</v>
          </cell>
        </row>
        <row r="6677">
          <cell r="E6677" t="str">
            <v>INT_PRC_APL_INF</v>
          </cell>
          <cell r="F6677" t="e">
            <v>#N/A</v>
          </cell>
          <cell r="G6677" t="str">
            <v>&lt;&lt;&lt;&lt;&lt;字段详细信息&gt;&gt;&gt;&gt;&gt;</v>
          </cell>
          <cell r="H6677" t="str">
            <v>APL_NO</v>
          </cell>
        </row>
        <row r="6678">
          <cell r="E6678" t="str">
            <v>LN_FTUR_PD_ORG_RLTNP</v>
          </cell>
          <cell r="F6678" t="e">
            <v>#N/A</v>
          </cell>
          <cell r="G6678" t="str">
            <v>&lt;&lt;&lt;&lt;&lt;字段详细信息&gt;&gt;&gt;&gt;&gt;</v>
          </cell>
          <cell r="H6678" t="str">
            <v>FTUR_PD_ID,RPRG_OU_IP_ID,DIST_OU_IP_ID</v>
          </cell>
        </row>
        <row r="6679">
          <cell r="E6679" t="str">
            <v>FTUR_LN_PD_X_LN_PD</v>
          </cell>
          <cell r="F6679" t="e">
            <v>#N/A</v>
          </cell>
          <cell r="G6679" t="str">
            <v>&lt;&lt;&lt;&lt;&lt;字段详细信息&gt;&gt;&gt;&gt;&gt;</v>
          </cell>
          <cell r="H6679" t="str">
            <v>FTUR_PD_ID,ALT_PD_ID,RPRG_OU_ID</v>
          </cell>
        </row>
        <row r="6680">
          <cell r="E6680" t="str">
            <v>FTUR_LN_PD_X_LN_CTR</v>
          </cell>
          <cell r="F6680" t="e">
            <v>#N/A</v>
          </cell>
          <cell r="G6680" t="str">
            <v>&lt;&lt;&lt;&lt;&lt;字段详细信息&gt;&gt;&gt;&gt;&gt;</v>
          </cell>
          <cell r="H6680" t="str">
            <v>FTUR_PD_ID,LN_CTR_NO</v>
          </cell>
        </row>
        <row r="6681">
          <cell r="E6681" t="str">
            <v>CURT_FRZ_RGST</v>
          </cell>
          <cell r="F6681" t="e">
            <v>#N/A</v>
          </cell>
          <cell r="G6681" t="str">
            <v>&lt;&lt;&lt;&lt;&lt;字段详细信息&gt;&gt;&gt;&gt;&gt;</v>
          </cell>
          <cell r="H6681" t="str">
            <v>BTCH_SEQ_NO,OLN_BTCH_SEQ_NO</v>
          </cell>
        </row>
        <row r="6682">
          <cell r="E6682" t="str">
            <v>LN_MGT_RSPL</v>
          </cell>
          <cell r="F6682" t="e">
            <v>#N/A</v>
          </cell>
          <cell r="G6682" t="str">
            <v>&lt;&lt;&lt;&lt;&lt;字段详细信息&gt;&gt;&gt;&gt;&gt;</v>
          </cell>
          <cell r="H6682" t="str">
            <v>IDENTN_NO,LN_MGT_RSPL_TP_ID</v>
          </cell>
        </row>
        <row r="6683">
          <cell r="E6683" t="str">
            <v>LN_APL_GNT_INF</v>
          </cell>
          <cell r="F6683" t="e">
            <v>#N/A</v>
          </cell>
          <cell r="G6683" t="str">
            <v>&lt;&lt;&lt;&lt;&lt;字段详细信息&gt;&gt;&gt;&gt;&gt;</v>
          </cell>
          <cell r="H6683" t="str">
            <v>APL_ID</v>
          </cell>
        </row>
        <row r="6684">
          <cell r="E6684" t="str">
            <v>FMS_AC_AR_HISTORY</v>
          </cell>
          <cell r="F6684" t="e">
            <v>#N/A</v>
          </cell>
          <cell r="G6684" t="str">
            <v>&lt;&lt;&lt;&lt;&lt;字段详细信息&gt;&gt;&gt;&gt;&gt;</v>
          </cell>
          <cell r="H6684" t="str">
            <v>FMS_AC_NO</v>
          </cell>
        </row>
        <row r="6685">
          <cell r="E6685" t="str">
            <v>CITZ_CRD_TXN_RUN</v>
          </cell>
          <cell r="F6685" t="e">
            <v>#N/A</v>
          </cell>
          <cell r="G6685" t="str">
            <v>&lt;&lt;&lt;&lt;&lt;字段详细信息&gt;&gt;&gt;&gt;&gt;</v>
          </cell>
          <cell r="H6685" t="str">
            <v>TXN_DT,FRT_TML_TXN_RUN_NBR</v>
          </cell>
        </row>
        <row r="6686">
          <cell r="E6686" t="str">
            <v>PLG_AJS_CLT</v>
          </cell>
          <cell r="F6686" t="str">
            <v>质押式调剂质押品</v>
          </cell>
          <cell r="G6686" t="str">
            <v>&lt;&lt;&lt;&lt;&lt;字段详细信息&gt;&gt;&gt;&gt;&gt;</v>
          </cell>
          <cell r="H6686" t="str">
            <v>SEQ_NO</v>
          </cell>
        </row>
        <row r="6687">
          <cell r="E6687" t="str">
            <v>GNT_SMY_INFO</v>
          </cell>
          <cell r="F6687" t="e">
            <v>#N/A</v>
          </cell>
          <cell r="G6687" t="str">
            <v>&lt;&lt;&lt;&lt;&lt;字段详细信息&gt;&gt;&gt;&gt;&gt;</v>
          </cell>
          <cell r="H6687" t="str">
            <v>GNT_SEQ_NO</v>
          </cell>
        </row>
        <row r="6688">
          <cell r="E6688" t="str">
            <v>IFM_CST_INFO</v>
          </cell>
          <cell r="F6688" t="e">
            <v>#N/A</v>
          </cell>
          <cell r="G6688" t="str">
            <v>&lt;&lt;&lt;&lt;&lt;字段详细信息&gt;&gt;&gt;&gt;&gt;</v>
          </cell>
          <cell r="H6688" t="str">
            <v>SEQ_NO</v>
          </cell>
        </row>
        <row r="6689">
          <cell r="E6689" t="str">
            <v>IBIZ_LN_REPY_RGST</v>
          </cell>
          <cell r="F6689" t="e">
            <v>#N/A</v>
          </cell>
          <cell r="G6689" t="str">
            <v>&lt;&lt;&lt;&lt;&lt;字段详细信息&gt;&gt;&gt;&gt;&gt;</v>
          </cell>
          <cell r="H6689" t="str">
            <v>TXN_RUN_NBR,LN_BIZ_NO</v>
          </cell>
        </row>
        <row r="6690">
          <cell r="E6690" t="str">
            <v>MB_EBNK_LN_REPYMT_TXN_RUN</v>
          </cell>
          <cell r="F6690" t="e">
            <v>#N/A</v>
          </cell>
          <cell r="G6690" t="str">
            <v>&lt;&lt;&lt;&lt;&lt;字段详细信息&gt;&gt;&gt;&gt;&gt;</v>
          </cell>
          <cell r="H6690" t="str">
            <v>TXN_RUN_NO</v>
          </cell>
        </row>
        <row r="6691">
          <cell r="E6691" t="str">
            <v>MBL_BNK_HSPTL_TXN_RUN</v>
          </cell>
          <cell r="F6691" t="str">
            <v>银医通交易流水表</v>
          </cell>
          <cell r="G6691" t="str">
            <v>&lt;&lt;&lt;&lt;&lt;字段详细信息&gt;&gt;&gt;&gt;&gt;</v>
          </cell>
          <cell r="H6691" t="str">
            <v>EBNK_TXN_NO</v>
          </cell>
        </row>
        <row r="6692">
          <cell r="E6692" t="str">
            <v>INCLSV_FNC_TXN_RUN</v>
          </cell>
          <cell r="F6692" t="e">
            <v>#N/A</v>
          </cell>
          <cell r="G6692" t="str">
            <v>&lt;&lt;&lt;&lt;&lt;字段详细信息&gt;&gt;&gt;&gt;&gt;</v>
          </cell>
          <cell r="H6692" t="str">
            <v>EBNK_TXN_RUN_NO</v>
          </cell>
        </row>
        <row r="6693">
          <cell r="E6693" t="str">
            <v>MB_EBNK_FNC_PD_TXN_RUN_20180522_BDW_WCM_06</v>
          </cell>
          <cell r="F6693" t="str">
            <v>手机银行理财基金交易流水表</v>
          </cell>
          <cell r="G6693" t="str">
            <v>&lt;&lt;&lt;&lt;&lt;字段详细信息&gt;&gt;&gt;&gt;&gt;</v>
          </cell>
          <cell r="H6693" t="str">
            <v>LOG_RUN_NO</v>
          </cell>
        </row>
        <row r="6694">
          <cell r="E6694" t="str">
            <v>ENT_FIN_CTRZ_PAY_DTL</v>
          </cell>
          <cell r="F6694" t="e">
            <v>#N/A</v>
          </cell>
          <cell r="G6694" t="str">
            <v>&lt;&lt;&lt;&lt;&lt;字段详细信息&gt;&gt;&gt;&gt;&gt;</v>
          </cell>
          <cell r="H6694" t="str">
            <v>INSR_SEQ_NO</v>
          </cell>
        </row>
        <row r="6695">
          <cell r="E6695" t="str">
            <v>MB_EBNK_LN_APL_TXN_RUN</v>
          </cell>
          <cell r="F6695" t="e">
            <v>#N/A</v>
          </cell>
          <cell r="G6695" t="str">
            <v>&lt;&lt;&lt;&lt;&lt;字段详细信息&gt;&gt;&gt;&gt;&gt;</v>
          </cell>
          <cell r="H6695" t="str">
            <v>LOAN_RUN_NO</v>
          </cell>
        </row>
        <row r="6696">
          <cell r="E6696" t="str">
            <v>DLD_DRV_SCH_RUN</v>
          </cell>
          <cell r="F6696" t="e">
            <v>#N/A</v>
          </cell>
          <cell r="G6696" t="str">
            <v>&lt;&lt;&lt;&lt;&lt;字段详细信息&gt;&gt;&gt;&gt;&gt;</v>
          </cell>
          <cell r="H6696" t="str">
            <v>FRT_TML_TXN_DT,FRT_TML_TXN_RUN_NO</v>
          </cell>
        </row>
        <row r="6697">
          <cell r="E6697" t="str">
            <v>RCU_SUB_BR_PL_MONTH_STMT</v>
          </cell>
          <cell r="F6697" t="e">
            <v>#N/A</v>
          </cell>
          <cell r="G6697" t="str">
            <v>&lt;&lt;&lt;&lt;&lt;字段详细信息&gt;&gt;&gt;&gt;&gt;</v>
          </cell>
          <cell r="H6697" t="str">
            <v>CCY_ID,SUB_BR_OU_IP_ID,MLY_ID,LDG_ID,ACG_SBJ_ID</v>
          </cell>
        </row>
        <row r="6698">
          <cell r="E6698" t="str">
            <v>CC_USER_20210623_BDW_ZX_03</v>
          </cell>
          <cell r="F6698" t="e">
            <v>#N/A</v>
          </cell>
          <cell r="G6698" t="str">
            <v>&lt;&lt;&lt;&lt;&lt;字段详细信息&gt;&gt;&gt;&gt;&gt;</v>
          </cell>
          <cell r="H6698" t="str">
            <v>STAF_NO</v>
          </cell>
        </row>
        <row r="6699">
          <cell r="E6699" t="str">
            <v>TENP_TXN_INFO</v>
          </cell>
          <cell r="F6699" t="e">
            <v>#N/A</v>
          </cell>
          <cell r="G6699" t="str">
            <v>&lt;&lt;&lt;&lt;&lt;字段详细信息&gt;&gt;&gt;&gt;&gt;</v>
          </cell>
          <cell r="H6699" t="str">
            <v>PLAT_SEQ_NO,PLAT_TXN_DT</v>
          </cell>
        </row>
        <row r="6700">
          <cell r="E6700" t="str">
            <v>LG_MD_EN_CASH_FL_STMT</v>
          </cell>
          <cell r="F6700" t="e">
            <v>#N/A</v>
          </cell>
          <cell r="G6700" t="str">
            <v>&lt;&lt;&lt;&lt;&lt;字段详细信息&gt;&gt;&gt;&gt;&gt;</v>
          </cell>
          <cell r="H6700" t="str">
            <v>CST_ID,RPT_MTH,BEL_TO_OU_ID</v>
          </cell>
        </row>
        <row r="6701">
          <cell r="E6701" t="str">
            <v>LG_MD_EN_INCM_STMT_20210203_BDW_ZX_01</v>
          </cell>
          <cell r="F6701" t="e">
            <v>#N/A</v>
          </cell>
          <cell r="G6701" t="str">
            <v>&lt;&lt;&lt;&lt;&lt;字段详细信息&gt;&gt;&gt;&gt;&gt;</v>
          </cell>
          <cell r="H6701" t="str">
            <v>CST_ID,RPT_MTH,BEL_TO_OU_ID</v>
          </cell>
        </row>
        <row r="6702">
          <cell r="E6702" t="str">
            <v>LRG_AND_MDUM_CORP_BAL_SHEET_20210303_BDW_YZ_102</v>
          </cell>
          <cell r="F6702" t="e">
            <v>#N/A</v>
          </cell>
          <cell r="G6702" t="str">
            <v>&lt;&lt;&lt;&lt;&lt;字段详细信息&gt;&gt;&gt;&gt;&gt;</v>
          </cell>
          <cell r="H6702" t="str">
            <v>BELG_OU_ID,RPT_DT,PRIM_CST_ID</v>
          </cell>
        </row>
        <row r="6703">
          <cell r="E6703" t="str">
            <v>OTHR_ENT_UNIT_BAL_SHEET</v>
          </cell>
          <cell r="F6703" t="e">
            <v>#N/A</v>
          </cell>
          <cell r="G6703" t="str">
            <v>&lt;&lt;&lt;&lt;&lt;字段详细信息&gt;&gt;&gt;&gt;&gt;</v>
          </cell>
          <cell r="H6703" t="str">
            <v>PRIM_CST_ID,RPT_DT,BELG_OU_ID</v>
          </cell>
        </row>
        <row r="6704">
          <cell r="E6704" t="str">
            <v>OTHR_ENT_UNIT_REV_PYOUT_SHEET</v>
          </cell>
          <cell r="F6704" t="e">
            <v>#N/A</v>
          </cell>
          <cell r="G6704" t="str">
            <v>&lt;&lt;&lt;&lt;&lt;字段详细信息&gt;&gt;&gt;&gt;&gt;</v>
          </cell>
          <cell r="H6704" t="str">
            <v>BELG_OU_ID,PRIM_CST_ID,RPT_DT</v>
          </cell>
        </row>
        <row r="6705">
          <cell r="E6705" t="str">
            <v>SM_CORP_BAL_SHEET_20210303_BDW_WYP_04</v>
          </cell>
          <cell r="F6705" t="e">
            <v>#N/A</v>
          </cell>
          <cell r="G6705" t="str">
            <v>&lt;&lt;&lt;&lt;&lt;字段详细信息&gt;&gt;&gt;&gt;&gt;</v>
          </cell>
          <cell r="H6705" t="str">
            <v>PRIM_CST_ID,RPT_DT,BELG_OU_ID</v>
          </cell>
        </row>
        <row r="6706">
          <cell r="E6706" t="str">
            <v>SM_CORP_REV_PYOUT_SHEET_20210303_BDW_YZ_101</v>
          </cell>
          <cell r="F6706" t="e">
            <v>#N/A</v>
          </cell>
          <cell r="G6706" t="str">
            <v>&lt;&lt;&lt;&lt;&lt;字段详细信息&gt;&gt;&gt;&gt;&gt;</v>
          </cell>
          <cell r="H6706" t="str">
            <v>RPT_DT,BELG_OU_ID,PRIM_CST_ID</v>
          </cell>
        </row>
        <row r="6707">
          <cell r="E6707" t="str">
            <v>TENP_SIGN_INFO</v>
          </cell>
          <cell r="F6707" t="e">
            <v>#N/A</v>
          </cell>
          <cell r="G6707" t="str">
            <v>&lt;&lt;&lt;&lt;&lt;字段详细信息&gt;&gt;&gt;&gt;&gt;</v>
          </cell>
          <cell r="H6707" t="str">
            <v>CRD_SIGN_NO</v>
          </cell>
        </row>
        <row r="6708">
          <cell r="E6708" t="str">
            <v>IC_CC_TXN_RUN</v>
          </cell>
          <cell r="F6708" t="e">
            <v>#N/A</v>
          </cell>
          <cell r="G6708" t="str">
            <v>&lt;&lt;&lt;&lt;&lt;字段详细信息&gt;&gt;&gt;&gt;&gt;</v>
          </cell>
          <cell r="H6708" t="str">
            <v>TXN_TP_ID,AUTH_NO,CC_NO,RPRG_OU_ID,ACG_TXN_TP_CD,TXN_DT,TXN_TM,TXN_SRC_TP_ID,SYS_TRACK_NO,TXN_TRAS_TM</v>
          </cell>
        </row>
        <row r="6709">
          <cell r="E6709" t="str">
            <v>ETC_IP_BLKLST_20180328_BDW_ZX_76</v>
          </cell>
          <cell r="F6709" t="e">
            <v>#N/A</v>
          </cell>
          <cell r="G6709" t="str">
            <v>&lt;&lt;&lt;&lt;&lt;字段详细信息&gt;&gt;&gt;&gt;&gt;</v>
          </cell>
          <cell r="H6709" t="str">
            <v>PLAT_DT,CR_NO</v>
          </cell>
        </row>
        <row r="6710">
          <cell r="E6710" t="str">
            <v>SUB_BR_BIZ_SITU_DAY_SH</v>
          </cell>
          <cell r="F6710" t="e">
            <v>#N/A</v>
          </cell>
          <cell r="G6710" t="str">
            <v>&lt;&lt;&lt;&lt;&lt;字段详细信息&gt;&gt;&gt;&gt;&gt;</v>
          </cell>
          <cell r="H6710" t="str">
            <v>DT_SEQ_NO,LDG_ID,NEW_ACG_SBJ_ID,SUB_BR_OU_ID,CCY_ID,ACG_SBJ_LVL_ID</v>
          </cell>
        </row>
        <row r="6711">
          <cell r="E6711" t="str">
            <v>ETC_PREP_CARD_TXN_RUN</v>
          </cell>
          <cell r="F6711" t="e">
            <v>#N/A</v>
          </cell>
          <cell r="G6711" t="str">
            <v>&lt;&lt;&lt;&lt;&lt;字段详细信息&gt;&gt;&gt;&gt;&gt;</v>
          </cell>
          <cell r="H6711" t="str">
            <v>FRT_TML_TXN_DT,FRT_TML_TXN_RUN_NO</v>
          </cell>
        </row>
        <row r="6712">
          <cell r="E6712" t="str">
            <v>T46_DISCOUNT</v>
          </cell>
          <cell r="F6712" t="e">
            <v>#N/A</v>
          </cell>
          <cell r="G6712" t="str">
            <v>&lt;&lt;&lt;&lt;&lt;字段详细信息&gt;&gt;&gt;&gt;&gt;</v>
          </cell>
          <cell r="H6712" t="str">
            <v>EVENTKEY</v>
          </cell>
        </row>
        <row r="6713">
          <cell r="E6713" t="str">
            <v>DLY_GNT_INF</v>
          </cell>
          <cell r="F6713" t="e">
            <v>#N/A</v>
          </cell>
          <cell r="G6713" t="str">
            <v>&lt;&lt;&lt;&lt;&lt;字段详细信息&gt;&gt;&gt;&gt;&gt;</v>
          </cell>
          <cell r="H6713" t="str">
            <v>SG_NO</v>
          </cell>
        </row>
        <row r="6714">
          <cell r="E6714" t="str">
            <v>CST_X_TEL_ADR_20181109</v>
          </cell>
          <cell r="F6714" t="e">
            <v>#N/A</v>
          </cell>
          <cell r="G6714" t="str">
            <v>&lt;&lt;&lt;&lt;&lt;字段详细信息&gt;&gt;&gt;&gt;&gt;</v>
          </cell>
          <cell r="H6714" t="str">
            <v>IP_ID,RANK,RPRG_OU_IP_ID</v>
          </cell>
        </row>
        <row r="6715">
          <cell r="E6715" t="str">
            <v>PST_ADR_MF</v>
          </cell>
          <cell r="F6715" t="e">
            <v>#N/A</v>
          </cell>
          <cell r="G6715" t="str">
            <v>&lt;&lt;&lt;&lt;&lt;字段详细信息&gt;&gt;&gt;&gt;&gt;</v>
          </cell>
          <cell r="H6715" t="str">
            <v>PST_ADR_ID</v>
          </cell>
        </row>
        <row r="6716">
          <cell r="E6716" t="str">
            <v>O2O_MCHNT_HISTORY</v>
          </cell>
          <cell r="F6716" t="e">
            <v>#N/A</v>
          </cell>
          <cell r="G6716" t="str">
            <v>&lt;&lt;&lt;&lt;&lt;字段详细信息&gt;&gt;&gt;&gt;&gt;</v>
          </cell>
          <cell r="H6716" t="str">
            <v>MCHNT_SEQ_NBR</v>
          </cell>
        </row>
        <row r="6717">
          <cell r="E6717" t="str">
            <v>CST_CR_RSK_RTG_20220824_BDW_ZX_12</v>
          </cell>
          <cell r="F6717" t="str">
            <v>客户公共基础信息表</v>
          </cell>
          <cell r="G6717" t="str">
            <v>&lt;&lt;&lt;&lt;&lt;字段详细信息&gt;&gt;&gt;&gt;&gt;</v>
          </cell>
          <cell r="H6717" t="str">
            <v>CST_ID,CST_CR_RSK_EVAL_AR_ID,RT_YR</v>
          </cell>
        </row>
        <row r="6718">
          <cell r="E6718" t="str">
            <v>CORP_SH_REL</v>
          </cell>
          <cell r="F6718" t="e">
            <v>#N/A</v>
          </cell>
          <cell r="G6718" t="str">
            <v>&lt;&lt;&lt;&lt;&lt;字段详细信息&gt;&gt;&gt;&gt;&gt;</v>
          </cell>
          <cell r="H6718" t="str">
            <v>CST_ID,OWN_ORG_NO,SH_IN_CD</v>
          </cell>
        </row>
        <row r="6719">
          <cell r="E6719" t="str">
            <v>ORG_CST_RLTNP_INF</v>
          </cell>
          <cell r="F6719" t="e">
            <v>#N/A</v>
          </cell>
          <cell r="G6719" t="str">
            <v>&lt;&lt;&lt;&lt;&lt;字段详细信息&gt;&gt;&gt;&gt;&gt;</v>
          </cell>
          <cell r="H6719" t="str">
            <v>OBJ_CST_ID,SBJ_CST_ID,CST_X_CST_TP_ID,OWN_ORG_NO</v>
          </cell>
        </row>
        <row r="6720">
          <cell r="E6720" t="str">
            <v>CST_X_CST</v>
          </cell>
          <cell r="F6720" t="e">
            <v>#N/A</v>
          </cell>
          <cell r="G6720" t="str">
            <v>&lt;&lt;&lt;&lt;&lt;字段详细信息&gt;&gt;&gt;&gt;&gt;</v>
          </cell>
          <cell r="H6720" t="str">
            <v>SBJ_CST_ID,OBJ_CST_ID,CST_X_CST_TP_ID,OWN_ORGAN_NO</v>
          </cell>
        </row>
        <row r="6721">
          <cell r="E6721" t="str">
            <v>IP_BLKLST</v>
          </cell>
          <cell r="F6721" t="e">
            <v>#N/A</v>
          </cell>
          <cell r="G6721" t="str">
            <v>&lt;&lt;&lt;&lt;&lt;字段详细信息&gt;&gt;&gt;&gt;&gt;</v>
          </cell>
          <cell r="H6721" t="str">
            <v>ID</v>
          </cell>
        </row>
        <row r="6722">
          <cell r="E6722" t="str">
            <v>LN_CST_BAS_INF</v>
          </cell>
          <cell r="F6722" t="e">
            <v>#N/A</v>
          </cell>
          <cell r="G6722" t="str">
            <v>&lt;&lt;&lt;&lt;&lt;字段详细信息&gt;&gt;&gt;&gt;&gt;</v>
          </cell>
          <cell r="H6722" t="str">
            <v>CST_ID</v>
          </cell>
        </row>
        <row r="6723">
          <cell r="E6723" t="str">
            <v>IDV_CST_EMPR_INFO_01</v>
          </cell>
          <cell r="F6723" t="e">
            <v>#N/A</v>
          </cell>
          <cell r="G6723" t="str">
            <v>&lt;&lt;&lt;&lt;&lt;字段详细信息&gt;&gt;&gt;&gt;&gt;</v>
          </cell>
          <cell r="H6723" t="str">
            <v>CST_ID,RPRG_OU_IP_ID,RANK</v>
          </cell>
        </row>
        <row r="6724">
          <cell r="E6724" t="str">
            <v>ORG_STK_PRFL</v>
          </cell>
          <cell r="F6724" t="e">
            <v>#N/A</v>
          </cell>
          <cell r="G6724" t="str">
            <v>&lt;&lt;&lt;&lt;&lt;字段详细信息&gt;&gt;&gt;&gt;&gt;</v>
          </cell>
          <cell r="H6724" t="str">
            <v>EFF_DT,RPRG_OU_IP_ID,ORG_IP_ID</v>
          </cell>
        </row>
        <row r="6725">
          <cell r="E6725" t="str">
            <v>PROD_PRC_SH</v>
          </cell>
          <cell r="F6725" t="e">
            <v>#N/A</v>
          </cell>
          <cell r="G6725" t="str">
            <v>&lt;&lt;&lt;&lt;&lt;字段详细信息&gt;&gt;&gt;&gt;&gt;</v>
          </cell>
          <cell r="H6725" t="str">
            <v>ID</v>
          </cell>
        </row>
        <row r="6726">
          <cell r="E6726" t="str">
            <v>SCL_INS_SETL_AR</v>
          </cell>
          <cell r="F6726" t="e">
            <v>#N/A</v>
          </cell>
          <cell r="G6726" t="str">
            <v>&lt;&lt;&lt;&lt;&lt;字段详细信息&gt;&gt;&gt;&gt;&gt;</v>
          </cell>
          <cell r="H6726" t="str">
            <v>SIGN_CST_NO,T3IP_ENT_CD,CTR_TP_ID,USER_NBR</v>
          </cell>
        </row>
        <row r="6727">
          <cell r="E6727" t="str">
            <v>DRCT_B2C_PYMT_RUN</v>
          </cell>
          <cell r="F6727" t="e">
            <v>#N/A</v>
          </cell>
          <cell r="G6727" t="str">
            <v>&lt;&lt;&lt;&lt;&lt;字段详细信息&gt;&gt;&gt;&gt;&gt;</v>
          </cell>
          <cell r="H6727" t="str">
            <v>INSR_RUN_NBR</v>
          </cell>
        </row>
        <row r="6728">
          <cell r="E6728" t="str">
            <v>LN_FTUR_PD</v>
          </cell>
          <cell r="F6728" t="e">
            <v>#N/A</v>
          </cell>
          <cell r="G6728" t="str">
            <v>&lt;&lt;&lt;&lt;&lt;字段详细信息&gt;&gt;&gt;&gt;&gt;</v>
          </cell>
          <cell r="H6728" t="str">
            <v>FTUR_PD_ID</v>
          </cell>
        </row>
        <row r="6729">
          <cell r="E6729" t="str">
            <v>BIC_INS_INF_20180418_BDW_ZX_81</v>
          </cell>
          <cell r="F6729" t="e">
            <v>#N/A</v>
          </cell>
          <cell r="G6729" t="str">
            <v>&lt;&lt;&lt;&lt;&lt;字段详细信息&gt;&gt;&gt;&gt;&gt;</v>
          </cell>
          <cell r="H6729" t="str">
            <v>INS_COMP_ID,INS_SLIP_NO</v>
          </cell>
        </row>
        <row r="6730">
          <cell r="E6730" t="str">
            <v>BIC_INS_INF_ADD</v>
          </cell>
          <cell r="F6730" t="e">
            <v>#N/A</v>
          </cell>
          <cell r="G6730" t="str">
            <v>&lt;&lt;&lt;&lt;&lt;字段详细信息&gt;&gt;&gt;&gt;&gt;</v>
          </cell>
          <cell r="H6730" t="str">
            <v>INS_ID,COMP_NO,INS_SLP_NO</v>
          </cell>
        </row>
        <row r="6731">
          <cell r="E6731" t="str">
            <v>CTR_AR_TRDE_FIN</v>
          </cell>
          <cell r="F6731" t="e">
            <v>#N/A</v>
          </cell>
          <cell r="G6731" t="str">
            <v>&lt;&lt;&lt;&lt;&lt;字段详细信息&gt;&gt;&gt;&gt;&gt;</v>
          </cell>
          <cell r="H6731" t="str">
            <v>CTR_NO</v>
          </cell>
        </row>
        <row r="6732">
          <cell r="E6732" t="str">
            <v>BIC_BIZ_CL_INF</v>
          </cell>
          <cell r="F6732" t="e">
            <v>#N/A</v>
          </cell>
          <cell r="G6732" t="str">
            <v>&lt;&lt;&lt;&lt;&lt;字段详细信息&gt;&gt;&gt;&gt;&gt;</v>
          </cell>
          <cell r="H6732" t="str">
            <v>INS_COMP_ID,INS_ID</v>
          </cell>
        </row>
        <row r="6733">
          <cell r="E6733" t="str">
            <v>BIC_HND_CHG_RT_INF</v>
          </cell>
          <cell r="F6733" t="e">
            <v>#N/A</v>
          </cell>
          <cell r="G6733" t="str">
            <v>&lt;&lt;&lt;&lt;&lt;字段详细信息&gt;&gt;&gt;&gt;&gt;</v>
          </cell>
          <cell r="H6733" t="str">
            <v>OU_IP_ID,INS_COMP_ID,INS_ID,PAY_TRM</v>
          </cell>
        </row>
        <row r="6734">
          <cell r="E6734" t="str">
            <v>BIC_INS_COMP_RGST_INF</v>
          </cell>
          <cell r="F6734" t="e">
            <v>#N/A</v>
          </cell>
          <cell r="G6734" t="str">
            <v>&lt;&lt;&lt;&lt;&lt;字段详细信息&gt;&gt;&gt;&gt;&gt;</v>
          </cell>
          <cell r="H6734" t="str">
            <v>INS_COMP_ID</v>
          </cell>
        </row>
        <row r="6735">
          <cell r="E6735" t="str">
            <v>BIC_BIZ_OPEN_INF</v>
          </cell>
          <cell r="F6735" t="e">
            <v>#N/A</v>
          </cell>
          <cell r="G6735" t="str">
            <v>&lt;&lt;&lt;&lt;&lt;字段详细信息&gt;&gt;&gt;&gt;&gt;</v>
          </cell>
          <cell r="H6735" t="str">
            <v>OU_IP_ID,INS_COMP_ID,INS_ID</v>
          </cell>
        </row>
        <row r="6736">
          <cell r="E6736" t="str">
            <v>BIC_TRAN_RUN_20210915_BDW_ZX_01</v>
          </cell>
          <cell r="F6736" t="e">
            <v>#N/A</v>
          </cell>
          <cell r="G6736" t="str">
            <v>&lt;&lt;&lt;&lt;&lt;字段详细信息&gt;&gt;&gt;&gt;&gt;</v>
          </cell>
          <cell r="H6736" t="str">
            <v>FRT_TML_TXN_RUN_MBR,OU_IP_ID,FRT_TML_TXN_DT</v>
          </cell>
        </row>
        <row r="6737">
          <cell r="E6737" t="str">
            <v>PHO_INF_BAK</v>
          </cell>
          <cell r="F6737" t="e">
            <v>#N/A</v>
          </cell>
          <cell r="G6737" t="str">
            <v>&lt;&lt;&lt;&lt;&lt;字段详细信息&gt;&gt;&gt;&gt;&gt;</v>
          </cell>
          <cell r="H6737" t="str">
            <v>ID</v>
          </cell>
        </row>
        <row r="6738">
          <cell r="E6738" t="str">
            <v>PHO_INF_HISTORY</v>
          </cell>
          <cell r="F6738" t="e">
            <v>#N/A</v>
          </cell>
          <cell r="G6738" t="str">
            <v>&lt;&lt;&lt;&lt;&lt;字段详细信息&gt;&gt;&gt;&gt;&gt;</v>
          </cell>
          <cell r="H6738" t="str">
            <v>CST_ID,RPRG_OU_IP_ID,PHO_TP_ID</v>
          </cell>
        </row>
        <row r="6739">
          <cell r="E6739" t="str">
            <v>ADR_INF</v>
          </cell>
          <cell r="F6739" t="e">
            <v>#N/A</v>
          </cell>
          <cell r="G6739" t="str">
            <v>&lt;&lt;&lt;&lt;&lt;字段详细信息&gt;&gt;&gt;&gt;&gt;</v>
          </cell>
          <cell r="H6739" t="str">
            <v>CST_ID,RPRG_OU_IP_ID,ADR_TP_ID</v>
          </cell>
        </row>
        <row r="6740">
          <cell r="E6740" t="str">
            <v>IDV_CAR_AST_DTL</v>
          </cell>
          <cell r="F6740" t="e">
            <v>#N/A</v>
          </cell>
          <cell r="G6740" t="str">
            <v>&lt;&lt;&lt;&lt;&lt;字段详细信息&gt;&gt;&gt;&gt;&gt;</v>
          </cell>
          <cell r="H6740" t="str">
            <v>CAR_AST_DTL_ID</v>
          </cell>
        </row>
        <row r="6741">
          <cell r="E6741" t="str">
            <v>ORG_20181114_BDW_ZX_05</v>
          </cell>
          <cell r="F6741" t="e">
            <v>#N/A</v>
          </cell>
          <cell r="G6741" t="str">
            <v>&lt;&lt;&lt;&lt;&lt;字段详细信息&gt;&gt;&gt;&gt;&gt;</v>
          </cell>
          <cell r="H6741" t="str">
            <v>ORG_ID,RPRG_OU_IP_ID</v>
          </cell>
        </row>
        <row r="6742">
          <cell r="E6742" t="str">
            <v>RCU_HIST_TXN_RUN_HISTORY</v>
          </cell>
          <cell r="F6742" t="e">
            <v>#N/A</v>
          </cell>
          <cell r="G6742" t="str">
            <v>&lt;&lt;&lt;&lt;&lt;字段详细信息&gt;&gt;&gt;&gt;&gt;</v>
          </cell>
          <cell r="H6742" t="str">
            <v>POSP_CNTR_TXN_RUN_NBR,RQS_DT</v>
          </cell>
        </row>
        <row r="6743">
          <cell r="E6743" t="str">
            <v>CR_QLF_PERS_INF</v>
          </cell>
          <cell r="F6743" t="e">
            <v>#N/A</v>
          </cell>
          <cell r="G6743" t="str">
            <v>&lt;&lt;&lt;&lt;&lt;字段详细信息&gt;&gt;&gt;&gt;&gt;</v>
          </cell>
          <cell r="H6743" t="str">
            <v>TLR_ID</v>
          </cell>
        </row>
        <row r="6744">
          <cell r="E6744" t="str">
            <v>CENT_BNK_INT_RT</v>
          </cell>
          <cell r="F6744" t="e">
            <v>#N/A</v>
          </cell>
          <cell r="G6744" t="str">
            <v>&lt;&lt;&lt;&lt;&lt;字段详细信息&gt;&gt;&gt;&gt;&gt;</v>
          </cell>
          <cell r="H6744" t="str">
            <v>ID</v>
          </cell>
        </row>
        <row r="6745">
          <cell r="E6745" t="str">
            <v>EBNK_CST_OPEN_TXN</v>
          </cell>
          <cell r="F6745" t="e">
            <v>#N/A</v>
          </cell>
          <cell r="G6745" t="str">
            <v>&lt;&lt;&lt;&lt;&lt;字段详细信息&gt;&gt;&gt;&gt;&gt;</v>
          </cell>
          <cell r="H6745" t="str">
            <v>TXN_CD,PRIM_CST_ID,EBNK_TP_ID</v>
          </cell>
        </row>
        <row r="6746">
          <cell r="E6746" t="str">
            <v>SELF_SRVC_TML_TXN_RUN_20190524</v>
          </cell>
          <cell r="F6746" t="e">
            <v>#N/A</v>
          </cell>
          <cell r="G6746" t="str">
            <v>&lt;&lt;&lt;&lt;&lt;字段详细信息&gt;&gt;&gt;&gt;&gt;</v>
          </cell>
          <cell r="H6746" t="str">
            <v>TXN_DT,FRT_TML_TXN_RUN_NBR</v>
          </cell>
        </row>
        <row r="6747">
          <cell r="E6747" t="str">
            <v>ADB_BIZ_TXN_RUN_20210915_BDW_ZX_02</v>
          </cell>
          <cell r="F6747" t="e">
            <v>#N/A</v>
          </cell>
          <cell r="G6747" t="str">
            <v>&lt;&lt;&lt;&lt;&lt;字段详细信息&gt;&gt;&gt;&gt;&gt;</v>
          </cell>
          <cell r="H6747" t="str">
            <v>FRT_TML_TXN_DT,FRT_TML_TXN_RUN_NO</v>
          </cell>
        </row>
        <row r="6748">
          <cell r="E6748" t="str">
            <v>TCMC_FAD_TXN_LOG</v>
          </cell>
          <cell r="F6748" t="e">
            <v>#N/A</v>
          </cell>
          <cell r="G6748" t="str">
            <v>&lt;&lt;&lt;&lt;&lt;字段详细信息&gt;&gt;&gt;&gt;&gt;</v>
          </cell>
          <cell r="H6748" t="str">
            <v>RADM_SEQ_ID,TXN_DT</v>
          </cell>
        </row>
        <row r="6749">
          <cell r="E6749" t="str">
            <v>PROD_SP_INT_RT_APP</v>
          </cell>
          <cell r="F6749" t="e">
            <v>#N/A</v>
          </cell>
          <cell r="G6749" t="str">
            <v>&lt;&lt;&lt;&lt;&lt;字段详细信息&gt;&gt;&gt;&gt;&gt;</v>
          </cell>
          <cell r="H6749" t="str">
            <v>APP_NO</v>
          </cell>
        </row>
        <row r="6750">
          <cell r="E6750" t="str">
            <v>FNC_PD_INCM_INF_NEW_20211020_BDW_DYJ_08</v>
          </cell>
          <cell r="F6750" t="e">
            <v>#N/A</v>
          </cell>
          <cell r="G6750" t="str">
            <v>&lt;&lt;&lt;&lt;&lt;字段详细信息&gt;&gt;&gt;&gt;&gt;</v>
          </cell>
          <cell r="H6750" t="str">
            <v>PD_CD,CRT_DT</v>
          </cell>
        </row>
        <row r="6751">
          <cell r="E6751" t="str">
            <v>CVL_LC_ADC</v>
          </cell>
          <cell r="F6751" t="str">
            <v>国内信用证通知主表</v>
          </cell>
          <cell r="G6751" t="str">
            <v>&lt;&lt;&lt;&lt;&lt;字段详细信息&gt;&gt;&gt;&gt;&gt;</v>
          </cell>
          <cell r="H6751" t="str">
            <v>AVC_NO</v>
          </cell>
        </row>
        <row r="6752">
          <cell r="E6752" t="str">
            <v>IDV_EBNK_FUND_PD_TXN_RUN</v>
          </cell>
          <cell r="F6752" t="e">
            <v>#N/A</v>
          </cell>
          <cell r="G6752" t="str">
            <v>&lt;&lt;&lt;&lt;&lt;字段详细信息&gt;&gt;&gt;&gt;&gt;</v>
          </cell>
          <cell r="H6752" t="str">
            <v>TXN_RUN_NO</v>
          </cell>
        </row>
        <row r="6753">
          <cell r="E6753" t="str">
            <v>BIC_INS_TP_CL_INF</v>
          </cell>
          <cell r="F6753" t="e">
            <v>#N/A</v>
          </cell>
          <cell r="G6753" t="str">
            <v>&lt;&lt;&lt;&lt;&lt;字段详细信息&gt;&gt;&gt;&gt;&gt;</v>
          </cell>
          <cell r="H6753" t="str">
            <v>INS_TP_ID</v>
          </cell>
        </row>
        <row r="6754">
          <cell r="E6754" t="str">
            <v>EPAY_CTR_PYMT_AR</v>
          </cell>
          <cell r="F6754" t="e">
            <v>#N/A</v>
          </cell>
          <cell r="G6754" t="str">
            <v>&lt;&lt;&lt;&lt;&lt;字段详细信息&gt;&gt;&gt;&gt;&gt;</v>
          </cell>
          <cell r="H6754" t="str">
            <v>CST_NM,SGN_CRD_NO,AR_ID,PYMT_TP_ID</v>
          </cell>
        </row>
        <row r="6755">
          <cell r="E6755" t="str">
            <v>INTT_PYMT_TXN_RUN_BAK</v>
          </cell>
          <cell r="F6755" t="e">
            <v>#N/A</v>
          </cell>
          <cell r="G6755" t="str">
            <v>&lt;&lt;&lt;&lt;&lt;字段详细信息&gt;&gt;&gt;&gt;&gt;</v>
          </cell>
          <cell r="H6755" t="str">
            <v>PYMT_TML_TOT_TXN_RUN_NO,PYMT_TML_TXN_RUN_NO</v>
          </cell>
        </row>
        <row r="6756">
          <cell r="E6756" t="str">
            <v>IDV_CST_RLTNP_INF</v>
          </cell>
          <cell r="F6756" t="e">
            <v>#N/A</v>
          </cell>
          <cell r="G6756" t="str">
            <v>&lt;&lt;&lt;&lt;&lt;字段详细信息&gt;&gt;&gt;&gt;&gt;</v>
          </cell>
          <cell r="H6756" t="str">
            <v>OBJ_CST_ID,SBJ_CST_ID,CST_X_CST_TP_ID,OWN_ORG_NO</v>
          </cell>
        </row>
        <row r="6757">
          <cell r="E6757" t="str">
            <v>CR_AREA_INF</v>
          </cell>
          <cell r="F6757" t="e">
            <v>#N/A</v>
          </cell>
          <cell r="G6757" t="str">
            <v>&lt;&lt;&lt;&lt;&lt;字段详细信息&gt;&gt;&gt;&gt;&gt;</v>
          </cell>
          <cell r="H6757" t="str">
            <v>CODE,ORIG_FLAG</v>
          </cell>
        </row>
        <row r="6758">
          <cell r="E6758" t="str">
            <v>LOAN_AR</v>
          </cell>
          <cell r="F6758" t="str">
            <v>贷款协议</v>
          </cell>
          <cell r="G6758" t="str">
            <v>&lt;&lt;&lt;&lt;&lt;字段详细信息&gt;&gt;&gt;&gt;&gt;</v>
          </cell>
          <cell r="H6758" t="str">
            <v>LN_AR_ID</v>
          </cell>
        </row>
        <row r="6759">
          <cell r="E6759" t="str">
            <v>IBIZ_LN_RGST_20200415_BDW_ZX_01</v>
          </cell>
          <cell r="F6759" t="e">
            <v>#N/A</v>
          </cell>
          <cell r="G6759" t="str">
            <v>&lt;&lt;&lt;&lt;&lt;字段详细信息&gt;&gt;&gt;&gt;&gt;</v>
          </cell>
          <cell r="H6759" t="str">
            <v>BIZ_NO</v>
          </cell>
        </row>
        <row r="6760">
          <cell r="E6760" t="str">
            <v>PLG_AJS_CLT_PAY_PIC_ITE</v>
          </cell>
          <cell r="F6760" t="str">
            <v>质押式调剂还本付息表</v>
          </cell>
          <cell r="G6760" t="str">
            <v>&lt;&lt;&lt;&lt;&lt;字段详细信息&gt;&gt;&gt;&gt;&gt;</v>
          </cell>
          <cell r="H6760" t="str">
            <v>APL_ID</v>
          </cell>
        </row>
        <row r="6761">
          <cell r="E6761" t="str">
            <v>BASE_STAT_MGER</v>
          </cell>
          <cell r="F6761" t="e">
            <v>#N/A</v>
          </cell>
          <cell r="G6761" t="str">
            <v>&lt;&lt;&lt;&lt;&lt;字段详细信息&gt;&gt;&gt;&gt;&gt;</v>
          </cell>
          <cell r="H6761" t="str">
            <v>ID</v>
          </cell>
        </row>
        <row r="6762">
          <cell r="E6762" t="str">
            <v>FSYZ_BASE_STAT</v>
          </cell>
          <cell r="F6762" t="e">
            <v>#N/A</v>
          </cell>
          <cell r="G6762" t="str">
            <v>&lt;&lt;&lt;&lt;&lt;字段详细信息&gt;&gt;&gt;&gt;&gt;</v>
          </cell>
          <cell r="H6762" t="str">
            <v>ID</v>
          </cell>
        </row>
        <row r="6763">
          <cell r="E6763" t="str">
            <v>FSYZ_BUS_PER_INF</v>
          </cell>
          <cell r="F6763" t="e">
            <v>#N/A</v>
          </cell>
          <cell r="G6763" t="str">
            <v>&lt;&lt;&lt;&lt;&lt;字段详细信息&gt;&gt;&gt;&gt;&gt;</v>
          </cell>
          <cell r="H6763" t="str">
            <v>BR_OU_IP_ID,BUS_CD</v>
          </cell>
        </row>
        <row r="6764">
          <cell r="E6764" t="str">
            <v>FSYZ_CST_LGN_INF</v>
          </cell>
          <cell r="F6764" t="e">
            <v>#N/A</v>
          </cell>
          <cell r="G6764" t="str">
            <v>&lt;&lt;&lt;&lt;&lt;字段详细信息&gt;&gt;&gt;&gt;&gt;</v>
          </cell>
          <cell r="H6764" t="str">
            <v>ID</v>
          </cell>
        </row>
        <row r="6765">
          <cell r="E6765" t="str">
            <v>FSYZ_PARM_INF</v>
          </cell>
          <cell r="F6765" t="e">
            <v>#N/A</v>
          </cell>
          <cell r="G6765" t="str">
            <v>&lt;&lt;&lt;&lt;&lt;字段详细信息&gt;&gt;&gt;&gt;&gt;</v>
          </cell>
          <cell r="H6765" t="str">
            <v>PARM_CD,BR_OU_IP_ID</v>
          </cell>
        </row>
        <row r="6766">
          <cell r="E6766" t="str">
            <v>FSYZ_TRAN_SVC</v>
          </cell>
          <cell r="F6766" t="e">
            <v>#N/A</v>
          </cell>
          <cell r="G6766" t="str">
            <v>&lt;&lt;&lt;&lt;&lt;字段详细信息&gt;&gt;&gt;&gt;&gt;</v>
          </cell>
          <cell r="H6766" t="str">
            <v>ID</v>
          </cell>
        </row>
        <row r="6767">
          <cell r="E6767" t="str">
            <v>FSYZ_SUB_BR_INF</v>
          </cell>
          <cell r="F6767" t="e">
            <v>#N/A</v>
          </cell>
          <cell r="G6767" t="str">
            <v>&lt;&lt;&lt;&lt;&lt;字段详细信息&gt;&gt;&gt;&gt;&gt;</v>
          </cell>
          <cell r="H6767" t="str">
            <v>ID</v>
          </cell>
        </row>
        <row r="6768">
          <cell r="E6768" t="str">
            <v>FSYZ_BUS_PARM_INF</v>
          </cell>
          <cell r="F6768" t="e">
            <v>#N/A</v>
          </cell>
          <cell r="G6768" t="str">
            <v>&lt;&lt;&lt;&lt;&lt;字段详细信息&gt;&gt;&gt;&gt;&gt;</v>
          </cell>
          <cell r="H6768" t="str">
            <v>BUS_CD,BR_OU_IP_ID</v>
          </cell>
        </row>
        <row r="6769">
          <cell r="E6769" t="str">
            <v>SVC</v>
          </cell>
          <cell r="F6769" t="e">
            <v>#N/A</v>
          </cell>
          <cell r="G6769" t="str">
            <v>&lt;&lt;&lt;&lt;&lt;字段详细信息&gt;&gt;&gt;&gt;&gt;</v>
          </cell>
          <cell r="H6769" t="str">
            <v>ID,BIZ_TP_ID</v>
          </cell>
        </row>
        <row r="6770">
          <cell r="E6770" t="str">
            <v>MACH_CD_SH</v>
          </cell>
          <cell r="F6770" t="e">
            <v>#N/A</v>
          </cell>
          <cell r="G6770" t="str">
            <v>&lt;&lt;&lt;&lt;&lt;字段详细信息&gt;&gt;&gt;&gt;&gt;</v>
          </cell>
          <cell r="H6770" t="str">
            <v>MACH_ID</v>
          </cell>
        </row>
        <row r="6771">
          <cell r="E6771" t="str">
            <v>REAL_EST_AST_DTL</v>
          </cell>
          <cell r="F6771" t="e">
            <v>#N/A</v>
          </cell>
          <cell r="G6771" t="str">
            <v>&lt;&lt;&lt;&lt;&lt;字段详细信息&gt;&gt;&gt;&gt;&gt;</v>
          </cell>
          <cell r="H6771" t="str">
            <v>AST_DTL_ID</v>
          </cell>
        </row>
        <row r="6772">
          <cell r="E6772" t="str">
            <v>ORG_FNC_INF_01</v>
          </cell>
          <cell r="F6772" t="e">
            <v>#N/A</v>
          </cell>
          <cell r="G6772" t="str">
            <v>&lt;&lt;&lt;&lt;&lt;字段详细信息&gt;&gt;&gt;&gt;&gt;</v>
          </cell>
          <cell r="H6772" t="str">
            <v>ORG_IP_ID,RPRG_OU_IP_ID,EFF_DT</v>
          </cell>
        </row>
        <row r="6773">
          <cell r="E6773" t="str">
            <v>AGT_INF</v>
          </cell>
          <cell r="F6773" t="e">
            <v>#N/A</v>
          </cell>
          <cell r="G6773" t="str">
            <v>&lt;&lt;&lt;&lt;&lt;字段详细信息&gt;&gt;&gt;&gt;&gt;</v>
          </cell>
          <cell r="H6773" t="str">
            <v>TXN_RUN_NBR</v>
          </cell>
        </row>
        <row r="6774">
          <cell r="E6774" t="str">
            <v>ELEC_CMRCL_DRFT_RGST</v>
          </cell>
          <cell r="F6774" t="e">
            <v>#N/A</v>
          </cell>
          <cell r="G6774" t="str">
            <v>&lt;&lt;&lt;&lt;&lt;字段详细信息&gt;&gt;&gt;&gt;&gt;</v>
          </cell>
          <cell r="H6774" t="str">
            <v>BILL_NO</v>
          </cell>
        </row>
        <row r="6775">
          <cell r="E6775" t="str">
            <v>LG_MD_EN_CASH_FL_SHD</v>
          </cell>
          <cell r="F6775" t="e">
            <v>#N/A</v>
          </cell>
          <cell r="G6775" t="str">
            <v>&lt;&lt;&lt;&lt;&lt;字段详细信息&gt;&gt;&gt;&gt;&gt;</v>
          </cell>
          <cell r="H6775" t="str">
            <v>CST_ID,RPT_MTH,BEL_TO_OU_ID</v>
          </cell>
        </row>
        <row r="6776">
          <cell r="E6776" t="str">
            <v>TSM_APP_GRP_INF</v>
          </cell>
          <cell r="F6776" t="e">
            <v>#N/A</v>
          </cell>
          <cell r="G6776" t="str">
            <v>&lt;&lt;&lt;&lt;&lt;字段详细信息&gt;&gt;&gt;&gt;&gt;</v>
          </cell>
          <cell r="H6776" t="str">
            <v>APP_GRP_ID</v>
          </cell>
        </row>
        <row r="6777">
          <cell r="E6777" t="str">
            <v>TSM_APP_PRFL</v>
          </cell>
          <cell r="F6777" t="e">
            <v>#N/A</v>
          </cell>
          <cell r="G6777" t="str">
            <v>&lt;&lt;&lt;&lt;&lt;字段详细信息&gt;&gt;&gt;&gt;&gt;</v>
          </cell>
          <cell r="H6777" t="str">
            <v>APP_ID</v>
          </cell>
        </row>
        <row r="6778">
          <cell r="E6778" t="str">
            <v>BTOP_TXN_RUN</v>
          </cell>
          <cell r="F6778" t="e">
            <v>#N/A</v>
          </cell>
          <cell r="G6778" t="str">
            <v>&lt;&lt;&lt;&lt;&lt;字段详细信息&gt;&gt;&gt;&gt;&gt;</v>
          </cell>
          <cell r="H6778" t="str">
            <v>TXN_DT,BIZ_RUN_NBR,TXN_RUN_NBR</v>
          </cell>
        </row>
        <row r="6779">
          <cell r="E6779" t="str">
            <v>IBIZ_TXN_FOR_AML</v>
          </cell>
          <cell r="F6779" t="e">
            <v>#N/A</v>
          </cell>
          <cell r="G6779" t="str">
            <v>&lt;&lt;&lt;&lt;&lt;字段详细信息&gt;&gt;&gt;&gt;&gt;</v>
          </cell>
          <cell r="H6779" t="str">
            <v>TXN_RUN_NBR</v>
          </cell>
        </row>
        <row r="6780">
          <cell r="E6780" t="str">
            <v>VTO_EXT_ACC</v>
          </cell>
          <cell r="F6780" t="e">
            <v>#N/A</v>
          </cell>
          <cell r="G6780" t="str">
            <v>&lt;&lt;&lt;&lt;&lt;字段详细信息&gt;&gt;&gt;&gt;&gt;</v>
          </cell>
          <cell r="H6780" t="str">
            <v>EXT_APL_ID</v>
          </cell>
        </row>
        <row r="6781">
          <cell r="E6781" t="str">
            <v>DMD_DEP_AR_TXN_DTL_PREVIOUS</v>
          </cell>
          <cell r="F6781" t="e">
            <v>#N/A</v>
          </cell>
          <cell r="G6781" t="str">
            <v>&lt;&lt;&lt;&lt;&lt;字段详细信息&gt;&gt;&gt;&gt;&gt;</v>
          </cell>
          <cell r="H6781" t="str">
            <v>ORIG_TXN_RUN_NBR,SUB_TXN_RUN_NBR,DMD_DEP_AR_ID,TXN_DT</v>
          </cell>
        </row>
        <row r="6782">
          <cell r="E6782" t="str">
            <v>CRT_AST_TFR_DTL_INF</v>
          </cell>
          <cell r="F6782" t="e">
            <v>#N/A</v>
          </cell>
          <cell r="G6782" t="str">
            <v>&lt;&lt;&lt;&lt;&lt;字段详细信息&gt;&gt;&gt;&gt;&gt;</v>
          </cell>
          <cell r="H6782" t="str">
            <v>AST_TFR_NO,CTR_AR_ID,CTR_ITM_ORDR_ID,DEL_F</v>
          </cell>
        </row>
        <row r="6783">
          <cell r="E6783" t="str">
            <v>AM_OPEN_REG</v>
          </cell>
          <cell r="F6783" t="e">
            <v>#N/A</v>
          </cell>
          <cell r="G6783" t="str">
            <v>&lt;&lt;&lt;&lt;&lt;字段详细信息&gt;&gt;&gt;&gt;&gt;</v>
          </cell>
          <cell r="H6783" t="str">
            <v>TXN_IP_ID</v>
          </cell>
        </row>
        <row r="6784">
          <cell r="E6784" t="str">
            <v>ONLINE_TXN_RUN</v>
          </cell>
          <cell r="F6784" t="e">
            <v>#N/A</v>
          </cell>
          <cell r="G6784" t="str">
            <v>&lt;&lt;&lt;&lt;&lt;字段详细信息&gt;&gt;&gt;&gt;&gt;</v>
          </cell>
          <cell r="H6784" t="str">
            <v>ORIG_TXN_RUN_NBR,SUB_TXN_RUN_NBR,TXN_DT</v>
          </cell>
        </row>
        <row r="6785">
          <cell r="E6785" t="str">
            <v>QUST_AC_INFO</v>
          </cell>
          <cell r="F6785" t="e">
            <v>#N/A</v>
          </cell>
          <cell r="G6785" t="str">
            <v>&lt;&lt;&lt;&lt;&lt;字段详细信息&gt;&gt;&gt;&gt;&gt;</v>
          </cell>
          <cell r="H6785" t="str">
            <v>CRD_NO_OR_AC_AR_ID,AC_F</v>
          </cell>
        </row>
        <row r="6786">
          <cell r="E6786" t="str">
            <v>CORP_IND_REL</v>
          </cell>
          <cell r="F6786" t="e">
            <v>#N/A</v>
          </cell>
          <cell r="G6786" t="str">
            <v>&lt;&lt;&lt;&lt;&lt;字段详细信息&gt;&gt;&gt;&gt;&gt;</v>
          </cell>
          <cell r="H6786" t="str">
            <v>ID</v>
          </cell>
        </row>
        <row r="6787">
          <cell r="E6787" t="str">
            <v>CST_CL_INFO</v>
          </cell>
          <cell r="F6787" t="e">
            <v>#N/A</v>
          </cell>
          <cell r="G6787" t="str">
            <v>&lt;&lt;&lt;&lt;&lt;字段详细信息&gt;&gt;&gt;&gt;&gt;</v>
          </cell>
          <cell r="H6787" t="str">
            <v>OU_TP_ID</v>
          </cell>
        </row>
        <row r="6788">
          <cell r="E6788" t="str">
            <v>PD_MD</v>
          </cell>
          <cell r="F6788" t="e">
            <v>#N/A</v>
          </cell>
          <cell r="G6788" t="str">
            <v>&lt;&lt;&lt;&lt;&lt;字段详细信息&gt;&gt;&gt;&gt;&gt;</v>
          </cell>
          <cell r="H6788" t="str">
            <v>MD_CD,BIG_BIZ_TP_ID,LP_CD</v>
          </cell>
        </row>
        <row r="6789">
          <cell r="E6789" t="str">
            <v>ACG_AMT_LMT_X_BRCH</v>
          </cell>
          <cell r="F6789" t="e">
            <v>#N/A</v>
          </cell>
          <cell r="G6789" t="str">
            <v>&lt;&lt;&lt;&lt;&lt;字段详细信息&gt;&gt;&gt;&gt;&gt;</v>
          </cell>
          <cell r="H6789" t="str">
            <v>ACG_LMT_SEQ_NO</v>
          </cell>
        </row>
        <row r="6790">
          <cell r="E6790" t="str">
            <v>ACG_AMT_LMT_X_CST</v>
          </cell>
          <cell r="F6790" t="e">
            <v>#N/A</v>
          </cell>
          <cell r="G6790" t="str">
            <v>&lt;&lt;&lt;&lt;&lt;字段详细信息&gt;&gt;&gt;&gt;&gt;</v>
          </cell>
          <cell r="H6790" t="str">
            <v>ELC_ACG,CST_TP_ID,LMT_TP_ID,TXN_CNL_TP_ID,CORP_NO</v>
          </cell>
        </row>
        <row r="6791">
          <cell r="E6791" t="str">
            <v>AUTH_AMT_LMT_X_BRCH</v>
          </cell>
          <cell r="F6791" t="e">
            <v>#N/A</v>
          </cell>
          <cell r="G6791" t="str">
            <v>&lt;&lt;&lt;&lt;&lt;字段详细信息&gt;&gt;&gt;&gt;&gt;</v>
          </cell>
          <cell r="H6791" t="str">
            <v>AUTH_TP_SEQ_NO</v>
          </cell>
        </row>
        <row r="6792">
          <cell r="E6792" t="str">
            <v>AUTH_AMT_LMT_X_CST</v>
          </cell>
          <cell r="F6792" t="e">
            <v>#N/A</v>
          </cell>
          <cell r="G6792" t="str">
            <v>&lt;&lt;&lt;&lt;&lt;字段详细信息&gt;&gt;&gt;&gt;&gt;</v>
          </cell>
          <cell r="H6792" t="str">
            <v>USER_ID,CST_TP_ID,TXN_CNL_TP_ID,CST_RSK_CPY_TP_ID,AUTH_MTH,CORP_NO</v>
          </cell>
        </row>
        <row r="6793">
          <cell r="E6793" t="str">
            <v>NFC_FLT_IR</v>
          </cell>
          <cell r="F6793" t="e">
            <v>#N/A</v>
          </cell>
          <cell r="G6793" t="str">
            <v>&lt;&lt;&lt;&lt;&lt;字段详细信息&gt;&gt;&gt;&gt;&gt;</v>
          </cell>
          <cell r="H6793" t="str">
            <v>LP_CD,FLT_IR_SEQ</v>
          </cell>
        </row>
        <row r="6794">
          <cell r="E6794" t="str">
            <v>CST_AMT_LMT_X_BRCH</v>
          </cell>
          <cell r="F6794" t="e">
            <v>#N/A</v>
          </cell>
          <cell r="G6794" t="str">
            <v>&lt;&lt;&lt;&lt;&lt;字段详细信息&gt;&gt;&gt;&gt;&gt;</v>
          </cell>
          <cell r="H6794" t="str">
            <v>CST_LMT_SEQ_NO</v>
          </cell>
        </row>
        <row r="6795">
          <cell r="E6795" t="str">
            <v>CST_AMT_LMT_X_CST</v>
          </cell>
          <cell r="F6795" t="e">
            <v>#N/A</v>
          </cell>
          <cell r="G6795" t="str">
            <v>&lt;&lt;&lt;&lt;&lt;字段详细信息&gt;&gt;&gt;&gt;&gt;</v>
          </cell>
          <cell r="H6795" t="str">
            <v>USER_ID,LMT_TP_ID,TXN_CNL_TP_ID,CORP_NO</v>
          </cell>
        </row>
        <row r="6796">
          <cell r="E6796" t="str">
            <v>PD_ACC</v>
          </cell>
          <cell r="F6796" t="e">
            <v>#N/A</v>
          </cell>
          <cell r="G6796" t="str">
            <v>&lt;&lt;&lt;&lt;&lt;字段详细信息&gt;&gt;&gt;&gt;&gt;</v>
          </cell>
          <cell r="H6796" t="str">
            <v>PD_ID,DEPS_PRD</v>
          </cell>
        </row>
        <row r="6797">
          <cell r="E6797" t="str">
            <v>PD_ACC_TP_CTRL</v>
          </cell>
          <cell r="F6797" t="e">
            <v>#N/A</v>
          </cell>
          <cell r="G6797" t="str">
            <v>&lt;&lt;&lt;&lt;&lt;字段详细信息&gt;&gt;&gt;&gt;&gt;</v>
          </cell>
          <cell r="H6797" t="str">
            <v>PD_ID</v>
          </cell>
        </row>
        <row r="6798">
          <cell r="E6798" t="str">
            <v>PD_ADDTNL_PRTY</v>
          </cell>
          <cell r="F6798" t="e">
            <v>#N/A</v>
          </cell>
          <cell r="G6798" t="str">
            <v>&lt;&lt;&lt;&lt;&lt;字段详细信息&gt;&gt;&gt;&gt;&gt;</v>
          </cell>
          <cell r="H6798" t="str">
            <v>PD_ID</v>
          </cell>
        </row>
        <row r="6799">
          <cell r="E6799" t="str">
            <v>CC_SET_CHG_LOG</v>
          </cell>
          <cell r="F6799" t="e">
            <v>#N/A</v>
          </cell>
          <cell r="G6799" t="str">
            <v>&lt;&lt;&lt;&lt;&lt;字段详细信息&gt;&gt;&gt;&gt;&gt;</v>
          </cell>
          <cell r="H6799" t="str">
            <v>CHG_DT,CC_NO,CHG_TM,OPR_CD,CC_AC_AR_ID</v>
          </cell>
        </row>
        <row r="6800">
          <cell r="E6800" t="str">
            <v>PD_ORG_CTRL</v>
          </cell>
          <cell r="F6800" t="e">
            <v>#N/A</v>
          </cell>
          <cell r="G6800" t="str">
            <v>&lt;&lt;&lt;&lt;&lt;字段详细信息&gt;&gt;&gt;&gt;&gt;</v>
          </cell>
          <cell r="H6800" t="str">
            <v>PD_ID,OU_IP_ID</v>
          </cell>
        </row>
        <row r="6801">
          <cell r="E6801" t="str">
            <v>PD_OP_AC_CTRL</v>
          </cell>
          <cell r="F6801" t="e">
            <v>#N/A</v>
          </cell>
          <cell r="G6801" t="str">
            <v>&lt;&lt;&lt;&lt;&lt;字段详细信息&gt;&gt;&gt;&gt;&gt;</v>
          </cell>
          <cell r="H6801" t="str">
            <v>PD_ID</v>
          </cell>
        </row>
        <row r="6802">
          <cell r="E6802" t="str">
            <v>PD_VIO_INT_PAID</v>
          </cell>
          <cell r="F6802" t="e">
            <v>#N/A</v>
          </cell>
          <cell r="G6802" t="str">
            <v>&lt;&lt;&lt;&lt;&lt;字段详细信息&gt;&gt;&gt;&gt;&gt;</v>
          </cell>
          <cell r="H6802" t="str">
            <v>PD_ID,VIO_INT_PAID_TP_ID</v>
          </cell>
        </row>
        <row r="6803">
          <cell r="E6803" t="str">
            <v>PD_WD_PLAN</v>
          </cell>
          <cell r="F6803" t="e">
            <v>#N/A</v>
          </cell>
          <cell r="G6803" t="str">
            <v>&lt;&lt;&lt;&lt;&lt;字段详细信息&gt;&gt;&gt;&gt;&gt;</v>
          </cell>
          <cell r="H6803" t="str">
            <v>PD_ID</v>
          </cell>
        </row>
        <row r="6804">
          <cell r="E6804" t="str">
            <v>PD_WD_CTRL</v>
          </cell>
          <cell r="F6804" t="e">
            <v>#N/A</v>
          </cell>
          <cell r="G6804" t="str">
            <v>&lt;&lt;&lt;&lt;&lt;字段详细信息&gt;&gt;&gt;&gt;&gt;</v>
          </cell>
          <cell r="H6804" t="str">
            <v>PD_ID</v>
          </cell>
        </row>
        <row r="6805">
          <cell r="E6805" t="str">
            <v>NFC_IR_CD_DEF</v>
          </cell>
          <cell r="F6805" t="e">
            <v>#N/A</v>
          </cell>
          <cell r="G6805" t="str">
            <v>&lt;&lt;&lt;&lt;&lt;字段详细信息&gt;&gt;&gt;&gt;&gt;</v>
          </cell>
          <cell r="H6805" t="str">
            <v>IR_CD,LP_CD</v>
          </cell>
        </row>
        <row r="6806">
          <cell r="E6806" t="str">
            <v>PREF_IR_DTL</v>
          </cell>
          <cell r="F6806" t="e">
            <v>#N/A</v>
          </cell>
          <cell r="G6806" t="str">
            <v>&lt;&lt;&lt;&lt;&lt;字段详细信息&gt;&gt;&gt;&gt;&gt;</v>
          </cell>
          <cell r="H6806" t="str">
            <v>MIN_IR_REL_DEM_VAL,MAX_IR_REL_DEM_VAL,IR_REL_DEM_TP_ID,IR_REL_DEM_VAL,PREF_IR_NO</v>
          </cell>
        </row>
        <row r="6807">
          <cell r="E6807" t="str">
            <v>INN_ACCT_TXN_DTL</v>
          </cell>
          <cell r="F6807" t="e">
            <v>#N/A</v>
          </cell>
          <cell r="G6807" t="str">
            <v>&lt;&lt;&lt;&lt;&lt;字段详细信息&gt;&gt;&gt;&gt;&gt;</v>
          </cell>
          <cell r="H6807" t="str">
            <v>VCHR_RUN_NBR,TXN_DT</v>
          </cell>
        </row>
        <row r="6808">
          <cell r="E6808" t="str">
            <v>SUB_INN_ACCT_PROD</v>
          </cell>
          <cell r="F6808" t="e">
            <v>#N/A</v>
          </cell>
          <cell r="G6808" t="str">
            <v>&lt;&lt;&lt;&lt;&lt;字段详细信息&gt;&gt;&gt;&gt;&gt;</v>
          </cell>
          <cell r="H6808" t="str">
            <v>BIZ_CD,SUB_BIZ_CD</v>
          </cell>
        </row>
        <row r="6809">
          <cell r="E6809" t="str">
            <v>ELC_AC_UPDTD_RGST</v>
          </cell>
          <cell r="F6809" t="e">
            <v>#N/A</v>
          </cell>
          <cell r="G6809" t="str">
            <v>&lt;&lt;&lt;&lt;&lt;字段详细信息&gt;&gt;&gt;&gt;&gt;</v>
          </cell>
          <cell r="H6809" t="str">
            <v>MSG_RUN_NO</v>
          </cell>
        </row>
        <row r="6810">
          <cell r="E6810" t="str">
            <v>INN_ACCT_INF</v>
          </cell>
          <cell r="F6810" t="e">
            <v>#N/A</v>
          </cell>
          <cell r="G6810" t="str">
            <v>&lt;&lt;&lt;&lt;&lt;字段详细信息&gt;&gt;&gt;&gt;&gt;</v>
          </cell>
          <cell r="H6810" t="str">
            <v>INN_ACCT_NO</v>
          </cell>
        </row>
        <row r="6811">
          <cell r="E6811" t="str">
            <v>LN_AC_DRDWN_INFO_20200429_BDW_LX_01</v>
          </cell>
          <cell r="F6811" t="e">
            <v>#N/A</v>
          </cell>
          <cell r="G6811" t="str">
            <v>&lt;&lt;&lt;&lt;&lt;字段详细信息&gt;&gt;&gt;&gt;&gt;</v>
          </cell>
          <cell r="H6811" t="str">
            <v>LP_CD,LN_DBL_AR_ID</v>
          </cell>
        </row>
        <row r="6812">
          <cell r="E6812" t="str">
            <v>SUSP_ENTR_WP_REG</v>
          </cell>
          <cell r="F6812" t="e">
            <v>#N/A</v>
          </cell>
          <cell r="G6812" t="str">
            <v>&lt;&lt;&lt;&lt;&lt;字段详细信息&gt;&gt;&gt;&gt;&gt;</v>
          </cell>
          <cell r="H6812" t="str">
            <v>WIP_SEQ_NO</v>
          </cell>
        </row>
        <row r="6813">
          <cell r="E6813" t="str">
            <v>TXN_RUN_DTL_20180808_BDW_HC_01</v>
          </cell>
          <cell r="F6813" t="e">
            <v>#N/A</v>
          </cell>
          <cell r="G6813" t="str">
            <v>&lt;&lt;&lt;&lt;&lt;字段详细信息&gt;&gt;&gt;&gt;&gt;</v>
          </cell>
          <cell r="H6813" t="str">
            <v>REC_NO,TXN_DT</v>
          </cell>
        </row>
        <row r="6814">
          <cell r="E6814" t="str">
            <v>TXN_RUN_LIQUI_DTL</v>
          </cell>
          <cell r="F6814" t="e">
            <v>#N/A</v>
          </cell>
          <cell r="G6814" t="str">
            <v>&lt;&lt;&lt;&lt;&lt;字段详细信息&gt;&gt;&gt;&gt;&gt;</v>
          </cell>
          <cell r="H6814" t="str">
            <v>LP_CD,PRN_BIZ_NO,REC_NO,TXN_DT</v>
          </cell>
        </row>
        <row r="6815">
          <cell r="E6815" t="str">
            <v>NFCP_USER_INFO</v>
          </cell>
          <cell r="F6815" t="str">
            <v>用户基本信息</v>
          </cell>
          <cell r="G6815" t="str">
            <v>&lt;&lt;&lt;&lt;&lt;字段详细信息&gt;&gt;&gt;&gt;&gt;</v>
          </cell>
          <cell r="H6815" t="str">
            <v>NFCP_CUST_ID</v>
          </cell>
        </row>
        <row r="6816">
          <cell r="E6816" t="str">
            <v>LBY_AC_ACRD_SMT_DTL</v>
          </cell>
          <cell r="F6816" t="e">
            <v>#N/A</v>
          </cell>
          <cell r="G6816" t="str">
            <v>&lt;&lt;&lt;&lt;&lt;字段详细信息&gt;&gt;&gt;&gt;&gt;</v>
          </cell>
          <cell r="H6816" t="str">
            <v>LBY_AC_AR_ID,ACRD_DT,TXN_SEQ_NBR</v>
          </cell>
        </row>
        <row r="6817">
          <cell r="E6817" t="str">
            <v>AC_ALIS_RLTNP</v>
          </cell>
          <cell r="F6817" t="e">
            <v>#N/A</v>
          </cell>
          <cell r="G6817" t="str">
            <v>&lt;&lt;&lt;&lt;&lt;字段详细信息&gt;&gt;&gt;&gt;&gt;</v>
          </cell>
          <cell r="H6817" t="str">
            <v>ELC_AC_AR_ID,AC_TP_ID,AC_ALIS_NM,RPRG_OU_IP_ID</v>
          </cell>
        </row>
        <row r="6818">
          <cell r="E6818" t="str">
            <v>FRZ_RGST</v>
          </cell>
          <cell r="F6818" t="e">
            <v>#N/A</v>
          </cell>
          <cell r="G6818" t="str">
            <v>&lt;&lt;&lt;&lt;&lt;字段详细信息&gt;&gt;&gt;&gt;&gt;</v>
          </cell>
          <cell r="H6818" t="str">
            <v>FRZ_EVT_NO,SEQ_NO</v>
          </cell>
        </row>
        <row r="6819">
          <cell r="E6819" t="str">
            <v>IBNK_DLAY_TRF_RET_GRST</v>
          </cell>
          <cell r="F6819" t="e">
            <v>#N/A</v>
          </cell>
          <cell r="G6819" t="str">
            <v>&lt;&lt;&lt;&lt;&lt;字段详细信息&gt;&gt;&gt;&gt;&gt;</v>
          </cell>
          <cell r="H6819" t="str">
            <v>BTCH_NO,SEQ_NO</v>
          </cell>
        </row>
        <row r="6820">
          <cell r="E6820" t="str">
            <v>DMD_AMT_PD</v>
          </cell>
          <cell r="F6820" t="e">
            <v>#N/A</v>
          </cell>
          <cell r="G6820" t="str">
            <v>&lt;&lt;&lt;&lt;&lt;字段详细信息&gt;&gt;&gt;&gt;&gt;</v>
          </cell>
          <cell r="H6820" t="str">
            <v>PD_ID</v>
          </cell>
        </row>
        <row r="6821">
          <cell r="E6821" t="str">
            <v>ELC_AC_OPN_RGST</v>
          </cell>
          <cell r="F6821" t="e">
            <v>#N/A</v>
          </cell>
          <cell r="G6821" t="str">
            <v>&lt;&lt;&lt;&lt;&lt;字段详细信息&gt;&gt;&gt;&gt;&gt;</v>
          </cell>
          <cell r="H6821" t="str">
            <v>ELC_AC_AR_ID,OPN_RUN_NBR</v>
          </cell>
        </row>
        <row r="6822">
          <cell r="E6822" t="str">
            <v>PD_DEPS_PLAN</v>
          </cell>
          <cell r="F6822" t="e">
            <v>#N/A</v>
          </cell>
          <cell r="G6822" t="str">
            <v>&lt;&lt;&lt;&lt;&lt;字段详细信息&gt;&gt;&gt;&gt;&gt;</v>
          </cell>
          <cell r="H6822" t="str">
            <v>PD_ID</v>
          </cell>
        </row>
        <row r="6823">
          <cell r="E6823" t="str">
            <v>CRD_AC_RLN</v>
          </cell>
          <cell r="F6823" t="e">
            <v>#N/A</v>
          </cell>
          <cell r="G6823" t="str">
            <v>&lt;&lt;&lt;&lt;&lt;字段详细信息&gt;&gt;&gt;&gt;&gt;</v>
          </cell>
          <cell r="H6823" t="str">
            <v>RLTD_CRD_NO</v>
          </cell>
        </row>
        <row r="6824">
          <cell r="E6824" t="str">
            <v>NFC_BAS_IR</v>
          </cell>
          <cell r="F6824" t="e">
            <v>#N/A</v>
          </cell>
          <cell r="G6824" t="str">
            <v>&lt;&lt;&lt;&lt;&lt;字段详细信息&gt;&gt;&gt;&gt;&gt;</v>
          </cell>
          <cell r="H6824" t="str">
            <v>BAS_IR_SEQ_NO,LP_CD</v>
          </cell>
        </row>
        <row r="6825">
          <cell r="E6825" t="str">
            <v>PD_DEPS_CTRL</v>
          </cell>
          <cell r="F6825" t="e">
            <v>#N/A</v>
          </cell>
          <cell r="G6825" t="str">
            <v>&lt;&lt;&lt;&lt;&lt;字段详细信息&gt;&gt;&gt;&gt;&gt;</v>
          </cell>
          <cell r="H6825" t="str">
            <v>PD_ID</v>
          </cell>
        </row>
        <row r="6826">
          <cell r="E6826" t="str">
            <v>ELC_AC_INFO</v>
          </cell>
          <cell r="F6826" t="e">
            <v>#N/A</v>
          </cell>
          <cell r="G6826" t="str">
            <v>&lt;&lt;&lt;&lt;&lt;字段详细信息&gt;&gt;&gt;&gt;&gt;</v>
          </cell>
          <cell r="H6826" t="str">
            <v>ELC_AC_AR_ID</v>
          </cell>
        </row>
        <row r="6827">
          <cell r="E6827" t="str">
            <v>FAM_WAL_CTR_RGST</v>
          </cell>
          <cell r="F6827" t="e">
            <v>#N/A</v>
          </cell>
          <cell r="G6827" t="str">
            <v>&lt;&lt;&lt;&lt;&lt;字段详细信息&gt;&gt;&gt;&gt;&gt;</v>
          </cell>
          <cell r="H6827" t="str">
            <v>FAM_RLTNP_ID,CTR_UPDT_DT,CORP_NO</v>
          </cell>
        </row>
        <row r="6828">
          <cell r="E6828" t="str">
            <v>ELC_AC_BTCH_RGST</v>
          </cell>
          <cell r="F6828" t="e">
            <v>#N/A</v>
          </cell>
          <cell r="G6828" t="str">
            <v>&lt;&lt;&lt;&lt;&lt;字段详细信息&gt;&gt;&gt;&gt;&gt;</v>
          </cell>
          <cell r="H6828" t="str">
            <v>TXN_BTCH_ID,TXN_DT,SEQ_NO,RPRG_OU_IP_ID</v>
          </cell>
        </row>
        <row r="6829">
          <cell r="E6829" t="str">
            <v>FAM_WAL_RLTNP</v>
          </cell>
          <cell r="F6829" t="e">
            <v>#N/A</v>
          </cell>
          <cell r="G6829" t="str">
            <v>&lt;&lt;&lt;&lt;&lt;字段详细信息&gt;&gt;&gt;&gt;&gt;</v>
          </cell>
          <cell r="H6829" t="str">
            <v>FAM_RLTNP_ID,CORP_NO</v>
          </cell>
        </row>
        <row r="6830">
          <cell r="E6830" t="str">
            <v>PD_INT_RT</v>
          </cell>
          <cell r="F6830" t="e">
            <v>#N/A</v>
          </cell>
          <cell r="G6830" t="str">
            <v>&lt;&lt;&lt;&lt;&lt;字段详细信息&gt;&gt;&gt;&gt;&gt;</v>
          </cell>
          <cell r="H6830" t="str">
            <v>PD_ID</v>
          </cell>
        </row>
        <row r="6831">
          <cell r="E6831" t="str">
            <v>PD_EXP_CTRL</v>
          </cell>
          <cell r="F6831" t="e">
            <v>#N/A</v>
          </cell>
          <cell r="G6831" t="str">
            <v>&lt;&lt;&lt;&lt;&lt;字段详细信息&gt;&gt;&gt;&gt;&gt;</v>
          </cell>
          <cell r="H6831" t="str">
            <v>PD_ID</v>
          </cell>
        </row>
        <row r="6832">
          <cell r="E6832" t="str">
            <v>TFR_OUT_XBANK_RET_GRST</v>
          </cell>
          <cell r="F6832" t="e">
            <v>#N/A</v>
          </cell>
          <cell r="G6832" t="str">
            <v>&lt;&lt;&lt;&lt;&lt;字段详细信息&gt;&gt;&gt;&gt;&gt;</v>
          </cell>
          <cell r="H6832" t="str">
            <v>BTCH_NO,SEQ_NO</v>
          </cell>
        </row>
        <row r="6833">
          <cell r="E6833" t="str">
            <v>LBY_AC_ACRD_DTL</v>
          </cell>
          <cell r="F6833" t="e">
            <v>#N/A</v>
          </cell>
          <cell r="G6833" t="str">
            <v>&lt;&lt;&lt;&lt;&lt;字段详细信息&gt;&gt;&gt;&gt;&gt;</v>
          </cell>
          <cell r="H6833" t="str">
            <v>LBY_AC_AR_ID,ACRD_DT</v>
          </cell>
        </row>
        <row r="6834">
          <cell r="E6834" t="str">
            <v>CR_CRD_ADR_INF</v>
          </cell>
          <cell r="F6834" t="e">
            <v>#N/A</v>
          </cell>
          <cell r="G6834" t="str">
            <v>&lt;&lt;&lt;&lt;&lt;字段详细信息&gt;&gt;&gt;&gt;&gt;</v>
          </cell>
          <cell r="H6834" t="str">
            <v>ID_NO,ADR_TP_ID</v>
          </cell>
        </row>
        <row r="6835">
          <cell r="E6835" t="str">
            <v>DCHRG_RGST</v>
          </cell>
          <cell r="F6835" t="e">
            <v>#N/A</v>
          </cell>
          <cell r="G6835" t="str">
            <v>&lt;&lt;&lt;&lt;&lt;字段详细信息&gt;&gt;&gt;&gt;&gt;</v>
          </cell>
          <cell r="H6835" t="str">
            <v>FRZ_EV_NO,DCHRG_SEQ_NBR</v>
          </cell>
        </row>
        <row r="6836">
          <cell r="E6836" t="str">
            <v>CC_ABS_AST_POOL_INF</v>
          </cell>
          <cell r="F6836" t="e">
            <v>#N/A</v>
          </cell>
          <cell r="G6836" t="str">
            <v>&lt;&lt;&lt;&lt;&lt;字段详细信息&gt;&gt;&gt;&gt;&gt;</v>
          </cell>
          <cell r="H6836" t="str">
            <v>AST_POOL_CD,BNK_ID</v>
          </cell>
        </row>
        <row r="6837">
          <cell r="E6837" t="str">
            <v>ABS_AST_POOL_DTL_INF_20211201_BDW_CYZ_02</v>
          </cell>
          <cell r="F6837" t="e">
            <v>#N/A</v>
          </cell>
          <cell r="G6837" t="str">
            <v>&lt;&lt;&lt;&lt;&lt;字段详细信息&gt;&gt;&gt;&gt;&gt;</v>
          </cell>
          <cell r="H6837" t="str">
            <v>ID</v>
          </cell>
        </row>
        <row r="6838">
          <cell r="E6838" t="str">
            <v>FAM_WAL_LMT_INF</v>
          </cell>
          <cell r="F6838" t="e">
            <v>#N/A</v>
          </cell>
          <cell r="G6838" t="str">
            <v>&lt;&lt;&lt;&lt;&lt;字段详细信息&gt;&gt;&gt;&gt;&gt;</v>
          </cell>
          <cell r="H6838" t="str">
            <v>FAM_RLTNP_ID,CORP_NO</v>
          </cell>
        </row>
        <row r="6839">
          <cell r="E6839" t="str">
            <v>ELC_AC_ST_PARM_INF</v>
          </cell>
          <cell r="F6839" t="e">
            <v>#N/A</v>
          </cell>
          <cell r="G6839" t="str">
            <v>&lt;&lt;&lt;&lt;&lt;字段详细信息&gt;&gt;&gt;&gt;&gt;</v>
          </cell>
          <cell r="H6839" t="str">
            <v>LP_CD,TXN_CODE,ST_DIME,ST_DIME_2,ST_DIME_3,ST_DIME_4,ST_DIME_5,ST_DIME_6</v>
          </cell>
        </row>
        <row r="6840">
          <cell r="E6840" t="str">
            <v>VIRT_CRD_INFO</v>
          </cell>
          <cell r="F6840" t="e">
            <v>#N/A</v>
          </cell>
          <cell r="G6840" t="str">
            <v>&lt;&lt;&lt;&lt;&lt;字段详细信息&gt;&gt;&gt;&gt;&gt;</v>
          </cell>
          <cell r="H6840" t="str">
            <v>VIRT_CRD_NO</v>
          </cell>
        </row>
        <row r="6841">
          <cell r="E6841" t="str">
            <v>SCEN_CHRG_DEF</v>
          </cell>
          <cell r="F6841" t="e">
            <v>#N/A</v>
          </cell>
          <cell r="G6841" t="str">
            <v>&lt;&lt;&lt;&lt;&lt;字段详细信息&gt;&gt;&gt;&gt;&gt;</v>
          </cell>
          <cell r="H6841" t="str">
            <v>SEQ_NO,SCEN_CD,CORP_NO</v>
          </cell>
        </row>
        <row r="6842">
          <cell r="E6842" t="str">
            <v>SCEN_EV_DTL</v>
          </cell>
          <cell r="F6842" t="e">
            <v>#N/A</v>
          </cell>
          <cell r="G6842" t="str">
            <v>&lt;&lt;&lt;&lt;&lt;字段详细信息&gt;&gt;&gt;&gt;&gt;</v>
          </cell>
          <cell r="H6842" t="str">
            <v>SCEN_CD,SCEN_MOD_TP_ID,EV_CD,DIME_CGY,CORP_NO</v>
          </cell>
        </row>
        <row r="6843">
          <cell r="E6843" t="str">
            <v>IM_LC_AMD</v>
          </cell>
          <cell r="F6843" t="e">
            <v>#N/A</v>
          </cell>
          <cell r="G6843" t="str">
            <v>&lt;&lt;&lt;&lt;&lt;字段详细信息&gt;&gt;&gt;&gt;&gt;</v>
          </cell>
          <cell r="H6843" t="str">
            <v>LC_NO,AMD_NO</v>
          </cell>
        </row>
        <row r="6844">
          <cell r="E6844" t="str">
            <v>INTT_PYMT_TXN_RUN_20180822_BDW_ZX_02</v>
          </cell>
          <cell r="F6844" t="e">
            <v>#N/A</v>
          </cell>
          <cell r="G6844" t="str">
            <v>&lt;&lt;&lt;&lt;&lt;字段详细信息&gt;&gt;&gt;&gt;&gt;</v>
          </cell>
          <cell r="H6844" t="str">
            <v>PYMT_TML_TOT_TXN_RUN_NO,PYMT_TML_TXN_RUN_NO</v>
          </cell>
        </row>
        <row r="6845">
          <cell r="E6845" t="str">
            <v>LBY_AC_AC_RLN_20180822</v>
          </cell>
          <cell r="F6845" t="e">
            <v>#N/A</v>
          </cell>
          <cell r="G6845" t="str">
            <v>&lt;&lt;&lt;&lt;&lt;字段详细信息&gt;&gt;&gt;&gt;&gt;</v>
          </cell>
          <cell r="H6845" t="str">
            <v>ELC_AC_AR_ID,SEQ_NBR</v>
          </cell>
        </row>
        <row r="6846">
          <cell r="E6846" t="str">
            <v>FT_DEP_AR_AUTO_TRF_RGST</v>
          </cell>
          <cell r="F6846" t="e">
            <v>#N/A</v>
          </cell>
          <cell r="G6846" t="str">
            <v>&lt;&lt;&lt;&lt;&lt;字段详细信息&gt;&gt;&gt;&gt;&gt;</v>
          </cell>
          <cell r="H6846" t="str">
            <v>AC_AR_ID,TXN_DT,ORIG_TXN_RUN_NBR</v>
          </cell>
        </row>
        <row r="6847">
          <cell r="E6847" t="str">
            <v>LBY_AC_INST_INF</v>
          </cell>
          <cell r="F6847" t="e">
            <v>#N/A</v>
          </cell>
          <cell r="G6847" t="str">
            <v>&lt;&lt;&lt;&lt;&lt;字段详细信息&gt;&gt;&gt;&gt;&gt;</v>
          </cell>
          <cell r="H6847" t="str">
            <v>LBY_AC_AR_ID</v>
          </cell>
        </row>
        <row r="6848">
          <cell r="E6848" t="str">
            <v>DED_RGST</v>
          </cell>
          <cell r="F6848" t="e">
            <v>#N/A</v>
          </cell>
          <cell r="G6848" t="str">
            <v>&lt;&lt;&lt;&lt;&lt;字段详细信息&gt;&gt;&gt;&gt;&gt;</v>
          </cell>
          <cell r="H6848" t="str">
            <v>CHRG_SEQ_NO</v>
          </cell>
        </row>
        <row r="6849">
          <cell r="E6849" t="str">
            <v>IR_PREF_DEF</v>
          </cell>
          <cell r="F6849" t="e">
            <v>#N/A</v>
          </cell>
          <cell r="G6849" t="str">
            <v>&lt;&lt;&lt;&lt;&lt;字段详细信息&gt;&gt;&gt;&gt;&gt;</v>
          </cell>
          <cell r="H6849" t="str">
            <v>LP_CD,OU_IP_ID,PREF_IR_NO,EFF_DT,EFF_TM</v>
          </cell>
        </row>
        <row r="6850">
          <cell r="E6850" t="str">
            <v>ELC_AC_SIGN_INF</v>
          </cell>
          <cell r="F6850" t="e">
            <v>#N/A</v>
          </cell>
          <cell r="G6850" t="str">
            <v>&lt;&lt;&lt;&lt;&lt;字段详细信息&gt;&gt;&gt;&gt;&gt;</v>
          </cell>
          <cell r="H6850" t="str">
            <v>AC_SIGN_NO</v>
          </cell>
        </row>
        <row r="6851">
          <cell r="E6851" t="str">
            <v>ELC_AC_CNSM_RGST</v>
          </cell>
          <cell r="F6851" t="e">
            <v>#N/A</v>
          </cell>
          <cell r="G6851" t="str">
            <v>&lt;&lt;&lt;&lt;&lt;字段详细信息&gt;&gt;&gt;&gt;&gt;</v>
          </cell>
          <cell r="H6851" t="str">
            <v>CORP_NO,CNL_RUN_NBR,CNL_DT</v>
          </cell>
        </row>
        <row r="6852">
          <cell r="E6852" t="str">
            <v>FEE_RGST_DTL_INF</v>
          </cell>
          <cell r="F6852" t="e">
            <v>#N/A</v>
          </cell>
          <cell r="G6852" t="str">
            <v>&lt;&lt;&lt;&lt;&lt;字段详细信息&gt;&gt;&gt;&gt;&gt;</v>
          </cell>
          <cell r="H6852" t="str">
            <v>BILL_DT,BILL_TLR_RUN_NBR,RGST_SEQ_NO,RCVB_SEQ_NO,RPRG_OU_IP_ID</v>
          </cell>
        </row>
        <row r="6853">
          <cell r="E6853" t="str">
            <v>FEE_RCVB_RGST</v>
          </cell>
          <cell r="F6853" t="e">
            <v>#N/A</v>
          </cell>
          <cell r="G6853" t="str">
            <v>&lt;&lt;&lt;&lt;&lt;字段详细信息&gt;&gt;&gt;&gt;&gt;</v>
          </cell>
          <cell r="H6853" t="str">
            <v>TXN_DT,TELLER_TXN_RUN_NBR,SEQ_NBR,LP_CD</v>
          </cell>
        </row>
        <row r="6854">
          <cell r="E6854" t="str">
            <v>CHRG_CD_DEF</v>
          </cell>
          <cell r="F6854" t="e">
            <v>#N/A</v>
          </cell>
          <cell r="G6854" t="str">
            <v>&lt;&lt;&lt;&lt;&lt;字段详细信息&gt;&gt;&gt;&gt;&gt;</v>
          </cell>
          <cell r="H6854" t="str">
            <v>CHRG_CD,CCY_ID,CORP_NO</v>
          </cell>
        </row>
        <row r="6855">
          <cell r="E6855" t="str">
            <v>TFR_XBANK_NO_RT_RGST</v>
          </cell>
          <cell r="F6855" t="e">
            <v>#N/A</v>
          </cell>
          <cell r="G6855" t="str">
            <v>&lt;&lt;&lt;&lt;&lt;字段详细信息&gt;&gt;&gt;&gt;&gt;</v>
          </cell>
          <cell r="H6855" t="str">
            <v>TXN_DT,OGN_TXN_NO</v>
          </cell>
        </row>
        <row r="6856">
          <cell r="E6856" t="str">
            <v>TFR_OUT_XBANK_CNCL_RGST</v>
          </cell>
          <cell r="F6856" t="e">
            <v>#N/A</v>
          </cell>
          <cell r="G6856" t="str">
            <v>&lt;&lt;&lt;&lt;&lt;字段详细信息&gt;&gt;&gt;&gt;&gt;</v>
          </cell>
          <cell r="H6856" t="str">
            <v>TXN_DT,OGN_TXN_NO</v>
          </cell>
        </row>
        <row r="6857">
          <cell r="E6857" t="str">
            <v>EXT_CRD_AC_RLN_20190821_BDW_XGK_01</v>
          </cell>
          <cell r="F6857" t="e">
            <v>#N/A</v>
          </cell>
          <cell r="G6857" t="str">
            <v>&lt;&lt;&lt;&lt;&lt;字段详细信息&gt;&gt;&gt;&gt;&gt;</v>
          </cell>
          <cell r="H6857" t="str">
            <v>AC_AR_ID,CRD_NO</v>
          </cell>
        </row>
        <row r="6858">
          <cell r="E6858" t="str">
            <v>LARGE_SMALL_NOSTRO_VOSTRO_DTL</v>
          </cell>
          <cell r="F6858" t="e">
            <v>#N/A</v>
          </cell>
          <cell r="G6858" t="str">
            <v>&lt;&lt;&lt;&lt;&lt;字段详细信息&gt;&gt;&gt;&gt;&gt;</v>
          </cell>
          <cell r="H6858" t="str">
            <v>CORP_NO,CNL_RUN_NBR,CNL_DT</v>
          </cell>
        </row>
        <row r="6859">
          <cell r="E6859" t="str">
            <v>CTR_MAIN_SH</v>
          </cell>
          <cell r="F6859" t="e">
            <v>#N/A</v>
          </cell>
          <cell r="G6859" t="str">
            <v>&lt;&lt;&lt;&lt;&lt;字段详细信息&gt;&gt;&gt;&gt;&gt;</v>
          </cell>
          <cell r="H6859" t="str">
            <v>CTR_ID</v>
          </cell>
        </row>
        <row r="6860">
          <cell r="E6860" t="str">
            <v>USR_AUTH_INFO_20201202_BDW_YZ_108</v>
          </cell>
          <cell r="F6860" t="e">
            <v>#N/A</v>
          </cell>
          <cell r="G6860" t="str">
            <v>&lt;&lt;&lt;&lt;&lt;字段详细信息&gt;&gt;&gt;&gt;&gt;</v>
          </cell>
          <cell r="H6860" t="str">
            <v>USR_ID</v>
          </cell>
        </row>
        <row r="6861">
          <cell r="E6861" t="str">
            <v>DRV_SCH_RUN</v>
          </cell>
          <cell r="F6861" t="e">
            <v>#N/A</v>
          </cell>
          <cell r="G6861" t="str">
            <v>&lt;&lt;&lt;&lt;&lt;字段详细信息&gt;&gt;&gt;&gt;&gt;</v>
          </cell>
          <cell r="H6861" t="str">
            <v>FRT_TML_TXN_DT,FRT_TML_TXN_RUN_NO,ETL_FL_NM</v>
          </cell>
        </row>
        <row r="6862">
          <cell r="E6862" t="str">
            <v>ACPS_GNL_QRCD_MCHNT_CNCL</v>
          </cell>
          <cell r="F6862" t="e">
            <v>#N/A</v>
          </cell>
          <cell r="G6862" t="str">
            <v>&lt;&lt;&lt;&lt;&lt;字段详细信息&gt;&gt;&gt;&gt;&gt;</v>
          </cell>
          <cell r="H6862" t="str">
            <v>MCHNT_ID</v>
          </cell>
        </row>
        <row r="6863">
          <cell r="E6863" t="str">
            <v>ACG_GL_VAL_SETS</v>
          </cell>
          <cell r="F6863" t="e">
            <v>#N/A</v>
          </cell>
          <cell r="G6863" t="str">
            <v>&lt;&lt;&lt;&lt;&lt;字段详细信息&gt;&gt;&gt;&gt;&gt;</v>
          </cell>
          <cell r="H6863" t="str">
            <v>ACG_VAL_SET_NM,ACG_VAL</v>
          </cell>
        </row>
        <row r="6864">
          <cell r="E6864" t="str">
            <v>SUB_BR_BIZ_SITU_SH</v>
          </cell>
          <cell r="F6864" t="e">
            <v>#N/A</v>
          </cell>
          <cell r="G6864" t="str">
            <v>&lt;&lt;&lt;&lt;&lt;字段详细信息&gt;&gt;&gt;&gt;&gt;</v>
          </cell>
          <cell r="H6864" t="str">
            <v>SUB_BR_OU_ID,CCY_ID,MLY_ID,LDG_ID,NEW_ACG_SBJ_ID,ACG_SBJ_LVL_ID</v>
          </cell>
        </row>
        <row r="6865">
          <cell r="E6865" t="str">
            <v>LN_TXN_DTL_INF</v>
          </cell>
          <cell r="F6865" t="e">
            <v>#N/A</v>
          </cell>
          <cell r="G6865" t="str">
            <v>&lt;&lt;&lt;&lt;&lt;字段详细信息&gt;&gt;&gt;&gt;&gt;</v>
          </cell>
          <cell r="H6865" t="str">
            <v>CTR_AR_ID,ORIG_TXN_RUN_NBR,SUB_TXN_RUN_NBR,CTR_SEQ_NBR,TXN_DT,DSC</v>
          </cell>
        </row>
        <row r="6866">
          <cell r="E6866" t="str">
            <v>ACCT_RATE_INF</v>
          </cell>
          <cell r="F6866" t="e">
            <v>#N/A</v>
          </cell>
          <cell r="G6866" t="str">
            <v>&lt;&lt;&lt;&lt;&lt;字段详细信息&gt;&gt;&gt;&gt;&gt;</v>
          </cell>
          <cell r="H6866" t="str">
            <v>LBY_AC_AR_ID,LP_CD,TXN_SEQ_NBR</v>
          </cell>
        </row>
        <row r="6867">
          <cell r="E6867" t="str">
            <v>ELC_AC_CLS_RGST_20180822</v>
          </cell>
          <cell r="F6867" t="e">
            <v>#N/A</v>
          </cell>
          <cell r="G6867" t="str">
            <v>&lt;&lt;&lt;&lt;&lt;字段详细信息&gt;&gt;&gt;&gt;&gt;</v>
          </cell>
          <cell r="H6867" t="str">
            <v>ELC_AC_AR_ID,CLS_RUN_NBR</v>
          </cell>
        </row>
        <row r="6868">
          <cell r="E6868" t="str">
            <v>INN_ACCT_TFR_OUT_RGR</v>
          </cell>
          <cell r="F6868" t="e">
            <v>#N/A</v>
          </cell>
          <cell r="G6868" t="str">
            <v>&lt;&lt;&lt;&lt;&lt;字段详细信息&gt;&gt;&gt;&gt;&gt;</v>
          </cell>
          <cell r="H6868" t="str">
            <v>SLIP_NO,SEQ_NO,TXN_DT</v>
          </cell>
        </row>
        <row r="6869">
          <cell r="E6869" t="str">
            <v>REC_MSG_INFO_SH</v>
          </cell>
          <cell r="F6869" t="e">
            <v>#N/A</v>
          </cell>
          <cell r="G6869" t="str">
            <v>&lt;&lt;&lt;&lt;&lt;字段详细信息&gt;&gt;&gt;&gt;&gt;</v>
          </cell>
          <cell r="H6869" t="str">
            <v>MSG_RUN_NO</v>
          </cell>
        </row>
        <row r="6870">
          <cell r="E6870" t="str">
            <v>LOU_EXPA_INFO_20200610_BDW_ZX_04</v>
          </cell>
          <cell r="F6870" t="e">
            <v>#N/A</v>
          </cell>
          <cell r="G6870" t="str">
            <v>&lt;&lt;&lt;&lt;&lt;字段详细信息&gt;&gt;&gt;&gt;&gt;</v>
          </cell>
          <cell r="H6870" t="str">
            <v>CTR_ID,CTR_SEQ_NO</v>
          </cell>
        </row>
        <row r="6871">
          <cell r="E6871" t="str">
            <v>RVRS_ENTR_NXT_DY_RGST</v>
          </cell>
          <cell r="F6871" t="e">
            <v>#N/A</v>
          </cell>
          <cell r="G6871" t="str">
            <v>&lt;&lt;&lt;&lt;&lt;字段详细信息&gt;&gt;&gt;&gt;&gt;</v>
          </cell>
          <cell r="H6871" t="str">
            <v>LP_CD,SLIP_NO,SEQ_NO,TXN_DT</v>
          </cell>
        </row>
        <row r="6872">
          <cell r="E6872" t="str">
            <v>SUSP_ENTR_PST_REG</v>
          </cell>
          <cell r="F6872" t="e">
            <v>#N/A</v>
          </cell>
          <cell r="G6872" t="str">
            <v>&lt;&lt;&lt;&lt;&lt;字段详细信息&gt;&gt;&gt;&gt;&gt;</v>
          </cell>
          <cell r="H6872" t="str">
            <v>SUS_SEQ_NO</v>
          </cell>
        </row>
        <row r="6873">
          <cell r="E6873" t="str">
            <v>SWIFT_MSG_RCV_EVT</v>
          </cell>
          <cell r="F6873" t="e">
            <v>#N/A</v>
          </cell>
          <cell r="G6873" t="str">
            <v>&lt;&lt;&lt;&lt;&lt;字段详细信息&gt;&gt;&gt;&gt;&gt;</v>
          </cell>
          <cell r="H6873" t="str">
            <v>SWIFT_MSG_SEQ_NO</v>
          </cell>
        </row>
        <row r="6874">
          <cell r="E6874" t="str">
            <v>SWIFT_MSG_SEND_EVT</v>
          </cell>
          <cell r="F6874" t="e">
            <v>#N/A</v>
          </cell>
          <cell r="G6874" t="str">
            <v>&lt;&lt;&lt;&lt;&lt;字段详细信息&gt;&gt;&gt;&gt;&gt;</v>
          </cell>
          <cell r="H6874" t="str">
            <v>SWIFT_MSG_SEQ_NO</v>
          </cell>
        </row>
        <row r="6875">
          <cell r="E6875" t="str">
            <v>ELC_AC_TFR_IN_AND_OUT_DTL</v>
          </cell>
          <cell r="F6875" t="e">
            <v>#N/A</v>
          </cell>
          <cell r="G6875" t="str">
            <v>&lt;&lt;&lt;&lt;&lt;字段详细信息&gt;&gt;&gt;&gt;&gt;</v>
          </cell>
          <cell r="H6875" t="str">
            <v>CNL_RUN_NBR,CNL_TXN_DT</v>
          </cell>
        </row>
        <row r="6876">
          <cell r="E6876" t="str">
            <v>TFR_DEP_CTR_AR_DTL</v>
          </cell>
          <cell r="F6876" t="e">
            <v>#N/A</v>
          </cell>
          <cell r="G6876" t="str">
            <v>&lt;&lt;&lt;&lt;&lt;字段详细信息&gt;&gt;&gt;&gt;&gt;</v>
          </cell>
          <cell r="H6876" t="str">
            <v>AC_SIGN_NO</v>
          </cell>
        </row>
        <row r="6877">
          <cell r="E6877" t="str">
            <v>INN_ACCT_OP_CL_RGST</v>
          </cell>
          <cell r="F6877" t="e">
            <v>#N/A</v>
          </cell>
          <cell r="G6877" t="str">
            <v>&lt;&lt;&lt;&lt;&lt;字段详细信息&gt;&gt;&gt;&gt;&gt;</v>
          </cell>
          <cell r="H6877" t="str">
            <v>OPEN_DT,AC_OPEN_CLS_RUN_NBR</v>
          </cell>
        </row>
        <row r="6878">
          <cell r="E6878" t="str">
            <v>LBY_AC_ADDL_INFO</v>
          </cell>
          <cell r="F6878" t="e">
            <v>#N/A</v>
          </cell>
          <cell r="G6878" t="str">
            <v>&lt;&lt;&lt;&lt;&lt;字段详细信息&gt;&gt;&gt;&gt;&gt;</v>
          </cell>
          <cell r="H6878" t="str">
            <v>LBY_AC_AR_ID,LP_CD</v>
          </cell>
        </row>
        <row r="6879">
          <cell r="E6879" t="str">
            <v>BTCH_CTR_RTLNP</v>
          </cell>
          <cell r="F6879" t="str">
            <v>批号借据对应关系表</v>
          </cell>
          <cell r="G6879" t="str">
            <v>&lt;&lt;&lt;&lt;&lt;字段详细信息&gt;&gt;&gt;&gt;&gt;</v>
          </cell>
          <cell r="H6879" t="str">
            <v>CTR_AR_ID,SEQ_NO,AR_INO_DRTN_RNG_NO</v>
          </cell>
        </row>
        <row r="6880">
          <cell r="E6880" t="str">
            <v>TRF_CD_DTL_FOR_NFCP</v>
          </cell>
          <cell r="F6880" t="e">
            <v>#N/A</v>
          </cell>
          <cell r="G6880" t="str">
            <v>&lt;&lt;&lt;&lt;&lt;字段详细信息&gt;&gt;&gt;&gt;&gt;</v>
          </cell>
          <cell r="H6880" t="str">
            <v>TXN_CODE</v>
          </cell>
        </row>
        <row r="6881">
          <cell r="E6881" t="str">
            <v>ELEC_DRFT_TXN_RUN_20180522_BDW_WCM_07</v>
          </cell>
          <cell r="F6881" t="e">
            <v>#N/A</v>
          </cell>
          <cell r="G6881" t="str">
            <v>&lt;&lt;&lt;&lt;&lt;字段详细信息&gt;&gt;&gt;&gt;&gt;</v>
          </cell>
          <cell r="H6881" t="str">
            <v>ID</v>
          </cell>
        </row>
        <row r="6882">
          <cell r="E6882" t="str">
            <v>ECD_CUST_AC_AR_HISTORY</v>
          </cell>
          <cell r="F6882" t="str">
            <v>客户账号表</v>
          </cell>
          <cell r="G6882" t="str">
            <v>&lt;&lt;&lt;&lt;&lt;字段详细信息&gt;&gt;&gt;&gt;&gt;</v>
          </cell>
          <cell r="H6882" t="str">
            <v>AC_AR_ID</v>
          </cell>
        </row>
        <row r="6883">
          <cell r="E6883" t="str">
            <v>SQR_PSN_ALCT_TFR</v>
          </cell>
          <cell r="F6883" t="str">
            <v>平盘资金调拨</v>
          </cell>
          <cell r="G6883" t="str">
            <v>&lt;&lt;&lt;&lt;&lt;字段详细信息&gt;&gt;&gt;&gt;&gt;</v>
          </cell>
          <cell r="H6883" t="str">
            <v>BIZ_NO</v>
          </cell>
        </row>
        <row r="6884">
          <cell r="E6884" t="str">
            <v>PRVO_WP_IN_VLD_INFO</v>
          </cell>
          <cell r="F6884" t="e">
            <v>#N/A</v>
          </cell>
          <cell r="G6884" t="str">
            <v>&lt;&lt;&lt;&lt;&lt;字段详细信息&gt;&gt;&gt;&gt;&gt;</v>
          </cell>
          <cell r="H6884" t="str">
            <v>RUN_NO</v>
          </cell>
        </row>
        <row r="6885">
          <cell r="E6885" t="str">
            <v>FRGN_CCY_AC_INF</v>
          </cell>
          <cell r="F6885" t="e">
            <v>#N/A</v>
          </cell>
          <cell r="G6885" t="str">
            <v>&lt;&lt;&lt;&lt;&lt;字段详细信息&gt;&gt;&gt;&gt;&gt;</v>
          </cell>
          <cell r="H6885" t="str">
            <v>AC_ID</v>
          </cell>
        </row>
        <row r="6886">
          <cell r="E6886" t="str">
            <v>SQR_PSN_TFR</v>
          </cell>
          <cell r="F6886" t="str">
            <v>平盘资金划出</v>
          </cell>
          <cell r="G6886" t="str">
            <v>&lt;&lt;&lt;&lt;&lt;字段详细信息&gt;&gt;&gt;&gt;&gt;</v>
          </cell>
          <cell r="H6886" t="str">
            <v>BIZ_NO</v>
          </cell>
        </row>
        <row r="6887">
          <cell r="E6887" t="str">
            <v>ELEC_CHRG_SWP_DTL</v>
          </cell>
          <cell r="F6887" t="e">
            <v>#N/A</v>
          </cell>
          <cell r="G6887" t="str">
            <v>&lt;&lt;&lt;&lt;&lt;字段详细信息&gt;&gt;&gt;&gt;&gt;</v>
          </cell>
          <cell r="H6887" t="str">
            <v>T3IP_NO,LD_DT,USER_NO,SUB_SEQ_NO</v>
          </cell>
        </row>
        <row r="6888">
          <cell r="E6888" t="str">
            <v>RED_PACK_SEND_RGST_20180211</v>
          </cell>
          <cell r="F6888" t="e">
            <v>#N/A</v>
          </cell>
          <cell r="G6888" t="str">
            <v>&lt;&lt;&lt;&lt;&lt;字段详细信息&gt;&gt;&gt;&gt;&gt;</v>
          </cell>
          <cell r="H6888" t="str">
            <v>RUN_NO</v>
          </cell>
        </row>
        <row r="6889">
          <cell r="E6889" t="str">
            <v>TXN_DTL_RGST</v>
          </cell>
          <cell r="F6889" t="e">
            <v>#N/A</v>
          </cell>
          <cell r="G6889" t="str">
            <v>&lt;&lt;&lt;&lt;&lt;字段详细信息&gt;&gt;&gt;&gt;&gt;</v>
          </cell>
          <cell r="H6889" t="str">
            <v>TXN_DT,TXN_RUN_NBR,LMT_REC_TP_ID,CORP_NO</v>
          </cell>
        </row>
        <row r="6890">
          <cell r="E6890" t="str">
            <v>ELC_AC_TFR_IN_ELC_AC</v>
          </cell>
          <cell r="F6890" t="e">
            <v>#N/A</v>
          </cell>
          <cell r="G6890" t="str">
            <v>&lt;&lt;&lt;&lt;&lt;字段详细信息&gt;&gt;&gt;&gt;&gt;</v>
          </cell>
          <cell r="H6890" t="str">
            <v>CNL_RUN_NBR,CNL_TXN_DT</v>
          </cell>
        </row>
        <row r="6891">
          <cell r="E6891" t="str">
            <v>ELC_AC_ADD_INFO</v>
          </cell>
          <cell r="F6891" t="e">
            <v>#N/A</v>
          </cell>
          <cell r="G6891" t="str">
            <v>&lt;&lt;&lt;&lt;&lt;字段详细信息&gt;&gt;&gt;&gt;&gt;</v>
          </cell>
          <cell r="H6891" t="str">
            <v>AC_AR_ID</v>
          </cell>
        </row>
        <row r="6892">
          <cell r="E6892" t="str">
            <v>NFC_LVL_IR</v>
          </cell>
          <cell r="F6892" t="e">
            <v>#N/A</v>
          </cell>
          <cell r="G6892" t="str">
            <v>&lt;&lt;&lt;&lt;&lt;字段详细信息&gt;&gt;&gt;&gt;&gt;</v>
          </cell>
          <cell r="H6892" t="str">
            <v>LP_CD,IR_LVL_SEQ,OU_IP_ID,LVL_SEQ_NO</v>
          </cell>
        </row>
        <row r="6893">
          <cell r="E6893" t="str">
            <v>CST_RLT_INF</v>
          </cell>
          <cell r="F6893" t="e">
            <v>#N/A</v>
          </cell>
          <cell r="G6893" t="str">
            <v>&lt;&lt;&lt;&lt;&lt;字段详细信息&gt;&gt;&gt;&gt;&gt;</v>
          </cell>
          <cell r="H6893" t="str">
            <v>CNL_CST_ID,CST_NO</v>
          </cell>
        </row>
        <row r="6894">
          <cell r="E6894" t="str">
            <v>PERMIT_ENTR_EVT</v>
          </cell>
          <cell r="F6894" t="e">
            <v>#N/A</v>
          </cell>
          <cell r="G6894" t="str">
            <v>&lt;&lt;&lt;&lt;&lt;字段详细信息&gt;&gt;&gt;&gt;&gt;</v>
          </cell>
          <cell r="H6894" t="str">
            <v>SEQ_NO</v>
          </cell>
        </row>
        <row r="6895">
          <cell r="E6895" t="str">
            <v>DRFT_BUYBACK_EXP_INF</v>
          </cell>
          <cell r="F6895" t="e">
            <v>#N/A</v>
          </cell>
          <cell r="G6895" t="str">
            <v>&lt;&lt;&lt;&lt;&lt;字段详细信息&gt;&gt;&gt;&gt;&gt;</v>
          </cell>
          <cell r="H6895" t="str">
            <v>ID,ETL_FL_NM</v>
          </cell>
        </row>
        <row r="6896">
          <cell r="E6896" t="str">
            <v>REDCT_BUY_BTCH</v>
          </cell>
          <cell r="F6896" t="e">
            <v>#N/A</v>
          </cell>
          <cell r="G6896" t="str">
            <v>&lt;&lt;&lt;&lt;&lt;字段详细信息&gt;&gt;&gt;&gt;&gt;</v>
          </cell>
          <cell r="H6896" t="str">
            <v>ID,ETL_FL_NM</v>
          </cell>
        </row>
        <row r="6897">
          <cell r="E6897" t="str">
            <v>TRD_CTR</v>
          </cell>
          <cell r="F6897" t="e">
            <v>#N/A</v>
          </cell>
          <cell r="G6897" t="str">
            <v>&lt;&lt;&lt;&lt;&lt;字段详细信息&gt;&gt;&gt;&gt;&gt;</v>
          </cell>
          <cell r="H6897" t="str">
            <v>CTR_ID</v>
          </cell>
        </row>
        <row r="6898">
          <cell r="E6898" t="str">
            <v>LN_APL_PBLC_INF_20210623_BDW_ZX_03</v>
          </cell>
          <cell r="F6898" t="e">
            <v>#N/A</v>
          </cell>
          <cell r="G6898" t="str">
            <v>&lt;&lt;&lt;&lt;&lt;字段详细信息&gt;&gt;&gt;&gt;&gt;</v>
          </cell>
          <cell r="H6898" t="str">
            <v>APL_ID</v>
          </cell>
        </row>
        <row r="6899">
          <cell r="E6899" t="str">
            <v>DMD_DEP_SUB_AR_20200429_BDW_ZX_02</v>
          </cell>
          <cell r="F6899" t="e">
            <v>#N/A</v>
          </cell>
          <cell r="G6899" t="str">
            <v>&lt;&lt;&lt;&lt;&lt;字段详细信息&gt;&gt;&gt;&gt;&gt;</v>
          </cell>
          <cell r="H6899" t="str">
            <v>DMD_DEP_AR_ID,DNMN_CCY_ID,CSH_RMIT_IND_TP_ID</v>
          </cell>
        </row>
        <row r="6900">
          <cell r="E6900" t="str">
            <v>DB_CRD_20181031</v>
          </cell>
          <cell r="F6900" t="e">
            <v>#N/A</v>
          </cell>
          <cell r="G6900" t="str">
            <v>&lt;&lt;&lt;&lt;&lt;字段详细信息&gt;&gt;&gt;&gt;&gt;</v>
          </cell>
          <cell r="H6900" t="str">
            <v>DB_CRD_NO</v>
          </cell>
        </row>
        <row r="6901">
          <cell r="E6901" t="str">
            <v>LEG_PER_INFO</v>
          </cell>
          <cell r="F6901" t="str">
            <v>法人表</v>
          </cell>
          <cell r="G6901" t="str">
            <v>&lt;&lt;&lt;&lt;&lt;字段详细信息&gt;&gt;&gt;&gt;&gt;</v>
          </cell>
          <cell r="H6901" t="str">
            <v>ID</v>
          </cell>
        </row>
        <row r="6902">
          <cell r="E6902" t="str">
            <v>CHG_OU_RGST</v>
          </cell>
          <cell r="F6902" t="e">
            <v>#N/A</v>
          </cell>
          <cell r="G6902" t="str">
            <v>&lt;&lt;&lt;&lt;&lt;字段详细信息&gt;&gt;&gt;&gt;&gt;</v>
          </cell>
          <cell r="H6902" t="str">
            <v>CHG_DT,TXN_RUN_NBR</v>
          </cell>
        </row>
        <row r="6903">
          <cell r="E6903" t="str">
            <v>REPO_CMRCL_DFT_TR_OUT_RGST</v>
          </cell>
          <cell r="F6903" t="str">
            <v>回购式商业汇票转让登记文件(卖出)</v>
          </cell>
          <cell r="G6903" t="str">
            <v>&lt;&lt;&lt;&lt;&lt;字段详细信息&gt;&gt;&gt;&gt;&gt;</v>
          </cell>
          <cell r="H6903" t="str">
            <v>CMRCL_DFT_SEQ_NO,CMRCL_DFT_NO,TFR_CTR_AR_NO,CTR_SEQ_NBR,OU_ID</v>
          </cell>
        </row>
        <row r="6904">
          <cell r="E6904" t="str">
            <v>OFFLN_HIST_TXN_RUN_HISTORY</v>
          </cell>
          <cell r="F6904" t="e">
            <v>#N/A</v>
          </cell>
          <cell r="G6904" t="str">
            <v>&lt;&lt;&lt;&lt;&lt;字段详细信息&gt;&gt;&gt;&gt;&gt;</v>
          </cell>
          <cell r="H6904" t="str">
            <v>TXN_SYS_SEQ_NO,TML_NO,APP_CHTXT,TXN_DT</v>
          </cell>
        </row>
        <row r="6905">
          <cell r="E6905" t="str">
            <v>ENPR_TAX_BNK_LN_BNK_RGLT_DT</v>
          </cell>
          <cell r="F6905" t="str">
            <v>企业税银贷银监数据表</v>
          </cell>
          <cell r="G6905" t="str">
            <v>&lt;&lt;&lt;&lt;&lt;字段详细信息&gt;&gt;&gt;&gt;&gt;</v>
          </cell>
          <cell r="H6905" t="str">
            <v>ID</v>
          </cell>
        </row>
        <row r="6906">
          <cell r="E6906" t="str">
            <v>IBIZ_CLR_CHNL</v>
          </cell>
          <cell r="F6906" t="str">
            <v>清算渠道表</v>
          </cell>
          <cell r="G6906" t="str">
            <v>&lt;&lt;&lt;&lt;&lt;字段详细信息&gt;&gt;&gt;&gt;&gt;</v>
          </cell>
          <cell r="H6906" t="str">
            <v>CLR_MOD_NO</v>
          </cell>
        </row>
        <row r="6907">
          <cell r="E6907" t="str">
            <v>INN_ACCT_BAL_HIST</v>
          </cell>
          <cell r="F6907" t="e">
            <v>#N/A</v>
          </cell>
          <cell r="G6907" t="str">
            <v>&lt;&lt;&lt;&lt;&lt;字段详细信息&gt;&gt;&gt;&gt;&gt;</v>
          </cell>
          <cell r="H6907" t="str">
            <v>INN_ACCT_NO,EFF_DT</v>
          </cell>
        </row>
        <row r="6908">
          <cell r="E6908" t="str">
            <v>LBY_AC_BAL_HIST_20180822</v>
          </cell>
          <cell r="F6908" t="e">
            <v>#N/A</v>
          </cell>
          <cell r="G6908" t="str">
            <v>&lt;&lt;&lt;&lt;&lt;字段详细信息&gt;&gt;&gt;&gt;&gt;</v>
          </cell>
          <cell r="H6908" t="str">
            <v>LBY_AC_AR_ID,EFF_DT</v>
          </cell>
        </row>
        <row r="6909">
          <cell r="E6909" t="str">
            <v>FMS_SHR_CLR_DTL_20120102_BDW_XGK_99</v>
          </cell>
          <cell r="F6909" t="e">
            <v>#N/A</v>
          </cell>
          <cell r="G6909" t="str">
            <v>&lt;&lt;&lt;&lt;&lt;字段详细信息&gt;&gt;&gt;&gt;&gt;</v>
          </cell>
          <cell r="H6909" t="str">
            <v>APL_SEQ_NO</v>
          </cell>
        </row>
        <row r="6910">
          <cell r="E6910" t="str">
            <v>FNC_BIZ_BTCH_CPTL_RUN_20120102_BDW_XGK_99</v>
          </cell>
          <cell r="F6910" t="e">
            <v>#N/A</v>
          </cell>
          <cell r="G6910" t="str">
            <v>&lt;&lt;&lt;&lt;&lt;字段详细信息&gt;&gt;&gt;&gt;&gt;</v>
          </cell>
          <cell r="H6910" t="str">
            <v>INSRT_DT,APL_SEQ_NO,SEND_BNK_HOST_SEQ_NO</v>
          </cell>
        </row>
        <row r="6911">
          <cell r="E6911" t="str">
            <v>FEE_SMY_RGST</v>
          </cell>
          <cell r="F6911" t="e">
            <v>#N/A</v>
          </cell>
          <cell r="G6911" t="str">
            <v>&lt;&lt;&lt;&lt;&lt;字段详细信息&gt;&gt;&gt;&gt;&gt;</v>
          </cell>
          <cell r="H6911" t="str">
            <v>LP_CD,CCY_ID,PD_ID,TXN_INF,TXN_DT</v>
          </cell>
        </row>
        <row r="6912">
          <cell r="E6912" t="str">
            <v>LN_CNTR_INF_20200805_BDW_LX_02</v>
          </cell>
          <cell r="F6912" t="e">
            <v>#N/A</v>
          </cell>
          <cell r="G6912" t="str">
            <v>&lt;&lt;&lt;&lt;&lt;字段详细信息&gt;&gt;&gt;&gt;&gt;</v>
          </cell>
          <cell r="H6912" t="str">
            <v>LMT_NO,CST_ID</v>
          </cell>
        </row>
        <row r="6913">
          <cell r="E6913" t="str">
            <v>PART_ACC_CTRL</v>
          </cell>
          <cell r="F6913" t="e">
            <v>#N/A</v>
          </cell>
          <cell r="G6913" t="str">
            <v>&lt;&lt;&lt;&lt;&lt;字段详细信息&gt;&gt;&gt;&gt;&gt;</v>
          </cell>
          <cell r="H6913" t="str">
            <v>LP_CD,PART_NM,AC_TP_ID</v>
          </cell>
        </row>
        <row r="6914">
          <cell r="E6914" t="str">
            <v>IB_BRW_20180627_BDW_WCM_27</v>
          </cell>
          <cell r="F6914" t="e">
            <v>#N/A</v>
          </cell>
          <cell r="G6914" t="str">
            <v>&lt;&lt;&lt;&lt;&lt;字段详细信息&gt;&gt;&gt;&gt;&gt;</v>
          </cell>
          <cell r="H6914" t="str">
            <v>APL_ID</v>
          </cell>
        </row>
        <row r="6915">
          <cell r="E6915" t="str">
            <v>IM_AGT_PYMT_INF</v>
          </cell>
          <cell r="F6915" t="e">
            <v>#N/A</v>
          </cell>
          <cell r="G6915" t="str">
            <v>&lt;&lt;&lt;&lt;&lt;字段详细信息&gt;&gt;&gt;&gt;&gt;</v>
          </cell>
          <cell r="H6915" t="str">
            <v>PYMT_NO</v>
          </cell>
        </row>
        <row r="6916">
          <cell r="E6916" t="str">
            <v>TXN_RUN_X_LN_AC_AR</v>
          </cell>
          <cell r="F6916" t="str">
            <v>流水号与贷款账号关系表</v>
          </cell>
          <cell r="G6916" t="str">
            <v>&lt;&lt;&lt;&lt;&lt;字段详细信息&gt;&gt;&gt;&gt;&gt;</v>
          </cell>
          <cell r="H6916" t="str">
            <v>ORIG_TXN_NO,SUB_TXN_NO,TXN_DT</v>
          </cell>
        </row>
        <row r="6917">
          <cell r="E6917" t="str">
            <v>GNL_DB_CTR_EXEC</v>
          </cell>
          <cell r="F6917" t="e">
            <v>#N/A</v>
          </cell>
          <cell r="G6917" t="str">
            <v>&lt;&lt;&lt;&lt;&lt;字段详细信息&gt;&gt;&gt;&gt;&gt;</v>
          </cell>
          <cell r="H6917" t="str">
            <v>CTR_ID,EXE_DT</v>
          </cell>
        </row>
        <row r="6918">
          <cell r="E6918" t="str">
            <v>NODE_CST_INFO</v>
          </cell>
          <cell r="F6918" t="e">
            <v>#N/A</v>
          </cell>
          <cell r="G6918" t="str">
            <v>&lt;&lt;&lt;&lt;&lt;字段详细信息&gt;&gt;&gt;&gt;&gt;</v>
          </cell>
          <cell r="H6918" t="str">
            <v>ID</v>
          </cell>
        </row>
        <row r="6919">
          <cell r="E6919" t="str">
            <v>IDY_CHN_INF</v>
          </cell>
          <cell r="F6919" t="e">
            <v>#N/A</v>
          </cell>
          <cell r="G6919" t="str">
            <v>&lt;&lt;&lt;&lt;&lt;字段详细信息&gt;&gt;&gt;&gt;&gt;</v>
          </cell>
          <cell r="H6919" t="str">
            <v>SEQ_NO</v>
          </cell>
        </row>
        <row r="6920">
          <cell r="E6920" t="str">
            <v>TPL_LINE</v>
          </cell>
          <cell r="F6920" t="e">
            <v>#N/A</v>
          </cell>
          <cell r="G6920" t="str">
            <v>&lt;&lt;&lt;&lt;&lt;字段详细信息&gt;&gt;&gt;&gt;&gt;</v>
          </cell>
          <cell r="H6920" t="str">
            <v>ID</v>
          </cell>
        </row>
        <row r="6921">
          <cell r="E6921" t="str">
            <v>TPL_NODE</v>
          </cell>
          <cell r="F6921" t="e">
            <v>#N/A</v>
          </cell>
          <cell r="G6921" t="str">
            <v>&lt;&lt;&lt;&lt;&lt;字段详细信息&gt;&gt;&gt;&gt;&gt;</v>
          </cell>
          <cell r="H6921" t="str">
            <v>ID</v>
          </cell>
        </row>
        <row r="6922">
          <cell r="E6922" t="str">
            <v>IDY_CHN_TPL</v>
          </cell>
          <cell r="F6922" t="e">
            <v>#N/A</v>
          </cell>
          <cell r="G6922" t="str">
            <v>&lt;&lt;&lt;&lt;&lt;字段详细信息&gt;&gt;&gt;&gt;&gt;</v>
          </cell>
          <cell r="H6922" t="str">
            <v>TPL_ID</v>
          </cell>
        </row>
        <row r="6923">
          <cell r="E6923" t="str">
            <v>CC_AC_TXN_DTL_20190313_BDW_ZX_03</v>
          </cell>
          <cell r="F6923" t="e">
            <v>#N/A</v>
          </cell>
          <cell r="G6923" t="str">
            <v>&lt;&lt;&lt;&lt;&lt;字段详细信息&gt;&gt;&gt;&gt;&gt;</v>
          </cell>
          <cell r="H6923" t="str">
            <v>CC_AC_AR_ID,DNMN_CCY_ID,ORIG_TXN_RUN_NBR,SUB_TXN_RUN_NBR,TXN_ACG_DT,TXN_DT,TXN_TM,ABS_CODE</v>
          </cell>
        </row>
        <row r="6924">
          <cell r="E6924" t="str">
            <v>PPS_ACC_BSC_INFO</v>
          </cell>
          <cell r="F6924" t="e">
            <v>#N/A</v>
          </cell>
          <cell r="G6924" t="str">
            <v>&lt;&lt;&lt;&lt;&lt;字段详细信息&gt;&gt;&gt;&gt;&gt;</v>
          </cell>
          <cell r="H6924" t="str">
            <v>QRY_RQST_NO,AC_SEQ_NO</v>
          </cell>
        </row>
        <row r="6925">
          <cell r="E6925" t="str">
            <v>ACPS_TML_INFO_20190904_BDW_XGK_01</v>
          </cell>
          <cell r="F6925" t="e">
            <v>#N/A</v>
          </cell>
          <cell r="G6925" t="str">
            <v>&lt;&lt;&lt;&lt;&lt;字段详细信息&gt;&gt;&gt;&gt;&gt;</v>
          </cell>
          <cell r="H6925" t="str">
            <v>TML_ID</v>
          </cell>
        </row>
        <row r="6926">
          <cell r="E6926" t="str">
            <v>ACC_CTRL_RST_CURT</v>
          </cell>
          <cell r="F6926" t="e">
            <v>#N/A</v>
          </cell>
          <cell r="G6926" t="str">
            <v>&lt;&lt;&lt;&lt;&lt;字段详细信息&gt;&gt;&gt;&gt;&gt;</v>
          </cell>
          <cell r="H6926" t="str">
            <v>RQS_NO,SEQ_NO</v>
          </cell>
        </row>
        <row r="6927">
          <cell r="E6927" t="str">
            <v>PPS_QRY_INFO</v>
          </cell>
          <cell r="F6927" t="e">
            <v>#N/A</v>
          </cell>
          <cell r="G6927" t="str">
            <v>&lt;&lt;&lt;&lt;&lt;字段详细信息&gt;&gt;&gt;&gt;&gt;</v>
          </cell>
          <cell r="H6927" t="str">
            <v>QRY_RQST_NO</v>
          </cell>
        </row>
        <row r="6928">
          <cell r="E6928" t="str">
            <v>CURT_CTRL_REQ_INF</v>
          </cell>
          <cell r="F6928" t="str">
            <v>控制请求信息</v>
          </cell>
          <cell r="G6928" t="str">
            <v>&lt;&lt;&lt;&lt;&lt;字段详细信息&gt;&gt;&gt;&gt;&gt;</v>
          </cell>
          <cell r="H6928" t="str">
            <v>REQ_NO</v>
          </cell>
        </row>
        <row r="6929">
          <cell r="E6929" t="str">
            <v>ACPS_TML_INFO_CNCL</v>
          </cell>
          <cell r="F6929" t="e">
            <v>#N/A</v>
          </cell>
          <cell r="G6929" t="str">
            <v>&lt;&lt;&lt;&lt;&lt;字段详细信息&gt;&gt;&gt;&gt;&gt;</v>
          </cell>
          <cell r="H6929" t="str">
            <v>TML_ID</v>
          </cell>
        </row>
        <row r="6930">
          <cell r="E6930" t="str">
            <v>LN_MGT_RSPL_TRF</v>
          </cell>
          <cell r="F6930" t="e">
            <v>#N/A</v>
          </cell>
          <cell r="G6930" t="str">
            <v>&lt;&lt;&lt;&lt;&lt;字段详细信息&gt;&gt;&gt;&gt;&gt;</v>
          </cell>
          <cell r="H6930" t="str">
            <v>IDENTN_NO</v>
          </cell>
        </row>
        <row r="6931">
          <cell r="E6931" t="str">
            <v>CUPS_TFR_AC_RGST_20231219_BDW_LX_08</v>
          </cell>
          <cell r="F6931" t="e">
            <v>#N/A</v>
          </cell>
          <cell r="G6931" t="str">
            <v>&lt;&lt;&lt;&lt;&lt;字段详细信息&gt;&gt;&gt;&gt;&gt;</v>
          </cell>
          <cell r="H6931" t="str">
            <v>CUPS_RUN_NBR</v>
          </cell>
        </row>
        <row r="6932">
          <cell r="E6932" t="str">
            <v>SUB_ORD_RGST</v>
          </cell>
          <cell r="F6932" t="e">
            <v>#N/A</v>
          </cell>
          <cell r="G6932" t="str">
            <v>&lt;&lt;&lt;&lt;&lt;字段详细信息&gt;&gt;&gt;&gt;&gt;</v>
          </cell>
          <cell r="H6932" t="str">
            <v>SUB_ORD_NO</v>
          </cell>
        </row>
        <row r="6933">
          <cell r="E6933" t="str">
            <v>IC_FEE_SHR_ADJ_ERR_INF</v>
          </cell>
          <cell r="F6933" t="e">
            <v>#N/A</v>
          </cell>
          <cell r="G6933" t="str">
            <v>&lt;&lt;&lt;&lt;&lt;字段详细信息&gt;&gt;&gt;&gt;&gt;</v>
          </cell>
          <cell r="H6933" t="str">
            <v>STRT_DT,END_DT,OU_IP_ID</v>
          </cell>
        </row>
        <row r="6934">
          <cell r="E6934" t="str">
            <v>NFCP_ATM_POS_FEE_TXN</v>
          </cell>
          <cell r="F6934" t="e">
            <v>#N/A</v>
          </cell>
          <cell r="G6934" t="str">
            <v>&lt;&lt;&lt;&lt;&lt;字段详细信息&gt;&gt;&gt;&gt;&gt;</v>
          </cell>
          <cell r="H6934" t="str">
            <v>CUP_CLR_DT,CUP_TXN_DTTM,MSG_TP,CRD_ISSUE_BNK_CODE,TXN_BNK_CODE,TM_SEQ_NO,CRD_NO,FRONT_TXN_RN_NO,EQT_TXN_DTTM,PRO_CD</v>
          </cell>
        </row>
        <row r="6935">
          <cell r="E6935" t="str">
            <v>MALL_MCHNT</v>
          </cell>
          <cell r="F6935" t="e">
            <v>#N/A</v>
          </cell>
          <cell r="G6935" t="str">
            <v>&lt;&lt;&lt;&lt;&lt;字段详细信息&gt;&gt;&gt;&gt;&gt;</v>
          </cell>
          <cell r="H6935" t="str">
            <v>MCHNT_ID</v>
          </cell>
        </row>
        <row r="6936">
          <cell r="E6936" t="str">
            <v>CMS_PNT_TXN_RUN_HISTORY</v>
          </cell>
          <cell r="F6936" t="e">
            <v>#N/A</v>
          </cell>
          <cell r="G6936" t="str">
            <v>&lt;&lt;&lt;&lt;&lt;字段详细信息&gt;&gt;&gt;&gt;&gt;</v>
          </cell>
          <cell r="H6936" t="str">
            <v>TXN_RUN_NBR,TXN_TS</v>
          </cell>
        </row>
        <row r="6937">
          <cell r="E6937" t="str">
            <v>FMS_CST_INFO_20190724_BDW_ZX_02</v>
          </cell>
          <cell r="F6937" t="e">
            <v>#N/A</v>
          </cell>
          <cell r="G6937" t="str">
            <v>&lt;&lt;&lt;&lt;&lt;字段详细信息&gt;&gt;&gt;&gt;&gt;</v>
          </cell>
          <cell r="H6937" t="str">
            <v>FMS_CST_NO,OU_ID_L1</v>
          </cell>
        </row>
        <row r="6938">
          <cell r="E6938" t="str">
            <v>MALL_GOODS</v>
          </cell>
          <cell r="F6938" t="str">
            <v>商品表</v>
          </cell>
          <cell r="G6938" t="str">
            <v>&lt;&lt;&lt;&lt;&lt;字段详细信息&gt;&gt;&gt;&gt;&gt;</v>
          </cell>
          <cell r="H6938" t="str">
            <v>GOODS_ID</v>
          </cell>
        </row>
        <row r="6939">
          <cell r="E6939" t="str">
            <v>MALL_ORD_GOODS</v>
          </cell>
          <cell r="F6939" t="str">
            <v>订单商品表</v>
          </cell>
          <cell r="G6939" t="str">
            <v>&lt;&lt;&lt;&lt;&lt;字段详细信息&gt;&gt;&gt;&gt;&gt;</v>
          </cell>
          <cell r="H6939" t="str">
            <v>ORD_GOODS_ID</v>
          </cell>
        </row>
        <row r="6940">
          <cell r="E6940" t="str">
            <v>MALL_USERS_COMP_DTL</v>
          </cell>
          <cell r="F6940" t="e">
            <v>#N/A</v>
          </cell>
          <cell r="G6940" t="str">
            <v>&lt;&lt;&lt;&lt;&lt;字段详细信息&gt;&gt;&gt;&gt;&gt;</v>
          </cell>
          <cell r="H6940" t="str">
            <v>ORD_NO</v>
          </cell>
        </row>
        <row r="6941">
          <cell r="E6941" t="str">
            <v>CC_APL_RGST</v>
          </cell>
          <cell r="F6941" t="e">
            <v>#N/A</v>
          </cell>
          <cell r="G6941" t="str">
            <v>&lt;&lt;&lt;&lt;&lt;字段详细信息&gt;&gt;&gt;&gt;&gt;</v>
          </cell>
          <cell r="H6941" t="str">
            <v>APL_SEQ_NO,APL_DT</v>
          </cell>
        </row>
        <row r="6942">
          <cell r="E6942" t="str">
            <v>CASH_WAREHOUSE_BOX_BAL_RPT_HIST</v>
          </cell>
          <cell r="F6942" t="e">
            <v>#N/A</v>
          </cell>
          <cell r="G6942" t="str">
            <v>&lt;&lt;&lt;&lt;&lt;字段详细信息&gt;&gt;&gt;&gt;&gt;</v>
          </cell>
          <cell r="H6942" t="str">
            <v>AGENT_RCV_TP_ID,CASH_WAREHOUSE_BOX_TP_ID,CCY_ID,OU_ID,TELLER_ID,EFF_DT</v>
          </cell>
        </row>
        <row r="6943">
          <cell r="E6943" t="str">
            <v>CASH_HOUSE_BOX_DNMN_RPT_HIS</v>
          </cell>
          <cell r="F6943" t="str">
            <v>现金库箱券别文件历史</v>
          </cell>
          <cell r="G6943" t="str">
            <v>&lt;&lt;&lt;&lt;&lt;字段详细信息&gt;&gt;&gt;&gt;&gt;</v>
          </cell>
          <cell r="H6943" t="str">
            <v>OU_ID,CCY_ID,CASH_HOUSE_BOX_TP_ID,DNMN_TP_ID,TELLER_ID,AGENT_RCV_TP_ID,EFF_DT</v>
          </cell>
        </row>
        <row r="6944">
          <cell r="E6944" t="str">
            <v>FRGN_CCY_TXN_DTL_01</v>
          </cell>
          <cell r="F6944" t="e">
            <v>#N/A</v>
          </cell>
          <cell r="G6944" t="str">
            <v>&lt;&lt;&lt;&lt;&lt;字段详细信息&gt;&gt;&gt;&gt;&gt;</v>
          </cell>
          <cell r="H6944" t="str">
            <v>TXN_RUN_NO</v>
          </cell>
        </row>
        <row r="6945">
          <cell r="E6945" t="str">
            <v>NTO_AC_INF_20220811_BDW_ZX_13</v>
          </cell>
          <cell r="F6945" t="str">
            <v>外部账户表</v>
          </cell>
          <cell r="G6945" t="str">
            <v>&lt;&lt;&lt;&lt;&lt;字段详细信息&gt;&gt;&gt;&gt;&gt;</v>
          </cell>
          <cell r="H6945" t="str">
            <v>APL_ID</v>
          </cell>
        </row>
        <row r="6946">
          <cell r="E6946" t="str">
            <v>CST_X_PST_ADR_20181109</v>
          </cell>
          <cell r="F6946" t="e">
            <v>#N/A</v>
          </cell>
          <cell r="G6946" t="str">
            <v>&lt;&lt;&lt;&lt;&lt;字段详细信息&gt;&gt;&gt;&gt;&gt;</v>
          </cell>
          <cell r="H6946" t="str">
            <v>IP_ID,RANK,RPRG_OU_IP_ID</v>
          </cell>
        </row>
        <row r="6947">
          <cell r="E6947" t="str">
            <v>PST_ADR</v>
          </cell>
          <cell r="F6947" t="e">
            <v>#N/A</v>
          </cell>
          <cell r="G6947" t="str">
            <v>&lt;&lt;&lt;&lt;&lt;字段详细信息&gt;&gt;&gt;&gt;&gt;</v>
          </cell>
          <cell r="H6947" t="str">
            <v>PST_ADR_ID</v>
          </cell>
        </row>
        <row r="6948">
          <cell r="E6948" t="str">
            <v>MONEYGRAM_ITFC_TXN_INFO_20180124_BDW_ZX_65</v>
          </cell>
          <cell r="F6948" t="e">
            <v>#N/A</v>
          </cell>
          <cell r="G6948" t="str">
            <v>&lt;&lt;&lt;&lt;&lt;字段详细信息&gt;&gt;&gt;&gt;&gt;</v>
          </cell>
          <cell r="H6948" t="str">
            <v>MONEYGRAM_ID,STS_TP_ID</v>
          </cell>
        </row>
        <row r="6949">
          <cell r="E6949" t="str">
            <v>CASH_POS_FCST_INFO</v>
          </cell>
          <cell r="F6949" t="e">
            <v>#N/A</v>
          </cell>
          <cell r="G6949" t="str">
            <v>&lt;&lt;&lt;&lt;&lt;字段详细信息&gt;&gt;&gt;&gt;&gt;</v>
          </cell>
          <cell r="H6949" t="str">
            <v>TXN_RUN_NBR</v>
          </cell>
        </row>
        <row r="6950">
          <cell r="E6950" t="str">
            <v>CASH_POS_FCST_MOD_INFO</v>
          </cell>
          <cell r="F6950" t="str">
            <v>头寸预报修改信息表</v>
          </cell>
          <cell r="G6950" t="str">
            <v>&lt;&lt;&lt;&lt;&lt;字段详细信息&gt;&gt;&gt;&gt;&gt;</v>
          </cell>
          <cell r="H6950" t="str">
            <v>BIZ_NO</v>
          </cell>
        </row>
        <row r="6951">
          <cell r="E6951" t="str">
            <v>ACC_RCRD</v>
          </cell>
          <cell r="F6951" t="e">
            <v>#N/A</v>
          </cell>
          <cell r="G6951" t="str">
            <v>&lt;&lt;&lt;&lt;&lt;字段详细信息&gt;&gt;&gt;&gt;&gt;</v>
          </cell>
          <cell r="H6951" t="str">
            <v>SEQ_NO</v>
          </cell>
        </row>
        <row r="6952">
          <cell r="E6952" t="str">
            <v>FRGN_CCY_TXN_TP_INF</v>
          </cell>
          <cell r="F6952" t="e">
            <v>#N/A</v>
          </cell>
          <cell r="G6952" t="str">
            <v>&lt;&lt;&lt;&lt;&lt;字段详细信息&gt;&gt;&gt;&gt;&gt;</v>
          </cell>
          <cell r="H6952" t="str">
            <v>TXN_ID</v>
          </cell>
        </row>
        <row r="6953">
          <cell r="E6953" t="str">
            <v>CORE_DTL_ACC_RSLT_TBL</v>
          </cell>
          <cell r="F6953" t="e">
            <v>#N/A</v>
          </cell>
          <cell r="G6953" t="str">
            <v>&lt;&lt;&lt;&lt;&lt;字段详细信息&gt;&gt;&gt;&gt;&gt;</v>
          </cell>
          <cell r="H6953" t="str">
            <v>SEQ_NBR</v>
          </cell>
        </row>
        <row r="6954">
          <cell r="E6954" t="str">
            <v>IMBS_BTCH_TXN_DTL</v>
          </cell>
          <cell r="F6954" t="e">
            <v>#N/A</v>
          </cell>
          <cell r="G6954" t="str">
            <v>&lt;&lt;&lt;&lt;&lt;字段详细信息&gt;&gt;&gt;&gt;&gt;</v>
          </cell>
          <cell r="H6954" t="str">
            <v>FRT_TML_TXN_DT,BTCH_NO,TXN_SEQ_NO,TXN_OU_ID,TXN_AC_NO,T3IP_ENT_CD</v>
          </cell>
        </row>
        <row r="6955">
          <cell r="E6955" t="str">
            <v>ALIPY_DATA_CHK_BAK</v>
          </cell>
          <cell r="F6955" t="e">
            <v>#N/A</v>
          </cell>
          <cell r="G6955" t="str">
            <v>&lt;&lt;&lt;&lt;&lt;字段详细信息&gt;&gt;&gt;&gt;&gt;</v>
          </cell>
          <cell r="H6955" t="str">
            <v>TXN_DT,MCHNT_ORD_NO,BIZ_TP_ID</v>
          </cell>
        </row>
        <row r="6956">
          <cell r="E6956" t="str">
            <v>ACPS_MCHNT_INFO_20191016_BDW_XX_34</v>
          </cell>
          <cell r="F6956" t="e">
            <v>#N/A</v>
          </cell>
          <cell r="G6956" t="str">
            <v>&lt;&lt;&lt;&lt;&lt;字段详细信息&gt;&gt;&gt;&gt;&gt;</v>
          </cell>
          <cell r="H6956" t="str">
            <v>MCHNT_ID</v>
          </cell>
        </row>
        <row r="6957">
          <cell r="E6957" t="str">
            <v>TERT_ACTV_CST_RGST</v>
          </cell>
          <cell r="F6957" t="e">
            <v>#N/A</v>
          </cell>
          <cell r="G6957" t="str">
            <v>&lt;&lt;&lt;&lt;&lt;字段详细信息&gt;&gt;&gt;&gt;&gt;</v>
          </cell>
          <cell r="H6957" t="str">
            <v>CTF_TP_ID,CTF_NO,CST_NM,RANK</v>
          </cell>
        </row>
        <row r="6958">
          <cell r="E6958" t="str">
            <v>LN_ACC_ORD_INFO_20181219_BDW_ZX_01</v>
          </cell>
          <cell r="F6958" t="e">
            <v>#N/A</v>
          </cell>
          <cell r="G6958" t="str">
            <v>&lt;&lt;&lt;&lt;&lt;字段详细信息&gt;&gt;&gt;&gt;&gt;</v>
          </cell>
          <cell r="H6958" t="str">
            <v>ORD_NO</v>
          </cell>
        </row>
        <row r="6959">
          <cell r="E6959" t="str">
            <v>REC_MSG_CLR_QUE_SH_20220121_BDW_ZX_01</v>
          </cell>
          <cell r="F6959" t="str">
            <v>来报清算队列表</v>
          </cell>
          <cell r="G6959" t="str">
            <v>&lt;&lt;&lt;&lt;&lt;字段详细信息&gt;&gt;&gt;&gt;&gt;</v>
          </cell>
          <cell r="H6959" t="str">
            <v>MSG_RUN_NO</v>
          </cell>
        </row>
        <row r="6960">
          <cell r="E6960" t="str">
            <v>PRVO_DW_BK_APRV_FORM</v>
          </cell>
          <cell r="F6960" t="e">
            <v>#N/A</v>
          </cell>
          <cell r="G6960" t="str">
            <v>&lt;&lt;&lt;&lt;&lt;字段详细信息&gt;&gt;&gt;&gt;&gt;</v>
          </cell>
          <cell r="H6960" t="str">
            <v>BIZ_NO</v>
          </cell>
        </row>
        <row r="6961">
          <cell r="E6961" t="str">
            <v>TENPY_DATA_CHK_BAK</v>
          </cell>
          <cell r="F6961" t="e">
            <v>#N/A</v>
          </cell>
          <cell r="G6961" t="str">
            <v>&lt;&lt;&lt;&lt;&lt;字段详细信息&gt;&gt;&gt;&gt;&gt;</v>
          </cell>
          <cell r="H6961" t="str">
            <v>TXN_DT,MCHNT_ORD_NO</v>
          </cell>
        </row>
        <row r="6962">
          <cell r="E6962" t="str">
            <v>HV_NOSTRO_VOSTRO_RGST_20181031_BDW_ZX_03</v>
          </cell>
          <cell r="F6962" t="e">
            <v>#N/A</v>
          </cell>
          <cell r="G6962" t="str">
            <v>&lt;&lt;&lt;&lt;&lt;字段详细信息&gt;&gt;&gt;&gt;&gt;</v>
          </cell>
          <cell r="H6962" t="str">
            <v>ORIG_BNK_CODE,TXN_SEQ_NO,CNSGN_DT,NOSTRO_VOSTRO_F,DB_CR_IND_TP_ID,VLD_F</v>
          </cell>
        </row>
        <row r="6963">
          <cell r="E6963" t="str">
            <v>BAK_BRCH_CD_HISTORY</v>
          </cell>
          <cell r="F6963" t="e">
            <v>#N/A</v>
          </cell>
          <cell r="G6963" t="str">
            <v>&lt;&lt;&lt;&lt;&lt;字段详细信息&gt;&gt;&gt;&gt;&gt;</v>
          </cell>
          <cell r="H6963" t="str">
            <v>BAK_CD</v>
          </cell>
        </row>
        <row r="6964">
          <cell r="E6964" t="str">
            <v>FNC_PD_LMT_INFO</v>
          </cell>
          <cell r="F6964" t="e">
            <v>#N/A</v>
          </cell>
          <cell r="G6964" t="str">
            <v>&lt;&lt;&lt;&lt;&lt;字段详细信息&gt;&gt;&gt;&gt;&gt;</v>
          </cell>
          <cell r="H6964" t="str">
            <v>PD_CD,OU_ID,CST_TP_ID</v>
          </cell>
        </row>
        <row r="6965">
          <cell r="E6965" t="str">
            <v>SAFE_MON_TRSL_RT_INF</v>
          </cell>
          <cell r="F6965" t="str">
            <v>各个机构的外管局折算率信息</v>
          </cell>
          <cell r="G6965" t="str">
            <v>&lt;&lt;&lt;&lt;&lt;字段详细信息&gt;&gt;&gt;&gt;&gt;</v>
          </cell>
          <cell r="H6965" t="str">
            <v>YEAR_MON,CCY_ID</v>
          </cell>
        </row>
        <row r="6966">
          <cell r="E6966" t="str">
            <v>VCHR_DTL_RGST</v>
          </cell>
          <cell r="F6966" t="e">
            <v>#N/A</v>
          </cell>
          <cell r="G6966" t="str">
            <v>&lt;&lt;&lt;&lt;&lt;字段详细信息&gt;&gt;&gt;&gt;&gt;</v>
          </cell>
          <cell r="H6966" t="str">
            <v>SLIP_SEQ_NO,TXN_DT,SLIP_NO,SLIP_TP_ID</v>
          </cell>
        </row>
        <row r="6967">
          <cell r="E6967" t="str">
            <v>FUND_LD_LN_ARCH</v>
          </cell>
          <cell r="F6967" t="str">
            <v>资金拆借归档表</v>
          </cell>
          <cell r="G6967" t="str">
            <v>&lt;&lt;&lt;&lt;&lt;字段详细信息&gt;&gt;&gt;&gt;&gt;</v>
          </cell>
          <cell r="H6967" t="str">
            <v>TXN_NO</v>
          </cell>
        </row>
        <row r="6968">
          <cell r="E6968" t="str">
            <v>MONEYGRAM_ACCT_DTL</v>
          </cell>
          <cell r="F6968" t="e">
            <v>#N/A</v>
          </cell>
          <cell r="G6968" t="str">
            <v>&lt;&lt;&lt;&lt;&lt;字段详细信息&gt;&gt;&gt;&gt;&gt;</v>
          </cell>
          <cell r="H6968" t="str">
            <v>ACCT_ID</v>
          </cell>
        </row>
        <row r="6969">
          <cell r="E6969" t="str">
            <v>VTO_INF_20180627_BDW_WCM_27</v>
          </cell>
          <cell r="F6969" t="e">
            <v>#N/A</v>
          </cell>
          <cell r="G6969" t="str">
            <v>&lt;&lt;&lt;&lt;&lt;字段详细信息&gt;&gt;&gt;&gt;&gt;</v>
          </cell>
          <cell r="H6969" t="str">
            <v>VTO_APL_ID</v>
          </cell>
        </row>
        <row r="6970">
          <cell r="E6970" t="str">
            <v>VTO_PRVS_INT_DTL</v>
          </cell>
          <cell r="F6970" t="e">
            <v>#N/A</v>
          </cell>
          <cell r="G6970" t="str">
            <v>&lt;&lt;&lt;&lt;&lt;字段详细信息&gt;&gt;&gt;&gt;&gt;</v>
          </cell>
          <cell r="H6970" t="str">
            <v>ACR_SEQ_NO</v>
          </cell>
        </row>
        <row r="6971">
          <cell r="E6971" t="str">
            <v>LOAN_AR_20180110_BDW_WYY_01</v>
          </cell>
          <cell r="F6971" t="e">
            <v>#N/A</v>
          </cell>
          <cell r="G6971" t="str">
            <v>&lt;&lt;&lt;&lt;&lt;字段详细信息&gt;&gt;&gt;&gt;&gt;</v>
          </cell>
          <cell r="H6971" t="str">
            <v>LN_AR_ID</v>
          </cell>
        </row>
        <row r="6972">
          <cell r="E6972" t="str">
            <v>GL_DEP_AC_BIND_RGST</v>
          </cell>
          <cell r="F6972" t="e">
            <v>#N/A</v>
          </cell>
          <cell r="G6972" t="str">
            <v>&lt;&lt;&lt;&lt;&lt;字段详细信息&gt;&gt;&gt;&gt;&gt;</v>
          </cell>
          <cell r="H6972" t="str">
            <v>CRD_NO,BIND_CRD_NO,INIT_CRTN_TS</v>
          </cell>
        </row>
        <row r="6973">
          <cell r="E6973" t="str">
            <v>MALL_ORD_GOODS_CMNT_DTL</v>
          </cell>
          <cell r="F6973" t="e">
            <v>#N/A</v>
          </cell>
          <cell r="G6973" t="str">
            <v>&lt;&lt;&lt;&lt;&lt;字段详细信息&gt;&gt;&gt;&gt;&gt;</v>
          </cell>
          <cell r="H6973" t="str">
            <v>CMNT_ID</v>
          </cell>
        </row>
        <row r="6974">
          <cell r="E6974" t="str">
            <v>MB_EBNK_FNC_PD_TXN_RUN</v>
          </cell>
          <cell r="F6974" t="e">
            <v>#N/A</v>
          </cell>
          <cell r="G6974" t="str">
            <v>&lt;&lt;&lt;&lt;&lt;字段详细信息&gt;&gt;&gt;&gt;&gt;</v>
          </cell>
          <cell r="H6974" t="str">
            <v>LOG_RUN_NO</v>
          </cell>
        </row>
        <row r="6975">
          <cell r="E6975" t="str">
            <v>RED_PACK_AMT_DTL_20180314_BDW_HC_01</v>
          </cell>
          <cell r="F6975" t="e">
            <v>#N/A</v>
          </cell>
          <cell r="G6975" t="str">
            <v>&lt;&lt;&lt;&lt;&lt;字段详细信息&gt;&gt;&gt;&gt;&gt;</v>
          </cell>
          <cell r="H6975" t="str">
            <v>RUN_NO</v>
          </cell>
        </row>
        <row r="6976">
          <cell r="E6976" t="str">
            <v>IBPS_BANK</v>
          </cell>
          <cell r="F6976" t="e">
            <v>#N/A</v>
          </cell>
          <cell r="G6976" t="str">
            <v>&lt;&lt;&lt;&lt;&lt;字段详细信息&gt;&gt;&gt;&gt;&gt;</v>
          </cell>
          <cell r="H6976" t="str">
            <v>BNK_NO</v>
          </cell>
        </row>
        <row r="6977">
          <cell r="E6977" t="str">
            <v>ORIG_TXN_DEF_INF_ABS_CD</v>
          </cell>
          <cell r="F6977" t="e">
            <v>#N/A</v>
          </cell>
          <cell r="G6977" t="str">
            <v>&lt;&lt;&lt;&lt;&lt;字段详细信息&gt;&gt;&gt;&gt;&gt;</v>
          </cell>
          <cell r="H6977" t="str">
            <v>ORIG_TXN_CD,ETL_DT</v>
          </cell>
        </row>
        <row r="6978">
          <cell r="E6978" t="str">
            <v>SPCL_MER_BSC_INFO</v>
          </cell>
          <cell r="F6978" t="str">
            <v>特约商户基本信息表</v>
          </cell>
          <cell r="G6978" t="str">
            <v>&lt;&lt;&lt;&lt;&lt;字段详细信息&gt;&gt;&gt;&gt;&gt;</v>
          </cell>
          <cell r="H6978" t="str">
            <v>ID</v>
          </cell>
        </row>
        <row r="6979">
          <cell r="E6979" t="str">
            <v>DMD_DEP_AR_TXN_SPL_DTL</v>
          </cell>
          <cell r="F6979" t="e">
            <v>#N/A</v>
          </cell>
          <cell r="G6979" t="str">
            <v>&lt;&lt;&lt;&lt;&lt;字段详细信息&gt;&gt;&gt;&gt;&gt;</v>
          </cell>
          <cell r="H6979" t="str">
            <v>AC_AR_ID,TXN_DT,ORIG_TXN_RUN_NBR,SUB_TXN_RUN_NBR</v>
          </cell>
        </row>
        <row r="6980">
          <cell r="E6980" t="str">
            <v>MONEYGRAM_BIZ_INFO</v>
          </cell>
          <cell r="F6980" t="e">
            <v>#N/A</v>
          </cell>
          <cell r="G6980" t="str">
            <v>&lt;&lt;&lt;&lt;&lt;字段详细信息&gt;&gt;&gt;&gt;&gt;</v>
          </cell>
          <cell r="H6980" t="str">
            <v>MONEYGRAM_TXN_RUN_NO</v>
          </cell>
        </row>
        <row r="6981">
          <cell r="E6981" t="str">
            <v>UNPY_RECN_CORE_FLOW_20220122_BDW_ZX_11</v>
          </cell>
          <cell r="F6981" t="str">
            <v>银联核心对账核心数据流水表(查询表)</v>
          </cell>
          <cell r="G6981" t="str">
            <v>&lt;&lt;&lt;&lt;&lt;字段详细信息&gt;&gt;&gt;&gt;&gt;</v>
          </cell>
          <cell r="H6981" t="str">
            <v>ACPT_ORG_CD,SED_OREG_CD,MSG_TP_ID,UNPY_RUN_NO,TRA_DEAL_CD,SETL_DT,UNPY_TXN_TM</v>
          </cell>
        </row>
        <row r="6982">
          <cell r="E6982" t="str">
            <v>IB_BRW_DTL</v>
          </cell>
          <cell r="F6982" t="e">
            <v>#N/A</v>
          </cell>
          <cell r="G6982" t="str">
            <v>&lt;&lt;&lt;&lt;&lt;字段详细信息&gt;&gt;&gt;&gt;&gt;</v>
          </cell>
          <cell r="H6982" t="str">
            <v>DTL_SEQ_NO,APL_ID</v>
          </cell>
        </row>
        <row r="6983">
          <cell r="E6983" t="str">
            <v>USR_MSG_RJCT_LST</v>
          </cell>
          <cell r="F6983" t="e">
            <v>#N/A</v>
          </cell>
          <cell r="G6983" t="str">
            <v>&lt;&lt;&lt;&lt;&lt;字段详细信息&gt;&gt;&gt;&gt;&gt;</v>
          </cell>
          <cell r="H6983" t="str">
            <v>USR_ID,RJCT_ID,CTY_OU_F,ST_TM</v>
          </cell>
        </row>
        <row r="6984">
          <cell r="E6984" t="str">
            <v>FISC_TX_AGT_DUC_AR_INF_20190227_BDW_WWC_01</v>
          </cell>
          <cell r="F6984" t="e">
            <v>#N/A</v>
          </cell>
          <cell r="G6984" t="str">
            <v>&lt;&lt;&lt;&lt;&lt;字段详细信息&gt;&gt;&gt;&gt;&gt;</v>
          </cell>
          <cell r="H6984" t="str">
            <v>T3IP_ENT_CD,AGT_AR_ID,ETL_FL_NM</v>
          </cell>
        </row>
        <row r="6985">
          <cell r="E6985" t="str">
            <v>IMBS_GL_AR_INF_20190313_BDW_ZX_01</v>
          </cell>
          <cell r="F6985" t="e">
            <v>#N/A</v>
          </cell>
          <cell r="G6985" t="str">
            <v>&lt;&lt;&lt;&lt;&lt;字段详细信息&gt;&gt;&gt;&gt;&gt;</v>
          </cell>
          <cell r="H6985" t="str">
            <v>T3IP_ENT_CD,USER_NO,ETL_FL_NM</v>
          </cell>
        </row>
        <row r="6986">
          <cell r="E6986" t="str">
            <v>MALL_ORDER</v>
          </cell>
          <cell r="F6986" t="str">
            <v>订单表</v>
          </cell>
          <cell r="G6986" t="str">
            <v>&lt;&lt;&lt;&lt;&lt;字段详细信息&gt;&gt;&gt;&gt;&gt;</v>
          </cell>
          <cell r="H6986" t="str">
            <v>ORD_NO</v>
          </cell>
        </row>
        <row r="6987">
          <cell r="E6987" t="str">
            <v>FNC_INSTRMNT_CASH_FLOW_STMT</v>
          </cell>
          <cell r="F6987" t="e">
            <v>#N/A</v>
          </cell>
          <cell r="G6987" t="str">
            <v>&lt;&lt;&lt;&lt;&lt;字段详细信息&gt;&gt;&gt;&gt;&gt;</v>
          </cell>
          <cell r="H6987" t="str">
            <v>BOND_CD,AST_TP_ID,MKT_TP_ID,TSK_CD,CASH_FLOW_SEQ_NO,FNC_IMT_GP_NM,CALC_END_DT,PYMT_DT</v>
          </cell>
        </row>
        <row r="6988">
          <cell r="E6988" t="str">
            <v>DLCS_FEE_DTL</v>
          </cell>
          <cell r="F6988" t="str">
            <v>费用明细表</v>
          </cell>
          <cell r="G6988" t="str">
            <v>&lt;&lt;&lt;&lt;&lt;字段详细信息&gt;&gt;&gt;&gt;&gt;</v>
          </cell>
          <cell r="H6988" t="str">
            <v>TXN_RUN_NO,RUN_NO</v>
          </cell>
        </row>
        <row r="6989">
          <cell r="E6989" t="str">
            <v>FNC_IMT_IR_CAL_DTL</v>
          </cell>
          <cell r="F6989" t="str">
            <v>金融工具计息表</v>
          </cell>
          <cell r="G6989" t="str">
            <v>&lt;&lt;&lt;&lt;&lt;字段详细信息&gt;&gt;&gt;&gt;&gt;</v>
          </cell>
          <cell r="H6989" t="str">
            <v>FNC_IMT_CD,AST_TP_ID,MKT_TP_ID,TSK_CD,CSH_FLOW_SEQ_NO,FNC_IMT_GP_NM,VAL_DT,END_DT,FIX_DT,DTL_SEQ_NO</v>
          </cell>
        </row>
        <row r="6990">
          <cell r="E6990" t="str">
            <v>USR_CLS_RUN</v>
          </cell>
          <cell r="F6990" t="e">
            <v>#N/A</v>
          </cell>
          <cell r="G6990" t="str">
            <v>&lt;&lt;&lt;&lt;&lt;字段详细信息&gt;&gt;&gt;&gt;&gt;</v>
          </cell>
          <cell r="H6990" t="str">
            <v>TXN_RUN_NBR</v>
          </cell>
        </row>
        <row r="6991">
          <cell r="E6991" t="str">
            <v>RJCT_TP_ID_INFO</v>
          </cell>
          <cell r="F6991" t="e">
            <v>#N/A</v>
          </cell>
          <cell r="G6991" t="str">
            <v>&lt;&lt;&lt;&lt;&lt;字段详细信息&gt;&gt;&gt;&gt;&gt;</v>
          </cell>
          <cell r="H6991" t="str">
            <v>RJCT_TP_ID</v>
          </cell>
        </row>
        <row r="6992">
          <cell r="E6992" t="str">
            <v>ACG_RUN</v>
          </cell>
          <cell r="F6992" t="e">
            <v>#N/A</v>
          </cell>
          <cell r="G6992" t="str">
            <v>&lt;&lt;&lt;&lt;&lt;字段详细信息&gt;&gt;&gt;&gt;&gt;</v>
          </cell>
          <cell r="H6992" t="str">
            <v>RGN_ND,WK_DT,RUN_NBR,OUT_DRAW_F,TXN_SEND_OU_ID,TXN_CD</v>
          </cell>
        </row>
        <row r="6993">
          <cell r="E6993" t="str">
            <v>OS_CC_WD</v>
          </cell>
          <cell r="F6993" t="str">
            <v>银行卡境外提现接口表IS</v>
          </cell>
          <cell r="G6993" t="str">
            <v>&lt;&lt;&lt;&lt;&lt;字段详细信息&gt;&gt;&gt;&gt;&gt;</v>
          </cell>
          <cell r="H6993" t="str">
            <v>CRD_NO,TXN_AMT,TXN_AUTH_TIME,INR_TXN_SEQ_NO</v>
          </cell>
        </row>
        <row r="6994">
          <cell r="E6994" t="str">
            <v>OS_CC_CNSPN</v>
          </cell>
          <cell r="F6994" t="e">
            <v>#N/A</v>
          </cell>
          <cell r="G6994" t="str">
            <v>&lt;&lt;&lt;&lt;&lt;字段详细信息&gt;&gt;&gt;&gt;&gt;</v>
          </cell>
          <cell r="H6994" t="str">
            <v>CRD_NO,INR_TXN_SEQ_NO,TXN_AUTH_TIME,TXN_AMT</v>
          </cell>
        </row>
        <row r="6995">
          <cell r="E6995" t="str">
            <v>CC_ABS_AST_TFR</v>
          </cell>
          <cell r="F6995" t="e">
            <v>#N/A</v>
          </cell>
          <cell r="G6995" t="str">
            <v>&lt;&lt;&lt;&lt;&lt;字段详细信息&gt;&gt;&gt;&gt;&gt;</v>
          </cell>
          <cell r="H6995" t="str">
            <v>AST_POOL_CD,BNK_ID</v>
          </cell>
        </row>
        <row r="6996">
          <cell r="E6996" t="str">
            <v>CST_TXT_ORD_INFO</v>
          </cell>
          <cell r="F6996" t="e">
            <v>#N/A</v>
          </cell>
          <cell r="G6996" t="str">
            <v>&lt;&lt;&lt;&lt;&lt;字段详细信息&gt;&gt;&gt;&gt;&gt;</v>
          </cell>
          <cell r="H6996" t="str">
            <v>ORD_NO</v>
          </cell>
        </row>
        <row r="6997">
          <cell r="E6997" t="str">
            <v>SEND_MSG_INFO_SH_20220121_BDW_ZX_01</v>
          </cell>
          <cell r="F6997" t="str">
            <v>往报信息表</v>
          </cell>
          <cell r="G6997" t="str">
            <v>&lt;&lt;&lt;&lt;&lt;字段详细信息&gt;&gt;&gt;&gt;&gt;</v>
          </cell>
          <cell r="H6997" t="str">
            <v>MSG_ID_NO</v>
          </cell>
        </row>
        <row r="6998">
          <cell r="E6998" t="str">
            <v>MANU_CHK_INFO</v>
          </cell>
          <cell r="F6998" t="e">
            <v>#N/A</v>
          </cell>
          <cell r="G6998" t="str">
            <v>&lt;&lt;&lt;&lt;&lt;字段详细信息&gt;&gt;&gt;&gt;&gt;</v>
          </cell>
          <cell r="H6998" t="str">
            <v>AC_AR_REC_NO</v>
          </cell>
        </row>
        <row r="6999">
          <cell r="E6999" t="str">
            <v>IBIZ_CORE_MAP_CST</v>
          </cell>
          <cell r="F6999" t="e">
            <v>#N/A</v>
          </cell>
          <cell r="G6999" t="str">
            <v>&lt;&lt;&lt;&lt;&lt;字段详细信息&gt;&gt;&gt;&gt;&gt;</v>
          </cell>
          <cell r="H6999" t="str">
            <v>IBIZ_CST_ID</v>
          </cell>
        </row>
        <row r="7000">
          <cell r="E7000" t="str">
            <v>NFCP_USER_OPR_TXN_RUN_20180124</v>
          </cell>
          <cell r="F7000" t="e">
            <v>#N/A</v>
          </cell>
          <cell r="G7000" t="str">
            <v>&lt;&lt;&lt;&lt;&lt;字段详细信息&gt;&gt;&gt;&gt;&gt;</v>
          </cell>
          <cell r="H7000" t="str">
            <v>TXN_RUN_NBR,OPR_OBJ_TP_ID</v>
          </cell>
        </row>
        <row r="7001">
          <cell r="E7001" t="str">
            <v>AC_BAL_TXN_DTL_20180627_BDW_HC_10</v>
          </cell>
          <cell r="F7001" t="e">
            <v>#N/A</v>
          </cell>
          <cell r="G7001" t="str">
            <v>&lt;&lt;&lt;&lt;&lt;字段详细信息&gt;&gt;&gt;&gt;&gt;</v>
          </cell>
          <cell r="H7001" t="str">
            <v>LBY_AC_AR_ID,TXN_DT,SEQ_NBR</v>
          </cell>
        </row>
        <row r="7002">
          <cell r="E7002" t="str">
            <v>DMST_LG_TEMP_TB</v>
          </cell>
          <cell r="F7002" t="str">
            <v>贷款申请.国内保函临时表</v>
          </cell>
          <cell r="G7002" t="str">
            <v>&lt;&lt;&lt;&lt;&lt;字段详细信息&gt;&gt;&gt;&gt;&gt;</v>
          </cell>
          <cell r="H7002" t="str">
            <v>LOAN_APL_NO</v>
          </cell>
        </row>
        <row r="7003">
          <cell r="E7003" t="str">
            <v>PD_DEP_PRD_CTRL</v>
          </cell>
          <cell r="F7003" t="e">
            <v>#N/A</v>
          </cell>
          <cell r="G7003" t="str">
            <v>&lt;&lt;&lt;&lt;&lt;字段详细信息&gt;&gt;&gt;&gt;&gt;</v>
          </cell>
          <cell r="H7003" t="str">
            <v>PD_ID,DEP_PRD</v>
          </cell>
        </row>
        <row r="7004">
          <cell r="E7004" t="str">
            <v>PD_BAS_POPT</v>
          </cell>
          <cell r="F7004" t="e">
            <v>#N/A</v>
          </cell>
          <cell r="G7004" t="str">
            <v>&lt;&lt;&lt;&lt;&lt;字段详细信息&gt;&gt;&gt;&gt;&gt;</v>
          </cell>
          <cell r="H7004" t="str">
            <v>PD_ID</v>
          </cell>
        </row>
        <row r="7005">
          <cell r="E7005" t="str">
            <v>FUND_SHR_BAL_SMY</v>
          </cell>
          <cell r="F7005" t="str">
            <v>基金份额余额日表</v>
          </cell>
          <cell r="G7005" t="str">
            <v>&lt;&lt;&lt;&lt;&lt;字段详细信息&gt;&gt;&gt;&gt;&gt;</v>
          </cell>
          <cell r="H7005" t="str">
            <v>SGN_OU_ID,CCY_ID,CST_MGR_ID,VDOR_CODE,FUND_CODE,SGN_BR_OU_ID,STAT_DT,TA_CODE</v>
          </cell>
        </row>
        <row r="7006">
          <cell r="E7006" t="str">
            <v>USER_GRP</v>
          </cell>
          <cell r="F7006" t="str">
            <v>用户组表</v>
          </cell>
          <cell r="G7006" t="str">
            <v>&lt;&lt;&lt;&lt;&lt;字段详细信息&gt;&gt;&gt;&gt;&gt;</v>
          </cell>
          <cell r="H7006" t="str">
            <v>CTM_ID</v>
          </cell>
        </row>
        <row r="7007">
          <cell r="E7007" t="str">
            <v>AST_BUY_OUT_INFO</v>
          </cell>
          <cell r="F7007" t="str">
            <v>资产转让(买断出让)信息表</v>
          </cell>
          <cell r="G7007" t="str">
            <v>&lt;&lt;&lt;&lt;&lt;字段详细信息&gt;&gt;&gt;&gt;&gt;</v>
          </cell>
          <cell r="H7007" t="str">
            <v>TFR_CTR_AR_NO</v>
          </cell>
        </row>
        <row r="7008">
          <cell r="E7008" t="str">
            <v>EBNK_CST_KEY_INF</v>
          </cell>
          <cell r="F7008" t="str">
            <v>客户关键信息</v>
          </cell>
          <cell r="G7008" t="str">
            <v>&lt;&lt;&lt;&lt;&lt;字段详细信息&gt;&gt;&gt;&gt;&gt;</v>
          </cell>
          <cell r="H7008" t="str">
            <v>PRIM_CST_ID</v>
          </cell>
        </row>
        <row r="7009">
          <cell r="E7009" t="str">
            <v>TCOP_BANK</v>
          </cell>
          <cell r="F7009" t="e">
            <v>#N/A</v>
          </cell>
          <cell r="G7009" t="str">
            <v>&lt;&lt;&lt;&lt;&lt;字段详细信息&gt;&gt;&gt;&gt;&gt;</v>
          </cell>
          <cell r="H7009" t="str">
            <v>RGN_ND,BNK_NO,BNK_TP_ID,BNK_LEVEL_TP_ID</v>
          </cell>
        </row>
        <row r="7010">
          <cell r="E7010" t="str">
            <v>AST_BUY_IN_INFO</v>
          </cell>
          <cell r="F7010" t="str">
            <v>资产买断受让方</v>
          </cell>
          <cell r="G7010" t="str">
            <v>&lt;&lt;&lt;&lt;&lt;字段详细信息&gt;&gt;&gt;&gt;&gt;</v>
          </cell>
          <cell r="H7010" t="str">
            <v>TRSFE_SEQ_NO</v>
          </cell>
        </row>
        <row r="7011">
          <cell r="E7011" t="str">
            <v>ENT_CST_DTL_INF</v>
          </cell>
          <cell r="F7011" t="e">
            <v>#N/A</v>
          </cell>
          <cell r="G7011" t="str">
            <v>&lt;&lt;&lt;&lt;&lt;字段详细信息&gt;&gt;&gt;&gt;&gt;</v>
          </cell>
          <cell r="H7011" t="str">
            <v>UID</v>
          </cell>
        </row>
        <row r="7012">
          <cell r="E7012" t="str">
            <v>NFCP_CUST_INFO</v>
          </cell>
          <cell r="F7012" t="e">
            <v>#N/A</v>
          </cell>
          <cell r="G7012" t="str">
            <v>&lt;&lt;&lt;&lt;&lt;字段详细信息&gt;&gt;&gt;&gt;&gt;</v>
          </cell>
          <cell r="H7012" t="str">
            <v>NFCP_CUST_ID</v>
          </cell>
        </row>
        <row r="7013">
          <cell r="E7013" t="str">
            <v>QRCD_MARK_TS</v>
          </cell>
          <cell r="F7013" t="e">
            <v>#N/A</v>
          </cell>
          <cell r="G7013" t="str">
            <v>&lt;&lt;&lt;&lt;&lt;字段详细信息&gt;&gt;&gt;&gt;&gt;</v>
          </cell>
          <cell r="H7013" t="str">
            <v>ONLY_NO</v>
          </cell>
        </row>
        <row r="7014">
          <cell r="E7014" t="str">
            <v>INVR_BUY_IBNCD_DTL</v>
          </cell>
          <cell r="F7014" t="e">
            <v>#N/A</v>
          </cell>
          <cell r="G7014" t="str">
            <v>&lt;&lt;&lt;&lt;&lt;字段详细信息&gt;&gt;&gt;&gt;&gt;</v>
          </cell>
          <cell r="H7014" t="str">
            <v>TXN_RUN_NO</v>
          </cell>
        </row>
        <row r="7015">
          <cell r="E7015" t="str">
            <v>PART_SCA_MAN</v>
          </cell>
          <cell r="F7015" t="str">
            <v>合作商规模管理正式表</v>
          </cell>
          <cell r="G7015" t="str">
            <v>&lt;&lt;&lt;&lt;&lt;字段详细信息&gt;&gt;&gt;&gt;&gt;</v>
          </cell>
          <cell r="H7015" t="str">
            <v>SEQ_NO</v>
          </cell>
        </row>
        <row r="7016">
          <cell r="E7016" t="str">
            <v>FNC_PD_BSC_INF_HISTORY</v>
          </cell>
          <cell r="F7016" t="e">
            <v>#N/A</v>
          </cell>
          <cell r="G7016" t="str">
            <v>&lt;&lt;&lt;&lt;&lt;字段详细信息&gt;&gt;&gt;&gt;&gt;</v>
          </cell>
          <cell r="H7016" t="str">
            <v>FNC_PD_CD,OU_ID</v>
          </cell>
        </row>
        <row r="7017">
          <cell r="E7017" t="str">
            <v>MUT_LEG_SAL_AGT_CFG</v>
          </cell>
          <cell r="F7017" t="e">
            <v>#N/A</v>
          </cell>
          <cell r="G7017" t="str">
            <v>&lt;&lt;&lt;&lt;&lt;字段详细信息&gt;&gt;&gt;&gt;&gt;</v>
          </cell>
          <cell r="H7017" t="str">
            <v>PD_CD,SAL_OU_ID</v>
          </cell>
        </row>
        <row r="7018">
          <cell r="E7018" t="str">
            <v>PRD_GLD_ACC</v>
          </cell>
          <cell r="F7018" t="e">
            <v>#N/A</v>
          </cell>
          <cell r="G7018" t="str">
            <v>&lt;&lt;&lt;&lt;&lt;字段详细信息&gt;&gt;&gt;&gt;&gt;</v>
          </cell>
          <cell r="H7018" t="str">
            <v>OU_IP_ID,DST_OU_ID,FIX_AC_AR_ID,CST_NO,CRD_AC_AR_ID</v>
          </cell>
        </row>
        <row r="7019">
          <cell r="E7019" t="str">
            <v>RUN_ACC_TRANS_LOG_20180822_BDW_HC_01</v>
          </cell>
          <cell r="F7019" t="e">
            <v>#N/A</v>
          </cell>
          <cell r="G7019" t="str">
            <v>&lt;&lt;&lt;&lt;&lt;字段详细信息&gt;&gt;&gt;&gt;&gt;</v>
          </cell>
          <cell r="H7019" t="str">
            <v>RQS_SEQ_NO</v>
          </cell>
        </row>
        <row r="7020">
          <cell r="E7020" t="str">
            <v>NBL_MTL_SHR_BAL</v>
          </cell>
          <cell r="F7020" t="str">
            <v>产品份额表</v>
          </cell>
          <cell r="G7020" t="str">
            <v>&lt;&lt;&lt;&lt;&lt;字段详细信息&gt;&gt;&gt;&gt;&gt;</v>
          </cell>
          <cell r="H7020" t="str">
            <v>OU_ID,FIX_AC_AR_ID</v>
          </cell>
        </row>
        <row r="7021">
          <cell r="E7021" t="str">
            <v>RED_PACK_ACTV_RL</v>
          </cell>
          <cell r="F7021" t="e">
            <v>#N/A</v>
          </cell>
          <cell r="G7021" t="str">
            <v>&lt;&lt;&lt;&lt;&lt;字段详细信息&gt;&gt;&gt;&gt;&gt;</v>
          </cell>
          <cell r="H7021" t="str">
            <v>LOG_ID</v>
          </cell>
        </row>
        <row r="7022">
          <cell r="E7022" t="str">
            <v>LN_INSTL_DTL_INFO_20190710_BDW_XGK_01</v>
          </cell>
          <cell r="F7022" t="e">
            <v>#N/A</v>
          </cell>
          <cell r="G7022" t="str">
            <v>&lt;&lt;&lt;&lt;&lt;字段详细信息&gt;&gt;&gt;&gt;&gt;</v>
          </cell>
          <cell r="H7022" t="str">
            <v>LN_DBL_AR_ID</v>
          </cell>
        </row>
        <row r="7023">
          <cell r="E7023" t="str">
            <v>MCBS_ACC_INF_20190710_BDW_XGK_01</v>
          </cell>
          <cell r="F7023" t="e">
            <v>#N/A</v>
          </cell>
          <cell r="G7023" t="str">
            <v>&lt;&lt;&lt;&lt;&lt;字段详细信息&gt;&gt;&gt;&gt;&gt;</v>
          </cell>
          <cell r="H7023" t="str">
            <v>AC_AR_ID,AC_AR_TP_ID</v>
          </cell>
        </row>
        <row r="7024">
          <cell r="E7024" t="str">
            <v>MCBS_CST_INF_20190710_BDW_XGK_01</v>
          </cell>
          <cell r="F7024" t="e">
            <v>#N/A</v>
          </cell>
          <cell r="G7024" t="str">
            <v>&lt;&lt;&lt;&lt;&lt;字段详细信息&gt;&gt;&gt;&gt;&gt;</v>
          </cell>
          <cell r="H7024" t="str">
            <v>ID_NO,CTF_TP_ID</v>
          </cell>
        </row>
        <row r="7025">
          <cell r="E7025" t="str">
            <v>MCBS_PSNAL_INFO_20190710_BDW_XGK_01</v>
          </cell>
          <cell r="F7025" t="e">
            <v>#N/A</v>
          </cell>
          <cell r="G7025" t="str">
            <v>&lt;&lt;&lt;&lt;&lt;字段详细信息&gt;&gt;&gt;&gt;&gt;</v>
          </cell>
          <cell r="H7025" t="str">
            <v>ID,APL_SEQ_NO</v>
          </cell>
        </row>
        <row r="7026">
          <cell r="E7026" t="str">
            <v>TCOP_ORG_MAP</v>
          </cell>
          <cell r="F7026" t="e">
            <v>#N/A</v>
          </cell>
          <cell r="G7026" t="str">
            <v>&lt;&lt;&lt;&lt;&lt;字段详细信息&gt;&gt;&gt;&gt;&gt;</v>
          </cell>
          <cell r="H7026" t="str">
            <v>OU_IP_ID</v>
          </cell>
        </row>
        <row r="7027">
          <cell r="E7027" t="str">
            <v>LN_INSTL_PLAN_RGST_20190710_BDW_XGK_01</v>
          </cell>
          <cell r="F7027" t="e">
            <v>#N/A</v>
          </cell>
          <cell r="G7027" t="str">
            <v>&lt;&lt;&lt;&lt;&lt;字段详细信息&gt;&gt;&gt;&gt;&gt;</v>
          </cell>
          <cell r="H7027" t="str">
            <v>PLAN_RUN_NBR</v>
          </cell>
        </row>
        <row r="7028">
          <cell r="E7028" t="str">
            <v>NBL_MTL_TXN_RUN_20200212_BDW_XX_08</v>
          </cell>
          <cell r="F7028" t="e">
            <v>#N/A</v>
          </cell>
          <cell r="G7028" t="str">
            <v>&lt;&lt;&lt;&lt;&lt;字段详细信息&gt;&gt;&gt;&gt;&gt;</v>
          </cell>
          <cell r="H7028" t="str">
            <v>APL_LIST_NO</v>
          </cell>
        </row>
        <row r="7029">
          <cell r="E7029" t="str">
            <v>VOSTRO_ACC_BAL_DLY_INFO_20180606_BDW_ZX_93</v>
          </cell>
          <cell r="F7029" t="e">
            <v>#N/A</v>
          </cell>
          <cell r="G7029" t="str">
            <v>&lt;&lt;&lt;&lt;&lt;字段详细信息&gt;&gt;&gt;&gt;&gt;</v>
          </cell>
          <cell r="H7029" t="str">
            <v>BAL_SEQ_NO</v>
          </cell>
        </row>
        <row r="7030">
          <cell r="E7030" t="str">
            <v>FNC_PD_BSC_INF_20180725_BDW_HC_01</v>
          </cell>
          <cell r="F7030" t="e">
            <v>#N/A</v>
          </cell>
          <cell r="G7030" t="str">
            <v>&lt;&lt;&lt;&lt;&lt;字段详细信息&gt;&gt;&gt;&gt;&gt;</v>
          </cell>
          <cell r="H7030" t="str">
            <v>FNC_PD_CD,OU_ID</v>
          </cell>
        </row>
        <row r="7031">
          <cell r="E7031" t="str">
            <v>AC_BIZ_INF</v>
          </cell>
          <cell r="F7031" t="e">
            <v>#N/A</v>
          </cell>
          <cell r="G7031" t="str">
            <v>&lt;&lt;&lt;&lt;&lt;字段详细信息&gt;&gt;&gt;&gt;&gt;</v>
          </cell>
          <cell r="H7031" t="str">
            <v>SEQ_NO</v>
          </cell>
        </row>
        <row r="7032">
          <cell r="E7032" t="str">
            <v>BOND_CR_RTG_INF</v>
          </cell>
          <cell r="F7032" t="e">
            <v>#N/A</v>
          </cell>
          <cell r="G7032" t="str">
            <v>&lt;&lt;&lt;&lt;&lt;字段详细信息&gt;&gt;&gt;&gt;&gt;</v>
          </cell>
          <cell r="H7032" t="str">
            <v>SEQ_NO</v>
          </cell>
        </row>
        <row r="7033">
          <cell r="E7033" t="str">
            <v>FUND_PUB_AC_DLY_BAL</v>
          </cell>
          <cell r="F7033" t="e">
            <v>#N/A</v>
          </cell>
          <cell r="G7033" t="str">
            <v>&lt;&lt;&lt;&lt;&lt;字段详细信息&gt;&gt;&gt;&gt;&gt;</v>
          </cell>
          <cell r="H7033" t="str">
            <v>SEQ_NO</v>
          </cell>
        </row>
        <row r="7034">
          <cell r="E7034" t="str">
            <v>NFCP_LOAN_AR_20200708_BDW_ZX_03</v>
          </cell>
          <cell r="F7034" t="e">
            <v>#N/A</v>
          </cell>
          <cell r="G7034" t="str">
            <v>&lt;&lt;&lt;&lt;&lt;字段详细信息&gt;&gt;&gt;&gt;&gt;</v>
          </cell>
          <cell r="H7034" t="str">
            <v>LN_DBL_AR_ID,RPRG_OU_IP_ID</v>
          </cell>
        </row>
        <row r="7035">
          <cell r="E7035" t="str">
            <v>APP_DEP_DTL</v>
          </cell>
          <cell r="F7035" t="e">
            <v>#N/A</v>
          </cell>
          <cell r="G7035" t="str">
            <v>&lt;&lt;&lt;&lt;&lt;字段详细信息&gt;&gt;&gt;&gt;&gt;</v>
          </cell>
          <cell r="H7035" t="str">
            <v>APP_SEQ_NO</v>
          </cell>
        </row>
        <row r="7036">
          <cell r="E7036" t="str">
            <v>RCB_BRW_RGST_20220811_BDW_ZX_13</v>
          </cell>
          <cell r="F7036" t="str">
            <v>系统内借款申请</v>
          </cell>
          <cell r="G7036" t="str">
            <v>&lt;&lt;&lt;&lt;&lt;字段详细信息&gt;&gt;&gt;&gt;&gt;</v>
          </cell>
          <cell r="H7036" t="str">
            <v>BRW_ID</v>
          </cell>
        </row>
        <row r="7037">
          <cell r="E7037" t="str">
            <v>ENPR_FUNC_PERMSN_MGR</v>
          </cell>
          <cell r="F7037" t="str">
            <v>企业开通功能菜单权限管理</v>
          </cell>
          <cell r="G7037" t="str">
            <v>&lt;&lt;&lt;&lt;&lt;字段详细信息&gt;&gt;&gt;&gt;&gt;</v>
          </cell>
          <cell r="H7037" t="str">
            <v>ETPR_ID</v>
          </cell>
        </row>
        <row r="7038">
          <cell r="E7038" t="str">
            <v>ISUR_INFO</v>
          </cell>
          <cell r="F7038" t="e">
            <v>#N/A</v>
          </cell>
          <cell r="G7038" t="str">
            <v>&lt;&lt;&lt;&lt;&lt;字段详细信息&gt;&gt;&gt;&gt;&gt;</v>
          </cell>
          <cell r="H7038" t="str">
            <v>ISUR_ID</v>
          </cell>
        </row>
        <row r="7039">
          <cell r="E7039" t="str">
            <v>VTO_DTL_INF</v>
          </cell>
          <cell r="F7039" t="e">
            <v>#N/A</v>
          </cell>
          <cell r="G7039" t="str">
            <v>&lt;&lt;&lt;&lt;&lt;字段详细信息&gt;&gt;&gt;&gt;&gt;</v>
          </cell>
          <cell r="H7039" t="str">
            <v>DTL_SEQ_NO,DTL_APL_ID</v>
          </cell>
        </row>
        <row r="7040">
          <cell r="E7040" t="str">
            <v>RCB_BRW_TXN_DTL</v>
          </cell>
          <cell r="F7040" t="e">
            <v>#N/A</v>
          </cell>
          <cell r="G7040" t="str">
            <v>&lt;&lt;&lt;&lt;&lt;字段详细信息&gt;&gt;&gt;&gt;&gt;</v>
          </cell>
          <cell r="H7040" t="str">
            <v>BRW_TXN_SEQ_NO</v>
          </cell>
        </row>
        <row r="7041">
          <cell r="E7041" t="str">
            <v>FUND_SBJ_BAL</v>
          </cell>
          <cell r="F7041" t="e">
            <v>#N/A</v>
          </cell>
          <cell r="G7041" t="str">
            <v>&lt;&lt;&lt;&lt;&lt;字段详细信息&gt;&gt;&gt;&gt;&gt;</v>
          </cell>
          <cell r="H7041" t="str">
            <v>SEQ_NO</v>
          </cell>
        </row>
        <row r="7042">
          <cell r="E7042" t="str">
            <v>MCHNT_GNL_QRCD_INF_20190410_BDW_ZX_05</v>
          </cell>
          <cell r="F7042" t="e">
            <v>#N/A</v>
          </cell>
          <cell r="G7042" t="str">
            <v>&lt;&lt;&lt;&lt;&lt;字段详细信息&gt;&gt;&gt;&gt;&gt;</v>
          </cell>
          <cell r="H7042" t="str">
            <v>MCHNT_GNL_QRCD_SEQ_NBR</v>
          </cell>
        </row>
        <row r="7043">
          <cell r="E7043" t="str">
            <v>BOND_REPO_TRF_RGST_20180627_BDW_WCM_27</v>
          </cell>
          <cell r="F7043" t="e">
            <v>#N/A</v>
          </cell>
          <cell r="G7043" t="str">
            <v>&lt;&lt;&lt;&lt;&lt;字段详细信息&gt;&gt;&gt;&gt;&gt;</v>
          </cell>
          <cell r="H7043" t="str">
            <v>REPO_APL_ID</v>
          </cell>
        </row>
        <row r="7044">
          <cell r="E7044" t="str">
            <v>APP_DEP_APL_INFO</v>
          </cell>
          <cell r="F7044" t="e">
            <v>#N/A</v>
          </cell>
          <cell r="G7044" t="str">
            <v>&lt;&lt;&lt;&lt;&lt;字段详细信息&gt;&gt;&gt;&gt;&gt;</v>
          </cell>
          <cell r="H7044" t="str">
            <v>APP_DEP_ID</v>
          </cell>
        </row>
        <row r="7045">
          <cell r="E7045" t="str">
            <v>BOND_DB_CR_TRF_RGST</v>
          </cell>
          <cell r="F7045" t="e">
            <v>#N/A</v>
          </cell>
          <cell r="G7045" t="str">
            <v>&lt;&lt;&lt;&lt;&lt;字段详细信息&gt;&gt;&gt;&gt;&gt;</v>
          </cell>
          <cell r="H7045" t="str">
            <v>DB_CR_APL_ID</v>
          </cell>
        </row>
        <row r="7046">
          <cell r="E7046" t="str">
            <v>EX_LC_ISSU_INFO</v>
          </cell>
          <cell r="F7046" t="e">
            <v>#N/A</v>
          </cell>
          <cell r="G7046" t="str">
            <v>&lt;&lt;&lt;&lt;&lt;字段详细信息&gt;&gt;&gt;&gt;&gt;</v>
          </cell>
          <cell r="H7046" t="str">
            <v>BIZ_NO</v>
          </cell>
        </row>
        <row r="7047">
          <cell r="E7047" t="str">
            <v>PYM_DET_SEQ</v>
          </cell>
          <cell r="F7047" t="e">
            <v>#N/A</v>
          </cell>
          <cell r="G7047" t="str">
            <v>&lt;&lt;&lt;&lt;&lt;字段详细信息&gt;&gt;&gt;&gt;&gt;</v>
          </cell>
          <cell r="H7047" t="str">
            <v>PLAT_DT,PLAT_SEQ_NO,SUB_FEE_NO</v>
          </cell>
        </row>
        <row r="7048">
          <cell r="E7048" t="str">
            <v>ASS_MGT_PD_BASE_INFO_20190824_BDW_ZX_02</v>
          </cell>
          <cell r="F7048" t="e">
            <v>#N/A</v>
          </cell>
          <cell r="G7048" t="str">
            <v>&lt;&lt;&lt;&lt;&lt;字段详细信息&gt;&gt;&gt;&gt;&gt;</v>
          </cell>
          <cell r="H7048" t="str">
            <v>RUN_NBR</v>
          </cell>
        </row>
        <row r="7049">
          <cell r="E7049" t="str">
            <v>ADB_DATA_INTGR</v>
          </cell>
          <cell r="F7049" t="e">
            <v>#N/A</v>
          </cell>
          <cell r="G7049" t="str">
            <v>&lt;&lt;&lt;&lt;&lt;字段详细信息&gt;&gt;&gt;&gt;&gt;</v>
          </cell>
          <cell r="H7049" t="str">
            <v>CTR_AR_ID,INS_SLIP_NO</v>
          </cell>
        </row>
        <row r="7050">
          <cell r="E7050" t="str">
            <v>GLF_OTH_RED_TRS</v>
          </cell>
          <cell r="F7050" t="e">
            <v>#N/A</v>
          </cell>
          <cell r="G7050" t="str">
            <v>&lt;&lt;&lt;&lt;&lt;字段详细信息&gt;&gt;&gt;&gt;&gt;</v>
          </cell>
          <cell r="H7050" t="str">
            <v>ID</v>
          </cell>
        </row>
        <row r="7051">
          <cell r="E7051" t="str">
            <v>AC_BIZ_CFG_INF</v>
          </cell>
          <cell r="F7051" t="e">
            <v>#N/A</v>
          </cell>
          <cell r="G7051" t="str">
            <v>&lt;&lt;&lt;&lt;&lt;字段详细信息&gt;&gt;&gt;&gt;&gt;</v>
          </cell>
          <cell r="H7051" t="str">
            <v>SEQ_NO</v>
          </cell>
        </row>
        <row r="7052">
          <cell r="E7052" t="str">
            <v>HZ_LOC_NOSTRO_VOSTRO_RGST_20181031</v>
          </cell>
          <cell r="F7052" t="e">
            <v>#N/A</v>
          </cell>
          <cell r="G7052" t="str">
            <v>&lt;&lt;&lt;&lt;&lt;字段详细信息&gt;&gt;&gt;&gt;&gt;</v>
          </cell>
          <cell r="H7052" t="str">
            <v>CNSGN_DT,BTCH_SEQ_NO,TXN_SEQ_NO,NOSTRO_VOSTRO_F,ORIG_BNK_CODE,VLD_F,DB_CR_IND_TP_ID</v>
          </cell>
        </row>
        <row r="7053">
          <cell r="E7053" t="str">
            <v>CC_ABS_AST_REC</v>
          </cell>
          <cell r="F7053" t="e">
            <v>#N/A</v>
          </cell>
          <cell r="G7053" t="str">
            <v>&lt;&lt;&lt;&lt;&lt;字段详细信息&gt;&gt;&gt;&gt;&gt;</v>
          </cell>
          <cell r="H7053" t="str">
            <v>CC_AC_AR_ID,REPYMT_DT,BNK_ID</v>
          </cell>
        </row>
        <row r="7054">
          <cell r="E7054" t="str">
            <v>BU_ACC_INFO</v>
          </cell>
          <cell r="F7054" t="e">
            <v>#N/A</v>
          </cell>
          <cell r="G7054" t="str">
            <v>&lt;&lt;&lt;&lt;&lt;字段详细信息&gt;&gt;&gt;&gt;&gt;</v>
          </cell>
          <cell r="H7054" t="str">
            <v>AC_AR_REC_NO</v>
          </cell>
        </row>
        <row r="7055">
          <cell r="E7055" t="str">
            <v>TXN_CTPT_INF</v>
          </cell>
          <cell r="F7055" t="e">
            <v>#N/A</v>
          </cell>
          <cell r="G7055" t="str">
            <v>&lt;&lt;&lt;&lt;&lt;字段详细信息&gt;&gt;&gt;&gt;&gt;</v>
          </cell>
          <cell r="H7055" t="str">
            <v>CTPT_ID</v>
          </cell>
        </row>
        <row r="7056">
          <cell r="E7056" t="str">
            <v>BOND_BSC_INF_DTL_20190529_BDW_XGK_03</v>
          </cell>
          <cell r="F7056" t="e">
            <v>#N/A</v>
          </cell>
          <cell r="G7056" t="str">
            <v>&lt;&lt;&lt;&lt;&lt;字段详细信息&gt;&gt;&gt;&gt;&gt;</v>
          </cell>
          <cell r="H7056" t="str">
            <v>BOND_ID,BOND_SEQ_NO</v>
          </cell>
        </row>
        <row r="7057">
          <cell r="E7057" t="str">
            <v>BOND_TRD_DLY_INF_20210901_BDW_WYP_03</v>
          </cell>
          <cell r="F7057" t="e">
            <v>#N/A</v>
          </cell>
          <cell r="G7057" t="str">
            <v>&lt;&lt;&lt;&lt;&lt;字段详细信息&gt;&gt;&gt;&gt;&gt;</v>
          </cell>
          <cell r="H7057" t="str">
            <v>SEQ_NO</v>
          </cell>
        </row>
        <row r="7058">
          <cell r="E7058" t="str">
            <v>ACPS_GNL_QRCD_MCHNT_INFO_20191016_BDW_YZ_03</v>
          </cell>
          <cell r="F7058" t="e">
            <v>#N/A</v>
          </cell>
          <cell r="G7058" t="str">
            <v>&lt;&lt;&lt;&lt;&lt;字段详细信息&gt;&gt;&gt;&gt;&gt;</v>
          </cell>
          <cell r="H7058" t="str">
            <v>MCHNT_ID</v>
          </cell>
        </row>
        <row r="7059">
          <cell r="E7059" t="str">
            <v>LTROC_AR_20180509_BDW_ZX_85</v>
          </cell>
          <cell r="F7059" t="e">
            <v>#N/A</v>
          </cell>
          <cell r="G7059" t="str">
            <v>&lt;&lt;&lt;&lt;&lt;字段详细信息&gt;&gt;&gt;&gt;&gt;</v>
          </cell>
          <cell r="H7059" t="str">
            <v>LC_NO</v>
          </cell>
        </row>
        <row r="7060">
          <cell r="E7060" t="str">
            <v>LOAN_AR_20191127_BDW_ZX_07</v>
          </cell>
          <cell r="F7060" t="e">
            <v>#N/A</v>
          </cell>
          <cell r="G7060" t="str">
            <v>&lt;&lt;&lt;&lt;&lt;字段详细信息&gt;&gt;&gt;&gt;&gt;</v>
          </cell>
          <cell r="H7060" t="str">
            <v>LN_AR_ID</v>
          </cell>
        </row>
        <row r="7061">
          <cell r="E7061" t="str">
            <v>IBNCD_TXN_DTL</v>
          </cell>
          <cell r="F7061" t="e">
            <v>#N/A</v>
          </cell>
          <cell r="G7061" t="str">
            <v>&lt;&lt;&lt;&lt;&lt;字段详细信息&gt;&gt;&gt;&gt;&gt;</v>
          </cell>
          <cell r="H7061" t="str">
            <v>IBNCD_TXN_SEQ_NO</v>
          </cell>
        </row>
        <row r="7062">
          <cell r="E7062" t="str">
            <v>UNCRT_DLY_CHG</v>
          </cell>
          <cell r="F7062" t="str">
            <v>贷记卡银联每日手续费汇总表</v>
          </cell>
          <cell r="G7062" t="str">
            <v>&lt;&lt;&lt;&lt;&lt;字段详细信息&gt;&gt;&gt;&gt;&gt;</v>
          </cell>
          <cell r="H7062" t="str">
            <v>SETL_DT,OU_IP_ID</v>
          </cell>
        </row>
        <row r="7063">
          <cell r="E7063" t="str">
            <v>IBNCD_BOND_BSC_INF</v>
          </cell>
          <cell r="F7063" t="e">
            <v>#N/A</v>
          </cell>
          <cell r="G7063" t="str">
            <v>&lt;&lt;&lt;&lt;&lt;字段详细信息&gt;&gt;&gt;&gt;&gt;</v>
          </cell>
          <cell r="H7063" t="str">
            <v>IBNCD_APL_ID</v>
          </cell>
        </row>
        <row r="7064">
          <cell r="E7064" t="str">
            <v>CNL_USR_STS_INFO</v>
          </cell>
          <cell r="F7064" t="e">
            <v>#N/A</v>
          </cell>
          <cell r="G7064" t="str">
            <v>&lt;&lt;&lt;&lt;&lt;字段详细信息&gt;&gt;&gt;&gt;&gt;</v>
          </cell>
          <cell r="H7064" t="str">
            <v>USR_ID,CNL_TP_ID</v>
          </cell>
        </row>
        <row r="7065">
          <cell r="E7065" t="str">
            <v>ABS_TXN_RGST</v>
          </cell>
          <cell r="F7065" t="e">
            <v>#N/A</v>
          </cell>
          <cell r="G7065" t="str">
            <v>&lt;&lt;&lt;&lt;&lt;字段详细信息&gt;&gt;&gt;&gt;&gt;</v>
          </cell>
          <cell r="H7065" t="str">
            <v>AST_POOL_ID,AST_ID,ABS_STS_TP_ID</v>
          </cell>
        </row>
        <row r="7066">
          <cell r="E7066" t="str">
            <v>LN_AML_AST_INF_RGST</v>
          </cell>
          <cell r="F7066" t="e">
            <v>#N/A</v>
          </cell>
          <cell r="G7066" t="str">
            <v>&lt;&lt;&lt;&lt;&lt;字段详细信息&gt;&gt;&gt;&gt;&gt;</v>
          </cell>
          <cell r="H7066" t="str">
            <v>AC_AR_ID,TXN_PST_DT,ORIG_TXN_RUN_NBR,SUB_TXN_RUN_NBR</v>
          </cell>
        </row>
        <row r="7067">
          <cell r="E7067" t="str">
            <v>POL_TBL</v>
          </cell>
          <cell r="F7067" t="e">
            <v>#N/A</v>
          </cell>
          <cell r="G7067" t="str">
            <v>&lt;&lt;&lt;&lt;&lt;字段详细信息&gt;&gt;&gt;&gt;&gt;</v>
          </cell>
          <cell r="H7067" t="str">
            <v>RUN_NO,ORIG_TXN_TM</v>
          </cell>
        </row>
        <row r="7068">
          <cell r="E7068" t="str">
            <v>EX_LC_ISSU_INFO_ALL</v>
          </cell>
          <cell r="F7068" t="e">
            <v>#N/A</v>
          </cell>
          <cell r="G7068" t="str">
            <v>&lt;&lt;&lt;&lt;&lt;字段详细信息&gt;&gt;&gt;&gt;&gt;</v>
          </cell>
          <cell r="H7068" t="str">
            <v>TXN_RUN_NO</v>
          </cell>
        </row>
        <row r="7069">
          <cell r="E7069" t="str">
            <v>OPT_ACC_TRANS_LOG_20200425_BDW_LX_06</v>
          </cell>
          <cell r="F7069" t="e">
            <v>#N/A</v>
          </cell>
          <cell r="G7069" t="str">
            <v>&lt;&lt;&lt;&lt;&lt;字段详细信息&gt;&gt;&gt;&gt;&gt;</v>
          </cell>
          <cell r="H7069" t="str">
            <v>RQS_SEQ_NO</v>
          </cell>
        </row>
        <row r="7070">
          <cell r="E7070" t="str">
            <v>DB_CRD_CUP_TXN_RUN</v>
          </cell>
          <cell r="F7070" t="str">
            <v>登记银联流水表</v>
          </cell>
          <cell r="G7070" t="str">
            <v>&lt;&lt;&lt;&lt;&lt;字段详细信息&gt;&gt;&gt;&gt;&gt;</v>
          </cell>
          <cell r="H7070" t="str">
            <v>CUP_TXN_DTTM,SYS_TRACK_NO,CRD_TXN_OU_IP_ID,CRD_SND_OU_IP_ID</v>
          </cell>
        </row>
        <row r="7071">
          <cell r="E7071" t="str">
            <v>OUT_RMIT_INFO_20180124_BDW_WYY_02</v>
          </cell>
          <cell r="F7071" t="e">
            <v>#N/A</v>
          </cell>
          <cell r="G7071" t="str">
            <v>&lt;&lt;&lt;&lt;&lt;字段详细信息&gt;&gt;&gt;&gt;&gt;</v>
          </cell>
          <cell r="H7071" t="str">
            <v>TXN_RUN_NBR</v>
          </cell>
        </row>
        <row r="7072">
          <cell r="E7072" t="str">
            <v>DMD_DEP_MN_AR_20181031_BDW_ZX_03</v>
          </cell>
          <cell r="F7072" t="e">
            <v>#N/A</v>
          </cell>
          <cell r="G7072" t="str">
            <v>&lt;&lt;&lt;&lt;&lt;字段详细信息&gt;&gt;&gt;&gt;&gt;</v>
          </cell>
          <cell r="H7072" t="str">
            <v>DMD_DEP_AR_ID,AR_LCS_TP_ID,EFF_DT,END_DT</v>
          </cell>
        </row>
        <row r="7073">
          <cell r="E7073" t="str">
            <v>OUT_RMIT_INFO</v>
          </cell>
          <cell r="F7073" t="e">
            <v>#N/A</v>
          </cell>
          <cell r="G7073" t="str">
            <v>&lt;&lt;&lt;&lt;&lt;字段详细信息&gt;&gt;&gt;&gt;&gt;</v>
          </cell>
          <cell r="H7073" t="str">
            <v>TXN_RUN_NBR</v>
          </cell>
        </row>
        <row r="7074">
          <cell r="E7074" t="str">
            <v>ADB_BTCH_DTL</v>
          </cell>
          <cell r="F7074" t="e">
            <v>#N/A</v>
          </cell>
          <cell r="G7074" t="str">
            <v>&lt;&lt;&lt;&lt;&lt;字段详细信息&gt;&gt;&gt;&gt;&gt;</v>
          </cell>
          <cell r="H7074" t="str">
            <v>FRT_TML_TXN_DT,BTCH_NO,SEQ_NO</v>
          </cell>
        </row>
        <row r="7075">
          <cell r="E7075" t="str">
            <v>NFCP_USER_OPR_TXN_RUN</v>
          </cell>
          <cell r="F7075" t="e">
            <v>#N/A</v>
          </cell>
          <cell r="G7075" t="str">
            <v>&lt;&lt;&lt;&lt;&lt;字段详细信息&gt;&gt;&gt;&gt;&gt;</v>
          </cell>
          <cell r="H7075" t="str">
            <v>TXN_RUN_NBR,OPR_OBJ_TP_ID</v>
          </cell>
        </row>
        <row r="7076">
          <cell r="E7076" t="str">
            <v>MONEYGRAM_ITFC_TXN_INFO</v>
          </cell>
          <cell r="F7076" t="e">
            <v>#N/A</v>
          </cell>
          <cell r="G7076" t="str">
            <v>&lt;&lt;&lt;&lt;&lt;字段详细信息&gt;&gt;&gt;&gt;&gt;</v>
          </cell>
          <cell r="H7076" t="str">
            <v>MONEYGRAM_ID,STS_TP_ID</v>
          </cell>
        </row>
        <row r="7077">
          <cell r="E7077" t="str">
            <v>TCOP_QRY_RSP_RGST_20181017_BDW_HC_05</v>
          </cell>
          <cell r="F7077" t="e">
            <v>#N/A</v>
          </cell>
          <cell r="G7077" t="str">
            <v>&lt;&lt;&lt;&lt;&lt;字段详细信息&gt;&gt;&gt;&gt;&gt;</v>
          </cell>
          <cell r="H7077" t="str">
            <v>RGN_ND,WK_DT,TXN_RUN_NBR,ORIG_BNK_CODE,NOSTRO_VOSTRO_F</v>
          </cell>
        </row>
        <row r="7078">
          <cell r="E7078" t="str">
            <v>RED_PACK_AMT_DTL</v>
          </cell>
          <cell r="F7078" t="e">
            <v>#N/A</v>
          </cell>
          <cell r="G7078" t="str">
            <v>&lt;&lt;&lt;&lt;&lt;字段详细信息&gt;&gt;&gt;&gt;&gt;</v>
          </cell>
          <cell r="H7078" t="str">
            <v>RUN_NO,USR_ID</v>
          </cell>
        </row>
        <row r="7079">
          <cell r="E7079" t="str">
            <v>RED_PACK_BAS_INFO</v>
          </cell>
          <cell r="F7079" t="e">
            <v>#N/A</v>
          </cell>
          <cell r="G7079" t="str">
            <v>&lt;&lt;&lt;&lt;&lt;字段详细信息&gt;&gt;&gt;&gt;&gt;</v>
          </cell>
          <cell r="H7079" t="str">
            <v>RED_PACK_NO,USR_ID</v>
          </cell>
        </row>
        <row r="7080">
          <cell r="E7080" t="str">
            <v>RED_PACK_RCVR_RGST</v>
          </cell>
          <cell r="F7080" t="e">
            <v>#N/A</v>
          </cell>
          <cell r="G7080" t="str">
            <v>&lt;&lt;&lt;&lt;&lt;字段详细信息&gt;&gt;&gt;&gt;&gt;</v>
          </cell>
          <cell r="H7080" t="str">
            <v>RUN_NO,USR_ID</v>
          </cell>
        </row>
        <row r="7081">
          <cell r="E7081" t="str">
            <v>CHK_DPL_RGST</v>
          </cell>
          <cell r="F7081" t="e">
            <v>#N/A</v>
          </cell>
          <cell r="G7081" t="str">
            <v>&lt;&lt;&lt;&lt;&lt;字段详细信息&gt;&gt;&gt;&gt;&gt;</v>
          </cell>
          <cell r="H7081" t="str">
            <v>CC_AC_AR_ID,VCHR_TP_CD,VCHR_NO,DEAL_ST_TP_ID</v>
          </cell>
        </row>
        <row r="7082">
          <cell r="E7082" t="str">
            <v>RED_PACK_BTCH_BSC_INF_20180314_BDW_WYY_01</v>
          </cell>
          <cell r="F7082" t="e">
            <v>#N/A</v>
          </cell>
          <cell r="G7082" t="str">
            <v>&lt;&lt;&lt;&lt;&lt;字段详细信息&gt;&gt;&gt;&gt;&gt;</v>
          </cell>
          <cell r="H7082" t="str">
            <v>BTCH_ID</v>
          </cell>
        </row>
        <row r="7083">
          <cell r="E7083" t="str">
            <v>RED_PACK_DTL_INF_20180314_BDW_WYY_01</v>
          </cell>
          <cell r="F7083" t="e">
            <v>#N/A</v>
          </cell>
          <cell r="G7083" t="str">
            <v>&lt;&lt;&lt;&lt;&lt;字段详细信息&gt;&gt;&gt;&gt;&gt;</v>
          </cell>
          <cell r="H7083" t="str">
            <v>RUN_NO</v>
          </cell>
        </row>
        <row r="7084">
          <cell r="E7084" t="str">
            <v>RED_PACK_BTCH_BSC_INF_20181031_BDW_WWC_02</v>
          </cell>
          <cell r="F7084" t="e">
            <v>#N/A</v>
          </cell>
          <cell r="G7084" t="str">
            <v>&lt;&lt;&lt;&lt;&lt;字段详细信息&gt;&gt;&gt;&gt;&gt;</v>
          </cell>
          <cell r="H7084" t="str">
            <v>BTCH_ID,LP</v>
          </cell>
        </row>
        <row r="7085">
          <cell r="E7085" t="str">
            <v>FMS_PROD_NET_VAL_INF_HISTORY</v>
          </cell>
          <cell r="F7085" t="e">
            <v>#N/A</v>
          </cell>
          <cell r="G7085" t="str">
            <v>&lt;&lt;&lt;&lt;&lt;字段详细信息&gt;&gt;&gt;&gt;&gt;</v>
          </cell>
          <cell r="H7085" t="str">
            <v>OU_ID,PD_CD,NET_TP_ID,NET_VAL_DT</v>
          </cell>
        </row>
        <row r="7086">
          <cell r="E7086" t="str">
            <v>PLG_AJS_TRA</v>
          </cell>
          <cell r="F7086" t="str">
            <v>质押式调剂交易表</v>
          </cell>
          <cell r="G7086" t="str">
            <v>&lt;&lt;&lt;&lt;&lt;字段详细信息&gt;&gt;&gt;&gt;&gt;</v>
          </cell>
          <cell r="H7086" t="str">
            <v>PLG_AJS_CD</v>
          </cell>
        </row>
        <row r="7087">
          <cell r="E7087" t="str">
            <v>NON_RSDT_ENT_CTRL_INF</v>
          </cell>
          <cell r="F7087" t="e">
            <v>#N/A</v>
          </cell>
          <cell r="G7087" t="str">
            <v>&lt;&lt;&lt;&lt;&lt;字段详细信息&gt;&gt;&gt;&gt;&gt;</v>
          </cell>
          <cell r="H7087" t="str">
            <v>CST_ID,RPRG_OU_IP_ID,CTRL_SEQ_NO</v>
          </cell>
        </row>
        <row r="7088">
          <cell r="E7088" t="str">
            <v>FCPP_ORG</v>
          </cell>
          <cell r="F7088" t="str">
            <v>机构管理</v>
          </cell>
          <cell r="G7088" t="str">
            <v>&lt;&lt;&lt;&lt;&lt;字段详细信息&gt;&gt;&gt;&gt;&gt;</v>
          </cell>
          <cell r="H7088" t="str">
            <v>FCPP_OU_ID</v>
          </cell>
        </row>
        <row r="7089">
          <cell r="E7089" t="str">
            <v>FT_DEP_AR_20180314_BDW_WYY_04</v>
          </cell>
          <cell r="F7089" t="e">
            <v>#N/A</v>
          </cell>
          <cell r="G7089" t="str">
            <v>&lt;&lt;&lt;&lt;&lt;字段详细信息&gt;&gt;&gt;&gt;&gt;</v>
          </cell>
          <cell r="H7089" t="str">
            <v>FT_DEP_AR_ID</v>
          </cell>
        </row>
        <row r="7090">
          <cell r="E7090" t="str">
            <v>FT_DEP_AR_20190227_BDW_ZX_01</v>
          </cell>
          <cell r="F7090" t="e">
            <v>#N/A</v>
          </cell>
          <cell r="G7090" t="str">
            <v>&lt;&lt;&lt;&lt;&lt;字段详细信息&gt;&gt;&gt;&gt;&gt;</v>
          </cell>
          <cell r="H7090" t="str">
            <v>FT_DEP_AR_ID</v>
          </cell>
        </row>
        <row r="7091">
          <cell r="E7091" t="str">
            <v>MBIZ_PUB_PARM_INF_20230823_BDW_ZX_41</v>
          </cell>
          <cell r="F7091" t="e">
            <v>#N/A</v>
          </cell>
          <cell r="G7091" t="str">
            <v>&lt;&lt;&lt;&lt;&lt;字段详细信息&gt;&gt;&gt;&gt;&gt;</v>
          </cell>
          <cell r="H7091" t="str">
            <v>PUB_PARM_SEQ_NO</v>
          </cell>
        </row>
        <row r="7092">
          <cell r="E7092" t="str">
            <v>LTR_OF_GNT_AR_ALL</v>
          </cell>
          <cell r="F7092" t="e">
            <v>#N/A</v>
          </cell>
          <cell r="G7092" t="str">
            <v>&lt;&lt;&lt;&lt;&lt;字段详细信息&gt;&gt;&gt;&gt;&gt;</v>
          </cell>
          <cell r="H7092" t="str">
            <v>TXN_RUN_NO</v>
          </cell>
        </row>
        <row r="7093">
          <cell r="E7093" t="str">
            <v>ETPR_HNG_ACCT_INFO</v>
          </cell>
          <cell r="F7093" t="str">
            <v>企业上挂账户信息表</v>
          </cell>
          <cell r="G7093" t="str">
            <v>&lt;&lt;&lt;&lt;&lt;字段详细信息&gt;&gt;&gt;&gt;&gt;</v>
          </cell>
          <cell r="H7093" t="str">
            <v>ETPR_EID,ACCT_NO</v>
          </cell>
        </row>
        <row r="7094">
          <cell r="E7094" t="str">
            <v>CCRD_INST_TXN_RCRD</v>
          </cell>
          <cell r="F7094" t="e">
            <v>#N/A</v>
          </cell>
          <cell r="G7094" t="str">
            <v>&lt;&lt;&lt;&lt;&lt;字段详细信息&gt;&gt;&gt;&gt;&gt;</v>
          </cell>
          <cell r="H7094" t="str">
            <v>CC_AC_AR_ID,INST_SEQ_NO</v>
          </cell>
        </row>
        <row r="7095">
          <cell r="E7095" t="str">
            <v>ETPR_GRP_FMWK</v>
          </cell>
          <cell r="F7095" t="str">
            <v>企业集团架构表</v>
          </cell>
          <cell r="G7095" t="str">
            <v>&lt;&lt;&lt;&lt;&lt;字段详细信息&gt;&gt;&gt;&gt;&gt;</v>
          </cell>
          <cell r="H7095" t="str">
            <v>ETPR_EID,GRP_ETPR_EID</v>
          </cell>
        </row>
        <row r="7096">
          <cell r="E7096" t="str">
            <v>RESL_BTCH_EVT</v>
          </cell>
          <cell r="F7096" t="e">
            <v>#N/A</v>
          </cell>
          <cell r="G7096" t="str">
            <v>&lt;&lt;&lt;&lt;&lt;字段详细信息&gt;&gt;&gt;&gt;&gt;</v>
          </cell>
          <cell r="H7096" t="str">
            <v>SEQ_NO,ETL_FL_NM</v>
          </cell>
        </row>
        <row r="7097">
          <cell r="E7097" t="str">
            <v>APL_FL_REC</v>
          </cell>
          <cell r="F7097" t="e">
            <v>#N/A</v>
          </cell>
          <cell r="G7097" t="str">
            <v>&lt;&lt;&lt;&lt;&lt;字段详细信息&gt;&gt;&gt;&gt;&gt;</v>
          </cell>
          <cell r="H7097" t="str">
            <v>FL_NO,CRT_TP_ID,ID_NO,APL_ID</v>
          </cell>
        </row>
        <row r="7098">
          <cell r="E7098" t="str">
            <v>NFCP_LN_AR_FNC_ST_HIST</v>
          </cell>
          <cell r="F7098" t="e">
            <v>#N/A</v>
          </cell>
          <cell r="G7098" t="str">
            <v>&lt;&lt;&lt;&lt;&lt;字段详细信息&gt;&gt;&gt;&gt;&gt;</v>
          </cell>
          <cell r="H7098" t="str">
            <v>LN_AC_AR_ID,LN_AR_FNC_ST_SCM_ID,EFF_DT</v>
          </cell>
        </row>
        <row r="7099">
          <cell r="E7099" t="str">
            <v>QUA_INF_20221228_BDW_LX_06</v>
          </cell>
          <cell r="F7099" t="e">
            <v>#N/A</v>
          </cell>
          <cell r="G7099" t="str">
            <v>&lt;&lt;&lt;&lt;&lt;字段详细信息&gt;&gt;&gt;&gt;&gt;</v>
          </cell>
          <cell r="H7099" t="str">
            <v>APL_NO,CST_ID</v>
          </cell>
        </row>
        <row r="7100">
          <cell r="E7100" t="str">
            <v>NFCP_IDV_CST_EMPR_INFO</v>
          </cell>
          <cell r="F7100" t="e">
            <v>#N/A</v>
          </cell>
          <cell r="G7100" t="str">
            <v>&lt;&lt;&lt;&lt;&lt;字段详细信息&gt;&gt;&gt;&gt;&gt;</v>
          </cell>
          <cell r="H7100" t="str">
            <v>USR_ID,RPRG_OU_IP_ID</v>
          </cell>
        </row>
        <row r="7101">
          <cell r="E7101" t="str">
            <v>REDCT_BUY_INFO_20180606_BDW_HC_03</v>
          </cell>
          <cell r="F7101" t="e">
            <v>#N/A</v>
          </cell>
          <cell r="G7101" t="str">
            <v>&lt;&lt;&lt;&lt;&lt;字段详细信息&gt;&gt;&gt;&gt;&gt;</v>
          </cell>
          <cell r="H7101" t="str">
            <v>DTL_ID</v>
          </cell>
        </row>
        <row r="7102">
          <cell r="E7102" t="str">
            <v>LN_AC_CPTL_IO_RGST</v>
          </cell>
          <cell r="F7102" t="e">
            <v>#N/A</v>
          </cell>
          <cell r="G7102" t="str">
            <v>&lt;&lt;&lt;&lt;&lt;字段详细信息&gt;&gt;&gt;&gt;&gt;</v>
          </cell>
          <cell r="H7102" t="str">
            <v>SRV_RUN_NBR,LP_CD,CNL_DT,TXN_SEQ_NO</v>
          </cell>
        </row>
        <row r="7103">
          <cell r="E7103" t="str">
            <v>NFCP_KLNB_LN_INFO</v>
          </cell>
          <cell r="F7103" t="e">
            <v>#N/A</v>
          </cell>
          <cell r="G7103" t="str">
            <v>&lt;&lt;&lt;&lt;&lt;字段详细信息&gt;&gt;&gt;&gt;&gt;</v>
          </cell>
          <cell r="H7103" t="str">
            <v>APL_ID</v>
          </cell>
        </row>
        <row r="7104">
          <cell r="E7104" t="str">
            <v>NFCP_MRTG_MAIN</v>
          </cell>
          <cell r="F7104" t="e">
            <v>#N/A</v>
          </cell>
          <cell r="G7104" t="str">
            <v>&lt;&lt;&lt;&lt;&lt;字段详细信息&gt;&gt;&gt;&gt;&gt;</v>
          </cell>
          <cell r="H7104" t="str">
            <v>CORP_NO,MRTG_ID</v>
          </cell>
        </row>
        <row r="7105">
          <cell r="E7105" t="str">
            <v>IP_NFCP_CR_BLACK_LIST</v>
          </cell>
          <cell r="F7105" t="e">
            <v>#N/A</v>
          </cell>
          <cell r="G7105" t="str">
            <v>&lt;&lt;&lt;&lt;&lt;字段详细信息&gt;&gt;&gt;&gt;&gt;</v>
          </cell>
          <cell r="H7105" t="str">
            <v>RPRG_OU_IP_ID,CTF_NO,CTF_TP_ID,BL_TP_ID</v>
          </cell>
        </row>
        <row r="7106">
          <cell r="E7106" t="str">
            <v>AGY_SEND_SLRY_RMBRS_BTCH_DTL_20211020_BDW_CYZ_01</v>
          </cell>
          <cell r="F7106" t="e">
            <v>#N/A</v>
          </cell>
          <cell r="G7106" t="str">
            <v>&lt;&lt;&lt;&lt;&lt;字段详细信息&gt;&gt;&gt;&gt;&gt;</v>
          </cell>
          <cell r="H7106" t="str">
            <v>BTCH_ID</v>
          </cell>
        </row>
        <row r="7107">
          <cell r="E7107" t="str">
            <v>LN_RCPT_20210901_BDW_DF_091</v>
          </cell>
          <cell r="F7107" t="e">
            <v>#N/A</v>
          </cell>
          <cell r="G7107" t="str">
            <v>&lt;&lt;&lt;&lt;&lt;字段详细信息&gt;&gt;&gt;&gt;&gt;</v>
          </cell>
          <cell r="H7107" t="str">
            <v>CST_NO,LN_DBL_AR_ID</v>
          </cell>
        </row>
        <row r="7108">
          <cell r="E7108" t="str">
            <v>PB_BRW_LN_TXN</v>
          </cell>
          <cell r="F7108" t="e">
            <v>#N/A</v>
          </cell>
          <cell r="G7108" t="str">
            <v>&lt;&lt;&lt;&lt;&lt;字段详细信息&gt;&gt;&gt;&gt;&gt;</v>
          </cell>
          <cell r="H7108" t="str">
            <v>BRW_ID</v>
          </cell>
        </row>
        <row r="7109">
          <cell r="E7109" t="str">
            <v>LN_AMTZ_TXN_DTL</v>
          </cell>
          <cell r="F7109" t="e">
            <v>#N/A</v>
          </cell>
          <cell r="G7109" t="str">
            <v>&lt;&lt;&lt;&lt;&lt;字段详细信息&gt;&gt;&gt;&gt;&gt;</v>
          </cell>
          <cell r="H7109" t="str">
            <v>LP_CD,LN_DBL_AR_ID,TXN_SEQ_NO,LN_SUB_TERM,LN_TERM</v>
          </cell>
        </row>
        <row r="7110">
          <cell r="E7110" t="str">
            <v>CC_STMT_INF_20211021_BDW_DYJ_04</v>
          </cell>
          <cell r="F7110" t="e">
            <v>#N/A</v>
          </cell>
          <cell r="G7110" t="str">
            <v>&lt;&lt;&lt;&lt;&lt;字段详细信息&gt;&gt;&gt;&gt;&gt;</v>
          </cell>
          <cell r="H7110" t="str">
            <v>STMT_MTH,AC_AR_ID</v>
          </cell>
        </row>
        <row r="7111">
          <cell r="E7111" t="str">
            <v>LN_CNTR_INF_20180822_BDW_HC_01</v>
          </cell>
          <cell r="F7111" t="e">
            <v>#N/A</v>
          </cell>
          <cell r="G7111" t="str">
            <v>&lt;&lt;&lt;&lt;&lt;字段详细信息&gt;&gt;&gt;&gt;&gt;</v>
          </cell>
          <cell r="H7111" t="str">
            <v>LMT_NO,CST_ID</v>
          </cell>
        </row>
        <row r="7112">
          <cell r="E7112" t="str">
            <v>NFCP_LN_ACC</v>
          </cell>
          <cell r="F7112" t="e">
            <v>#N/A</v>
          </cell>
          <cell r="G7112" t="str">
            <v>&lt;&lt;&lt;&lt;&lt;字段详细信息&gt;&gt;&gt;&gt;&gt;</v>
          </cell>
          <cell r="H7112" t="str">
            <v>CORP_NO,LN_DBL_AR_ID</v>
          </cell>
        </row>
        <row r="7113">
          <cell r="E7113" t="str">
            <v>NFCP_KPDF_PD_BAS_POPT</v>
          </cell>
          <cell r="F7113" t="e">
            <v>#N/A</v>
          </cell>
          <cell r="G7113" t="str">
            <v>&lt;&lt;&lt;&lt;&lt;字段详细信息&gt;&gt;&gt;&gt;&gt;</v>
          </cell>
          <cell r="H7113" t="str">
            <v>FAL_PD_ID,FAL_PD_VER</v>
          </cell>
        </row>
        <row r="7114">
          <cell r="E7114" t="str">
            <v>NFCP_USR_PHO_CTC_INFO</v>
          </cell>
          <cell r="F7114" t="e">
            <v>#N/A</v>
          </cell>
          <cell r="G7114" t="str">
            <v>&lt;&lt;&lt;&lt;&lt;字段详细信息&gt;&gt;&gt;&gt;&gt;</v>
          </cell>
          <cell r="H7114" t="str">
            <v>USR_ID,SEQ_NO</v>
          </cell>
        </row>
        <row r="7115">
          <cell r="E7115" t="str">
            <v>PB_BRW_LN_TXN_DTL</v>
          </cell>
          <cell r="F7115" t="e">
            <v>#N/A</v>
          </cell>
          <cell r="G7115" t="str">
            <v>&lt;&lt;&lt;&lt;&lt;字段详细信息&gt;&gt;&gt;&gt;&gt;</v>
          </cell>
          <cell r="H7115" t="str">
            <v>DTL_SEQ_NO</v>
          </cell>
        </row>
        <row r="7116">
          <cell r="E7116" t="str">
            <v>PUB_PART_INF_2018806</v>
          </cell>
          <cell r="F7116" t="e">
            <v>#N/A</v>
          </cell>
          <cell r="G7116" t="str">
            <v>&lt;&lt;&lt;&lt;&lt;字段详细信息&gt;&gt;&gt;&gt;&gt;</v>
          </cell>
          <cell r="H7116" t="str">
            <v>PART_CD,BRCH_NO</v>
          </cell>
        </row>
        <row r="7117">
          <cell r="E7117" t="str">
            <v>BIC_INS_INF_20210303_BDW_ZX_06</v>
          </cell>
          <cell r="F7117" t="e">
            <v>#N/A</v>
          </cell>
          <cell r="G7117" t="str">
            <v>&lt;&lt;&lt;&lt;&lt;字段详细信息&gt;&gt;&gt;&gt;&gt;</v>
          </cell>
          <cell r="H7117" t="str">
            <v>INS_COMP_ID,INS_SLIP_NO</v>
          </cell>
        </row>
        <row r="7118">
          <cell r="E7118" t="str">
            <v>LN_AC_AR_REPAY_RULE</v>
          </cell>
          <cell r="F7118" t="str">
            <v>贷款账户还款规则表</v>
          </cell>
          <cell r="G7118" t="str">
            <v>&lt;&lt;&lt;&lt;&lt;字段详细信息&gt;&gt;&gt;&gt;&gt;</v>
          </cell>
          <cell r="H7118" t="str">
            <v>LP_CD,LN_DBL_AR_ID</v>
          </cell>
        </row>
        <row r="7119">
          <cell r="E7119" t="str">
            <v>LN_WRN_CST_LIST</v>
          </cell>
          <cell r="F7119" t="str">
            <v>预警客户名单表</v>
          </cell>
          <cell r="G7119" t="str">
            <v>&lt;&lt;&lt;&lt;&lt;字段详细信息&gt;&gt;&gt;&gt;&gt;</v>
          </cell>
          <cell r="H7119" t="str">
            <v>ID</v>
          </cell>
        </row>
        <row r="7120">
          <cell r="E7120" t="str">
            <v>PRVO_DW_BK_FORM_2018</v>
          </cell>
          <cell r="F7120" t="e">
            <v>#N/A</v>
          </cell>
          <cell r="G7120" t="str">
            <v>&lt;&lt;&lt;&lt;&lt;字段详细信息&gt;&gt;&gt;&gt;&gt;</v>
          </cell>
          <cell r="H7120" t="str">
            <v>BIZ_NO</v>
          </cell>
        </row>
        <row r="7121">
          <cell r="E7121" t="str">
            <v>NFCP_LN_CST_BSC_INF</v>
          </cell>
          <cell r="F7121" t="e">
            <v>#N/A</v>
          </cell>
          <cell r="G7121" t="str">
            <v>&lt;&lt;&lt;&lt;&lt;字段详细信息&gt;&gt;&gt;&gt;&gt;</v>
          </cell>
          <cell r="H7121" t="str">
            <v>USR_ID</v>
          </cell>
        </row>
        <row r="7122">
          <cell r="E7122" t="str">
            <v>NFCP_PD_BAS_POPT</v>
          </cell>
          <cell r="F7122" t="e">
            <v>#N/A</v>
          </cell>
          <cell r="G7122" t="str">
            <v>&lt;&lt;&lt;&lt;&lt;字段详细信息&gt;&gt;&gt;&gt;&gt;</v>
          </cell>
          <cell r="H7122" t="str">
            <v>CORP_NO,PD_CD</v>
          </cell>
        </row>
        <row r="7123">
          <cell r="E7123" t="str">
            <v>LN_AC_AR_ACG</v>
          </cell>
          <cell r="F7123" t="str">
            <v>贷款账户会计核算表</v>
          </cell>
          <cell r="G7123" t="str">
            <v>&lt;&lt;&lt;&lt;&lt;字段详细信息&gt;&gt;&gt;&gt;&gt;</v>
          </cell>
          <cell r="H7123" t="str">
            <v>LP_CD,LN_DBL_AR_ID</v>
          </cell>
        </row>
        <row r="7124">
          <cell r="E7124" t="str">
            <v>LN_AC_AR_IR_EVT</v>
          </cell>
          <cell r="F7124" t="e">
            <v>#N/A</v>
          </cell>
          <cell r="G7124" t="str">
            <v>&lt;&lt;&lt;&lt;&lt;字段详细信息&gt;&gt;&gt;&gt;&gt;</v>
          </cell>
          <cell r="H7124" t="str">
            <v>LP_CD,LN_DBL_AR_ID</v>
          </cell>
        </row>
        <row r="7125">
          <cell r="E7125" t="str">
            <v>ACCT_ODUE_LN_RECD_20211021_BDW_CYZ_10</v>
          </cell>
          <cell r="F7125" t="e">
            <v>#N/A</v>
          </cell>
          <cell r="G7125" t="str">
            <v>&lt;&lt;&lt;&lt;&lt;字段详细信息&gt;&gt;&gt;&gt;&gt;</v>
          </cell>
          <cell r="H7125" t="str">
            <v>ACCT_NO,OVER_DUE_DT,INP_TM</v>
          </cell>
        </row>
        <row r="7126">
          <cell r="E7126" t="str">
            <v>LN_AC_AR_TXN</v>
          </cell>
          <cell r="F7126" t="e">
            <v>#N/A</v>
          </cell>
          <cell r="G7126" t="str">
            <v>&lt;&lt;&lt;&lt;&lt;字段详细信息&gt;&gt;&gt;&gt;&gt;</v>
          </cell>
          <cell r="H7126" t="str">
            <v>LP_CD,LN_DBL_AR_ID,TXN_SEQ_NO</v>
          </cell>
        </row>
        <row r="7127">
          <cell r="E7127" t="str">
            <v>BOND_REPO_TRF_RGST_20230614_BDW_ZX_41</v>
          </cell>
          <cell r="F7127" t="e">
            <v>#N/A</v>
          </cell>
          <cell r="G7127" t="str">
            <v>&lt;&lt;&lt;&lt;&lt;字段详细信息&gt;&gt;&gt;&gt;&gt;</v>
          </cell>
          <cell r="H7127" t="str">
            <v>REPO_APL_ID</v>
          </cell>
        </row>
        <row r="7128">
          <cell r="E7128" t="str">
            <v>QUA_INF_20180425</v>
          </cell>
          <cell r="F7128" t="e">
            <v>#N/A</v>
          </cell>
          <cell r="G7128" t="str">
            <v>&lt;&lt;&lt;&lt;&lt;字段详细信息&gt;&gt;&gt;&gt;&gt;</v>
          </cell>
          <cell r="H7128" t="str">
            <v>APL_NO,CST_ID</v>
          </cell>
        </row>
        <row r="7129">
          <cell r="E7129" t="str">
            <v>NFCP_LN_WRT_OFF_INF_20220706_BDW_ZX_06</v>
          </cell>
          <cell r="F7129" t="str">
            <v>贷款核销登记簿</v>
          </cell>
          <cell r="G7129" t="str">
            <v>&lt;&lt;&lt;&lt;&lt;字段详细信息&gt;&gt;&gt;&gt;&gt;</v>
          </cell>
          <cell r="H7129" t="str">
            <v>LN_DBL_AR_ID,RPRG_OU_IP_ID</v>
          </cell>
        </row>
        <row r="7130">
          <cell r="E7130" t="str">
            <v>NFCP_LN_REPYMT_SHD_RGST</v>
          </cell>
          <cell r="F7130" t="e">
            <v>#N/A</v>
          </cell>
          <cell r="G7130" t="str">
            <v>&lt;&lt;&lt;&lt;&lt;字段详细信息&gt;&gt;&gt;&gt;&gt;</v>
          </cell>
          <cell r="H7130" t="str">
            <v>LN_AC_AR_ID,RPRG_OU_IP_ID,LN_TERM,LN_SUB_TERM</v>
          </cell>
        </row>
        <row r="7131">
          <cell r="E7131" t="str">
            <v>DMD_DEP_INTT_TXN</v>
          </cell>
          <cell r="F7131" t="e">
            <v>#N/A</v>
          </cell>
          <cell r="G7131" t="str">
            <v>&lt;&lt;&lt;&lt;&lt;字段详细信息&gt;&gt;&gt;&gt;&gt;</v>
          </cell>
          <cell r="H7131" t="str">
            <v>AC_AR_ID,TXN_PST_DT,ORIG_TXN_RUN_NBR,SUB_TXN_RUN_NBR</v>
          </cell>
        </row>
        <row r="7132">
          <cell r="E7132" t="str">
            <v>REDCT_SL_INFO_20180606_BDW_ZSP_10</v>
          </cell>
          <cell r="F7132" t="e">
            <v>#N/A</v>
          </cell>
          <cell r="G7132" t="str">
            <v>&lt;&lt;&lt;&lt;&lt;字段详细信息&gt;&gt;&gt;&gt;&gt;</v>
          </cell>
          <cell r="H7132" t="str">
            <v>DTL_ID</v>
          </cell>
        </row>
        <row r="7133">
          <cell r="E7133" t="str">
            <v>REDCT_SL_BTCH_20180606_BDW_ZSP_10</v>
          </cell>
          <cell r="F7133" t="e">
            <v>#N/A</v>
          </cell>
          <cell r="G7133" t="str">
            <v>&lt;&lt;&lt;&lt;&lt;字段详细信息&gt;&gt;&gt;&gt;&gt;</v>
          </cell>
          <cell r="H7133" t="str">
            <v>ID</v>
          </cell>
        </row>
        <row r="7134">
          <cell r="E7134" t="str">
            <v>LN_AMTZ_REPAY</v>
          </cell>
          <cell r="F7134" t="str">
            <v>贷款账户期供还款表</v>
          </cell>
          <cell r="G7134" t="str">
            <v>&lt;&lt;&lt;&lt;&lt;字段详细信息&gt;&gt;&gt;&gt;&gt;</v>
          </cell>
          <cell r="H7134" t="str">
            <v>LP_CD,TXN_RUN_NBR,TXN_DT,LN_DBL_AR_ID,LN_TERM</v>
          </cell>
        </row>
        <row r="7135">
          <cell r="E7135" t="str">
            <v>ORG_EBNK_TXN_CD_DEF</v>
          </cell>
          <cell r="F7135" t="str">
            <v>企业网银交易定义表</v>
          </cell>
          <cell r="G7135" t="str">
            <v>&lt;&lt;&lt;&lt;&lt;字段详细信息&gt;&gt;&gt;&gt;&gt;</v>
          </cell>
          <cell r="H7135" t="str">
            <v>TXN_CD,BELG_OU_ID,ETL_FL_NM</v>
          </cell>
        </row>
        <row r="7136">
          <cell r="E7136" t="str">
            <v>LN_APL</v>
          </cell>
          <cell r="F7136" t="e">
            <v>#N/A</v>
          </cell>
          <cell r="G7136" t="str">
            <v>&lt;&lt;&lt;&lt;&lt;字段详细信息&gt;&gt;&gt;&gt;&gt;</v>
          </cell>
          <cell r="H7136" t="str">
            <v>LN_APL_ID</v>
          </cell>
        </row>
        <row r="7137">
          <cell r="E7137" t="str">
            <v>INCLSV_FNC_CST_INF</v>
          </cell>
          <cell r="F7137" t="e">
            <v>#N/A</v>
          </cell>
          <cell r="G7137" t="str">
            <v>&lt;&lt;&lt;&lt;&lt;字段详细信息&gt;&gt;&gt;&gt;&gt;</v>
          </cell>
          <cell r="H7137" t="str">
            <v>CST_ID,RPRG_OU_ID</v>
          </cell>
        </row>
        <row r="7138">
          <cell r="E7138" t="str">
            <v>FNC_PBLC_INF</v>
          </cell>
          <cell r="F7138" t="str">
            <v>财务资料公共信息表</v>
          </cell>
          <cell r="G7138" t="str">
            <v>&lt;&lt;&lt;&lt;&lt;字段详细信息&gt;&gt;&gt;&gt;&gt;</v>
          </cell>
          <cell r="H7138" t="str">
            <v>CST_ID,TERM_TM,RPRG_OU_IP_ID,RPT_TP,FNC_RPT_TP</v>
          </cell>
        </row>
        <row r="7139">
          <cell r="E7139" t="str">
            <v>FNC_CST_AST_LBY</v>
          </cell>
          <cell r="F7139" t="str">
            <v>金融客户资产负债表</v>
          </cell>
          <cell r="G7139" t="str">
            <v>&lt;&lt;&lt;&lt;&lt;字段详细信息&gt;&gt;&gt;&gt;&gt;</v>
          </cell>
          <cell r="H7139" t="str">
            <v>CST_ID,TERM_TM,RPRG_OU_IP_ID</v>
          </cell>
        </row>
        <row r="7140">
          <cell r="E7140" t="str">
            <v>IMP_LC_COR_20230531_BDW_ZX_19</v>
          </cell>
          <cell r="F7140" t="str">
            <v>国内证开证主表</v>
          </cell>
          <cell r="G7140" t="str">
            <v>&lt;&lt;&lt;&lt;&lt;字段详细信息&gt;&gt;&gt;&gt;&gt;</v>
          </cell>
          <cell r="H7140" t="str">
            <v>BUS_PRI_KEY</v>
          </cell>
        </row>
        <row r="7141">
          <cell r="E7141" t="str">
            <v>ETPR_INCNT_CST_INF_20231108_BDW_LX_21</v>
          </cell>
          <cell r="F7141" t="str">
            <v>企业互联客户信息表</v>
          </cell>
          <cell r="G7141" t="str">
            <v>&lt;&lt;&lt;&lt;&lt;字段详细信息&gt;&gt;&gt;&gt;&gt;</v>
          </cell>
          <cell r="H7141" t="str">
            <v>ETPR_EID</v>
          </cell>
        </row>
        <row r="7142">
          <cell r="E7142" t="str">
            <v>PUB_RSC_BAL_ACCT</v>
          </cell>
          <cell r="F7142" t="str">
            <v>公共资源保证金账户表</v>
          </cell>
          <cell r="G7142" t="str">
            <v>&lt;&lt;&lt;&lt;&lt;字段详细信息&gt;&gt;&gt;&gt;&gt;</v>
          </cell>
          <cell r="H7142" t="str">
            <v>SUB_ACCT_NO,PRT_ACCT_NO,AGT_CORP_NO</v>
          </cell>
        </row>
        <row r="7143">
          <cell r="E7143" t="str">
            <v>ZLD_CNTR_INF</v>
          </cell>
          <cell r="F7143" t="str">
            <v>浙里贷合同表信息</v>
          </cell>
          <cell r="G7143" t="str">
            <v>&lt;&lt;&lt;&lt;&lt;字段详细信息&gt;&gt;&gt;&gt;&gt;</v>
          </cell>
          <cell r="H7143" t="str">
            <v>CTR_NO</v>
          </cell>
        </row>
        <row r="7144">
          <cell r="E7144" t="str">
            <v>VLUT_RST_20220608_BDW_ZX_05</v>
          </cell>
          <cell r="F7144" t="str">
            <v>估值结果表</v>
          </cell>
          <cell r="G7144" t="str">
            <v>&lt;&lt;&lt;&lt;&lt;字段详细信息&gt;&gt;&gt;&gt;&gt;</v>
          </cell>
          <cell r="H7144" t="str">
            <v>ASSET_NO</v>
          </cell>
        </row>
        <row r="7145">
          <cell r="E7145" t="str">
            <v>CRT_PROD_INF</v>
          </cell>
          <cell r="F7145" t="e">
            <v>#N/A</v>
          </cell>
          <cell r="G7145" t="str">
            <v>&lt;&lt;&lt;&lt;&lt;字段详细信息&gt;&gt;&gt;&gt;&gt;</v>
          </cell>
          <cell r="H7145" t="str">
            <v>PROD_CD</v>
          </cell>
        </row>
        <row r="7146">
          <cell r="E7146" t="str">
            <v>LN_AC_AR_TXN_20180425</v>
          </cell>
          <cell r="F7146" t="e">
            <v>#N/A</v>
          </cell>
          <cell r="G7146" t="str">
            <v>&lt;&lt;&lt;&lt;&lt;字段详细信息&gt;&gt;&gt;&gt;&gt;</v>
          </cell>
          <cell r="H7146" t="str">
            <v>LP_CD,LN_DBL_AR_ID,TXN_SEQ_NO</v>
          </cell>
        </row>
        <row r="7147">
          <cell r="E7147" t="str">
            <v>LTROC_AR</v>
          </cell>
          <cell r="F7147" t="e">
            <v>#N/A</v>
          </cell>
          <cell r="G7147" t="str">
            <v>&lt;&lt;&lt;&lt;&lt;字段详细信息&gt;&gt;&gt;&gt;&gt;</v>
          </cell>
          <cell r="H7147" t="str">
            <v>LC_NO</v>
          </cell>
        </row>
        <row r="7148">
          <cell r="E7148" t="str">
            <v>CC_APL_RGST_20191218_BDW_WYY_04</v>
          </cell>
          <cell r="F7148" t="e">
            <v>#N/A</v>
          </cell>
          <cell r="G7148" t="str">
            <v>&lt;&lt;&lt;&lt;&lt;字段详细信息&gt;&gt;&gt;&gt;&gt;</v>
          </cell>
          <cell r="H7148" t="str">
            <v>APL_SEQ_NO,APL_DT</v>
          </cell>
        </row>
        <row r="7149">
          <cell r="E7149" t="str">
            <v>CTR_AR_20191218_BDW_WYY_05</v>
          </cell>
          <cell r="F7149" t="e">
            <v>#N/A</v>
          </cell>
          <cell r="G7149" t="str">
            <v>&lt;&lt;&lt;&lt;&lt;字段详细信息&gt;&gt;&gt;&gt;&gt;</v>
          </cell>
          <cell r="H7149" t="str">
            <v>CTR_AR_ID</v>
          </cell>
        </row>
        <row r="7150">
          <cell r="E7150" t="str">
            <v>NFCP_ACG_SBJ_RULE_DEF_20180510_BDW_WCM_06</v>
          </cell>
          <cell r="F7150" t="e">
            <v>#N/A</v>
          </cell>
          <cell r="G7150" t="str">
            <v>&lt;&lt;&lt;&lt;&lt;字段详细信息&gt;&gt;&gt;&gt;&gt;</v>
          </cell>
          <cell r="H7150" t="str">
            <v>RULE_ID</v>
          </cell>
        </row>
        <row r="7151">
          <cell r="E7151" t="str">
            <v>INST_CLR_VOSTRO_RGST_20190904_BDW_XX_05</v>
          </cell>
          <cell r="F7151" t="e">
            <v>#N/A</v>
          </cell>
          <cell r="G7151" t="str">
            <v>&lt;&lt;&lt;&lt;&lt;字段详细信息&gt;&gt;&gt;&gt;&gt;</v>
          </cell>
          <cell r="H7151" t="str">
            <v>CONSIGN_DT,ISDFI_CODE,PYMT_TXN_SEQ_NO,DB_CR_IND,NOSTRO_VOSTRO_F,VLD_F</v>
          </cell>
        </row>
        <row r="7152">
          <cell r="E7152" t="str">
            <v>NON_RSDT_TAX_ISSU_INFO</v>
          </cell>
          <cell r="F7152" t="e">
            <v>#N/A</v>
          </cell>
          <cell r="G7152" t="str">
            <v>&lt;&lt;&lt;&lt;&lt;字段详细信息&gt;&gt;&gt;&gt;&gt;</v>
          </cell>
          <cell r="H7152" t="str">
            <v>CST_ID,BELG_TO_OU_ID</v>
          </cell>
        </row>
        <row r="7153">
          <cell r="E7153" t="str">
            <v>BOND_IVST_TXN_RGST_20180606_BDW_ZX_93</v>
          </cell>
          <cell r="F7153" t="e">
            <v>#N/A</v>
          </cell>
          <cell r="G7153" t="str">
            <v>&lt;&lt;&lt;&lt;&lt;字段详细信息&gt;&gt;&gt;&gt;&gt;</v>
          </cell>
          <cell r="H7153" t="str">
            <v>IVST_APL_ID</v>
          </cell>
        </row>
        <row r="7154">
          <cell r="E7154" t="str">
            <v>IB_BRW_DTL_20180606_BDW_ZX_93</v>
          </cell>
          <cell r="F7154" t="e">
            <v>#N/A</v>
          </cell>
          <cell r="G7154" t="str">
            <v>&lt;&lt;&lt;&lt;&lt;字段详细信息&gt;&gt;&gt;&gt;&gt;</v>
          </cell>
          <cell r="H7154" t="str">
            <v>DTL_SEQ_NO,APL_ID</v>
          </cell>
        </row>
        <row r="7155">
          <cell r="E7155" t="str">
            <v>NFCP_CST_AST_INF</v>
          </cell>
          <cell r="F7155" t="e">
            <v>#N/A</v>
          </cell>
          <cell r="G7155" t="str">
            <v>&lt;&lt;&lt;&lt;&lt;字段详细信息&gt;&gt;&gt;&gt;&gt;</v>
          </cell>
          <cell r="H7155" t="str">
            <v>RPRG_OU_IP_ID,USR_ID</v>
          </cell>
        </row>
        <row r="7156">
          <cell r="E7156" t="str">
            <v>DMST_CERT_FFT_MT</v>
          </cell>
          <cell r="F7156" t="str">
            <v>国内福费廷主表</v>
          </cell>
          <cell r="G7156" t="str">
            <v>&lt;&lt;&lt;&lt;&lt;字段详细信息&gt;&gt;&gt;&gt;&gt;</v>
          </cell>
          <cell r="H7156" t="str">
            <v>TXN_PK</v>
          </cell>
        </row>
        <row r="7157">
          <cell r="E7157" t="str">
            <v>DCN_CTR_AR_20190515</v>
          </cell>
          <cell r="F7157" t="e">
            <v>#N/A</v>
          </cell>
          <cell r="G7157" t="str">
            <v>&lt;&lt;&lt;&lt;&lt;字段详细信息&gt;&gt;&gt;&gt;&gt;</v>
          </cell>
          <cell r="H7157" t="str">
            <v>CTR_SEQ_NBR,DCN_CTR_AR_ID</v>
          </cell>
        </row>
        <row r="7158">
          <cell r="E7158" t="str">
            <v>ASS_MGT_PLAN_INFO_20190824_BDW_ZX_02</v>
          </cell>
          <cell r="F7158" t="e">
            <v>#N/A</v>
          </cell>
          <cell r="G7158" t="str">
            <v>&lt;&lt;&lt;&lt;&lt;字段详细信息&gt;&gt;&gt;&gt;&gt;</v>
          </cell>
          <cell r="H7158" t="str">
            <v>RUN_NBR</v>
          </cell>
        </row>
        <row r="7159">
          <cell r="E7159" t="str">
            <v>AST_IVST_TXN_DETL_20190824_BDW_ZX_02</v>
          </cell>
          <cell r="F7159" t="e">
            <v>#N/A</v>
          </cell>
          <cell r="G7159" t="str">
            <v>&lt;&lt;&lt;&lt;&lt;字段详细信息&gt;&gt;&gt;&gt;&gt;</v>
          </cell>
          <cell r="H7159" t="str">
            <v>IVST_TXN_SEQ_NO</v>
          </cell>
        </row>
        <row r="7160">
          <cell r="E7160" t="str">
            <v>VOSTRO_ACC_BAL_DLY_INFO</v>
          </cell>
          <cell r="F7160" t="e">
            <v>#N/A</v>
          </cell>
          <cell r="G7160" t="str">
            <v>&lt;&lt;&lt;&lt;&lt;字段详细信息&gt;&gt;&gt;&gt;&gt;</v>
          </cell>
          <cell r="H7160" t="str">
            <v>BAL_SEQ_NO</v>
          </cell>
        </row>
        <row r="7161">
          <cell r="E7161" t="str">
            <v>REDISC_BATCH_HISTORY</v>
          </cell>
          <cell r="F7161" t="e">
            <v>#N/A</v>
          </cell>
          <cell r="G7161" t="str">
            <v>&lt;&lt;&lt;&lt;&lt;字段详细信息&gt;&gt;&gt;&gt;&gt;</v>
          </cell>
          <cell r="H7161" t="str">
            <v>BTCH_ID</v>
          </cell>
        </row>
        <row r="7162">
          <cell r="E7162" t="str">
            <v>IMP_LC_COR</v>
          </cell>
          <cell r="F7162" t="str">
            <v>国内证开证主表</v>
          </cell>
          <cell r="G7162" t="str">
            <v>&lt;&lt;&lt;&lt;&lt;字段详细信息&gt;&gt;&gt;&gt;&gt;</v>
          </cell>
          <cell r="H7162" t="str">
            <v>BUS_PRI_KEY</v>
          </cell>
        </row>
        <row r="7163">
          <cell r="E7163" t="str">
            <v>NFCP_LOAN_AR_20190313_BDW_WCM_02</v>
          </cell>
          <cell r="F7163" t="e">
            <v>#N/A</v>
          </cell>
          <cell r="G7163" t="str">
            <v>&lt;&lt;&lt;&lt;&lt;字段详细信息&gt;&gt;&gt;&gt;&gt;</v>
          </cell>
          <cell r="H7163" t="str">
            <v>LN_DBL_AR_ID,RPRG_OU_IP_ID</v>
          </cell>
        </row>
        <row r="7164">
          <cell r="E7164" t="str">
            <v>NO_RT_ACG_TXN_EVT</v>
          </cell>
          <cell r="F7164" t="str">
            <v>行内转账非实时到账登记簿/撤销登记簿</v>
          </cell>
          <cell r="G7164" t="str">
            <v>&lt;&lt;&lt;&lt;&lt;字段详细信息&gt;&gt;&gt;&gt;&gt;</v>
          </cell>
          <cell r="H7164" t="str">
            <v>TXN_DT,TXN_SEQ_NO</v>
          </cell>
        </row>
        <row r="7165">
          <cell r="E7165" t="str">
            <v>EPAY_MER_ACC_INFO_20180606_BDW_HC_05</v>
          </cell>
          <cell r="F7165" t="e">
            <v>#N/A</v>
          </cell>
          <cell r="G7165" t="str">
            <v>&lt;&lt;&lt;&lt;&lt;字段详细信息&gt;&gt;&gt;&gt;&gt;</v>
          </cell>
          <cell r="H7165" t="str">
            <v>MER_NBR</v>
          </cell>
        </row>
        <row r="7166">
          <cell r="E7166" t="str">
            <v>PLAT_CPTL_RUN_20190626_BDW_XX_02</v>
          </cell>
          <cell r="F7166" t="e">
            <v>#N/A</v>
          </cell>
          <cell r="G7166" t="str">
            <v>&lt;&lt;&lt;&lt;&lt;字段详细信息&gt;&gt;&gt;&gt;&gt;</v>
          </cell>
          <cell r="H7166" t="str">
            <v>INR_TXN_SEQ_NBR,TXN_DT</v>
          </cell>
        </row>
        <row r="7167">
          <cell r="E7167" t="str">
            <v>TOT_PLAT_CPTL_RUN</v>
          </cell>
          <cell r="F7167" t="e">
            <v>#N/A</v>
          </cell>
          <cell r="G7167" t="str">
            <v>&lt;&lt;&lt;&lt;&lt;字段详细信息&gt;&gt;&gt;&gt;&gt;</v>
          </cell>
          <cell r="H7167" t="str">
            <v>TML_TOT_TXN_RUN_NBR</v>
          </cell>
        </row>
        <row r="7168">
          <cell r="E7168" t="str">
            <v>SEL_REDM_MAT_LST</v>
          </cell>
          <cell r="F7168" t="e">
            <v>#N/A</v>
          </cell>
          <cell r="G7168" t="str">
            <v>&lt;&lt;&lt;&lt;&lt;字段详细信息&gt;&gt;&gt;&gt;&gt;</v>
          </cell>
          <cell r="H7168" t="str">
            <v>ID,ETL_FL_NM</v>
          </cell>
        </row>
        <row r="7169">
          <cell r="E7169" t="str">
            <v>DCN_BTCH_EVT_HISTORY</v>
          </cell>
          <cell r="F7169" t="e">
            <v>#N/A</v>
          </cell>
          <cell r="G7169" t="str">
            <v>&lt;&lt;&lt;&lt;&lt;字段详细信息&gt;&gt;&gt;&gt;&gt;</v>
          </cell>
          <cell r="H7169" t="str">
            <v>SEQ_NO,ETL_FL_NM</v>
          </cell>
        </row>
        <row r="7170">
          <cell r="E7170" t="str">
            <v>ORG_FNC_INF</v>
          </cell>
          <cell r="F7170" t="e">
            <v>#N/A</v>
          </cell>
          <cell r="G7170" t="str">
            <v>&lt;&lt;&lt;&lt;&lt;字段详细信息&gt;&gt;&gt;&gt;&gt;</v>
          </cell>
          <cell r="H7170" t="str">
            <v>ORG_IP_ID,RPRG_OU_IP_ID,EFF_DT</v>
          </cell>
        </row>
        <row r="7171">
          <cell r="E7171" t="str">
            <v>TOT_INTT_PYMT_TXN_RUN_20191016_BDW_ZX_02</v>
          </cell>
          <cell r="F7171" t="e">
            <v>#N/A</v>
          </cell>
          <cell r="G7171" t="str">
            <v>&lt;&lt;&lt;&lt;&lt;字段详细信息&gt;&gt;&gt;&gt;&gt;</v>
          </cell>
          <cell r="H7171" t="str">
            <v>PYMT_TML_TOT_TXN_RUN_NO</v>
          </cell>
        </row>
        <row r="7172">
          <cell r="E7172" t="str">
            <v>BOD_INVT_OWE</v>
          </cell>
          <cell r="F7172" t="e">
            <v>#N/A</v>
          </cell>
          <cell r="G7172" t="str">
            <v>&lt;&lt;&lt;&lt;&lt;字段详细信息&gt;&gt;&gt;&gt;&gt;</v>
          </cell>
          <cell r="H7172" t="str">
            <v>SEQ_ID</v>
          </cell>
        </row>
        <row r="7173">
          <cell r="E7173" t="str">
            <v>IDV_20211013</v>
          </cell>
          <cell r="F7173" t="e">
            <v>#N/A</v>
          </cell>
          <cell r="G7173" t="str">
            <v>&lt;&lt;&lt;&lt;&lt;字段详细信息&gt;&gt;&gt;&gt;&gt;</v>
          </cell>
          <cell r="H7173" t="str">
            <v>IDV_IP_ID,RPRG_OU_IP_ID</v>
          </cell>
        </row>
        <row r="7174">
          <cell r="E7174" t="str">
            <v>IDV_CST_EMPR_INFO</v>
          </cell>
          <cell r="F7174" t="e">
            <v>#N/A</v>
          </cell>
          <cell r="G7174" t="str">
            <v>&lt;&lt;&lt;&lt;&lt;字段详细信息&gt;&gt;&gt;&gt;&gt;</v>
          </cell>
          <cell r="H7174" t="str">
            <v>CST_ID,RPRG_OU_IP_ID,RANK</v>
          </cell>
        </row>
        <row r="7175">
          <cell r="E7175" t="str">
            <v>LN_CST_AC_AR_TXN_20180822</v>
          </cell>
          <cell r="F7175" t="e">
            <v>#N/A</v>
          </cell>
          <cell r="G7175" t="str">
            <v>&lt;&lt;&lt;&lt;&lt;字段详细信息&gt;&gt;&gt;&gt;&gt;</v>
          </cell>
          <cell r="H7175" t="str">
            <v>LP_CD,TXN_RUN_DTL_NO</v>
          </cell>
        </row>
        <row r="7176">
          <cell r="E7176" t="str">
            <v>REDCT_BUY_INFO</v>
          </cell>
          <cell r="F7176" t="e">
            <v>#N/A</v>
          </cell>
          <cell r="G7176" t="str">
            <v>&lt;&lt;&lt;&lt;&lt;字段详细信息&gt;&gt;&gt;&gt;&gt;</v>
          </cell>
          <cell r="H7176" t="str">
            <v>DTL_ID,ETL_FL_NM</v>
          </cell>
        </row>
        <row r="7177">
          <cell r="E7177" t="str">
            <v>BOND_IVST_TXN_RGST_2018</v>
          </cell>
          <cell r="F7177" t="e">
            <v>#N/A</v>
          </cell>
          <cell r="G7177" t="str">
            <v>&lt;&lt;&lt;&lt;&lt;字段详细信息&gt;&gt;&gt;&gt;&gt;</v>
          </cell>
          <cell r="H7177" t="str">
            <v>IVST_APL_ID</v>
          </cell>
        </row>
        <row r="7178">
          <cell r="E7178" t="str">
            <v>FNC_BIZ_AGT_INF</v>
          </cell>
          <cell r="F7178" t="e">
            <v>#N/A</v>
          </cell>
          <cell r="G7178" t="str">
            <v>&lt;&lt;&lt;&lt;&lt;字段详细信息&gt;&gt;&gt;&gt;&gt;</v>
          </cell>
          <cell r="H7178" t="str">
            <v>AGT_ID,OU_ID</v>
          </cell>
        </row>
        <row r="7179">
          <cell r="E7179" t="str">
            <v>ASS_MGT_IVT_TRC</v>
          </cell>
          <cell r="F7179" t="e">
            <v>#N/A</v>
          </cell>
          <cell r="G7179" t="str">
            <v>&lt;&lt;&lt;&lt;&lt;字段详细信息&gt;&gt;&gt;&gt;&gt;</v>
          </cell>
          <cell r="H7179" t="str">
            <v>SEQ_ID</v>
          </cell>
        </row>
        <row r="7180">
          <cell r="E7180" t="str">
            <v>REDCT_SL_INFO</v>
          </cell>
          <cell r="F7180" t="e">
            <v>#N/A</v>
          </cell>
          <cell r="G7180" t="str">
            <v>&lt;&lt;&lt;&lt;&lt;字段详细信息&gt;&gt;&gt;&gt;&gt;</v>
          </cell>
          <cell r="H7180" t="str">
            <v>DTL_ID,ETL_FL_NM</v>
          </cell>
        </row>
        <row r="7181">
          <cell r="E7181" t="str">
            <v>REDCT_SL_BTCH_TMP</v>
          </cell>
          <cell r="F7181" t="e">
            <v>#N/A</v>
          </cell>
          <cell r="G7181" t="str">
            <v>&lt;&lt;&lt;&lt;&lt;字段详细信息&gt;&gt;&gt;&gt;&gt;</v>
          </cell>
          <cell r="H7181" t="str">
            <v>ID,ETL_FL_NM</v>
          </cell>
        </row>
        <row r="7182">
          <cell r="E7182" t="str">
            <v>REDCT_SL_INFO_TMP</v>
          </cell>
          <cell r="F7182" t="e">
            <v>#N/A</v>
          </cell>
          <cell r="G7182" t="str">
            <v>&lt;&lt;&lt;&lt;&lt;字段详细信息&gt;&gt;&gt;&gt;&gt;</v>
          </cell>
          <cell r="H7182" t="str">
            <v>DTL_ID,ETL_FL_NM</v>
          </cell>
        </row>
        <row r="7183">
          <cell r="E7183" t="str">
            <v>UVSL_PYMT_CST_LMT_INF</v>
          </cell>
          <cell r="F7183" t="str">
            <v>客户签约额度限制表</v>
          </cell>
          <cell r="G7183" t="str">
            <v>&lt;&lt;&lt;&lt;&lt;字段详细信息&gt;&gt;&gt;&gt;&gt;</v>
          </cell>
          <cell r="H7183" t="str">
            <v>USER_ID,CRD_NO,PRD_TP_ID,CNL_TP_ID</v>
          </cell>
        </row>
        <row r="7184">
          <cell r="E7184" t="str">
            <v>SEL_REDM_MAT_BTH</v>
          </cell>
          <cell r="F7184" t="e">
            <v>#N/A</v>
          </cell>
          <cell r="G7184" t="str">
            <v>&lt;&lt;&lt;&lt;&lt;字段详细信息&gt;&gt;&gt;&gt;&gt;</v>
          </cell>
          <cell r="H7184" t="str">
            <v>ID,ETL_FL_NM</v>
          </cell>
        </row>
        <row r="7185">
          <cell r="E7185" t="str">
            <v>BOND_IVST_TXN_RGST</v>
          </cell>
          <cell r="F7185" t="e">
            <v>#N/A</v>
          </cell>
          <cell r="G7185" t="str">
            <v>&lt;&lt;&lt;&lt;&lt;字段详细信息&gt;&gt;&gt;&gt;&gt;</v>
          </cell>
          <cell r="H7185" t="str">
            <v>IVST_APL_ID</v>
          </cell>
        </row>
        <row r="7186">
          <cell r="E7186" t="str">
            <v>UVSL_PYMT_OU_LMT_INF</v>
          </cell>
          <cell r="F7186" t="str">
            <v>行社签约额度限制表</v>
          </cell>
          <cell r="G7186" t="str">
            <v>&lt;&lt;&lt;&lt;&lt;字段详细信息&gt;&gt;&gt;&gt;&gt;</v>
          </cell>
          <cell r="H7186" t="str">
            <v>SGN_SEQ_NO</v>
          </cell>
        </row>
        <row r="7187">
          <cell r="E7187" t="str">
            <v>EPAY_MER_ACC_INFO_20191016_BDW_ZX_02</v>
          </cell>
          <cell r="F7187" t="e">
            <v>#N/A</v>
          </cell>
          <cell r="G7187" t="str">
            <v>&lt;&lt;&lt;&lt;&lt;字段详细信息&gt;&gt;&gt;&gt;&gt;</v>
          </cell>
          <cell r="H7187" t="str">
            <v>MER_NBR</v>
          </cell>
        </row>
        <row r="7188">
          <cell r="E7188" t="str">
            <v>IB_BRW_20201104_BDW_WYP_03</v>
          </cell>
          <cell r="F7188" t="e">
            <v>#N/A</v>
          </cell>
          <cell r="G7188" t="str">
            <v>&lt;&lt;&lt;&lt;&lt;字段详细信息&gt;&gt;&gt;&gt;&gt;</v>
          </cell>
          <cell r="H7188" t="str">
            <v>APL_ID</v>
          </cell>
        </row>
        <row r="7189">
          <cell r="E7189" t="str">
            <v>ORG_FNC_INF_20200810_BDW_ZX_01</v>
          </cell>
          <cell r="F7189" t="e">
            <v>#N/A</v>
          </cell>
          <cell r="G7189" t="str">
            <v>&lt;&lt;&lt;&lt;&lt;字段详细信息&gt;&gt;&gt;&gt;&gt;</v>
          </cell>
          <cell r="H7189" t="str">
            <v>ORG_IP_ID,RPRG_OU_IP_ID,EFF_DT</v>
          </cell>
        </row>
        <row r="7190">
          <cell r="E7190" t="str">
            <v>UNF_PYMT_TXN_RUN_20180711_BDW_ZX_02</v>
          </cell>
          <cell r="F7190" t="e">
            <v>#N/A</v>
          </cell>
          <cell r="G7190" t="str">
            <v>&lt;&lt;&lt;&lt;&lt;字段详细信息&gt;&gt;&gt;&gt;&gt;</v>
          </cell>
          <cell r="H7190" t="str">
            <v>MSG_ID</v>
          </cell>
        </row>
        <row r="7191">
          <cell r="E7191" t="str">
            <v>ETR_POL_DETAIL_20231108_BDW_LX_20</v>
          </cell>
          <cell r="F7191" t="str">
            <v>入池明细表</v>
          </cell>
          <cell r="G7191" t="str">
            <v>&lt;&lt;&lt;&lt;&lt;字段详细信息&gt;&gt;&gt;&gt;&gt;</v>
          </cell>
          <cell r="H7191" t="str">
            <v>ID</v>
          </cell>
        </row>
        <row r="7192">
          <cell r="E7192" t="str">
            <v>AC_BAL_TXN_DTL_20180725_BDW_ZX_03</v>
          </cell>
          <cell r="F7192" t="e">
            <v>#N/A</v>
          </cell>
          <cell r="G7192" t="str">
            <v>&lt;&lt;&lt;&lt;&lt;字段详细信息&gt;&gt;&gt;&gt;&gt;</v>
          </cell>
          <cell r="H7192" t="str">
            <v>LBY_AC_AR_ID,TXN_DT,SEQ_NBR</v>
          </cell>
        </row>
        <row r="7193">
          <cell r="E7193" t="str">
            <v>HZ_PPT_REG_ACCT</v>
          </cell>
          <cell r="F7193" t="str">
            <v>杭州物业监管账户表</v>
          </cell>
          <cell r="G7193" t="str">
            <v>&lt;&lt;&lt;&lt;&lt;字段详细信息&gt;&gt;&gt;&gt;&gt;</v>
          </cell>
          <cell r="H7193" t="str">
            <v>AGT_CORP_NO,REGU_ACCT_NO</v>
          </cell>
        </row>
        <row r="7194">
          <cell r="E7194" t="str">
            <v>DEP_INS_INFO</v>
          </cell>
          <cell r="F7194" t="e">
            <v>#N/A</v>
          </cell>
          <cell r="G7194" t="str">
            <v>&lt;&lt;&lt;&lt;&lt;字段详细信息&gt;&gt;&gt;&gt;&gt;</v>
          </cell>
          <cell r="H7194" t="str">
            <v>OU_IP_ID,CST_TP_ID,PRIM_CST_ID,INIT_CRTN_TS</v>
          </cell>
        </row>
        <row r="7195">
          <cell r="E7195" t="str">
            <v>COOP_CHA_COTR_INFO</v>
          </cell>
          <cell r="F7195" t="e">
            <v>#N/A</v>
          </cell>
          <cell r="G7195" t="str">
            <v>&lt;&lt;&lt;&lt;&lt;字段详细信息&gt;&gt;&gt;&gt;&gt;</v>
          </cell>
          <cell r="H7195" t="str">
            <v>CON_ID</v>
          </cell>
        </row>
        <row r="7196">
          <cell r="E7196" t="str">
            <v>REDO_TRA_ENRY_CORL</v>
          </cell>
          <cell r="F7196" t="e">
            <v>#N/A</v>
          </cell>
          <cell r="G7196" t="str">
            <v>&lt;&lt;&lt;&lt;&lt;字段详细信息&gt;&gt;&gt;&gt;&gt;</v>
          </cell>
          <cell r="H7196" t="str">
            <v>SER_NO</v>
          </cell>
        </row>
        <row r="7197">
          <cell r="E7197" t="str">
            <v>ALL_PWRF_CARD_CLNTG_HISTORY</v>
          </cell>
          <cell r="F7197" t="e">
            <v>#N/A</v>
          </cell>
          <cell r="G7197" t="str">
            <v>&lt;&lt;&lt;&lt;&lt;字段详细信息&gt;&gt;&gt;&gt;&gt;</v>
          </cell>
          <cell r="H7197" t="str">
            <v>RPRG_OU_IP_ID,WK_DT,SEQ_NO,USR_NO,ENTR_TP_ID</v>
          </cell>
        </row>
        <row r="7198">
          <cell r="E7198" t="str">
            <v>BOND_ISSU_INF_20220427_BDW_ZX_04</v>
          </cell>
          <cell r="F7198" t="str">
            <v>债券发行信息</v>
          </cell>
          <cell r="G7198" t="str">
            <v>&lt;&lt;&lt;&lt;&lt;字段详细信息&gt;&gt;&gt;&gt;&gt;</v>
          </cell>
          <cell r="H7198" t="str">
            <v>BOND_ID,BOND_SEQ_NO</v>
          </cell>
        </row>
        <row r="7199">
          <cell r="E7199" t="str">
            <v>MCR_PLF_CAC_LST</v>
          </cell>
          <cell r="F7199" t="e">
            <v>#N/A</v>
          </cell>
          <cell r="G7199" t="str">
            <v>&lt;&lt;&lt;&lt;&lt;字段详细信息&gt;&gt;&gt;&gt;&gt;</v>
          </cell>
          <cell r="H7199" t="str">
            <v>ZJRCU_ORG_CD,BUSI_DT</v>
          </cell>
        </row>
        <row r="7200">
          <cell r="E7200" t="str">
            <v>WHT_LST_INFO</v>
          </cell>
          <cell r="F7200" t="e">
            <v>#N/A</v>
          </cell>
          <cell r="G7200" t="str">
            <v>&lt;&lt;&lt;&lt;&lt;字段详细信息&gt;&gt;&gt;&gt;&gt;</v>
          </cell>
          <cell r="H7200" t="str">
            <v>WHIT_ID</v>
          </cell>
        </row>
        <row r="7201">
          <cell r="E7201" t="str">
            <v>ADV_WRN_WRK_ORD</v>
          </cell>
          <cell r="F7201" t="e">
            <v>#N/A</v>
          </cell>
          <cell r="G7201" t="str">
            <v>&lt;&lt;&lt;&lt;&lt;字段详细信息&gt;&gt;&gt;&gt;&gt;</v>
          </cell>
          <cell r="H7201" t="str">
            <v>WRK_ID</v>
          </cell>
        </row>
        <row r="7202">
          <cell r="E7202" t="str">
            <v>UNF_PYMT_TXN_RUN</v>
          </cell>
          <cell r="F7202" t="e">
            <v>#N/A</v>
          </cell>
          <cell r="G7202" t="str">
            <v>&lt;&lt;&lt;&lt;&lt;字段详细信息&gt;&gt;&gt;&gt;&gt;</v>
          </cell>
          <cell r="H7202" t="str">
            <v>MSG_ID</v>
          </cell>
        </row>
        <row r="7203">
          <cell r="E7203" t="str">
            <v>NFCP_LN_VHCL_MRTG_RGST_20190327_BDW_XGK_05</v>
          </cell>
          <cell r="F7203" t="e">
            <v>#N/A</v>
          </cell>
          <cell r="G7203" t="str">
            <v>&lt;&lt;&lt;&lt;&lt;字段详细信息&gt;&gt;&gt;&gt;&gt;</v>
          </cell>
          <cell r="H7203" t="str">
            <v>MRTG_BILL_NO</v>
          </cell>
        </row>
        <row r="7204">
          <cell r="E7204" t="str">
            <v>INTRBNK_CUST_INFO</v>
          </cell>
          <cell r="F7204" t="e">
            <v>#N/A</v>
          </cell>
          <cell r="G7204" t="str">
            <v>&lt;&lt;&lt;&lt;&lt;字段详细信息&gt;&gt;&gt;&gt;&gt;</v>
          </cell>
          <cell r="H7204" t="str">
            <v>ID</v>
          </cell>
        </row>
        <row r="7205">
          <cell r="E7205" t="str">
            <v>IB_BRW</v>
          </cell>
          <cell r="F7205" t="e">
            <v>#N/A</v>
          </cell>
          <cell r="G7205" t="str">
            <v>&lt;&lt;&lt;&lt;&lt;字段详细信息&gt;&gt;&gt;&gt;&gt;</v>
          </cell>
          <cell r="H7205" t="str">
            <v>APL_ID</v>
          </cell>
        </row>
        <row r="7206">
          <cell r="E7206" t="str">
            <v>CST_X_PST_ADR_FIRST</v>
          </cell>
          <cell r="F7206" t="e">
            <v>#N/A</v>
          </cell>
          <cell r="G7206" t="str">
            <v>&lt;&lt;&lt;&lt;&lt;字段详细信息&gt;&gt;&gt;&gt;&gt;</v>
          </cell>
          <cell r="H7206" t="str">
            <v>CST_ID,ADR_TP_ID,RPRG_OU_IP_ID</v>
          </cell>
        </row>
        <row r="7207">
          <cell r="E7207" t="str">
            <v>CST_X_TEL_ADR_FIRST</v>
          </cell>
          <cell r="F7207" t="e">
            <v>#N/A</v>
          </cell>
          <cell r="G7207" t="str">
            <v>&lt;&lt;&lt;&lt;&lt;字段详细信息&gt;&gt;&gt;&gt;&gt;</v>
          </cell>
          <cell r="H7207" t="str">
            <v>CST_ID,RPRG_OU_IP_ID,PHO_TP_ID</v>
          </cell>
        </row>
        <row r="7208">
          <cell r="E7208" t="str">
            <v>FNC_PD_INCM_INF_HISTORY</v>
          </cell>
          <cell r="F7208" t="e">
            <v>#N/A</v>
          </cell>
          <cell r="G7208" t="str">
            <v>&lt;&lt;&lt;&lt;&lt;字段详细信息&gt;&gt;&gt;&gt;&gt;</v>
          </cell>
          <cell r="H7208" t="str">
            <v>OU_ID,PD_CD,CRT_DT,CRT_TM</v>
          </cell>
        </row>
        <row r="7209">
          <cell r="E7209" t="str">
            <v>AC_BAL_TXN_DTL_20200708_BDW_ZX_03</v>
          </cell>
          <cell r="F7209" t="e">
            <v>#N/A</v>
          </cell>
          <cell r="G7209" t="str">
            <v>&lt;&lt;&lt;&lt;&lt;字段详细信息&gt;&gt;&gt;&gt;&gt;</v>
          </cell>
          <cell r="H7209" t="str">
            <v>LBY_AC_AR_ID,TXN_DT,SEQ_NBR</v>
          </cell>
        </row>
        <row r="7210">
          <cell r="E7210" t="str">
            <v>EBNK_CST_LGN_INF</v>
          </cell>
          <cell r="F7210" t="e">
            <v>#N/A</v>
          </cell>
          <cell r="G7210" t="str">
            <v>&lt;&lt;&lt;&lt;&lt;字段详细信息&gt;&gt;&gt;&gt;&gt;</v>
          </cell>
          <cell r="H7210" t="str">
            <v>PRIM_CST_ID,EBNK_TP_ID</v>
          </cell>
        </row>
        <row r="7211">
          <cell r="E7211" t="str">
            <v>CARD_EXC_CTR_REG</v>
          </cell>
          <cell r="F7211" t="e">
            <v>#N/A</v>
          </cell>
          <cell r="G7211" t="str">
            <v>&lt;&lt;&lt;&lt;&lt;字段详细信息&gt;&gt;&gt;&gt;&gt;</v>
          </cell>
          <cell r="H7211" t="str">
            <v>CARD_NO</v>
          </cell>
        </row>
        <row r="7212">
          <cell r="E7212" t="str">
            <v>HZ_PPT_REG_TXN_RUN</v>
          </cell>
          <cell r="F7212" t="str">
            <v>杭州物业监管交易流水表</v>
          </cell>
          <cell r="G7212" t="str">
            <v>&lt;&lt;&lt;&lt;&lt;字段详细信息&gt;&gt;&gt;&gt;&gt;</v>
          </cell>
          <cell r="H7212" t="str">
            <v>TXN_DT,TXN_RUN_NO,REGU_ACCT_NO,AGT_CORP_NO</v>
          </cell>
        </row>
        <row r="7213">
          <cell r="E7213" t="str">
            <v>IDV_01</v>
          </cell>
          <cell r="F7213" t="e">
            <v>#N/A</v>
          </cell>
          <cell r="G7213" t="str">
            <v>&lt;&lt;&lt;&lt;&lt;字段详细信息&gt;&gt;&gt;&gt;&gt;</v>
          </cell>
        </row>
        <row r="7214">
          <cell r="E7214" t="str">
            <v>FMS_LIQU_TASK_20180822_BDW_HC_02</v>
          </cell>
          <cell r="F7214" t="e">
            <v>#N/A</v>
          </cell>
          <cell r="G7214" t="str">
            <v>&lt;&lt;&lt;&lt;&lt;字段详细信息&gt;&gt;&gt;&gt;&gt;</v>
          </cell>
          <cell r="H7214" t="str">
            <v>BAK_CD,PROD_CD,BUSI_CD,CLE_DT</v>
          </cell>
        </row>
        <row r="7215">
          <cell r="E7215" t="str">
            <v>CAP_VFY_INFO</v>
          </cell>
          <cell r="F7215" t="str">
            <v>验资信息登记簿</v>
          </cell>
          <cell r="G7215" t="str">
            <v>&lt;&lt;&lt;&lt;&lt;字段详细信息&gt;&gt;&gt;&gt;&gt;</v>
          </cell>
          <cell r="H7215" t="str">
            <v>SOC_CR_CD</v>
          </cell>
        </row>
        <row r="7216">
          <cell r="E7216" t="str">
            <v>CC_AC_AR_20190227_BDW_WCM_03</v>
          </cell>
          <cell r="F7216" t="e">
            <v>#N/A</v>
          </cell>
          <cell r="G7216" t="str">
            <v>&lt;&lt;&lt;&lt;&lt;字段详细信息&gt;&gt;&gt;&gt;&gt;</v>
          </cell>
          <cell r="H7216" t="str">
            <v>CC_AC_AR_ID,DNMN_CCY_ID</v>
          </cell>
        </row>
        <row r="7217">
          <cell r="E7217" t="str">
            <v>TXN_RUN_DTL</v>
          </cell>
          <cell r="F7217" t="e">
            <v>#N/A</v>
          </cell>
          <cell r="G7217" t="str">
            <v>&lt;&lt;&lt;&lt;&lt;字段详细信息&gt;&gt;&gt;&gt;&gt;</v>
          </cell>
          <cell r="H7217" t="str">
            <v>REC_NO,TXN_DT</v>
          </cell>
        </row>
        <row r="7218">
          <cell r="E7218" t="str">
            <v>NFCP_IDV_ADR_INF_20190529_BDW_XGK_02</v>
          </cell>
          <cell r="F7218" t="e">
            <v>#N/A</v>
          </cell>
          <cell r="G7218" t="str">
            <v>&lt;&lt;&lt;&lt;&lt;字段详细信息&gt;&gt;&gt;&gt;&gt;</v>
          </cell>
          <cell r="H7218" t="str">
            <v>USR_ID,RPRG_OU_IP_ID,ADR_TP_ID</v>
          </cell>
        </row>
        <row r="7219">
          <cell r="E7219" t="str">
            <v>RUN_ACC_TRANS_LOG_20200830_BDW_LX_20</v>
          </cell>
          <cell r="F7219" t="e">
            <v>#N/A</v>
          </cell>
          <cell r="G7219" t="str">
            <v>&lt;&lt;&lt;&lt;&lt;字段详细信息&gt;&gt;&gt;&gt;&gt;</v>
          </cell>
          <cell r="H7219" t="str">
            <v>RQS_SEQ_NO</v>
          </cell>
        </row>
        <row r="7220">
          <cell r="E7220" t="str">
            <v>LBY_AC_INFO_201822</v>
          </cell>
          <cell r="F7220" t="e">
            <v>#N/A</v>
          </cell>
          <cell r="G7220" t="str">
            <v>&lt;&lt;&lt;&lt;&lt;字段详细信息&gt;&gt;&gt;&gt;&gt;</v>
          </cell>
          <cell r="H7220" t="str">
            <v>LBY_AC_AR_ID</v>
          </cell>
        </row>
        <row r="7221">
          <cell r="E7221" t="str">
            <v>PYM_PRI_SEQ</v>
          </cell>
          <cell r="F7221" t="e">
            <v>#N/A</v>
          </cell>
          <cell r="G7221" t="str">
            <v>&lt;&lt;&lt;&lt;&lt;字段详细信息&gt;&gt;&gt;&gt;&gt;</v>
          </cell>
          <cell r="H7221" t="str">
            <v>PLAT_DT,PLAT_SEQ_NO</v>
          </cell>
        </row>
        <row r="7222">
          <cell r="E7222" t="str">
            <v>NBSP_EXC_BNK_NO_HISTORY</v>
          </cell>
          <cell r="F7222" t="str">
            <v>全网交换行表</v>
          </cell>
          <cell r="G7222" t="str">
            <v>&lt;&lt;&lt;&lt;&lt;字段详细信息&gt;&gt;&gt;&gt;&gt;</v>
          </cell>
          <cell r="H7222" t="str">
            <v>EXCHA_BAK_NO</v>
          </cell>
        </row>
        <row r="7223">
          <cell r="E7223" t="str">
            <v>PUB_PART_INF</v>
          </cell>
          <cell r="F7223" t="e">
            <v>#N/A</v>
          </cell>
          <cell r="G7223" t="str">
            <v>&lt;&lt;&lt;&lt;&lt;字段详细信息&gt;&gt;&gt;&gt;&gt;</v>
          </cell>
          <cell r="H7223" t="str">
            <v>PART_CD,BRCH_NO</v>
          </cell>
        </row>
        <row r="7224">
          <cell r="E7224" t="str">
            <v>LN_INSTL_PLAN_RGST_20210508</v>
          </cell>
          <cell r="F7224" t="e">
            <v>#N/A</v>
          </cell>
          <cell r="G7224" t="str">
            <v>&lt;&lt;&lt;&lt;&lt;字段详细信息&gt;&gt;&gt;&gt;&gt;</v>
          </cell>
          <cell r="H7224" t="str">
            <v>PLAN_RUN_NBR,OU_IP_ID</v>
          </cell>
        </row>
        <row r="7225">
          <cell r="E7225" t="str">
            <v>FMS_LIQU_TASK_HISTORY</v>
          </cell>
          <cell r="F7225" t="e">
            <v>#N/A</v>
          </cell>
          <cell r="G7225" t="str">
            <v>&lt;&lt;&lt;&lt;&lt;字段详细信息&gt;&gt;&gt;&gt;&gt;</v>
          </cell>
          <cell r="H7225" t="str">
            <v>BAK_CD,PROD_CD,BUSI_CD,CLE_DT</v>
          </cell>
        </row>
        <row r="7226">
          <cell r="E7226" t="str">
            <v>YBT_BTCH_DTL</v>
          </cell>
          <cell r="F7226" t="e">
            <v>#N/A</v>
          </cell>
          <cell r="G7226" t="str">
            <v>&lt;&lt;&lt;&lt;&lt;字段详细信息&gt;&gt;&gt;&gt;&gt;</v>
          </cell>
          <cell r="H7226" t="str">
            <v>PLAT_DT,BTCH_NO,SEQ_NO</v>
          </cell>
        </row>
        <row r="7227">
          <cell r="E7227" t="str">
            <v>YBT_DATA_INTGR</v>
          </cell>
          <cell r="F7227" t="e">
            <v>#N/A</v>
          </cell>
          <cell r="G7227" t="str">
            <v>&lt;&lt;&lt;&lt;&lt;字段详细信息&gt;&gt;&gt;&gt;&gt;</v>
          </cell>
          <cell r="H7227" t="str">
            <v>CTR_AR_ID,INS_SLIP_NO</v>
          </cell>
        </row>
        <row r="7228">
          <cell r="E7228" t="str">
            <v>LBY_AC_INFO_20191218_BDW_ZX_04</v>
          </cell>
          <cell r="F7228" t="e">
            <v>#N/A</v>
          </cell>
          <cell r="G7228" t="str">
            <v>&lt;&lt;&lt;&lt;&lt;字段详细信息&gt;&gt;&gt;&gt;&gt;</v>
          </cell>
          <cell r="H7228" t="str">
            <v>LBY_AC_AR_ID</v>
          </cell>
        </row>
        <row r="7229">
          <cell r="E7229" t="str">
            <v>LN_CNTR_INF_20190410_BDW_ZX_04</v>
          </cell>
          <cell r="F7229" t="e">
            <v>#N/A</v>
          </cell>
          <cell r="G7229" t="str">
            <v>&lt;&lt;&lt;&lt;&lt;字段详细信息&gt;&gt;&gt;&gt;&gt;</v>
          </cell>
          <cell r="H7229" t="str">
            <v>LMT_NO,CST_ID</v>
          </cell>
        </row>
        <row r="7230">
          <cell r="E7230" t="str">
            <v>PRO_SIGN</v>
          </cell>
          <cell r="F7230" t="str">
            <v>产品签约表</v>
          </cell>
          <cell r="G7230" t="str">
            <v>&lt;&lt;&lt;&lt;&lt;字段详细信息&gt;&gt;&gt;&gt;&gt;</v>
          </cell>
          <cell r="H7230" t="str">
            <v>ACQ_PRO_SIGN_NO</v>
          </cell>
        </row>
        <row r="7231">
          <cell r="E7231" t="str">
            <v>REDCT_SL_BTCH</v>
          </cell>
          <cell r="F7231" t="e">
            <v>#N/A</v>
          </cell>
          <cell r="G7231" t="str">
            <v>&lt;&lt;&lt;&lt;&lt;字段详细信息&gt;&gt;&gt;&gt;&gt;</v>
          </cell>
          <cell r="H7231" t="str">
            <v>ID,ETL_FL_NM</v>
          </cell>
        </row>
        <row r="7232">
          <cell r="E7232" t="str">
            <v>INTT_PYMT_TXN_RUN_20191030_BDW_ZX_03</v>
          </cell>
          <cell r="F7232" t="e">
            <v>#N/A</v>
          </cell>
          <cell r="G7232" t="str">
            <v>&lt;&lt;&lt;&lt;&lt;字段详细信息&gt;&gt;&gt;&gt;&gt;</v>
          </cell>
          <cell r="H7232" t="str">
            <v>PYMT_TML_TOT_TXN_RUN_NO,PYMT_TML_TXN_RUN_NO</v>
          </cell>
        </row>
        <row r="7233">
          <cell r="E7233" t="str">
            <v>CUST_INTE_COTA_INFO</v>
          </cell>
          <cell r="F7233" t="e">
            <v>#N/A</v>
          </cell>
          <cell r="G7233" t="str">
            <v>&lt;&lt;&lt;&lt;&lt;字段详细信息&gt;&gt;&gt;&gt;&gt;</v>
          </cell>
          <cell r="H7233" t="str">
            <v>ROLE_NO,COTA_NO</v>
          </cell>
        </row>
        <row r="7234">
          <cell r="E7234" t="str">
            <v>IDV_CST_DTL_INF_20190424_BDW_ZX_06</v>
          </cell>
          <cell r="F7234" t="e">
            <v>#N/A</v>
          </cell>
          <cell r="G7234" t="str">
            <v>&lt;&lt;&lt;&lt;&lt;字段详细信息&gt;&gt;&gt;&gt;&gt;</v>
          </cell>
          <cell r="H7234" t="str">
            <v>CST_ID,RPRG_OU_IP_ID</v>
          </cell>
        </row>
        <row r="7235">
          <cell r="E7235" t="str">
            <v>TPDM_BIZ_TXN_RUN</v>
          </cell>
          <cell r="F7235" t="e">
            <v>#N/A</v>
          </cell>
          <cell r="G7235" t="str">
            <v>&lt;&lt;&lt;&lt;&lt;字段详细信息&gt;&gt;&gt;&gt;&gt;</v>
          </cell>
          <cell r="H7235" t="str">
            <v>T3IP_ACG_DT,INTG_FRT_TML_TXN_RUN_NO</v>
          </cell>
        </row>
        <row r="7236">
          <cell r="E7236" t="str">
            <v>ORG_CST_EVA_INFO</v>
          </cell>
          <cell r="F7236" t="e">
            <v>#N/A</v>
          </cell>
          <cell r="G7236" t="str">
            <v>&lt;&lt;&lt;&lt;&lt;字段详细信息&gt;&gt;&gt;&gt;&gt;</v>
          </cell>
          <cell r="H7236" t="str">
            <v>EVA_NO,ROL_NO</v>
          </cell>
        </row>
        <row r="7237">
          <cell r="E7237" t="str">
            <v>IND_CST_EVA_INF</v>
          </cell>
          <cell r="F7237" t="e">
            <v>#N/A</v>
          </cell>
          <cell r="G7237" t="str">
            <v>&lt;&lt;&lt;&lt;&lt;字段详细信息&gt;&gt;&gt;&gt;&gt;</v>
          </cell>
          <cell r="H7237" t="str">
            <v>EVA_NO,ROL_NO</v>
          </cell>
        </row>
        <row r="7238">
          <cell r="E7238" t="str">
            <v>CORP_CST_SHR_INF</v>
          </cell>
          <cell r="F7238" t="str">
            <v>对公股东信息</v>
          </cell>
          <cell r="G7238" t="str">
            <v>&lt;&lt;&lt;&lt;&lt;字段详细信息&gt;&gt;&gt;&gt;&gt;</v>
          </cell>
          <cell r="H7238" t="str">
            <v>CST_ID,OU_ID,SHR_CST_ID</v>
          </cell>
        </row>
        <row r="7239">
          <cell r="E7239" t="str">
            <v>CST_DCRN_INFO</v>
          </cell>
          <cell r="F7239" t="e">
            <v>#N/A</v>
          </cell>
          <cell r="G7239" t="str">
            <v>&lt;&lt;&lt;&lt;&lt;字段详细信息&gt;&gt;&gt;&gt;&gt;</v>
          </cell>
          <cell r="H7239" t="str">
            <v>CST_ID,OU_ID</v>
          </cell>
        </row>
        <row r="7240">
          <cell r="E7240" t="str">
            <v>WIP_ACCT_SUPR_REG</v>
          </cell>
          <cell r="F7240" t="e">
            <v>#N/A</v>
          </cell>
          <cell r="G7240" t="str">
            <v>&lt;&lt;&lt;&lt;&lt;字段详细信息&gt;&gt;&gt;&gt;&gt;</v>
          </cell>
          <cell r="H7240" t="str">
            <v>TRA_DT,TRA_BRH,TRA_TEL_NO,WIP_ACCT_SEQ_NO</v>
          </cell>
        </row>
        <row r="7241">
          <cell r="E7241" t="str">
            <v>CHK_LIB_REG</v>
          </cell>
          <cell r="F7241" t="e">
            <v>#N/A</v>
          </cell>
          <cell r="G7241" t="str">
            <v>&lt;&lt;&lt;&lt;&lt;字段详细信息&gt;&gt;&gt;&gt;&gt;</v>
          </cell>
          <cell r="H7241" t="str">
            <v>CHK_LIB_DT,CHK_LIB_TM,CHK_TEL,BE_CHK_TEL,RECO_STAT</v>
          </cell>
        </row>
        <row r="7242">
          <cell r="E7242" t="str">
            <v>FRGN_CCY_TXN_DTL</v>
          </cell>
          <cell r="F7242" t="e">
            <v>#N/A</v>
          </cell>
          <cell r="G7242" t="str">
            <v>&lt;&lt;&lt;&lt;&lt;字段详细信息&gt;&gt;&gt;&gt;&gt;</v>
          </cell>
          <cell r="H7242" t="str">
            <v>TXN_RUN_NO</v>
          </cell>
        </row>
        <row r="7243">
          <cell r="E7243" t="str">
            <v>PYMT_QRY_RSP_RGST_20181017_BDW_HC_03</v>
          </cell>
          <cell r="F7243" t="e">
            <v>#N/A</v>
          </cell>
          <cell r="G7243" t="str">
            <v>&lt;&lt;&lt;&lt;&lt;字段详细信息&gt;&gt;&gt;&gt;&gt;</v>
          </cell>
          <cell r="H7243" t="str">
            <v>PLAT_DT,PLAT_SEQ_NO</v>
          </cell>
        </row>
        <row r="7244">
          <cell r="E7244" t="str">
            <v>ENT_CST_DTL_INF_20190424_BDW_ZX_06</v>
          </cell>
          <cell r="F7244" t="e">
            <v>#N/A</v>
          </cell>
          <cell r="G7244" t="str">
            <v>&lt;&lt;&lt;&lt;&lt;字段详细信息&gt;&gt;&gt;&gt;&gt;</v>
          </cell>
          <cell r="H7244" t="str">
            <v>UID</v>
          </cell>
        </row>
        <row r="7245">
          <cell r="E7245" t="str">
            <v>CUST_RISK_RAT_INFO</v>
          </cell>
          <cell r="F7245" t="e">
            <v>#N/A</v>
          </cell>
          <cell r="G7245" t="str">
            <v>&lt;&lt;&lt;&lt;&lt;字段详细信息&gt;&gt;&gt;&gt;&gt;</v>
          </cell>
          <cell r="H7245" t="str">
            <v>ROLE_NO,RISK_RAT_NO</v>
          </cell>
        </row>
        <row r="7246">
          <cell r="E7246" t="str">
            <v>IBIZ_TXN_RUN_20190227_BDW_WYY_03</v>
          </cell>
          <cell r="F7246" t="e">
            <v>#N/A</v>
          </cell>
          <cell r="G7246" t="str">
            <v>&lt;&lt;&lt;&lt;&lt;字段详细信息&gt;&gt;&gt;&gt;&gt;</v>
          </cell>
          <cell r="H7246" t="str">
            <v>TXN_RUN_NBR</v>
          </cell>
        </row>
        <row r="7247">
          <cell r="E7247" t="str">
            <v>IBIZ_TXN_RUN</v>
          </cell>
          <cell r="F7247" t="e">
            <v>#N/A</v>
          </cell>
          <cell r="G7247" t="str">
            <v>&lt;&lt;&lt;&lt;&lt;字段详细信息&gt;&gt;&gt;&gt;&gt;</v>
          </cell>
          <cell r="H7247" t="str">
            <v>TXN_RUN_NBR</v>
          </cell>
        </row>
        <row r="7248">
          <cell r="E7248" t="str">
            <v>EQPT_INF</v>
          </cell>
          <cell r="F7248" t="e">
            <v>#N/A</v>
          </cell>
          <cell r="G7248" t="str">
            <v>&lt;&lt;&lt;&lt;&lt;字段详细信息&gt;&gt;&gt;&gt;&gt;</v>
          </cell>
          <cell r="H7248" t="str">
            <v>EQPT_PIN_ID</v>
          </cell>
        </row>
        <row r="7249">
          <cell r="E7249" t="str">
            <v>MBS_TLR_BUS_STAT</v>
          </cell>
          <cell r="F7249" t="e">
            <v>#N/A</v>
          </cell>
          <cell r="G7249" t="str">
            <v>&lt;&lt;&lt;&lt;&lt;字段详细信息&gt;&gt;&gt;&gt;&gt;</v>
          </cell>
          <cell r="H7249" t="str">
            <v>RPT_ID</v>
          </cell>
        </row>
        <row r="7250">
          <cell r="E7250" t="str">
            <v>SUP_CHAI_SYS_CONT_20220706_BDW_FQS_29</v>
          </cell>
          <cell r="F7250" t="str">
            <v>供应链系统合同表</v>
          </cell>
          <cell r="G7250" t="str">
            <v>&lt;&lt;&lt;&lt;&lt;字段详细信息&gt;&gt;&gt;&gt;&gt;</v>
          </cell>
          <cell r="H7250" t="str">
            <v>CONT_NO</v>
          </cell>
        </row>
        <row r="7251">
          <cell r="E7251" t="str">
            <v>THI_PTY_PAF_DAT</v>
          </cell>
          <cell r="F7251" t="e">
            <v>#N/A</v>
          </cell>
          <cell r="G7251" t="str">
            <v>&lt;&lt;&lt;&lt;&lt;字段详细信息&gt;&gt;&gt;&gt;&gt;</v>
          </cell>
          <cell r="H7251" t="str">
            <v>MER_ID</v>
          </cell>
        </row>
        <row r="7252">
          <cell r="E7252" t="str">
            <v>MRGN_AC_INF</v>
          </cell>
          <cell r="F7252" t="e">
            <v>#N/A</v>
          </cell>
          <cell r="G7252" t="str">
            <v>&lt;&lt;&lt;&lt;&lt;字段详细信息&gt;&gt;&gt;&gt;&gt;</v>
          </cell>
          <cell r="H7252" t="str">
            <v>MRGN_AC_AR_ID</v>
          </cell>
        </row>
        <row r="7253">
          <cell r="E7253" t="str">
            <v>HV_NOSTRO_VOSTRO_RGST_1101</v>
          </cell>
          <cell r="F7253" t="e">
            <v>#N/A</v>
          </cell>
          <cell r="G7253" t="str">
            <v>&lt;&lt;&lt;&lt;&lt;字段详细信息&gt;&gt;&gt;&gt;&gt;</v>
          </cell>
          <cell r="H7253" t="str">
            <v>ORIG_BNK_CODE,TXN_SEQ_NO,CNSGN_DT,NOSTRO_VOSTRO_F,DB_CR_IND_TP_ID,VLD_F</v>
          </cell>
        </row>
        <row r="7254">
          <cell r="E7254" t="str">
            <v>LN_APL_20230308_BDW_LX_06</v>
          </cell>
          <cell r="F7254" t="e">
            <v>#N/A</v>
          </cell>
          <cell r="G7254" t="str">
            <v>&lt;&lt;&lt;&lt;&lt;字段详细信息&gt;&gt;&gt;&gt;&gt;</v>
          </cell>
          <cell r="H7254" t="str">
            <v>LN_APL_ID</v>
          </cell>
        </row>
        <row r="7255">
          <cell r="E7255" t="str">
            <v>BOD_INVE_DAI_INFO_DET</v>
          </cell>
          <cell r="F7255" t="e">
            <v>#N/A</v>
          </cell>
          <cell r="G7255" t="str">
            <v>&lt;&lt;&lt;&lt;&lt;字段详细信息&gt;&gt;&gt;&gt;&gt;</v>
          </cell>
          <cell r="H7255" t="str">
            <v>SEQ_NO</v>
          </cell>
        </row>
        <row r="7256">
          <cell r="E7256" t="str">
            <v>ITE_BUSI_ACCT_INFO</v>
          </cell>
          <cell r="F7256" t="e">
            <v>#N/A</v>
          </cell>
          <cell r="G7256" t="str">
            <v>&lt;&lt;&lt;&lt;&lt;字段详细信息&gt;&gt;&gt;&gt;&gt;</v>
          </cell>
          <cell r="H7256" t="str">
            <v>DATA_SEQ_NO</v>
          </cell>
        </row>
        <row r="7257">
          <cell r="E7257" t="str">
            <v>CST_SECU_SIGN_INF</v>
          </cell>
          <cell r="F7257" t="e">
            <v>#N/A</v>
          </cell>
          <cell r="G7257" t="str">
            <v>&lt;&lt;&lt;&lt;&lt;字段详细信息&gt;&gt;&gt;&gt;&gt;</v>
          </cell>
          <cell r="H7257" t="str">
            <v>ZJRCCU_AC_NBR,MONEY_LDG_AR_ID,BRK_CD</v>
          </cell>
        </row>
        <row r="7258">
          <cell r="E7258" t="str">
            <v>PYMT_QRY_RSP_RGST_20220413_BDW_ZX_06</v>
          </cell>
          <cell r="F7258" t="e">
            <v>#N/A</v>
          </cell>
          <cell r="G7258" t="str">
            <v>&lt;&lt;&lt;&lt;&lt;字段详细信息&gt;&gt;&gt;&gt;&gt;</v>
          </cell>
          <cell r="H7258" t="str">
            <v>PLAT_DT,PLAT_SEQ_NO</v>
          </cell>
        </row>
        <row r="7259">
          <cell r="E7259" t="str">
            <v>RCBP_QRY_RSP_RGST</v>
          </cell>
          <cell r="F7259" t="e">
            <v>#N/A</v>
          </cell>
          <cell r="G7259" t="str">
            <v>&lt;&lt;&lt;&lt;&lt;字段详细信息&gt;&gt;&gt;&gt;&gt;</v>
          </cell>
          <cell r="H7259" t="str">
            <v>ORIG_BNK_CODE,CNSGN_DT,TXN_SEQ_NO,NOSTRO_VOSTRO_F</v>
          </cell>
        </row>
        <row r="7260">
          <cell r="E7260" t="str">
            <v>TCOP_QRY_RSP_RGST</v>
          </cell>
          <cell r="F7260" t="e">
            <v>#N/A</v>
          </cell>
          <cell r="G7260" t="str">
            <v>&lt;&lt;&lt;&lt;&lt;字段详细信息&gt;&gt;&gt;&gt;&gt;</v>
          </cell>
          <cell r="H7260" t="str">
            <v>RGN_ND,WK_DT,TXN_RUN_NBR,ORIG_BNK_CODE,NOSTRO_VOSTRO_F</v>
          </cell>
        </row>
        <row r="7261">
          <cell r="E7261" t="str">
            <v>CHN_COMP_BSC_INF</v>
          </cell>
          <cell r="F7261" t="e">
            <v>#N/A</v>
          </cell>
          <cell r="G7261" t="str">
            <v>&lt;&lt;&lt;&lt;&lt;字段详细信息&gt;&gt;&gt;&gt;&gt;</v>
          </cell>
          <cell r="H7261" t="str">
            <v>COMP_CD</v>
          </cell>
        </row>
        <row r="7262">
          <cell r="E7262" t="str">
            <v>CHN_BOND_BSC_INF</v>
          </cell>
          <cell r="F7262" t="e">
            <v>#N/A</v>
          </cell>
          <cell r="G7262" t="str">
            <v>&lt;&lt;&lt;&lt;&lt;字段详细信息&gt;&gt;&gt;&gt;&gt;</v>
          </cell>
          <cell r="H7262" t="str">
            <v>BOND_CODE</v>
          </cell>
        </row>
        <row r="7263">
          <cell r="E7263" t="str">
            <v>CHN_BOND_COMP_RLTNP</v>
          </cell>
          <cell r="F7263" t="e">
            <v>#N/A</v>
          </cell>
          <cell r="G7263" t="str">
            <v>&lt;&lt;&lt;&lt;&lt;字段详细信息&gt;&gt;&gt;&gt;&gt;</v>
          </cell>
          <cell r="H7263" t="str">
            <v>BOND_CODE,COMP_CD,VAL_F,EFF_DT</v>
          </cell>
        </row>
        <row r="7264">
          <cell r="E7264" t="str">
            <v>QUE_BSC_INF</v>
          </cell>
          <cell r="F7264" t="e">
            <v>#N/A</v>
          </cell>
          <cell r="G7264" t="str">
            <v>&lt;&lt;&lt;&lt;&lt;字段详细信息&gt;&gt;&gt;&gt;&gt;</v>
          </cell>
          <cell r="H7264" t="str">
            <v>OU_IP_ID,QUE_TP</v>
          </cell>
        </row>
        <row r="7265">
          <cell r="E7265" t="str">
            <v>QUE_TXN</v>
          </cell>
          <cell r="F7265" t="e">
            <v>#N/A</v>
          </cell>
          <cell r="G7265" t="str">
            <v>&lt;&lt;&lt;&lt;&lt;字段详细信息&gt;&gt;&gt;&gt;&gt;</v>
          </cell>
          <cell r="H7265" t="str">
            <v>QUE_DT,OU_IP_ID,QUE_SEQ_NO</v>
          </cell>
        </row>
        <row r="7266">
          <cell r="E7266" t="str">
            <v>BTOP_TLR_LGN_TXN</v>
          </cell>
          <cell r="F7266" t="e">
            <v>#N/A</v>
          </cell>
          <cell r="G7266" t="str">
            <v>&lt;&lt;&lt;&lt;&lt;字段详细信息&gt;&gt;&gt;&gt;&gt;</v>
          </cell>
          <cell r="H7266" t="str">
            <v>BTOP_LGN_ID</v>
          </cell>
        </row>
        <row r="7267">
          <cell r="E7267" t="str">
            <v>EBNK_TLR_NONACG_TXN</v>
          </cell>
          <cell r="F7267" t="e">
            <v>#N/A</v>
          </cell>
          <cell r="G7267" t="str">
            <v>&lt;&lt;&lt;&lt;&lt;字段详细信息&gt;&gt;&gt;&gt;&gt;</v>
          </cell>
          <cell r="H7267" t="str">
            <v>TELLER_TXN_RUN_NBR,TXN_DT</v>
          </cell>
        </row>
        <row r="7268">
          <cell r="E7268" t="str">
            <v>PYM_INFO_20231219_BDW_ZX_07</v>
          </cell>
          <cell r="F7268" t="e">
            <v>#N/A</v>
          </cell>
          <cell r="G7268" t="str">
            <v>&lt;&lt;&lt;&lt;&lt;字段详细信息&gt;&gt;&gt;&gt;&gt;</v>
          </cell>
          <cell r="H7268" t="str">
            <v>PLAT_DT,PLAT_SEQ_NO,BNK_CD,PYM_NO</v>
          </cell>
        </row>
        <row r="7269">
          <cell r="E7269" t="str">
            <v>TEL_ROT_WRK_REG</v>
          </cell>
          <cell r="F7269" t="e">
            <v>#N/A</v>
          </cell>
          <cell r="G7269" t="str">
            <v>&lt;&lt;&lt;&lt;&lt;字段详细信息&gt;&gt;&gt;&gt;&gt;</v>
          </cell>
          <cell r="H7269" t="str">
            <v>ROT_WRK_BRH_NO,ROT_WRK_SER_NO</v>
          </cell>
        </row>
        <row r="7270">
          <cell r="E7270" t="str">
            <v>EBNK_INN_TXN_CD_DEF</v>
          </cell>
          <cell r="F7270" t="e">
            <v>#N/A</v>
          </cell>
          <cell r="G7270" t="str">
            <v>&lt;&lt;&lt;&lt;&lt;字段详细信息&gt;&gt;&gt;&gt;&gt;</v>
          </cell>
          <cell r="H7270" t="str">
            <v>TXN_CD</v>
          </cell>
        </row>
        <row r="7271">
          <cell r="E7271" t="str">
            <v>INR_AC_AR_TXN_DTL_ARCHIVE</v>
          </cell>
          <cell r="F7271" t="e">
            <v>#N/A</v>
          </cell>
          <cell r="G7271" t="str">
            <v>&lt;&lt;&lt;&lt;&lt;字段详细信息&gt;&gt;&gt;&gt;&gt;</v>
          </cell>
          <cell r="H7271" t="str">
            <v>DTL_RCRD_CNT,DTL_RCRD_PG_CNT,INR_AC_AR_ID,ORIG_TXN_RUN_NBR,SUB_TXN_RUN_NBR,TXN_PST_DT</v>
          </cell>
        </row>
        <row r="7272">
          <cell r="E7272" t="str">
            <v>RCBP_QRY_RSP_RGST_20181012</v>
          </cell>
          <cell r="F7272" t="e">
            <v>#N/A</v>
          </cell>
          <cell r="G7272" t="str">
            <v>&lt;&lt;&lt;&lt;&lt;字段详细信息&gt;&gt;&gt;&gt;&gt;</v>
          </cell>
          <cell r="H7272" t="str">
            <v>ORIG_BNK_CODE,CNSGN_DT,TXN_SEQ_NO,NOSTRO_VOSTRO_F</v>
          </cell>
        </row>
        <row r="7273">
          <cell r="E7273" t="str">
            <v>PYMT_QRY_RSP_RGST_20181012</v>
          </cell>
          <cell r="F7273" t="e">
            <v>#N/A</v>
          </cell>
          <cell r="G7273" t="str">
            <v>&lt;&lt;&lt;&lt;&lt;字段详细信息&gt;&gt;&gt;&gt;&gt;</v>
          </cell>
          <cell r="H7273" t="str">
            <v>PLAT_DT,PLAT_SEQ_NO</v>
          </cell>
        </row>
        <row r="7274">
          <cell r="E7274" t="str">
            <v>TCOP_QRY_RSP_RGST_20181012</v>
          </cell>
          <cell r="F7274" t="e">
            <v>#N/A</v>
          </cell>
          <cell r="G7274" t="str">
            <v>&lt;&lt;&lt;&lt;&lt;字段详细信息&gt;&gt;&gt;&gt;&gt;</v>
          </cell>
          <cell r="H7274" t="str">
            <v>RGN_ND,WK_DT,TXN_RUN_NBR,ORIG_BNK_CODE,NOSTRO_VOSTRO_F</v>
          </cell>
        </row>
        <row r="7275">
          <cell r="E7275" t="str">
            <v>CST_CLT_INF_20190821_BDW_ZX_02</v>
          </cell>
          <cell r="F7275" t="e">
            <v>#N/A</v>
          </cell>
          <cell r="G7275" t="str">
            <v>&lt;&lt;&lt;&lt;&lt;字段详细信息&gt;&gt;&gt;&gt;&gt;</v>
          </cell>
          <cell r="H7275" t="str">
            <v>CLT_CGY_TP_ID,CLT_ORDR_NBR,CLT_SRL_NBR,PRIM_CST_ID</v>
          </cell>
        </row>
        <row r="7276">
          <cell r="E7276" t="str">
            <v>DB_CRD_20191030_BDW_ZX_05</v>
          </cell>
          <cell r="F7276" t="e">
            <v>#N/A</v>
          </cell>
          <cell r="G7276" t="str">
            <v>&lt;&lt;&lt;&lt;&lt;字段详细信息&gt;&gt;&gt;&gt;&gt;</v>
          </cell>
          <cell r="H7276" t="str">
            <v>DB_CRD_NO</v>
          </cell>
        </row>
        <row r="7277">
          <cell r="E7277" t="str">
            <v>HZ_LOC_NOSTRO_VOSTRO_RGST</v>
          </cell>
          <cell r="F7277" t="e">
            <v>#N/A</v>
          </cell>
          <cell r="G7277" t="str">
            <v>&lt;&lt;&lt;&lt;&lt;字段详细信息&gt;&gt;&gt;&gt;&gt;</v>
          </cell>
          <cell r="H7277" t="str">
            <v>CNSGN_DT,BTCH_SEQ_NO,TXN_SEQ_NO,NOSTRO_VOSTRO_F,ORIG_BNK_CODE,VLD_F,DB_CR_IND_TP_ID</v>
          </cell>
        </row>
        <row r="7278">
          <cell r="E7278" t="str">
            <v>RMIT_OTSND_DTL_RGST</v>
          </cell>
          <cell r="F7278" t="e">
            <v>#N/A</v>
          </cell>
          <cell r="G7278" t="str">
            <v>&lt;&lt;&lt;&lt;&lt;字段详细信息&gt;&gt;&gt;&gt;&gt;</v>
          </cell>
          <cell r="H7278" t="str">
            <v>TXN_OU_ID,SUSP_ENTR_PST_TP_ID,SUSP_ENTR_SEQ_NBR,SUSP_ENTR_WP_SEQ_NBR</v>
          </cell>
        </row>
        <row r="7279">
          <cell r="E7279" t="str">
            <v>RCB_NANLWD_DEP_WD_RGST_20190710_BDW_WCM_06</v>
          </cell>
          <cell r="F7279" t="e">
            <v>#N/A</v>
          </cell>
          <cell r="G7279" t="str">
            <v>&lt;&lt;&lt;&lt;&lt;字段详细信息&gt;&gt;&gt;&gt;&gt;</v>
          </cell>
          <cell r="H7279" t="str">
            <v>CNSGN_DT,VLD_F,TXN_RUN_NBR,TXN_IN_RUN_NBR,DB_CR_IND_TP_ID,ORIG_BNK_CODE,NOSTRO_VOSTRO_F</v>
          </cell>
        </row>
        <row r="7280">
          <cell r="E7280" t="str">
            <v>MAP_PLF_TLR_MILG_INF</v>
          </cell>
          <cell r="F7280" t="e">
            <v>#N/A</v>
          </cell>
          <cell r="G7280" t="str">
            <v>&lt;&lt;&lt;&lt;&lt;字段详细信息&gt;&gt;&gt;&gt;&gt;</v>
          </cell>
          <cell r="H7280" t="str">
            <v>UID</v>
          </cell>
        </row>
        <row r="7281">
          <cell r="E7281" t="str">
            <v>DEP_AR_OPN_RGST_20230823_BDW_LX_01</v>
          </cell>
          <cell r="F7281" t="e">
            <v>#N/A</v>
          </cell>
          <cell r="G7281" t="str">
            <v>&lt;&lt;&lt;&lt;&lt;字段详细信息&gt;&gt;&gt;&gt;&gt;</v>
          </cell>
          <cell r="H7281" t="str">
            <v>AR_ID,CSH_RMIT_IND_TP_ID,DNMN_CCY_ID,OPN_DT</v>
          </cell>
        </row>
        <row r="7282">
          <cell r="E7282" t="str">
            <v>ON_BST_AC_AR</v>
          </cell>
          <cell r="F7282" t="e">
            <v>#N/A</v>
          </cell>
          <cell r="G7282" t="str">
            <v>&lt;&lt;&lt;&lt;&lt;字段详细信息&gt;&gt;&gt;&gt;&gt;</v>
          </cell>
          <cell r="H7282" t="str">
            <v>INR_AC_AR_ID</v>
          </cell>
        </row>
        <row r="7283">
          <cell r="E7283" t="str">
            <v>COLL_SND_RGST</v>
          </cell>
          <cell r="F7283" t="e">
            <v>#N/A</v>
          </cell>
          <cell r="G7283" t="str">
            <v>&lt;&lt;&lt;&lt;&lt;字段详细信息&gt;&gt;&gt;&gt;&gt;</v>
          </cell>
          <cell r="H7283" t="str">
            <v>SND_COLL_SEQ_NBR,BR_BNK_CODE,TXN_OU_ID</v>
          </cell>
        </row>
        <row r="7284">
          <cell r="E7284" t="str">
            <v>RCB_ELC_RMIT_RGST_20190710_BDW_WCM_06</v>
          </cell>
          <cell r="F7284" t="e">
            <v>#N/A</v>
          </cell>
          <cell r="G7284" t="str">
            <v>&lt;&lt;&lt;&lt;&lt;字段详细信息&gt;&gt;&gt;&gt;&gt;</v>
          </cell>
          <cell r="H7284" t="str">
            <v>DB_CR_IND_TP_ID,NOSTRO_VOSTRO_F,VLD_F,TXN_IN_RUN_NBR,TXN_RUN_NBR,ORIG_BNK_CODE,CNSGN_DT</v>
          </cell>
        </row>
        <row r="7285">
          <cell r="E7285" t="str">
            <v>HV_NOSTRO_VOSTRO_RGST_20190904_BDW_ZX_02</v>
          </cell>
          <cell r="F7285" t="e">
            <v>#N/A</v>
          </cell>
          <cell r="G7285" t="str">
            <v>&lt;&lt;&lt;&lt;&lt;字段详细信息&gt;&gt;&gt;&gt;&gt;</v>
          </cell>
          <cell r="H7285" t="str">
            <v>ORIG_BNK_CODE,TXN_SEQ_NO,CNSGN_DT,NOSTRO_VOSTRO_F,DB_CR_IND_TP_ID,VLD_F</v>
          </cell>
        </row>
        <row r="7286">
          <cell r="E7286" t="str">
            <v>CC_REF_INF</v>
          </cell>
          <cell r="F7286" t="e">
            <v>#N/A</v>
          </cell>
          <cell r="G7286" t="str">
            <v>&lt;&lt;&lt;&lt;&lt;字段详细信息&gt;&gt;&gt;&gt;&gt;</v>
          </cell>
          <cell r="H7286" t="str">
            <v>APL_SEQ_NO,CC_NO</v>
          </cell>
        </row>
        <row r="7287">
          <cell r="E7287" t="str">
            <v>MOT_LIM_DFN</v>
          </cell>
          <cell r="F7287" t="e">
            <v>#N/A</v>
          </cell>
          <cell r="G7287" t="str">
            <v>&lt;&lt;&lt;&lt;&lt;字段详细信息&gt;&gt;&gt;&gt;&gt;</v>
          </cell>
          <cell r="H7287" t="str">
            <v>SCOP,PRY_KEY,MON_ID,CCY_ID,LMT_AMT_TP,UP_LMT_AMT</v>
          </cell>
        </row>
        <row r="7288">
          <cell r="E7288" t="str">
            <v>FT_DEP_AR_20211228_BDW_ZX_11</v>
          </cell>
          <cell r="F7288" t="str">
            <v>定期存款账户</v>
          </cell>
          <cell r="G7288" t="str">
            <v>&lt;&lt;&lt;&lt;&lt;字段详细信息&gt;&gt;&gt;&gt;&gt;</v>
          </cell>
          <cell r="H7288" t="str">
            <v>FT_DEP_AR_ID</v>
          </cell>
        </row>
        <row r="7289">
          <cell r="E7289" t="str">
            <v>PTY_BUSI_REG</v>
          </cell>
          <cell r="F7289" t="e">
            <v>#N/A</v>
          </cell>
          <cell r="G7289" t="str">
            <v>&lt;&lt;&lt;&lt;&lt;字段详细信息&gt;&gt;&gt;&gt;&gt;</v>
          </cell>
          <cell r="H7289" t="str">
            <v>ETR_DT,TRA_SEQ_NO,DB_CR_IND,TRD_FLG,INI_BNK_NO,TXN_IN_RUN_NBR</v>
          </cell>
        </row>
        <row r="7290">
          <cell r="E7290" t="str">
            <v>FRG_ICOM_DCLT</v>
          </cell>
          <cell r="F7290" t="e">
            <v>#N/A</v>
          </cell>
          <cell r="G7290" t="str">
            <v>&lt;&lt;&lt;&lt;&lt;字段详细信息&gt;&gt;&gt;&gt;&gt;</v>
          </cell>
          <cell r="H7290" t="str">
            <v>NEW_RUN_NO</v>
          </cell>
        </row>
        <row r="7291">
          <cell r="E7291" t="str">
            <v>OVSE_RMIT_BOK</v>
          </cell>
          <cell r="F7291" t="e">
            <v>#N/A</v>
          </cell>
          <cell r="G7291" t="str">
            <v>&lt;&lt;&lt;&lt;&lt;字段详细信息&gt;&gt;&gt;&gt;&gt;</v>
          </cell>
          <cell r="H7291" t="str">
            <v>NEW_RUN_NO</v>
          </cell>
        </row>
        <row r="7292">
          <cell r="E7292" t="str">
            <v>CRD_TEL_IMG_ULOD_RECD</v>
          </cell>
          <cell r="F7292" t="e">
            <v>#N/A</v>
          </cell>
          <cell r="G7292" t="str">
            <v>&lt;&lt;&lt;&lt;&lt;字段详细信息&gt;&gt;&gt;&gt;&gt;</v>
          </cell>
          <cell r="H7292" t="str">
            <v>ID</v>
          </cell>
        </row>
        <row r="7293">
          <cell r="E7293" t="str">
            <v>INTR_SUS_REG</v>
          </cell>
          <cell r="F7293" t="e">
            <v>#N/A</v>
          </cell>
          <cell r="G7293" t="str">
            <v>&lt;&lt;&lt;&lt;&lt;字段详细信息&gt;&gt;&gt;&gt;&gt;</v>
          </cell>
          <cell r="H7293" t="str">
            <v>SUS_SEQ_NO,SUS_DT,DEL_F</v>
          </cell>
        </row>
        <row r="7294">
          <cell r="E7294" t="str">
            <v>SETL_HANG_NOT_TAK_REG</v>
          </cell>
          <cell r="F7294" t="e">
            <v>#N/A</v>
          </cell>
          <cell r="G7294" t="str">
            <v>&lt;&lt;&lt;&lt;&lt;字段详细信息&gt;&gt;&gt;&gt;&gt;</v>
          </cell>
          <cell r="H7294" t="str">
            <v>TFR_IN_DT,BUSI_TP,SHD_TUR_SER_NO,BIL_NO,DEL_F</v>
          </cell>
        </row>
        <row r="7295">
          <cell r="E7295" t="str">
            <v>TEL_ROT_WRK_DET_REG</v>
          </cell>
          <cell r="F7295" t="e">
            <v>#N/A</v>
          </cell>
          <cell r="G7295" t="str">
            <v>&lt;&lt;&lt;&lt;&lt;字段详细信息&gt;&gt;&gt;&gt;&gt;</v>
          </cell>
          <cell r="H7295" t="str">
            <v>ROT_WRK_DT,TEL_SEQ_NO</v>
          </cell>
        </row>
        <row r="7296">
          <cell r="E7296" t="str">
            <v>TEL_SUST_REG</v>
          </cell>
          <cell r="F7296" t="e">
            <v>#N/A</v>
          </cell>
          <cell r="G7296" t="str">
            <v>&lt;&lt;&lt;&lt;&lt;字段详细信息&gt;&gt;&gt;&gt;&gt;</v>
          </cell>
          <cell r="H7296" t="str">
            <v>SUST_SEQ_NO</v>
          </cell>
        </row>
        <row r="7297">
          <cell r="E7297" t="str">
            <v>CDT_CSP_DY_RUN_INFO</v>
          </cell>
          <cell r="F7297" t="e">
            <v>#N/A</v>
          </cell>
          <cell r="G7297" t="str">
            <v>&lt;&lt;&lt;&lt;&lt;字段详细信息&gt;&gt;&gt;&gt;&gt;</v>
          </cell>
          <cell r="H7297" t="str">
            <v>SYS_RUN_NO,TRAS_TM</v>
          </cell>
        </row>
        <row r="7298">
          <cell r="E7298" t="str">
            <v>FUD_TRF_INFO</v>
          </cell>
          <cell r="F7298" t="e">
            <v>#N/A</v>
          </cell>
          <cell r="G7298" t="str">
            <v>&lt;&lt;&lt;&lt;&lt;字段详细信息&gt;&gt;&gt;&gt;&gt;</v>
          </cell>
          <cell r="H7298" t="str">
            <v>REG_CD,CLR_DT</v>
          </cell>
        </row>
        <row r="7299">
          <cell r="E7299" t="str">
            <v>NTX_ICM_FUD_TRF_INFO</v>
          </cell>
          <cell r="F7299" t="e">
            <v>#N/A</v>
          </cell>
          <cell r="G7299" t="str">
            <v>&lt;&lt;&lt;&lt;&lt;字段详细信息&gt;&gt;&gt;&gt;&gt;</v>
          </cell>
          <cell r="H7299" t="str">
            <v>RECO_DT,REGI_CD,BNK_CD,TRF_ACCT_NO</v>
          </cell>
        </row>
        <row r="7300">
          <cell r="E7300" t="str">
            <v>LN_APL_RLT_INF_20190109_BDW_ZX_03</v>
          </cell>
          <cell r="F7300" t="e">
            <v>#N/A</v>
          </cell>
          <cell r="G7300" t="str">
            <v>&lt;&lt;&lt;&lt;&lt;字段详细信息&gt;&gt;&gt;&gt;&gt;</v>
          </cell>
          <cell r="H7300" t="str">
            <v>CTR_AR_ID</v>
          </cell>
        </row>
        <row r="7301">
          <cell r="E7301" t="str">
            <v>RED_PACK_DTL_INF</v>
          </cell>
          <cell r="F7301" t="e">
            <v>#N/A</v>
          </cell>
          <cell r="G7301" t="str">
            <v>&lt;&lt;&lt;&lt;&lt;字段详细信息&gt;&gt;&gt;&gt;&gt;</v>
          </cell>
          <cell r="H7301" t="str">
            <v>RUN_NO,LP</v>
          </cell>
        </row>
        <row r="7302">
          <cell r="E7302" t="str">
            <v>RED_PACK_BTCH_BSC_INF</v>
          </cell>
          <cell r="F7302" t="e">
            <v>#N/A</v>
          </cell>
          <cell r="G7302" t="str">
            <v>&lt;&lt;&lt;&lt;&lt;字段详细信息&gt;&gt;&gt;&gt;&gt;</v>
          </cell>
          <cell r="H7302" t="str">
            <v>BTCH_ID,LP</v>
          </cell>
        </row>
        <row r="7303">
          <cell r="E7303" t="str">
            <v>ORG_20211013</v>
          </cell>
          <cell r="F7303" t="e">
            <v>#N/A</v>
          </cell>
          <cell r="G7303" t="str">
            <v>&lt;&lt;&lt;&lt;&lt;字段详细信息&gt;&gt;&gt;&gt;&gt;</v>
          </cell>
          <cell r="H7303" t="str">
            <v>ORG_ID,RPRG_OU_IP_ID</v>
          </cell>
        </row>
        <row r="7304">
          <cell r="E7304" t="str">
            <v>BUID_PLDG_INFO</v>
          </cell>
          <cell r="F7304" t="e">
            <v>#N/A</v>
          </cell>
          <cell r="G7304" t="str">
            <v>&lt;&lt;&lt;&lt;&lt;字段详细信息&gt;&gt;&gt;&gt;&gt;</v>
          </cell>
          <cell r="H7304" t="str">
            <v>ID,ETL_FL_NM</v>
          </cell>
        </row>
        <row r="7305">
          <cell r="E7305" t="str">
            <v>BUID_SELUP_INFO</v>
          </cell>
          <cell r="F7305" t="e">
            <v>#N/A</v>
          </cell>
          <cell r="G7305" t="str">
            <v>&lt;&lt;&lt;&lt;&lt;字段详细信息&gt;&gt;&gt;&gt;&gt;</v>
          </cell>
          <cell r="H7305" t="str">
            <v>ID,ETL_FL_NM</v>
          </cell>
        </row>
        <row r="7306">
          <cell r="E7306" t="str">
            <v>CST_X_PST_ADR_20190313_BDW_ZX_01</v>
          </cell>
          <cell r="F7306" t="e">
            <v>#N/A</v>
          </cell>
          <cell r="G7306" t="str">
            <v>&lt;&lt;&lt;&lt;&lt;字段详细信息&gt;&gt;&gt;&gt;&gt;</v>
          </cell>
          <cell r="H7306" t="str">
            <v>IP_ID,RANK,RPRG_OU_IP_ID</v>
          </cell>
        </row>
        <row r="7307">
          <cell r="E7307" t="str">
            <v>CST_X_TEL_ADR_20190313_BDW_ZX_01</v>
          </cell>
          <cell r="F7307" t="e">
            <v>#N/A</v>
          </cell>
          <cell r="G7307" t="str">
            <v>&lt;&lt;&lt;&lt;&lt;字段详细信息&gt;&gt;&gt;&gt;&gt;</v>
          </cell>
          <cell r="H7307" t="str">
            <v>IP_ID,RANK,RPRG_OU_IP_ID</v>
          </cell>
        </row>
        <row r="7308">
          <cell r="E7308" t="str">
            <v>CORE_IDV</v>
          </cell>
          <cell r="F7308" t="e">
            <v>#N/A</v>
          </cell>
          <cell r="G7308" t="str">
            <v>&lt;&lt;&lt;&lt;&lt;字段详细信息&gt;&gt;&gt;&gt;&gt;</v>
          </cell>
          <cell r="H7308" t="str">
            <v>IDV_IP_ID</v>
          </cell>
        </row>
        <row r="7309">
          <cell r="E7309" t="str">
            <v>CHN_BLD_INF_20190109_BDW_WWC_15</v>
          </cell>
          <cell r="F7309" t="e">
            <v>#N/A</v>
          </cell>
          <cell r="G7309" t="str">
            <v>&lt;&lt;&lt;&lt;&lt;字段详细信息&gt;&gt;&gt;&gt;&gt;</v>
          </cell>
          <cell r="H7309" t="str">
            <v>ID</v>
          </cell>
        </row>
        <row r="7310">
          <cell r="E7310" t="str">
            <v>ORG_CST_AST_INF</v>
          </cell>
          <cell r="F7310" t="e">
            <v>#N/A</v>
          </cell>
          <cell r="G7310" t="str">
            <v>&lt;&lt;&lt;&lt;&lt;字段详细信息&gt;&gt;&gt;&gt;&gt;</v>
          </cell>
          <cell r="H7310" t="str">
            <v>CST_ID</v>
          </cell>
        </row>
        <row r="7311">
          <cell r="E7311" t="str">
            <v>CHN_BLD_QRY_RQS_INF_20190710_BDW_ZX_02</v>
          </cell>
          <cell r="F7311" t="e">
            <v>#N/A</v>
          </cell>
          <cell r="G7311" t="str">
            <v>&lt;&lt;&lt;&lt;&lt;字段详细信息&gt;&gt;&gt;&gt;&gt;</v>
          </cell>
          <cell r="H7311" t="str">
            <v>ID</v>
          </cell>
        </row>
        <row r="7312">
          <cell r="E7312" t="str">
            <v>ATM_TXN_DTL</v>
          </cell>
          <cell r="F7312" t="e">
            <v>#N/A</v>
          </cell>
          <cell r="G7312" t="str">
            <v>&lt;&lt;&lt;&lt;&lt;字段详细信息&gt;&gt;&gt;&gt;&gt;</v>
          </cell>
          <cell r="H7312" t="str">
            <v>ATM_NO,TXN_DT,ORIG_TXN_RUN_NBR,SUB_TXN_RUN_NBR</v>
          </cell>
        </row>
        <row r="7313">
          <cell r="E7313" t="str">
            <v>UNPY_RECN_REG_20190109_BDW_WWC_14</v>
          </cell>
          <cell r="F7313" t="e">
            <v>#N/A</v>
          </cell>
          <cell r="G7313" t="str">
            <v>&lt;&lt;&lt;&lt;&lt;字段详细信息&gt;&gt;&gt;&gt;&gt;</v>
          </cell>
          <cell r="H7313" t="str">
            <v>MSG_TP,UNPY_RUN_NO,UNPY_TXN_TM,ACPT_ORG_CD,SED_OREG_CD,DEL_F</v>
          </cell>
        </row>
        <row r="7314">
          <cell r="E7314" t="str">
            <v>LAG_VLU_CTR_DEP_PAM</v>
          </cell>
          <cell r="F7314" t="e">
            <v>#N/A</v>
          </cell>
          <cell r="G7314" t="str">
            <v>&lt;&lt;&lt;&lt;&lt;字段详细信息&gt;&gt;&gt;&gt;&gt;</v>
          </cell>
          <cell r="H7314" t="str">
            <v>SYS_PAM_F,SYS_PAM_MANT_LN</v>
          </cell>
        </row>
        <row r="7315">
          <cell r="E7315" t="str">
            <v>LN_APL_RLT_INF_20190807_BDW_XGK_02</v>
          </cell>
          <cell r="F7315" t="e">
            <v>#N/A</v>
          </cell>
          <cell r="G7315" t="str">
            <v>&lt;&lt;&lt;&lt;&lt;字段详细信息&gt;&gt;&gt;&gt;&gt;</v>
          </cell>
          <cell r="H7315" t="str">
            <v>CTR_AR_ID</v>
          </cell>
        </row>
        <row r="7316">
          <cell r="E7316" t="str">
            <v>COTR_OPER_LOG</v>
          </cell>
          <cell r="F7316" t="e">
            <v>#N/A</v>
          </cell>
          <cell r="G7316" t="str">
            <v>&lt;&lt;&lt;&lt;&lt;字段详细信息&gt;&gt;&gt;&gt;&gt;</v>
          </cell>
          <cell r="H7316" t="str">
            <v>ID</v>
          </cell>
        </row>
        <row r="7317">
          <cell r="E7317" t="str">
            <v>SAL_PRD_RELA</v>
          </cell>
          <cell r="F7317" t="e">
            <v>#N/A</v>
          </cell>
          <cell r="G7317" t="str">
            <v>&lt;&lt;&lt;&lt;&lt;字段详细信息&gt;&gt;&gt;&gt;&gt;</v>
          </cell>
          <cell r="H7317" t="str">
            <v>SAL_PRD_ID,SAL_PRD_VER_NO,BSC_PRD_ID,BSC_PRD_VER_NO</v>
          </cell>
        </row>
        <row r="7318">
          <cell r="E7318" t="str">
            <v>BSC_PRD</v>
          </cell>
          <cell r="F7318" t="e">
            <v>#N/A</v>
          </cell>
          <cell r="G7318" t="str">
            <v>&lt;&lt;&lt;&lt;&lt;字段详细信息&gt;&gt;&gt;&gt;&gt;</v>
          </cell>
          <cell r="H7318" t="str">
            <v>BSC_PRD_ID</v>
          </cell>
        </row>
        <row r="7319">
          <cell r="E7319" t="str">
            <v>CHN_BLD_INF_20190807_BDW_XGK_02</v>
          </cell>
          <cell r="F7319" t="e">
            <v>#N/A</v>
          </cell>
          <cell r="G7319" t="str">
            <v>&lt;&lt;&lt;&lt;&lt;字段详细信息&gt;&gt;&gt;&gt;&gt;</v>
          </cell>
          <cell r="H7319" t="str">
            <v>ID</v>
          </cell>
        </row>
        <row r="7320">
          <cell r="E7320" t="str">
            <v>CST_X_PST_ADR_20210120_BDW_ZX_15</v>
          </cell>
          <cell r="F7320" t="e">
            <v>#N/A</v>
          </cell>
          <cell r="G7320" t="str">
            <v>&lt;&lt;&lt;&lt;&lt;字段详细信息&gt;&gt;&gt;&gt;&gt;</v>
          </cell>
          <cell r="H7320" t="str">
            <v>IP_ID,RANK,RPRG_OU_IP_ID</v>
          </cell>
        </row>
        <row r="7321">
          <cell r="E7321" t="str">
            <v>VIRT_MST_AR</v>
          </cell>
          <cell r="F7321" t="e">
            <v>#N/A</v>
          </cell>
          <cell r="G7321" t="str">
            <v>&lt;&lt;&lt;&lt;&lt;字段详细信息&gt;&gt;&gt;&gt;&gt;</v>
          </cell>
          <cell r="H7321" t="str">
            <v>VIRT_MST_AR_ID</v>
          </cell>
        </row>
        <row r="7322">
          <cell r="E7322" t="str">
            <v>FISC_TX_AGT_DUC_AR_INF</v>
          </cell>
          <cell r="F7322" t="e">
            <v>#N/A</v>
          </cell>
          <cell r="G7322" t="str">
            <v>&lt;&lt;&lt;&lt;&lt;字段详细信息&gt;&gt;&gt;&gt;&gt;</v>
          </cell>
          <cell r="H7322" t="str">
            <v>T3IP_ENT_CD,AGT_AR_ID,ETL_FL_NM</v>
          </cell>
        </row>
        <row r="7323">
          <cell r="E7323" t="str">
            <v>LN_CST_AC_AR_TXN_20190424_BDW_ZX_04</v>
          </cell>
          <cell r="F7323" t="e">
            <v>#N/A</v>
          </cell>
          <cell r="G7323" t="str">
            <v>&lt;&lt;&lt;&lt;&lt;字段详细信息&gt;&gt;&gt;&gt;&gt;</v>
          </cell>
          <cell r="H7323" t="str">
            <v>LP_CD,TXN_RUN_DTL_NO</v>
          </cell>
        </row>
        <row r="7324">
          <cell r="E7324" t="str">
            <v>CST_X_TEL_ADR</v>
          </cell>
          <cell r="F7324" t="e">
            <v>#N/A</v>
          </cell>
          <cell r="G7324" t="str">
            <v>&lt;&lt;&lt;&lt;&lt;字段详细信息&gt;&gt;&gt;&gt;&gt;</v>
          </cell>
          <cell r="H7324" t="str">
            <v>IP_ID,RANK,RPRG_OU_IP_ID</v>
          </cell>
        </row>
        <row r="7325">
          <cell r="E7325" t="str">
            <v>CCRD_ABS_INST_TXN_RCRD</v>
          </cell>
          <cell r="F7325" t="e">
            <v>#N/A</v>
          </cell>
          <cell r="G7325" t="str">
            <v>&lt;&lt;&lt;&lt;&lt;字段详细信息&gt;&gt;&gt;&gt;&gt;</v>
          </cell>
          <cell r="H7325" t="str">
            <v>AST_CD</v>
          </cell>
        </row>
        <row r="7326">
          <cell r="E7326" t="str">
            <v>ACMU_FUD_BTCH_DTL</v>
          </cell>
          <cell r="F7326" t="e">
            <v>#N/A</v>
          </cell>
          <cell r="G7326" t="str">
            <v>&lt;&lt;&lt;&lt;&lt;字段详细信息&gt;&gt;&gt;&gt;&gt;</v>
          </cell>
          <cell r="H7326" t="str">
            <v>AGEN_CMPY_NO,DATA_ETR_DT,BTH_NO,BTH_INE_SER_NO</v>
          </cell>
        </row>
        <row r="7327">
          <cell r="E7327" t="str">
            <v>DRF_SAL_BTH_20220112_BDW_FQS_18</v>
          </cell>
          <cell r="F7327" t="str">
            <v>转卖报价批次表</v>
          </cell>
          <cell r="G7327" t="str">
            <v>&lt;&lt;&lt;&lt;&lt;字段详细信息&gt;&gt;&gt;&gt;&gt;</v>
          </cell>
          <cell r="H7327" t="str">
            <v>DRF_SALE_BTH_ID</v>
          </cell>
        </row>
        <row r="7328">
          <cell r="E7328" t="str">
            <v>ADM_DIVSION_INFO</v>
          </cell>
          <cell r="F7328" t="e">
            <v>#N/A</v>
          </cell>
          <cell r="G7328" t="str">
            <v>&lt;&lt;&lt;&lt;&lt;字段详细信息&gt;&gt;&gt;&gt;&gt;</v>
          </cell>
          <cell r="H7328" t="str">
            <v>REG_CD,AGEN_BRH_CD</v>
          </cell>
        </row>
        <row r="7329">
          <cell r="E7329" t="str">
            <v>CORP_CUST_SPLM_INFO</v>
          </cell>
          <cell r="F7329" t="e">
            <v>#N/A</v>
          </cell>
          <cell r="G7329" t="str">
            <v>&lt;&lt;&lt;&lt;&lt;字段详细信息&gt;&gt;&gt;&gt;&gt;</v>
          </cell>
          <cell r="H7329" t="str">
            <v>CST_ID</v>
          </cell>
        </row>
        <row r="7330">
          <cell r="E7330" t="str">
            <v>CC_ABS_AST_POOL_DTL_INF</v>
          </cell>
          <cell r="F7330" t="e">
            <v>#N/A</v>
          </cell>
          <cell r="G7330" t="str">
            <v>&lt;&lt;&lt;&lt;&lt;字段详细信息&gt;&gt;&gt;&gt;&gt;</v>
          </cell>
          <cell r="H7330" t="str">
            <v>AST_POOL_CD,AST_CD,BNK_ID</v>
          </cell>
        </row>
        <row r="7331">
          <cell r="E7331" t="str">
            <v>CORP_IND_LEG_RPST</v>
          </cell>
          <cell r="F7331" t="e">
            <v>#N/A</v>
          </cell>
          <cell r="G7331" t="str">
            <v>&lt;&lt;&lt;&lt;&lt;字段详细信息&gt;&gt;&gt;&gt;&gt;</v>
          </cell>
          <cell r="H7331" t="str">
            <v>CST_ID</v>
          </cell>
        </row>
        <row r="7332">
          <cell r="E7332" t="str">
            <v>CD_AR_20200805_BDW_ZX_01</v>
          </cell>
          <cell r="F7332" t="e">
            <v>#N/A</v>
          </cell>
          <cell r="G7332" t="str">
            <v>&lt;&lt;&lt;&lt;&lt;字段详细信息&gt;&gt;&gt;&gt;&gt;</v>
          </cell>
          <cell r="H7332" t="str">
            <v>AC_AR_ID</v>
          </cell>
        </row>
        <row r="7333">
          <cell r="E7333" t="str">
            <v>LAD_MRGN_TRAN_RUN</v>
          </cell>
          <cell r="F7333" t="e">
            <v>#N/A</v>
          </cell>
          <cell r="G7333" t="str">
            <v>&lt;&lt;&lt;&lt;&lt;字段详细信息&gt;&gt;&gt;&gt;&gt;</v>
          </cell>
          <cell r="H7333" t="str">
            <v>PLAT_DT,PLAT_SEQ_NO</v>
          </cell>
        </row>
        <row r="7334">
          <cell r="E7334" t="str">
            <v>ACMU_FUD_TRAN_RUN</v>
          </cell>
          <cell r="F7334" t="e">
            <v>#N/A</v>
          </cell>
          <cell r="G7334" t="str">
            <v>&lt;&lt;&lt;&lt;&lt;字段详细信息&gt;&gt;&gt;&gt;&gt;</v>
          </cell>
          <cell r="H7334" t="str">
            <v>PLAT_DT,PLAT_SEQ_NO</v>
          </cell>
        </row>
        <row r="7335">
          <cell r="E7335" t="str">
            <v>CORP_CRD_AC_RLN</v>
          </cell>
          <cell r="F7335" t="e">
            <v>#N/A</v>
          </cell>
          <cell r="G7335" t="str">
            <v>&lt;&lt;&lt;&lt;&lt;字段详细信息&gt;&gt;&gt;&gt;&gt;</v>
          </cell>
          <cell r="H7335" t="str">
            <v>CORP_NO,RLTD_CRD_NO</v>
          </cell>
        </row>
        <row r="7336">
          <cell r="E7336" t="str">
            <v>LOAN_DEB_CUTPR_INFO</v>
          </cell>
          <cell r="F7336" t="e">
            <v>#N/A</v>
          </cell>
          <cell r="G7336" t="str">
            <v>&lt;&lt;&lt;&lt;&lt;字段详细信息&gt;&gt;&gt;&gt;&gt;</v>
          </cell>
          <cell r="H7336" t="str">
            <v>TRANS_ACCT_DT,ORIG_TXN_RUN_NBR,SUB_TXN_RUN_NBR</v>
          </cell>
        </row>
        <row r="7337">
          <cell r="E7337" t="str">
            <v>PART_AR_INF</v>
          </cell>
          <cell r="F7337" t="e">
            <v>#N/A</v>
          </cell>
          <cell r="G7337" t="str">
            <v>&lt;&lt;&lt;&lt;&lt;字段详细信息&gt;&gt;&gt;&gt;&gt;</v>
          </cell>
          <cell r="H7337" t="str">
            <v>PART_COTR_NO</v>
          </cell>
        </row>
        <row r="7338">
          <cell r="E7338" t="str">
            <v>TENPY_UNPY_DATA_20190807_BDW_ZX_02</v>
          </cell>
          <cell r="F7338" t="e">
            <v>#N/A</v>
          </cell>
          <cell r="G7338" t="str">
            <v>&lt;&lt;&lt;&lt;&lt;字段详细信息&gt;&gt;&gt;&gt;&gt;</v>
          </cell>
          <cell r="H7338" t="str">
            <v>TRA_DT,MER_ORD_NO,MER_REFUD_NO</v>
          </cell>
        </row>
        <row r="7339">
          <cell r="E7339" t="str">
            <v>PRIV_PAR_INF</v>
          </cell>
          <cell r="F7339" t="e">
            <v>#N/A</v>
          </cell>
          <cell r="G7339" t="str">
            <v>&lt;&lt;&lt;&lt;&lt;字段详细信息&gt;&gt;&gt;&gt;&gt;</v>
          </cell>
          <cell r="H7339" t="str">
            <v>PART_BEL_ORG,PART_CD</v>
          </cell>
        </row>
        <row r="7340">
          <cell r="E7340" t="str">
            <v>CORP_RLTNP_INF_20190313_BDW_ZHCH_03</v>
          </cell>
          <cell r="F7340" t="e">
            <v>#N/A</v>
          </cell>
          <cell r="G7340" t="str">
            <v>&lt;&lt;&lt;&lt;&lt;字段详细信息&gt;&gt;&gt;&gt;&gt;</v>
          </cell>
          <cell r="H7340" t="str">
            <v>CST_ID,OU_ID,RLN_TP_ID,RLTD_CST_ID</v>
          </cell>
        </row>
        <row r="7341">
          <cell r="E7341" t="str">
            <v>BBEP_PRD_INFO_HISTORY</v>
          </cell>
          <cell r="F7341" t="e">
            <v>#N/A</v>
          </cell>
          <cell r="G7341" t="str">
            <v>&lt;&lt;&lt;&lt;&lt;字段详细信息&gt;&gt;&gt;&gt;&gt;</v>
          </cell>
          <cell r="H7341" t="str">
            <v>SEQ_NO</v>
          </cell>
        </row>
        <row r="7342">
          <cell r="E7342" t="str">
            <v>BBEP_STOK_BALCE_HISTORY</v>
          </cell>
          <cell r="F7342" t="e">
            <v>#N/A</v>
          </cell>
          <cell r="G7342" t="str">
            <v>&lt;&lt;&lt;&lt;&lt;字段详细信息&gt;&gt;&gt;&gt;&gt;</v>
          </cell>
          <cell r="H7342" t="str">
            <v>SEQ_NO</v>
          </cell>
        </row>
        <row r="7343">
          <cell r="E7343" t="str">
            <v>TRAS_BRH_INFO_HISTORY</v>
          </cell>
          <cell r="F7343" t="e">
            <v>#N/A</v>
          </cell>
          <cell r="G7343" t="str">
            <v>&lt;&lt;&lt;&lt;&lt;字段详细信息&gt;&gt;&gt;&gt;&gt;</v>
          </cell>
          <cell r="H7343" t="str">
            <v>SEQ_NO</v>
          </cell>
        </row>
        <row r="7344">
          <cell r="E7344" t="str">
            <v>BBEP_BRH_INFO_HISTORY</v>
          </cell>
          <cell r="F7344" t="e">
            <v>#N/A</v>
          </cell>
          <cell r="G7344" t="str">
            <v>&lt;&lt;&lt;&lt;&lt;字段详细信息&gt;&gt;&gt;&gt;&gt;</v>
          </cell>
          <cell r="H7344" t="str">
            <v>SEQ_NO</v>
          </cell>
        </row>
        <row r="7345">
          <cell r="E7345" t="str">
            <v>ALPY_UNPY_DATA_20190807_BDW_ZX_02</v>
          </cell>
          <cell r="F7345" t="e">
            <v>#N/A</v>
          </cell>
          <cell r="G7345" t="str">
            <v>&lt;&lt;&lt;&lt;&lt;字段详细信息&gt;&gt;&gt;&gt;&gt;</v>
          </cell>
          <cell r="H7345" t="str">
            <v>TRA_DT,MER_ORD_NO,REFUD_BTCH_NO</v>
          </cell>
        </row>
        <row r="7346">
          <cell r="E7346" t="str">
            <v>DRF_REBUY_BTH_20220112_BDW_FQS_18</v>
          </cell>
          <cell r="F7346" t="str">
            <v>转入报价批次表</v>
          </cell>
          <cell r="G7346" t="str">
            <v>&lt;&lt;&lt;&lt;&lt;字段详细信息&gt;&gt;&gt;&gt;&gt;</v>
          </cell>
          <cell r="H7346" t="str">
            <v>DRF_REBUY_BTH_ID</v>
          </cell>
        </row>
        <row r="7347">
          <cell r="E7347" t="str">
            <v>DRF_SAL_BILL_HISTORY</v>
          </cell>
          <cell r="F7347" t="e">
            <v>#N/A</v>
          </cell>
          <cell r="G7347" t="str">
            <v>&lt;&lt;&lt;&lt;&lt;字段详细信息&gt;&gt;&gt;&gt;&gt;</v>
          </cell>
          <cell r="H7347" t="str">
            <v>DRF_SALE_BILL_ID</v>
          </cell>
        </row>
        <row r="7348">
          <cell r="E7348" t="str">
            <v>REDISC_DETIL_HISTORY</v>
          </cell>
          <cell r="F7348" t="e">
            <v>#N/A</v>
          </cell>
          <cell r="G7348" t="str">
            <v>&lt;&lt;&lt;&lt;&lt;字段详细信息&gt;&gt;&gt;&gt;&gt;</v>
          </cell>
          <cell r="H7348" t="str">
            <v>DETIL_ID</v>
          </cell>
        </row>
        <row r="7349">
          <cell r="E7349" t="str">
            <v>CC_AC_AR_20191016_BDW_WCM_05</v>
          </cell>
          <cell r="F7349" t="e">
            <v>#N/A</v>
          </cell>
          <cell r="G7349" t="str">
            <v>&lt;&lt;&lt;&lt;&lt;字段详细信息&gt;&gt;&gt;&gt;&gt;</v>
          </cell>
          <cell r="H7349" t="str">
            <v>CC_AC_AR_ID,DNMN_CCY_ID</v>
          </cell>
        </row>
        <row r="7350">
          <cell r="E7350" t="str">
            <v>CC_AC_TXN_DTL</v>
          </cell>
          <cell r="F7350" t="str">
            <v>帐务交易流水表</v>
          </cell>
          <cell r="G7350" t="str">
            <v>&lt;&lt;&lt;&lt;&lt;字段详细信息&gt;&gt;&gt;&gt;&gt;</v>
          </cell>
          <cell r="H7350" t="str">
            <v>CC_AC_AR_ID,DNMN_CCY_ID,ORIG_TXN_RUN_NBR,SUB_TXN_RUN_NBR,TXN_ACG_DT,TXN_DT,TXN_TM,ABS_CODE</v>
          </cell>
        </row>
        <row r="7351">
          <cell r="E7351" t="str">
            <v>CRD_20210602_BDW_YZ_101</v>
          </cell>
          <cell r="F7351" t="e">
            <v>#N/A</v>
          </cell>
          <cell r="G7351" t="str">
            <v>&lt;&lt;&lt;&lt;&lt;字段详细信息&gt;&gt;&gt;&gt;&gt;</v>
          </cell>
          <cell r="H7351" t="str">
            <v>CRD_NO</v>
          </cell>
        </row>
        <row r="7352">
          <cell r="E7352" t="str">
            <v>AST_DEPRC_INF</v>
          </cell>
          <cell r="F7352" t="e">
            <v>#N/A</v>
          </cell>
          <cell r="G7352" t="str">
            <v>&lt;&lt;&lt;&lt;&lt;字段详细信息&gt;&gt;&gt;&gt;&gt;</v>
          </cell>
          <cell r="H7352" t="str">
            <v>AST_DEPRC_ID</v>
          </cell>
        </row>
        <row r="7353">
          <cell r="E7353" t="str">
            <v>DRF_REBUY_BILL_HISTORY</v>
          </cell>
          <cell r="F7353" t="e">
            <v>#N/A</v>
          </cell>
          <cell r="G7353" t="str">
            <v>&lt;&lt;&lt;&lt;&lt;字段详细信息&gt;&gt;&gt;&gt;&gt;</v>
          </cell>
          <cell r="H7353" t="str">
            <v>DRF_REBUY_BILL_ID</v>
          </cell>
        </row>
        <row r="7354">
          <cell r="E7354" t="str">
            <v>CORP_RLTNP_INF</v>
          </cell>
          <cell r="F7354" t="e">
            <v>#N/A</v>
          </cell>
          <cell r="G7354" t="str">
            <v>&lt;&lt;&lt;&lt;&lt;字段详细信息&gt;&gt;&gt;&gt;&gt;</v>
          </cell>
          <cell r="H7354" t="str">
            <v>CST_ID,OU_ID,RLN_TP_ID,RLTD_CST_ID</v>
          </cell>
        </row>
        <row r="7355">
          <cell r="E7355" t="str">
            <v>NFCP_CST_SPL_INF</v>
          </cell>
          <cell r="F7355" t="e">
            <v>#N/A</v>
          </cell>
          <cell r="G7355" t="str">
            <v>&lt;&lt;&lt;&lt;&lt;字段详细信息&gt;&gt;&gt;&gt;&gt;</v>
          </cell>
          <cell r="H7355" t="str">
            <v>APL_ID,FID_NO</v>
          </cell>
        </row>
        <row r="7356">
          <cell r="E7356" t="str">
            <v>NFCP_LOAN_AR_20190603</v>
          </cell>
          <cell r="F7356" t="e">
            <v>#N/A</v>
          </cell>
          <cell r="G7356" t="str">
            <v>&lt;&lt;&lt;&lt;&lt;字段详细信息&gt;&gt;&gt;&gt;&gt;</v>
          </cell>
          <cell r="H7356" t="str">
            <v>LN_DBL_AR_ID,RPRG_OU_IP_ID</v>
          </cell>
        </row>
        <row r="7357">
          <cell r="E7357" t="str">
            <v>IMBS_GL_AR_INF_20191016_BDW_WCM_06</v>
          </cell>
          <cell r="F7357" t="e">
            <v>#N/A</v>
          </cell>
          <cell r="G7357" t="str">
            <v>&lt;&lt;&lt;&lt;&lt;字段详细信息&gt;&gt;&gt;&gt;&gt;</v>
          </cell>
          <cell r="H7357" t="str">
            <v>T3IP_ENT_CD,USER_NO,ETL_FL_NM</v>
          </cell>
        </row>
        <row r="7358">
          <cell r="E7358" t="str">
            <v>CORP_DEDU_REG</v>
          </cell>
          <cell r="F7358" t="e">
            <v>#N/A</v>
          </cell>
          <cell r="G7358" t="str">
            <v>&lt;&lt;&lt;&lt;&lt;字段详细信息&gt;&gt;&gt;&gt;&gt;</v>
          </cell>
          <cell r="H7358" t="str">
            <v>CORP_NO,CHRG_CD</v>
          </cell>
        </row>
        <row r="7359">
          <cell r="E7359" t="str">
            <v>NFCP_LN_VHCL_MRTG_RGST</v>
          </cell>
          <cell r="F7359" t="e">
            <v>#N/A</v>
          </cell>
          <cell r="G7359" t="str">
            <v>&lt;&lt;&lt;&lt;&lt;字段详细信息&gt;&gt;&gt;&gt;&gt;</v>
          </cell>
          <cell r="H7359" t="str">
            <v>MRTG_BILL_NO</v>
          </cell>
        </row>
        <row r="7360">
          <cell r="E7360" t="str">
            <v>IP_BLACK_LIST_ALL</v>
          </cell>
          <cell r="F7360" t="e">
            <v>#N/A</v>
          </cell>
          <cell r="G7360" t="str">
            <v>&lt;&lt;&lt;&lt;&lt;字段详细信息&gt;&gt;&gt;&gt;&gt;</v>
          </cell>
          <cell r="H7360" t="str">
            <v>CTF_NO,CTF_TP_ID,SYS_ID</v>
          </cell>
        </row>
        <row r="7361">
          <cell r="E7361" t="str">
            <v>CMRCL_PPR_TFR_RGST_20190327_BDW_XGK_20</v>
          </cell>
          <cell r="F7361" t="e">
            <v>#N/A</v>
          </cell>
          <cell r="G7361" t="str">
            <v>&lt;&lt;&lt;&lt;&lt;字段详细信息&gt;&gt;&gt;&gt;&gt;</v>
          </cell>
          <cell r="H7361" t="str">
            <v>CMRCL_PPR_SEQ_NBR,CTR_AR_ID,CTR_OU_ID,CTR_SEQ_NBR,BILL_NO</v>
          </cell>
        </row>
        <row r="7362">
          <cell r="E7362" t="str">
            <v>CMRCL_PPR_TFR_RGST_20190612_BDW_ZX_04</v>
          </cell>
          <cell r="F7362" t="e">
            <v>#N/A</v>
          </cell>
          <cell r="G7362" t="str">
            <v>&lt;&lt;&lt;&lt;&lt;字段详细信息&gt;&gt;&gt;&gt;&gt;</v>
          </cell>
          <cell r="H7362" t="str">
            <v>CMRCL_PPR_SEQ_NBR,CTR_AR_ID,CTR_OU_ID,CTR_SEQ_NBR,BILL_NO</v>
          </cell>
        </row>
        <row r="7363">
          <cell r="E7363" t="str">
            <v>FWS_CST_INF</v>
          </cell>
          <cell r="F7363" t="e">
            <v>#N/A</v>
          </cell>
          <cell r="G7363" t="str">
            <v>&lt;&lt;&lt;&lt;&lt;字段详细信息&gt;&gt;&gt;&gt;&gt;</v>
          </cell>
          <cell r="H7363" t="str">
            <v>CST_NO,SLR_CD</v>
          </cell>
        </row>
        <row r="7364">
          <cell r="E7364" t="str">
            <v>FWS_TXN_CONFM_INF</v>
          </cell>
          <cell r="F7364" t="e">
            <v>#N/A</v>
          </cell>
          <cell r="G7364" t="str">
            <v>&lt;&lt;&lt;&lt;&lt;字段详细信息&gt;&gt;&gt;&gt;&gt;</v>
          </cell>
          <cell r="H7364" t="str">
            <v>EXP_DT,EXP_SEQ_NO</v>
          </cell>
        </row>
        <row r="7365">
          <cell r="E7365" t="str">
            <v>FIVE_CLS_CUST_INFO</v>
          </cell>
          <cell r="F7365" t="e">
            <v>#N/A</v>
          </cell>
          <cell r="G7365" t="str">
            <v>&lt;&lt;&lt;&lt;&lt;字段详细信息&gt;&gt;&gt;&gt;&gt;</v>
          </cell>
          <cell r="H7365" t="str">
            <v>CUST_NO,ORG_NO</v>
          </cell>
        </row>
        <row r="7366">
          <cell r="E7366" t="str">
            <v>MCHNT_GNL_QRCD_INF_HISTORY</v>
          </cell>
          <cell r="F7366" t="e">
            <v>#N/A</v>
          </cell>
          <cell r="G7366" t="str">
            <v>&lt;&lt;&lt;&lt;&lt;字段详细信息&gt;&gt;&gt;&gt;&gt;</v>
          </cell>
          <cell r="H7366" t="str">
            <v>MCHNT_GNL_QRCD_SEQ_NBR</v>
          </cell>
        </row>
        <row r="7367">
          <cell r="E7367" t="str">
            <v>STATIC_GNL_QRCD_BAK</v>
          </cell>
          <cell r="F7367" t="e">
            <v>#N/A</v>
          </cell>
          <cell r="G7367" t="str">
            <v>&lt;&lt;&lt;&lt;&lt;字段详细信息&gt;&gt;&gt;&gt;&gt;</v>
          </cell>
          <cell r="H7367" t="str">
            <v>QRCD_SEQ_NO</v>
          </cell>
        </row>
        <row r="7368">
          <cell r="E7368" t="str">
            <v>ORD_PYMT_EVT_BAK</v>
          </cell>
          <cell r="F7368" t="e">
            <v>#N/A</v>
          </cell>
          <cell r="G7368" t="str">
            <v>&lt;&lt;&lt;&lt;&lt;字段详细信息&gt;&gt;&gt;&gt;&gt;</v>
          </cell>
          <cell r="H7368" t="str">
            <v>INR_TXN_NO</v>
          </cell>
        </row>
        <row r="7369">
          <cell r="E7369" t="str">
            <v>IDV_CST_DTL_INF_20210303_BDW_CYZ_05</v>
          </cell>
          <cell r="F7369" t="e">
            <v>#N/A</v>
          </cell>
          <cell r="G7369" t="str">
            <v>&lt;&lt;&lt;&lt;&lt;字段详细信息&gt;&gt;&gt;&gt;&gt;</v>
          </cell>
          <cell r="H7369" t="str">
            <v>CST_ID,RPRG_OU_IP_ID</v>
          </cell>
        </row>
        <row r="7370">
          <cell r="E7370" t="str">
            <v>UNPY_SCN_CD_DAT_20210707_BDW_ZX_09</v>
          </cell>
          <cell r="F7370" t="e">
            <v>#N/A</v>
          </cell>
          <cell r="G7370" t="str">
            <v>&lt;&lt;&lt;&lt;&lt;字段详细信息&gt;&gt;&gt;&gt;&gt;</v>
          </cell>
          <cell r="H7370" t="str">
            <v>TRA_DT,SEC_PY_BRH_CD,FST_PY_BRH_CD,SYS_TRK_NO,TRSF_TM</v>
          </cell>
        </row>
        <row r="7371">
          <cell r="E7371" t="str">
            <v>LN_AC_INT_DTL_REST</v>
          </cell>
          <cell r="F7371" t="e">
            <v>#N/A</v>
          </cell>
          <cell r="G7371" t="str">
            <v>&lt;&lt;&lt;&lt;&lt;字段详细信息&gt;&gt;&gt;&gt;&gt;</v>
          </cell>
          <cell r="H7371" t="str">
            <v>CORP_NO,LN_AC_AR_ID,INT_DT</v>
          </cell>
        </row>
        <row r="7372">
          <cell r="E7372" t="str">
            <v>LN_CST_AC_AR_TXN</v>
          </cell>
          <cell r="F7372" t="e">
            <v>#N/A</v>
          </cell>
          <cell r="G7372" t="str">
            <v>&lt;&lt;&lt;&lt;&lt;字段详细信息&gt;&gt;&gt;&gt;&gt;</v>
          </cell>
          <cell r="H7372" t="str">
            <v>LP_CD,TXN_RUN_DTL_NO</v>
          </cell>
        </row>
        <row r="7373">
          <cell r="E7373" t="str">
            <v>CORP_AC_BAL_TXN_DTL</v>
          </cell>
          <cell r="F7373" t="e">
            <v>#N/A</v>
          </cell>
          <cell r="G7373" t="str">
            <v>&lt;&lt;&lt;&lt;&lt;字段详细信息&gt;&gt;&gt;&gt;&gt;</v>
          </cell>
          <cell r="H7373" t="str">
            <v>CORP_NO,LBY_AC_AR_ID,SEQ_NBR,TXN_DT</v>
          </cell>
        </row>
        <row r="7374">
          <cell r="E7374" t="str">
            <v>LOAN_EVM_RISK_INFO</v>
          </cell>
          <cell r="F7374" t="e">
            <v>#N/A</v>
          </cell>
          <cell r="G7374" t="str">
            <v>&lt;&lt;&lt;&lt;&lt;字段详细信息&gt;&gt;&gt;&gt;&gt;</v>
          </cell>
          <cell r="H7374" t="str">
            <v>RISK_NO</v>
          </cell>
        </row>
        <row r="7375">
          <cell r="E7375" t="str">
            <v>UNF_PYMT_TXN_RUN_20190612</v>
          </cell>
          <cell r="F7375" t="e">
            <v>#N/A</v>
          </cell>
          <cell r="G7375" t="str">
            <v>&lt;&lt;&lt;&lt;&lt;字段详细信息&gt;&gt;&gt;&gt;&gt;</v>
          </cell>
          <cell r="H7375" t="str">
            <v>MSG_ID</v>
          </cell>
        </row>
        <row r="7376">
          <cell r="E7376" t="str">
            <v>ORD_PYMT_EVT</v>
          </cell>
          <cell r="F7376" t="str">
            <v>POSP订单流水</v>
          </cell>
          <cell r="G7376" t="str">
            <v>&lt;&lt;&lt;&lt;&lt;字段详细信息&gt;&gt;&gt;&gt;&gt;</v>
          </cell>
          <cell r="H7376" t="str">
            <v>INR_TXN_NO</v>
          </cell>
        </row>
        <row r="7377">
          <cell r="E7377" t="str">
            <v>COP_CST_PRJ_INFO</v>
          </cell>
          <cell r="F7377" t="e">
            <v>#N/A</v>
          </cell>
          <cell r="G7377" t="str">
            <v>&lt;&lt;&lt;&lt;&lt;字段详细信息&gt;&gt;&gt;&gt;&gt;</v>
          </cell>
          <cell r="H7377" t="str">
            <v>PRJ_ID</v>
          </cell>
        </row>
        <row r="7378">
          <cell r="E7378" t="str">
            <v>ACCT_TP_INFO</v>
          </cell>
          <cell r="F7378" t="e">
            <v>#N/A</v>
          </cell>
          <cell r="G7378" t="str">
            <v>&lt;&lt;&lt;&lt;&lt;字段详细信息&gt;&gt;&gt;&gt;&gt;</v>
          </cell>
          <cell r="H7378" t="str">
            <v>ACCT_TP_NO</v>
          </cell>
        </row>
        <row r="7379">
          <cell r="E7379" t="str">
            <v>DCN_CTR_AR_20190515_BDW_ZHCH_02</v>
          </cell>
          <cell r="F7379" t="e">
            <v>#N/A</v>
          </cell>
          <cell r="G7379" t="str">
            <v>&lt;&lt;&lt;&lt;&lt;字段详细信息&gt;&gt;&gt;&gt;&gt;</v>
          </cell>
          <cell r="H7379" t="str">
            <v>CTR_SEQ_NBR,DCN_CTR_AR_ID</v>
          </cell>
        </row>
        <row r="7380">
          <cell r="E7380" t="str">
            <v>DCN_CTR_AR_TEMP</v>
          </cell>
          <cell r="F7380" t="e">
            <v>#N/A</v>
          </cell>
          <cell r="G7380" t="str">
            <v>&lt;&lt;&lt;&lt;&lt;字段详细信息&gt;&gt;&gt;&gt;&gt;</v>
          </cell>
          <cell r="H7380" t="str">
            <v>CTR_SEQ_NBR,DCN_CTR_AR_ID</v>
          </cell>
        </row>
        <row r="7381">
          <cell r="E7381" t="str">
            <v>IBIZ_ON_BST_AC_AR</v>
          </cell>
          <cell r="F7381" t="e">
            <v>#N/A</v>
          </cell>
          <cell r="G7381" t="str">
            <v>&lt;&lt;&lt;&lt;&lt;字段详细信息&gt;&gt;&gt;&gt;&gt;</v>
          </cell>
          <cell r="H7381" t="str">
            <v>AC_SEQ_NO</v>
          </cell>
        </row>
        <row r="7382">
          <cell r="E7382" t="str">
            <v>DCN_CTR_AR_20191127_BDW_XX_02</v>
          </cell>
          <cell r="F7382" t="e">
            <v>#N/A</v>
          </cell>
          <cell r="G7382" t="str">
            <v>&lt;&lt;&lt;&lt;&lt;字段详细信息&gt;&gt;&gt;&gt;&gt;</v>
          </cell>
          <cell r="H7382" t="str">
            <v>CTR_SEQ_NBR,DCN_CTR_AR_ID</v>
          </cell>
        </row>
        <row r="7383">
          <cell r="E7383" t="str">
            <v>DMD_AC_INT_PYMT_RGST</v>
          </cell>
          <cell r="F7383" t="e">
            <v>#N/A</v>
          </cell>
          <cell r="G7383" t="str">
            <v>&lt;&lt;&lt;&lt;&lt;字段详细信息&gt;&gt;&gt;&gt;&gt;</v>
          </cell>
          <cell r="H7383" t="str">
            <v>AC_AR_ID,CCY_ID,CSH_RMIT_IND_TP_ID,INT_CLCN_EFF_DT</v>
          </cell>
        </row>
        <row r="7384">
          <cell r="E7384" t="str">
            <v>BOND_BSC_INF_DTL</v>
          </cell>
          <cell r="F7384" t="e">
            <v>#N/A</v>
          </cell>
          <cell r="G7384" t="str">
            <v>&lt;&lt;&lt;&lt;&lt;字段详细信息&gt;&gt;&gt;&gt;&gt;</v>
          </cell>
          <cell r="H7384" t="str">
            <v>BOND_ID,BOND_SEQ_NO</v>
          </cell>
        </row>
        <row r="7385">
          <cell r="E7385" t="str">
            <v>MSEL_CLS_PARM</v>
          </cell>
          <cell r="F7385" t="e">
            <v>#N/A</v>
          </cell>
          <cell r="G7385" t="str">
            <v>&lt;&lt;&lt;&lt;&lt;字段详细信息&gt;&gt;&gt;&gt;&gt;</v>
          </cell>
          <cell r="H7385" t="str">
            <v>PARM_CD,PARA_VAL,RCD_ST_F</v>
          </cell>
        </row>
        <row r="7386">
          <cell r="E7386" t="str">
            <v>IC_CRD_INFO</v>
          </cell>
          <cell r="F7386" t="e">
            <v>#N/A</v>
          </cell>
          <cell r="G7386" t="str">
            <v>&lt;&lt;&lt;&lt;&lt;字段详细信息&gt;&gt;&gt;&gt;&gt;</v>
          </cell>
          <cell r="H7386" t="str">
            <v>CRD_NO</v>
          </cell>
        </row>
        <row r="7387">
          <cell r="E7387" t="str">
            <v>DMD_DEP_AR_TXN_DTL</v>
          </cell>
          <cell r="F7387" t="e">
            <v>#N/A</v>
          </cell>
          <cell r="G7387" t="str">
            <v>&lt;&lt;&lt;&lt;&lt;字段详细信息&gt;&gt;&gt;&gt;&gt;</v>
          </cell>
          <cell r="H7387" t="str">
            <v>ORIG_TXN_RUN_NBR,SUB_TXN_RUN_NBR,DMD_DEP_AR_ID,TXN_DT</v>
          </cell>
        </row>
        <row r="7388">
          <cell r="E7388" t="str">
            <v>CMRCL_PPR_TFR_RGST_20210901_BDW_WYP_04</v>
          </cell>
          <cell r="F7388" t="e">
            <v>#N/A</v>
          </cell>
          <cell r="G7388" t="str">
            <v>&lt;&lt;&lt;&lt;&lt;字段详细信息&gt;&gt;&gt;&gt;&gt;</v>
          </cell>
          <cell r="H7388" t="str">
            <v>CMRCL_PPR_SEQ_NBR,CTR_AR_ID,CTR_OU_ID,CTR_SEQ_NBR,BILL_NO</v>
          </cell>
        </row>
        <row r="7389">
          <cell r="E7389" t="str">
            <v>REG_BIL_APLI_INFO_HISTORY</v>
          </cell>
          <cell r="F7389" t="e">
            <v>#N/A</v>
          </cell>
          <cell r="G7389" t="str">
            <v>&lt;&lt;&lt;&lt;&lt;字段详细信息&gt;&gt;&gt;&gt;&gt;</v>
          </cell>
          <cell r="H7389" t="str">
            <v>SEQ_NO</v>
          </cell>
        </row>
        <row r="7390">
          <cell r="E7390" t="str">
            <v>IMBS_BTH_AGY_SEND_DTL</v>
          </cell>
          <cell r="F7390" t="e">
            <v>#N/A</v>
          </cell>
          <cell r="G7390" t="str">
            <v>&lt;&lt;&lt;&lt;&lt;字段详细信息&gt;&gt;&gt;&gt;&gt;</v>
          </cell>
          <cell r="H7390" t="str">
            <v>T3IP_ENT_CD,LD_DT,USER_NO,SUB_SEQ_NO</v>
          </cell>
        </row>
        <row r="7391">
          <cell r="E7391" t="str">
            <v>EQTY_AC_SUB_AR_20200401_BDW_ZX_02</v>
          </cell>
          <cell r="F7391" t="e">
            <v>#N/A</v>
          </cell>
          <cell r="G7391" t="str">
            <v>&lt;&lt;&lt;&lt;&lt;字段详细信息&gt;&gt;&gt;&gt;&gt;</v>
          </cell>
          <cell r="H7391" t="str">
            <v>EQTY_AC_AR_ID,EQTY_PTY_TP_ID,CSH_RMIT_IND_TP_ID,DNMN_CCY_ID</v>
          </cell>
        </row>
        <row r="7392">
          <cell r="E7392" t="str">
            <v>LN_APL_RLT_INF_20191006_BDW_ZX_02</v>
          </cell>
          <cell r="F7392" t="e">
            <v>#N/A</v>
          </cell>
          <cell r="G7392" t="str">
            <v>&lt;&lt;&lt;&lt;&lt;字段详细信息&gt;&gt;&gt;&gt;&gt;</v>
          </cell>
          <cell r="H7392" t="str">
            <v>CTR_AR_ID</v>
          </cell>
        </row>
        <row r="7393">
          <cell r="E7393" t="str">
            <v>PLAT_CPTL_RUN</v>
          </cell>
          <cell r="F7393" t="e">
            <v>#N/A</v>
          </cell>
          <cell r="G7393" t="str">
            <v>&lt;&lt;&lt;&lt;&lt;字段详细信息&gt;&gt;&gt;&gt;&gt;</v>
          </cell>
          <cell r="H7393" t="str">
            <v>INR_TXN_SEQ_NBR,TXN_DT</v>
          </cell>
        </row>
        <row r="7394">
          <cell r="E7394" t="str">
            <v>RCB_ELC_RMIT_RGST</v>
          </cell>
          <cell r="F7394" t="str">
            <v>农信银电子汇兑登记簿_交易流水表</v>
          </cell>
          <cell r="G7394" t="str">
            <v>&lt;&lt;&lt;&lt;&lt;字段详细信息&gt;&gt;&gt;&gt;&gt;</v>
          </cell>
          <cell r="H7394" t="str">
            <v>DB_CR_IND_TP_ID,NOSTRO_VOSTRO_F,VLD_F,TXN_IN_RUN_NBR,TXN_RUN_NBR,ORIG_BNK_CODE,CNSGN_DT</v>
          </cell>
        </row>
        <row r="7395">
          <cell r="E7395" t="str">
            <v>RCB_NANLWD_DEP_WD_RGST_20220401_BDW_FQS_98</v>
          </cell>
          <cell r="F7395" t="e">
            <v>#N/A</v>
          </cell>
          <cell r="G7395" t="str">
            <v>&lt;&lt;&lt;&lt;&lt;字段详细信息&gt;&gt;&gt;&gt;&gt;</v>
          </cell>
          <cell r="H7395" t="str">
            <v>CNSGN_DT,VLD_F,TXN_RUN_NBR,TXN_IN_RUN_NBR,DB_CR_IND_TP_ID,ORIG_BNK_CODE,NOSTRO_VOSTRO_F</v>
          </cell>
        </row>
        <row r="7396">
          <cell r="E7396" t="str">
            <v>EBNK_ENT_TRDE_FIN_REPAY_DTL</v>
          </cell>
          <cell r="F7396" t="e">
            <v>#N/A</v>
          </cell>
          <cell r="G7396" t="str">
            <v>&lt;&lt;&lt;&lt;&lt;字段详细信息&gt;&gt;&gt;&gt;&gt;</v>
          </cell>
          <cell r="H7396" t="str">
            <v>INSR_SEQ_NO</v>
          </cell>
        </row>
        <row r="7397">
          <cell r="E7397" t="str">
            <v>EBNK_FD_IST_TXN_DTL</v>
          </cell>
          <cell r="F7397" t="e">
            <v>#N/A</v>
          </cell>
          <cell r="G7397" t="str">
            <v>&lt;&lt;&lt;&lt;&lt;字段详细信息&gt;&gt;&gt;&gt;&gt;</v>
          </cell>
          <cell r="H7397" t="str">
            <v>INSTR_SER_NO</v>
          </cell>
        </row>
        <row r="7398">
          <cell r="E7398" t="str">
            <v>FIAC_NTX_PYM_RUN</v>
          </cell>
          <cell r="F7398" t="e">
            <v>#N/A</v>
          </cell>
          <cell r="G7398" t="str">
            <v>&lt;&lt;&lt;&lt;&lt;字段详细信息&gt;&gt;&gt;&gt;&gt;</v>
          </cell>
          <cell r="H7398" t="str">
            <v>INSTR_SER_NO</v>
          </cell>
        </row>
        <row r="7399">
          <cell r="E7399" t="str">
            <v>EBNK_ENT_CST_INFO_NEW</v>
          </cell>
          <cell r="F7399" t="e">
            <v>#N/A</v>
          </cell>
          <cell r="G7399" t="str">
            <v>&lt;&lt;&lt;&lt;&lt;字段详细信息&gt;&gt;&gt;&gt;&gt;</v>
          </cell>
          <cell r="H7399" t="str">
            <v>PRIM_CST_ID,AC_CRT_CNL_TP_ID</v>
          </cell>
        </row>
        <row r="7400">
          <cell r="E7400" t="str">
            <v>EBNK_RGST_AC_INF_20201104_BDW_ZX_11</v>
          </cell>
          <cell r="F7400" t="e">
            <v>#N/A</v>
          </cell>
          <cell r="G7400" t="str">
            <v>&lt;&lt;&lt;&lt;&lt;字段详细信息&gt;&gt;&gt;&gt;&gt;</v>
          </cell>
          <cell r="H7400" t="str">
            <v>EBNK_AC_AR_ID,ELC_BNK_PRIM_CST_ID,EBNK_TP_ID,AC_CRT_CNL_TP_ID</v>
          </cell>
        </row>
        <row r="7401">
          <cell r="E7401" t="str">
            <v>EBNK_ENT_CST_INFO</v>
          </cell>
          <cell r="F7401" t="e">
            <v>#N/A</v>
          </cell>
          <cell r="G7401" t="str">
            <v>&lt;&lt;&lt;&lt;&lt;字段详细信息&gt;&gt;&gt;&gt;&gt;</v>
          </cell>
          <cell r="H7401" t="str">
            <v>PRIM_CST_ID</v>
          </cell>
        </row>
        <row r="7402">
          <cell r="E7402" t="str">
            <v>AST_CGY_INF</v>
          </cell>
          <cell r="F7402" t="e">
            <v>#N/A</v>
          </cell>
          <cell r="G7402" t="str">
            <v>&lt;&lt;&lt;&lt;&lt;字段详细信息&gt;&gt;&gt;&gt;&gt;</v>
          </cell>
          <cell r="H7402" t="str">
            <v>AST_CGY_ID</v>
          </cell>
        </row>
        <row r="7403">
          <cell r="E7403" t="str">
            <v>LN_INSTL_DTL_INFO_20210602_BDW_CYZ_01</v>
          </cell>
          <cell r="F7403" t="e">
            <v>#N/A</v>
          </cell>
          <cell r="G7403" t="str">
            <v>&lt;&lt;&lt;&lt;&lt;字段详细信息&gt;&gt;&gt;&gt;&gt;</v>
          </cell>
          <cell r="H7403" t="str">
            <v>TXN_REF_NO,OU_IP_ID</v>
          </cell>
        </row>
        <row r="7404">
          <cell r="E7404" t="str">
            <v>MCBS_PSNAL_INFO</v>
          </cell>
          <cell r="F7404" t="e">
            <v>#N/A</v>
          </cell>
          <cell r="G7404" t="str">
            <v>&lt;&lt;&lt;&lt;&lt;字段详细信息&gt;&gt;&gt;&gt;&gt;</v>
          </cell>
          <cell r="H7404" t="str">
            <v>ID,APL_SEQ_NO,RCU_OU_ID</v>
          </cell>
        </row>
        <row r="7405">
          <cell r="E7405" t="str">
            <v>MCBS_CST_INF_20230906_BDW_LX_12</v>
          </cell>
          <cell r="F7405" t="e">
            <v>#N/A</v>
          </cell>
          <cell r="G7405" t="str">
            <v>&lt;&lt;&lt;&lt;&lt;字段详细信息&gt;&gt;&gt;&gt;&gt;</v>
          </cell>
          <cell r="H7405" t="str">
            <v>USER_NO,RCU_OU_ID</v>
          </cell>
        </row>
        <row r="7406">
          <cell r="E7406" t="str">
            <v>CHN_BLD_QRY_RQS_INF</v>
          </cell>
          <cell r="F7406" t="e">
            <v>#N/A</v>
          </cell>
          <cell r="G7406" t="str">
            <v>&lt;&lt;&lt;&lt;&lt;字段详细信息&gt;&gt;&gt;&gt;&gt;</v>
          </cell>
          <cell r="H7406" t="str">
            <v>ID</v>
          </cell>
        </row>
        <row r="7407">
          <cell r="E7407" t="str">
            <v>CSH_FRA_CCY_KD</v>
          </cell>
          <cell r="F7407" t="e">
            <v>#N/A</v>
          </cell>
          <cell r="G7407" t="str">
            <v>&lt;&lt;&lt;&lt;&lt;字段详细信息&gt;&gt;&gt;&gt;&gt;</v>
          </cell>
          <cell r="H7407" t="str">
            <v>OU_ID,TLR_ID,CASH_WAREHOUSE_BOX_TP_ID,CCY_ID</v>
          </cell>
        </row>
        <row r="7408">
          <cell r="E7408" t="str">
            <v>AST_AR_MTH</v>
          </cell>
          <cell r="F7408" t="e">
            <v>#N/A</v>
          </cell>
          <cell r="G7408" t="str">
            <v>&lt;&lt;&lt;&lt;&lt;字段详细信息&gt;&gt;&gt;&gt;&gt;</v>
          </cell>
          <cell r="H7408" t="str">
            <v>AST_AR_ID</v>
          </cell>
        </row>
        <row r="7409">
          <cell r="E7409" t="str">
            <v>EX_RCV_RMIT_DOM_ICM</v>
          </cell>
          <cell r="F7409" t="e">
            <v>#N/A</v>
          </cell>
          <cell r="G7409" t="str">
            <v>&lt;&lt;&lt;&lt;&lt;字段详细信息&gt;&gt;&gt;&gt;&gt;</v>
          </cell>
          <cell r="H7409" t="str">
            <v>NEW_RUN_NO</v>
          </cell>
        </row>
        <row r="7410">
          <cell r="E7410" t="str">
            <v>MCBS_ACC_INF_20210602_BDW_CYZ_01</v>
          </cell>
          <cell r="F7410" t="e">
            <v>#N/A</v>
          </cell>
          <cell r="G7410" t="str">
            <v>&lt;&lt;&lt;&lt;&lt;字段详细信息&gt;&gt;&gt;&gt;&gt;</v>
          </cell>
          <cell r="H7410" t="str">
            <v>AC_AR_ID,AC_AR_TP_ID,RCU_OU_ID</v>
          </cell>
        </row>
        <row r="7411">
          <cell r="E7411" t="str">
            <v>RCU_INCM_STMT</v>
          </cell>
          <cell r="F7411" t="e">
            <v>#N/A</v>
          </cell>
          <cell r="G7411" t="str">
            <v>&lt;&lt;&lt;&lt;&lt;字段详细信息&gt;&gt;&gt;&gt;&gt;</v>
          </cell>
          <cell r="H7411" t="str">
            <v>MLY_ID,SUB_BR_OU_IP_ID,LDG_ID,CCY_ID,ACG_SBJ_ID</v>
          </cell>
        </row>
        <row r="7412">
          <cell r="E7412" t="str">
            <v>FMS_PROD_NET_VAL_INF_NEW</v>
          </cell>
          <cell r="F7412" t="e">
            <v>#N/A</v>
          </cell>
          <cell r="G7412" t="str">
            <v>&lt;&lt;&lt;&lt;&lt;字段详细信息&gt;&gt;&gt;&gt;&gt;</v>
          </cell>
          <cell r="H7412" t="str">
            <v>PD_CD,OU_ID,NET_VAL_DT</v>
          </cell>
        </row>
        <row r="7413">
          <cell r="E7413" t="str">
            <v>FNC_PD_QTA_INFO_NEW</v>
          </cell>
          <cell r="F7413" t="e">
            <v>#N/A</v>
          </cell>
          <cell r="G7413" t="str">
            <v>&lt;&lt;&lt;&lt;&lt;字段详细信息&gt;&gt;&gt;&gt;&gt;</v>
          </cell>
          <cell r="H7413" t="str">
            <v>PD_CD,OU_ID,OU_TP_ID</v>
          </cell>
        </row>
        <row r="7414">
          <cell r="E7414" t="str">
            <v>FNC_PD_INCM_ALCT_DTL_NEW</v>
          </cell>
          <cell r="F7414" t="e">
            <v>#N/A</v>
          </cell>
          <cell r="G7414" t="str">
            <v>&lt;&lt;&lt;&lt;&lt;字段详细信息&gt;&gt;&gt;&gt;&gt;</v>
          </cell>
          <cell r="H7414" t="str">
            <v>SEQ_NO</v>
          </cell>
        </row>
        <row r="7415">
          <cell r="E7415" t="str">
            <v>NBL_MTL_EXH_TXN_RUN</v>
          </cell>
          <cell r="F7415" t="e">
            <v>#N/A</v>
          </cell>
          <cell r="G7415" t="str">
            <v>&lt;&lt;&lt;&lt;&lt;字段详细信息&gt;&gt;&gt;&gt;&gt;</v>
          </cell>
          <cell r="H7415" t="str">
            <v>APL_LIST_NO</v>
          </cell>
        </row>
        <row r="7416">
          <cell r="E7416" t="str">
            <v>ELEC_DRFT_TXN_RUN</v>
          </cell>
          <cell r="F7416" t="str">
            <v>交易信息表</v>
          </cell>
          <cell r="G7416" t="str">
            <v>&lt;&lt;&lt;&lt;&lt;字段详细信息&gt;&gt;&gt;&gt;&gt;</v>
          </cell>
          <cell r="H7416" t="str">
            <v>ID,ETL_FL_NM</v>
          </cell>
        </row>
        <row r="7417">
          <cell r="E7417" t="str">
            <v>ECIF_CST</v>
          </cell>
          <cell r="F7417" t="e">
            <v>#N/A</v>
          </cell>
          <cell r="G7417" t="str">
            <v>&lt;&lt;&lt;&lt;&lt;字段详细信息&gt;&gt;&gt;&gt;&gt;</v>
          </cell>
          <cell r="H7417" t="str">
            <v>CST_ID</v>
          </cell>
        </row>
        <row r="7418">
          <cell r="E7418" t="str">
            <v>FMS_AC_AR_N</v>
          </cell>
          <cell r="F7418" t="e">
            <v>#N/A</v>
          </cell>
          <cell r="G7418" t="str">
            <v>&lt;&lt;&lt;&lt;&lt;字段详细信息&gt;&gt;&gt;&gt;&gt;</v>
          </cell>
          <cell r="H7418" t="str">
            <v>FMS_AC_NO,TA_NO</v>
          </cell>
        </row>
        <row r="7419">
          <cell r="E7419" t="str">
            <v>TRA_AC_AR</v>
          </cell>
          <cell r="F7419" t="e">
            <v>#N/A</v>
          </cell>
          <cell r="G7419" t="str">
            <v>&lt;&lt;&lt;&lt;&lt;字段详细信息&gt;&gt;&gt;&gt;&gt;</v>
          </cell>
          <cell r="H7419" t="str">
            <v>TRA_ACCT_NO,SEL_CD</v>
          </cell>
        </row>
        <row r="7420">
          <cell r="E7420" t="str">
            <v>EX_LC_NGO_ALL_20200708_BDW_LX_01</v>
          </cell>
          <cell r="F7420" t="e">
            <v>#N/A</v>
          </cell>
          <cell r="G7420" t="str">
            <v>&lt;&lt;&lt;&lt;&lt;字段详细信息&gt;&gt;&gt;&gt;&gt;</v>
          </cell>
          <cell r="H7420" t="str">
            <v>TXN_RUN_NO</v>
          </cell>
        </row>
        <row r="7421">
          <cell r="E7421" t="str">
            <v>DOM_RMIT_BOK</v>
          </cell>
          <cell r="F7421" t="e">
            <v>#N/A</v>
          </cell>
          <cell r="G7421" t="str">
            <v>&lt;&lt;&lt;&lt;&lt;字段详细信息&gt;&gt;&gt;&gt;&gt;</v>
          </cell>
          <cell r="H7421" t="str">
            <v>NEW_RUN_NO</v>
          </cell>
        </row>
        <row r="7422">
          <cell r="E7422" t="str">
            <v>FNC_PD_INCM_ACLT_INF</v>
          </cell>
          <cell r="F7422" t="e">
            <v>#N/A</v>
          </cell>
          <cell r="G7422" t="str">
            <v>&lt;&lt;&lt;&lt;&lt;字段详细信息&gt;&gt;&gt;&gt;&gt;</v>
          </cell>
          <cell r="H7422" t="str">
            <v>INCM_ID,OU_ID,ETL_FL_NM</v>
          </cell>
        </row>
        <row r="7423">
          <cell r="E7423" t="str">
            <v>FNC_MIG_CFG_INF</v>
          </cell>
          <cell r="F7423" t="e">
            <v>#N/A</v>
          </cell>
          <cell r="G7423" t="str">
            <v>&lt;&lt;&lt;&lt;&lt;字段详细信息&gt;&gt;&gt;&gt;&gt;</v>
          </cell>
          <cell r="H7423" t="str">
            <v>OU_ID,MIG_OU_ID</v>
          </cell>
        </row>
        <row r="7424">
          <cell r="E7424" t="str">
            <v>CTR_AST_INF_REG</v>
          </cell>
          <cell r="F7424" t="e">
            <v>#N/A</v>
          </cell>
          <cell r="G7424" t="str">
            <v>&lt;&lt;&lt;&lt;&lt;字段详细信息&gt;&gt;&gt;&gt;&gt;</v>
          </cell>
          <cell r="H7424" t="str">
            <v>LN_CTR_AR_ID</v>
          </cell>
        </row>
        <row r="7425">
          <cell r="E7425" t="str">
            <v>AST_REDU_INF_20191218_BDW_ZX_05</v>
          </cell>
          <cell r="F7425" t="e">
            <v>#N/A</v>
          </cell>
          <cell r="G7425" t="str">
            <v>&lt;&lt;&lt;&lt;&lt;字段详细信息&gt;&gt;&gt;&gt;&gt;</v>
          </cell>
          <cell r="H7425" t="str">
            <v>AST_REDU_ID</v>
          </cell>
        </row>
        <row r="7426">
          <cell r="E7426" t="str">
            <v>BLD_MRTG_20220112_BDW_FQS_30</v>
          </cell>
          <cell r="F7426" t="e">
            <v>#N/A</v>
          </cell>
          <cell r="G7426" t="str">
            <v>&lt;&lt;&lt;&lt;&lt;字段详细信息&gt;&gt;&gt;&gt;&gt;</v>
          </cell>
          <cell r="H7426" t="str">
            <v>BLL_NO,SRL_NO,OWN_CTF_NO</v>
          </cell>
        </row>
        <row r="7427">
          <cell r="E7427" t="str">
            <v>CHN_BLD_INF</v>
          </cell>
          <cell r="F7427" t="e">
            <v>#N/A</v>
          </cell>
          <cell r="G7427" t="str">
            <v>&lt;&lt;&lt;&lt;&lt;字段详细信息&gt;&gt;&gt;&gt;&gt;</v>
          </cell>
          <cell r="H7427" t="str">
            <v>ID</v>
          </cell>
        </row>
        <row r="7428">
          <cell r="E7428" t="str">
            <v>MBIZ_ACG_JUNA_ENTR_20230712_BDW_ZX_05</v>
          </cell>
          <cell r="F7428" t="e">
            <v>#N/A</v>
          </cell>
          <cell r="G7428" t="str">
            <v>&lt;&lt;&lt;&lt;&lt;字段详细信息&gt;&gt;&gt;&gt;&gt;</v>
          </cell>
          <cell r="H7428" t="str">
            <v>SEQ_NO</v>
          </cell>
        </row>
        <row r="7429">
          <cell r="E7429" t="str">
            <v>ALPY_UNPY_DATA</v>
          </cell>
          <cell r="F7429" t="e">
            <v>#N/A</v>
          </cell>
          <cell r="G7429" t="str">
            <v>&lt;&lt;&lt;&lt;&lt;字段详细信息&gt;&gt;&gt;&gt;&gt;</v>
          </cell>
          <cell r="H7429" t="str">
            <v>TRA_DT,MER_ORD_NO,REFUD_BTCH_NO</v>
          </cell>
        </row>
        <row r="7430">
          <cell r="E7430" t="str">
            <v>TENPY_UNPY_DATA</v>
          </cell>
          <cell r="F7430" t="e">
            <v>#N/A</v>
          </cell>
          <cell r="G7430" t="str">
            <v>&lt;&lt;&lt;&lt;&lt;字段详细信息&gt;&gt;&gt;&gt;&gt;</v>
          </cell>
          <cell r="H7430" t="str">
            <v>TRA_DT,MER_ORD_NO,MER_REFUD_NO</v>
          </cell>
        </row>
        <row r="7431">
          <cell r="E7431" t="str">
            <v>FMS_PD_ISSUE_RPT_HISTORY</v>
          </cell>
          <cell r="F7431" t="e">
            <v>#N/A</v>
          </cell>
          <cell r="G7431" t="str">
            <v>&lt;&lt;&lt;&lt;&lt;字段详细信息&gt;&gt;&gt;&gt;&gt;</v>
          </cell>
          <cell r="H7431" t="str">
            <v>OU_IP_ID,PD_CD</v>
          </cell>
        </row>
        <row r="7432">
          <cell r="E7432" t="str">
            <v>FNC_PD_ADD_INF_20211020_BDW_DYJ_08</v>
          </cell>
          <cell r="F7432" t="e">
            <v>#N/A</v>
          </cell>
          <cell r="G7432" t="str">
            <v>&lt;&lt;&lt;&lt;&lt;字段详细信息&gt;&gt;&gt;&gt;&gt;</v>
          </cell>
          <cell r="H7432" t="str">
            <v>FNC_PD_CD</v>
          </cell>
        </row>
        <row r="7433">
          <cell r="E7433" t="str">
            <v>EXT_CRD_AC_RLN</v>
          </cell>
          <cell r="F7433" t="e">
            <v>#N/A</v>
          </cell>
          <cell r="G7433" t="str">
            <v>&lt;&lt;&lt;&lt;&lt;字段详细信息&gt;&gt;&gt;&gt;&gt;</v>
          </cell>
          <cell r="H7433" t="str">
            <v>AC_AR_ID,CRD_NO,RPRG_OU_IP_ID</v>
          </cell>
        </row>
        <row r="7434">
          <cell r="E7434" t="str">
            <v>SAL_FAC_SUB_ORD_INF</v>
          </cell>
          <cell r="F7434" t="e">
            <v>#N/A</v>
          </cell>
          <cell r="G7434" t="str">
            <v>&lt;&lt;&lt;&lt;&lt;字段详细信息&gt;&gt;&gt;&gt;&gt;</v>
          </cell>
          <cell r="H7434" t="str">
            <v>SUB_ORD_NO</v>
          </cell>
        </row>
        <row r="7435">
          <cell r="E7435" t="str">
            <v>LN_APL_RLT_INF_20201118_BDW_ZX_02</v>
          </cell>
          <cell r="F7435" t="e">
            <v>#N/A</v>
          </cell>
          <cell r="G7435" t="str">
            <v>&lt;&lt;&lt;&lt;&lt;字段详细信息&gt;&gt;&gt;&gt;&gt;</v>
          </cell>
          <cell r="H7435" t="str">
            <v>CTR_AR_ID</v>
          </cell>
        </row>
        <row r="7436">
          <cell r="E7436" t="str">
            <v>ASS_MGT_PD_BASE_INFO</v>
          </cell>
          <cell r="F7436" t="e">
            <v>#N/A</v>
          </cell>
          <cell r="G7436" t="str">
            <v>&lt;&lt;&lt;&lt;&lt;字段详细信息&gt;&gt;&gt;&gt;&gt;</v>
          </cell>
          <cell r="H7436" t="str">
            <v>RUN_NBR</v>
          </cell>
        </row>
        <row r="7437">
          <cell r="E7437" t="str">
            <v>ASS_MGT_PLAN_INFO</v>
          </cell>
          <cell r="F7437" t="e">
            <v>#N/A</v>
          </cell>
          <cell r="G7437" t="str">
            <v>&lt;&lt;&lt;&lt;&lt;字段详细信息&gt;&gt;&gt;&gt;&gt;</v>
          </cell>
          <cell r="H7437" t="str">
            <v>RUN_NBR</v>
          </cell>
        </row>
        <row r="7438">
          <cell r="E7438" t="str">
            <v>AST_IVST_TXN_DETL</v>
          </cell>
          <cell r="F7438" t="e">
            <v>#N/A</v>
          </cell>
          <cell r="G7438" t="str">
            <v>&lt;&lt;&lt;&lt;&lt;字段详细信息&gt;&gt;&gt;&gt;&gt;</v>
          </cell>
          <cell r="H7438" t="str">
            <v>IVST_TXN_SEQ_NO</v>
          </cell>
        </row>
        <row r="7439">
          <cell r="E7439" t="str">
            <v>AG_ARV_BILL_INFO_AMEND</v>
          </cell>
          <cell r="F7439" t="e">
            <v>#N/A</v>
          </cell>
          <cell r="G7439" t="str">
            <v>&lt;&lt;&lt;&lt;&lt;字段详细信息&gt;&gt;&gt;&gt;&gt;</v>
          </cell>
          <cell r="H7439" t="str">
            <v>TXN_RUN_NBR,AG_ARV_BILL_NO</v>
          </cell>
        </row>
        <row r="7440">
          <cell r="E7440" t="str">
            <v>CST_CLT_INF</v>
          </cell>
          <cell r="F7440" t="e">
            <v>#N/A</v>
          </cell>
          <cell r="G7440" t="str">
            <v>&lt;&lt;&lt;&lt;&lt;字段详细信息&gt;&gt;&gt;&gt;&gt;</v>
          </cell>
          <cell r="H7440" t="str">
            <v>CLT_CGY_TP_ID,CLT_ORDR_NBR,CLT_SRL_NBR,PRIM_CST_ID</v>
          </cell>
        </row>
        <row r="7441">
          <cell r="E7441" t="str">
            <v>AG_ARV_BILL_INFO_ALL</v>
          </cell>
          <cell r="F7441" t="e">
            <v>#N/A</v>
          </cell>
          <cell r="G7441" t="str">
            <v>&lt;&lt;&lt;&lt;&lt;字段详细信息&gt;&gt;&gt;&gt;&gt;</v>
          </cell>
          <cell r="H7441" t="str">
            <v>TXN_RUN_NBR</v>
          </cell>
        </row>
        <row r="7442">
          <cell r="E7442" t="str">
            <v>MBIZ_ACG_JUNA_ENTR_DTL</v>
          </cell>
          <cell r="F7442" t="e">
            <v>#N/A</v>
          </cell>
          <cell r="G7442" t="str">
            <v>&lt;&lt;&lt;&lt;&lt;字段详细信息&gt;&gt;&gt;&gt;&gt;</v>
          </cell>
          <cell r="H7442" t="str">
            <v>DTL_SEQ_NO</v>
          </cell>
        </row>
        <row r="7443">
          <cell r="E7443" t="str">
            <v>IMBS_GL_AR_INF</v>
          </cell>
          <cell r="F7443" t="e">
            <v>#N/A</v>
          </cell>
          <cell r="G7443" t="str">
            <v>&lt;&lt;&lt;&lt;&lt;字段详细信息&gt;&gt;&gt;&gt;&gt;</v>
          </cell>
          <cell r="H7443" t="str">
            <v>T3IP_ENT_CD,USER_NO,ETL_FL_NM</v>
          </cell>
        </row>
        <row r="7444">
          <cell r="E7444" t="str">
            <v>FMS_SHR_CLR_DTL_20200527_BDW_LX_36</v>
          </cell>
          <cell r="F7444" t="e">
            <v>#N/A</v>
          </cell>
          <cell r="G7444" t="str">
            <v>&lt;&lt;&lt;&lt;&lt;字段详细信息&gt;&gt;&gt;&gt;&gt;</v>
          </cell>
          <cell r="H7444" t="str">
            <v>APL_SEQ_NO</v>
          </cell>
        </row>
        <row r="7445">
          <cell r="E7445" t="str">
            <v>DOC_COL_INFO_ALL_20200708_BDW_YZ_01</v>
          </cell>
          <cell r="F7445" t="e">
            <v>#N/A</v>
          </cell>
          <cell r="G7445" t="str">
            <v>&lt;&lt;&lt;&lt;&lt;字段详细信息&gt;&gt;&gt;&gt;&gt;</v>
          </cell>
          <cell r="H7445" t="str">
            <v>TXN_RUN_NO</v>
          </cell>
        </row>
        <row r="7446">
          <cell r="E7446" t="str">
            <v>FNC_PD_BSC_INF_NEW_20200527_BDW_LX_33</v>
          </cell>
          <cell r="F7446" t="e">
            <v>#N/A</v>
          </cell>
          <cell r="G7446" t="str">
            <v>&lt;&lt;&lt;&lt;&lt;字段详细信息&gt;&gt;&gt;&gt;&gt;</v>
          </cell>
          <cell r="H7446" t="str">
            <v>FNC_PD_CD</v>
          </cell>
        </row>
        <row r="7447">
          <cell r="E7447" t="str">
            <v>INST_CLR_VOSTRO_RGST_20200708_BDW_YZ_02</v>
          </cell>
          <cell r="F7447" t="e">
            <v>#N/A</v>
          </cell>
          <cell r="G7447" t="str">
            <v>&lt;&lt;&lt;&lt;&lt;字段详细信息&gt;&gt;&gt;&gt;&gt;</v>
          </cell>
          <cell r="H7447" t="str">
            <v>CONSIGN_DT,ISDFI_CODE,PYMT_TXN_SEQ_NO,DB_CR_IND,NOSTRO_VOSTRO_F,VLD_F</v>
          </cell>
        </row>
        <row r="7448">
          <cell r="E7448" t="str">
            <v>NFCP_LOAN_AR_20190904_BDW_WCM_01</v>
          </cell>
          <cell r="F7448" t="e">
            <v>#N/A</v>
          </cell>
          <cell r="G7448" t="str">
            <v>&lt;&lt;&lt;&lt;&lt;字段详细信息&gt;&gt;&gt;&gt;&gt;</v>
          </cell>
          <cell r="H7448" t="str">
            <v>LN_DBL_AR_ID,RPRG_OU_IP_ID</v>
          </cell>
        </row>
        <row r="7449">
          <cell r="E7449" t="str">
            <v>BEPS_TXN_DTL_20190904_BDW_YZ_111</v>
          </cell>
          <cell r="F7449" t="e">
            <v>#N/A</v>
          </cell>
          <cell r="G7449" t="str">
            <v>&lt;&lt;&lt;&lt;&lt;字段详细信息&gt;&gt;&gt;&gt;&gt;</v>
          </cell>
          <cell r="H7449" t="str">
            <v>FRT_TML_TXN_DT,FRT_TML_TXN_RUN_MBR</v>
          </cell>
        </row>
        <row r="7450">
          <cell r="E7450" t="str">
            <v>ACPS_TML_INFO_20200527_BDW_YZ_01</v>
          </cell>
          <cell r="F7450" t="e">
            <v>#N/A</v>
          </cell>
          <cell r="G7450" t="str">
            <v>&lt;&lt;&lt;&lt;&lt;字段详细信息&gt;&gt;&gt;&gt;&gt;</v>
          </cell>
          <cell r="H7450" t="str">
            <v>TML_SEQ_NO</v>
          </cell>
        </row>
        <row r="7451">
          <cell r="E7451" t="str">
            <v>POSP_TXN_EVT_20191218_BDW_ZX_06</v>
          </cell>
          <cell r="F7451" t="str">
            <v>POS交易流水表</v>
          </cell>
          <cell r="G7451" t="str">
            <v>&lt;&lt;&lt;&lt;&lt;字段详细信息&gt;&gt;&gt;&gt;&gt;</v>
          </cell>
          <cell r="H7451" t="str">
            <v>PLT_DT,PLT_TM,PLT_PRO_TP_ID,PLT_TXN_NO</v>
          </cell>
        </row>
        <row r="7452">
          <cell r="E7452" t="str">
            <v>POSP_ACPS_OU</v>
          </cell>
          <cell r="F7452" t="e">
            <v>#N/A</v>
          </cell>
          <cell r="G7452" t="str">
            <v>&lt;&lt;&lt;&lt;&lt;字段详细信息&gt;&gt;&gt;&gt;&gt;</v>
          </cell>
          <cell r="H7452" t="str">
            <v>OU_IP_ID</v>
          </cell>
        </row>
        <row r="7453">
          <cell r="E7453" t="str">
            <v>BEPS_TXN_DTL</v>
          </cell>
          <cell r="F7453" t="e">
            <v>#N/A</v>
          </cell>
          <cell r="G7453" t="str">
            <v>&lt;&lt;&lt;&lt;&lt;字段详细信息&gt;&gt;&gt;&gt;&gt;</v>
          </cell>
          <cell r="H7453" t="str">
            <v>FRT_TML_TXN_DT,FRT_TML_TXN_RUN_MBR</v>
          </cell>
        </row>
        <row r="7454">
          <cell r="E7454" t="str">
            <v>ORG_TXN_CLR_INFO</v>
          </cell>
          <cell r="F7454" t="e">
            <v>#N/A</v>
          </cell>
          <cell r="G7454" t="str">
            <v>&lt;&lt;&lt;&lt;&lt;字段详细信息&gt;&gt;&gt;&gt;&gt;</v>
          </cell>
          <cell r="H7454" t="str">
            <v>CLR_DT,CCY_ID,OU_IP_ID,TXN_SEQ_NO,TXN_TP</v>
          </cell>
        </row>
        <row r="7455">
          <cell r="E7455" t="str">
            <v>FNC_BIZ_BTCH_CPTL_RUN_20210519_BDW_ZX_03</v>
          </cell>
          <cell r="F7455" t="e">
            <v>#N/A</v>
          </cell>
          <cell r="G7455" t="str">
            <v>&lt;&lt;&lt;&lt;&lt;字段详细信息&gt;&gt;&gt;&gt;&gt;</v>
          </cell>
          <cell r="H7455" t="str">
            <v>INSRT_DT,APL_SEQ_NO,SEND_BNK_HOST_SEQ_NO</v>
          </cell>
        </row>
        <row r="7456">
          <cell r="E7456" t="str">
            <v>BOD_YLD_CUV</v>
          </cell>
          <cell r="F7456" t="e">
            <v>#N/A</v>
          </cell>
          <cell r="G7456" t="str">
            <v>&lt;&lt;&lt;&lt;&lt;字段详细信息&gt;&gt;&gt;&gt;&gt;</v>
          </cell>
          <cell r="H7456" t="str">
            <v>OBJ_ID</v>
          </cell>
        </row>
        <row r="7457">
          <cell r="E7457" t="str">
            <v>FNC_TXN_CHK_RGST</v>
          </cell>
          <cell r="F7457" t="e">
            <v>#N/A</v>
          </cell>
          <cell r="G7457" t="str">
            <v>&lt;&lt;&lt;&lt;&lt;字段详细信息&gt;&gt;&gt;&gt;&gt;</v>
          </cell>
          <cell r="H7457" t="str">
            <v>TXN_RUN_NBR</v>
          </cell>
        </row>
        <row r="7458">
          <cell r="E7458" t="str">
            <v>FMS_CST_INFO_20191205</v>
          </cell>
          <cell r="F7458" t="e">
            <v>#N/A</v>
          </cell>
          <cell r="G7458" t="str">
            <v>&lt;&lt;&lt;&lt;&lt;字段详细信息&gt;&gt;&gt;&gt;&gt;</v>
          </cell>
          <cell r="H7458" t="str">
            <v>FMS_CST_NO,OU_ID_L1,ETL_FL_NM</v>
          </cell>
        </row>
        <row r="7459">
          <cell r="E7459" t="str">
            <v>FMS_TXN_RUN</v>
          </cell>
          <cell r="F7459" t="e">
            <v>#N/A</v>
          </cell>
          <cell r="G7459" t="str">
            <v>&lt;&lt;&lt;&lt;&lt;字段详细信息&gt;&gt;&gt;&gt;&gt;</v>
          </cell>
          <cell r="H7459" t="str">
            <v>TXN_RUN_NBR</v>
          </cell>
        </row>
        <row r="7460">
          <cell r="E7460" t="str">
            <v>FNC_BIZ_AC_TXN_RUN</v>
          </cell>
          <cell r="F7460" t="e">
            <v>#N/A</v>
          </cell>
          <cell r="G7460" t="str">
            <v>&lt;&lt;&lt;&lt;&lt;字段详细信息&gt;&gt;&gt;&gt;&gt;</v>
          </cell>
          <cell r="H7460" t="str">
            <v>APL_SEQ_NO</v>
          </cell>
        </row>
        <row r="7461">
          <cell r="E7461" t="str">
            <v>BOD_DSTB_FUD_AFM_20201118_BDW_YZ_108</v>
          </cell>
          <cell r="F7461" t="e">
            <v>#N/A</v>
          </cell>
          <cell r="G7461" t="str">
            <v>&lt;&lt;&lt;&lt;&lt;字段详细信息&gt;&gt;&gt;&gt;&gt;</v>
          </cell>
          <cell r="H7461" t="str">
            <v>REQ_ID</v>
          </cell>
        </row>
        <row r="7462">
          <cell r="E7462" t="str">
            <v>CC_AC_AR_20210414_BDW_DF_143</v>
          </cell>
          <cell r="F7462" t="e">
            <v>#N/A</v>
          </cell>
          <cell r="G7462" t="str">
            <v>&lt;&lt;&lt;&lt;&lt;字段详细信息&gt;&gt;&gt;&gt;&gt;</v>
          </cell>
          <cell r="H7462" t="str">
            <v>CC_AC_AR_ID,DNMN_CCY_ID</v>
          </cell>
        </row>
        <row r="7463">
          <cell r="E7463" t="str">
            <v>LN_APL_RLT_INF_20191218_BDW_ZX_09</v>
          </cell>
          <cell r="F7463" t="e">
            <v>#N/A</v>
          </cell>
          <cell r="G7463" t="str">
            <v>&lt;&lt;&lt;&lt;&lt;字段详细信息&gt;&gt;&gt;&gt;&gt;</v>
          </cell>
          <cell r="H7463" t="str">
            <v>CTR_AR_ID</v>
          </cell>
        </row>
        <row r="7464">
          <cell r="E7464" t="str">
            <v>FNC_PD_OH_INF</v>
          </cell>
          <cell r="F7464" t="e">
            <v>#N/A</v>
          </cell>
          <cell r="G7464" t="str">
            <v>&lt;&lt;&lt;&lt;&lt;字段详细信息&gt;&gt;&gt;&gt;&gt;</v>
          </cell>
          <cell r="H7464" t="str">
            <v>FNC_PRD_ID</v>
          </cell>
        </row>
        <row r="7465">
          <cell r="E7465" t="str">
            <v>AST_CRD_DTL</v>
          </cell>
          <cell r="F7465" t="e">
            <v>#N/A</v>
          </cell>
          <cell r="G7465" t="str">
            <v>&lt;&lt;&lt;&lt;&lt;字段详细信息&gt;&gt;&gt;&gt;&gt;</v>
          </cell>
          <cell r="H7465" t="str">
            <v>AST_DTL_ID</v>
          </cell>
        </row>
        <row r="7466">
          <cell r="E7466" t="str">
            <v>AST_CRD_INF</v>
          </cell>
          <cell r="F7466" t="e">
            <v>#N/A</v>
          </cell>
          <cell r="G7466" t="str">
            <v>&lt;&lt;&lt;&lt;&lt;字段详细信息&gt;&gt;&gt;&gt;&gt;</v>
          </cell>
          <cell r="H7466" t="str">
            <v>AST_ID</v>
          </cell>
        </row>
        <row r="7467">
          <cell r="E7467" t="str">
            <v>MER_PLT_BSI_INFO_20200708_BDW_XX_32</v>
          </cell>
          <cell r="F7467" t="e">
            <v>#N/A</v>
          </cell>
          <cell r="G7467" t="str">
            <v>&lt;&lt;&lt;&lt;&lt;字段详细信息&gt;&gt;&gt;&gt;&gt;</v>
          </cell>
          <cell r="H7467" t="str">
            <v>MER_NBR</v>
          </cell>
        </row>
        <row r="7468">
          <cell r="E7468" t="str">
            <v>EPAY_MER_ACC_INFO_20200527_BDW_LX_32</v>
          </cell>
          <cell r="F7468" t="e">
            <v>#N/A</v>
          </cell>
          <cell r="G7468" t="str">
            <v>&lt;&lt;&lt;&lt;&lt;字段详细信息&gt;&gt;&gt;&gt;&gt;</v>
          </cell>
          <cell r="H7468" t="str">
            <v>MER_NBR</v>
          </cell>
        </row>
        <row r="7469">
          <cell r="E7469" t="str">
            <v>CWGL_OU</v>
          </cell>
          <cell r="F7469" t="e">
            <v>#N/A</v>
          </cell>
          <cell r="G7469" t="str">
            <v>&lt;&lt;&lt;&lt;&lt;字段详细信息&gt;&gt;&gt;&gt;&gt;</v>
          </cell>
          <cell r="H7469" t="str">
            <v>CWGL_OU_ID</v>
          </cell>
        </row>
        <row r="7470">
          <cell r="E7470" t="str">
            <v>ACPS_GNL_QRCD_MCHNT_INFO_20200212_BDW_ZX_03</v>
          </cell>
          <cell r="F7470" t="e">
            <v>#N/A</v>
          </cell>
          <cell r="G7470" t="str">
            <v>&lt;&lt;&lt;&lt;&lt;字段详细信息&gt;&gt;&gt;&gt;&gt;</v>
          </cell>
          <cell r="H7470" t="str">
            <v>MCHNT_ID</v>
          </cell>
        </row>
        <row r="7471">
          <cell r="E7471" t="str">
            <v>ACG_SBJ_DLY_BAL_P</v>
          </cell>
          <cell r="F7471" t="e">
            <v>#N/A</v>
          </cell>
          <cell r="G7471" t="str">
            <v>&lt;&lt;&lt;&lt;&lt;字段详细信息&gt;&gt;&gt;&gt;&gt;</v>
          </cell>
          <cell r="H7471" t="str">
            <v>LDG_ID,FSC_DT,BAL_TP_ID,CCY_ID,SUB_BR_OU_ID,PD_ID,MRG_NOSTRO_VOSTRO_CD,SRC_TP_ID,CNL_TP_ID,NEW_ACG_SBJ_ID,OU_IP_ID</v>
          </cell>
        </row>
        <row r="7472">
          <cell r="E7472" t="str">
            <v>MBIZ_ACG_JUNA_ENTR_DTL_20201118_BDW_YZ_108</v>
          </cell>
          <cell r="F7472" t="e">
            <v>#N/A</v>
          </cell>
          <cell r="G7472" t="str">
            <v>&lt;&lt;&lt;&lt;&lt;字段详细信息&gt;&gt;&gt;&gt;&gt;</v>
          </cell>
          <cell r="H7472" t="str">
            <v>DTL_SEQ_NO</v>
          </cell>
        </row>
        <row r="7473">
          <cell r="E7473" t="str">
            <v>BOD_POS_MAG</v>
          </cell>
          <cell r="F7473" t="e">
            <v>#N/A</v>
          </cell>
          <cell r="G7473" t="str">
            <v>&lt;&lt;&lt;&lt;&lt;字段详细信息&gt;&gt;&gt;&gt;&gt;</v>
          </cell>
          <cell r="H7473" t="str">
            <v>SEQ_NO</v>
          </cell>
        </row>
        <row r="7474">
          <cell r="E7474" t="str">
            <v>ZLD_MIN_PRG_IN_20200909_BDW_XX_11</v>
          </cell>
          <cell r="F7474" t="e">
            <v>#N/A</v>
          </cell>
          <cell r="G7474" t="str">
            <v>&lt;&lt;&lt;&lt;&lt;字段详细信息&gt;&gt;&gt;&gt;&gt;</v>
          </cell>
          <cell r="H7474" t="str">
            <v>APP_ID</v>
          </cell>
        </row>
        <row r="7475">
          <cell r="E7475" t="str">
            <v>DB_CRD</v>
          </cell>
          <cell r="F7475" t="e">
            <v>#N/A</v>
          </cell>
          <cell r="G7475" t="str">
            <v>&lt;&lt;&lt;&lt;&lt;字段详细信息&gt;&gt;&gt;&gt;&gt;</v>
          </cell>
          <cell r="H7475" t="str">
            <v>DB_CRD_NO</v>
          </cell>
        </row>
        <row r="7476">
          <cell r="E7476" t="str">
            <v>DMD_DEP_MN_AR_20201008_BDW_ZX_05</v>
          </cell>
          <cell r="F7476" t="e">
            <v>#N/A</v>
          </cell>
          <cell r="G7476" t="str">
            <v>&lt;&lt;&lt;&lt;&lt;字段详细信息&gt;&gt;&gt;&gt;&gt;</v>
          </cell>
          <cell r="H7476" t="str">
            <v>DMD_DEP_AR_ID</v>
          </cell>
        </row>
        <row r="7477">
          <cell r="E7477" t="str">
            <v>INTT_PYMT_TXN_RUN</v>
          </cell>
          <cell r="F7477" t="e">
            <v>#N/A</v>
          </cell>
          <cell r="G7477" t="str">
            <v>&lt;&lt;&lt;&lt;&lt;字段详细信息&gt;&gt;&gt;&gt;&gt;</v>
          </cell>
          <cell r="H7477" t="str">
            <v>PYMT_TML_TOT_TXN_RUN_NO,PYMT_TML_TXN_RUN_NO</v>
          </cell>
        </row>
        <row r="7478">
          <cell r="E7478" t="str">
            <v>IMBS_SGYTC_RFND_TXN</v>
          </cell>
          <cell r="F7478" t="e">
            <v>#N/A</v>
          </cell>
          <cell r="G7478" t="str">
            <v>&lt;&lt;&lt;&lt;&lt;字段详细信息&gt;&gt;&gt;&gt;&gt;</v>
          </cell>
          <cell r="H7478" t="str">
            <v>FRT_TML_TXN_DT,FRT_TML_TXN_RUN_MBR,BTCH_NO</v>
          </cell>
        </row>
        <row r="7479">
          <cell r="E7479" t="str">
            <v>IMBS_SGYTC_PYMT_TXN</v>
          </cell>
          <cell r="F7479" t="e">
            <v>#N/A</v>
          </cell>
          <cell r="G7479" t="str">
            <v>&lt;&lt;&lt;&lt;&lt;字段详细信息&gt;&gt;&gt;&gt;&gt;</v>
          </cell>
          <cell r="H7479" t="str">
            <v>FRT_TML_TXN_RUN_MBR,NTR_AC_DT</v>
          </cell>
        </row>
        <row r="7480">
          <cell r="E7480" t="str">
            <v>IMBS_SGYTC_CURT_AC_INF</v>
          </cell>
          <cell r="F7480" t="e">
            <v>#N/A</v>
          </cell>
          <cell r="G7480" t="str">
            <v>&lt;&lt;&lt;&lt;&lt;字段详细信息&gt;&gt;&gt;&gt;&gt;</v>
          </cell>
          <cell r="H7480" t="str">
            <v>CURT_AC_AR_ID,ACC_TP_ID</v>
          </cell>
        </row>
        <row r="7481">
          <cell r="E7481" t="str">
            <v>IMBS_SGYTC_CORT_SIGN_INF</v>
          </cell>
          <cell r="F7481" t="e">
            <v>#N/A</v>
          </cell>
          <cell r="G7481" t="str">
            <v>&lt;&lt;&lt;&lt;&lt;字段详细信息&gt;&gt;&gt;&gt;&gt;</v>
          </cell>
          <cell r="H7481" t="str">
            <v>CURT_CD</v>
          </cell>
        </row>
        <row r="7482">
          <cell r="E7482" t="str">
            <v>LAD_MRGN_SUB_ACCT</v>
          </cell>
          <cell r="F7482" t="e">
            <v>#N/A</v>
          </cell>
          <cell r="G7482" t="str">
            <v>&lt;&lt;&lt;&lt;&lt;字段详细信息&gt;&gt;&gt;&gt;&gt;</v>
          </cell>
          <cell r="H7482" t="str">
            <v>ACCT_NO,INST_CD,AGEN_CMPY_NO</v>
          </cell>
        </row>
        <row r="7483">
          <cell r="E7483" t="str">
            <v>SINOPEC_ACCT_INFO</v>
          </cell>
          <cell r="F7483" t="e">
            <v>#N/A</v>
          </cell>
          <cell r="G7483" t="str">
            <v>&lt;&lt;&lt;&lt;&lt;字段详细信息&gt;&gt;&gt;&gt;&gt;</v>
          </cell>
          <cell r="H7483" t="str">
            <v>PYE_AC_NO</v>
          </cell>
        </row>
        <row r="7484">
          <cell r="E7484" t="str">
            <v>LAD_PYM_MRGN_TRAN_RUN</v>
          </cell>
          <cell r="F7484" t="e">
            <v>#N/A</v>
          </cell>
          <cell r="G7484" t="str">
            <v>&lt;&lt;&lt;&lt;&lt;字段详细信息&gt;&gt;&gt;&gt;&gt;</v>
          </cell>
          <cell r="H7484" t="str">
            <v>TXN_DT,TXN_RUN_NO,INST_CD,ACCT_NO,AGEN_CMPY_NO</v>
          </cell>
        </row>
        <row r="7485">
          <cell r="E7485" t="str">
            <v>AGEN_CMPY_MAP</v>
          </cell>
          <cell r="F7485" t="e">
            <v>#N/A</v>
          </cell>
          <cell r="G7485" t="str">
            <v>&lt;&lt;&lt;&lt;&lt;字段详细信息&gt;&gt;&gt;&gt;&gt;</v>
          </cell>
          <cell r="H7485" t="str">
            <v>BSI_TP_CD,MAP_CD,LED_AGC_CD</v>
          </cell>
        </row>
        <row r="7486">
          <cell r="E7486" t="str">
            <v>CC_CORE_AC_STMT_RUN</v>
          </cell>
          <cell r="F7486" t="e">
            <v>#N/A</v>
          </cell>
          <cell r="G7486" t="str">
            <v>&lt;&lt;&lt;&lt;&lt;字段详细信息&gt;&gt;&gt;&gt;&gt;</v>
          </cell>
          <cell r="H7486" t="str">
            <v>STMT_DT,TXN_TP_ID,FRT_TML_TXN_RUN_NBR,CRD_NO,TM_SEQ_NO,DB_CR_IND,TXN_AMT,FRT_TML_TXN_DTTM</v>
          </cell>
        </row>
        <row r="7487">
          <cell r="E7487" t="str">
            <v>ACPS_MCHNT_INFO_20200527_BDW_YZ_01</v>
          </cell>
          <cell r="F7487" t="e">
            <v>#N/A</v>
          </cell>
          <cell r="G7487" t="str">
            <v>&lt;&lt;&lt;&lt;&lt;字段详细信息&gt;&gt;&gt;&gt;&gt;</v>
          </cell>
          <cell r="H7487" t="str">
            <v>MCHNT_ID</v>
          </cell>
        </row>
        <row r="7488">
          <cell r="E7488" t="str">
            <v>IMBS_ETC_TXN_RUN_20200429_BDW_YZ_03</v>
          </cell>
          <cell r="F7488" t="e">
            <v>#N/A</v>
          </cell>
          <cell r="G7488" t="str">
            <v>&lt;&lt;&lt;&lt;&lt;字段详细信息&gt;&gt;&gt;&gt;&gt;</v>
          </cell>
          <cell r="H7488" t="str">
            <v>DATA_ETR_DT,DATA_ETR_BTCH_NO,BAT_SEQ_NO</v>
          </cell>
        </row>
        <row r="7489">
          <cell r="E7489" t="str">
            <v>FMS_RPT_PROD_EXIST_DTL_HISTORY</v>
          </cell>
          <cell r="F7489" t="str">
            <v>产品存续明细</v>
          </cell>
          <cell r="G7489" t="str">
            <v>&lt;&lt;&lt;&lt;&lt;字段详细信息&gt;&gt;&gt;&gt;&gt;</v>
          </cell>
          <cell r="H7489" t="str">
            <v>OU_ID,PRD_CD,CRT_DT</v>
          </cell>
        </row>
        <row r="7490">
          <cell r="E7490" t="str">
            <v>GNT_INF</v>
          </cell>
          <cell r="F7490" t="e">
            <v>#N/A</v>
          </cell>
          <cell r="G7490" t="str">
            <v>&lt;&lt;&lt;&lt;&lt;字段详细信息&gt;&gt;&gt;&gt;&gt;</v>
          </cell>
          <cell r="H7490" t="str">
            <v>ID</v>
          </cell>
        </row>
        <row r="7491">
          <cell r="E7491" t="str">
            <v>DCN_CTR_AR_20220413_BDW_FQS_17</v>
          </cell>
          <cell r="F7491" t="e">
            <v>#N/A</v>
          </cell>
          <cell r="G7491" t="str">
            <v>&lt;&lt;&lt;&lt;&lt;字段详细信息&gt;&gt;&gt;&gt;&gt;</v>
          </cell>
          <cell r="H7491" t="str">
            <v>CTR_SEQ_NBR,DCN_CTR_AR_ID</v>
          </cell>
        </row>
        <row r="7492">
          <cell r="E7492" t="str">
            <v>LOAN_AR_20220413_BDW_FQS_17</v>
          </cell>
          <cell r="F7492" t="e">
            <v>#N/A</v>
          </cell>
          <cell r="G7492" t="str">
            <v>&lt;&lt;&lt;&lt;&lt;字段详细信息&gt;&gt;&gt;&gt;&gt;</v>
          </cell>
          <cell r="H7492" t="str">
            <v>LN_AR_ID</v>
          </cell>
        </row>
        <row r="7493">
          <cell r="E7493" t="str">
            <v>SAL_FAC_ORD_INF</v>
          </cell>
          <cell r="F7493" t="e">
            <v>#N/A</v>
          </cell>
          <cell r="G7493" t="str">
            <v>&lt;&lt;&lt;&lt;&lt;字段详细信息&gt;&gt;&gt;&gt;&gt;</v>
          </cell>
          <cell r="H7493" t="str">
            <v>ORD_NO,USR_ID</v>
          </cell>
        </row>
        <row r="7494">
          <cell r="E7494" t="str">
            <v>MCHNT_RTLNP_INF_20201021_BDW_ZX_14</v>
          </cell>
          <cell r="F7494" t="e">
            <v>#N/A</v>
          </cell>
          <cell r="G7494" t="str">
            <v>&lt;&lt;&lt;&lt;&lt;字段详细信息&gt;&gt;&gt;&gt;&gt;</v>
          </cell>
          <cell r="H7494" t="str">
            <v>PRIM_MCHNT_SEQ_NBR,SUB_MCHNT_SEQ_NBR,MCHNT_SEQ_NBR</v>
          </cell>
        </row>
        <row r="7495">
          <cell r="E7495" t="str">
            <v>SAL_FAC_DICT</v>
          </cell>
          <cell r="F7495" t="e">
            <v>#N/A</v>
          </cell>
          <cell r="G7495" t="str">
            <v>&lt;&lt;&lt;&lt;&lt;字段详细信息&gt;&gt;&gt;&gt;&gt;</v>
          </cell>
          <cell r="H7495" t="str">
            <v>DICT_TP_ID,DICT_ID</v>
          </cell>
        </row>
        <row r="7496">
          <cell r="E7496" t="str">
            <v>LBY_AC_SL_PD_INFO</v>
          </cell>
          <cell r="F7496" t="e">
            <v>#N/A</v>
          </cell>
          <cell r="G7496" t="str">
            <v>&lt;&lt;&lt;&lt;&lt;字段详细信息&gt;&gt;&gt;&gt;&gt;</v>
          </cell>
          <cell r="H7496" t="str">
            <v>LBY_AC_AR_ID</v>
          </cell>
        </row>
        <row r="7497">
          <cell r="E7497" t="str">
            <v>LBY_AC_INFO</v>
          </cell>
          <cell r="F7497" t="e">
            <v>#N/A</v>
          </cell>
          <cell r="G7497" t="str">
            <v>&lt;&lt;&lt;&lt;&lt;字段详细信息&gt;&gt;&gt;&gt;&gt;</v>
          </cell>
          <cell r="H7497" t="str">
            <v>LBY_AC_AR_ID</v>
          </cell>
        </row>
        <row r="7498">
          <cell r="E7498" t="str">
            <v>SAL_FAC_PROD_DICT</v>
          </cell>
          <cell r="F7498" t="e">
            <v>#N/A</v>
          </cell>
          <cell r="G7498" t="str">
            <v>&lt;&lt;&lt;&lt;&lt;字段详细信息&gt;&gt;&gt;&gt;&gt;</v>
          </cell>
          <cell r="H7498" t="str">
            <v>PTY_ID,DICT_ID,DICT_TP_ID,PD_ID,PD_VER_NO,SUB_PD_ID,SUB_PD_VER_NO</v>
          </cell>
        </row>
        <row r="7499">
          <cell r="E7499" t="str">
            <v>AST_REDU_INF</v>
          </cell>
          <cell r="F7499" t="e">
            <v>#N/A</v>
          </cell>
          <cell r="G7499" t="str">
            <v>&lt;&lt;&lt;&lt;&lt;字段详细信息&gt;&gt;&gt;&gt;&gt;</v>
          </cell>
          <cell r="H7499" t="str">
            <v>AST_REDU_ID</v>
          </cell>
        </row>
        <row r="7500">
          <cell r="E7500" t="str">
            <v>NFCP_CORP_CST_RLTNP_INF</v>
          </cell>
          <cell r="F7500" t="e">
            <v>#N/A</v>
          </cell>
          <cell r="G7500" t="str">
            <v>&lt;&lt;&lt;&lt;&lt;字段详细信息&gt;&gt;&gt;&gt;&gt;</v>
          </cell>
          <cell r="H7500" t="str">
            <v>PUB_USR_ID,CST_X_CST_TP_ID,SEQ_NO</v>
          </cell>
        </row>
        <row r="7501">
          <cell r="E7501" t="str">
            <v>NFCP_CORP_ADDR_INF</v>
          </cell>
          <cell r="F7501" t="e">
            <v>#N/A</v>
          </cell>
          <cell r="G7501" t="str">
            <v>&lt;&lt;&lt;&lt;&lt;字段详细信息&gt;&gt;&gt;&gt;&gt;</v>
          </cell>
          <cell r="H7501" t="str">
            <v>PUB_USR_ID,CST_X_CST_TP_ID,ADR_TP_ID,PST_ADR_RANK</v>
          </cell>
        </row>
        <row r="7502">
          <cell r="E7502" t="str">
            <v>NFCP_CORP_CST_CNL_INF</v>
          </cell>
          <cell r="F7502" t="e">
            <v>#N/A</v>
          </cell>
          <cell r="G7502" t="str">
            <v>&lt;&lt;&lt;&lt;&lt;字段详细信息&gt;&gt;&gt;&gt;&gt;</v>
          </cell>
          <cell r="H7502" t="str">
            <v>PUB_USR_ID,MCHNT_SEQ_NBR,OU_IP_ID,CNL_TP_ID,BIZ_TP_ID</v>
          </cell>
        </row>
        <row r="7503">
          <cell r="E7503" t="str">
            <v>IMBS_ETC_TXN_RUN_20200708_BDW_YZ_03</v>
          </cell>
          <cell r="F7503" t="e">
            <v>#N/A</v>
          </cell>
          <cell r="G7503" t="str">
            <v>&lt;&lt;&lt;&lt;&lt;字段详细信息&gt;&gt;&gt;&gt;&gt;</v>
          </cell>
          <cell r="H7503" t="str">
            <v>DATA_ETR_DT,DATA_ETR_BTCH_NO,BAT_SEQ_NO</v>
          </cell>
        </row>
        <row r="7504">
          <cell r="E7504" t="str">
            <v>NFCP_CORP_CST_INF</v>
          </cell>
          <cell r="F7504" t="e">
            <v>#N/A</v>
          </cell>
          <cell r="G7504" t="str">
            <v>&lt;&lt;&lt;&lt;&lt;字段详细信息&gt;&gt;&gt;&gt;&gt;</v>
          </cell>
          <cell r="H7504" t="str">
            <v>PUB_USR_ID</v>
          </cell>
        </row>
        <row r="7505">
          <cell r="E7505" t="str">
            <v>NFCP_CORP_CST_RLTD_ACG_INF</v>
          </cell>
          <cell r="F7505" t="e">
            <v>#N/A</v>
          </cell>
          <cell r="G7505" t="str">
            <v>&lt;&lt;&lt;&lt;&lt;字段详细信息&gt;&gt;&gt;&gt;&gt;</v>
          </cell>
          <cell r="H7505" t="str">
            <v>REF_APL_ID</v>
          </cell>
        </row>
        <row r="7506">
          <cell r="E7506" t="str">
            <v>LVG_ALLW_ACCT_INFO</v>
          </cell>
          <cell r="F7506" t="str">
            <v>被执行人生活保障金账户信息表</v>
          </cell>
          <cell r="G7506" t="str">
            <v>&lt;&lt;&lt;&lt;&lt;字段详细信息&gt;&gt;&gt;&gt;&gt;</v>
          </cell>
          <cell r="H7506" t="str">
            <v>AC_AR_ID,CCY_ID,CSH_RMIT_IND_TP,STS</v>
          </cell>
        </row>
        <row r="7507">
          <cell r="E7507" t="str">
            <v>ACPS_MCHNT_INFO_TMP</v>
          </cell>
          <cell r="F7507" t="e">
            <v>#N/A</v>
          </cell>
          <cell r="G7507" t="str">
            <v>&lt;&lt;&lt;&lt;&lt;字段详细信息&gt;&gt;&gt;&gt;&gt;</v>
          </cell>
          <cell r="H7507" t="str">
            <v>MCHNT_ID</v>
          </cell>
        </row>
        <row r="7508">
          <cell r="E7508" t="str">
            <v>BNK_COMP_CHN_SUM</v>
          </cell>
          <cell r="F7508" t="e">
            <v>#N/A</v>
          </cell>
          <cell r="G7508" t="str">
            <v>&lt;&lt;&lt;&lt;&lt;字段详细信息&gt;&gt;&gt;&gt;&gt;</v>
          </cell>
          <cell r="H7508" t="str">
            <v>OU_IP_ID,AREA_CD,AREA_TP_ID,COMP_DT</v>
          </cell>
        </row>
        <row r="7509">
          <cell r="E7509" t="str">
            <v>BNK_COMP_RSN_SUM</v>
          </cell>
          <cell r="F7509" t="e">
            <v>#N/A</v>
          </cell>
          <cell r="G7509" t="str">
            <v>&lt;&lt;&lt;&lt;&lt;字段详细信息&gt;&gt;&gt;&gt;&gt;</v>
          </cell>
          <cell r="H7509" t="str">
            <v>OU_IP_ID,AREA_CD,AREA_TP_ID,COMP_DT</v>
          </cell>
        </row>
        <row r="7510">
          <cell r="E7510" t="str">
            <v>LN_APL_RLT_INF_20200318_BDW_YZ_01</v>
          </cell>
          <cell r="F7510" t="e">
            <v>#N/A</v>
          </cell>
          <cell r="G7510" t="str">
            <v>&lt;&lt;&lt;&lt;&lt;字段详细信息&gt;&gt;&gt;&gt;&gt;</v>
          </cell>
          <cell r="H7510" t="str">
            <v>CTR_AR_ID</v>
          </cell>
        </row>
        <row r="7511">
          <cell r="E7511" t="str">
            <v>FMS_CST_INFO</v>
          </cell>
          <cell r="F7511" t="e">
            <v>#N/A</v>
          </cell>
          <cell r="G7511" t="str">
            <v>&lt;&lt;&lt;&lt;&lt;字段详细信息&gt;&gt;&gt;&gt;&gt;</v>
          </cell>
          <cell r="H7511" t="str">
            <v>FMS_CST_NO,OU_ID_L1,ETL_FL_NM</v>
          </cell>
        </row>
        <row r="7512">
          <cell r="E7512" t="str">
            <v>BNK_COMP_TYPE_SUM</v>
          </cell>
          <cell r="F7512" t="e">
            <v>#N/A</v>
          </cell>
          <cell r="G7512" t="str">
            <v>&lt;&lt;&lt;&lt;&lt;字段详细信息&gt;&gt;&gt;&gt;&gt;</v>
          </cell>
          <cell r="H7512" t="str">
            <v>OU_IP_ID,AREA_CD,AREA_TP_ID,COMP_DT</v>
          </cell>
        </row>
        <row r="7513">
          <cell r="E7513" t="str">
            <v>CTR_AR_20200909_BDW_YZ_22</v>
          </cell>
          <cell r="F7513" t="e">
            <v>#N/A</v>
          </cell>
          <cell r="G7513" t="str">
            <v>&lt;&lt;&lt;&lt;&lt;字段详细信息&gt;&gt;&gt;&gt;&gt;</v>
          </cell>
          <cell r="H7513" t="str">
            <v>CTR_AR_ID</v>
          </cell>
        </row>
        <row r="7514">
          <cell r="E7514" t="str">
            <v>LN_INT_INF</v>
          </cell>
          <cell r="F7514" t="e">
            <v>#N/A</v>
          </cell>
          <cell r="G7514" t="str">
            <v>&lt;&lt;&lt;&lt;&lt;字段详细信息&gt;&gt;&gt;&gt;&gt;</v>
          </cell>
          <cell r="H7514" t="str">
            <v>LN_AR_ID,OCRNC_SEQ_NBR</v>
          </cell>
        </row>
        <row r="7515">
          <cell r="E7515" t="str">
            <v>MRTG_REPYMT_SHD</v>
          </cell>
          <cell r="F7515" t="e">
            <v>#N/A</v>
          </cell>
          <cell r="G7515" t="str">
            <v>&lt;&lt;&lt;&lt;&lt;字段详细信息&gt;&gt;&gt;&gt;&gt;</v>
          </cell>
          <cell r="H7515" t="str">
            <v>LN_AR_ID,CRN_NBR_REPYMT</v>
          </cell>
        </row>
        <row r="7516">
          <cell r="E7516" t="str">
            <v>NFCP_TML_INF</v>
          </cell>
          <cell r="F7516" t="e">
            <v>#N/A</v>
          </cell>
          <cell r="G7516" t="str">
            <v>&lt;&lt;&lt;&lt;&lt;字段详细信息&gt;&gt;&gt;&gt;&gt;</v>
          </cell>
          <cell r="H7516" t="str">
            <v>PUB_USR_ID,MCHNT_SEQ_NBR,TML_SEQ_NO</v>
          </cell>
        </row>
        <row r="7517">
          <cell r="E7517" t="str">
            <v>POSP_TXN_EVT_20200527_BDW_ZX_03</v>
          </cell>
          <cell r="F7517" t="str">
            <v>POS交易流水表</v>
          </cell>
          <cell r="G7517" t="str">
            <v>&lt;&lt;&lt;&lt;&lt;字段详细信息&gt;&gt;&gt;&gt;&gt;</v>
          </cell>
          <cell r="H7517" t="str">
            <v>PLT_DT,PLT_TM,PLT_PRO_TP_ID,PLT_TXN_NO</v>
          </cell>
        </row>
        <row r="7518">
          <cell r="E7518" t="str">
            <v>VOU_RGST_20230412_BDW_LX_89</v>
          </cell>
          <cell r="F7518" t="e">
            <v>#N/A</v>
          </cell>
          <cell r="G7518" t="str">
            <v>&lt;&lt;&lt;&lt;&lt;字段详细信息&gt;&gt;&gt;&gt;&gt;</v>
          </cell>
          <cell r="H7518" t="str">
            <v>AC_AR_ID,SEQ_NBR,LP_CD</v>
          </cell>
        </row>
        <row r="7519">
          <cell r="E7519" t="str">
            <v>CSR_FIN_CPT_TIK</v>
          </cell>
          <cell r="F7519" t="e">
            <v>#N/A</v>
          </cell>
          <cell r="G7519" t="str">
            <v>&lt;&lt;&lt;&lt;&lt;字段详细信息&gt;&gt;&gt;&gt;&gt;</v>
          </cell>
          <cell r="H7519" t="str">
            <v>SIG_NUM</v>
          </cell>
        </row>
        <row r="7520">
          <cell r="E7520" t="str">
            <v>DMD_DEP_AR_TXN_DTL_ARCHIVE</v>
          </cell>
          <cell r="F7520" t="e">
            <v>#N/A</v>
          </cell>
          <cell r="G7520" t="str">
            <v>&lt;&lt;&lt;&lt;&lt;字段详细信息&gt;&gt;&gt;&gt;&gt;</v>
          </cell>
          <cell r="H7520" t="str">
            <v>ORIG_TXN_RUN_NBR,SUB_TXN_RUN_NBR,DMD_DEP_AR_ID,TXN_DT</v>
          </cell>
        </row>
        <row r="7521">
          <cell r="E7521" t="str">
            <v>CD_PD_RP_INF</v>
          </cell>
          <cell r="F7521" t="e">
            <v>#N/A</v>
          </cell>
          <cell r="G7521" t="str">
            <v>&lt;&lt;&lt;&lt;&lt;字段详细信息&gt;&gt;&gt;&gt;&gt;</v>
          </cell>
          <cell r="H7521" t="str">
            <v>PD_CD</v>
          </cell>
        </row>
        <row r="7522">
          <cell r="E7522" t="str">
            <v>FIX_TRM_SIG_INF</v>
          </cell>
          <cell r="F7522" t="e">
            <v>#N/A</v>
          </cell>
          <cell r="G7522" t="str">
            <v>&lt;&lt;&lt;&lt;&lt;字段详细信息&gt;&gt;&gt;&gt;&gt;</v>
          </cell>
          <cell r="H7522" t="str">
            <v>AC_AR_ID,CTR_ST_TP_ID</v>
          </cell>
        </row>
        <row r="7523">
          <cell r="E7523" t="str">
            <v>DEP_AR_ABNML_EV_RGST</v>
          </cell>
          <cell r="F7523" t="e">
            <v>#N/A</v>
          </cell>
          <cell r="G7523" t="str">
            <v>&lt;&lt;&lt;&lt;&lt;字段详细信息&gt;&gt;&gt;&gt;&gt;</v>
          </cell>
          <cell r="H7523" t="str">
            <v>EV_NO,OPR_DT,AR_ID</v>
          </cell>
        </row>
        <row r="7524">
          <cell r="E7524" t="str">
            <v>NBL_MTL_TXN_RUN</v>
          </cell>
          <cell r="F7524" t="e">
            <v>#N/A</v>
          </cell>
          <cell r="G7524" t="str">
            <v>&lt;&lt;&lt;&lt;&lt;字段详细信息&gt;&gt;&gt;&gt;&gt;</v>
          </cell>
          <cell r="H7524" t="str">
            <v>APL_LIST_NO</v>
          </cell>
        </row>
        <row r="7525">
          <cell r="E7525" t="str">
            <v>CUR_DEP_SIG_INF_20200805_BDW_XX_05</v>
          </cell>
          <cell r="F7525" t="e">
            <v>#N/A</v>
          </cell>
          <cell r="G7525" t="str">
            <v>&lt;&lt;&lt;&lt;&lt;字段详细信息&gt;&gt;&gt;&gt;&gt;</v>
          </cell>
          <cell r="H7525" t="str">
            <v>AC_AR_ID,DNMN_CCY_ID,CSH_RMIT_IND_TP_ID</v>
          </cell>
        </row>
        <row r="7526">
          <cell r="E7526" t="str">
            <v>REG_OF_CAHD_STA</v>
          </cell>
          <cell r="F7526" t="e">
            <v>#N/A</v>
          </cell>
          <cell r="G7526" t="str">
            <v>&lt;&lt;&lt;&lt;&lt;字段详细信息&gt;&gt;&gt;&gt;&gt;</v>
          </cell>
          <cell r="H7526" t="str">
            <v>CARD_NUM</v>
          </cell>
        </row>
        <row r="7527">
          <cell r="E7527" t="str">
            <v>LN_ACC_ORD_INFO</v>
          </cell>
          <cell r="F7527" t="e">
            <v>#N/A</v>
          </cell>
          <cell r="G7527" t="str">
            <v>&lt;&lt;&lt;&lt;&lt;字段详细信息&gt;&gt;&gt;&gt;&gt;</v>
          </cell>
          <cell r="H7527" t="str">
            <v>ORD_NO</v>
          </cell>
        </row>
        <row r="7528">
          <cell r="E7528" t="str">
            <v>ACPS_GNL_QRCD_MCHNT_INFO_20200527_BDW_YZ_01</v>
          </cell>
          <cell r="F7528" t="e">
            <v>#N/A</v>
          </cell>
          <cell r="G7528" t="str">
            <v>&lt;&lt;&lt;&lt;&lt;字段详细信息&gt;&gt;&gt;&gt;&gt;</v>
          </cell>
          <cell r="H7528" t="str">
            <v>MCHNT_ID</v>
          </cell>
        </row>
        <row r="7529">
          <cell r="E7529" t="str">
            <v>NFCP_IDV_ADR_INF</v>
          </cell>
          <cell r="F7529" t="e">
            <v>#N/A</v>
          </cell>
          <cell r="G7529" t="str">
            <v>&lt;&lt;&lt;&lt;&lt;字段详细信息&gt;&gt;&gt;&gt;&gt;</v>
          </cell>
          <cell r="H7529" t="str">
            <v>USR_ID,RPRG_OU_IP_ID,ADR_TP_ID</v>
          </cell>
        </row>
        <row r="7530">
          <cell r="E7530" t="str">
            <v>MAN_BUY_SELL_FX_DTL</v>
          </cell>
          <cell r="F7530" t="e">
            <v>#N/A</v>
          </cell>
          <cell r="G7530" t="str">
            <v>&lt;&lt;&lt;&lt;&lt;字段详细信息&gt;&gt;&gt;&gt;&gt;</v>
          </cell>
          <cell r="H7530" t="str">
            <v>TXN_RUN_NBR</v>
          </cell>
        </row>
        <row r="7531">
          <cell r="E7531" t="str">
            <v>REV_AC_CORP_LIST</v>
          </cell>
          <cell r="F7531" t="e">
            <v>#N/A</v>
          </cell>
          <cell r="G7531" t="str">
            <v>&lt;&lt;&lt;&lt;&lt;字段详细信息&gt;&gt;&gt;&gt;&gt;</v>
          </cell>
          <cell r="H7531" t="str">
            <v>TXN_RUN_NBR</v>
          </cell>
        </row>
        <row r="7532">
          <cell r="E7532" t="str">
            <v>IBIZ_ON_BST_AC_AR_DTL</v>
          </cell>
          <cell r="F7532" t="e">
            <v>#N/A</v>
          </cell>
          <cell r="G7532" t="str">
            <v>&lt;&lt;&lt;&lt;&lt;字段详细信息&gt;&gt;&gt;&gt;&gt;</v>
          </cell>
          <cell r="H7532" t="str">
            <v>AC_AR_ID</v>
          </cell>
        </row>
        <row r="7533">
          <cell r="E7533" t="str">
            <v>SOC_SCR_CRD_ACT_REST</v>
          </cell>
          <cell r="F7533" t="e">
            <v>#N/A</v>
          </cell>
          <cell r="G7533" t="str">
            <v>&lt;&lt;&lt;&lt;&lt;字段详细信息&gt;&gt;&gt;&gt;&gt;</v>
          </cell>
          <cell r="H7533" t="str">
            <v>CRD_NO</v>
          </cell>
        </row>
        <row r="7534">
          <cell r="E7534" t="str">
            <v>APE_APL_CRD_NUM</v>
          </cell>
          <cell r="F7534" t="e">
            <v>#N/A</v>
          </cell>
          <cell r="G7534" t="str">
            <v>&lt;&lt;&lt;&lt;&lt;字段详细信息&gt;&gt;&gt;&gt;&gt;</v>
          </cell>
          <cell r="H7534" t="str">
            <v>APL_SEQ_NO,ID_CRD_NO,CRD_NO,APL_DT</v>
          </cell>
        </row>
        <row r="7535">
          <cell r="E7535" t="str">
            <v>EQTY_AC_SUB_AR</v>
          </cell>
          <cell r="F7535" t="e">
            <v>#N/A</v>
          </cell>
          <cell r="G7535" t="str">
            <v>&lt;&lt;&lt;&lt;&lt;字段详细信息&gt;&gt;&gt;&gt;&gt;</v>
          </cell>
          <cell r="H7535" t="str">
            <v>EQTY_AC_AR_ID,EQTY_PTY_TP_ID,CSH_RMIT_IND_TP_ID,DNMN_CCY_ID</v>
          </cell>
        </row>
        <row r="7536">
          <cell r="E7536" t="str">
            <v>IBIZ_LN_RGST</v>
          </cell>
          <cell r="F7536" t="e">
            <v>#N/A</v>
          </cell>
          <cell r="G7536" t="str">
            <v>&lt;&lt;&lt;&lt;&lt;字段详细信息&gt;&gt;&gt;&gt;&gt;</v>
          </cell>
          <cell r="H7536" t="str">
            <v>BIZ_NO</v>
          </cell>
        </row>
        <row r="7537">
          <cell r="E7537" t="str">
            <v>AC_BAL_TXN_DTL_IPV6</v>
          </cell>
          <cell r="F7537" t="e">
            <v>#N/A</v>
          </cell>
          <cell r="G7537" t="str">
            <v>&lt;&lt;&lt;&lt;&lt;字段详细信息&gt;&gt;&gt;&gt;&gt;</v>
          </cell>
          <cell r="H7537" t="str">
            <v>LBY_AC_AR_ID,TXN_DT,SEQ_NBR</v>
          </cell>
        </row>
        <row r="7538">
          <cell r="E7538" t="str">
            <v>OPT_ACC_TRANS_LOG</v>
          </cell>
          <cell r="F7538" t="e">
            <v>#N/A</v>
          </cell>
          <cell r="G7538" t="str">
            <v>&lt;&lt;&lt;&lt;&lt;字段详细信息&gt;&gt;&gt;&gt;&gt;</v>
          </cell>
          <cell r="H7538" t="str">
            <v>RQS_SEQ_NO</v>
          </cell>
        </row>
        <row r="7539">
          <cell r="E7539" t="str">
            <v>EPAY_MER_ACC_INFO_20201118_BDW_YZ_107</v>
          </cell>
          <cell r="F7539" t="e">
            <v>#N/A</v>
          </cell>
          <cell r="G7539" t="str">
            <v>&lt;&lt;&lt;&lt;&lt;字段详细信息&gt;&gt;&gt;&gt;&gt;</v>
          </cell>
          <cell r="H7539" t="str">
            <v>MER_NBR</v>
          </cell>
        </row>
        <row r="7540">
          <cell r="E7540" t="str">
            <v>DCB_PD_INF</v>
          </cell>
          <cell r="F7540" t="e">
            <v>#N/A</v>
          </cell>
          <cell r="G7540" t="str">
            <v>&lt;&lt;&lt;&lt;&lt;字段详细信息&gt;&gt;&gt;&gt;&gt;</v>
          </cell>
          <cell r="H7540" t="str">
            <v>PD_CD,BR_ID,YEAR,SEQ_NO</v>
          </cell>
        </row>
        <row r="7541">
          <cell r="E7541" t="str">
            <v>CD_PD_INT_RAT</v>
          </cell>
          <cell r="F7541" t="e">
            <v>#N/A</v>
          </cell>
          <cell r="G7541" t="str">
            <v>&lt;&lt;&lt;&lt;&lt;字段详细信息&gt;&gt;&gt;&gt;&gt;</v>
          </cell>
          <cell r="H7541" t="str">
            <v>PD_CD,SEQ_NO</v>
          </cell>
        </row>
        <row r="7542">
          <cell r="E7542" t="str">
            <v>CD_AR</v>
          </cell>
          <cell r="F7542" t="e">
            <v>#N/A</v>
          </cell>
          <cell r="G7542" t="str">
            <v>&lt;&lt;&lt;&lt;&lt;字段详细信息&gt;&gt;&gt;&gt;&gt;</v>
          </cell>
          <cell r="H7542" t="str">
            <v>AC_AR_ID</v>
          </cell>
        </row>
        <row r="7543">
          <cell r="E7543" t="str">
            <v>NIM_OU_HISTORY</v>
          </cell>
          <cell r="F7543" t="e">
            <v>#N/A</v>
          </cell>
          <cell r="G7543" t="str">
            <v>&lt;&lt;&lt;&lt;&lt;字段详细信息&gt;&gt;&gt;&gt;&gt;</v>
          </cell>
          <cell r="H7543" t="str">
            <v>OU_IP_ID</v>
          </cell>
        </row>
        <row r="7544">
          <cell r="E7544" t="str">
            <v>LN_AC_DRDWN_INFO</v>
          </cell>
          <cell r="F7544" t="e">
            <v>#N/A</v>
          </cell>
          <cell r="G7544" t="str">
            <v>&lt;&lt;&lt;&lt;&lt;字段详细信息&gt;&gt;&gt;&gt;&gt;</v>
          </cell>
          <cell r="H7544" t="str">
            <v>LP_CD,LN_DBL_AR_ID</v>
          </cell>
        </row>
        <row r="7545">
          <cell r="E7545" t="str">
            <v>DET_INC_TAX_NRA</v>
          </cell>
          <cell r="F7545" t="e">
            <v>#N/A</v>
          </cell>
          <cell r="G7545" t="str">
            <v>&lt;&lt;&lt;&lt;&lt;字段详细信息&gt;&gt;&gt;&gt;&gt;</v>
          </cell>
          <cell r="H7545" t="str">
            <v>NRA_ACT,CCY_ID,CSH_RMIT_IND_TP_ID,PAY_DT</v>
          </cell>
        </row>
        <row r="7546">
          <cell r="E7546" t="str">
            <v>CLT_GNT</v>
          </cell>
          <cell r="F7546" t="e">
            <v>#N/A</v>
          </cell>
          <cell r="G7546" t="str">
            <v>&lt;&lt;&lt;&lt;&lt;字段详细信息&gt;&gt;&gt;&gt;&gt;</v>
          </cell>
          <cell r="H7546" t="str">
            <v>MRTG_BILL_NO</v>
          </cell>
        </row>
        <row r="7547">
          <cell r="E7547" t="str">
            <v>DMD_DEP_SUB_AR</v>
          </cell>
          <cell r="F7547" t="e">
            <v>#N/A</v>
          </cell>
          <cell r="G7547" t="str">
            <v>&lt;&lt;&lt;&lt;&lt;字段详细信息&gt;&gt;&gt;&gt;&gt;</v>
          </cell>
          <cell r="H7547" t="str">
            <v>DMD_DEP_AR_ID,DNMN_CCY_ID,CSH_RMIT_IND_TP_ID</v>
          </cell>
        </row>
        <row r="7548">
          <cell r="E7548" t="str">
            <v>ZJSW_TAX_VIR_TAB</v>
          </cell>
          <cell r="F7548" t="e">
            <v>#N/A</v>
          </cell>
          <cell r="G7548" t="str">
            <v>&lt;&lt;&lt;&lt;&lt;字段详细信息&gt;&gt;&gt;&gt;&gt;</v>
          </cell>
          <cell r="H7548" t="str">
            <v>VIR_CD</v>
          </cell>
        </row>
        <row r="7549">
          <cell r="E7549" t="str">
            <v>IMBS_ETC_TRF_DTL</v>
          </cell>
          <cell r="F7549" t="e">
            <v>#N/A</v>
          </cell>
          <cell r="G7549" t="str">
            <v>&lt;&lt;&lt;&lt;&lt;字段详细信息&gt;&gt;&gt;&gt;&gt;</v>
          </cell>
          <cell r="H7549" t="str">
            <v>FRT_TML_TXN_DT,FRT_TML_TXN_RUN_NO</v>
          </cell>
        </row>
        <row r="7550">
          <cell r="E7550" t="str">
            <v>INFO_DEMA_DEPO_PROD</v>
          </cell>
          <cell r="F7550" t="e">
            <v>#N/A</v>
          </cell>
          <cell r="G7550" t="str">
            <v>&lt;&lt;&lt;&lt;&lt;字段详细信息&gt;&gt;&gt;&gt;&gt;</v>
          </cell>
          <cell r="H7550" t="str">
            <v>BR_ID,TYPE_DEPO,YEAR,SEQ_NO</v>
          </cell>
        </row>
        <row r="7551">
          <cell r="E7551" t="str">
            <v>SIGN_REGI_DEMA_DEPO_PROD</v>
          </cell>
          <cell r="F7551" t="e">
            <v>#N/A</v>
          </cell>
          <cell r="G7551" t="str">
            <v>&lt;&lt;&lt;&lt;&lt;字段详细信息&gt;&gt;&gt;&gt;&gt;</v>
          </cell>
          <cell r="H7551" t="str">
            <v>AC_AR_ID,CCY_ID,CSH_RMIT_IND_TP_ID,RANK,CTR_ST_TP_ID</v>
          </cell>
        </row>
        <row r="7552">
          <cell r="E7552" t="str">
            <v>ACPS_MCHNT_INFO_20200722_BDW_ZX_01</v>
          </cell>
          <cell r="F7552" t="e">
            <v>#N/A</v>
          </cell>
          <cell r="G7552" t="str">
            <v>&lt;&lt;&lt;&lt;&lt;字段详细信息&gt;&gt;&gt;&gt;&gt;</v>
          </cell>
          <cell r="H7552" t="str">
            <v>MCHNT_ID</v>
          </cell>
        </row>
        <row r="7553">
          <cell r="E7553" t="str">
            <v>ACPS_GNL_QRCD_MCHNT_INFO_20200722_BDW_ZX_01</v>
          </cell>
          <cell r="F7553" t="e">
            <v>#N/A</v>
          </cell>
          <cell r="G7553" t="str">
            <v>&lt;&lt;&lt;&lt;&lt;字段详细信息&gt;&gt;&gt;&gt;&gt;</v>
          </cell>
          <cell r="H7553" t="str">
            <v>MCHNT_ID</v>
          </cell>
        </row>
        <row r="7554">
          <cell r="E7554" t="str">
            <v>ACPS_TML_INFO_20200909_BDW_YZ_01</v>
          </cell>
          <cell r="F7554" t="e">
            <v>#N/A</v>
          </cell>
          <cell r="G7554" t="str">
            <v>&lt;&lt;&lt;&lt;&lt;字段详细信息&gt;&gt;&gt;&gt;&gt;</v>
          </cell>
          <cell r="H7554" t="str">
            <v>TML_SEQ_NO</v>
          </cell>
        </row>
        <row r="7555">
          <cell r="E7555" t="str">
            <v>HV_NOSTRO_VOSTRO_RGST_20220413_BDW_ZX_06</v>
          </cell>
          <cell r="F7555" t="e">
            <v>#N/A</v>
          </cell>
          <cell r="G7555" t="str">
            <v>&lt;&lt;&lt;&lt;&lt;字段详细信息&gt;&gt;&gt;&gt;&gt;</v>
          </cell>
          <cell r="H7555" t="str">
            <v>ORIG_BNK_CODE,TXN_SEQ_NO,CNSGN_DT,NOSTRO_VOSTRO_F,DB_CR_IND_TP_ID,VLD_F</v>
          </cell>
        </row>
        <row r="7556">
          <cell r="E7556" t="str">
            <v>POSP_TXN_EVT_20211020_BDW_ZX_51</v>
          </cell>
          <cell r="F7556" t="str">
            <v>POS交易流水表</v>
          </cell>
          <cell r="G7556" t="str">
            <v>&lt;&lt;&lt;&lt;&lt;字段详细信息&gt;&gt;&gt;&gt;&gt;</v>
          </cell>
          <cell r="H7556" t="str">
            <v>PLT_DT,PLT_TM,PLT_PRO_TP_ID,PLT_TXN_NO</v>
          </cell>
        </row>
        <row r="7557">
          <cell r="E7557" t="str">
            <v>EPAY_MER_ACC_INFO_20200722_BDW_LX_01</v>
          </cell>
          <cell r="F7557" t="e">
            <v>#N/A</v>
          </cell>
          <cell r="G7557" t="str">
            <v>&lt;&lt;&lt;&lt;&lt;字段详细信息&gt;&gt;&gt;&gt;&gt;</v>
          </cell>
          <cell r="H7557" t="str">
            <v>MER_NBR</v>
          </cell>
        </row>
        <row r="7558">
          <cell r="E7558" t="str">
            <v>FNC_PD_BSC_INF_NEW_20200610_BDW_LX_29</v>
          </cell>
          <cell r="F7558" t="e">
            <v>#N/A</v>
          </cell>
          <cell r="G7558" t="str">
            <v>&lt;&lt;&lt;&lt;&lt;字段详细信息&gt;&gt;&gt;&gt;&gt;</v>
          </cell>
          <cell r="H7558" t="str">
            <v>FNC_PD_CD</v>
          </cell>
        </row>
        <row r="7559">
          <cell r="E7559" t="str">
            <v>ZJSW_SIG_INF_20200708_BDW_LX_03</v>
          </cell>
          <cell r="F7559" t="e">
            <v>#N/A</v>
          </cell>
          <cell r="G7559" t="str">
            <v>&lt;&lt;&lt;&lt;&lt;字段详细信息&gt;&gt;&gt;&gt;&gt;</v>
          </cell>
          <cell r="H7559" t="str">
            <v>TAX_ORG_CD,PAY_ID,SIGN_TYPE</v>
          </cell>
        </row>
        <row r="7560">
          <cell r="E7560" t="str">
            <v>ZJSW_BAT_DTL</v>
          </cell>
          <cell r="F7560" t="e">
            <v>#N/A</v>
          </cell>
          <cell r="G7560" t="str">
            <v>&lt;&lt;&lt;&lt;&lt;字段详细信息&gt;&gt;&gt;&gt;&gt;</v>
          </cell>
          <cell r="H7560" t="str">
            <v>FRT_TML_TXN_DT,BTCH_NO,SEQ_NO</v>
          </cell>
        </row>
        <row r="7561">
          <cell r="E7561" t="str">
            <v>FIX_TRM_CTR_INF</v>
          </cell>
          <cell r="F7561" t="e">
            <v>#N/A</v>
          </cell>
          <cell r="G7561" t="str">
            <v>&lt;&lt;&lt;&lt;&lt;字段详细信息&gt;&gt;&gt;&gt;&gt;</v>
          </cell>
          <cell r="H7561" t="str">
            <v>AC_AR_ID</v>
          </cell>
        </row>
        <row r="7562">
          <cell r="E7562" t="str">
            <v>ZJSW_APL_DTL</v>
          </cell>
          <cell r="F7562" t="e">
            <v>#N/A</v>
          </cell>
          <cell r="G7562" t="str">
            <v>&lt;&lt;&lt;&lt;&lt;字段详细信息&gt;&gt;&gt;&gt;&gt;</v>
          </cell>
          <cell r="H7562" t="str">
            <v>PAY_RUN_NO,SOCI_SEC_RUN</v>
          </cell>
        </row>
        <row r="7563">
          <cell r="E7563" t="str">
            <v>ZJSW_RUN</v>
          </cell>
          <cell r="F7563" t="e">
            <v>#N/A</v>
          </cell>
          <cell r="G7563" t="str">
            <v>&lt;&lt;&lt;&lt;&lt;字段详细信息&gt;&gt;&gt;&gt;&gt;</v>
          </cell>
          <cell r="H7563" t="str">
            <v>FRT_TML_TXN_DT,FRT_TML_TXN_RUN_NO</v>
          </cell>
        </row>
        <row r="7564">
          <cell r="E7564" t="str">
            <v>FMS_SHR_CLR_DTL</v>
          </cell>
          <cell r="F7564" t="e">
            <v>#N/A</v>
          </cell>
          <cell r="G7564" t="str">
            <v>&lt;&lt;&lt;&lt;&lt;字段详细信息&gt;&gt;&gt;&gt;&gt;</v>
          </cell>
          <cell r="H7564" t="str">
            <v>APL_SEQ_NO</v>
          </cell>
        </row>
        <row r="7565">
          <cell r="E7565" t="str">
            <v>ZLD_TEMP_WHT_LST_20201021_BDW_LX_02</v>
          </cell>
          <cell r="F7565" t="e">
            <v>#N/A</v>
          </cell>
          <cell r="G7565" t="str">
            <v>&lt;&lt;&lt;&lt;&lt;字段详细信息&gt;&gt;&gt;&gt;&gt;</v>
          </cell>
          <cell r="H7565" t="str">
            <v>ID</v>
          </cell>
        </row>
        <row r="7566">
          <cell r="E7566" t="str">
            <v>ETPR_INCNT_CST_INF</v>
          </cell>
          <cell r="F7566" t="str">
            <v>企业互联客户信息表</v>
          </cell>
          <cell r="G7566" t="str">
            <v>&lt;&lt;&lt;&lt;&lt;字段详细信息&gt;&gt;&gt;&gt;&gt;</v>
          </cell>
          <cell r="H7566" t="str">
            <v>ETPR_EID</v>
          </cell>
        </row>
        <row r="7567">
          <cell r="E7567" t="str">
            <v>ZJHS_RUN</v>
          </cell>
          <cell r="F7567" t="e">
            <v>#N/A</v>
          </cell>
          <cell r="G7567" t="str">
            <v>&lt;&lt;&lt;&lt;&lt;字段详细信息&gt;&gt;&gt;&gt;&gt;</v>
          </cell>
          <cell r="H7567" t="str">
            <v>FRT_TML_TXN_DT,FRT_TML_TXN_RUN_NO</v>
          </cell>
        </row>
        <row r="7568">
          <cell r="E7568" t="str">
            <v>ZJHS_BAT_DTL</v>
          </cell>
          <cell r="F7568" t="e">
            <v>#N/A</v>
          </cell>
          <cell r="G7568" t="str">
            <v>&lt;&lt;&lt;&lt;&lt;字段详细信息&gt;&gt;&gt;&gt;&gt;</v>
          </cell>
          <cell r="H7568" t="str">
            <v>FRT_TML_TXN_DT,BTCH_NO,SEQ_NO</v>
          </cell>
        </row>
        <row r="7569">
          <cell r="E7569" t="str">
            <v>FNC_PD_BSC_INF_NEW_20200923_BDW_LX_43</v>
          </cell>
          <cell r="F7569" t="e">
            <v>#N/A</v>
          </cell>
          <cell r="G7569" t="str">
            <v>&lt;&lt;&lt;&lt;&lt;字段详细信息&gt;&gt;&gt;&gt;&gt;</v>
          </cell>
          <cell r="H7569" t="str">
            <v>FNC_PD_CD</v>
          </cell>
        </row>
        <row r="7570">
          <cell r="E7570" t="str">
            <v>INCLSV_FNC_CST_INT_PRC_DTL</v>
          </cell>
          <cell r="F7570" t="e">
            <v>#N/A</v>
          </cell>
          <cell r="G7570" t="str">
            <v>&lt;&lt;&lt;&lt;&lt;字段详细信息&gt;&gt;&gt;&gt;&gt;</v>
          </cell>
          <cell r="H7570" t="str">
            <v>DTL_ID</v>
          </cell>
        </row>
        <row r="7571">
          <cell r="E7571" t="str">
            <v>LOU_EXPA_INFO_20210120_BDW_YZ_105</v>
          </cell>
          <cell r="F7571" t="e">
            <v>#N/A</v>
          </cell>
          <cell r="G7571" t="str">
            <v>&lt;&lt;&lt;&lt;&lt;字段详细信息&gt;&gt;&gt;&gt;&gt;</v>
          </cell>
          <cell r="H7571" t="str">
            <v>CTR_ID,CTR_SEQ_NO</v>
          </cell>
        </row>
        <row r="7572">
          <cell r="E7572" t="str">
            <v>TKE_BIL_INFO_20220216_BDW_CYZ_99</v>
          </cell>
          <cell r="F7572" t="e">
            <v>#N/A</v>
          </cell>
          <cell r="G7572" t="str">
            <v>&lt;&lt;&lt;&lt;&lt;字段详细信息&gt;&gt;&gt;&gt;&gt;</v>
          </cell>
          <cell r="H7572" t="str">
            <v>ID,ETL_FL_NM</v>
          </cell>
        </row>
        <row r="7573">
          <cell r="E7573" t="str">
            <v>TELLERWYP</v>
          </cell>
          <cell r="F7573" t="e">
            <v>#N/A</v>
          </cell>
          <cell r="G7573" t="str">
            <v>&lt;&lt;&lt;&lt;&lt;字段详细信息&gt;&gt;&gt;&gt;&gt;</v>
          </cell>
          <cell r="H7573" t="str">
            <v>TELLERWYP_ID</v>
          </cell>
        </row>
        <row r="7574">
          <cell r="E7574" t="str">
            <v>FT_CHG_BOF_REG</v>
          </cell>
          <cell r="F7574" t="e">
            <v>#N/A</v>
          </cell>
          <cell r="G7574" t="str">
            <v>&lt;&lt;&lt;&lt;&lt;字段详细信息&gt;&gt;&gt;&gt;&gt;</v>
          </cell>
          <cell r="H7574" t="str">
            <v>AC_AR_ID</v>
          </cell>
        </row>
        <row r="7575">
          <cell r="E7575" t="str">
            <v>TELLERLZF</v>
          </cell>
          <cell r="F7575" t="e">
            <v>#N/A</v>
          </cell>
          <cell r="G7575" t="str">
            <v>&lt;&lt;&lt;&lt;&lt;字段详细信息&gt;&gt;&gt;&gt;&gt;</v>
          </cell>
          <cell r="H7575" t="str">
            <v>TELLER_ID</v>
          </cell>
        </row>
        <row r="7576">
          <cell r="E7576" t="str">
            <v>TEL_TXN_RUN</v>
          </cell>
          <cell r="F7576" t="e">
            <v>#N/A</v>
          </cell>
          <cell r="G7576" t="str">
            <v>&lt;&lt;&lt;&lt;&lt;字段详细信息&gt;&gt;&gt;&gt;&gt;</v>
          </cell>
          <cell r="H7576" t="str">
            <v>FRT_TML_TXN_DT,FRT_TML_TXN_RUN_NO,LED_AGC_CD</v>
          </cell>
        </row>
        <row r="7577">
          <cell r="E7577" t="str">
            <v>MID_GL_AR_INF</v>
          </cell>
          <cell r="F7577" t="e">
            <v>#N/A</v>
          </cell>
          <cell r="G7577" t="str">
            <v>&lt;&lt;&lt;&lt;&lt;字段详细信息&gt;&gt;&gt;&gt;&gt;</v>
          </cell>
          <cell r="H7577" t="str">
            <v>CORP_NO,USER_NO,ETL_FL_NM</v>
          </cell>
        </row>
        <row r="7578">
          <cell r="E7578" t="str">
            <v>COL_PYM_RULE</v>
          </cell>
          <cell r="F7578" t="e">
            <v>#N/A</v>
          </cell>
          <cell r="G7578" t="str">
            <v>&lt;&lt;&lt;&lt;&lt;字段详细信息&gt;&gt;&gt;&gt;&gt;</v>
          </cell>
          <cell r="H7578" t="str">
            <v>AGT_CORP_NO,ITEM_VAL</v>
          </cell>
        </row>
        <row r="7579">
          <cell r="E7579" t="str">
            <v>UNPY_VOSTRO_TXN_RUN_20211020_BDW_FQS_14</v>
          </cell>
          <cell r="F7579" t="str">
            <v>银联来账交易流水表</v>
          </cell>
          <cell r="G7579" t="str">
            <v>&lt;&lt;&lt;&lt;&lt;字段详细信息&gt;&gt;&gt;&gt;&gt;</v>
          </cell>
          <cell r="H7579" t="str">
            <v>FRT_TML_TXN_DT_TM,TRA_DEAL_CD,TXN_TRAS_TM,SYS_TRACK_NO,SEC_BRH_CD,SED_BRH_CD</v>
          </cell>
        </row>
        <row r="7580">
          <cell r="E7580" t="str">
            <v>ZJSW_SIG_INF_20220216_BDW_FQS_90</v>
          </cell>
          <cell r="F7580" t="e">
            <v>#N/A</v>
          </cell>
          <cell r="G7580" t="str">
            <v>&lt;&lt;&lt;&lt;&lt;字段详细信息&gt;&gt;&gt;&gt;&gt;</v>
          </cell>
          <cell r="H7580" t="str">
            <v>TAX_ORG_CD,PAY_ID,SIGN_TYPE</v>
          </cell>
        </row>
        <row r="7581">
          <cell r="E7581" t="str">
            <v>EX_LC_NGO</v>
          </cell>
          <cell r="F7581" t="e">
            <v>#N/A</v>
          </cell>
          <cell r="G7581" t="str">
            <v>&lt;&lt;&lt;&lt;&lt;字段详细信息&gt;&gt;&gt;&gt;&gt;</v>
          </cell>
          <cell r="H7581" t="str">
            <v>BP_NO</v>
          </cell>
        </row>
        <row r="7582">
          <cell r="E7582" t="str">
            <v>EX_LC_NGO_ALL</v>
          </cell>
          <cell r="F7582" t="e">
            <v>#N/A</v>
          </cell>
          <cell r="G7582" t="str">
            <v>&lt;&lt;&lt;&lt;&lt;字段详细信息&gt;&gt;&gt;&gt;&gt;</v>
          </cell>
          <cell r="H7582" t="str">
            <v>TXN_RUN_NO</v>
          </cell>
        </row>
        <row r="7583">
          <cell r="E7583" t="str">
            <v>AC_BAL_TXN_DTL</v>
          </cell>
          <cell r="F7583" t="e">
            <v>#N/A</v>
          </cell>
          <cell r="G7583" t="str">
            <v>&lt;&lt;&lt;&lt;&lt;字段详细信息&gt;&gt;&gt;&gt;&gt;</v>
          </cell>
          <cell r="H7583" t="str">
            <v>LBY_AC_AR_ID,TXN_DT,SEQ_NBR</v>
          </cell>
        </row>
        <row r="7584">
          <cell r="E7584" t="str">
            <v>DOC_COL_INFO</v>
          </cell>
          <cell r="F7584" t="e">
            <v>#N/A</v>
          </cell>
          <cell r="G7584" t="str">
            <v>&lt;&lt;&lt;&lt;&lt;字段详细信息&gt;&gt;&gt;&gt;&gt;</v>
          </cell>
          <cell r="H7584" t="str">
            <v>TXN_RUN_NO</v>
          </cell>
        </row>
        <row r="7585">
          <cell r="E7585" t="str">
            <v>DOC_COL_INFO_ALL</v>
          </cell>
          <cell r="F7585" t="e">
            <v>#N/A</v>
          </cell>
          <cell r="G7585" t="str">
            <v>&lt;&lt;&lt;&lt;&lt;字段详细信息&gt;&gt;&gt;&gt;&gt;</v>
          </cell>
          <cell r="H7585" t="str">
            <v>TXN_RUN_NO</v>
          </cell>
        </row>
        <row r="7586">
          <cell r="E7586" t="str">
            <v>EX_CR_INS_INFO</v>
          </cell>
          <cell r="F7586" t="e">
            <v>#N/A</v>
          </cell>
          <cell r="G7586" t="str">
            <v>&lt;&lt;&lt;&lt;&lt;字段详细信息&gt;&gt;&gt;&gt;&gt;</v>
          </cell>
          <cell r="H7586" t="str">
            <v>TXN_RUN_NO</v>
          </cell>
        </row>
        <row r="7587">
          <cell r="E7587" t="str">
            <v>MER_PLT_BSI_INFO</v>
          </cell>
          <cell r="F7587" t="e">
            <v>#N/A</v>
          </cell>
          <cell r="G7587" t="str">
            <v>&lt;&lt;&lt;&lt;&lt;字段详细信息&gt;&gt;&gt;&gt;&gt;</v>
          </cell>
          <cell r="H7587" t="str">
            <v>MER_NBR</v>
          </cell>
        </row>
        <row r="7588">
          <cell r="E7588" t="str">
            <v>ADV_WRN_WRK_ORD_HAD</v>
          </cell>
          <cell r="F7588" t="e">
            <v>#N/A</v>
          </cell>
          <cell r="G7588" t="str">
            <v>&lt;&lt;&lt;&lt;&lt;字段详细信息&gt;&gt;&gt;&gt;&gt;</v>
          </cell>
          <cell r="H7588" t="str">
            <v>WORK_ID,OU_IP_ID</v>
          </cell>
        </row>
        <row r="7589">
          <cell r="E7589" t="str">
            <v>INVT_LOAN_NO_INFO</v>
          </cell>
          <cell r="F7589" t="e">
            <v>#N/A</v>
          </cell>
          <cell r="G7589" t="str">
            <v>&lt;&lt;&lt;&lt;&lt;字段详细信息&gt;&gt;&gt;&gt;&gt;</v>
          </cell>
          <cell r="H7589" t="str">
            <v>TXN_RUN_NO,INV_NO</v>
          </cell>
        </row>
        <row r="7590">
          <cell r="E7590" t="str">
            <v>ACPS_GNL_QRCD_MCHNT_INFO_20200909_BDW_YZ_01</v>
          </cell>
          <cell r="F7590" t="e">
            <v>#N/A</v>
          </cell>
          <cell r="G7590" t="str">
            <v>&lt;&lt;&lt;&lt;&lt;字段详细信息&gt;&gt;&gt;&gt;&gt;</v>
          </cell>
          <cell r="H7590" t="str">
            <v>MCHNT_ID</v>
          </cell>
        </row>
        <row r="7591">
          <cell r="E7591" t="str">
            <v>NFCP_LOAN_AR_20220706_BDW_ZX_06</v>
          </cell>
          <cell r="F7591" t="e">
            <v>#N/A</v>
          </cell>
          <cell r="G7591" t="str">
            <v>&lt;&lt;&lt;&lt;&lt;字段详细信息&gt;&gt;&gt;&gt;&gt;</v>
          </cell>
          <cell r="H7591" t="str">
            <v>LN_DBL_AR_ID,RPRG_OU_IP_ID</v>
          </cell>
        </row>
        <row r="7592">
          <cell r="E7592" t="str">
            <v>INST_CLR_VOSTRO_RGST_20220330_BDW_FQS_70</v>
          </cell>
          <cell r="F7592" t="str">
            <v>大额登记簿</v>
          </cell>
          <cell r="G7592" t="str">
            <v>&lt;&lt;&lt;&lt;&lt;字段详细信息&gt;&gt;&gt;&gt;&gt;</v>
          </cell>
          <cell r="H7592" t="str">
            <v>CONSIGN_DT,ISDFI_CODE,PYMT_TXN_SEQ_NO,DB_CR_IND,NOSTRO_VOSTRO_F,VLD_F</v>
          </cell>
        </row>
        <row r="7593">
          <cell r="E7593" t="str">
            <v>NFCP_APL_FRM</v>
          </cell>
          <cell r="F7593" t="e">
            <v>#N/A</v>
          </cell>
          <cell r="G7593" t="str">
            <v>&lt;&lt;&lt;&lt;&lt;字段详细信息&gt;&gt;&gt;&gt;&gt;</v>
          </cell>
          <cell r="H7593" t="str">
            <v>APL_ID,CORP_NO</v>
          </cell>
        </row>
        <row r="7594">
          <cell r="E7594" t="str">
            <v>IMBS_ETC_TXN_RUN</v>
          </cell>
          <cell r="F7594" t="e">
            <v>#N/A</v>
          </cell>
          <cell r="G7594" t="str">
            <v>&lt;&lt;&lt;&lt;&lt;字段详细信息&gt;&gt;&gt;&gt;&gt;</v>
          </cell>
          <cell r="H7594" t="str">
            <v>DATA_ETR_DT,DATA_ETR_BTCH_NO,BAT_SEQ_NO</v>
          </cell>
        </row>
        <row r="7595">
          <cell r="E7595" t="str">
            <v>RUN_ACC_TRANS_LOG_20210915_BDW_ZX_01</v>
          </cell>
          <cell r="F7595" t="e">
            <v>#N/A</v>
          </cell>
          <cell r="G7595" t="str">
            <v>&lt;&lt;&lt;&lt;&lt;字段详细信息&gt;&gt;&gt;&gt;&gt;</v>
          </cell>
          <cell r="H7595" t="str">
            <v>RQS_SEQ_NO</v>
          </cell>
        </row>
        <row r="7596">
          <cell r="E7596" t="str">
            <v>LON_DED_SIG_REG_20230222_BDW_LX_04</v>
          </cell>
          <cell r="F7596" t="e">
            <v>#N/A</v>
          </cell>
          <cell r="G7596" t="str">
            <v>&lt;&lt;&lt;&lt;&lt;字段详细信息&gt;&gt;&gt;&gt;&gt;</v>
          </cell>
          <cell r="H7596" t="str">
            <v>CST_NO,PRD_TYP,CORP_NO</v>
          </cell>
        </row>
        <row r="7597">
          <cell r="E7597" t="str">
            <v>DRV_SCH_FIL</v>
          </cell>
          <cell r="F7597" t="e">
            <v>#N/A</v>
          </cell>
          <cell r="G7597" t="str">
            <v>&lt;&lt;&lt;&lt;&lt;字段详细信息&gt;&gt;&gt;&gt;&gt;</v>
          </cell>
          <cell r="H7597" t="str">
            <v>CORP_NO,STU_NO,DRV_SCH_CD,AREA_NO,ST_TP_ID,UPD_TM</v>
          </cell>
        </row>
        <row r="7598">
          <cell r="E7598" t="str">
            <v>EX_RCV_RMIT_INFO</v>
          </cell>
          <cell r="F7598" t="e">
            <v>#N/A</v>
          </cell>
          <cell r="G7598" t="str">
            <v>&lt;&lt;&lt;&lt;&lt;字段详细信息&gt;&gt;&gt;&gt;&gt;</v>
          </cell>
          <cell r="H7598" t="str">
            <v>BIZ_NO</v>
          </cell>
        </row>
        <row r="7599">
          <cell r="E7599" t="str">
            <v>LN_CNTR_INF</v>
          </cell>
          <cell r="F7599" t="e">
            <v>#N/A</v>
          </cell>
          <cell r="G7599" t="str">
            <v>&lt;&lt;&lt;&lt;&lt;字段详细信息&gt;&gt;&gt;&gt;&gt;</v>
          </cell>
          <cell r="H7599" t="str">
            <v>LMT_NO,CST_ID</v>
          </cell>
        </row>
        <row r="7600">
          <cell r="E7600" t="str">
            <v>ACS_BNK_DATA_HISTORY</v>
          </cell>
          <cell r="F7600" t="e">
            <v>#N/A</v>
          </cell>
          <cell r="G7600" t="str">
            <v>&lt;&lt;&lt;&lt;&lt;字段详细信息&gt;&gt;&gt;&gt;&gt;</v>
          </cell>
          <cell r="H7600" t="str">
            <v>BNK_NM</v>
          </cell>
        </row>
        <row r="7601">
          <cell r="E7601" t="str">
            <v>CD_PD_INF</v>
          </cell>
          <cell r="F7601" t="e">
            <v>#N/A</v>
          </cell>
          <cell r="G7601" t="str">
            <v>&lt;&lt;&lt;&lt;&lt;字段详细信息&gt;&gt;&gt;&gt;&gt;</v>
          </cell>
          <cell r="H7601" t="str">
            <v>PD_CD</v>
          </cell>
        </row>
        <row r="7602">
          <cell r="E7602" t="str">
            <v>MER_PAY_BANK_CARD_RLTNP</v>
          </cell>
          <cell r="F7602" t="e">
            <v>#N/A</v>
          </cell>
          <cell r="G7602" t="str">
            <v>&lt;&lt;&lt;&lt;&lt;字段详细信息&gt;&gt;&gt;&gt;&gt;</v>
          </cell>
          <cell r="H7602" t="str">
            <v>ID</v>
          </cell>
        </row>
        <row r="7603">
          <cell r="E7603" t="str">
            <v>RGST_BCK_RES_TAB</v>
          </cell>
          <cell r="F7603" t="e">
            <v>#N/A</v>
          </cell>
          <cell r="G7603" t="str">
            <v>&lt;&lt;&lt;&lt;&lt;字段详细信息&gt;&gt;&gt;&gt;&gt;</v>
          </cell>
          <cell r="H7603" t="str">
            <v>TXN_DT,OU_IP_ID,ACG_SBJ_ID,BCK_TP,CCY_ID</v>
          </cell>
        </row>
        <row r="7604">
          <cell r="E7604" t="str">
            <v>ACPS_GNL_QRCD_MCHNT_INFO_20200819_BDW_ZX_02</v>
          </cell>
          <cell r="F7604" t="e">
            <v>#N/A</v>
          </cell>
          <cell r="G7604" t="str">
            <v>&lt;&lt;&lt;&lt;&lt;字段详细信息&gt;&gt;&gt;&gt;&gt;</v>
          </cell>
          <cell r="H7604" t="str">
            <v>MCHNT_ID</v>
          </cell>
        </row>
        <row r="7605">
          <cell r="E7605" t="str">
            <v>ACPS_MCHNT_INFO</v>
          </cell>
          <cell r="F7605" t="e">
            <v>#N/A</v>
          </cell>
          <cell r="G7605" t="str">
            <v>&lt;&lt;&lt;&lt;&lt;字段详细信息&gt;&gt;&gt;&gt;&gt;</v>
          </cell>
          <cell r="H7605" t="str">
            <v>MCHNT_ID</v>
          </cell>
        </row>
        <row r="7606">
          <cell r="E7606" t="str">
            <v>ELEC_DRFT_TXN_RUN_20220525_BDW_FQS_14</v>
          </cell>
          <cell r="F7606" t="str">
            <v>交易信息表</v>
          </cell>
          <cell r="G7606" t="str">
            <v>&lt;&lt;&lt;&lt;&lt;字段详细信息&gt;&gt;&gt;&gt;&gt;</v>
          </cell>
          <cell r="H7606" t="str">
            <v>ID,ETL_FL_NM</v>
          </cell>
        </row>
        <row r="7607">
          <cell r="E7607" t="str">
            <v>ENT_CST_INFO_HISTORY</v>
          </cell>
          <cell r="F7607" t="e">
            <v>#N/A</v>
          </cell>
          <cell r="G7607" t="str">
            <v>&lt;&lt;&lt;&lt;&lt;字段详细信息&gt;&gt;&gt;&gt;&gt;</v>
          </cell>
          <cell r="H7607" t="str">
            <v>ID</v>
          </cell>
        </row>
        <row r="7608">
          <cell r="E7608" t="str">
            <v>NIM_TE_ACPT_BIL_INFO_HISTORY</v>
          </cell>
          <cell r="F7608" t="e">
            <v>#N/A</v>
          </cell>
          <cell r="G7608" t="str">
            <v>&lt;&lt;&lt;&lt;&lt;字段详细信息&gt;&gt;&gt;&gt;&gt;</v>
          </cell>
          <cell r="H7608" t="str">
            <v>ID</v>
          </cell>
        </row>
        <row r="7609">
          <cell r="E7609" t="str">
            <v>CPES_OU_HISTORY</v>
          </cell>
          <cell r="F7609" t="e">
            <v>#N/A</v>
          </cell>
          <cell r="G7609" t="str">
            <v>&lt;&lt;&lt;&lt;&lt;字段详细信息&gt;&gt;&gt;&gt;&gt;</v>
          </cell>
          <cell r="H7609" t="str">
            <v>ID</v>
          </cell>
        </row>
        <row r="7610">
          <cell r="E7610" t="str">
            <v>CUR_DEP_SIG_INF</v>
          </cell>
          <cell r="F7610" t="e">
            <v>#N/A</v>
          </cell>
          <cell r="G7610" t="str">
            <v>&lt;&lt;&lt;&lt;&lt;字段详细信息&gt;&gt;&gt;&gt;&gt;</v>
          </cell>
          <cell r="H7610" t="str">
            <v>AC_AR_ID,DNMN_CCY_ID,CSH_RMIT_IND_TP_ID</v>
          </cell>
        </row>
        <row r="7611">
          <cell r="E7611" t="str">
            <v>CCRD_ACC_CLO</v>
          </cell>
          <cell r="F7611" t="e">
            <v>#N/A</v>
          </cell>
          <cell r="G7611" t="str">
            <v>&lt;&lt;&lt;&lt;&lt;字段详细信息&gt;&gt;&gt;&gt;&gt;</v>
          </cell>
          <cell r="H7611" t="str">
            <v>BNK_ID,AC_AR_ID</v>
          </cell>
        </row>
        <row r="7612">
          <cell r="E7612" t="str">
            <v>MG_MGT_HISTORY</v>
          </cell>
          <cell r="F7612" t="str">
            <v>保证金管理表</v>
          </cell>
          <cell r="G7612" t="str">
            <v>&lt;&lt;&lt;&lt;&lt;字段详细信息&gt;&gt;&gt;&gt;&gt;</v>
          </cell>
          <cell r="H7612" t="str">
            <v>ID</v>
          </cell>
        </row>
        <row r="7613">
          <cell r="E7613" t="str">
            <v>LOAN_INTG_QRY_INFO</v>
          </cell>
          <cell r="F7613" t="e">
            <v>#N/A</v>
          </cell>
          <cell r="G7613" t="str">
            <v>&lt;&lt;&lt;&lt;&lt;字段详细信息&gt;&gt;&gt;&gt;&gt;</v>
          </cell>
          <cell r="H7613" t="str">
            <v>LN_AR_ID</v>
          </cell>
        </row>
        <row r="7614">
          <cell r="E7614" t="str">
            <v>GLF_WAR_IDT</v>
          </cell>
          <cell r="F7614" t="e">
            <v>#N/A</v>
          </cell>
          <cell r="G7614" t="str">
            <v>&lt;&lt;&lt;&lt;&lt;字段详细信息&gt;&gt;&gt;&gt;&gt;</v>
          </cell>
          <cell r="H7614" t="str">
            <v>ID</v>
          </cell>
        </row>
        <row r="7615">
          <cell r="E7615" t="str">
            <v>GLF_NET_CAP</v>
          </cell>
          <cell r="F7615" t="e">
            <v>#N/A</v>
          </cell>
          <cell r="G7615" t="str">
            <v>&lt;&lt;&lt;&lt;&lt;字段详细信息&gt;&gt;&gt;&gt;&gt;</v>
          </cell>
          <cell r="H7615" t="str">
            <v>ID</v>
          </cell>
        </row>
        <row r="7616">
          <cell r="E7616" t="str">
            <v>ACPS_GNL_QRCD_MCHNT_INFO</v>
          </cell>
          <cell r="F7616" t="e">
            <v>#N/A</v>
          </cell>
          <cell r="G7616" t="str">
            <v>&lt;&lt;&lt;&lt;&lt;字段详细信息&gt;&gt;&gt;&gt;&gt;</v>
          </cell>
          <cell r="H7616" t="str">
            <v>MCHNT_ID</v>
          </cell>
        </row>
        <row r="7617">
          <cell r="E7617" t="str">
            <v>STK_RGHT_CHG_INF</v>
          </cell>
          <cell r="F7617" t="e">
            <v>#N/A</v>
          </cell>
          <cell r="G7617" t="str">
            <v>&lt;&lt;&lt;&lt;&lt;字段详细信息&gt;&gt;&gt;&gt;&gt;</v>
          </cell>
          <cell r="H7617" t="str">
            <v>ADC_NO</v>
          </cell>
        </row>
        <row r="7618">
          <cell r="E7618" t="str">
            <v>CRD</v>
          </cell>
          <cell r="F7618" t="str">
            <v>卡片资料（信用卡信息）</v>
          </cell>
          <cell r="G7618" t="str">
            <v>&lt;&lt;&lt;&lt;&lt;字段详细信息&gt;&gt;&gt;&gt;&gt;</v>
          </cell>
          <cell r="H7618" t="str">
            <v>CRD_NO</v>
          </cell>
        </row>
        <row r="7619">
          <cell r="E7619" t="str">
            <v>NFIN_BUS_INF</v>
          </cell>
          <cell r="F7619" t="e">
            <v>#N/A</v>
          </cell>
          <cell r="G7619" t="str">
            <v>&lt;&lt;&lt;&lt;&lt;字段详细信息&gt;&gt;&gt;&gt;&gt;</v>
          </cell>
          <cell r="H7619" t="str">
            <v>ORI_ID</v>
          </cell>
        </row>
        <row r="7620">
          <cell r="E7620" t="str">
            <v>DMD_DEP_MN_AR_ADD</v>
          </cell>
          <cell r="F7620" t="e">
            <v>#N/A</v>
          </cell>
          <cell r="G7620" t="str">
            <v>&lt;&lt;&lt;&lt;&lt;字段详细信息&gt;&gt;&gt;&gt;&gt;</v>
          </cell>
          <cell r="H7620" t="str">
            <v>AC_AR_ID</v>
          </cell>
        </row>
        <row r="7621">
          <cell r="E7621" t="str">
            <v>BIG_CASH_TRD_REG</v>
          </cell>
          <cell r="F7621" t="e">
            <v>#N/A</v>
          </cell>
          <cell r="G7621" t="str">
            <v>&lt;&lt;&lt;&lt;&lt;字段详细信息&gt;&gt;&gt;&gt;&gt;</v>
          </cell>
          <cell r="H7621" t="str">
            <v>TXN_DT,TELLER_TXN_RUN_NBR</v>
          </cell>
        </row>
        <row r="7622">
          <cell r="E7622" t="str">
            <v>BIG_CASH_WD_APP_REG</v>
          </cell>
          <cell r="F7622" t="e">
            <v>#N/A</v>
          </cell>
          <cell r="G7622" t="str">
            <v>&lt;&lt;&lt;&lt;&lt;字段详细信息&gt;&gt;&gt;&gt;&gt;</v>
          </cell>
          <cell r="H7622" t="str">
            <v>CST_NO,CCY_ID,APP_WD_AGY,APP_WD_DT,DEL_F</v>
          </cell>
        </row>
        <row r="7623">
          <cell r="E7623" t="str">
            <v>GLF_AST_TRF</v>
          </cell>
          <cell r="F7623" t="e">
            <v>#N/A</v>
          </cell>
          <cell r="G7623" t="str">
            <v>&lt;&lt;&lt;&lt;&lt;字段详细信息&gt;&gt;&gt;&gt;&gt;</v>
          </cell>
          <cell r="H7623" t="str">
            <v>ID</v>
          </cell>
        </row>
        <row r="7624">
          <cell r="E7624" t="str">
            <v>GLF_CRE_SPY_RED</v>
          </cell>
          <cell r="F7624" t="e">
            <v>#N/A</v>
          </cell>
          <cell r="G7624" t="str">
            <v>&lt;&lt;&lt;&lt;&lt;字段详细信息&gt;&gt;&gt;&gt;&gt;</v>
          </cell>
          <cell r="H7624" t="str">
            <v>ID</v>
          </cell>
        </row>
        <row r="7625">
          <cell r="E7625" t="str">
            <v>ZLD_MIN_PRG_IN</v>
          </cell>
          <cell r="F7625" t="e">
            <v>#N/A</v>
          </cell>
          <cell r="G7625" t="str">
            <v>&lt;&lt;&lt;&lt;&lt;字段详细信息&gt;&gt;&gt;&gt;&gt;</v>
          </cell>
          <cell r="H7625" t="str">
            <v>APP_ID</v>
          </cell>
        </row>
        <row r="7626">
          <cell r="E7626" t="str">
            <v>CTR_AR_20211020_BDW_ZX_61</v>
          </cell>
          <cell r="F7626" t="e">
            <v>#N/A</v>
          </cell>
          <cell r="G7626" t="str">
            <v>&lt;&lt;&lt;&lt;&lt;字段详细信息&gt;&gt;&gt;&gt;&gt;</v>
          </cell>
          <cell r="H7626" t="str">
            <v>CTR_AR_ID</v>
          </cell>
        </row>
        <row r="7627">
          <cell r="E7627" t="str">
            <v>GLF_PRE_SER</v>
          </cell>
          <cell r="F7627" t="e">
            <v>#N/A</v>
          </cell>
          <cell r="G7627" t="str">
            <v>&lt;&lt;&lt;&lt;&lt;字段详细信息&gt;&gt;&gt;&gt;&gt;</v>
          </cell>
          <cell r="H7627" t="str">
            <v>ID</v>
          </cell>
        </row>
        <row r="7628">
          <cell r="E7628" t="str">
            <v>GLF_LST_INFO</v>
          </cell>
          <cell r="F7628" t="e">
            <v>#N/A</v>
          </cell>
          <cell r="G7628" t="str">
            <v>&lt;&lt;&lt;&lt;&lt;字段详细信息&gt;&gt;&gt;&gt;&gt;</v>
          </cell>
          <cell r="H7628" t="str">
            <v>ID</v>
          </cell>
        </row>
        <row r="7629">
          <cell r="E7629" t="str">
            <v>BOD_DSTB_FUD_AFM</v>
          </cell>
          <cell r="F7629" t="e">
            <v>#N/A</v>
          </cell>
          <cell r="G7629" t="str">
            <v>&lt;&lt;&lt;&lt;&lt;字段详细信息&gt;&gt;&gt;&gt;&gt;</v>
          </cell>
          <cell r="H7629" t="str">
            <v>REQ_ID</v>
          </cell>
        </row>
        <row r="7630">
          <cell r="E7630" t="str">
            <v>FNC_PD_BSC_INF_NEW</v>
          </cell>
          <cell r="F7630" t="e">
            <v>#N/A</v>
          </cell>
          <cell r="G7630" t="str">
            <v>&lt;&lt;&lt;&lt;&lt;字段详细信息&gt;&gt;&gt;&gt;&gt;</v>
          </cell>
          <cell r="H7630" t="str">
            <v>FNC_PD_CD</v>
          </cell>
        </row>
        <row r="7631">
          <cell r="E7631" t="str">
            <v>ZLD_TEMP_WHT_LST</v>
          </cell>
          <cell r="F7631" t="e">
            <v>#N/A</v>
          </cell>
          <cell r="G7631" t="str">
            <v>&lt;&lt;&lt;&lt;&lt;字段详细信息&gt;&gt;&gt;&gt;&gt;</v>
          </cell>
          <cell r="H7631" t="str">
            <v>ID</v>
          </cell>
        </row>
        <row r="7632">
          <cell r="E7632" t="str">
            <v>FNC_BIZ_BTCH_CPTL_RUN</v>
          </cell>
          <cell r="F7632" t="e">
            <v>#N/A</v>
          </cell>
          <cell r="G7632" t="str">
            <v>&lt;&lt;&lt;&lt;&lt;字段详细信息&gt;&gt;&gt;&gt;&gt;</v>
          </cell>
          <cell r="H7632" t="str">
            <v>INSRT_DT,APL_SEQ_NO,SEND_BNK_HOST_SEQ_NO</v>
          </cell>
        </row>
        <row r="7633">
          <cell r="E7633" t="str">
            <v>PT_DRV_SCH_SGN</v>
          </cell>
          <cell r="F7633" t="str">
            <v>普陀智慧驾校</v>
          </cell>
          <cell r="G7633" t="str">
            <v>&lt;&lt;&lt;&lt;&lt;字段详细信息&gt;&gt;&gt;&gt;&gt;</v>
          </cell>
          <cell r="H7633" t="str">
            <v>CORP_NO,STU_NO,DRV_SCH_CD</v>
          </cell>
        </row>
        <row r="7634">
          <cell r="E7634" t="str">
            <v>RF_DRV_SCH_SGN</v>
          </cell>
          <cell r="F7634" t="str">
            <v>瑞丰智慧驾校</v>
          </cell>
          <cell r="G7634" t="str">
            <v>&lt;&lt;&lt;&lt;&lt;字段详细信息&gt;&gt;&gt;&gt;&gt;</v>
          </cell>
          <cell r="H7634" t="str">
            <v>CORP_NO,STU_NO</v>
          </cell>
        </row>
        <row r="7635">
          <cell r="E7635" t="str">
            <v>WZ_DRV_SCH_SGN</v>
          </cell>
          <cell r="F7635" t="str">
            <v>温州智慧驾校</v>
          </cell>
          <cell r="G7635" t="str">
            <v>&lt;&lt;&lt;&lt;&lt;字段详细信息&gt;&gt;&gt;&gt;&gt;</v>
          </cell>
          <cell r="H7635" t="str">
            <v>CORP_NO,STU_NO</v>
          </cell>
        </row>
        <row r="7636">
          <cell r="E7636" t="str">
            <v>CST_RLTNP_INFO</v>
          </cell>
          <cell r="F7636" t="str">
            <v>客户关联关系信息表</v>
          </cell>
          <cell r="G7636" t="str">
            <v>&lt;&lt;&lt;&lt;&lt;字段详细信息&gt;&gt;&gt;&gt;&gt;</v>
          </cell>
          <cell r="H7636" t="str">
            <v>CST_ID,SEQ_NO</v>
          </cell>
        </row>
        <row r="7637">
          <cell r="E7637" t="str">
            <v>DMD_DEP_MN_AR_20210428_BDW_YZ_103</v>
          </cell>
          <cell r="F7637" t="e">
            <v>#N/A</v>
          </cell>
          <cell r="G7637" t="str">
            <v>&lt;&lt;&lt;&lt;&lt;字段详细信息&gt;&gt;&gt;&gt;&gt;</v>
          </cell>
          <cell r="H7637" t="str">
            <v>DMD_DEP_AR_ID</v>
          </cell>
        </row>
        <row r="7638">
          <cell r="E7638" t="str">
            <v>LN_APL_RLT_INF_20210901_BDW_DYJ_13</v>
          </cell>
          <cell r="F7638" t="e">
            <v>#N/A</v>
          </cell>
          <cell r="G7638" t="str">
            <v>&lt;&lt;&lt;&lt;&lt;字段详细信息&gt;&gt;&gt;&gt;&gt;</v>
          </cell>
          <cell r="H7638" t="str">
            <v>CTR_AR_ID</v>
          </cell>
        </row>
        <row r="7639">
          <cell r="E7639" t="str">
            <v>MCHNT_RTLNP_INF</v>
          </cell>
          <cell r="F7639" t="e">
            <v>#N/A</v>
          </cell>
          <cell r="G7639" t="str">
            <v>&lt;&lt;&lt;&lt;&lt;字段详细信息&gt;&gt;&gt;&gt;&gt;</v>
          </cell>
          <cell r="H7639" t="str">
            <v>ID</v>
          </cell>
        </row>
        <row r="7640">
          <cell r="E7640" t="str">
            <v>USER_CTC_TEL_INFO</v>
          </cell>
          <cell r="F7640" t="str">
            <v>用户电话联系信息表</v>
          </cell>
          <cell r="G7640" t="str">
            <v>&lt;&lt;&lt;&lt;&lt;字段详细信息&gt;&gt;&gt;&gt;&gt;</v>
          </cell>
          <cell r="H7640" t="str">
            <v>USER_ID,CTC_TP</v>
          </cell>
        </row>
        <row r="7641">
          <cell r="E7641" t="str">
            <v>RGST_USER_INFO</v>
          </cell>
          <cell r="F7641" t="str">
            <v>注册用户表</v>
          </cell>
          <cell r="G7641" t="str">
            <v>&lt;&lt;&lt;&lt;&lt;字段详细信息&gt;&gt;&gt;&gt;&gt;</v>
          </cell>
          <cell r="H7641" t="str">
            <v>USER_ID,SYS,TXN_CNL</v>
          </cell>
        </row>
        <row r="7642">
          <cell r="E7642" t="str">
            <v>TAX_NON_RSDT_PER</v>
          </cell>
          <cell r="F7642" t="str">
            <v>涉税非居民个人表</v>
          </cell>
          <cell r="G7642" t="str">
            <v>&lt;&lt;&lt;&lt;&lt;字段详细信息&gt;&gt;&gt;&gt;&gt;</v>
          </cell>
          <cell r="H7642" t="str">
            <v>CST_ID,OU_IP_ID</v>
          </cell>
        </row>
        <row r="7643">
          <cell r="E7643" t="str">
            <v>EICC_USER_INFO</v>
          </cell>
          <cell r="F7643" t="str">
            <v>用户信息表</v>
          </cell>
          <cell r="G7643" t="str">
            <v>&lt;&lt;&lt;&lt;&lt;字段详细信息&gt;&gt;&gt;&gt;&gt;</v>
          </cell>
          <cell r="H7643" t="str">
            <v>USR_ID</v>
          </cell>
        </row>
        <row r="7644">
          <cell r="E7644" t="str">
            <v>EBNK_RGST_AC_INF</v>
          </cell>
          <cell r="F7644" t="e">
            <v>#N/A</v>
          </cell>
          <cell r="G7644" t="str">
            <v>&lt;&lt;&lt;&lt;&lt;字段详细信息&gt;&gt;&gt;&gt;&gt;</v>
          </cell>
          <cell r="H7644" t="str">
            <v>EBNK_AC_AR_ID,ELC_BNK_PRIM_CST_ID,EBNK_TP_ID,AC_CRT_CNL_TP_ID</v>
          </cell>
        </row>
        <row r="7645">
          <cell r="E7645" t="str">
            <v>CST_SOCL_INFO</v>
          </cell>
          <cell r="F7645" t="str">
            <v>客户社会信息</v>
          </cell>
          <cell r="G7645" t="str">
            <v>&lt;&lt;&lt;&lt;&lt;字段详细信息&gt;&gt;&gt;&gt;&gt;</v>
          </cell>
          <cell r="H7645" t="str">
            <v>CST_ID,OU_IP_ID</v>
          </cell>
        </row>
        <row r="7646">
          <cell r="E7646" t="str">
            <v>LN_APL_RLT_INF_20220413_BDW_FQS_19</v>
          </cell>
          <cell r="F7646" t="e">
            <v>#N/A</v>
          </cell>
          <cell r="G7646" t="str">
            <v>&lt;&lt;&lt;&lt;&lt;字段详细信息&gt;&gt;&gt;&gt;&gt;</v>
          </cell>
          <cell r="H7646" t="str">
            <v>CTR_AR_ID</v>
          </cell>
        </row>
        <row r="7647">
          <cell r="E7647" t="str">
            <v>REPO_CMRCL_DFT_TR_MAS_DOC</v>
          </cell>
          <cell r="F7647" t="e">
            <v>#N/A</v>
          </cell>
          <cell r="G7647" t="str">
            <v>&lt;&lt;&lt;&lt;&lt;字段详细信息&gt;&gt;&gt;&gt;&gt;</v>
          </cell>
          <cell r="H7647" t="str">
            <v>TRF_CR_ID,DEL_F</v>
          </cell>
        </row>
        <row r="7648">
          <cell r="E7648" t="str">
            <v>CORP_ELC_AC_INFO</v>
          </cell>
          <cell r="F7648" t="e">
            <v>#N/A</v>
          </cell>
          <cell r="G7648" t="str">
            <v>&lt;&lt;&lt;&lt;&lt;字段详细信息&gt;&gt;&gt;&gt;&gt;</v>
          </cell>
          <cell r="H7648" t="str">
            <v>CORP_NO,ELC_AC_AR_ID</v>
          </cell>
        </row>
        <row r="7649">
          <cell r="E7649" t="str">
            <v>CORP_CUR_AC_INF</v>
          </cell>
          <cell r="F7649" t="e">
            <v>#N/A</v>
          </cell>
          <cell r="G7649" t="str">
            <v>&lt;&lt;&lt;&lt;&lt;字段详细信息&gt;&gt;&gt;&gt;&gt;</v>
          </cell>
          <cell r="H7649" t="str">
            <v>CORP_NO,LBY_AC_AR_ID</v>
          </cell>
        </row>
        <row r="7650">
          <cell r="E7650" t="str">
            <v>EPAY_MER_ACC_INFO</v>
          </cell>
          <cell r="F7650" t="e">
            <v>#N/A</v>
          </cell>
          <cell r="G7650" t="str">
            <v>&lt;&lt;&lt;&lt;&lt;字段详细信息&gt;&gt;&gt;&gt;&gt;</v>
          </cell>
          <cell r="H7650" t="str">
            <v>MER_NBR</v>
          </cell>
        </row>
        <row r="7651">
          <cell r="E7651" t="str">
            <v>USR_ADR_INFO</v>
          </cell>
          <cell r="F7651" t="str">
            <v>用户地址信息表</v>
          </cell>
          <cell r="G7651" t="str">
            <v>&lt;&lt;&lt;&lt;&lt;字段详细信息&gt;&gt;&gt;&gt;&gt;</v>
          </cell>
          <cell r="H7651" t="str">
            <v>USR_ID,ADR_TP,CRT_ORG_NO</v>
          </cell>
        </row>
        <row r="7652">
          <cell r="E7652" t="str">
            <v>EMP_INF</v>
          </cell>
          <cell r="F7652" t="e">
            <v>#N/A</v>
          </cell>
          <cell r="G7652" t="str">
            <v>&lt;&lt;&lt;&lt;&lt;字段详细信息&gt;&gt;&gt;&gt;&gt;</v>
          </cell>
          <cell r="H7652" t="str">
            <v>ID_CARD_NO,TER_OU_ID</v>
          </cell>
        </row>
        <row r="7653">
          <cell r="E7653" t="str">
            <v>EMP_FAM_INF</v>
          </cell>
          <cell r="F7653" t="e">
            <v>#N/A</v>
          </cell>
          <cell r="G7653" t="str">
            <v>&lt;&lt;&lt;&lt;&lt;字段详细信息&gt;&gt;&gt;&gt;&gt;</v>
          </cell>
          <cell r="H7653" t="str">
            <v>SER_NO</v>
          </cell>
        </row>
        <row r="7654">
          <cell r="E7654" t="str">
            <v>CST_FRE_TERT_ACTV</v>
          </cell>
          <cell r="F7654" t="e">
            <v>#N/A</v>
          </cell>
          <cell r="G7654" t="str">
            <v>&lt;&lt;&lt;&lt;&lt;字段详细信息&gt;&gt;&gt;&gt;&gt;</v>
          </cell>
          <cell r="H7654" t="str">
            <v>AR_ID,CCY_ID,CSH_RMIT_IND_TP_ID,FRE_DT</v>
          </cell>
        </row>
        <row r="7655">
          <cell r="E7655" t="str">
            <v>USR_AUTH_INFO</v>
          </cell>
          <cell r="F7655" t="str">
            <v>用户认证信息表</v>
          </cell>
          <cell r="G7655" t="str">
            <v>&lt;&lt;&lt;&lt;&lt;字段详细信息&gt;&gt;&gt;&gt;&gt;</v>
          </cell>
          <cell r="H7655" t="str">
            <v>USR_ID</v>
          </cell>
        </row>
        <row r="7656">
          <cell r="E7656" t="str">
            <v>PBOC_IC_DB_CRD_STAS</v>
          </cell>
          <cell r="F7656" t="e">
            <v>#N/A</v>
          </cell>
          <cell r="G7656" t="str">
            <v>&lt;&lt;&lt;&lt;&lt;字段详细信息&gt;&gt;&gt;&gt;&gt;</v>
          </cell>
          <cell r="H7656" t="str">
            <v>BEGIN_CRD_NO,END_CRD_NO</v>
          </cell>
        </row>
        <row r="7657">
          <cell r="E7657" t="str">
            <v>MAHE_TAB</v>
          </cell>
          <cell r="F7657" t="e">
            <v>#N/A</v>
          </cell>
          <cell r="G7657" t="str">
            <v>&lt;&lt;&lt;&lt;&lt;字段详细信息&gt;&gt;&gt;&gt;&gt;</v>
          </cell>
          <cell r="H7657" t="str">
            <v>MAHE_NO</v>
          </cell>
        </row>
        <row r="7658">
          <cell r="E7658" t="str">
            <v>STA_INF</v>
          </cell>
          <cell r="F7658" t="e">
            <v>#N/A</v>
          </cell>
          <cell r="G7658" t="str">
            <v>&lt;&lt;&lt;&lt;&lt;字段详细信息&gt;&gt;&gt;&gt;&gt;</v>
          </cell>
          <cell r="H7658" t="str">
            <v>STA_ID</v>
          </cell>
        </row>
        <row r="7659">
          <cell r="E7659" t="str">
            <v>PROV_BUSI_APL</v>
          </cell>
          <cell r="F7659" t="e">
            <v>#N/A</v>
          </cell>
          <cell r="G7659" t="str">
            <v>&lt;&lt;&lt;&lt;&lt;字段详细信息&gt;&gt;&gt;&gt;&gt;</v>
          </cell>
          <cell r="H7659" t="str">
            <v>ID</v>
          </cell>
        </row>
        <row r="7660">
          <cell r="E7660" t="str">
            <v>ZLD_PRD_INFO</v>
          </cell>
          <cell r="F7660" t="e">
            <v>#N/A</v>
          </cell>
          <cell r="G7660" t="str">
            <v>&lt;&lt;&lt;&lt;&lt;字段详细信息&gt;&gt;&gt;&gt;&gt;</v>
          </cell>
          <cell r="H7660" t="str">
            <v>ID</v>
          </cell>
        </row>
        <row r="7661">
          <cell r="E7661" t="str">
            <v>PROV_PRD</v>
          </cell>
          <cell r="F7661" t="e">
            <v>#N/A</v>
          </cell>
          <cell r="G7661" t="str">
            <v>&lt;&lt;&lt;&lt;&lt;字段详细信息&gt;&gt;&gt;&gt;&gt;</v>
          </cell>
          <cell r="H7661" t="str">
            <v>ID</v>
          </cell>
        </row>
        <row r="7662">
          <cell r="E7662" t="str">
            <v>CL</v>
          </cell>
          <cell r="F7662" t="str">
            <v>#N/A</v>
          </cell>
          <cell r="G7662" t="str">
            <v>&lt;&lt;&lt;&lt;&lt;字段详细信息&gt;&gt;&gt;&gt;&gt;</v>
          </cell>
          <cell r="H7662" t="str">
            <v>CL_ID</v>
          </cell>
        </row>
        <row r="7663">
          <cell r="E7663" t="str">
            <v>LOU_EXPA_INFO</v>
          </cell>
          <cell r="F7663" t="e">
            <v>#N/A</v>
          </cell>
          <cell r="G7663" t="str">
            <v>&lt;&lt;&lt;&lt;&lt;字段详细信息&gt;&gt;&gt;&gt;&gt;</v>
          </cell>
          <cell r="H7663" t="str">
            <v>CTR_ID,CTR_SEQ_NO</v>
          </cell>
        </row>
        <row r="7664">
          <cell r="E7664" t="str">
            <v>LN_ADC_RGST</v>
          </cell>
          <cell r="F7664" t="e">
            <v>#N/A</v>
          </cell>
          <cell r="G7664" t="str">
            <v>&lt;&lt;&lt;&lt;&lt;字段详细信息&gt;&gt;&gt;&gt;&gt;</v>
          </cell>
          <cell r="H7664" t="str">
            <v>LN_ADC_NO,LN_ADC_TP_ID,LN_ADC_SEQ_NBR</v>
          </cell>
        </row>
        <row r="7665">
          <cell r="E7665" t="str">
            <v>CST_X_PST_ADR</v>
          </cell>
          <cell r="F7665" t="e">
            <v>#N/A</v>
          </cell>
          <cell r="G7665" t="str">
            <v>&lt;&lt;&lt;&lt;&lt;字段详细信息&gt;&gt;&gt;&gt;&gt;</v>
          </cell>
          <cell r="H7665" t="str">
            <v>IP_ID,RANK,RPRG_OU_IP_ID</v>
          </cell>
        </row>
        <row r="7666">
          <cell r="E7666" t="str">
            <v>CST_ELC_DFT_SIGN_INF</v>
          </cell>
          <cell r="F7666" t="e">
            <v>#N/A</v>
          </cell>
          <cell r="G7666" t="str">
            <v>&lt;&lt;&lt;&lt;&lt;字段详细信息&gt;&gt;&gt;&gt;&gt;</v>
          </cell>
          <cell r="H7666" t="str">
            <v>EBNK_PRIM_CST_ID,SIGN_AC_AR_ID,ETL_FL_NM</v>
          </cell>
        </row>
        <row r="7667">
          <cell r="E7667" t="str">
            <v>SM_CORP_REV_PYOUT_SHEET</v>
          </cell>
          <cell r="F7667" t="e">
            <v>#N/A</v>
          </cell>
          <cell r="G7667" t="str">
            <v>&lt;&lt;&lt;&lt;&lt;字段详细信息&gt;&gt;&gt;&gt;&gt;</v>
          </cell>
          <cell r="H7667" t="str">
            <v>RPT_DT,BELG_OU_ID,PRIM_CST_ID,ETL_FL_NM</v>
          </cell>
        </row>
        <row r="7668">
          <cell r="E7668" t="str">
            <v>SM_CORP_BAL_SHEET</v>
          </cell>
          <cell r="F7668" t="e">
            <v>#N/A</v>
          </cell>
          <cell r="G7668" t="str">
            <v>&lt;&lt;&lt;&lt;&lt;字段详细信息&gt;&gt;&gt;&gt;&gt;</v>
          </cell>
          <cell r="H7668" t="str">
            <v>PRIM_CST_ID,RPT_DT,BELG_OU_ID</v>
          </cell>
        </row>
        <row r="7669">
          <cell r="E7669" t="str">
            <v>LRG_AND_MDUM_CORP_BAL_SHEET</v>
          </cell>
          <cell r="F7669" t="e">
            <v>#N/A</v>
          </cell>
          <cell r="G7669" t="str">
            <v>&lt;&lt;&lt;&lt;&lt;字段详细信息&gt;&gt;&gt;&gt;&gt;</v>
          </cell>
          <cell r="H7669" t="str">
            <v>BELG_OU_ID,RPT_DT,PRIM_CST_ID</v>
          </cell>
        </row>
        <row r="7670">
          <cell r="E7670" t="str">
            <v>IDV_CST_DTL_INF</v>
          </cell>
          <cell r="F7670" t="e">
            <v>#N/A</v>
          </cell>
          <cell r="G7670" t="str">
            <v>&lt;&lt;&lt;&lt;&lt;字段详细信息&gt;&gt;&gt;&gt;&gt;</v>
          </cell>
          <cell r="H7670" t="str">
            <v>CST_ID,RPRG_OU_IP_ID</v>
          </cell>
        </row>
        <row r="7671">
          <cell r="E7671" t="str">
            <v>BIC_INS_INF</v>
          </cell>
          <cell r="F7671" t="e">
            <v>#N/A</v>
          </cell>
          <cell r="G7671" t="str">
            <v>&lt;&lt;&lt;&lt;&lt;字段详细信息&gt;&gt;&gt;&gt;&gt;</v>
          </cell>
          <cell r="H7671" t="str">
            <v>INS_COMP_ID,INS_SLIP_NO</v>
          </cell>
        </row>
        <row r="7672">
          <cell r="E7672" t="str">
            <v>ECL_RESU_HIS</v>
          </cell>
          <cell r="F7672" t="e">
            <v>#N/A</v>
          </cell>
          <cell r="G7672" t="str">
            <v>&lt;&lt;&lt;&lt;&lt;字段详细信息&gt;&gt;&gt;&gt;&gt;</v>
          </cell>
          <cell r="H7672" t="str">
            <v>DATA_DT,DEBIT_NUM</v>
          </cell>
        </row>
        <row r="7673">
          <cell r="E7673" t="str">
            <v>ORG_EBNK_FNC_PD_TXN_RUN</v>
          </cell>
          <cell r="F7673" t="e">
            <v>#N/A</v>
          </cell>
          <cell r="G7673" t="str">
            <v>&lt;&lt;&lt;&lt;&lt;字段详细信息&gt;&gt;&gt;&gt;&gt;</v>
          </cell>
          <cell r="H7673" t="str">
            <v>EBNK_TXN_RUN_NO</v>
          </cell>
        </row>
        <row r="7674">
          <cell r="E7674" t="str">
            <v>STMP_OUT_IN_CASH_DTL</v>
          </cell>
          <cell r="F7674" t="e">
            <v>#N/A</v>
          </cell>
          <cell r="G7674" t="str">
            <v>&lt;&lt;&lt;&lt;&lt;字段详细信息&gt;&gt;&gt;&gt;&gt;</v>
          </cell>
          <cell r="H7674" t="str">
            <v>BSN_NO</v>
          </cell>
        </row>
        <row r="7675">
          <cell r="E7675" t="str">
            <v>CC_AC_AR_20210602_BDW_YZ_101</v>
          </cell>
          <cell r="F7675" t="e">
            <v>#N/A</v>
          </cell>
          <cell r="G7675" t="str">
            <v>&lt;&lt;&lt;&lt;&lt;字段详细信息&gt;&gt;&gt;&gt;&gt;</v>
          </cell>
          <cell r="H7675" t="str">
            <v>CC_AC_AR_ID,DNMN_CCY_ID</v>
          </cell>
        </row>
        <row r="7676">
          <cell r="E7676" t="str">
            <v>DMD_DEP_MN_AR_20221228_BDW_LX_08</v>
          </cell>
          <cell r="F7676" t="e">
            <v>#N/A</v>
          </cell>
          <cell r="G7676" t="str">
            <v>&lt;&lt;&lt;&lt;&lt;字段详细信息&gt;&gt;&gt;&gt;&gt;</v>
          </cell>
          <cell r="H7676" t="str">
            <v>DMD_DEP_AR_ID</v>
          </cell>
        </row>
        <row r="7677">
          <cell r="E7677" t="str">
            <v>BDGT_UNIT_ACC_MAT</v>
          </cell>
          <cell r="F7677" t="e">
            <v>#N/A</v>
          </cell>
          <cell r="G7677" t="str">
            <v>&lt;&lt;&lt;&lt;&lt;字段详细信息&gt;&gt;&gt;&gt;&gt;</v>
          </cell>
          <cell r="H7677" t="str">
            <v>FIN_CD,FSC_BUREA_CD,BDGT_UNIT_NO,LED_AGC_CD,PYMT_TP_ID,FUND_NAT,ETL_FL_NM</v>
          </cell>
        </row>
        <row r="7678">
          <cell r="E7678" t="str">
            <v>BIZ_PRD_INFO</v>
          </cell>
          <cell r="F7678" t="str">
            <v>业务产品信息表</v>
          </cell>
          <cell r="G7678" t="str">
            <v>&lt;&lt;&lt;&lt;&lt;字段详细信息&gt;&gt;&gt;&gt;&gt;</v>
          </cell>
          <cell r="H7678" t="str">
            <v>PRD_NO</v>
          </cell>
        </row>
        <row r="7679">
          <cell r="E7679" t="str">
            <v>CR_CRD_CST_INF</v>
          </cell>
          <cell r="F7679" t="str">
            <v>客户基本资料</v>
          </cell>
          <cell r="G7679" t="str">
            <v>&lt;&lt;&lt;&lt;&lt;字段详细信息&gt;&gt;&gt;&gt;&gt;</v>
          </cell>
          <cell r="H7679" t="str">
            <v>CST_ID</v>
          </cell>
        </row>
        <row r="7680">
          <cell r="E7680" t="str">
            <v>NIMBS_ORD_TXN_RUN</v>
          </cell>
          <cell r="F7680" t="str">
            <v>订单表</v>
          </cell>
          <cell r="G7680" t="str">
            <v>&lt;&lt;&lt;&lt;&lt;字段详细信息&gt;&gt;&gt;&gt;&gt;</v>
          </cell>
          <cell r="H7680" t="str">
            <v>BIZ_REFR_CD,ORD_NO</v>
          </cell>
        </row>
        <row r="7681">
          <cell r="E7681" t="str">
            <v>NIMBS_BIZ_RUN</v>
          </cell>
          <cell r="F7681" t="str">
            <v>流水表</v>
          </cell>
          <cell r="G7681" t="str">
            <v>&lt;&lt;&lt;&lt;&lt;字段详细信息&gt;&gt;&gt;&gt;&gt;</v>
          </cell>
          <cell r="H7681" t="str">
            <v>BIZ_REFR_CODE,ORD_RUN_NO</v>
          </cell>
        </row>
        <row r="7682">
          <cell r="E7682" t="str">
            <v>BIZ_PRD_KND_INFO</v>
          </cell>
          <cell r="F7682" t="str">
            <v>业务产品种类信息表</v>
          </cell>
          <cell r="G7682" t="str">
            <v>&lt;&lt;&lt;&lt;&lt;字段详细信息&gt;&gt;&gt;&gt;&gt;</v>
          </cell>
          <cell r="H7682" t="str">
            <v>BIZ_KND_CD</v>
          </cell>
        </row>
        <row r="7683">
          <cell r="E7683" t="str">
            <v>NNT_PYMT_PDG_DTL</v>
          </cell>
          <cell r="F7683" t="str">
            <v>非联网缴费待处理明细表</v>
          </cell>
          <cell r="G7683" t="str">
            <v>&lt;&lt;&lt;&lt;&lt;字段详细信息&gt;&gt;&gt;&gt;&gt;</v>
          </cell>
          <cell r="H7683" t="str">
            <v>BIZ_REFR_CD,PRJ_NO,BAT_SEQ_NO</v>
          </cell>
        </row>
        <row r="7684">
          <cell r="E7684" t="str">
            <v>VIRT_TLR_BAL</v>
          </cell>
          <cell r="F7684" t="e">
            <v>#N/A</v>
          </cell>
          <cell r="G7684" t="str">
            <v>&lt;&lt;&lt;&lt;&lt;字段详细信息&gt;&gt;&gt;&gt;&gt;</v>
          </cell>
          <cell r="H7684" t="str">
            <v>CCY_ID,SMT_CAB_NM</v>
          </cell>
        </row>
        <row r="7685">
          <cell r="E7685" t="str">
            <v>MCBS_ACC_INF_20230906_BDW_LX_12</v>
          </cell>
          <cell r="F7685" t="e">
            <v>#N/A</v>
          </cell>
          <cell r="G7685" t="str">
            <v>&lt;&lt;&lt;&lt;&lt;字段详细信息&gt;&gt;&gt;&gt;&gt;</v>
          </cell>
          <cell r="H7685" t="str">
            <v>AC_AR_ID,AC_AR_TP_ID,SYNDCT_ID,RCU_OU_ID</v>
          </cell>
        </row>
        <row r="7686">
          <cell r="E7686" t="str">
            <v>GLD_FD_FRZ_FILE</v>
          </cell>
          <cell r="F7686" t="e">
            <v>#N/A</v>
          </cell>
          <cell r="G7686" t="str">
            <v>&lt;&lt;&lt;&lt;&lt;字段详细信息&gt;&gt;&gt;&gt;&gt;</v>
          </cell>
          <cell r="H7686" t="str">
            <v>LAST_DATA_IMP_DT,SEQ_NO</v>
          </cell>
        </row>
        <row r="7687">
          <cell r="E7687" t="str">
            <v>AGENT_PAY_AGT_DTL</v>
          </cell>
          <cell r="F7687" t="e">
            <v>#N/A</v>
          </cell>
          <cell r="G7687" t="str">
            <v>&lt;&lt;&lt;&lt;&lt;字段详细信息&gt;&gt;&gt;&gt;&gt;</v>
          </cell>
          <cell r="H7687" t="str">
            <v>ID</v>
          </cell>
        </row>
        <row r="7688">
          <cell r="E7688" t="str">
            <v>CC_AC_AR_20211020_BDW_DYJ_04</v>
          </cell>
          <cell r="F7688" t="e">
            <v>#N/A</v>
          </cell>
          <cell r="G7688" t="str">
            <v>&lt;&lt;&lt;&lt;&lt;字段详细信息&gt;&gt;&gt;&gt;&gt;</v>
          </cell>
          <cell r="H7688" t="str">
            <v>CC_AC_AR_ID,DNMN_CCY_ID</v>
          </cell>
        </row>
        <row r="7689">
          <cell r="E7689" t="str">
            <v>ENT_AUTH_AMT_RNG</v>
          </cell>
          <cell r="F7689" t="e">
            <v>#N/A</v>
          </cell>
          <cell r="G7689" t="str">
            <v>&lt;&lt;&lt;&lt;&lt;字段详细信息&gt;&gt;&gt;&gt;&gt;</v>
          </cell>
          <cell r="H7689" t="str">
            <v>AUTH_MOD_ID,AMT_RNG_ID</v>
          </cell>
        </row>
        <row r="7690">
          <cell r="E7690" t="str">
            <v>ENT_AUTH_MOD_ASS</v>
          </cell>
          <cell r="F7690" t="e">
            <v>#N/A</v>
          </cell>
          <cell r="G7690" t="str">
            <v>&lt;&lt;&lt;&lt;&lt;字段详细信息&gt;&gt;&gt;&gt;&gt;</v>
          </cell>
          <cell r="H7690" t="str">
            <v>TXN_CD,CCY_ID,ENT_CST_ID</v>
          </cell>
        </row>
        <row r="7691">
          <cell r="E7691" t="str">
            <v>GLF_BIZ_REG</v>
          </cell>
          <cell r="F7691" t="e">
            <v>#N/A</v>
          </cell>
          <cell r="G7691" t="str">
            <v>&lt;&lt;&lt;&lt;&lt;字段详细信息&gt;&gt;&gt;&gt;&gt;</v>
          </cell>
          <cell r="H7691" t="str">
            <v>ID</v>
          </cell>
        </row>
        <row r="7692">
          <cell r="E7692" t="str">
            <v>LN_INSTL_PLAN_RGST_20230906_BDW_LX_12</v>
          </cell>
          <cell r="F7692" t="e">
            <v>#N/A</v>
          </cell>
          <cell r="G7692" t="str">
            <v>&lt;&lt;&lt;&lt;&lt;字段详细信息&gt;&gt;&gt;&gt;&gt;</v>
          </cell>
          <cell r="H7692" t="str">
            <v>PLAN_RUN_NBR,OU_IP_ID</v>
          </cell>
        </row>
        <row r="7693">
          <cell r="E7693" t="str">
            <v>LN_INSTL_DTL_INFO_20230906_BDW_LX_12</v>
          </cell>
          <cell r="F7693" t="e">
            <v>#N/A</v>
          </cell>
          <cell r="G7693" t="str">
            <v>&lt;&lt;&lt;&lt;&lt;字段详细信息&gt;&gt;&gt;&gt;&gt;</v>
          </cell>
          <cell r="H7693" t="str">
            <v>TXN_REF_NO,LOGIC_CD_NM,OU_IP_ID</v>
          </cell>
        </row>
        <row r="7694">
          <cell r="E7694" t="str">
            <v>CR_CRD</v>
          </cell>
          <cell r="F7694" t="e">
            <v>#N/A</v>
          </cell>
          <cell r="G7694" t="str">
            <v>&lt;&lt;&lt;&lt;&lt;字段详细信息&gt;&gt;&gt;&gt;&gt;</v>
          </cell>
          <cell r="H7694" t="str">
            <v>CC_NO</v>
          </cell>
        </row>
        <row r="7695">
          <cell r="E7695" t="str">
            <v>LN_INSTL_PLAN_RGST_202100602_BDW_DF_021</v>
          </cell>
          <cell r="F7695" t="e">
            <v>#N/A</v>
          </cell>
          <cell r="G7695" t="str">
            <v>&lt;&lt;&lt;&lt;&lt;字段详细信息&gt;&gt;&gt;&gt;&gt;</v>
          </cell>
          <cell r="H7695" t="str">
            <v>PLAN_RUN_NBR,OU_IP_ID</v>
          </cell>
        </row>
        <row r="7696">
          <cell r="E7696" t="str">
            <v>CC_USER_20210915_BDW_ZX_03</v>
          </cell>
          <cell r="F7696" t="e">
            <v>#N/A</v>
          </cell>
          <cell r="G7696" t="str">
            <v>&lt;&lt;&lt;&lt;&lt;字段详细信息&gt;&gt;&gt;&gt;&gt;</v>
          </cell>
          <cell r="H7696" t="str">
            <v>STAF_NO</v>
          </cell>
        </row>
        <row r="7697">
          <cell r="E7697" t="str">
            <v>WHT_LST_APR_CRT</v>
          </cell>
          <cell r="F7697" t="e">
            <v>#N/A</v>
          </cell>
          <cell r="G7697" t="str">
            <v>&lt;&lt;&lt;&lt;&lt;字段详细信息&gt;&gt;&gt;&gt;&gt;</v>
          </cell>
          <cell r="H7697" t="str">
            <v>ORG_NO,ID_NO</v>
          </cell>
        </row>
        <row r="7698">
          <cell r="E7698" t="str">
            <v>RF_LEG_PER_RES_LIST_INF</v>
          </cell>
          <cell r="F7698" t="e">
            <v>#N/A</v>
          </cell>
          <cell r="G7698" t="str">
            <v>&lt;&lt;&lt;&lt;&lt;字段详细信息&gt;&gt;&gt;&gt;&gt;</v>
          </cell>
          <cell r="H7698" t="str">
            <v>ID</v>
          </cell>
        </row>
        <row r="7699">
          <cell r="E7699" t="str">
            <v>LN_APL_PBLC_INF</v>
          </cell>
          <cell r="F7699" t="e">
            <v>#N/A</v>
          </cell>
          <cell r="G7699" t="str">
            <v>&lt;&lt;&lt;&lt;&lt;字段详细信息&gt;&gt;&gt;&gt;&gt;</v>
          </cell>
          <cell r="H7699" t="str">
            <v>APL_ID</v>
          </cell>
        </row>
        <row r="7700">
          <cell r="E7700" t="str">
            <v>DC_AML_REG</v>
          </cell>
          <cell r="F7700" t="str">
            <v>数字货币反洗钱登记簿</v>
          </cell>
          <cell r="G7700" t="str">
            <v>&lt;&lt;&lt;&lt;&lt;字段详细信息&gt;&gt;&gt;&gt;&gt;</v>
          </cell>
          <cell r="H7700" t="str">
            <v>AC_AR_ID,TXN_DT,ORIG_TXN_RUN_NBR,SUB_TXN_RUN_NBR</v>
          </cell>
        </row>
        <row r="7701">
          <cell r="E7701" t="str">
            <v>UNPY_SCN_CD_DAT</v>
          </cell>
          <cell r="F7701" t="e">
            <v>#N/A</v>
          </cell>
          <cell r="G7701" t="str">
            <v>&lt;&lt;&lt;&lt;&lt;字段详细信息&gt;&gt;&gt;&gt;&gt;</v>
          </cell>
          <cell r="H7701" t="str">
            <v>TRA_DT,TRSF_TM,TRA_TP_CD,MSG_TP_CD,SEC_PY_BRH_CD,FST_PY_BRH_CD,SYS_TRK_NO,UP_FILE_TP</v>
          </cell>
        </row>
        <row r="7702">
          <cell r="E7702" t="str">
            <v>UNPY_RECN_FLOW</v>
          </cell>
          <cell r="F7702" t="e">
            <v>#N/A</v>
          </cell>
          <cell r="G7702" t="str">
            <v>&lt;&lt;&lt;&lt;&lt;字段详细信息&gt;&gt;&gt;&gt;&gt;</v>
          </cell>
          <cell r="H7702" t="str">
            <v>CUP_CLR_DT,CUP_TXN_DTTM,TXN_TP_CD_ID,MSG_TP_ID,TXN_BNK_CODE,CRD_ISSUE_BNK_CODE,TXN_RUN_NBR,UNPY_FILE_TP</v>
          </cell>
        </row>
        <row r="7703">
          <cell r="E7703" t="str">
            <v>DRF_SAL_BTH_HISTORY</v>
          </cell>
          <cell r="F7703" t="str">
            <v>转卖报价批次表</v>
          </cell>
          <cell r="G7703" t="str">
            <v>&lt;&lt;&lt;&lt;&lt;字段详细信息&gt;&gt;&gt;&gt;&gt;</v>
          </cell>
          <cell r="H7703" t="str">
            <v>DRF_SALE_BTH_ID</v>
          </cell>
        </row>
        <row r="7704">
          <cell r="E7704" t="str">
            <v>DRF_REBUY_BTH_HISTORY</v>
          </cell>
          <cell r="F7704" t="str">
            <v>转入报价批次表</v>
          </cell>
          <cell r="G7704" t="str">
            <v>&lt;&lt;&lt;&lt;&lt;字段详细信息&gt;&gt;&gt;&gt;&gt;</v>
          </cell>
          <cell r="H7704" t="str">
            <v>DRF_REBUY_BTH_ID</v>
          </cell>
        </row>
        <row r="7705">
          <cell r="E7705" t="str">
            <v>ABS_AST_SIN_PRD</v>
          </cell>
          <cell r="F7705" t="str">
            <v>资产证券化产品</v>
          </cell>
          <cell r="G7705" t="str">
            <v>&lt;&lt;&lt;&lt;&lt;字段详细信息&gt;&gt;&gt;&gt;&gt;</v>
          </cell>
          <cell r="H7705" t="str">
            <v>ID</v>
          </cell>
        </row>
        <row r="7706">
          <cell r="E7706" t="str">
            <v>FT_DEP_AR_20220831_BDW_ZX_16</v>
          </cell>
          <cell r="F7706" t="str">
            <v>定期存款账户</v>
          </cell>
          <cell r="G7706" t="str">
            <v>&lt;&lt;&lt;&lt;&lt;字段详细信息&gt;&gt;&gt;&gt;&gt;</v>
          </cell>
          <cell r="H7706" t="str">
            <v>FT_DEP_AR_ID</v>
          </cell>
        </row>
        <row r="7707">
          <cell r="E7707" t="str">
            <v>RCB_DC_PYMT_REG</v>
          </cell>
          <cell r="F7707" t="str">
            <v>农信银数字货币支付业务登记簿</v>
          </cell>
          <cell r="G7707" t="str">
            <v>&lt;&lt;&lt;&lt;&lt;字段详细信息&gt;&gt;&gt;&gt;&gt;</v>
          </cell>
          <cell r="H7707" t="str">
            <v>FRT_TML_TXN_DT,FRT_TML_TXN_RUN_MBR</v>
          </cell>
        </row>
        <row r="7708">
          <cell r="E7708" t="str">
            <v>UNPY_RECN_FLOW_20211201_BDW_ZX_11</v>
          </cell>
          <cell r="F7708" t="e">
            <v>#N/A</v>
          </cell>
          <cell r="G7708" t="str">
            <v>&lt;&lt;&lt;&lt;&lt;字段详细信息&gt;&gt;&gt;&gt;&gt;</v>
          </cell>
          <cell r="H7708" t="str">
            <v>CUP_CLR_DT,CUP_TXN_DTTM,TXN_TP_CD_ID,MSG_TP_ID,TXN_BNK_CODE,CRD_ISSUE_BNK_CODE,TXN_RUN_NBR,UNPY_FILE_TP</v>
          </cell>
        </row>
        <row r="7709">
          <cell r="E7709" t="str">
            <v>UNPY_RECN_FLOW_20210721_BDW_CYZ_03</v>
          </cell>
          <cell r="F7709" t="e">
            <v>#N/A</v>
          </cell>
          <cell r="G7709" t="str">
            <v>&lt;&lt;&lt;&lt;&lt;字段详细信息&gt;&gt;&gt;&gt;&gt;</v>
          </cell>
          <cell r="H7709" t="str">
            <v>CUP_CLR_DT,CUP_TXN_DTTM,TXN_TP_CD_ID,MSG_TP_ID,TXN_BNK_CODE,CRD_ISSUE_BNK_CODE,TXN_RUN_NBR,UNPY_FILE_TP</v>
          </cell>
        </row>
        <row r="7710">
          <cell r="E7710" t="str">
            <v>UNPY_SCN_CD_DAT_20211201_BDW_ZX_11</v>
          </cell>
          <cell r="F7710" t="e">
            <v>#N/A</v>
          </cell>
          <cell r="G7710" t="str">
            <v>&lt;&lt;&lt;&lt;&lt;字段详细信息&gt;&gt;&gt;&gt;&gt;</v>
          </cell>
          <cell r="H7710" t="str">
            <v>TRA_DT,TRSF_TM,TRA_TP_CD,MSG_TP_CD,SEC_PY_BRH_CD,FST_PY_BRH_CD,SYS_TRK_NO,UP_FILE_TP</v>
          </cell>
        </row>
        <row r="7711">
          <cell r="E7711" t="str">
            <v>LOAN_CLS_WARN_INF</v>
          </cell>
          <cell r="F7711" t="e">
            <v>#N/A</v>
          </cell>
          <cell r="G7711" t="str">
            <v>&lt;&lt;&lt;&lt;&lt;字段详细信息&gt;&gt;&gt;&gt;&gt;</v>
          </cell>
          <cell r="H7711" t="str">
            <v>ID</v>
          </cell>
        </row>
        <row r="7712">
          <cell r="E7712" t="str">
            <v>DB_INF</v>
          </cell>
          <cell r="F7712" t="e">
            <v>#N/A</v>
          </cell>
          <cell r="G7712" t="str">
            <v>&lt;&lt;&lt;&lt;&lt;字段详细信息&gt;&gt;&gt;&gt;&gt;</v>
          </cell>
          <cell r="H7712" t="str">
            <v>CTR_SEQ_NBR</v>
          </cell>
        </row>
        <row r="7713">
          <cell r="E7713" t="str">
            <v>MODL_RTV_IPT_RUE_INF</v>
          </cell>
          <cell r="F7713" t="e">
            <v>#N/A</v>
          </cell>
          <cell r="G7713" t="str">
            <v>&lt;&lt;&lt;&lt;&lt;字段详细信息&gt;&gt;&gt;&gt;&gt;</v>
          </cell>
          <cell r="H7713" t="str">
            <v>BLACK_TXN_ID,IPT_RUE</v>
          </cell>
        </row>
        <row r="7714">
          <cell r="E7714" t="str">
            <v>RAL_INF</v>
          </cell>
          <cell r="F7714" t="e">
            <v>#N/A</v>
          </cell>
          <cell r="G7714" t="str">
            <v>&lt;&lt;&lt;&lt;&lt;字段详细信息&gt;&gt;&gt;&gt;&gt;</v>
          </cell>
          <cell r="H7714" t="str">
            <v>BLACK_ID</v>
          </cell>
        </row>
        <row r="7715">
          <cell r="E7715" t="str">
            <v>ELC_AC_CLS_RGST</v>
          </cell>
          <cell r="F7715" t="e">
            <v>#N/A</v>
          </cell>
          <cell r="G7715" t="str">
            <v>&lt;&lt;&lt;&lt;&lt;字段详细信息&gt;&gt;&gt;&gt;&gt;</v>
          </cell>
          <cell r="H7715" t="str">
            <v>ELC_AC_AR_ID,CLS_RUN_NBR</v>
          </cell>
        </row>
        <row r="7716">
          <cell r="E7716" t="str">
            <v>OTHR_MRTG</v>
          </cell>
          <cell r="F7716" t="e">
            <v>#N/A</v>
          </cell>
          <cell r="G7716" t="str">
            <v>&lt;&lt;&lt;&lt;&lt;字段详细信息&gt;&gt;&gt;&gt;&gt;</v>
          </cell>
          <cell r="H7716" t="str">
            <v>BLL_NO,SRL_NO</v>
          </cell>
        </row>
        <row r="7717">
          <cell r="E7717" t="str">
            <v>PLG_DTL_HISTORY</v>
          </cell>
          <cell r="F7717" t="str">
            <v>质押明细表(对公)</v>
          </cell>
          <cell r="G7717" t="str">
            <v>&lt;&lt;&lt;&lt;&lt;字段详细信息&gt;&gt;&gt;&gt;&gt;</v>
          </cell>
          <cell r="H7717" t="str">
            <v>ID</v>
          </cell>
        </row>
        <row r="7718">
          <cell r="E7718" t="str">
            <v>CR_BSC_DATA_20230712_BDW_LX_22</v>
          </cell>
          <cell r="F7718" t="str">
            <v>征信基础数据表</v>
          </cell>
          <cell r="G7718" t="str">
            <v>&lt;&lt;&lt;&lt;&lt;字段详细信息&gt;&gt;&gt;&gt;&gt;</v>
          </cell>
          <cell r="H7718" t="str">
            <v>AC_AR_ID,MON_NO</v>
          </cell>
        </row>
        <row r="7719">
          <cell r="E7719" t="str">
            <v>SPS_MRT_INF</v>
          </cell>
          <cell r="F7719" t="e">
            <v>#N/A</v>
          </cell>
          <cell r="G7719" t="str">
            <v>&lt;&lt;&lt;&lt;&lt;字段详细信息&gt;&gt;&gt;&gt;&gt;</v>
          </cell>
          <cell r="H7719" t="str">
            <v>MRH_ID</v>
          </cell>
        </row>
        <row r="7720">
          <cell r="E7720" t="str">
            <v>ABS_AST_REC</v>
          </cell>
          <cell r="F7720" t="e">
            <v>#N/A</v>
          </cell>
          <cell r="G7720" t="str">
            <v>&lt;&lt;&lt;&lt;&lt;字段详细信息&gt;&gt;&gt;&gt;&gt;</v>
          </cell>
          <cell r="H7720" t="str">
            <v>ID</v>
          </cell>
        </row>
        <row r="7721">
          <cell r="E7721" t="str">
            <v>RUN_ACC_TRANS_LOG</v>
          </cell>
          <cell r="F7721" t="str">
            <v>丰收互联动账交易日志表</v>
          </cell>
          <cell r="G7721" t="str">
            <v>&lt;&lt;&lt;&lt;&lt;字段详细信息&gt;&gt;&gt;&gt;&gt;</v>
          </cell>
          <cell r="H7721" t="str">
            <v>RQS_SEQ_NO</v>
          </cell>
        </row>
        <row r="7722">
          <cell r="E7722" t="str">
            <v>ABS_AST_SIN_PRD_20211215_BDW_ZX_04</v>
          </cell>
          <cell r="F7722" t="str">
            <v>资产证券化产品</v>
          </cell>
          <cell r="G7722" t="str">
            <v>&lt;&lt;&lt;&lt;&lt;字段详细信息&gt;&gt;&gt;&gt;&gt;</v>
          </cell>
          <cell r="H7722" t="str">
            <v>ID</v>
          </cell>
        </row>
        <row r="7723">
          <cell r="E7723" t="str">
            <v>ABS_COPV_AGY</v>
          </cell>
          <cell r="F7723" t="e">
            <v>#N/A</v>
          </cell>
          <cell r="G7723" t="str">
            <v>&lt;&lt;&lt;&lt;&lt;字段详细信息&gt;&gt;&gt;&gt;&gt;</v>
          </cell>
          <cell r="H7723" t="str">
            <v>ID</v>
          </cell>
        </row>
        <row r="7724">
          <cell r="E7724" t="str">
            <v>ABS_IMT_DTS</v>
          </cell>
          <cell r="F7724" t="e">
            <v>#N/A</v>
          </cell>
          <cell r="G7724" t="str">
            <v>&lt;&lt;&lt;&lt;&lt;字段详细信息&gt;&gt;&gt;&gt;&gt;</v>
          </cell>
          <cell r="H7724" t="str">
            <v>ID</v>
          </cell>
        </row>
        <row r="7725">
          <cell r="E7725" t="str">
            <v>ABS_PRJ_APV</v>
          </cell>
          <cell r="F7725" t="e">
            <v>#N/A</v>
          </cell>
          <cell r="G7725" t="str">
            <v>&lt;&lt;&lt;&lt;&lt;字段详细信息&gt;&gt;&gt;&gt;&gt;</v>
          </cell>
          <cell r="H7725" t="str">
            <v>ID</v>
          </cell>
        </row>
        <row r="7726">
          <cell r="E7726" t="str">
            <v>DLP_REG_INF</v>
          </cell>
          <cell r="F7726" t="e">
            <v>#N/A</v>
          </cell>
          <cell r="G7726" t="str">
            <v>&lt;&lt;&lt;&lt;&lt;字段详细信息&gt;&gt;&gt;&gt;&gt;</v>
          </cell>
          <cell r="H7726" t="str">
            <v>DLP_ID</v>
          </cell>
        </row>
        <row r="7727">
          <cell r="E7727" t="str">
            <v>BOND_TRD_DLY_INF</v>
          </cell>
          <cell r="F7727" t="e">
            <v>#N/A</v>
          </cell>
          <cell r="G7727" t="str">
            <v>&lt;&lt;&lt;&lt;&lt;字段详细信息&gt;&gt;&gt;&gt;&gt;</v>
          </cell>
          <cell r="H7727" t="str">
            <v>SEQ_NO</v>
          </cell>
        </row>
        <row r="7728">
          <cell r="E7728" t="str">
            <v>SPS_PAY_ORD</v>
          </cell>
          <cell r="F7728" t="e">
            <v>#N/A</v>
          </cell>
          <cell r="G7728" t="str">
            <v>&lt;&lt;&lt;&lt;&lt;字段详细信息&gt;&gt;&gt;&gt;&gt;</v>
          </cell>
          <cell r="H7728" t="str">
            <v>ORD_ID</v>
          </cell>
        </row>
        <row r="7729">
          <cell r="E7729" t="str">
            <v>SPS_PAY_SPE_20230614_BDW_LX_05</v>
          </cell>
          <cell r="F7729" t="e">
            <v>#N/A</v>
          </cell>
          <cell r="G7729" t="str">
            <v>&lt;&lt;&lt;&lt;&lt;字段详细信息&gt;&gt;&gt;&gt;&gt;</v>
          </cell>
          <cell r="H7729" t="str">
            <v>MSG_ID</v>
          </cell>
        </row>
        <row r="7730">
          <cell r="E7730" t="str">
            <v>AST_SECU</v>
          </cell>
          <cell r="F7730" t="e">
            <v>#N/A</v>
          </cell>
          <cell r="G7730" t="str">
            <v>&lt;&lt;&lt;&lt;&lt;字段详细信息&gt;&gt;&gt;&gt;&gt;</v>
          </cell>
          <cell r="H7730" t="str">
            <v>ID</v>
          </cell>
        </row>
        <row r="7731">
          <cell r="E7731" t="str">
            <v>ABS_AST_POOL_INF</v>
          </cell>
          <cell r="F7731" t="e">
            <v>#N/A</v>
          </cell>
          <cell r="G7731" t="str">
            <v>&lt;&lt;&lt;&lt;&lt;字段详细信息&gt;&gt;&gt;&gt;&gt;</v>
          </cell>
          <cell r="H7731" t="str">
            <v>ID</v>
          </cell>
        </row>
        <row r="7732">
          <cell r="E7732" t="str">
            <v>CENT_PAY_PDG_ACC</v>
          </cell>
          <cell r="F7732" t="e">
            <v>#N/A</v>
          </cell>
          <cell r="G7732" t="str">
            <v>&lt;&lt;&lt;&lt;&lt;字段详细信息&gt;&gt;&gt;&gt;&gt;</v>
          </cell>
          <cell r="H7732" t="str">
            <v>FSC_BUREA_CD,BDGT_UNIT_CD,LED_AGC_CD,PYMT_TP_ID</v>
          </cell>
        </row>
        <row r="7733">
          <cell r="E7733" t="str">
            <v>RCN_BAT_PMR</v>
          </cell>
          <cell r="F7733" t="e">
            <v>#N/A</v>
          </cell>
          <cell r="G7733" t="str">
            <v>&lt;&lt;&lt;&lt;&lt;字段详细信息&gt;&gt;&gt;&gt;&gt;</v>
          </cell>
          <cell r="H7733" t="str">
            <v>CANL_ID,CANL_MRH_ID,FILE_OBN</v>
          </cell>
        </row>
        <row r="7734">
          <cell r="E7734" t="str">
            <v>CMRCL_PPR_RPRCH_TFR_IN_20221019_BDW_LX_11</v>
          </cell>
          <cell r="F7734" t="e">
            <v>#N/A</v>
          </cell>
          <cell r="G7734" t="str">
            <v>&lt;&lt;&lt;&lt;&lt;字段详细信息&gt;&gt;&gt;&gt;&gt;</v>
          </cell>
          <cell r="H7734" t="str">
            <v>BILL_NO,CTR_AR_ID,TXN_TP_ID,BILL_ST_TP_ID</v>
          </cell>
        </row>
        <row r="7735">
          <cell r="E7735" t="str">
            <v>CMRCL_PPR_TFR_RGST</v>
          </cell>
          <cell r="F7735" t="e">
            <v>#N/A</v>
          </cell>
          <cell r="G7735" t="str">
            <v>&lt;&lt;&lt;&lt;&lt;字段详细信息&gt;&gt;&gt;&gt;&gt;</v>
          </cell>
          <cell r="H7735" t="str">
            <v>CMRCL_PPR_SEQ_NBR,CTR_AR_ID,CTR_OU_ID,CTR_SEQ_NBR,BILL_NO</v>
          </cell>
        </row>
        <row r="7736">
          <cell r="E7736" t="str">
            <v>TRSR_PYMT_RUN</v>
          </cell>
          <cell r="F7736" t="e">
            <v>#N/A</v>
          </cell>
          <cell r="G7736" t="str">
            <v>&lt;&lt;&lt;&lt;&lt;字段详细信息&gt;&gt;&gt;&gt;&gt;</v>
          </cell>
          <cell r="H7736" t="str">
            <v>PAY_KEY,PAY_DTL_KEY,LED_AGC_CD,RG_CD</v>
          </cell>
        </row>
        <row r="7737">
          <cell r="E7737" t="str">
            <v>BIND_CUST_STS</v>
          </cell>
          <cell r="F7737" t="e">
            <v>#N/A</v>
          </cell>
          <cell r="G7737" t="str">
            <v>&lt;&lt;&lt;&lt;&lt;字段详细信息&gt;&gt;&gt;&gt;&gt;</v>
          </cell>
          <cell r="H7737" t="str">
            <v>PUB_NO,USR_MIC_SIG,AC_AR_ID</v>
          </cell>
        </row>
        <row r="7738">
          <cell r="E7738" t="str">
            <v>LN_RCPT</v>
          </cell>
          <cell r="F7738" t="e">
            <v>#N/A</v>
          </cell>
          <cell r="G7738" t="str">
            <v>&lt;&lt;&lt;&lt;&lt;字段详细信息&gt;&gt;&gt;&gt;&gt;</v>
          </cell>
          <cell r="H7738" t="str">
            <v>CST_NO,LN_DBL_AR_ID</v>
          </cell>
        </row>
        <row r="7739">
          <cell r="E7739" t="str">
            <v>CC_USER</v>
          </cell>
          <cell r="F7739" t="e">
            <v>#N/A</v>
          </cell>
          <cell r="G7739" t="str">
            <v>&lt;&lt;&lt;&lt;&lt;字段详细信息&gt;&gt;&gt;&gt;&gt;</v>
          </cell>
          <cell r="H7739" t="str">
            <v>STAF_NO</v>
          </cell>
        </row>
        <row r="7740">
          <cell r="E7740" t="str">
            <v>CC_AC_AR_20211021_BDW_DYJ_04</v>
          </cell>
          <cell r="F7740" t="e">
            <v>#N/A</v>
          </cell>
          <cell r="G7740" t="str">
            <v>&lt;&lt;&lt;&lt;&lt;字段详细信息&gt;&gt;&gt;&gt;&gt;</v>
          </cell>
          <cell r="H7740" t="str">
            <v>CC_AC_AR_ID,DNMN_CCY_ID</v>
          </cell>
        </row>
        <row r="7741">
          <cell r="E7741" t="str">
            <v>NMG_BTCH_DTL</v>
          </cell>
          <cell r="F7741" t="e">
            <v>#N/A</v>
          </cell>
          <cell r="G7741" t="str">
            <v>&lt;&lt;&lt;&lt;&lt;字段详细信息&gt;&gt;&gt;&gt;&gt;</v>
          </cell>
          <cell r="H7741" t="str">
            <v>BTH_NO,PLAT_DT,SEQ_NO</v>
          </cell>
        </row>
        <row r="7742">
          <cell r="E7742" t="str">
            <v>NMG_CRT_HIS_20230809_BDW_LX_06</v>
          </cell>
          <cell r="F7742" t="e">
            <v>#N/A</v>
          </cell>
          <cell r="G7742" t="str">
            <v>&lt;&lt;&lt;&lt;&lt;字段详细信息&gt;&gt;&gt;&gt;&gt;</v>
          </cell>
          <cell r="H7742" t="str">
            <v>CORP_NO,USER_NO</v>
          </cell>
        </row>
        <row r="7743">
          <cell r="E7743" t="str">
            <v>PRO_CENT_PAY_PDG_ACC</v>
          </cell>
          <cell r="F7743" t="e">
            <v>#N/A</v>
          </cell>
          <cell r="G7743" t="str">
            <v>&lt;&lt;&lt;&lt;&lt;字段详细信息&gt;&gt;&gt;&gt;&gt;</v>
          </cell>
          <cell r="H7743" t="str">
            <v>FSC_BUREA_CD,BDGT_UNIT_CD,PYMT_TP_ID,ETL_FL_NM</v>
          </cell>
        </row>
        <row r="7744">
          <cell r="E7744" t="str">
            <v>FIN_PAY_ACC_CFG</v>
          </cell>
          <cell r="F7744" t="e">
            <v>#N/A</v>
          </cell>
          <cell r="G7744" t="str">
            <v>&lt;&lt;&lt;&lt;&lt;字段详细信息&gt;&gt;&gt;&gt;&gt;</v>
          </cell>
          <cell r="H7744" t="str">
            <v>FSC_BUREA_CD,BDGT_UNIT_NO,LED_AGC_CD,PYMT_TP_ID</v>
          </cell>
        </row>
        <row r="7745">
          <cell r="E7745" t="str">
            <v>IDV_DEPS_DTL</v>
          </cell>
          <cell r="F7745" t="str">
            <v>按渠道统计个人存款明细数据</v>
          </cell>
          <cell r="G7745" t="str">
            <v>&lt;&lt;&lt;&lt;&lt;字段详细信息&gt;&gt;&gt;&gt;&gt;</v>
          </cell>
          <cell r="H7745" t="str">
            <v>CNL,OU_IP_ID,SALE_DT</v>
          </cell>
        </row>
        <row r="7746">
          <cell r="E7746" t="str">
            <v>T1_DIM_BANK</v>
          </cell>
          <cell r="F7746" t="str">
            <v>网点机构维度表</v>
          </cell>
          <cell r="G7746" t="str">
            <v>&lt;&lt;&lt;&lt;&lt;字段详细信息&gt;&gt;&gt;&gt;&gt;</v>
          </cell>
          <cell r="H7746" t="str">
            <v>BANK_NO</v>
          </cell>
        </row>
        <row r="7747">
          <cell r="E7747" t="str">
            <v>BIC_TRAN_RUN</v>
          </cell>
          <cell r="F7747" t="e">
            <v>#N/A</v>
          </cell>
          <cell r="G7747" t="str">
            <v>&lt;&lt;&lt;&lt;&lt;字段详细信息&gt;&gt;&gt;&gt;&gt;</v>
          </cell>
          <cell r="H7747" t="str">
            <v>FRT_TML_TXN_RUN_MBR,OU_IP_ID,FRT_TML_TXN_DT</v>
          </cell>
        </row>
        <row r="7748">
          <cell r="E7748" t="str">
            <v>LG_CTR</v>
          </cell>
          <cell r="F7748" t="e">
            <v>#N/A</v>
          </cell>
          <cell r="G7748" t="str">
            <v>&lt;&lt;&lt;&lt;&lt;字段详细信息&gt;&gt;&gt;&gt;&gt;</v>
          </cell>
          <cell r="H7748" t="str">
            <v>LN_AR_ID</v>
          </cell>
        </row>
        <row r="7749">
          <cell r="E7749" t="str">
            <v>ADB_BIZ_TXN_RUN</v>
          </cell>
          <cell r="F7749" t="e">
            <v>#N/A</v>
          </cell>
          <cell r="G7749" t="str">
            <v>&lt;&lt;&lt;&lt;&lt;字段详细信息&gt;&gt;&gt;&gt;&gt;</v>
          </cell>
          <cell r="H7749" t="str">
            <v>FRT_TML_TXN_DT,FRT_TML_TXN_RUN_NO</v>
          </cell>
        </row>
        <row r="7750">
          <cell r="E7750" t="str">
            <v>CLI_XBT_BIZ_TXN_RUN</v>
          </cell>
          <cell r="F7750" t="e">
            <v>#N/A</v>
          </cell>
          <cell r="G7750" t="str">
            <v>&lt;&lt;&lt;&lt;&lt;字段详细信息&gt;&gt;&gt;&gt;&gt;</v>
          </cell>
          <cell r="H7750" t="str">
            <v>FRT_TML_TXN_RUN_NO,FRT_TML_TXN_DT</v>
          </cell>
        </row>
        <row r="7751">
          <cell r="E7751" t="str">
            <v>VEND_INF</v>
          </cell>
          <cell r="F7751" t="str">
            <v>销售商信息</v>
          </cell>
          <cell r="G7751" t="str">
            <v>&lt;&lt;&lt;&lt;&lt;字段详细信息&gt;&gt;&gt;&gt;&gt;</v>
          </cell>
          <cell r="H7751" t="str">
            <v>VEND_CD,ETL_FL_NM</v>
          </cell>
        </row>
        <row r="7752">
          <cell r="E7752" t="str">
            <v>DAY_PRD_VAL_20231206_BDW_ZX_65</v>
          </cell>
          <cell r="F7752" t="e">
            <v>#N/A</v>
          </cell>
          <cell r="G7752" t="str">
            <v>&lt;&lt;&lt;&lt;&lt;字段详细信息&gt;&gt;&gt;&gt;&gt;</v>
          </cell>
          <cell r="H7752" t="str">
            <v>VEND_CD,PD_CD,TA_CD</v>
          </cell>
        </row>
        <row r="7753">
          <cell r="E7753" t="str">
            <v>FNC_PYMT_RUN</v>
          </cell>
          <cell r="F7753" t="e">
            <v>#N/A</v>
          </cell>
          <cell r="G7753" t="str">
            <v>&lt;&lt;&lt;&lt;&lt;字段详细信息&gt;&gt;&gt;&gt;&gt;</v>
          </cell>
          <cell r="H7753" t="str">
            <v>LED_AGC_CD,PLAT_DT,PLAT_SEQ_NO,ETL_FL_NM</v>
          </cell>
        </row>
        <row r="7754">
          <cell r="E7754" t="str">
            <v>CC_STMT_INF</v>
          </cell>
          <cell r="F7754" t="e">
            <v>#N/A</v>
          </cell>
          <cell r="G7754" t="str">
            <v>&lt;&lt;&lt;&lt;&lt;字段详细信息&gt;&gt;&gt;&gt;&gt;</v>
          </cell>
          <cell r="H7754" t="str">
            <v>STMT_MTH,AC_AR_ID</v>
          </cell>
        </row>
        <row r="7755">
          <cell r="E7755" t="str">
            <v>CST_FML_BSC_INFO</v>
          </cell>
          <cell r="F7755" t="str">
            <v>客户家庭情况基本信息表</v>
          </cell>
          <cell r="G7755" t="str">
            <v>&lt;&lt;&lt;&lt;&lt;字段详细信息&gt;&gt;&gt;&gt;&gt;</v>
          </cell>
          <cell r="H7755" t="str">
            <v>CST_ID,OU_IP_ID,RSDC_BKLT_NO</v>
          </cell>
        </row>
        <row r="7756">
          <cell r="E7756" t="str">
            <v>ATM_TXN_RUN</v>
          </cell>
          <cell r="F7756" t="str">
            <v>ATM交易流水表</v>
          </cell>
          <cell r="G7756" t="str">
            <v>&lt;&lt;&lt;&lt;&lt;字段详细信息&gt;&gt;&gt;&gt;&gt;</v>
          </cell>
          <cell r="H7756" t="str">
            <v>ATM_SYS_TRACK_NO,TM_SEQ_NO,ATM_TXN_TM,FRT_TML_TXN_TM</v>
          </cell>
        </row>
        <row r="7757">
          <cell r="E7757" t="str">
            <v>AGY_SEND_SLRY_RMBRS_BTCH_DTL</v>
          </cell>
          <cell r="F7757" t="e">
            <v>#N/A</v>
          </cell>
          <cell r="G7757" t="str">
            <v>&lt;&lt;&lt;&lt;&lt;字段详细信息&gt;&gt;&gt;&gt;&gt;</v>
          </cell>
          <cell r="H7757" t="str">
            <v>BTCH_ID</v>
          </cell>
        </row>
        <row r="7758">
          <cell r="E7758" t="str">
            <v>GUA_REP_REG</v>
          </cell>
          <cell r="F7758" t="str">
            <v>担保置换登记簿</v>
          </cell>
          <cell r="G7758" t="str">
            <v>&lt;&lt;&lt;&lt;&lt;字段详细信息&gt;&gt;&gt;&gt;&gt;</v>
          </cell>
          <cell r="H7758" t="str">
            <v>NEW_GUA_FLG,OLD_GUA_FLG,PRY_BUS_CTR</v>
          </cell>
        </row>
        <row r="7759">
          <cell r="E7759" t="str">
            <v>STK_PAY_BAL_INF</v>
          </cell>
          <cell r="F7759" t="str">
            <v>股金分户账余额信息表</v>
          </cell>
          <cell r="G7759" t="str">
            <v>&lt;&lt;&lt;&lt;&lt;字段详细信息&gt;&gt;&gt;&gt;&gt;</v>
          </cell>
          <cell r="H7759" t="str">
            <v>AC_AR_ID,STS_OU_ID,STK_PEY</v>
          </cell>
        </row>
        <row r="7760">
          <cell r="E7760" t="str">
            <v>XDZX_CRE_OPE_RED_INF</v>
          </cell>
          <cell r="F7760" t="e">
            <v>#N/A</v>
          </cell>
          <cell r="G7760" t="str">
            <v>&lt;&lt;&lt;&lt;&lt;字段详细信息&gt;&gt;&gt;&gt;&gt;</v>
          </cell>
          <cell r="H7760" t="str">
            <v>CRE_OPE_NO</v>
          </cell>
        </row>
        <row r="7761">
          <cell r="E7761" t="str">
            <v>XDZX_IDTY_INF</v>
          </cell>
          <cell r="F7761" t="e">
            <v>#N/A</v>
          </cell>
          <cell r="G7761" t="str">
            <v>&lt;&lt;&lt;&lt;&lt;字段详细信息&gt;&gt;&gt;&gt;&gt;</v>
          </cell>
          <cell r="H7761" t="str">
            <v>ID_NO,ID_TP_ID,CST_ID</v>
          </cell>
        </row>
        <row r="7762">
          <cell r="E7762" t="str">
            <v>UNPY_VOSTRO_TXN_RUN</v>
          </cell>
          <cell r="F7762" t="str">
            <v>银联来账交易流水表</v>
          </cell>
          <cell r="G7762" t="str">
            <v>&lt;&lt;&lt;&lt;&lt;字段详细信息&gt;&gt;&gt;&gt;&gt;</v>
          </cell>
          <cell r="H7762" t="str">
            <v>FRT_TML_TXN_DT_TM,TRA_DEAL_CD,TXN_TRAS_TM,SYS_TRACK_NO,SEC_BRH_CD,SED_BRH_CD</v>
          </cell>
        </row>
        <row r="7763">
          <cell r="E7763" t="str">
            <v>CR_APRV_RSLT_INF_NEW</v>
          </cell>
          <cell r="F7763" t="str">
            <v>CRE授信审批信息(新表)</v>
          </cell>
          <cell r="G7763" t="str">
            <v>&lt;&lt;&lt;&lt;&lt;字段详细信息&gt;&gt;&gt;&gt;&gt;</v>
          </cell>
          <cell r="H7763" t="str">
            <v>PRIM_CST_ID,CCY_ID,CR_MTRL_NO,CR_PD_ID,BELG_TO_OU_ID</v>
          </cell>
        </row>
        <row r="7764">
          <cell r="E7764" t="str">
            <v>FNC_PD_ADD_INF</v>
          </cell>
          <cell r="F7764" t="e">
            <v>#N/A</v>
          </cell>
          <cell r="G7764" t="str">
            <v>&lt;&lt;&lt;&lt;&lt;字段详细信息&gt;&gt;&gt;&gt;&gt;</v>
          </cell>
          <cell r="H7764" t="str">
            <v>FNC_PD_CD</v>
          </cell>
        </row>
        <row r="7765">
          <cell r="E7765" t="str">
            <v>FNC_PD_INCM_INF_NEW</v>
          </cell>
          <cell r="F7765" t="e">
            <v>#N/A</v>
          </cell>
          <cell r="G7765" t="str">
            <v>&lt;&lt;&lt;&lt;&lt;字段详细信息&gt;&gt;&gt;&gt;&gt;</v>
          </cell>
          <cell r="H7765" t="str">
            <v>PD_CD,CRT_DT</v>
          </cell>
        </row>
        <row r="7766">
          <cell r="E7766" t="str">
            <v>UNPY_EPOS_RECN_FLOW</v>
          </cell>
          <cell r="F7766" t="str">
            <v>银联EPOS对账核心数据查询表</v>
          </cell>
          <cell r="G7766" t="str">
            <v>&lt;&lt;&lt;&lt;&lt;字段详细信息&gt;&gt;&gt;&gt;&gt;</v>
          </cell>
          <cell r="H7766" t="str">
            <v>ORIG_TXN_RUN_NBR,SUB_TXN_RUN_NBR,TXN_DT</v>
          </cell>
        </row>
        <row r="7767">
          <cell r="E7767" t="str">
            <v>POSP_TXN_EVT_20220608_BDW_ZX_04</v>
          </cell>
          <cell r="F7767" t="str">
            <v>POS交易流水表</v>
          </cell>
          <cell r="G7767" t="str">
            <v>&lt;&lt;&lt;&lt;&lt;字段详细信息&gt;&gt;&gt;&gt;&gt;</v>
          </cell>
          <cell r="H7767" t="str">
            <v>PLT_DT,PLT_TM,PLT_PRO_TP_ID,PLT_TXN_NO</v>
          </cell>
        </row>
        <row r="7768">
          <cell r="E7768" t="str">
            <v>PYMT_BIZ_RUN</v>
          </cell>
          <cell r="F7768" t="str">
            <v>统一缴费私有流水表</v>
          </cell>
          <cell r="G7768" t="str">
            <v>&lt;&lt;&lt;&lt;&lt;字段详细信息&gt;&gt;&gt;&gt;&gt;</v>
          </cell>
          <cell r="H7768" t="str">
            <v>ORD_DT,ORD_RUN_NBR</v>
          </cell>
        </row>
        <row r="7769">
          <cell r="E7769" t="str">
            <v>NIMBS_BTCH_DTL</v>
          </cell>
          <cell r="F7769" t="str">
            <v>批扣明细表</v>
          </cell>
          <cell r="G7769" t="str">
            <v>&lt;&lt;&lt;&lt;&lt;字段详细信息&gt;&gt;&gt;&gt;&gt;</v>
          </cell>
          <cell r="H7769" t="str">
            <v>BIZ_REFR_CODE,TXN_DT,BAT_SEQ_NO</v>
          </cell>
        </row>
        <row r="7770">
          <cell r="E7770" t="str">
            <v>PYMT_BIZ_OPEN</v>
          </cell>
          <cell r="F7770" t="str">
            <v>统一缴费开通表</v>
          </cell>
          <cell r="G7770" t="str">
            <v>&lt;&lt;&lt;&lt;&lt;字段详细信息&gt;&gt;&gt;&gt;&gt;</v>
          </cell>
          <cell r="H7770" t="str">
            <v>BIZ_REFR_CODE</v>
          </cell>
        </row>
        <row r="7771">
          <cell r="E7771" t="str">
            <v>WL_DRV_SCH_SGN</v>
          </cell>
          <cell r="F7771" t="str">
            <v>温岭智慧驾校学员签约信息</v>
          </cell>
          <cell r="G7771" t="str">
            <v>&lt;&lt;&lt;&lt;&lt;字段详细信息&gt;&gt;&gt;&gt;&gt;</v>
          </cell>
          <cell r="H7771" t="str">
            <v>CORP_NO,STU_NO</v>
          </cell>
        </row>
        <row r="7772">
          <cell r="E7772" t="str">
            <v>CPHS_CLLC_PYMT_SGN</v>
          </cell>
          <cell r="F7772" t="str">
            <v>综合代收付签约表</v>
          </cell>
          <cell r="G7772" t="str">
            <v>&lt;&lt;&lt;&lt;&lt;字段详细信息&gt;&gt;&gt;&gt;&gt;</v>
          </cell>
          <cell r="H7772" t="str">
            <v>STU_NO</v>
          </cell>
        </row>
        <row r="7773">
          <cell r="E7773" t="str">
            <v>WL_DRV_SCH</v>
          </cell>
          <cell r="F7773" t="str">
            <v>温岭智慧驾校</v>
          </cell>
          <cell r="G7773" t="str">
            <v>&lt;&lt;&lt;&lt;&lt;字段详细信息&gt;&gt;&gt;&gt;&gt;</v>
          </cell>
          <cell r="H7773" t="str">
            <v>CORP_NO,STU_NO</v>
          </cell>
        </row>
        <row r="7774">
          <cell r="E7774" t="str">
            <v>NIMBS_SGN_INFO</v>
          </cell>
          <cell r="F7774" t="str">
            <v>签约信息表</v>
          </cell>
          <cell r="G7774" t="str">
            <v>&lt;&lt;&lt;&lt;&lt;字段详细信息&gt;&gt;&gt;&gt;&gt;</v>
          </cell>
          <cell r="H7774" t="str">
            <v>AGT_NO</v>
          </cell>
        </row>
        <row r="7775">
          <cell r="E7775" t="str">
            <v>FRGN_EXG_LND</v>
          </cell>
          <cell r="F7775" t="str">
            <v>外汇拆借表</v>
          </cell>
          <cell r="G7775" t="str">
            <v>&lt;&lt;&lt;&lt;&lt;字段详细信息&gt;&gt;&gt;&gt;&gt;</v>
          </cell>
          <cell r="H7775" t="str">
            <v>TXN_RUN_NO</v>
          </cell>
        </row>
        <row r="7776">
          <cell r="E7776" t="str">
            <v>TXN_MAIN</v>
          </cell>
          <cell r="F7776" t="str">
            <v>交易主表</v>
          </cell>
          <cell r="G7776" t="str">
            <v>&lt;&lt;&lt;&lt;&lt;字段详细信息&gt;&gt;&gt;&gt;&gt;</v>
          </cell>
          <cell r="H7776" t="str">
            <v>APVR_NO</v>
          </cell>
        </row>
        <row r="7777">
          <cell r="E7777" t="str">
            <v>PYMT_RCRD</v>
          </cell>
          <cell r="F7777" t="str">
            <v>缴费记录表</v>
          </cell>
          <cell r="G7777" t="str">
            <v>&lt;&lt;&lt;&lt;&lt;字段详细信息&gt;&gt;&gt;&gt;&gt;</v>
          </cell>
          <cell r="H7777" t="str">
            <v>PLAT_DT,PLAT_SEQ_NO</v>
          </cell>
        </row>
        <row r="7778">
          <cell r="E7778" t="str">
            <v>DAY_PRD_VAL</v>
          </cell>
          <cell r="F7778" t="e">
            <v>#N/A</v>
          </cell>
          <cell r="G7778" t="str">
            <v>&lt;&lt;&lt;&lt;&lt;字段详细信息&gt;&gt;&gt;&gt;&gt;</v>
          </cell>
          <cell r="H7778" t="str">
            <v>VEND_CD,PD_CD,TA_CD</v>
          </cell>
        </row>
        <row r="7779">
          <cell r="E7779" t="str">
            <v>CLR_INFO</v>
          </cell>
          <cell r="F7779" t="str">
            <v>清算信息表</v>
          </cell>
          <cell r="G7779" t="str">
            <v>&lt;&lt;&lt;&lt;&lt;字段详细信息&gt;&gt;&gt;&gt;&gt;</v>
          </cell>
          <cell r="H7779" t="str">
            <v>CLR_NO</v>
          </cell>
        </row>
        <row r="7780">
          <cell r="E7780" t="str">
            <v>FRGN_EXG_PRC_LST</v>
          </cell>
          <cell r="F7780" t="str">
            <v>外汇牌价表</v>
          </cell>
          <cell r="G7780" t="str">
            <v>&lt;&lt;&lt;&lt;&lt;字段详细信息&gt;&gt;&gt;&gt;&gt;</v>
          </cell>
          <cell r="H7780" t="str">
            <v>ID</v>
          </cell>
        </row>
        <row r="7781">
          <cell r="E7781" t="str">
            <v>RCLT_PYMT_DTL</v>
          </cell>
          <cell r="F7781" t="str">
            <v>非税收入对账支付单明细表</v>
          </cell>
          <cell r="G7781" t="str">
            <v>&lt;&lt;&lt;&lt;&lt;字段详细信息&gt;&gt;&gt;&gt;&gt;</v>
          </cell>
          <cell r="H7781" t="str">
            <v>REGI_CD,AGEN_BRH_CD,BIZ_DT,TXN_RUN_NO,PYMT_RUN_NO</v>
          </cell>
        </row>
        <row r="7782">
          <cell r="E7782" t="str">
            <v>MID73_TXN_RUN</v>
          </cell>
          <cell r="F7782" t="str">
            <v>交易流水表</v>
          </cell>
          <cell r="G7782" t="str">
            <v>&lt;&lt;&lt;&lt;&lt;字段详细信息&gt;&gt;&gt;&gt;&gt;</v>
          </cell>
          <cell r="H7782" t="str">
            <v>PLAT_DT,PLAT_SEQ_NO</v>
          </cell>
        </row>
        <row r="7783">
          <cell r="E7783" t="str">
            <v>BNK_PYE_RUN</v>
          </cell>
          <cell r="F7783" t="str">
            <v>银行收款流水表</v>
          </cell>
          <cell r="G7783" t="str">
            <v>&lt;&lt;&lt;&lt;&lt;字段详细信息&gt;&gt;&gt;&gt;&gt;</v>
          </cell>
          <cell r="H7783" t="str">
            <v>TXN_DT,FRONT_TXN_RN_NO,PYMT_ID</v>
          </cell>
        </row>
        <row r="7784">
          <cell r="E7784" t="str">
            <v>DRV_COCH_SGN</v>
          </cell>
          <cell r="F7784" t="str">
            <v>驾校教练签约表</v>
          </cell>
          <cell r="G7784" t="str">
            <v>&lt;&lt;&lt;&lt;&lt;字段详细信息&gt;&gt;&gt;&gt;&gt;</v>
          </cell>
          <cell r="H7784" t="str">
            <v>CORP_NO,USR_NO</v>
          </cell>
        </row>
        <row r="7785">
          <cell r="E7785" t="str">
            <v>IDV_WLT_FUND_CTR</v>
          </cell>
          <cell r="F7785" t="str">
            <v>个人钱包资金通道协议</v>
          </cell>
          <cell r="G7785" t="str">
            <v>&lt;&lt;&lt;&lt;&lt;字段详细信息&gt;&gt;&gt;&gt;&gt;</v>
          </cell>
          <cell r="H7785" t="str">
            <v>ID,PTC_NO</v>
          </cell>
        </row>
        <row r="7786">
          <cell r="E7786" t="str">
            <v>CORP_WLT_FUND_CTR</v>
          </cell>
          <cell r="F7786" t="str">
            <v>对公钱包资金通道协议</v>
          </cell>
          <cell r="G7786" t="str">
            <v>&lt;&lt;&lt;&lt;&lt;字段详细信息&gt;&gt;&gt;&gt;&gt;</v>
          </cell>
          <cell r="H7786" t="str">
            <v>ID,PTC_NO</v>
          </cell>
        </row>
        <row r="7787">
          <cell r="E7787" t="str">
            <v>CUPS_TFR_AC_RGST</v>
          </cell>
          <cell r="F7787" t="e">
            <v>#N/A</v>
          </cell>
          <cell r="G7787" t="str">
            <v>&lt;&lt;&lt;&lt;&lt;字段详细信息&gt;&gt;&gt;&gt;&gt;</v>
          </cell>
          <cell r="H7787" t="str">
            <v>CORP_NO,PRN_BIZ_NO,TXN_DT</v>
          </cell>
        </row>
        <row r="7788">
          <cell r="E7788" t="str">
            <v>PYM_INFO</v>
          </cell>
          <cell r="F7788" t="e">
            <v>#N/A</v>
          </cell>
          <cell r="G7788" t="str">
            <v>&lt;&lt;&lt;&lt;&lt;字段详细信息&gt;&gt;&gt;&gt;&gt;</v>
          </cell>
          <cell r="H7788" t="str">
            <v>PLAT_DT,PLAT_SEQ_NO,BNK_CD,PYM_NO</v>
          </cell>
        </row>
        <row r="7789">
          <cell r="E7789" t="str">
            <v>CORP_CST_NGTV_INF</v>
          </cell>
          <cell r="F7789" t="str">
            <v>对公客户负面信息</v>
          </cell>
          <cell r="G7789" t="str">
            <v>&lt;&lt;&lt;&lt;&lt;字段详细信息&gt;&gt;&gt;&gt;&gt;</v>
          </cell>
          <cell r="H7789" t="str">
            <v>ID</v>
          </cell>
        </row>
        <row r="7790">
          <cell r="E7790" t="str">
            <v>IMP_LC_COR_20230308_BDW_ZX_05</v>
          </cell>
          <cell r="F7790" t="str">
            <v>国内证开证主表</v>
          </cell>
          <cell r="G7790" t="str">
            <v>&lt;&lt;&lt;&lt;&lt;字段详细信息&gt;&gt;&gt;&gt;&gt;</v>
          </cell>
          <cell r="H7790" t="str">
            <v>BUS_PRI_KEY</v>
          </cell>
        </row>
        <row r="7791">
          <cell r="E7791" t="str">
            <v>EXT_EQTY_INVT_20230517_BDW_LX_12</v>
          </cell>
          <cell r="F7791" t="str">
            <v>对外股权投资情况表</v>
          </cell>
          <cell r="G7791" t="str">
            <v>&lt;&lt;&lt;&lt;&lt;字段详细信息&gt;&gt;&gt;&gt;&gt;</v>
          </cell>
          <cell r="H7791" t="str">
            <v>ID</v>
          </cell>
        </row>
        <row r="7792">
          <cell r="E7792" t="str">
            <v>DLCS_CST_INFO</v>
          </cell>
          <cell r="F7792" t="str">
            <v>客户信息</v>
          </cell>
          <cell r="G7792" t="str">
            <v>&lt;&lt;&lt;&lt;&lt;字段详细信息&gt;&gt;&gt;&gt;&gt;</v>
          </cell>
          <cell r="H7792" t="str">
            <v>CST_CD,TXN_ORG_NO,ENT_ID</v>
          </cell>
        </row>
        <row r="7793">
          <cell r="E7793" t="str">
            <v>CTR_AR_20211011</v>
          </cell>
          <cell r="F7793" t="e">
            <v>#N/A</v>
          </cell>
          <cell r="G7793" t="str">
            <v>&lt;&lt;&lt;&lt;&lt;字段详细信息&gt;&gt;&gt;&gt;&gt;</v>
          </cell>
          <cell r="H7793" t="str">
            <v>CTR_AR_ID</v>
          </cell>
        </row>
        <row r="7794">
          <cell r="E7794" t="str">
            <v>CTR_AR_20221019_BDW_ZX_04</v>
          </cell>
          <cell r="F7794" t="e">
            <v>#N/A</v>
          </cell>
          <cell r="G7794" t="str">
            <v>&lt;&lt;&lt;&lt;&lt;字段详细信息&gt;&gt;&gt;&gt;&gt;</v>
          </cell>
          <cell r="H7794" t="str">
            <v>CTR_AR_ID</v>
          </cell>
        </row>
        <row r="7795">
          <cell r="E7795" t="str">
            <v>CST_BASIC_CR_SITU_NEW</v>
          </cell>
          <cell r="F7795" t="str">
            <v>CRE客户基本授信情况新表</v>
          </cell>
          <cell r="G7795" t="str">
            <v>&lt;&lt;&lt;&lt;&lt;字段详细信息&gt;&gt;&gt;&gt;&gt;</v>
          </cell>
          <cell r="H7795" t="str">
            <v>PRIM_CST_ID,OU_ID,CCY_ID,CR_AGR_NO,CR_PD_ID</v>
          </cell>
        </row>
        <row r="7796">
          <cell r="E7796" t="str">
            <v>CST_TEMP_CR_SITU_NEW</v>
          </cell>
          <cell r="F7796" t="str">
            <v>CRE客户临时授信情况</v>
          </cell>
          <cell r="G7796" t="str">
            <v>&lt;&lt;&lt;&lt;&lt;字段详细信息&gt;&gt;&gt;&gt;&gt;</v>
          </cell>
          <cell r="H7796" t="str">
            <v>PRIM_CST_ID,OU_ID,CCY_ID,CR_AGR_NO,CR_PD_ID</v>
          </cell>
        </row>
        <row r="7797">
          <cell r="E7797" t="str">
            <v>CC_AC_AR_20220706_BDW_ZX_05</v>
          </cell>
          <cell r="F7797" t="str">
            <v>信用卡账户信息</v>
          </cell>
          <cell r="G7797" t="str">
            <v>&lt;&lt;&lt;&lt;&lt;字段详细信息&gt;&gt;&gt;&gt;&gt;</v>
          </cell>
          <cell r="H7797" t="str">
            <v>CC_AC_AR_ID,DNMN_CCY_ID</v>
          </cell>
        </row>
        <row r="7798">
          <cell r="E7798" t="str">
            <v>ACCT_ODUE_LN_RECD</v>
          </cell>
          <cell r="F7798" t="e">
            <v>#N/A</v>
          </cell>
          <cell r="G7798" t="str">
            <v>&lt;&lt;&lt;&lt;&lt;字段详细信息&gt;&gt;&gt;&gt;&gt;</v>
          </cell>
          <cell r="H7798" t="str">
            <v>ACCT_NO,OVER_DUE_DT,INP_TM</v>
          </cell>
        </row>
        <row r="7799">
          <cell r="E7799" t="str">
            <v>BLD_MRTG</v>
          </cell>
          <cell r="F7799" t="str">
            <v>抵质押物品维护.房产抵押</v>
          </cell>
          <cell r="G7799" t="str">
            <v>&lt;&lt;&lt;&lt;&lt;字段详细信息&gt;&gt;&gt;&gt;&gt;</v>
          </cell>
          <cell r="H7799" t="str">
            <v>BLL_NO,SRL_NO,OWN_CTF_NO</v>
          </cell>
        </row>
        <row r="7800">
          <cell r="E7800" t="str">
            <v>EAR_WARN_WHITE_LIST</v>
          </cell>
          <cell r="F7800" t="e">
            <v>#N/A</v>
          </cell>
          <cell r="G7800" t="str">
            <v>&lt;&lt;&lt;&lt;&lt;字段详细信息&gt;&gt;&gt;&gt;&gt;</v>
          </cell>
          <cell r="H7800" t="str">
            <v>RPRG_OU_IP_ID,RISK_SIG_NO,CST_ID</v>
          </cell>
        </row>
        <row r="7801">
          <cell r="E7801" t="str">
            <v>RISK_EXP_PARTS</v>
          </cell>
          <cell r="F7801" t="e">
            <v>#N/A</v>
          </cell>
          <cell r="G7801" t="str">
            <v>&lt;&lt;&lt;&lt;&lt;字段详细信息&gt;&gt;&gt;&gt;&gt;</v>
          </cell>
          <cell r="H7801" t="str">
            <v>RPRG_OU_IP_ID,RISK_SIG_NO</v>
          </cell>
        </row>
        <row r="7802">
          <cell r="E7802" t="str">
            <v>LARGE_SMALL_NCLR</v>
          </cell>
          <cell r="F7802" t="str">
            <v>大小额未清算表</v>
          </cell>
          <cell r="G7802" t="str">
            <v>&lt;&lt;&lt;&lt;&lt;字段详细信息&gt;&gt;&gt;&gt;&gt;</v>
          </cell>
          <cell r="H7802" t="str">
            <v>OU_IP_ID,CTPT_OU_TP_ID,STAT_DT,SYS_ID</v>
          </cell>
        </row>
        <row r="7803">
          <cell r="E7803" t="str">
            <v>NCLR_STA_INF</v>
          </cell>
          <cell r="F7803" t="e">
            <v>#N/A</v>
          </cell>
          <cell r="G7803" t="str">
            <v>&lt;&lt;&lt;&lt;&lt;字段详细信息&gt;&gt;&gt;&gt;&gt;</v>
          </cell>
          <cell r="H7803" t="str">
            <v>OU_IP_ID,SUM_DT</v>
          </cell>
        </row>
        <row r="7804">
          <cell r="E7804" t="str">
            <v>WTER_FEE_TRAN_RUN</v>
          </cell>
          <cell r="F7804" t="str">
            <v>淳安水费批扣流水表</v>
          </cell>
          <cell r="G7804" t="str">
            <v>&lt;&lt;&lt;&lt;&lt;字段详细信息&gt;&gt;&gt;&gt;&gt;</v>
          </cell>
          <cell r="H7804" t="str">
            <v>PLAT_DT,BTCH_NO,SEQ_NO</v>
          </cell>
        </row>
        <row r="7805">
          <cell r="E7805" t="str">
            <v>CB_EXP_BSC_LIST</v>
          </cell>
          <cell r="F7805" t="str">
            <v>跨境支出基本信息列表</v>
          </cell>
          <cell r="G7805" t="str">
            <v>&lt;&lt;&lt;&lt;&lt;字段详细信息&gt;&gt;&gt;&gt;&gt;</v>
          </cell>
          <cell r="H7805" t="str">
            <v>BUS_PRI_KEY,SEQ_NO</v>
          </cell>
        </row>
        <row r="7806">
          <cell r="E7806" t="str">
            <v>DMY_FFY_INF</v>
          </cell>
          <cell r="F7806" t="str">
            <v>跟单信息福费廷信息表</v>
          </cell>
          <cell r="G7806" t="str">
            <v>&lt;&lt;&lt;&lt;&lt;字段详细信息&gt;&gt;&gt;&gt;&gt;</v>
          </cell>
          <cell r="H7806" t="str">
            <v>BUS_PRI_KEY,SEQ_NO</v>
          </cell>
        </row>
        <row r="7807">
          <cell r="E7807" t="str">
            <v>DMY_STT_BSC_INF</v>
          </cell>
          <cell r="F7807" t="str">
            <v>跟单结算基本信息表</v>
          </cell>
          <cell r="G7807" t="str">
            <v>&lt;&lt;&lt;&lt;&lt;字段详细信息&gt;&gt;&gt;&gt;&gt;</v>
          </cell>
          <cell r="H7807" t="str">
            <v>BUS_PRI_KEY</v>
          </cell>
        </row>
        <row r="7808">
          <cell r="E7808" t="str">
            <v>DMY_STT_APE_INF</v>
          </cell>
          <cell r="F7808" t="str">
            <v>跟单结算承兑信息表</v>
          </cell>
          <cell r="G7808" t="str">
            <v>&lt;&lt;&lt;&lt;&lt;字段详细信息&gt;&gt;&gt;&gt;&gt;</v>
          </cell>
          <cell r="H7808" t="str">
            <v>BUS_PRI_KEY,SEQ_NO</v>
          </cell>
        </row>
        <row r="7809">
          <cell r="E7809" t="str">
            <v>IDV_20211103_BDW_ZX_12</v>
          </cell>
          <cell r="F7809" t="e">
            <v>#N/A</v>
          </cell>
          <cell r="G7809" t="str">
            <v>&lt;&lt;&lt;&lt;&lt;字段详细信息&gt;&gt;&gt;&gt;&gt;</v>
          </cell>
          <cell r="H7809" t="str">
            <v>IDV_IP_ID,RPRG_OU_IP_ID</v>
          </cell>
        </row>
        <row r="7810">
          <cell r="E7810" t="str">
            <v>ORG_20211103_BDW_ZX_12</v>
          </cell>
          <cell r="F7810" t="e">
            <v>#N/A</v>
          </cell>
          <cell r="G7810" t="str">
            <v>&lt;&lt;&lt;&lt;&lt;字段详细信息&gt;&gt;&gt;&gt;&gt;</v>
          </cell>
          <cell r="H7810" t="str">
            <v>ORG_ID,RPRG_OU_IP_ID</v>
          </cell>
        </row>
        <row r="7811">
          <cell r="E7811" t="str">
            <v>IDV</v>
          </cell>
          <cell r="F7811" t="e">
            <v>#N/A</v>
          </cell>
          <cell r="G7811" t="str">
            <v>&lt;&lt;&lt;&lt;&lt;字段详细信息&gt;&gt;&gt;&gt;&gt;</v>
          </cell>
        </row>
        <row r="7812">
          <cell r="E7812" t="str">
            <v>ORG_20230322_BDW_ZX_14</v>
          </cell>
          <cell r="F7812" t="e">
            <v>#N/A</v>
          </cell>
          <cell r="G7812" t="str">
            <v>&lt;&lt;&lt;&lt;&lt;字段详细信息&gt;&gt;&gt;&gt;&gt;</v>
          </cell>
          <cell r="H7812" t="str">
            <v>ORG_ID,RPRG_OU_IP_ID</v>
          </cell>
        </row>
        <row r="7813">
          <cell r="E7813" t="str">
            <v>DEP_AC_INF_MOD_RGST</v>
          </cell>
          <cell r="F7813" t="e">
            <v>#N/A</v>
          </cell>
          <cell r="G7813" t="str">
            <v>&lt;&lt;&lt;&lt;&lt;字段详细信息&gt;&gt;&gt;&gt;&gt;</v>
          </cell>
          <cell r="H7813" t="str">
            <v>DEP_AC_AR_ID,TXN_DT,ORIG_TXN_RUN_NBR,SUB_TXN_RUN_NBR</v>
          </cell>
        </row>
        <row r="7814">
          <cell r="E7814" t="str">
            <v>ELE_TRAN_RUN</v>
          </cell>
          <cell r="F7814" t="str">
            <v>电力批量明细表</v>
          </cell>
          <cell r="G7814" t="str">
            <v>&lt;&lt;&lt;&lt;&lt;字段详细信息&gt;&gt;&gt;&gt;&gt;</v>
          </cell>
          <cell r="H7814" t="str">
            <v>FRT_TML_TXN_DT,BTCH_NO,SEQ_NO,LED_AGC_CD</v>
          </cell>
        </row>
        <row r="7815">
          <cell r="E7815" t="str">
            <v>HS_TRAN_RUN</v>
          </cell>
          <cell r="F7815" t="str">
            <v>华数批扣表</v>
          </cell>
          <cell r="G7815" t="str">
            <v>&lt;&lt;&lt;&lt;&lt;字段详细信息&gt;&gt;&gt;&gt;&gt;</v>
          </cell>
          <cell r="H7815" t="str">
            <v>FRT_TML_TXN_DT,BTCH_NO,SEQ_NO,LED_AGC_CD</v>
          </cell>
        </row>
        <row r="7816">
          <cell r="E7816" t="str">
            <v>ABS_AST_POOL_DTL_INF</v>
          </cell>
          <cell r="F7816" t="e">
            <v>#N/A</v>
          </cell>
          <cell r="G7816" t="str">
            <v>&lt;&lt;&lt;&lt;&lt;字段详细信息&gt;&gt;&gt;&gt;&gt;</v>
          </cell>
          <cell r="H7816" t="str">
            <v>ID</v>
          </cell>
        </row>
        <row r="7817">
          <cell r="E7817" t="str">
            <v>LYB_PD_INF</v>
          </cell>
          <cell r="F7817" t="str">
            <v>乐赢宝发行信息登记簿</v>
          </cell>
          <cell r="G7817" t="str">
            <v>&lt;&lt;&lt;&lt;&lt;字段详细信息&gt;&gt;&gt;&gt;&gt;</v>
          </cell>
          <cell r="H7817" t="str">
            <v>BR_BNK_CODE,TYPE_DEPO,YEAR,SEQ_NO</v>
          </cell>
        </row>
        <row r="7818">
          <cell r="E7818" t="str">
            <v>CB_GUA_INF</v>
          </cell>
          <cell r="F7818" t="str">
            <v>跨境担保业务信息</v>
          </cell>
          <cell r="G7818" t="str">
            <v>&lt;&lt;&lt;&lt;&lt;字段详细信息&gt;&gt;&gt;&gt;&gt;</v>
          </cell>
          <cell r="H7818" t="str">
            <v>BUS_PRI_KEY</v>
          </cell>
        </row>
        <row r="7819">
          <cell r="E7819" t="str">
            <v>CB_GUA_PRE</v>
          </cell>
          <cell r="F7819" t="str">
            <v>跨境担保履约信息</v>
          </cell>
          <cell r="G7819" t="str">
            <v>&lt;&lt;&lt;&lt;&lt;字段详细信息&gt;&gt;&gt;&gt;&gt;</v>
          </cell>
          <cell r="H7819" t="str">
            <v>BUS_PRI_KEY</v>
          </cell>
        </row>
        <row r="7820">
          <cell r="E7820" t="str">
            <v>CB_IBNK_FNC_INF</v>
          </cell>
          <cell r="F7820" t="str">
            <v>跨境同业融资业务信息</v>
          </cell>
          <cell r="G7820" t="str">
            <v>&lt;&lt;&lt;&lt;&lt;字段详细信息&gt;&gt;&gt;&gt;&gt;</v>
          </cell>
          <cell r="H7820" t="str">
            <v>BUS_PRI_KEY</v>
          </cell>
        </row>
        <row r="7821">
          <cell r="E7821" t="str">
            <v>OVS_ENTS_FUND_TRS_BUS</v>
          </cell>
          <cell r="F7821" t="str">
            <v>境外主体之间资金划转业务信息</v>
          </cell>
          <cell r="G7821" t="str">
            <v>&lt;&lt;&lt;&lt;&lt;字段详细信息&gt;&gt;&gt;&gt;&gt;</v>
          </cell>
          <cell r="H7821" t="str">
            <v>BUS_PRI_KEY</v>
          </cell>
        </row>
        <row r="7822">
          <cell r="E7822" t="str">
            <v>PLG_BTH_HISTORY</v>
          </cell>
          <cell r="F7822" t="str">
            <v>质押批次表(对公)</v>
          </cell>
          <cell r="G7822" t="str">
            <v>&lt;&lt;&lt;&lt;&lt;字段详细信息&gt;&gt;&gt;&gt;&gt;</v>
          </cell>
          <cell r="H7822" t="str">
            <v>ID</v>
          </cell>
        </row>
        <row r="7823">
          <cell r="E7823" t="str">
            <v>BILL_POL_SIG_INF_HISTORY</v>
          </cell>
          <cell r="F7823" t="str">
            <v>票据池签约表</v>
          </cell>
          <cell r="G7823" t="str">
            <v>&lt;&lt;&lt;&lt;&lt;字段详细信息&gt;&gt;&gt;&gt;&gt;</v>
          </cell>
          <cell r="H7823" t="str">
            <v>ID</v>
          </cell>
        </row>
        <row r="7824">
          <cell r="E7824" t="str">
            <v>BILL_POL_STK_REG_HISTORY</v>
          </cell>
          <cell r="F7824" t="str">
            <v>票据池库存登记簿</v>
          </cell>
          <cell r="G7824" t="str">
            <v>&lt;&lt;&lt;&lt;&lt;字段详细信息&gt;&gt;&gt;&gt;&gt;</v>
          </cell>
          <cell r="H7824" t="str">
            <v>ID</v>
          </cell>
        </row>
        <row r="7825">
          <cell r="E7825" t="str">
            <v>IBIZ_CORE_MAP_OU</v>
          </cell>
          <cell r="F7825" t="str">
            <v>机构管理</v>
          </cell>
          <cell r="G7825" t="str">
            <v>&lt;&lt;&lt;&lt;&lt;字段详细信息&gt;&gt;&gt;&gt;&gt;</v>
          </cell>
          <cell r="H7825" t="str">
            <v>IBIZ_OU_IP_ID</v>
          </cell>
        </row>
        <row r="7826">
          <cell r="E7826" t="str">
            <v>FT_DEP_AR_202112_NEW</v>
          </cell>
          <cell r="F7826" t="str">
            <v>定期存款账户</v>
          </cell>
          <cell r="G7826" t="str">
            <v>&lt;&lt;&lt;&lt;&lt;字段详细信息&gt;&gt;&gt;&gt;&gt;</v>
          </cell>
          <cell r="H7826" t="str">
            <v>FT_DEP_AR_ID</v>
          </cell>
        </row>
        <row r="7827">
          <cell r="E7827" t="str">
            <v>CB_INC_REP_INF</v>
          </cell>
          <cell r="F7827" t="str">
            <v>跨境收入申报信息</v>
          </cell>
          <cell r="G7827" t="str">
            <v>&lt;&lt;&lt;&lt;&lt;字段详细信息&gt;&gt;&gt;&gt;&gt;</v>
          </cell>
          <cell r="H7827" t="str">
            <v>BUS_PRI_KEY</v>
          </cell>
        </row>
        <row r="7828">
          <cell r="E7828" t="str">
            <v>CB_INC_REP_DTL</v>
          </cell>
          <cell r="F7828" t="str">
            <v>跨境收入申报信息明细</v>
          </cell>
          <cell r="G7828" t="str">
            <v>&lt;&lt;&lt;&lt;&lt;字段详细信息&gt;&gt;&gt;&gt;&gt;</v>
          </cell>
          <cell r="H7828" t="str">
            <v>BUS_PRI_KEY,SEQ_NO</v>
          </cell>
        </row>
        <row r="7829">
          <cell r="E7829" t="str">
            <v>CB_INC_BSC_INF</v>
          </cell>
          <cell r="F7829" t="str">
            <v>跨境收入基本信息</v>
          </cell>
          <cell r="G7829" t="str">
            <v>&lt;&lt;&lt;&lt;&lt;字段详细信息&gt;&gt;&gt;&gt;&gt;</v>
          </cell>
          <cell r="H7829" t="str">
            <v>BUS_PRI_KEY</v>
          </cell>
        </row>
        <row r="7830">
          <cell r="E7830" t="str">
            <v>CB_EXP_BSC_INF</v>
          </cell>
          <cell r="F7830" t="str">
            <v>跨境支出基本信息表</v>
          </cell>
          <cell r="G7830" t="str">
            <v>&lt;&lt;&lt;&lt;&lt;字段详细信息&gt;&gt;&gt;&gt;&gt;</v>
          </cell>
          <cell r="H7830" t="str">
            <v>BUS_PRI_KEY</v>
          </cell>
        </row>
        <row r="7831">
          <cell r="E7831" t="str">
            <v>ZJSW_SIG_INF</v>
          </cell>
          <cell r="F7831" t="str">
            <v>浙江税务签约表</v>
          </cell>
          <cell r="G7831" t="str">
            <v>&lt;&lt;&lt;&lt;&lt;字段详细信息&gt;&gt;&gt;&gt;&gt;</v>
          </cell>
          <cell r="H7831" t="str">
            <v>BANK_PAY_AGRE_NO</v>
          </cell>
        </row>
        <row r="7832">
          <cell r="E7832" t="str">
            <v>CST_RLTD_ACG_INF</v>
          </cell>
          <cell r="F7832" t="str">
            <v>客户关联账户信息</v>
          </cell>
          <cell r="G7832" t="str">
            <v>&lt;&lt;&lt;&lt;&lt;字段详细信息&gt;&gt;&gt;&gt;&gt;</v>
          </cell>
          <cell r="H7832" t="str">
            <v>USER_ID,CNL_TP_ID,CRD_NO,AC_AR_ID,PD_CD,FIR_TP_ID,SEC_TP_ID,DEL_F</v>
          </cell>
        </row>
        <row r="7833">
          <cell r="E7833" t="str">
            <v>SYS_WORK_CDR</v>
          </cell>
          <cell r="F7833" t="str">
            <v>系统工作日历表</v>
          </cell>
          <cell r="G7833" t="str">
            <v>&lt;&lt;&lt;&lt;&lt;字段详细信息&gt;&gt;&gt;&gt;&gt;</v>
          </cell>
          <cell r="H7833" t="str">
            <v>NAU_DAY</v>
          </cell>
        </row>
        <row r="7834">
          <cell r="E7834" t="str">
            <v>LOAN_AR_20220803</v>
          </cell>
          <cell r="F7834" t="str">
            <v>贷款协议</v>
          </cell>
          <cell r="G7834" t="str">
            <v>&lt;&lt;&lt;&lt;&lt;字段详细信息&gt;&gt;&gt;&gt;&gt;</v>
          </cell>
          <cell r="H7834" t="str">
            <v>LN_AR_ID</v>
          </cell>
        </row>
        <row r="7835">
          <cell r="E7835" t="str">
            <v>SPCL_MER_LIST_20230412_BDW_ZX_26</v>
          </cell>
          <cell r="F7835" t="str">
            <v>特约商户表</v>
          </cell>
          <cell r="G7835" t="str">
            <v>&lt;&lt;&lt;&lt;&lt;字段详细信息&gt;&gt;&gt;&gt;&gt;</v>
          </cell>
          <cell r="H7835" t="str">
            <v>ID</v>
          </cell>
        </row>
        <row r="7836">
          <cell r="E7836" t="str">
            <v>POSP_TXN_EVT</v>
          </cell>
          <cell r="F7836" t="str">
            <v>POS交易流水表</v>
          </cell>
          <cell r="G7836" t="str">
            <v>&lt;&lt;&lt;&lt;&lt;字段详细信息&gt;&gt;&gt;&gt;&gt;</v>
          </cell>
          <cell r="H7836" t="str">
            <v>PLT_DT,PLT_TM,PLT_PRO_TP_ID,PLT_TXN_NO</v>
          </cell>
        </row>
        <row r="7837">
          <cell r="E7837" t="str">
            <v>VLUT_RST</v>
          </cell>
          <cell r="F7837" t="str">
            <v>估值结果表</v>
          </cell>
          <cell r="G7837" t="str">
            <v>&lt;&lt;&lt;&lt;&lt;字段详细信息&gt;&gt;&gt;&gt;&gt;</v>
          </cell>
          <cell r="H7837" t="str">
            <v>ASSET_NO,DATA_DT</v>
          </cell>
        </row>
        <row r="7838">
          <cell r="E7838" t="str">
            <v>STATIC_GNL_QRCD</v>
          </cell>
          <cell r="F7838" t="str">
            <v>三码合一静态二维码表</v>
          </cell>
          <cell r="G7838" t="str">
            <v>&lt;&lt;&lt;&lt;&lt;字段详细信息&gt;&gt;&gt;&gt;&gt;</v>
          </cell>
          <cell r="H7838" t="str">
            <v>QRCD_SEQ_NO</v>
          </cell>
        </row>
        <row r="7839">
          <cell r="E7839" t="str">
            <v>RCB_NANLWD_DEP_WD_RGST</v>
          </cell>
          <cell r="F7839" t="str">
            <v>农信银通存通兑登记簿_交易流水表</v>
          </cell>
          <cell r="G7839" t="str">
            <v>&lt;&lt;&lt;&lt;&lt;字段详细信息&gt;&gt;&gt;&gt;&gt;</v>
          </cell>
          <cell r="H7839" t="str">
            <v>CNSGN_DT,VLD_F,TXN_RUN_NBR,TXN_IN_RUN_NBR,DB_CR_IND_TP_ID,ORIG_BNK_CODE,NOSTRO_VOSTRO_F</v>
          </cell>
        </row>
        <row r="7840">
          <cell r="E7840" t="str">
            <v>MNEY_AVCED_JRNL</v>
          </cell>
          <cell r="F7840" t="str">
            <v>垫款流水表</v>
          </cell>
          <cell r="G7840" t="str">
            <v>&lt;&lt;&lt;&lt;&lt;字段详细信息&gt;&gt;&gt;&gt;&gt;</v>
          </cell>
          <cell r="H7840" t="str">
            <v>PLAT_DT,PLAT_SEQ_NO</v>
          </cell>
        </row>
        <row r="7841">
          <cell r="E7841" t="str">
            <v>CEN_PAY_ORDER_TAB</v>
          </cell>
          <cell r="F7841" t="str">
            <v>北仑集中支付支付令信息表</v>
          </cell>
          <cell r="G7841" t="str">
            <v>&lt;&lt;&lt;&lt;&lt;字段详细信息&gt;&gt;&gt;&gt;&gt;</v>
          </cell>
          <cell r="H7841" t="str">
            <v>FRT_TML_TXN_DT,PLAT_SEQ_NO</v>
          </cell>
        </row>
        <row r="7842">
          <cell r="E7842" t="str">
            <v>ZERO_BA_ACC</v>
          </cell>
          <cell r="F7842" t="str">
            <v>零余额账户表</v>
          </cell>
          <cell r="G7842" t="str">
            <v>&lt;&lt;&lt;&lt;&lt;字段详细信息&gt;&gt;&gt;&gt;&gt;</v>
          </cell>
          <cell r="H7842" t="str">
            <v>AC_NO</v>
          </cell>
        </row>
        <row r="7843">
          <cell r="E7843" t="str">
            <v>TRANF_LN_APL</v>
          </cell>
          <cell r="F7843" t="str">
            <v>贷款申请.普通借款类.转贷款补录</v>
          </cell>
          <cell r="G7843" t="str">
            <v>&lt;&lt;&lt;&lt;&lt;字段详细信息&gt;&gt;&gt;&gt;&gt;</v>
          </cell>
          <cell r="H7843" t="str">
            <v>LN_APLY_ID</v>
          </cell>
        </row>
        <row r="7844">
          <cell r="E7844" t="str">
            <v>BOND_TRD_DLY_INF_HIS</v>
          </cell>
          <cell r="F7844" t="e">
            <v>#N/A</v>
          </cell>
          <cell r="G7844" t="str">
            <v>&lt;&lt;&lt;&lt;&lt;字段详细信息&gt;&gt;&gt;&gt;&gt;</v>
          </cell>
          <cell r="H7844" t="str">
            <v>SEQ_NUM</v>
          </cell>
        </row>
        <row r="7845">
          <cell r="E7845" t="str">
            <v>SM_CARD_NO_REP_REG</v>
          </cell>
          <cell r="F7845" t="str">
            <v>同卡号换卡申请登记簿</v>
          </cell>
          <cell r="G7845" t="str">
            <v>&lt;&lt;&lt;&lt;&lt;字段详细信息&gt;&gt;&gt;&gt;&gt;</v>
          </cell>
          <cell r="H7845" t="str">
            <v>CRD_NO,NC_EXP_DT</v>
          </cell>
        </row>
        <row r="7846">
          <cell r="E7846" t="str">
            <v>CPS_BANK</v>
          </cell>
          <cell r="F7846" t="str">
            <v>农信银行号表</v>
          </cell>
          <cell r="G7846" t="str">
            <v>&lt;&lt;&lt;&lt;&lt;字段详细信息&gt;&gt;&gt;&gt;&gt;</v>
          </cell>
          <cell r="H7846" t="str">
            <v>BK_NO</v>
          </cell>
        </row>
        <row r="7847">
          <cell r="E7847" t="str">
            <v>FUND_AC_AR_HISTORY</v>
          </cell>
          <cell r="F7847" t="e">
            <v>#N/A</v>
          </cell>
          <cell r="G7847" t="str">
            <v>&lt;&lt;&lt;&lt;&lt;字段详细信息&gt;&gt;&gt;&gt;&gt;</v>
          </cell>
          <cell r="H7847" t="str">
            <v>FUND_AC_NO</v>
          </cell>
        </row>
        <row r="7848">
          <cell r="E7848" t="str">
            <v>DCN_NEGT_IMT_RGST</v>
          </cell>
          <cell r="F7848" t="e">
            <v>#N/A</v>
          </cell>
          <cell r="G7848" t="str">
            <v>&lt;&lt;&lt;&lt;&lt;字段详细信息&gt;&gt;&gt;&gt;&gt;</v>
          </cell>
          <cell r="H7848" t="str">
            <v>BILL_NO,CMRCL_PPR_SEQ_NBR,MAX_BILL_RNG,MIN_BILL_RNG</v>
          </cell>
        </row>
        <row r="7849">
          <cell r="E7849" t="str">
            <v>REDISC_DETIL</v>
          </cell>
          <cell r="F7849" t="e">
            <v>#N/A</v>
          </cell>
          <cell r="G7849" t="str">
            <v>&lt;&lt;&lt;&lt;&lt;字段详细信息&gt;&gt;&gt;&gt;&gt;</v>
          </cell>
          <cell r="H7849" t="str">
            <v>DETIL_ID</v>
          </cell>
        </row>
        <row r="7850">
          <cell r="E7850" t="str">
            <v>DRF_SAL_BILL</v>
          </cell>
          <cell r="F7850" t="e">
            <v>#N/A</v>
          </cell>
          <cell r="G7850" t="str">
            <v>&lt;&lt;&lt;&lt;&lt;字段详细信息&gt;&gt;&gt;&gt;&gt;</v>
          </cell>
          <cell r="H7850" t="str">
            <v>DRF_SALE_BILL_ID</v>
          </cell>
        </row>
        <row r="7851">
          <cell r="E7851" t="str">
            <v>LN_APL_RLT_INF</v>
          </cell>
          <cell r="F7851" t="str">
            <v>借款申请.关联信息</v>
          </cell>
          <cell r="G7851" t="str">
            <v>&lt;&lt;&lt;&lt;&lt;字段详细信息&gt;&gt;&gt;&gt;&gt;</v>
          </cell>
          <cell r="H7851" t="str">
            <v>CTR_AR_ID</v>
          </cell>
        </row>
        <row r="7852">
          <cell r="E7852" t="str">
            <v>HV_NOSTRO_VOSTRO_RGST</v>
          </cell>
          <cell r="F7852" t="e">
            <v>#N/A</v>
          </cell>
          <cell r="G7852" t="str">
            <v>&lt;&lt;&lt;&lt;&lt;字段详细信息&gt;&gt;&gt;&gt;&gt;</v>
          </cell>
          <cell r="H7852" t="str">
            <v>ORIG_BNK_CODE,TXN_SEQ_NO,CNSGN_DT,NOSTRO_VOSTRO_F,DB_CR_IND_TP_ID,VLD_F</v>
          </cell>
        </row>
        <row r="7853">
          <cell r="E7853" t="str">
            <v>PYMT_QRY_RSP_RGST</v>
          </cell>
          <cell r="F7853" t="e">
            <v>#N/A</v>
          </cell>
          <cell r="G7853" t="str">
            <v>&lt;&lt;&lt;&lt;&lt;字段详细信息&gt;&gt;&gt;&gt;&gt;</v>
          </cell>
          <cell r="H7853" t="str">
            <v>PLAT_DT,PLAT_SEQ_NO</v>
          </cell>
        </row>
        <row r="7854">
          <cell r="E7854" t="str">
            <v>ETR_POL_DETAIL_HISTORY</v>
          </cell>
          <cell r="F7854" t="str">
            <v>入池明细表</v>
          </cell>
          <cell r="G7854" t="str">
            <v>&lt;&lt;&lt;&lt;&lt;字段详细信息&gt;&gt;&gt;&gt;&gt;</v>
          </cell>
          <cell r="H7854" t="str">
            <v>ID</v>
          </cell>
        </row>
        <row r="7855">
          <cell r="E7855" t="str">
            <v>MT_LN_MGT_20220803_BDW_ZX_14</v>
          </cell>
          <cell r="F7855" t="str">
            <v>客户多级构贷款管理</v>
          </cell>
          <cell r="G7855" t="str">
            <v>&lt;&lt;&lt;&lt;&lt;字段详细信息&gt;&gt;&gt;&gt;&gt;</v>
          </cell>
          <cell r="H7855" t="str">
            <v>ID</v>
          </cell>
        </row>
        <row r="7856">
          <cell r="E7856" t="str">
            <v>STMT_DTL</v>
          </cell>
          <cell r="F7856" t="str">
            <v>结算明细表</v>
          </cell>
          <cell r="G7856" t="str">
            <v>&lt;&lt;&lt;&lt;&lt;字段详细信息&gt;&gt;&gt;&gt;&gt;</v>
          </cell>
          <cell r="H7856" t="str">
            <v>TXN_RUN_NBR,PAR_ID,PAR_TYPE,STMT_TYPE</v>
          </cell>
        </row>
        <row r="7857">
          <cell r="E7857" t="str">
            <v>VLUT_RST_20220525_BDW_ZX_04</v>
          </cell>
          <cell r="F7857" t="str">
            <v>估值结果表</v>
          </cell>
          <cell r="G7857" t="str">
            <v>&lt;&lt;&lt;&lt;&lt;字段详细信息&gt;&gt;&gt;&gt;&gt;</v>
          </cell>
          <cell r="H7857" t="str">
            <v>ID</v>
          </cell>
        </row>
        <row r="7858">
          <cell r="E7858" t="str">
            <v>TXN_FLOW</v>
          </cell>
          <cell r="F7858" t="str">
            <v>交易流水表</v>
          </cell>
          <cell r="G7858" t="str">
            <v>&lt;&lt;&lt;&lt;&lt;字段详细信息&gt;&gt;&gt;&gt;&gt;</v>
          </cell>
          <cell r="H7858" t="str">
            <v>ID</v>
          </cell>
        </row>
        <row r="7859">
          <cell r="E7859" t="str">
            <v>SD_DMST_CERT_FFT_MT</v>
          </cell>
          <cell r="F7859" t="str">
            <v>二级市场国内福费廷主表</v>
          </cell>
          <cell r="G7859" t="str">
            <v>&lt;&lt;&lt;&lt;&lt;字段详细信息&gt;&gt;&gt;&gt;&gt;</v>
          </cell>
          <cell r="H7859" t="str">
            <v>TXN_PK</v>
          </cell>
        </row>
        <row r="7860">
          <cell r="E7860" t="str">
            <v>NFCP_LN_AR_BAL_HIST</v>
          </cell>
          <cell r="F7860" t="e">
            <v>#N/A</v>
          </cell>
          <cell r="G7860" t="str">
            <v>&lt;&lt;&lt;&lt;&lt;字段详细信息&gt;&gt;&gt;&gt;&gt;</v>
          </cell>
          <cell r="H7860" t="str">
            <v>LN_AC_AR_ID,EFF_DT</v>
          </cell>
        </row>
        <row r="7861">
          <cell r="E7861" t="str">
            <v>ATM_TM_INFO</v>
          </cell>
          <cell r="F7861" t="e">
            <v>#N/A</v>
          </cell>
          <cell r="G7861" t="str">
            <v>&lt;&lt;&lt;&lt;&lt;字段详细信息&gt;&gt;&gt;&gt;&gt;</v>
          </cell>
          <cell r="H7861" t="str">
            <v>ATM_TM_SEQ_NO</v>
          </cell>
        </row>
        <row r="7862">
          <cell r="E7862" t="str">
            <v>ETPR_INCNT_USR_INF</v>
          </cell>
          <cell r="F7862" t="str">
            <v>企业互联用户信息表</v>
          </cell>
          <cell r="G7862" t="str">
            <v>&lt;&lt;&lt;&lt;&lt;字段详细信息&gt;&gt;&gt;&gt;&gt;</v>
          </cell>
          <cell r="H7862" t="str">
            <v>USR_ID_NO</v>
          </cell>
        </row>
        <row r="7863">
          <cell r="E7863" t="str">
            <v>COPCT_TXN_ORD_INF</v>
          </cell>
          <cell r="F7863" t="str">
            <v>订单信息表</v>
          </cell>
          <cell r="G7863" t="str">
            <v>&lt;&lt;&lt;&lt;&lt;字段详细信息&gt;&gt;&gt;&gt;&gt;</v>
          </cell>
          <cell r="H7863" t="str">
            <v>INSR_ID,ETPR_CORE_ID</v>
          </cell>
        </row>
        <row r="7864">
          <cell r="E7864" t="str">
            <v>BTCH_TFR_BTCH</v>
          </cell>
          <cell r="F7864" t="str">
            <v>批量转账批次表</v>
          </cell>
          <cell r="G7864" t="str">
            <v>&lt;&lt;&lt;&lt;&lt;字段详细信息&gt;&gt;&gt;&gt;&gt;</v>
          </cell>
          <cell r="H7864" t="str">
            <v>ETPR_CORE_ID,BTCH_NO</v>
          </cell>
        </row>
        <row r="7865">
          <cell r="E7865" t="str">
            <v>COPCT_AGC_BTCH</v>
          </cell>
          <cell r="F7865" t="str">
            <v>代发批次表</v>
          </cell>
          <cell r="G7865" t="str">
            <v>&lt;&lt;&lt;&lt;&lt;字段详细信息&gt;&gt;&gt;&gt;&gt;</v>
          </cell>
          <cell r="H7865" t="str">
            <v>ETPR_CORE_ID,BTCH_NO</v>
          </cell>
        </row>
        <row r="7866">
          <cell r="E7866" t="str">
            <v>SGL_TFR_INF</v>
          </cell>
          <cell r="F7866" t="str">
            <v>单笔转账信息表</v>
          </cell>
          <cell r="G7866" t="str">
            <v>&lt;&lt;&lt;&lt;&lt;字段详细信息&gt;&gt;&gt;&gt;&gt;</v>
          </cell>
          <cell r="H7866" t="str">
            <v>TXN_RUN_NO,ETPR_CORE_ID</v>
          </cell>
        </row>
        <row r="7867">
          <cell r="E7867" t="str">
            <v>LON_DED_SIG_REG</v>
          </cell>
          <cell r="F7867" t="e">
            <v>#N/A</v>
          </cell>
          <cell r="G7867" t="str">
            <v>&lt;&lt;&lt;&lt;&lt;字段详细信息&gt;&gt;&gt;&gt;&gt;</v>
          </cell>
          <cell r="H7867" t="str">
            <v>CST_NO,PRD_TYP,CORP_NO,TXN_SEQ_NO</v>
          </cell>
        </row>
        <row r="7868">
          <cell r="E7868" t="str">
            <v>RES_TFR_EXEC_PLN_DTL</v>
          </cell>
          <cell r="F7868" t="str">
            <v>预约转账执行计划明细表</v>
          </cell>
          <cell r="G7868" t="str">
            <v>&lt;&lt;&lt;&lt;&lt;字段详细信息&gt;&gt;&gt;&gt;&gt;</v>
          </cell>
          <cell r="H7868" t="str">
            <v>DTL_ORD_NO,ETPR_CORE_ID,RES_NO</v>
          </cell>
        </row>
        <row r="7869">
          <cell r="E7869" t="str">
            <v>RES_TFR_INF</v>
          </cell>
          <cell r="F7869" t="str">
            <v>预约转账信息表</v>
          </cell>
          <cell r="G7869" t="str">
            <v>&lt;&lt;&lt;&lt;&lt;字段详细信息&gt;&gt;&gt;&gt;&gt;</v>
          </cell>
          <cell r="H7869" t="str">
            <v>ETPR_CORE_ID,RES_NO</v>
          </cell>
        </row>
        <row r="7870">
          <cell r="E7870" t="str">
            <v>ETPR_USR_BSI_INFO</v>
          </cell>
          <cell r="F7870" t="str">
            <v>企业用户基础信息表</v>
          </cell>
          <cell r="G7870" t="str">
            <v>&lt;&lt;&lt;&lt;&lt;字段详细信息&gt;&gt;&gt;&gt;&gt;</v>
          </cell>
          <cell r="H7870" t="str">
            <v>ETPR_EID,USR_ID</v>
          </cell>
        </row>
        <row r="7871">
          <cell r="E7871" t="str">
            <v>EIS_PBLC_LOG</v>
          </cell>
          <cell r="F7871" t="str">
            <v>公共日志表</v>
          </cell>
          <cell r="G7871" t="str">
            <v>&lt;&lt;&lt;&lt;&lt;字段详细信息&gt;&gt;&gt;&gt;&gt;</v>
          </cell>
          <cell r="H7871" t="str">
            <v>ID</v>
          </cell>
        </row>
        <row r="7872">
          <cell r="E7872" t="str">
            <v>CST_CR_RSK_RTG</v>
          </cell>
          <cell r="F7872" t="str">
            <v>客户公共基础信息表</v>
          </cell>
          <cell r="G7872" t="str">
            <v>&lt;&lt;&lt;&lt;&lt;字段详细信息&gt;&gt;&gt;&gt;&gt;</v>
          </cell>
          <cell r="H7872" t="str">
            <v>CST_ID,CST_CR_RSK_EVAL_AR_ID,RT_YR</v>
          </cell>
        </row>
        <row r="7873">
          <cell r="E7873" t="str">
            <v>CST_CR_RSK_RTG_20230209</v>
          </cell>
          <cell r="F7873" t="str">
            <v>客户公共基础信息表</v>
          </cell>
          <cell r="G7873" t="str">
            <v>&lt;&lt;&lt;&lt;&lt;字段详细信息&gt;&gt;&gt;&gt;&gt;</v>
          </cell>
          <cell r="H7873" t="str">
            <v>CST_ID,CST_CR_RSK_EVAL_AR_ID,RT_YR</v>
          </cell>
        </row>
        <row r="7874">
          <cell r="E7874" t="str">
            <v>TXN_APL</v>
          </cell>
          <cell r="F7874" t="e">
            <v>#N/A</v>
          </cell>
          <cell r="G7874" t="str">
            <v>&lt;&lt;&lt;&lt;&lt;字段详细信息&gt;&gt;&gt;&gt;&gt;</v>
          </cell>
          <cell r="H7874" t="str">
            <v>APL_NUM,HD_OFIC_CD</v>
          </cell>
        </row>
        <row r="7875">
          <cell r="E7875" t="str">
            <v>DAY_PRD_VAL_INF</v>
          </cell>
          <cell r="F7875" t="str">
            <v>每日产品净值表（分片表）</v>
          </cell>
          <cell r="G7875" t="str">
            <v>&lt;&lt;&lt;&lt;&lt;字段详细信息&gt;&gt;&gt;&gt;&gt;</v>
          </cell>
          <cell r="H7875" t="str">
            <v>FUND_CODE,SALE_PSN_CODE,TA_CODE</v>
          </cell>
        </row>
        <row r="7876">
          <cell r="E7876" t="str">
            <v>CC_DMST_TXN_RUN</v>
          </cell>
          <cell r="F7876" t="e">
            <v>#N/A</v>
          </cell>
          <cell r="G7876" t="str">
            <v>&lt;&lt;&lt;&lt;&lt;字段详细信息&gt;&gt;&gt;&gt;&gt;</v>
          </cell>
          <cell r="H7876" t="str">
            <v>RCPT_BNK_NO,TXN_SYS_SEQ_NO,RCV_BNK_NO,TXN_TM,TRF_BNK_NO,TXN_DT,TXN_CRD_NO,DB_CR_IND,MSG_TP_CD</v>
          </cell>
        </row>
        <row r="7877">
          <cell r="E7877" t="str">
            <v>TRAS_BRH_INFO</v>
          </cell>
          <cell r="F7877" t="e">
            <v>#N/A</v>
          </cell>
          <cell r="G7877" t="str">
            <v>&lt;&lt;&lt;&lt;&lt;字段详细信息&gt;&gt;&gt;&gt;&gt;</v>
          </cell>
          <cell r="H7877" t="str">
            <v>SEQ_NO</v>
          </cell>
        </row>
        <row r="7878">
          <cell r="E7878" t="str">
            <v>CPES_OU</v>
          </cell>
          <cell r="F7878" t="e">
            <v>#N/A</v>
          </cell>
          <cell r="G7878" t="str">
            <v>&lt;&lt;&lt;&lt;&lt;字段详细信息&gt;&gt;&gt;&gt;&gt;</v>
          </cell>
          <cell r="H7878" t="str">
            <v>ID</v>
          </cell>
        </row>
        <row r="7879">
          <cell r="E7879" t="str">
            <v>BBEP_BRH_INFO</v>
          </cell>
          <cell r="F7879" t="e">
            <v>#N/A</v>
          </cell>
          <cell r="G7879" t="str">
            <v>&lt;&lt;&lt;&lt;&lt;字段详细信息&gt;&gt;&gt;&gt;&gt;</v>
          </cell>
          <cell r="H7879" t="str">
            <v>SEQ_NO</v>
          </cell>
        </row>
        <row r="7880">
          <cell r="E7880" t="str">
            <v>NIM_OU</v>
          </cell>
          <cell r="F7880" t="e">
            <v>#N/A</v>
          </cell>
          <cell r="G7880" t="str">
            <v>&lt;&lt;&lt;&lt;&lt;字段详细信息&gt;&gt;&gt;&gt;&gt;</v>
          </cell>
          <cell r="H7880" t="str">
            <v>OU_IP_ID</v>
          </cell>
        </row>
        <row r="7881">
          <cell r="E7881" t="str">
            <v>BOND_ISSU_INF</v>
          </cell>
          <cell r="F7881" t="str">
            <v>债券发行信息</v>
          </cell>
          <cell r="G7881" t="str">
            <v>&lt;&lt;&lt;&lt;&lt;字段详细信息&gt;&gt;&gt;&gt;&gt;</v>
          </cell>
          <cell r="H7881" t="str">
            <v>BOND_ID,BOND_SEQ_NO</v>
          </cell>
        </row>
        <row r="7882">
          <cell r="E7882" t="str">
            <v>TXN_CTPT_INF_HDQT</v>
          </cell>
          <cell r="F7882" t="str">
            <v>交易对手信息总行表</v>
          </cell>
          <cell r="G7882" t="str">
            <v>&lt;&lt;&lt;&lt;&lt;字段详细信息&gt;&gt;&gt;&gt;&gt;</v>
          </cell>
          <cell r="H7882" t="str">
            <v>ID,ASOCT_SENO</v>
          </cell>
        </row>
        <row r="7883">
          <cell r="E7883" t="str">
            <v>PRO_SIGN_20230531_BDW_ZX_20</v>
          </cell>
          <cell r="F7883" t="str">
            <v>产品签约表</v>
          </cell>
          <cell r="G7883" t="str">
            <v>&lt;&lt;&lt;&lt;&lt;字段详细信息&gt;&gt;&gt;&gt;&gt;</v>
          </cell>
          <cell r="H7883" t="str">
            <v>ACQ_PRO_SIGN_NO</v>
          </cell>
        </row>
        <row r="7884">
          <cell r="E7884" t="str">
            <v>CC_AC_AR_ADDTNL_INF</v>
          </cell>
          <cell r="F7884" t="str">
            <v>账户附加信息</v>
          </cell>
          <cell r="G7884" t="str">
            <v>&lt;&lt;&lt;&lt;&lt;字段详细信息&gt;&gt;&gt;&gt;&gt;</v>
          </cell>
          <cell r="H7884" t="str">
            <v>AC_AR_ID</v>
          </cell>
        </row>
        <row r="7885">
          <cell r="E7885" t="str">
            <v>LN_INT_ACRL_DTL</v>
          </cell>
          <cell r="F7885" t="str">
            <v>贷款利息计提明细</v>
          </cell>
          <cell r="G7885" t="str">
            <v>&lt;&lt;&lt;&lt;&lt;字段详细信息&gt;&gt;&gt;&gt;&gt;</v>
          </cell>
          <cell r="H7885" t="str">
            <v>LN_CTR_NO,CTR_SEQ_NO,BILL_NO,TXN_DT,ORIG_TXN_RUN_NBR,SUB_TXN_RUN_NBR</v>
          </cell>
        </row>
        <row r="7886">
          <cell r="E7886" t="str">
            <v>BTCH_TSK_INFO</v>
          </cell>
          <cell r="F7886" t="str">
            <v>批量任务信息表</v>
          </cell>
          <cell r="G7886" t="str">
            <v>&lt;&lt;&lt;&lt;&lt;字段详细信息&gt;&gt;&gt;&gt;&gt;</v>
          </cell>
          <cell r="H7886" t="str">
            <v>BTCH_NO</v>
          </cell>
        </row>
        <row r="7887">
          <cell r="E7887" t="str">
            <v>PRSN_INCM_TX_VTCH_WTHD_DTL</v>
          </cell>
          <cell r="F7887" t="str">
            <v>个税批量代扣明细表</v>
          </cell>
          <cell r="G7887" t="str">
            <v>&lt;&lt;&lt;&lt;&lt;字段详细信息&gt;&gt;&gt;&gt;&gt;</v>
          </cell>
          <cell r="H7887" t="str">
            <v>BTCH_DTL_NO</v>
          </cell>
        </row>
        <row r="7888">
          <cell r="E7888" t="str">
            <v>USR_OPRT_LOG</v>
          </cell>
          <cell r="F7888" t="str">
            <v>用户操作日志</v>
          </cell>
          <cell r="G7888" t="str">
            <v>&lt;&lt;&lt;&lt;&lt;字段详细信息&gt;&gt;&gt;&gt;&gt;</v>
          </cell>
          <cell r="H7888" t="str">
            <v>SEQ_NO</v>
          </cell>
        </row>
        <row r="7889">
          <cell r="E7889" t="str">
            <v>PRSN_INCM_TX_INFC_ACCS_FLOW</v>
          </cell>
          <cell r="F7889" t="str">
            <v>个税外部接口调用访问流水表</v>
          </cell>
          <cell r="G7889" t="str">
            <v>&lt;&lt;&lt;&lt;&lt;字段详细信息&gt;&gt;&gt;&gt;&gt;</v>
          </cell>
          <cell r="H7889" t="str">
            <v>CPY_ID</v>
          </cell>
        </row>
        <row r="7890">
          <cell r="E7890" t="str">
            <v>EMPE_RGST</v>
          </cell>
          <cell r="F7890" t="str">
            <v>员工登记册</v>
          </cell>
          <cell r="G7890" t="str">
            <v>&lt;&lt;&lt;&lt;&lt;字段详细信息&gt;&gt;&gt;&gt;&gt;</v>
          </cell>
          <cell r="H7890" t="str">
            <v>EMPE_CD</v>
          </cell>
        </row>
        <row r="7891">
          <cell r="E7891" t="str">
            <v>BILL_OPRT_LOG</v>
          </cell>
          <cell r="F7891" t="str">
            <v>票据操作日志表</v>
          </cell>
          <cell r="G7891" t="str">
            <v>&lt;&lt;&lt;&lt;&lt;字段详细信息&gt;&gt;&gt;&gt;&gt;</v>
          </cell>
          <cell r="H7891" t="str">
            <v>ETPR_EID,TXN_RUN_NO</v>
          </cell>
        </row>
        <row r="7892">
          <cell r="E7892" t="str">
            <v>SPS_PAY_SPE</v>
          </cell>
          <cell r="F7892" t="e">
            <v>#N/A</v>
          </cell>
          <cell r="G7892" t="str">
            <v>&lt;&lt;&lt;&lt;&lt;字段详细信息&gt;&gt;&gt;&gt;&gt;</v>
          </cell>
          <cell r="H7892" t="str">
            <v>MSG_ID</v>
          </cell>
        </row>
        <row r="7893">
          <cell r="E7893" t="str">
            <v>CPY_COMP_INFO</v>
          </cell>
          <cell r="F7893" t="str">
            <v>公司信息表</v>
          </cell>
          <cell r="G7893" t="str">
            <v>&lt;&lt;&lt;&lt;&lt;字段详细信息&gt;&gt;&gt;&gt;&gt;</v>
          </cell>
          <cell r="H7893" t="str">
            <v>COMP_CD</v>
          </cell>
        </row>
        <row r="7894">
          <cell r="E7894" t="str">
            <v>SPS_TXN_RUN_20230628_BDW_LX_12</v>
          </cell>
          <cell r="F7894" t="str">
            <v>简水表</v>
          </cell>
          <cell r="G7894" t="str">
            <v>&lt;&lt;&lt;&lt;&lt;字段详细信息&gt;&gt;&gt;&gt;&gt;</v>
          </cell>
          <cell r="H7894" t="str">
            <v>PLT_TXN_NO</v>
          </cell>
        </row>
        <row r="7895">
          <cell r="E7895" t="str">
            <v>ACQ_PRO_BAS_INFO</v>
          </cell>
          <cell r="F7895" t="str">
            <v>收单产品基本信息表</v>
          </cell>
          <cell r="G7895" t="str">
            <v>&lt;&lt;&lt;&lt;&lt;字段详细信息&gt;&gt;&gt;&gt;&gt;</v>
          </cell>
          <cell r="H7895" t="str">
            <v>ACQ_PRO_NO</v>
          </cell>
        </row>
        <row r="7896">
          <cell r="E7896" t="str">
            <v>CTR_AR_20230614_BDW_LX_04</v>
          </cell>
          <cell r="F7896" t="e">
            <v>#N/A</v>
          </cell>
          <cell r="G7896" t="str">
            <v>&lt;&lt;&lt;&lt;&lt;字段详细信息&gt;&gt;&gt;&gt;&gt;</v>
          </cell>
          <cell r="H7896" t="str">
            <v>CTR_AR_ID</v>
          </cell>
        </row>
        <row r="7897">
          <cell r="E7897" t="str">
            <v>NANL_GNT_CTR_APL</v>
          </cell>
          <cell r="F7897" t="e">
            <v>#N/A</v>
          </cell>
          <cell r="G7897" t="str">
            <v>&lt;&lt;&lt;&lt;&lt;字段详细信息&gt;&gt;&gt;&gt;&gt;</v>
          </cell>
          <cell r="H7897" t="str">
            <v>APL_ID</v>
          </cell>
        </row>
        <row r="7898">
          <cell r="E7898" t="str">
            <v>SCND_DTL</v>
          </cell>
          <cell r="F7898" t="str">
            <v>秒开明细表</v>
          </cell>
          <cell r="G7898" t="str">
            <v>&lt;&lt;&lt;&lt;&lt;字段详细信息&gt;&gt;&gt;&gt;&gt;</v>
          </cell>
          <cell r="H7898" t="str">
            <v>ID</v>
          </cell>
        </row>
        <row r="7899">
          <cell r="E7899" t="str">
            <v>LN_APL_CBRW</v>
          </cell>
          <cell r="F7899" t="str">
            <v>借款申请.共同借款人</v>
          </cell>
          <cell r="G7899" t="str">
            <v>&lt;&lt;&lt;&lt;&lt;字段详细信息&gt;&gt;&gt;&gt;&gt;</v>
          </cell>
          <cell r="H7899" t="str">
            <v>CTR_ID,CST_ID</v>
          </cell>
        </row>
        <row r="7900">
          <cell r="E7900" t="str">
            <v>SCND_BTCH</v>
          </cell>
          <cell r="F7900" t="str">
            <v>秒开批次表</v>
          </cell>
          <cell r="G7900" t="str">
            <v>&lt;&lt;&lt;&lt;&lt;字段详细信息&gt;&gt;&gt;&gt;&gt;</v>
          </cell>
          <cell r="H7900" t="str">
            <v>ID</v>
          </cell>
        </row>
        <row r="7901">
          <cell r="E7901" t="str">
            <v>CORE_BUS_TXN_RUN</v>
          </cell>
          <cell r="F7901" t="str">
            <v>核心业务交易流水表</v>
          </cell>
          <cell r="G7901" t="str">
            <v>&lt;&lt;&lt;&lt;&lt;字段详细信息&gt;&gt;&gt;&gt;&gt;</v>
          </cell>
          <cell r="H7901" t="str">
            <v>ID,BIZ_RUN_NBR</v>
          </cell>
        </row>
        <row r="7902">
          <cell r="E7902" t="str">
            <v>IDV_WLT_FUND_CTR_20231219_BDW_LX_09</v>
          </cell>
          <cell r="F7902" t="str">
            <v>个人钱包资金通道协议</v>
          </cell>
          <cell r="G7902" t="str">
            <v>&lt;&lt;&lt;&lt;&lt;字段详细信息&gt;&gt;&gt;&gt;&gt;</v>
          </cell>
          <cell r="H7902" t="str">
            <v>ID,PTC_NO</v>
          </cell>
        </row>
        <row r="7903">
          <cell r="E7903" t="str">
            <v>CORP_WLT_FUND_CTR_20231219_BDW_LX_09</v>
          </cell>
          <cell r="F7903" t="str">
            <v>对公钱包资金通道协议</v>
          </cell>
          <cell r="G7903" t="str">
            <v>&lt;&lt;&lt;&lt;&lt;字段详细信息&gt;&gt;&gt;&gt;&gt;</v>
          </cell>
          <cell r="H7903" t="str">
            <v>ID,PTC_NO</v>
          </cell>
        </row>
        <row r="7904">
          <cell r="E7904" t="str">
            <v>NIM_BAL</v>
          </cell>
          <cell r="F7904" t="str">
            <v>余额表</v>
          </cell>
          <cell r="G7904" t="str">
            <v>&lt;&lt;&lt;&lt;&lt;字段详细信息&gt;&gt;&gt;&gt;&gt;</v>
          </cell>
          <cell r="H7904" t="str">
            <v>ID</v>
          </cell>
        </row>
        <row r="7905">
          <cell r="E7905" t="str">
            <v>IDV_WLT_INF_20230426_BDW_ZX_15</v>
          </cell>
          <cell r="F7905" t="str">
            <v>对私钱包信息</v>
          </cell>
          <cell r="G7905" t="str">
            <v>&lt;&lt;&lt;&lt;&lt;字段详细信息&gt;&gt;&gt;&gt;&gt;</v>
          </cell>
          <cell r="H7905" t="str">
            <v>WLT_ID,CST_ID</v>
          </cell>
        </row>
        <row r="7906">
          <cell r="E7906" t="str">
            <v>CORP_WLT_INF_20230426_BDW_ZX_15</v>
          </cell>
          <cell r="F7906" t="str">
            <v>对公钱包信息</v>
          </cell>
          <cell r="G7906" t="str">
            <v>&lt;&lt;&lt;&lt;&lt;字段详细信息&gt;&gt;&gt;&gt;&gt;</v>
          </cell>
          <cell r="H7906" t="str">
            <v>WLT_ID,CST_ID</v>
          </cell>
        </row>
        <row r="7907">
          <cell r="E7907" t="str">
            <v>ELEC_DRFT_TXN_RUN_20231108_BDW_LX_20</v>
          </cell>
          <cell r="F7907" t="str">
            <v>交易信息表</v>
          </cell>
          <cell r="G7907" t="str">
            <v>&lt;&lt;&lt;&lt;&lt;字段详细信息&gt;&gt;&gt;&gt;&gt;</v>
          </cell>
          <cell r="H7907" t="str">
            <v>ID,ETL_FL_NM</v>
          </cell>
        </row>
        <row r="7908">
          <cell r="E7908" t="str">
            <v>CTR_AR</v>
          </cell>
          <cell r="F7908" t="e">
            <v>#N/A</v>
          </cell>
          <cell r="G7908" t="str">
            <v>&lt;&lt;&lt;&lt;&lt;字段详细信息&gt;&gt;&gt;&gt;&gt;</v>
          </cell>
          <cell r="H7908" t="str">
            <v>CTR_AR_ID</v>
          </cell>
        </row>
        <row r="7909">
          <cell r="E7909" t="str">
            <v>ETPR_CTR_INFO</v>
          </cell>
          <cell r="F7909" t="str">
            <v>企业合约信息表</v>
          </cell>
          <cell r="G7909" t="str">
            <v>&lt;&lt;&lt;&lt;&lt;字段详细信息&gt;&gt;&gt;&gt;&gt;</v>
          </cell>
          <cell r="H7909" t="str">
            <v>CTR_NO,ETPR_CORE_ID</v>
          </cell>
        </row>
        <row r="7910">
          <cell r="E7910" t="str">
            <v>BNK_ACCT_BAL</v>
          </cell>
          <cell r="F7910" t="str">
            <v>银行账号余额表</v>
          </cell>
          <cell r="G7910" t="str">
            <v>&lt;&lt;&lt;&lt;&lt;字段详细信息&gt;&gt;&gt;&gt;&gt;</v>
          </cell>
          <cell r="H7910" t="str">
            <v>CTM_ID</v>
          </cell>
        </row>
        <row r="7911">
          <cell r="E7911" t="str">
            <v>PYMT_INSR</v>
          </cell>
          <cell r="F7911" t="str">
            <v>付款指令表</v>
          </cell>
          <cell r="G7911" t="str">
            <v>&lt;&lt;&lt;&lt;&lt;字段详细信息&gt;&gt;&gt;&gt;&gt;</v>
          </cell>
          <cell r="H7911" t="str">
            <v>CTM_ID</v>
          </cell>
        </row>
        <row r="7912">
          <cell r="E7912" t="str">
            <v>COLL_INSR</v>
          </cell>
          <cell r="F7912" t="str">
            <v>收款指令表</v>
          </cell>
          <cell r="G7912" t="str">
            <v>&lt;&lt;&lt;&lt;&lt;字段详细信息&gt;&gt;&gt;&gt;&gt;</v>
          </cell>
          <cell r="H7912" t="str">
            <v>CTM_ID</v>
          </cell>
        </row>
        <row r="7913">
          <cell r="E7913" t="str">
            <v>BBEP_PRD_INFO</v>
          </cell>
          <cell r="F7913" t="e">
            <v>#N/A</v>
          </cell>
          <cell r="G7913" t="str">
            <v>&lt;&lt;&lt;&lt;&lt;字段详细信息&gt;&gt;&gt;&gt;&gt;</v>
          </cell>
          <cell r="H7913" t="str">
            <v>SEQ_NO</v>
          </cell>
        </row>
        <row r="7914">
          <cell r="E7914" t="str">
            <v>APL_RECD</v>
          </cell>
          <cell r="F7914" t="str">
            <v>申请记录表</v>
          </cell>
          <cell r="G7914" t="str">
            <v>&lt;&lt;&lt;&lt;&lt;字段详细信息&gt;&gt;&gt;&gt;&gt;</v>
          </cell>
          <cell r="H7914" t="str">
            <v>BIZ_RUN_NO</v>
          </cell>
        </row>
        <row r="7915">
          <cell r="E7915" t="str">
            <v>MNG_TXN_LG_RECD</v>
          </cell>
          <cell r="F7915" t="str">
            <v>矿业权网上交易保函记录表</v>
          </cell>
          <cell r="G7915" t="str">
            <v>&lt;&lt;&lt;&lt;&lt;字段详细信息&gt;&gt;&gt;&gt;&gt;</v>
          </cell>
          <cell r="H7915" t="str">
            <v>BID_NO</v>
          </cell>
        </row>
        <row r="7916">
          <cell r="E7916" t="str">
            <v>BOND_REPO_TRF_RGST</v>
          </cell>
          <cell r="F7916" t="e">
            <v>#N/A</v>
          </cell>
          <cell r="G7916" t="str">
            <v>&lt;&lt;&lt;&lt;&lt;字段详细信息&gt;&gt;&gt;&gt;&gt;</v>
          </cell>
          <cell r="H7916" t="str">
            <v>REPO_APL_ID</v>
          </cell>
        </row>
        <row r="7917">
          <cell r="E7917" t="str">
            <v>INS_PD_BSC_INFO</v>
          </cell>
          <cell r="F7917" t="str">
            <v>保险公司产品基本信息</v>
          </cell>
          <cell r="G7917" t="str">
            <v>&lt;&lt;&lt;&lt;&lt;字段详细信息&gt;&gt;&gt;&gt;&gt;</v>
          </cell>
          <cell r="H7917" t="str">
            <v>VDOR_CD,INS_COMP_CD,PD_CD</v>
          </cell>
        </row>
        <row r="7918">
          <cell r="E7918" t="str">
            <v>INS_SLIP_BSC_INFO_20230809_BDW_ZX_22</v>
          </cell>
          <cell r="F7918" t="str">
            <v>投保单基本信息表</v>
          </cell>
          <cell r="G7918" t="str">
            <v>&lt;&lt;&lt;&lt;&lt;字段详细信息&gt;&gt;&gt;&gt;&gt;</v>
          </cell>
          <cell r="H7918" t="str">
            <v>TXN_RUN_NO,VDOR_CD</v>
          </cell>
        </row>
        <row r="7919">
          <cell r="E7919" t="str">
            <v>PYMT_PARM_DTNR</v>
          </cell>
          <cell r="F7919" t="str">
            <v>参数字典表</v>
          </cell>
          <cell r="G7919" t="str">
            <v>&lt;&lt;&lt;&lt;&lt;字段详细信息&gt;&gt;&gt;&gt;&gt;</v>
          </cell>
          <cell r="H7919" t="str">
            <v>PLAT_DT,PLAT_SEQ_NO</v>
          </cell>
        </row>
        <row r="7920">
          <cell r="E7920" t="str">
            <v>INVR_BUY_IBNCD_INF</v>
          </cell>
          <cell r="F7920" t="e">
            <v>#N/A</v>
          </cell>
          <cell r="G7920" t="str">
            <v>&lt;&lt;&lt;&lt;&lt;字段详细信息&gt;&gt;&gt;&gt;&gt;</v>
          </cell>
          <cell r="H7920" t="str">
            <v>IBNCD_BUY_SEQ_NO</v>
          </cell>
        </row>
        <row r="7921">
          <cell r="E7921" t="str">
            <v>NIMBS_SGN_CST_INFO</v>
          </cell>
          <cell r="F7921" t="str">
            <v>签约客户信息表</v>
          </cell>
          <cell r="G7921" t="str">
            <v>&lt;&lt;&lt;&lt;&lt;字段详细信息&gt;&gt;&gt;&gt;&gt;</v>
          </cell>
          <cell r="H7921" t="str">
            <v>AGT_NO</v>
          </cell>
        </row>
        <row r="7922">
          <cell r="E7922" t="str">
            <v>NIMBS_SGN_INFO_20231206_BDW_LX_07</v>
          </cell>
          <cell r="F7922" t="str">
            <v>签约信息表</v>
          </cell>
          <cell r="G7922" t="str">
            <v>&lt;&lt;&lt;&lt;&lt;字段详细信息&gt;&gt;&gt;&gt;&gt;</v>
          </cell>
          <cell r="H7922" t="str">
            <v>AGT_NO</v>
          </cell>
        </row>
        <row r="7923">
          <cell r="E7923" t="str">
            <v>SPS_TXN_RUN_BAK</v>
          </cell>
          <cell r="F7923" t="str">
            <v>简水表</v>
          </cell>
          <cell r="G7923" t="str">
            <v>&lt;&lt;&lt;&lt;&lt;字段详细信息&gt;&gt;&gt;&gt;&gt;</v>
          </cell>
          <cell r="H7923" t="str">
            <v>PLT_TXN_NO</v>
          </cell>
        </row>
        <row r="7924">
          <cell r="E7924" t="str">
            <v>SPS_TXN_RUN</v>
          </cell>
          <cell r="F7924" t="str">
            <v>简水表</v>
          </cell>
          <cell r="G7924" t="str">
            <v>&lt;&lt;&lt;&lt;&lt;字段详细信息&gt;&gt;&gt;&gt;&gt;</v>
          </cell>
          <cell r="H7924" t="str">
            <v>PLT_TXN_NO</v>
          </cell>
        </row>
        <row r="7925">
          <cell r="E7925" t="str">
            <v>TXN_BNK_PD_FL_DTL</v>
          </cell>
          <cell r="F7925" t="str">
            <v>交易银行产品服务文件明细表</v>
          </cell>
          <cell r="G7925" t="str">
            <v>&lt;&lt;&lt;&lt;&lt;字段详细信息&gt;&gt;&gt;&gt;&gt;</v>
          </cell>
          <cell r="H7925" t="str">
            <v>TSK_ID</v>
          </cell>
        </row>
        <row r="7926">
          <cell r="E7926" t="str">
            <v>TXN_BNK_PD_SGN</v>
          </cell>
          <cell r="F7926" t="str">
            <v>交易银行产品服务对公签约表</v>
          </cell>
          <cell r="G7926" t="str">
            <v>&lt;&lt;&lt;&lt;&lt;字段详细信息&gt;&gt;&gt;&gt;&gt;</v>
          </cell>
          <cell r="H7926" t="str">
            <v>AGT_NO</v>
          </cell>
        </row>
        <row r="7927">
          <cell r="E7927" t="str">
            <v>TXN_BNK_PD_RUN</v>
          </cell>
          <cell r="F7927" t="str">
            <v>交易银行产品服务交易流水表</v>
          </cell>
          <cell r="G7927" t="str">
            <v>&lt;&lt;&lt;&lt;&lt;字段详细信息&gt;&gt;&gt;&gt;&gt;</v>
          </cell>
          <cell r="H7927" t="str">
            <v>TXN_RUN_NO</v>
          </cell>
        </row>
        <row r="7928">
          <cell r="E7928" t="str">
            <v>CRS_BNK_EBNK_RGST</v>
          </cell>
          <cell r="F7928" t="e">
            <v>#N/A</v>
          </cell>
          <cell r="G7928" t="str">
            <v>&lt;&lt;&lt;&lt;&lt;字段详细信息&gt;&gt;&gt;&gt;&gt;</v>
          </cell>
          <cell r="H7928" t="str">
            <v>FRT_TML_TXN_DT,FRT_TML_TXN_RUN_NO</v>
          </cell>
        </row>
        <row r="7929">
          <cell r="E7929" t="str">
            <v>ACPS_TML_INFO</v>
          </cell>
          <cell r="F7929" t="e">
            <v>#N/A</v>
          </cell>
          <cell r="G7929" t="str">
            <v>&lt;&lt;&lt;&lt;&lt;字段详细信息&gt;&gt;&gt;&gt;&gt;</v>
          </cell>
          <cell r="H7929" t="str">
            <v>TML_ID</v>
          </cell>
        </row>
        <row r="7930">
          <cell r="E7930" t="str">
            <v>REGU_ACCT_RLTNP_BIND</v>
          </cell>
          <cell r="F7930" t="str">
            <v>监管账号绑定关系表</v>
          </cell>
          <cell r="G7930" t="str">
            <v>&lt;&lt;&lt;&lt;&lt;字段详细信息&gt;&gt;&gt;&gt;&gt;</v>
          </cell>
          <cell r="H7930" t="str">
            <v>SOC_CR_CD,AGT_CORP_NO,REGU_ACCT_NO,ETL_FL_NM</v>
          </cell>
        </row>
        <row r="7931">
          <cell r="E7931" t="str">
            <v>JXP_SGN_INFO</v>
          </cell>
          <cell r="F7931" t="str">
            <v>金信培签约信息表</v>
          </cell>
          <cell r="G7931" t="str">
            <v>&lt;&lt;&lt;&lt;&lt;字段详细信息&gt;&gt;&gt;&gt;&gt;</v>
          </cell>
          <cell r="H7931" t="str">
            <v>CORP_NO,USR_NO</v>
          </cell>
        </row>
        <row r="7932">
          <cell r="E7932" t="str">
            <v>TRN_INST_ACCT_INFO</v>
          </cell>
          <cell r="F7932" t="str">
            <v>培训机构账户信息表</v>
          </cell>
          <cell r="G7932" t="str">
            <v>&lt;&lt;&lt;&lt;&lt;字段详细信息&gt;&gt;&gt;&gt;&gt;</v>
          </cell>
          <cell r="H7932" t="str">
            <v>BNK_ACCT_NO</v>
          </cell>
        </row>
        <row r="7933">
          <cell r="E7933" t="str">
            <v>CTM_TNT</v>
          </cell>
          <cell r="F7933" t="str">
            <v>租户表</v>
          </cell>
          <cell r="G7933" t="str">
            <v>&lt;&lt;&lt;&lt;&lt;字段详细信息&gt;&gt;&gt;&gt;&gt;</v>
          </cell>
          <cell r="H7933" t="str">
            <v>CTM_ID</v>
          </cell>
        </row>
        <row r="7934">
          <cell r="E7934" t="str">
            <v>FND_TRSF_MAK_LIT</v>
          </cell>
          <cell r="F7934" t="str">
            <v>资金调拨制单表</v>
          </cell>
          <cell r="G7934" t="str">
            <v>&lt;&lt;&lt;&lt;&lt;字段详细信息&gt;&gt;&gt;&gt;&gt;</v>
          </cell>
          <cell r="H7934" t="str">
            <v>CTM_ID</v>
          </cell>
        </row>
        <row r="7935">
          <cell r="E7935" t="str">
            <v>BNK_ACCT_TBL_20230426_BDW_LX_07</v>
          </cell>
          <cell r="F7935" t="str">
            <v>银行账号表</v>
          </cell>
          <cell r="G7935" t="str">
            <v>&lt;&lt;&lt;&lt;&lt;字段详细信息&gt;&gt;&gt;&gt;&gt;</v>
          </cell>
          <cell r="H7935" t="str">
            <v>CTM_ID</v>
          </cell>
        </row>
        <row r="7936">
          <cell r="E7936" t="str">
            <v>DEP_TXN_MTH_SMY</v>
          </cell>
          <cell r="F7936" t="str">
            <v>个人定期存款交易按月汇总表</v>
          </cell>
          <cell r="G7936" t="str">
            <v>&lt;&lt;&lt;&lt;&lt;字段详细信息&gt;&gt;&gt;&gt;&gt;</v>
          </cell>
          <cell r="H7936" t="str">
            <v>OU_IP_ID,SALE_MTH,PRD_NM,DEPS_PRD,DATA_DEAL_DT</v>
          </cell>
        </row>
        <row r="7937">
          <cell r="E7937" t="str">
            <v>NFCP_PRD_EXE_INT_RT</v>
          </cell>
          <cell r="F7937" t="str">
            <v>网络核心产品执行执行利率</v>
          </cell>
          <cell r="G7937" t="str">
            <v>&lt;&lt;&lt;&lt;&lt;字段详细信息&gt;&gt;&gt;&gt;&gt;</v>
          </cell>
          <cell r="H7937" t="str">
            <v>PRD_NO,STRT_DT,END_DT,RT_STRT_DT,RT_END_DT,OU_IP_ID,FLT_RT_CD,DEPS_PRD,IR_LVL_AMT,DATA_DEAL_DT</v>
          </cell>
        </row>
        <row r="7938">
          <cell r="E7938" t="str">
            <v>CORE_PRD_EXE_INT_RT</v>
          </cell>
          <cell r="F7938" t="str">
            <v>柜面核心产品执行利率</v>
          </cell>
          <cell r="G7938" t="str">
            <v>&lt;&lt;&lt;&lt;&lt;字段详细信息&gt;&gt;&gt;&gt;&gt;</v>
          </cell>
          <cell r="H7938" t="str">
            <v>OU_IP_ID,PRD_NO,TERM,CCY_ID,STRT_DT,END_DT,PBC_STRT_DT,PBC_END_DT,DATA_DEAL_DT</v>
          </cell>
        </row>
        <row r="7939">
          <cell r="E7939" t="str">
            <v>CORE_DECD_AND_DCB_EXE_INT_RT</v>
          </cell>
          <cell r="F7939" t="str">
            <v>柜面核心大额存单和定存宝执行利率</v>
          </cell>
          <cell r="G7939" t="str">
            <v>&lt;&lt;&lt;&lt;&lt;字段详细信息&gt;&gt;&gt;&gt;&gt;</v>
          </cell>
          <cell r="H7939" t="str">
            <v>OU_IP_ID,TERM,ISSU_STRT_DT,ISSU_END_DT,PRD_NM,CCY_ID,PD_GRP_NM,DATA_DEAL_DT,SEQ_NO</v>
          </cell>
        </row>
        <row r="7940">
          <cell r="E7940" t="str">
            <v>CB_FNC_PLC_INFO</v>
          </cell>
          <cell r="F7940" t="str">
            <v>央行财务资料公共信息表</v>
          </cell>
          <cell r="G7940" t="str">
            <v>&lt;&lt;&lt;&lt;&lt;字段详细信息&gt;&gt;&gt;&gt;&gt;</v>
          </cell>
          <cell r="H7940" t="str">
            <v>ID</v>
          </cell>
        </row>
        <row r="7941">
          <cell r="E7941" t="str">
            <v>CB_LRG_ENTR_BAL</v>
          </cell>
          <cell r="F7941" t="str">
            <v>央行大中型企业资产负债表</v>
          </cell>
          <cell r="G7941" t="str">
            <v>&lt;&lt;&lt;&lt;&lt;字段详细信息&gt;&gt;&gt;&gt;&gt;</v>
          </cell>
          <cell r="H7941" t="str">
            <v>ID</v>
          </cell>
        </row>
        <row r="7942">
          <cell r="E7942" t="str">
            <v>ORG</v>
          </cell>
          <cell r="F7942" t="e">
            <v>#N/A</v>
          </cell>
          <cell r="G7942" t="str">
            <v>&lt;&lt;&lt;&lt;&lt;字段详细信息&gt;&gt;&gt;&gt;&gt;</v>
          </cell>
          <cell r="H7942" t="str">
            <v>ORG_ID,RPRG_OU_IP_ID</v>
          </cell>
        </row>
        <row r="7943">
          <cell r="E7943" t="str">
            <v>POW_OF_ATR_NO_DTL</v>
          </cell>
          <cell r="F7943" t="str">
            <v>授权书编号登记簿</v>
          </cell>
          <cell r="G7943" t="str">
            <v>&lt;&lt;&lt;&lt;&lt;字段详细信息&gt;&gt;&gt;&gt;&gt;</v>
          </cell>
          <cell r="H7943" t="str">
            <v>OU_IP_ID,POW_OF_ATR_TP_ID,STS_ID</v>
          </cell>
        </row>
        <row r="7944">
          <cell r="E7944" t="str">
            <v>CB_FNC_RPT_CSH_FLOW</v>
          </cell>
          <cell r="F7944" t="str">
            <v>央行财报现金流量表</v>
          </cell>
          <cell r="G7944" t="str">
            <v>&lt;&lt;&lt;&lt;&lt;字段详细信息&gt;&gt;&gt;&gt;&gt;</v>
          </cell>
          <cell r="H7944" t="str">
            <v>ID,CST_ID,RPT_DT,OU_IP_ID</v>
          </cell>
        </row>
        <row r="7945">
          <cell r="E7945" t="str">
            <v>CB_LRG_ENPR_PRFT</v>
          </cell>
          <cell r="F7945" t="str">
            <v>人行大中型企业利润表</v>
          </cell>
          <cell r="G7945" t="str">
            <v>&lt;&lt;&lt;&lt;&lt;字段详细信息&gt;&gt;&gt;&gt;&gt;</v>
          </cell>
          <cell r="H7945" t="str">
            <v>ID</v>
          </cell>
        </row>
        <row r="7946">
          <cell r="E7946" t="str">
            <v>GRP_CST_MNG_RLT</v>
          </cell>
          <cell r="F7946" t="str">
            <v>集团客户管理的关系表</v>
          </cell>
          <cell r="G7946" t="str">
            <v>&lt;&lt;&lt;&lt;&lt;字段详细信息&gt;&gt;&gt;&gt;&gt;</v>
          </cell>
          <cell r="H7946" t="str">
            <v>BIZ_NO,CST_ID</v>
          </cell>
        </row>
        <row r="7947">
          <cell r="E7947" t="str">
            <v>LBY_AC_AC_RLN</v>
          </cell>
          <cell r="F7947" t="e">
            <v>#N/A</v>
          </cell>
          <cell r="G7947" t="str">
            <v>&lt;&lt;&lt;&lt;&lt;字段详细信息&gt;&gt;&gt;&gt;&gt;</v>
          </cell>
          <cell r="H7947" t="str">
            <v>LBY_AC_AR_ID,RPRG_OU_IP_ID</v>
          </cell>
        </row>
        <row r="7948">
          <cell r="E7948" t="str">
            <v>VOU_RGST</v>
          </cell>
          <cell r="F7948" t="e">
            <v>#N/A</v>
          </cell>
          <cell r="G7948" t="str">
            <v>&lt;&lt;&lt;&lt;&lt;字段详细信息&gt;&gt;&gt;&gt;&gt;</v>
          </cell>
          <cell r="H7948" t="str">
            <v>LBY_AC_AR_ID,LP_CD</v>
          </cell>
        </row>
        <row r="7949">
          <cell r="E7949" t="str">
            <v>SPCL_MER_LIST_20230906_BDW_LX_14</v>
          </cell>
          <cell r="F7949" t="str">
            <v>特约商户表</v>
          </cell>
          <cell r="G7949" t="str">
            <v>&lt;&lt;&lt;&lt;&lt;字段详细信息&gt;&gt;&gt;&gt;&gt;</v>
          </cell>
          <cell r="H7949" t="str">
            <v>ID</v>
          </cell>
        </row>
        <row r="7950">
          <cell r="E7950" t="str">
            <v>ADJ_RCRD</v>
          </cell>
          <cell r="F7950" t="str">
            <v>调额记录表</v>
          </cell>
          <cell r="G7950" t="str">
            <v>&lt;&lt;&lt;&lt;&lt;字段详细信息&gt;&gt;&gt;&gt;&gt;</v>
          </cell>
          <cell r="H7950" t="str">
            <v>CHG_NO,CST_NO</v>
          </cell>
        </row>
        <row r="7951">
          <cell r="E7951" t="str">
            <v>CORP_WLT_INF</v>
          </cell>
          <cell r="F7951" t="str">
            <v>对公钱包信息</v>
          </cell>
          <cell r="G7951" t="str">
            <v>&lt;&lt;&lt;&lt;&lt;字段详细信息&gt;&gt;&gt;&gt;&gt;</v>
          </cell>
          <cell r="H7951" t="str">
            <v>WLT_ID,CST_ID</v>
          </cell>
        </row>
        <row r="7952">
          <cell r="E7952" t="str">
            <v>IDV_WLT_INF</v>
          </cell>
          <cell r="F7952" t="str">
            <v>对私钱包信息</v>
          </cell>
          <cell r="G7952" t="str">
            <v>&lt;&lt;&lt;&lt;&lt;字段详细信息&gt;&gt;&gt;&gt;&gt;</v>
          </cell>
          <cell r="H7952" t="str">
            <v>WLT_ID,CST_ID</v>
          </cell>
        </row>
        <row r="7953">
          <cell r="E7953" t="str">
            <v>BNK_ACCT_TBL</v>
          </cell>
          <cell r="F7953" t="str">
            <v>银行账号表</v>
          </cell>
          <cell r="G7953" t="str">
            <v>&lt;&lt;&lt;&lt;&lt;字段详细信息&gt;&gt;&gt;&gt;&gt;</v>
          </cell>
          <cell r="H7953" t="str">
            <v>CTM_ID</v>
          </cell>
        </row>
        <row r="7954">
          <cell r="E7954" t="str">
            <v>CFT_RECN_UNPY_QRY</v>
          </cell>
          <cell r="F7954" t="str">
            <v>财付通收单对账银联数据查询表</v>
          </cell>
          <cell r="G7954" t="str">
            <v>&lt;&lt;&lt;&lt;&lt;字段详细信息&gt;&gt;&gt;&gt;&gt;</v>
          </cell>
          <cell r="H7954" t="str">
            <v>UNPY_CLR_DT,UNPY_TXN_TM,MCHNT_ORD_NO</v>
          </cell>
        </row>
        <row r="7955">
          <cell r="E7955" t="str">
            <v>ZFB_UNPY_DATA_HIS</v>
          </cell>
          <cell r="F7955" t="str">
            <v>支付宝对账银联方数据历史表</v>
          </cell>
          <cell r="G7955" t="str">
            <v>&lt;&lt;&lt;&lt;&lt;字段详细信息&gt;&gt;&gt;&gt;&gt;</v>
          </cell>
          <cell r="H7955" t="str">
            <v>UNPY_CLR_DT,MCHNT_ORD_NO,FNSH_TM</v>
          </cell>
        </row>
        <row r="7956">
          <cell r="E7956" t="str">
            <v>CCY_FND_DTL</v>
          </cell>
          <cell r="F7956" t="e">
            <v>#N/A</v>
          </cell>
          <cell r="G7956" t="str">
            <v>&lt;&lt;&lt;&lt;&lt;字段详细信息&gt;&gt;&gt;&gt;&gt;</v>
          </cell>
          <cell r="H7956" t="str">
            <v>TXN_RUN_NO</v>
          </cell>
        </row>
        <row r="7957">
          <cell r="E7957" t="str">
            <v>JX_CMR_HOS_FND_REGU_ACCT</v>
          </cell>
          <cell r="F7957" t="str">
            <v>嘉兴商品房资金监管主账户建立关联信息表</v>
          </cell>
          <cell r="G7957" t="str">
            <v>&lt;&lt;&lt;&lt;&lt;字段详细信息&gt;&gt;&gt;&gt;&gt;</v>
          </cell>
          <cell r="H7957" t="str">
            <v>SUB_ACCT_NO,MAST_ACCT_NO,AGT_CORP_NO</v>
          </cell>
        </row>
        <row r="7958">
          <cell r="E7958" t="str">
            <v>CMR_HOS_FND_REGU_ACCT</v>
          </cell>
          <cell r="F7958" t="str">
            <v>商品房资金监管主账户建立关联信息表</v>
          </cell>
          <cell r="G7958" t="str">
            <v>&lt;&lt;&lt;&lt;&lt;字段详细信息&gt;&gt;&gt;&gt;&gt;</v>
          </cell>
          <cell r="H7958" t="str">
            <v>AGT_CORP_NO,SUB_ACCT_NO,MAST_ACCT_NO,ETL_FL_NM</v>
          </cell>
        </row>
        <row r="7959">
          <cell r="E7959" t="str">
            <v>CMR_HOS_FND_REGU_SUB_ACCT</v>
          </cell>
          <cell r="F7959" t="str">
            <v>商品房资金监管子账户配置表</v>
          </cell>
          <cell r="G7959" t="str">
            <v>&lt;&lt;&lt;&lt;&lt;字段详细信息&gt;&gt;&gt;&gt;&gt;</v>
          </cell>
          <cell r="H7959" t="str">
            <v>SUB_ACCT_NO,MAST_ACCT_NO,AGT_CORP_NO,ETL_FL_NM</v>
          </cell>
        </row>
        <row r="7960">
          <cell r="E7960" t="str">
            <v>QZ_STCK_HOS_ACCT</v>
          </cell>
          <cell r="F7960" t="str">
            <v>衢州二手房主子账户关联表</v>
          </cell>
          <cell r="G7960" t="str">
            <v>&lt;&lt;&lt;&lt;&lt;字段详细信息&gt;&gt;&gt;&gt;&gt;</v>
          </cell>
          <cell r="H7960" t="str">
            <v>AGT_CORP_NO,MAST_ACCT_NO,SUB_ACCT_NO</v>
          </cell>
        </row>
        <row r="7961">
          <cell r="E7961" t="str">
            <v>STCK_HOS_FND_REGU_ACCT</v>
          </cell>
          <cell r="F7961" t="str">
            <v>存量房资金监管子账户表</v>
          </cell>
          <cell r="G7961" t="str">
            <v>&lt;&lt;&lt;&lt;&lt;字段详细信息&gt;&gt;&gt;&gt;&gt;</v>
          </cell>
          <cell r="H7961" t="str">
            <v>ETL_FL_NM,SUB_ACCT_NO,MAST_ACCT_NO</v>
          </cell>
        </row>
        <row r="7962">
          <cell r="E7962" t="str">
            <v>PIC_REC_RUN_NO</v>
          </cell>
          <cell r="F7962" t="str">
            <v>影像流水表</v>
          </cell>
          <cell r="G7962" t="str">
            <v>&lt;&lt;&lt;&lt;&lt;字段详细信息&gt;&gt;&gt;&gt;&gt;</v>
          </cell>
          <cell r="H7962" t="str">
            <v>T3IP_TXN_RUN_NO,PIC_REC_SEQ_NO</v>
          </cell>
        </row>
        <row r="7963">
          <cell r="E7963" t="str">
            <v>CURT_BNKRTC_RUN_NO</v>
          </cell>
          <cell r="F7963" t="str">
            <v>法院破产流水表</v>
          </cell>
          <cell r="G7963" t="str">
            <v>&lt;&lt;&lt;&lt;&lt;字段详细信息&gt;&gt;&gt;&gt;&gt;</v>
          </cell>
          <cell r="H7963" t="str">
            <v>PLAT_DT,PLAT_SEQ_NO</v>
          </cell>
        </row>
        <row r="7964">
          <cell r="E7964" t="str">
            <v>CURT_BNKRTC_CASE_ACCT</v>
          </cell>
          <cell r="F7964" t="str">
            <v>法院破产案件账户表</v>
          </cell>
          <cell r="G7964" t="str">
            <v>&lt;&lt;&lt;&lt;&lt;字段详细信息&gt;&gt;&gt;&gt;&gt;</v>
          </cell>
          <cell r="H7964" t="str">
            <v>BNKRTC_CASE_NO</v>
          </cell>
        </row>
        <row r="7965">
          <cell r="E7965" t="str">
            <v>TRF_RMIT</v>
          </cell>
          <cell r="F7965" t="str">
            <v>转账汇划表</v>
          </cell>
          <cell r="G7965" t="str">
            <v>&lt;&lt;&lt;&lt;&lt;字段详细信息&gt;&gt;&gt;&gt;&gt;</v>
          </cell>
          <cell r="H7965" t="str">
            <v>PLAT_SEQ_NO,PLAT_DT</v>
          </cell>
        </row>
        <row r="7966">
          <cell r="E7966" t="str">
            <v>ACCT_BIND</v>
          </cell>
          <cell r="F7966" t="str">
            <v>账户绑定表</v>
          </cell>
          <cell r="G7966" t="str">
            <v>&lt;&lt;&lt;&lt;&lt;字段详细信息&gt;&gt;&gt;&gt;&gt;</v>
          </cell>
          <cell r="H7966" t="str">
            <v>CORP_NO,CASE_NO,ACCT_NO</v>
          </cell>
        </row>
        <row r="7967">
          <cell r="E7967" t="str">
            <v>BTH_FILE_CTRL</v>
          </cell>
          <cell r="F7967" t="str">
            <v>批量文件控制表</v>
          </cell>
          <cell r="G7967" t="str">
            <v>&lt;&lt;&lt;&lt;&lt;字段详细信息&gt;&gt;&gt;&gt;&gt;</v>
          </cell>
          <cell r="H7967" t="str">
            <v>PLAT_DT,LCL_BTH_NO</v>
          </cell>
        </row>
        <row r="7968">
          <cell r="E7968" t="str">
            <v>NMG_CRT_HIS</v>
          </cell>
          <cell r="F7968" t="e">
            <v>#N/A</v>
          </cell>
          <cell r="G7968" t="str">
            <v>&lt;&lt;&lt;&lt;&lt;字段详细信息&gt;&gt;&gt;&gt;&gt;</v>
          </cell>
          <cell r="H7968" t="str">
            <v>CORP_NO,USER_NO</v>
          </cell>
        </row>
        <row r="7969">
          <cell r="E7969" t="str">
            <v>NFCP_LN_WRT_OFF_INF</v>
          </cell>
          <cell r="F7969" t="str">
            <v>贷款核销登记簿</v>
          </cell>
          <cell r="G7969" t="str">
            <v>&lt;&lt;&lt;&lt;&lt;字段详细信息&gt;&gt;&gt;&gt;&gt;</v>
          </cell>
          <cell r="H7969" t="str">
            <v>LN_DBL_AR_ID,RPRG_OU_IP_ID</v>
          </cell>
        </row>
        <row r="7970">
          <cell r="E7970" t="str">
            <v>SUP_CHAI_SYS_CONT</v>
          </cell>
          <cell r="F7970" t="str">
            <v>供应链系统合同表</v>
          </cell>
          <cell r="G7970" t="str">
            <v>&lt;&lt;&lt;&lt;&lt;字段详细信息&gt;&gt;&gt;&gt;&gt;</v>
          </cell>
          <cell r="H7970" t="str">
            <v>CONT_NO</v>
          </cell>
        </row>
        <row r="7971">
          <cell r="E7971" t="str">
            <v>CNL_TXN_SWTH_CFG</v>
          </cell>
          <cell r="F7971" t="str">
            <v>渠道交易开关配置表</v>
          </cell>
          <cell r="G7971" t="str">
            <v>&lt;&lt;&lt;&lt;&lt;字段详细信息&gt;&gt;&gt;&gt;&gt;</v>
          </cell>
          <cell r="H7971" t="str">
            <v>CNL_NO,OU_IP_ID,TXN_CD</v>
          </cell>
        </row>
        <row r="7972">
          <cell r="E7972" t="str">
            <v>BTOP_AUTH_TLR</v>
          </cell>
          <cell r="F7972" t="str">
            <v>已授权柜员表</v>
          </cell>
          <cell r="G7972" t="str">
            <v>&lt;&lt;&lt;&lt;&lt;字段详细信息&gt;&gt;&gt;&gt;&gt;</v>
          </cell>
          <cell r="H7972" t="str">
            <v>LOG_ID</v>
          </cell>
        </row>
        <row r="7973">
          <cell r="E7973" t="str">
            <v>BTOP_TXN_TSK</v>
          </cell>
          <cell r="F7973" t="str">
            <v>交易任务主表</v>
          </cell>
          <cell r="G7973" t="str">
            <v>&lt;&lt;&lt;&lt;&lt;字段详细信息&gt;&gt;&gt;&gt;&gt;</v>
          </cell>
          <cell r="H7973" t="str">
            <v>BIZ_NO,TXN_RUN_NO,TSK_TP,FSC_DT</v>
          </cell>
        </row>
        <row r="7974">
          <cell r="E7974" t="str">
            <v>NFCP_LOAN_AR</v>
          </cell>
          <cell r="F7974" t="e">
            <v>#N/A</v>
          </cell>
          <cell r="G7974" t="str">
            <v>&lt;&lt;&lt;&lt;&lt;字段详细信息&gt;&gt;&gt;&gt;&gt;</v>
          </cell>
          <cell r="H7974" t="str">
            <v>LN_DBL_AR_ID,RPRG_OU_IP_ID</v>
          </cell>
        </row>
        <row r="7975">
          <cell r="E7975" t="str">
            <v>FUND_CST_INF_20220720_BDW_FQS_19</v>
          </cell>
          <cell r="F7975" t="e">
            <v>#N/A</v>
          </cell>
          <cell r="G7975" t="str">
            <v>&lt;&lt;&lt;&lt;&lt;字段详细信息&gt;&gt;&gt;&gt;&gt;</v>
          </cell>
          <cell r="H7975" t="str">
            <v>CST_NO,VEND_CD</v>
          </cell>
        </row>
        <row r="7976">
          <cell r="E7976" t="str">
            <v>FUND_CST_INF_20220916</v>
          </cell>
          <cell r="F7976" t="e">
            <v>#N/A</v>
          </cell>
          <cell r="G7976" t="str">
            <v>&lt;&lt;&lt;&lt;&lt;字段详细信息&gt;&gt;&gt;&gt;&gt;</v>
          </cell>
          <cell r="H7976" t="str">
            <v>CST_NO,VEND_CD</v>
          </cell>
        </row>
        <row r="7977">
          <cell r="E7977" t="str">
            <v>BAL_INF</v>
          </cell>
          <cell r="F7977" t="str">
            <v>余额信息表</v>
          </cell>
          <cell r="G7977" t="str">
            <v>&lt;&lt;&lt;&lt;&lt;字段详细信息&gt;&gt;&gt;&gt;&gt;</v>
          </cell>
          <cell r="H7977" t="str">
            <v>TXN_RUN_NO,BAL_TP,CUR_ID</v>
          </cell>
        </row>
        <row r="7978">
          <cell r="E7978" t="str">
            <v>ECD_CUST_AC_AR</v>
          </cell>
          <cell r="F7978" t="str">
            <v>客户账号表</v>
          </cell>
          <cell r="G7978" t="str">
            <v>&lt;&lt;&lt;&lt;&lt;字段详细信息&gt;&gt;&gt;&gt;&gt;</v>
          </cell>
          <cell r="H7978" t="str">
            <v>AC_AR_ID</v>
          </cell>
        </row>
        <row r="7979">
          <cell r="E7979" t="str">
            <v>DLCS_PARM_INF</v>
          </cell>
          <cell r="F7979" t="e">
            <v>#N/A</v>
          </cell>
          <cell r="G7979" t="str">
            <v>&lt;&lt;&lt;&lt;&lt;字段详细信息&gt;&gt;&gt;&gt;&gt;</v>
          </cell>
          <cell r="H7979" t="str">
            <v>BIZ_RUN_NO</v>
          </cell>
        </row>
        <row r="7980">
          <cell r="E7980" t="str">
            <v>FDBS_CPTL_AC_AR</v>
          </cell>
          <cell r="F7980" t="e">
            <v>#N/A</v>
          </cell>
          <cell r="G7980" t="str">
            <v>&lt;&lt;&lt;&lt;&lt;字段详细信息&gt;&gt;&gt;&gt;&gt;</v>
          </cell>
          <cell r="H7980" t="str">
            <v>CRD_NO_OR_DEP_AC_AR_ID,SLR_CD</v>
          </cell>
        </row>
        <row r="7981">
          <cell r="E7981" t="str">
            <v>DMST_CERT_FFT_MT_20221228_BDW_ZX_05</v>
          </cell>
          <cell r="F7981" t="str">
            <v>国内福费廷主表</v>
          </cell>
          <cell r="G7981" t="str">
            <v>&lt;&lt;&lt;&lt;&lt;字段详细信息&gt;&gt;&gt;&gt;&gt;</v>
          </cell>
          <cell r="H7981" t="str">
            <v>TXN_PK</v>
          </cell>
        </row>
        <row r="7982">
          <cell r="E7982" t="str">
            <v>SD_DMST_CERT_FFT_MT_20221228_BDW_ZX_05</v>
          </cell>
          <cell r="F7982" t="str">
            <v>二级市场国内福费廷主表</v>
          </cell>
          <cell r="G7982" t="str">
            <v>&lt;&lt;&lt;&lt;&lt;字段详细信息&gt;&gt;&gt;&gt;&gt;</v>
          </cell>
          <cell r="H7982" t="str">
            <v>TXN_PK</v>
          </cell>
        </row>
        <row r="7983">
          <cell r="E7983" t="str">
            <v>DCN_INFO_HISTORY</v>
          </cell>
          <cell r="F7983" t="e">
            <v>#N/A</v>
          </cell>
          <cell r="G7983" t="str">
            <v>&lt;&lt;&lt;&lt;&lt;字段详细信息&gt;&gt;&gt;&gt;&gt;</v>
          </cell>
          <cell r="H7983" t="str">
            <v>SEQ_NO,ETL_FL_NM</v>
          </cell>
        </row>
        <row r="7984">
          <cell r="E7984" t="str">
            <v>LN_INF</v>
          </cell>
          <cell r="F7984" t="str">
            <v>信贷信息表</v>
          </cell>
          <cell r="G7984" t="str">
            <v>&lt;&lt;&lt;&lt;&lt;字段详细信息&gt;&gt;&gt;&gt;&gt;</v>
          </cell>
          <cell r="H7984" t="str">
            <v>BIZ_RUN_NO</v>
          </cell>
        </row>
        <row r="7985">
          <cell r="E7985" t="str">
            <v>ELEC_DRFT_TXN_RUN_HISTORY</v>
          </cell>
          <cell r="F7985" t="str">
            <v>交易信息表</v>
          </cell>
          <cell r="G7985" t="str">
            <v>&lt;&lt;&lt;&lt;&lt;字段详细信息&gt;&gt;&gt;&gt;&gt;</v>
          </cell>
          <cell r="H7985" t="str">
            <v>ID,ETL_FL_NM</v>
          </cell>
        </row>
        <row r="7986">
          <cell r="E7986" t="str">
            <v>TKE_BIL_INFO_HISTORY</v>
          </cell>
          <cell r="F7986" t="e">
            <v>#N/A</v>
          </cell>
          <cell r="G7986" t="str">
            <v>&lt;&lt;&lt;&lt;&lt;字段详细信息&gt;&gt;&gt;&gt;&gt;</v>
          </cell>
          <cell r="H7986" t="str">
            <v>ID,ETL_FL_NM</v>
          </cell>
        </row>
        <row r="7987">
          <cell r="E7987" t="str">
            <v>FFT_ACCT_DTL</v>
          </cell>
          <cell r="F7987" t="str">
            <v>账务明细表</v>
          </cell>
          <cell r="G7987" t="str">
            <v>&lt;&lt;&lt;&lt;&lt;字段详细信息&gt;&gt;&gt;&gt;&gt;</v>
          </cell>
          <cell r="H7987" t="str">
            <v>TXN_NO,SEQ_NO</v>
          </cell>
        </row>
        <row r="7988">
          <cell r="E7988" t="str">
            <v>DRC_CON_POS_MER_SET_FND</v>
          </cell>
          <cell r="F7988" t="str">
            <v>直连POS商户清算资金表</v>
          </cell>
          <cell r="G7988" t="str">
            <v>&lt;&lt;&lt;&lt;&lt;字段详细信息&gt;&gt;&gt;&gt;&gt;</v>
          </cell>
          <cell r="H7988" t="str">
            <v>ACQ_INS_ID_CD,MER_NO,SETL_DT</v>
          </cell>
        </row>
        <row r="7989">
          <cell r="E7989" t="str">
            <v>DMST_CERT_LTR_MAN</v>
          </cell>
          <cell r="F7989" t="str">
            <v>国内证来单主表</v>
          </cell>
          <cell r="G7989" t="str">
            <v>&lt;&lt;&lt;&lt;&lt;字段详细信息&gt;&gt;&gt;&gt;&gt;</v>
          </cell>
          <cell r="H7989" t="str">
            <v>TXN_PK</v>
          </cell>
        </row>
        <row r="7990">
          <cell r="E7990" t="str">
            <v>UN_DBT_CRD_INQ</v>
          </cell>
          <cell r="F7990" t="str">
            <v>银联贷记卡对账贷记卡查询表</v>
          </cell>
          <cell r="G7990" t="str">
            <v>&lt;&lt;&lt;&lt;&lt;字段详细信息&gt;&gt;&gt;&gt;&gt;</v>
          </cell>
          <cell r="H7990" t="str">
            <v>PRI_ACCT_NO,TRANS_MRK_ID,FRT_TML_TXN_DT,FRT_TML_TXN_TM,FRT_TML_TXN_RUN_NO</v>
          </cell>
        </row>
        <row r="7991">
          <cell r="E7991" t="str">
            <v>DLCS_SND_DOC_MAIN_TBL_20221228_BDW_ZX_05</v>
          </cell>
          <cell r="F7991" t="str">
            <v>国内证寄单主表</v>
          </cell>
          <cell r="G7991" t="str">
            <v>&lt;&lt;&lt;&lt;&lt;字段详细信息&gt;&gt;&gt;&gt;&gt;</v>
          </cell>
          <cell r="H7991" t="str">
            <v>SND_DOC_NO</v>
          </cell>
        </row>
        <row r="7992">
          <cell r="E7992" t="str">
            <v>ITBK_RT_RST</v>
          </cell>
          <cell r="F7992" t="str">
            <v>存放同业_利率重置信息表</v>
          </cell>
          <cell r="G7992" t="str">
            <v>&lt;&lt;&lt;&lt;&lt;字段详细信息&gt;&gt;&gt;&gt;&gt;</v>
          </cell>
          <cell r="H7992" t="str">
            <v>SEQ_NO</v>
          </cell>
        </row>
        <row r="7993">
          <cell r="E7993" t="str">
            <v>AGC_INF_20220831_BDW_ZX_18</v>
          </cell>
          <cell r="F7993" t="str">
            <v>委托机构信息表</v>
          </cell>
          <cell r="G7993" t="str">
            <v>&lt;&lt;&lt;&lt;&lt;字段详细信息&gt;&gt;&gt;&gt;&gt;</v>
          </cell>
          <cell r="H7993" t="str">
            <v>SEQ_NO</v>
          </cell>
        </row>
        <row r="7994">
          <cell r="E7994" t="str">
            <v>ITBK_PRCP_ITRST_PMT</v>
          </cell>
          <cell r="F7994" t="str">
            <v>同业_还本付息表</v>
          </cell>
          <cell r="G7994" t="str">
            <v>&lt;&lt;&lt;&lt;&lt;字段详细信息&gt;&gt;&gt;&gt;&gt;</v>
          </cell>
          <cell r="H7994" t="str">
            <v>RPMT_SER_NO</v>
          </cell>
        </row>
        <row r="7995">
          <cell r="E7995" t="str">
            <v>ITN_CPT_TXN_20230712_BDW_ZX_05</v>
          </cell>
          <cell r="F7995" t="str">
            <v>内部资金往来交易明细表</v>
          </cell>
          <cell r="G7995" t="str">
            <v>&lt;&lt;&lt;&lt;&lt;字段详细信息&gt;&gt;&gt;&gt;&gt;</v>
          </cell>
          <cell r="H7995" t="str">
            <v>APL_NO</v>
          </cell>
        </row>
        <row r="7996">
          <cell r="E7996" t="str">
            <v>ITN_CPT_TXN_DTL</v>
          </cell>
          <cell r="F7996" t="str">
            <v>内部资金往来交易明细</v>
          </cell>
          <cell r="G7996" t="str">
            <v>&lt;&lt;&lt;&lt;&lt;字段详细信息&gt;&gt;&gt;&gt;&gt;</v>
          </cell>
          <cell r="H7996" t="str">
            <v>SEQ_NO</v>
          </cell>
        </row>
        <row r="7997">
          <cell r="E7997" t="str">
            <v>NAT_FUND_TXN</v>
          </cell>
          <cell r="F7997" t="str">
            <v>债券承分销_承销款划拨</v>
          </cell>
          <cell r="G7997" t="str">
            <v>&lt;&lt;&lt;&lt;&lt;字段详细信息&gt;&gt;&gt;&gt;&gt;</v>
          </cell>
          <cell r="H7997" t="str">
            <v>APL_NO</v>
          </cell>
        </row>
        <row r="7998">
          <cell r="E7998" t="str">
            <v>BD_DTBT</v>
          </cell>
          <cell r="F7998" t="str">
            <v>债券承分销_承销款划拨</v>
          </cell>
          <cell r="G7998" t="str">
            <v>&lt;&lt;&lt;&lt;&lt;字段详细信息&gt;&gt;&gt;&gt;&gt;</v>
          </cell>
          <cell r="H7998" t="str">
            <v>APL_NO</v>
          </cell>
        </row>
        <row r="7999">
          <cell r="E7999" t="str">
            <v>LOAN_AR_20220831_BDW_ZX_16</v>
          </cell>
          <cell r="F7999" t="str">
            <v>贷款协议</v>
          </cell>
          <cell r="G7999" t="str">
            <v>&lt;&lt;&lt;&lt;&lt;字段详细信息&gt;&gt;&gt;&gt;&gt;</v>
          </cell>
          <cell r="H7999" t="str">
            <v>LN_AR_ID</v>
          </cell>
        </row>
        <row r="8000">
          <cell r="E8000" t="str">
            <v>ENT_ELE_BIL_TRG_FLOW</v>
          </cell>
          <cell r="F8000" t="str">
            <v>企业电子票据交易公共流水表</v>
          </cell>
          <cell r="G8000" t="str">
            <v>&lt;&lt;&lt;&lt;&lt;字段详细信息&gt;&gt;&gt;&gt;&gt;</v>
          </cell>
          <cell r="H8000" t="str">
            <v>TXN_RUN_NO</v>
          </cell>
        </row>
        <row r="8001">
          <cell r="E8001" t="str">
            <v>ENT_CST_INFO</v>
          </cell>
          <cell r="F8001" t="e">
            <v>#N/A</v>
          </cell>
          <cell r="G8001" t="str">
            <v>&lt;&lt;&lt;&lt;&lt;字段详细信息&gt;&gt;&gt;&gt;&gt;</v>
          </cell>
          <cell r="H8001" t="str">
            <v>ID</v>
          </cell>
        </row>
        <row r="8002">
          <cell r="E8002" t="str">
            <v>INVR_BUY_IBNCD_DTL_20231108_BDW_ZX_07</v>
          </cell>
          <cell r="F8002" t="e">
            <v>#N/A</v>
          </cell>
          <cell r="G8002" t="str">
            <v>&lt;&lt;&lt;&lt;&lt;字段详细信息&gt;&gt;&gt;&gt;&gt;</v>
          </cell>
          <cell r="H8002" t="str">
            <v>TXN_RUN_NO</v>
          </cell>
        </row>
        <row r="8003">
          <cell r="E8003" t="str">
            <v>IMP_LC_COR_20221228_BDW_ZX_05</v>
          </cell>
          <cell r="F8003" t="str">
            <v>国内证开证主表</v>
          </cell>
          <cell r="G8003" t="str">
            <v>&lt;&lt;&lt;&lt;&lt;字段详细信息&gt;&gt;&gt;&gt;&gt;</v>
          </cell>
          <cell r="H8003" t="str">
            <v>BUS_PRI_KEY</v>
          </cell>
        </row>
        <row r="8004">
          <cell r="E8004" t="str">
            <v>IP_NFCP_BLACK_LIST</v>
          </cell>
          <cell r="F8004" t="str">
            <v>网络金融黑名单信息表</v>
          </cell>
          <cell r="G8004" t="str">
            <v>&lt;&lt;&lt;&lt;&lt;字段详细信息&gt;&gt;&gt;&gt;&gt;</v>
          </cell>
          <cell r="H8004" t="str">
            <v>ID</v>
          </cell>
        </row>
        <row r="8005">
          <cell r="E8005" t="str">
            <v>INS_SLIP_BSC_INFO</v>
          </cell>
          <cell r="F8005" t="str">
            <v>投保单基本信息表</v>
          </cell>
          <cell r="G8005" t="str">
            <v>&lt;&lt;&lt;&lt;&lt;字段详细信息&gt;&gt;&gt;&gt;&gt;</v>
          </cell>
          <cell r="H8005" t="str">
            <v>TXN_RUN_NO,VDOR_CD</v>
          </cell>
        </row>
        <row r="8006">
          <cell r="E8006" t="str">
            <v>MRGN_INFO</v>
          </cell>
          <cell r="F8006" t="str">
            <v>保证金信息表</v>
          </cell>
          <cell r="G8006" t="str">
            <v>&lt;&lt;&lt;&lt;&lt;字段详细信息&gt;&gt;&gt;&gt;&gt;</v>
          </cell>
          <cell r="H8006" t="str">
            <v>CRDT_NO,MRGN_ACCT_NO,MRGN_STS</v>
          </cell>
        </row>
        <row r="8007">
          <cell r="E8007" t="str">
            <v>LC_STCK_HOS_SUB_ACCT_CTR_INFO</v>
          </cell>
          <cell r="F8007" t="str">
            <v>鹿城二手房存管子账户关联合同信息表</v>
          </cell>
          <cell r="G8007" t="str">
            <v>&lt;&lt;&lt;&lt;&lt;字段详细信息&gt;&gt;&gt;&gt;&gt;</v>
          </cell>
          <cell r="H8007" t="str">
            <v>AGT_CORP_NO,LN_CTR_AR_ID</v>
          </cell>
        </row>
        <row r="8008">
          <cell r="E8008" t="str">
            <v>LQ_CMR_HOS_SUB_ACCT_LOG</v>
          </cell>
          <cell r="F8008" t="str">
            <v>乐清智慧房管子账户使用日志表</v>
          </cell>
          <cell r="G8008" t="str">
            <v>&lt;&lt;&lt;&lt;&lt;字段详细信息&gt;&gt;&gt;&gt;&gt;</v>
          </cell>
          <cell r="H8008" t="str">
            <v>SUB_ACCT_NO,SCTN_NO,MAST_ACCT_NO,AGT_CORP_NO</v>
          </cell>
        </row>
        <row r="8009">
          <cell r="E8009" t="str">
            <v>LS_REL_EST_REGU_AR</v>
          </cell>
          <cell r="F8009" t="str">
            <v>丽水不动产监管协议表</v>
          </cell>
          <cell r="G8009" t="str">
            <v>&lt;&lt;&lt;&lt;&lt;字段详细信息&gt;&gt;&gt;&gt;&gt;</v>
          </cell>
          <cell r="H8009" t="str">
            <v>CTR_AR_CD,CTR_NO,BIZ_NO</v>
          </cell>
        </row>
        <row r="8010">
          <cell r="E8010" t="str">
            <v>QZ_STCK_HOS_SUB_ACCT_APL</v>
          </cell>
          <cell r="F8010" t="str">
            <v>衢州二手子账户申请表</v>
          </cell>
          <cell r="G8010" t="str">
            <v>&lt;&lt;&lt;&lt;&lt;字段详细信息&gt;&gt;&gt;&gt;&gt;</v>
          </cell>
          <cell r="H8010" t="str">
            <v>AGRM_ID</v>
          </cell>
        </row>
        <row r="8011">
          <cell r="E8011" t="str">
            <v>DEP_AR_OPN_RGST</v>
          </cell>
          <cell r="F8011" t="e">
            <v>#N/A</v>
          </cell>
          <cell r="G8011" t="str">
            <v>&lt;&lt;&lt;&lt;&lt;字段详细信息&gt;&gt;&gt;&gt;&gt;</v>
          </cell>
          <cell r="H8011" t="str">
            <v>AR_ID,CSH_RMIT_IND_TP_ID,DNMN_CCY_ID,OPN_DT</v>
          </cell>
        </row>
        <row r="8012">
          <cell r="E8012" t="str">
            <v>MT_LN_MGT</v>
          </cell>
          <cell r="F8012" t="str">
            <v>客户多级构贷款管理</v>
          </cell>
          <cell r="G8012" t="str">
            <v>&lt;&lt;&lt;&lt;&lt;字段详细信息&gt;&gt;&gt;&gt;&gt;</v>
          </cell>
          <cell r="H8012" t="str">
            <v>ID</v>
          </cell>
        </row>
        <row r="8013">
          <cell r="E8013" t="str">
            <v>PUB_ACCT</v>
          </cell>
          <cell r="F8013" t="str">
            <v>公共_账户表</v>
          </cell>
          <cell r="G8013" t="str">
            <v>&lt;&lt;&lt;&lt;&lt;字段详细信息&gt;&gt;&gt;&gt;&gt;</v>
          </cell>
          <cell r="H8013" t="str">
            <v>SEQ_NO</v>
          </cell>
        </row>
        <row r="8014">
          <cell r="E8014" t="str">
            <v>RCB_BRW_RGST_20230712_BDW_ZX_05</v>
          </cell>
          <cell r="F8014" t="str">
            <v>系统内借款申请</v>
          </cell>
          <cell r="G8014" t="str">
            <v>&lt;&lt;&lt;&lt;&lt;字段详细信息&gt;&gt;&gt;&gt;&gt;</v>
          </cell>
          <cell r="H8014" t="str">
            <v>BRW_ID</v>
          </cell>
        </row>
        <row r="8015">
          <cell r="E8015" t="str">
            <v>NTO_AC_INF</v>
          </cell>
          <cell r="F8015" t="str">
            <v>外部账户表</v>
          </cell>
          <cell r="G8015" t="str">
            <v>&lt;&lt;&lt;&lt;&lt;字段详细信息&gt;&gt;&gt;&gt;&gt;</v>
          </cell>
          <cell r="H8015" t="str">
            <v>APL_ID</v>
          </cell>
        </row>
        <row r="8016">
          <cell r="E8016" t="str">
            <v>IDV_WLT_INF_20230412_BDW_ZX_05</v>
          </cell>
          <cell r="F8016" t="str">
            <v>对私钱包信息</v>
          </cell>
          <cell r="G8016" t="str">
            <v>&lt;&lt;&lt;&lt;&lt;字段详细信息&gt;&gt;&gt;&gt;&gt;</v>
          </cell>
          <cell r="H8016" t="str">
            <v>WLT_ID,CST_ID</v>
          </cell>
        </row>
        <row r="8017">
          <cell r="E8017" t="str">
            <v>WLT_AT_DPT_CTR</v>
          </cell>
          <cell r="F8017" t="str">
            <v>钱包自动兑回协议表</v>
          </cell>
          <cell r="G8017" t="str">
            <v>&lt;&lt;&lt;&lt;&lt;字段详细信息&gt;&gt;&gt;&gt;&gt;</v>
          </cell>
          <cell r="H8017" t="str">
            <v>ID,CST_ID</v>
          </cell>
        </row>
        <row r="8018">
          <cell r="E8018" t="str">
            <v>CORP_ALT_ETY_DTL</v>
          </cell>
          <cell r="F8018" t="str">
            <v>对公钱包汇总入账明细</v>
          </cell>
          <cell r="G8018" t="str">
            <v>&lt;&lt;&lt;&lt;&lt;字段详细信息&gt;&gt;&gt;&gt;&gt;</v>
          </cell>
          <cell r="H8018" t="str">
            <v>ID,BIZ_RUN_NBR</v>
          </cell>
        </row>
        <row r="8019">
          <cell r="E8019" t="str">
            <v>CORP_WLT_FUND_CTR_20230412_BDW_LX_82</v>
          </cell>
          <cell r="F8019" t="str">
            <v>对公钱包资金通道协议</v>
          </cell>
          <cell r="G8019" t="str">
            <v>&lt;&lt;&lt;&lt;&lt;字段详细信息&gt;&gt;&gt;&gt;&gt;</v>
          </cell>
          <cell r="H8019" t="str">
            <v>ID,PTC_NO</v>
          </cell>
        </row>
        <row r="8020">
          <cell r="E8020" t="str">
            <v>CORP_WLT_INF_20230412_BDW_ZX_05</v>
          </cell>
          <cell r="F8020" t="str">
            <v>对公钱包信息</v>
          </cell>
          <cell r="G8020" t="str">
            <v>&lt;&lt;&lt;&lt;&lt;字段详细信息&gt;&gt;&gt;&gt;&gt;</v>
          </cell>
          <cell r="H8020" t="str">
            <v>WLT_ID,CST_ID</v>
          </cell>
        </row>
        <row r="8021">
          <cell r="E8021" t="str">
            <v>IDV_WLT_FUND_CTR_20230412_BDW_LX_82</v>
          </cell>
          <cell r="F8021" t="str">
            <v>个人钱包资金通道协议</v>
          </cell>
          <cell r="G8021" t="str">
            <v>&lt;&lt;&lt;&lt;&lt;字段详细信息&gt;&gt;&gt;&gt;&gt;</v>
          </cell>
          <cell r="H8021" t="str">
            <v>ID,PTC_NO</v>
          </cell>
        </row>
        <row r="8022">
          <cell r="E8022" t="str">
            <v>AGC_INF</v>
          </cell>
          <cell r="F8022" t="str">
            <v>委托机构信息表</v>
          </cell>
          <cell r="G8022" t="str">
            <v>&lt;&lt;&lt;&lt;&lt;字段详细信息&gt;&gt;&gt;&gt;&gt;</v>
          </cell>
          <cell r="H8022" t="str">
            <v>SEQ_NO</v>
          </cell>
        </row>
        <row r="8023">
          <cell r="E8023" t="str">
            <v>CORE_BUS_TXN_RUN_20230412_BDW_ZX_15</v>
          </cell>
          <cell r="F8023" t="str">
            <v>核心业务交易流水表</v>
          </cell>
          <cell r="G8023" t="str">
            <v>&lt;&lt;&lt;&lt;&lt;字段详细信息&gt;&gt;&gt;&gt;&gt;</v>
          </cell>
          <cell r="H8023" t="str">
            <v>ID,BIZ_RUN_NBR</v>
          </cell>
        </row>
        <row r="8024">
          <cell r="E8024" t="str">
            <v>CNY_CSH_INFO</v>
          </cell>
          <cell r="F8024" t="str">
            <v>人民币头寸表</v>
          </cell>
          <cell r="G8024" t="str">
            <v>&lt;&lt;&lt;&lt;&lt;字段详细信息&gt;&gt;&gt;&gt;&gt;</v>
          </cell>
          <cell r="H8024" t="str">
            <v>OU_ID,DNMN_CCY_ID,INT_DT,BELG_OU_ID</v>
          </cell>
        </row>
        <row r="8025">
          <cell r="E8025" t="str">
            <v>CNY_CSH_QRY_HIS</v>
          </cell>
          <cell r="F8025" t="str">
            <v>人民币头寸历史查询表</v>
          </cell>
          <cell r="G8025" t="str">
            <v>&lt;&lt;&lt;&lt;&lt;字段详细信息&gt;&gt;&gt;&gt;&gt;</v>
          </cell>
          <cell r="H8025" t="str">
            <v>OU_ID,DNMN_CCY_ID,INT_DT</v>
          </cell>
        </row>
        <row r="8026">
          <cell r="E8026" t="str">
            <v>CSH_INFO</v>
          </cell>
          <cell r="F8026" t="str">
            <v>头寸表</v>
          </cell>
          <cell r="G8026" t="str">
            <v>&lt;&lt;&lt;&lt;&lt;字段详细信息&gt;&gt;&gt;&gt;&gt;</v>
          </cell>
          <cell r="H8026" t="str">
            <v>CSH_ID</v>
          </cell>
        </row>
        <row r="8027">
          <cell r="E8027" t="str">
            <v>VTO_DMD_ALCT</v>
          </cell>
          <cell r="F8027" t="str">
            <v>存放同业_活期调拨</v>
          </cell>
          <cell r="G8027" t="str">
            <v>&lt;&lt;&lt;&lt;&lt;字段详细信息&gt;&gt;&gt;&gt;&gt;</v>
          </cell>
          <cell r="H8027" t="str">
            <v>VTO_APL_ID</v>
          </cell>
        </row>
        <row r="8028">
          <cell r="E8028" t="str">
            <v>BILL_POL_STK_REG</v>
          </cell>
          <cell r="F8028" t="str">
            <v>票据池库存登记簿</v>
          </cell>
          <cell r="G8028" t="str">
            <v>&lt;&lt;&lt;&lt;&lt;字段详细信息&gt;&gt;&gt;&gt;&gt;</v>
          </cell>
          <cell r="H8028" t="str">
            <v>ID</v>
          </cell>
        </row>
        <row r="8029">
          <cell r="E8029" t="str">
            <v>MG_MGT</v>
          </cell>
          <cell r="F8029" t="str">
            <v>保证金管理表</v>
          </cell>
          <cell r="G8029" t="str">
            <v>&lt;&lt;&lt;&lt;&lt;字段详细信息&gt;&gt;&gt;&gt;&gt;</v>
          </cell>
          <cell r="H8029" t="str">
            <v>ID</v>
          </cell>
        </row>
        <row r="8030">
          <cell r="E8030" t="str">
            <v>ACS_BNK_DATA</v>
          </cell>
          <cell r="F8030" t="e">
            <v>#N/A</v>
          </cell>
          <cell r="G8030" t="str">
            <v>&lt;&lt;&lt;&lt;&lt;字段详细信息&gt;&gt;&gt;&gt;&gt;</v>
          </cell>
          <cell r="H8030" t="str">
            <v>BNK_NM</v>
          </cell>
        </row>
        <row r="8031">
          <cell r="E8031" t="str">
            <v>BILL_POL_SIG_INF</v>
          </cell>
          <cell r="F8031" t="str">
            <v>票据池签约表</v>
          </cell>
          <cell r="G8031" t="str">
            <v>&lt;&lt;&lt;&lt;&lt;字段详细信息&gt;&gt;&gt;&gt;&gt;</v>
          </cell>
          <cell r="H8031" t="str">
            <v>ID</v>
          </cell>
        </row>
        <row r="8032">
          <cell r="E8032" t="str">
            <v>TSS_SAR_SUMY_HIS</v>
          </cell>
          <cell r="F8032" t="str">
            <v>财富代销份额汇总历史表</v>
          </cell>
          <cell r="G8032" t="str">
            <v>&lt;&lt;&lt;&lt;&lt;字段详细信息&gt;&gt;&gt;&gt;&gt;</v>
          </cell>
          <cell r="H8032" t="str">
            <v>ARE_DT,CST_NO,SEL_CD,FUND_CODE,TA_CD,TXN_AR_ID,HD_OFIC_CD</v>
          </cell>
        </row>
        <row r="8033">
          <cell r="E8033" t="str">
            <v>DCN_BTCH_EVT</v>
          </cell>
          <cell r="F8033" t="e">
            <v>#N/A</v>
          </cell>
          <cell r="G8033" t="str">
            <v>&lt;&lt;&lt;&lt;&lt;字段详细信息&gt;&gt;&gt;&gt;&gt;</v>
          </cell>
          <cell r="H8033" t="str">
            <v>SEQ_NO,ETL_FL_NM</v>
          </cell>
        </row>
        <row r="8034">
          <cell r="E8034" t="str">
            <v>TSS_CST_INF</v>
          </cell>
          <cell r="F8034" t="str">
            <v>财富代销客户信息表</v>
          </cell>
          <cell r="G8034" t="str">
            <v>&lt;&lt;&lt;&lt;&lt;字段详细信息&gt;&gt;&gt;&gt;&gt;</v>
          </cell>
          <cell r="H8034" t="str">
            <v>CST_NO,SLR_CD,OU_ID</v>
          </cell>
        </row>
        <row r="8035">
          <cell r="E8035" t="str">
            <v>NIM_TE_ACPT_BIL_INFO_20231108_BDW_LX_20</v>
          </cell>
          <cell r="F8035" t="e">
            <v>#N/A</v>
          </cell>
          <cell r="G8035" t="str">
            <v>&lt;&lt;&lt;&lt;&lt;字段详细信息&gt;&gt;&gt;&gt;&gt;</v>
          </cell>
          <cell r="H8035" t="str">
            <v>ID</v>
          </cell>
        </row>
        <row r="8036">
          <cell r="E8036" t="str">
            <v>TSS_DAY_PRD_VAL</v>
          </cell>
          <cell r="F8036" t="str">
            <v>每日产品净值</v>
          </cell>
          <cell r="G8036" t="str">
            <v>&lt;&lt;&lt;&lt;&lt;字段详细信息&gt;&gt;&gt;&gt;&gt;</v>
          </cell>
          <cell r="H8036" t="str">
            <v>VEND_CD,PD_CD,TA_CD,HD_OFIC_CD</v>
          </cell>
        </row>
        <row r="8037">
          <cell r="E8037" t="str">
            <v>TSS_TXN_CONFM_INF</v>
          </cell>
          <cell r="F8037" t="str">
            <v>财富代销交易确认历史表</v>
          </cell>
          <cell r="G8037" t="str">
            <v>&lt;&lt;&lt;&lt;&lt;字段详细信息&gt;&gt;&gt;&gt;&gt;</v>
          </cell>
          <cell r="H8037" t="str">
            <v>EXP_DT,TA_NO,TA_CFM_RUN_NO,TXN_CFRM_DT,HD_OFIC_CD</v>
          </cell>
        </row>
        <row r="8038">
          <cell r="E8038" t="str">
            <v>PLG_BTH</v>
          </cell>
          <cell r="F8038" t="str">
            <v>质押批次表(对公)</v>
          </cell>
          <cell r="G8038" t="str">
            <v>&lt;&lt;&lt;&lt;&lt;字段详细信息&gt;&gt;&gt;&gt;&gt;</v>
          </cell>
          <cell r="H8038" t="str">
            <v>ID</v>
          </cell>
        </row>
        <row r="8039">
          <cell r="E8039" t="str">
            <v>TKE_BIL_INFO</v>
          </cell>
          <cell r="F8039" t="e">
            <v>#N/A</v>
          </cell>
          <cell r="G8039" t="str">
            <v>&lt;&lt;&lt;&lt;&lt;字段详细信息&gt;&gt;&gt;&gt;&gt;</v>
          </cell>
          <cell r="H8039" t="str">
            <v>ID,ETL_FL_NM</v>
          </cell>
        </row>
        <row r="8040">
          <cell r="E8040" t="str">
            <v>CST_ADR_INFO</v>
          </cell>
          <cell r="F8040" t="str">
            <v>客户地址信息表</v>
          </cell>
          <cell r="G8040" t="str">
            <v>&lt;&lt;&lt;&lt;&lt;字段详细信息&gt;&gt;&gt;&gt;&gt;</v>
          </cell>
          <cell r="H8040" t="str">
            <v>CST_ID,ADR_SEQ_NO</v>
          </cell>
        </row>
        <row r="8041">
          <cell r="E8041" t="str">
            <v>PLG_DTL_20231108_BDW_LX_20</v>
          </cell>
          <cell r="F8041" t="str">
            <v>质押明细表(对公)</v>
          </cell>
          <cell r="G8041" t="str">
            <v>&lt;&lt;&lt;&lt;&lt;字段详细信息&gt;&gt;&gt;&gt;&gt;</v>
          </cell>
          <cell r="H8041" t="str">
            <v>ID</v>
          </cell>
        </row>
        <row r="8042">
          <cell r="E8042" t="str">
            <v>CST_CTC_INFO</v>
          </cell>
          <cell r="F8042" t="str">
            <v>客户联系方式信息表</v>
          </cell>
          <cell r="G8042" t="str">
            <v>&lt;&lt;&lt;&lt;&lt;字段详细信息&gt;&gt;&gt;&gt;&gt;</v>
          </cell>
          <cell r="H8042" t="str">
            <v>CST_ID,SEQ_NO</v>
          </cell>
        </row>
        <row r="8043">
          <cell r="E8043" t="str">
            <v>VTO_INF</v>
          </cell>
          <cell r="F8043" t="e">
            <v>#N/A</v>
          </cell>
          <cell r="G8043" t="str">
            <v>&lt;&lt;&lt;&lt;&lt;字段详细信息&gt;&gt;&gt;&gt;&gt;</v>
          </cell>
          <cell r="H8043" t="str">
            <v>VTO_APL_ID</v>
          </cell>
        </row>
        <row r="8044">
          <cell r="E8044" t="str">
            <v>FND_INFO</v>
          </cell>
          <cell r="F8044" t="str">
            <v>基金信息（分片表）</v>
          </cell>
          <cell r="G8044" t="str">
            <v>&lt;&lt;&lt;&lt;&lt;字段详细信息&gt;&gt;&gt;&gt;&gt;</v>
          </cell>
          <cell r="H8044" t="str">
            <v>HD_OFIC_CD,VEND_CD,TA_CD,FUND_CD,PD_PTY</v>
          </cell>
        </row>
        <row r="8045">
          <cell r="E8045" t="str">
            <v>MBIZ_PUB_PARM_INF</v>
          </cell>
          <cell r="F8045" t="e">
            <v>#N/A</v>
          </cell>
          <cell r="G8045" t="str">
            <v>&lt;&lt;&lt;&lt;&lt;字段详细信息&gt;&gt;&gt;&gt;&gt;</v>
          </cell>
          <cell r="H8045" t="str">
            <v>PUB_PARM_SEQ_NO</v>
          </cell>
        </row>
        <row r="8046">
          <cell r="E8046" t="str">
            <v>DEP_ACCT_LMT_AMT</v>
          </cell>
          <cell r="F8046" t="str">
            <v>结算账户限额登记簿</v>
          </cell>
          <cell r="G8046" t="str">
            <v>&lt;&lt;&lt;&lt;&lt;字段详细信息&gt;&gt;&gt;&gt;&gt;</v>
          </cell>
          <cell r="H8046" t="str">
            <v>ACCT_NO,CCY_ID,STS,TP</v>
          </cell>
        </row>
        <row r="8047">
          <cell r="E8047" t="str">
            <v>TAX_FLG_INFO</v>
          </cell>
          <cell r="F8047" t="str">
            <v>涉税标识信息表</v>
          </cell>
          <cell r="G8047" t="str">
            <v>&lt;&lt;&lt;&lt;&lt;字段详细信息&gt;&gt;&gt;&gt;&gt;</v>
          </cell>
          <cell r="H8047" t="str">
            <v>CST_ID,OU_IP_ID</v>
          </cell>
        </row>
        <row r="8048">
          <cell r="E8048" t="str">
            <v>ENPR_ECLG_PRD_FEE_PARA</v>
          </cell>
          <cell r="F8048" t="str">
            <v>企业生态产品费用参数表</v>
          </cell>
          <cell r="G8048" t="str">
            <v>&lt;&lt;&lt;&lt;&lt;字段详细信息&gt;&gt;&gt;&gt;&gt;</v>
          </cell>
          <cell r="H8048" t="str">
            <v>PRD_NO,PRD_VER_NO,OU_IP_ID</v>
          </cell>
        </row>
        <row r="8049">
          <cell r="E8049" t="str">
            <v>MCBS_CST_INF</v>
          </cell>
          <cell r="F8049" t="e">
            <v>#N/A</v>
          </cell>
          <cell r="G8049" t="str">
            <v>&lt;&lt;&lt;&lt;&lt;字段详细信息&gt;&gt;&gt;&gt;&gt;</v>
          </cell>
          <cell r="H8049" t="str">
            <v>USER_NO,RCU_OU_ID</v>
          </cell>
        </row>
        <row r="8050">
          <cell r="E8050" t="str">
            <v>LN_INSTL_DTL_INFO</v>
          </cell>
          <cell r="F8050" t="e">
            <v>#N/A</v>
          </cell>
          <cell r="G8050" t="str">
            <v>&lt;&lt;&lt;&lt;&lt;字段详细信息&gt;&gt;&gt;&gt;&gt;</v>
          </cell>
          <cell r="H8050" t="str">
            <v>TXN_REF_NO,LOGIC_CD_NM,OU_IP_ID</v>
          </cell>
        </row>
        <row r="8051">
          <cell r="E8051" t="str">
            <v>LN_INSTL_PLAN_RGST</v>
          </cell>
          <cell r="F8051" t="e">
            <v>#N/A</v>
          </cell>
          <cell r="G8051" t="str">
            <v>&lt;&lt;&lt;&lt;&lt;字段详细信息&gt;&gt;&gt;&gt;&gt;</v>
          </cell>
          <cell r="H8051" t="str">
            <v>PLAN_RUN_NBR,OU_IP_ID</v>
          </cell>
        </row>
        <row r="8052">
          <cell r="E8052" t="str">
            <v>MCBS_ACC_INF</v>
          </cell>
          <cell r="F8052" t="e">
            <v>#N/A</v>
          </cell>
          <cell r="G8052" t="str">
            <v>&lt;&lt;&lt;&lt;&lt;字段详细信息&gt;&gt;&gt;&gt;&gt;</v>
          </cell>
          <cell r="H8052" t="str">
            <v>AC_AR_ID,AC_AR_TP_ID,SYNDCT_ID,RCU_OU_ID</v>
          </cell>
        </row>
        <row r="8053">
          <cell r="E8053" t="str">
            <v>SPCL_MER_LIST</v>
          </cell>
          <cell r="F8053" t="str">
            <v>特约商户表</v>
          </cell>
          <cell r="G8053" t="str">
            <v>&lt;&lt;&lt;&lt;&lt;字段详细信息&gt;&gt;&gt;&gt;&gt;</v>
          </cell>
          <cell r="H8053" t="str">
            <v>ID</v>
          </cell>
        </row>
        <row r="8054">
          <cell r="E8054" t="str">
            <v>CST_AST_INFO_FL</v>
          </cell>
          <cell r="F8054" t="str">
            <v>客户辅助信息文件2(对公)</v>
          </cell>
          <cell r="G8054" t="str">
            <v>&lt;&lt;&lt;&lt;&lt;字段详细信息&gt;&gt;&gt;&gt;&gt;</v>
          </cell>
          <cell r="H8054" t="str">
            <v>CST_ID,SEQ_NO,TP,BNFT_CST_ID,RPRG_OU_IP_ID</v>
          </cell>
        </row>
        <row r="8055">
          <cell r="E8055" t="str">
            <v>CST_EXPD_INFO</v>
          </cell>
          <cell r="F8055" t="str">
            <v>客户拓展信息表</v>
          </cell>
          <cell r="G8055" t="str">
            <v>&lt;&lt;&lt;&lt;&lt;字段详细信息&gt;&gt;&gt;&gt;&gt;</v>
          </cell>
          <cell r="H8055" t="str">
            <v>CST_ID,OU_IP_ID</v>
          </cell>
        </row>
        <row r="8056">
          <cell r="E8056" t="str">
            <v>LBY_FT_DEP_AC_EXP</v>
          </cell>
          <cell r="F8056" t="str">
            <v>负债定期账户到期信息表</v>
          </cell>
          <cell r="G8056" t="str">
            <v>&lt;&lt;&lt;&lt;&lt;字段详细信息&gt;&gt;&gt;&gt;&gt;</v>
          </cell>
          <cell r="H8056" t="str">
            <v>CORP_NO,LBY_AC_AR_ID</v>
          </cell>
        </row>
        <row r="8057">
          <cell r="E8057" t="str">
            <v>JX_CMR_HOS_SUB_ACCT_INFO</v>
          </cell>
          <cell r="F8057" t="str">
            <v>嘉兴商品房资金监管子账户关联信息表</v>
          </cell>
          <cell r="G8057" t="str">
            <v>&lt;&lt;&lt;&lt;&lt;字段详细信息&gt;&gt;&gt;&gt;&gt;</v>
          </cell>
          <cell r="H8057" t="str">
            <v>LN_CTR_AR_ID</v>
          </cell>
        </row>
        <row r="8058">
          <cell r="E8058" t="str">
            <v>CT_STCK_HOS_SUB_ACCT_CTR_INFO</v>
          </cell>
          <cell r="F8058" t="str">
            <v>成泰二手房资金监管子账户关联合同申请表</v>
          </cell>
          <cell r="G8058" t="str">
            <v>&lt;&lt;&lt;&lt;&lt;字段详细信息&gt;&gt;&gt;&gt;&gt;</v>
          </cell>
          <cell r="H8058" t="str">
            <v>AGT_CORP_NO,TXN_IP_ID</v>
          </cell>
        </row>
        <row r="8059">
          <cell r="E8059" t="str">
            <v>CMR_HOS_FND_REGU_LOG</v>
          </cell>
          <cell r="F8059" t="str">
            <v>商品房资金监管子账户使用日志表</v>
          </cell>
          <cell r="G8059" t="str">
            <v>&lt;&lt;&lt;&lt;&lt;字段详细信息&gt;&gt;&gt;&gt;&gt;</v>
          </cell>
          <cell r="H8059" t="str">
            <v>SUB_ACCT_NO,CTR_AR_CD,MAST_ACCT_NO,AGT_CORP_NO,ETL_FL_NM</v>
          </cell>
        </row>
        <row r="8060">
          <cell r="E8060" t="str">
            <v>STCK_HOS_REGU_CTR_INFO</v>
          </cell>
          <cell r="F8060" t="str">
            <v>存量房资金监管合同信息表</v>
          </cell>
          <cell r="G8060" t="str">
            <v>&lt;&lt;&lt;&lt;&lt;字段详细信息&gt;&gt;&gt;&gt;&gt;</v>
          </cell>
          <cell r="H8060" t="str">
            <v>REGI_CD,CTR_AR_CD</v>
          </cell>
        </row>
        <row r="8061">
          <cell r="E8061" t="str">
            <v>CST_SVC_RGST</v>
          </cell>
          <cell r="F8061" t="str">
            <v>客户服务注册表</v>
          </cell>
          <cell r="G8061" t="str">
            <v>&lt;&lt;&lt;&lt;&lt;字段详细信息&gt;&gt;&gt;&gt;&gt;</v>
          </cell>
          <cell r="H8061" t="str">
            <v>CST_ID,SYS_ID</v>
          </cell>
        </row>
        <row r="8062">
          <cell r="E8062" t="str">
            <v>CST_CTF_INFO</v>
          </cell>
          <cell r="F8062" t="str">
            <v>客户证件信息表</v>
          </cell>
          <cell r="G8062" t="str">
            <v>&lt;&lt;&lt;&lt;&lt;字段详细信息&gt;&gt;&gt;&gt;&gt;</v>
          </cell>
          <cell r="H8062" t="str">
            <v>CST_ID,CTF_NO,CTF_TP</v>
          </cell>
        </row>
        <row r="8063">
          <cell r="E8063" t="str">
            <v>CST_BSI_INFO</v>
          </cell>
          <cell r="F8063" t="str">
            <v>客户基础信息表</v>
          </cell>
          <cell r="G8063" t="str">
            <v>&lt;&lt;&lt;&lt;&lt;字段详细信息&gt;&gt;&gt;&gt;&gt;</v>
          </cell>
          <cell r="H8063" t="str">
            <v>CST_ID</v>
          </cell>
        </row>
        <row r="8064">
          <cell r="E8064" t="str">
            <v>CMR_HOS_ACCT_CTR_INFO</v>
          </cell>
          <cell r="F8064" t="str">
            <v>商品房资金监管子账户关联合同申请表</v>
          </cell>
          <cell r="G8064" t="str">
            <v>&lt;&lt;&lt;&lt;&lt;字段详细信息&gt;&gt;&gt;&gt;&gt;</v>
          </cell>
          <cell r="H8064" t="str">
            <v>AGT_CORP_NO,CTR_AR_CD</v>
          </cell>
        </row>
        <row r="8065">
          <cell r="E8065" t="str">
            <v>CMR_HOS_REGU_ACCT_INFO</v>
          </cell>
          <cell r="F8065" t="str">
            <v>商品房资金监管账户信息表</v>
          </cell>
          <cell r="G8065" t="str">
            <v>&lt;&lt;&lt;&lt;&lt;字段详细信息&gt;&gt;&gt;&gt;&gt;</v>
          </cell>
          <cell r="H8065" t="str">
            <v>AGT_CORP_NO,REGU_ACCT_NO</v>
          </cell>
        </row>
        <row r="8066">
          <cell r="E8066" t="str">
            <v>CST_MAIN_BIZ_INFO</v>
          </cell>
          <cell r="F8066" t="str">
            <v>客户主营情况信息表</v>
          </cell>
          <cell r="G8066" t="str">
            <v>&lt;&lt;&lt;&lt;&lt;字段详细信息&gt;&gt;&gt;&gt;&gt;</v>
          </cell>
          <cell r="H8066" t="str">
            <v>CST_ID,OU_IP_ID,RPRG_MAIN</v>
          </cell>
        </row>
        <row r="8067">
          <cell r="E8067" t="str">
            <v>CST_SPCL_RLTNP_INFO</v>
          </cell>
          <cell r="F8067" t="str">
            <v>特殊关系信息表</v>
          </cell>
          <cell r="G8067" t="str">
            <v>&lt;&lt;&lt;&lt;&lt;字段详细信息&gt;&gt;&gt;&gt;&gt;</v>
          </cell>
          <cell r="H8067" t="str">
            <v>CST_ID,OU_IP_ID,RLT_F</v>
          </cell>
        </row>
        <row r="8068">
          <cell r="E8068" t="str">
            <v>CST_AST_INFO</v>
          </cell>
          <cell r="F8068" t="str">
            <v>客户资产信息表</v>
          </cell>
          <cell r="G8068" t="str">
            <v>&lt;&lt;&lt;&lt;&lt;字段详细信息&gt;&gt;&gt;&gt;&gt;</v>
          </cell>
          <cell r="H8068" t="str">
            <v>CST_ID,OU_IP_ID,RPRG_MAIN,SUR_DT</v>
          </cell>
        </row>
        <row r="8069">
          <cell r="E8069" t="str">
            <v>CST_CAR_INFO</v>
          </cell>
          <cell r="F8069" t="str">
            <v>客户车辆信息表</v>
          </cell>
          <cell r="G8069" t="str">
            <v>&lt;&lt;&lt;&lt;&lt;字段详细信息&gt;&gt;&gt;&gt;&gt;</v>
          </cell>
          <cell r="H8069" t="str">
            <v>CST_ID,OU_IP_ID,SEQ_NO</v>
          </cell>
        </row>
        <row r="8070">
          <cell r="E8070" t="str">
            <v>CST_HOUSE_INFO</v>
          </cell>
          <cell r="F8070" t="str">
            <v>客户房产信息表</v>
          </cell>
          <cell r="G8070" t="str">
            <v>&lt;&lt;&lt;&lt;&lt;字段详细信息&gt;&gt;&gt;&gt;&gt;</v>
          </cell>
          <cell r="H8070" t="str">
            <v>CST_ID,OU_IP_ID,SEQ_NO</v>
          </cell>
        </row>
        <row r="8071">
          <cell r="E8071" t="str">
            <v>CST_LBY_INFO</v>
          </cell>
          <cell r="F8071" t="str">
            <v>客户负债信息表</v>
          </cell>
          <cell r="G8071" t="str">
            <v>&lt;&lt;&lt;&lt;&lt;字段详细信息&gt;&gt;&gt;&gt;&gt;</v>
          </cell>
          <cell r="H8071" t="str">
            <v>CST_ID,OU_IP_ID,RPRG_MAIN,SUR_DT</v>
          </cell>
        </row>
        <row r="8072">
          <cell r="E8072" t="str">
            <v>NB_TAX_BTCH_DTL</v>
          </cell>
          <cell r="F8072" t="str">
            <v>宁波税务批量明细表</v>
          </cell>
          <cell r="G8072" t="str">
            <v>&lt;&lt;&lt;&lt;&lt;字段详细信息&gt;&gt;&gt;&gt;&gt;</v>
          </cell>
          <cell r="H8072" t="str">
            <v>PLAT_DT,BTCH_NO,SEQ_NO</v>
          </cell>
        </row>
        <row r="8073">
          <cell r="E8073" t="str">
            <v>NB_TAX_SGN</v>
          </cell>
          <cell r="F8073" t="str">
            <v>宁波税务签约表</v>
          </cell>
          <cell r="G8073" t="str">
            <v>&lt;&lt;&lt;&lt;&lt;字段详细信息&gt;&gt;&gt;&gt;&gt;</v>
          </cell>
          <cell r="H8073" t="str">
            <v>BNK_PAY_AGRE_NO</v>
          </cell>
        </row>
        <row r="8074">
          <cell r="E8074" t="str">
            <v>NB_TAX_RUN</v>
          </cell>
          <cell r="F8074" t="str">
            <v>宁波税务流水表</v>
          </cell>
          <cell r="G8074" t="str">
            <v>&lt;&lt;&lt;&lt;&lt;字段详细信息&gt;&gt;&gt;&gt;&gt;</v>
          </cell>
          <cell r="H8074" t="str">
            <v>CNSGN_DT,TAX_TXN_RUN_NO,BNK_TXN_RUN_NO</v>
          </cell>
        </row>
        <row r="8075">
          <cell r="E8075" t="str">
            <v>PROV_TAX_RUN</v>
          </cell>
          <cell r="F8075" t="str">
            <v>新版省税务流水表</v>
          </cell>
          <cell r="G8075" t="str">
            <v>&lt;&lt;&lt;&lt;&lt;字段详细信息&gt;&gt;&gt;&gt;&gt;</v>
          </cell>
          <cell r="H8075" t="str">
            <v>PLAT_DT,PLAT_SEQ_NO</v>
          </cell>
        </row>
        <row r="8076">
          <cell r="E8076" t="str">
            <v>PROV_TAX_BTCH_CTRL</v>
          </cell>
          <cell r="F8076" t="str">
            <v>新版省税务批量控制表</v>
          </cell>
          <cell r="G8076" t="str">
            <v>&lt;&lt;&lt;&lt;&lt;字段详细信息&gt;&gt;&gt;&gt;&gt;</v>
          </cell>
          <cell r="H8076" t="str">
            <v>PLAT_DT,BTCH_NO</v>
          </cell>
        </row>
        <row r="8077">
          <cell r="E8077" t="str">
            <v>DRF_REBUY_BILL</v>
          </cell>
          <cell r="F8077" t="e">
            <v>#N/A</v>
          </cell>
          <cell r="G8077" t="str">
            <v>&lt;&lt;&lt;&lt;&lt;字段详细信息&gt;&gt;&gt;&gt;&gt;</v>
          </cell>
          <cell r="H8077" t="str">
            <v>DRF_REBUY_BILL_ID</v>
          </cell>
        </row>
        <row r="8078">
          <cell r="E8078" t="str">
            <v>DCN_INFO</v>
          </cell>
          <cell r="F8078" t="e">
            <v>#N/A</v>
          </cell>
          <cell r="G8078" t="str">
            <v>&lt;&lt;&lt;&lt;&lt;字段详细信息&gt;&gt;&gt;&gt;&gt;</v>
          </cell>
          <cell r="H8078" t="str">
            <v>SEQ_NO,ETL_FL_NM</v>
          </cell>
        </row>
        <row r="8079">
          <cell r="E8079" t="str">
            <v>FRG_ECG_ACCT_STL</v>
          </cell>
          <cell r="F8079" t="e">
            <v>#N/A</v>
          </cell>
          <cell r="G8079" t="str">
            <v>&lt;&lt;&lt;&lt;&lt;字段详细信息&gt;&gt;&gt;&gt;&gt;</v>
          </cell>
          <cell r="H8079" t="str">
            <v>NEW_RUN_NO</v>
          </cell>
        </row>
        <row r="8080">
          <cell r="E8080" t="str">
            <v>FRG_ECG_ACCT_PCH</v>
          </cell>
          <cell r="F8080" t="e">
            <v>#N/A</v>
          </cell>
          <cell r="G8080" t="str">
            <v>&lt;&lt;&lt;&lt;&lt;字段详细信息&gt;&gt;&gt;&gt;&gt;</v>
          </cell>
          <cell r="H8080" t="str">
            <v>NEW_RUN_NO</v>
          </cell>
        </row>
        <row r="8081">
          <cell r="E8081" t="str">
            <v>SAVE_ACCT_INFO</v>
          </cell>
          <cell r="F8081" t="str">
            <v>储蓄账户信息表</v>
          </cell>
          <cell r="G8081" t="str">
            <v>&lt;&lt;&lt;&lt;&lt;字段详细信息&gt;&gt;&gt;&gt;&gt;</v>
          </cell>
          <cell r="H8081" t="str">
            <v>CORP_NO,DEP_SUB_ACCT_NO</v>
          </cell>
        </row>
        <row r="8082">
          <cell r="E8082" t="str">
            <v>NEGT_IMT_TFR_RGST</v>
          </cell>
          <cell r="F8082" t="e">
            <v>#N/A</v>
          </cell>
          <cell r="G8082" t="str">
            <v>&lt;&lt;&lt;&lt;&lt;字段详细信息&gt;&gt;&gt;&gt;&gt;</v>
          </cell>
          <cell r="H8082" t="str">
            <v>BILL_NO,CMRCL_PPR_SEQ_NBR,MAX_BILL_RNG,MIN_BILL_RNG,CTR_AR_ID</v>
          </cell>
        </row>
        <row r="8083">
          <cell r="E8083" t="str">
            <v>FUND_IND_CST_INFO</v>
          </cell>
          <cell r="F8083" t="str">
            <v>客户信息表（分片表）</v>
          </cell>
          <cell r="G8083" t="str">
            <v>&lt;&lt;&lt;&lt;&lt;字段详细信息&gt;&gt;&gt;&gt;&gt;</v>
          </cell>
          <cell r="H8083" t="str">
            <v>CST_NO,VEND_CD</v>
          </cell>
        </row>
        <row r="8084">
          <cell r="E8084" t="str">
            <v>UN_PARA</v>
          </cell>
          <cell r="F8084" t="str">
            <v>银联差错直连-银联参数表</v>
          </cell>
          <cell r="G8084" t="str">
            <v>&lt;&lt;&lt;&lt;&lt;字段详细信息&gt;&gt;&gt;&gt;&gt;</v>
          </cell>
          <cell r="H8084" t="str">
            <v>DT_SCP,PARA_CD,PARA_TP</v>
          </cell>
        </row>
        <row r="8085">
          <cell r="E8085" t="str">
            <v>CMRCL_PPR_RPRCH_TFR_IN</v>
          </cell>
          <cell r="F8085" t="e">
            <v>#N/A</v>
          </cell>
          <cell r="G8085" t="str">
            <v>&lt;&lt;&lt;&lt;&lt;字段详细信息&gt;&gt;&gt;&gt;&gt;</v>
          </cell>
          <cell r="H8085" t="str">
            <v>BILL_NO,CMRCL_PPR_SEQ_NBR,CTR_AR_ID,TXN_TP_ID,BILL_ST_TP_ID</v>
          </cell>
        </row>
        <row r="8086">
          <cell r="E8086" t="str">
            <v>TXN_APL_20230222_BDW_LX_14</v>
          </cell>
          <cell r="F8086" t="e">
            <v>#N/A</v>
          </cell>
          <cell r="G8086" t="str">
            <v>&lt;&lt;&lt;&lt;&lt;字段详细信息&gt;&gt;&gt;&gt;&gt;</v>
          </cell>
          <cell r="H8086" t="str">
            <v>APL_NUM</v>
          </cell>
        </row>
        <row r="8087">
          <cell r="E8087" t="str">
            <v>RGST_REG_INF</v>
          </cell>
          <cell r="F8087" t="e">
            <v>#N/A</v>
          </cell>
          <cell r="G8087" t="str">
            <v>&lt;&lt;&lt;&lt;&lt;字段详细信息&gt;&gt;&gt;&gt;&gt;</v>
          </cell>
          <cell r="H8087" t="str">
            <v>SLR_CD,TA_CD</v>
          </cell>
        </row>
        <row r="8088">
          <cell r="E8088" t="str">
            <v>FUND_TXN_CONFM_INF</v>
          </cell>
          <cell r="F8088" t="e">
            <v>#N/A</v>
          </cell>
          <cell r="G8088" t="str">
            <v>&lt;&lt;&lt;&lt;&lt;字段详细信息&gt;&gt;&gt;&gt;&gt;</v>
          </cell>
          <cell r="H8088" t="str">
            <v>CTPT_VEND_CODE,TXN_CFRM_DT,TA_CODE,TA_CFM_RUN_NO</v>
          </cell>
        </row>
        <row r="8089">
          <cell r="E8089" t="str">
            <v>DLY_FUND_NET_VAL_INF</v>
          </cell>
          <cell r="F8089" t="e">
            <v>#N/A</v>
          </cell>
          <cell r="G8089" t="str">
            <v>&lt;&lt;&lt;&lt;&lt;字段详细信息&gt;&gt;&gt;&gt;&gt;</v>
          </cell>
          <cell r="H8089" t="str">
            <v>FUND_CODE,SALE_PSN_CODE,TA_CODE,NET_VAL_DT</v>
          </cell>
        </row>
        <row r="8090">
          <cell r="E8090" t="str">
            <v>DRF_SAL_BTH</v>
          </cell>
          <cell r="F8090" t="str">
            <v>转卖报价批次表</v>
          </cell>
          <cell r="G8090" t="str">
            <v>&lt;&lt;&lt;&lt;&lt;字段详细信息&gt;&gt;&gt;&gt;&gt;</v>
          </cell>
          <cell r="H8090" t="str">
            <v>DRF_SALE_BTH_ID</v>
          </cell>
        </row>
        <row r="8091">
          <cell r="E8091" t="str">
            <v>DRF_REBUY_BTH</v>
          </cell>
          <cell r="F8091" t="str">
            <v>转入报价批次表</v>
          </cell>
          <cell r="G8091" t="str">
            <v>&lt;&lt;&lt;&lt;&lt;字段详细信息&gt;&gt;&gt;&gt;&gt;</v>
          </cell>
          <cell r="H8091" t="str">
            <v>DRF_REBUY_BTH_ID</v>
          </cell>
        </row>
        <row r="8092">
          <cell r="E8092" t="str">
            <v>REDISC_BATCH</v>
          </cell>
          <cell r="F8092" t="e">
            <v>#N/A</v>
          </cell>
          <cell r="G8092" t="str">
            <v>&lt;&lt;&lt;&lt;&lt;字段详细信息&gt;&gt;&gt;&gt;&gt;</v>
          </cell>
          <cell r="H8092" t="str">
            <v>BTCH_ID</v>
          </cell>
        </row>
        <row r="8093">
          <cell r="E8093" t="str">
            <v>ELEC_DRFT_TXN_RUN_20230614_BDW_LX_06</v>
          </cell>
          <cell r="F8093" t="str">
            <v>交易信息表</v>
          </cell>
          <cell r="G8093" t="str">
            <v>&lt;&lt;&lt;&lt;&lt;字段详细信息&gt;&gt;&gt;&gt;&gt;</v>
          </cell>
          <cell r="H8093" t="str">
            <v>ID,ETL_FL_NM</v>
          </cell>
        </row>
        <row r="8094">
          <cell r="E8094" t="str">
            <v>CTR_AR_20221228_BDW_LX_08</v>
          </cell>
          <cell r="F8094" t="e">
            <v>#N/A</v>
          </cell>
          <cell r="G8094" t="str">
            <v>&lt;&lt;&lt;&lt;&lt;字段详细信息&gt;&gt;&gt;&gt;&gt;</v>
          </cell>
          <cell r="H8094" t="str">
            <v>CTR_AR_ID</v>
          </cell>
        </row>
        <row r="8095">
          <cell r="E8095" t="str">
            <v>UN_TRANS_TP</v>
          </cell>
          <cell r="F8095" t="str">
            <v>银联交易类型表</v>
          </cell>
          <cell r="G8095" t="str">
            <v>&lt;&lt;&lt;&lt;&lt;字段详细信息&gt;&gt;&gt;&gt;&gt;</v>
          </cell>
          <cell r="H8095" t="str">
            <v>TRANS_CD</v>
          </cell>
        </row>
        <row r="8096">
          <cell r="E8096" t="str">
            <v>FDS_SHR_SUM</v>
          </cell>
          <cell r="F8096" t="e">
            <v>#N/A</v>
          </cell>
          <cell r="G8096" t="str">
            <v>&lt;&lt;&lt;&lt;&lt;字段详细信息&gt;&gt;&gt;&gt;&gt;</v>
          </cell>
          <cell r="H8096" t="str">
            <v>CUST_NO,DIST_CODE,TA_CODE,TXN_AC_NBR,FUND_CODE</v>
          </cell>
        </row>
        <row r="8097">
          <cell r="E8097" t="str">
            <v>FDS_SHR_SUM_20221028</v>
          </cell>
          <cell r="F8097" t="e">
            <v>#N/A</v>
          </cell>
          <cell r="G8097" t="str">
            <v>&lt;&lt;&lt;&lt;&lt;字段详细信息&gt;&gt;&gt;&gt;&gt;</v>
          </cell>
          <cell r="H8097" t="str">
            <v>CUST_NO,DIST_CODE,TA_CODE,TXN_AC_NBR,FUND_CODE</v>
          </cell>
        </row>
        <row r="8098">
          <cell r="E8098" t="str">
            <v>FDBS_ACC_APL</v>
          </cell>
          <cell r="F8098" t="e">
            <v>#N/A</v>
          </cell>
          <cell r="G8098" t="str">
            <v>&lt;&lt;&lt;&lt;&lt;字段详细信息&gt;&gt;&gt;&gt;&gt;</v>
          </cell>
          <cell r="H8098" t="str">
            <v>RQST_NO,RPT_DT</v>
          </cell>
        </row>
        <row r="8099">
          <cell r="E8099" t="str">
            <v>FUND_AC_AR</v>
          </cell>
          <cell r="F8099" t="e">
            <v>#N/A</v>
          </cell>
          <cell r="G8099" t="str">
            <v>&lt;&lt;&lt;&lt;&lt;字段详细信息&gt;&gt;&gt;&gt;&gt;</v>
          </cell>
          <cell r="H8099" t="str">
            <v>TA_NO,FUND_CST_NO,VEND_CD,ACCT_NO,TXN_ACCT</v>
          </cell>
        </row>
        <row r="8100">
          <cell r="E8100" t="str">
            <v>INVR_BUY_IBNCD_INF_20221116_BDW_QZY_06</v>
          </cell>
          <cell r="F8100" t="e">
            <v>#N/A</v>
          </cell>
          <cell r="G8100" t="str">
            <v>&lt;&lt;&lt;&lt;&lt;字段详细信息&gt;&gt;&gt;&gt;&gt;</v>
          </cell>
          <cell r="H8100" t="str">
            <v>IBNCD_BUY_SEQ_NO</v>
          </cell>
        </row>
        <row r="8101">
          <cell r="E8101" t="str">
            <v>FUND_PD_INF</v>
          </cell>
          <cell r="F8101" t="e">
            <v>#N/A</v>
          </cell>
          <cell r="G8101" t="str">
            <v>&lt;&lt;&lt;&lt;&lt;字段详细信息&gt;&gt;&gt;&gt;&gt;</v>
          </cell>
          <cell r="H8101" t="str">
            <v>SAL_PSN_CODE,TA_CODE,FUND_CODE</v>
          </cell>
        </row>
        <row r="8102">
          <cell r="E8102" t="str">
            <v>LN_WRT_OFF_DTL</v>
          </cell>
          <cell r="F8102" t="e">
            <v>#N/A</v>
          </cell>
          <cell r="G8102" t="str">
            <v>&lt;&lt;&lt;&lt;&lt;字段详细信息&gt;&gt;&gt;&gt;&gt;</v>
          </cell>
          <cell r="H8102" t="str">
            <v>OU_IP_ID,REC_ORG_CD,LOG_CARD_NM,REFR_CD,DATA_PST_DT</v>
          </cell>
        </row>
        <row r="8103">
          <cell r="E8103" t="str">
            <v>SAR_SUMY_HIS</v>
          </cell>
          <cell r="F8103" t="e">
            <v>#N/A</v>
          </cell>
          <cell r="G8103" t="str">
            <v>&lt;&lt;&lt;&lt;&lt;字段详细信息&gt;&gt;&gt;&gt;&gt;</v>
          </cell>
          <cell r="H8103" t="str">
            <v>ARE_DT,CST_NO,SEL_CD,FUND_CODE,TA_CD,TXN_AR_ID,ETL_FL_NM</v>
          </cell>
        </row>
        <row r="8104">
          <cell r="E8104" t="str">
            <v>COP_BUS_TXN_RUN</v>
          </cell>
          <cell r="F8104" t="str">
            <v>业务流水表</v>
          </cell>
          <cell r="G8104" t="str">
            <v>&lt;&lt;&lt;&lt;&lt;字段详细信息&gt;&gt;&gt;&gt;&gt;</v>
          </cell>
          <cell r="H8104" t="str">
            <v>TSK_CD</v>
          </cell>
        </row>
        <row r="8105">
          <cell r="E8105" t="str">
            <v>FRGN_CCY_DEP_PD_INF</v>
          </cell>
          <cell r="F8105" t="str">
            <v>外币贴心存发行信息登记簿</v>
          </cell>
          <cell r="G8105" t="str">
            <v>&lt;&lt;&lt;&lt;&lt;字段详细信息&gt;&gt;&gt;&gt;&gt;</v>
          </cell>
          <cell r="H8105" t="str">
            <v>BR_ID,PD_CD,YEAR,SEQ_NO</v>
          </cell>
        </row>
        <row r="8106">
          <cell r="E8106" t="str">
            <v>FRGN_CCY_DEP_SIG_REG</v>
          </cell>
          <cell r="F8106" t="str">
            <v>外币贴心存签约登记簿</v>
          </cell>
          <cell r="G8106" t="str">
            <v>&lt;&lt;&lt;&lt;&lt;字段详细信息&gt;&gt;&gt;&gt;&gt;</v>
          </cell>
          <cell r="H8106" t="str">
            <v>AC_AR_ID,CCY_ID,CSH_RMIT_IND_TP_ID,CTR_ST_TP_ID</v>
          </cell>
        </row>
        <row r="8107">
          <cell r="E8107" t="str">
            <v>BIZ_ELEC_VCHR_MSG</v>
          </cell>
          <cell r="F8107" t="str">
            <v>业务电子凭证信息</v>
          </cell>
          <cell r="G8107" t="str">
            <v>&lt;&lt;&lt;&lt;&lt;字段详细信息&gt;&gt;&gt;&gt;&gt;</v>
          </cell>
          <cell r="H8107" t="str">
            <v>TM_SEQ_NO,BIZ_NO,TXN_DT</v>
          </cell>
        </row>
        <row r="8108">
          <cell r="E8108" t="str">
            <v>PAD_ADT_TRAN_RUN</v>
          </cell>
          <cell r="F8108" t="str">
            <v>pad审核交易流水表</v>
          </cell>
          <cell r="G8108" t="str">
            <v>&lt;&lt;&lt;&lt;&lt;字段详细信息&gt;&gt;&gt;&gt;&gt;</v>
          </cell>
          <cell r="H8108" t="str">
            <v>ID</v>
          </cell>
        </row>
        <row r="8109">
          <cell r="E8109" t="str">
            <v>SCB_TXT_ORD_INFO</v>
          </cell>
          <cell r="F8109" t="str">
            <v>订单信息表</v>
          </cell>
          <cell r="G8109" t="str">
            <v>&lt;&lt;&lt;&lt;&lt;字段详细信息&gt;&gt;&gt;&gt;&gt;</v>
          </cell>
          <cell r="H8109" t="str">
            <v>ORD_NO,PLAT_NO</v>
          </cell>
        </row>
        <row r="8110">
          <cell r="E8110" t="str">
            <v>INS_AGT_BIZ_SND</v>
          </cell>
          <cell r="F8110" t="str">
            <v>保险代销业务台账报表</v>
          </cell>
          <cell r="G8110" t="str">
            <v>&lt;&lt;&lt;&lt;&lt;字段详细信息&gt;&gt;&gt;&gt;&gt;</v>
          </cell>
          <cell r="H8110" t="str">
            <v>ID,INS_DT,TXN_RUN_NO,GRE_SLIP_NO,SUM_DT,VDOR_CODE</v>
          </cell>
        </row>
        <row r="8111">
          <cell r="E8111" t="str">
            <v>DLCS_FEE_DTL_20231108_BDW_ZX_06</v>
          </cell>
          <cell r="F8111" t="str">
            <v>费用明细表</v>
          </cell>
          <cell r="G8111" t="str">
            <v>&lt;&lt;&lt;&lt;&lt;字段详细信息&gt;&gt;&gt;&gt;&gt;</v>
          </cell>
          <cell r="H8111" t="str">
            <v>TXN_RUN_NO,RUN_NO</v>
          </cell>
        </row>
        <row r="8112">
          <cell r="E8112" t="str">
            <v>DLCS_SYS_EVT</v>
          </cell>
          <cell r="F8112" t="str">
            <v>系统事件表</v>
          </cell>
          <cell r="G8112" t="str">
            <v>&lt;&lt;&lt;&lt;&lt;字段详细信息&gt;&gt;&gt;&gt;&gt;</v>
          </cell>
          <cell r="H8112" t="str">
            <v>TXN_RUN_NO</v>
          </cell>
        </row>
        <row r="8113">
          <cell r="E8113" t="str">
            <v>FUND_AML_CST_INFO</v>
          </cell>
          <cell r="F8113" t="str">
            <v>反洗钱客户信息表</v>
          </cell>
          <cell r="G8113" t="str">
            <v>&lt;&lt;&lt;&lt;&lt;字段详细信息&gt;&gt;&gt;&gt;&gt;</v>
          </cell>
          <cell r="H8113" t="str">
            <v>CST_NO,VEND_CD</v>
          </cell>
        </row>
        <row r="8114">
          <cell r="E8114" t="str">
            <v>FUND_CST_INF</v>
          </cell>
          <cell r="F8114" t="e">
            <v>#N/A</v>
          </cell>
          <cell r="G8114" t="str">
            <v>&lt;&lt;&lt;&lt;&lt;字段详细信息&gt;&gt;&gt;&gt;&gt;</v>
          </cell>
          <cell r="H8114" t="str">
            <v>CST_NO,SEL_CD</v>
          </cell>
        </row>
        <row r="8115">
          <cell r="E8115" t="str">
            <v>DMD_DEP_MN_AR</v>
          </cell>
          <cell r="F8115" t="e">
            <v>#N/A</v>
          </cell>
          <cell r="G8115" t="str">
            <v>&lt;&lt;&lt;&lt;&lt;字段详细信息&gt;&gt;&gt;&gt;&gt;</v>
          </cell>
          <cell r="H8115" t="str">
            <v>DMD_DEP_AR_ID</v>
          </cell>
        </row>
        <row r="8116">
          <cell r="E8116" t="str">
            <v>DLCS_SND_DOC_MAIN_TBL</v>
          </cell>
          <cell r="F8116" t="str">
            <v>国内证寄单主表</v>
          </cell>
          <cell r="G8116" t="str">
            <v>&lt;&lt;&lt;&lt;&lt;字段详细信息&gt;&gt;&gt;&gt;&gt;</v>
          </cell>
          <cell r="H8116" t="str">
            <v>SND_DOC_NO</v>
          </cell>
        </row>
        <row r="8117">
          <cell r="E8117" t="str">
            <v>DMST_CERT_FFT_MT_20230531_BDW_ZX_19</v>
          </cell>
          <cell r="F8117" t="str">
            <v>国内福费廷主表</v>
          </cell>
          <cell r="G8117" t="str">
            <v>&lt;&lt;&lt;&lt;&lt;字段详细信息&gt;&gt;&gt;&gt;&gt;</v>
          </cell>
          <cell r="H8117" t="str">
            <v>TXN_PK</v>
          </cell>
        </row>
        <row r="8118">
          <cell r="E8118" t="str">
            <v>QUA_INF</v>
          </cell>
          <cell r="F8118" t="e">
            <v>#N/A</v>
          </cell>
          <cell r="G8118" t="str">
            <v>&lt;&lt;&lt;&lt;&lt;字段详细信息&gt;&gt;&gt;&gt;&gt;</v>
          </cell>
          <cell r="H8118" t="str">
            <v>APL_NO,CST_ID</v>
          </cell>
        </row>
        <row r="8119">
          <cell r="E8119" t="str">
            <v>SP_PAY_ORDER_20200708_BDW_XX_02</v>
          </cell>
          <cell r="F8119" t="str">
            <v>订单表</v>
          </cell>
          <cell r="G8119" t="str">
            <v>&lt;&lt;&lt;&lt;&lt;字段详细信息&gt;&gt;&gt;&gt;&gt;</v>
          </cell>
          <cell r="H8119" t="str">
            <v>ORDER_ID</v>
          </cell>
        </row>
        <row r="8120">
          <cell r="E8120" t="str">
            <v>SP_PAY_ORDER_20210303_BDW_CYZ_04</v>
          </cell>
          <cell r="F8120" t="str">
            <v>订单表</v>
          </cell>
          <cell r="G8120" t="str">
            <v>&lt;&lt;&lt;&lt;&lt;字段详细信息&gt;&gt;&gt;&gt;&gt;</v>
          </cell>
          <cell r="H8120" t="str">
            <v>ORDER_ID</v>
          </cell>
        </row>
        <row r="8121">
          <cell r="E8121" t="str">
            <v>SPS_PAY_SIMPLE_EXTEND</v>
          </cell>
          <cell r="F8121" t="str">
            <v>交易流水表扩展表</v>
          </cell>
          <cell r="G8121" t="str">
            <v>&lt;&lt;&lt;&lt;&lt;字段详细信息&gt;&gt;&gt;&gt;&gt;</v>
          </cell>
          <cell r="H8121" t="str">
            <v>MSG_ID</v>
          </cell>
        </row>
        <row r="8122">
          <cell r="E8122" t="str">
            <v>SP_PAY_SIMPLE_20210331_BDW_WYP_04</v>
          </cell>
          <cell r="F8122" t="str">
            <v>支付减水表</v>
          </cell>
          <cell r="G8122" t="str">
            <v>&lt;&lt;&lt;&lt;&lt;字段详细信息&gt;&gt;&gt;&gt;&gt;</v>
          </cell>
          <cell r="H8122" t="str">
            <v>MSG_ID</v>
          </cell>
        </row>
        <row r="8123">
          <cell r="E8123" t="str">
            <v>SP_PAY_ORDER</v>
          </cell>
          <cell r="F8123" t="str">
            <v>订单表</v>
          </cell>
          <cell r="G8123" t="str">
            <v>&lt;&lt;&lt;&lt;&lt;字段详细信息&gt;&gt;&gt;&gt;&gt;</v>
          </cell>
          <cell r="H8123" t="str">
            <v>ORDER_ID</v>
          </cell>
        </row>
        <row r="8124">
          <cell r="E8124" t="str">
            <v>SP_PAY_SIMPLE</v>
          </cell>
          <cell r="F8124" t="str">
            <v>支付减水表</v>
          </cell>
          <cell r="G8124" t="str">
            <v>&lt;&lt;&lt;&lt;&lt;字段详细信息&gt;&gt;&gt;&gt;&gt;</v>
          </cell>
          <cell r="H8124" t="str">
            <v>MSG_ID</v>
          </cell>
        </row>
        <row r="8125">
          <cell r="E8125" t="str">
            <v>SP_SHARED_MERCHANT</v>
          </cell>
          <cell r="F8125" t="str">
            <v>商户信息表</v>
          </cell>
          <cell r="G8125" t="str">
            <v>&lt;&lt;&lt;&lt;&lt;字段详细信息&gt;&gt;&gt;&gt;&gt;</v>
          </cell>
          <cell r="H8125" t="str">
            <v>MERCHANT_ID</v>
          </cell>
        </row>
        <row r="8126">
          <cell r="E8126" t="str">
            <v>SP_BATCH_RECON_PARAM</v>
          </cell>
          <cell r="F8126" t="str">
            <v>对账跑批参数</v>
          </cell>
          <cell r="G8126" t="str">
            <v>&lt;&lt;&lt;&lt;&lt;字段详细信息&gt;&gt;&gt;&gt;&gt;</v>
          </cell>
          <cell r="H8126" t="str">
            <v>CHANNL_ID,FILE_OBTAIN,CHANNL_MERCH_ID</v>
          </cell>
        </row>
        <row r="8127">
          <cell r="E8127" t="str">
            <v>SP_BATCH_CLEAR_DETAIL</v>
          </cell>
          <cell r="F8127" t="str">
            <v>清分明细表</v>
          </cell>
          <cell r="G8127" t="str">
            <v>&lt;&lt;&lt;&lt;&lt;字段详细信息&gt;&gt;&gt;&gt;&gt;</v>
          </cell>
          <cell r="H8127" t="str">
            <v>MSG_ID</v>
          </cell>
        </row>
        <row r="8128">
          <cell r="E8128" t="str">
            <v>SPS_PAY_SIMPLE</v>
          </cell>
          <cell r="F8128" t="str">
            <v>简水表</v>
          </cell>
          <cell r="G8128" t="str">
            <v>&lt;&lt;&lt;&lt;&lt;字段详细信息&gt;&gt;&gt;&gt;&gt;</v>
          </cell>
          <cell r="H8128" t="str">
            <v>MSG_ID</v>
          </cell>
        </row>
        <row r="8129">
          <cell r="E8129" t="str">
            <v>SP_BATCH_MERCHANT_DETAIL</v>
          </cell>
          <cell r="F8129" t="str">
            <v>商户结算明细表</v>
          </cell>
          <cell r="G8129" t="str">
            <v>&lt;&lt;&lt;&lt;&lt;字段详细信息&gt;&gt;&gt;&gt;&gt;</v>
          </cell>
          <cell r="H8129" t="str">
            <v>ID,TXN_ID</v>
          </cell>
        </row>
        <row r="8130">
          <cell r="E8130" t="str">
            <v>SP_BATCH_ORDER_PLA_RECON_RESULT</v>
          </cell>
          <cell r="F8130" t="str">
            <v>平台订单合并对账结果表</v>
          </cell>
          <cell r="G8130" t="str">
            <v>&lt;&lt;&lt;&lt;&lt;字段详细信息&gt;&gt;&gt;&gt;&gt;</v>
          </cell>
          <cell r="H8130" t="str">
            <v>ID,TXN_ID</v>
          </cell>
        </row>
        <row r="8131">
          <cell r="E8131" t="str">
            <v>SP_BATCH_CLEAR</v>
          </cell>
          <cell r="F8131" t="str">
            <v>清分表</v>
          </cell>
          <cell r="G8131" t="str">
            <v>&lt;&lt;&lt;&lt;&lt;字段详细信息&gt;&gt;&gt;&gt;&gt;</v>
          </cell>
          <cell r="H8131" t="str">
            <v>MSG_ID,CORE_ID,TXN_ID</v>
          </cell>
        </row>
        <row r="8132">
          <cell r="E8132" t="str">
            <v>SP_BATCH_ORDER_CLEAR</v>
          </cell>
          <cell r="F8132" t="str">
            <v>订单清分表</v>
          </cell>
          <cell r="G8132" t="str">
            <v>&lt;&lt;&lt;&lt;&lt;字段详细信息&gt;&gt;&gt;&gt;&gt;</v>
          </cell>
          <cell r="H8132" t="str">
            <v>TXN_ID</v>
          </cell>
        </row>
        <row r="8133">
          <cell r="E8133" t="str">
            <v>SP_BATCH_TUNNEL_RECON_RESULT</v>
          </cell>
          <cell r="F8133" t="str">
            <v>通道对账结果表</v>
          </cell>
          <cell r="G8133" t="str">
            <v>&lt;&lt;&lt;&lt;&lt;字段详细信息&gt;&gt;&gt;&gt;&gt;</v>
          </cell>
          <cell r="H8133" t="str">
            <v>MSG_ID,TXN_ID</v>
          </cell>
        </row>
        <row r="8134">
          <cell r="E8134" t="str">
            <v>SP_BATCH_CORE_RECON_RESULT</v>
          </cell>
          <cell r="F8134" t="str">
            <v>核心对账结果表</v>
          </cell>
          <cell r="G8134" t="str">
            <v>&lt;&lt;&lt;&lt;&lt;字段详细信息&gt;&gt;&gt;&gt;&gt;</v>
          </cell>
          <cell r="H8134" t="str">
            <v>MSG_ID,CORE_ID,TXN_ID</v>
          </cell>
        </row>
        <row r="8135">
          <cell r="E8135" t="str">
            <v>SP_BATCH_PLA_RECON_RESULT</v>
          </cell>
          <cell r="F8135" t="str">
            <v>平台对账结果表</v>
          </cell>
          <cell r="G8135" t="str">
            <v>&lt;&lt;&lt;&lt;&lt;字段详细信息&gt;&gt;&gt;&gt;&gt;</v>
          </cell>
          <cell r="H8135" t="str">
            <v>MSG_ID,TXN_ID</v>
          </cell>
        </row>
        <row r="8136">
          <cell r="E8136" t="str">
            <v>SYSTABLES_NK</v>
          </cell>
          <cell r="F8136" t="str">
            <v>#N/A</v>
          </cell>
          <cell r="G8136" t="str">
            <v>&lt;&lt;&lt;&lt;&lt;字段详细信息&gt;&gt;&gt;&gt;&gt;</v>
          </cell>
          <cell r="H8136" t="str">
            <v>CREATOR,NAME</v>
          </cell>
        </row>
        <row r="8137">
          <cell r="E8137" t="str">
            <v>SYSTABCONST_FDS</v>
          </cell>
          <cell r="F8137" t="str">
            <v>#N/A</v>
          </cell>
          <cell r="G8137" t="str">
            <v>&lt;&lt;&lt;&lt;&lt;字段详细信息&gt;&gt;&gt;&gt;&gt;</v>
          </cell>
          <cell r="H8137" t="str">
            <v>NAME,TBNAME,TBCREATOR</v>
          </cell>
        </row>
        <row r="8138">
          <cell r="E8138" t="str">
            <v>SYSTABCONST_ECIF</v>
          </cell>
          <cell r="F8138" t="str">
            <v>#N/A</v>
          </cell>
          <cell r="G8138" t="str">
            <v>&lt;&lt;&lt;&lt;&lt;字段详细信息&gt;&gt;&gt;&gt;&gt;</v>
          </cell>
          <cell r="H8138" t="str">
            <v>NAME,TBNAME,TBCREATOR</v>
          </cell>
        </row>
        <row r="8139">
          <cell r="E8139" t="str">
            <v>SYSCOLUMNS_NK</v>
          </cell>
          <cell r="F8139" t="str">
            <v>#N/A</v>
          </cell>
          <cell r="G8139" t="str">
            <v>&lt;&lt;&lt;&lt;&lt;字段详细信息&gt;&gt;&gt;&gt;&gt;</v>
          </cell>
          <cell r="H8139" t="str">
            <v>NAME,TBNAME,TBCREATOR</v>
          </cell>
        </row>
        <row r="8140">
          <cell r="E8140" t="str">
            <v>SYSTABLES_FDS</v>
          </cell>
          <cell r="F8140" t="str">
            <v>#N/A</v>
          </cell>
          <cell r="G8140" t="str">
            <v>&lt;&lt;&lt;&lt;&lt;字段详细信息&gt;&gt;&gt;&gt;&gt;</v>
          </cell>
          <cell r="H8140" t="str">
            <v>CREATOR,NAME</v>
          </cell>
        </row>
        <row r="8141">
          <cell r="E8141" t="str">
            <v>SYSTABCONST_FAMS</v>
          </cell>
          <cell r="F8141" t="str">
            <v>#N/A</v>
          </cell>
          <cell r="G8141" t="str">
            <v>&lt;&lt;&lt;&lt;&lt;字段详细信息&gt;&gt;&gt;&gt;&gt;</v>
          </cell>
          <cell r="H8141" t="str">
            <v>NAME,TBNAME,TBCREATOR</v>
          </cell>
        </row>
        <row r="8142">
          <cell r="E8142" t="str">
            <v>TABLES_SCPP</v>
          </cell>
          <cell r="F8142" t="e">
            <v>#N/A</v>
          </cell>
          <cell r="G8142" t="str">
            <v>&lt;&lt;&lt;&lt;&lt;字段详细信息&gt;&gt;&gt;&gt;&gt;</v>
          </cell>
          <cell r="H8142" t="str">
            <v>TABLE_SCHEMA,TABLE_NAME</v>
          </cell>
        </row>
        <row r="8143">
          <cell r="E8143" t="str">
            <v>TABLES_STMP</v>
          </cell>
          <cell r="F8143" t="e">
            <v>#N/A</v>
          </cell>
          <cell r="G8143" t="str">
            <v>&lt;&lt;&lt;&lt;&lt;字段详细信息&gt;&gt;&gt;&gt;&gt;</v>
          </cell>
          <cell r="H8143" t="str">
            <v>TABLE_SCHEMA,TABLE_NAME</v>
          </cell>
        </row>
        <row r="8144">
          <cell r="E8144" t="str">
            <v>TABLES_NR</v>
          </cell>
          <cell r="F8144" t="e">
            <v>#N/A</v>
          </cell>
          <cell r="G8144" t="str">
            <v>&lt;&lt;&lt;&lt;&lt;字段详细信息&gt;&gt;&gt;&gt;&gt;</v>
          </cell>
          <cell r="H8144" t="str">
            <v>TABLE_SCHEMA,TABLE_NAME</v>
          </cell>
        </row>
        <row r="8145">
          <cell r="E8145" t="str">
            <v>TABLES_NP</v>
          </cell>
          <cell r="F8145" t="e">
            <v>#N/A</v>
          </cell>
          <cell r="G8145" t="str">
            <v>&lt;&lt;&lt;&lt;&lt;字段详细信息&gt;&gt;&gt;&gt;&gt;</v>
          </cell>
          <cell r="H8145" t="str">
            <v>TABLE_SCHEMA,TABLE_NAME</v>
          </cell>
        </row>
        <row r="8146">
          <cell r="E8146" t="str">
            <v>TABLES_O2O</v>
          </cell>
          <cell r="F8146" t="e">
            <v>#N/A</v>
          </cell>
          <cell r="G8146" t="str">
            <v>&lt;&lt;&lt;&lt;&lt;字段详细信息&gt;&gt;&gt;&gt;&gt;</v>
          </cell>
          <cell r="H8146" t="str">
            <v>TABLE_SCHEMA,TABLE_NAME</v>
          </cell>
        </row>
        <row r="8147">
          <cell r="E8147" t="str">
            <v>TABLES_KB</v>
          </cell>
          <cell r="F8147" t="e">
            <v>#N/A</v>
          </cell>
          <cell r="G8147" t="str">
            <v>&lt;&lt;&lt;&lt;&lt;字段详细信息&gt;&gt;&gt;&gt;&gt;</v>
          </cell>
          <cell r="H8147" t="str">
            <v>TABLE_SCHEMA,TABLE_NAME</v>
          </cell>
        </row>
        <row r="8148">
          <cell r="E8148" t="str">
            <v>TABLES_FSYZ</v>
          </cell>
          <cell r="F8148" t="e">
            <v>#N/A</v>
          </cell>
          <cell r="G8148" t="str">
            <v>&lt;&lt;&lt;&lt;&lt;字段详细信息&gt;&gt;&gt;&gt;&gt;</v>
          </cell>
          <cell r="H8148" t="str">
            <v>TABLE_SCHEMA,TABLE_NAME</v>
          </cell>
        </row>
        <row r="8149">
          <cell r="E8149" t="str">
            <v>TABLES_NO</v>
          </cell>
          <cell r="F8149" t="e">
            <v>#N/A</v>
          </cell>
          <cell r="G8149" t="str">
            <v>&lt;&lt;&lt;&lt;&lt;字段详细信息&gt;&gt;&gt;&gt;&gt;</v>
          </cell>
          <cell r="H8149" t="str">
            <v>TABLE_SCHEMA,TABLE_NAME</v>
          </cell>
        </row>
        <row r="8150">
          <cell r="E8150" t="str">
            <v>TABLES_NM</v>
          </cell>
          <cell r="F8150" t="e">
            <v>#N/A</v>
          </cell>
          <cell r="G8150" t="str">
            <v>&lt;&lt;&lt;&lt;&lt;字段详细信息&gt;&gt;&gt;&gt;&gt;</v>
          </cell>
          <cell r="H8150" t="str">
            <v>TABLE_SCHEMA,TABLE_NAME</v>
          </cell>
        </row>
        <row r="8151">
          <cell r="E8151" t="str">
            <v>TABLES_KF</v>
          </cell>
          <cell r="F8151" t="e">
            <v>#N/A</v>
          </cell>
          <cell r="G8151" t="str">
            <v>&lt;&lt;&lt;&lt;&lt;字段详细信息&gt;&gt;&gt;&gt;&gt;</v>
          </cell>
          <cell r="H8151" t="str">
            <v>TABLE_SCHEMA,TABLE_NAME</v>
          </cell>
        </row>
        <row r="8152">
          <cell r="E8152" t="str">
            <v>TABLES_ECP</v>
          </cell>
          <cell r="F8152" t="e">
            <v>#N/A</v>
          </cell>
          <cell r="G8152" t="str">
            <v>&lt;&lt;&lt;&lt;&lt;字段详细信息&gt;&gt;&gt;&gt;&gt;</v>
          </cell>
          <cell r="H8152" t="str">
            <v>TABLE_SCHEMA,TABLE_NAME</v>
          </cell>
        </row>
        <row r="8153">
          <cell r="E8153" t="str">
            <v>TABLES_CCS</v>
          </cell>
          <cell r="F8153" t="e">
            <v>#N/A</v>
          </cell>
          <cell r="G8153" t="str">
            <v>&lt;&lt;&lt;&lt;&lt;字段详细信息&gt;&gt;&gt;&gt;&gt;</v>
          </cell>
          <cell r="H8153" t="str">
            <v>TABLE_SCHEMA,TABLE_NAME</v>
          </cell>
        </row>
        <row r="8154">
          <cell r="E8154" t="str">
            <v>TABLE_CONSTRAINTS_STMP</v>
          </cell>
          <cell r="F8154" t="e">
            <v>#N/A</v>
          </cell>
          <cell r="G8154" t="str">
            <v>&lt;&lt;&lt;&lt;&lt;字段详细信息&gt;&gt;&gt;&gt;&gt;</v>
          </cell>
          <cell r="H8154" t="str">
            <v>TABLE_SCHEMA,TABLE_NAME,CONSTRAINT_NAME</v>
          </cell>
        </row>
        <row r="8155">
          <cell r="E8155" t="str">
            <v>TABLE_CONSTRAINTS_O2O</v>
          </cell>
          <cell r="F8155" t="e">
            <v>#N/A</v>
          </cell>
          <cell r="G8155" t="str">
            <v>&lt;&lt;&lt;&lt;&lt;字段详细信息&gt;&gt;&gt;&gt;&gt;</v>
          </cell>
          <cell r="H8155" t="str">
            <v>TABLE_SCHEMA,TABLE_NAME,CONSTRAINT_NAME</v>
          </cell>
        </row>
        <row r="8156">
          <cell r="E8156" t="str">
            <v>TABLE_CONSTRAINTS_SCPP</v>
          </cell>
          <cell r="F8156" t="e">
            <v>#N/A</v>
          </cell>
          <cell r="G8156" t="str">
            <v>&lt;&lt;&lt;&lt;&lt;字段详细信息&gt;&gt;&gt;&gt;&gt;</v>
          </cell>
          <cell r="H8156" t="str">
            <v>TABLE_SCHEMA,TABLE_NAME,CONSTRAINT_NAME</v>
          </cell>
        </row>
        <row r="8157">
          <cell r="E8157" t="str">
            <v>TABLE_CONSTRAINTS_NM</v>
          </cell>
          <cell r="F8157" t="e">
            <v>#N/A</v>
          </cell>
          <cell r="G8157" t="str">
            <v>&lt;&lt;&lt;&lt;&lt;字段详细信息&gt;&gt;&gt;&gt;&gt;</v>
          </cell>
          <cell r="H8157" t="str">
            <v>TABLE_SCHEMA,TABLE_NAME,CONSTRAINT_NAME</v>
          </cell>
        </row>
        <row r="8158">
          <cell r="E8158" t="str">
            <v>TABLE_CONSTRAINTS_NR</v>
          </cell>
          <cell r="F8158" t="e">
            <v>#N/A</v>
          </cell>
          <cell r="G8158" t="str">
            <v>&lt;&lt;&lt;&lt;&lt;字段详细信息&gt;&gt;&gt;&gt;&gt;</v>
          </cell>
          <cell r="H8158" t="str">
            <v>TABLE_SCHEMA,TABLE_NAME,CONSTRAINT_NAME</v>
          </cell>
        </row>
        <row r="8159">
          <cell r="E8159" t="str">
            <v>TABLE_CONSTRAINTS_NP</v>
          </cell>
          <cell r="F8159" t="e">
            <v>#N/A</v>
          </cell>
          <cell r="G8159" t="str">
            <v>&lt;&lt;&lt;&lt;&lt;字段详细信息&gt;&gt;&gt;&gt;&gt;</v>
          </cell>
          <cell r="H8159" t="str">
            <v>TABLE_SCHEMA,TABLE_NAME,CONSTRAINT_NAME</v>
          </cell>
        </row>
        <row r="8160">
          <cell r="E8160" t="str">
            <v>TABLE_CONSTRAINTS_NO</v>
          </cell>
          <cell r="F8160" t="e">
            <v>#N/A</v>
          </cell>
          <cell r="G8160" t="str">
            <v>&lt;&lt;&lt;&lt;&lt;字段详细信息&gt;&gt;&gt;&gt;&gt;</v>
          </cell>
          <cell r="H8160" t="str">
            <v>TABLE_SCHEMA,TABLE_NAME,CONSTRAINT_NAME</v>
          </cell>
        </row>
        <row r="8161">
          <cell r="E8161" t="str">
            <v>TABLE_CONSTRAINTS_KF</v>
          </cell>
          <cell r="F8161" t="e">
            <v>#N/A</v>
          </cell>
          <cell r="G8161" t="str">
            <v>&lt;&lt;&lt;&lt;&lt;字段详细信息&gt;&gt;&gt;&gt;&gt;</v>
          </cell>
          <cell r="H8161" t="str">
            <v>TABLE_SCHEMA,TABLE_NAME,CONSTRAINT_NAME</v>
          </cell>
        </row>
        <row r="8162">
          <cell r="E8162" t="str">
            <v>TABLE_CONSTRAINTS_KB</v>
          </cell>
          <cell r="F8162" t="e">
            <v>#N/A</v>
          </cell>
          <cell r="G8162" t="str">
            <v>&lt;&lt;&lt;&lt;&lt;字段详细信息&gt;&gt;&gt;&gt;&gt;</v>
          </cell>
          <cell r="H8162" t="str">
            <v>TABLE_SCHEMA,TABLE_NAME,CONSTRAINT_NAME</v>
          </cell>
        </row>
        <row r="8163">
          <cell r="E8163" t="str">
            <v>TABLE_CONSTRAINTS_FSYZ</v>
          </cell>
          <cell r="F8163" t="e">
            <v>#N/A</v>
          </cell>
          <cell r="G8163" t="str">
            <v>&lt;&lt;&lt;&lt;&lt;字段详细信息&gt;&gt;&gt;&gt;&gt;</v>
          </cell>
          <cell r="H8163" t="str">
            <v>TABLE_SCHEMA,TABLE_NAME,CONSTRAINT_NAME</v>
          </cell>
        </row>
        <row r="8164">
          <cell r="E8164" t="str">
            <v>TABLES</v>
          </cell>
          <cell r="F8164" t="str">
            <v>表信息</v>
          </cell>
          <cell r="G8164" t="str">
            <v>&lt;&lt;&lt;&lt;&lt;字段详细信息&gt;&gt;&gt;&gt;&gt;</v>
          </cell>
          <cell r="H8164" t="str">
            <v>SCHM_NM,TBL_ENG_NM,TBL_TYP</v>
          </cell>
        </row>
        <row r="8165">
          <cell r="E8165" t="str">
            <v>COLUMNS_K9</v>
          </cell>
          <cell r="F8165" t="str">
            <v>#N/A</v>
          </cell>
          <cell r="G8165" t="str">
            <v>&lt;&lt;&lt;&lt;&lt;字段详细信息&gt;&gt;&gt;&gt;&gt;</v>
          </cell>
          <cell r="H8165" t="str">
            <v>TABLE_SCHEMA,TABLE_NAME,COLUMN_NAME</v>
          </cell>
        </row>
        <row r="8166">
          <cell r="E8166" t="str">
            <v>SYSTABCONST_NK</v>
          </cell>
          <cell r="F8166" t="str">
            <v>#N/A</v>
          </cell>
          <cell r="G8166" t="str">
            <v>&lt;&lt;&lt;&lt;&lt;字段详细信息&gt;&gt;&gt;&gt;&gt;</v>
          </cell>
          <cell r="H8166" t="str">
            <v>NAME,TBNAME,TBCREATOR</v>
          </cell>
        </row>
        <row r="8167">
          <cell r="E8167" t="str">
            <v>ALL_TABLES_GAS</v>
          </cell>
          <cell r="F8167" t="str">
            <v>#N/A</v>
          </cell>
          <cell r="G8167" t="str">
            <v>&lt;&lt;&lt;&lt;&lt;字段详细信息&gt;&gt;&gt;&gt;&gt;</v>
          </cell>
          <cell r="H8167" t="str">
            <v>OWNER,TABLE_NAME</v>
          </cell>
        </row>
        <row r="8168">
          <cell r="E8168" t="str">
            <v>SYSTABLES_EBILLS</v>
          </cell>
          <cell r="F8168" t="str">
            <v>#N/A</v>
          </cell>
          <cell r="G8168" t="str">
            <v>&lt;&lt;&lt;&lt;&lt;字段详细信息&gt;&gt;&gt;&gt;&gt;</v>
          </cell>
          <cell r="H8168" t="str">
            <v>CREATOR,NAME</v>
          </cell>
        </row>
        <row r="8169">
          <cell r="E8169" t="str">
            <v>COLUMNS_NC</v>
          </cell>
          <cell r="F8169" t="str">
            <v>#N/A</v>
          </cell>
          <cell r="G8169" t="str">
            <v>&lt;&lt;&lt;&lt;&lt;字段详细信息&gt;&gt;&gt;&gt;&gt;</v>
          </cell>
          <cell r="H8169" t="str">
            <v>TABLE_SCHEMA,TABLE_NAME,COLUMN_NAME</v>
          </cell>
        </row>
        <row r="8170">
          <cell r="E8170" t="str">
            <v>KEY_COLUMN_USAGE_NC</v>
          </cell>
          <cell r="F8170" t="str">
            <v>#N/A</v>
          </cell>
          <cell r="G8170" t="str">
            <v>&lt;&lt;&lt;&lt;&lt;字段详细信息&gt;&gt;&gt;&gt;&gt;</v>
          </cell>
          <cell r="H8170" t="str">
            <v>TABLE_SCHEMA,TABLE_NAME,COLUMN_NAME,CONSTRAINT_NAME</v>
          </cell>
        </row>
        <row r="8171">
          <cell r="E8171" t="str">
            <v>TABLE_CONSTRAINTS_NC</v>
          </cell>
          <cell r="F8171" t="str">
            <v>#N/A</v>
          </cell>
          <cell r="G8171" t="str">
            <v>&lt;&lt;&lt;&lt;&lt;字段详细信息&gt;&gt;&gt;&gt;&gt;</v>
          </cell>
          <cell r="H8171" t="str">
            <v>TABLE_SCHEMA,TABLE_NAME,CONSTRAINT_NAME</v>
          </cell>
        </row>
        <row r="8172">
          <cell r="E8172" t="str">
            <v>ALL_COL_COMMENTS_GAS</v>
          </cell>
          <cell r="F8172" t="str">
            <v>#N/A</v>
          </cell>
          <cell r="G8172" t="str">
            <v>&lt;&lt;&lt;&lt;&lt;字段详细信息&gt;&gt;&gt;&gt;&gt;</v>
          </cell>
          <cell r="H8172" t="str">
            <v>OWNER,TABLE_NAME,COLUMN_NAME</v>
          </cell>
        </row>
        <row r="8173">
          <cell r="E8173" t="str">
            <v>ALL_CONSTRAINTS_GAS</v>
          </cell>
          <cell r="F8173" t="str">
            <v>#N/A</v>
          </cell>
          <cell r="G8173" t="str">
            <v>&lt;&lt;&lt;&lt;&lt;字段详细信息&gt;&gt;&gt;&gt;&gt;</v>
          </cell>
          <cell r="H8173" t="str">
            <v>OWNER,TABLE_NAME,CONSTRAINT_NAME</v>
          </cell>
        </row>
        <row r="8174">
          <cell r="E8174" t="str">
            <v>SYSTABLES_ECIF</v>
          </cell>
          <cell r="F8174" t="str">
            <v>#N/A</v>
          </cell>
          <cell r="G8174" t="str">
            <v>&lt;&lt;&lt;&lt;&lt;字段详细信息&gt;&gt;&gt;&gt;&gt;</v>
          </cell>
          <cell r="H8174" t="str">
            <v>CREATOR,NAME</v>
          </cell>
        </row>
        <row r="8175">
          <cell r="E8175" t="str">
            <v>COLUMNS</v>
          </cell>
          <cell r="F8175" t="str">
            <v>字段信息</v>
          </cell>
          <cell r="G8175" t="str">
            <v>&lt;&lt;&lt;&lt;&lt;字段详细信息&gt;&gt;&gt;&gt;&gt;</v>
          </cell>
          <cell r="H8175" t="str">
            <v>SCHM_NM,TBL_ENG_NM,FIELD_ENG_NM,FIELD_DT_TYP</v>
          </cell>
        </row>
        <row r="8176">
          <cell r="E8176" t="str">
            <v>ALL_TAB_COLUMNS_GAS_20210623_BDW_LX_06</v>
          </cell>
          <cell r="F8176" t="e">
            <v>#N/A</v>
          </cell>
          <cell r="G8176" t="str">
            <v>&lt;&lt;&lt;&lt;&lt;字段详细信息&gt;&gt;&gt;&gt;&gt;</v>
          </cell>
          <cell r="H8176" t="str">
            <v>OWNER,TABLE_NAME,COLUMN_NAME</v>
          </cell>
        </row>
        <row r="8177">
          <cell r="E8177" t="str">
            <v>TABLES_NC</v>
          </cell>
          <cell r="F8177" t="str">
            <v>#N/A</v>
          </cell>
          <cell r="G8177" t="str">
            <v>&lt;&lt;&lt;&lt;&lt;字段详细信息&gt;&gt;&gt;&gt;&gt;</v>
          </cell>
          <cell r="H8177" t="str">
            <v>TABLE_SCHEMA,TABLE_NAME</v>
          </cell>
        </row>
        <row r="8178">
          <cell r="E8178" t="str">
            <v>SYSTABCONST_KHZX</v>
          </cell>
          <cell r="F8178" t="str">
            <v>#N/A</v>
          </cell>
          <cell r="G8178" t="str">
            <v>&lt;&lt;&lt;&lt;&lt;字段详细信息&gt;&gt;&gt;&gt;&gt;</v>
          </cell>
          <cell r="H8178" t="str">
            <v>NAME,TBNAME,TBCREATOR</v>
          </cell>
        </row>
        <row r="8179">
          <cell r="E8179" t="str">
            <v>SYSKEYCOLUSE_KHZX</v>
          </cell>
          <cell r="F8179" t="str">
            <v>#N/A</v>
          </cell>
          <cell r="G8179" t="str">
            <v>&lt;&lt;&lt;&lt;&lt;字段详细信息&gt;&gt;&gt;&gt;&gt;</v>
          </cell>
          <cell r="H8179" t="str">
            <v>TBNAME,TBCREATOR,COLNAME,CONSTNAME</v>
          </cell>
        </row>
        <row r="8180">
          <cell r="E8180" t="str">
            <v>SYSCOLUMNS_KHZX</v>
          </cell>
          <cell r="F8180" t="str">
            <v>#N/A</v>
          </cell>
          <cell r="G8180" t="str">
            <v>&lt;&lt;&lt;&lt;&lt;字段详细信息&gt;&gt;&gt;&gt;&gt;</v>
          </cell>
          <cell r="H8180" t="str">
            <v>NAME,TBNAME,TBCREATOR</v>
          </cell>
        </row>
        <row r="8181">
          <cell r="E8181" t="str">
            <v>SYSTABLES_KHZX</v>
          </cell>
          <cell r="F8181" t="str">
            <v>#N/A</v>
          </cell>
          <cell r="G8181" t="str">
            <v>&lt;&lt;&lt;&lt;&lt;字段详细信息&gt;&gt;&gt;&gt;&gt;</v>
          </cell>
          <cell r="H8181" t="str">
            <v>CREATOR,NAME</v>
          </cell>
        </row>
        <row r="8182">
          <cell r="E8182" t="str">
            <v>SYSTABLES_FAMS</v>
          </cell>
          <cell r="F8182" t="str">
            <v>#N/A</v>
          </cell>
          <cell r="G8182" t="str">
            <v>&lt;&lt;&lt;&lt;&lt;字段详细信息&gt;&gt;&gt;&gt;&gt;</v>
          </cell>
          <cell r="H8182" t="str">
            <v>CREATOR,NAME</v>
          </cell>
        </row>
        <row r="8183">
          <cell r="E8183" t="str">
            <v>ALL_TAB_COMMENTS_GAS</v>
          </cell>
          <cell r="F8183" t="str">
            <v>#N/A</v>
          </cell>
          <cell r="G8183" t="str">
            <v>&lt;&lt;&lt;&lt;&lt;字段详细信息&gt;&gt;&gt;&gt;&gt;</v>
          </cell>
          <cell r="H8183" t="str">
            <v>OWNER,TABLE_NAME,TABLE_TYPE</v>
          </cell>
        </row>
        <row r="8184">
          <cell r="E8184" t="str">
            <v>SYSCOLUMNS_EBILLS</v>
          </cell>
          <cell r="F8184" t="str">
            <v>#N/A</v>
          </cell>
          <cell r="G8184" t="str">
            <v>&lt;&lt;&lt;&lt;&lt;字段详细信息&gt;&gt;&gt;&gt;&gt;</v>
          </cell>
          <cell r="H8184" t="str">
            <v>NAME,TBNAME,TBCREATOR</v>
          </cell>
        </row>
        <row r="8185">
          <cell r="E8185" t="str">
            <v>SYSCOLUMNS_ECIF</v>
          </cell>
          <cell r="F8185" t="str">
            <v>#N/A</v>
          </cell>
          <cell r="G8185" t="str">
            <v>&lt;&lt;&lt;&lt;&lt;字段详细信息&gt;&gt;&gt;&gt;&gt;</v>
          </cell>
          <cell r="H8185" t="str">
            <v>NAME,TBNAME,TBCREATOR</v>
          </cell>
        </row>
        <row r="8186">
          <cell r="E8186" t="str">
            <v>SYSCOLUMNS_FAMS</v>
          </cell>
          <cell r="F8186" t="str">
            <v>#N/A</v>
          </cell>
          <cell r="G8186" t="str">
            <v>&lt;&lt;&lt;&lt;&lt;字段详细信息&gt;&gt;&gt;&gt;&gt;</v>
          </cell>
          <cell r="H8186" t="str">
            <v>NAME,TBNAME,TBCREATOR</v>
          </cell>
        </row>
        <row r="8187">
          <cell r="E8187" t="str">
            <v>SYSKEYCOLUSE_EBILLS</v>
          </cell>
          <cell r="F8187" t="str">
            <v>#N/A</v>
          </cell>
          <cell r="G8187" t="str">
            <v>&lt;&lt;&lt;&lt;&lt;字段详细信息&gt;&gt;&gt;&gt;&gt;</v>
          </cell>
          <cell r="H8187" t="str">
            <v>TBNAME,TBCREATOR,COLNAME,CONSTNAME</v>
          </cell>
        </row>
        <row r="8188">
          <cell r="E8188" t="str">
            <v>SYSKEYCOLUSE_ECIF</v>
          </cell>
          <cell r="F8188" t="str">
            <v>#N/A</v>
          </cell>
          <cell r="G8188" t="str">
            <v>&lt;&lt;&lt;&lt;&lt;字段详细信息&gt;&gt;&gt;&gt;&gt;</v>
          </cell>
          <cell r="H8188" t="str">
            <v>TBNAME,TBCREATOR,COLNAME,CONSTNAME</v>
          </cell>
        </row>
        <row r="8189">
          <cell r="E8189" t="str">
            <v>SYSKEYCOLUSE_FAMS</v>
          </cell>
          <cell r="F8189" t="str">
            <v>#N/A</v>
          </cell>
          <cell r="G8189" t="str">
            <v>&lt;&lt;&lt;&lt;&lt;字段详细信息&gt;&gt;&gt;&gt;&gt;</v>
          </cell>
          <cell r="H8189" t="str">
            <v>TBNAME,TBCREATOR,COLNAME,CONSTNAME</v>
          </cell>
        </row>
        <row r="8190">
          <cell r="E8190" t="str">
            <v>SYSTABCONST_EBILLS</v>
          </cell>
          <cell r="F8190" t="str">
            <v>#N/A</v>
          </cell>
          <cell r="G8190" t="str">
            <v>&lt;&lt;&lt;&lt;&lt;字段详细信息&gt;&gt;&gt;&gt;&gt;</v>
          </cell>
          <cell r="H8190" t="str">
            <v>NAME,TBNAME,TBCREATOR</v>
          </cell>
        </row>
        <row r="8191">
          <cell r="E8191" t="str">
            <v>SYSCOLUMNS_ICS</v>
          </cell>
          <cell r="F8191" t="str">
            <v>#N/A</v>
          </cell>
          <cell r="G8191" t="str">
            <v>&lt;&lt;&lt;&lt;&lt;字段详细信息&gt;&gt;&gt;&gt;&gt;</v>
          </cell>
          <cell r="H8191" t="str">
            <v>NAME,TBNAME,TBCREATOR</v>
          </cell>
        </row>
        <row r="8192">
          <cell r="E8192" t="str">
            <v>SYSCOLUMNS_TBS</v>
          </cell>
          <cell r="F8192" t="str">
            <v>#N/A</v>
          </cell>
          <cell r="G8192" t="str">
            <v>&lt;&lt;&lt;&lt;&lt;字段详细信息&gt;&gt;&gt;&gt;&gt;</v>
          </cell>
          <cell r="H8192" t="str">
            <v>NAME,TBNAME,TBCREATOR</v>
          </cell>
        </row>
        <row r="8193">
          <cell r="E8193" t="str">
            <v>SYSCOLUMNS_YYKT</v>
          </cell>
          <cell r="F8193" t="str">
            <v>#N/A</v>
          </cell>
          <cell r="G8193" t="str">
            <v>&lt;&lt;&lt;&lt;&lt;字段详细信息&gt;&gt;&gt;&gt;&gt;</v>
          </cell>
          <cell r="H8193" t="str">
            <v>NAME,TBNAME,TBCREATOR</v>
          </cell>
        </row>
        <row r="8194">
          <cell r="E8194" t="str">
            <v>SYSKEYCOLUSE_ICS</v>
          </cell>
          <cell r="F8194" t="str">
            <v>#N/A</v>
          </cell>
          <cell r="G8194" t="str">
            <v>&lt;&lt;&lt;&lt;&lt;字段详细信息&gt;&gt;&gt;&gt;&gt;</v>
          </cell>
          <cell r="H8194" t="str">
            <v>TBNAME,TBCREATOR,COLNAME,CONSTNAME</v>
          </cell>
        </row>
        <row r="8195">
          <cell r="E8195" t="str">
            <v>SYSKEYCOLUSE_TBS</v>
          </cell>
          <cell r="F8195" t="str">
            <v>#N/A</v>
          </cell>
          <cell r="G8195" t="str">
            <v>&lt;&lt;&lt;&lt;&lt;字段详细信息&gt;&gt;&gt;&gt;&gt;</v>
          </cell>
          <cell r="H8195" t="str">
            <v>TBNAME,TBCREATOR,COLNAME,CONSTNAME</v>
          </cell>
        </row>
        <row r="8196">
          <cell r="E8196" t="str">
            <v>SYSKEYCOLUSE_YYKT</v>
          </cell>
          <cell r="F8196" t="str">
            <v>#N/A</v>
          </cell>
          <cell r="G8196" t="str">
            <v>&lt;&lt;&lt;&lt;&lt;字段详细信息&gt;&gt;&gt;&gt;&gt;</v>
          </cell>
          <cell r="H8196" t="str">
            <v>TBNAME,TBCREATOR,COLNAME,CONSTNAME</v>
          </cell>
        </row>
        <row r="8197">
          <cell r="E8197" t="str">
            <v>SYSTABCONST_ICS</v>
          </cell>
          <cell r="F8197" t="str">
            <v>#N/A</v>
          </cell>
          <cell r="G8197" t="str">
            <v>&lt;&lt;&lt;&lt;&lt;字段详细信息&gt;&gt;&gt;&gt;&gt;</v>
          </cell>
          <cell r="H8197" t="str">
            <v>NAME,TBNAME,TBCREATOR</v>
          </cell>
        </row>
        <row r="8198">
          <cell r="E8198" t="str">
            <v>SYSTABCONST_TBS</v>
          </cell>
          <cell r="F8198" t="str">
            <v>#N/A</v>
          </cell>
          <cell r="G8198" t="str">
            <v>&lt;&lt;&lt;&lt;&lt;字段详细信息&gt;&gt;&gt;&gt;&gt;</v>
          </cell>
          <cell r="H8198" t="str">
            <v>NAME,TBNAME,TBCREATOR</v>
          </cell>
        </row>
        <row r="8199">
          <cell r="E8199" t="str">
            <v>SYSTABCONST_YYKT</v>
          </cell>
          <cell r="F8199" t="str">
            <v>#N/A</v>
          </cell>
          <cell r="G8199" t="str">
            <v>&lt;&lt;&lt;&lt;&lt;字段详细信息&gt;&gt;&gt;&gt;&gt;</v>
          </cell>
          <cell r="H8199" t="str">
            <v>NAME,TBNAME,TBCREATOR</v>
          </cell>
        </row>
        <row r="8200">
          <cell r="E8200" t="str">
            <v>SYSTABLES_ICS</v>
          </cell>
          <cell r="F8200" t="str">
            <v>#N/A</v>
          </cell>
          <cell r="G8200" t="str">
            <v>&lt;&lt;&lt;&lt;&lt;字段详细信息&gt;&gt;&gt;&gt;&gt;</v>
          </cell>
          <cell r="H8200" t="str">
            <v>CREATOR,NAME</v>
          </cell>
        </row>
        <row r="8201">
          <cell r="E8201" t="str">
            <v>SYSTABLES_TBS</v>
          </cell>
          <cell r="F8201" t="str">
            <v>#N/A</v>
          </cell>
          <cell r="G8201" t="str">
            <v>&lt;&lt;&lt;&lt;&lt;字段详细信息&gt;&gt;&gt;&gt;&gt;</v>
          </cell>
          <cell r="H8201" t="str">
            <v>CREATOR,NAME</v>
          </cell>
        </row>
        <row r="8202">
          <cell r="E8202" t="str">
            <v>SYSTABLES_YYKT</v>
          </cell>
          <cell r="F8202" t="str">
            <v>#N/A</v>
          </cell>
          <cell r="G8202" t="str">
            <v>&lt;&lt;&lt;&lt;&lt;字段详细信息&gt;&gt;&gt;&gt;&gt;</v>
          </cell>
          <cell r="H8202" t="str">
            <v>CREATOR,NAME</v>
          </cell>
        </row>
        <row r="8203">
          <cell r="E8203" t="str">
            <v>SYSKEYCOLUSE_AML</v>
          </cell>
          <cell r="F8203" t="str">
            <v>#N/A</v>
          </cell>
          <cell r="G8203" t="str">
            <v>&lt;&lt;&lt;&lt;&lt;字段详细信息&gt;&gt;&gt;&gt;&gt;</v>
          </cell>
          <cell r="H8203" t="str">
            <v>TBNAME,TBCREATOR,COLNAME,CONSTNAME</v>
          </cell>
        </row>
        <row r="8204">
          <cell r="E8204" t="str">
            <v>SYSTABCONST_AML</v>
          </cell>
          <cell r="F8204" t="str">
            <v>#N/A</v>
          </cell>
          <cell r="G8204" t="str">
            <v>&lt;&lt;&lt;&lt;&lt;字段详细信息&gt;&gt;&gt;&gt;&gt;</v>
          </cell>
          <cell r="H8204" t="str">
            <v>NAME,TBNAME,TBCREATOR</v>
          </cell>
        </row>
        <row r="8205">
          <cell r="E8205" t="str">
            <v>SYSCOLUMNS_AML</v>
          </cell>
          <cell r="F8205" t="str">
            <v>#N/A</v>
          </cell>
          <cell r="G8205" t="str">
            <v>&lt;&lt;&lt;&lt;&lt;字段详细信息&gt;&gt;&gt;&gt;&gt;</v>
          </cell>
          <cell r="H8205" t="str">
            <v>NAME,TBNAME,TBCREATOR</v>
          </cell>
        </row>
        <row r="8206">
          <cell r="E8206" t="str">
            <v>SYSTABLES_AML</v>
          </cell>
          <cell r="F8206" t="str">
            <v>#N/A</v>
          </cell>
          <cell r="G8206" t="str">
            <v>&lt;&lt;&lt;&lt;&lt;字段详细信息&gt;&gt;&gt;&gt;&gt;</v>
          </cell>
          <cell r="H8206" t="str">
            <v>CREATOR,NAME</v>
          </cell>
        </row>
        <row r="8207">
          <cell r="E8207" t="str">
            <v>SYSKEYCOLUSE_NK</v>
          </cell>
          <cell r="F8207" t="str">
            <v>#N/A</v>
          </cell>
          <cell r="G8207" t="str">
            <v>&lt;&lt;&lt;&lt;&lt;字段详细信息&gt;&gt;&gt;&gt;&gt;</v>
          </cell>
          <cell r="H8207" t="str">
            <v>TBNAME,TBCREATOR,COLNAME,CONSTNAME</v>
          </cell>
        </row>
        <row r="8208">
          <cell r="E8208" t="str">
            <v>SYSTABLES_NIM</v>
          </cell>
          <cell r="F8208" t="str">
            <v>#N/A</v>
          </cell>
          <cell r="G8208" t="str">
            <v>&lt;&lt;&lt;&lt;&lt;字段详细信息&gt;&gt;&gt;&gt;&gt;</v>
          </cell>
          <cell r="H8208" t="str">
            <v>CREATOR,NAME</v>
          </cell>
        </row>
        <row r="8209">
          <cell r="E8209" t="str">
            <v>SYSCOLUMNS_NIM</v>
          </cell>
          <cell r="F8209" t="str">
            <v>#N/A</v>
          </cell>
          <cell r="G8209" t="str">
            <v>&lt;&lt;&lt;&lt;&lt;字段详细信息&gt;&gt;&gt;&gt;&gt;</v>
          </cell>
          <cell r="H8209" t="str">
            <v>NAME,TBNAME,TBCREATOR</v>
          </cell>
        </row>
        <row r="8210">
          <cell r="E8210" t="str">
            <v>SYSTABCONST_NIM</v>
          </cell>
          <cell r="F8210" t="str">
            <v>#N/A</v>
          </cell>
          <cell r="G8210" t="str">
            <v>&lt;&lt;&lt;&lt;&lt;字段详细信息&gt;&gt;&gt;&gt;&gt;</v>
          </cell>
          <cell r="H8210" t="str">
            <v>NAME,TBNAME,TBCREATOR</v>
          </cell>
        </row>
        <row r="8211">
          <cell r="E8211" t="str">
            <v>SYSKEYCOLUSE_NIM</v>
          </cell>
          <cell r="F8211" t="str">
            <v>#N/A</v>
          </cell>
          <cell r="G8211" t="str">
            <v>&lt;&lt;&lt;&lt;&lt;字段详细信息&gt;&gt;&gt;&gt;&gt;</v>
          </cell>
          <cell r="H8211" t="str">
            <v>TBNAME,TBCREATOR,COLNAME,CONSTNAME</v>
          </cell>
        </row>
        <row r="8212">
          <cell r="E8212" t="str">
            <v>SYSTABLES_PYMT</v>
          </cell>
          <cell r="F8212" t="str">
            <v>#N/A</v>
          </cell>
          <cell r="G8212" t="str">
            <v>&lt;&lt;&lt;&lt;&lt;字段详细信息&gt;&gt;&gt;&gt;&gt;</v>
          </cell>
          <cell r="H8212" t="str">
            <v>CREATOR,NAME</v>
          </cell>
        </row>
        <row r="8213">
          <cell r="E8213" t="str">
            <v>SYSCOLUMNS_PYMT</v>
          </cell>
          <cell r="F8213" t="str">
            <v>#N/A</v>
          </cell>
          <cell r="G8213" t="str">
            <v>&lt;&lt;&lt;&lt;&lt;字段详细信息&gt;&gt;&gt;&gt;&gt;</v>
          </cell>
          <cell r="H8213" t="str">
            <v>NAME,TBNAME,TBCREATOR</v>
          </cell>
        </row>
        <row r="8214">
          <cell r="E8214" t="str">
            <v>SYSTABCONST_PYMT</v>
          </cell>
          <cell r="F8214" t="str">
            <v>#N/A</v>
          </cell>
          <cell r="G8214" t="str">
            <v>&lt;&lt;&lt;&lt;&lt;字段详细信息&gt;&gt;&gt;&gt;&gt;</v>
          </cell>
          <cell r="H8214" t="str">
            <v>NAME,TBNAME,TBCREATOR</v>
          </cell>
        </row>
        <row r="8215">
          <cell r="E8215" t="str">
            <v>SYSKEYCOLUSE_PYMT</v>
          </cell>
          <cell r="F8215" t="str">
            <v>#N/A</v>
          </cell>
          <cell r="G8215" t="str">
            <v>&lt;&lt;&lt;&lt;&lt;字段详细信息&gt;&gt;&gt;&gt;&gt;</v>
          </cell>
          <cell r="H8215" t="str">
            <v>TBNAME,TBCREATOR,COLNAME,CONSTNAME</v>
          </cell>
        </row>
        <row r="8216">
          <cell r="E8216" t="str">
            <v>SYSTABLES_SCB</v>
          </cell>
          <cell r="F8216" t="str">
            <v>#N/A</v>
          </cell>
          <cell r="G8216" t="str">
            <v>&lt;&lt;&lt;&lt;&lt;字段详细信息&gt;&gt;&gt;&gt;&gt;</v>
          </cell>
          <cell r="H8216" t="str">
            <v>CREATOR,NAME</v>
          </cell>
        </row>
        <row r="8217">
          <cell r="E8217" t="str">
            <v>SYSCOLUMNS_SCB</v>
          </cell>
          <cell r="F8217" t="str">
            <v>#N/A</v>
          </cell>
          <cell r="G8217" t="str">
            <v>&lt;&lt;&lt;&lt;&lt;字段详细信息&gt;&gt;&gt;&gt;&gt;</v>
          </cell>
          <cell r="H8217" t="str">
            <v>NAME,TBNAME,TBCREATOR</v>
          </cell>
        </row>
        <row r="8218">
          <cell r="E8218" t="str">
            <v>SYSTABCONST_SCB</v>
          </cell>
          <cell r="F8218" t="str">
            <v>#N/A</v>
          </cell>
          <cell r="G8218" t="str">
            <v>&lt;&lt;&lt;&lt;&lt;字段详细信息&gt;&gt;&gt;&gt;&gt;</v>
          </cell>
          <cell r="H8218" t="str">
            <v>NAME,TBNAME,TBCREATOR</v>
          </cell>
        </row>
        <row r="8219">
          <cell r="E8219" t="str">
            <v>SYSKEYCOLUSE_SCB</v>
          </cell>
          <cell r="F8219" t="str">
            <v>#N/A</v>
          </cell>
          <cell r="G8219" t="str">
            <v>&lt;&lt;&lt;&lt;&lt;字段详细信息&gt;&gt;&gt;&gt;&gt;</v>
          </cell>
          <cell r="H8219" t="str">
            <v>TBNAME,TBCREATOR,COLNAME,CONSTNAME</v>
          </cell>
        </row>
        <row r="8220">
          <cell r="E8220" t="str">
            <v>SYSTABLES_GQGL</v>
          </cell>
          <cell r="F8220" t="str">
            <v>#N/A</v>
          </cell>
          <cell r="G8220" t="str">
            <v>&lt;&lt;&lt;&lt;&lt;字段详细信息&gt;&gt;&gt;&gt;&gt;</v>
          </cell>
          <cell r="H8220" t="str">
            <v>CREATOR,NAME</v>
          </cell>
        </row>
        <row r="8221">
          <cell r="E8221" t="str">
            <v>SYSTABCONST_GQGL</v>
          </cell>
          <cell r="F8221" t="str">
            <v>#N/A</v>
          </cell>
          <cell r="G8221" t="str">
            <v>&lt;&lt;&lt;&lt;&lt;字段详细信息&gt;&gt;&gt;&gt;&gt;</v>
          </cell>
          <cell r="H8221" t="str">
            <v>NAME,TBNAME,TBCREATOR</v>
          </cell>
        </row>
        <row r="8222">
          <cell r="E8222" t="str">
            <v>SYSKEYCOLUSE_GQGL</v>
          </cell>
          <cell r="F8222" t="str">
            <v>#N/A</v>
          </cell>
          <cell r="G8222" t="str">
            <v>&lt;&lt;&lt;&lt;&lt;字段详细信息&gt;&gt;&gt;&gt;&gt;</v>
          </cell>
          <cell r="H8222" t="str">
            <v>TBNAME,TBCREATOR,COLNAME,CONSTNAME</v>
          </cell>
        </row>
        <row r="8223">
          <cell r="E8223" t="str">
            <v>SYSCOLUMNS_GQGL</v>
          </cell>
          <cell r="F8223" t="str">
            <v>#N/A</v>
          </cell>
          <cell r="G8223" t="str">
            <v>&lt;&lt;&lt;&lt;&lt;字段详细信息&gt;&gt;&gt;&gt;&gt;</v>
          </cell>
          <cell r="H8223" t="str">
            <v>NAME,TBNAME,TBCREATOR</v>
          </cell>
        </row>
        <row r="8224">
          <cell r="E8224" t="str">
            <v>SYSCOLUMNS_CSD</v>
          </cell>
          <cell r="F8224" t="str">
            <v>#N/A</v>
          </cell>
          <cell r="G8224" t="str">
            <v>&lt;&lt;&lt;&lt;&lt;字段详细信息&gt;&gt;&gt;&gt;&gt;</v>
          </cell>
          <cell r="H8224" t="str">
            <v>NAME,TBNAME,TBCREATOR</v>
          </cell>
        </row>
        <row r="8225">
          <cell r="E8225" t="str">
            <v>SYSCOLUMNS_FSS</v>
          </cell>
          <cell r="F8225" t="str">
            <v>#N/A</v>
          </cell>
          <cell r="G8225" t="str">
            <v>&lt;&lt;&lt;&lt;&lt;字段详细信息&gt;&gt;&gt;&gt;&gt;</v>
          </cell>
          <cell r="H8225" t="str">
            <v>NAME,TBNAME,TBCREATOR</v>
          </cell>
        </row>
        <row r="8226">
          <cell r="E8226" t="str">
            <v>SYSCOLUMNS_IST1104</v>
          </cell>
          <cell r="F8226" t="str">
            <v>#N/A</v>
          </cell>
          <cell r="G8226" t="str">
            <v>&lt;&lt;&lt;&lt;&lt;字段详细信息&gt;&gt;&gt;&gt;&gt;</v>
          </cell>
          <cell r="H8226" t="str">
            <v>NAME,TBNAME,TBCREATOR</v>
          </cell>
        </row>
        <row r="8227">
          <cell r="E8227" t="str">
            <v>SYSCOLUMNS_ROOM</v>
          </cell>
          <cell r="F8227" t="str">
            <v>#N/A</v>
          </cell>
          <cell r="G8227" t="str">
            <v>&lt;&lt;&lt;&lt;&lt;字段详细信息&gt;&gt;&gt;&gt;&gt;</v>
          </cell>
          <cell r="H8227" t="str">
            <v>NAME,TBNAME,TBCREATOR</v>
          </cell>
        </row>
        <row r="8228">
          <cell r="E8228" t="str">
            <v>SYSKEYCOLUSE_CSD</v>
          </cell>
          <cell r="F8228" t="str">
            <v>#N/A</v>
          </cell>
          <cell r="G8228" t="str">
            <v>&lt;&lt;&lt;&lt;&lt;字段详细信息&gt;&gt;&gt;&gt;&gt;</v>
          </cell>
          <cell r="H8228" t="str">
            <v>TBNAME,TBCREATOR,COLNAME,CONSTNAME</v>
          </cell>
        </row>
        <row r="8229">
          <cell r="E8229" t="str">
            <v>SYSKEYCOLUSE_FSS</v>
          </cell>
          <cell r="F8229" t="str">
            <v>#N/A</v>
          </cell>
          <cell r="G8229" t="str">
            <v>&lt;&lt;&lt;&lt;&lt;字段详细信息&gt;&gt;&gt;&gt;&gt;</v>
          </cell>
          <cell r="H8229" t="str">
            <v>TBNAME,TBCREATOR,COLNAME,CONSTNAME</v>
          </cell>
        </row>
        <row r="8230">
          <cell r="E8230" t="str">
            <v>ALL_CONS_COLUMNS_GAS</v>
          </cell>
          <cell r="F8230" t="str">
            <v>#N/A</v>
          </cell>
          <cell r="G8230" t="str">
            <v>&lt;&lt;&lt;&lt;&lt;字段详细信息&gt;&gt;&gt;&gt;&gt;</v>
          </cell>
          <cell r="H8230" t="str">
            <v>OWNER,TABLE_NAME,CONSTRAINT_NAME,COLUMN_NAME</v>
          </cell>
        </row>
        <row r="8231">
          <cell r="E8231" t="str">
            <v>SYSKEYCOLUSE_IST1104</v>
          </cell>
          <cell r="F8231" t="str">
            <v>#N/A</v>
          </cell>
          <cell r="G8231" t="str">
            <v>&lt;&lt;&lt;&lt;&lt;字段详细信息&gt;&gt;&gt;&gt;&gt;</v>
          </cell>
          <cell r="H8231" t="str">
            <v>TBNAME,TBCREATOR,COLNAME,CONSTNAME</v>
          </cell>
        </row>
        <row r="8232">
          <cell r="E8232" t="str">
            <v>SYSKEYCOLUSE_ROOM</v>
          </cell>
          <cell r="F8232" t="str">
            <v>#N/A</v>
          </cell>
          <cell r="G8232" t="str">
            <v>&lt;&lt;&lt;&lt;&lt;字段详细信息&gt;&gt;&gt;&gt;&gt;</v>
          </cell>
          <cell r="H8232" t="str">
            <v>TBNAME,TBCREATOR,COLNAME,CONSTNAME</v>
          </cell>
        </row>
        <row r="8233">
          <cell r="E8233" t="str">
            <v>SYSTABCONST_CSD</v>
          </cell>
          <cell r="F8233" t="str">
            <v>#N/A</v>
          </cell>
          <cell r="G8233" t="str">
            <v>&lt;&lt;&lt;&lt;&lt;字段详细信息&gt;&gt;&gt;&gt;&gt;</v>
          </cell>
          <cell r="H8233" t="str">
            <v>NAME,TBNAME,TBCREATOR</v>
          </cell>
        </row>
        <row r="8234">
          <cell r="E8234" t="str">
            <v>SYSTABCONST_FSS</v>
          </cell>
          <cell r="F8234" t="str">
            <v>#N/A</v>
          </cell>
          <cell r="G8234" t="str">
            <v>&lt;&lt;&lt;&lt;&lt;字段详细信息&gt;&gt;&gt;&gt;&gt;</v>
          </cell>
          <cell r="H8234" t="str">
            <v>NAME,TBNAME,TBCREATOR</v>
          </cell>
        </row>
        <row r="8235">
          <cell r="E8235" t="str">
            <v>SYSTABCONST_IST1104</v>
          </cell>
          <cell r="F8235" t="str">
            <v>#N/A</v>
          </cell>
          <cell r="G8235" t="str">
            <v>&lt;&lt;&lt;&lt;&lt;字段详细信息&gt;&gt;&gt;&gt;&gt;</v>
          </cell>
          <cell r="H8235" t="str">
            <v>NAME,TBNAME,TBCREATOR</v>
          </cell>
        </row>
        <row r="8236">
          <cell r="E8236" t="str">
            <v>SYSTABCONST_ROOM</v>
          </cell>
          <cell r="F8236" t="str">
            <v>#N/A</v>
          </cell>
          <cell r="G8236" t="str">
            <v>&lt;&lt;&lt;&lt;&lt;字段详细信息&gt;&gt;&gt;&gt;&gt;</v>
          </cell>
          <cell r="H8236" t="str">
            <v>NAME,TBNAME,TBCREATOR</v>
          </cell>
        </row>
        <row r="8237">
          <cell r="E8237" t="str">
            <v>SYSTABLES_CSD</v>
          </cell>
          <cell r="F8237" t="str">
            <v>#N/A</v>
          </cell>
          <cell r="G8237" t="str">
            <v>&lt;&lt;&lt;&lt;&lt;字段详细信息&gt;&gt;&gt;&gt;&gt;</v>
          </cell>
          <cell r="H8237" t="str">
            <v>CREATOR,NAME</v>
          </cell>
        </row>
        <row r="8238">
          <cell r="E8238" t="str">
            <v>SYSTABLES_FSS</v>
          </cell>
          <cell r="F8238" t="str">
            <v>#N/A</v>
          </cell>
          <cell r="G8238" t="str">
            <v>&lt;&lt;&lt;&lt;&lt;字段详细信息&gt;&gt;&gt;&gt;&gt;</v>
          </cell>
          <cell r="H8238" t="str">
            <v>CREATOR,NAME</v>
          </cell>
        </row>
        <row r="8239">
          <cell r="E8239" t="str">
            <v>SYSTABLES_IST1104</v>
          </cell>
          <cell r="F8239" t="str">
            <v>#N/A</v>
          </cell>
          <cell r="G8239" t="str">
            <v>&lt;&lt;&lt;&lt;&lt;字段详细信息&gt;&gt;&gt;&gt;&gt;</v>
          </cell>
          <cell r="H8239" t="str">
            <v>CREATOR,NAME</v>
          </cell>
        </row>
        <row r="8240">
          <cell r="E8240" t="str">
            <v>SYSTABLES_ROOM</v>
          </cell>
          <cell r="F8240" t="str">
            <v>#N/A</v>
          </cell>
          <cell r="G8240" t="str">
            <v>&lt;&lt;&lt;&lt;&lt;字段详细信息&gt;&gt;&gt;&gt;&gt;</v>
          </cell>
          <cell r="H8240" t="str">
            <v>CREATOR,NAME</v>
          </cell>
        </row>
        <row r="8241">
          <cell r="E8241" t="str">
            <v>SYSTABLES_BIEE</v>
          </cell>
          <cell r="F8241" t="str">
            <v>#N/A</v>
          </cell>
          <cell r="G8241" t="str">
            <v>&lt;&lt;&lt;&lt;&lt;字段详细信息&gt;&gt;&gt;&gt;&gt;</v>
          </cell>
          <cell r="H8241" t="str">
            <v>CREATOR,NAME</v>
          </cell>
        </row>
        <row r="8242">
          <cell r="E8242" t="str">
            <v>SYSTABCONST_BIEE</v>
          </cell>
          <cell r="F8242" t="str">
            <v>#N/A</v>
          </cell>
          <cell r="G8242" t="str">
            <v>&lt;&lt;&lt;&lt;&lt;字段详细信息&gt;&gt;&gt;&gt;&gt;</v>
          </cell>
          <cell r="H8242" t="str">
            <v>NAME,TBNAME,TBCREATOR</v>
          </cell>
        </row>
        <row r="8243">
          <cell r="E8243" t="str">
            <v>SYSKEYCOLUSE_BIEE</v>
          </cell>
          <cell r="F8243" t="str">
            <v>#N/A</v>
          </cell>
          <cell r="G8243" t="str">
            <v>&lt;&lt;&lt;&lt;&lt;字段详细信息&gt;&gt;&gt;&gt;&gt;</v>
          </cell>
          <cell r="H8243" t="str">
            <v>TBNAME,TBCREATOR,COLNAME,CONSTNAME</v>
          </cell>
        </row>
        <row r="8244">
          <cell r="E8244" t="str">
            <v>SYSCOLUMNS_BIEE</v>
          </cell>
          <cell r="F8244" t="str">
            <v>#N/A</v>
          </cell>
          <cell r="G8244" t="str">
            <v>&lt;&lt;&lt;&lt;&lt;字段详细信息&gt;&gt;&gt;&gt;&gt;</v>
          </cell>
          <cell r="H8244" t="str">
            <v>NAME,TBNAME,TBCREATOR</v>
          </cell>
        </row>
        <row r="8245">
          <cell r="E8245" t="str">
            <v>SYSTABLES_BBEP</v>
          </cell>
          <cell r="F8245" t="str">
            <v>#N/A</v>
          </cell>
          <cell r="G8245" t="str">
            <v>&lt;&lt;&lt;&lt;&lt;字段详细信息&gt;&gt;&gt;&gt;&gt;</v>
          </cell>
          <cell r="H8245" t="str">
            <v>CREATOR,NAME</v>
          </cell>
        </row>
        <row r="8246">
          <cell r="E8246" t="str">
            <v>SYSTABCONST_XDZX</v>
          </cell>
          <cell r="F8246" t="str">
            <v>#N/A</v>
          </cell>
          <cell r="G8246" t="str">
            <v>&lt;&lt;&lt;&lt;&lt;字段详细信息&gt;&gt;&gt;&gt;&gt;</v>
          </cell>
          <cell r="H8246" t="str">
            <v>NAME,TBNAME,TBCREATOR</v>
          </cell>
        </row>
        <row r="8247">
          <cell r="E8247" t="str">
            <v>SYSTABCONST_BBEP</v>
          </cell>
          <cell r="F8247" t="str">
            <v>#N/A</v>
          </cell>
          <cell r="G8247" t="str">
            <v>&lt;&lt;&lt;&lt;&lt;字段详细信息&gt;&gt;&gt;&gt;&gt;</v>
          </cell>
          <cell r="H8247" t="str">
            <v>NAME,TBNAME,TBCREATOR</v>
          </cell>
        </row>
        <row r="8248">
          <cell r="E8248" t="str">
            <v>SYSKEYCOLUSE_XDZX</v>
          </cell>
          <cell r="F8248" t="str">
            <v>#N/A</v>
          </cell>
          <cell r="G8248" t="str">
            <v>&lt;&lt;&lt;&lt;&lt;字段详细信息&gt;&gt;&gt;&gt;&gt;</v>
          </cell>
          <cell r="H8248" t="str">
            <v>TBNAME,TBCREATOR,COLNAME,CONSTNAME</v>
          </cell>
        </row>
        <row r="8249">
          <cell r="E8249" t="str">
            <v>SYSKEYCOLUSE_BBEP</v>
          </cell>
          <cell r="F8249" t="str">
            <v>#N/A</v>
          </cell>
          <cell r="G8249" t="str">
            <v>&lt;&lt;&lt;&lt;&lt;字段详细信息&gt;&gt;&gt;&gt;&gt;</v>
          </cell>
          <cell r="H8249" t="str">
            <v>TBNAME,TBCREATOR,COLNAME,CONSTNAME</v>
          </cell>
        </row>
        <row r="8250">
          <cell r="E8250" t="str">
            <v>SYSCOLUMNS_XDZX</v>
          </cell>
          <cell r="F8250" t="str">
            <v>#N/A</v>
          </cell>
          <cell r="G8250" t="str">
            <v>&lt;&lt;&lt;&lt;&lt;字段详细信息&gt;&gt;&gt;&gt;&gt;</v>
          </cell>
          <cell r="H8250" t="str">
            <v>NAME,TBNAME,TBCREATOR</v>
          </cell>
        </row>
        <row r="8251">
          <cell r="E8251" t="str">
            <v>SYSCOLUMNS_BBEP</v>
          </cell>
          <cell r="F8251" t="str">
            <v>#N/A</v>
          </cell>
          <cell r="G8251" t="str">
            <v>&lt;&lt;&lt;&lt;&lt;字段详细信息&gt;&gt;&gt;&gt;&gt;</v>
          </cell>
          <cell r="H8251" t="str">
            <v>NAME,TBNAME,TBCREATOR</v>
          </cell>
        </row>
        <row r="8252">
          <cell r="E8252" t="str">
            <v>SYSTABLES_XDZX</v>
          </cell>
          <cell r="F8252" t="str">
            <v>#N/A</v>
          </cell>
          <cell r="G8252" t="str">
            <v>&lt;&lt;&lt;&lt;&lt;字段详细信息&gt;&gt;&gt;&gt;&gt;</v>
          </cell>
          <cell r="H8252" t="str">
            <v>CREATOR,NAME</v>
          </cell>
        </row>
        <row r="8253">
          <cell r="E8253" t="str">
            <v>SYSTABLES_CRS</v>
          </cell>
          <cell r="F8253" t="str">
            <v>#N/A</v>
          </cell>
          <cell r="G8253" t="str">
            <v>&lt;&lt;&lt;&lt;&lt;字段详细信息&gt;&gt;&gt;&gt;&gt;</v>
          </cell>
          <cell r="H8253" t="str">
            <v>CREATOR,NAME</v>
          </cell>
        </row>
        <row r="8254">
          <cell r="E8254" t="str">
            <v>SYSTABCONST_CRS</v>
          </cell>
          <cell r="F8254" t="str">
            <v>#N/A</v>
          </cell>
          <cell r="G8254" t="str">
            <v>&lt;&lt;&lt;&lt;&lt;字段详细信息&gt;&gt;&gt;&gt;&gt;</v>
          </cell>
          <cell r="H8254" t="str">
            <v>NAME,TBNAME,TBCREATOR</v>
          </cell>
        </row>
        <row r="8255">
          <cell r="E8255" t="str">
            <v>SYSKEYCOLUSE_CRS</v>
          </cell>
          <cell r="F8255" t="str">
            <v>#N/A</v>
          </cell>
          <cell r="G8255" t="str">
            <v>&lt;&lt;&lt;&lt;&lt;字段详细信息&gt;&gt;&gt;&gt;&gt;</v>
          </cell>
          <cell r="H8255" t="str">
            <v>TBNAME,TBCREATOR,COLNAME,CONSTNAME</v>
          </cell>
        </row>
        <row r="8256">
          <cell r="E8256" t="str">
            <v>SYSCOLUMNS_CRS</v>
          </cell>
          <cell r="F8256" t="str">
            <v>#N/A</v>
          </cell>
          <cell r="G8256" t="str">
            <v>&lt;&lt;&lt;&lt;&lt;字段详细信息&gt;&gt;&gt;&gt;&gt;</v>
          </cell>
          <cell r="H8256" t="str">
            <v>NAME,TBNAME,TBCREATOR</v>
          </cell>
        </row>
        <row r="8257">
          <cell r="E8257" t="str">
            <v>TABLE_CONSTRAINTS_FMIS</v>
          </cell>
          <cell r="F8257" t="str">
            <v>#N/A</v>
          </cell>
          <cell r="G8257" t="str">
            <v>&lt;&lt;&lt;&lt;&lt;字段详细信息&gt;&gt;&gt;&gt;&gt;</v>
          </cell>
          <cell r="H8257" t="str">
            <v>TABLE_SCHEMA,TABLE_NAME,CONSTRAINT_NAME</v>
          </cell>
        </row>
        <row r="8258">
          <cell r="E8258" t="str">
            <v>TABLES_FMIS</v>
          </cell>
          <cell r="F8258" t="str">
            <v>#N/A</v>
          </cell>
          <cell r="G8258" t="str">
            <v>&lt;&lt;&lt;&lt;&lt;字段详细信息&gt;&gt;&gt;&gt;&gt;</v>
          </cell>
          <cell r="H8258" t="str">
            <v>TABLE_SCHEMA,TABLE_NAME</v>
          </cell>
        </row>
        <row r="8259">
          <cell r="E8259" t="str">
            <v>COLUMNS_FMIS</v>
          </cell>
          <cell r="F8259" t="str">
            <v>#N/A</v>
          </cell>
          <cell r="G8259" t="str">
            <v>&lt;&lt;&lt;&lt;&lt;字段详细信息&gt;&gt;&gt;&gt;&gt;</v>
          </cell>
          <cell r="H8259" t="str">
            <v>TABLE_SCHEMA,TABLE_NAME,COLUMN_NAME</v>
          </cell>
        </row>
        <row r="8260">
          <cell r="E8260" t="str">
            <v>KEY_COLUMN_USAGE_FMIS</v>
          </cell>
          <cell r="F8260" t="str">
            <v>#N/A</v>
          </cell>
          <cell r="G8260" t="str">
            <v>&lt;&lt;&lt;&lt;&lt;字段详细信息&gt;&gt;&gt;&gt;&gt;</v>
          </cell>
          <cell r="H8260" t="str">
            <v>TABLE_SCHEMA,TABLE_NAME,COLUMN_NAME,CONSTRAINT_NAME</v>
          </cell>
        </row>
        <row r="8261">
          <cell r="E8261" t="str">
            <v>COLUMNS_ICM</v>
          </cell>
          <cell r="F8261" t="str">
            <v>#N/A</v>
          </cell>
          <cell r="G8261" t="str">
            <v>&lt;&lt;&lt;&lt;&lt;字段详细信息&gt;&gt;&gt;&gt;&gt;</v>
          </cell>
          <cell r="H8261" t="str">
            <v>TABLE_SCHEMA,TABLE_NAME,COLUMN_NAME</v>
          </cell>
        </row>
        <row r="8262">
          <cell r="E8262" t="str">
            <v>TABLES_ICM</v>
          </cell>
          <cell r="F8262" t="str">
            <v>#N/A</v>
          </cell>
          <cell r="G8262" t="str">
            <v>&lt;&lt;&lt;&lt;&lt;字段详细信息&gt;&gt;&gt;&gt;&gt;</v>
          </cell>
          <cell r="H8262" t="str">
            <v>TABLE_SCHEMA,TABLE_NAME</v>
          </cell>
        </row>
        <row r="8263">
          <cell r="E8263" t="str">
            <v>TABLE_CONSTRAINTS_ICM</v>
          </cell>
          <cell r="F8263" t="str">
            <v>#N/A</v>
          </cell>
          <cell r="G8263" t="str">
            <v>&lt;&lt;&lt;&lt;&lt;字段详细信息&gt;&gt;&gt;&gt;&gt;</v>
          </cell>
          <cell r="H8263" t="str">
            <v>TABLE_SCHEMA,TABLE_NAME,CONSTRAINT_NAME</v>
          </cell>
        </row>
        <row r="8264">
          <cell r="E8264" t="str">
            <v>KEY_COLUMN_USAGE_ICM</v>
          </cell>
          <cell r="F8264" t="str">
            <v>#N/A</v>
          </cell>
          <cell r="G8264" t="str">
            <v>&lt;&lt;&lt;&lt;&lt;字段详细信息&gt;&gt;&gt;&gt;&gt;</v>
          </cell>
          <cell r="H8264" t="str">
            <v>TABLE_SCHEMA,TABLE_NAME,COLUMN_NAME,CONSTRAINT_NAME</v>
          </cell>
        </row>
        <row r="8265">
          <cell r="E8265" t="str">
            <v>COLUMNS_ICT</v>
          </cell>
          <cell r="F8265" t="str">
            <v>#N/A</v>
          </cell>
          <cell r="G8265" t="str">
            <v>&lt;&lt;&lt;&lt;&lt;字段详细信息&gt;&gt;&gt;&gt;&gt;</v>
          </cell>
          <cell r="H8265" t="str">
            <v>TABLE_SCHEMA,TABLE_NAME,COLUMN_NAME</v>
          </cell>
        </row>
        <row r="8266">
          <cell r="E8266" t="str">
            <v>TABLES_ICT</v>
          </cell>
          <cell r="F8266" t="str">
            <v>#N/A</v>
          </cell>
          <cell r="G8266" t="str">
            <v>&lt;&lt;&lt;&lt;&lt;字段详细信息&gt;&gt;&gt;&gt;&gt;</v>
          </cell>
          <cell r="H8266" t="str">
            <v>TABLE_SCHEMA,TABLE_NAME</v>
          </cell>
        </row>
        <row r="8267">
          <cell r="E8267" t="str">
            <v>TABLE_CONSTRAINTS_ICT</v>
          </cell>
          <cell r="F8267" t="str">
            <v>#N/A</v>
          </cell>
          <cell r="G8267" t="str">
            <v>&lt;&lt;&lt;&lt;&lt;字段详细信息&gt;&gt;&gt;&gt;&gt;</v>
          </cell>
          <cell r="H8267" t="str">
            <v>TABLE_SCHEMA,TABLE_NAME,CONSTRAINT_NAME</v>
          </cell>
        </row>
        <row r="8268">
          <cell r="E8268" t="str">
            <v>KEY_COLUMN_USAGE_ICT</v>
          </cell>
          <cell r="F8268" t="str">
            <v>#N/A</v>
          </cell>
          <cell r="G8268" t="str">
            <v>&lt;&lt;&lt;&lt;&lt;字段详细信息&gt;&gt;&gt;&gt;&gt;</v>
          </cell>
          <cell r="H8268" t="str">
            <v>TABLE_SCHEMA,TABLE_NAME,COLUMN_NAME,CONSTRAINT_NAME</v>
          </cell>
        </row>
        <row r="8269">
          <cell r="E8269" t="str">
            <v>COLUMNS_IPW</v>
          </cell>
          <cell r="F8269" t="str">
            <v>#N/A</v>
          </cell>
          <cell r="G8269" t="str">
            <v>&lt;&lt;&lt;&lt;&lt;字段详细信息&gt;&gt;&gt;&gt;&gt;</v>
          </cell>
          <cell r="H8269" t="str">
            <v>TABLE_SCHEMA,TABLE_NAME,COLUMN_NAME</v>
          </cell>
        </row>
        <row r="8270">
          <cell r="E8270" t="str">
            <v>TABLES_IPW</v>
          </cell>
          <cell r="F8270" t="str">
            <v>#N/A</v>
          </cell>
          <cell r="G8270" t="str">
            <v>&lt;&lt;&lt;&lt;&lt;字段详细信息&gt;&gt;&gt;&gt;&gt;</v>
          </cell>
          <cell r="H8270" t="str">
            <v>TABLE_SCHEMA,TABLE_NAME</v>
          </cell>
        </row>
        <row r="8271">
          <cell r="E8271" t="str">
            <v>TABLE_CONSTRAINTS_IPW</v>
          </cell>
          <cell r="F8271" t="str">
            <v>#N/A</v>
          </cell>
          <cell r="G8271" t="str">
            <v>&lt;&lt;&lt;&lt;&lt;字段详细信息&gt;&gt;&gt;&gt;&gt;</v>
          </cell>
          <cell r="H8271" t="str">
            <v>TABLE_SCHEMA,TABLE_NAME,CONSTRAINT_NAME</v>
          </cell>
        </row>
        <row r="8272">
          <cell r="E8272" t="str">
            <v>KEY_COLUMN_USAGE_IPW</v>
          </cell>
          <cell r="F8272" t="str">
            <v>#N/A</v>
          </cell>
          <cell r="G8272" t="str">
            <v>&lt;&lt;&lt;&lt;&lt;字段详细信息&gt;&gt;&gt;&gt;&gt;</v>
          </cell>
          <cell r="H8272" t="str">
            <v>TABLE_SCHEMA,TABLE_NAME,COLUMN_NAME,CONSTRAINT_NAME</v>
          </cell>
        </row>
        <row r="8273">
          <cell r="E8273" t="str">
            <v>COLUMNS_KC</v>
          </cell>
          <cell r="F8273" t="str">
            <v>#N/A</v>
          </cell>
          <cell r="G8273" t="str">
            <v>&lt;&lt;&lt;&lt;&lt;字段详细信息&gt;&gt;&gt;&gt;&gt;</v>
          </cell>
          <cell r="H8273" t="str">
            <v>TABLE_SCHEMA,TABLE_NAME,COLUMN_NAME</v>
          </cell>
        </row>
        <row r="8274">
          <cell r="E8274" t="str">
            <v>COLUMNS_KD</v>
          </cell>
          <cell r="F8274" t="str">
            <v>#N/A</v>
          </cell>
          <cell r="G8274" t="str">
            <v>&lt;&lt;&lt;&lt;&lt;字段详细信息&gt;&gt;&gt;&gt;&gt;</v>
          </cell>
          <cell r="H8274" t="str">
            <v>TABLE_SCHEMA,TABLE_NAME,COLUMN_NAME</v>
          </cell>
        </row>
        <row r="8275">
          <cell r="E8275" t="str">
            <v>KEY_COLUMN_USAGE_K9</v>
          </cell>
          <cell r="F8275" t="str">
            <v>#N/A</v>
          </cell>
          <cell r="G8275" t="str">
            <v>&lt;&lt;&lt;&lt;&lt;字段详细信息&gt;&gt;&gt;&gt;&gt;</v>
          </cell>
          <cell r="H8275" t="str">
            <v>TABLE_SCHEMA,TABLE_NAME,COLUMN_NAME,CONSTRAINT_NAME</v>
          </cell>
        </row>
        <row r="8276">
          <cell r="E8276" t="str">
            <v>KEY_COLUMN_USAGE_KC</v>
          </cell>
          <cell r="F8276" t="str">
            <v>#N/A</v>
          </cell>
          <cell r="G8276" t="str">
            <v>&lt;&lt;&lt;&lt;&lt;字段详细信息&gt;&gt;&gt;&gt;&gt;</v>
          </cell>
          <cell r="H8276" t="str">
            <v>TABLE_SCHEMA,TABLE_NAME,COLUMN_NAME,CONSTRAINT_NAME</v>
          </cell>
        </row>
        <row r="8277">
          <cell r="E8277" t="str">
            <v>KEY_COLUMN_USAGE_KD</v>
          </cell>
          <cell r="F8277" t="str">
            <v>#N/A</v>
          </cell>
          <cell r="G8277" t="str">
            <v>&lt;&lt;&lt;&lt;&lt;字段详细信息&gt;&gt;&gt;&gt;&gt;</v>
          </cell>
          <cell r="H8277" t="str">
            <v>TABLE_SCHEMA,TABLE_NAME,COLUMN_NAME,CONSTRAINT_NAME</v>
          </cell>
        </row>
        <row r="8278">
          <cell r="E8278" t="str">
            <v>TABLE_CONSTRAINTS_K9</v>
          </cell>
          <cell r="F8278" t="str">
            <v>#N/A</v>
          </cell>
          <cell r="G8278" t="str">
            <v>&lt;&lt;&lt;&lt;&lt;字段详细信息&gt;&gt;&gt;&gt;&gt;</v>
          </cell>
          <cell r="H8278" t="str">
            <v>TABLE_SCHEMA,TABLE_NAME,CONSTRAINT_NAME</v>
          </cell>
        </row>
        <row r="8279">
          <cell r="E8279" t="str">
            <v>TABLE_CONSTRAINTS_KC</v>
          </cell>
          <cell r="F8279" t="str">
            <v>#N/A</v>
          </cell>
          <cell r="G8279" t="str">
            <v>&lt;&lt;&lt;&lt;&lt;字段详细信息&gt;&gt;&gt;&gt;&gt;</v>
          </cell>
          <cell r="H8279" t="str">
            <v>TABLE_SCHEMA,TABLE_NAME,CONSTRAINT_NAME</v>
          </cell>
        </row>
        <row r="8280">
          <cell r="E8280" t="str">
            <v>TABLE_CONSTRAINTS_KD</v>
          </cell>
          <cell r="F8280" t="str">
            <v>#N/A</v>
          </cell>
          <cell r="G8280" t="str">
            <v>&lt;&lt;&lt;&lt;&lt;字段详细信息&gt;&gt;&gt;&gt;&gt;</v>
          </cell>
          <cell r="H8280" t="str">
            <v>TABLE_SCHEMA,TABLE_NAME,CONSTRAINT_NAME</v>
          </cell>
        </row>
        <row r="8281">
          <cell r="E8281" t="str">
            <v>TABLES_K9</v>
          </cell>
          <cell r="F8281" t="str">
            <v>#N/A</v>
          </cell>
          <cell r="G8281" t="str">
            <v>&lt;&lt;&lt;&lt;&lt;字段详细信息&gt;&gt;&gt;&gt;&gt;</v>
          </cell>
          <cell r="H8281" t="str">
            <v>TABLE_SCHEMA,TABLE_NAME</v>
          </cell>
        </row>
        <row r="8282">
          <cell r="E8282" t="str">
            <v>TABLES_KC</v>
          </cell>
          <cell r="F8282" t="str">
            <v>#N/A</v>
          </cell>
          <cell r="G8282" t="str">
            <v>&lt;&lt;&lt;&lt;&lt;字段详细信息&gt;&gt;&gt;&gt;&gt;</v>
          </cell>
          <cell r="H8282" t="str">
            <v>TABLE_SCHEMA,TABLE_NAME</v>
          </cell>
        </row>
        <row r="8283">
          <cell r="E8283" t="str">
            <v>TABLES_KD</v>
          </cell>
          <cell r="F8283" t="str">
            <v>#N/A</v>
          </cell>
          <cell r="G8283" t="str">
            <v>&lt;&lt;&lt;&lt;&lt;字段详细信息&gt;&gt;&gt;&gt;&gt;</v>
          </cell>
          <cell r="H8283" t="str">
            <v>TABLE_SCHEMA,TABLE_NAME</v>
          </cell>
        </row>
        <row r="8284">
          <cell r="E8284" t="str">
            <v>TABLE_CONSTRAINTS_SPS</v>
          </cell>
          <cell r="F8284" t="str">
            <v>#N/A</v>
          </cell>
          <cell r="G8284" t="str">
            <v>&lt;&lt;&lt;&lt;&lt;字段详细信息&gt;&gt;&gt;&gt;&gt;</v>
          </cell>
          <cell r="H8284" t="str">
            <v>TABLE_SCHEMA,TABLE_NAME,CONSTRAINT_NAME</v>
          </cell>
        </row>
        <row r="8285">
          <cell r="E8285" t="str">
            <v>KEY_COLUMN_USAGE_SPS</v>
          </cell>
          <cell r="F8285" t="str">
            <v>#N/A</v>
          </cell>
          <cell r="G8285" t="str">
            <v>&lt;&lt;&lt;&lt;&lt;字段详细信息&gt;&gt;&gt;&gt;&gt;</v>
          </cell>
          <cell r="H8285" t="str">
            <v>TABLE_SCHEMA,TABLE_NAME,COLUMN_NAME,CONSTRAINT_NAME</v>
          </cell>
        </row>
        <row r="8286">
          <cell r="E8286" t="str">
            <v>COLUMNS_SPS</v>
          </cell>
          <cell r="F8286" t="str">
            <v>#N/A</v>
          </cell>
          <cell r="G8286" t="str">
            <v>&lt;&lt;&lt;&lt;&lt;字段详细信息&gt;&gt;&gt;&gt;&gt;</v>
          </cell>
          <cell r="H8286" t="str">
            <v>TABLE_SCHEMA,TABLE_NAME,COLUMN_NAME</v>
          </cell>
        </row>
        <row r="8287">
          <cell r="E8287" t="str">
            <v>TABLES_SPS</v>
          </cell>
          <cell r="F8287" t="str">
            <v>#N/A</v>
          </cell>
          <cell r="G8287" t="str">
            <v>&lt;&lt;&lt;&lt;&lt;字段详细信息&gt;&gt;&gt;&gt;&gt;</v>
          </cell>
          <cell r="H8287" t="str">
            <v>TABLE_SCHEMA,TABLE_NAME</v>
          </cell>
        </row>
        <row r="8288">
          <cell r="E8288" t="str">
            <v>COLUMNS_EBANK</v>
          </cell>
          <cell r="F8288" t="str">
            <v>#N/A</v>
          </cell>
          <cell r="G8288" t="str">
            <v>&lt;&lt;&lt;&lt;&lt;字段详细信息&gt;&gt;&gt;&gt;&gt;</v>
          </cell>
          <cell r="H8288" t="str">
            <v>TABLE_SCHEMA,TABLE_NAME,COLUMN_NAME</v>
          </cell>
        </row>
        <row r="8289">
          <cell r="E8289" t="str">
            <v>COLUMNS_HIP</v>
          </cell>
          <cell r="F8289" t="e">
            <v>#N/A</v>
          </cell>
          <cell r="G8289" t="str">
            <v>&lt;&lt;&lt;&lt;&lt;字段详细信息&gt;&gt;&gt;&gt;&gt;</v>
          </cell>
          <cell r="H8289" t="str">
            <v>TABLE_SCHEMA,TABLE_NAME,COLUMN_NAME</v>
          </cell>
        </row>
        <row r="8290">
          <cell r="E8290" t="str">
            <v>COLUMNS_SSC</v>
          </cell>
          <cell r="F8290" t="str">
            <v>#N/A</v>
          </cell>
          <cell r="G8290" t="str">
            <v>&lt;&lt;&lt;&lt;&lt;字段详细信息&gt;&gt;&gt;&gt;&gt;</v>
          </cell>
          <cell r="H8290" t="str">
            <v>TABLE_SCHEMA,TABLE_NAME,COLUMN_NAME</v>
          </cell>
        </row>
        <row r="8291">
          <cell r="E8291" t="str">
            <v>COLUMNS_UPP</v>
          </cell>
          <cell r="F8291" t="str">
            <v>#N/A</v>
          </cell>
          <cell r="G8291" t="str">
            <v>&lt;&lt;&lt;&lt;&lt;字段详细信息&gt;&gt;&gt;&gt;&gt;</v>
          </cell>
          <cell r="H8291" t="str">
            <v>TABLE_SCHEMA,TABLE_NAME,COLUMN_NAME</v>
          </cell>
        </row>
        <row r="8292">
          <cell r="E8292" t="str">
            <v>KEY_COLUMN_USAGE_EBANK</v>
          </cell>
          <cell r="F8292" t="str">
            <v>#N/A</v>
          </cell>
          <cell r="G8292" t="str">
            <v>&lt;&lt;&lt;&lt;&lt;字段详细信息&gt;&gt;&gt;&gt;&gt;</v>
          </cell>
          <cell r="H8292" t="str">
            <v>TABLE_SCHEMA,TABLE_NAME,COLUMN_NAME,CONSTRAINT_NAME</v>
          </cell>
        </row>
        <row r="8293">
          <cell r="E8293" t="str">
            <v>KEY_COLUMN_USAGE_HIP</v>
          </cell>
          <cell r="F8293" t="e">
            <v>#N/A</v>
          </cell>
          <cell r="G8293" t="str">
            <v>&lt;&lt;&lt;&lt;&lt;字段详细信息&gt;&gt;&gt;&gt;&gt;</v>
          </cell>
          <cell r="H8293" t="str">
            <v>TABLE_SCHEMA,TABLE_NAME,COLUMN_NAME,CONSTRAINT_NAME</v>
          </cell>
        </row>
        <row r="8294">
          <cell r="E8294" t="str">
            <v>KEY_COLUMN_USAGE_SSC</v>
          </cell>
          <cell r="F8294" t="str">
            <v>#N/A</v>
          </cell>
          <cell r="G8294" t="str">
            <v>&lt;&lt;&lt;&lt;&lt;字段详细信息&gt;&gt;&gt;&gt;&gt;</v>
          </cell>
          <cell r="H8294" t="str">
            <v>TABLE_SCHEMA,TABLE_NAME,COLUMN_NAME,CONSTRAINT_NAME</v>
          </cell>
        </row>
        <row r="8295">
          <cell r="E8295" t="str">
            <v>KEY_COLUMN_USAGE_UPP</v>
          </cell>
          <cell r="F8295" t="str">
            <v>#N/A</v>
          </cell>
          <cell r="G8295" t="str">
            <v>&lt;&lt;&lt;&lt;&lt;字段详细信息&gt;&gt;&gt;&gt;&gt;</v>
          </cell>
          <cell r="H8295" t="str">
            <v>TABLE_SCHEMA,TABLE_NAME,COLUMN_NAME,CONSTRAINT_NAME</v>
          </cell>
        </row>
        <row r="8296">
          <cell r="E8296" t="str">
            <v>TABLES_EBANK</v>
          </cell>
          <cell r="F8296" t="str">
            <v>#N/A</v>
          </cell>
          <cell r="G8296" t="str">
            <v>&lt;&lt;&lt;&lt;&lt;字段详细信息&gt;&gt;&gt;&gt;&gt;</v>
          </cell>
          <cell r="H8296" t="str">
            <v>TABLE_SCHEMA,TABLE_NAME</v>
          </cell>
        </row>
        <row r="8297">
          <cell r="E8297" t="str">
            <v>TABLES_HIP</v>
          </cell>
          <cell r="F8297" t="e">
            <v>#N/A</v>
          </cell>
          <cell r="G8297" t="str">
            <v>&lt;&lt;&lt;&lt;&lt;字段详细信息&gt;&gt;&gt;&gt;&gt;</v>
          </cell>
          <cell r="H8297" t="str">
            <v>TABLE_SCHEMA,TABLE_NAME</v>
          </cell>
        </row>
        <row r="8298">
          <cell r="E8298" t="str">
            <v>TABLES_SSC</v>
          </cell>
          <cell r="F8298" t="str">
            <v>#N/A</v>
          </cell>
          <cell r="G8298" t="str">
            <v>&lt;&lt;&lt;&lt;&lt;字段详细信息&gt;&gt;&gt;&gt;&gt;</v>
          </cell>
          <cell r="H8298" t="str">
            <v>TABLE_SCHEMA,TABLE_NAME</v>
          </cell>
        </row>
        <row r="8299">
          <cell r="E8299" t="str">
            <v>TABLES_UPP</v>
          </cell>
          <cell r="F8299" t="str">
            <v>#N/A</v>
          </cell>
          <cell r="G8299" t="str">
            <v>&lt;&lt;&lt;&lt;&lt;字段详细信息&gt;&gt;&gt;&gt;&gt;</v>
          </cell>
          <cell r="H8299" t="str">
            <v>TABLE_SCHEMA,TABLE_NAME</v>
          </cell>
        </row>
        <row r="8300">
          <cell r="E8300" t="str">
            <v>TABLE_CONSTRAINTS_EBANK</v>
          </cell>
          <cell r="F8300" t="str">
            <v>#N/A</v>
          </cell>
          <cell r="G8300" t="str">
            <v>&lt;&lt;&lt;&lt;&lt;字段详细信息&gt;&gt;&gt;&gt;&gt;</v>
          </cell>
          <cell r="H8300" t="str">
            <v>TABLE_SCHEMA,TABLE_NAME,CONSTRAINT_NAME</v>
          </cell>
        </row>
        <row r="8301">
          <cell r="E8301" t="str">
            <v>TABLE_CONSTRAINTS_HIP</v>
          </cell>
          <cell r="F8301" t="e">
            <v>#N/A</v>
          </cell>
          <cell r="G8301" t="str">
            <v>&lt;&lt;&lt;&lt;&lt;字段详细信息&gt;&gt;&gt;&gt;&gt;</v>
          </cell>
          <cell r="H8301" t="str">
            <v>TABLE_SCHEMA,TABLE_NAME,CONSTRAINT_NAME</v>
          </cell>
        </row>
        <row r="8302">
          <cell r="E8302" t="str">
            <v>TABLE_CONSTRAINTS_SSC</v>
          </cell>
          <cell r="F8302" t="str">
            <v>#N/A</v>
          </cell>
          <cell r="G8302" t="str">
            <v>&lt;&lt;&lt;&lt;&lt;字段详细信息&gt;&gt;&gt;&gt;&gt;</v>
          </cell>
          <cell r="H8302" t="str">
            <v>TABLE_SCHEMA,TABLE_NAME,CONSTRAINT_NAME</v>
          </cell>
        </row>
        <row r="8303">
          <cell r="E8303" t="str">
            <v>TABLE_CONSTRAINTS_UPP</v>
          </cell>
          <cell r="F8303" t="str">
            <v>#N/A</v>
          </cell>
          <cell r="G8303" t="str">
            <v>&lt;&lt;&lt;&lt;&lt;字段详细信息&gt;&gt;&gt;&gt;&gt;</v>
          </cell>
          <cell r="H8303" t="str">
            <v>TABLE_SCHEMA,TABLE_NAME,CONSTRAINT_NAME</v>
          </cell>
        </row>
        <row r="8304">
          <cell r="E8304" t="str">
            <v>COLUMNS_MSCP</v>
          </cell>
          <cell r="F8304" t="e">
            <v>#N/A</v>
          </cell>
          <cell r="G8304" t="str">
            <v>&lt;&lt;&lt;&lt;&lt;字段详细信息&gt;&gt;&gt;&gt;&gt;</v>
          </cell>
          <cell r="H8304" t="str">
            <v>TABLE_SCHEMA,TABLE_NAME,COLUMN_NAME</v>
          </cell>
        </row>
        <row r="8305">
          <cell r="E8305" t="str">
            <v>KEY_COLUMN_USAGE_MSCP</v>
          </cell>
          <cell r="F8305" t="e">
            <v>#N/A</v>
          </cell>
          <cell r="G8305" t="str">
            <v>&lt;&lt;&lt;&lt;&lt;字段详细信息&gt;&gt;&gt;&gt;&gt;</v>
          </cell>
          <cell r="H8305" t="str">
            <v>TABLE_SCHEMA,TABLE_NAME,COLUMN_NAME,CONSTRAINT_NAME</v>
          </cell>
        </row>
        <row r="8306">
          <cell r="E8306" t="str">
            <v>TABLES_MSCP</v>
          </cell>
          <cell r="F8306" t="e">
            <v>#N/A</v>
          </cell>
          <cell r="G8306" t="str">
            <v>&lt;&lt;&lt;&lt;&lt;字段详细信息&gt;&gt;&gt;&gt;&gt;</v>
          </cell>
          <cell r="H8306" t="str">
            <v>TABLE_SCHEMA,TABLE_NAME</v>
          </cell>
        </row>
        <row r="8307">
          <cell r="E8307" t="str">
            <v>TABLE_CONSTRAINTS_MSCP</v>
          </cell>
          <cell r="F8307" t="e">
            <v>#N/A</v>
          </cell>
          <cell r="G8307" t="str">
            <v>&lt;&lt;&lt;&lt;&lt;字段详细信息&gt;&gt;&gt;&gt;&gt;</v>
          </cell>
          <cell r="H8307" t="str">
            <v>TABLE_SCHEMA,TABLE_NAME,CONSTRAINT_NAME</v>
          </cell>
        </row>
        <row r="8308">
          <cell r="E8308" t="str">
            <v>COLUMNS_CFC</v>
          </cell>
          <cell r="F8308" t="str">
            <v>#N/A</v>
          </cell>
          <cell r="G8308" t="str">
            <v>&lt;&lt;&lt;&lt;&lt;字段详细信息&gt;&gt;&gt;&gt;&gt;</v>
          </cell>
          <cell r="H8308" t="str">
            <v>TABLE_SCHEMA,TABLE_NAME,COLUMN_NAME</v>
          </cell>
        </row>
        <row r="8309">
          <cell r="E8309" t="str">
            <v>KEY_COLUMN_USAGE_CFC</v>
          </cell>
          <cell r="F8309" t="str">
            <v>#N/A</v>
          </cell>
          <cell r="G8309" t="str">
            <v>&lt;&lt;&lt;&lt;&lt;字段详细信息&gt;&gt;&gt;&gt;&gt;</v>
          </cell>
          <cell r="H8309" t="str">
            <v>TABLE_SCHEMA,TABLE_NAME,COLUMN_NAME,CONSTRAINT_NAME</v>
          </cell>
        </row>
        <row r="8310">
          <cell r="E8310" t="str">
            <v>TABLES_CFC</v>
          </cell>
          <cell r="F8310" t="str">
            <v>#N/A</v>
          </cell>
          <cell r="G8310" t="str">
            <v>&lt;&lt;&lt;&lt;&lt;字段详细信息&gt;&gt;&gt;&gt;&gt;</v>
          </cell>
          <cell r="H8310" t="str">
            <v>TABLE_SCHEMA,TABLE_NAME</v>
          </cell>
        </row>
        <row r="8311">
          <cell r="E8311" t="str">
            <v>TABLE_CONSTRAINTS_CFC</v>
          </cell>
          <cell r="F8311" t="str">
            <v>#N/A</v>
          </cell>
          <cell r="G8311" t="str">
            <v>&lt;&lt;&lt;&lt;&lt;字段详细信息&gt;&gt;&gt;&gt;&gt;</v>
          </cell>
          <cell r="H8311" t="str">
            <v>TABLE_SCHEMA,TABLE_NAME,CONSTRAINT_NAME</v>
          </cell>
        </row>
        <row r="8312">
          <cell r="E8312" t="str">
            <v>SYSKEYCOLUSE_SCF</v>
          </cell>
          <cell r="F8312" t="e">
            <v>#N/A</v>
          </cell>
          <cell r="G8312" t="str">
            <v>&lt;&lt;&lt;&lt;&lt;字段详细信息&gt;&gt;&gt;&gt;&gt;</v>
          </cell>
          <cell r="H8312" t="str">
            <v>TBNAME,TBCREATOR,COLNAME,CONSTNAME</v>
          </cell>
        </row>
        <row r="8313">
          <cell r="E8313" t="str">
            <v>SYSCOLUMNS_SCF</v>
          </cell>
          <cell r="F8313" t="e">
            <v>#N/A</v>
          </cell>
          <cell r="G8313" t="str">
            <v>&lt;&lt;&lt;&lt;&lt;字段详细信息&gt;&gt;&gt;&gt;&gt;</v>
          </cell>
          <cell r="H8313" t="str">
            <v>NAME,TBNAME,TBCREATOR</v>
          </cell>
        </row>
        <row r="8314">
          <cell r="E8314" t="str">
            <v>SYSTABCONST_SCF</v>
          </cell>
          <cell r="F8314" t="e">
            <v>#N/A</v>
          </cell>
          <cell r="G8314" t="str">
            <v>&lt;&lt;&lt;&lt;&lt;字段详细信息&gt;&gt;&gt;&gt;&gt;</v>
          </cell>
          <cell r="H8314" t="str">
            <v>NAME,TBNAME,TBCREATOR</v>
          </cell>
        </row>
        <row r="8315">
          <cell r="E8315" t="str">
            <v>SYSTABLES_SCF</v>
          </cell>
          <cell r="F8315" t="e">
            <v>#N/A</v>
          </cell>
          <cell r="G8315" t="str">
            <v>&lt;&lt;&lt;&lt;&lt;字段详细信息&gt;&gt;&gt;&gt;&gt;</v>
          </cell>
          <cell r="H8315" t="str">
            <v>CREATOR,NAME</v>
          </cell>
        </row>
        <row r="8316">
          <cell r="E8316" t="str">
            <v>SYSKEYCOLUSE_FMS</v>
          </cell>
          <cell r="F8316" t="str">
            <v>#N/A</v>
          </cell>
          <cell r="G8316" t="str">
            <v>&lt;&lt;&lt;&lt;&lt;字段详细信息&gt;&gt;&gt;&gt;&gt;</v>
          </cell>
          <cell r="H8316" t="str">
            <v>TBNAME,TBCREATOR,COLNAME,CONSTNAME</v>
          </cell>
        </row>
        <row r="8317">
          <cell r="E8317" t="str">
            <v>SYSCOLUMNS_FMS</v>
          </cell>
          <cell r="F8317" t="str">
            <v>#N/A</v>
          </cell>
          <cell r="G8317" t="str">
            <v>&lt;&lt;&lt;&lt;&lt;字段详细信息&gt;&gt;&gt;&gt;&gt;</v>
          </cell>
          <cell r="H8317" t="str">
            <v>NAME,TBNAME,TBCREATOR</v>
          </cell>
        </row>
        <row r="8318">
          <cell r="E8318" t="str">
            <v>SYSTABCONST_FMS</v>
          </cell>
          <cell r="F8318" t="str">
            <v>#N/A</v>
          </cell>
          <cell r="G8318" t="str">
            <v>&lt;&lt;&lt;&lt;&lt;字段详细信息&gt;&gt;&gt;&gt;&gt;</v>
          </cell>
          <cell r="H8318" t="str">
            <v>NAME,TBNAME,TBCREATOR</v>
          </cell>
        </row>
        <row r="8319">
          <cell r="E8319" t="str">
            <v>SYSTABLES_FMS</v>
          </cell>
          <cell r="F8319" t="str">
            <v>#N/A</v>
          </cell>
          <cell r="G8319" t="str">
            <v>&lt;&lt;&lt;&lt;&lt;字段详细信息&gt;&gt;&gt;&gt;&gt;</v>
          </cell>
          <cell r="H8319" t="str">
            <v>CREATOR,NAME</v>
          </cell>
        </row>
        <row r="8320">
          <cell r="E8320" t="str">
            <v>SYSKEYCOLUSE_FDS</v>
          </cell>
          <cell r="F8320" t="str">
            <v>#N/A</v>
          </cell>
          <cell r="G8320" t="str">
            <v>&lt;&lt;&lt;&lt;&lt;字段详细信息&gt;&gt;&gt;&gt;&gt;</v>
          </cell>
          <cell r="H8320" t="str">
            <v>TBNAME,TBCREATOR,COLNAME,CONSTNAME</v>
          </cell>
        </row>
        <row r="8321">
          <cell r="E8321" t="str">
            <v>SYSCOLUMNS_FDS</v>
          </cell>
          <cell r="F8321" t="str">
            <v>#N/A</v>
          </cell>
          <cell r="G8321" t="str">
            <v>&lt;&lt;&lt;&lt;&lt;字段详细信息&gt;&gt;&gt;&gt;&gt;</v>
          </cell>
          <cell r="H8321" t="str">
            <v>NAME,TBNAME,TBCREATOR</v>
          </cell>
        </row>
        <row r="8322">
          <cell r="E8322" t="str">
            <v>SYSKEYCOLUSE_NASPRE</v>
          </cell>
          <cell r="F8322" t="e">
            <v>#N/A</v>
          </cell>
          <cell r="G8322" t="str">
            <v>&lt;&lt;&lt;&lt;&lt;字段详细信息&gt;&gt;&gt;&gt;&gt;</v>
          </cell>
          <cell r="H8322" t="str">
            <v>TBNAME,TBCREATOR,COLNAME,CONSTNAME</v>
          </cell>
        </row>
        <row r="8323">
          <cell r="E8323" t="str">
            <v>SYSCOLUMNS_NASPRE</v>
          </cell>
          <cell r="F8323" t="e">
            <v>#N/A</v>
          </cell>
          <cell r="G8323" t="str">
            <v>&lt;&lt;&lt;&lt;&lt;字段详细信息&gt;&gt;&gt;&gt;&gt;</v>
          </cell>
          <cell r="H8323" t="str">
            <v>NAME,TBNAME,TBCREATOR</v>
          </cell>
        </row>
        <row r="8324">
          <cell r="E8324" t="str">
            <v>SYSTABCONST_NASPRE</v>
          </cell>
          <cell r="F8324" t="e">
            <v>#N/A</v>
          </cell>
          <cell r="G8324" t="str">
            <v>&lt;&lt;&lt;&lt;&lt;字段详细信息&gt;&gt;&gt;&gt;&gt;</v>
          </cell>
          <cell r="H8324" t="str">
            <v>NAME,TBNAME,TBCREATOR</v>
          </cell>
        </row>
        <row r="8325">
          <cell r="E8325" t="str">
            <v>SYSTABLES_NASPRE</v>
          </cell>
          <cell r="F8325" t="e">
            <v>#N/A</v>
          </cell>
          <cell r="G8325" t="str">
            <v>&lt;&lt;&lt;&lt;&lt;字段详细信息&gt;&gt;&gt;&gt;&gt;</v>
          </cell>
          <cell r="H8325" t="str">
            <v>CREATOR,NAME</v>
          </cell>
        </row>
        <row r="8326">
          <cell r="E8326" t="str">
            <v>SYSKEYCOLUSE_TICM</v>
          </cell>
          <cell r="F8326" t="e">
            <v>#N/A</v>
          </cell>
          <cell r="G8326" t="str">
            <v>&lt;&lt;&lt;&lt;&lt;字段详细信息&gt;&gt;&gt;&gt;&gt;</v>
          </cell>
          <cell r="H8326" t="str">
            <v>TBNAME,TBCREATOR,COLNAME,CONSTNAME</v>
          </cell>
        </row>
        <row r="8327">
          <cell r="E8327" t="str">
            <v>SYSCOLUMNS_TICM</v>
          </cell>
          <cell r="F8327" t="e">
            <v>#N/A</v>
          </cell>
          <cell r="G8327" t="str">
            <v>&lt;&lt;&lt;&lt;&lt;字段详细信息&gt;&gt;&gt;&gt;&gt;</v>
          </cell>
          <cell r="H8327" t="str">
            <v>NAME,TBNAME,TBCREATOR</v>
          </cell>
        </row>
        <row r="8328">
          <cell r="E8328" t="str">
            <v>SYSTABCONST_TICM</v>
          </cell>
          <cell r="F8328" t="e">
            <v>#N/A</v>
          </cell>
          <cell r="G8328" t="str">
            <v>&lt;&lt;&lt;&lt;&lt;字段详细信息&gt;&gt;&gt;&gt;&gt;</v>
          </cell>
          <cell r="H8328" t="str">
            <v>NAME,TBNAME,TBCREATOR</v>
          </cell>
        </row>
        <row r="8329">
          <cell r="E8329" t="str">
            <v>SYSTABLES_TICM</v>
          </cell>
          <cell r="F8329" t="e">
            <v>#N/A</v>
          </cell>
          <cell r="G8329" t="str">
            <v>&lt;&lt;&lt;&lt;&lt;字段详细信息&gt;&gt;&gt;&gt;&gt;</v>
          </cell>
          <cell r="H8329" t="str">
            <v>CREATOR,NAME</v>
          </cell>
        </row>
        <row r="8330">
          <cell r="E8330" t="str">
            <v>SYSKEYCOLUSE_APSRUN</v>
          </cell>
          <cell r="F8330" t="e">
            <v>#N/A</v>
          </cell>
          <cell r="G8330" t="str">
            <v>&lt;&lt;&lt;&lt;&lt;字段详细信息&gt;&gt;&gt;&gt;&gt;</v>
          </cell>
          <cell r="H8330" t="str">
            <v>TBNAME,TBCREATOR,COLNAME,CONSTNAME</v>
          </cell>
        </row>
        <row r="8331">
          <cell r="E8331" t="str">
            <v>SYSCOLUMNS_APSRUN</v>
          </cell>
          <cell r="F8331" t="e">
            <v>#N/A</v>
          </cell>
          <cell r="G8331" t="str">
            <v>&lt;&lt;&lt;&lt;&lt;字段详细信息&gt;&gt;&gt;&gt;&gt;</v>
          </cell>
          <cell r="H8331" t="str">
            <v>NAME,TBNAME,TBCREATOR</v>
          </cell>
        </row>
        <row r="8332">
          <cell r="E8332" t="str">
            <v>SYSTABCONST_APSRUN</v>
          </cell>
          <cell r="F8332" t="e">
            <v>#N/A</v>
          </cell>
          <cell r="G8332" t="str">
            <v>&lt;&lt;&lt;&lt;&lt;字段详细信息&gt;&gt;&gt;&gt;&gt;</v>
          </cell>
          <cell r="H8332" t="str">
            <v>NAME,TBNAME,TBCREATOR</v>
          </cell>
        </row>
        <row r="8333">
          <cell r="E8333" t="str">
            <v>SYSTABLES_APSRUN</v>
          </cell>
          <cell r="F8333" t="e">
            <v>#N/A</v>
          </cell>
          <cell r="G8333" t="str">
            <v>&lt;&lt;&lt;&lt;&lt;字段详细信息&gt;&gt;&gt;&gt;&gt;</v>
          </cell>
          <cell r="H8333" t="str">
            <v>CREATOR,NAME</v>
          </cell>
        </row>
        <row r="8334">
          <cell r="E8334" t="str">
            <v>SYSKEYCOLUSE_BEMP</v>
          </cell>
          <cell r="F8334" t="e">
            <v>#N/A</v>
          </cell>
          <cell r="G8334" t="str">
            <v>&lt;&lt;&lt;&lt;&lt;字段详细信息&gt;&gt;&gt;&gt;&gt;</v>
          </cell>
          <cell r="H8334" t="str">
            <v>TBNAME,TBCREATOR,COLNAME,CONSTNAME</v>
          </cell>
        </row>
        <row r="8335">
          <cell r="E8335" t="str">
            <v>SYSCOLUMNS_BEMP</v>
          </cell>
          <cell r="F8335" t="e">
            <v>#N/A</v>
          </cell>
          <cell r="G8335" t="str">
            <v>&lt;&lt;&lt;&lt;&lt;字段详细信息&gt;&gt;&gt;&gt;&gt;</v>
          </cell>
          <cell r="H8335" t="str">
            <v>NAME,TBNAME,TBCREATOR</v>
          </cell>
        </row>
        <row r="8336">
          <cell r="E8336" t="str">
            <v>SYSTABCONST_BEMP</v>
          </cell>
          <cell r="F8336" t="e">
            <v>#N/A</v>
          </cell>
          <cell r="G8336" t="str">
            <v>&lt;&lt;&lt;&lt;&lt;字段详细信息&gt;&gt;&gt;&gt;&gt;</v>
          </cell>
          <cell r="H8336" t="str">
            <v>NAME,TBNAME,TBCREATOR</v>
          </cell>
        </row>
        <row r="8337">
          <cell r="E8337" t="str">
            <v>SYSTABLES_BEMP</v>
          </cell>
          <cell r="F8337" t="e">
            <v>#N/A</v>
          </cell>
          <cell r="G8337" t="str">
            <v>&lt;&lt;&lt;&lt;&lt;字段详细信息&gt;&gt;&gt;&gt;&gt;</v>
          </cell>
          <cell r="H8337" t="str">
            <v>CREATOR,NAME</v>
          </cell>
        </row>
        <row r="8338">
          <cell r="E8338" t="str">
            <v>SYSKEYCOLUSE_DW</v>
          </cell>
          <cell r="F8338" t="str">
            <v>#N/A</v>
          </cell>
          <cell r="G8338" t="str">
            <v>&lt;&lt;&lt;&lt;&lt;字段详细信息&gt;&gt;&gt;&gt;&gt;</v>
          </cell>
          <cell r="H8338" t="str">
            <v>TBNAME,TBCREATOR,COLNAME,CONSTNAME</v>
          </cell>
        </row>
        <row r="8339">
          <cell r="E8339" t="str">
            <v>SYSCOLUMNS_DW</v>
          </cell>
          <cell r="F8339" t="str">
            <v>#N/A</v>
          </cell>
          <cell r="G8339" t="str">
            <v>&lt;&lt;&lt;&lt;&lt;字段详细信息&gt;&gt;&gt;&gt;&gt;</v>
          </cell>
          <cell r="H8339" t="str">
            <v>NAME,TBNAME,TBCREATOR</v>
          </cell>
        </row>
        <row r="8340">
          <cell r="E8340" t="str">
            <v>SYSTABCONST_DW</v>
          </cell>
          <cell r="F8340" t="str">
            <v>#N/A</v>
          </cell>
          <cell r="G8340" t="str">
            <v>&lt;&lt;&lt;&lt;&lt;字段详细信息&gt;&gt;&gt;&gt;&gt;</v>
          </cell>
          <cell r="H8340" t="str">
            <v>NAME,TBNAME,TBCREATOR</v>
          </cell>
        </row>
        <row r="8341">
          <cell r="E8341" t="str">
            <v>SYSTABLES_DW</v>
          </cell>
          <cell r="F8341" t="str">
            <v>#N/A</v>
          </cell>
          <cell r="G8341" t="str">
            <v>&lt;&lt;&lt;&lt;&lt;字段详细信息&gt;&gt;&gt;&gt;&gt;</v>
          </cell>
          <cell r="H8341" t="str">
            <v>CREATOR,NAME</v>
          </cell>
        </row>
        <row r="8342">
          <cell r="E8342" t="str">
            <v>SYSKEYCOLUSE_ISTAUDIT</v>
          </cell>
          <cell r="F8342" t="e">
            <v>#N/A</v>
          </cell>
          <cell r="G8342" t="str">
            <v>&lt;&lt;&lt;&lt;&lt;字段详细信息&gt;&gt;&gt;&gt;&gt;</v>
          </cell>
          <cell r="H8342" t="str">
            <v>TBNAME,TBCREATOR,COLNAME,CONSTNAME</v>
          </cell>
        </row>
        <row r="8343">
          <cell r="E8343" t="str">
            <v>SYSCOLUMNS_ISTAUDIT</v>
          </cell>
          <cell r="F8343" t="e">
            <v>#N/A</v>
          </cell>
          <cell r="G8343" t="str">
            <v>&lt;&lt;&lt;&lt;&lt;字段详细信息&gt;&gt;&gt;&gt;&gt;</v>
          </cell>
          <cell r="H8343" t="str">
            <v>NAME,TBNAME,TBCREATOR</v>
          </cell>
        </row>
        <row r="8344">
          <cell r="E8344" t="str">
            <v>SYSTABCONST_ISTAUDIT</v>
          </cell>
          <cell r="F8344" t="e">
            <v>#N/A</v>
          </cell>
          <cell r="G8344" t="str">
            <v>&lt;&lt;&lt;&lt;&lt;字段详细信息&gt;&gt;&gt;&gt;&gt;</v>
          </cell>
          <cell r="H8344" t="str">
            <v>NAME,TBNAME,TBCREATOR</v>
          </cell>
        </row>
        <row r="8345">
          <cell r="E8345" t="str">
            <v>SYSTABLES_ISTAUDIT</v>
          </cell>
          <cell r="F8345" t="e">
            <v>#N/A</v>
          </cell>
          <cell r="G8345" t="str">
            <v>&lt;&lt;&lt;&lt;&lt;字段详细信息&gt;&gt;&gt;&gt;&gt;</v>
          </cell>
          <cell r="H8345" t="str">
            <v>CREATOR,NAME</v>
          </cell>
        </row>
        <row r="8346">
          <cell r="E8346" t="str">
            <v>SYSKEYCOLUSE_ISTCRS</v>
          </cell>
          <cell r="F8346" t="e">
            <v>#N/A</v>
          </cell>
          <cell r="G8346" t="str">
            <v>&lt;&lt;&lt;&lt;&lt;字段详细信息&gt;&gt;&gt;&gt;&gt;</v>
          </cell>
          <cell r="H8346" t="str">
            <v>TBNAME,TBCREATOR,COLNAME,CONSTNAME</v>
          </cell>
        </row>
        <row r="8347">
          <cell r="E8347" t="str">
            <v>SYSCOLUMNS_ISTCRS</v>
          </cell>
          <cell r="F8347" t="e">
            <v>#N/A</v>
          </cell>
          <cell r="G8347" t="str">
            <v>&lt;&lt;&lt;&lt;&lt;字段详细信息&gt;&gt;&gt;&gt;&gt;</v>
          </cell>
          <cell r="H8347" t="str">
            <v>NAME,TBNAME,TBCREATOR</v>
          </cell>
        </row>
        <row r="8348">
          <cell r="E8348" t="str">
            <v>SYSTABCONST_ISTCRS</v>
          </cell>
          <cell r="F8348" t="e">
            <v>#N/A</v>
          </cell>
          <cell r="G8348" t="str">
            <v>&lt;&lt;&lt;&lt;&lt;字段详细信息&gt;&gt;&gt;&gt;&gt;</v>
          </cell>
          <cell r="H8348" t="str">
            <v>NAME,TBNAME,TBCREATOR</v>
          </cell>
        </row>
        <row r="8349">
          <cell r="E8349" t="str">
            <v>SYSTABLES_ISTCRS</v>
          </cell>
          <cell r="F8349" t="e">
            <v>#N/A</v>
          </cell>
          <cell r="G8349" t="str">
            <v>&lt;&lt;&lt;&lt;&lt;字段详细信息&gt;&gt;&gt;&gt;&gt;</v>
          </cell>
          <cell r="H8349" t="str">
            <v>CREATOR,NAME</v>
          </cell>
        </row>
        <row r="8350">
          <cell r="E8350" t="str">
            <v>SYSKEYCOLUSE_ODSDB</v>
          </cell>
          <cell r="F8350" t="e">
            <v>#N/A</v>
          </cell>
          <cell r="G8350" t="str">
            <v>&lt;&lt;&lt;&lt;&lt;字段详细信息&gt;&gt;&gt;&gt;&gt;</v>
          </cell>
          <cell r="H8350" t="str">
            <v>TBNAME,TBCREATOR,COLNAME,CONSTNAME</v>
          </cell>
        </row>
        <row r="8351">
          <cell r="E8351" t="str">
            <v>SYSCOLUMNS_ODSDB</v>
          </cell>
          <cell r="F8351" t="e">
            <v>#N/A</v>
          </cell>
          <cell r="G8351" t="str">
            <v>&lt;&lt;&lt;&lt;&lt;字段详细信息&gt;&gt;&gt;&gt;&gt;</v>
          </cell>
          <cell r="H8351" t="str">
            <v>NAME,TBNAME,TBCREATOR</v>
          </cell>
        </row>
        <row r="8352">
          <cell r="E8352" t="str">
            <v>SYSTABCONST_ODSDB</v>
          </cell>
          <cell r="F8352" t="e">
            <v>#N/A</v>
          </cell>
          <cell r="G8352" t="str">
            <v>&lt;&lt;&lt;&lt;&lt;字段详细信息&gt;&gt;&gt;&gt;&gt;</v>
          </cell>
          <cell r="H8352" t="str">
            <v>NAME,TBNAME,TBCREATOR</v>
          </cell>
        </row>
        <row r="8353">
          <cell r="E8353" t="str">
            <v>SYSTABLES_ODSDB</v>
          </cell>
          <cell r="F8353" t="e">
            <v>#N/A</v>
          </cell>
          <cell r="G8353" t="str">
            <v>&lt;&lt;&lt;&lt;&lt;字段详细信息&gt;&gt;&gt;&gt;&gt;</v>
          </cell>
          <cell r="H8353" t="str">
            <v>CREATOR,NAME</v>
          </cell>
        </row>
        <row r="8354">
          <cell r="E8354" t="str">
            <v>SYSKEYCOLUSE_SMTDB</v>
          </cell>
          <cell r="F8354" t="e">
            <v>#N/A</v>
          </cell>
          <cell r="G8354" t="str">
            <v>&lt;&lt;&lt;&lt;&lt;字段详细信息&gt;&gt;&gt;&gt;&gt;</v>
          </cell>
          <cell r="H8354" t="str">
            <v>TBNAME,TBCREATOR,COLNAME,CONSTNAME</v>
          </cell>
        </row>
        <row r="8355">
          <cell r="E8355" t="str">
            <v>SYSCOLUMNS_SMTDB</v>
          </cell>
          <cell r="F8355" t="e">
            <v>#N/A</v>
          </cell>
          <cell r="G8355" t="str">
            <v>&lt;&lt;&lt;&lt;&lt;字段详细信息&gt;&gt;&gt;&gt;&gt;</v>
          </cell>
          <cell r="H8355" t="str">
            <v>NAME,TBNAME,TBCREATOR</v>
          </cell>
        </row>
        <row r="8356">
          <cell r="E8356" t="str">
            <v>SYSTABCONST_SMTDB</v>
          </cell>
          <cell r="F8356" t="e">
            <v>#N/A</v>
          </cell>
          <cell r="G8356" t="str">
            <v>&lt;&lt;&lt;&lt;&lt;字段详细信息&gt;&gt;&gt;&gt;&gt;</v>
          </cell>
          <cell r="H8356" t="str">
            <v>NAME,TBNAME,TBCREATOR</v>
          </cell>
        </row>
        <row r="8357">
          <cell r="E8357" t="str">
            <v>SYSTABLES_SMTDB</v>
          </cell>
          <cell r="F8357" t="e">
            <v>#N/A</v>
          </cell>
          <cell r="G8357" t="str">
            <v>&lt;&lt;&lt;&lt;&lt;字段详细信息&gt;&gt;&gt;&gt;&gt;</v>
          </cell>
          <cell r="H8357" t="str">
            <v>CREATOR,NAME</v>
          </cell>
        </row>
        <row r="8358">
          <cell r="E8358" t="str">
            <v>SYSTABLES_IBS</v>
          </cell>
          <cell r="F8358" t="str">
            <v>#N/A</v>
          </cell>
          <cell r="G8358" t="str">
            <v>&lt;&lt;&lt;&lt;&lt;字段详细信息&gt;&gt;&gt;&gt;&gt;</v>
          </cell>
          <cell r="H8358" t="str">
            <v>CREATOR,NAME</v>
          </cell>
        </row>
        <row r="8359">
          <cell r="E8359" t="str">
            <v>SYSTABCONST_IBS</v>
          </cell>
          <cell r="F8359" t="str">
            <v>#N/A</v>
          </cell>
          <cell r="G8359" t="str">
            <v>&lt;&lt;&lt;&lt;&lt;字段详细信息&gt;&gt;&gt;&gt;&gt;</v>
          </cell>
          <cell r="H8359" t="str">
            <v>NAME,TBNAME,TBCREATOR</v>
          </cell>
        </row>
        <row r="8360">
          <cell r="E8360" t="str">
            <v>SYSKEYCOLUSE_IBS</v>
          </cell>
          <cell r="F8360" t="str">
            <v>#N/A</v>
          </cell>
          <cell r="G8360" t="str">
            <v>&lt;&lt;&lt;&lt;&lt;字段详细信息&gt;&gt;&gt;&gt;&gt;</v>
          </cell>
          <cell r="H8360" t="str">
            <v>TBNAME,TBCREATOR,COLNAME,CONSTNAME</v>
          </cell>
        </row>
        <row r="8361">
          <cell r="E8361" t="str">
            <v>SYSCOLUMNS_IBS</v>
          </cell>
          <cell r="F8361" t="str">
            <v>#N/A</v>
          </cell>
          <cell r="G8361" t="str">
            <v>&lt;&lt;&lt;&lt;&lt;字段详细信息&gt;&gt;&gt;&gt;&gt;</v>
          </cell>
          <cell r="H8361" t="str">
            <v>NAME,TBNAME,TBCREATOR</v>
          </cell>
        </row>
        <row r="8362">
          <cell r="E8362" t="str">
            <v>ALL_TAB_COLUMNS_GAS</v>
          </cell>
          <cell r="F8362" t="str">
            <v>#N/A</v>
          </cell>
          <cell r="G8362" t="str">
            <v>&lt;&lt;&lt;&lt;&lt;字段详细信息&gt;&gt;&gt;&gt;&gt;</v>
          </cell>
          <cell r="H8362" t="str">
            <v>OWNER,TABLE_NAME,COLUMN_NAME</v>
          </cell>
        </row>
        <row r="8363">
          <cell r="E8363" t="str">
            <v>SYSTABCONST_CCRD</v>
          </cell>
          <cell r="F8363" t="e">
            <v>#N/A</v>
          </cell>
          <cell r="G8363" t="str">
            <v>&lt;&lt;&lt;&lt;&lt;字段详细信息&gt;&gt;&gt;&gt;&gt;</v>
          </cell>
          <cell r="H8363" t="str">
            <v>NAME,TBNAME,TBCREATOR</v>
          </cell>
        </row>
        <row r="8364">
          <cell r="E8364" t="str">
            <v>SYSTABLES_CCRD</v>
          </cell>
          <cell r="F8364" t="e">
            <v>#N/A</v>
          </cell>
          <cell r="G8364" t="str">
            <v>&lt;&lt;&lt;&lt;&lt;字段详细信息&gt;&gt;&gt;&gt;&gt;</v>
          </cell>
          <cell r="H8364" t="str">
            <v>CREATOR,NAME</v>
          </cell>
        </row>
        <row r="8365">
          <cell r="E8365" t="str">
            <v>SYSCOLUMNS_CCRD</v>
          </cell>
          <cell r="F8365" t="e">
            <v>#N/A</v>
          </cell>
          <cell r="G8365" t="str">
            <v>&lt;&lt;&lt;&lt;&lt;字段详细信息&gt;&gt;&gt;&gt;&gt;</v>
          </cell>
          <cell r="H8365" t="str">
            <v>NAME,TBNAME,TBCREATOR</v>
          </cell>
        </row>
        <row r="8366">
          <cell r="E8366" t="str">
            <v>SYSKEYCOLUSE_CCRD</v>
          </cell>
          <cell r="F8366" t="e">
            <v>#N/A</v>
          </cell>
          <cell r="G8366" t="str">
            <v>&lt;&lt;&lt;&lt;&lt;字段详细信息&gt;&gt;&gt;&gt;&gt;</v>
          </cell>
          <cell r="H8366" t="str">
            <v>TBNAME,TBCREATOR,COLNAME,CONSTNAME</v>
          </cell>
        </row>
        <row r="8367">
          <cell r="E8367" t="str">
            <v>SYSTABCONST_OLAP</v>
          </cell>
          <cell r="F8367" t="e">
            <v>#N/A</v>
          </cell>
          <cell r="G8367" t="str">
            <v>&lt;&lt;&lt;&lt;&lt;字段详细信息&gt;&gt;&gt;&gt;&gt;</v>
          </cell>
          <cell r="H8367" t="str">
            <v>NAME,TBNAME,TBCREATOR</v>
          </cell>
        </row>
        <row r="8368">
          <cell r="E8368" t="str">
            <v>SYSTABLES_OLAP</v>
          </cell>
          <cell r="F8368" t="e">
            <v>#N/A</v>
          </cell>
          <cell r="G8368" t="str">
            <v>&lt;&lt;&lt;&lt;&lt;字段详细信息&gt;&gt;&gt;&gt;&gt;</v>
          </cell>
          <cell r="H8368" t="str">
            <v>CREATOR,NAME</v>
          </cell>
        </row>
        <row r="8369">
          <cell r="E8369" t="str">
            <v>SYSCOLUMNS_OLAP</v>
          </cell>
          <cell r="F8369" t="e">
            <v>#N/A</v>
          </cell>
          <cell r="G8369" t="str">
            <v>&lt;&lt;&lt;&lt;&lt;字段详细信息&gt;&gt;&gt;&gt;&gt;</v>
          </cell>
          <cell r="H8369" t="str">
            <v>NAME,TBNAME,TBCREATOR</v>
          </cell>
        </row>
        <row r="8370">
          <cell r="E8370" t="str">
            <v>SYSKEYCOLUSE_OLAP</v>
          </cell>
          <cell r="F8370" t="e">
            <v>#N/A</v>
          </cell>
          <cell r="G8370" t="str">
            <v>&lt;&lt;&lt;&lt;&lt;字段详细信息&gt;&gt;&gt;&gt;&gt;</v>
          </cell>
          <cell r="H8370" t="str">
            <v>TBNAME,TBCREATOR,COLNAME,CONSTNAME</v>
          </cell>
        </row>
        <row r="8371">
          <cell r="E8371" t="str">
            <v>SYSTABCONST_ODS</v>
          </cell>
          <cell r="F8371" t="str">
            <v>#N/A</v>
          </cell>
          <cell r="G8371" t="str">
            <v>&lt;&lt;&lt;&lt;&lt;字段详细信息&gt;&gt;&gt;&gt;&gt;</v>
          </cell>
          <cell r="H8371" t="str">
            <v>NAME,TBNAME,TBCREATOR</v>
          </cell>
        </row>
        <row r="8372">
          <cell r="E8372" t="str">
            <v>SYSTABLES_ODS</v>
          </cell>
          <cell r="F8372" t="str">
            <v>#N/A</v>
          </cell>
          <cell r="G8372" t="str">
            <v>&lt;&lt;&lt;&lt;&lt;字段详细信息&gt;&gt;&gt;&gt;&gt;</v>
          </cell>
          <cell r="H8372" t="str">
            <v>CREATOR,NAME</v>
          </cell>
        </row>
        <row r="8373">
          <cell r="E8373" t="str">
            <v>SYSCOLUMNS_ODS</v>
          </cell>
          <cell r="F8373" t="str">
            <v>#N/A</v>
          </cell>
          <cell r="G8373" t="str">
            <v>&lt;&lt;&lt;&lt;&lt;字段详细信息&gt;&gt;&gt;&gt;&gt;</v>
          </cell>
          <cell r="H8373" t="str">
            <v>NAME,TBNAME,TBCREATOR</v>
          </cell>
        </row>
        <row r="8374">
          <cell r="E8374" t="str">
            <v>SYSKEYCOLUSE_ODS</v>
          </cell>
          <cell r="F8374" t="str">
            <v>#N/A</v>
          </cell>
          <cell r="G8374" t="str">
            <v>&lt;&lt;&lt;&lt;&lt;字段详细信息&gt;&gt;&gt;&gt;&gt;</v>
          </cell>
          <cell r="H8374" t="str">
            <v>TBNAME,TBCREATOR,COLNAME,CONSTNAME</v>
          </cell>
        </row>
        <row r="8375">
          <cell r="E8375" t="str">
            <v>COLUMNS_MCSP</v>
          </cell>
          <cell r="F8375" t="str">
            <v>#N/A</v>
          </cell>
          <cell r="G8375" t="str">
            <v>&lt;&lt;&lt;&lt;&lt;字段详细信息&gt;&gt;&gt;&gt;&gt;</v>
          </cell>
          <cell r="H8375" t="str">
            <v>TABLE_SCHEMA,TABLE_NAME,COLUMN_NAME</v>
          </cell>
        </row>
        <row r="8376">
          <cell r="E8376" t="str">
            <v>KEY_COLUMN_USAGE_MCSP</v>
          </cell>
          <cell r="F8376" t="str">
            <v>#N/A</v>
          </cell>
          <cell r="G8376" t="str">
            <v>&lt;&lt;&lt;&lt;&lt;字段详细信息&gt;&gt;&gt;&gt;&gt;</v>
          </cell>
          <cell r="H8376" t="str">
            <v>TABLE_SCHEMA,TABLE_NAME,COLUMN_NAME,CONSTRAINT_NAME</v>
          </cell>
        </row>
        <row r="8377">
          <cell r="E8377" t="str">
            <v>TABLE_CONSTRAINTS_MCSP</v>
          </cell>
          <cell r="F8377" t="str">
            <v>#N/A</v>
          </cell>
          <cell r="G8377" t="str">
            <v>&lt;&lt;&lt;&lt;&lt;字段详细信息&gt;&gt;&gt;&gt;&gt;</v>
          </cell>
          <cell r="H8377" t="str">
            <v>TABLE_SCHEMA,TABLE_NAME,CONSTRAINT_NAME</v>
          </cell>
        </row>
        <row r="8378">
          <cell r="E8378" t="str">
            <v>TABLES_MCSP</v>
          </cell>
          <cell r="F8378" t="str">
            <v>#N/A</v>
          </cell>
          <cell r="G8378" t="str">
            <v>&lt;&lt;&lt;&lt;&lt;字段详细信息&gt;&gt;&gt;&gt;&gt;</v>
          </cell>
          <cell r="H8378" t="str">
            <v>TABLE_SCHEMA,TABLE_NAME</v>
          </cell>
        </row>
        <row r="8379">
          <cell r="E8379" t="str">
            <v>TABLE_CONSTRAINTS_ECP</v>
          </cell>
          <cell r="F8379" t="e">
            <v>#N/A</v>
          </cell>
          <cell r="G8379" t="str">
            <v>&lt;&lt;&lt;&lt;&lt;字段详细信息&gt;&gt;&gt;&gt;&gt;</v>
          </cell>
          <cell r="H8379" t="str">
            <v>TABLE_SCHEMA,TABLE_NAME,CONSTRAINT_NAME</v>
          </cell>
        </row>
        <row r="8380">
          <cell r="E8380" t="str">
            <v>TABLE_CONSTRAINTS_CCS</v>
          </cell>
          <cell r="F8380" t="e">
            <v>#N/A</v>
          </cell>
          <cell r="G8380" t="str">
            <v>&lt;&lt;&lt;&lt;&lt;字段详细信息&gt;&gt;&gt;&gt;&gt;</v>
          </cell>
          <cell r="H8380" t="str">
            <v>TABLE_SCHEMA,TABLE_NAME,CONSTRAINT_NAME</v>
          </cell>
        </row>
        <row r="8381">
          <cell r="E8381" t="str">
            <v>COLUMNS_FSYZ</v>
          </cell>
          <cell r="F8381" t="e">
            <v>#N/A</v>
          </cell>
          <cell r="G8381" t="str">
            <v>&lt;&lt;&lt;&lt;&lt;字段详细信息&gt;&gt;&gt;&gt;&gt;</v>
          </cell>
          <cell r="H8381" t="str">
            <v>TABLE_SCHEMA,TABLE_NAME,COLUMN_NAME</v>
          </cell>
        </row>
        <row r="8382">
          <cell r="E8382" t="str">
            <v>KEY_COLUMN_USAGE_KF</v>
          </cell>
          <cell r="F8382" t="e">
            <v>#N/A</v>
          </cell>
          <cell r="G8382" t="str">
            <v>&lt;&lt;&lt;&lt;&lt;字段详细信息&gt;&gt;&gt;&gt;&gt;</v>
          </cell>
          <cell r="H8382" t="str">
            <v>TABLE_SCHEMA,TABLE_NAME,COLUMN_NAME,CONSTRAINT_NAME</v>
          </cell>
        </row>
        <row r="8383">
          <cell r="E8383" t="str">
            <v>KEY_COLUMN_USAGE_STMP</v>
          </cell>
          <cell r="F8383" t="e">
            <v>#N/A</v>
          </cell>
          <cell r="G8383" t="str">
            <v>&lt;&lt;&lt;&lt;&lt;字段详细信息&gt;&gt;&gt;&gt;&gt;</v>
          </cell>
          <cell r="H8383" t="str">
            <v>TABLE_SCHEMA,TABLE_NAME,COLUMN_NAME,CONSTRAINT_NAME</v>
          </cell>
        </row>
        <row r="8384">
          <cell r="E8384" t="str">
            <v>KEY_COLUMN_USAGE_SCPP</v>
          </cell>
          <cell r="F8384" t="e">
            <v>#N/A</v>
          </cell>
          <cell r="G8384" t="str">
            <v>&lt;&lt;&lt;&lt;&lt;字段详细信息&gt;&gt;&gt;&gt;&gt;</v>
          </cell>
          <cell r="H8384" t="str">
            <v>TABLE_SCHEMA,TABLE_NAME,COLUMN_NAME,CONSTRAINT_NAME</v>
          </cell>
        </row>
        <row r="8385">
          <cell r="E8385" t="str">
            <v>KEY_COLUMN_USAGE_O2O</v>
          </cell>
          <cell r="F8385" t="e">
            <v>#N/A</v>
          </cell>
          <cell r="G8385" t="str">
            <v>&lt;&lt;&lt;&lt;&lt;字段详细信息&gt;&gt;&gt;&gt;&gt;</v>
          </cell>
          <cell r="H8385" t="str">
            <v>TABLE_SCHEMA,TABLE_NAME,COLUMN_NAME,CONSTRAINT_NAME</v>
          </cell>
        </row>
        <row r="8386">
          <cell r="E8386" t="str">
            <v>KEY_COLUMN_USAGE_NR</v>
          </cell>
          <cell r="F8386" t="e">
            <v>#N/A</v>
          </cell>
          <cell r="G8386" t="str">
            <v>&lt;&lt;&lt;&lt;&lt;字段详细信息&gt;&gt;&gt;&gt;&gt;</v>
          </cell>
          <cell r="H8386" t="str">
            <v>TABLE_SCHEMA,TABLE_NAME,COLUMN_NAME,CONSTRAINT_NAME</v>
          </cell>
        </row>
        <row r="8387">
          <cell r="E8387" t="str">
            <v>KEY_COLUMN_USAGE_NP</v>
          </cell>
          <cell r="F8387" t="e">
            <v>#N/A</v>
          </cell>
          <cell r="G8387" t="str">
            <v>&lt;&lt;&lt;&lt;&lt;字段详细信息&gt;&gt;&gt;&gt;&gt;</v>
          </cell>
          <cell r="H8387" t="str">
            <v>TABLE_SCHEMA,TABLE_NAME,COLUMN_NAME,CONSTRAINT_NAME</v>
          </cell>
        </row>
        <row r="8388">
          <cell r="E8388" t="str">
            <v>KEY_COLUMN_USAGE_NO</v>
          </cell>
          <cell r="F8388" t="e">
            <v>#N/A</v>
          </cell>
          <cell r="G8388" t="str">
            <v>&lt;&lt;&lt;&lt;&lt;字段详细信息&gt;&gt;&gt;&gt;&gt;</v>
          </cell>
          <cell r="H8388" t="str">
            <v>TABLE_SCHEMA,TABLE_NAME,COLUMN_NAME,CONSTRAINT_NAME</v>
          </cell>
        </row>
        <row r="8389">
          <cell r="E8389" t="str">
            <v>KEY_COLUMN_USAGE_NM</v>
          </cell>
          <cell r="F8389" t="e">
            <v>#N/A</v>
          </cell>
          <cell r="G8389" t="str">
            <v>&lt;&lt;&lt;&lt;&lt;字段详细信息&gt;&gt;&gt;&gt;&gt;</v>
          </cell>
          <cell r="H8389" t="str">
            <v>TABLE_SCHEMA,TABLE_NAME,COLUMN_NAME,CONSTRAINT_NAME</v>
          </cell>
        </row>
        <row r="8390">
          <cell r="E8390" t="str">
            <v>KEY_COLUMN_USAGE_KB</v>
          </cell>
          <cell r="F8390" t="e">
            <v>#N/A</v>
          </cell>
          <cell r="G8390" t="str">
            <v>&lt;&lt;&lt;&lt;&lt;字段详细信息&gt;&gt;&gt;&gt;&gt;</v>
          </cell>
          <cell r="H8390" t="str">
            <v>TABLE_SCHEMA,TABLE_NAME,COLUMN_NAME,CONSTRAINT_NAME</v>
          </cell>
        </row>
        <row r="8391">
          <cell r="E8391" t="str">
            <v>KEY_COLUMN_USAGE_FSYZ</v>
          </cell>
          <cell r="F8391" t="e">
            <v>#N/A</v>
          </cell>
          <cell r="G8391" t="str">
            <v>&lt;&lt;&lt;&lt;&lt;字段详细信息&gt;&gt;&gt;&gt;&gt;</v>
          </cell>
          <cell r="H8391" t="str">
            <v>TABLE_SCHEMA,TABLE_NAME,COLUMN_NAME,CONSTRAINT_NAME</v>
          </cell>
        </row>
        <row r="8392">
          <cell r="E8392" t="str">
            <v>KEY_COLUMN_USAGE_ECP</v>
          </cell>
          <cell r="F8392" t="e">
            <v>#N/A</v>
          </cell>
          <cell r="G8392" t="str">
            <v>&lt;&lt;&lt;&lt;&lt;字段详细信息&gt;&gt;&gt;&gt;&gt;</v>
          </cell>
          <cell r="H8392" t="str">
            <v>TABLE_SCHEMA,TABLE_NAME,COLUMN_NAME,CONSTRAINT_NAME</v>
          </cell>
        </row>
        <row r="8393">
          <cell r="E8393" t="str">
            <v>KEY_COLUMN_USAGE_CCS</v>
          </cell>
          <cell r="F8393" t="e">
            <v>#N/A</v>
          </cell>
          <cell r="G8393" t="str">
            <v>&lt;&lt;&lt;&lt;&lt;字段详细信息&gt;&gt;&gt;&gt;&gt;</v>
          </cell>
          <cell r="H8393" t="str">
            <v>TABLE_SCHEMA,TABLE_NAME,COLUMN_NAME,CONSTRAINT_NAME</v>
          </cell>
        </row>
        <row r="8394">
          <cell r="E8394" t="str">
            <v>COLUMNS_STMP</v>
          </cell>
          <cell r="F8394" t="e">
            <v>#N/A</v>
          </cell>
          <cell r="G8394" t="str">
            <v>&lt;&lt;&lt;&lt;&lt;字段详细信息&gt;&gt;&gt;&gt;&gt;</v>
          </cell>
          <cell r="H8394" t="str">
            <v>TABLE_SCHEMA,TABLE_NAME,COLUMN_NAME</v>
          </cell>
        </row>
        <row r="8395">
          <cell r="E8395" t="str">
            <v>COLUMNS_SCPP</v>
          </cell>
          <cell r="F8395" t="e">
            <v>#N/A</v>
          </cell>
          <cell r="G8395" t="str">
            <v>&lt;&lt;&lt;&lt;&lt;字段详细信息&gt;&gt;&gt;&gt;&gt;</v>
          </cell>
          <cell r="H8395" t="str">
            <v>TABLE_SCHEMA,TABLE_NAME,COLUMN_NAME</v>
          </cell>
        </row>
        <row r="8396">
          <cell r="E8396" t="str">
            <v>COLUMNS_NR</v>
          </cell>
          <cell r="F8396" t="e">
            <v>#N/A</v>
          </cell>
          <cell r="G8396" t="str">
            <v>&lt;&lt;&lt;&lt;&lt;字段详细信息&gt;&gt;&gt;&gt;&gt;</v>
          </cell>
          <cell r="H8396" t="str">
            <v>TABLE_SCHEMA,TABLE_NAME,COLUMN_NAME</v>
          </cell>
        </row>
        <row r="8397">
          <cell r="E8397" t="str">
            <v>COLUMNS_NP</v>
          </cell>
          <cell r="F8397" t="e">
            <v>#N/A</v>
          </cell>
          <cell r="G8397" t="str">
            <v>&lt;&lt;&lt;&lt;&lt;字段详细信息&gt;&gt;&gt;&gt;&gt;</v>
          </cell>
          <cell r="H8397" t="str">
            <v>TABLE_SCHEMA,TABLE_NAME,COLUMN_NAME</v>
          </cell>
        </row>
        <row r="8398">
          <cell r="E8398" t="str">
            <v>COLUMNS_NO</v>
          </cell>
          <cell r="F8398" t="e">
            <v>#N/A</v>
          </cell>
          <cell r="G8398" t="str">
            <v>&lt;&lt;&lt;&lt;&lt;字段详细信息&gt;&gt;&gt;&gt;&gt;</v>
          </cell>
          <cell r="H8398" t="str">
            <v>TABLE_SCHEMA,TABLE_NAME,COLUMN_NAME</v>
          </cell>
        </row>
        <row r="8399">
          <cell r="E8399" t="str">
            <v>COLUMNS_NM</v>
          </cell>
          <cell r="F8399" t="e">
            <v>#N/A</v>
          </cell>
          <cell r="G8399" t="str">
            <v>&lt;&lt;&lt;&lt;&lt;字段详细信息&gt;&gt;&gt;&gt;&gt;</v>
          </cell>
          <cell r="H8399" t="str">
            <v>TABLE_SCHEMA,TABLE_NAME,COLUMN_NAME</v>
          </cell>
        </row>
        <row r="8400">
          <cell r="E8400" t="str">
            <v>COLUMNS_KF</v>
          </cell>
          <cell r="F8400" t="e">
            <v>#N/A</v>
          </cell>
          <cell r="G8400" t="str">
            <v>&lt;&lt;&lt;&lt;&lt;字段详细信息&gt;&gt;&gt;&gt;&gt;</v>
          </cell>
          <cell r="H8400" t="str">
            <v>TABLE_SCHEMA,TABLE_NAME,COLUMN_NAME</v>
          </cell>
        </row>
        <row r="8401">
          <cell r="E8401" t="str">
            <v>COLUMNS_KB</v>
          </cell>
          <cell r="F8401" t="e">
            <v>#N/A</v>
          </cell>
          <cell r="G8401" t="str">
            <v>&lt;&lt;&lt;&lt;&lt;字段详细信息&gt;&gt;&gt;&gt;&gt;</v>
          </cell>
          <cell r="H8401" t="str">
            <v>TABLE_SCHEMA,TABLE_NAME,COLUMN_NAME</v>
          </cell>
        </row>
        <row r="8402">
          <cell r="E8402" t="str">
            <v>COLUMNS_ECP</v>
          </cell>
          <cell r="F8402" t="e">
            <v>#N/A</v>
          </cell>
          <cell r="G8402" t="str">
            <v>&lt;&lt;&lt;&lt;&lt;字段详细信息&gt;&gt;&gt;&gt;&gt;</v>
          </cell>
          <cell r="H8402" t="str">
            <v>TABLE_SCHEMA,TABLE_NAME,COLUMN_NAME</v>
          </cell>
        </row>
        <row r="8403">
          <cell r="E8403" t="str">
            <v>COLUMNS_CCS</v>
          </cell>
          <cell r="F8403" t="e">
            <v>#N/A</v>
          </cell>
          <cell r="G8403" t="str">
            <v>&lt;&lt;&lt;&lt;&lt;字段详细信息&gt;&gt;&gt;&gt;&gt;</v>
          </cell>
          <cell r="H8403" t="str">
            <v>TABLE_SCHEMA,TABLE_NAME,COLUMN_NAME</v>
          </cell>
        </row>
        <row r="8404">
          <cell r="E8404" t="str">
            <v>COLUMNS_O2O</v>
          </cell>
          <cell r="F8404" t="e">
            <v>#N/A</v>
          </cell>
          <cell r="G8404" t="str">
            <v>&lt;&lt;&lt;&lt;&lt;字段详细信息&gt;&gt;&gt;&gt;&gt;</v>
          </cell>
          <cell r="H8404" t="str">
            <v>TABLE_SCHEMA,TABLE_NAME,COLUMN_NAME</v>
          </cell>
        </row>
        <row r="8405">
          <cell r="E8405" t="str">
            <v>T_SOCIETY_MANAGER</v>
          </cell>
          <cell r="F8405" t="str">
            <v>人社管家记录表</v>
          </cell>
          <cell r="G8405" t="str">
            <v>&lt;&lt;&lt;&lt;&lt;字段详细信息&gt;&gt;&gt;&gt;&gt;</v>
          </cell>
          <cell r="H8405" t="str">
            <v>ID</v>
          </cell>
        </row>
        <row r="8406">
          <cell r="E8406" t="str">
            <v>ELECTRONICCARD</v>
          </cell>
          <cell r="F8406" t="str">
            <v>电子社保卡表</v>
          </cell>
          <cell r="G8406" t="str">
            <v>&lt;&lt;&lt;&lt;&lt;字段详细信息&gt;&gt;&gt;&gt;&gt;</v>
          </cell>
          <cell r="H8406" t="str">
            <v>ID</v>
          </cell>
        </row>
        <row r="8407">
          <cell r="E8407" t="str">
            <v>T_BUSINESS_TYPE</v>
          </cell>
          <cell r="F8407" t="str">
            <v>业务流程调用表</v>
          </cell>
          <cell r="G8407" t="str">
            <v>&lt;&lt;&lt;&lt;&lt;字段详细信息&gt;&gt;&gt;&gt;&gt;</v>
          </cell>
          <cell r="H8407" t="str">
            <v>ID</v>
          </cell>
        </row>
        <row r="8408">
          <cell r="E8408" t="str">
            <v>T_EXTERNAL_CALL</v>
          </cell>
          <cell r="F8408" t="str">
            <v>就业创业码调用异常记录表</v>
          </cell>
          <cell r="G8408" t="str">
            <v>&lt;&lt;&lt;&lt;&lt;字段详细信息&gt;&gt;&gt;&gt;&gt;</v>
          </cell>
          <cell r="H8408" t="str">
            <v>ID</v>
          </cell>
        </row>
        <row r="8409">
          <cell r="E8409" t="str">
            <v>T_STMP_OCR_20191016_BDW_WCM_02</v>
          </cell>
          <cell r="F8409" t="str">
            <v>业务电子凭证信息</v>
          </cell>
          <cell r="G8409" t="str">
            <v>&lt;&lt;&lt;&lt;&lt;字段详细信息&gt;&gt;&gt;&gt;&gt;</v>
          </cell>
          <cell r="H8409" t="str">
            <v>NODENO,TRANSEQ,TRANDATE</v>
          </cell>
        </row>
        <row r="8410">
          <cell r="E8410" t="str">
            <v>T_STMP_OCR</v>
          </cell>
          <cell r="F8410" t="str">
            <v>业务电子凭证信息</v>
          </cell>
          <cell r="G8410" t="str">
            <v>&lt;&lt;&lt;&lt;&lt;字段详细信息&gt;&gt;&gt;&gt;&gt;</v>
          </cell>
          <cell r="H8410" t="str">
            <v>NODENO,TRANSEQ,TRANDATE</v>
          </cell>
        </row>
        <row r="8411">
          <cell r="E8411" t="str">
            <v>T_STMP_OUT_IN_CASH_DTL</v>
          </cell>
          <cell r="F8411" t="str">
            <v>出入钞明细登记表</v>
          </cell>
          <cell r="G8411" t="str">
            <v>&lt;&lt;&lt;&lt;&lt;字段详细信息&gt;&gt;&gt;&gt;&gt;</v>
          </cell>
          <cell r="H8411" t="str">
            <v>TRAN_SEQ</v>
          </cell>
        </row>
        <row r="8412">
          <cell r="E8412" t="str">
            <v>T_STMP_FACE_CHECK_JRNL</v>
          </cell>
          <cell r="F8412" t="str">
            <v>人脸识别交易流水表</v>
          </cell>
          <cell r="G8412" t="str">
            <v>&lt;&lt;&lt;&lt;&lt;字段详细信息&gt;&gt;&gt;&gt;&gt;</v>
          </cell>
          <cell r="H8412" t="str">
            <v>ID</v>
          </cell>
        </row>
        <row r="8413">
          <cell r="E8413" t="str">
            <v>T_STMP_ID_CHECK_JRNL</v>
          </cell>
          <cell r="F8413" t="str">
            <v>联网核查交易流水表</v>
          </cell>
          <cell r="G8413" t="str">
            <v>&lt;&lt;&lt;&lt;&lt;字段详细信息&gt;&gt;&gt;&gt;&gt;</v>
          </cell>
          <cell r="H8413" t="str">
            <v>ID</v>
          </cell>
        </row>
        <row r="8414">
          <cell r="E8414" t="str">
            <v>T_STMP_PAD_EXAM_JRNL</v>
          </cell>
          <cell r="F8414" t="str">
            <v>pad审核交易流水表</v>
          </cell>
          <cell r="G8414" t="str">
            <v>&lt;&lt;&lt;&lt;&lt;字段详细信息&gt;&gt;&gt;&gt;&gt;</v>
          </cell>
          <cell r="H8414" t="str">
            <v>ID</v>
          </cell>
        </row>
        <row r="8415">
          <cell r="E8415" t="str">
            <v>T_STMP_MARKETING_TELLER</v>
          </cell>
          <cell r="F8415" t="str">
            <v>营销人员信息记录表</v>
          </cell>
          <cell r="G8415" t="str">
            <v>&lt;&lt;&lt;&lt;&lt;字段详细信息&gt;&gt;&gt;&gt;&gt;</v>
          </cell>
          <cell r="H8415" t="str">
            <v>ID</v>
          </cell>
        </row>
        <row r="8416">
          <cell r="E8416" t="str">
            <v>T_STMP_NODE</v>
          </cell>
          <cell r="F8416" t="str">
            <v>终端信息表</v>
          </cell>
          <cell r="G8416" t="str">
            <v>&lt;&lt;&lt;&lt;&lt;字段详细信息&gt;&gt;&gt;&gt;&gt;</v>
          </cell>
          <cell r="H8416" t="str">
            <v>TERM_ID</v>
          </cell>
        </row>
        <row r="8417">
          <cell r="E8417" t="str">
            <v>T_STMP_SIN_CARD_BRCH</v>
          </cell>
          <cell r="F8417" t="str">
            <v>三代社保卡网点编码映射表</v>
          </cell>
          <cell r="G8417" t="str">
            <v>&lt;&lt;&lt;&lt;&lt;字段详细信息&gt;&gt;&gt;&gt;&gt;</v>
          </cell>
          <cell r="H8417" t="str">
            <v>TERM_ID</v>
          </cell>
        </row>
        <row r="8418">
          <cell r="E8418" t="str">
            <v>SEC_EXCHANGE_DEAL</v>
          </cell>
          <cell r="F8418" t="str">
            <v>交易所债券投资</v>
          </cell>
          <cell r="G8418" t="str">
            <v>&lt;&lt;&lt;&lt;&lt;字段详细信息&gt;&gt;&gt;&gt;&gt;</v>
          </cell>
          <cell r="H8418" t="str">
            <v>REQID</v>
          </cell>
        </row>
        <row r="8419">
          <cell r="E8419" t="str">
            <v>SEC_EXCHANGE_REPAY</v>
          </cell>
          <cell r="F8419" t="str">
            <v>交易所债券还本付息表</v>
          </cell>
          <cell r="G8419" t="str">
            <v>&lt;&lt;&lt;&lt;&lt;字段详细信息&gt;&gt;&gt;&gt;&gt;</v>
          </cell>
          <cell r="H8419" t="str">
            <v>SEQNO</v>
          </cell>
        </row>
        <row r="8420">
          <cell r="E8420" t="str">
            <v>SEC_EXCHANGE_REPAY_DETAIL</v>
          </cell>
          <cell r="F8420" t="str">
            <v>交易所债券还本付息明细表</v>
          </cell>
          <cell r="G8420" t="str">
            <v>&lt;&lt;&lt;&lt;&lt;字段详细信息&gt;&gt;&gt;&gt;&gt;</v>
          </cell>
          <cell r="H8420" t="str">
            <v>SEQID</v>
          </cell>
        </row>
        <row r="8421">
          <cell r="E8421" t="str">
            <v>LDEP_RATERESET</v>
          </cell>
          <cell r="F8421" t="str">
            <v>不约定期限资金调剂利率重置信息表</v>
          </cell>
          <cell r="G8421" t="str">
            <v>&lt;&lt;&lt;&lt;&lt;字段详细信息&gt;&gt;&gt;&gt;&gt;</v>
          </cell>
          <cell r="H8421" t="str">
            <v>SEQNO</v>
          </cell>
        </row>
        <row r="8422">
          <cell r="E8422" t="str">
            <v>LDEP_REPAY</v>
          </cell>
          <cell r="F8422" t="str">
            <v>不约定期限资金调剂结息表</v>
          </cell>
          <cell r="G8422" t="str">
            <v>&lt;&lt;&lt;&lt;&lt;字段详细信息&gt;&gt;&gt;&gt;&gt;</v>
          </cell>
          <cell r="H8422" t="str">
            <v>REQID</v>
          </cell>
        </row>
        <row r="8423">
          <cell r="E8423" t="str">
            <v>PB_LOAN_TRAN_BENJIN</v>
          </cell>
          <cell r="F8423" t="str">
            <v>人行借款/再贷款汇划（本金）</v>
          </cell>
          <cell r="G8423" t="str">
            <v>&lt;&lt;&lt;&lt;&lt;字段详细信息&gt;&gt;&gt;&gt;&gt;</v>
          </cell>
          <cell r="H8423" t="str">
            <v>REQID</v>
          </cell>
        </row>
        <row r="8424">
          <cell r="E8424" t="str">
            <v>STTC_BIZPARAM</v>
          </cell>
          <cell r="F8424" t="str">
            <v>公共_业务运行参数表</v>
          </cell>
          <cell r="G8424" t="str">
            <v>&lt;&lt;&lt;&lt;&lt;字段详细信息&gt;&gt;&gt;&gt;&gt;</v>
          </cell>
          <cell r="H8424" t="str">
            <v>SEQID</v>
          </cell>
        </row>
        <row r="8425">
          <cell r="E8425" t="str">
            <v>SYS_CREDIT_BUSIMODE</v>
          </cell>
          <cell r="F8425" t="str">
            <v>统一授信业务表</v>
          </cell>
          <cell r="G8425" t="str">
            <v>&lt;&lt;&lt;&lt;&lt;字段详细信息&gt;&gt;&gt;&gt;&gt;</v>
          </cell>
          <cell r="H8425" t="str">
            <v>SEQNO</v>
          </cell>
        </row>
        <row r="8426">
          <cell r="E8426" t="str">
            <v>DL_COUNTDRAW</v>
          </cell>
          <cell r="F8426" t="str">
            <v>同业拆借_计提汇总信息表</v>
          </cell>
          <cell r="G8426" t="str">
            <v>&lt;&lt;&lt;&lt;&lt;字段详细信息&gt;&gt;&gt;&gt;&gt;</v>
          </cell>
          <cell r="H8426" t="str">
            <v>SEQNO</v>
          </cell>
        </row>
        <row r="8427">
          <cell r="E8427" t="str">
            <v>RISK_CRDTREQ_DETAIL</v>
          </cell>
          <cell r="F8427" t="str">
            <v>交易对手授信申请明细</v>
          </cell>
          <cell r="G8427" t="str">
            <v>&lt;&lt;&lt;&lt;&lt;字段详细信息&gt;&gt;&gt;&gt;&gt;</v>
          </cell>
          <cell r="H8427" t="str">
            <v>SEQID</v>
          </cell>
        </row>
        <row r="8428">
          <cell r="E8428" t="str">
            <v>DC_TRUSTREQ</v>
          </cell>
          <cell r="F8428" t="str">
            <v>委托存放申请</v>
          </cell>
          <cell r="G8428" t="str">
            <v>&lt;&lt;&lt;&lt;&lt;字段详细信息&gt;&gt;&gt;&gt;&gt;</v>
          </cell>
          <cell r="H8428" t="str">
            <v>REQID</v>
          </cell>
        </row>
        <row r="8429">
          <cell r="E8429" t="str">
            <v>DC_ACCOUNT_COREBALANCE</v>
          </cell>
          <cell r="F8429" t="str">
            <v>存放同业活期账号核心余额表</v>
          </cell>
          <cell r="G8429" t="str">
            <v>&lt;&lt;&lt;&lt;&lt;字段详细信息&gt;&gt;&gt;&gt;&gt;</v>
          </cell>
          <cell r="H8429" t="str">
            <v>ACCOUNT,DATADATE</v>
          </cell>
        </row>
        <row r="8430">
          <cell r="E8430" t="str">
            <v>PB_DETAIL_20190529_BDW_ZX_04</v>
          </cell>
          <cell r="F8430" t="str">
            <v>人行借款再贷款交易明细表</v>
          </cell>
          <cell r="G8430" t="str">
            <v>&lt;&lt;&lt;&lt;&lt;字段详细信息&gt;&gt;&gt;&gt;&gt;</v>
          </cell>
          <cell r="H8430" t="str">
            <v>SEQNO</v>
          </cell>
        </row>
        <row r="8431">
          <cell r="E8431" t="str">
            <v>INV_ASSETMNGPLAN_20200831_BDW_WYP_01</v>
          </cell>
          <cell r="F8431" t="str">
            <v>资产管理_资产管理计划基本信息</v>
          </cell>
          <cell r="G8431" t="str">
            <v>&lt;&lt;&lt;&lt;&lt;字段详细信息&gt;&gt;&gt;&gt;&gt;</v>
          </cell>
          <cell r="H8431" t="str">
            <v>SEQID</v>
          </cell>
        </row>
        <row r="8432">
          <cell r="E8432" t="str">
            <v>PIBL_COUNTDRAW</v>
          </cell>
          <cell r="F8432" t="str">
            <v>质押式调剂计提表</v>
          </cell>
          <cell r="G8432" t="str">
            <v>&lt;&lt;&lt;&lt;&lt;字段详细信息&gt;&gt;&gt;&gt;&gt;</v>
          </cell>
          <cell r="H8432" t="str">
            <v>SEQNO</v>
          </cell>
        </row>
        <row r="8433">
          <cell r="E8433" t="str">
            <v>PIBL_COUNTDRAW_DETAIL</v>
          </cell>
          <cell r="F8433" t="str">
            <v>质押式调剂计提明细表</v>
          </cell>
          <cell r="G8433" t="str">
            <v>&lt;&lt;&lt;&lt;&lt;字段详细信息&gt;&gt;&gt;&gt;&gt;</v>
          </cell>
          <cell r="H8433" t="str">
            <v>SEQNO</v>
          </cell>
        </row>
        <row r="8434">
          <cell r="E8434" t="str">
            <v>PIBL_DETAIL</v>
          </cell>
          <cell r="F8434" t="str">
            <v>质押式调剂明细表</v>
          </cell>
          <cell r="G8434" t="str">
            <v>&lt;&lt;&lt;&lt;&lt;字段详细信息&gt;&gt;&gt;&gt;&gt;</v>
          </cell>
          <cell r="H8434" t="str">
            <v>DETAILID</v>
          </cell>
        </row>
        <row r="8435">
          <cell r="E8435" t="str">
            <v>SEC_FUND_DETAIL_HIS</v>
          </cell>
          <cell r="F8435" t="str">
            <v>债券基金明细历史表</v>
          </cell>
          <cell r="G8435" t="str">
            <v>&lt;&lt;&lt;&lt;&lt;字段详细信息&gt;&gt;&gt;&gt;&gt;</v>
          </cell>
          <cell r="H8435" t="str">
            <v>SEQNO</v>
          </cell>
        </row>
        <row r="8436">
          <cell r="E8436" t="str">
            <v>ISSUEB_REPAY</v>
          </cell>
          <cell r="F8436" t="str">
            <v>发行同业存单_还本付息信息表</v>
          </cell>
          <cell r="G8436" t="str">
            <v>&lt;&lt;&lt;&lt;&lt;字段详细信息&gt;&gt;&gt;&gt;&gt;</v>
          </cell>
          <cell r="H8436" t="str">
            <v>SEQNO</v>
          </cell>
        </row>
        <row r="8437">
          <cell r="E8437" t="str">
            <v>INV_DETAIL</v>
          </cell>
          <cell r="F8437" t="str">
            <v>其他投资_交易明细信息表</v>
          </cell>
          <cell r="G8437" t="str">
            <v>&lt;&lt;&lt;&lt;&lt;字段详细信息&gt;&gt;&gt;&gt;&gt;</v>
          </cell>
          <cell r="H8437" t="str">
            <v>DBID</v>
          </cell>
        </row>
        <row r="8438">
          <cell r="E8438" t="str">
            <v>PB_LOAN_TRAN_PLEDGE</v>
          </cell>
          <cell r="F8438" t="str">
            <v>人行借款/再贷款交易质押品</v>
          </cell>
          <cell r="G8438" t="str">
            <v>&lt;&lt;&lt;&lt;&lt;字段详细信息&gt;&gt;&gt;&gt;&gt;</v>
          </cell>
          <cell r="H8438" t="str">
            <v>DBID</v>
          </cell>
        </row>
        <row r="8439">
          <cell r="E8439" t="str">
            <v>TTRD_ACC_CASH_EXT_MAP</v>
          </cell>
          <cell r="F8439" t="str">
            <v>内外部资金账户关系表</v>
          </cell>
          <cell r="G8439" t="str">
            <v>&lt;&lt;&lt;&lt;&lt;字段详细信息&gt;&gt;&gt;&gt;&gt;</v>
          </cell>
          <cell r="H8439" t="str">
            <v>CASH_EXT_ACCID,CASH_ACCID</v>
          </cell>
        </row>
        <row r="8440">
          <cell r="E8440" t="str">
            <v>TASSETTYPE</v>
          </cell>
          <cell r="F8440" t="str">
            <v>资产类型</v>
          </cell>
          <cell r="G8440" t="str">
            <v>&lt;&lt;&lt;&lt;&lt;字段详细信息&gt;&gt;&gt;&gt;&gt;</v>
          </cell>
          <cell r="H8440" t="str">
            <v>A_TYPE</v>
          </cell>
        </row>
        <row r="8441">
          <cell r="E8441" t="str">
            <v>TBND_EXT_RATING_ENUM</v>
          </cell>
          <cell r="F8441" t="str">
            <v>TBND_EXT_RATING_ENUM</v>
          </cell>
          <cell r="G8441" t="str">
            <v>&lt;&lt;&lt;&lt;&lt;字段详细信息&gt;&gt;&gt;&gt;&gt;</v>
          </cell>
          <cell r="H8441" t="str">
            <v>B_GRADE</v>
          </cell>
        </row>
        <row r="8442">
          <cell r="E8442" t="str">
            <v>TBND_EXT_RATING_SRC</v>
          </cell>
          <cell r="F8442" t="str">
            <v>债券信用评级表</v>
          </cell>
          <cell r="G8442" t="str">
            <v>&lt;&lt;&lt;&lt;&lt;字段详细信息&gt;&gt;&gt;&gt;&gt;</v>
          </cell>
          <cell r="H8442" t="str">
            <v>B_ID,I_CODE,A_TYPE,M_TYPE</v>
          </cell>
        </row>
        <row r="8443">
          <cell r="E8443" t="str">
            <v>TATTROBJ_PROP_DATA</v>
          </cell>
          <cell r="F8443" t="str">
            <v>IOT</v>
          </cell>
          <cell r="G8443" t="str">
            <v>&lt;&lt;&lt;&lt;&lt;字段详细信息&gt;&gt;&gt;&gt;&gt;</v>
          </cell>
          <cell r="H8443" t="str">
            <v>AO_PROP_CODE,AO_CLAS_CODE,AO_VALUE,BEG_DATE</v>
          </cell>
        </row>
        <row r="8444">
          <cell r="E8444" t="str">
            <v>TBND_ISSUE</v>
          </cell>
          <cell r="F8444" t="str">
            <v>债券发行量表</v>
          </cell>
          <cell r="G8444" t="str">
            <v>&lt;&lt;&lt;&lt;&lt;字段详细信息&gt;&gt;&gt;&gt;&gt;</v>
          </cell>
          <cell r="H8444" t="str">
            <v>B_ID</v>
          </cell>
        </row>
        <row r="8445">
          <cell r="E8445" t="str">
            <v>BAK_TTRD_ACCOUNTING_ENTRY</v>
          </cell>
          <cell r="F8445" t="e">
            <v>#N/A</v>
          </cell>
          <cell r="G8445" t="str">
            <v>&lt;&lt;&lt;&lt;&lt;字段详细信息&gt;&gt;&gt;&gt;&gt;</v>
          </cell>
          <cell r="H8445" t="str">
            <v>PAC_ID</v>
          </cell>
        </row>
        <row r="8446">
          <cell r="E8446" t="str">
            <v>BAK_TTRD_ACCOUNTING_ENTRY_MAPPING</v>
          </cell>
          <cell r="F8446" t="str">
            <v>会计分录科目映射</v>
          </cell>
          <cell r="G8446" t="str">
            <v>&lt;&lt;&lt;&lt;&lt;字段详细信息&gt;&gt;&gt;&gt;&gt;</v>
          </cell>
          <cell r="H8446" t="str">
            <v>AM_ID</v>
          </cell>
        </row>
        <row r="8447">
          <cell r="E8447" t="str">
            <v>BAK_TTRD_ACCOUNTING_FUND</v>
          </cell>
          <cell r="F8447" t="e">
            <v>#N/A</v>
          </cell>
          <cell r="G8447" t="str">
            <v>&lt;&lt;&lt;&lt;&lt;字段详细信息&gt;&gt;&gt;&gt;&gt;</v>
          </cell>
          <cell r="H8447" t="str">
            <v>AC_ID</v>
          </cell>
        </row>
        <row r="8448">
          <cell r="E8448" t="str">
            <v>BAK_TTRD_ACCOUNTING_FUND_CHG</v>
          </cell>
          <cell r="F8448" t="e">
            <v>#N/A</v>
          </cell>
          <cell r="G8448" t="str">
            <v>&lt;&lt;&lt;&lt;&lt;字段详细信息&gt;&gt;&gt;&gt;&gt;</v>
          </cell>
          <cell r="H8448" t="str">
            <v>ACC_ID</v>
          </cell>
        </row>
        <row r="8449">
          <cell r="E8449" t="str">
            <v>BAK_TTRD_ACCOUNTING_SECU</v>
          </cell>
          <cell r="F8449" t="str">
            <v>会计核算表</v>
          </cell>
          <cell r="G8449" t="str">
            <v>&lt;&lt;&lt;&lt;&lt;字段详细信息&gt;&gt;&gt;&gt;&gt;</v>
          </cell>
          <cell r="H8449" t="str">
            <v>AC_ID</v>
          </cell>
        </row>
        <row r="8450">
          <cell r="E8450" t="str">
            <v>BAK_TTRD_ACCOUNTING_SECU_CHG</v>
          </cell>
          <cell r="F8450" t="e">
            <v>#N/A</v>
          </cell>
          <cell r="G8450" t="str">
            <v>&lt;&lt;&lt;&lt;&lt;字段详细信息&gt;&gt;&gt;&gt;&gt;</v>
          </cell>
          <cell r="H8450" t="str">
            <v>ACC_ID</v>
          </cell>
        </row>
        <row r="8451">
          <cell r="E8451" t="str">
            <v>BAK_TTRD_ACCOUNTING_SECU_DAY</v>
          </cell>
          <cell r="F8451" t="str">
            <v>会计核算表</v>
          </cell>
          <cell r="G8451" t="str">
            <v>&lt;&lt;&lt;&lt;&lt;字段详细信息&gt;&gt;&gt;&gt;&gt;</v>
          </cell>
          <cell r="H8451" t="str">
            <v>AD_ID</v>
          </cell>
        </row>
        <row r="8452">
          <cell r="E8452" t="str">
            <v>TBND_CVT_INFO</v>
          </cell>
          <cell r="F8452" t="str">
            <v>转债转换信息表</v>
          </cell>
          <cell r="G8452" t="str">
            <v>&lt;&lt;&lt;&lt;&lt;字段详细信息&gt;&gt;&gt;&gt;&gt;</v>
          </cell>
          <cell r="H8452" t="str">
            <v>B_ID</v>
          </cell>
        </row>
        <row r="8453">
          <cell r="E8453" t="str">
            <v>TBND_EXT_RATING</v>
          </cell>
          <cell r="F8453" t="str">
            <v>债券信用评级表</v>
          </cell>
          <cell r="G8453" t="str">
            <v>&lt;&lt;&lt;&lt;&lt;字段详细信息&gt;&gt;&gt;&gt;&gt;</v>
          </cell>
          <cell r="H8453" t="str">
            <v>B_ID,I_CODE,A_TYPE,M_TYPE</v>
          </cell>
        </row>
        <row r="8454">
          <cell r="E8454" t="str">
            <v>TBND_EXT_RATING_20130929</v>
          </cell>
          <cell r="F8454" t="str">
            <v>债券信用评级表</v>
          </cell>
          <cell r="G8454" t="str">
            <v>&lt;&lt;&lt;&lt;&lt;字段详细信息&gt;&gt;&gt;&gt;&gt;</v>
          </cell>
          <cell r="H8454" t="str">
            <v>I_CODE,A_TYPE,M_TYPE</v>
          </cell>
        </row>
        <row r="8455">
          <cell r="E8455" t="str">
            <v>TBND_SERIES</v>
          </cell>
          <cell r="F8455" t="str">
            <v>债券行情表</v>
          </cell>
          <cell r="G8455" t="str">
            <v>&lt;&lt;&lt;&lt;&lt;字段详细信息&gt;&gt;&gt;&gt;&gt;</v>
          </cell>
          <cell r="H8455" t="str">
            <v>I_CODE,A_TYPE,M_TYPE,DP_BANK,BEG_DATE,END_DATE</v>
          </cell>
        </row>
        <row r="8456">
          <cell r="E8456" t="str">
            <v>TBND_SRC</v>
          </cell>
          <cell r="F8456" t="str">
            <v>债券表</v>
          </cell>
          <cell r="G8456" t="str">
            <v>&lt;&lt;&lt;&lt;&lt;字段详细信息&gt;&gt;&gt;&gt;&gt;</v>
          </cell>
          <cell r="H8456" t="str">
            <v>I_CODE,A_TYPE,M_TYPE</v>
          </cell>
        </row>
        <row r="8457">
          <cell r="E8457" t="str">
            <v>TBND_TAXRATE</v>
          </cell>
          <cell r="F8457" t="str">
            <v>TBND_TAXRATE</v>
          </cell>
          <cell r="G8457" t="str">
            <v>&lt;&lt;&lt;&lt;&lt;字段详细信息&gt;&gt;&gt;&gt;&gt;</v>
          </cell>
          <cell r="H8457" t="str">
            <v>P_CLASS,BEG_DATE</v>
          </cell>
        </row>
        <row r="8458">
          <cell r="E8458" t="str">
            <v>TBSI_ANTE_PORT</v>
          </cell>
          <cell r="F8458" t="e">
            <v>#N/A</v>
          </cell>
          <cell r="G8458" t="str">
            <v>&lt;&lt;&lt;&lt;&lt;字段详细信息&gt;&gt;&gt;&gt;&gt;</v>
          </cell>
          <cell r="H8458" t="str">
            <v>PI_ID</v>
          </cell>
        </row>
        <row r="8459">
          <cell r="E8459" t="str">
            <v>TBSI_BOND</v>
          </cell>
          <cell r="F8459" t="e">
            <v>#N/A</v>
          </cell>
          <cell r="G8459" t="str">
            <v>&lt;&lt;&lt;&lt;&lt;字段详细信息&gt;&gt;&gt;&gt;&gt;</v>
          </cell>
          <cell r="H8459" t="str">
            <v>I_CODE,A_TYPE,M_TYPE,TG_CODE,BEG_DATE</v>
          </cell>
        </row>
        <row r="8460">
          <cell r="E8460" t="str">
            <v>TBSI_COV_SECURITIES</v>
          </cell>
          <cell r="F8460" t="e">
            <v>#N/A</v>
          </cell>
          <cell r="G8460" t="str">
            <v>&lt;&lt;&lt;&lt;&lt;字段详细信息&gt;&gt;&gt;&gt;&gt;</v>
          </cell>
          <cell r="H8460" t="str">
            <v>BEG_DATE,END_DATE,TG_CODE,M_CODE</v>
          </cell>
        </row>
        <row r="8461">
          <cell r="E8461" t="str">
            <v>TBSI_DEPOSIT</v>
          </cell>
          <cell r="F8461" t="e">
            <v>#N/A</v>
          </cell>
          <cell r="G8461" t="str">
            <v>&lt;&lt;&lt;&lt;&lt;字段详细信息&gt;&gt;&gt;&gt;&gt;</v>
          </cell>
          <cell r="H8461" t="str">
            <v>I_CODE,A_TYPE,M_TYPE,TG_CODE,BEG_DATE</v>
          </cell>
        </row>
        <row r="8462">
          <cell r="E8462" t="str">
            <v>TBSI_FWDBOND</v>
          </cell>
          <cell r="F8462" t="e">
            <v>#N/A</v>
          </cell>
          <cell r="G8462" t="str">
            <v>&lt;&lt;&lt;&lt;&lt;字段详细信息&gt;&gt;&gt;&gt;&gt;</v>
          </cell>
          <cell r="H8462" t="str">
            <v>I_CODE,A_TYPE,M_TYPE,TG_CODE,BEG_DATE</v>
          </cell>
        </row>
        <row r="8463">
          <cell r="E8463" t="str">
            <v>TBSI_IRSTREAMS</v>
          </cell>
          <cell r="F8463" t="e">
            <v>#N/A</v>
          </cell>
          <cell r="G8463" t="str">
            <v>&lt;&lt;&lt;&lt;&lt;字段详细信息&gt;&gt;&gt;&gt;&gt;</v>
          </cell>
          <cell r="H8463" t="str">
            <v>TG_CODE,I_CODE,A_TYPE,M_TYPE,BEG_DATE</v>
          </cell>
        </row>
        <row r="8464">
          <cell r="E8464" t="str">
            <v>TBSI_IRSTREAMS_LEG</v>
          </cell>
          <cell r="F8464" t="e">
            <v>#N/A</v>
          </cell>
          <cell r="G8464" t="str">
            <v>&lt;&lt;&lt;&lt;&lt;字段详细信息&gt;&gt;&gt;&gt;&gt;</v>
          </cell>
          <cell r="H8464" t="str">
            <v>I_CODE,M_TYPE,A_TYPE,STREAM_ID,TG_CODE,BEG_DATE</v>
          </cell>
        </row>
        <row r="8465">
          <cell r="E8465" t="str">
            <v>TBSI_IRSWAP</v>
          </cell>
          <cell r="F8465" t="str">
            <v>利率互换表</v>
          </cell>
          <cell r="G8465" t="str">
            <v>&lt;&lt;&lt;&lt;&lt;字段详细信息&gt;&gt;&gt;&gt;&gt;</v>
          </cell>
          <cell r="H8465" t="str">
            <v>BEG_DATE,END_DATE,TG_CODE,M_TYPE,A_TYPE,I_CODE</v>
          </cell>
        </row>
        <row r="8466">
          <cell r="E8466" t="str">
            <v>TBSI_IR_UNDERLYING</v>
          </cell>
          <cell r="F8466" t="str">
            <v>利率类标的资产市场指标</v>
          </cell>
          <cell r="G8466" t="str">
            <v>&lt;&lt;&lt;&lt;&lt;字段详细信息&gt;&gt;&gt;&gt;&gt;</v>
          </cell>
          <cell r="H8466" t="str">
            <v>BEG_DATE,END_DATE,TG_CODE,M_TYPE,A_TYPE,I_CODE</v>
          </cell>
        </row>
        <row r="8467">
          <cell r="E8467" t="str">
            <v>TCALENDAR</v>
          </cell>
          <cell r="F8467" t="str">
            <v>交易日历表</v>
          </cell>
          <cell r="G8467" t="str">
            <v>&lt;&lt;&lt;&lt;&lt;字段详细信息&gt;&gt;&gt;&gt;&gt;</v>
          </cell>
          <cell r="H8467" t="str">
            <v>CAL_CODE</v>
          </cell>
        </row>
        <row r="8468">
          <cell r="E8468" t="str">
            <v>TCALENDAR_DATES</v>
          </cell>
          <cell r="F8468" t="str">
            <v>交易日历日期表</v>
          </cell>
          <cell r="G8468" t="str">
            <v>&lt;&lt;&lt;&lt;&lt;字段详细信息&gt;&gt;&gt;&gt;&gt;</v>
          </cell>
          <cell r="H8468" t="str">
            <v>CAL_CODE,CAL_DAY</v>
          </cell>
        </row>
        <row r="8469">
          <cell r="E8469" t="str">
            <v>TCB_BOND_EVAL</v>
          </cell>
          <cell r="F8469" t="str">
            <v>中债债券估值</v>
          </cell>
          <cell r="G8469" t="str">
            <v>&lt;&lt;&lt;&lt;&lt;字段详细信息&gt;&gt;&gt;&gt;&gt;</v>
          </cell>
          <cell r="H8469" t="str">
            <v>I_CODE,A_TYPE,M_TYPE,BEG_DATE</v>
          </cell>
        </row>
        <row r="8470">
          <cell r="E8470" t="str">
            <v>TCOMPANY_RATING</v>
          </cell>
          <cell r="F8470" t="str">
            <v>客户评级表</v>
          </cell>
          <cell r="G8470" t="str">
            <v>&lt;&lt;&lt;&lt;&lt;字段详细信息&gt;&gt;&gt;&gt;&gt;</v>
          </cell>
          <cell r="H8470" t="str">
            <v>CR_ID</v>
          </cell>
        </row>
        <row r="8471">
          <cell r="E8471" t="str">
            <v>TCOMPOSITE_PORT</v>
          </cell>
          <cell r="F8471" t="str">
            <v>复合金融工具表</v>
          </cell>
          <cell r="G8471" t="str">
            <v>&lt;&lt;&lt;&lt;&lt;字段详细信息&gt;&gt;&gt;&gt;&gt;</v>
          </cell>
          <cell r="H8471" t="str">
            <v>I_CODE,A_TYPE,M_TYPE</v>
          </cell>
        </row>
        <row r="8472">
          <cell r="E8472" t="str">
            <v>TCOUNTRY</v>
          </cell>
          <cell r="F8472" t="str">
            <v>国家表</v>
          </cell>
          <cell r="G8472" t="str">
            <v>&lt;&lt;&lt;&lt;&lt;字段详细信息&gt;&gt;&gt;&gt;&gt;</v>
          </cell>
          <cell r="H8472" t="str">
            <v>COUNTRY</v>
          </cell>
        </row>
        <row r="8473">
          <cell r="E8473" t="str">
            <v>TECD_UNDERLYING</v>
          </cell>
          <cell r="F8473" t="str">
            <v>标的证券表（数据库中不存在此表）</v>
          </cell>
          <cell r="G8473" t="str">
            <v>&lt;&lt;&lt;&lt;&lt;字段详细信息&gt;&gt;&gt;&gt;&gt;</v>
          </cell>
          <cell r="H8473" t="str">
            <v>I_CODE,A_TYPE,M_TYPE</v>
          </cell>
        </row>
        <row r="8474">
          <cell r="E8474" t="str">
            <v>TEQUITY_STRUCTURE</v>
          </cell>
          <cell r="F8474" t="str">
            <v>权益类衍生品基本信息表</v>
          </cell>
          <cell r="G8474" t="str">
            <v>&lt;&lt;&lt;&lt;&lt;字段详细信息&gt;&gt;&gt;&gt;&gt;</v>
          </cell>
          <cell r="H8474" t="str">
            <v>I_CODE,A_TYPE,M_TYPE</v>
          </cell>
        </row>
        <row r="8475">
          <cell r="E8475" t="str">
            <v>TEQUITY_STRUCTURE_CHANGE</v>
          </cell>
          <cell r="F8475" t="str">
            <v>权益类衍生品信息变动表</v>
          </cell>
          <cell r="G8475" t="str">
            <v>&lt;&lt;&lt;&lt;&lt;字段详细信息&gt;&gt;&gt;&gt;&gt;</v>
          </cell>
          <cell r="H8475" t="str">
            <v>ES_ID</v>
          </cell>
        </row>
        <row r="8476">
          <cell r="E8476" t="str">
            <v>TEXG_DAILYPRICE</v>
          </cell>
          <cell r="F8476" t="str">
            <v>包括以下金融工具的行情:用来存放上交所和深交所的金融工具行情，例如股票、封闭式基金、ETF/LOF、权证等</v>
          </cell>
          <cell r="G8476" t="str">
            <v>&lt;&lt;&lt;&lt;&lt;字段详细信息&gt;&gt;&gt;&gt;&gt;</v>
          </cell>
          <cell r="H8476" t="str">
            <v>BEG_DATE,I_CODE,A_TYPE,M_TYPE</v>
          </cell>
        </row>
        <row r="8477">
          <cell r="E8477" t="str">
            <v>TFIXING_DATA</v>
          </cell>
          <cell r="F8477" t="str">
            <v>定息数据</v>
          </cell>
          <cell r="G8477" t="str">
            <v>&lt;&lt;&lt;&lt;&lt;字段详细信息&gt;&gt;&gt;&gt;&gt;</v>
          </cell>
          <cell r="H8477" t="str">
            <v>I_CODE,A_TYPE,M_TYPE,T_DATE</v>
          </cell>
        </row>
        <row r="8478">
          <cell r="E8478" t="str">
            <v>TFND</v>
          </cell>
          <cell r="F8478" t="str">
            <v>基金表</v>
          </cell>
          <cell r="G8478" t="str">
            <v>&lt;&lt;&lt;&lt;&lt;字段详细信息&gt;&gt;&gt;&gt;&gt;</v>
          </cell>
          <cell r="H8478" t="str">
            <v>I_CODE,A_TYPE,M_TYPE</v>
          </cell>
        </row>
        <row r="8479">
          <cell r="E8479" t="str">
            <v>TFND_DIVIDEND</v>
          </cell>
          <cell r="F8479" t="str">
            <v>基金分红表</v>
          </cell>
          <cell r="G8479" t="str">
            <v>&lt;&lt;&lt;&lt;&lt;字段详细信息&gt;&gt;&gt;&gt;&gt;</v>
          </cell>
          <cell r="H8479" t="str">
            <v>F_ID</v>
          </cell>
        </row>
        <row r="8480">
          <cell r="E8480" t="str">
            <v>TFND_HLD_3M</v>
          </cell>
          <cell r="F8480" t="str">
            <v>基金季度持仓表</v>
          </cell>
          <cell r="G8480" t="str">
            <v>&lt;&lt;&lt;&lt;&lt;字段详细信息&gt;&gt;&gt;&gt;&gt;</v>
          </cell>
          <cell r="H8480" t="str">
            <v>F_ID</v>
          </cell>
        </row>
        <row r="8481">
          <cell r="E8481" t="str">
            <v>TFND_HLD_6M</v>
          </cell>
          <cell r="F8481" t="str">
            <v>基金半年持仓表</v>
          </cell>
          <cell r="G8481" t="str">
            <v>&lt;&lt;&lt;&lt;&lt;字段详细信息&gt;&gt;&gt;&gt;&gt;</v>
          </cell>
          <cell r="H8481" t="str">
            <v>F_ID</v>
          </cell>
        </row>
        <row r="8482">
          <cell r="E8482" t="str">
            <v>TFND_NAV</v>
          </cell>
          <cell r="F8482" t="str">
            <v>基金净值</v>
          </cell>
          <cell r="G8482" t="str">
            <v>&lt;&lt;&lt;&lt;&lt;字段详细信息&gt;&gt;&gt;&gt;&gt;</v>
          </cell>
          <cell r="H8482" t="str">
            <v>F_ID</v>
          </cell>
        </row>
        <row r="8483">
          <cell r="E8483" t="str">
            <v>TFND_SIZE</v>
          </cell>
          <cell r="F8483" t="str">
            <v>基金规模</v>
          </cell>
          <cell r="G8483" t="str">
            <v>&lt;&lt;&lt;&lt;&lt;字段详细信息&gt;&gt;&gt;&gt;&gt;</v>
          </cell>
          <cell r="H8483" t="str">
            <v>F_ID</v>
          </cell>
        </row>
        <row r="8484">
          <cell r="E8484" t="str">
            <v>TFXRATE</v>
          </cell>
          <cell r="F8484" t="str">
            <v>汇率表</v>
          </cell>
          <cell r="G8484" t="str">
            <v>&lt;&lt;&lt;&lt;&lt;字段详细信息&gt;&gt;&gt;&gt;&gt;</v>
          </cell>
          <cell r="H8484" t="str">
            <v>I_CODE,A_TYPE,M_TYPE</v>
          </cell>
        </row>
        <row r="8485">
          <cell r="E8485" t="str">
            <v>TFXRATE_SERIES</v>
          </cell>
          <cell r="F8485" t="str">
            <v>汇率行情表</v>
          </cell>
          <cell r="G8485" t="str">
            <v>&lt;&lt;&lt;&lt;&lt;字段详细信息&gt;&gt;&gt;&gt;&gt;</v>
          </cell>
          <cell r="H8485" t="str">
            <v>DP_ID</v>
          </cell>
        </row>
        <row r="8486">
          <cell r="E8486" t="str">
            <v>TFXVOL</v>
          </cell>
          <cell r="F8486" t="str">
            <v>仅包含ATM FX Option的波动率报价，不考虑Vol Smile。</v>
          </cell>
          <cell r="G8486" t="str">
            <v>&lt;&lt;&lt;&lt;&lt;字段详细信息&gt;&gt;&gt;&gt;&gt;</v>
          </cell>
          <cell r="H8486" t="str">
            <v>I_CODE,A_TYPE,M_TYPE</v>
          </cell>
        </row>
        <row r="8487">
          <cell r="E8487" t="str">
            <v>TFXVOL_SERIES</v>
          </cell>
          <cell r="F8487" t="str">
            <v>汇率波动率行情表</v>
          </cell>
          <cell r="G8487" t="str">
            <v>&lt;&lt;&lt;&lt;&lt;字段详细信息&gt;&gt;&gt;&gt;&gt;</v>
          </cell>
          <cell r="H8487" t="str">
            <v>DP_ID</v>
          </cell>
        </row>
        <row r="8488">
          <cell r="E8488" t="str">
            <v>TGRP_DICTIONARY_ENUM</v>
          </cell>
          <cell r="F8488" t="str">
            <v>属性枚举值字典表</v>
          </cell>
          <cell r="G8488" t="str">
            <v>&lt;&lt;&lt;&lt;&lt;字段详细信息&gt;&gt;&gt;&gt;&gt;</v>
          </cell>
          <cell r="H8488" t="str">
            <v>PROP_CODE,PROP_VALUE</v>
          </cell>
        </row>
        <row r="8489">
          <cell r="E8489" t="str">
            <v>TGRP_DICTIONARY_SQL</v>
          </cell>
          <cell r="F8489" t="str">
            <v>属性枚举值定义表</v>
          </cell>
          <cell r="G8489" t="str">
            <v>&lt;&lt;&lt;&lt;&lt;字段详细信息&gt;&gt;&gt;&gt;&gt;</v>
          </cell>
          <cell r="H8489" t="str">
            <v>PROP_CODE</v>
          </cell>
        </row>
        <row r="8490">
          <cell r="E8490" t="str">
            <v>TGRP_GROUPRULE</v>
          </cell>
          <cell r="F8490" t="e">
            <v>#N/A</v>
          </cell>
          <cell r="G8490" t="str">
            <v>&lt;&lt;&lt;&lt;&lt;字段详细信息&gt;&gt;&gt;&gt;&gt;</v>
          </cell>
          <cell r="H8490" t="str">
            <v>G_CODE</v>
          </cell>
        </row>
        <row r="8491">
          <cell r="E8491" t="str">
            <v>TGRP_INSTRUMENT_GROUP</v>
          </cell>
          <cell r="F8491" t="e">
            <v>#N/A</v>
          </cell>
          <cell r="G8491" t="str">
            <v>&lt;&lt;&lt;&lt;&lt;字段详细信息&gt;&gt;&gt;&gt;&gt;</v>
          </cell>
          <cell r="H8491" t="str">
            <v>I_CODE,A_TYPE,M_TYPE,TG_CODE,BEG_DATE</v>
          </cell>
        </row>
        <row r="8492">
          <cell r="E8492" t="str">
            <v>TGRP_INSTRUMENT_PROPDEF</v>
          </cell>
          <cell r="F8492" t="str">
            <v>包括：金融工具的属性定义、金融工具属性的属性定义</v>
          </cell>
          <cell r="G8492" t="str">
            <v>&lt;&lt;&lt;&lt;&lt;字段详细信息&gt;&gt;&gt;&gt;&gt;</v>
          </cell>
          <cell r="H8492" t="str">
            <v>CLAS_CODE,PROP_CODE</v>
          </cell>
        </row>
        <row r="8493">
          <cell r="E8493" t="str">
            <v>TIDX</v>
          </cell>
          <cell r="F8493" t="str">
            <v>指数基本信息表</v>
          </cell>
          <cell r="G8493" t="str">
            <v>&lt;&lt;&lt;&lt;&lt;字段详细信息&gt;&gt;&gt;&gt;&gt;</v>
          </cell>
          <cell r="H8493" t="str">
            <v>I_CODE,A_TYPE,M_TYPE</v>
          </cell>
        </row>
        <row r="8494">
          <cell r="E8494" t="str">
            <v>TIDX_COMPONENT</v>
          </cell>
          <cell r="F8494" t="str">
            <v>指数成分表</v>
          </cell>
          <cell r="G8494" t="str">
            <v>&lt;&lt;&lt;&lt;&lt;字段详细信息&gt;&gt;&gt;&gt;&gt;</v>
          </cell>
          <cell r="H8494" t="str">
            <v>I_ID</v>
          </cell>
        </row>
        <row r="8495">
          <cell r="E8495" t="str">
            <v>TIDX_SERIES</v>
          </cell>
          <cell r="F8495" t="str">
            <v>指数行情表</v>
          </cell>
          <cell r="G8495" t="str">
            <v>&lt;&lt;&lt;&lt;&lt;字段详细信息&gt;&gt;&gt;&gt;&gt;</v>
          </cell>
          <cell r="H8495" t="str">
            <v>DP_ID</v>
          </cell>
        </row>
        <row r="8496">
          <cell r="E8496" t="str">
            <v>TIMP_CONFIG</v>
          </cell>
          <cell r="F8496" t="str">
            <v>1:数据管道XML配置 2:目的表XML配置</v>
          </cell>
          <cell r="G8496" t="str">
            <v>&lt;&lt;&lt;&lt;&lt;字段详细信息&gt;&gt;&gt;&gt;&gt;</v>
          </cell>
          <cell r="H8496" t="str">
            <v>ID</v>
          </cell>
        </row>
        <row r="8497">
          <cell r="E8497" t="str">
            <v>TIMP_ECD_COMPU_LOG</v>
          </cell>
          <cell r="F8497" t="e">
            <v>#N/A</v>
          </cell>
          <cell r="G8497" t="str">
            <v>&lt;&lt;&lt;&lt;&lt;字段详细信息&gt;&gt;&gt;&gt;&gt;</v>
          </cell>
          <cell r="H8497" t="str">
            <v>ID</v>
          </cell>
        </row>
        <row r="8498">
          <cell r="E8498" t="str">
            <v>TIMP_HOLD_FAILE</v>
          </cell>
          <cell r="F8498" t="e">
            <v>#N/A</v>
          </cell>
          <cell r="G8498" t="str">
            <v>&lt;&lt;&lt;&lt;&lt;字段详细信息&gt;&gt;&gt;&gt;&gt;</v>
          </cell>
          <cell r="H8498" t="str">
            <v>PORT_CODE,ACCT_CODE</v>
          </cell>
        </row>
        <row r="8499">
          <cell r="E8499" t="str">
            <v>TIMP_PRT_COMPU_LOG</v>
          </cell>
          <cell r="F8499" t="e">
            <v>#N/A</v>
          </cell>
          <cell r="G8499" t="str">
            <v>&lt;&lt;&lt;&lt;&lt;字段详细信息&gt;&gt;&gt;&gt;&gt;</v>
          </cell>
          <cell r="H8499" t="str">
            <v>ID</v>
          </cell>
        </row>
        <row r="8500">
          <cell r="E8500" t="str">
            <v>TIMP_TABLE_INFO</v>
          </cell>
          <cell r="F8500" t="str">
            <v>存储所有需要导入的数据表相关信息 数据维护的中文表名可以在这里获取。</v>
          </cell>
          <cell r="G8500" t="str">
            <v>&lt;&lt;&lt;&lt;&lt;字段详细信息&gt;&gt;&gt;&gt;&gt;</v>
          </cell>
          <cell r="H8500" t="str">
            <v>TABLE_NAME</v>
          </cell>
        </row>
        <row r="8501">
          <cell r="E8501" t="str">
            <v>TIMP_TABLE_PIPE</v>
          </cell>
          <cell r="F8501" t="e">
            <v>#N/A</v>
          </cell>
          <cell r="G8501" t="str">
            <v>&lt;&lt;&lt;&lt;&lt;字段详细信息&gt;&gt;&gt;&gt;&gt;</v>
          </cell>
          <cell r="H8501" t="str">
            <v>TABLE_NAME,PIPE_ID</v>
          </cell>
        </row>
        <row r="8502">
          <cell r="E8502" t="str">
            <v>TIMP_TASK</v>
          </cell>
          <cell r="F8502" t="str">
            <v>该表主要是为了能够兼容目前正在使用的数据导入，可以设置导入任务。</v>
          </cell>
          <cell r="G8502" t="str">
            <v>&lt;&lt;&lt;&lt;&lt;字段详细信息&gt;&gt;&gt;&gt;&gt;</v>
          </cell>
          <cell r="H8502" t="str">
            <v>TASK_ID</v>
          </cell>
        </row>
        <row r="8503">
          <cell r="E8503" t="str">
            <v>TIMP_TASK_PIPE</v>
          </cell>
          <cell r="F8503" t="str">
            <v>该表主要是为了能够兼容目前正在使用的数据导入，可以设置导入任务。</v>
          </cell>
          <cell r="G8503" t="str">
            <v>&lt;&lt;&lt;&lt;&lt;字段详细信息&gt;&gt;&gt;&gt;&gt;</v>
          </cell>
          <cell r="H8503" t="str">
            <v>TASK_ID,DEST_TABLE,PIPE_ID</v>
          </cell>
        </row>
        <row r="8504">
          <cell r="E8504" t="str">
            <v>TIMP_TASK_SERIAL</v>
          </cell>
          <cell r="F8504" t="str">
            <v>这是数据导入的入口，数据导入从这张表读取信息导入数据。定时任务触发和实时任务触发，首先是把信息记录在该表，</v>
          </cell>
          <cell r="G8504" t="str">
            <v>&lt;&lt;&lt;&lt;&lt;字段详细信息&gt;&gt;&gt;&gt;&gt;</v>
          </cell>
          <cell r="H8504" t="str">
            <v>SERIAL_NO</v>
          </cell>
        </row>
        <row r="8505">
          <cell r="E8505" t="str">
            <v>TIMP_TASK_SERIAL_HIS</v>
          </cell>
          <cell r="F8505" t="str">
            <v>数据导入服务，会增加功能允许实施人员写几段SQL，设定时间执行。SQL段与段之间要求已GO分隔。备份任务历史流水表可以作为其中的一段。</v>
          </cell>
          <cell r="G8505" t="str">
            <v>&lt;&lt;&lt;&lt;&lt;字段详细信息&gt;&gt;&gt;&gt;&gt;</v>
          </cell>
          <cell r="H8505" t="str">
            <v>SERIAL_NO</v>
          </cell>
        </row>
        <row r="8506">
          <cell r="E8506" t="str">
            <v>TIMP_TASK_STATE</v>
          </cell>
          <cell r="F8506" t="str">
            <v>每项数据服务（导入、检查）只保留最新的状态信息。</v>
          </cell>
          <cell r="G8506" t="str">
            <v>&lt;&lt;&lt;&lt;&lt;字段详细信息&gt;&gt;&gt;&gt;&gt;</v>
          </cell>
          <cell r="H8506" t="str">
            <v>TS_ID</v>
          </cell>
        </row>
        <row r="8507">
          <cell r="E8507" t="str">
            <v>TIMP_TASK_TYPE</v>
          </cell>
          <cell r="F8507" t="e">
            <v>#N/A</v>
          </cell>
          <cell r="G8507" t="str">
            <v>&lt;&lt;&lt;&lt;&lt;字段详细信息&gt;&gt;&gt;&gt;&gt;</v>
          </cell>
          <cell r="H8507" t="str">
            <v>TASK_TYPE</v>
          </cell>
        </row>
        <row r="8508">
          <cell r="E8508" t="str">
            <v>TIMP_UPDATE_SIGN</v>
          </cell>
          <cell r="F8508" t="str">
            <v>记录增量提取管道的MAX_ID</v>
          </cell>
          <cell r="G8508" t="str">
            <v>&lt;&lt;&lt;&lt;&lt;字段详细信息&gt;&gt;&gt;&gt;&gt;</v>
          </cell>
          <cell r="H8508" t="str">
            <v>DEST_TABLE,PIPE_ID,VAR_NAME</v>
          </cell>
        </row>
        <row r="8509">
          <cell r="E8509" t="str">
            <v>TINST_PROP_DATA</v>
          </cell>
          <cell r="F8509" t="str">
            <v>IOT</v>
          </cell>
          <cell r="G8509" t="str">
            <v>&lt;&lt;&lt;&lt;&lt;字段详细信息&gt;&gt;&gt;&gt;&gt;</v>
          </cell>
          <cell r="H8509" t="str">
            <v>I_PROP_CODE,M_TYPE,A_TYPE,I_CODE,BEG_DATE</v>
          </cell>
        </row>
        <row r="8510">
          <cell r="E8510" t="str">
            <v>TIR</v>
          </cell>
          <cell r="F8510" t="str">
            <v>利率表</v>
          </cell>
          <cell r="G8510" t="str">
            <v>&lt;&lt;&lt;&lt;&lt;字段详细信息&gt;&gt;&gt;&gt;&gt;</v>
          </cell>
          <cell r="H8510" t="str">
            <v>I_CODE,A_TYPE,M_TYPE</v>
          </cell>
        </row>
        <row r="8511">
          <cell r="E8511" t="str">
            <v>TIRCAPFLOOR</v>
          </cell>
          <cell r="F8511" t="str">
            <v>利率上下限表</v>
          </cell>
          <cell r="G8511" t="str">
            <v>&lt;&lt;&lt;&lt;&lt;字段详细信息&gt;&gt;&gt;&gt;&gt;</v>
          </cell>
          <cell r="H8511" t="str">
            <v>I_CODE,A_TYPE,M_TYPE</v>
          </cell>
        </row>
        <row r="8512">
          <cell r="E8512" t="str">
            <v>TIRCAPFLOOR_SERIES</v>
          </cell>
          <cell r="F8512" t="str">
            <v>利率上下限行情表</v>
          </cell>
          <cell r="G8512" t="str">
            <v>&lt;&lt;&lt;&lt;&lt;字段详细信息&gt;&gt;&gt;&gt;&gt;</v>
          </cell>
          <cell r="H8512" t="str">
            <v>DP_ID</v>
          </cell>
        </row>
        <row r="8513">
          <cell r="E8513" t="str">
            <v>TIRCURVE</v>
          </cell>
          <cell r="F8513" t="str">
            <v>利率曲线表</v>
          </cell>
          <cell r="G8513" t="str">
            <v>&lt;&lt;&lt;&lt;&lt;字段详细信息&gt;&gt;&gt;&gt;&gt;</v>
          </cell>
          <cell r="H8513" t="str">
            <v>IRC_CODE</v>
          </cell>
        </row>
        <row r="8514">
          <cell r="E8514" t="str">
            <v>TIRCURVE_BOND_SPREAD</v>
          </cell>
          <cell r="F8514" t="str">
            <v>债券利率曲线利差表</v>
          </cell>
          <cell r="G8514" t="str">
            <v>&lt;&lt;&lt;&lt;&lt;字段详细信息&gt;&gt;&gt;&gt;&gt;</v>
          </cell>
          <cell r="H8514" t="str">
            <v>I_CODE,A_TYPE,M_TYPE,TG_CODE,BEG_DATE</v>
          </cell>
        </row>
        <row r="8515">
          <cell r="E8515" t="str">
            <v>TIRCURVE_PARAM_DATA</v>
          </cell>
          <cell r="F8515" t="str">
            <v>利率曲线参数估计结果表</v>
          </cell>
          <cell r="G8515" t="str">
            <v>&lt;&lt;&lt;&lt;&lt;字段详细信息&gt;&gt;&gt;&gt;&gt;</v>
          </cell>
          <cell r="H8515" t="str">
            <v>IRC_ID</v>
          </cell>
        </row>
        <row r="8516">
          <cell r="E8516" t="str">
            <v>TIRCURVE_RATES</v>
          </cell>
          <cell r="F8516" t="str">
            <v>利率曲线区间利率表</v>
          </cell>
          <cell r="G8516" t="str">
            <v>&lt;&lt;&lt;&lt;&lt;字段详细信息&gt;&gt;&gt;&gt;&gt;</v>
          </cell>
          <cell r="H8516" t="str">
            <v>IRC_ID</v>
          </cell>
        </row>
        <row r="8517">
          <cell r="E8517" t="str">
            <v>TIRCURVE_REF_SET</v>
          </cell>
          <cell r="F8517" t="str">
            <v>对于采用参数估计方法和息票剥离方法的利率曲线需要定义参考金融工具集。 定义参考金融工具集可以通过TIRCURVE表的参考分组规则和参考分组代码指定， 也可以直接指定金融工具集。</v>
          </cell>
          <cell r="G8517" t="str">
            <v>&lt;&lt;&lt;&lt;&lt;字段详细信息&gt;&gt;&gt;&gt;&gt;</v>
          </cell>
          <cell r="H8517" t="str">
            <v>IRC_ID</v>
          </cell>
        </row>
        <row r="8518">
          <cell r="E8518" t="str">
            <v>TIRSPREAD</v>
          </cell>
          <cell r="F8518" t="str">
            <v>利差曲线表</v>
          </cell>
          <cell r="G8518" t="str">
            <v>&lt;&lt;&lt;&lt;&lt;字段详细信息&gt;&gt;&gt;&gt;&gt;</v>
          </cell>
          <cell r="H8518" t="str">
            <v>IRC_ID</v>
          </cell>
        </row>
        <row r="8519">
          <cell r="E8519" t="str">
            <v>TIRSWAP</v>
          </cell>
          <cell r="F8519" t="str">
            <v>利率互换表</v>
          </cell>
          <cell r="G8519" t="str">
            <v>&lt;&lt;&lt;&lt;&lt;字段详细信息&gt;&gt;&gt;&gt;&gt;</v>
          </cell>
          <cell r="H8519" t="str">
            <v>I_CODE,A_TYPE,M_TYPE</v>
          </cell>
        </row>
        <row r="8520">
          <cell r="E8520" t="str">
            <v>TIRSWAPTION</v>
          </cell>
          <cell r="F8520" t="str">
            <v>利率互换期权表</v>
          </cell>
          <cell r="G8520" t="str">
            <v>&lt;&lt;&lt;&lt;&lt;字段详细信息&gt;&gt;&gt;&gt;&gt;</v>
          </cell>
          <cell r="H8520" t="str">
            <v>I_CODE,A_TYPE,M_TYPE</v>
          </cell>
        </row>
        <row r="8521">
          <cell r="E8521" t="str">
            <v>TIRSWAPTION_SERIES</v>
          </cell>
          <cell r="F8521" t="str">
            <v>利率互换期权行情表</v>
          </cell>
          <cell r="G8521" t="str">
            <v>&lt;&lt;&lt;&lt;&lt;字段详细信息&gt;&gt;&gt;&gt;&gt;</v>
          </cell>
          <cell r="H8521" t="str">
            <v>DP_ID</v>
          </cell>
        </row>
        <row r="8522">
          <cell r="E8522" t="str">
            <v>TIRSWAP_SERIES</v>
          </cell>
          <cell r="F8522" t="str">
            <v>利率互换行情表</v>
          </cell>
          <cell r="G8522" t="str">
            <v>&lt;&lt;&lt;&lt;&lt;字段详细信息&gt;&gt;&gt;&gt;&gt;</v>
          </cell>
          <cell r="H8522" t="str">
            <v>DP_ID</v>
          </cell>
        </row>
        <row r="8523">
          <cell r="E8523" t="str">
            <v>TIR_SERIES</v>
          </cell>
          <cell r="F8523" t="str">
            <v>利率行情表</v>
          </cell>
          <cell r="G8523" t="str">
            <v>&lt;&lt;&lt;&lt;&lt;字段详细信息&gt;&gt;&gt;&gt;&gt;</v>
          </cell>
          <cell r="H8523" t="str">
            <v>DP_ID</v>
          </cell>
        </row>
        <row r="8524">
          <cell r="E8524" t="str">
            <v>TMARKET</v>
          </cell>
          <cell r="F8524" t="str">
            <v>交易市场表</v>
          </cell>
          <cell r="G8524" t="str">
            <v>&lt;&lt;&lt;&lt;&lt;字段详细信息&gt;&gt;&gt;&gt;&gt;</v>
          </cell>
          <cell r="H8524" t="str">
            <v>M_TYPE</v>
          </cell>
        </row>
        <row r="8525">
          <cell r="E8525" t="str">
            <v>TNON_DAILYPRICE</v>
          </cell>
          <cell r="F8525" t="str">
            <v>包括以下金融工具的行情：存放非上交所和深交所的金融工具的行情数据，例如：股指期货、OTC的期权</v>
          </cell>
          <cell r="G8525" t="str">
            <v>&lt;&lt;&lt;&lt;&lt;字段详细信息&gt;&gt;&gt;&gt;&gt;</v>
          </cell>
          <cell r="H8525" t="str">
            <v>BEG_DATE,I_CODE,A_TYPE,M_TYPE</v>
          </cell>
        </row>
        <row r="8526">
          <cell r="E8526" t="str">
            <v>TPRT</v>
          </cell>
          <cell r="F8526" t="str">
            <v>组合表</v>
          </cell>
          <cell r="G8526" t="str">
            <v>&lt;&lt;&lt;&lt;&lt;字段详细信息&gt;&gt;&gt;&gt;&gt;</v>
          </cell>
          <cell r="H8526" t="str">
            <v>P_ID</v>
          </cell>
        </row>
        <row r="8527">
          <cell r="E8527" t="str">
            <v>TPRT_MAPPING</v>
          </cell>
          <cell r="F8527" t="str">
            <v>组合映射表</v>
          </cell>
          <cell r="G8527" t="str">
            <v>&lt;&lt;&lt;&lt;&lt;字段详细信息&gt;&gt;&gt;&gt;&gt;</v>
          </cell>
          <cell r="H8527" t="str">
            <v>P_ID</v>
          </cell>
        </row>
        <row r="8528">
          <cell r="E8528" t="str">
            <v>TREPORT</v>
          </cell>
          <cell r="F8528" t="e">
            <v>#N/A</v>
          </cell>
          <cell r="G8528" t="str">
            <v>&lt;&lt;&lt;&lt;&lt;字段详细信息&gt;&gt;&gt;&gt;&gt;</v>
          </cell>
          <cell r="H8528" t="str">
            <v>CODE</v>
          </cell>
        </row>
        <row r="8529">
          <cell r="E8529" t="str">
            <v>TREPORT_DATAOBJ</v>
          </cell>
          <cell r="F8529" t="e">
            <v>#N/A</v>
          </cell>
          <cell r="G8529" t="str">
            <v>&lt;&lt;&lt;&lt;&lt;字段详细信息&gt;&gt;&gt;&gt;&gt;</v>
          </cell>
          <cell r="H8529" t="str">
            <v>CODE</v>
          </cell>
        </row>
        <row r="8530">
          <cell r="E8530" t="str">
            <v>TREPORT_TCHARTINFO</v>
          </cell>
          <cell r="F8530" t="e">
            <v>#N/A</v>
          </cell>
          <cell r="G8530" t="str">
            <v>&lt;&lt;&lt;&lt;&lt;字段详细信息&gt;&gt;&gt;&gt;&gt;</v>
          </cell>
          <cell r="H8530" t="str">
            <v>ID</v>
          </cell>
        </row>
        <row r="8531">
          <cell r="E8531" t="str">
            <v>TREP_ACCOUNTING_DAILY</v>
          </cell>
          <cell r="F8531" t="e">
            <v>#N/A</v>
          </cell>
          <cell r="G8531" t="str">
            <v>&lt;&lt;&lt;&lt;&lt;字段详细信息&gt;&gt;&gt;&gt;&gt;</v>
          </cell>
          <cell r="H8531" t="str">
            <v>I_ID,BEG_DATE,SECU_ACCT_ID,I_CODE,A_TYPE,M_TYPE</v>
          </cell>
        </row>
        <row r="8532">
          <cell r="E8532" t="str">
            <v>TSTK</v>
          </cell>
          <cell r="F8532" t="str">
            <v>股票主表</v>
          </cell>
          <cell r="G8532" t="str">
            <v>&lt;&lt;&lt;&lt;&lt;字段详细信息&gt;&gt;&gt;&gt;&gt;</v>
          </cell>
          <cell r="H8532" t="str">
            <v>I_CODE,A_TYPE,M_TYPE</v>
          </cell>
        </row>
        <row r="8533">
          <cell r="E8533" t="str">
            <v>TSTK_DIVIDEND</v>
          </cell>
          <cell r="F8533" t="str">
            <v>股票分红配股决案信息表</v>
          </cell>
          <cell r="G8533" t="str">
            <v>&lt;&lt;&lt;&lt;&lt;字段详细信息&gt;&gt;&gt;&gt;&gt;</v>
          </cell>
          <cell r="H8533" t="str">
            <v>S_ID</v>
          </cell>
        </row>
        <row r="8534">
          <cell r="E8534" t="str">
            <v>TSTK_DIVIDEND_ADVANCE</v>
          </cell>
          <cell r="F8534" t="str">
            <v>股票分红配股预案信息表</v>
          </cell>
          <cell r="G8534" t="str">
            <v>&lt;&lt;&lt;&lt;&lt;字段详细信息&gt;&gt;&gt;&gt;&gt;</v>
          </cell>
          <cell r="H8534" t="str">
            <v>S_ID</v>
          </cell>
        </row>
        <row r="8535">
          <cell r="E8535" t="str">
            <v>TSTK_DIVIDEND_CUST</v>
          </cell>
          <cell r="F8535" t="str">
            <v>股票估计分红配股信息表</v>
          </cell>
          <cell r="G8535" t="str">
            <v>&lt;&lt;&lt;&lt;&lt;字段详细信息&gt;&gt;&gt;&gt;&gt;</v>
          </cell>
          <cell r="H8535" t="str">
            <v>S_ID</v>
          </cell>
        </row>
        <row r="8536">
          <cell r="E8536" t="str">
            <v>TSTK_EQUITY</v>
          </cell>
          <cell r="F8536" t="str">
            <v>股票股本信息表</v>
          </cell>
          <cell r="G8536" t="str">
            <v>&lt;&lt;&lt;&lt;&lt;字段详细信息&gt;&gt;&gt;&gt;&gt;</v>
          </cell>
          <cell r="H8536" t="str">
            <v>S_ID</v>
          </cell>
        </row>
        <row r="8537">
          <cell r="E8537" t="str">
            <v>TSTK_FINANCE</v>
          </cell>
          <cell r="F8537" t="str">
            <v>各季度上市公司发布的财务数据 其中生效日期必须为每年各季度的最后一天：03-31、06-30、09-30、12-31 每个财务指标对应两个指标：累计值和本季度变化。</v>
          </cell>
          <cell r="G8537" t="str">
            <v>&lt;&lt;&lt;&lt;&lt;字段详细信息&gt;&gt;&gt;&gt;&gt;</v>
          </cell>
          <cell r="H8537" t="str">
            <v>S_ID</v>
          </cell>
        </row>
        <row r="8538">
          <cell r="E8538" t="str">
            <v>TSTK_IDX_FUTURE</v>
          </cell>
          <cell r="F8538" t="str">
            <v>股指期货基本信息表</v>
          </cell>
          <cell r="G8538" t="str">
            <v>&lt;&lt;&lt;&lt;&lt;字段详细信息&gt;&gt;&gt;&gt;&gt;</v>
          </cell>
          <cell r="H8538" t="str">
            <v>I_CODE,A_TYPE,M_TYPE</v>
          </cell>
        </row>
        <row r="8539">
          <cell r="E8539" t="str">
            <v>TSTK_NAME</v>
          </cell>
          <cell r="F8539" t="str">
            <v>IOT</v>
          </cell>
          <cell r="G8539" t="str">
            <v>&lt;&lt;&lt;&lt;&lt;字段详细信息&gt;&gt;&gt;&gt;&gt;</v>
          </cell>
          <cell r="H8539" t="str">
            <v>I_CODE,A_TYPE,M_TYPE,BEG_DATE</v>
          </cell>
        </row>
        <row r="8540">
          <cell r="E8540" t="str">
            <v>TSTK_STATUS</v>
          </cell>
          <cell r="F8540" t="str">
            <v>IOT</v>
          </cell>
          <cell r="G8540" t="str">
            <v>&lt;&lt;&lt;&lt;&lt;字段详细信息&gt;&gt;&gt;&gt;&gt;</v>
          </cell>
          <cell r="H8540" t="str">
            <v>I_CODE,A_TYPE,M_TYPE,BEG_DATE</v>
          </cell>
        </row>
        <row r="8541">
          <cell r="E8541" t="str">
            <v>TSYS_LOG</v>
          </cell>
          <cell r="F8541" t="str">
            <v>系统日志表</v>
          </cell>
          <cell r="G8541" t="str">
            <v>&lt;&lt;&lt;&lt;&lt;字段详细信息&gt;&gt;&gt;&gt;&gt;</v>
          </cell>
          <cell r="H8541" t="str">
            <v>OP_ID</v>
          </cell>
        </row>
        <row r="8542">
          <cell r="E8542" t="str">
            <v>TSYS_MODULE</v>
          </cell>
          <cell r="F8542" t="str">
            <v>系统模块表</v>
          </cell>
          <cell r="G8542" t="str">
            <v>&lt;&lt;&lt;&lt;&lt;字段详细信息&gt;&gt;&gt;&gt;&gt;</v>
          </cell>
          <cell r="H8542" t="str">
            <v>SM_ID</v>
          </cell>
        </row>
        <row r="8543">
          <cell r="E8543" t="str">
            <v>TSYS_PARAM</v>
          </cell>
          <cell r="F8543" t="str">
            <v>系统参数表</v>
          </cell>
          <cell r="G8543" t="str">
            <v>&lt;&lt;&lt;&lt;&lt;字段详细信息&gt;&gt;&gt;&gt;&gt;</v>
          </cell>
          <cell r="H8543" t="str">
            <v>P_CODE</v>
          </cell>
        </row>
        <row r="8544">
          <cell r="E8544" t="str">
            <v>TSYS_PRCING_PARAM</v>
          </cell>
          <cell r="F8544" t="str">
            <v>定价参数表</v>
          </cell>
          <cell r="G8544" t="str">
            <v>&lt;&lt;&lt;&lt;&lt;字段详细信息&gt;&gt;&gt;&gt;&gt;</v>
          </cell>
          <cell r="H8544" t="str">
            <v>M_TYPE,A_TYPE,I_CODE</v>
          </cell>
        </row>
        <row r="8545">
          <cell r="E8545" t="str">
            <v>TSYS_ROLE</v>
          </cell>
          <cell r="F8545" t="str">
            <v>角色</v>
          </cell>
          <cell r="G8545" t="str">
            <v>&lt;&lt;&lt;&lt;&lt;字段详细信息&gt;&gt;&gt;&gt;&gt;</v>
          </cell>
          <cell r="H8545" t="str">
            <v>R_ID</v>
          </cell>
        </row>
        <row r="8546">
          <cell r="E8546" t="str">
            <v>TSYS_ROLE_MODULE_MAPPING</v>
          </cell>
          <cell r="F8546" t="str">
            <v>角色模块映射表</v>
          </cell>
          <cell r="G8546" t="str">
            <v>&lt;&lt;&lt;&lt;&lt;字段详细信息&gt;&gt;&gt;&gt;&gt;</v>
          </cell>
          <cell r="H8546" t="str">
            <v>R_ID,SM_ID</v>
          </cell>
        </row>
        <row r="8547">
          <cell r="E8547" t="str">
            <v>TSYS_TEMPLATE</v>
          </cell>
          <cell r="F8547" t="str">
            <v>模版表</v>
          </cell>
          <cell r="G8547" t="str">
            <v>&lt;&lt;&lt;&lt;&lt;字段详细信息&gt;&gt;&gt;&gt;&gt;</v>
          </cell>
          <cell r="H8547" t="str">
            <v>T_ID</v>
          </cell>
        </row>
        <row r="8548">
          <cell r="E8548" t="str">
            <v>TSYS_USER</v>
          </cell>
          <cell r="F8548" t="str">
            <v>用户表</v>
          </cell>
          <cell r="G8548" t="str">
            <v>&lt;&lt;&lt;&lt;&lt;字段详细信息&gt;&gt;&gt;&gt;&gt;</v>
          </cell>
          <cell r="H8548" t="str">
            <v>U_ID</v>
          </cell>
        </row>
        <row r="8549">
          <cell r="E8549" t="str">
            <v>TSYS_USER_ROLE_MAPPING</v>
          </cell>
          <cell r="F8549" t="str">
            <v>角色用户映射</v>
          </cell>
          <cell r="G8549" t="str">
            <v>&lt;&lt;&lt;&lt;&lt;字段详细信息&gt;&gt;&gt;&gt;&gt;</v>
          </cell>
          <cell r="H8549" t="str">
            <v>U_ID,R_ID</v>
          </cell>
        </row>
        <row r="8550">
          <cell r="E8550" t="str">
            <v>TTRD_ACCOUNTING_BIZ</v>
          </cell>
          <cell r="F8550" t="str">
            <v>二级证券账户业务核算表</v>
          </cell>
          <cell r="G8550" t="str">
            <v>&lt;&lt;&lt;&lt;&lt;字段详细信息&gt;&gt;&gt;&gt;&gt;</v>
          </cell>
          <cell r="H8550" t="str">
            <v>ACT_ID</v>
          </cell>
        </row>
        <row r="8551">
          <cell r="E8551" t="str">
            <v>TTRD_ACCOUNTING_BIZ_DAY</v>
          </cell>
          <cell r="F8551" t="str">
            <v>二级证券账户业务核算方式辅助表</v>
          </cell>
          <cell r="G8551" t="str">
            <v>&lt;&lt;&lt;&lt;&lt;字段详细信息&gt;&gt;&gt;&gt;&gt;</v>
          </cell>
          <cell r="H8551" t="str">
            <v>AD_ID</v>
          </cell>
        </row>
        <row r="8552">
          <cell r="E8552" t="str">
            <v>TTRD_ACCOUNTING_CASH_CHG</v>
          </cell>
          <cell r="F8552" t="str">
            <v>资金核算变动当前表</v>
          </cell>
          <cell r="G8552" t="str">
            <v>&lt;&lt;&lt;&lt;&lt;字段详细信息&gt;&gt;&gt;&gt;&gt;</v>
          </cell>
          <cell r="H8552" t="str">
            <v>CHG_ID,CHG_DATE</v>
          </cell>
        </row>
        <row r="8553">
          <cell r="E8553" t="str">
            <v>TTRD_ACCOUNTING_CASH_CHG_HIS</v>
          </cell>
          <cell r="F8553" t="str">
            <v>和当前表结构一致，不再罗列字段。</v>
          </cell>
          <cell r="G8553" t="str">
            <v>&lt;&lt;&lt;&lt;&lt;字段详细信息&gt;&gt;&gt;&gt;&gt;</v>
          </cell>
          <cell r="H8553" t="str">
            <v>CHG_ID,CHG_DATE</v>
          </cell>
        </row>
        <row r="8554">
          <cell r="E8554" t="str">
            <v>TTRD_ACCOUNTING_CASH_OBJ</v>
          </cell>
          <cell r="F8554" t="str">
            <v>资金核算对象当前表</v>
          </cell>
          <cell r="G8554" t="str">
            <v>&lt;&lt;&lt;&lt;&lt;字段详细信息&gt;&gt;&gt;&gt;&gt;</v>
          </cell>
          <cell r="H8554" t="str">
            <v>OBJ_ID,BEG_DATE</v>
          </cell>
        </row>
        <row r="8555">
          <cell r="E8555" t="str">
            <v>TTRD_ACCOUNTING_CASH_OBJ_HIS</v>
          </cell>
          <cell r="F8555" t="str">
            <v>和当前表结构一致，不再罗列字段。</v>
          </cell>
          <cell r="G8555" t="str">
            <v>&lt;&lt;&lt;&lt;&lt;字段详细信息&gt;&gt;&gt;&gt;&gt;</v>
          </cell>
          <cell r="H8555" t="str">
            <v>OBJ_ID,BEG_DATE</v>
          </cell>
        </row>
        <row r="8556">
          <cell r="E8556" t="str">
            <v>TTRD_ACCOUNTING_INST_SECU</v>
          </cell>
          <cell r="F8556" t="str">
            <v>券核算指令表</v>
          </cell>
          <cell r="G8556" t="str">
            <v>&lt;&lt;&lt;&lt;&lt;字段详细信息&gt;&gt;&gt;&gt;&gt;</v>
          </cell>
          <cell r="H8556" t="str">
            <v>INST_ID</v>
          </cell>
        </row>
        <row r="8557">
          <cell r="E8557" t="str">
            <v>TTRD_ACCOUNTING_INST_SECU_SRC</v>
          </cell>
          <cell r="F8557" t="str">
            <v>券核算指令表</v>
          </cell>
          <cell r="G8557" t="str">
            <v>&lt;&lt;&lt;&lt;&lt;字段详细信息&gt;&gt;&gt;&gt;&gt;</v>
          </cell>
          <cell r="H8557" t="str">
            <v>INST_ID</v>
          </cell>
        </row>
        <row r="8558">
          <cell r="E8558" t="str">
            <v>TTRD_ACCOUNTING_SECU_OBJ</v>
          </cell>
          <cell r="F8558" t="str">
            <v>券核算对象当前表</v>
          </cell>
          <cell r="G8558" t="str">
            <v>&lt;&lt;&lt;&lt;&lt;字段详细信息&gt;&gt;&gt;&gt;&gt;</v>
          </cell>
          <cell r="H8558" t="str">
            <v>OBJ_ID,BEG_DATE</v>
          </cell>
        </row>
        <row r="8559">
          <cell r="E8559" t="str">
            <v>TTRD_ACCOUNTING_SECU_OBJ_SRC</v>
          </cell>
          <cell r="F8559" t="str">
            <v>券核算对象当前表</v>
          </cell>
          <cell r="G8559" t="str">
            <v>&lt;&lt;&lt;&lt;&lt;字段详细信息&gt;&gt;&gt;&gt;&gt;</v>
          </cell>
          <cell r="H8559" t="str">
            <v>OBJ_ID,BEG_DATE</v>
          </cell>
        </row>
        <row r="8560">
          <cell r="E8560" t="str">
            <v>TTRD_ACCOUNTING_TASK</v>
          </cell>
          <cell r="F8560" t="str">
            <v>核算任务表</v>
          </cell>
          <cell r="G8560" t="str">
            <v>&lt;&lt;&lt;&lt;&lt;字段详细信息&gt;&gt;&gt;&gt;&gt;</v>
          </cell>
          <cell r="H8560" t="str">
            <v>TSK_ID</v>
          </cell>
        </row>
        <row r="8561">
          <cell r="E8561" t="str">
            <v>TTRD_ACC_BALANCE_CASH</v>
          </cell>
          <cell r="F8561" t="str">
            <v>资金账户余额表</v>
          </cell>
          <cell r="G8561" t="str">
            <v>&lt;&lt;&lt;&lt;&lt;字段详细信息&gt;&gt;&gt;&gt;&gt;</v>
          </cell>
          <cell r="H8561" t="str">
            <v>CASH_EXT_ACCID,ACCID</v>
          </cell>
        </row>
        <row r="8562">
          <cell r="E8562" t="str">
            <v>TTRD_ACC_BALANCE_CASH_20140219</v>
          </cell>
          <cell r="F8562" t="str">
            <v>资金账户余额表</v>
          </cell>
          <cell r="G8562" t="str">
            <v>&lt;&lt;&lt;&lt;&lt;字段详细信息&gt;&gt;&gt;&gt;&gt;</v>
          </cell>
          <cell r="H8562" t="str">
            <v>CASH_EXT_ACCID,ACCID</v>
          </cell>
        </row>
        <row r="8563">
          <cell r="E8563" t="str">
            <v>TTRD_ACC_BALANCE_CASH_CUST_20120529</v>
          </cell>
          <cell r="F8563" t="str">
            <v>活期同业存放余额表</v>
          </cell>
          <cell r="G8563" t="str">
            <v>&lt;&lt;&lt;&lt;&lt;字段详细信息&gt;&gt;&gt;&gt;&gt;</v>
          </cell>
          <cell r="H8563" t="str">
            <v>BEG_DATE,ACCID</v>
          </cell>
        </row>
        <row r="8564">
          <cell r="E8564" t="str">
            <v>TTRD_ACC_BALANCE_CASH_EXT</v>
          </cell>
          <cell r="F8564" t="str">
            <v>一级资金账户余额表</v>
          </cell>
          <cell r="G8564" t="str">
            <v>&lt;&lt;&lt;&lt;&lt;字段详细信息&gt;&gt;&gt;&gt;&gt;</v>
          </cell>
          <cell r="H8564" t="str">
            <v>ACCID</v>
          </cell>
        </row>
        <row r="8565">
          <cell r="E8565" t="str">
            <v>TTRD_ACC_BALANCE_SECU</v>
          </cell>
          <cell r="F8565" t="str">
            <v>券当前持仓余额表</v>
          </cell>
          <cell r="G8565" t="str">
            <v>&lt;&lt;&lt;&lt;&lt;字段详细信息&gt;&gt;&gt;&gt;&gt;</v>
          </cell>
          <cell r="H8565" t="str">
            <v>SECU_EXT_ACCID,ACCID,I_CODE,A_TYPE,M_TYPE</v>
          </cell>
        </row>
        <row r="8566">
          <cell r="E8566" t="str">
            <v>TTRD_ACC_BALANCE_SECU_BIZ</v>
          </cell>
          <cell r="F8566" t="str">
            <v>买断式回购业务余额表</v>
          </cell>
          <cell r="G8566" t="str">
            <v>&lt;&lt;&lt;&lt;&lt;字段详细信息&gt;&gt;&gt;&gt;&gt;</v>
          </cell>
          <cell r="H8566" t="str">
            <v>SECU_EXT_ACCID,ACCID,I_CODE,A_TYPE,M_TYPE,H_I_CODE,H_A_TYPE,H_M_TYPE</v>
          </cell>
        </row>
        <row r="8567">
          <cell r="E8567" t="str">
            <v>TTRD_ACC_BALANCE_SECU_BIZ_HIS</v>
          </cell>
          <cell r="F8567" t="str">
            <v>买断式回购业务余额历史表</v>
          </cell>
          <cell r="G8567" t="str">
            <v>&lt;&lt;&lt;&lt;&lt;字段详细信息&gt;&gt;&gt;&gt;&gt;</v>
          </cell>
          <cell r="H8567" t="str">
            <v>BEG_DATE,SECU_EXT_ACCID,ACCID,I_CODE,A_TYPE,M_TYPE,H_M_TYPE,H_A_TYPE,H_I_CODE</v>
          </cell>
        </row>
        <row r="8568">
          <cell r="E8568" t="str">
            <v>TTRD_ACC_BALANCE_SECU_BIZ_SRC</v>
          </cell>
          <cell r="F8568" t="str">
            <v>买断式回购业务余额表</v>
          </cell>
          <cell r="G8568" t="str">
            <v>&lt;&lt;&lt;&lt;&lt;字段详细信息&gt;&gt;&gt;&gt;&gt;</v>
          </cell>
          <cell r="H8568" t="str">
            <v>SECU_EXT_ACCID,ACCID,I_CODE,A_TYPE,M_TYPE,H_I_CODE,H_A_TYPE,H_M_TYPE</v>
          </cell>
        </row>
        <row r="8569">
          <cell r="E8569" t="str">
            <v>TTRD_ACC_BALANCE_SECU_EXT</v>
          </cell>
          <cell r="F8569" t="str">
            <v>一级证券账户余额表</v>
          </cell>
          <cell r="G8569" t="str">
            <v>&lt;&lt;&lt;&lt;&lt;字段详细信息&gt;&gt;&gt;&gt;&gt;</v>
          </cell>
          <cell r="H8569" t="str">
            <v>ACCID,I_CODE,A_TYPE,M_TYPE</v>
          </cell>
        </row>
        <row r="8570">
          <cell r="E8570" t="str">
            <v>TTRD_ACC_BALANCE_SECU_HIS</v>
          </cell>
          <cell r="F8570" t="str">
            <v>券历史持仓余额表</v>
          </cell>
          <cell r="G8570" t="str">
            <v>&lt;&lt;&lt;&lt;&lt;字段详细信息&gt;&gt;&gt;&gt;&gt;</v>
          </cell>
          <cell r="H8570" t="str">
            <v>BEG_DATE,SECU_EXT_ACCID,ACCID,I_CODE,A_TYPE,M_TYPE</v>
          </cell>
        </row>
        <row r="8571">
          <cell r="E8571" t="str">
            <v>TTRD_ACC_BALANCE_SECU_SRC</v>
          </cell>
          <cell r="F8571" t="str">
            <v>券当前持仓余额表</v>
          </cell>
          <cell r="G8571" t="str">
            <v>&lt;&lt;&lt;&lt;&lt;字段详细信息&gt;&gt;&gt;&gt;&gt;</v>
          </cell>
          <cell r="H8571" t="str">
            <v>SECU_EXT_ACCID,ACCID,I_CODE,A_TYPE,M_TYPE</v>
          </cell>
        </row>
        <row r="8572">
          <cell r="E8572" t="str">
            <v>TTRD_ACC_CASH</v>
          </cell>
          <cell r="F8572" t="str">
            <v>内部资金账户表</v>
          </cell>
          <cell r="G8572" t="str">
            <v>&lt;&lt;&lt;&lt;&lt;字段详细信息&gt;&gt;&gt;&gt;&gt;</v>
          </cell>
          <cell r="H8572" t="str">
            <v>ACCID</v>
          </cell>
        </row>
        <row r="8573">
          <cell r="E8573" t="str">
            <v>TTRD_ACC_CASH_CUSTOMER</v>
          </cell>
          <cell r="F8573" t="str">
            <v>活期同业存放账户</v>
          </cell>
          <cell r="G8573" t="str">
            <v>&lt;&lt;&lt;&lt;&lt;字段详细信息&gt;&gt;&gt;&gt;&gt;</v>
          </cell>
          <cell r="H8573" t="str">
            <v>ACCID</v>
          </cell>
        </row>
        <row r="8574">
          <cell r="E8574" t="str">
            <v>TTRD_ACC_CASH_CUSTOMER_20120529</v>
          </cell>
          <cell r="F8574" t="str">
            <v>活期同业存放账户</v>
          </cell>
          <cell r="G8574" t="str">
            <v>&lt;&lt;&lt;&lt;&lt;字段详细信息&gt;&gt;&gt;&gt;&gt;</v>
          </cell>
          <cell r="H8574" t="str">
            <v>ACCID</v>
          </cell>
        </row>
        <row r="8575">
          <cell r="E8575" t="str">
            <v>TTRD_ACC_CASH_EXT</v>
          </cell>
          <cell r="F8575" t="str">
            <v>外部资金账户表</v>
          </cell>
          <cell r="G8575" t="str">
            <v>&lt;&lt;&lt;&lt;&lt;字段详细信息&gt;&gt;&gt;&gt;&gt;</v>
          </cell>
          <cell r="H8575" t="str">
            <v>ACCID</v>
          </cell>
        </row>
        <row r="8576">
          <cell r="E8576" t="str">
            <v>TTRD_ACC_CHANGE_CASH</v>
          </cell>
          <cell r="F8576" t="str">
            <v>二级资金账户变动记录</v>
          </cell>
          <cell r="G8576" t="str">
            <v>&lt;&lt;&lt;&lt;&lt;字段详细信息&gt;&gt;&gt;&gt;&gt;</v>
          </cell>
          <cell r="H8576" t="str">
            <v>SERIALNO</v>
          </cell>
        </row>
        <row r="8577">
          <cell r="E8577" t="str">
            <v>TTRD_ACC_CHANGE_SECU</v>
          </cell>
          <cell r="F8577" t="str">
            <v>二级证券账户变动记录</v>
          </cell>
          <cell r="G8577" t="str">
            <v>&lt;&lt;&lt;&lt;&lt;字段详细信息&gt;&gt;&gt;&gt;&gt;</v>
          </cell>
          <cell r="H8577" t="str">
            <v>SERIALNO</v>
          </cell>
        </row>
        <row r="8578">
          <cell r="E8578" t="str">
            <v>TTRD_ACC_CLEAR_RATE_LOG</v>
          </cell>
          <cell r="F8578" t="str">
            <v>清算资金差别利率调整日志表</v>
          </cell>
          <cell r="G8578" t="str">
            <v>&lt;&lt;&lt;&lt;&lt;字段详细信息&gt;&gt;&gt;&gt;&gt;</v>
          </cell>
          <cell r="H8578" t="str">
            <v>LOG_ID,LEVEL_ID</v>
          </cell>
        </row>
        <row r="8579">
          <cell r="E8579" t="str">
            <v>TTRD_ACC_CLEAR_RATE_POSITION</v>
          </cell>
          <cell r="F8579" t="str">
            <v>清算资金差别利率档位表</v>
          </cell>
          <cell r="G8579" t="str">
            <v>&lt;&lt;&lt;&lt;&lt;字段详细信息&gt;&gt;&gt;&gt;&gt;</v>
          </cell>
          <cell r="H8579" t="str">
            <v>LEVEL_ID</v>
          </cell>
        </row>
        <row r="8580">
          <cell r="E8580" t="str">
            <v>TTRD_ACC_CURRENT_RATE_LOG</v>
          </cell>
          <cell r="F8580" t="str">
            <v>活期同业款项业务利率日志表</v>
          </cell>
          <cell r="G8580" t="str">
            <v>&lt;&lt;&lt;&lt;&lt;字段详细信息&gt;&gt;&gt;&gt;&gt;</v>
          </cell>
          <cell r="H8580" t="str">
            <v>LOGID</v>
          </cell>
        </row>
        <row r="8581">
          <cell r="E8581" t="str">
            <v>TTRD_ACC_CURRENT_RATE_LOG_20120529</v>
          </cell>
          <cell r="F8581" t="str">
            <v>活期同业款项业务利率日志表</v>
          </cell>
          <cell r="G8581" t="str">
            <v>&lt;&lt;&lt;&lt;&lt;字段详细信息&gt;&gt;&gt;&gt;&gt;</v>
          </cell>
          <cell r="H8581" t="str">
            <v>LOGID</v>
          </cell>
        </row>
        <row r="8582">
          <cell r="E8582" t="str">
            <v>TTRD_ACC_GROUP</v>
          </cell>
          <cell r="F8582" t="str">
            <v>交易分组表</v>
          </cell>
          <cell r="G8582" t="str">
            <v>&lt;&lt;&lt;&lt;&lt;字段详细信息&gt;&gt;&gt;&gt;&gt;</v>
          </cell>
          <cell r="H8582" t="str">
            <v>TRDGRPID</v>
          </cell>
        </row>
        <row r="8583">
          <cell r="E8583" t="str">
            <v>TTRD_ACC_PACKAGE</v>
          </cell>
          <cell r="F8583" t="str">
            <v>TTRD_ACC_PACKAGE</v>
          </cell>
          <cell r="G8583" t="str">
            <v>&lt;&lt;&lt;&lt;&lt;字段详细信息&gt;&gt;&gt;&gt;&gt;</v>
          </cell>
          <cell r="H8583" t="str">
            <v>PACKAGECODE</v>
          </cell>
        </row>
        <row r="8584">
          <cell r="E8584" t="str">
            <v>TTRD_ACC_PACKAGE_COMPONENT</v>
          </cell>
          <cell r="F8584" t="str">
            <v>TTRD_ACC_PACKAGE_COMPONENT</v>
          </cell>
          <cell r="G8584" t="str">
            <v>&lt;&lt;&lt;&lt;&lt;字段详细信息&gt;&gt;&gt;&gt;&gt;</v>
          </cell>
          <cell r="H8584" t="str">
            <v>PACKAGEID,COMPONENT,COMPONENTTYPE</v>
          </cell>
        </row>
        <row r="8585">
          <cell r="E8585" t="str">
            <v>TTRD_ACC_PROP_DEF</v>
          </cell>
          <cell r="F8585" t="str">
            <v>账户属性定义表</v>
          </cell>
          <cell r="G8585" t="str">
            <v>&lt;&lt;&lt;&lt;&lt;字段详细信息&gt;&gt;&gt;&gt;&gt;</v>
          </cell>
          <cell r="H8585" t="str">
            <v>PROP_CODE</v>
          </cell>
        </row>
        <row r="8586">
          <cell r="E8586" t="str">
            <v>TTRD_ACC_PROP_ENUM</v>
          </cell>
          <cell r="F8586" t="str">
            <v>账户属性枚举值字典表</v>
          </cell>
          <cell r="G8586" t="str">
            <v>&lt;&lt;&lt;&lt;&lt;字段详细信息&gt;&gt;&gt;&gt;&gt;</v>
          </cell>
          <cell r="H8586" t="str">
            <v>PROP_CODE,PROP_VALUE</v>
          </cell>
        </row>
        <row r="8587">
          <cell r="E8587" t="str">
            <v>TTRD_ACC_SECU</v>
          </cell>
          <cell r="F8587" t="str">
            <v>内部证券账户表</v>
          </cell>
          <cell r="G8587" t="str">
            <v>&lt;&lt;&lt;&lt;&lt;字段详细信息&gt;&gt;&gt;&gt;&gt;</v>
          </cell>
          <cell r="H8587" t="str">
            <v>ACCID</v>
          </cell>
        </row>
        <row r="8588">
          <cell r="E8588" t="str">
            <v>TTRD_ACC_SECU_EXT</v>
          </cell>
          <cell r="F8588" t="str">
            <v>外部证券账户表</v>
          </cell>
          <cell r="G8588" t="str">
            <v>&lt;&lt;&lt;&lt;&lt;字段详细信息&gt;&gt;&gt;&gt;&gt;</v>
          </cell>
          <cell r="H8588" t="str">
            <v>ACCID</v>
          </cell>
        </row>
        <row r="8589">
          <cell r="E8589" t="str">
            <v>TTRD_ACC_SECU_EXT_MAP</v>
          </cell>
          <cell r="F8589" t="str">
            <v>内外部证券账户关系表</v>
          </cell>
          <cell r="G8589" t="str">
            <v>&lt;&lt;&lt;&lt;&lt;字段详细信息&gt;&gt;&gt;&gt;&gt;</v>
          </cell>
          <cell r="H8589" t="str">
            <v>SECU_EXT_ACCID,SECU_ACCID</v>
          </cell>
        </row>
        <row r="8590">
          <cell r="E8590" t="str">
            <v>TTRD_ACC_SECU_EXT_SRC</v>
          </cell>
          <cell r="F8590" t="str">
            <v>外部证券账户表</v>
          </cell>
          <cell r="G8590" t="str">
            <v>&lt;&lt;&lt;&lt;&lt;字段详细信息&gt;&gt;&gt;&gt;&gt;</v>
          </cell>
          <cell r="H8590" t="str">
            <v>ACCID</v>
          </cell>
        </row>
        <row r="8591">
          <cell r="E8591" t="str">
            <v>TTRD_ACC_SECU_SRC</v>
          </cell>
          <cell r="F8591" t="str">
            <v>内部证券账户表</v>
          </cell>
          <cell r="G8591" t="str">
            <v>&lt;&lt;&lt;&lt;&lt;字段详细信息&gt;&gt;&gt;&gt;&gt;</v>
          </cell>
          <cell r="H8591" t="str">
            <v>ACCID</v>
          </cell>
        </row>
        <row r="8592">
          <cell r="E8592" t="str">
            <v>TTRD_ACC_SECU_VISIT</v>
          </cell>
          <cell r="F8592" t="str">
            <v>用户证券账户访问表</v>
          </cell>
          <cell r="G8592" t="str">
            <v>&lt;&lt;&lt;&lt;&lt;字段详细信息&gt;&gt;&gt;&gt;&gt;</v>
          </cell>
          <cell r="H8592" t="str">
            <v>SERIALNO</v>
          </cell>
        </row>
        <row r="8593">
          <cell r="E8593" t="str">
            <v>TTRD_ACC_TRDKIND</v>
          </cell>
          <cell r="F8593" t="str">
            <v>交易目的表</v>
          </cell>
          <cell r="G8593" t="str">
            <v>&lt;&lt;&lt;&lt;&lt;字段详细信息&gt;&gt;&gt;&gt;&gt;</v>
          </cell>
          <cell r="H8593" t="str">
            <v>TRDKIND</v>
          </cell>
        </row>
        <row r="8594">
          <cell r="E8594" t="str">
            <v>TTRD_AIDSYS_MSG_LOG</v>
          </cell>
          <cell r="F8594" t="str">
            <v>外围系统消息发送失败日志表</v>
          </cell>
          <cell r="G8594" t="str">
            <v>&lt;&lt;&lt;&lt;&lt;字段详细信息&gt;&gt;&gt;&gt;&gt;</v>
          </cell>
          <cell r="H8594" t="str">
            <v>M_ID</v>
          </cell>
        </row>
        <row r="8595">
          <cell r="E8595" t="str">
            <v>TTRD_AUDITPERFORMANCE</v>
          </cell>
          <cell r="F8595" t="e">
            <v>#N/A</v>
          </cell>
          <cell r="G8595" t="str">
            <v>&lt;&lt;&lt;&lt;&lt;字段详细信息&gt;&gt;&gt;&gt;&gt;</v>
          </cell>
          <cell r="H8595" t="str">
            <v>SERIALNO</v>
          </cell>
        </row>
        <row r="8596">
          <cell r="E8596" t="str">
            <v>TTRD_BIDD_BIDDING</v>
          </cell>
          <cell r="F8596" t="str">
            <v>意向、投标、中标数据</v>
          </cell>
          <cell r="G8596" t="str">
            <v>&lt;&lt;&lt;&lt;&lt;字段详细信息&gt;&gt;&gt;&gt;&gt;</v>
          </cell>
          <cell r="H8596" t="str">
            <v>ID</v>
          </cell>
        </row>
        <row r="8597">
          <cell r="E8597" t="str">
            <v>TTRD_BIDD_BOND</v>
          </cell>
          <cell r="F8597" t="str">
            <v>债券定义</v>
          </cell>
          <cell r="G8597" t="str">
            <v>&lt;&lt;&lt;&lt;&lt;字段详细信息&gt;&gt;&gt;&gt;&gt;</v>
          </cell>
          <cell r="H8597" t="str">
            <v>D_CODE</v>
          </cell>
        </row>
        <row r="8598">
          <cell r="E8598" t="str">
            <v>TTRD_BIDD_BOND_CODE</v>
          </cell>
          <cell r="F8598" t="str">
            <v>确定的债券代码</v>
          </cell>
          <cell r="G8598" t="str">
            <v>&lt;&lt;&lt;&lt;&lt;字段详细信息&gt;&gt;&gt;&gt;&gt;</v>
          </cell>
          <cell r="H8598" t="str">
            <v>ID</v>
          </cell>
        </row>
        <row r="8599">
          <cell r="E8599" t="str">
            <v>TTRD_BIDD_DETAIL</v>
          </cell>
          <cell r="F8599" t="str">
            <v>中标分配明细</v>
          </cell>
          <cell r="G8599" t="str">
            <v>&lt;&lt;&lt;&lt;&lt;字段详细信息&gt;&gt;&gt;&gt;&gt;</v>
          </cell>
          <cell r="H8599" t="str">
            <v>ID</v>
          </cell>
        </row>
        <row r="8600">
          <cell r="E8600" t="str">
            <v>TTRD_BIDD_INFO</v>
          </cell>
          <cell r="F8600" t="str">
            <v>招标基本资料</v>
          </cell>
          <cell r="G8600" t="str">
            <v>&lt;&lt;&lt;&lt;&lt;字段详细信息&gt;&gt;&gt;&gt;&gt;</v>
          </cell>
          <cell r="H8600" t="str">
            <v>D_CODE</v>
          </cell>
        </row>
        <row r="8601">
          <cell r="E8601" t="str">
            <v>TTRD_BIDD_ISSUER_BANK</v>
          </cell>
          <cell r="F8601" t="str">
            <v>发行人</v>
          </cell>
          <cell r="G8601" t="str">
            <v>&lt;&lt;&lt;&lt;&lt;字段详细信息&gt;&gt;&gt;&gt;&gt;</v>
          </cell>
          <cell r="H8601" t="str">
            <v>ID</v>
          </cell>
        </row>
        <row r="8602">
          <cell r="E8602" t="str">
            <v>TTRD_BIDD_PRIMARY</v>
          </cell>
          <cell r="F8602" t="str">
            <v>主发行公告</v>
          </cell>
          <cell r="G8602" t="str">
            <v>&lt;&lt;&lt;&lt;&lt;字段详细信息&gt;&gt;&gt;&gt;&gt;</v>
          </cell>
          <cell r="H8602" t="str">
            <v>ISSUE_CODE</v>
          </cell>
        </row>
        <row r="8603">
          <cell r="E8603" t="str">
            <v>TTRD_BIZ_INNER_TRADE</v>
          </cell>
          <cell r="F8603" t="str">
            <v>内部交易表</v>
          </cell>
          <cell r="G8603" t="str">
            <v>&lt;&lt;&lt;&lt;&lt;字段详细信息&gt;&gt;&gt;&gt;&gt;</v>
          </cell>
          <cell r="H8603" t="str">
            <v>DEAID,TRDTYPE</v>
          </cell>
        </row>
        <row r="8604">
          <cell r="E8604" t="str">
            <v>TTRD_BIZ_SET_DEAL</v>
          </cell>
          <cell r="F8604" t="str">
            <v>二级清算流水表</v>
          </cell>
          <cell r="G8604" t="str">
            <v>&lt;&lt;&lt;&lt;&lt;字段详细信息&gt;&gt;&gt;&gt;&gt;</v>
          </cell>
          <cell r="H8604" t="str">
            <v>SERIALNO</v>
          </cell>
        </row>
        <row r="8605">
          <cell r="E8605" t="str">
            <v>TTRD_BIZ_SET_DEAL_EXT</v>
          </cell>
          <cell r="F8605" t="str">
            <v>一级清算流水表</v>
          </cell>
          <cell r="G8605" t="str">
            <v>&lt;&lt;&lt;&lt;&lt;字段详细信息&gt;&gt;&gt;&gt;&gt;</v>
          </cell>
          <cell r="H8605" t="str">
            <v>SERIALNO</v>
          </cell>
        </row>
        <row r="8606">
          <cell r="E8606" t="str">
            <v>TTRD_BIZ_TRANS_CASH</v>
          </cell>
          <cell r="F8606" t="str">
            <v>二级资金手工业务流水</v>
          </cell>
          <cell r="G8606" t="str">
            <v>&lt;&lt;&lt;&lt;&lt;字段详细信息&gt;&gt;&gt;&gt;&gt;</v>
          </cell>
          <cell r="H8606" t="str">
            <v>BIZID,BIZTYPE</v>
          </cell>
        </row>
        <row r="8607">
          <cell r="E8607" t="str">
            <v>TTRD_BIZ_TRANS_CASH_EXT</v>
          </cell>
          <cell r="F8607" t="str">
            <v>一级资金手工业务流水</v>
          </cell>
          <cell r="G8607" t="str">
            <v>&lt;&lt;&lt;&lt;&lt;字段详细信息&gt;&gt;&gt;&gt;&gt;</v>
          </cell>
          <cell r="H8607" t="str">
            <v>BIZID,BIZTYPE</v>
          </cell>
        </row>
        <row r="8608">
          <cell r="E8608" t="str">
            <v>TTRD_BIZ_TRANS_SECU</v>
          </cell>
          <cell r="F8608" t="str">
            <v>二级证券手工业务流水</v>
          </cell>
          <cell r="G8608" t="str">
            <v>&lt;&lt;&lt;&lt;&lt;字段详细信息&gt;&gt;&gt;&gt;&gt;</v>
          </cell>
          <cell r="H8608" t="str">
            <v>BIZID,BIZTYPE</v>
          </cell>
        </row>
        <row r="8609">
          <cell r="E8609" t="str">
            <v>TTRD_BONDBALANCE_REG</v>
          </cell>
          <cell r="F8609" t="str">
            <v>债券发行余额登记表</v>
          </cell>
          <cell r="G8609" t="str">
            <v>&lt;&lt;&lt;&lt;&lt;字段详细信息&gt;&gt;&gt;&gt;&gt;</v>
          </cell>
          <cell r="H8609" t="str">
            <v>I_CODE,A_TYPE,M_TYPE,CUSTOMER</v>
          </cell>
        </row>
        <row r="8610">
          <cell r="E8610" t="str">
            <v>TTRD_BONDTRANSFER_REG</v>
          </cell>
          <cell r="F8610" t="str">
            <v>债券过户登记表</v>
          </cell>
          <cell r="G8610" t="str">
            <v>&lt;&lt;&lt;&lt;&lt;字段详细信息&gt;&gt;&gt;&gt;&gt;</v>
          </cell>
          <cell r="H8610" t="str">
            <v>ID</v>
          </cell>
        </row>
        <row r="8611">
          <cell r="E8611" t="str">
            <v>TTRD_BOOKKEEPING_ENTRY</v>
          </cell>
          <cell r="F8611" t="str">
            <v>记账分录表</v>
          </cell>
          <cell r="G8611" t="str">
            <v>&lt;&lt;&lt;&lt;&lt;字段详细信息&gt;&gt;&gt;&gt;&gt;</v>
          </cell>
          <cell r="H8611" t="str">
            <v>ENTRY_ID</v>
          </cell>
        </row>
        <row r="8612">
          <cell r="E8612" t="str">
            <v>TTRD_BOOKKEEPING_OBJ</v>
          </cell>
          <cell r="F8612" t="str">
            <v>记账科目余额</v>
          </cell>
          <cell r="G8612" t="str">
            <v>&lt;&lt;&lt;&lt;&lt;字段详细信息&gt;&gt;&gt;&gt;&gt;</v>
          </cell>
          <cell r="H8612" t="str">
            <v>SUBJ_ORG_ID,CURRENCY,SUBJ_CODE,INNER_ACCT_SN,TSK_ID</v>
          </cell>
        </row>
        <row r="8613">
          <cell r="E8613" t="str">
            <v>TTRD_BOOKKEEPING_SECU_CHG_TMP</v>
          </cell>
          <cell r="F8613" t="str">
            <v>券记账变动当前表</v>
          </cell>
          <cell r="G8613" t="str">
            <v>&lt;&lt;&lt;&lt;&lt;字段详细信息&gt;&gt;&gt;&gt;&gt;</v>
          </cell>
          <cell r="H8613" t="str">
            <v>CHG_ID,CHG_DATE</v>
          </cell>
        </row>
        <row r="8614">
          <cell r="E8614" t="str">
            <v>TTRD_BOOKKEEPING_SUBJECT</v>
          </cell>
          <cell r="F8614" t="e">
            <v>#N/A</v>
          </cell>
          <cell r="G8614" t="str">
            <v>&lt;&lt;&lt;&lt;&lt;字段详细信息&gt;&gt;&gt;&gt;&gt;</v>
          </cell>
          <cell r="H8614" t="str">
            <v>SUBJ_ID</v>
          </cell>
        </row>
        <row r="8615">
          <cell r="E8615" t="str">
            <v>TTRD_CFETS_BENCHMARKRATES</v>
          </cell>
          <cell r="F8615" t="str">
            <v>基准利率表</v>
          </cell>
          <cell r="G8615" t="str">
            <v>&lt;&lt;&lt;&lt;&lt;字段详细信息&gt;&gt;&gt;&gt;&gt;</v>
          </cell>
          <cell r="H8615" t="str">
            <v>I_CODE,A_TYPE,M_TYPE,BEG_DATE</v>
          </cell>
        </row>
        <row r="8616">
          <cell r="E8616" t="str">
            <v>TTRD_CFETS_EXECUTIONREPORT</v>
          </cell>
          <cell r="F8616" t="str">
            <v>本方成交表</v>
          </cell>
          <cell r="G8616" t="str">
            <v>&lt;&lt;&lt;&lt;&lt;字段详细信息&gt;&gt;&gt;&gt;&gt;</v>
          </cell>
          <cell r="H8616" t="str">
            <v>EPID</v>
          </cell>
        </row>
        <row r="8617">
          <cell r="E8617" t="str">
            <v>TTRD_CFETS_IRSWAPLEG</v>
          </cell>
          <cell r="F8617" t="str">
            <v>利率互换分支</v>
          </cell>
          <cell r="G8617" t="str">
            <v>&lt;&lt;&lt;&lt;&lt;字段详细信息&gt;&gt;&gt;&gt;&gt;</v>
          </cell>
          <cell r="H8617" t="str">
            <v>EPID,LEGDIR</v>
          </cell>
        </row>
        <row r="8618">
          <cell r="E8618" t="str">
            <v>TTRD_CFETS_MESSAGE</v>
          </cell>
          <cell r="F8618" t="str">
            <v>消息表</v>
          </cell>
          <cell r="G8618" t="str">
            <v>&lt;&lt;&lt;&lt;&lt;字段详细信息&gt;&gt;&gt;&gt;&gt;</v>
          </cell>
          <cell r="H8618" t="str">
            <v>MSGID</v>
          </cell>
        </row>
        <row r="8619">
          <cell r="E8619" t="str">
            <v>TTRD_CFETS_PLEDGEBOND</v>
          </cell>
          <cell r="F8619" t="str">
            <v>质押/保证券表</v>
          </cell>
          <cell r="G8619" t="str">
            <v>&lt;&lt;&lt;&lt;&lt;字段详细信息&gt;&gt;&gt;&gt;&gt;</v>
          </cell>
          <cell r="H8619" t="str">
            <v>EPID,P_I_CODE,P_M_TYPE,P_A_TYPE</v>
          </cell>
        </row>
        <row r="8620">
          <cell r="E8620" t="str">
            <v>TTRD_CMDS_BONDSERIES</v>
          </cell>
          <cell r="F8620" t="str">
            <v>现券行情</v>
          </cell>
          <cell r="G8620" t="str">
            <v>&lt;&lt;&lt;&lt;&lt;字段详细信息&gt;&gt;&gt;&gt;&gt;</v>
          </cell>
          <cell r="H8620" t="str">
            <v>BEG_DATE,TRADEMETHOD,I_CODE,A_TYPE,M_TYPE</v>
          </cell>
        </row>
        <row r="8621">
          <cell r="E8621" t="str">
            <v>TTRD_CMDS_EXECUTIONREPORT</v>
          </cell>
          <cell r="F8621" t="e">
            <v>#N/A</v>
          </cell>
          <cell r="G8621" t="str">
            <v>&lt;&lt;&lt;&lt;&lt;字段详细信息&gt;&gt;&gt;&gt;&gt;</v>
          </cell>
          <cell r="H8621" t="str">
            <v>EPID</v>
          </cell>
        </row>
        <row r="8622">
          <cell r="E8622" t="str">
            <v>TTRD_CMDS_QUOTE_MAKEMARKET</v>
          </cell>
          <cell r="F8622" t="str">
            <v>做市报价</v>
          </cell>
          <cell r="G8622" t="str">
            <v>&lt;&lt;&lt;&lt;&lt;字段详细信息&gt;&gt;&gt;&gt;&gt;</v>
          </cell>
          <cell r="H8622" t="str">
            <v>QID</v>
          </cell>
        </row>
        <row r="8623">
          <cell r="E8623" t="str">
            <v>TTRD_DEAL</v>
          </cell>
          <cell r="F8623" t="str">
            <v>成交回报</v>
          </cell>
          <cell r="G8623" t="str">
            <v>&lt;&lt;&lt;&lt;&lt;字段详细信息&gt;&gt;&gt;&gt;&gt;</v>
          </cell>
          <cell r="H8623" t="str">
            <v>SYSDEAID</v>
          </cell>
        </row>
        <row r="8624">
          <cell r="E8624" t="str">
            <v>TTRD_DRAW_SEND_LOG</v>
          </cell>
          <cell r="F8624" t="e">
            <v>#N/A</v>
          </cell>
          <cell r="G8624" t="str">
            <v>&lt;&lt;&lt;&lt;&lt;字段详细信息&gt;&gt;&gt;&gt;&gt;</v>
          </cell>
          <cell r="H8624" t="str">
            <v>SEND_DATE,SEND_KEY,SEND_TYPE</v>
          </cell>
        </row>
        <row r="8625">
          <cell r="E8625" t="str">
            <v>TTRD_EXT_PROPERTY_DATA</v>
          </cell>
          <cell r="F8625" t="str">
            <v>扩展属性数据表</v>
          </cell>
          <cell r="G8625" t="str">
            <v>&lt;&lt;&lt;&lt;&lt;字段详细信息&gt;&gt;&gt;&gt;&gt;</v>
          </cell>
          <cell r="H8625" t="str">
            <v>ID</v>
          </cell>
        </row>
        <row r="8626">
          <cell r="E8626" t="str">
            <v>TTRD_EXT_PROPERTY_DEFINE</v>
          </cell>
          <cell r="F8626" t="str">
            <v>扩展属性定义表</v>
          </cell>
          <cell r="G8626" t="str">
            <v>&lt;&lt;&lt;&lt;&lt;字段详细信息&gt;&gt;&gt;&gt;&gt;</v>
          </cell>
          <cell r="H8626" t="str">
            <v>SOURCE_TYPE,FIELD_ID</v>
          </cell>
        </row>
        <row r="8627">
          <cell r="E8627" t="str">
            <v>TTRD_FLOW_FLOWDEFINE</v>
          </cell>
          <cell r="F8627" t="str">
            <v>审批流程定义表</v>
          </cell>
          <cell r="G8627" t="str">
            <v>&lt;&lt;&lt;&lt;&lt;字段详细信息&gt;&gt;&gt;&gt;&gt;</v>
          </cell>
          <cell r="H8627" t="str">
            <v>FLOWID</v>
          </cell>
        </row>
        <row r="8628">
          <cell r="E8628" t="str">
            <v>TTRD_FLOW_ROLE</v>
          </cell>
          <cell r="F8628" t="str">
            <v>审批角色定义表</v>
          </cell>
          <cell r="G8628" t="str">
            <v>&lt;&lt;&lt;&lt;&lt;字段详细信息&gt;&gt;&gt;&gt;&gt;</v>
          </cell>
          <cell r="H8628" t="str">
            <v>ROLEID</v>
          </cell>
        </row>
        <row r="8629">
          <cell r="E8629" t="str">
            <v>TTRD_FLOW_ROLEMEMBER</v>
          </cell>
          <cell r="F8629" t="str">
            <v>审批角色成员定义表2</v>
          </cell>
          <cell r="G8629" t="str">
            <v>&lt;&lt;&lt;&lt;&lt;字段详细信息&gt;&gt;&gt;&gt;&gt;</v>
          </cell>
          <cell r="H8629" t="str">
            <v>USERID,RULECODE,AGENTUSERID</v>
          </cell>
        </row>
        <row r="8630">
          <cell r="E8630" t="str">
            <v>TTRD_FLOW_TASK</v>
          </cell>
          <cell r="F8630" t="str">
            <v>审批作业表</v>
          </cell>
          <cell r="G8630" t="str">
            <v>&lt;&lt;&lt;&lt;&lt;字段详细信息&gt;&gt;&gt;&gt;&gt;</v>
          </cell>
          <cell r="H8630" t="str">
            <v>TASKID</v>
          </cell>
        </row>
        <row r="8631">
          <cell r="E8631" t="str">
            <v>TTRD_FLOW_TASKNODE</v>
          </cell>
          <cell r="F8631" t="str">
            <v>审批作业节点表</v>
          </cell>
          <cell r="G8631" t="str">
            <v>&lt;&lt;&lt;&lt;&lt;字段详细信息&gt;&gt;&gt;&gt;&gt;</v>
          </cell>
          <cell r="H8631" t="str">
            <v>NODEID</v>
          </cell>
        </row>
        <row r="8632">
          <cell r="E8632" t="str">
            <v>TTRD_FLOW_TASKNODE_OPERATE</v>
          </cell>
          <cell r="F8632" t="str">
            <v>审批作业节点操作表</v>
          </cell>
          <cell r="G8632" t="str">
            <v>&lt;&lt;&lt;&lt;&lt;字段详细信息&gt;&gt;&gt;&gt;&gt;</v>
          </cell>
          <cell r="H8632" t="str">
            <v>ID</v>
          </cell>
        </row>
        <row r="8633">
          <cell r="E8633" t="str">
            <v>TTRD_FLOW_TASK_TARGET</v>
          </cell>
          <cell r="F8633" t="str">
            <v>审批作业业务表</v>
          </cell>
          <cell r="G8633" t="str">
            <v>&lt;&lt;&lt;&lt;&lt;字段详细信息&gt;&gt;&gt;&gt;&gt;</v>
          </cell>
          <cell r="H8633" t="str">
            <v>TASKID</v>
          </cell>
        </row>
        <row r="8634">
          <cell r="E8634" t="str">
            <v>TTRD_FLW_FLOWDEFINE</v>
          </cell>
          <cell r="F8634" t="str">
            <v>审批流程定义</v>
          </cell>
          <cell r="G8634" t="str">
            <v>&lt;&lt;&lt;&lt;&lt;字段详细信息&gt;&gt;&gt;&gt;&gt;</v>
          </cell>
          <cell r="H8634" t="str">
            <v>FLOWID</v>
          </cell>
        </row>
        <row r="8635">
          <cell r="E8635" t="str">
            <v>TTRD_FLW_FLOWMAPPING</v>
          </cell>
          <cell r="F8635" t="str">
            <v>流程映射表</v>
          </cell>
          <cell r="G8635" t="str">
            <v>&lt;&lt;&lt;&lt;&lt;字段详细信息&gt;&gt;&gt;&gt;&gt;</v>
          </cell>
          <cell r="H8635" t="str">
            <v>MAPPINGID</v>
          </cell>
        </row>
        <row r="8636">
          <cell r="E8636" t="str">
            <v>TTRD_FLW_ROLEDEFINE</v>
          </cell>
          <cell r="F8636" t="str">
            <v>审批角色定义</v>
          </cell>
          <cell r="G8636" t="str">
            <v>&lt;&lt;&lt;&lt;&lt;字段详细信息&gt;&gt;&gt;&gt;&gt;</v>
          </cell>
          <cell r="H8636" t="str">
            <v>ROLEID</v>
          </cell>
        </row>
        <row r="8637">
          <cell r="E8637" t="str">
            <v>TTRD_FLW_ROLEMEMBERS</v>
          </cell>
          <cell r="F8637" t="str">
            <v>审批角色成员定义表</v>
          </cell>
          <cell r="G8637" t="str">
            <v>&lt;&lt;&lt;&lt;&lt;字段详细信息&gt;&gt;&gt;&gt;&gt;</v>
          </cell>
          <cell r="H8637" t="str">
            <v>ROLEID,USERID</v>
          </cell>
        </row>
        <row r="8638">
          <cell r="E8638" t="str">
            <v>TTRD_FLW_TASKLIST</v>
          </cell>
          <cell r="F8638" t="str">
            <v>作业表</v>
          </cell>
          <cell r="G8638" t="str">
            <v>&lt;&lt;&lt;&lt;&lt;字段详细信息&gt;&gt;&gt;&gt;&gt;</v>
          </cell>
          <cell r="H8638" t="str">
            <v>TASKID</v>
          </cell>
        </row>
        <row r="8639">
          <cell r="E8639" t="str">
            <v>TTRD_FLW_TASKNODELIST</v>
          </cell>
          <cell r="F8639" t="str">
            <v>作业流程节点列表</v>
          </cell>
          <cell r="G8639" t="str">
            <v>&lt;&lt;&lt;&lt;&lt;字段详细信息&gt;&gt;&gt;&gt;&gt;</v>
          </cell>
          <cell r="H8639" t="str">
            <v>NODEID</v>
          </cell>
        </row>
        <row r="8640">
          <cell r="E8640" t="str">
            <v>TTRD_FLW_TASK_TARGETS</v>
          </cell>
          <cell r="F8640" t="str">
            <v>TTRD_FLW_TASK_TARGETS</v>
          </cell>
          <cell r="G8640" t="str">
            <v>&lt;&lt;&lt;&lt;&lt;字段详细信息&gt;&gt;&gt;&gt;&gt;</v>
          </cell>
          <cell r="H8640" t="str">
            <v>TTID</v>
          </cell>
        </row>
        <row r="8641">
          <cell r="E8641" t="str">
            <v>TTRD_IBDEPO_ACC_IR_CONFIG</v>
          </cell>
          <cell r="F8641" t="str">
            <v>同业存放活期账户利率分档配置表</v>
          </cell>
          <cell r="G8641" t="str">
            <v>&lt;&lt;&lt;&lt;&lt;字段详细信息&gt;&gt;&gt;&gt;&gt;</v>
          </cell>
          <cell r="H8641" t="str">
            <v>LOG_ID,P_ID,RATE_LEVLE</v>
          </cell>
        </row>
        <row r="8642">
          <cell r="E8642" t="str">
            <v>TTRD_IBDEPO_ACC_IR_CONFIG_20120529</v>
          </cell>
          <cell r="F8642" t="str">
            <v>同业存放活期账户利率分档配置表</v>
          </cell>
          <cell r="G8642" t="str">
            <v>&lt;&lt;&lt;&lt;&lt;字段详细信息&gt;&gt;&gt;&gt;&gt;</v>
          </cell>
          <cell r="H8642" t="str">
            <v>LOG_ID,P_ID,RATE_LEVLE</v>
          </cell>
        </row>
        <row r="8643">
          <cell r="E8643" t="str">
            <v>TTRD_IBDEPO_ACC_PRODUCT</v>
          </cell>
          <cell r="F8643" t="str">
            <v>同业存放活期账户产品类型表</v>
          </cell>
          <cell r="G8643" t="str">
            <v>&lt;&lt;&lt;&lt;&lt;字段详细信息&gt;&gt;&gt;&gt;&gt;</v>
          </cell>
          <cell r="H8643" t="str">
            <v>P_ID</v>
          </cell>
        </row>
        <row r="8644">
          <cell r="E8644" t="str">
            <v>TTRD_IBDEPO_ACC_PRODUCT_20120529</v>
          </cell>
          <cell r="F8644" t="str">
            <v>同业存放活期账户产品类型表</v>
          </cell>
          <cell r="G8644" t="str">
            <v>&lt;&lt;&lt;&lt;&lt;字段详细信息&gt;&gt;&gt;&gt;&gt;</v>
          </cell>
          <cell r="H8644" t="str">
            <v>P_ID</v>
          </cell>
        </row>
        <row r="8645">
          <cell r="E8645" t="str">
            <v>TTRD_IBDEPO_CASH_FLOW</v>
          </cell>
          <cell r="F8645" t="str">
            <v>活期同业现金流表</v>
          </cell>
          <cell r="G8645" t="str">
            <v>&lt;&lt;&lt;&lt;&lt;字段详细信息&gt;&gt;&gt;&gt;&gt;</v>
          </cell>
          <cell r="H8645" t="str">
            <v>CASH_ID</v>
          </cell>
        </row>
        <row r="8646">
          <cell r="E8646" t="str">
            <v>TTRD_IBDEPO_INTEREST_REVERSED</v>
          </cell>
          <cell r="F8646" t="str">
            <v>同业存放活期冲正记录表</v>
          </cell>
          <cell r="G8646" t="str">
            <v>&lt;&lt;&lt;&lt;&lt;字段详细信息&gt;&gt;&gt;&gt;&gt;</v>
          </cell>
          <cell r="H8646" t="str">
            <v>R_ID</v>
          </cell>
        </row>
        <row r="8647">
          <cell r="E8647" t="str">
            <v>TTRD_INSTITUTION</v>
          </cell>
          <cell r="F8647" t="str">
            <v>机构表</v>
          </cell>
          <cell r="G8647" t="str">
            <v>&lt;&lt;&lt;&lt;&lt;字段详细信息&gt;&gt;&gt;&gt;&gt;</v>
          </cell>
          <cell r="H8647" t="str">
            <v>I_ID</v>
          </cell>
        </row>
        <row r="8648">
          <cell r="E8648" t="str">
            <v>TTRD_INSTRUCTION</v>
          </cell>
          <cell r="F8648" t="str">
            <v>指令表</v>
          </cell>
          <cell r="G8648" t="str">
            <v>&lt;&lt;&lt;&lt;&lt;字段详细信息&gt;&gt;&gt;&gt;&gt;</v>
          </cell>
          <cell r="H8648" t="str">
            <v>INSID</v>
          </cell>
        </row>
        <row r="8649">
          <cell r="E8649" t="str">
            <v>TTRD_INST_BRANCH</v>
          </cell>
          <cell r="F8649" t="str">
            <v>机构下辖网点</v>
          </cell>
          <cell r="G8649" t="str">
            <v>&lt;&lt;&lt;&lt;&lt;字段详细信息&gt;&gt;&gt;&gt;&gt;</v>
          </cell>
          <cell r="H8649" t="str">
            <v>I_INST_BRANCH_CODE</v>
          </cell>
        </row>
        <row r="8650">
          <cell r="E8650" t="str">
            <v>TTRD_INST_BUSINESS</v>
          </cell>
          <cell r="F8650" t="str">
            <v>机构业务表</v>
          </cell>
          <cell r="G8650" t="str">
            <v>&lt;&lt;&lt;&lt;&lt;字段详细信息&gt;&gt;&gt;&gt;&gt;</v>
          </cell>
          <cell r="H8650" t="str">
            <v>I_ID</v>
          </cell>
        </row>
        <row r="8651">
          <cell r="E8651" t="str">
            <v>TTRD_INST_CLEAR_RATE_CHANGELOG</v>
          </cell>
          <cell r="F8651" t="str">
            <v>清算差别利率调整日志表</v>
          </cell>
          <cell r="G8651" t="str">
            <v>&lt;&lt;&lt;&lt;&lt;字段详细信息&gt;&gt;&gt;&gt;&gt;</v>
          </cell>
          <cell r="H8651" t="str">
            <v>LOG_ID,CATEGORY_ID</v>
          </cell>
        </row>
        <row r="8652">
          <cell r="E8652" t="str">
            <v>TTRD_INST_CONTACT</v>
          </cell>
          <cell r="F8652" t="e">
            <v>#N/A</v>
          </cell>
          <cell r="G8652" t="str">
            <v>&lt;&lt;&lt;&lt;&lt;字段详细信息&gt;&gt;&gt;&gt;&gt;</v>
          </cell>
          <cell r="H8652" t="str">
            <v>C_ID</v>
          </cell>
        </row>
        <row r="8653">
          <cell r="E8653" t="str">
            <v>TTRD_INST_INVESTMENT</v>
          </cell>
          <cell r="F8653" t="e">
            <v>#N/A</v>
          </cell>
          <cell r="G8653" t="str">
            <v>&lt;&lt;&lt;&lt;&lt;字段详细信息&gt;&gt;&gt;&gt;&gt;</v>
          </cell>
          <cell r="H8653" t="str">
            <v>I_ID,BEG_DATE</v>
          </cell>
        </row>
        <row r="8654">
          <cell r="E8654" t="str">
            <v>TTRD_INST_LIMIT</v>
          </cell>
          <cell r="F8654" t="str">
            <v>机构限额表</v>
          </cell>
          <cell r="G8654" t="str">
            <v>&lt;&lt;&lt;&lt;&lt;字段详细信息&gt;&gt;&gt;&gt;&gt;</v>
          </cell>
          <cell r="H8654" t="str">
            <v>I_ID</v>
          </cell>
        </row>
        <row r="8655">
          <cell r="E8655" t="str">
            <v>TTRD_INST_LOWERLIMIT</v>
          </cell>
          <cell r="F8655" t="str">
            <v>清算资金核定下限定义表</v>
          </cell>
          <cell r="G8655" t="str">
            <v>&lt;&lt;&lt;&lt;&lt;字段详细信息&gt;&gt;&gt;&gt;&gt;</v>
          </cell>
          <cell r="H8655" t="str">
            <v>I_ID,BEG_DATE</v>
          </cell>
        </row>
        <row r="8656">
          <cell r="E8656" t="str">
            <v>TTRD_INST_LOWERLIMIT_CHANGELOG</v>
          </cell>
          <cell r="F8656" t="str">
            <v>机构类别划分标准下限额度调整日志表</v>
          </cell>
          <cell r="G8656" t="str">
            <v>&lt;&lt;&lt;&lt;&lt;字段详细信息&gt;&gt;&gt;&gt;&gt;</v>
          </cell>
          <cell r="H8656" t="str">
            <v>LOG_ID,I_ID</v>
          </cell>
        </row>
        <row r="8657">
          <cell r="E8657" t="str">
            <v>TTRD_INST_MULTIPLE_CHANGELOG</v>
          </cell>
          <cell r="F8657" t="str">
            <v>亨受差别利率优惠额度调整日志表</v>
          </cell>
          <cell r="G8657" t="str">
            <v>&lt;&lt;&lt;&lt;&lt;字段详细信息&gt;&gt;&gt;&gt;&gt;</v>
          </cell>
          <cell r="H8657" t="str">
            <v>LOG_ID,I_ID</v>
          </cell>
        </row>
        <row r="8658">
          <cell r="E8658" t="str">
            <v>TTRD_INST_POS_CHANGELOG</v>
          </cell>
          <cell r="F8658" t="str">
            <v>超优惠额度备付金利率档位调整表</v>
          </cell>
          <cell r="G8658" t="str">
            <v>&lt;&lt;&lt;&lt;&lt;字段详细信息&gt;&gt;&gt;&gt;&gt;</v>
          </cell>
          <cell r="H8658" t="str">
            <v>LOG_ID,I_ID</v>
          </cell>
        </row>
        <row r="8659">
          <cell r="E8659" t="str">
            <v>TTRD_INVEST_PLAN</v>
          </cell>
          <cell r="F8659" t="str">
            <v>投资计划表</v>
          </cell>
          <cell r="G8659" t="str">
            <v>&lt;&lt;&lt;&lt;&lt;字段详细信息&gt;&gt;&gt;&gt;&gt;</v>
          </cell>
          <cell r="H8659" t="str">
            <v>IP_ID</v>
          </cell>
        </row>
        <row r="8660">
          <cell r="E8660" t="str">
            <v>TTRD_LIMIT_EXH</v>
          </cell>
          <cell r="F8660" t="str">
            <v>交易规则限制表</v>
          </cell>
          <cell r="G8660" t="str">
            <v>&lt;&lt;&lt;&lt;&lt;字段详细信息&gt;&gt;&gt;&gt;&gt;</v>
          </cell>
          <cell r="H8660" t="str">
            <v>I_CODE,A_TYPE,M_TYPE,TRDTYPE,LI_CODE</v>
          </cell>
        </row>
        <row r="8661">
          <cell r="E8661" t="str">
            <v>TTRD_LIMIT_EXH_CODE</v>
          </cell>
          <cell r="F8661" t="str">
            <v>交易规则限制项编码表</v>
          </cell>
          <cell r="G8661" t="str">
            <v>&lt;&lt;&lt;&lt;&lt;字段详细信息&gt;&gt;&gt;&gt;&gt;</v>
          </cell>
          <cell r="H8661" t="str">
            <v>TRDTYPE,A_TYPE,M_TYPE,LI_CODE</v>
          </cell>
        </row>
        <row r="8662">
          <cell r="E8662" t="str">
            <v>TTRD_LIMIT_ORDER</v>
          </cell>
          <cell r="F8662" t="str">
            <v>TTRD_LIMIT_ORDER</v>
          </cell>
          <cell r="G8662" t="str">
            <v>&lt;&lt;&lt;&lt;&lt;字段详细信息&gt;&gt;&gt;&gt;&gt;</v>
          </cell>
          <cell r="H8662" t="str">
            <v>CASH_ACCID,PS1,PS2,PS3,PS4,TRDKIND,OWNER,TRDGRPID,I_CODE,PRODUCTCLS,M_TYPE,TRDTYPE</v>
          </cell>
        </row>
        <row r="8663">
          <cell r="E8663" t="str">
            <v>TTRD_LIMIT_POS</v>
          </cell>
          <cell r="F8663" t="str">
            <v>TTRD_LIMIT_POS</v>
          </cell>
          <cell r="G8663" t="str">
            <v>&lt;&lt;&lt;&lt;&lt;字段详细信息&gt;&gt;&gt;&gt;&gt;</v>
          </cell>
          <cell r="H8663" t="str">
            <v>CASH_ACCID,PS1,PS2,PS3,PS4,TRADER,TRDKIND,GRDGRPID,I_CODE,PRODUCTCLS,M_TYPE</v>
          </cell>
        </row>
        <row r="8664">
          <cell r="E8664" t="str">
            <v>TTRD_LIMIT_RESULT</v>
          </cell>
          <cell r="F8664" t="str">
            <v>限额结果表</v>
          </cell>
          <cell r="G8664" t="str">
            <v>&lt;&lt;&lt;&lt;&lt;字段详细信息&gt;&gt;&gt;&gt;&gt;</v>
          </cell>
          <cell r="H8664" t="str">
            <v>RESULT_ID</v>
          </cell>
        </row>
        <row r="8665">
          <cell r="E8665" t="str">
            <v>TTRD_LIMIT_RULE</v>
          </cell>
          <cell r="F8665" t="str">
            <v>限额规则条目表</v>
          </cell>
          <cell r="G8665" t="str">
            <v>&lt;&lt;&lt;&lt;&lt;字段详细信息&gt;&gt;&gt;&gt;&gt;</v>
          </cell>
          <cell r="H8665" t="str">
            <v>LR_ID</v>
          </cell>
        </row>
        <row r="8666">
          <cell r="E8666" t="str">
            <v>TTRD_LIMIT_RULE_LEVEL</v>
          </cell>
          <cell r="F8666" t="str">
            <v>限额规则条目级别表</v>
          </cell>
          <cell r="G8666" t="str">
            <v>&lt;&lt;&lt;&lt;&lt;字段详细信息&gt;&gt;&gt;&gt;&gt;</v>
          </cell>
          <cell r="H8666" t="str">
            <v>LR_ID,LRL_LEVEL</v>
          </cell>
        </row>
        <row r="8667">
          <cell r="E8667" t="str">
            <v>TTRD_LIMIT_RULE_TEMPLET</v>
          </cell>
          <cell r="F8667" t="str">
            <v>TTRD_LIMIT_RULE_TEMPLET</v>
          </cell>
          <cell r="G8667" t="str">
            <v>&lt;&lt;&lt;&lt;&lt;字段详细信息&gt;&gt;&gt;&gt;&gt;</v>
          </cell>
          <cell r="H8667" t="str">
            <v>LRT_CODE</v>
          </cell>
        </row>
        <row r="8668">
          <cell r="E8668" t="str">
            <v>TTRD_LIMIT_VERSION</v>
          </cell>
          <cell r="F8668" t="str">
            <v>TTRD_LIMIT_VERSION</v>
          </cell>
          <cell r="G8668" t="str">
            <v>&lt;&lt;&lt;&lt;&lt;字段详细信息&gt;&gt;&gt;&gt;&gt;</v>
          </cell>
          <cell r="H8668" t="str">
            <v>I_ID</v>
          </cell>
        </row>
        <row r="8669">
          <cell r="E8669" t="str">
            <v>TTRD_LOCK</v>
          </cell>
          <cell r="F8669" t="e">
            <v>#N/A</v>
          </cell>
          <cell r="G8669" t="str">
            <v>&lt;&lt;&lt;&lt;&lt;字段详细信息&gt;&gt;&gt;&gt;&gt;</v>
          </cell>
          <cell r="H8669" t="str">
            <v>LOCK_TYPE</v>
          </cell>
        </row>
        <row r="8670">
          <cell r="E8670" t="str">
            <v>TTRD_MSG_ATTACHMENT</v>
          </cell>
          <cell r="F8670" t="str">
            <v>消息附件</v>
          </cell>
          <cell r="G8670" t="str">
            <v>&lt;&lt;&lt;&lt;&lt;字段详细信息&gt;&gt;&gt;&gt;&gt;</v>
          </cell>
          <cell r="H8670" t="str">
            <v>ATH_ID</v>
          </cell>
        </row>
        <row r="8671">
          <cell r="E8671" t="str">
            <v>TTRD_MSG_MESSAGE</v>
          </cell>
          <cell r="F8671" t="str">
            <v>消息主体</v>
          </cell>
          <cell r="G8671" t="str">
            <v>&lt;&lt;&lt;&lt;&lt;字段详细信息&gt;&gt;&gt;&gt;&gt;</v>
          </cell>
          <cell r="H8671" t="str">
            <v>MSG_ID</v>
          </cell>
        </row>
        <row r="8672">
          <cell r="E8672" t="str">
            <v>TTRD_MSG_RECIPIENTS</v>
          </cell>
          <cell r="F8672" t="str">
            <v>消息收件人</v>
          </cell>
          <cell r="G8672" t="str">
            <v>&lt;&lt;&lt;&lt;&lt;字段详细信息&gt;&gt;&gt;&gt;&gt;</v>
          </cell>
          <cell r="H8672" t="str">
            <v>RCP_ID</v>
          </cell>
        </row>
        <row r="8673">
          <cell r="E8673" t="str">
            <v>TTRD_ORDER</v>
          </cell>
          <cell r="F8673" t="str">
            <v>交易委托</v>
          </cell>
          <cell r="G8673" t="str">
            <v>&lt;&lt;&lt;&lt;&lt;字段详细信息&gt;&gt;&gt;&gt;&gt;</v>
          </cell>
          <cell r="H8673" t="str">
            <v>ORDDATE,SYSORDID</v>
          </cell>
        </row>
        <row r="8674">
          <cell r="E8674" t="str">
            <v>TTRD_ORDER_ACTION</v>
          </cell>
          <cell r="F8674" t="str">
            <v>委托操作表</v>
          </cell>
          <cell r="G8674" t="str">
            <v>&lt;&lt;&lt;&lt;&lt;字段详细信息&gt;&gt;&gt;&gt;&gt;</v>
          </cell>
          <cell r="H8674" t="str">
            <v>ACTDATE,ACTID</v>
          </cell>
        </row>
        <row r="8675">
          <cell r="E8675" t="str">
            <v>TTRD_ORDER_ACTION_HIS</v>
          </cell>
          <cell r="F8675" t="str">
            <v>委托操作历史表</v>
          </cell>
          <cell r="G8675" t="str">
            <v>&lt;&lt;&lt;&lt;&lt;字段详细信息&gt;&gt;&gt;&gt;&gt;</v>
          </cell>
          <cell r="H8675" t="str">
            <v>ACTID,ACTDATE</v>
          </cell>
        </row>
        <row r="8676">
          <cell r="E8676" t="str">
            <v>TTRD_ORDER_HIS</v>
          </cell>
          <cell r="F8676" t="str">
            <v>交易委托历史表</v>
          </cell>
          <cell r="G8676" t="str">
            <v>&lt;&lt;&lt;&lt;&lt;字段详细信息&gt;&gt;&gt;&gt;&gt;</v>
          </cell>
          <cell r="H8676" t="str">
            <v>ORDDATE,SYSORDID</v>
          </cell>
        </row>
        <row r="8677">
          <cell r="E8677" t="str">
            <v>TTRD_ORDER_REQUEST_SEED</v>
          </cell>
          <cell r="F8677" t="str">
            <v>申报编号种子表</v>
          </cell>
          <cell r="G8677" t="str">
            <v>&lt;&lt;&lt;&lt;&lt;字段详细信息&gt;&gt;&gt;&gt;&gt;</v>
          </cell>
          <cell r="H8677" t="str">
            <v>M_TYPE</v>
          </cell>
        </row>
        <row r="8678">
          <cell r="E8678" t="str">
            <v>TTRD_OTC_BANKSLIP</v>
          </cell>
          <cell r="F8678" t="str">
            <v>面向传票交易表</v>
          </cell>
          <cell r="G8678" t="str">
            <v>&lt;&lt;&lt;&lt;&lt;字段详细信息&gt;&gt;&gt;&gt;&gt;</v>
          </cell>
          <cell r="H8678" t="str">
            <v>FLOW_ID</v>
          </cell>
        </row>
        <row r="8679">
          <cell r="E8679" t="str">
            <v>TTRD_OTC_BANKSLIP_DETAIL</v>
          </cell>
          <cell r="F8679" t="str">
            <v>面向传票交易明细表</v>
          </cell>
          <cell r="G8679" t="str">
            <v>&lt;&lt;&lt;&lt;&lt;字段详细信息&gt;&gt;&gt;&gt;&gt;</v>
          </cell>
          <cell r="H8679" t="str">
            <v>FLOW_ID,INNER_SN</v>
          </cell>
        </row>
        <row r="8680">
          <cell r="E8680" t="str">
            <v>TTRD_OTC_BANKSLIP_SRC</v>
          </cell>
          <cell r="F8680" t="str">
            <v>面向传票交易表</v>
          </cell>
          <cell r="G8680" t="str">
            <v>&lt;&lt;&lt;&lt;&lt;字段详细信息&gt;&gt;&gt;&gt;&gt;</v>
          </cell>
          <cell r="H8680" t="str">
            <v>FLOW_ID</v>
          </cell>
        </row>
        <row r="8681">
          <cell r="E8681" t="str">
            <v>TTRD_OTC_BND</v>
          </cell>
          <cell r="F8681" t="str">
            <v>自定义债券表</v>
          </cell>
          <cell r="G8681" t="str">
            <v>&lt;&lt;&lt;&lt;&lt;字段详细信息&gt;&gt;&gt;&gt;&gt;</v>
          </cell>
          <cell r="H8681" t="str">
            <v>I_CODE,A_TYPE,M_TYPE</v>
          </cell>
        </row>
        <row r="8682">
          <cell r="E8682" t="str">
            <v>TTRD_OTC_COUNTERPARTY_BAK</v>
          </cell>
          <cell r="F8682" t="str">
            <v>交易对手表</v>
          </cell>
          <cell r="G8682" t="str">
            <v>&lt;&lt;&lt;&lt;&lt;字段详细信息&gt;&gt;&gt;&gt;&gt;</v>
          </cell>
          <cell r="H8682" t="str">
            <v>PARTYID</v>
          </cell>
        </row>
        <row r="8683">
          <cell r="E8683" t="str">
            <v>TTRD_OTC_COUNTERPARTY_INST</v>
          </cell>
          <cell r="F8683" t="str">
            <v>机构交易对手表</v>
          </cell>
          <cell r="G8683" t="str">
            <v>&lt;&lt;&lt;&lt;&lt;字段详细信息&gt;&gt;&gt;&gt;&gt;</v>
          </cell>
          <cell r="H8683" t="str">
            <v>I_ID,PARTYID</v>
          </cell>
        </row>
        <row r="8684">
          <cell r="E8684" t="str">
            <v>TTRD_OTC_COUNTERPART_KIND</v>
          </cell>
          <cell r="F8684" t="str">
            <v>交易对手类别关联表</v>
          </cell>
          <cell r="G8684" t="str">
            <v>&lt;&lt;&lt;&lt;&lt;字段详细信息&gt;&gt;&gt;&gt;&gt;</v>
          </cell>
          <cell r="H8684" t="str">
            <v>PARTYID,ACCID</v>
          </cell>
        </row>
        <row r="8685">
          <cell r="E8685" t="str">
            <v>TTRD_OTC_FIX_RATE_LOG</v>
          </cell>
          <cell r="F8685" t="str">
            <v>定期调剂及同业款项业务利率调整</v>
          </cell>
          <cell r="G8685" t="str">
            <v>&lt;&lt;&lt;&lt;&lt;字段详细信息&gt;&gt;&gt;&gt;&gt;</v>
          </cell>
          <cell r="H8685" t="str">
            <v>LOGID</v>
          </cell>
        </row>
        <row r="8686">
          <cell r="E8686" t="str">
            <v>TTRD_OTC_FRA</v>
          </cell>
          <cell r="F8686" t="str">
            <v>远期利率协议：forward rate agreements，简称FRA</v>
          </cell>
          <cell r="G8686" t="str">
            <v>&lt;&lt;&lt;&lt;&lt;字段详细信息&gt;&gt;&gt;&gt;&gt;</v>
          </cell>
          <cell r="H8686" t="str">
            <v>I_CODE,A_TYPE,M_TYPE</v>
          </cell>
        </row>
        <row r="8687">
          <cell r="E8687" t="str">
            <v>TTRD_OTC_FWDBOND</v>
          </cell>
          <cell r="F8687" t="str">
            <v>债券远期交易表</v>
          </cell>
          <cell r="G8687" t="str">
            <v>&lt;&lt;&lt;&lt;&lt;字段详细信息&gt;&gt;&gt;&gt;&gt;</v>
          </cell>
          <cell r="H8687" t="str">
            <v>I_CODE,A_TYPE,M_TYPE</v>
          </cell>
        </row>
        <row r="8688">
          <cell r="E8688" t="str">
            <v>TTRD_OTC_GROUP_ATTACHMENT</v>
          </cell>
          <cell r="F8688" t="str">
            <v>组合附件表</v>
          </cell>
          <cell r="G8688" t="str">
            <v>&lt;&lt;&lt;&lt;&lt;字段详细信息&gt;&gt;&gt;&gt;&gt;</v>
          </cell>
          <cell r="H8688" t="str">
            <v>ATTACHID</v>
          </cell>
        </row>
        <row r="8689">
          <cell r="E8689" t="str">
            <v>TTRD_OTC_IBDEPO_FIXEDTERM</v>
          </cell>
          <cell r="F8689" t="str">
            <v>存放同业定期、同业存放定期及拆借和调剂</v>
          </cell>
          <cell r="G8689" t="str">
            <v>&lt;&lt;&lt;&lt;&lt;字段详细信息&gt;&gt;&gt;&gt;&gt;</v>
          </cell>
          <cell r="H8689" t="str">
            <v>M_TYPE,A_TYPE,I_CODE,VER_ID</v>
          </cell>
        </row>
        <row r="8690">
          <cell r="E8690" t="str">
            <v>TTRD_OTC_IBDEPO_FIXEDTERM_20120529</v>
          </cell>
          <cell r="F8690" t="str">
            <v>存放同业定期、同业存放定期及拆借和调剂</v>
          </cell>
          <cell r="G8690" t="str">
            <v>&lt;&lt;&lt;&lt;&lt;字段详细信息&gt;&gt;&gt;&gt;&gt;</v>
          </cell>
          <cell r="H8690" t="str">
            <v>M_TYPE,A_TYPE,I_CODE,VER_ID</v>
          </cell>
        </row>
        <row r="8691">
          <cell r="E8691" t="str">
            <v>TTRD_OTC_IBDEPO_FIXEDTERM_20140219_BDW_WYY_02</v>
          </cell>
          <cell r="F8691" t="str">
            <v>存放同业定期、同业存放定期及拆借和调剂</v>
          </cell>
          <cell r="G8691" t="str">
            <v>&lt;&lt;&lt;&lt;&lt;字段详细信息&gt;&gt;&gt;&gt;&gt;</v>
          </cell>
          <cell r="H8691" t="str">
            <v>M_TYPE,A_TYPE,I_CODE,VER_ID</v>
          </cell>
        </row>
        <row r="8692">
          <cell r="E8692" t="str">
            <v>TTRD_OTC_IBDEPO_NOTERM</v>
          </cell>
          <cell r="F8692" t="str">
            <v>此表放存放同业活期，同业存放活期，</v>
          </cell>
          <cell r="G8692" t="str">
            <v>&lt;&lt;&lt;&lt;&lt;字段详细信息&gt;&gt;&gt;&gt;&gt;</v>
          </cell>
          <cell r="H8692" t="str">
            <v>I_CODE,A_TYPE,M_TYPE</v>
          </cell>
        </row>
        <row r="8693">
          <cell r="E8693" t="str">
            <v>TTRD_OTC_IBLB_20120529</v>
          </cell>
          <cell r="F8693" t="str">
            <v>质押式回购主表</v>
          </cell>
          <cell r="G8693" t="str">
            <v>&lt;&lt;&lt;&lt;&lt;字段详细信息&gt;&gt;&gt;&gt;&gt;</v>
          </cell>
          <cell r="H8693" t="str">
            <v>M_TYPE,A_TYPE,I_CODE</v>
          </cell>
        </row>
        <row r="8694">
          <cell r="E8694" t="str">
            <v>TTRD_OTC_INSTITUTIONTYPE_20170712_BDW_ZX_31</v>
          </cell>
          <cell r="F8694" t="str">
            <v>客户类型表</v>
          </cell>
          <cell r="G8694" t="str">
            <v>&lt;&lt;&lt;&lt;&lt;字段详细信息&gt;&gt;&gt;&gt;&gt;</v>
          </cell>
          <cell r="H8694" t="str">
            <v>T_CODE</v>
          </cell>
        </row>
        <row r="8695">
          <cell r="E8695" t="str">
            <v>TTRD_OTC_INSTRUMENT_EVAL</v>
          </cell>
          <cell r="F8695" t="str">
            <v>金融工具估值表</v>
          </cell>
          <cell r="G8695" t="str">
            <v>&lt;&lt;&lt;&lt;&lt;字段详细信息&gt;&gt;&gt;&gt;&gt;</v>
          </cell>
          <cell r="H8695" t="str">
            <v>BEG_DATE,I_CODE,A_TYPE,M_TYPE,I_ID</v>
          </cell>
        </row>
        <row r="8696">
          <cell r="E8696" t="str">
            <v>TTRD_OTC_IR_SERIES</v>
          </cell>
          <cell r="F8696" t="str">
            <v>占资利率表</v>
          </cell>
          <cell r="G8696" t="str">
            <v>&lt;&lt;&lt;&lt;&lt;字段详细信息&gt;&gt;&gt;&gt;&gt;</v>
          </cell>
          <cell r="H8696" t="str">
            <v>DP_ID</v>
          </cell>
        </row>
        <row r="8697">
          <cell r="E8697" t="str">
            <v>TTRD_OTC_IR_SWAP</v>
          </cell>
          <cell r="F8697" t="str">
            <v>利率互换交易表</v>
          </cell>
          <cell r="G8697" t="str">
            <v>&lt;&lt;&lt;&lt;&lt;字段详细信息&gt;&gt;&gt;&gt;&gt;</v>
          </cell>
          <cell r="H8697" t="str">
            <v>I_CODE,A_TYPE,M_TYPE</v>
          </cell>
        </row>
        <row r="8698">
          <cell r="E8698" t="str">
            <v>TTRD_OTC_ORDER_RELATION</v>
          </cell>
          <cell r="F8698" t="str">
            <v>代理审批单关联表</v>
          </cell>
          <cell r="G8698" t="str">
            <v>&lt;&lt;&lt;&lt;&lt;字段详细信息&gt;&gt;&gt;&gt;&gt;</v>
          </cell>
          <cell r="H8698" t="str">
            <v>AGT_ORDERID,DLG_ORDERID</v>
          </cell>
        </row>
        <row r="8699">
          <cell r="E8699" t="str">
            <v>TTRD_OTC_ORDER_SRC</v>
          </cell>
          <cell r="F8699" t="str">
            <v>审批单</v>
          </cell>
          <cell r="G8699" t="str">
            <v>&lt;&lt;&lt;&lt;&lt;字段详细信息&gt;&gt;&gt;&gt;&gt;</v>
          </cell>
          <cell r="H8699" t="str">
            <v>SYSORDID</v>
          </cell>
        </row>
        <row r="8700">
          <cell r="E8700" t="str">
            <v>TTRD_OTC_OUTRIGHT</v>
          </cell>
          <cell r="F8700" t="str">
            <v>买断式回购表</v>
          </cell>
          <cell r="G8700" t="str">
            <v>&lt;&lt;&lt;&lt;&lt;字段详细信息&gt;&gt;&gt;&gt;&gt;</v>
          </cell>
          <cell r="H8700" t="str">
            <v>I_CODE,A_TYPE,M_TYPE</v>
          </cell>
        </row>
        <row r="8701">
          <cell r="E8701" t="str">
            <v>TTRD_OTC_OUTRIGHT_20120529</v>
          </cell>
          <cell r="F8701" t="str">
            <v>买断式回购表</v>
          </cell>
          <cell r="G8701" t="str">
            <v>&lt;&lt;&lt;&lt;&lt;字段详细信息&gt;&gt;&gt;&gt;&gt;</v>
          </cell>
          <cell r="H8701" t="str">
            <v>I_CODE,A_TYPE,M_TYPE</v>
          </cell>
        </row>
        <row r="8702">
          <cell r="E8702" t="str">
            <v>TTRD_OTC_OUTRIGHT_20140219_BDW_WYY_02</v>
          </cell>
          <cell r="F8702" t="str">
            <v>买断式回购表</v>
          </cell>
          <cell r="G8702" t="str">
            <v>&lt;&lt;&lt;&lt;&lt;字段详细信息&gt;&gt;&gt;&gt;&gt;</v>
          </cell>
          <cell r="H8702" t="str">
            <v>I_CODE,A_TYPE,M_TYPE</v>
          </cell>
        </row>
        <row r="8703">
          <cell r="E8703" t="str">
            <v>TTRD_OTC_PARTYKIND</v>
          </cell>
          <cell r="F8703" t="str">
            <v>交易对手类别表</v>
          </cell>
          <cell r="G8703" t="str">
            <v>&lt;&lt;&lt;&lt;&lt;字段详细信息&gt;&gt;&gt;&gt;&gt;</v>
          </cell>
          <cell r="H8703" t="str">
            <v>PARTYKIND</v>
          </cell>
        </row>
        <row r="8704">
          <cell r="E8704" t="str">
            <v>TTRD_OTC_PLEDGEBOND</v>
          </cell>
          <cell r="F8704" t="str">
            <v>质押券表</v>
          </cell>
          <cell r="G8704" t="str">
            <v>&lt;&lt;&lt;&lt;&lt;字段详细信息&gt;&gt;&gt;&gt;&gt;</v>
          </cell>
          <cell r="H8704" t="str">
            <v>I_CODE,A_TYPE,M_TYPE,P_I_CODE,P_M_TYPE,P_A_TYPE,PARTYTYPE,SYSORDID</v>
          </cell>
        </row>
        <row r="8705">
          <cell r="E8705" t="str">
            <v>TTRD_OTC_PLEDGEBOND_20120529</v>
          </cell>
          <cell r="F8705" t="str">
            <v>质押券表</v>
          </cell>
          <cell r="G8705" t="str">
            <v>&lt;&lt;&lt;&lt;&lt;字段详细信息&gt;&gt;&gt;&gt;&gt;</v>
          </cell>
          <cell r="H8705" t="str">
            <v>I_CODE,A_TYPE,M_TYPE,P_I_CODE,P_M_TYPE,P_A_TYPE,PARTYTYPE,SYSORDID</v>
          </cell>
        </row>
        <row r="8706">
          <cell r="E8706" t="str">
            <v>TTRD_OTC_RESERVE</v>
          </cell>
          <cell r="F8706" t="str">
            <v>保证金</v>
          </cell>
          <cell r="G8706" t="str">
            <v>&lt;&lt;&lt;&lt;&lt;字段详细信息&gt;&gt;&gt;&gt;&gt;</v>
          </cell>
          <cell r="H8706" t="str">
            <v>ORDDATE,SYSORDID,PARTYTYPE,RELATE</v>
          </cell>
        </row>
        <row r="8707">
          <cell r="E8707" t="str">
            <v>TTRD_OTC_TRADE_20120529</v>
          </cell>
          <cell r="F8707" t="str">
            <v>交易表</v>
          </cell>
          <cell r="G8707" t="str">
            <v>&lt;&lt;&lt;&lt;&lt;字段详细信息&gt;&gt;&gt;&gt;&gt;</v>
          </cell>
          <cell r="H8707" t="str">
            <v>SYSORDID</v>
          </cell>
        </row>
        <row r="8708">
          <cell r="E8708" t="str">
            <v>TTRD_OTC_TRADE_ATTACHMENT</v>
          </cell>
          <cell r="F8708" t="str">
            <v>交易附件表</v>
          </cell>
          <cell r="G8708" t="str">
            <v>&lt;&lt;&lt;&lt;&lt;字段详细信息&gt;&gt;&gt;&gt;&gt;</v>
          </cell>
          <cell r="H8708" t="str">
            <v>ATTACHID</v>
          </cell>
        </row>
        <row r="8709">
          <cell r="E8709" t="str">
            <v>TTRD_PRE_AUTHORIZATION</v>
          </cell>
          <cell r="F8709" t="str">
            <v>预授权</v>
          </cell>
          <cell r="G8709" t="str">
            <v>&lt;&lt;&lt;&lt;&lt;字段详细信息&gt;&gt;&gt;&gt;&gt;</v>
          </cell>
          <cell r="H8709" t="str">
            <v>PA_ID</v>
          </cell>
        </row>
        <row r="8710">
          <cell r="E8710" t="str">
            <v>TTRD_PRE_TRADE</v>
          </cell>
          <cell r="F8710" t="str">
            <v>预交易表</v>
          </cell>
          <cell r="G8710" t="str">
            <v>&lt;&lt;&lt;&lt;&lt;字段详细信息&gt;&gt;&gt;&gt;&gt;</v>
          </cell>
          <cell r="H8710" t="str">
            <v>ORDDATE,SYSORDID</v>
          </cell>
        </row>
        <row r="8711">
          <cell r="E8711" t="str">
            <v>TTRD_ROLLING_ACCOUNT</v>
          </cell>
          <cell r="F8711" t="str">
            <v>轧账表</v>
          </cell>
          <cell r="G8711" t="str">
            <v>&lt;&lt;&lt;&lt;&lt;字段详细信息&gt;&gt;&gt;&gt;&gt;</v>
          </cell>
          <cell r="H8711" t="str">
            <v>R_ID</v>
          </cell>
        </row>
        <row r="8712">
          <cell r="E8712" t="str">
            <v>TTRD_SETDATE_HIS</v>
          </cell>
          <cell r="F8712" t="e">
            <v>#N/A</v>
          </cell>
          <cell r="G8712" t="str">
            <v>&lt;&lt;&lt;&lt;&lt;字段详细信息&gt;&gt;&gt;&gt;&gt;</v>
          </cell>
          <cell r="H8712" t="str">
            <v>BEG_DATE,END_DATE</v>
          </cell>
        </row>
        <row r="8713">
          <cell r="E8713" t="str">
            <v>TTRD_SETTLE</v>
          </cell>
          <cell r="F8713" t="str">
            <v>日终处理表</v>
          </cell>
          <cell r="G8713" t="str">
            <v>&lt;&lt;&lt;&lt;&lt;字段详细信息&gt;&gt;&gt;&gt;&gt;</v>
          </cell>
          <cell r="H8713" t="str">
            <v>BEG_DATE</v>
          </cell>
        </row>
        <row r="8714">
          <cell r="E8714" t="str">
            <v>TTRD_SET_EARSECASH_LOG</v>
          </cell>
          <cell r="F8714" t="str">
            <v>抹账日志</v>
          </cell>
          <cell r="G8714" t="str">
            <v>&lt;&lt;&lt;&lt;&lt;字段详细信息&gt;&gt;&gt;&gt;&gt;</v>
          </cell>
          <cell r="H8714" t="str">
            <v>LOGID</v>
          </cell>
        </row>
        <row r="8715">
          <cell r="E8715" t="str">
            <v>TTRD_SET_INSTCASH_ERASE</v>
          </cell>
          <cell r="F8715" t="str">
            <v>资金指令抹账复核表</v>
          </cell>
          <cell r="G8715" t="str">
            <v>&lt;&lt;&lt;&lt;&lt;字段详细信息&gt;&gt;&gt;&gt;&gt;</v>
          </cell>
          <cell r="H8715" t="str">
            <v>ERASEID</v>
          </cell>
        </row>
        <row r="8716">
          <cell r="E8716" t="str">
            <v>TTRD_SET_INSTRUCTION_20150408_BDW_LCH_01</v>
          </cell>
          <cell r="F8716" t="str">
            <v>主指令表</v>
          </cell>
          <cell r="G8716" t="str">
            <v>&lt;&lt;&lt;&lt;&lt;字段详细信息&gt;&gt;&gt;&gt;&gt;</v>
          </cell>
          <cell r="H8716" t="str">
            <v>INST_ID</v>
          </cell>
        </row>
        <row r="8717">
          <cell r="E8717" t="str">
            <v>TTRD_SET_INSTRUCTION_BAK</v>
          </cell>
          <cell r="F8717" t="str">
            <v>结算指令删除备份表</v>
          </cell>
          <cell r="G8717" t="str">
            <v>&lt;&lt;&lt;&lt;&lt;字段详细信息&gt;&gt;&gt;&gt;&gt;</v>
          </cell>
          <cell r="H8717" t="str">
            <v>INST_ID</v>
          </cell>
        </row>
        <row r="8718">
          <cell r="E8718" t="str">
            <v>TTRD_SET_INSTRUCTION_CASH</v>
          </cell>
          <cell r="F8718" t="str">
            <v>资金指令表</v>
          </cell>
          <cell r="G8718" t="str">
            <v>&lt;&lt;&lt;&lt;&lt;字段详细信息&gt;&gt;&gt;&gt;&gt;</v>
          </cell>
          <cell r="H8718" t="str">
            <v>INST_CASH_ID</v>
          </cell>
        </row>
        <row r="8719">
          <cell r="E8719" t="str">
            <v>TTRD_SET_INSTRUCTION_CASH_20140528</v>
          </cell>
          <cell r="F8719" t="str">
            <v>资金指令表</v>
          </cell>
          <cell r="G8719" t="str">
            <v>&lt;&lt;&lt;&lt;&lt;字段详细信息&gt;&gt;&gt;&gt;&gt;</v>
          </cell>
          <cell r="H8719" t="str">
            <v>INST_CASH_ID</v>
          </cell>
        </row>
        <row r="8720">
          <cell r="E8720" t="str">
            <v>TTRD_SET_INSTRUCTION_CASH_BAK</v>
          </cell>
          <cell r="F8720" t="str">
            <v>资金结算指令删除备份表</v>
          </cell>
          <cell r="G8720" t="str">
            <v>&lt;&lt;&lt;&lt;&lt;字段详细信息&gt;&gt;&gt;&gt;&gt;</v>
          </cell>
          <cell r="H8720" t="str">
            <v>INST_CASH_ID</v>
          </cell>
        </row>
        <row r="8721">
          <cell r="E8721" t="str">
            <v>TTRD_SET_INSTRUCTION_CHECKCASH</v>
          </cell>
          <cell r="F8721" t="str">
            <v>资金指令复核表</v>
          </cell>
          <cell r="G8721" t="str">
            <v>&lt;&lt;&lt;&lt;&lt;字段详细信息&gt;&gt;&gt;&gt;&gt;</v>
          </cell>
          <cell r="H8721" t="str">
            <v>INST_CASH_ID</v>
          </cell>
        </row>
        <row r="8722">
          <cell r="E8722" t="str">
            <v>TTRD_SET_INSTRUCTION_CHINABOND</v>
          </cell>
          <cell r="F8722" t="str">
            <v>中债证结算指令表</v>
          </cell>
          <cell r="G8722" t="str">
            <v>&lt;&lt;&lt;&lt;&lt;字段详细信息&gt;&gt;&gt;&gt;&gt;</v>
          </cell>
          <cell r="H8722" t="str">
            <v>SERIALNO</v>
          </cell>
        </row>
        <row r="8723">
          <cell r="E8723" t="str">
            <v>TTRD_SET_INSTRUCTION_SECU</v>
          </cell>
          <cell r="F8723" t="str">
            <v>证券结算指令表</v>
          </cell>
          <cell r="G8723" t="str">
            <v>&lt;&lt;&lt;&lt;&lt;字段详细信息&gt;&gt;&gt;&gt;&gt;</v>
          </cell>
          <cell r="H8723" t="str">
            <v>INST_SECU_ID</v>
          </cell>
        </row>
        <row r="8724">
          <cell r="E8724" t="str">
            <v>TTRD_SET_INSTRUCTION_SECU_20140528</v>
          </cell>
          <cell r="F8724" t="str">
            <v>证券结算指令表</v>
          </cell>
          <cell r="G8724" t="str">
            <v>&lt;&lt;&lt;&lt;&lt;字段详细信息&gt;&gt;&gt;&gt;&gt;</v>
          </cell>
          <cell r="H8724" t="str">
            <v>INST_SECU_ID</v>
          </cell>
        </row>
        <row r="8725">
          <cell r="E8725" t="str">
            <v>TTRD_SET_INSTRUCTION_SECU_20140528_SJFF_WYY_01</v>
          </cell>
          <cell r="F8725" t="e">
            <v>#N/A</v>
          </cell>
          <cell r="G8725" t="str">
            <v>&lt;&lt;&lt;&lt;&lt;字段详细信息&gt;&gt;&gt;&gt;&gt;</v>
          </cell>
          <cell r="H8725" t="str">
            <v>INST_SECU_ID</v>
          </cell>
        </row>
        <row r="8726">
          <cell r="E8726" t="str">
            <v>TTRD_SET_INSTRUCTION_SECU_BAK</v>
          </cell>
          <cell r="F8726" t="str">
            <v>证券结算指令删除备份表</v>
          </cell>
          <cell r="G8726" t="str">
            <v>&lt;&lt;&lt;&lt;&lt;字段详细信息&gt;&gt;&gt;&gt;&gt;</v>
          </cell>
          <cell r="H8726" t="str">
            <v>INST_SECU_ID</v>
          </cell>
        </row>
        <row r="8727">
          <cell r="E8727" t="str">
            <v>TTRD_SET_INSTRUMENT_CASHFLOW</v>
          </cell>
          <cell r="F8727" t="str">
            <v>金融工具现金流表</v>
          </cell>
          <cell r="G8727" t="str">
            <v>&lt;&lt;&lt;&lt;&lt;字段详细信息&gt;&gt;&gt;&gt;&gt;</v>
          </cell>
          <cell r="H8727" t="str">
            <v>I_CODE,A_TYPE,M_TYPE,PAYMENTDATE</v>
          </cell>
        </row>
        <row r="8728">
          <cell r="E8728" t="str">
            <v>TTRD_SET_MATCH_DEAL</v>
          </cell>
          <cell r="F8728" t="str">
            <v>清算中间数据，清算重做前删除该表记录，考虑市场参数。</v>
          </cell>
          <cell r="G8728" t="str">
            <v>&lt;&lt;&lt;&lt;&lt;字段详细信息&gt;&gt;&gt;&gt;&gt;</v>
          </cell>
          <cell r="H8728" t="str">
            <v>ORDDATE,DEADATE,EXTDEAID,M_TYPE,REQID</v>
          </cell>
        </row>
        <row r="8729">
          <cell r="E8729" t="str">
            <v>TTRD_SET_MATCH_NOT_DEAL</v>
          </cell>
          <cell r="F8729" t="str">
            <v>非交易匹配表</v>
          </cell>
          <cell r="G8729" t="str">
            <v>&lt;&lt;&lt;&lt;&lt;字段详细信息&gt;&gt;&gt;&gt;&gt;</v>
          </cell>
          <cell r="H8729" t="str">
            <v>BIZID</v>
          </cell>
        </row>
        <row r="8730">
          <cell r="E8730" t="str">
            <v>TTRD_SET_MSG_LOG</v>
          </cell>
          <cell r="F8730" t="str">
            <v>消息日志表</v>
          </cell>
          <cell r="G8730" t="str">
            <v>&lt;&lt;&lt;&lt;&lt;字段详细信息&gt;&gt;&gt;&gt;&gt;</v>
          </cell>
          <cell r="H8730" t="str">
            <v>GUID</v>
          </cell>
        </row>
        <row r="8731">
          <cell r="E8731" t="str">
            <v>TTRD_SET_SETTLE_INNER</v>
          </cell>
          <cell r="F8731" t="str">
            <v>二级结算流水表</v>
          </cell>
          <cell r="G8731" t="str">
            <v>&lt;&lt;&lt;&lt;&lt;字段详细信息&gt;&gt;&gt;&gt;&gt;</v>
          </cell>
          <cell r="H8731" t="str">
            <v>SERIALNO</v>
          </cell>
        </row>
        <row r="8732">
          <cell r="E8732" t="str">
            <v>TTRD_SIMU_TRADE</v>
          </cell>
          <cell r="F8732" t="str">
            <v>模拟交易表</v>
          </cell>
          <cell r="G8732" t="str">
            <v>&lt;&lt;&lt;&lt;&lt;字段详细信息&gt;&gt;&gt;&gt;&gt;</v>
          </cell>
          <cell r="H8732" t="str">
            <v>ORDDATE,SYSORDID</v>
          </cell>
        </row>
        <row r="8733">
          <cell r="E8733" t="str">
            <v>TTRD_SYS_BIZFLAG</v>
          </cell>
          <cell r="F8733" t="str">
            <v>业务标志表</v>
          </cell>
          <cell r="G8733" t="str">
            <v>&lt;&lt;&lt;&lt;&lt;字段详细信息&gt;&gt;&gt;&gt;&gt;</v>
          </cell>
          <cell r="H8733" t="str">
            <v>BIZ_FLAG</v>
          </cell>
        </row>
        <row r="8734">
          <cell r="E8734" t="str">
            <v>TTRD_SYS_BONDEVAL</v>
          </cell>
          <cell r="F8734" t="str">
            <v>每日债券估值表</v>
          </cell>
          <cell r="G8734" t="str">
            <v>&lt;&lt;&lt;&lt;&lt;字段详细信息&gt;&gt;&gt;&gt;&gt;</v>
          </cell>
          <cell r="H8734" t="str">
            <v>ID</v>
          </cell>
        </row>
        <row r="8735">
          <cell r="E8735" t="str">
            <v>TTRD_SYS_CONVERT_MAP</v>
          </cell>
          <cell r="F8735" t="str">
            <v>TTRD_SYS_CONVERT_MAP</v>
          </cell>
          <cell r="G8735" t="str">
            <v>&lt;&lt;&lt;&lt;&lt;字段详细信息&gt;&gt;&gt;&gt;&gt;</v>
          </cell>
          <cell r="H8735" t="str">
            <v>MAP_CLASS,MAP_ITEM,MAP_KEY</v>
          </cell>
        </row>
        <row r="8736">
          <cell r="E8736" t="str">
            <v>TTRD_SYS_FEE_RATE</v>
          </cell>
          <cell r="F8736" t="str">
            <v>交易费率设置</v>
          </cell>
          <cell r="G8736" t="str">
            <v>&lt;&lt;&lt;&lt;&lt;字段详细信息&gt;&gt;&gt;&gt;&gt;</v>
          </cell>
          <cell r="H8736" t="str">
            <v>M_TYPE,A_TYPE,TRDTYPE,FEECODE,FEERANGE</v>
          </cell>
        </row>
        <row r="8737">
          <cell r="E8737" t="str">
            <v>TTRD_SYS_MARGIN_RATE</v>
          </cell>
          <cell r="F8737" t="str">
            <v>保证金率设置</v>
          </cell>
          <cell r="G8737" t="str">
            <v>&lt;&lt;&lt;&lt;&lt;字段详细信息&gt;&gt;&gt;&gt;&gt;</v>
          </cell>
          <cell r="H8737" t="str">
            <v>I_CODE,M_TYPE,A_TYPE,MARGINRANGE</v>
          </cell>
        </row>
        <row r="8738">
          <cell r="E8738" t="str">
            <v>TTRD_SYS_MESSAGE</v>
          </cell>
          <cell r="F8738" t="e">
            <v>#N/A</v>
          </cell>
          <cell r="G8738" t="str">
            <v>&lt;&lt;&lt;&lt;&lt;字段详细信息&gt;&gt;&gt;&gt;&gt;</v>
          </cell>
          <cell r="H8738" t="str">
            <v>MSGID</v>
          </cell>
        </row>
        <row r="8739">
          <cell r="E8739" t="str">
            <v>TTRD_SYS_MSG</v>
          </cell>
          <cell r="F8739" t="str">
            <v>系统消息表</v>
          </cell>
          <cell r="G8739" t="str">
            <v>&lt;&lt;&lt;&lt;&lt;字段详细信息&gt;&gt;&gt;&gt;&gt;</v>
          </cell>
          <cell r="H8739" t="str">
            <v>MSGID</v>
          </cell>
        </row>
        <row r="8740">
          <cell r="E8740" t="str">
            <v>TTRD_SYS_PARAM</v>
          </cell>
          <cell r="F8740" t="str">
            <v>交易系统参数表</v>
          </cell>
          <cell r="G8740" t="str">
            <v>&lt;&lt;&lt;&lt;&lt;字段详细信息&gt;&gt;&gt;&gt;&gt;</v>
          </cell>
          <cell r="H8740" t="str">
            <v>P_CODE</v>
          </cell>
        </row>
        <row r="8741">
          <cell r="E8741" t="str">
            <v>TTRD_SYS_SEATNO</v>
          </cell>
          <cell r="F8741" t="str">
            <v>席位配置</v>
          </cell>
          <cell r="G8741" t="str">
            <v>&lt;&lt;&lt;&lt;&lt;字段详细信息&gt;&gt;&gt;&gt;&gt;</v>
          </cell>
          <cell r="H8741" t="str">
            <v>M_TYPE,SEATNO</v>
          </cell>
        </row>
        <row r="8742">
          <cell r="E8742" t="str">
            <v>TTRD_UNTERM_RATE_CFG</v>
          </cell>
          <cell r="F8742" t="str">
            <v>不约定期限调剂利率调整表</v>
          </cell>
          <cell r="G8742" t="str">
            <v>&lt;&lt;&lt;&lt;&lt;字段详细信息&gt;&gt;&gt;&gt;&gt;</v>
          </cell>
          <cell r="H8742" t="str">
            <v>LOG_ID,LEVEL_ID</v>
          </cell>
        </row>
        <row r="8743">
          <cell r="E8743" t="str">
            <v>TTRD_UNTERM_RATE_DEF</v>
          </cell>
          <cell r="F8743" t="str">
            <v>不约定期限调剂利率档位定义表</v>
          </cell>
          <cell r="G8743" t="str">
            <v>&lt;&lt;&lt;&lt;&lt;字段详细信息&gt;&gt;&gt;&gt;&gt;</v>
          </cell>
          <cell r="H8743" t="str">
            <v>LEVEL_ID</v>
          </cell>
        </row>
        <row r="8744">
          <cell r="E8744" t="str">
            <v>TTSK_SERVICE</v>
          </cell>
          <cell r="F8744" t="str">
            <v>任务表</v>
          </cell>
          <cell r="G8744" t="str">
            <v>&lt;&lt;&lt;&lt;&lt;字段详细信息&gt;&gt;&gt;&gt;&gt;</v>
          </cell>
          <cell r="H8744" t="str">
            <v>TS_ID</v>
          </cell>
        </row>
        <row r="8745">
          <cell r="E8745" t="str">
            <v>TWARRANT</v>
          </cell>
          <cell r="F8745" t="str">
            <v>权证基本信息表</v>
          </cell>
          <cell r="G8745" t="str">
            <v>&lt;&lt;&lt;&lt;&lt;字段详细信息&gt;&gt;&gt;&gt;&gt;</v>
          </cell>
          <cell r="H8745" t="str">
            <v>I_CODE,A_TYPE,M_TYPE</v>
          </cell>
        </row>
        <row r="8746">
          <cell r="E8746" t="str">
            <v>TWARRANT_CHANGE</v>
          </cell>
          <cell r="F8746" t="str">
            <v>权证信息变动表</v>
          </cell>
          <cell r="G8746" t="str">
            <v>&lt;&lt;&lt;&lt;&lt;字段详细信息&gt;&gt;&gt;&gt;&gt;</v>
          </cell>
          <cell r="H8746" t="str">
            <v>W_ID</v>
          </cell>
        </row>
        <row r="8747">
          <cell r="E8747" t="str">
            <v>TWARRANT_VOLUME</v>
          </cell>
          <cell r="F8747" t="str">
            <v>权证发行量表</v>
          </cell>
          <cell r="G8747" t="str">
            <v>&lt;&lt;&lt;&lt;&lt;字段详细信息&gt;&gt;&gt;&gt;&gt;</v>
          </cell>
          <cell r="H8747" t="str">
            <v>W_ID</v>
          </cell>
        </row>
        <row r="8748">
          <cell r="E8748" t="str">
            <v>SEC_POSITION</v>
          </cell>
          <cell r="F8748" t="str">
            <v>债券持仓管理表</v>
          </cell>
          <cell r="G8748" t="str">
            <v>&lt;&lt;&lt;&lt;&lt;字段详细信息&gt;&gt;&gt;&gt;&gt;</v>
          </cell>
          <cell r="H8748" t="str">
            <v>SEQNO</v>
          </cell>
        </row>
        <row r="8749">
          <cell r="E8749" t="str">
            <v>SEC_FUND_INFO</v>
          </cell>
          <cell r="F8749" t="str">
            <v>债券基金基本信息</v>
          </cell>
          <cell r="G8749" t="str">
            <v>&lt;&lt;&lt;&lt;&lt;字段详细信息&gt;&gt;&gt;&gt;&gt;</v>
          </cell>
          <cell r="H8749" t="str">
            <v>SEQID</v>
          </cell>
        </row>
        <row r="8750">
          <cell r="E8750" t="str">
            <v>TTRD_ACC_BALANCE_CASH_CUST</v>
          </cell>
          <cell r="F8750" t="str">
            <v>活期同业存放余额表</v>
          </cell>
          <cell r="G8750" t="str">
            <v>&lt;&lt;&lt;&lt;&lt;字段详细信息&gt;&gt;&gt;&gt;&gt;</v>
          </cell>
          <cell r="H8750" t="str">
            <v>BEG_DATE,ACCID</v>
          </cell>
        </row>
        <row r="8751">
          <cell r="E8751" t="str">
            <v>STTC_RATECODEDETAIL</v>
          </cell>
          <cell r="F8751" t="str">
            <v>利率明细表</v>
          </cell>
          <cell r="G8751" t="str">
            <v>&lt;&lt;&lt;&lt;&lt;字段详细信息&gt;&gt;&gt;&gt;&gt;</v>
          </cell>
          <cell r="H8751" t="str">
            <v>SEQID</v>
          </cell>
        </row>
        <row r="8752">
          <cell r="E8752" t="str">
            <v>GIBORATE</v>
          </cell>
          <cell r="F8752" t="str">
            <v>全球同业拆放利率表</v>
          </cell>
          <cell r="G8752" t="str">
            <v>&lt;&lt;&lt;&lt;&lt;字段详细信息&gt;&gt;&gt;&gt;&gt;</v>
          </cell>
          <cell r="H8752" t="str">
            <v>GIBORID</v>
          </cell>
        </row>
        <row r="8753">
          <cell r="E8753" t="str">
            <v>BYIELDCURVE</v>
          </cell>
          <cell r="F8753" t="str">
            <v>债券收益率曲线明细数据</v>
          </cell>
          <cell r="G8753" t="str">
            <v>&lt;&lt;&lt;&lt;&lt;字段详细信息&gt;&gt;&gt;&gt;&gt;</v>
          </cell>
          <cell r="H8753" t="str">
            <v>I_ID</v>
          </cell>
        </row>
        <row r="8754">
          <cell r="E8754" t="str">
            <v>INTERESTRATE</v>
          </cell>
          <cell r="F8754" t="str">
            <v>利率表</v>
          </cell>
          <cell r="G8754" t="str">
            <v>&lt;&lt;&lt;&lt;&lt;字段详细信息&gt;&gt;&gt;&gt;&gt;</v>
          </cell>
          <cell r="H8754" t="str">
            <v>INTERESTRATEID</v>
          </cell>
        </row>
        <row r="8755">
          <cell r="E8755" t="str">
            <v>TTRD_BOOKKEEPING_MAPPING_OBJ</v>
          </cell>
          <cell r="F8755" t="str">
            <v>对象记账映射表</v>
          </cell>
          <cell r="G8755" t="str">
            <v>&lt;&lt;&lt;&lt;&lt;字段详细信息&gt;&gt;&gt;&gt;&gt;</v>
          </cell>
          <cell r="H8755" t="str">
            <v>MAPPING_ID</v>
          </cell>
        </row>
        <row r="8756">
          <cell r="E8756" t="str">
            <v>TCOMPANY</v>
          </cell>
          <cell r="F8756" t="str">
            <v>公司表</v>
          </cell>
          <cell r="G8756" t="str">
            <v>&lt;&lt;&lt;&lt;&lt;字段详细信息&gt;&gt;&gt;&gt;&gt;</v>
          </cell>
          <cell r="H8756" t="str">
            <v>COMP_ID</v>
          </cell>
        </row>
        <row r="8757">
          <cell r="E8757" t="str">
            <v>TTRD_BOOKKEEPING_MAPPING</v>
          </cell>
          <cell r="F8757" t="str">
            <v>记账映射表</v>
          </cell>
          <cell r="G8757" t="str">
            <v>&lt;&lt;&lt;&lt;&lt;字段详细信息&gt;&gt;&gt;&gt;&gt;</v>
          </cell>
          <cell r="H8757" t="str">
            <v>MAPPING_ID</v>
          </cell>
        </row>
        <row r="8758">
          <cell r="E8758" t="str">
            <v>TTRD_ACC_BALANCE_SECU_HIS_SRC</v>
          </cell>
          <cell r="F8758" t="str">
            <v>二级证券账户余额历史表</v>
          </cell>
          <cell r="G8758" t="str">
            <v>&lt;&lt;&lt;&lt;&lt;字段详细信息&gt;&gt;&gt;&gt;&gt;</v>
          </cell>
          <cell r="H8758" t="str">
            <v>BEG_DATE,SECU_EXT_ACCID,ACCID,I_CODE,A_TYPE,M_TYPE</v>
          </cell>
        </row>
        <row r="8759">
          <cell r="E8759" t="str">
            <v>TTRD_ACC_BALANCE_SECU_BIZ_HIS_SRC</v>
          </cell>
          <cell r="F8759" t="str">
            <v>二级证券账户余额历史表</v>
          </cell>
          <cell r="G8759" t="str">
            <v>&lt;&lt;&lt;&lt;&lt;字段详细信息&gt;&gt;&gt;&gt;&gt;</v>
          </cell>
          <cell r="H8759" t="str">
            <v>BEG_DATE,SECU_EXT_ACCID,ACCID,I_CODE,A_TYPE,M_TYPE,H_M_TYPE,H_A_TYPE,H_I_CODE</v>
          </cell>
        </row>
        <row r="8760">
          <cell r="E8760" t="str">
            <v>TTRD_ACC_BALANCE_CASH_HIS_SRC</v>
          </cell>
          <cell r="F8760" t="str">
            <v>二级资金账户余额历史表</v>
          </cell>
          <cell r="G8760" t="str">
            <v>&lt;&lt;&lt;&lt;&lt;字段详细信息&gt;&gt;&gt;&gt;&gt;</v>
          </cell>
          <cell r="H8760" t="str">
            <v>BEG_DATE,CASH_EXT_ACCID,ACCID</v>
          </cell>
        </row>
        <row r="8761">
          <cell r="E8761" t="str">
            <v>TTRD_ACCOUNTING_ENTRY_DEF</v>
          </cell>
          <cell r="F8761" t="str">
            <v>会计分录科目</v>
          </cell>
          <cell r="G8761" t="str">
            <v>&lt;&lt;&lt;&lt;&lt;字段详细信息&gt;&gt;&gt;&gt;&gt;</v>
          </cell>
          <cell r="H8761" t="str">
            <v>AS_ID</v>
          </cell>
        </row>
        <row r="8762">
          <cell r="E8762" t="str">
            <v>TTRD_DAILY_CURVE</v>
          </cell>
          <cell r="F8762" t="str">
            <v>债券利率曲线明细表</v>
          </cell>
          <cell r="G8762" t="str">
            <v>&lt;&lt;&lt;&lt;&lt;字段详细信息&gt;&gt;&gt;&gt;&gt;</v>
          </cell>
          <cell r="H8762" t="str">
            <v>ID</v>
          </cell>
        </row>
        <row r="8763">
          <cell r="E8763" t="str">
            <v>TTRD_DAILY_GIBORATE</v>
          </cell>
          <cell r="F8763" t="str">
            <v>全球同业拆放利率表</v>
          </cell>
          <cell r="G8763" t="str">
            <v>&lt;&lt;&lt;&lt;&lt;字段详细信息&gt;&gt;&gt;&gt;&gt;</v>
          </cell>
          <cell r="H8763" t="str">
            <v>GIBORID</v>
          </cell>
        </row>
        <row r="8764">
          <cell r="E8764" t="str">
            <v>TTRD_ACC_BALANCE_CASH_HIS</v>
          </cell>
          <cell r="F8764" t="str">
            <v>资金账户余额历史表</v>
          </cell>
          <cell r="G8764" t="str">
            <v>&lt;&lt;&lt;&lt;&lt;字段详细信息&gt;&gt;&gt;&gt;&gt;</v>
          </cell>
          <cell r="H8764" t="str">
            <v>CASH_EXT_ACCID,ACCID</v>
          </cell>
        </row>
        <row r="8765">
          <cell r="E8765" t="str">
            <v>TTRD_ACCOUNTING_SECU_CHG</v>
          </cell>
          <cell r="F8765" t="str">
            <v>券核算变动当前表</v>
          </cell>
          <cell r="G8765" t="str">
            <v>&lt;&lt;&lt;&lt;&lt;字段详细信息&gt;&gt;&gt;&gt;&gt;</v>
          </cell>
          <cell r="H8765" t="str">
            <v>CHG_ID,CHG_DATE</v>
          </cell>
        </row>
        <row r="8766">
          <cell r="E8766" t="str">
            <v>TTRD_BOOKKEEPING_SECU_CHG</v>
          </cell>
          <cell r="F8766" t="str">
            <v>券记账变动当前表</v>
          </cell>
          <cell r="G8766" t="str">
            <v>&lt;&lt;&lt;&lt;&lt;字段详细信息&gt;&gt;&gt;&gt;&gt;</v>
          </cell>
          <cell r="H8766" t="str">
            <v>CHG_ID,CHG_DATE</v>
          </cell>
        </row>
        <row r="8767">
          <cell r="E8767" t="str">
            <v>TTRD_OTC_IBLB</v>
          </cell>
          <cell r="F8767" t="str">
            <v>质押式回购主表</v>
          </cell>
          <cell r="G8767" t="str">
            <v>&lt;&lt;&lt;&lt;&lt;字段详细信息&gt;&gt;&gt;&gt;&gt;</v>
          </cell>
          <cell r="H8767" t="str">
            <v>M_TYPE,A_TYPE,I_CODE</v>
          </cell>
        </row>
        <row r="8768">
          <cell r="E8768" t="str">
            <v>TTRD_SET_INSTRUCTION</v>
          </cell>
          <cell r="F8768" t="str">
            <v>主指令表</v>
          </cell>
          <cell r="G8768" t="str">
            <v>&lt;&lt;&lt;&lt;&lt;字段详细信息&gt;&gt;&gt;&gt;&gt;</v>
          </cell>
          <cell r="H8768" t="str">
            <v>INST_ID</v>
          </cell>
        </row>
        <row r="8769">
          <cell r="E8769" t="str">
            <v>TTRD_OTC_TRADE_20150422_BDW_LCH_02</v>
          </cell>
          <cell r="F8769" t="str">
            <v>交易表</v>
          </cell>
          <cell r="G8769" t="str">
            <v>&lt;&lt;&lt;&lt;&lt;字段详细信息&gt;&gt;&gt;&gt;&gt;</v>
          </cell>
          <cell r="H8769" t="str">
            <v>SYSORDID</v>
          </cell>
        </row>
        <row r="8770">
          <cell r="E8770" t="str">
            <v>TTRD_SET_INSTRUCTION_20150422_BDW_LCH_02</v>
          </cell>
          <cell r="F8770" t="str">
            <v>主指令表</v>
          </cell>
          <cell r="G8770" t="str">
            <v>&lt;&lt;&lt;&lt;&lt;字段详细信息&gt;&gt;&gt;&gt;&gt;</v>
          </cell>
          <cell r="H8770" t="str">
            <v>INST_ID</v>
          </cell>
        </row>
        <row r="8771">
          <cell r="E8771" t="str">
            <v>TTRD_OTC_TRADE</v>
          </cell>
          <cell r="F8771" t="str">
            <v>交易表</v>
          </cell>
          <cell r="G8771" t="str">
            <v>&lt;&lt;&lt;&lt;&lt;字段详细信息&gt;&gt;&gt;&gt;&gt;</v>
          </cell>
          <cell r="H8771" t="str">
            <v>SYSORDID</v>
          </cell>
        </row>
        <row r="8772">
          <cell r="E8772" t="str">
            <v>TTRD_ACCOUNTING_SECU_CHG_HIS</v>
          </cell>
          <cell r="F8772" t="str">
            <v>券核算变动当前表</v>
          </cell>
          <cell r="G8772" t="str">
            <v>&lt;&lt;&lt;&lt;&lt;字段详细信息&gt;&gt;&gt;&gt;&gt;</v>
          </cell>
          <cell r="H8772" t="str">
            <v>CHG_ID,CHG_DATE</v>
          </cell>
        </row>
        <row r="8773">
          <cell r="E8773" t="str">
            <v>TTRD_BOOKKEEPING_SECU_CHG_HIS</v>
          </cell>
          <cell r="F8773" t="str">
            <v>券记账变动当前表</v>
          </cell>
          <cell r="G8773" t="str">
            <v>&lt;&lt;&lt;&lt;&lt;字段详细信息&gt;&gt;&gt;&gt;&gt;</v>
          </cell>
          <cell r="H8773" t="str">
            <v>CHG_ID,CHG_DATE</v>
          </cell>
        </row>
        <row r="8774">
          <cell r="E8774" t="str">
            <v>TTRD_DAILY_RATE</v>
          </cell>
          <cell r="F8774" t="str">
            <v>#N/A</v>
          </cell>
          <cell r="G8774" t="str">
            <v>&lt;&lt;&lt;&lt;&lt;字段详细信息&gt;&gt;&gt;&gt;&gt;</v>
          </cell>
          <cell r="H8774" t="str">
            <v>INTERESTRATEID</v>
          </cell>
        </row>
        <row r="8775">
          <cell r="E8775" t="str">
            <v>SFT_DEAL</v>
          </cell>
          <cell r="F8775" t="str">
            <v>债券远期交易</v>
          </cell>
          <cell r="G8775" t="str">
            <v>&lt;&lt;&lt;&lt;&lt;字段详细信息&gt;&gt;&gt;&gt;&gt;</v>
          </cell>
          <cell r="H8775" t="str">
            <v>REQID</v>
          </cell>
        </row>
        <row r="8776">
          <cell r="E8776" t="str">
            <v>SYS_OUTSIDEACCOUNT_20200909_BDW_YZ_55</v>
          </cell>
          <cell r="F8776" t="str">
            <v>外部账户表</v>
          </cell>
          <cell r="G8776" t="str">
            <v>&lt;&lt;&lt;&lt;&lt;字段详细信息&gt;&gt;&gt;&gt;&gt;</v>
          </cell>
          <cell r="H8776" t="str">
            <v>REQID</v>
          </cell>
        </row>
        <row r="8777">
          <cell r="E8777" t="str">
            <v>TTRD_OTC_COUNTERPARTY</v>
          </cell>
          <cell r="F8777" t="str">
            <v>交易对手表</v>
          </cell>
          <cell r="G8777" t="str">
            <v>&lt;&lt;&lt;&lt;&lt;字段详细信息&gt;&gt;&gt;&gt;&gt;</v>
          </cell>
          <cell r="H8777" t="str">
            <v>PARTYID</v>
          </cell>
        </row>
        <row r="8778">
          <cell r="E8778" t="str">
            <v>TBND</v>
          </cell>
          <cell r="F8778" t="str">
            <v>债券表</v>
          </cell>
          <cell r="G8778" t="str">
            <v>&lt;&lt;&lt;&lt;&lt;字段详细信息&gt;&gt;&gt;&gt;&gt;</v>
          </cell>
          <cell r="H8778" t="str">
            <v>I_CODE,A_TYPE,M_TYPE</v>
          </cell>
        </row>
        <row r="8779">
          <cell r="E8779" t="str">
            <v>TTRD_SET_INSTRUCTION_CASH_BAD</v>
          </cell>
          <cell r="F8779" t="str">
            <v>资金指令表</v>
          </cell>
          <cell r="G8779" t="str">
            <v>&lt;&lt;&lt;&lt;&lt;字段详细信息&gt;&gt;&gt;&gt;&gt;</v>
          </cell>
          <cell r="H8779" t="str">
            <v>INST_CASH_ID</v>
          </cell>
        </row>
        <row r="8780">
          <cell r="E8780" t="str">
            <v>TTRD_OTC_ORDER_20170301_BDW_GYS_01</v>
          </cell>
          <cell r="F8780" t="str">
            <v>审批单</v>
          </cell>
          <cell r="G8780" t="str">
            <v>&lt;&lt;&lt;&lt;&lt;字段详细信息&gt;&gt;&gt;&gt;&gt;</v>
          </cell>
          <cell r="H8780" t="str">
            <v>SYSORDID</v>
          </cell>
        </row>
        <row r="8781">
          <cell r="E8781" t="str">
            <v>SYS_OUTSIDEACCOUNT</v>
          </cell>
          <cell r="F8781" t="str">
            <v>外部账户表</v>
          </cell>
          <cell r="G8781" t="str">
            <v>&lt;&lt;&lt;&lt;&lt;字段详细信息&gt;&gt;&gt;&gt;&gt;</v>
          </cell>
          <cell r="H8781" t="str">
            <v>REQID</v>
          </cell>
        </row>
        <row r="8782">
          <cell r="E8782" t="str">
            <v>SYS_CPY_INFO_20200831_BDW_WYP_01</v>
          </cell>
          <cell r="F8782" t="str">
            <v>交易对手信息</v>
          </cell>
          <cell r="G8782" t="str">
            <v>&lt;&lt;&lt;&lt;&lt;字段详细信息&gt;&gt;&gt;&gt;&gt;</v>
          </cell>
          <cell r="H8782" t="str">
            <v>ID</v>
          </cell>
        </row>
        <row r="8783">
          <cell r="E8783" t="str">
            <v>TTRD_OTC_INSTITUTIONTYPE</v>
          </cell>
          <cell r="F8783" t="str">
            <v>客户分类</v>
          </cell>
          <cell r="G8783" t="str">
            <v>&lt;&lt;&lt;&lt;&lt;字段详细信息&gt;&gt;&gt;&gt;&gt;</v>
          </cell>
          <cell r="H8783" t="str">
            <v>T_CODE</v>
          </cell>
        </row>
        <row r="8784">
          <cell r="E8784" t="str">
            <v>TTRD_ACCOUNTING_SECU_OBJ_HIS</v>
          </cell>
          <cell r="F8784" t="str">
            <v>券核算对象历史表</v>
          </cell>
          <cell r="G8784" t="str">
            <v>&lt;&lt;&lt;&lt;&lt;字段详细信息&gt;&gt;&gt;&gt;&gt;</v>
          </cell>
          <cell r="H8784" t="str">
            <v>OBJ_ID,BEG_DATE</v>
          </cell>
        </row>
        <row r="8785">
          <cell r="E8785" t="str">
            <v>SYS_FLOW_HIS_ACTINST</v>
          </cell>
          <cell r="F8785" t="str">
            <v>流程历史活动记录</v>
          </cell>
          <cell r="G8785" t="str">
            <v>&lt;&lt;&lt;&lt;&lt;字段详细信息&gt;&gt;&gt;&gt;&gt;</v>
          </cell>
          <cell r="H8785" t="str">
            <v>DBID</v>
          </cell>
        </row>
        <row r="8786">
          <cell r="E8786" t="str">
            <v>TTRD_ACC_BALANCE_CASH_CUST_20141210_BDW_WYY_03</v>
          </cell>
          <cell r="F8786" t="str">
            <v>活期同业存放余额表</v>
          </cell>
          <cell r="G8786" t="str">
            <v>&lt;&lt;&lt;&lt;&lt;字段详细信息&gt;&gt;&gt;&gt;&gt;</v>
          </cell>
          <cell r="H8786" t="str">
            <v>ACCID</v>
          </cell>
        </row>
        <row r="8787">
          <cell r="E8787" t="str">
            <v>TTRD_OTC_ORDER</v>
          </cell>
          <cell r="F8787" t="str">
            <v>审批单</v>
          </cell>
          <cell r="G8787" t="str">
            <v>&lt;&lt;&lt;&lt;&lt;字段详细信息&gt;&gt;&gt;&gt;&gt;</v>
          </cell>
          <cell r="H8787" t="str">
            <v>SYSORDID</v>
          </cell>
        </row>
        <row r="8788">
          <cell r="E8788" t="str">
            <v>TTRD_OTC_ORDER_20170322_BDW_GYS_05</v>
          </cell>
          <cell r="F8788" t="str">
            <v>审批单</v>
          </cell>
          <cell r="G8788" t="str">
            <v>&lt;&lt;&lt;&lt;&lt;字段详细信息&gt;&gt;&gt;&gt;&gt;</v>
          </cell>
          <cell r="H8788" t="str">
            <v>SYSORDID</v>
          </cell>
        </row>
        <row r="8789">
          <cell r="E8789" t="str">
            <v>SEC_FAIRVALUEDETAIL</v>
          </cell>
          <cell r="F8789" t="str">
            <v>债券投资_公允价值变动明细表</v>
          </cell>
          <cell r="G8789" t="str">
            <v>&lt;&lt;&lt;&lt;&lt;字段详细信息&gt;&gt;&gt;&gt;&gt;</v>
          </cell>
          <cell r="H8789" t="str">
            <v>SEQNO</v>
          </cell>
        </row>
        <row r="8790">
          <cell r="E8790" t="str">
            <v>TGT_SECINFO</v>
          </cell>
          <cell r="F8790" t="str">
            <v>正常通过OPICS导入，也可手工输</v>
          </cell>
          <cell r="G8790" t="str">
            <v>&lt;&lt;&lt;&lt;&lt;字段详细信息&gt;&gt;&gt;&gt;&gt;</v>
          </cell>
          <cell r="H8790" t="str">
            <v>SEQNO,SECID</v>
          </cell>
        </row>
        <row r="8791">
          <cell r="E8791" t="str">
            <v>TGT_SECRATEINFO</v>
          </cell>
          <cell r="F8791" t="str">
            <v>债券评级信息</v>
          </cell>
          <cell r="G8791" t="str">
            <v>&lt;&lt;&lt;&lt;&lt;字段详细信息&gt;&gt;&gt;&gt;&gt;</v>
          </cell>
          <cell r="H8791" t="str">
            <v>SEQID</v>
          </cell>
        </row>
        <row r="8792">
          <cell r="E8792" t="str">
            <v>TBND_BAK</v>
          </cell>
          <cell r="F8792" t="e">
            <v>#N/A</v>
          </cell>
          <cell r="G8792" t="str">
            <v>&lt;&lt;&lt;&lt;&lt;字段详细信息&gt;&gt;&gt;&gt;&gt;</v>
          </cell>
          <cell r="H8792" t="str">
            <v>I_CODE,A_TYPE,M_TYPE</v>
          </cell>
        </row>
        <row r="8793">
          <cell r="E8793" t="str">
            <v>TTRD_BOOKKEEPING_ENTRY_BAK</v>
          </cell>
          <cell r="F8793" t="e">
            <v>#N/A</v>
          </cell>
          <cell r="G8793" t="str">
            <v>&lt;&lt;&lt;&lt;&lt;字段详细信息&gt;&gt;&gt;&gt;&gt;</v>
          </cell>
          <cell r="H8793" t="str">
            <v>ENTRY_ID</v>
          </cell>
        </row>
        <row r="8794">
          <cell r="E8794" t="str">
            <v>TTRD_BOOKKEEPING_ENTRY_0511</v>
          </cell>
          <cell r="F8794" t="e">
            <v>#N/A</v>
          </cell>
          <cell r="G8794" t="str">
            <v>&lt;&lt;&lt;&lt;&lt;字段详细信息&gt;&gt;&gt;&gt;&gt;</v>
          </cell>
          <cell r="H8794" t="str">
            <v>ENTRY_ID</v>
          </cell>
        </row>
        <row r="8795">
          <cell r="E8795" t="str">
            <v>TBND_0511</v>
          </cell>
          <cell r="F8795" t="e">
            <v>#N/A</v>
          </cell>
          <cell r="G8795" t="str">
            <v>&lt;&lt;&lt;&lt;&lt;字段详细信息&gt;&gt;&gt;&gt;&gt;</v>
          </cell>
          <cell r="H8795" t="str">
            <v>I_CODE,A_TYPE,M_TYPE</v>
          </cell>
        </row>
        <row r="8796">
          <cell r="E8796" t="str">
            <v>TTRD_BOOKKEEPING_SECU_CHG_0511</v>
          </cell>
          <cell r="F8796" t="e">
            <v>#N/A</v>
          </cell>
          <cell r="G8796" t="str">
            <v>&lt;&lt;&lt;&lt;&lt;字段详细信息&gt;&gt;&gt;&gt;&gt;</v>
          </cell>
          <cell r="H8796" t="str">
            <v>CHG_ID,CHG_DATE</v>
          </cell>
        </row>
        <row r="8797">
          <cell r="E8797" t="str">
            <v>ISSUEB_CD_DETAIL</v>
          </cell>
          <cell r="F8797" t="str">
            <v>发行同业存单_存单认购人交易明细信息表</v>
          </cell>
          <cell r="G8797" t="str">
            <v>&lt;&lt;&lt;&lt;&lt;字段详细信息&gt;&gt;&gt;&gt;&gt;</v>
          </cell>
          <cell r="H8797" t="str">
            <v>R_ID</v>
          </cell>
        </row>
        <row r="8798">
          <cell r="E8798" t="str">
            <v>TBSI_PAYMENTINFO</v>
          </cell>
          <cell r="F8798" t="str">
            <v>金融工具现金流</v>
          </cell>
          <cell r="G8798" t="str">
            <v>&lt;&lt;&lt;&lt;&lt;字段详细信息&gt;&gt;&gt;&gt;&gt;</v>
          </cell>
          <cell r="H8798" t="str">
            <v>I_CODE,A_TYPE,M_TYPE,TG_CODE,PI_ID,STREAM_ID,PI_CALCENDDATE,PI_PAYMENTDATE</v>
          </cell>
        </row>
        <row r="8799">
          <cell r="E8799" t="str">
            <v>TBSI_ACCRUALDETAIL</v>
          </cell>
          <cell r="F8799" t="str">
            <v>金融工具计息表</v>
          </cell>
          <cell r="G8799" t="str">
            <v>&lt;&lt;&lt;&lt;&lt;字段详细信息&gt;&gt;&gt;&gt;&gt;</v>
          </cell>
          <cell r="H8799" t="str">
            <v>I_CODE,A_TYPE,M_TYPE,TG_CODE,AD_CFID,STREAM_ID,AD_STARTDATE,AD_ENDDATE,AD_FIXINGDATE,SELF_ID</v>
          </cell>
        </row>
        <row r="8800">
          <cell r="E8800" t="str">
            <v>TTRD_OTC_BONDLB</v>
          </cell>
          <cell r="F8800" t="str">
            <v>债券借贷金融工具表</v>
          </cell>
          <cell r="G8800" t="str">
            <v>&lt;&lt;&lt;&lt;&lt;字段详细信息&gt;&gt;&gt;&gt;&gt;</v>
          </cell>
          <cell r="H8800" t="str">
            <v>I_CODE,A_TYPE,M_TYPE</v>
          </cell>
        </row>
        <row r="8801">
          <cell r="E8801" t="str">
            <v>ID_ACCOUNT_DALIY</v>
          </cell>
          <cell r="F8801" t="str">
            <v>同业活期账户余额每日信息表</v>
          </cell>
          <cell r="G8801" t="str">
            <v>&lt;&lt;&lt;&lt;&lt;字段详细信息&gt;&gt;&gt;&gt;&gt;</v>
          </cell>
          <cell r="H8801" t="str">
            <v>DBID</v>
          </cell>
        </row>
        <row r="8802">
          <cell r="E8802" t="str">
            <v>ID_DETAIL</v>
          </cell>
          <cell r="F8802" t="str">
            <v>同业存放明细表</v>
          </cell>
          <cell r="G8802" t="str">
            <v>&lt;&lt;&lt;&lt;&lt;字段详细信息&gt;&gt;&gt;&gt;&gt;</v>
          </cell>
          <cell r="H8802" t="str">
            <v>SEQNO</v>
          </cell>
        </row>
        <row r="8803">
          <cell r="E8803" t="str">
            <v>REPO_DEAL_20180627_BDW_WCM_27</v>
          </cell>
          <cell r="F8803" t="str">
            <v>回购交易详细信息</v>
          </cell>
          <cell r="G8803" t="str">
            <v>&lt;&lt;&lt;&lt;&lt;字段详细信息&gt;&gt;&gt;&gt;&gt;</v>
          </cell>
          <cell r="H8803" t="str">
            <v>SEQNO</v>
          </cell>
        </row>
        <row r="8804">
          <cell r="E8804" t="str">
            <v>IBL_REGULAR_INTEREST_DETAIL</v>
          </cell>
          <cell r="F8804" t="str">
            <v>调剂结息明细表</v>
          </cell>
          <cell r="G8804" t="str">
            <v>&lt;&lt;&lt;&lt;&lt;字段详细信息&gt;&gt;&gt;&gt;&gt;</v>
          </cell>
          <cell r="H8804" t="str">
            <v>SEQNO</v>
          </cell>
        </row>
        <row r="8805">
          <cell r="E8805" t="str">
            <v>SL_PLEDGE</v>
          </cell>
          <cell r="F8805" t="str">
            <v>债券借贷_质押品明细表</v>
          </cell>
          <cell r="G8805" t="str">
            <v>&lt;&lt;&lt;&lt;&lt;字段详细信息&gt;&gt;&gt;&gt;&gt;</v>
          </cell>
          <cell r="H8805" t="str">
            <v>DBID</v>
          </cell>
        </row>
        <row r="8806">
          <cell r="E8806" t="str">
            <v>SYS_ACCOUNT_DALIY</v>
          </cell>
          <cell r="F8806" t="str">
            <v>公共账户每日余额表</v>
          </cell>
          <cell r="G8806" t="str">
            <v>&lt;&lt;&lt;&lt;&lt;字段详细信息&gt;&gt;&gt;&gt;&gt;</v>
          </cell>
          <cell r="H8806" t="str">
            <v>DBID</v>
          </cell>
        </row>
        <row r="8807">
          <cell r="E8807" t="str">
            <v>SYS_BUSI_ACCOUNT</v>
          </cell>
          <cell r="F8807" t="str">
            <v>业务分账户信息表</v>
          </cell>
          <cell r="G8807" t="str">
            <v>&lt;&lt;&lt;&lt;&lt;字段详细信息&gt;&gt;&gt;&gt;&gt;</v>
          </cell>
          <cell r="H8807" t="str">
            <v>BDID</v>
          </cell>
        </row>
        <row r="8808">
          <cell r="E8808" t="str">
            <v>INV_DETAIL_20190824_BDW_ZX_01</v>
          </cell>
          <cell r="F8808" t="str">
            <v>其他投资_交易明细信息表</v>
          </cell>
          <cell r="G8808" t="str">
            <v>&lt;&lt;&lt;&lt;&lt;字段详细信息&gt;&gt;&gt;&gt;&gt;</v>
          </cell>
          <cell r="H8808" t="str">
            <v>DBID</v>
          </cell>
        </row>
        <row r="8809">
          <cell r="E8809" t="str">
            <v>ISSUEB_DEAL_PRINORG_20181128_BDW_ZX_02</v>
          </cell>
          <cell r="F8809" t="str">
            <v>发行同业存单_交易认购人信息表</v>
          </cell>
          <cell r="G8809" t="str">
            <v>&lt;&lt;&lt;&lt;&lt;字段详细信息&gt;&gt;&gt;&gt;&gt;</v>
          </cell>
          <cell r="H8809" t="str">
            <v>SEQNO</v>
          </cell>
        </row>
        <row r="8810">
          <cell r="E8810" t="str">
            <v>ISSUEB_POSITION</v>
          </cell>
          <cell r="F8810" t="str">
            <v>持仓信息，按机构编号、日期、存单进行汇总</v>
          </cell>
          <cell r="G8810" t="str">
            <v>&lt;&lt;&lt;&lt;&lt;字段详细信息&gt;&gt;&gt;&gt;&gt;</v>
          </cell>
          <cell r="H8810" t="str">
            <v>SEQNO</v>
          </cell>
        </row>
        <row r="8811">
          <cell r="E8811" t="str">
            <v>SEC_EDALIYREMAIN</v>
          </cell>
          <cell r="F8811" t="str">
            <v>债券交易_每日信息余额表</v>
          </cell>
          <cell r="G8811" t="str">
            <v>&lt;&lt;&lt;&lt;&lt;字段详细信息&gt;&gt;&gt;&gt;&gt;</v>
          </cell>
          <cell r="H8811" t="str">
            <v>SEQNUM</v>
          </cell>
        </row>
        <row r="8812">
          <cell r="E8812" t="str">
            <v>SEC_SECDEAL_20180627_BDW_ZSP_02</v>
          </cell>
          <cell r="F8812" t="str">
            <v>债券交易信息</v>
          </cell>
          <cell r="G8812" t="str">
            <v>&lt;&lt;&lt;&lt;&lt;字段详细信息&gt;&gt;&gt;&gt;&gt;</v>
          </cell>
          <cell r="H8812" t="str">
            <v>SEQID</v>
          </cell>
        </row>
        <row r="8813">
          <cell r="E8813" t="str">
            <v>SEC_SECOWNER</v>
          </cell>
          <cell r="F8813" t="str">
            <v>债券买卖投资主体</v>
          </cell>
          <cell r="G8813" t="str">
            <v>&lt;&lt;&lt;&lt;&lt;字段详细信息&gt;&gt;&gt;&gt;&gt;</v>
          </cell>
          <cell r="H8813" t="str">
            <v>SEQID</v>
          </cell>
        </row>
        <row r="8814">
          <cell r="E8814" t="str">
            <v>DC_CURDETAIL</v>
          </cell>
          <cell r="F8814" t="str">
            <v>存放同业活期明细表</v>
          </cell>
          <cell r="G8814" t="str">
            <v>&lt;&lt;&lt;&lt;&lt;字段详细信息&gt;&gt;&gt;&gt;&gt;</v>
          </cell>
          <cell r="H8814" t="str">
            <v>SEQNO</v>
          </cell>
        </row>
        <row r="8815">
          <cell r="E8815" t="str">
            <v>DL_REPAY</v>
          </cell>
          <cell r="F8815" t="str">
            <v>同业拆借本息处理</v>
          </cell>
          <cell r="G8815" t="str">
            <v>&lt;&lt;&lt;&lt;&lt;字段详细信息&gt;&gt;&gt;&gt;&gt;</v>
          </cell>
          <cell r="H8815" t="str">
            <v>REPAYID</v>
          </cell>
        </row>
        <row r="8816">
          <cell r="E8816" t="str">
            <v>ID_REPAY</v>
          </cell>
          <cell r="F8816" t="str">
            <v>同业存放_还本付息表</v>
          </cell>
          <cell r="G8816" t="str">
            <v>&lt;&lt;&lt;&lt;&lt;字段详细信息&gt;&gt;&gt;&gt;&gt;</v>
          </cell>
          <cell r="H8816" t="str">
            <v>REPAYID</v>
          </cell>
        </row>
        <row r="8817">
          <cell r="E8817" t="str">
            <v>INV_DEAL_20180627_BDW_ZSP_02</v>
          </cell>
          <cell r="F8817" t="str">
            <v>资产管理_投资交易</v>
          </cell>
          <cell r="G8817" t="str">
            <v>&lt;&lt;&lt;&lt;&lt;字段详细信息&gt;&gt;&gt;&gt;&gt;</v>
          </cell>
          <cell r="H8817" t="str">
            <v>SEQID</v>
          </cell>
        </row>
        <row r="8818">
          <cell r="E8818" t="str">
            <v>SEC_SECSDETAIL</v>
          </cell>
          <cell r="F8818" t="str">
            <v>债券买卖交易卖债明细</v>
          </cell>
          <cell r="G8818" t="str">
            <v>&lt;&lt;&lt;&lt;&lt;字段详细信息&gt;&gt;&gt;&gt;&gt;</v>
          </cell>
          <cell r="H8818" t="str">
            <v>SEQID</v>
          </cell>
        </row>
        <row r="8819">
          <cell r="E8819" t="str">
            <v>SL_DEAL_20180627_BDW_ZSP_02</v>
          </cell>
          <cell r="F8819" t="str">
            <v>债券借贷_交易信息表</v>
          </cell>
          <cell r="G8819" t="str">
            <v>&lt;&lt;&lt;&lt;&lt;字段详细信息&gt;&gt;&gt;&gt;&gt;</v>
          </cell>
          <cell r="H8819" t="str">
            <v>REQID</v>
          </cell>
        </row>
        <row r="8820">
          <cell r="E8820" t="str">
            <v>SL_REPAY</v>
          </cell>
          <cell r="F8820" t="str">
            <v>债券借贷_还本付息信息表</v>
          </cell>
          <cell r="G8820" t="str">
            <v>&lt;&lt;&lt;&lt;&lt;字段详细信息&gt;&gt;&gt;&gt;&gt;</v>
          </cell>
          <cell r="H8820" t="str">
            <v>SEQID</v>
          </cell>
        </row>
        <row r="8821">
          <cell r="E8821" t="str">
            <v>SL_SEC_SCHEDULE</v>
          </cell>
          <cell r="F8821" t="str">
            <v>债券借贷_债券付息信息</v>
          </cell>
          <cell r="G8821" t="str">
            <v>&lt;&lt;&lt;&lt;&lt;字段详细信息&gt;&gt;&gt;&gt;&gt;</v>
          </cell>
          <cell r="H8821" t="str">
            <v>DBID</v>
          </cell>
        </row>
        <row r="8822">
          <cell r="E8822" t="str">
            <v>DC_DETAIL</v>
          </cell>
          <cell r="F8822" t="str">
            <v>存放同业明细表</v>
          </cell>
          <cell r="G8822" t="str">
            <v>&lt;&lt;&lt;&lt;&lt;字段详细信息&gt;&gt;&gt;&gt;&gt;</v>
          </cell>
          <cell r="H8822" t="str">
            <v>SEQNO</v>
          </cell>
        </row>
        <row r="8823">
          <cell r="E8823" t="str">
            <v>TGT_SECISSUE_20180627_BDW_ZSP_02</v>
          </cell>
          <cell r="F8823" t="str">
            <v>债券发行信息</v>
          </cell>
          <cell r="G8823" t="str">
            <v>&lt;&lt;&lt;&lt;&lt;字段详细信息&gt;&gt;&gt;&gt;&gt;</v>
          </cell>
          <cell r="H8823" t="str">
            <v>SEQID</v>
          </cell>
        </row>
        <row r="8824">
          <cell r="E8824" t="str">
            <v>DB_DETAIL</v>
          </cell>
          <cell r="F8824" t="str">
            <v>同业借款交易明细表</v>
          </cell>
          <cell r="G8824" t="str">
            <v>&lt;&lt;&lt;&lt;&lt;字段详细信息&gt;&gt;&gt;&gt;&gt;</v>
          </cell>
          <cell r="H8824" t="str">
            <v>SEQNO</v>
          </cell>
        </row>
        <row r="8825">
          <cell r="E8825" t="str">
            <v>DB_REPAY</v>
          </cell>
          <cell r="F8825" t="str">
            <v>同业借款本息处理</v>
          </cell>
          <cell r="G8825" t="str">
            <v>&lt;&lt;&lt;&lt;&lt;字段详细信息&gt;&gt;&gt;&gt;&gt;</v>
          </cell>
          <cell r="H8825" t="str">
            <v>REPAYID</v>
          </cell>
        </row>
        <row r="8826">
          <cell r="E8826" t="str">
            <v>PB_LOAN_TRAN</v>
          </cell>
          <cell r="F8826" t="str">
            <v>人行借款/再贷款交易</v>
          </cell>
          <cell r="G8826" t="str">
            <v>&lt;&lt;&lt;&lt;&lt;字段详细信息&gt;&gt;&gt;&gt;&gt;</v>
          </cell>
          <cell r="H8826" t="str">
            <v>REQID</v>
          </cell>
        </row>
        <row r="8827">
          <cell r="E8827" t="str">
            <v>SYS_INNER_ACCOUNT</v>
          </cell>
          <cell r="F8827" t="str">
            <v>内部账户表</v>
          </cell>
          <cell r="G8827" t="str">
            <v>&lt;&lt;&lt;&lt;&lt;字段详细信息&gt;&gt;&gt;&gt;&gt;</v>
          </cell>
          <cell r="H8827" t="str">
            <v>DBID</v>
          </cell>
        </row>
        <row r="8828">
          <cell r="E8828" t="str">
            <v>SYS_SUBJECT</v>
          </cell>
          <cell r="F8828" t="str">
            <v>科目信息表</v>
          </cell>
          <cell r="G8828" t="str">
            <v>&lt;&lt;&lt;&lt;&lt;字段详细信息&gt;&gt;&gt;&gt;&gt;</v>
          </cell>
          <cell r="H8828" t="str">
            <v>SUBJECTID</v>
          </cell>
        </row>
        <row r="8829">
          <cell r="E8829" t="str">
            <v>REPO_DEALASST</v>
          </cell>
          <cell r="F8829" t="str">
            <v>回购交易录入质押品关联表</v>
          </cell>
          <cell r="G8829" t="str">
            <v>&lt;&lt;&lt;&lt;&lt;字段详细信息&gt;&gt;&gt;&gt;&gt;</v>
          </cell>
          <cell r="H8829" t="str">
            <v>SEQNO</v>
          </cell>
        </row>
        <row r="8830">
          <cell r="E8830" t="str">
            <v>SEC_SCHEDULE_ORG</v>
          </cell>
          <cell r="F8830" t="str">
            <v>债券投资_机构还本付息信息表</v>
          </cell>
          <cell r="G8830" t="str">
            <v>&lt;&lt;&lt;&lt;&lt;字段详细信息&gt;&gt;&gt;&gt;&gt;</v>
          </cell>
          <cell r="H8830" t="str">
            <v>SEQID</v>
          </cell>
        </row>
        <row r="8831">
          <cell r="E8831" t="str">
            <v>SEC_TRADEDALIY_DETAIL</v>
          </cell>
          <cell r="F8831" t="str">
            <v>债券投资_每日信息明细表</v>
          </cell>
          <cell r="G8831" t="str">
            <v>&lt;&lt;&lt;&lt;&lt;字段详细信息&gt;&gt;&gt;&gt;&gt;</v>
          </cell>
          <cell r="H8831" t="str">
            <v>SEQNO</v>
          </cell>
        </row>
        <row r="8832">
          <cell r="E8832" t="str">
            <v>STTC_DATADICT_20230823_BDW_ZX_41</v>
          </cell>
          <cell r="F8832" t="str">
            <v>公共_静态参数对照表</v>
          </cell>
          <cell r="G8832" t="str">
            <v>&lt;&lt;&lt;&lt;&lt;字段详细信息&gt;&gt;&gt;&gt;&gt;</v>
          </cell>
          <cell r="H8832" t="str">
            <v>SEQNO</v>
          </cell>
        </row>
        <row r="8833">
          <cell r="E8833" t="str">
            <v>DC_CURALLOT_20200831_BDW_WYP_01</v>
          </cell>
          <cell r="F8833" t="str">
            <v>存放同业_活期调拨</v>
          </cell>
          <cell r="G8833" t="str">
            <v>&lt;&lt;&lt;&lt;&lt;字段详细信息&gt;&gt;&gt;&gt;&gt;</v>
          </cell>
          <cell r="H8833" t="str">
            <v>REQID</v>
          </cell>
        </row>
        <row r="8834">
          <cell r="E8834" t="str">
            <v>SYS_ACCDETAIL</v>
          </cell>
          <cell r="F8834" t="str">
            <v>公共账户明细表</v>
          </cell>
          <cell r="G8834" t="str">
            <v>&lt;&lt;&lt;&lt;&lt;字段详细信息&gt;&gt;&gt;&gt;&gt;</v>
          </cell>
          <cell r="H8834" t="str">
            <v>BDID</v>
          </cell>
        </row>
        <row r="8835">
          <cell r="E8835" t="str">
            <v>DC_RATERESET</v>
          </cell>
          <cell r="F8835" t="str">
            <v>存放同业_利率重置信息表</v>
          </cell>
          <cell r="G8835" t="str">
            <v>&lt;&lt;&lt;&lt;&lt;字段详细信息&gt;&gt;&gt;&gt;&gt;</v>
          </cell>
          <cell r="H8835" t="str">
            <v>SEQNO</v>
          </cell>
        </row>
        <row r="8836">
          <cell r="E8836" t="str">
            <v>INV_ASSETMNGPLAN_20180509_BDW_HC_06</v>
          </cell>
          <cell r="F8836" t="str">
            <v>资产管理_资产管理计划基本信息</v>
          </cell>
          <cell r="G8836" t="str">
            <v>&lt;&lt;&lt;&lt;&lt;字段详细信息&gt;&gt;&gt;&gt;&gt;</v>
          </cell>
          <cell r="H8836" t="str">
            <v>SEQID</v>
          </cell>
        </row>
        <row r="8837">
          <cell r="E8837" t="str">
            <v>INV_PRODINFO_20180627_BDW_ZSP_02</v>
          </cell>
          <cell r="F8837" t="str">
            <v>资产管理_产品基本信息表</v>
          </cell>
          <cell r="G8837" t="str">
            <v>&lt;&lt;&lt;&lt;&lt;字段详细信息&gt;&gt;&gt;&gt;&gt;</v>
          </cell>
          <cell r="H8837" t="str">
            <v>SEQID</v>
          </cell>
        </row>
        <row r="8838">
          <cell r="E8838" t="str">
            <v>INV_RATERESET</v>
          </cell>
          <cell r="F8838" t="str">
            <v>其他投资_利率重置</v>
          </cell>
          <cell r="G8838" t="str">
            <v>&lt;&lt;&lt;&lt;&lt;字段详细信息&gt;&gt;&gt;&gt;&gt;</v>
          </cell>
          <cell r="H8838" t="str">
            <v>DBID</v>
          </cell>
        </row>
        <row r="8839">
          <cell r="E8839" t="str">
            <v>IBL_REQ_20230809_BDW_LX_02</v>
          </cell>
          <cell r="F8839" t="str">
            <v>系统内借款申请</v>
          </cell>
          <cell r="G8839" t="str">
            <v>&lt;&lt;&lt;&lt;&lt;字段详细信息&gt;&gt;&gt;&gt;&gt;</v>
          </cell>
          <cell r="H8839" t="str">
            <v>BRWID</v>
          </cell>
        </row>
        <row r="8840">
          <cell r="E8840" t="str">
            <v>IBL_ADJUST_DETAIL</v>
          </cell>
          <cell r="F8840" t="str">
            <v>系统内借款_调剂交易明细</v>
          </cell>
          <cell r="G8840" t="str">
            <v>&lt;&lt;&lt;&lt;&lt;字段详细信息&gt;&gt;&gt;&gt;&gt;</v>
          </cell>
          <cell r="H8840" t="str">
            <v>DETAILID</v>
          </cell>
        </row>
        <row r="8841">
          <cell r="E8841" t="str">
            <v>DEP_DETAIL</v>
          </cell>
          <cell r="F8841" t="str">
            <v>约期存放交易明细</v>
          </cell>
          <cell r="G8841" t="str">
            <v>&lt;&lt;&lt;&lt;&lt;字段详细信息&gt;&gt;&gt;&gt;&gt;</v>
          </cell>
          <cell r="H8841" t="str">
            <v>SEQNO</v>
          </cell>
        </row>
        <row r="8842">
          <cell r="E8842" t="str">
            <v>DL_DETAIL</v>
          </cell>
          <cell r="F8842" t="str">
            <v>拆借交易明细表</v>
          </cell>
          <cell r="G8842" t="str">
            <v>&lt;&lt;&lt;&lt;&lt;字段详细信息&gt;&gt;&gt;&gt;&gt;</v>
          </cell>
          <cell r="H8842" t="str">
            <v>SEQNO</v>
          </cell>
        </row>
        <row r="8843">
          <cell r="E8843" t="str">
            <v>ISSUEB_DETAIL</v>
          </cell>
          <cell r="F8843" t="str">
            <v>发行同业存单_交易明细信息表</v>
          </cell>
          <cell r="G8843" t="str">
            <v>&lt;&lt;&lt;&lt;&lt;字段详细信息&gt;&gt;&gt;&gt;&gt;</v>
          </cell>
          <cell r="H8843" t="str">
            <v>R_ID</v>
          </cell>
        </row>
        <row r="8844">
          <cell r="E8844" t="str">
            <v>SYS_KEEPACCOUNTDETAIL</v>
          </cell>
          <cell r="F8844" t="str">
            <v>公共记账明细信息表</v>
          </cell>
          <cell r="G8844" t="str">
            <v>&lt;&lt;&lt;&lt;&lt;字段详细信息&gt;&gt;&gt;&gt;&gt;</v>
          </cell>
          <cell r="H8844" t="str">
            <v>SEQNO</v>
          </cell>
        </row>
        <row r="8845">
          <cell r="E8845" t="str">
            <v>ID_COUNTDRAW_DETAIL</v>
          </cell>
          <cell r="F8845" t="str">
            <v>同业存放_计提详细信息表</v>
          </cell>
          <cell r="G8845" t="str">
            <v>&lt;&lt;&lt;&lt;&lt;字段详细信息&gt;&gt;&gt;&gt;&gt;</v>
          </cell>
          <cell r="H8845" t="str">
            <v>SEQNO</v>
          </cell>
        </row>
        <row r="8846">
          <cell r="E8846" t="str">
            <v>ISSUEB_DEAL_N_20190824_BDW_ZX_01</v>
          </cell>
          <cell r="F8846" t="str">
            <v>同业存单/债券发行交易表</v>
          </cell>
          <cell r="G8846" t="str">
            <v>&lt;&lt;&lt;&lt;&lt;字段详细信息&gt;&gt;&gt;&gt;&gt;</v>
          </cell>
          <cell r="H8846" t="str">
            <v>REQID</v>
          </cell>
        </row>
        <row r="8847">
          <cell r="E8847" t="str">
            <v>SYS_ACCOUNT</v>
          </cell>
          <cell r="F8847" t="str">
            <v>公共_账户表</v>
          </cell>
          <cell r="G8847" t="str">
            <v>&lt;&lt;&lt;&lt;&lt;字段详细信息&gt;&gt;&gt;&gt;&gt;</v>
          </cell>
          <cell r="H8847" t="str">
            <v>SEQID</v>
          </cell>
        </row>
        <row r="8848">
          <cell r="E8848" t="str">
            <v>SYS_CPYINFO_ISSUE</v>
          </cell>
          <cell r="F8848" t="str">
            <v>发行人信息</v>
          </cell>
          <cell r="G8848" t="str">
            <v>&lt;&lt;&lt;&lt;&lt;字段详细信息&gt;&gt;&gt;&gt;&gt;</v>
          </cell>
          <cell r="H8848" t="str">
            <v>ID</v>
          </cell>
        </row>
        <row r="8849">
          <cell r="E8849" t="str">
            <v>ID_DEAL_20180627_BDW_WCM_27</v>
          </cell>
          <cell r="F8849" t="str">
            <v>同业存放业务_信息表</v>
          </cell>
          <cell r="G8849" t="str">
            <v>&lt;&lt;&lt;&lt;&lt;字段详细信息&gt;&gt;&gt;&gt;&gt;</v>
          </cell>
          <cell r="H8849" t="str">
            <v>REQID</v>
          </cell>
        </row>
        <row r="8850">
          <cell r="E8850" t="str">
            <v>DEP_DEPOSIT</v>
          </cell>
          <cell r="F8850" t="str">
            <v>约期存放申请信息表</v>
          </cell>
          <cell r="G8850" t="str">
            <v>&lt;&lt;&lt;&lt;&lt;字段详细信息&gt;&gt;&gt;&gt;&gt;</v>
          </cell>
          <cell r="H8850" t="str">
            <v>DEPID</v>
          </cell>
        </row>
        <row r="8851">
          <cell r="E8851" t="str">
            <v>SEC_VALUATION</v>
          </cell>
          <cell r="F8851" t="str">
            <v>债券每日信息中债和上清所</v>
          </cell>
          <cell r="G8851" t="str">
            <v>&lt;&lt;&lt;&lt;&lt;字段详细信息&gt;&gt;&gt;&gt;&gt;</v>
          </cell>
          <cell r="H8851" t="str">
            <v>DBID</v>
          </cell>
        </row>
        <row r="8852">
          <cell r="E8852" t="str">
            <v>SYS_SUBYETICM</v>
          </cell>
          <cell r="F8852" t="str">
            <v>资金运营系统科目余额表(实时)</v>
          </cell>
          <cell r="G8852" t="str">
            <v>&lt;&lt;&lt;&lt;&lt;字段详细信息&gt;&gt;&gt;&gt;&gt;</v>
          </cell>
          <cell r="H8852" t="str">
            <v>DBID</v>
          </cell>
        </row>
        <row r="8853">
          <cell r="E8853" t="str">
            <v>ZZS_BBFMJRSPZRDJB</v>
          </cell>
          <cell r="F8853" t="str">
            <v>金融商品转让登记簿</v>
          </cell>
          <cell r="G8853" t="str">
            <v>&lt;&lt;&lt;&lt;&lt;字段详细信息&gt;&gt;&gt;&gt;&gt;</v>
          </cell>
          <cell r="H8853" t="str">
            <v>SEQNO</v>
          </cell>
        </row>
        <row r="8854">
          <cell r="E8854" t="str">
            <v>ZZS_BBFMXXDJB</v>
          </cell>
          <cell r="F8854" t="str">
            <v>增值税业务销项登记簿</v>
          </cell>
          <cell r="G8854" t="str">
            <v>&lt;&lt;&lt;&lt;&lt;字段详细信息&gt;&gt;&gt;&gt;&gt;</v>
          </cell>
          <cell r="H8854" t="str">
            <v>SEQNO</v>
          </cell>
        </row>
        <row r="8855">
          <cell r="E8855" t="str">
            <v>SEC_TRADEDALIY_HISTORY</v>
          </cell>
          <cell r="F8855" t="str">
            <v>债券投资_每日信息表历史表</v>
          </cell>
          <cell r="G8855" t="str">
            <v>&lt;&lt;&lt;&lt;&lt;字段详细信息&gt;&gt;&gt;&gt;&gt;</v>
          </cell>
          <cell r="H8855" t="str">
            <v>SEQNUM</v>
          </cell>
        </row>
        <row r="8856">
          <cell r="E8856" t="str">
            <v>SEC_BUDPAYCONF</v>
          </cell>
          <cell r="F8856" t="str">
            <v>债券承分销-分销款确认</v>
          </cell>
          <cell r="G8856" t="str">
            <v>&lt;&lt;&lt;&lt;&lt;字段详细信息&gt;&gt;&gt;&gt;&gt;</v>
          </cell>
          <cell r="H8856" t="str">
            <v>REQID</v>
          </cell>
        </row>
        <row r="8857">
          <cell r="E8857" t="str">
            <v>SYS_USERS</v>
          </cell>
          <cell r="F8857" t="str">
            <v>系统用户表</v>
          </cell>
          <cell r="G8857" t="str">
            <v>&lt;&lt;&lt;&lt;&lt;字段详细信息&gt;&gt;&gt;&gt;&gt;</v>
          </cell>
          <cell r="H8857" t="str">
            <v>USERID</v>
          </cell>
        </row>
        <row r="8858">
          <cell r="E8858" t="str">
            <v>SYS_INNER_SUBACCOUNT</v>
          </cell>
          <cell r="F8858" t="str">
            <v>业务分账户配置信息表</v>
          </cell>
          <cell r="G8858" t="str">
            <v>&lt;&lt;&lt;&lt;&lt;字段详细信息&gt;&gt;&gt;&gt;&gt;</v>
          </cell>
          <cell r="H8858" t="str">
            <v>DBID</v>
          </cell>
        </row>
        <row r="8859">
          <cell r="E8859" t="str">
            <v>ID_ACCOUNT</v>
          </cell>
          <cell r="F8859" t="str">
            <v>同业存放外部账户表</v>
          </cell>
          <cell r="G8859" t="str">
            <v>&lt;&lt;&lt;&lt;&lt;字段详细信息&gt;&gt;&gt;&gt;&gt;</v>
          </cell>
          <cell r="H8859" t="str">
            <v>REQID</v>
          </cell>
        </row>
        <row r="8860">
          <cell r="E8860" t="str">
            <v>SEC_BUDREGISTERORG</v>
          </cell>
          <cell r="F8860" t="str">
            <v>债券承分销注册_分销机构表</v>
          </cell>
          <cell r="G8860" t="str">
            <v>&lt;&lt;&lt;&lt;&lt;字段详细信息&gt;&gt;&gt;&gt;&gt;</v>
          </cell>
          <cell r="H8860" t="str">
            <v>SEQNO</v>
          </cell>
        </row>
        <row r="8861">
          <cell r="E8861" t="str">
            <v>DC_TRUSTORGINFO</v>
          </cell>
          <cell r="F8861" t="str">
            <v>委托机构信息表</v>
          </cell>
          <cell r="G8861" t="str">
            <v>&lt;&lt;&lt;&lt;&lt;字段详细信息&gt;&gt;&gt;&gt;&gt;</v>
          </cell>
          <cell r="H8861" t="str">
            <v>SEQID</v>
          </cell>
        </row>
        <row r="8862">
          <cell r="E8862" t="str">
            <v>SEC_TRADEDALIY</v>
          </cell>
          <cell r="F8862" t="str">
            <v>债券投资_每日信息表</v>
          </cell>
          <cell r="G8862" t="str">
            <v>&lt;&lt;&lt;&lt;&lt;字段详细信息&gt;&gt;&gt;&gt;&gt;</v>
          </cell>
          <cell r="H8862" t="str">
            <v>SEQNO</v>
          </cell>
        </row>
        <row r="8863">
          <cell r="E8863" t="str">
            <v>SYS_ORGAN</v>
          </cell>
          <cell r="F8863" t="str">
            <v>系统_机构表</v>
          </cell>
          <cell r="G8863" t="str">
            <v>&lt;&lt;&lt;&lt;&lt;字段详细信息&gt;&gt;&gt;&gt;&gt;</v>
          </cell>
          <cell r="H8863" t="str">
            <v>ORGID</v>
          </cell>
        </row>
        <row r="8864">
          <cell r="E8864" t="str">
            <v>SEC_SCHEDULE</v>
          </cell>
          <cell r="F8864" t="str">
            <v>债券投资_还本付息信息表</v>
          </cell>
          <cell r="G8864" t="str">
            <v>&lt;&lt;&lt;&lt;&lt;字段详细信息&gt;&gt;&gt;&gt;&gt;</v>
          </cell>
          <cell r="H8864" t="str">
            <v>SEQNO</v>
          </cell>
        </row>
        <row r="8865">
          <cell r="E8865" t="str">
            <v>IBL_COUNTDRAW_DETAIL</v>
          </cell>
          <cell r="F8865" t="str">
            <v>系统内借款_计提信息明细表</v>
          </cell>
          <cell r="G8865" t="str">
            <v>&lt;&lt;&lt;&lt;&lt;字段详细信息&gt;&gt;&gt;&gt;&gt;</v>
          </cell>
          <cell r="H8865" t="str">
            <v>SEQNO</v>
          </cell>
        </row>
        <row r="8866">
          <cell r="E8866" t="str">
            <v>DB_COUNTDRAW_DETAIL</v>
          </cell>
          <cell r="F8866" t="str">
            <v>同业借款_计提详细信息表</v>
          </cell>
          <cell r="G8866" t="str">
            <v>&lt;&lt;&lt;&lt;&lt;字段详细信息&gt;&gt;&gt;&gt;&gt;</v>
          </cell>
          <cell r="H8866" t="str">
            <v>SEQNO</v>
          </cell>
        </row>
        <row r="8867">
          <cell r="E8867" t="str">
            <v>SEC_COUNTDRAW</v>
          </cell>
          <cell r="F8867" t="str">
            <v>债券投资_计提摊销</v>
          </cell>
          <cell r="G8867" t="str">
            <v>&lt;&lt;&lt;&lt;&lt;字段详细信息&gt;&gt;&gt;&gt;&gt;</v>
          </cell>
          <cell r="H8867" t="str">
            <v>SEQID</v>
          </cell>
        </row>
        <row r="8868">
          <cell r="E8868" t="str">
            <v>REPO_TRADEREQ_20200831_BDW_WYP_01</v>
          </cell>
          <cell r="F8868" t="str">
            <v>回购申请表</v>
          </cell>
          <cell r="G8868" t="str">
            <v>&lt;&lt;&lt;&lt;&lt;字段详细信息&gt;&gt;&gt;&gt;&gt;</v>
          </cell>
          <cell r="H8868" t="str">
            <v>REQID</v>
          </cell>
        </row>
        <row r="8869">
          <cell r="E8869" t="str">
            <v>REPO_TRADEASST</v>
          </cell>
          <cell r="F8869" t="str">
            <v>回购申请质押品关联表</v>
          </cell>
          <cell r="G8869" t="str">
            <v>&lt;&lt;&lt;&lt;&lt;字段详细信息&gt;&gt;&gt;&gt;&gt;</v>
          </cell>
          <cell r="H8869" t="str">
            <v>SEQNO</v>
          </cell>
        </row>
        <row r="8870">
          <cell r="E8870" t="str">
            <v>REPO_COUNTDRAW</v>
          </cell>
          <cell r="F8870" t="str">
            <v>回购交易_计提汇总表</v>
          </cell>
          <cell r="G8870" t="str">
            <v>&lt;&lt;&lt;&lt;&lt;字段详细信息&gt;&gt;&gt;&gt;&gt;</v>
          </cell>
          <cell r="H8870" t="str">
            <v>SEQID</v>
          </cell>
        </row>
        <row r="8871">
          <cell r="E8871" t="str">
            <v>REPO_COUNTDRAW_DETAIL</v>
          </cell>
          <cell r="F8871" t="str">
            <v>回购交易_计提明细表</v>
          </cell>
          <cell r="G8871" t="str">
            <v>&lt;&lt;&lt;&lt;&lt;字段详细信息&gt;&gt;&gt;&gt;&gt;</v>
          </cell>
          <cell r="H8871" t="str">
            <v>SEQID</v>
          </cell>
        </row>
        <row r="8872">
          <cell r="E8872" t="str">
            <v>PB_LOAN_TRAN_DUE_20190529_BDW_ZX_04</v>
          </cell>
          <cell r="F8872" t="str">
            <v>人行借款/再贷款到期</v>
          </cell>
          <cell r="G8872" t="str">
            <v>&lt;&lt;&lt;&lt;&lt;字段详细信息&gt;&gt;&gt;&gt;&gt;</v>
          </cell>
          <cell r="H8872" t="str">
            <v>REQID</v>
          </cell>
        </row>
        <row r="8873">
          <cell r="E8873" t="str">
            <v>INV_REPAY_20190824_BDW_ZX_01</v>
          </cell>
          <cell r="F8873" t="str">
            <v>自定义资产_本息处理还本付息信息表</v>
          </cell>
          <cell r="G8873" t="str">
            <v>&lt;&lt;&lt;&lt;&lt;字段详细信息&gt;&gt;&gt;&gt;&gt;</v>
          </cell>
          <cell r="H8873" t="str">
            <v>SEQNO</v>
          </cell>
        </row>
        <row r="8874">
          <cell r="E8874" t="str">
            <v>SEC_BUDREGISTER</v>
          </cell>
          <cell r="F8874" t="str">
            <v>债券承分销注册表</v>
          </cell>
          <cell r="G8874" t="str">
            <v>&lt;&lt;&lt;&lt;&lt;字段详细信息&gt;&gt;&gt;&gt;&gt;</v>
          </cell>
          <cell r="H8874" t="str">
            <v>REQID</v>
          </cell>
        </row>
        <row r="8875">
          <cell r="E8875" t="str">
            <v>INV_ASSET_20180711_BDW_HC_04</v>
          </cell>
          <cell r="F8875" t="str">
            <v>其他投资基础资产表</v>
          </cell>
          <cell r="G8875" t="str">
            <v>&lt;&lt;&lt;&lt;&lt;字段详细信息&gt;&gt;&gt;&gt;&gt;</v>
          </cell>
          <cell r="H8875" t="str">
            <v>DBID</v>
          </cell>
        </row>
        <row r="8876">
          <cell r="E8876" t="str">
            <v>SEC_FAIRVALUE</v>
          </cell>
          <cell r="F8876" t="str">
            <v>债券投资_公允价值变动表</v>
          </cell>
          <cell r="G8876" t="str">
            <v>&lt;&lt;&lt;&lt;&lt;字段详细信息&gt;&gt;&gt;&gt;&gt;</v>
          </cell>
          <cell r="H8876" t="str">
            <v>SEQNUM</v>
          </cell>
        </row>
        <row r="8877">
          <cell r="E8877" t="str">
            <v>INV_ASSETMNGPLAN_20190824_BDW_ZX_01</v>
          </cell>
          <cell r="F8877" t="str">
            <v>资产管理_资产管理计划基本信息</v>
          </cell>
          <cell r="G8877" t="str">
            <v>&lt;&lt;&lt;&lt;&lt;字段详细信息&gt;&gt;&gt;&gt;&gt;</v>
          </cell>
          <cell r="H8877" t="str">
            <v>SEQID</v>
          </cell>
        </row>
        <row r="8878">
          <cell r="E8878" t="str">
            <v>SYS_KEEPACCOUNT</v>
          </cell>
          <cell r="F8878" t="str">
            <v>公共记账信息表</v>
          </cell>
          <cell r="G8878" t="str">
            <v>&lt;&lt;&lt;&lt;&lt;字段详细信息&gt;&gt;&gt;&gt;&gt;</v>
          </cell>
          <cell r="H8878" t="str">
            <v>SEQID</v>
          </cell>
        </row>
        <row r="8879">
          <cell r="E8879" t="str">
            <v>DB_DEAL_20200831_BDW_WYP_01</v>
          </cell>
          <cell r="F8879" t="str">
            <v>同业借款交易表</v>
          </cell>
          <cell r="G8879" t="str">
            <v>&lt;&lt;&lt;&lt;&lt;字段详细信息&gt;&gt;&gt;&gt;&gt;</v>
          </cell>
          <cell r="H8879" t="str">
            <v>REQID</v>
          </cell>
        </row>
        <row r="8880">
          <cell r="E8880" t="str">
            <v>DC_DEAL_20200831_BDW_WYP_01</v>
          </cell>
          <cell r="F8880" t="str">
            <v>存放同业业务_信息表</v>
          </cell>
          <cell r="G8880" t="str">
            <v>&lt;&lt;&lt;&lt;&lt;字段详细信息&gt;&gt;&gt;&gt;&gt;</v>
          </cell>
          <cell r="H8880" t="str">
            <v>REQID</v>
          </cell>
        </row>
        <row r="8881">
          <cell r="E8881" t="str">
            <v>DL_DEAL_20200831_BDW_WYP_01</v>
          </cell>
          <cell r="F8881" t="str">
            <v>同业拆借交易表</v>
          </cell>
          <cell r="G8881" t="str">
            <v>&lt;&lt;&lt;&lt;&lt;字段详细信息&gt;&gt;&gt;&gt;&gt;</v>
          </cell>
          <cell r="H8881" t="str">
            <v>REQID</v>
          </cell>
        </row>
        <row r="8882">
          <cell r="E8882" t="str">
            <v>ID_DEAL</v>
          </cell>
          <cell r="F8882" t="str">
            <v>同业存放业务_信息表</v>
          </cell>
          <cell r="G8882" t="str">
            <v>&lt;&lt;&lt;&lt;&lt;字段详细信息&gt;&gt;&gt;&gt;&gt;</v>
          </cell>
          <cell r="H8882" t="str">
            <v>REQID</v>
          </cell>
        </row>
        <row r="8883">
          <cell r="E8883" t="str">
            <v>REPO_DEAL_20200831_BDW_WYP_01</v>
          </cell>
          <cell r="F8883" t="str">
            <v>回购交易详细信息</v>
          </cell>
          <cell r="G8883" t="str">
            <v>&lt;&lt;&lt;&lt;&lt;字段详细信息&gt;&gt;&gt;&gt;&gt;</v>
          </cell>
          <cell r="H8883" t="str">
            <v>SEQNO</v>
          </cell>
        </row>
        <row r="8884">
          <cell r="E8884" t="str">
            <v>INV_DEAL_20200923_BDW_YZ_121</v>
          </cell>
          <cell r="F8884" t="str">
            <v>资产管理_投资交易</v>
          </cell>
          <cell r="G8884" t="str">
            <v>&lt;&lt;&lt;&lt;&lt;字段详细信息&gt;&gt;&gt;&gt;&gt;</v>
          </cell>
          <cell r="H8884" t="str">
            <v>SEQID</v>
          </cell>
        </row>
        <row r="8885">
          <cell r="E8885" t="str">
            <v>SEC_SECDEAL</v>
          </cell>
          <cell r="F8885" t="str">
            <v>债券交易信息</v>
          </cell>
          <cell r="G8885" t="str">
            <v>&lt;&lt;&lt;&lt;&lt;字段详细信息&gt;&gt;&gt;&gt;&gt;</v>
          </cell>
          <cell r="H8885" t="str">
            <v>SEQID</v>
          </cell>
        </row>
        <row r="8886">
          <cell r="E8886" t="str">
            <v>SL_DEAL</v>
          </cell>
          <cell r="F8886" t="str">
            <v>债券借贷_交易信息表</v>
          </cell>
          <cell r="G8886" t="str">
            <v>&lt;&lt;&lt;&lt;&lt;字段详细信息&gt;&gt;&gt;&gt;&gt;</v>
          </cell>
          <cell r="H8886" t="str">
            <v>REQID</v>
          </cell>
        </row>
        <row r="8887">
          <cell r="E8887" t="str">
            <v>INV_PRODINFO_20190824_BDW_ZX_01</v>
          </cell>
          <cell r="F8887" t="str">
            <v>资产管理_产品基本信息表</v>
          </cell>
          <cell r="G8887" t="str">
            <v>&lt;&lt;&lt;&lt;&lt;字段详细信息&gt;&gt;&gt;&gt;&gt;</v>
          </cell>
          <cell r="H8887" t="str">
            <v>SEQID</v>
          </cell>
        </row>
        <row r="8888">
          <cell r="E8888" t="str">
            <v>TGT_SECISSUE_20201021_BDW_LX_41</v>
          </cell>
          <cell r="F8888" t="str">
            <v>债券发行信息</v>
          </cell>
          <cell r="G8888" t="str">
            <v>&lt;&lt;&lt;&lt;&lt;字段详细信息&gt;&gt;&gt;&gt;&gt;</v>
          </cell>
          <cell r="H8888" t="str">
            <v>SEQID</v>
          </cell>
        </row>
        <row r="8889">
          <cell r="E8889" t="str">
            <v>INV_ASSET_20201021_BDW_LX_41</v>
          </cell>
          <cell r="F8889" t="str">
            <v>其他投资基础资产表</v>
          </cell>
          <cell r="G8889" t="str">
            <v>&lt;&lt;&lt;&lt;&lt;字段详细信息&gt;&gt;&gt;&gt;&gt;</v>
          </cell>
          <cell r="H8889" t="str">
            <v>DBID</v>
          </cell>
        </row>
        <row r="8890">
          <cell r="E8890" t="str">
            <v>INV_NET_VALUE_UPDATE_20191012_BDW_WCM_01</v>
          </cell>
          <cell r="F8890" t="str">
            <v>净值维护</v>
          </cell>
          <cell r="G8890" t="str">
            <v>&lt;&lt;&lt;&lt;&lt;字段详细信息&gt;&gt;&gt;&gt;&gt;</v>
          </cell>
          <cell r="H8890" t="str">
            <v>REQID</v>
          </cell>
        </row>
        <row r="8891">
          <cell r="E8891" t="str">
            <v>PIBL_DEAL</v>
          </cell>
          <cell r="F8891" t="str">
            <v>质押式调剂交易表</v>
          </cell>
          <cell r="G8891" t="str">
            <v>&lt;&lt;&lt;&lt;&lt;字段详细信息&gt;&gt;&gt;&gt;&gt;</v>
          </cell>
          <cell r="H8891" t="str">
            <v>PIBLID</v>
          </cell>
        </row>
        <row r="8892">
          <cell r="E8892" t="str">
            <v>PIBL_REPAY</v>
          </cell>
          <cell r="F8892" t="str">
            <v>质押式调剂还本付息表</v>
          </cell>
          <cell r="G8892" t="str">
            <v>&lt;&lt;&lt;&lt;&lt;字段详细信息&gt;&gt;&gt;&gt;&gt;</v>
          </cell>
          <cell r="H8892" t="str">
            <v>REQID</v>
          </cell>
        </row>
        <row r="8893">
          <cell r="E8893" t="str">
            <v>PIBL_DEALASST</v>
          </cell>
          <cell r="F8893" t="str">
            <v>质押式调剂质押品</v>
          </cell>
          <cell r="G8893" t="str">
            <v>&lt;&lt;&lt;&lt;&lt;字段详细信息&gt;&gt;&gt;&gt;&gt;</v>
          </cell>
          <cell r="H8893" t="str">
            <v>SEQNO</v>
          </cell>
        </row>
        <row r="8894">
          <cell r="E8894" t="str">
            <v>INV_REPAY_OWNER</v>
          </cell>
          <cell r="F8894" t="str">
            <v>自定义资产_本息处理主体信息表</v>
          </cell>
          <cell r="G8894" t="str">
            <v>&lt;&lt;&lt;&lt;&lt;字段详细信息&gt;&gt;&gt;&gt;&gt;</v>
          </cell>
          <cell r="H8894" t="str">
            <v>SEQID</v>
          </cell>
        </row>
        <row r="8895">
          <cell r="E8895" t="str">
            <v>INV_NET_VALUE_UPDATE</v>
          </cell>
          <cell r="F8895" t="str">
            <v>净值维护</v>
          </cell>
          <cell r="G8895" t="str">
            <v>&lt;&lt;&lt;&lt;&lt;字段详细信息&gt;&gt;&gt;&gt;&gt;</v>
          </cell>
          <cell r="H8895" t="str">
            <v>REQID</v>
          </cell>
        </row>
        <row r="8896">
          <cell r="E8896" t="str">
            <v>ISSUEB_DEAL_PRINORG</v>
          </cell>
          <cell r="F8896" t="str">
            <v>发行同业存单_交易认购人信息表</v>
          </cell>
          <cell r="G8896" t="str">
            <v>&lt;&lt;&lt;&lt;&lt;字段详细信息&gt;&gt;&gt;&gt;&gt;</v>
          </cell>
          <cell r="H8896" t="str">
            <v>SEQNO</v>
          </cell>
        </row>
        <row r="8897">
          <cell r="E8897" t="str">
            <v>RISK_CRDTREQ</v>
          </cell>
          <cell r="F8897" t="str">
            <v>交易对手授信申请</v>
          </cell>
          <cell r="G8897" t="str">
            <v>&lt;&lt;&lt;&lt;&lt;字段详细信息&gt;&gt;&gt;&gt;&gt;</v>
          </cell>
          <cell r="H8897" t="str">
            <v>SEQID</v>
          </cell>
        </row>
        <row r="8898">
          <cell r="E8898" t="str">
            <v>DA_OUTSIDEACCOUNT</v>
          </cell>
          <cell r="F8898" t="str">
            <v>保证金账户表</v>
          </cell>
          <cell r="G8898" t="str">
            <v>&lt;&lt;&lt;&lt;&lt;字段详细信息&gt;&gt;&gt;&gt;&gt;</v>
          </cell>
          <cell r="H8898" t="str">
            <v>REQID</v>
          </cell>
        </row>
        <row r="8899">
          <cell r="E8899" t="str">
            <v>DA_REPAY</v>
          </cell>
          <cell r="F8899" t="str">
            <v>保证金交易结息表</v>
          </cell>
          <cell r="G8899" t="str">
            <v>&lt;&lt;&lt;&lt;&lt;字段详细信息&gt;&gt;&gt;&gt;&gt;</v>
          </cell>
          <cell r="H8899" t="str">
            <v>REPAYID</v>
          </cell>
        </row>
        <row r="8900">
          <cell r="E8900" t="str">
            <v>DA_DETAIL</v>
          </cell>
          <cell r="F8900" t="str">
            <v>保证金交易明细表</v>
          </cell>
          <cell r="G8900" t="str">
            <v>&lt;&lt;&lt;&lt;&lt;字段详细信息&gt;&gt;&gt;&gt;&gt;</v>
          </cell>
          <cell r="H8900" t="str">
            <v>SEQNO</v>
          </cell>
        </row>
        <row r="8901">
          <cell r="E8901" t="str">
            <v>PB_DETAIL</v>
          </cell>
          <cell r="F8901" t="str">
            <v>人行借款再贷款交易明细表</v>
          </cell>
          <cell r="G8901" t="str">
            <v>&lt;&lt;&lt;&lt;&lt;字段详细信息&gt;&gt;&gt;&gt;&gt;</v>
          </cell>
          <cell r="H8901" t="str">
            <v>SEQNO</v>
          </cell>
        </row>
        <row r="8902">
          <cell r="E8902" t="str">
            <v>PB_LOAN_TRAN_DUE</v>
          </cell>
          <cell r="F8902" t="str">
            <v>人行借款/再贷款到期</v>
          </cell>
          <cell r="G8902" t="str">
            <v>&lt;&lt;&lt;&lt;&lt;字段详细信息&gt;&gt;&gt;&gt;&gt;</v>
          </cell>
          <cell r="H8902" t="str">
            <v>REQID</v>
          </cell>
        </row>
        <row r="8903">
          <cell r="E8903" t="str">
            <v>DA_ACCOUNT_COMPAREINFO</v>
          </cell>
          <cell r="F8903" t="str">
            <v>保证金账户余额比对结果表</v>
          </cell>
          <cell r="G8903" t="str">
            <v>&lt;&lt;&lt;&lt;&lt;字段详细信息&gt;&gt;&gt;&gt;&gt;</v>
          </cell>
          <cell r="H8903" t="str">
            <v>BDID</v>
          </cell>
        </row>
        <row r="8904">
          <cell r="E8904" t="str">
            <v>DA_COUNTDRAW</v>
          </cell>
          <cell r="F8904" t="str">
            <v>存入保证金计提汇总信息表</v>
          </cell>
          <cell r="G8904" t="str">
            <v>&lt;&lt;&lt;&lt;&lt;字段详细信息&gt;&gt;&gt;&gt;&gt;</v>
          </cell>
          <cell r="H8904" t="str">
            <v>SEQNO</v>
          </cell>
        </row>
        <row r="8905">
          <cell r="E8905" t="str">
            <v>DA_COUNTDRAW_DETAIL</v>
          </cell>
          <cell r="F8905" t="str">
            <v>存入保证金计提详细信息表</v>
          </cell>
          <cell r="G8905" t="str">
            <v>&lt;&lt;&lt;&lt;&lt;字段详细信息&gt;&gt;&gt;&gt;&gt;</v>
          </cell>
          <cell r="H8905" t="str">
            <v>SEQNO</v>
          </cell>
        </row>
        <row r="8906">
          <cell r="E8906" t="str">
            <v>DA_DEAL_20200831_BDW_WYP_01</v>
          </cell>
          <cell r="F8906" t="str">
            <v>保证金交易表</v>
          </cell>
          <cell r="G8906" t="str">
            <v>&lt;&lt;&lt;&lt;&lt;字段详细信息&gt;&gt;&gt;&gt;&gt;</v>
          </cell>
          <cell r="H8906" t="str">
            <v>REQID</v>
          </cell>
        </row>
        <row r="8907">
          <cell r="E8907" t="str">
            <v>SEC_TRUSTSDETAIL</v>
          </cell>
          <cell r="F8907" t="str">
            <v>ê÷</v>
          </cell>
          <cell r="G8907" t="str">
            <v>&lt;&lt;&lt;&lt;&lt;字段详细信息&gt;&gt;&gt;&gt;&gt;</v>
          </cell>
          <cell r="H8907" t="str">
            <v>SEQID</v>
          </cell>
        </row>
        <row r="8908">
          <cell r="E8908" t="str">
            <v>SL_SCHEDULE_ORG</v>
          </cell>
          <cell r="F8908" t="str">
            <v>债券投资_机构还本付息信息表</v>
          </cell>
          <cell r="G8908" t="str">
            <v>&lt;&lt;&lt;&lt;&lt;字段详细信息&gt;&gt;&gt;&gt;&gt;</v>
          </cell>
          <cell r="H8908" t="str">
            <v>SEQID</v>
          </cell>
        </row>
        <row r="8909">
          <cell r="E8909" t="str">
            <v>INV_PRODINFO_20200831_BDW_WYP_01</v>
          </cell>
          <cell r="F8909" t="str">
            <v>资产管理_产品基本信息表</v>
          </cell>
          <cell r="G8909" t="str">
            <v>&lt;&lt;&lt;&lt;&lt;字段详细信息&gt;&gt;&gt;&gt;&gt;</v>
          </cell>
          <cell r="H8909" t="str">
            <v>SEQID</v>
          </cell>
        </row>
        <row r="8910">
          <cell r="E8910" t="str">
            <v>INV_REPAY</v>
          </cell>
          <cell r="F8910" t="str">
            <v>自定义资产_本息处理还本付息信息表</v>
          </cell>
          <cell r="G8910" t="str">
            <v>&lt;&lt;&lt;&lt;&lt;字段详细信息&gt;&gt;&gt;&gt;&gt;</v>
          </cell>
          <cell r="H8910" t="str">
            <v>SEQNO</v>
          </cell>
        </row>
        <row r="8911">
          <cell r="E8911" t="str">
            <v>ISSUEB_DEAL_N</v>
          </cell>
          <cell r="F8911" t="str">
            <v>同业存单/债券发行交易表</v>
          </cell>
          <cell r="G8911" t="str">
            <v>&lt;&lt;&lt;&lt;&lt;字段详细信息&gt;&gt;&gt;&gt;&gt;</v>
          </cell>
          <cell r="H8911" t="str">
            <v>REQID</v>
          </cell>
        </row>
        <row r="8912">
          <cell r="E8912" t="str">
            <v>INV_DELAY_REPAY_OWNER</v>
          </cell>
          <cell r="F8912" t="str">
            <v>理财产品延后收息_主体表</v>
          </cell>
          <cell r="G8912" t="str">
            <v>&lt;&lt;&lt;&lt;&lt;字段详细信息&gt;&gt;&gt;&gt;&gt;</v>
          </cell>
          <cell r="H8912" t="str">
            <v>SEQID</v>
          </cell>
        </row>
        <row r="8913">
          <cell r="E8913" t="str">
            <v>INV_DELAY_REPAY</v>
          </cell>
          <cell r="F8913" t="str">
            <v>理财产品延后收息</v>
          </cell>
          <cell r="G8913" t="str">
            <v>&lt;&lt;&lt;&lt;&lt;字段详细信息&gt;&gt;&gt;&gt;&gt;</v>
          </cell>
          <cell r="H8913" t="str">
            <v>REQID</v>
          </cell>
        </row>
        <row r="8914">
          <cell r="E8914" t="str">
            <v>SEC_RECLASS</v>
          </cell>
          <cell r="F8914" t="str">
            <v>债券_债券重分类</v>
          </cell>
          <cell r="G8914" t="str">
            <v>&lt;&lt;&lt;&lt;&lt;字段详细信息&gt;&gt;&gt;&gt;&gt;</v>
          </cell>
          <cell r="H8914" t="str">
            <v>SEQID</v>
          </cell>
        </row>
        <row r="8915">
          <cell r="E8915" t="str">
            <v>SEC_REMAINDETAIL</v>
          </cell>
          <cell r="F8915" t="str">
            <v>债券库存明细表</v>
          </cell>
          <cell r="G8915" t="str">
            <v>&lt;&lt;&lt;&lt;&lt;字段详细信息&gt;&gt;&gt;&gt;&gt;</v>
          </cell>
          <cell r="H8915" t="str">
            <v>SEQNO</v>
          </cell>
        </row>
        <row r="8916">
          <cell r="E8916" t="str">
            <v>SL_REPLACE</v>
          </cell>
          <cell r="F8916" t="str">
            <v>债券借贷置换主表</v>
          </cell>
          <cell r="G8916" t="str">
            <v>&lt;&lt;&lt;&lt;&lt;字段详细信息&gt;&gt;&gt;&gt;&gt;</v>
          </cell>
          <cell r="H8916" t="str">
            <v>REQID</v>
          </cell>
        </row>
        <row r="8917">
          <cell r="E8917" t="str">
            <v>SYS_SUBLICENSE</v>
          </cell>
          <cell r="F8917" t="str">
            <v>转授权主表</v>
          </cell>
          <cell r="G8917" t="str">
            <v>&lt;&lt;&lt;&lt;&lt;字段详细信息&gt;&gt;&gt;&gt;&gt;</v>
          </cell>
          <cell r="H8917" t="str">
            <v>ID</v>
          </cell>
        </row>
        <row r="8918">
          <cell r="E8918" t="str">
            <v>SL_DEALASST</v>
          </cell>
          <cell r="F8918" t="str">
            <v>债券借贷_交易资产明细</v>
          </cell>
          <cell r="G8918" t="str">
            <v>&lt;&lt;&lt;&lt;&lt;字段详细信息&gt;&gt;&gt;&gt;&gt;</v>
          </cell>
          <cell r="H8918" t="str">
            <v>SEQNO</v>
          </cell>
        </row>
        <row r="8919">
          <cell r="E8919" t="str">
            <v>SYS_BUSI_ACCOUNT_20230630</v>
          </cell>
          <cell r="F8919" t="str">
            <v>业务分账户信息表</v>
          </cell>
          <cell r="G8919" t="str">
            <v>&lt;&lt;&lt;&lt;&lt;字段详细信息&gt;&gt;&gt;&gt;&gt;</v>
          </cell>
          <cell r="H8919" t="str">
            <v>BDID</v>
          </cell>
        </row>
        <row r="8920">
          <cell r="E8920" t="str">
            <v>DC_REPAY</v>
          </cell>
          <cell r="F8920" t="str">
            <v>同业_还本付息表</v>
          </cell>
          <cell r="G8920" t="str">
            <v>&lt;&lt;&lt;&lt;&lt;字段详细信息&gt;&gt;&gt;&gt;&gt;</v>
          </cell>
          <cell r="H8920" t="str">
            <v>REPAYID</v>
          </cell>
        </row>
        <row r="8921">
          <cell r="E8921" t="str">
            <v>STTC_DATALIST</v>
          </cell>
          <cell r="F8921" t="str">
            <v>公共_静态参数列表</v>
          </cell>
          <cell r="G8921" t="str">
            <v>&lt;&lt;&lt;&lt;&lt;字段详细信息&gt;&gt;&gt;&gt;&gt;</v>
          </cell>
          <cell r="H8921" t="str">
            <v>CLSNO</v>
          </cell>
        </row>
        <row r="8922">
          <cell r="E8922" t="str">
            <v>TGT_SECSCHEDULE</v>
          </cell>
          <cell r="F8922" t="str">
            <v>债券付息表</v>
          </cell>
          <cell r="G8922" t="str">
            <v>&lt;&lt;&lt;&lt;&lt;字段详细信息&gt;&gt;&gt;&gt;&gt;</v>
          </cell>
          <cell r="H8922" t="str">
            <v>SCHNO,SECID,IPAYDATE</v>
          </cell>
        </row>
        <row r="8923">
          <cell r="E8923" t="str">
            <v>TGT_SECEXECSCHD</v>
          </cell>
          <cell r="F8923" t="str">
            <v>债券申请行权日表</v>
          </cell>
          <cell r="G8923" t="str">
            <v>&lt;&lt;&lt;&lt;&lt;字段详细信息&gt;&gt;&gt;&gt;&gt;</v>
          </cell>
          <cell r="H8923" t="str">
            <v>EXERNO,SECID</v>
          </cell>
        </row>
        <row r="8924">
          <cell r="E8924" t="str">
            <v>SL_REPLACE_DETAIL</v>
          </cell>
          <cell r="F8924" t="str">
            <v>债券借贷置换子表</v>
          </cell>
          <cell r="G8924" t="str">
            <v>&lt;&lt;&lt;&lt;&lt;字段详细信息&gt;&gt;&gt;&gt;&gt;</v>
          </cell>
          <cell r="H8924" t="str">
            <v>SEQNO</v>
          </cell>
        </row>
        <row r="8925">
          <cell r="E8925" t="str">
            <v>SEC_COUNTDRAW_DETAIL</v>
          </cell>
          <cell r="F8925" t="str">
            <v>债券投资_计提摊销明细</v>
          </cell>
          <cell r="G8925" t="str">
            <v>&lt;&lt;&lt;&lt;&lt;字段详细信息&gt;&gt;&gt;&gt;&gt;</v>
          </cell>
          <cell r="H8925" t="str">
            <v>SEQID</v>
          </cell>
        </row>
        <row r="8926">
          <cell r="E8926" t="str">
            <v>SEC_TRADEDALIY_20230630</v>
          </cell>
          <cell r="F8926" t="str">
            <v>债券投资_每日信息表</v>
          </cell>
          <cell r="G8926" t="str">
            <v>&lt;&lt;&lt;&lt;&lt;字段详细信息&gt;&gt;&gt;&gt;&gt;</v>
          </cell>
          <cell r="H8926" t="str">
            <v>SEQNO</v>
          </cell>
        </row>
        <row r="8927">
          <cell r="E8927" t="str">
            <v>INV_NET_VALUE_UPDATE_20191127_BDW_ZX_05</v>
          </cell>
          <cell r="F8927" t="str">
            <v>净值维护</v>
          </cell>
          <cell r="G8927" t="str">
            <v>&lt;&lt;&lt;&lt;&lt;字段详细信息&gt;&gt;&gt;&gt;&gt;</v>
          </cell>
          <cell r="H8927" t="str">
            <v>REQID</v>
          </cell>
        </row>
        <row r="8928">
          <cell r="E8928" t="str">
            <v>IND_FUND_CIRCULATION</v>
          </cell>
          <cell r="F8928" t="str">
            <v>内部资金往来交易</v>
          </cell>
          <cell r="G8928" t="str">
            <v>&lt;&lt;&lt;&lt;&lt;字段详细信息&gt;&gt;&gt;&gt;&gt;</v>
          </cell>
          <cell r="H8928" t="str">
            <v>REQID</v>
          </cell>
        </row>
        <row r="8929">
          <cell r="E8929" t="str">
            <v>IND_CC2OPERATE</v>
          </cell>
          <cell r="F8929" t="str">
            <v>清算转营运交易表</v>
          </cell>
          <cell r="G8929" t="str">
            <v>&lt;&lt;&lt;&lt;&lt;字段详细信息&gt;&gt;&gt;&gt;&gt;</v>
          </cell>
          <cell r="H8929" t="str">
            <v>REQID</v>
          </cell>
        </row>
        <row r="8930">
          <cell r="E8930" t="str">
            <v>SEC_TRUSTREQ_20200923_BDW_YZ_121</v>
          </cell>
          <cell r="F8930" t="str">
            <v>委托申请</v>
          </cell>
          <cell r="G8930" t="str">
            <v>&lt;&lt;&lt;&lt;&lt;字段详细信息&gt;&gt;&gt;&gt;&gt;</v>
          </cell>
          <cell r="H8930" t="str">
            <v>REQID</v>
          </cell>
        </row>
        <row r="8931">
          <cell r="E8931" t="str">
            <v>IND_CC2SEAL</v>
          </cell>
          <cell r="F8931" t="str">
            <v>清算转封闭交易表</v>
          </cell>
          <cell r="G8931" t="str">
            <v>&lt;&lt;&lt;&lt;&lt;字段详细信息&gt;&gt;&gt;&gt;&gt;</v>
          </cell>
          <cell r="H8931" t="str">
            <v>REQID</v>
          </cell>
        </row>
        <row r="8932">
          <cell r="E8932" t="str">
            <v>IND_FUND_CIRCULATION_DETAIL</v>
          </cell>
          <cell r="F8932" t="str">
            <v>内部资金往来交易明细表</v>
          </cell>
          <cell r="G8932" t="str">
            <v>&lt;&lt;&lt;&lt;&lt;字段详细信息&gt;&gt;&gt;&gt;&gt;</v>
          </cell>
          <cell r="H8932" t="str">
            <v>SEQNO</v>
          </cell>
        </row>
        <row r="8933">
          <cell r="E8933" t="str">
            <v>SEC_TRADEREQ</v>
          </cell>
          <cell r="F8933" t="str">
            <v>债券投资_交易申请信息表</v>
          </cell>
          <cell r="G8933" t="str">
            <v>&lt;&lt;&lt;&lt;&lt;字段详细信息&gt;&gt;&gt;&gt;&gt;</v>
          </cell>
          <cell r="H8933" t="str">
            <v>REQID</v>
          </cell>
        </row>
        <row r="8934">
          <cell r="E8934" t="str">
            <v>SEC_TRADEREQ_20200923_BDW_YZ_121</v>
          </cell>
          <cell r="F8934" t="str">
            <v>债券投资_交易申请信息表</v>
          </cell>
          <cell r="G8934" t="str">
            <v>&lt;&lt;&lt;&lt;&lt;字段详细信息&gt;&gt;&gt;&gt;&gt;</v>
          </cell>
          <cell r="H8934" t="str">
            <v>REQID</v>
          </cell>
        </row>
        <row r="8935">
          <cell r="E8935" t="str">
            <v>CSTP_SECREQ_20210818_BDW_DYJ_11</v>
          </cell>
          <cell r="F8935" t="str">
            <v>外汇落地-债券交易申请表</v>
          </cell>
          <cell r="G8935" t="str">
            <v>&lt;&lt;&lt;&lt;&lt;字段详细信息&gt;&gt;&gt;&gt;&gt;</v>
          </cell>
          <cell r="H8935" t="str">
            <v>REQID</v>
          </cell>
        </row>
        <row r="8936">
          <cell r="E8936" t="str">
            <v>DA_DEAL</v>
          </cell>
          <cell r="F8936" t="str">
            <v>保证金交易表</v>
          </cell>
          <cell r="G8936" t="str">
            <v>&lt;&lt;&lt;&lt;&lt;字段详细信息&gt;&gt;&gt;&gt;&gt;</v>
          </cell>
          <cell r="H8936" t="str">
            <v>REQID</v>
          </cell>
        </row>
        <row r="8937">
          <cell r="E8937" t="str">
            <v>DC_CURALLOT_20220622_BDW_ZX_11</v>
          </cell>
          <cell r="F8937" t="str">
            <v>存放同业_活期调拨</v>
          </cell>
          <cell r="G8937" t="str">
            <v>&lt;&lt;&lt;&lt;&lt;字段详细信息&gt;&gt;&gt;&gt;&gt;</v>
          </cell>
          <cell r="H8937" t="str">
            <v>REQID</v>
          </cell>
        </row>
        <row r="8938">
          <cell r="E8938" t="str">
            <v>DB_DEAL</v>
          </cell>
          <cell r="F8938" t="str">
            <v>同业借款交易表</v>
          </cell>
          <cell r="G8938" t="str">
            <v>&lt;&lt;&lt;&lt;&lt;字段详细信息&gt;&gt;&gt;&gt;&gt;</v>
          </cell>
          <cell r="H8938" t="str">
            <v>REQID</v>
          </cell>
        </row>
        <row r="8939">
          <cell r="E8939" t="str">
            <v>DC_DEAL</v>
          </cell>
          <cell r="F8939" t="str">
            <v>存放同业业务_信息表</v>
          </cell>
          <cell r="G8939" t="str">
            <v>&lt;&lt;&lt;&lt;&lt;字段详细信息&gt;&gt;&gt;&gt;&gt;</v>
          </cell>
          <cell r="H8939" t="str">
            <v>REQID</v>
          </cell>
        </row>
        <row r="8940">
          <cell r="E8940" t="str">
            <v>INV_ASSET_20220622_BDW_ZX_11</v>
          </cell>
          <cell r="F8940" t="str">
            <v>其他投资基础资产表</v>
          </cell>
          <cell r="G8940" t="str">
            <v>&lt;&lt;&lt;&lt;&lt;字段详细信息&gt;&gt;&gt;&gt;&gt;</v>
          </cell>
          <cell r="H8940" t="str">
            <v>DBID</v>
          </cell>
        </row>
        <row r="8941">
          <cell r="E8941" t="str">
            <v>INV_ASSETMNGPLAN</v>
          </cell>
          <cell r="F8941" t="str">
            <v>资产管理_资产管理计划基本信息</v>
          </cell>
          <cell r="G8941" t="str">
            <v>&lt;&lt;&lt;&lt;&lt;字段详细信息&gt;&gt;&gt;&gt;&gt;</v>
          </cell>
          <cell r="H8941" t="str">
            <v>SEQID</v>
          </cell>
        </row>
        <row r="8942">
          <cell r="E8942" t="str">
            <v>SYS_CPY_INFO</v>
          </cell>
          <cell r="F8942" t="str">
            <v>交易对手信息</v>
          </cell>
          <cell r="G8942" t="str">
            <v>&lt;&lt;&lt;&lt;&lt;字段详细信息&gt;&gt;&gt;&gt;&gt;</v>
          </cell>
          <cell r="H8942" t="str">
            <v>ID</v>
          </cell>
        </row>
        <row r="8943">
          <cell r="E8943" t="str">
            <v>REPO_TRADEREQ</v>
          </cell>
          <cell r="F8943" t="str">
            <v>回购申请表</v>
          </cell>
          <cell r="G8943" t="str">
            <v>&lt;&lt;&lt;&lt;&lt;字段详细信息&gt;&gt;&gt;&gt;&gt;</v>
          </cell>
          <cell r="H8943" t="str">
            <v>REQID</v>
          </cell>
        </row>
        <row r="8944">
          <cell r="E8944" t="str">
            <v>REPO_DEAL_20230614_BDW_ZX_41</v>
          </cell>
          <cell r="F8944" t="str">
            <v>回购交易详细信息</v>
          </cell>
          <cell r="G8944" t="str">
            <v>&lt;&lt;&lt;&lt;&lt;字段详细信息&gt;&gt;&gt;&gt;&gt;</v>
          </cell>
          <cell r="H8944" t="str">
            <v>SEQNO</v>
          </cell>
        </row>
        <row r="8945">
          <cell r="E8945" t="str">
            <v>INV_PRODINFO</v>
          </cell>
          <cell r="F8945" t="str">
            <v>资产管理_产品基本信息表</v>
          </cell>
          <cell r="G8945" t="str">
            <v>&lt;&lt;&lt;&lt;&lt;字段详细信息&gt;&gt;&gt;&gt;&gt;</v>
          </cell>
          <cell r="H8945" t="str">
            <v>SEQID</v>
          </cell>
        </row>
        <row r="8946">
          <cell r="E8946" t="str">
            <v>SEC_TRADEOWNER</v>
          </cell>
          <cell r="F8946" t="str">
            <v>债券投资_交易主体</v>
          </cell>
          <cell r="G8946" t="str">
            <v>&lt;&lt;&lt;&lt;&lt;字段详细信息&gt;&gt;&gt;&gt;&gt;</v>
          </cell>
          <cell r="H8946" t="str">
            <v>SEQID</v>
          </cell>
        </row>
        <row r="8947">
          <cell r="E8947" t="str">
            <v>SYS_CPY_INFO_BANK_20230630</v>
          </cell>
          <cell r="F8947" t="str">
            <v>交易对手信息总行表</v>
          </cell>
          <cell r="G8947" t="str">
            <v>&lt;&lt;&lt;&lt;&lt;字段详细信息&gt;&gt;&gt;&gt;&gt;</v>
          </cell>
          <cell r="H8947" t="str">
            <v>ID,SEQNO</v>
          </cell>
        </row>
        <row r="8948">
          <cell r="E8948" t="str">
            <v>SYS_CPY_INFO_BANK_2023</v>
          </cell>
          <cell r="F8948" t="str">
            <v>交易对手信息总行表</v>
          </cell>
          <cell r="G8948" t="str">
            <v>&lt;&lt;&lt;&lt;&lt;字段详细信息&gt;&gt;&gt;&gt;&gt;</v>
          </cell>
          <cell r="H8948" t="str">
            <v>ID,SEQNO</v>
          </cell>
        </row>
        <row r="8949">
          <cell r="E8949" t="str">
            <v>SYS_ACCOUNT_DALIY_20230630</v>
          </cell>
          <cell r="F8949" t="str">
            <v>公共账户每日余额表</v>
          </cell>
          <cell r="G8949" t="str">
            <v>&lt;&lt;&lt;&lt;&lt;字段详细信息&gt;&gt;&gt;&gt;&gt;</v>
          </cell>
          <cell r="H8949" t="str">
            <v>DBID</v>
          </cell>
        </row>
        <row r="8950">
          <cell r="E8950" t="str">
            <v>INV_POSITION</v>
          </cell>
          <cell r="F8950" t="str">
            <v>持仓信息</v>
          </cell>
          <cell r="G8950" t="str">
            <v>&lt;&lt;&lt;&lt;&lt;字段详细信息&gt;&gt;&gt;&gt;&gt;</v>
          </cell>
          <cell r="H8950" t="str">
            <v>DBID</v>
          </cell>
        </row>
        <row r="8951">
          <cell r="E8951" t="str">
            <v>IRS_FAIRVALUE</v>
          </cell>
          <cell r="F8951" t="str">
            <v>利率互换公允价值变动主表</v>
          </cell>
          <cell r="G8951" t="str">
            <v>&lt;&lt;&lt;&lt;&lt;字段详细信息&gt;&gt;&gt;&gt;&gt;</v>
          </cell>
          <cell r="H8951" t="str">
            <v>DBID</v>
          </cell>
        </row>
        <row r="8952">
          <cell r="E8952" t="str">
            <v>IBL_REPAYREQ</v>
          </cell>
          <cell r="F8952" t="str">
            <v>还款付息申请表</v>
          </cell>
          <cell r="G8952" t="str">
            <v>&lt;&lt;&lt;&lt;&lt;字段详细信息&gt;&gt;&gt;&gt;&gt;</v>
          </cell>
          <cell r="H8952" t="str">
            <v>REQID</v>
          </cell>
        </row>
        <row r="8953">
          <cell r="E8953" t="str">
            <v>IND_PRINC_INTE_HAND</v>
          </cell>
          <cell r="F8953" t="str">
            <v>内部资金往来本息处理</v>
          </cell>
          <cell r="G8953" t="str">
            <v>&lt;&lt;&lt;&lt;&lt;字段详细信息&gt;&gt;&gt;&gt;&gt;</v>
          </cell>
          <cell r="H8953" t="str">
            <v>REQID</v>
          </cell>
        </row>
        <row r="8954">
          <cell r="E8954" t="str">
            <v>SEC_FIVECLASS_20210101_BDW_YZ_101</v>
          </cell>
          <cell r="F8954" t="str">
            <v>债券投资_五级分类信息表</v>
          </cell>
          <cell r="G8954" t="str">
            <v>&lt;&lt;&lt;&lt;&lt;字段详细信息&gt;&gt;&gt;&gt;&gt;</v>
          </cell>
          <cell r="H8954" t="str">
            <v>SEQNO</v>
          </cell>
        </row>
        <row r="8955">
          <cell r="E8955" t="str">
            <v>TGT_SECISSUE_20220427_BDW_ZX_04</v>
          </cell>
          <cell r="F8955" t="str">
            <v>债券发行信息</v>
          </cell>
          <cell r="G8955" t="str">
            <v>&lt;&lt;&lt;&lt;&lt;字段详细信息&gt;&gt;&gt;&gt;&gt;</v>
          </cell>
          <cell r="H8955" t="str">
            <v>SEQID</v>
          </cell>
        </row>
        <row r="8956">
          <cell r="E8956" t="str">
            <v>SEC_TRUSTREQ</v>
          </cell>
          <cell r="F8956" t="str">
            <v>委托申请</v>
          </cell>
          <cell r="G8956" t="str">
            <v>&lt;&lt;&lt;&lt;&lt;字段详细信息&gt;&gt;&gt;&gt;&gt;</v>
          </cell>
          <cell r="H8956" t="str">
            <v>REQID</v>
          </cell>
        </row>
        <row r="8957">
          <cell r="E8957" t="str">
            <v>DL_DEAL</v>
          </cell>
          <cell r="F8957" t="str">
            <v>同业拆借交易表</v>
          </cell>
          <cell r="G8957" t="str">
            <v>&lt;&lt;&lt;&lt;&lt;字段详细信息&gt;&gt;&gt;&gt;&gt;</v>
          </cell>
          <cell r="H8957" t="str">
            <v>REQID</v>
          </cell>
        </row>
        <row r="8958">
          <cell r="E8958" t="str">
            <v>SEC_FIVECLASS</v>
          </cell>
          <cell r="F8958" t="str">
            <v>债券投资_五级分类信息表</v>
          </cell>
          <cell r="G8958" t="str">
            <v>&lt;&lt;&lt;&lt;&lt;字段详细信息&gt;&gt;&gt;&gt;&gt;</v>
          </cell>
          <cell r="H8958" t="str">
            <v>SEQNO</v>
          </cell>
        </row>
        <row r="8959">
          <cell r="E8959" t="str">
            <v>SYS_CPYACCOUNTLIST</v>
          </cell>
          <cell r="F8959" t="str">
            <v>交易账户子表</v>
          </cell>
          <cell r="G8959" t="str">
            <v>&lt;&lt;&lt;&lt;&lt;字段详细信息&gt;&gt;&gt;&gt;&gt;</v>
          </cell>
          <cell r="H8959" t="str">
            <v>ID</v>
          </cell>
        </row>
        <row r="8960">
          <cell r="E8960" t="str">
            <v>SYS_FLOW_HIS_PROCESS</v>
          </cell>
          <cell r="F8960" t="str">
            <v>流程实例与业务表关联历史表</v>
          </cell>
          <cell r="G8960" t="str">
            <v>&lt;&lt;&lt;&lt;&lt;字段详细信息&gt;&gt;&gt;&gt;&gt;</v>
          </cell>
          <cell r="H8960" t="str">
            <v>DBID</v>
          </cell>
        </row>
        <row r="8961">
          <cell r="E8961" t="str">
            <v>SL_DUE</v>
          </cell>
          <cell r="F8961" t="str">
            <v>债券借贷_到期信息表</v>
          </cell>
          <cell r="G8961" t="str">
            <v>&lt;&lt;&lt;&lt;&lt;字段详细信息&gt;&gt;&gt;&gt;&gt;</v>
          </cell>
          <cell r="H8961" t="str">
            <v>SEQID</v>
          </cell>
        </row>
        <row r="8962">
          <cell r="E8962" t="str">
            <v>SEC_BUDTRANSFER</v>
          </cell>
          <cell r="F8962" t="str">
            <v>债券承分销_承销款划拨</v>
          </cell>
          <cell r="G8962" t="str">
            <v>&lt;&lt;&lt;&lt;&lt;字段详细信息&gt;&gt;&gt;&gt;&gt;</v>
          </cell>
          <cell r="H8962" t="str">
            <v>REQID</v>
          </cell>
        </row>
        <row r="8963">
          <cell r="E8963" t="str">
            <v>SYS_CPYACCOUNT</v>
          </cell>
          <cell r="F8963" t="str">
            <v>交易账户主表</v>
          </cell>
          <cell r="G8963" t="str">
            <v>&lt;&lt;&lt;&lt;&lt;字段详细信息&gt;&gt;&gt;&gt;&gt;</v>
          </cell>
          <cell r="H8963" t="str">
            <v>ID</v>
          </cell>
        </row>
        <row r="8964">
          <cell r="E8964" t="str">
            <v>FUND_INFO_20220720_BDW_FQS_16</v>
          </cell>
          <cell r="F8964" t="str">
            <v>货币基金基本信息</v>
          </cell>
          <cell r="G8964" t="str">
            <v>&lt;&lt;&lt;&lt;&lt;字段详细信息&gt;&gt;&gt;&gt;&gt;</v>
          </cell>
          <cell r="H8964" t="str">
            <v>SEQID</v>
          </cell>
        </row>
        <row r="8965">
          <cell r="E8965" t="str">
            <v>FUND_DETAIL</v>
          </cell>
          <cell r="F8965" t="str">
            <v>货币基金明细表</v>
          </cell>
          <cell r="G8965" t="str">
            <v>&lt;&lt;&lt;&lt;&lt;字段详细信息&gt;&gt;&gt;&gt;&gt;</v>
          </cell>
          <cell r="H8965" t="str">
            <v>SEQID</v>
          </cell>
        </row>
        <row r="8966">
          <cell r="E8966" t="str">
            <v>SYS_SUBYETICM_20230630</v>
          </cell>
          <cell r="F8966" t="str">
            <v>资金运营系统科目余额表(实时)</v>
          </cell>
          <cell r="G8966" t="str">
            <v>&lt;&lt;&lt;&lt;&lt;字段详细信息&gt;&gt;&gt;&gt;&gt;</v>
          </cell>
          <cell r="H8966" t="str">
            <v>DBID</v>
          </cell>
        </row>
        <row r="8967">
          <cell r="E8967" t="str">
            <v>DEP_ARRIVEWITHDRAW</v>
          </cell>
          <cell r="F8967" t="str">
            <v>#N/A</v>
          </cell>
          <cell r="G8967" t="str">
            <v>&lt;&lt;&lt;&lt;&lt;字段详细信息&gt;&gt;&gt;&gt;&gt;</v>
          </cell>
          <cell r="H8967" t="str">
            <v>REQID</v>
          </cell>
        </row>
        <row r="8968">
          <cell r="E8968" t="str">
            <v>ASSET_UNCANCEL</v>
          </cell>
          <cell r="F8968" t="str">
            <v>资产核销转回</v>
          </cell>
          <cell r="G8968" t="str">
            <v>&lt;&lt;&lt;&lt;&lt;字段详细信息&gt;&gt;&gt;&gt;&gt;</v>
          </cell>
          <cell r="H8968" t="str">
            <v>REQID</v>
          </cell>
        </row>
        <row r="8969">
          <cell r="E8969" t="str">
            <v>ASSET_CANCEL</v>
          </cell>
          <cell r="F8969" t="str">
            <v>资产核销</v>
          </cell>
          <cell r="G8969" t="str">
            <v>&lt;&lt;&lt;&lt;&lt;字段详细信息&gt;&gt;&gt;&gt;&gt;</v>
          </cell>
          <cell r="H8969" t="str">
            <v>REQID</v>
          </cell>
        </row>
        <row r="8970">
          <cell r="E8970" t="str">
            <v>FUND_CONVERT</v>
          </cell>
          <cell r="F8970" t="str">
            <v>货币基金转换</v>
          </cell>
          <cell r="G8970" t="str">
            <v>&lt;&lt;&lt;&lt;&lt;字段详细信息&gt;&gt;&gt;&gt;&gt;</v>
          </cell>
          <cell r="H8970" t="str">
            <v>REQID</v>
          </cell>
        </row>
        <row r="8971">
          <cell r="E8971" t="str">
            <v>FUND_POSITION</v>
          </cell>
          <cell r="F8971" t="str">
            <v>货币基金持仓表</v>
          </cell>
          <cell r="G8971" t="str">
            <v>&lt;&lt;&lt;&lt;&lt;字段详细信息&gt;&gt;&gt;&gt;&gt;</v>
          </cell>
          <cell r="H8971" t="str">
            <v>SEQID</v>
          </cell>
        </row>
        <row r="8972">
          <cell r="E8972" t="str">
            <v>FUND_REDEEM</v>
          </cell>
          <cell r="F8972" t="str">
            <v>货币基金赎回</v>
          </cell>
          <cell r="G8972" t="str">
            <v>&lt;&lt;&lt;&lt;&lt;字段详细信息&gt;&gt;&gt;&gt;&gt;</v>
          </cell>
          <cell r="H8972" t="str">
            <v>REQID</v>
          </cell>
        </row>
        <row r="8973">
          <cell r="E8973" t="str">
            <v>FUND_REDEEM_DETAIL</v>
          </cell>
          <cell r="F8973" t="str">
            <v>货币基金赎回</v>
          </cell>
          <cell r="G8973" t="str">
            <v>&lt;&lt;&lt;&lt;&lt;字段详细信息&gt;&gt;&gt;&gt;&gt;</v>
          </cell>
          <cell r="H8973" t="str">
            <v>SEQID</v>
          </cell>
        </row>
        <row r="8974">
          <cell r="E8974" t="str">
            <v>FUND_CHGUNITS_DETAIL</v>
          </cell>
          <cell r="F8974" t="str">
            <v>货币基金份额调整明细</v>
          </cell>
          <cell r="G8974" t="str">
            <v>&lt;&lt;&lt;&lt;&lt;字段详细信息&gt;&gt;&gt;&gt;&gt;</v>
          </cell>
          <cell r="H8974" t="str">
            <v>SEQID</v>
          </cell>
        </row>
        <row r="8975">
          <cell r="E8975" t="str">
            <v>FUND_CHGUNITS</v>
          </cell>
          <cell r="F8975" t="str">
            <v>货币基金份额调整</v>
          </cell>
          <cell r="G8975" t="str">
            <v>&lt;&lt;&lt;&lt;&lt;字段详细信息&gt;&gt;&gt;&gt;&gt;</v>
          </cell>
          <cell r="H8975" t="str">
            <v>REQID</v>
          </cell>
        </row>
        <row r="8976">
          <cell r="E8976" t="str">
            <v>FUND_BONUS</v>
          </cell>
          <cell r="F8976" t="str">
            <v>货币基金分红</v>
          </cell>
          <cell r="G8976" t="str">
            <v>&lt;&lt;&lt;&lt;&lt;字段详细信息&gt;&gt;&gt;&gt;&gt;</v>
          </cell>
          <cell r="H8976" t="str">
            <v>REQID</v>
          </cell>
        </row>
        <row r="8977">
          <cell r="E8977" t="str">
            <v>FUND_REDEEM_REC</v>
          </cell>
          <cell r="F8977" t="str">
            <v>货币基金赎回-到账确认</v>
          </cell>
          <cell r="G8977" t="str">
            <v>&lt;&lt;&lt;&lt;&lt;字段详细信息&gt;&gt;&gt;&gt;&gt;</v>
          </cell>
          <cell r="H8977" t="str">
            <v>REQID</v>
          </cell>
        </row>
        <row r="8978">
          <cell r="E8978" t="str">
            <v>FUND_REDEEM_REC_DETAIL</v>
          </cell>
          <cell r="F8978" t="str">
            <v>货币基金赎回-到账确认</v>
          </cell>
          <cell r="G8978" t="str">
            <v>&lt;&lt;&lt;&lt;&lt;字段详细信息&gt;&gt;&gt;&gt;&gt;</v>
          </cell>
          <cell r="H8978" t="str">
            <v>SEQID</v>
          </cell>
        </row>
        <row r="8979">
          <cell r="E8979" t="str">
            <v>FUND_VALUATION</v>
          </cell>
          <cell r="F8979" t="str">
            <v>货币基金万份收益</v>
          </cell>
          <cell r="G8979" t="str">
            <v>&lt;&lt;&lt;&lt;&lt;字段详细信息&gt;&gt;&gt;&gt;&gt;</v>
          </cell>
          <cell r="H8979" t="str">
            <v>SEQID</v>
          </cell>
        </row>
        <row r="8980">
          <cell r="E8980" t="str">
            <v>FUND_BONUS_DETAIL</v>
          </cell>
          <cell r="F8980" t="str">
            <v>货币基金分红明细</v>
          </cell>
          <cell r="G8980" t="str">
            <v>&lt;&lt;&lt;&lt;&lt;字段详细信息&gt;&gt;&gt;&gt;&gt;</v>
          </cell>
          <cell r="H8980" t="str">
            <v>SEQID</v>
          </cell>
        </row>
        <row r="8981">
          <cell r="E8981" t="str">
            <v>FUND_BONUSTYPEREG</v>
          </cell>
          <cell r="F8981" t="str">
            <v>货币基金分红类型登记</v>
          </cell>
          <cell r="G8981" t="str">
            <v>&lt;&lt;&lt;&lt;&lt;字段详细信息&gt;&gt;&gt;&gt;&gt;</v>
          </cell>
          <cell r="H8981" t="str">
            <v>SEQID</v>
          </cell>
        </row>
        <row r="8982">
          <cell r="E8982" t="str">
            <v>FUND_DETAIL_HIS</v>
          </cell>
          <cell r="F8982" t="str">
            <v>货币基金明细历史表</v>
          </cell>
          <cell r="G8982" t="str">
            <v>&lt;&lt;&lt;&lt;&lt;字段详细信息&gt;&gt;&gt;&gt;&gt;</v>
          </cell>
          <cell r="H8982" t="str">
            <v>SEQNO</v>
          </cell>
        </row>
        <row r="8983">
          <cell r="E8983" t="str">
            <v>IRS_FAIRVALUEDETAIL</v>
          </cell>
          <cell r="F8983" t="str">
            <v>利率互换公允价值变动明细表</v>
          </cell>
          <cell r="G8983" t="str">
            <v>&lt;&lt;&lt;&lt;&lt;字段详细信息&gt;&gt;&gt;&gt;&gt;</v>
          </cell>
          <cell r="H8983" t="str">
            <v>SEQNO</v>
          </cell>
        </row>
        <row r="8984">
          <cell r="E8984" t="str">
            <v>LDEP_DETAIL</v>
          </cell>
          <cell r="F8984" t="str">
            <v>不约定期限资金调剂交易明细表</v>
          </cell>
          <cell r="G8984" t="str">
            <v>&lt;&lt;&lt;&lt;&lt;字段详细信息&gt;&gt;&gt;&gt;&gt;</v>
          </cell>
          <cell r="H8984" t="str">
            <v>SEQNO</v>
          </cell>
        </row>
        <row r="8985">
          <cell r="E8985" t="str">
            <v>SEC_INNERDEAL</v>
          </cell>
          <cell r="F8985" t="str">
            <v>行内转让交易信息</v>
          </cell>
          <cell r="G8985" t="str">
            <v>&lt;&lt;&lt;&lt;&lt;字段详细信息&gt;&gt;&gt;&gt;&gt;</v>
          </cell>
          <cell r="H8985" t="str">
            <v>SEQID</v>
          </cell>
        </row>
        <row r="8986">
          <cell r="E8986" t="str">
            <v>SEC_INNEROWNER</v>
          </cell>
          <cell r="F8986" t="str">
            <v>债券投资_转让交易主体信息表</v>
          </cell>
          <cell r="G8986" t="str">
            <v>&lt;&lt;&lt;&lt;&lt;字段详细信息&gt;&gt;&gt;&gt;&gt;</v>
          </cell>
          <cell r="H8986" t="str">
            <v>REQNUM</v>
          </cell>
        </row>
        <row r="8987">
          <cell r="E8987" t="str">
            <v>FUND_INFO_SCHEDULE</v>
          </cell>
          <cell r="F8987" t="str">
            <v>货币基金基本信息-分红计划</v>
          </cell>
          <cell r="G8987" t="str">
            <v>&lt;&lt;&lt;&lt;&lt;字段详细信息&gt;&gt;&gt;&gt;&gt;</v>
          </cell>
          <cell r="H8987" t="str">
            <v>SEQID</v>
          </cell>
        </row>
        <row r="8988">
          <cell r="E8988" t="str">
            <v>FUND_COUNTDRAW</v>
          </cell>
          <cell r="F8988" t="str">
            <v>货币基金计提-主表</v>
          </cell>
          <cell r="G8988" t="str">
            <v>&lt;&lt;&lt;&lt;&lt;字段详细信息&gt;&gt;&gt;&gt;&gt;</v>
          </cell>
          <cell r="H8988" t="str">
            <v>SEQNO</v>
          </cell>
        </row>
        <row r="8989">
          <cell r="E8989" t="str">
            <v>FUND_COUNTDRAW_DETAIL</v>
          </cell>
          <cell r="F8989" t="str">
            <v>货币基金计提-明细表</v>
          </cell>
          <cell r="G8989" t="str">
            <v>&lt;&lt;&lt;&lt;&lt;字段详细信息&gt;&gt;&gt;&gt;&gt;</v>
          </cell>
          <cell r="H8989" t="str">
            <v>SEQID</v>
          </cell>
        </row>
        <row r="8990">
          <cell r="E8990" t="str">
            <v>IRS_DUE</v>
          </cell>
          <cell r="F8990" t="str">
            <v>利率互换收付息处理</v>
          </cell>
          <cell r="G8990" t="str">
            <v>&lt;&lt;&lt;&lt;&lt;字段详细信息&gt;&gt;&gt;&gt;&gt;</v>
          </cell>
          <cell r="H8990" t="str">
            <v>PAYID</v>
          </cell>
        </row>
        <row r="8991">
          <cell r="E8991" t="str">
            <v>IRS_COUNTDRAW</v>
          </cell>
          <cell r="F8991" t="str">
            <v>利率互换计提主表</v>
          </cell>
          <cell r="G8991" t="str">
            <v>&lt;&lt;&lt;&lt;&lt;字段详细信息&gt;&gt;&gt;&gt;&gt;</v>
          </cell>
          <cell r="H8991" t="str">
            <v>DBID</v>
          </cell>
        </row>
        <row r="8992">
          <cell r="E8992" t="str">
            <v>IRS_COUNTDRAW_DETAIL</v>
          </cell>
          <cell r="F8992" t="str">
            <v>利率互换计提明细表</v>
          </cell>
          <cell r="G8992" t="str">
            <v>&lt;&lt;&lt;&lt;&lt;字段详细信息&gt;&gt;&gt;&gt;&gt;</v>
          </cell>
          <cell r="H8992" t="str">
            <v>SEQID</v>
          </cell>
        </row>
        <row r="8993">
          <cell r="E8993" t="str">
            <v>IRS_DEAL</v>
          </cell>
          <cell r="F8993" t="str">
            <v>利率互换交易</v>
          </cell>
          <cell r="G8993" t="str">
            <v>&lt;&lt;&lt;&lt;&lt;字段详细信息&gt;&gt;&gt;&gt;&gt;</v>
          </cell>
          <cell r="H8993" t="str">
            <v>REQID</v>
          </cell>
        </row>
        <row r="8994">
          <cell r="E8994" t="str">
            <v>IRS_PAY_PLAN</v>
          </cell>
          <cell r="F8994" t="str">
            <v>利率互换付息计划</v>
          </cell>
          <cell r="G8994" t="str">
            <v>&lt;&lt;&lt;&lt;&lt;字段详细信息&gt;&gt;&gt;&gt;&gt;</v>
          </cell>
          <cell r="H8994" t="str">
            <v>DBID</v>
          </cell>
        </row>
        <row r="8995">
          <cell r="E8995" t="str">
            <v>IRS_RATERESET_PLAN</v>
          </cell>
          <cell r="F8995" t="str">
            <v>利率互换利率重置计划</v>
          </cell>
          <cell r="G8995" t="str">
            <v>&lt;&lt;&lt;&lt;&lt;字段详细信息&gt;&gt;&gt;&gt;&gt;</v>
          </cell>
          <cell r="H8995" t="str">
            <v>DBID</v>
          </cell>
        </row>
        <row r="8996">
          <cell r="E8996" t="str">
            <v>IRS_VALUATION</v>
          </cell>
          <cell r="F8996" t="str">
            <v>利率互换估值表</v>
          </cell>
          <cell r="G8996" t="str">
            <v>&lt;&lt;&lt;&lt;&lt;字段详细信息&gt;&gt;&gt;&gt;&gt;</v>
          </cell>
          <cell r="H8996" t="str">
            <v>DBID</v>
          </cell>
        </row>
        <row r="8997">
          <cell r="E8997" t="str">
            <v>IRS_DETAIL</v>
          </cell>
          <cell r="F8997" t="str">
            <v>利率互换交易明细表</v>
          </cell>
          <cell r="G8997" t="str">
            <v>&lt;&lt;&lt;&lt;&lt;字段详细信息&gt;&gt;&gt;&gt;&gt;</v>
          </cell>
          <cell r="H8997" t="str">
            <v>DBID</v>
          </cell>
        </row>
        <row r="8998">
          <cell r="E8998" t="str">
            <v>INV_DEAL</v>
          </cell>
          <cell r="F8998" t="str">
            <v>资产管理_投资交易</v>
          </cell>
          <cell r="G8998" t="str">
            <v>&lt;&lt;&lt;&lt;&lt;字段详细信息&gt;&gt;&gt;&gt;&gt;</v>
          </cell>
          <cell r="H8998" t="str">
            <v>SEQID</v>
          </cell>
        </row>
        <row r="8999">
          <cell r="E8999" t="str">
            <v>CSTP_SECREQ</v>
          </cell>
          <cell r="F8999" t="str">
            <v>外汇落地-债券交易申请表</v>
          </cell>
          <cell r="G8999" t="str">
            <v>&lt;&lt;&lt;&lt;&lt;字段详细信息&gt;&gt;&gt;&gt;&gt;</v>
          </cell>
          <cell r="H8999" t="str">
            <v>REQID</v>
          </cell>
        </row>
        <row r="9000">
          <cell r="E9000" t="str">
            <v>LDEP_DEAL</v>
          </cell>
          <cell r="F9000" t="str">
            <v>不约定期限资金调剂交易表</v>
          </cell>
          <cell r="G9000" t="str">
            <v>&lt;&lt;&lt;&lt;&lt;字段详细信息&gt;&gt;&gt;&gt;&gt;</v>
          </cell>
          <cell r="H9000" t="str">
            <v>REQID</v>
          </cell>
        </row>
        <row r="9001">
          <cell r="E9001" t="str">
            <v>SPPI_BUSIMODE</v>
          </cell>
          <cell r="F9001" t="str">
            <v>SPPI测试业务模式表</v>
          </cell>
          <cell r="G9001" t="str">
            <v>&lt;&lt;&lt;&lt;&lt;字段详细信息&gt;&gt;&gt;&gt;&gt;</v>
          </cell>
          <cell r="H9001" t="str">
            <v>SEQID</v>
          </cell>
        </row>
        <row r="9002">
          <cell r="E9002" t="str">
            <v>TGT_SECINFO_20230630</v>
          </cell>
          <cell r="F9002" t="str">
            <v>正常通过OPICS导入，也可手工输</v>
          </cell>
          <cell r="G9002" t="str">
            <v>&lt;&lt;&lt;&lt;&lt;字段详细信息&gt;&gt;&gt;&gt;&gt;</v>
          </cell>
          <cell r="H9002" t="str">
            <v>SEQNO,SECID</v>
          </cell>
        </row>
        <row r="9003">
          <cell r="E9003" t="str">
            <v>INV_PRODINFO_20230630</v>
          </cell>
          <cell r="F9003" t="str">
            <v>资产管理_产品基本信息表</v>
          </cell>
          <cell r="G9003" t="str">
            <v>&lt;&lt;&lt;&lt;&lt;字段详细信息&gt;&gt;&gt;&gt;&gt;</v>
          </cell>
          <cell r="H9003" t="str">
            <v>SEQID</v>
          </cell>
        </row>
        <row r="9004">
          <cell r="E9004" t="str">
            <v>INV_ASSETMNGPLAN_20230630</v>
          </cell>
          <cell r="F9004" t="str">
            <v>资产管理_资产管理计划基本信息</v>
          </cell>
          <cell r="G9004" t="str">
            <v>&lt;&lt;&lt;&lt;&lt;字段详细信息&gt;&gt;&gt;&gt;&gt;</v>
          </cell>
          <cell r="H9004" t="str">
            <v>SEQID</v>
          </cell>
        </row>
        <row r="9005">
          <cell r="E9005" t="str">
            <v>TGT_SECISSUE_20230630</v>
          </cell>
          <cell r="F9005" t="str">
            <v>债券发行信息</v>
          </cell>
          <cell r="G9005" t="str">
            <v>&lt;&lt;&lt;&lt;&lt;字段详细信息&gt;&gt;&gt;&gt;&gt;</v>
          </cell>
          <cell r="H9005" t="str">
            <v>SEQID</v>
          </cell>
        </row>
        <row r="9006">
          <cell r="E9006" t="str">
            <v>STTC_DATADICT_20230630</v>
          </cell>
          <cell r="F9006" t="str">
            <v>公共_静态参数对照表</v>
          </cell>
          <cell r="G9006" t="str">
            <v>&lt;&lt;&lt;&lt;&lt;字段详细信息&gt;&gt;&gt;&gt;&gt;</v>
          </cell>
          <cell r="H9006" t="str">
            <v>SEQNO</v>
          </cell>
        </row>
        <row r="9007">
          <cell r="E9007" t="str">
            <v>INV_BONUS</v>
          </cell>
          <cell r="F9007" t="str">
            <v>其他投资-红利再投</v>
          </cell>
          <cell r="G9007" t="str">
            <v>&lt;&lt;&lt;&lt;&lt;字段详细信息&gt;&gt;&gt;&gt;&gt;</v>
          </cell>
          <cell r="H9007" t="str">
            <v>REQID</v>
          </cell>
        </row>
        <row r="9008">
          <cell r="E9008" t="str">
            <v>FUND_UNDERASSET</v>
          </cell>
          <cell r="F9008" t="str">
            <v>货币基金底层资产表</v>
          </cell>
          <cell r="G9008" t="str">
            <v>&lt;&lt;&lt;&lt;&lt;字段详细信息&gt;&gt;&gt;&gt;&gt;</v>
          </cell>
          <cell r="H9008" t="str">
            <v>DBID</v>
          </cell>
        </row>
        <row r="9009">
          <cell r="E9009" t="str">
            <v>FUND_CAPITAL_METHODS</v>
          </cell>
          <cell r="F9009" t="str">
            <v>基金计量方法表</v>
          </cell>
          <cell r="G9009" t="str">
            <v>&lt;&lt;&lt;&lt;&lt;字段详细信息&gt;&gt;&gt;&gt;&gt;</v>
          </cell>
          <cell r="H9009" t="str">
            <v>DBID</v>
          </cell>
        </row>
        <row r="9010">
          <cell r="E9010" t="str">
            <v>SYS_FLOW_PROCESS</v>
          </cell>
          <cell r="F9010" t="str">
            <v>流程实例与业务表关联表</v>
          </cell>
          <cell r="G9010" t="str">
            <v>&lt;&lt;&lt;&lt;&lt;字段详细信息&gt;&gt;&gt;&gt;&gt;</v>
          </cell>
          <cell r="H9010" t="str">
            <v>DBID</v>
          </cell>
        </row>
        <row r="9011">
          <cell r="E9011" t="str">
            <v>PB_REPLACE</v>
          </cell>
          <cell r="F9011" t="str">
            <v>人行借款/再贷款置换主表</v>
          </cell>
          <cell r="G9011" t="str">
            <v>&lt;&lt;&lt;&lt;&lt;字段详细信息&gt;&gt;&gt;&gt;&gt;</v>
          </cell>
          <cell r="H9011" t="str">
            <v>REQID</v>
          </cell>
        </row>
        <row r="9012">
          <cell r="E9012" t="str">
            <v>PB_REPLACE_DETAIL</v>
          </cell>
          <cell r="F9012" t="str">
            <v>人行借款/再贷款置换子表</v>
          </cell>
          <cell r="G9012" t="str">
            <v>&lt;&lt;&lt;&lt;&lt;字段详细信息&gt;&gt;&gt;&gt;&gt;</v>
          </cell>
          <cell r="H9012" t="str">
            <v>SEQNO</v>
          </cell>
        </row>
        <row r="9013">
          <cell r="E9013" t="str">
            <v>TGT_SECISSUE</v>
          </cell>
          <cell r="F9013" t="str">
            <v>债券发行信息</v>
          </cell>
          <cell r="G9013" t="str">
            <v>&lt;&lt;&lt;&lt;&lt;字段详细信息&gt;&gt;&gt;&gt;&gt;</v>
          </cell>
          <cell r="H9013" t="str">
            <v>SEQID</v>
          </cell>
        </row>
        <row r="9014">
          <cell r="E9014" t="str">
            <v>SYS_CPY_INFO_BANK</v>
          </cell>
          <cell r="F9014" t="str">
            <v>交易对手信息总行表</v>
          </cell>
          <cell r="G9014" t="str">
            <v>&lt;&lt;&lt;&lt;&lt;字段详细信息&gt;&gt;&gt;&gt;&gt;</v>
          </cell>
          <cell r="H9014" t="str">
            <v>ID,SEQNO</v>
          </cell>
        </row>
        <row r="9015">
          <cell r="E9015" t="str">
            <v>INV_AT_REPAY_SCHEDULE</v>
          </cell>
          <cell r="F9015" t="str">
            <v>其他投资-还本付息计划</v>
          </cell>
          <cell r="G9015" t="str">
            <v>&lt;&lt;&lt;&lt;&lt;字段详细信息&gt;&gt;&gt;&gt;&gt;</v>
          </cell>
          <cell r="H9015" t="str">
            <v>DBID</v>
          </cell>
        </row>
        <row r="9016">
          <cell r="E9016" t="str">
            <v>INV_AT_SCHEDULE</v>
          </cell>
          <cell r="F9016" t="str">
            <v>其他投资-付息计划表</v>
          </cell>
          <cell r="G9016" t="str">
            <v>&lt;&lt;&lt;&lt;&lt;字段详细信息&gt;&gt;&gt;&gt;&gt;</v>
          </cell>
          <cell r="H9016" t="str">
            <v>DBID</v>
          </cell>
        </row>
        <row r="9017">
          <cell r="E9017" t="str">
            <v>INV_ASSET_HIS</v>
          </cell>
          <cell r="F9017" t="str">
            <v>同业投资基础资产历史表</v>
          </cell>
          <cell r="G9017" t="str">
            <v>&lt;&lt;&lt;&lt;&lt;字段详细信息&gt;&gt;&gt;&gt;&gt;</v>
          </cell>
          <cell r="H9017" t="str">
            <v>DBID</v>
          </cell>
        </row>
        <row r="9018">
          <cell r="E9018" t="str">
            <v>IBL_REQ</v>
          </cell>
          <cell r="F9018" t="str">
            <v>系统内借款申请</v>
          </cell>
          <cell r="G9018" t="str">
            <v>&lt;&lt;&lt;&lt;&lt;字段详细信息&gt;&gt;&gt;&gt;&gt;</v>
          </cell>
          <cell r="H9018" t="str">
            <v>BRWID</v>
          </cell>
        </row>
        <row r="9019">
          <cell r="E9019" t="str">
            <v>IBL_DURATION_DEAL</v>
          </cell>
          <cell r="F9019" t="str">
            <v>系统内调剂存续期交易表</v>
          </cell>
          <cell r="G9019" t="str">
            <v>&lt;&lt;&lt;&lt;&lt;字段详细信息&gt;&gt;&gt;&gt;&gt;</v>
          </cell>
          <cell r="H9019" t="str">
            <v>REQID</v>
          </cell>
        </row>
        <row r="9020">
          <cell r="E9020" t="str">
            <v>IBL_BALANCE_DALIY</v>
          </cell>
          <cell r="F9020" t="str">
            <v>系统内调剂每日余额表</v>
          </cell>
          <cell r="G9020" t="str">
            <v>&lt;&lt;&lt;&lt;&lt;字段详细信息&gt;&gt;&gt;&gt;&gt;</v>
          </cell>
          <cell r="H9020" t="str">
            <v>DBID</v>
          </cell>
        </row>
        <row r="9021">
          <cell r="E9021" t="str">
            <v>SEC_FUND_BONUS</v>
          </cell>
          <cell r="F9021" t="str">
            <v>债券基金分红主表</v>
          </cell>
          <cell r="G9021" t="str">
            <v>&lt;&lt;&lt;&lt;&lt;字段详细信息&gt;&gt;&gt;&gt;&gt;</v>
          </cell>
          <cell r="H9021" t="str">
            <v>REQID</v>
          </cell>
        </row>
        <row r="9022">
          <cell r="E9022" t="str">
            <v>SEC_FUND_BONUS_DETAIL</v>
          </cell>
          <cell r="F9022" t="str">
            <v>债券基金分红明细</v>
          </cell>
          <cell r="G9022" t="str">
            <v>&lt;&lt;&lt;&lt;&lt;字段详细信息&gt;&gt;&gt;&gt;&gt;</v>
          </cell>
          <cell r="H9022" t="str">
            <v>SEQID</v>
          </cell>
        </row>
        <row r="9023">
          <cell r="E9023" t="str">
            <v>SEC_FUND_CHGUNITS</v>
          </cell>
          <cell r="F9023" t="str">
            <v>净值/份额维护表</v>
          </cell>
          <cell r="G9023" t="str">
            <v>&lt;&lt;&lt;&lt;&lt;字段详细信息&gt;&gt;&gt;&gt;&gt;</v>
          </cell>
          <cell r="H9023" t="str">
            <v>REQID</v>
          </cell>
        </row>
        <row r="9024">
          <cell r="E9024" t="str">
            <v>SEC_FUND_DEAL</v>
          </cell>
          <cell r="F9024" t="str">
            <v>债券基金申购表</v>
          </cell>
          <cell r="G9024" t="str">
            <v>&lt;&lt;&lt;&lt;&lt;字段详细信息&gt;&gt;&gt;&gt;&gt;</v>
          </cell>
          <cell r="H9024" t="str">
            <v>REQID</v>
          </cell>
        </row>
        <row r="9025">
          <cell r="E9025" t="str">
            <v>SEC_FUND_FVALUE</v>
          </cell>
          <cell r="F9025" t="str">
            <v>债券基金净值表</v>
          </cell>
          <cell r="G9025" t="str">
            <v>&lt;&lt;&lt;&lt;&lt;字段详细信息&gt;&gt;&gt;&gt;&gt;</v>
          </cell>
          <cell r="H9025" t="str">
            <v>SEQNO</v>
          </cell>
        </row>
        <row r="9026">
          <cell r="E9026" t="str">
            <v>SEC_FUND_POSITION</v>
          </cell>
          <cell r="F9026" t="str">
            <v>债券基金持仓变动表</v>
          </cell>
          <cell r="G9026" t="str">
            <v>&lt;&lt;&lt;&lt;&lt;字段详细信息&gt;&gt;&gt;&gt;&gt;</v>
          </cell>
          <cell r="H9026" t="str">
            <v>SEQID</v>
          </cell>
        </row>
        <row r="9027">
          <cell r="E9027" t="str">
            <v>SEC_FUND_REDEEM</v>
          </cell>
          <cell r="F9027" t="str">
            <v>债券基金赎回</v>
          </cell>
          <cell r="G9027" t="str">
            <v>&lt;&lt;&lt;&lt;&lt;字段详细信息&gt;&gt;&gt;&gt;&gt;</v>
          </cell>
          <cell r="H9027" t="str">
            <v>REQID</v>
          </cell>
        </row>
        <row r="9028">
          <cell r="E9028" t="str">
            <v>SEC_FUND_REDEEM_DETAIL</v>
          </cell>
          <cell r="F9028" t="str">
            <v>债券基金赎回明细</v>
          </cell>
          <cell r="G9028" t="str">
            <v>&lt;&lt;&lt;&lt;&lt;字段详细信息&gt;&gt;&gt;&gt;&gt;</v>
          </cell>
          <cell r="H9028" t="str">
            <v>SEQID</v>
          </cell>
        </row>
        <row r="9029">
          <cell r="E9029" t="str">
            <v>SEC_FUND_REDEEM_REC</v>
          </cell>
          <cell r="F9029" t="str">
            <v>债券基金赎回到账确认表</v>
          </cell>
          <cell r="G9029" t="str">
            <v>&lt;&lt;&lt;&lt;&lt;字段详细信息&gt;&gt;&gt;&gt;&gt;</v>
          </cell>
          <cell r="H9029" t="str">
            <v>REQID</v>
          </cell>
        </row>
        <row r="9030">
          <cell r="E9030" t="str">
            <v>SEC_FUND_REDEEM_REC_DETAIL</v>
          </cell>
          <cell r="F9030" t="str">
            <v>债券基金赎回明细</v>
          </cell>
          <cell r="G9030" t="str">
            <v>&lt;&lt;&lt;&lt;&lt;字段详细信息&gt;&gt;&gt;&gt;&gt;</v>
          </cell>
          <cell r="H9030" t="str">
            <v>SEQID</v>
          </cell>
        </row>
        <row r="9031">
          <cell r="E9031" t="str">
            <v>SEC_FUND_UNDERASSET_HIS</v>
          </cell>
          <cell r="F9031" t="str">
            <v>债券基金底层资产历史表</v>
          </cell>
          <cell r="G9031" t="str">
            <v>&lt;&lt;&lt;&lt;&lt;字段详细信息&gt;&gt;&gt;&gt;&gt;</v>
          </cell>
          <cell r="H9031" t="str">
            <v>DBID</v>
          </cell>
        </row>
        <row r="9032">
          <cell r="E9032" t="str">
            <v>SECF_FAIRVALUE</v>
          </cell>
          <cell r="F9032" t="str">
            <v>债券基金公允价值变动主表</v>
          </cell>
          <cell r="G9032" t="str">
            <v>&lt;&lt;&lt;&lt;&lt;字段详细信息&gt;&gt;&gt;&gt;&gt;</v>
          </cell>
          <cell r="H9032" t="str">
            <v>SEQID</v>
          </cell>
        </row>
        <row r="9033">
          <cell r="E9033" t="str">
            <v>SECF_FAIRVALUEDETAIL</v>
          </cell>
          <cell r="F9033" t="str">
            <v>债券基金公允价值变动明细表</v>
          </cell>
          <cell r="G9033" t="str">
            <v>&lt;&lt;&lt;&lt;&lt;字段详细信息&gt;&gt;&gt;&gt;&gt;</v>
          </cell>
          <cell r="H9033" t="str">
            <v>SEQNO</v>
          </cell>
        </row>
        <row r="9034">
          <cell r="E9034" t="str">
            <v>ASSET_CANCEL_DETAIL</v>
          </cell>
          <cell r="F9034" t="str">
            <v>资产核销明细表</v>
          </cell>
          <cell r="G9034" t="str">
            <v>&lt;&lt;&lt;&lt;&lt;字段详细信息&gt;&gt;&gt;&gt;&gt;</v>
          </cell>
          <cell r="H9034" t="str">
            <v>SEQID</v>
          </cell>
        </row>
        <row r="9035">
          <cell r="E9035" t="str">
            <v>ASSET_UNCANCEL_DETAIL</v>
          </cell>
          <cell r="F9035" t="str">
            <v>资产核销转回明细表</v>
          </cell>
          <cell r="G9035" t="str">
            <v>&lt;&lt;&lt;&lt;&lt;字段详细信息&gt;&gt;&gt;&gt;&gt;</v>
          </cell>
          <cell r="H9035" t="str">
            <v>SEQID</v>
          </cell>
        </row>
        <row r="9036">
          <cell r="E9036" t="str">
            <v>REPO_DEAL</v>
          </cell>
          <cell r="F9036" t="str">
            <v>回购交易详细信息</v>
          </cell>
          <cell r="G9036" t="str">
            <v>&lt;&lt;&lt;&lt;&lt;字段详细信息&gt;&gt;&gt;&gt;&gt;</v>
          </cell>
          <cell r="H9036" t="str">
            <v>SEQNO</v>
          </cell>
        </row>
        <row r="9037">
          <cell r="E9037" t="str">
            <v>EXB_REPO_DEAL</v>
          </cell>
          <cell r="F9037" t="str">
            <v>交易所债券回购交易表</v>
          </cell>
          <cell r="G9037" t="str">
            <v>&lt;&lt;&lt;&lt;&lt;字段详细信息&gt;&gt;&gt;&gt;&gt;</v>
          </cell>
          <cell r="H9037" t="str">
            <v>REQID</v>
          </cell>
        </row>
        <row r="9038">
          <cell r="E9038" t="str">
            <v>EXB_REPO_COUNTDRAW</v>
          </cell>
          <cell r="F9038" t="str">
            <v>交易所债券回购计提主表</v>
          </cell>
          <cell r="G9038" t="str">
            <v>&lt;&lt;&lt;&lt;&lt;字段详细信息&gt;&gt;&gt;&gt;&gt;</v>
          </cell>
          <cell r="H9038" t="str">
            <v>SEQNO</v>
          </cell>
        </row>
        <row r="9039">
          <cell r="E9039" t="str">
            <v>EXB_REPO_COUNTDRAW_DETAIL</v>
          </cell>
          <cell r="F9039" t="str">
            <v>交易所债券回购计提子表</v>
          </cell>
          <cell r="G9039" t="str">
            <v>&lt;&lt;&lt;&lt;&lt;字段详细信息&gt;&gt;&gt;&gt;&gt;</v>
          </cell>
          <cell r="H9039" t="str">
            <v>SEQNO</v>
          </cell>
        </row>
        <row r="9040">
          <cell r="E9040" t="str">
            <v>INV_ASSET</v>
          </cell>
          <cell r="F9040" t="str">
            <v>其他投资基础资产表</v>
          </cell>
          <cell r="G9040" t="str">
            <v>&lt;&lt;&lt;&lt;&lt;字段详细信息&gt;&gt;&gt;&gt;&gt;</v>
          </cell>
          <cell r="H9040" t="str">
            <v>DBID</v>
          </cell>
        </row>
        <row r="9041">
          <cell r="E9041" t="str">
            <v>DC_CURALLOT</v>
          </cell>
          <cell r="F9041" t="str">
            <v>存放同业_活期调拨</v>
          </cell>
          <cell r="G9041" t="str">
            <v>&lt;&lt;&lt;&lt;&lt;字段详细信息&gt;&gt;&gt;&gt;&gt;</v>
          </cell>
          <cell r="H9041" t="str">
            <v>REQID</v>
          </cell>
        </row>
        <row r="9042">
          <cell r="E9042" t="str">
            <v>INV_COUNTDRAW_DETAIL</v>
          </cell>
          <cell r="F9042" t="str">
            <v>其他投资计提明细表</v>
          </cell>
          <cell r="G9042" t="str">
            <v>&lt;&lt;&lt;&lt;&lt;字段详细信息&gt;&gt;&gt;&gt;&gt;</v>
          </cell>
          <cell r="H9042" t="str">
            <v>DBID</v>
          </cell>
        </row>
        <row r="9043">
          <cell r="E9043" t="str">
            <v>REPO_INTAMT_COUNTDRAW</v>
          </cell>
          <cell r="F9043" t="str">
            <v>回购计提利润测算表</v>
          </cell>
          <cell r="G9043" t="str">
            <v>&lt;&lt;&lt;&lt;&lt;字段详细信息&gt;&gt;&gt;&gt;&gt;</v>
          </cell>
          <cell r="H9043" t="str">
            <v>DBID</v>
          </cell>
        </row>
        <row r="9044">
          <cell r="E9044" t="str">
            <v>PB_LOAN_TRAN_LIXI</v>
          </cell>
          <cell r="F9044" t="str">
            <v>人行借款/再贷款汇划（利息）</v>
          </cell>
          <cell r="G9044" t="str">
            <v>&lt;&lt;&lt;&lt;&lt;字段详细信息&gt;&gt;&gt;&gt;&gt;</v>
          </cell>
          <cell r="H9044" t="str">
            <v>REQID</v>
          </cell>
        </row>
        <row r="9045">
          <cell r="E9045" t="str">
            <v>DC_COUNTDRAW_DETAIL</v>
          </cell>
          <cell r="F9045" t="str">
            <v>存放同业_计提详细信息表</v>
          </cell>
          <cell r="G9045" t="str">
            <v>&lt;&lt;&lt;&lt;&lt;字段详细信息&gt;&gt;&gt;&gt;&gt;</v>
          </cell>
          <cell r="H9045" t="str">
            <v>SEQNO</v>
          </cell>
        </row>
        <row r="9046">
          <cell r="E9046" t="str">
            <v>DC_COUNTDRAW</v>
          </cell>
          <cell r="F9046" t="str">
            <v>存放同业_计提汇总信息表</v>
          </cell>
          <cell r="G9046" t="str">
            <v>&lt;&lt;&lt;&lt;&lt;字段详细信息&gt;&gt;&gt;&gt;&gt;</v>
          </cell>
          <cell r="H9046" t="str">
            <v>SEQNO</v>
          </cell>
        </row>
        <row r="9047">
          <cell r="E9047" t="str">
            <v>DC_CURCOUNTDRAW</v>
          </cell>
          <cell r="F9047" t="str">
            <v>存放同业_活期计提汇总信息表</v>
          </cell>
          <cell r="G9047" t="str">
            <v>&lt;&lt;&lt;&lt;&lt;字段详细信息&gt;&gt;&gt;&gt;&gt;</v>
          </cell>
          <cell r="H9047" t="str">
            <v>SEQNO</v>
          </cell>
        </row>
        <row r="9048">
          <cell r="E9048" t="str">
            <v>DEP_QUOTE_DETAIL</v>
          </cell>
          <cell r="F9048" t="str">
            <v>报价明细表</v>
          </cell>
          <cell r="G9048" t="str">
            <v>&lt;&lt;&lt;&lt;&lt;字段详细信息&gt;&gt;&gt;&gt;&gt;</v>
          </cell>
          <cell r="H9048" t="str">
            <v>SEQID</v>
          </cell>
        </row>
        <row r="9049">
          <cell r="E9049" t="str">
            <v>DEP_CURRENT_INTEREST</v>
          </cell>
          <cell r="F9049" t="str">
            <v>活期结息表</v>
          </cell>
          <cell r="G9049" t="str">
            <v>&lt;&lt;&lt;&lt;&lt;字段详细信息&gt;&gt;&gt;&gt;&gt;</v>
          </cell>
          <cell r="H9049" t="str">
            <v>SEQNO</v>
          </cell>
        </row>
        <row r="9050">
          <cell r="E9050" t="str">
            <v>DC_CURCOUNTDRAW_DETAIL</v>
          </cell>
          <cell r="F9050" t="str">
            <v>存放同业_活期计提详细信息表</v>
          </cell>
          <cell r="G9050" t="str">
            <v>&lt;&lt;&lt;&lt;&lt;字段详细信息&gt;&gt;&gt;&gt;&gt;</v>
          </cell>
          <cell r="H9050" t="str">
            <v>SEQNO</v>
          </cell>
        </row>
        <row r="9051">
          <cell r="E9051" t="str">
            <v>DEP_ADVANCEWITHDRAW</v>
          </cell>
          <cell r="F9051" t="str">
            <v>约期存放提前支取信息表</v>
          </cell>
          <cell r="G9051" t="str">
            <v>&lt;&lt;&lt;&lt;&lt;字段详细信息&gt;&gt;&gt;&gt;&gt;</v>
          </cell>
          <cell r="H9051" t="str">
            <v>REQID</v>
          </cell>
        </row>
        <row r="9052">
          <cell r="E9052" t="str">
            <v>DEP_TEMPORARYWITHDRAW</v>
          </cell>
          <cell r="F9052" t="str">
            <v>约期存放临时支取信息表</v>
          </cell>
          <cell r="G9052" t="str">
            <v>&lt;&lt;&lt;&lt;&lt;字段详细信息&gt;&gt;&gt;&gt;&gt;</v>
          </cell>
          <cell r="H9052" t="str">
            <v>SEQNO</v>
          </cell>
        </row>
        <row r="9053">
          <cell r="E9053" t="str">
            <v>DL_COUNTDRAW_DETAIL</v>
          </cell>
          <cell r="F9053" t="str">
            <v>同业拆借_计提详细信息表</v>
          </cell>
          <cell r="G9053" t="str">
            <v>&lt;&lt;&lt;&lt;&lt;字段详细信息&gt;&gt;&gt;&gt;&gt;</v>
          </cell>
          <cell r="H9053" t="str">
            <v>SEQNO</v>
          </cell>
        </row>
        <row r="9054">
          <cell r="E9054" t="str">
            <v>INV_FAIRVALUEDETAIL</v>
          </cell>
          <cell r="F9054" t="str">
            <v>其他投资_公允价值变动明细表</v>
          </cell>
          <cell r="G9054" t="str">
            <v>&lt;&lt;&lt;&lt;&lt;字段详细信息&gt;&gt;&gt;&gt;&gt;</v>
          </cell>
          <cell r="H9054" t="str">
            <v>SEQNO</v>
          </cell>
        </row>
        <row r="9055">
          <cell r="E9055" t="str">
            <v>ISSUEB_COUNTDRAW_DETAIL</v>
          </cell>
          <cell r="F9055" t="str">
            <v>发行同业存单_计提摊销明细表</v>
          </cell>
          <cell r="G9055" t="str">
            <v>&lt;&lt;&lt;&lt;&lt;字段详细信息&gt;&gt;&gt;&gt;&gt;</v>
          </cell>
          <cell r="H9055" t="str">
            <v>SEQNO</v>
          </cell>
        </row>
        <row r="9056">
          <cell r="E9056" t="str">
            <v>PB_COUNTDRAW_DETAIL</v>
          </cell>
          <cell r="F9056" t="str">
            <v>人行借款/再贷款计提明细</v>
          </cell>
          <cell r="G9056" t="str">
            <v>&lt;&lt;&lt;&lt;&lt;字段详细信息&gt;&gt;&gt;&gt;&gt;</v>
          </cell>
          <cell r="H9056" t="str">
            <v>DBID</v>
          </cell>
        </row>
        <row r="9057">
          <cell r="E9057" t="str">
            <v>DEP_COUNTDRAW_DETAIL</v>
          </cell>
          <cell r="F9057" t="str">
            <v>约期存放计提明细</v>
          </cell>
          <cell r="G9057" t="str">
            <v>&lt;&lt;&lt;&lt;&lt;字段详细信息&gt;&gt;&gt;&gt;&gt;</v>
          </cell>
          <cell r="H9057" t="str">
            <v>SEQNO</v>
          </cell>
        </row>
        <row r="9058">
          <cell r="E9058" t="str">
            <v>DB_COUNTDRAW</v>
          </cell>
          <cell r="F9058" t="str">
            <v>同业借款_计提汇总信息表</v>
          </cell>
          <cell r="G9058" t="str">
            <v>&lt;&lt;&lt;&lt;&lt;字段详细信息&gt;&gt;&gt;&gt;&gt;</v>
          </cell>
          <cell r="H9058" t="str">
            <v>SEQNO</v>
          </cell>
        </row>
        <row r="9059">
          <cell r="E9059" t="str">
            <v>DEP_REGULAR_INTEREST_DETAIL</v>
          </cell>
          <cell r="F9059" t="str">
            <v>约期存放定期结息明细表</v>
          </cell>
          <cell r="G9059" t="str">
            <v>&lt;&lt;&lt;&lt;&lt;字段详细信息&gt;&gt;&gt;&gt;&gt;</v>
          </cell>
          <cell r="H9059" t="str">
            <v>SEQNO</v>
          </cell>
        </row>
        <row r="9060">
          <cell r="E9060" t="str">
            <v>FUND_INFO</v>
          </cell>
          <cell r="F9060" t="str">
            <v>货币基金基本信息</v>
          </cell>
          <cell r="G9060" t="str">
            <v>&lt;&lt;&lt;&lt;&lt;字段详细信息&gt;&gt;&gt;&gt;&gt;</v>
          </cell>
          <cell r="H9060" t="str">
            <v>SEQID</v>
          </cell>
        </row>
        <row r="9061">
          <cell r="E9061" t="str">
            <v>FUND_DEAL</v>
          </cell>
          <cell r="F9061" t="str">
            <v>货币基金申购</v>
          </cell>
          <cell r="G9061" t="str">
            <v>&lt;&lt;&lt;&lt;&lt;字段详细信息&gt;&gt;&gt;&gt;&gt;</v>
          </cell>
          <cell r="H9061" t="str">
            <v>REQID</v>
          </cell>
        </row>
        <row r="9062">
          <cell r="E9062" t="str">
            <v>SEC_POSITION_DETAIL</v>
          </cell>
          <cell r="F9062" t="str">
            <v>债券持仓发生明细表</v>
          </cell>
          <cell r="G9062" t="str">
            <v>&lt;&lt;&lt;&lt;&lt;字段详细信息&gt;&gt;&gt;&gt;&gt;</v>
          </cell>
          <cell r="H9062" t="str">
            <v>SEQNO</v>
          </cell>
        </row>
        <row r="9063">
          <cell r="E9063" t="str">
            <v>TFL_SDETAIL</v>
          </cell>
          <cell r="F9063" t="str">
            <v>交易性金融负债-最新明细表</v>
          </cell>
          <cell r="G9063" t="str">
            <v>&lt;&lt;&lt;&lt;&lt;字段详细信息&gt;&gt;&gt;&gt;&gt;</v>
          </cell>
          <cell r="H9063" t="str">
            <v>SEQID</v>
          </cell>
        </row>
        <row r="9064">
          <cell r="E9064" t="str">
            <v>INV_COUNTDRAW</v>
          </cell>
          <cell r="F9064" t="str">
            <v>其他投资计提主表</v>
          </cell>
          <cell r="G9064" t="str">
            <v>&lt;&lt;&lt;&lt;&lt;字段详细信息&gt;&gt;&gt;&gt;&gt;</v>
          </cell>
          <cell r="H9064" t="str">
            <v>DBID</v>
          </cell>
        </row>
        <row r="9065">
          <cell r="E9065" t="str">
            <v>STTC_DATADICT</v>
          </cell>
          <cell r="F9065" t="str">
            <v>公共_静态参数对照表</v>
          </cell>
          <cell r="G9065" t="str">
            <v>&lt;&lt;&lt;&lt;&lt;字段详细信息&gt;&gt;&gt;&gt;&gt;</v>
          </cell>
          <cell r="H9065" t="str">
            <v>SEQNO</v>
          </cell>
        </row>
        <row r="9066">
          <cell r="E9066" t="str">
            <v>SYS_CREDIT</v>
          </cell>
          <cell r="F9066" t="str">
            <v>统一授信主表</v>
          </cell>
          <cell r="G9066" t="str">
            <v>&lt;&lt;&lt;&lt;&lt;字段详细信息&gt;&gt;&gt;&gt;&gt;</v>
          </cell>
          <cell r="H9066" t="str">
            <v>SEQNO</v>
          </cell>
        </row>
        <row r="9067">
          <cell r="E9067" t="str">
            <v>INV_FAIRVALUE</v>
          </cell>
          <cell r="F9067" t="str">
            <v>其他投资_公允价值变动表</v>
          </cell>
          <cell r="G9067" t="str">
            <v>&lt;&lt;&lt;&lt;&lt;字段详细信息&gt;&gt;&gt;&gt;&gt;</v>
          </cell>
          <cell r="H9067" t="str">
            <v>SEQID</v>
          </cell>
        </row>
        <row r="9068">
          <cell r="E9068" t="str">
            <v>SEC_FUND_DETAIL</v>
          </cell>
          <cell r="F9068" t="str">
            <v>债券基金明细表</v>
          </cell>
          <cell r="G9068" t="str">
            <v>&lt;&lt;&lt;&lt;&lt;字段详细信息&gt;&gt;&gt;&gt;&gt;</v>
          </cell>
          <cell r="H9068" t="str">
            <v>SEQID</v>
          </cell>
        </row>
        <row r="9069">
          <cell r="E9069" t="str">
            <v>SEC_FUND_UNDERASSET</v>
          </cell>
          <cell r="F9069" t="str">
            <v>债券基金底层资产历史表</v>
          </cell>
          <cell r="G9069" t="str">
            <v>&lt;&lt;&lt;&lt;&lt;字段详细信息&gt;&gt;&gt;&gt;&gt;</v>
          </cell>
          <cell r="H9069" t="str">
            <v>DBID</v>
          </cell>
        </row>
        <row r="9070">
          <cell r="E9070" t="str">
            <v>ORGANINFO</v>
          </cell>
          <cell r="F9070" t="str">
            <v>机构信息表</v>
          </cell>
          <cell r="G9070" t="str">
            <v>&lt;&lt;&lt;&lt;&lt;字段详细信息&gt;&gt;&gt;&gt;&gt;</v>
          </cell>
          <cell r="H9070" t="str">
            <v>NODEID,ORGID,ORGTYPE,ORGLEVEL</v>
          </cell>
        </row>
        <row r="9071">
          <cell r="E9071" t="str">
            <v>ACCTJOUR</v>
          </cell>
          <cell r="F9071" t="str">
            <v>#N/A</v>
          </cell>
          <cell r="G9071" t="str">
            <v>&lt;&lt;&lt;&lt;&lt;字段详细信息&gt;&gt;&gt;&gt;&gt;</v>
          </cell>
          <cell r="H9071" t="str">
            <v>NODEID,WORKDATE,REFID,INOUTFLAG,ORIGINATOR,TRNCODE</v>
          </cell>
        </row>
        <row r="9072">
          <cell r="E9072" t="str">
            <v>ACCTJOUR_20171122_BDW_GYS_03</v>
          </cell>
          <cell r="F9072" t="str">
            <v>记账流水表</v>
          </cell>
          <cell r="G9072" t="str">
            <v>&lt;&lt;&lt;&lt;&lt;字段详细信息&gt;&gt;&gt;&gt;&gt;</v>
          </cell>
          <cell r="H9072" t="str">
            <v>NODEID,WORKDATE,REFID,INOUTFLAG,ORIGINATOR,TRNCODE</v>
          </cell>
        </row>
        <row r="9073">
          <cell r="E9073" t="str">
            <v>TRNJOUR</v>
          </cell>
          <cell r="F9073" t="str">
            <v>交易流水表</v>
          </cell>
          <cell r="G9073" t="str">
            <v>&lt;&lt;&lt;&lt;&lt;字段详细信息&gt;&gt;&gt;&gt;&gt;</v>
          </cell>
          <cell r="H9073" t="str">
            <v>NODEID,WORKDATE,REFID,INOUTFLAG,ORIGINATOR</v>
          </cell>
        </row>
        <row r="9074">
          <cell r="E9074" t="str">
            <v>BANKINFO</v>
          </cell>
          <cell r="F9074" t="str">
            <v>行内机构信息表</v>
          </cell>
          <cell r="G9074" t="str">
            <v>&lt;&lt;&lt;&lt;&lt;字段详细信息&gt;&gt;&gt;&gt;&gt;</v>
          </cell>
          <cell r="H9074" t="str">
            <v>BANKID</v>
          </cell>
        </row>
        <row r="9075">
          <cell r="E9075" t="str">
            <v>QUERYINFO</v>
          </cell>
          <cell r="F9075" t="str">
            <v>查询查复书表</v>
          </cell>
          <cell r="G9075" t="str">
            <v>&lt;&lt;&lt;&lt;&lt;字段详细信息&gt;&gt;&gt;&gt;&gt;</v>
          </cell>
          <cell r="H9075" t="str">
            <v>NODEID,WORKDATE,REFID,ORIGINATOR,INOUTFLAG</v>
          </cell>
        </row>
        <row r="9076">
          <cell r="E9076" t="str">
            <v>APPLYINFO</v>
          </cell>
          <cell r="F9076" t="str">
            <v>业务申请表</v>
          </cell>
          <cell r="G9076" t="str">
            <v>&lt;&lt;&lt;&lt;&lt;字段详细信息&gt;&gt;&gt;&gt;&gt;</v>
          </cell>
          <cell r="H9076" t="str">
            <v>NODEID,WORKDATE,REFID,ORIGINATOR,INOUTFLAG</v>
          </cell>
        </row>
        <row r="9077">
          <cell r="E9077" t="str">
            <v>MERCHANT_INFO_HISTORY</v>
          </cell>
          <cell r="F9077" t="str">
            <v>商户信息表历史表</v>
          </cell>
          <cell r="G9077" t="str">
            <v>&lt;&lt;&lt;&lt;&lt;字段详细信息&gt;&gt;&gt;&gt;&gt;</v>
          </cell>
          <cell r="H9077" t="str">
            <v>COUPON_NO,MERCHANT_NO,MERCHANT_TYPE,TERMINAL_NO</v>
          </cell>
        </row>
        <row r="9078">
          <cell r="E9078" t="str">
            <v>USER_COUPON_CODE_20231108_BDW_WYY_02</v>
          </cell>
          <cell r="F9078" t="str">
            <v>用户券码表</v>
          </cell>
          <cell r="G9078" t="str">
            <v>&lt;&lt;&lt;&lt;&lt;字段详细信息&gt;&gt;&gt;&gt;&gt;</v>
          </cell>
          <cell r="H9078" t="str">
            <v>CODE_NO</v>
          </cell>
        </row>
        <row r="9079">
          <cell r="E9079" t="str">
            <v>APPLY_COUPON</v>
          </cell>
          <cell r="F9079" t="str">
            <v>应用券表</v>
          </cell>
          <cell r="G9079" t="str">
            <v>&lt;&lt;&lt;&lt;&lt;字段详细信息&gt;&gt;&gt;&gt;&gt;</v>
          </cell>
          <cell r="H9079" t="str">
            <v>COUPON_NO</v>
          </cell>
        </row>
        <row r="9080">
          <cell r="E9080" t="str">
            <v>USER_DELIVERY_DETAIL</v>
          </cell>
          <cell r="F9080" t="str">
            <v>行内用户派券明细表</v>
          </cell>
          <cell r="G9080" t="str">
            <v>&lt;&lt;&lt;&lt;&lt;字段详细信息&gt;&gt;&gt;&gt;&gt;</v>
          </cell>
          <cell r="H9080" t="str">
            <v>DELIVERY_NO</v>
          </cell>
        </row>
        <row r="9081">
          <cell r="E9081" t="str">
            <v>USER_BESTCOUPON_LOG</v>
          </cell>
          <cell r="F9081" t="str">
            <v>最优券查询日志分片表</v>
          </cell>
          <cell r="G9081" t="str">
            <v>&lt;&lt;&lt;&lt;&lt;字段详细信息&gt;&gt;&gt;&gt;&gt;</v>
          </cell>
          <cell r="H9081" t="str">
            <v>LOG_NO</v>
          </cell>
        </row>
        <row r="9082">
          <cell r="E9082" t="str">
            <v>USER_FLOW_CONSUME_20221214_BDW_LX_32</v>
          </cell>
          <cell r="F9082" t="str">
            <v>用户核销流水表</v>
          </cell>
          <cell r="G9082" t="str">
            <v>&lt;&lt;&lt;&lt;&lt;字段详细信息&gt;&gt;&gt;&gt;&gt;</v>
          </cell>
          <cell r="H9082" t="str">
            <v>CONSUME_NO</v>
          </cell>
        </row>
        <row r="9083">
          <cell r="E9083" t="str">
            <v>USER_BESTCODE_LOG</v>
          </cell>
          <cell r="F9083" t="str">
            <v>最优券查询日志表</v>
          </cell>
          <cell r="G9083" t="str">
            <v>&lt;&lt;&lt;&lt;&lt;字段详细信息&gt;&gt;&gt;&gt;&gt;</v>
          </cell>
          <cell r="H9083" t="str">
            <v>LOG_NO</v>
          </cell>
        </row>
        <row r="9084">
          <cell r="E9084" t="str">
            <v>USER_COUPON_CODE</v>
          </cell>
          <cell r="F9084" t="str">
            <v>用户券码表</v>
          </cell>
          <cell r="G9084" t="str">
            <v>&lt;&lt;&lt;&lt;&lt;字段详细信息&gt;&gt;&gt;&gt;&gt;</v>
          </cell>
          <cell r="H9084" t="str">
            <v>CODE_NO</v>
          </cell>
        </row>
        <row r="9085">
          <cell r="E9085" t="str">
            <v>USER_REFUND_FLOW</v>
          </cell>
          <cell r="F9085" t="str">
            <v>用户退款流水表</v>
          </cell>
          <cell r="G9085" t="str">
            <v>&lt;&lt;&lt;&lt;&lt;字段详细信息&gt;&gt;&gt;&gt;&gt;</v>
          </cell>
          <cell r="H9085" t="str">
            <v>REFUND_NO</v>
          </cell>
        </row>
        <row r="9086">
          <cell r="E9086" t="str">
            <v>USER_FLOW_CONSUME_20220413_BDW_WYY_02</v>
          </cell>
          <cell r="F9086" t="str">
            <v>用户核销流水表</v>
          </cell>
          <cell r="G9086" t="str">
            <v>&lt;&lt;&lt;&lt;&lt;字段详细信息&gt;&gt;&gt;&gt;&gt;</v>
          </cell>
          <cell r="H9086" t="str">
            <v>CONSUME_NO</v>
          </cell>
        </row>
        <row r="9087">
          <cell r="E9087" t="str">
            <v>USER_FLOW_CONSUMEREL</v>
          </cell>
          <cell r="F9087" t="str">
            <v>用户核销流水关系表</v>
          </cell>
          <cell r="G9087" t="str">
            <v>&lt;&lt;&lt;&lt;&lt;字段详细信息&gt;&gt;&gt;&gt;&gt;</v>
          </cell>
          <cell r="H9087" t="str">
            <v>CONSUME_NO</v>
          </cell>
        </row>
        <row r="9088">
          <cell r="E9088" t="str">
            <v>DIST_TASK_DETAIL_20221130_BDW_ZX_61</v>
          </cell>
          <cell r="F9088" t="str">
            <v>派券明细表</v>
          </cell>
          <cell r="G9088" t="str">
            <v>&lt;&lt;&lt;&lt;&lt;字段详细信息&gt;&gt;&gt;&gt;&gt;</v>
          </cell>
          <cell r="H9088" t="str">
            <v>DIST_NO</v>
          </cell>
        </row>
        <row r="9089">
          <cell r="E9089" t="str">
            <v>DIST_TASK_INFO_20220413_BDW_WYY_02</v>
          </cell>
          <cell r="F9089" t="str">
            <v>派券批次表</v>
          </cell>
          <cell r="G9089" t="str">
            <v>&lt;&lt;&lt;&lt;&lt;字段详细信息&gt;&gt;&gt;&gt;&gt;</v>
          </cell>
          <cell r="H9089" t="str">
            <v>BATCH_NO</v>
          </cell>
        </row>
        <row r="9090">
          <cell r="E9090" t="str">
            <v>MERCHANT_APIINFO</v>
          </cell>
          <cell r="F9090" t="str">
            <v>api商户信息表</v>
          </cell>
          <cell r="G9090" t="str">
            <v>&lt;&lt;&lt;&lt;&lt;字段详细信息&gt;&gt;&gt;&gt;&gt;</v>
          </cell>
          <cell r="H9090" t="str">
            <v>MERCHANT_NO</v>
          </cell>
        </row>
        <row r="9091">
          <cell r="E9091" t="str">
            <v>BASE_COUPON</v>
          </cell>
          <cell r="F9091" t="str">
            <v>基础券表</v>
          </cell>
          <cell r="G9091" t="str">
            <v>&lt;&lt;&lt;&lt;&lt;字段详细信息&gt;&gt;&gt;&gt;&gt;</v>
          </cell>
          <cell r="H9091" t="str">
            <v>BASE_NO</v>
          </cell>
        </row>
        <row r="9092">
          <cell r="E9092" t="str">
            <v>APPLY_COUPON_20221116_BDW_LX_11</v>
          </cell>
          <cell r="F9092" t="str">
            <v>应用券表</v>
          </cell>
          <cell r="G9092" t="str">
            <v>&lt;&lt;&lt;&lt;&lt;字段详细信息&gt;&gt;&gt;&gt;&gt;</v>
          </cell>
          <cell r="H9092" t="str">
            <v>COUPON_NO</v>
          </cell>
        </row>
        <row r="9093">
          <cell r="E9093" t="str">
            <v>MERCHANT_INFO_20220413_BDW_WYY_02</v>
          </cell>
          <cell r="F9093" t="str">
            <v>商户信息表</v>
          </cell>
          <cell r="G9093" t="str">
            <v>&lt;&lt;&lt;&lt;&lt;字段详细信息&gt;&gt;&gt;&gt;&gt;</v>
          </cell>
          <cell r="H9093" t="str">
            <v>COUPON_NO,MERCHANT_NO,MERCHANT_TYPE,TERMINAL_NO</v>
          </cell>
        </row>
        <row r="9094">
          <cell r="E9094" t="str">
            <v>USER_COUPON_CODE_20221130_BDW_ZX_61</v>
          </cell>
          <cell r="F9094" t="str">
            <v>用户券码表</v>
          </cell>
          <cell r="G9094" t="str">
            <v>&lt;&lt;&lt;&lt;&lt;字段详细信息&gt;&gt;&gt;&gt;&gt;</v>
          </cell>
          <cell r="H9094" t="str">
            <v>CODE_NO</v>
          </cell>
        </row>
        <row r="9095">
          <cell r="E9095" t="str">
            <v>USER_COUPON_CODEREL</v>
          </cell>
          <cell r="F9095" t="str">
            <v>用户券码关系表</v>
          </cell>
          <cell r="G9095" t="str">
            <v>&lt;&lt;&lt;&lt;&lt;字段详细信息&gt;&gt;&gt;&gt;&gt;</v>
          </cell>
          <cell r="H9095" t="str">
            <v>CODE_NO</v>
          </cell>
        </row>
        <row r="9096">
          <cell r="E9096" t="str">
            <v>DIST_TASK_INFO</v>
          </cell>
          <cell r="F9096" t="str">
            <v>派券批次表</v>
          </cell>
          <cell r="G9096" t="str">
            <v>&lt;&lt;&lt;&lt;&lt;字段详细信息&gt;&gt;&gt;&gt;&gt;</v>
          </cell>
          <cell r="H9096" t="str">
            <v>BATCH_NO</v>
          </cell>
        </row>
        <row r="9097">
          <cell r="E9097" t="str">
            <v>MERCHANT_INFO</v>
          </cell>
          <cell r="F9097" t="str">
            <v>商户信息表</v>
          </cell>
          <cell r="G9097" t="str">
            <v>&lt;&lt;&lt;&lt;&lt;字段详细信息&gt;&gt;&gt;&gt;&gt;</v>
          </cell>
          <cell r="H9097" t="str">
            <v>COUPON_NO,MERCHANT_NO,MERCHANT_TYPE,TERMINAL_NO</v>
          </cell>
        </row>
        <row r="9098">
          <cell r="E9098" t="str">
            <v>USER_FLOW_CONSUME_20220525_BDW_FQS_11</v>
          </cell>
          <cell r="F9098" t="str">
            <v>用户核销流水表</v>
          </cell>
          <cell r="G9098" t="str">
            <v>&lt;&lt;&lt;&lt;&lt;字段详细信息&gt;&gt;&gt;&gt;&gt;</v>
          </cell>
          <cell r="H9098" t="str">
            <v>CONSUME_NO</v>
          </cell>
        </row>
        <row r="9099">
          <cell r="E9099" t="str">
            <v>USER_REFUND_FLOW_20230906_BDW_ZX_61</v>
          </cell>
          <cell r="F9099" t="str">
            <v>用户退款流水表</v>
          </cell>
          <cell r="G9099" t="str">
            <v>&lt;&lt;&lt;&lt;&lt;字段详细信息&gt;&gt;&gt;&gt;&gt;</v>
          </cell>
          <cell r="H9099" t="str">
            <v>REFUND_NO</v>
          </cell>
        </row>
        <row r="9100">
          <cell r="E9100" t="str">
            <v>USER_COUPON_CODE_20230712_BDW_LX_12</v>
          </cell>
          <cell r="F9100" t="str">
            <v>用户券码表</v>
          </cell>
          <cell r="G9100" t="str">
            <v>&lt;&lt;&lt;&lt;&lt;字段详细信息&gt;&gt;&gt;&gt;&gt;</v>
          </cell>
          <cell r="H9100" t="str">
            <v>CODE_NO</v>
          </cell>
        </row>
        <row r="9101">
          <cell r="E9101" t="str">
            <v>PACKAGE_COUPON</v>
          </cell>
          <cell r="F9101" t="str">
            <v>券包表</v>
          </cell>
          <cell r="G9101" t="str">
            <v>&lt;&lt;&lt;&lt;&lt;字段详细信息&gt;&gt;&gt;&gt;&gt;</v>
          </cell>
          <cell r="H9101" t="str">
            <v>PACKAGE_NO</v>
          </cell>
        </row>
        <row r="9102">
          <cell r="E9102" t="str">
            <v>APPLY_COUPON_20230712_BDW_LX_12</v>
          </cell>
          <cell r="F9102" t="str">
            <v>应用券表</v>
          </cell>
          <cell r="G9102" t="str">
            <v>&lt;&lt;&lt;&lt;&lt;字段详细信息&gt;&gt;&gt;&gt;&gt;</v>
          </cell>
          <cell r="H9102" t="str">
            <v>COUPON_NO</v>
          </cell>
        </row>
        <row r="9103">
          <cell r="E9103" t="str">
            <v>USER_COUPON_ORDER</v>
          </cell>
          <cell r="F9103" t="str">
            <v>用户订单表</v>
          </cell>
          <cell r="G9103" t="str">
            <v>&lt;&lt;&lt;&lt;&lt;字段详细信息&gt;&gt;&gt;&gt;&gt;</v>
          </cell>
          <cell r="H9103" t="str">
            <v>ORDER_NO</v>
          </cell>
        </row>
        <row r="9104">
          <cell r="E9104" t="str">
            <v>PAY_ACCT_TYPES</v>
          </cell>
          <cell r="F9104" t="str">
            <v>支付账户类型表</v>
          </cell>
          <cell r="G9104" t="str">
            <v>&lt;&lt;&lt;&lt;&lt;字段详细信息&gt;&gt;&gt;&gt;&gt;</v>
          </cell>
          <cell r="H9104" t="str">
            <v>PARENT_TYPE,ACCT_CODE</v>
          </cell>
        </row>
        <row r="9105">
          <cell r="E9105" t="str">
            <v>COUPON_CONSUME_REPORT</v>
          </cell>
          <cell r="F9105" t="str">
            <v>历史核销数量统计表</v>
          </cell>
          <cell r="G9105" t="str">
            <v>&lt;&lt;&lt;&lt;&lt;字段详细信息&gt;&gt;&gt;&gt;&gt;</v>
          </cell>
          <cell r="H9105" t="str">
            <v>COUPON_NO,TRADE_DATE</v>
          </cell>
        </row>
        <row r="9106">
          <cell r="E9106" t="str">
            <v>COUPON_PRODUCT</v>
          </cell>
          <cell r="F9106" t="str">
            <v>票券产品表</v>
          </cell>
          <cell r="G9106" t="str">
            <v>&lt;&lt;&lt;&lt;&lt;字段详细信息&gt;&gt;&gt;&gt;&gt;</v>
          </cell>
          <cell r="H9106" t="str">
            <v>PRODUCT_NO</v>
          </cell>
        </row>
        <row r="9107">
          <cell r="E9107" t="str">
            <v>PACKAGE_COUPON_20230628_BDW_LX_03</v>
          </cell>
          <cell r="F9107" t="str">
            <v>券包表</v>
          </cell>
          <cell r="G9107" t="str">
            <v>&lt;&lt;&lt;&lt;&lt;字段详细信息&gt;&gt;&gt;&gt;&gt;</v>
          </cell>
          <cell r="H9107" t="str">
            <v>PACKAGE_NO</v>
          </cell>
        </row>
        <row r="9108">
          <cell r="E9108" t="str">
            <v>PACKAGE_SUBCOUPON</v>
          </cell>
          <cell r="F9108" t="str">
            <v>券包-子券</v>
          </cell>
          <cell r="G9108" t="str">
            <v>&lt;&lt;&lt;&lt;&lt;字段详细信息&gt;&gt;&gt;&gt;&gt;</v>
          </cell>
          <cell r="H9108" t="str">
            <v>PACKAGE_NO,COUPON_NO</v>
          </cell>
        </row>
        <row r="9109">
          <cell r="E9109" t="str">
            <v>CHECK_PAYFLOW</v>
          </cell>
          <cell r="F9109" t="str">
            <v>支付对账流水表</v>
          </cell>
          <cell r="G9109" t="str">
            <v>&lt;&lt;&lt;&lt;&lt;字段详细信息&gt;&gt;&gt;&gt;&gt;</v>
          </cell>
          <cell r="H9109" t="str">
            <v>CHECK_NO</v>
          </cell>
        </row>
        <row r="9110">
          <cell r="E9110" t="str">
            <v>ACTIVITY_INFO</v>
          </cell>
          <cell r="F9110" t="str">
            <v>活动信息表</v>
          </cell>
          <cell r="G9110" t="str">
            <v>&lt;&lt;&lt;&lt;&lt;字段详细信息&gt;&gt;&gt;&gt;&gt;</v>
          </cell>
          <cell r="H9110" t="str">
            <v>ACTIVITY_NO</v>
          </cell>
        </row>
        <row r="9111">
          <cell r="E9111" t="str">
            <v>ACTIVITY_COUPON_20230906_BDW_ZX_61</v>
          </cell>
          <cell r="F9111" t="str">
            <v>优惠购活动票券关联表</v>
          </cell>
          <cell r="G9111" t="str">
            <v>&lt;&lt;&lt;&lt;&lt;字段详细信息&gt;&gt;&gt;&gt;&gt;</v>
          </cell>
          <cell r="H9111" t="str">
            <v>ACTIVITY_NO,PRODUCT_NO</v>
          </cell>
        </row>
        <row r="9112">
          <cell r="E9112" t="str">
            <v>USER_RECORD_RECEIVE</v>
          </cell>
          <cell r="F9112" t="str">
            <v>用户领券记录表</v>
          </cell>
          <cell r="G9112" t="str">
            <v>&lt;&lt;&lt;&lt;&lt;字段详细信息&gt;&gt;&gt;&gt;&gt;</v>
          </cell>
          <cell r="H9112" t="str">
            <v>PRODUCT_NO,USER_ID,RECEIVE_DATE</v>
          </cell>
        </row>
        <row r="9113">
          <cell r="E9113" t="str">
            <v>CHECK_COUPONFLOW</v>
          </cell>
          <cell r="F9113" t="str">
            <v>票券对账流水表</v>
          </cell>
          <cell r="G9113" t="str">
            <v>&lt;&lt;&lt;&lt;&lt;字段详细信息&gt;&gt;&gt;&gt;&gt;</v>
          </cell>
          <cell r="H9113" t="str">
            <v>CHECK_NO</v>
          </cell>
        </row>
        <row r="9114">
          <cell r="E9114" t="str">
            <v>USER_FLOW_CONSUME_20230906_BDW_ZX_61</v>
          </cell>
          <cell r="F9114" t="str">
            <v>用户核销流水表</v>
          </cell>
          <cell r="G9114" t="str">
            <v>&lt;&lt;&lt;&lt;&lt;字段详细信息&gt;&gt;&gt;&gt;&gt;</v>
          </cell>
          <cell r="H9114" t="str">
            <v>CONSUME_NO</v>
          </cell>
        </row>
        <row r="9115">
          <cell r="E9115" t="str">
            <v>APPLY_COUPON_20230628_BDW_LX_03</v>
          </cell>
          <cell r="F9115" t="str">
            <v>应用券表</v>
          </cell>
          <cell r="G9115" t="str">
            <v>&lt;&lt;&lt;&lt;&lt;字段详细信息&gt;&gt;&gt;&gt;&gt;</v>
          </cell>
          <cell r="H9115" t="str">
            <v>COUPON_NO</v>
          </cell>
        </row>
        <row r="9116">
          <cell r="E9116" t="str">
            <v>USER_COUPON_ORDER_20230628_BDW_LX_03</v>
          </cell>
          <cell r="F9116" t="str">
            <v>用户订单表</v>
          </cell>
          <cell r="G9116" t="str">
            <v>&lt;&lt;&lt;&lt;&lt;字段详细信息&gt;&gt;&gt;&gt;&gt;</v>
          </cell>
          <cell r="H9116" t="str">
            <v>ORDER_NO</v>
          </cell>
        </row>
        <row r="9117">
          <cell r="E9117" t="str">
            <v>APPLY_COUPON_20230322_BDW_LX_11</v>
          </cell>
          <cell r="F9117" t="str">
            <v>应用券表</v>
          </cell>
          <cell r="G9117" t="str">
            <v>&lt;&lt;&lt;&lt;&lt;字段详细信息&gt;&gt;&gt;&gt;&gt;</v>
          </cell>
          <cell r="H9117" t="str">
            <v>COUPON_NO</v>
          </cell>
        </row>
        <row r="9118">
          <cell r="E9118" t="str">
            <v>BASE_SETTLE_MODE</v>
          </cell>
          <cell r="F9118" t="str">
            <v>基础券结算方式表</v>
          </cell>
          <cell r="G9118" t="str">
            <v>&lt;&lt;&lt;&lt;&lt;字段详细信息&gt;&gt;&gt;&gt;&gt;</v>
          </cell>
          <cell r="H9118" t="str">
            <v>BASE_NO</v>
          </cell>
        </row>
        <row r="9119">
          <cell r="E9119" t="str">
            <v>ACTIVITY_COUPON</v>
          </cell>
          <cell r="F9119" t="str">
            <v>优惠购活动票券关联表</v>
          </cell>
          <cell r="G9119" t="str">
            <v>&lt;&lt;&lt;&lt;&lt;字段详细信息&gt;&gt;&gt;&gt;&gt;</v>
          </cell>
          <cell r="H9119" t="str">
            <v>ACTIVITY_NO,PRODUCT_NO</v>
          </cell>
        </row>
        <row r="9120">
          <cell r="E9120" t="str">
            <v>USER_FLOW_CONSUME</v>
          </cell>
          <cell r="F9120" t="str">
            <v>用户核销流水表</v>
          </cell>
          <cell r="G9120" t="str">
            <v>&lt;&lt;&lt;&lt;&lt;字段详细信息&gt;&gt;&gt;&gt;&gt;</v>
          </cell>
          <cell r="H9120" t="str">
            <v>CONSUME_NO</v>
          </cell>
        </row>
        <row r="9121">
          <cell r="E9121" t="str">
            <v>USER_REFUND_FLOW_20231108_BDW_WYY_02</v>
          </cell>
          <cell r="F9121" t="str">
            <v>用户退款流水表</v>
          </cell>
          <cell r="G9121" t="str">
            <v>&lt;&lt;&lt;&lt;&lt;字段详细信息&gt;&gt;&gt;&gt;&gt;</v>
          </cell>
          <cell r="H9121" t="str">
            <v>REFUND_NO</v>
          </cell>
        </row>
        <row r="9122">
          <cell r="E9122" t="str">
            <v>DIST_TASK_DETAIL</v>
          </cell>
          <cell r="F9122" t="str">
            <v>派券明细表</v>
          </cell>
          <cell r="G9122" t="str">
            <v>&lt;&lt;&lt;&lt;&lt;字段详细信息&gt;&gt;&gt;&gt;&gt;</v>
          </cell>
          <cell r="H9122" t="str">
            <v>DIST_NO</v>
          </cell>
        </row>
        <row r="9123">
          <cell r="E9123" t="str">
            <v>USER_COUPON_CODE_20230628_BDW_LX_03</v>
          </cell>
          <cell r="F9123" t="str">
            <v>用户券码表</v>
          </cell>
          <cell r="G9123" t="str">
            <v>&lt;&lt;&lt;&lt;&lt;字段详细信息&gt;&gt;&gt;&gt;&gt;</v>
          </cell>
          <cell r="H9123" t="str">
            <v>CODE_NO</v>
          </cell>
        </row>
        <row r="9124">
          <cell r="E9124" t="str">
            <v>USER_FLOW_CONSUME_20230322_BDW_LX_11</v>
          </cell>
          <cell r="F9124" t="str">
            <v>用户核销流水表</v>
          </cell>
          <cell r="G9124" t="str">
            <v>&lt;&lt;&lt;&lt;&lt;字段详细信息&gt;&gt;&gt;&gt;&gt;</v>
          </cell>
          <cell r="H9124" t="str">
            <v>CONSUME_NO</v>
          </cell>
        </row>
        <row r="9125">
          <cell r="E9125" t="str">
            <v>FAE_BOOK</v>
          </cell>
          <cell r="F9125" t="str">
            <v>浙金中心电子支付流水登记簿</v>
          </cell>
          <cell r="G9125" t="str">
            <v>&lt;&lt;&lt;&lt;&lt;字段详细信息&gt;&gt;&gt;&gt;&gt;</v>
          </cell>
          <cell r="H9125" t="str">
            <v>YWRQ,JYXH,FQHHH</v>
          </cell>
        </row>
        <row r="9126">
          <cell r="E9126" t="str">
            <v>YCZ_BOOK</v>
          </cell>
          <cell r="F9126" t="str">
            <v>易充值登记薄</v>
          </cell>
          <cell r="G9126" t="str">
            <v>&lt;&lt;&lt;&lt;&lt;字段详细信息&gt;&gt;&gt;&gt;&gt;</v>
          </cell>
          <cell r="H9126" t="str">
            <v>YWRQ,JYXH,FQHHH</v>
          </cell>
        </row>
        <row r="9127">
          <cell r="E9127" t="str">
            <v>LT_USER</v>
          </cell>
          <cell r="F9127" t="str">
            <v>联通用户表</v>
          </cell>
          <cell r="G9127" t="str">
            <v>&lt;&lt;&lt;&lt;&lt;字段详细信息&gt;&gt;&gt;&gt;&gt;</v>
          </cell>
          <cell r="H9127" t="str">
            <v>MOBILE</v>
          </cell>
        </row>
        <row r="9128">
          <cell r="E9128" t="str">
            <v>YD_USER</v>
          </cell>
          <cell r="F9128" t="str">
            <v>移动用户表</v>
          </cell>
          <cell r="G9128" t="str">
            <v>&lt;&lt;&lt;&lt;&lt;字段详细信息&gt;&gt;&gt;&gt;&gt;</v>
          </cell>
          <cell r="H9128" t="str">
            <v>MOBILE</v>
          </cell>
        </row>
        <row r="9129">
          <cell r="E9129" t="str">
            <v>BIC_BUSI_OPEN</v>
          </cell>
          <cell r="F9129" t="str">
            <v>业务开通</v>
          </cell>
          <cell r="G9129" t="str">
            <v>&lt;&lt;&lt;&lt;&lt;字段详细信息&gt;&gt;&gt;&gt;&gt;</v>
          </cell>
          <cell r="H9129" t="str">
            <v>BRCH_NO,ENTR_NO,BUSI_NO</v>
          </cell>
        </row>
        <row r="9130">
          <cell r="E9130" t="str">
            <v>BIC_INSUSLIP_ADL</v>
          </cell>
          <cell r="F9130" t="str">
            <v>保单信息附表</v>
          </cell>
          <cell r="G9130" t="str">
            <v>&lt;&lt;&lt;&lt;&lt;字段详细信息&gt;&gt;&gt;&gt;&gt;</v>
          </cell>
          <cell r="H9130" t="str">
            <v>ENTR_NO,BUSI_NO,INSU_CODE</v>
          </cell>
        </row>
        <row r="9131">
          <cell r="E9131" t="str">
            <v>BIC_INSUSLIP_20210303_BDW_ZX_06</v>
          </cell>
          <cell r="F9131" t="str">
            <v>保单信息表</v>
          </cell>
          <cell r="G9131" t="str">
            <v>&lt;&lt;&lt;&lt;&lt;字段详细信息&gt;&gt;&gt;&gt;&gt;</v>
          </cell>
          <cell r="H9131" t="str">
            <v>ENTR_NO,INSU_CODE</v>
          </cell>
        </row>
        <row r="9132">
          <cell r="E9132" t="str">
            <v>BIC_BUSI</v>
          </cell>
          <cell r="F9132" t="str">
            <v>业务种类表（险种）</v>
          </cell>
          <cell r="G9132" t="str">
            <v>&lt;&lt;&lt;&lt;&lt;字段详细信息&gt;&gt;&gt;&gt;&gt;</v>
          </cell>
          <cell r="H9132" t="str">
            <v>ENTR_NO,BUSI_NO</v>
          </cell>
        </row>
        <row r="9133">
          <cell r="E9133" t="str">
            <v>BIC_ENTR_PARA</v>
          </cell>
          <cell r="F9133" t="str">
            <v>保险公司编号表</v>
          </cell>
          <cell r="G9133" t="str">
            <v>&lt;&lt;&lt;&lt;&lt;字段详细信息&gt;&gt;&gt;&gt;&gt;</v>
          </cell>
          <cell r="H9133" t="str">
            <v>ENTR_NO</v>
          </cell>
        </row>
        <row r="9134">
          <cell r="E9134" t="str">
            <v>BIC_FEE</v>
          </cell>
          <cell r="F9134" t="str">
            <v>手续费费率表</v>
          </cell>
          <cell r="G9134" t="str">
            <v>&lt;&lt;&lt;&lt;&lt;字段详细信息&gt;&gt;&gt;&gt;&gt;</v>
          </cell>
          <cell r="H9134" t="str">
            <v>BRCH_NO,ENTR_NO,BUSI_NO,PAY_AGE</v>
          </cell>
        </row>
        <row r="9135">
          <cell r="E9135" t="str">
            <v>BIC_BUSI_TYPE</v>
          </cell>
          <cell r="F9135" t="str">
            <v>BIC_BUSI_TYPE</v>
          </cell>
          <cell r="G9135" t="str">
            <v>&lt;&lt;&lt;&lt;&lt;字段详细信息&gt;&gt;&gt;&gt;&gt;</v>
          </cell>
          <cell r="H9135" t="str">
            <v>BUIS_TYPE_ID</v>
          </cell>
        </row>
        <row r="9136">
          <cell r="E9136" t="str">
            <v>BASE_USERLOGIN</v>
          </cell>
          <cell r="F9136" t="str">
            <v>用户登录表</v>
          </cell>
          <cell r="G9136" t="str">
            <v>&lt;&lt;&lt;&lt;&lt;字段详细信息&gt;&gt;&gt;&gt;&gt;</v>
          </cell>
          <cell r="H9136" t="str">
            <v>ID</v>
          </cell>
        </row>
        <row r="9137">
          <cell r="E9137" t="str">
            <v>BASE_BRANCH</v>
          </cell>
          <cell r="F9137" t="str">
            <v>地方支行</v>
          </cell>
          <cell r="G9137" t="str">
            <v>&lt;&lt;&lt;&lt;&lt;字段详细信息&gt;&gt;&gt;&gt;&gt;</v>
          </cell>
          <cell r="H9137" t="str">
            <v>ID</v>
          </cell>
        </row>
        <row r="9138">
          <cell r="E9138" t="str">
            <v>DATA_PERCENTAGE</v>
          </cell>
          <cell r="F9138" t="str">
            <v>业务提成表</v>
          </cell>
          <cell r="G9138" t="str">
            <v>&lt;&lt;&lt;&lt;&lt;字段详细信息&gt;&gt;&gt;&gt;&gt;</v>
          </cell>
          <cell r="H9138" t="str">
            <v>ID</v>
          </cell>
        </row>
        <row r="9139">
          <cell r="E9139" t="str">
            <v>DATA_TRANSPORTSERVICES</v>
          </cell>
          <cell r="F9139" t="str">
            <v>物流服务</v>
          </cell>
          <cell r="G9139" t="str">
            <v>&lt;&lt;&lt;&lt;&lt;字段详细信息&gt;&gt;&gt;&gt;&gt;</v>
          </cell>
          <cell r="H9139" t="str">
            <v>ID</v>
          </cell>
        </row>
        <row r="9140">
          <cell r="E9140" t="str">
            <v>BASE_BUSINESS</v>
          </cell>
          <cell r="F9140" t="str">
            <v>业务参数表</v>
          </cell>
          <cell r="G9140" t="str">
            <v>&lt;&lt;&lt;&lt;&lt;字段详细信息&gt;&gt;&gt;&gt;&gt;</v>
          </cell>
          <cell r="H9140" t="str">
            <v>ID</v>
          </cell>
        </row>
        <row r="9141">
          <cell r="E9141" t="str">
            <v>BASE_PARAM</v>
          </cell>
          <cell r="F9141" t="str">
            <v>参数表</v>
          </cell>
          <cell r="G9141" t="str">
            <v>&lt;&lt;&lt;&lt;&lt;字段详细信息&gt;&gt;&gt;&gt;&gt;</v>
          </cell>
          <cell r="H9141" t="str">
            <v>ID</v>
          </cell>
        </row>
        <row r="9142">
          <cell r="E9142" t="str">
            <v>BIC_HIST</v>
          </cell>
          <cell r="F9142" t="e">
            <v>#N/A</v>
          </cell>
          <cell r="G9142" t="str">
            <v>&lt;&lt;&lt;&lt;&lt;字段详细信息&gt;&gt;&gt;&gt;&gt;</v>
          </cell>
          <cell r="H9142" t="str">
            <v>BRCH_NO,PLAT_DATE,SEQ_NO</v>
          </cell>
        </row>
        <row r="9143">
          <cell r="E9143" t="str">
            <v>BIC_JRNL_20210303_BDW_ZX_06</v>
          </cell>
          <cell r="F9143" t="str">
            <v>交易流水</v>
          </cell>
          <cell r="G9143" t="str">
            <v>&lt;&lt;&lt;&lt;&lt;字段详细信息&gt;&gt;&gt;&gt;&gt;</v>
          </cell>
          <cell r="H9143" t="str">
            <v>BRCH_NO,PLAT_DATE,SEQ_NO</v>
          </cell>
        </row>
        <row r="9144">
          <cell r="E9144" t="str">
            <v>T_ZZLB_AUDIT_INF</v>
          </cell>
          <cell r="F9144" t="str">
            <v>企业审核信息发送表</v>
          </cell>
          <cell r="G9144" t="str">
            <v>&lt;&lt;&lt;&lt;&lt;字段详细信息&gt;&gt;&gt;&gt;&gt;</v>
          </cell>
          <cell r="H9144" t="str">
            <v>BUSINESSID</v>
          </cell>
        </row>
        <row r="9145">
          <cell r="E9145" t="str">
            <v>T_ZZLB_AUDIT</v>
          </cell>
          <cell r="F9145" t="str">
            <v>企业信息审核表</v>
          </cell>
          <cell r="G9145" t="str">
            <v>&lt;&lt;&lt;&lt;&lt;字段详细信息&gt;&gt;&gt;&gt;&gt;</v>
          </cell>
          <cell r="H9145" t="str">
            <v>ZHBRCHNO,APPCERTTYPE,BUSINESSLICENSENO</v>
          </cell>
        </row>
        <row r="9146">
          <cell r="E9146" t="str">
            <v>T_ZZLB_REG_20210901_BAK</v>
          </cell>
          <cell r="F9146" t="str">
            <v>企业信息登记表</v>
          </cell>
          <cell r="G9146" t="str">
            <v>&lt;&lt;&lt;&lt;&lt;字段详细信息&gt;&gt;&gt;&gt;&gt;</v>
          </cell>
          <cell r="H9146" t="str">
            <v>REGISTERID</v>
          </cell>
        </row>
        <row r="9147">
          <cell r="E9147" t="str">
            <v>T_ZZLB_AUDIT_BRCH</v>
          </cell>
          <cell r="F9147" t="str">
            <v>企业机构信息表</v>
          </cell>
          <cell r="G9147" t="str">
            <v>&lt;&lt;&lt;&lt;&lt;字段详细信息&gt;&gt;&gt;&gt;&gt;</v>
          </cell>
          <cell r="H9147" t="str">
            <v>NXJGH</v>
          </cell>
        </row>
        <row r="9148">
          <cell r="E9148" t="str">
            <v>BIC_CHK_HOST</v>
          </cell>
          <cell r="F9148" t="str">
            <v>主机对账明细表</v>
          </cell>
          <cell r="G9148" t="str">
            <v>&lt;&lt;&lt;&lt;&lt;字段详细信息&gt;&gt;&gt;&gt;&gt;</v>
          </cell>
          <cell r="H9148" t="str">
            <v>CHK_DATE,BRCH_NO,SEQ_NO</v>
          </cell>
        </row>
        <row r="9149">
          <cell r="E9149" t="str">
            <v>BIC_BRCH</v>
          </cell>
          <cell r="F9149" t="str">
            <v>机构信息表</v>
          </cell>
          <cell r="G9149" t="str">
            <v>&lt;&lt;&lt;&lt;&lt;字段详细信息&gt;&gt;&gt;&gt;&gt;</v>
          </cell>
          <cell r="H9149" t="str">
            <v>BRCH_NO,ENTR_NO</v>
          </cell>
        </row>
        <row r="9150">
          <cell r="E9150" t="str">
            <v>BIC_INSUSLIP_ADL_CX</v>
          </cell>
          <cell r="F9150" t="str">
            <v>保单信息附表_财险</v>
          </cell>
          <cell r="G9150" t="str">
            <v>&lt;&lt;&lt;&lt;&lt;字段详细信息&gt;&gt;&gt;&gt;&gt;</v>
          </cell>
          <cell r="H9150" t="str">
            <v>ENTR_NO,BUSI_NO,INSU_CODE</v>
          </cell>
        </row>
        <row r="9151">
          <cell r="E9151" t="str">
            <v>BIC_INSUSLIP</v>
          </cell>
          <cell r="F9151" t="str">
            <v>保单信息表</v>
          </cell>
          <cell r="G9151" t="str">
            <v>&lt;&lt;&lt;&lt;&lt;字段详细信息&gt;&gt;&gt;&gt;&gt;</v>
          </cell>
          <cell r="H9151" t="str">
            <v>ENTR_NO,INSU_CODE</v>
          </cell>
        </row>
        <row r="9152">
          <cell r="E9152" t="str">
            <v>BIC_JRNL</v>
          </cell>
          <cell r="F9152" t="str">
            <v>交易流水</v>
          </cell>
          <cell r="G9152" t="str">
            <v>&lt;&lt;&lt;&lt;&lt;字段详细信息&gt;&gt;&gt;&gt;&gt;</v>
          </cell>
          <cell r="H9152" t="str">
            <v>BRCH_NO,PLAT_DATE,SEQ_NO</v>
          </cell>
        </row>
        <row r="9153">
          <cell r="E9153" t="str">
            <v>BIC_PRODUCT</v>
          </cell>
          <cell r="F9153" t="str">
            <v>保险产品分类表</v>
          </cell>
          <cell r="G9153" t="str">
            <v>&lt;&lt;&lt;&lt;&lt;字段详细信息&gt;&gt;&gt;&gt;&gt;</v>
          </cell>
          <cell r="H9153" t="str">
            <v>BRCH_NO,BUSI_NO,ENTR_NO,PRODUCTCODE</v>
          </cell>
        </row>
        <row r="9154">
          <cell r="E9154" t="str">
            <v>T_WXKHYY_REG</v>
          </cell>
          <cell r="F9154" t="str">
            <v>开户预约信息表</v>
          </cell>
          <cell r="G9154" t="str">
            <v>&lt;&lt;&lt;&lt;&lt;字段详细信息&gt;&gt;&gt;&gt;&gt;</v>
          </cell>
          <cell r="H9154" t="str">
            <v>REQUESTID</v>
          </cell>
        </row>
        <row r="9155">
          <cell r="E9155" t="str">
            <v>T_ZZLB_REG_20211103_BDW_ZX_13</v>
          </cell>
          <cell r="F9155" t="str">
            <v>企业信息登记表</v>
          </cell>
          <cell r="G9155" t="str">
            <v>&lt;&lt;&lt;&lt;&lt;字段详细信息&gt;&gt;&gt;&gt;&gt;</v>
          </cell>
          <cell r="H9155" t="str">
            <v>REGISTERID</v>
          </cell>
        </row>
        <row r="9156">
          <cell r="E9156" t="str">
            <v>T_ZZLB_REG</v>
          </cell>
          <cell r="F9156" t="str">
            <v>企业信息登记表</v>
          </cell>
          <cell r="G9156" t="str">
            <v>&lt;&lt;&lt;&lt;&lt;字段详细信息&gt;&gt;&gt;&gt;&gt;</v>
          </cell>
          <cell r="H9156" t="str">
            <v>REGISTERID</v>
          </cell>
        </row>
        <row r="9157">
          <cell r="E9157" t="str">
            <v>T_ZZLB_BRCH</v>
          </cell>
          <cell r="F9157" t="str">
            <v>机构信息登记表</v>
          </cell>
          <cell r="G9157" t="str">
            <v>&lt;&lt;&lt;&lt;&lt;字段详细信息&gt;&gt;&gt;&gt;&gt;</v>
          </cell>
          <cell r="H9157" t="str">
            <v>NXJGH</v>
          </cell>
        </row>
        <row r="9158">
          <cell r="E9158" t="str">
            <v>T_KHYY_BRCH</v>
          </cell>
          <cell r="F9158" t="str">
            <v>机构信息登记表</v>
          </cell>
          <cell r="G9158" t="str">
            <v>&lt;&lt;&lt;&lt;&lt;字段详细信息&gt;&gt;&gt;&gt;&gt;</v>
          </cell>
          <cell r="H9158" t="str">
            <v>NXJGH</v>
          </cell>
        </row>
        <row r="9159">
          <cell r="E9159" t="str">
            <v>T_KHYY_TELLER</v>
          </cell>
          <cell r="F9159" t="str">
            <v>柜员信息登记表</v>
          </cell>
          <cell r="G9159" t="str">
            <v>&lt;&lt;&lt;&lt;&lt;字段详细信息&gt;&gt;&gt;&gt;&gt;</v>
          </cell>
          <cell r="H9159" t="str">
            <v>TELLERNO</v>
          </cell>
        </row>
        <row r="9160">
          <cell r="E9160" t="str">
            <v>TS_BCPS_DRLS</v>
          </cell>
          <cell r="F9160" t="str">
            <v>当日业务流水表</v>
          </cell>
          <cell r="G9160" t="str">
            <v>&lt;&lt;&lt;&lt;&lt;字段详细信息&gt;&gt;&gt;&gt;&gt;</v>
          </cell>
          <cell r="H9160" t="str">
            <v>ZWRQ,ZHQZLSH</v>
          </cell>
        </row>
        <row r="9161">
          <cell r="E9161" t="str">
            <v>TS_BCPS_LSLS</v>
          </cell>
          <cell r="F9161" t="str">
            <v>历史业务流水表</v>
          </cell>
          <cell r="G9161" t="str">
            <v>&lt;&lt;&lt;&lt;&lt;字段详细信息&gt;&gt;&gt;&gt;&gt;</v>
          </cell>
          <cell r="H9161" t="str">
            <v>ZWRQ,ZHQZLSH</v>
          </cell>
        </row>
        <row r="9162">
          <cell r="E9162" t="str">
            <v>TS_BCPS_LSLS_SRC</v>
          </cell>
          <cell r="F9162" t="str">
            <v>历史业务流水表</v>
          </cell>
          <cell r="G9162" t="str">
            <v>&lt;&lt;&lt;&lt;&lt;字段详细信息&gt;&gt;&gt;&gt;&gt;</v>
          </cell>
          <cell r="H9162" t="str">
            <v>ZWRQ,ZHQZLSH</v>
          </cell>
        </row>
        <row r="9163">
          <cell r="E9163" t="str">
            <v>TS_DLCG_CIBDZMX</v>
          </cell>
          <cell r="F9163" t="str">
            <v>兴业对账明细表</v>
          </cell>
          <cell r="G9163" t="str">
            <v>&lt;&lt;&lt;&lt;&lt;字段详细信息&gt;&gt;&gt;&gt;&gt;</v>
          </cell>
          <cell r="H9163" t="str">
            <v>ZWRQ,XTGZH</v>
          </cell>
        </row>
        <row r="9164">
          <cell r="E9164" t="str">
            <v>TS_DLCG_KHXX</v>
          </cell>
          <cell r="F9164" t="str">
            <v>客户信息表</v>
          </cell>
          <cell r="G9164" t="str">
            <v>&lt;&lt;&lt;&lt;&lt;字段详细信息&gt;&gt;&gt;&gt;&gt;</v>
          </cell>
          <cell r="H9164" t="str">
            <v>ZJZL,ZJHM,QYBZ</v>
          </cell>
        </row>
        <row r="9165">
          <cell r="E9165" t="str">
            <v>TS_DLCG_KHXX_SRC</v>
          </cell>
          <cell r="F9165" t="str">
            <v>客户信息表</v>
          </cell>
          <cell r="G9165" t="str">
            <v>&lt;&lt;&lt;&lt;&lt;字段详细信息&gt;&gt;&gt;&gt;&gt;</v>
          </cell>
          <cell r="H9165" t="str">
            <v>ZJZL,ZJHM</v>
          </cell>
        </row>
        <row r="9166">
          <cell r="E9166" t="str">
            <v>TS_DLCG_QSXX</v>
          </cell>
          <cell r="F9166" t="str">
            <v>券商信息表</v>
          </cell>
          <cell r="G9166" t="str">
            <v>&lt;&lt;&lt;&lt;&lt;字段详细信息&gt;&gt;&gt;&gt;&gt;</v>
          </cell>
          <cell r="H9166" t="str">
            <v>QSDH</v>
          </cell>
        </row>
        <row r="9167">
          <cell r="E9167" t="str">
            <v>T_SFCG_JRNL_HIS</v>
          </cell>
          <cell r="F9167" t="str">
            <v>历史业务流水表</v>
          </cell>
          <cell r="G9167" t="str">
            <v>&lt;&lt;&lt;&lt;&lt;字段详细信息&gt;&gt;&gt;&gt;&gt;</v>
          </cell>
          <cell r="H9167" t="str">
            <v>ZWRQ,ZHQZLSH</v>
          </cell>
        </row>
        <row r="9168">
          <cell r="E9168" t="str">
            <v>T_SFCG_KHXX</v>
          </cell>
          <cell r="F9168" t="str">
            <v>客户信息表</v>
          </cell>
          <cell r="G9168" t="str">
            <v>&lt;&lt;&lt;&lt;&lt;字段详细信息&gt;&gt;&gt;&gt;&gt;</v>
          </cell>
          <cell r="H9168" t="str">
            <v>ZJHM,ZJZL</v>
          </cell>
        </row>
        <row r="9169">
          <cell r="E9169" t="str">
            <v>T_SFCG_QSXX</v>
          </cell>
          <cell r="F9169" t="str">
            <v>券商信息表</v>
          </cell>
          <cell r="G9169" t="str">
            <v>&lt;&lt;&lt;&lt;&lt;字段详细信息&gt;&gt;&gt;&gt;&gt;</v>
          </cell>
          <cell r="H9169" t="str">
            <v>QSDH</v>
          </cell>
        </row>
        <row r="9170">
          <cell r="E9170" t="str">
            <v>T_SFCG_JRNL</v>
          </cell>
          <cell r="F9170" t="str">
            <v>当日业务流水表</v>
          </cell>
          <cell r="G9170" t="str">
            <v>&lt;&lt;&lt;&lt;&lt;字段详细信息&gt;&gt;&gt;&gt;&gt;</v>
          </cell>
          <cell r="H9170" t="str">
            <v>ZWRQ,ZHQZLSH</v>
          </cell>
        </row>
        <row r="9171">
          <cell r="E9171" t="str">
            <v>T_SFCG_CIBDZMX</v>
          </cell>
          <cell r="F9171" t="str">
            <v>兴业对账明细表</v>
          </cell>
          <cell r="G9171" t="str">
            <v>&lt;&lt;&lt;&lt;&lt;字段详细信息&gt;&gt;&gt;&gt;&gt;</v>
          </cell>
          <cell r="H9171" t="str">
            <v>ZWRQ,SLJGM,XTGZH</v>
          </cell>
        </row>
        <row r="9172">
          <cell r="E9172" t="str">
            <v>T_SFCG_QYXX</v>
          </cell>
          <cell r="F9172" t="str">
            <v>签约信息表</v>
          </cell>
          <cell r="G9172" t="str">
            <v>&lt;&lt;&lt;&lt;&lt;字段详细信息&gt;&gt;&gt;&gt;&gt;</v>
          </cell>
          <cell r="H9172" t="str">
            <v>YHZH,ZJTZH,QSDH</v>
          </cell>
        </row>
        <row r="9173">
          <cell r="E9173" t="str">
            <v>T_SFCG_ZJNXSYS</v>
          </cell>
          <cell r="F9173" t="str">
            <v>农信系统参数表</v>
          </cell>
          <cell r="G9173" t="str">
            <v>&lt;&lt;&lt;&lt;&lt;字段详细信息&gt;&gt;&gt;&gt;&gt;</v>
          </cell>
          <cell r="H9173" t="str">
            <v>NXJGDM</v>
          </cell>
        </row>
        <row r="9174">
          <cell r="E9174" t="str">
            <v>TBL_PBOC_TRAN_TRACE_LOG</v>
          </cell>
          <cell r="F9174" t="str">
            <v>统计人行应用交易明细表</v>
          </cell>
          <cell r="G9174" t="str">
            <v>&lt;&lt;&lt;&lt;&lt;字段详细信息&gt;&gt;&gt;&gt;&gt;</v>
          </cell>
          <cell r="H9174" t="str">
            <v>SYS_NUM,APP_NUM,TXN_DT,TXN_SSN</v>
          </cell>
        </row>
        <row r="9175">
          <cell r="E9175" t="str">
            <v>TBL_TXN_SESSION_INFO</v>
          </cell>
          <cell r="F9175" t="str">
            <v>交易会话信息表</v>
          </cell>
          <cell r="G9175" t="str">
            <v>&lt;&lt;&lt;&lt;&lt;字段详细信息&gt;&gt;&gt;&gt;&gt;</v>
          </cell>
          <cell r="H9175" t="str">
            <v>SESSION_ID</v>
          </cell>
        </row>
        <row r="9176">
          <cell r="E9176" t="str">
            <v>TBL_APP_EXT_INFO</v>
          </cell>
          <cell r="F9176" t="str">
            <v>应用扩展信息表</v>
          </cell>
          <cell r="G9176" t="str">
            <v>&lt;&lt;&lt;&lt;&lt;字段详细信息&gt;&gt;&gt;&gt;&gt;</v>
          </cell>
          <cell r="H9176" t="str">
            <v>APP_NUM</v>
          </cell>
        </row>
        <row r="9177">
          <cell r="E9177" t="str">
            <v>TBL_APP_GRP_INFO</v>
          </cell>
          <cell r="F9177" t="str">
            <v>应用分组信息表</v>
          </cell>
          <cell r="G9177" t="str">
            <v>&lt;&lt;&lt;&lt;&lt;字段详细信息&gt;&gt;&gt;&gt;&gt;</v>
          </cell>
          <cell r="H9177" t="str">
            <v>APP_GRP_ID</v>
          </cell>
        </row>
        <row r="9178">
          <cell r="E9178" t="str">
            <v>TBL_APP_APPLY</v>
          </cell>
          <cell r="F9178" t="str">
            <v>应用下载申请表</v>
          </cell>
          <cell r="G9178" t="str">
            <v>&lt;&lt;&lt;&lt;&lt;字段详细信息&gt;&gt;&gt;&gt;&gt;</v>
          </cell>
          <cell r="H9178" t="str">
            <v>ACQ_NO</v>
          </cell>
        </row>
        <row r="9179">
          <cell r="E9179" t="str">
            <v>TBL_TSM_AM_APPLY_REG</v>
          </cell>
          <cell r="F9179" t="str">
            <v>#N/A</v>
          </cell>
          <cell r="G9179" t="str">
            <v>&lt;&lt;&lt;&lt;&lt;字段详细信息&gt;&gt;&gt;&gt;&gt;</v>
          </cell>
          <cell r="H9179" t="str">
            <v>ACQ_NO</v>
          </cell>
        </row>
        <row r="9180">
          <cell r="E9180" t="str">
            <v>TBL_APPLY_INFO</v>
          </cell>
          <cell r="F9180" t="str">
            <v>人脸识别线下支付开通状态表</v>
          </cell>
          <cell r="G9180" t="str">
            <v>&lt;&lt;&lt;&lt;&lt;字段详细信息&gt;&gt;&gt;&gt;&gt;</v>
          </cell>
          <cell r="H9180" t="str">
            <v>TIME_STAMP,CARD</v>
          </cell>
        </row>
        <row r="9181">
          <cell r="E9181" t="str">
            <v>SP_BATCH_TRANS_SUB_ORDER</v>
          </cell>
          <cell r="F9181" t="str">
            <v>子订单信息表</v>
          </cell>
          <cell r="G9181" t="str">
            <v>&lt;&lt;&lt;&lt;&lt;字段详细信息&gt;&gt;&gt;&gt;&gt;</v>
          </cell>
          <cell r="H9181" t="str">
            <v>MSG_ID</v>
          </cell>
        </row>
        <row r="9182">
          <cell r="E9182" t="str">
            <v>SP_BATCH_STATS_INST_BALANCE</v>
          </cell>
          <cell r="F9182" t="str">
            <v>行社待结算账户余额表</v>
          </cell>
          <cell r="G9182" t="str">
            <v>&lt;&lt;&lt;&lt;&lt;字段详细信息&gt;&gt;&gt;&gt;&gt;</v>
          </cell>
          <cell r="H9182" t="str">
            <v>BATCH_DATE,ORG_ACC_NO,SUMMARY_FLAG</v>
          </cell>
        </row>
        <row r="9183">
          <cell r="E9183" t="str">
            <v>SP_BATCH_CLEAR_DETAIL</v>
          </cell>
          <cell r="F9183" t="str">
            <v>清分明细表</v>
          </cell>
          <cell r="G9183" t="str">
            <v>&lt;&lt;&lt;&lt;&lt;字段详细信息&gt;&gt;&gt;&gt;&gt;</v>
          </cell>
          <cell r="H9183" t="str">
            <v>MSG_ID</v>
          </cell>
        </row>
        <row r="9184">
          <cell r="E9184" t="str">
            <v>UAS_REFUND_DATA_DETAIL</v>
          </cell>
          <cell r="F9184" t="str">
            <v>退款明细表</v>
          </cell>
          <cell r="G9184" t="str">
            <v>&lt;&lt;&lt;&lt;&lt;字段详细信息&gt;&gt;&gt;&gt;&gt;</v>
          </cell>
          <cell r="H9184" t="str">
            <v>MSG_ID,REFUND_TYPE,PROCESS_STS</v>
          </cell>
        </row>
        <row r="9185">
          <cell r="E9185" t="str">
            <v>UAS_PAY_SIMPLE_20220316_BDW_FQS_23</v>
          </cell>
          <cell r="F9185" t="str">
            <v>交易流水表</v>
          </cell>
          <cell r="G9185" t="str">
            <v>&lt;&lt;&lt;&lt;&lt;字段详细信息&gt;&gt;&gt;&gt;&gt;</v>
          </cell>
          <cell r="H9185" t="str">
            <v>ID</v>
          </cell>
        </row>
        <row r="9186">
          <cell r="E9186" t="str">
            <v>UPP_PAY_SIMPLE_EXTEND</v>
          </cell>
          <cell r="F9186" t="str">
            <v>交易流水表扩展表</v>
          </cell>
          <cell r="G9186" t="str">
            <v>&lt;&lt;&lt;&lt;&lt;字段详细信息&gt;&gt;&gt;&gt;&gt;</v>
          </cell>
          <cell r="H9186" t="str">
            <v>MSG_ID</v>
          </cell>
        </row>
        <row r="9187">
          <cell r="E9187" t="str">
            <v>UAS_COST_STTL_DETAIL</v>
          </cell>
          <cell r="F9187" t="str">
            <v>分润分账明细表</v>
          </cell>
          <cell r="G9187" t="str">
            <v>&lt;&lt;&lt;&lt;&lt;字段详细信息&gt;&gt;&gt;&gt;&gt;</v>
          </cell>
          <cell r="H9187" t="str">
            <v>MSG_ID,SETTLE_TYPE,PAR_ID</v>
          </cell>
        </row>
        <row r="9188">
          <cell r="E9188" t="str">
            <v>SP_BATCH_TRANS_RECON_RESULT</v>
          </cell>
          <cell r="F9188" t="str">
            <v>对账结果表</v>
          </cell>
          <cell r="G9188" t="str">
            <v>&lt;&lt;&lt;&lt;&lt;字段详细信息&gt;&gt;&gt;&gt;&gt;</v>
          </cell>
          <cell r="H9188" t="str">
            <v>INDEX_ID</v>
          </cell>
        </row>
        <row r="9189">
          <cell r="E9189" t="str">
            <v>UPP_BIZ_NET_MSG_SERIAL</v>
          </cell>
          <cell r="F9189" t="str">
            <v>交互信息表</v>
          </cell>
          <cell r="G9189" t="str">
            <v>&lt;&lt;&lt;&lt;&lt;字段详细信息&gt;&gt;&gt;&gt;&gt;</v>
          </cell>
          <cell r="H9189" t="str">
            <v>MSG_ID</v>
          </cell>
        </row>
        <row r="9190">
          <cell r="E9190" t="str">
            <v>UPP_PAY_SIMPLE_EXTEND_20211221_BDW_CYZ_99</v>
          </cell>
          <cell r="F9190" t="str">
            <v>交易流水表扩展表</v>
          </cell>
          <cell r="G9190" t="str">
            <v>&lt;&lt;&lt;&lt;&lt;字段详细信息&gt;&gt;&gt;&gt;&gt;</v>
          </cell>
          <cell r="H9190" t="str">
            <v>MSG_ID</v>
          </cell>
        </row>
        <row r="9191">
          <cell r="E9191" t="str">
            <v>SP_BATCH_SETTLE_DETAIL_20220411_BDW_FQS_11</v>
          </cell>
          <cell r="F9191" t="str">
            <v>结算明细表</v>
          </cell>
          <cell r="G9191" t="str">
            <v>&lt;&lt;&lt;&lt;&lt;字段详细信息&gt;&gt;&gt;&gt;&gt;</v>
          </cell>
          <cell r="H9191" t="str">
            <v>MSG_ID,SETTLE_TYPE,PAR_ID,PAR_TYPE</v>
          </cell>
        </row>
        <row r="9192">
          <cell r="E9192" t="str">
            <v>SP_BATCH_TRANS_CLEAR_20220411_BDW_FQS_11</v>
          </cell>
          <cell r="F9192" t="str">
            <v>交易清分表</v>
          </cell>
          <cell r="G9192" t="str">
            <v>&lt;&lt;&lt;&lt;&lt;字段详细信息&gt;&gt;&gt;&gt;&gt;</v>
          </cell>
          <cell r="H9192" t="str">
            <v>INDEX_ID</v>
          </cell>
        </row>
        <row r="9193">
          <cell r="E9193" t="str">
            <v>SP_BATCH_TRANS_CLEAR</v>
          </cell>
          <cell r="F9193" t="str">
            <v>交易清分表</v>
          </cell>
          <cell r="G9193" t="str">
            <v>&lt;&lt;&lt;&lt;&lt;字段详细信息&gt;&gt;&gt;&gt;&gt;</v>
          </cell>
          <cell r="H9193" t="str">
            <v>INDEX_ID</v>
          </cell>
        </row>
        <row r="9194">
          <cell r="E9194" t="str">
            <v>SP_BATCH_SETTLE_DETAIL</v>
          </cell>
          <cell r="F9194" t="str">
            <v>结算明细表</v>
          </cell>
          <cell r="G9194" t="str">
            <v>&lt;&lt;&lt;&lt;&lt;字段详细信息&gt;&gt;&gt;&gt;&gt;</v>
          </cell>
          <cell r="H9194" t="str">
            <v>MSG_ID,SETTLE_TYPE,PAR_ID,PAR_TYPE</v>
          </cell>
        </row>
        <row r="9195">
          <cell r="E9195" t="str">
            <v>UAS_PAY_SIMPLE_20220413_BDW_ZX_05</v>
          </cell>
          <cell r="F9195" t="str">
            <v>交易流水表</v>
          </cell>
          <cell r="G9195" t="str">
            <v>&lt;&lt;&lt;&lt;&lt;字段详细信息&gt;&gt;&gt;&gt;&gt;</v>
          </cell>
          <cell r="H9195" t="str">
            <v>ID</v>
          </cell>
        </row>
        <row r="9196">
          <cell r="E9196" t="str">
            <v>UAS_PAY_SIMPLE</v>
          </cell>
          <cell r="F9196" t="str">
            <v>交易流水表</v>
          </cell>
          <cell r="G9196" t="str">
            <v>&lt;&lt;&lt;&lt;&lt;字段详细信息&gt;&gt;&gt;&gt;&gt;</v>
          </cell>
          <cell r="H9196" t="str">
            <v>ID</v>
          </cell>
        </row>
        <row r="9197">
          <cell r="E9197" t="str">
            <v>SP_BATCH_BALANCE_DETAIL_CHANGE</v>
          </cell>
          <cell r="F9197" t="str">
            <v>余额明细变更表</v>
          </cell>
          <cell r="G9197" t="str">
            <v>&lt;&lt;&lt;&lt;&lt;字段详细信息&gt;&gt;&gt;&gt;&gt;</v>
          </cell>
          <cell r="H9197" t="str">
            <v>MSG_ID,SETTLE_TYPE,PAR_ID</v>
          </cell>
        </row>
        <row r="9198">
          <cell r="E9198" t="str">
            <v>UAS_FEE_REDUCE</v>
          </cell>
          <cell r="F9198" t="str">
            <v>手续费补贴累计表</v>
          </cell>
          <cell r="G9198" t="str">
            <v>&lt;&lt;&lt;&lt;&lt;字段详细信息&gt;&gt;&gt;&gt;&gt;</v>
          </cell>
          <cell r="H9198" t="str">
            <v>ORG_CODE,MERCH_ID,PERIOD</v>
          </cell>
        </row>
        <row r="9199">
          <cell r="E9199" t="str">
            <v>T_USR_EMP_BASE_INF</v>
          </cell>
          <cell r="F9199" t="str">
            <v>员工基础信息表</v>
          </cell>
          <cell r="G9199" t="str">
            <v>&lt;&lt;&lt;&lt;&lt;字段详细信息&gt;&gt;&gt;&gt;&gt;</v>
          </cell>
          <cell r="H9199" t="str">
            <v>EMP_ID</v>
          </cell>
        </row>
        <row r="9200">
          <cell r="E9200" t="str">
            <v>T_USR_EMP_ID_INF</v>
          </cell>
          <cell r="F9200" t="str">
            <v>员工身份信息表</v>
          </cell>
          <cell r="G9200" t="str">
            <v>&lt;&lt;&lt;&lt;&lt;字段详细信息&gt;&gt;&gt;&gt;&gt;</v>
          </cell>
          <cell r="H9200" t="str">
            <v>EMP_ID</v>
          </cell>
        </row>
        <row r="9201">
          <cell r="E9201" t="str">
            <v>T_ATTE_AUTH_EMP_SYS</v>
          </cell>
          <cell r="F9201" t="str">
            <v>员工登录授权信息表</v>
          </cell>
          <cell r="G9201" t="str">
            <v>&lt;&lt;&lt;&lt;&lt;字段详细信息&gt;&gt;&gt;&gt;&gt;</v>
          </cell>
          <cell r="H9201" t="str">
            <v>EMP_ID,SYS_CD</v>
          </cell>
        </row>
        <row r="9202">
          <cell r="E9202" t="str">
            <v>T_USR_EMP_SYS_POST_SUB</v>
          </cell>
          <cell r="F9202" t="str">
            <v>员工系统可选子岗位授权表</v>
          </cell>
          <cell r="G9202" t="str">
            <v>&lt;&lt;&lt;&lt;&lt;字段详细信息&gt;&gt;&gt;&gt;&gt;</v>
          </cell>
          <cell r="H9202" t="str">
            <v>EMP_ID,POST_CD,CHILD_POST_CD,SYS_CD</v>
          </cell>
        </row>
        <row r="9203">
          <cell r="E9203" t="str">
            <v>T_PUB_MENU_SYS_INF</v>
          </cell>
          <cell r="F9203" t="str">
            <v>系统菜单信息表</v>
          </cell>
          <cell r="G9203" t="str">
            <v>&lt;&lt;&lt;&lt;&lt;字段详细信息&gt;&gt;&gt;&gt;&gt;</v>
          </cell>
          <cell r="H9203" t="str">
            <v>MENU_CD,MENU_PRVLG_CD</v>
          </cell>
        </row>
        <row r="9204">
          <cell r="E9204" t="str">
            <v>T_PUB_RES_MAIN_POST</v>
          </cell>
          <cell r="F9204" t="str">
            <v>系统主岗位信息表</v>
          </cell>
          <cell r="G9204" t="str">
            <v>&lt;&lt;&lt;&lt;&lt;字段详细信息&gt;&gt;&gt;&gt;&gt;</v>
          </cell>
          <cell r="H9204" t="str">
            <v>POST_CD</v>
          </cell>
        </row>
        <row r="9205">
          <cell r="E9205" t="str">
            <v>T_PUB_RES_POST_EQUIP_ORG</v>
          </cell>
          <cell r="F9205" t="str">
            <v>岗位子岗位与机构关系表</v>
          </cell>
          <cell r="G9205" t="str">
            <v>&lt;&lt;&lt;&lt;&lt;字段详细信息&gt;&gt;&gt;&gt;&gt;</v>
          </cell>
          <cell r="H9205" t="str">
            <v>POST_CD,POST_ORG_CD,POST_TYPE</v>
          </cell>
        </row>
        <row r="9206">
          <cell r="E9206" t="str">
            <v>T_PUB_RES_SUB_POST</v>
          </cell>
          <cell r="F9206" t="str">
            <v>系统子岗位信息表</v>
          </cell>
          <cell r="G9206" t="str">
            <v>&lt;&lt;&lt;&lt;&lt;字段详细信息&gt;&gt;&gt;&gt;&gt;</v>
          </cell>
          <cell r="H9206" t="str">
            <v>POST_CD</v>
          </cell>
        </row>
        <row r="9207">
          <cell r="E9207" t="str">
            <v>T_PUB_RES_SYS_POST_RLTNP</v>
          </cell>
          <cell r="F9207" t="str">
            <v>系统主子岗位关系表</v>
          </cell>
          <cell r="G9207" t="str">
            <v>&lt;&lt;&lt;&lt;&lt;字段详细信息&gt;&gt;&gt;&gt;&gt;</v>
          </cell>
          <cell r="H9207" t="str">
            <v>MAIN_POST_CD,CHILD_POST_CD</v>
          </cell>
        </row>
        <row r="9208">
          <cell r="E9208" t="str">
            <v>T_USR_EMP_SYS_POST_INF</v>
          </cell>
          <cell r="F9208" t="str">
            <v>员工系统岗位授权表</v>
          </cell>
          <cell r="G9208" t="str">
            <v>&lt;&lt;&lt;&lt;&lt;字段详细信息&gt;&gt;&gt;&gt;&gt;</v>
          </cell>
          <cell r="H9208" t="str">
            <v>EMP_ID,POST_CD,SYS_CD,POST_LINE</v>
          </cell>
        </row>
        <row r="9209">
          <cell r="E9209" t="str">
            <v>T_PUB_RES_POST_ORG</v>
          </cell>
          <cell r="F9209" t="str">
            <v>系统子岗位适配机构信息表(子岗位授权表)</v>
          </cell>
          <cell r="G9209" t="str">
            <v>&lt;&lt;&lt;&lt;&lt;字段详细信息&gt;&gt;&gt;&gt;&gt;</v>
          </cell>
          <cell r="H9209" t="str">
            <v>MAIN_POST_CD,CHILD_POST_CD,POST_EQUIP_ORG,SYS_CD,POST_LINE</v>
          </cell>
        </row>
        <row r="9210">
          <cell r="E9210" t="str">
            <v>T_PUB_ORG_MAIN_ORG</v>
          </cell>
          <cell r="F9210" t="str">
            <v>主树机构信息表</v>
          </cell>
          <cell r="G9210" t="str">
            <v>&lt;&lt;&lt;&lt;&lt;字段详细信息&gt;&gt;&gt;&gt;&gt;</v>
          </cell>
          <cell r="H9210" t="str">
            <v>ORG_CD</v>
          </cell>
        </row>
        <row r="9211">
          <cell r="E9211" t="str">
            <v>T_ATTE_REC_EMP_LOGON</v>
          </cell>
          <cell r="F9211" t="str">
            <v>用户登录记录表</v>
          </cell>
          <cell r="G9211" t="str">
            <v>&lt;&lt;&lt;&lt;&lt;字段详细信息&gt;&gt;&gt;&gt;&gt;</v>
          </cell>
          <cell r="H9211" t="str">
            <v>LOGON_SEQ_NUM,EMP_ID,LOGON_TM</v>
          </cell>
        </row>
        <row r="9212">
          <cell r="E9212" t="str">
            <v>T_PUB_RES_SYS</v>
          </cell>
          <cell r="F9212" t="str">
            <v>系统资源信息表</v>
          </cell>
          <cell r="G9212" t="str">
            <v>&lt;&lt;&lt;&lt;&lt;字段详细信息&gt;&gt;&gt;&gt;&gt;</v>
          </cell>
          <cell r="H9212" t="str">
            <v>SYS_CD</v>
          </cell>
        </row>
        <row r="9213">
          <cell r="E9213" t="str">
            <v>SP_BATCH_ERROR_RECON_RECORD</v>
          </cell>
          <cell r="F9213" t="str">
            <v>错账记录表</v>
          </cell>
          <cell r="G9213" t="str">
            <v>&lt;&lt;&lt;&lt;&lt;字段详细信息&gt;&gt;&gt;&gt;&gt;</v>
          </cell>
          <cell r="H9213" t="str">
            <v>TXN_ID</v>
          </cell>
        </row>
        <row r="9214">
          <cell r="E9214" t="str">
            <v>SP_PAY_SIMPLE_20180919_BDW_HC_03</v>
          </cell>
          <cell r="F9214" t="str">
            <v>支付简水表</v>
          </cell>
          <cell r="G9214" t="str">
            <v>&lt;&lt;&lt;&lt;&lt;字段详细信息&gt;&gt;&gt;&gt;&gt;</v>
          </cell>
          <cell r="H9214" t="str">
            <v>MSG_ID</v>
          </cell>
        </row>
        <row r="9215">
          <cell r="E9215" t="str">
            <v>SP_PAY_SIMPLE</v>
          </cell>
          <cell r="F9215" t="str">
            <v>支付简水表</v>
          </cell>
          <cell r="G9215" t="str">
            <v>&lt;&lt;&lt;&lt;&lt;字段详细信息&gt;&gt;&gt;&gt;&gt;</v>
          </cell>
          <cell r="H9215" t="str">
            <v>MSG_ID</v>
          </cell>
        </row>
        <row r="9216">
          <cell r="E9216" t="str">
            <v>SP_PAY_SIMPLE_20190612</v>
          </cell>
          <cell r="F9216" t="str">
            <v>支付简水表</v>
          </cell>
          <cell r="G9216" t="str">
            <v>&lt;&lt;&lt;&lt;&lt;字段详细信息&gt;&gt;&gt;&gt;&gt;</v>
          </cell>
          <cell r="H9216" t="str">
            <v>MSG_ID</v>
          </cell>
        </row>
        <row r="9217">
          <cell r="E9217" t="str">
            <v>SP_POSTING_FLOW</v>
          </cell>
          <cell r="F9217" t="str">
            <v>担保信息</v>
          </cell>
          <cell r="G9217" t="str">
            <v>&lt;&lt;&lt;&lt;&lt;字段详细信息&gt;&gt;&gt;&gt;&gt;</v>
          </cell>
          <cell r="H9217" t="str">
            <v>MID,CRDR_FLAG</v>
          </cell>
        </row>
        <row r="9218">
          <cell r="E9218" t="str">
            <v>SP_OPENGW_FIELD_MAPPING</v>
          </cell>
          <cell r="F9218" t="e">
            <v>#N/A</v>
          </cell>
          <cell r="G9218" t="str">
            <v>&lt;&lt;&lt;&lt;&lt;字段详细信息&gt;&gt;&gt;&gt;&gt;</v>
          </cell>
          <cell r="H9218" t="str">
            <v>ID,TUNNEL_SYSTEM_ID</v>
          </cell>
        </row>
        <row r="9219">
          <cell r="E9219" t="str">
            <v>CARD_BIN_AND_BANKNO_RELATIONSHIP</v>
          </cell>
          <cell r="F9219" t="str">
            <v>超网（农信银）卡bin号表</v>
          </cell>
          <cell r="G9219" t="str">
            <v>&lt;&lt;&lt;&lt;&lt;字段详细信息&gt;&gt;&gt;&gt;&gt;</v>
          </cell>
          <cell r="H9219" t="str">
            <v>ID,CARD_BIN_NO</v>
          </cell>
        </row>
        <row r="9220">
          <cell r="E9220" t="str">
            <v>SP_MESSAGE_INDEX</v>
          </cell>
          <cell r="F9220" t="str">
            <v>索引表</v>
          </cell>
          <cell r="G9220" t="str">
            <v>&lt;&lt;&lt;&lt;&lt;字段详细信息&gt;&gt;&gt;&gt;&gt;</v>
          </cell>
          <cell r="H9220" t="str">
            <v>ID,SP_PC_INDEX_VALUE</v>
          </cell>
        </row>
        <row r="9221">
          <cell r="E9221" t="str">
            <v>UPP_PAY_SIMPLE</v>
          </cell>
          <cell r="F9221" t="str">
            <v>支付流水表</v>
          </cell>
          <cell r="G9221" t="str">
            <v>&lt;&lt;&lt;&lt;&lt;字段详细信息&gt;&gt;&gt;&gt;&gt;</v>
          </cell>
          <cell r="H9221" t="str">
            <v>MSG_ID</v>
          </cell>
        </row>
        <row r="9222">
          <cell r="E9222" t="str">
            <v>UPP_PAY_SIMPLE_EXTEND</v>
          </cell>
          <cell r="F9222" t="str">
            <v>拓展表</v>
          </cell>
          <cell r="G9222" t="str">
            <v>&lt;&lt;&lt;&lt;&lt;字段详细信息&gt;&gt;&gt;&gt;&gt;</v>
          </cell>
          <cell r="H9222" t="str">
            <v>MSG_ID</v>
          </cell>
        </row>
        <row r="9223">
          <cell r="E9223" t="str">
            <v>ZPS_BANK</v>
          </cell>
          <cell r="F9223" t="str">
            <v>农信银支付系统行号表</v>
          </cell>
          <cell r="G9223" t="str">
            <v>&lt;&lt;&lt;&lt;&lt;字段详细信息&gt;&gt;&gt;&gt;&gt;</v>
          </cell>
          <cell r="H9223" t="str">
            <v>HH</v>
          </cell>
        </row>
        <row r="9224">
          <cell r="E9224" t="str">
            <v>VAT_EINV_INVOICE_RESULT</v>
          </cell>
          <cell r="F9224" t="str">
            <v>网银电子发票开票结果表</v>
          </cell>
          <cell r="G9224" t="str">
            <v>&lt;&lt;&lt;&lt;&lt;字段详细信息&gt;&gt;&gt;&gt;&gt;</v>
          </cell>
          <cell r="H9224" t="str">
            <v>ID</v>
          </cell>
        </row>
        <row r="9225">
          <cell r="E9225" t="str">
            <v>VAT_OUTPUT_DETAIL_20191016_BDW_WCM_03</v>
          </cell>
          <cell r="F9225" t="str">
            <v>销项明细表</v>
          </cell>
          <cell r="G9225" t="str">
            <v>&lt;&lt;&lt;&lt;&lt;字段详细信息&gt;&gt;&gt;&gt;&gt;</v>
          </cell>
          <cell r="H9225" t="str">
            <v>ID</v>
          </cell>
        </row>
        <row r="9226">
          <cell r="E9226" t="str">
            <v>VAT_OUTPUT_DETAIL</v>
          </cell>
          <cell r="F9226" t="str">
            <v>销项明细表</v>
          </cell>
          <cell r="G9226" t="str">
            <v>&lt;&lt;&lt;&lt;&lt;字段详细信息&gt;&gt;&gt;&gt;&gt;</v>
          </cell>
          <cell r="H9226" t="str">
            <v>ID</v>
          </cell>
        </row>
        <row r="9227">
          <cell r="E9227" t="str">
            <v>VAT_EG_INVOICE_RESULT</v>
          </cell>
          <cell r="F9227" t="str">
            <v>#N/A</v>
          </cell>
          <cell r="G9227" t="str">
            <v>&lt;&lt;&lt;&lt;&lt;字段详细信息&gt;&gt;&gt;&gt;&gt;</v>
          </cell>
          <cell r="H9227" t="str">
            <v>ID</v>
          </cell>
        </row>
        <row r="9228">
          <cell r="E9228" t="str">
            <v>HOOP_BIZ_LOG</v>
          </cell>
          <cell r="F9228" t="str">
            <v>登录日志表</v>
          </cell>
          <cell r="G9228" t="str">
            <v>&lt;&lt;&lt;&lt;&lt;字段详细信息&gt;&gt;&gt;&gt;&gt;</v>
          </cell>
          <cell r="H9228" t="str">
            <v>BIZ_LOG_ID</v>
          </cell>
        </row>
        <row r="9229">
          <cell r="E9229" t="str">
            <v>HOOP_ORGANIZATION</v>
          </cell>
          <cell r="F9229" t="str">
            <v>机构表</v>
          </cell>
          <cell r="G9229" t="str">
            <v>&lt;&lt;&lt;&lt;&lt;字段详细信息&gt;&gt;&gt;&gt;&gt;</v>
          </cell>
          <cell r="H9229" t="str">
            <v>ORGANIZATION_ID</v>
          </cell>
        </row>
        <row r="9230">
          <cell r="E9230" t="str">
            <v>HOOP_USER</v>
          </cell>
          <cell r="F9230" t="str">
            <v>用户表</v>
          </cell>
          <cell r="G9230" t="str">
            <v>&lt;&lt;&lt;&lt;&lt;字段详细信息&gt;&gt;&gt;&gt;&gt;</v>
          </cell>
          <cell r="H9230" t="str">
            <v>USER_ID</v>
          </cell>
        </row>
        <row r="9231">
          <cell r="E9231" t="str">
            <v>VAT_INVOICE</v>
          </cell>
          <cell r="F9231" t="str">
            <v>发票头表</v>
          </cell>
          <cell r="G9231" t="str">
            <v>&lt;&lt;&lt;&lt;&lt;字段详细信息&gt;&gt;&gt;&gt;&gt;</v>
          </cell>
          <cell r="H9231" t="str">
            <v>INVOICE_ID</v>
          </cell>
        </row>
        <row r="9232">
          <cell r="E9232" t="str">
            <v>VAT_EIS_INVOICE_RESULT</v>
          </cell>
          <cell r="F9232" t="str">
            <v>电子保函开票结果表</v>
          </cell>
          <cell r="G9232" t="str">
            <v>&lt;&lt;&lt;&lt;&lt;字段详细信息&gt;&gt;&gt;&gt;&gt;</v>
          </cell>
          <cell r="H9232" t="str">
            <v>ID</v>
          </cell>
        </row>
        <row r="9233">
          <cell r="E9233" t="str">
            <v>HEVENTRECORD</v>
          </cell>
          <cell r="F9233" t="str">
            <v>菜单访问统计</v>
          </cell>
          <cell r="G9233" t="str">
            <v>&lt;&lt;&lt;&lt;&lt;字段详细信息&gt;&gt;&gt;&gt;&gt;</v>
          </cell>
          <cell r="H9233" t="str">
            <v>SEQNO</v>
          </cell>
        </row>
        <row r="9234">
          <cell r="E9234" t="str">
            <v>WXSUBSCRIBE</v>
          </cell>
          <cell r="F9234" t="str">
            <v>关注客户统计</v>
          </cell>
          <cell r="G9234" t="str">
            <v>&lt;&lt;&lt;&lt;&lt;字段详细信息&gt;&gt;&gt;&gt;&gt;</v>
          </cell>
          <cell r="H9234" t="str">
            <v>OPENID</v>
          </cell>
        </row>
        <row r="9235">
          <cell r="E9235" t="str">
            <v>WXUSER_20210901_BDW_DF_093</v>
          </cell>
          <cell r="F9235" t="str">
            <v>绑定客户统计</v>
          </cell>
          <cell r="G9235" t="str">
            <v>&lt;&lt;&lt;&lt;&lt;字段详细信息&gt;&gt;&gt;&gt;&gt;</v>
          </cell>
          <cell r="H9235" t="str">
            <v>TOUSERNAME,OPENID,ACCOUNTNO</v>
          </cell>
        </row>
        <row r="9236">
          <cell r="E9236" t="str">
            <v>WXUSER</v>
          </cell>
          <cell r="F9236" t="str">
            <v>绑定客户统计</v>
          </cell>
          <cell r="G9236" t="str">
            <v>&lt;&lt;&lt;&lt;&lt;字段详细信息&gt;&gt;&gt;&gt;&gt;</v>
          </cell>
          <cell r="H9236" t="str">
            <v>TOUSERNAME,OPENID,ACCOUNTNO</v>
          </cell>
        </row>
        <row r="9237">
          <cell r="E9237" t="str">
            <v>IRSRATEYIELD</v>
          </cell>
          <cell r="F9237" t="str">
            <v>利率互换收益率曲线</v>
          </cell>
          <cell r="G9237" t="str">
            <v>&lt;&lt;&lt;&lt;&lt;字段详细信息&gt;&gt;&gt;&gt;&gt;</v>
          </cell>
          <cell r="H9237" t="str">
            <v>OBJECT_ID</v>
          </cell>
        </row>
        <row r="9238">
          <cell r="E9238" t="str">
            <v>CBONDCURVECNBD</v>
          </cell>
          <cell r="F9238" t="str">
            <v>中债登债券收益率曲线</v>
          </cell>
          <cell r="G9238" t="str">
            <v>&lt;&lt;&lt;&lt;&lt;字段详细信息&gt;&gt;&gt;&gt;&gt;</v>
          </cell>
          <cell r="H9238" t="str">
            <v>OBJECT_ID</v>
          </cell>
        </row>
        <row r="9239">
          <cell r="E9239" t="str">
            <v>CBONDREPOANDIBLEODPRICES</v>
          </cell>
          <cell r="F9239" t="str">
            <v>中国债券同业拆借日行情</v>
          </cell>
          <cell r="G9239" t="str">
            <v>&lt;&lt;&lt;&lt;&lt;字段详细信息&gt;&gt;&gt;&gt;&gt;</v>
          </cell>
          <cell r="H9239" t="str">
            <v>OBJECT_ID</v>
          </cell>
        </row>
        <row r="9240">
          <cell r="E9240" t="str">
            <v>LIBORPRICES</v>
          </cell>
          <cell r="F9240" t="str">
            <v>Libor行情</v>
          </cell>
          <cell r="G9240" t="str">
            <v>&lt;&lt;&lt;&lt;&lt;字段详细信息&gt;&gt;&gt;&gt;&gt;</v>
          </cell>
          <cell r="H9240" t="str">
            <v>OBJECT_ID</v>
          </cell>
        </row>
        <row r="9241">
          <cell r="E9241" t="str">
            <v>SHIBORPRICES</v>
          </cell>
          <cell r="F9241" t="str">
            <v>Shibor行情</v>
          </cell>
          <cell r="G9241" t="str">
            <v>&lt;&lt;&lt;&lt;&lt;字段详细信息&gt;&gt;&gt;&gt;&gt;</v>
          </cell>
          <cell r="H9241" t="str">
            <v>OBJECT_ID</v>
          </cell>
        </row>
        <row r="9242">
          <cell r="E9242" t="str">
            <v>CBONDCURVECSI</v>
          </cell>
          <cell r="F9242" t="str">
            <v>#N/A</v>
          </cell>
          <cell r="G9242" t="str">
            <v>&lt;&lt;&lt;&lt;&lt;字段详细信息&gt;&gt;&gt;&gt;&gt;</v>
          </cell>
          <cell r="H9242" t="str">
            <v>OBJECT_ID</v>
          </cell>
        </row>
        <row r="9243">
          <cell r="E9243" t="str">
            <v>XZJXTSRCBONDENCASHYIELD</v>
          </cell>
          <cell r="F9243" t="str">
            <v>收益率曲线表</v>
          </cell>
          <cell r="G9243" t="str">
            <v>&lt;&lt;&lt;&lt;&lt;字段详细信息&gt;&gt;&gt;&gt;&gt;</v>
          </cell>
          <cell r="H9243" t="str">
            <v>OBJECT_ID</v>
          </cell>
        </row>
        <row r="9244">
          <cell r="E9244" t="str">
            <v>CBONDINTERBANKMARKETRATECFETS</v>
          </cell>
          <cell r="F9244" t="str">
            <v>银行间市场基准利率参考指标</v>
          </cell>
          <cell r="G9244" t="str">
            <v>&lt;&lt;&lt;&lt;&lt;字段详细信息&gt;&gt;&gt;&gt;&gt;</v>
          </cell>
          <cell r="H9244" t="str">
            <v>OBJECT_ID</v>
          </cell>
        </row>
        <row r="9245">
          <cell r="E9245" t="str">
            <v>CBONDCURVECNBD_20230628_BDW_ZX_61</v>
          </cell>
          <cell r="F9245" t="e">
            <v>#N/A</v>
          </cell>
          <cell r="G9245" t="str">
            <v>&lt;&lt;&lt;&lt;&lt;字段详细信息&gt;&gt;&gt;&gt;&gt;</v>
          </cell>
          <cell r="H9245" t="str">
            <v>OBJECT_ID</v>
          </cell>
        </row>
        <row r="9246">
          <cell r="E9246" t="str">
            <v>CBONDCURVECSI_20230628_BDW_ZX_61</v>
          </cell>
          <cell r="F9246" t="e">
            <v>#N/A</v>
          </cell>
          <cell r="G9246" t="str">
            <v>&lt;&lt;&lt;&lt;&lt;字段详细信息&gt;&gt;&gt;&gt;&gt;</v>
          </cell>
          <cell r="H9246" t="str">
            <v>OBJECT_ID</v>
          </cell>
        </row>
        <row r="9247">
          <cell r="E9247" t="str">
            <v>CBONDREPOANDIBLEODPRICES_20230628_BDW_ZX_61</v>
          </cell>
          <cell r="F9247" t="str">
            <v>中国银行间债券回购及同业拆借日行情</v>
          </cell>
          <cell r="G9247" t="str">
            <v>&lt;&lt;&lt;&lt;&lt;字段详细信息&gt;&gt;&gt;&gt;&gt;</v>
          </cell>
          <cell r="H9247" t="str">
            <v>OBJECT_ID</v>
          </cell>
        </row>
        <row r="9248">
          <cell r="E9248" t="str">
            <v>IRSRATEYIELD_20230628_BDW_ZX_61</v>
          </cell>
          <cell r="F9248" t="str">
            <v>利率互换收益率曲线</v>
          </cell>
          <cell r="G9248" t="str">
            <v>&lt;&lt;&lt;&lt;&lt;字段详细信息&gt;&gt;&gt;&gt;&gt;</v>
          </cell>
          <cell r="H9248" t="str">
            <v>OBJECT_ID</v>
          </cell>
        </row>
        <row r="9249">
          <cell r="E9249" t="str">
            <v>CBONDRATING</v>
          </cell>
          <cell r="F9249" t="str">
            <v>中国债券信用评级</v>
          </cell>
          <cell r="G9249" t="str">
            <v>&lt;&lt;&lt;&lt;&lt;字段详细信息&gt;&gt;&gt;&gt;&gt;</v>
          </cell>
          <cell r="H9249" t="str">
            <v>OBJECT_ID</v>
          </cell>
        </row>
        <row r="9250">
          <cell r="E9250" t="str">
            <v>COMPINTRODUCTION</v>
          </cell>
          <cell r="F9250" t="str">
            <v>公司简介</v>
          </cell>
          <cell r="G9250" t="str">
            <v>&lt;&lt;&lt;&lt;&lt;字段详细信息&gt;&gt;&gt;&gt;&gt;</v>
          </cell>
          <cell r="H9250" t="str">
            <v>OBJECT_ID</v>
          </cell>
        </row>
        <row r="9251">
          <cell r="E9251" t="str">
            <v>ASHAREINDUSTRIESCODE</v>
          </cell>
          <cell r="F9251" t="str">
            <v>行业代码表</v>
          </cell>
          <cell r="G9251" t="str">
            <v>&lt;&lt;&lt;&lt;&lt;字段详细信息&gt;&gt;&gt;&gt;&gt;</v>
          </cell>
          <cell r="H9251" t="str">
            <v>OBJECT_ID</v>
          </cell>
        </row>
        <row r="9252">
          <cell r="E9252" t="str">
            <v>FINANCIALINSTITUTIONCLASSIFY</v>
          </cell>
          <cell r="F9252" t="str">
            <v>金融企业分类</v>
          </cell>
          <cell r="G9252" t="str">
            <v>&lt;&lt;&lt;&lt;&lt;字段详细信息&gt;&gt;&gt;&gt;&gt;</v>
          </cell>
          <cell r="H9252" t="str">
            <v>OBJECT_ID</v>
          </cell>
        </row>
        <row r="9253">
          <cell r="E9253" t="str">
            <v>ENTERPRISEDIVISION</v>
          </cell>
          <cell r="F9253" t="str">
            <v>中小微企业分类</v>
          </cell>
          <cell r="G9253" t="str">
            <v>&lt;&lt;&lt;&lt;&lt;字段详细信息&gt;&gt;&gt;&gt;&gt;</v>
          </cell>
          <cell r="H9253" t="str">
            <v>OBJECT_ID</v>
          </cell>
        </row>
        <row r="9254">
          <cell r="E9254" t="str">
            <v>CBONDPRICESREPO</v>
          </cell>
          <cell r="F9254" t="str">
            <v>中国债券存款机构间回购行情</v>
          </cell>
          <cell r="G9254" t="str">
            <v>&lt;&lt;&lt;&lt;&lt;字段详细信息&gt;&gt;&gt;&gt;&gt;</v>
          </cell>
          <cell r="H9254" t="str">
            <v>OBJECT_ID</v>
          </cell>
        </row>
        <row r="9255">
          <cell r="E9255" t="str">
            <v>CBONDCURVEMATCHCNBD</v>
          </cell>
          <cell r="F9255" t="str">
            <v>中债登债券收益率曲线名称对照表</v>
          </cell>
          <cell r="G9255" t="str">
            <v>&lt;&lt;&lt;&lt;&lt;字段详细信息&gt;&gt;&gt;&gt;&gt;</v>
          </cell>
          <cell r="H9255" t="str">
            <v>OBJECT_ID</v>
          </cell>
        </row>
        <row r="9256">
          <cell r="E9256" t="str">
            <v>BTOP_SEAL_ORGWORD</v>
          </cell>
          <cell r="F9256" t="str">
            <v>机构信息维护表</v>
          </cell>
          <cell r="G9256" t="str">
            <v>&lt;&lt;&lt;&lt;&lt;字段详细信息&gt;&gt;&gt;&gt;&gt;</v>
          </cell>
          <cell r="H9256" t="str">
            <v>ORGID,SEALID</v>
          </cell>
        </row>
        <row r="9257">
          <cell r="E9257" t="str">
            <v>BTOP_PLS_TRADELOG</v>
          </cell>
          <cell r="F9257" t="str">
            <v>交易日志表</v>
          </cell>
          <cell r="G9257" t="str">
            <v>&lt;&lt;&lt;&lt;&lt;字段详细信息&gt;&gt;&gt;&gt;&gt;</v>
          </cell>
          <cell r="H9257" t="str">
            <v>LOGID</v>
          </cell>
        </row>
        <row r="9258">
          <cell r="E9258" t="str">
            <v>BTOP_SEAL_USELOG</v>
          </cell>
          <cell r="F9258" t="str">
            <v>用印日志表</v>
          </cell>
          <cell r="G9258" t="str">
            <v>&lt;&lt;&lt;&lt;&lt;字段详细信息&gt;&gt;&gt;&gt;&gt;</v>
          </cell>
          <cell r="H9258" t="str">
            <v>LOGID</v>
          </cell>
        </row>
        <row r="9259">
          <cell r="E9259" t="str">
            <v>RF_GROUP_CREDIT</v>
          </cell>
          <cell r="F9259" t="str">
            <v>集团授信表</v>
          </cell>
          <cell r="G9259" t="str">
            <v>&lt;&lt;&lt;&lt;&lt;字段详细信息&gt;&gt;&gt;&gt;&gt;</v>
          </cell>
          <cell r="H9259" t="str">
            <v>BUS_NO</v>
          </cell>
        </row>
        <row r="9260">
          <cell r="E9260" t="str">
            <v>GALENA_LOAN_SURVEY_REPORT</v>
          </cell>
          <cell r="F9260" t="str">
            <v>贷后检查报告</v>
          </cell>
          <cell r="G9260" t="str">
            <v>&lt;&lt;&lt;&lt;&lt;字段详细信息&gt;&gt;&gt;&gt;&gt;</v>
          </cell>
          <cell r="H9260" t="str">
            <v>ID</v>
          </cell>
        </row>
        <row r="9261">
          <cell r="E9261" t="str">
            <v>ASSURE_RELIEVE_ADVANCED</v>
          </cell>
          <cell r="F9261" t="str">
            <v>担保解除(提前)登记簿</v>
          </cell>
          <cell r="G9261" t="str">
            <v>&lt;&lt;&lt;&lt;&lt;字段详细信息&gt;&gt;&gt;&gt;&gt;</v>
          </cell>
          <cell r="H9261" t="str">
            <v>ID</v>
          </cell>
        </row>
        <row r="9262">
          <cell r="E9262" t="str">
            <v>ACCEPT_REQUISITION</v>
          </cell>
          <cell r="F9262" t="str">
            <v>贷款申请.融资类.承兑申请</v>
          </cell>
          <cell r="G9262" t="str">
            <v>&lt;&lt;&lt;&lt;&lt;字段详细信息&gt;&gt;&gt;&gt;&gt;</v>
          </cell>
          <cell r="H9262" t="str">
            <v>REQUISITION_ID</v>
          </cell>
        </row>
        <row r="9263">
          <cell r="E9263" t="str">
            <v>SAVE_LOAN_LINKED_RATE</v>
          </cell>
          <cell r="F9263" t="str">
            <v>贷款利率.存贷挂钩利率</v>
          </cell>
          <cell r="G9263" t="str">
            <v>&lt;&lt;&lt;&lt;&lt;字段详细信息&gt;&gt;&gt;&gt;&gt;</v>
          </cell>
          <cell r="H9263" t="str">
            <v>ID</v>
          </cell>
        </row>
        <row r="9264">
          <cell r="E9264" t="str">
            <v>GRAY_LIST_INFO</v>
          </cell>
          <cell r="F9264" t="str">
            <v>灰名单信息维护</v>
          </cell>
          <cell r="G9264" t="str">
            <v>&lt;&lt;&lt;&lt;&lt;字段详细信息&gt;&gt;&gt;&gt;&gt;</v>
          </cell>
          <cell r="H9264" t="str">
            <v>ID</v>
          </cell>
        </row>
        <row r="9265">
          <cell r="E9265" t="str">
            <v>GALENA_CAPITAL_SURVEY_REPORT</v>
          </cell>
          <cell r="F9265" t="str">
            <v>信贷资产贷后资金去向（首次）检查报告</v>
          </cell>
          <cell r="G9265" t="str">
            <v>&lt;&lt;&lt;&lt;&lt;字段详细信息&gt;&gt;&gt;&gt;&gt;</v>
          </cell>
          <cell r="H9265" t="str">
            <v>ID</v>
          </cell>
        </row>
        <row r="9266">
          <cell r="E9266" t="str">
            <v>LOAN_REQUISITION_EXT_20200318_BDW_YZ_01</v>
          </cell>
          <cell r="F9266" t="str">
            <v>借款申请.关联信息</v>
          </cell>
          <cell r="G9266" t="str">
            <v>&lt;&lt;&lt;&lt;&lt;字段详细信息&gt;&gt;&gt;&gt;&gt;</v>
          </cell>
          <cell r="H9266" t="str">
            <v>CONTENT_KEY</v>
          </cell>
        </row>
        <row r="9267">
          <cell r="E9267" t="str">
            <v>EN_CUST_PRJ_EXPD_INFO</v>
          </cell>
          <cell r="F9267" t="str">
            <v>对公客户项目信息扩展表</v>
          </cell>
          <cell r="G9267" t="str">
            <v>&lt;&lt;&lt;&lt;&lt;字段详细信息&gt;&gt;&gt;&gt;&gt;</v>
          </cell>
          <cell r="H9267" t="str">
            <v>PROJECT_ID</v>
          </cell>
        </row>
        <row r="9268">
          <cell r="E9268" t="str">
            <v>WF_TASK</v>
          </cell>
          <cell r="F9268" t="str">
            <v>任务表</v>
          </cell>
          <cell r="G9268" t="str">
            <v>&lt;&lt;&lt;&lt;&lt;字段详细信息&gt;&gt;&gt;&gt;&gt;</v>
          </cell>
          <cell r="H9268" t="str">
            <v>ID</v>
          </cell>
        </row>
        <row r="9269">
          <cell r="E9269" t="str">
            <v>LOAN_REQUISITION_ENTRUST</v>
          </cell>
          <cell r="F9269" t="str">
            <v>贷款申请.普通借款类.委托资料</v>
          </cell>
          <cell r="G9269" t="str">
            <v>&lt;&lt;&lt;&lt;&lt;字段详细信息&gt;&gt;&gt;&gt;&gt;</v>
          </cell>
          <cell r="H9269" t="str">
            <v>REQUISITION_ID</v>
          </cell>
        </row>
        <row r="9270">
          <cell r="E9270" t="str">
            <v>ASSURE_INFOMATION</v>
          </cell>
          <cell r="F9270" t="str">
            <v>担保信息</v>
          </cell>
          <cell r="G9270" t="str">
            <v>&lt;&lt;&lt;&lt;&lt;字段详细信息&gt;&gt;&gt;&gt;&gt;</v>
          </cell>
          <cell r="H9270" t="str">
            <v>ID</v>
          </cell>
        </row>
        <row r="9271">
          <cell r="E9271" t="str">
            <v>MORTGAGE_GENERAL_20220928_BDW_LX_21</v>
          </cell>
          <cell r="F9271" t="str">
            <v>通用抵质押物</v>
          </cell>
          <cell r="G9271" t="str">
            <v>&lt;&lt;&lt;&lt;&lt;字段详细信息&gt;&gt;&gt;&gt;&gt;</v>
          </cell>
          <cell r="H9271" t="str">
            <v>BILL_NO,SERIAL_NO</v>
          </cell>
        </row>
        <row r="9272">
          <cell r="E9272" t="str">
            <v>AGATE_CRE_HIS_APP_INFO</v>
          </cell>
          <cell r="F9272" t="str">
            <v>CRE授信资料维护历史信息</v>
          </cell>
          <cell r="G9272" t="str">
            <v>&lt;&lt;&lt;&lt;&lt;字段详细信息&gt;&gt;&gt;&gt;&gt;</v>
          </cell>
          <cell r="H9272" t="str">
            <v>BUSINESS_TYPE,CUST_ISN,CURRENCY,GUARAN_TYPE,ORG_NO,CREDIT_CODE</v>
          </cell>
        </row>
        <row r="9273">
          <cell r="E9273" t="str">
            <v>ACCEPTANCE_DETAIL_20161123_BDW_WY_08</v>
          </cell>
          <cell r="F9273" t="str">
            <v>承兑汇票交易</v>
          </cell>
          <cell r="G9273" t="str">
            <v>&lt;&lt;&lt;&lt;&lt;字段详细信息&gt;&gt;&gt;&gt;&gt;</v>
          </cell>
          <cell r="H9273" t="str">
            <v>DETAIL_ID</v>
          </cell>
        </row>
        <row r="9274">
          <cell r="E9274" t="str">
            <v>ACCEPTANCE_WITH_CONTRACT</v>
          </cell>
          <cell r="F9274" t="str">
            <v>承兑-交易合同关系</v>
          </cell>
          <cell r="G9274" t="str">
            <v>&lt;&lt;&lt;&lt;&lt;字段详细信息&gt;&gt;&gt;&gt;&gt;</v>
          </cell>
          <cell r="H9274" t="str">
            <v>RELATION_ID</v>
          </cell>
        </row>
        <row r="9275">
          <cell r="E9275" t="str">
            <v>ACCEPTANCE_WITH_INVOICE</v>
          </cell>
          <cell r="F9275" t="str">
            <v>承兑-发票关系</v>
          </cell>
          <cell r="G9275" t="str">
            <v>&lt;&lt;&lt;&lt;&lt;字段详细信息&gt;&gt;&gt;&gt;&gt;</v>
          </cell>
          <cell r="H9275" t="str">
            <v>RELATION_ID</v>
          </cell>
        </row>
        <row r="9276">
          <cell r="E9276" t="str">
            <v>ACCEPT_REQUISITION_20230517_BDW_ZX_61</v>
          </cell>
          <cell r="F9276" t="str">
            <v>贷款申请.融资类.承兑申请</v>
          </cell>
          <cell r="G9276" t="str">
            <v>&lt;&lt;&lt;&lt;&lt;字段详细信息&gt;&gt;&gt;&gt;&gt;</v>
          </cell>
          <cell r="H9276" t="str">
            <v>REQUISITION_ID</v>
          </cell>
        </row>
        <row r="9277">
          <cell r="E9277" t="str">
            <v>AGATE_CREDIT_TYPE</v>
          </cell>
          <cell r="F9277" t="str">
            <v>CRE授信系统额度参数</v>
          </cell>
          <cell r="G9277" t="str">
            <v>&lt;&lt;&lt;&lt;&lt;字段详细信息&gt;&gt;&gt;&gt;&gt;</v>
          </cell>
          <cell r="H9277" t="str">
            <v>CODE</v>
          </cell>
        </row>
        <row r="9278">
          <cell r="E9278" t="str">
            <v>AGATE_CRE_APP_INFO</v>
          </cell>
          <cell r="F9278" t="str">
            <v>CRE授信审批结果信息</v>
          </cell>
          <cell r="G9278" t="str">
            <v>&lt;&lt;&lt;&lt;&lt;字段详细信息&gt;&gt;&gt;&gt;&gt;</v>
          </cell>
          <cell r="H9278" t="str">
            <v>CUST_ISN,BUSINESS_TYPE,CURRENCY,GUARAN_TYPE,BEL_ORG_NO,CREDIT_CODE</v>
          </cell>
        </row>
        <row r="9279">
          <cell r="E9279" t="str">
            <v>AGATE_CRE_APP_INFO_SRC</v>
          </cell>
          <cell r="F9279" t="str">
            <v>CRE授信审批结果信息</v>
          </cell>
          <cell r="G9279" t="str">
            <v>&lt;&lt;&lt;&lt;&lt;字段详细信息&gt;&gt;&gt;&gt;&gt;</v>
          </cell>
          <cell r="H9279" t="str">
            <v>CUST_ISN,BUSINESS_TYPE,CURRENCY,GUARAN_TYPE,BEL_ORG_NO,CREDIT_CODE</v>
          </cell>
        </row>
        <row r="9280">
          <cell r="E9280" t="str">
            <v>AGATE_CRE_APP_QUOTA</v>
          </cell>
          <cell r="F9280" t="str">
            <v>CRE授信审批额度维护信息</v>
          </cell>
          <cell r="G9280" t="str">
            <v>&lt;&lt;&lt;&lt;&lt;字段详细信息&gt;&gt;&gt;&gt;&gt;</v>
          </cell>
          <cell r="H9280" t="str">
            <v>CUST_TYPE,CURRENCY,BUSINESS_TYPE,GUARAN_TYPE,STAFFER_NO,OPER_TYPE,IS_TEMP_QUATO</v>
          </cell>
        </row>
        <row r="9281">
          <cell r="E9281" t="str">
            <v>AGATE_CRE_BAS_SITUATION_20150422_BDW_LCH_09</v>
          </cell>
          <cell r="F9281" t="str">
            <v>CRE客户基本授信情况 (存储审批通过之后的有效基本授信数据)</v>
          </cell>
          <cell r="G9281" t="str">
            <v>&lt;&lt;&lt;&lt;&lt;字段详细信息&gt;&gt;&gt;&gt;&gt;</v>
          </cell>
          <cell r="H9281" t="str">
            <v>CUST_ISN,ORG_NO,BUSINESS_TYPE,CURRENCY,GUARAN_TYPE,CREDIT_CODE</v>
          </cell>
        </row>
        <row r="9282">
          <cell r="E9282" t="str">
            <v>AGATE_CRE_GRO_APP_INFO</v>
          </cell>
          <cell r="F9282" t="str">
            <v>CRE集团(关联)客户授信审批结果</v>
          </cell>
          <cell r="G9282" t="str">
            <v>&lt;&lt;&lt;&lt;&lt;字段详细信息&gt;&gt;&gt;&gt;&gt;</v>
          </cell>
          <cell r="H9282" t="str">
            <v>CREDIT_CODE</v>
          </cell>
        </row>
        <row r="9283">
          <cell r="E9283" t="str">
            <v>AGATE_CRE_GRO_INFO</v>
          </cell>
          <cell r="F9283" t="str">
            <v>CRE集团(关联)客户授信信息</v>
          </cell>
          <cell r="G9283" t="str">
            <v>&lt;&lt;&lt;&lt;&lt;字段详细信息&gt;&gt;&gt;&gt;&gt;</v>
          </cell>
          <cell r="H9283" t="str">
            <v>ID</v>
          </cell>
        </row>
        <row r="9284">
          <cell r="E9284" t="str">
            <v>AGATE_CRE_GRO_TEMP_INFO</v>
          </cell>
          <cell r="F9284" t="str">
            <v>CRE集团(关联)客户授信临时信息</v>
          </cell>
          <cell r="G9284" t="str">
            <v>&lt;&lt;&lt;&lt;&lt;字段详细信息&gt;&gt;&gt;&gt;&gt;</v>
          </cell>
          <cell r="H9284" t="str">
            <v>ID</v>
          </cell>
        </row>
        <row r="9285">
          <cell r="E9285" t="str">
            <v>AGATE_CRE_GUARAN</v>
          </cell>
          <cell r="F9285" t="str">
            <v>CRE授信资料担保关系</v>
          </cell>
          <cell r="G9285" t="str">
            <v>&lt;&lt;&lt;&lt;&lt;字段详细信息&gt;&gt;&gt;&gt;&gt;</v>
          </cell>
          <cell r="H9285" t="str">
            <v>ID</v>
          </cell>
        </row>
        <row r="9286">
          <cell r="E9286" t="str">
            <v>AGATE_CRE_GUARAN_DETAIL</v>
          </cell>
          <cell r="F9286" t="str">
            <v>CRE授信资料担保关系明细</v>
          </cell>
          <cell r="G9286" t="str">
            <v>&lt;&lt;&lt;&lt;&lt;字段详细信息&gt;&gt;&gt;&gt;&gt;</v>
          </cell>
          <cell r="H9286" t="str">
            <v>ID</v>
          </cell>
        </row>
        <row r="9287">
          <cell r="E9287" t="str">
            <v>AGATE_CRE_GUARAN_DETAIL_SRC</v>
          </cell>
          <cell r="F9287" t="str">
            <v>CRE授信资料担保关系明细</v>
          </cell>
          <cell r="G9287" t="str">
            <v>&lt;&lt;&lt;&lt;&lt;字段详细信息&gt;&gt;&gt;&gt;&gt;</v>
          </cell>
          <cell r="H9287" t="str">
            <v>ID</v>
          </cell>
        </row>
        <row r="9288">
          <cell r="E9288" t="str">
            <v>AGATE_CRE_GUARAN_SRC</v>
          </cell>
          <cell r="F9288" t="str">
            <v>CRE授信资料担保关系</v>
          </cell>
          <cell r="G9288" t="str">
            <v>&lt;&lt;&lt;&lt;&lt;字段详细信息&gt;&gt;&gt;&gt;&gt;</v>
          </cell>
          <cell r="H9288" t="str">
            <v>ID</v>
          </cell>
        </row>
        <row r="9289">
          <cell r="E9289" t="str">
            <v>OS_HISTORYSTEP</v>
          </cell>
          <cell r="F9289" t="str">
            <v>工作流历史记录</v>
          </cell>
          <cell r="G9289" t="str">
            <v>&lt;&lt;&lt;&lt;&lt;字段详细信息&gt;&gt;&gt;&gt;&gt;</v>
          </cell>
          <cell r="H9289" t="str">
            <v>ID</v>
          </cell>
        </row>
        <row r="9290">
          <cell r="E9290" t="str">
            <v>AGATE_CRE_INFO</v>
          </cell>
          <cell r="F9290" t="str">
            <v>CRE授信资料维护信息 (主要存储审批中的数据)</v>
          </cell>
          <cell r="G9290" t="str">
            <v>&lt;&lt;&lt;&lt;&lt;字段详细信息&gt;&gt;&gt;&gt;&gt;</v>
          </cell>
          <cell r="H9290" t="str">
            <v>BUSINESS_TYPE,CURRENCY,CUST_ISN,GUARAN_TYPE,BEL_ORG_NO,CREDIT_CODE</v>
          </cell>
        </row>
        <row r="9291">
          <cell r="E9291" t="str">
            <v>AGATE_CRE_LOWER_QUO</v>
          </cell>
          <cell r="F9291" t="str">
            <v>CRE授信下限额度维护</v>
          </cell>
          <cell r="G9291" t="str">
            <v>&lt;&lt;&lt;&lt;&lt;字段详细信息&gt;&gt;&gt;&gt;&gt;</v>
          </cell>
          <cell r="H9291" t="str">
            <v>CODE,CUST_TYPE</v>
          </cell>
        </row>
        <row r="9292">
          <cell r="E9292" t="str">
            <v>AGATE_CRE_OPER_HIS_INFO</v>
          </cell>
          <cell r="F9292" t="str">
            <v>CRE授信操作记录历史信息</v>
          </cell>
          <cell r="G9292" t="str">
            <v>&lt;&lt;&lt;&lt;&lt;字段详细信息&gt;&gt;&gt;&gt;&gt;</v>
          </cell>
          <cell r="H9292" t="str">
            <v>OPER_CODE</v>
          </cell>
        </row>
        <row r="9293">
          <cell r="E9293" t="str">
            <v>AGATE_CRE_SITUATION_HIS</v>
          </cell>
          <cell r="F9293" t="str">
            <v>CRE客户授信情况历史表</v>
          </cell>
          <cell r="G9293" t="str">
            <v>&lt;&lt;&lt;&lt;&lt;字段详细信息&gt;&gt;&gt;&gt;&gt;</v>
          </cell>
          <cell r="H9293" t="str">
            <v>CUST_ISN,ORG_NO,BUSINESS_TYPE,CURRENCY,GUARAN_TYPE,CREDIT_CODE</v>
          </cell>
        </row>
        <row r="9294">
          <cell r="E9294" t="str">
            <v>AGATE_CRE_TEMP_INFO</v>
          </cell>
          <cell r="F9294" t="str">
            <v>CRE授信资料维护临时信息 (存储临时授信的数据)</v>
          </cell>
          <cell r="G9294" t="str">
            <v>&lt;&lt;&lt;&lt;&lt;字段详细信息&gt;&gt;&gt;&gt;&gt;</v>
          </cell>
          <cell r="H9294" t="str">
            <v>BUSINESS_TYPE,CURRENCY,CUST_ISN,GUARAN_TYPE,ORG_NO,CREDIT_CODE</v>
          </cell>
        </row>
        <row r="9295">
          <cell r="E9295" t="str">
            <v>AGATE_CRE_TEMP_SITUATION</v>
          </cell>
          <cell r="F9295" t="str">
            <v>CRE客户临时授信情况 (存储审批通过之后的有效临时授信数据)</v>
          </cell>
          <cell r="G9295" t="str">
            <v>&lt;&lt;&lt;&lt;&lt;字段详细信息&gt;&gt;&gt;&gt;&gt;</v>
          </cell>
          <cell r="H9295" t="str">
            <v>CREDIT_CODE,CUST_ISN,ORG_NO,BUSINESS_TYPE,CURRENCY,GUARAN_TYPE</v>
          </cell>
        </row>
        <row r="9296">
          <cell r="E9296" t="str">
            <v>AGATE_CRE_THAW_INFO</v>
          </cell>
          <cell r="F9296" t="str">
            <v>CRE授信解冻明细信息</v>
          </cell>
          <cell r="G9296" t="str">
            <v>&lt;&lt;&lt;&lt;&lt;字段详细信息&gt;&gt;&gt;&gt;&gt;</v>
          </cell>
          <cell r="H9296" t="str">
            <v>ID</v>
          </cell>
        </row>
        <row r="9297">
          <cell r="E9297" t="str">
            <v>AGATE_PARAM_FIN</v>
          </cell>
          <cell r="F9297" t="str">
            <v>参数细项表</v>
          </cell>
          <cell r="G9297" t="str">
            <v>&lt;&lt;&lt;&lt;&lt;字段详细信息&gt;&gt;&gt;&gt;&gt;</v>
          </cell>
          <cell r="H9297" t="str">
            <v>ID</v>
          </cell>
        </row>
        <row r="9298">
          <cell r="E9298" t="str">
            <v>AGATE_PARAM_TYPE</v>
          </cell>
          <cell r="F9298" t="str">
            <v>参数种类维护表(只有省联社的管理员才可以添加相应的参数信息)</v>
          </cell>
          <cell r="G9298" t="str">
            <v>&lt;&lt;&lt;&lt;&lt;字段详细信息&gt;&gt;&gt;&gt;&gt;</v>
          </cell>
          <cell r="H9298" t="str">
            <v>ID</v>
          </cell>
        </row>
        <row r="9299">
          <cell r="E9299" t="str">
            <v>AREA_DETAIL_INFO</v>
          </cell>
          <cell r="F9299" t="str">
            <v>村（社区）面积明细表</v>
          </cell>
          <cell r="G9299" t="str">
            <v>&lt;&lt;&lt;&lt;&lt;字段详细信息&gt;&gt;&gt;&gt;&gt;</v>
          </cell>
          <cell r="H9299" t="str">
            <v>ID</v>
          </cell>
        </row>
        <row r="9300">
          <cell r="E9300" t="str">
            <v>AR_RISK_DTL_SUM</v>
          </cell>
          <cell r="F9300" t="str">
            <v>AR贷后风险分类细项综合表</v>
          </cell>
          <cell r="G9300" t="str">
            <v>&lt;&lt;&lt;&lt;&lt;字段详细信息&gt;&gt;&gt;&gt;&gt;</v>
          </cell>
          <cell r="H9300" t="str">
            <v>LOAN_ACCOUNT_NUMBER</v>
          </cell>
        </row>
        <row r="9301">
          <cell r="E9301" t="str">
            <v>ASSET_LIABILITY</v>
          </cell>
          <cell r="F9301" t="str">
            <v>企业资产负债明细信息</v>
          </cell>
          <cell r="G9301" t="str">
            <v>&lt;&lt;&lt;&lt;&lt;字段详细信息&gt;&gt;&gt;&gt;&gt;</v>
          </cell>
          <cell r="H9301" t="str">
            <v>ID</v>
          </cell>
        </row>
        <row r="9302">
          <cell r="E9302" t="str">
            <v>ASSNLOAN_AGREEMENT</v>
          </cell>
          <cell r="F9302" t="str">
            <v>社团银团贷款协议</v>
          </cell>
          <cell r="G9302" t="str">
            <v>&lt;&lt;&lt;&lt;&lt;字段详细信息&gt;&gt;&gt;&gt;&gt;</v>
          </cell>
          <cell r="H9302" t="str">
            <v>ID</v>
          </cell>
        </row>
        <row r="9303">
          <cell r="E9303" t="str">
            <v>ASSNLOAN_DISTRIBUTE</v>
          </cell>
          <cell r="F9303" t="str">
            <v>社团银团贷款分配</v>
          </cell>
          <cell r="G9303" t="str">
            <v>&lt;&lt;&lt;&lt;&lt;字段详细信息&gt;&gt;&gt;&gt;&gt;</v>
          </cell>
          <cell r="H9303" t="str">
            <v>ID</v>
          </cell>
        </row>
        <row r="9304">
          <cell r="E9304" t="str">
            <v>ASSNLOAN_DISTRIBUTEAGAIN</v>
          </cell>
          <cell r="F9304" t="str">
            <v>社团银团贷款再分配</v>
          </cell>
          <cell r="G9304" t="str">
            <v>&lt;&lt;&lt;&lt;&lt;字段详细信息&gt;&gt;&gt;&gt;&gt;</v>
          </cell>
          <cell r="H9304" t="str">
            <v>ID</v>
          </cell>
        </row>
        <row r="9305">
          <cell r="E9305" t="str">
            <v>ASSN_LOAN</v>
          </cell>
          <cell r="F9305" t="str">
            <v>社团/银团贷款信息</v>
          </cell>
          <cell r="G9305" t="str">
            <v>&lt;&lt;&lt;&lt;&lt;字段详细信息&gt;&gt;&gt;&gt;&gt;</v>
          </cell>
          <cell r="H9305" t="str">
            <v>ID</v>
          </cell>
        </row>
        <row r="9306">
          <cell r="E9306" t="str">
            <v>ASSN_LOAN_DETAIL</v>
          </cell>
          <cell r="F9306" t="str">
            <v>社团/银团贷参与机构</v>
          </cell>
          <cell r="G9306" t="str">
            <v>&lt;&lt;&lt;&lt;&lt;字段详细信息&gt;&gt;&gt;&gt;&gt;</v>
          </cell>
          <cell r="H9306" t="str">
            <v>ID</v>
          </cell>
        </row>
        <row r="9307">
          <cell r="E9307" t="str">
            <v>ASSURE_COMPANY</v>
          </cell>
          <cell r="F9307" t="str">
            <v>担保单位</v>
          </cell>
          <cell r="G9307" t="str">
            <v>&lt;&lt;&lt;&lt;&lt;字段详细信息&gt;&gt;&gt;&gt;&gt;</v>
          </cell>
          <cell r="H9307" t="str">
            <v>ID</v>
          </cell>
        </row>
        <row r="9308">
          <cell r="E9308" t="str">
            <v>ASSURE_INFOMATION_20201021_BDW_JHW_20</v>
          </cell>
          <cell r="F9308" t="str">
            <v>担保信息</v>
          </cell>
          <cell r="G9308" t="str">
            <v>&lt;&lt;&lt;&lt;&lt;字段详细信息&gt;&gt;&gt;&gt;&gt;</v>
          </cell>
          <cell r="H9308" t="str">
            <v>ID</v>
          </cell>
        </row>
        <row r="9309">
          <cell r="E9309" t="str">
            <v>ATT_ADM_DISTRICT</v>
          </cell>
          <cell r="F9309" t="str">
            <v>片区行政区划关系表</v>
          </cell>
          <cell r="G9309" t="str">
            <v>&lt;&lt;&lt;&lt;&lt;字段详细信息&gt;&gt;&gt;&gt;&gt;</v>
          </cell>
          <cell r="H9309" t="str">
            <v>ATT_CODE,ADM_CODE</v>
          </cell>
        </row>
        <row r="9310">
          <cell r="E9310" t="str">
            <v>ATT_ORGAN</v>
          </cell>
          <cell r="F9310" t="str">
            <v>片区所属机构关系表</v>
          </cell>
          <cell r="G9310" t="str">
            <v>&lt;&lt;&lt;&lt;&lt;字段详细信息&gt;&gt;&gt;&gt;&gt;</v>
          </cell>
          <cell r="H9310" t="str">
            <v>ATT_CODE</v>
          </cell>
        </row>
        <row r="9311">
          <cell r="E9311" t="str">
            <v>BANK</v>
          </cell>
          <cell r="F9311" t="str">
            <v>开户行行号与行名对照表</v>
          </cell>
          <cell r="G9311" t="str">
            <v>&lt;&lt;&lt;&lt;&lt;字段详细信息&gt;&gt;&gt;&gt;&gt;</v>
          </cell>
          <cell r="H9311" t="str">
            <v>CODE</v>
          </cell>
        </row>
        <row r="9312">
          <cell r="E9312" t="str">
            <v>BILL_SERIAL_NUMBER</v>
          </cell>
          <cell r="F9312" t="str">
            <v>单据流水号表</v>
          </cell>
          <cell r="G9312" t="str">
            <v>&lt;&lt;&lt;&lt;&lt;字段详细信息&gt;&gt;&gt;&gt;&gt;</v>
          </cell>
          <cell r="H9312" t="str">
            <v>ID</v>
          </cell>
        </row>
        <row r="9313">
          <cell r="E9313" t="str">
            <v>BILL_TRANSFER_DETAIL</v>
          </cell>
          <cell r="F9313" t="str">
            <v>回购式转再贴现汇票交易</v>
          </cell>
          <cell r="G9313" t="str">
            <v>&lt;&lt;&lt;&lt;&lt;字段详细信息&gt;&gt;&gt;&gt;&gt;</v>
          </cell>
          <cell r="H9313" t="str">
            <v>CONTRACT_NO,BILL_CONTRACT_NO,BILL_NO</v>
          </cell>
        </row>
        <row r="9314">
          <cell r="E9314" t="str">
            <v>BILL_TRANSFER_INFO</v>
          </cell>
          <cell r="F9314" t="str">
            <v>回购式转再贴现</v>
          </cell>
          <cell r="G9314" t="str">
            <v>&lt;&lt;&lt;&lt;&lt;字段详细信息&gt;&gt;&gt;&gt;&gt;</v>
          </cell>
          <cell r="H9314" t="str">
            <v>CONTRACT_NO</v>
          </cell>
        </row>
        <row r="9315">
          <cell r="E9315" t="str">
            <v>BULLETIN</v>
          </cell>
          <cell r="F9315" t="str">
            <v>公告面板</v>
          </cell>
          <cell r="G9315" t="str">
            <v>&lt;&lt;&lt;&lt;&lt;字段详细信息&gt;&gt;&gt;&gt;&gt;</v>
          </cell>
          <cell r="H9315" t="str">
            <v>ID</v>
          </cell>
        </row>
        <row r="9316">
          <cell r="E9316" t="str">
            <v>BULLETIN_ACCESSORY_FILE</v>
          </cell>
          <cell r="F9316" t="str">
            <v>附件文件</v>
          </cell>
          <cell r="G9316" t="str">
            <v>&lt;&lt;&lt;&lt;&lt;字段详细信息&gt;&gt;&gt;&gt;&gt;</v>
          </cell>
          <cell r="H9316" t="str">
            <v>ID</v>
          </cell>
        </row>
        <row r="9317">
          <cell r="E9317" t="str">
            <v>CASH_DEPOSIT</v>
          </cell>
          <cell r="F9317" t="str">
            <v>保证金</v>
          </cell>
          <cell r="G9317" t="str">
            <v>&lt;&lt;&lt;&lt;&lt;字段详细信息&gt;&gt;&gt;&gt;&gt;</v>
          </cell>
          <cell r="H9317" t="str">
            <v>BILL_NO,SERIAL_NO</v>
          </cell>
        </row>
        <row r="9318">
          <cell r="E9318" t="str">
            <v>CERT_CHANGE</v>
          </cell>
          <cell r="F9318" t="str">
            <v>证件信息变更表</v>
          </cell>
          <cell r="G9318" t="str">
            <v>&lt;&lt;&lt;&lt;&lt;字段详细信息&gt;&gt;&gt;&gt;&gt;</v>
          </cell>
          <cell r="H9318" t="str">
            <v>CUST_ISN</v>
          </cell>
        </row>
        <row r="9319">
          <cell r="E9319" t="str">
            <v>CERT_CHANGE_HIS</v>
          </cell>
          <cell r="F9319" t="str">
            <v>证件信息变更表历史</v>
          </cell>
          <cell r="G9319" t="str">
            <v>&lt;&lt;&lt;&lt;&lt;字段详细信息&gt;&gt;&gt;&gt;&gt;</v>
          </cell>
          <cell r="H9319" t="str">
            <v>CUST_ISN,CHANGE_TIME</v>
          </cell>
        </row>
        <row r="9320">
          <cell r="E9320" t="str">
            <v>CONTRACT_20210331_BDW_YZ_106</v>
          </cell>
          <cell r="F9320" t="str">
            <v>业务受理.贷款合同</v>
          </cell>
          <cell r="G9320" t="str">
            <v>&lt;&lt;&lt;&lt;&lt;字段详细信息&gt;&gt;&gt;&gt;&gt;</v>
          </cell>
          <cell r="H9320" t="str">
            <v>ID</v>
          </cell>
        </row>
        <row r="9321">
          <cell r="E9321" t="str">
            <v>CONTRACT_DEFERRED_INFO</v>
          </cell>
          <cell r="F9321" t="str">
            <v>业务受理.贷款合同展期</v>
          </cell>
          <cell r="G9321" t="str">
            <v>&lt;&lt;&lt;&lt;&lt;字段详细信息&gt;&gt;&gt;&gt;&gt;</v>
          </cell>
          <cell r="H9321" t="str">
            <v>ID</v>
          </cell>
        </row>
        <row r="9322">
          <cell r="E9322" t="str">
            <v>CONTRACT_ELECTRO_FILE</v>
          </cell>
          <cell r="F9322" t="str">
            <v>合同电子档案</v>
          </cell>
          <cell r="G9322" t="str">
            <v>&lt;&lt;&lt;&lt;&lt;字段详细信息&gt;&gt;&gt;&gt;&gt;</v>
          </cell>
          <cell r="H9322" t="str">
            <v>ID</v>
          </cell>
        </row>
        <row r="9323">
          <cell r="E9323" t="str">
            <v>CONTRACT_EX</v>
          </cell>
          <cell r="F9323" t="str">
            <v>贷前业务调查合同附件</v>
          </cell>
          <cell r="G9323" t="str">
            <v>&lt;&lt;&lt;&lt;&lt;字段详细信息&gt;&gt;&gt;&gt;&gt;</v>
          </cell>
          <cell r="H9323" t="str">
            <v>ID</v>
          </cell>
        </row>
        <row r="9324">
          <cell r="E9324" t="str">
            <v>CORPORATE_ACCOVER_REQUISITION</v>
          </cell>
          <cell r="F9324" t="str">
            <v>贷款申请.法人帐户透支</v>
          </cell>
          <cell r="G9324" t="str">
            <v>&lt;&lt;&lt;&lt;&lt;字段详细信息&gt;&gt;&gt;&gt;&gt;</v>
          </cell>
          <cell r="H9324" t="str">
            <v>REQUISITION_ID</v>
          </cell>
        </row>
        <row r="9325">
          <cell r="E9325" t="str">
            <v>CORPORATION_BASIC</v>
          </cell>
          <cell r="F9325" t="str">
            <v>企业基本情况</v>
          </cell>
          <cell r="G9325" t="str">
            <v>&lt;&lt;&lt;&lt;&lt;字段详细信息&gt;&gt;&gt;&gt;&gt;</v>
          </cell>
          <cell r="H9325" t="str">
            <v>ID</v>
          </cell>
        </row>
        <row r="9326">
          <cell r="E9326" t="str">
            <v>CREDITOR</v>
          </cell>
          <cell r="F9326" t="str">
            <v>信贷员.信贷员资料</v>
          </cell>
          <cell r="G9326" t="str">
            <v>&lt;&lt;&lt;&lt;&lt;字段详细信息&gt;&gt;&gt;&gt;&gt;</v>
          </cell>
          <cell r="H9326" t="str">
            <v>USER_ID</v>
          </cell>
        </row>
        <row r="9327">
          <cell r="E9327" t="str">
            <v>CREDITOR_20110623</v>
          </cell>
          <cell r="F9327" t="e">
            <v>#N/A</v>
          </cell>
          <cell r="G9327" t="str">
            <v>&lt;&lt;&lt;&lt;&lt;字段详细信息&gt;&gt;&gt;&gt;&gt;</v>
          </cell>
          <cell r="H9327" t="str">
            <v>USER_ID</v>
          </cell>
        </row>
        <row r="9328">
          <cell r="E9328" t="str">
            <v>CREDITOR_ACCREDIT_LIMIT</v>
          </cell>
          <cell r="F9328" t="str">
            <v>信贷员.审批授信额度</v>
          </cell>
          <cell r="G9328" t="str">
            <v>&lt;&lt;&lt;&lt;&lt;字段详细信息&gt;&gt;&gt;&gt;&gt;</v>
          </cell>
          <cell r="H9328" t="str">
            <v>ID</v>
          </cell>
        </row>
        <row r="9329">
          <cell r="E9329" t="str">
            <v>CREDITOR_ACCREDIT_LIMIT_LOG</v>
          </cell>
          <cell r="F9329" t="str">
            <v>信贷员.额度授权修改日志记录</v>
          </cell>
          <cell r="G9329" t="str">
            <v>&lt;&lt;&lt;&lt;&lt;字段详细信息&gt;&gt;&gt;&gt;&gt;</v>
          </cell>
          <cell r="H9329" t="str">
            <v>ID</v>
          </cell>
        </row>
        <row r="9330">
          <cell r="E9330" t="str">
            <v>CREDITOR_ENTRUST_LIMIT</v>
          </cell>
          <cell r="F9330" t="str">
            <v>信贷员.委托授权额度</v>
          </cell>
          <cell r="G9330" t="str">
            <v>&lt;&lt;&lt;&lt;&lt;字段详细信息&gt;&gt;&gt;&gt;&gt;</v>
          </cell>
          <cell r="H9330" t="str">
            <v>ID</v>
          </cell>
        </row>
        <row r="9331">
          <cell r="E9331" t="str">
            <v>CREDIT_ADVICE</v>
          </cell>
          <cell r="F9331" t="str">
            <v>贷款业务通知书</v>
          </cell>
          <cell r="G9331" t="str">
            <v>&lt;&lt;&lt;&lt;&lt;字段详细信息&gt;&gt;&gt;&gt;&gt;</v>
          </cell>
          <cell r="H9331" t="str">
            <v>ID</v>
          </cell>
        </row>
        <row r="9332">
          <cell r="E9332" t="str">
            <v>CREDIT_ADVICE_PROP_MAP</v>
          </cell>
          <cell r="F9332" t="str">
            <v>通知书属性映射键值对</v>
          </cell>
          <cell r="G9332" t="str">
            <v>&lt;&lt;&lt;&lt;&lt;字段详细信息&gt;&gt;&gt;&gt;&gt;</v>
          </cell>
          <cell r="H9332" t="str">
            <v>ADVICE_ID,PROPERTY_KEY</v>
          </cell>
        </row>
        <row r="9333">
          <cell r="E9333" t="str">
            <v>CREDIT_DIMENSIONS</v>
          </cell>
          <cell r="F9333" t="str">
            <v>信贷规模表</v>
          </cell>
          <cell r="G9333" t="str">
            <v>&lt;&lt;&lt;&lt;&lt;字段详细信息&gt;&gt;&gt;&gt;&gt;</v>
          </cell>
          <cell r="H9333" t="str">
            <v>ID</v>
          </cell>
        </row>
        <row r="9334">
          <cell r="E9334" t="str">
            <v>CREDIT_GRADE_ASSESS</v>
          </cell>
          <cell r="F9334" t="str">
            <v>客户信用等级评定</v>
          </cell>
          <cell r="G9334" t="str">
            <v>&lt;&lt;&lt;&lt;&lt;字段详细信息&gt;&gt;&gt;&gt;&gt;</v>
          </cell>
          <cell r="H9334" t="str">
            <v>ID</v>
          </cell>
        </row>
        <row r="9335">
          <cell r="E9335" t="str">
            <v>CREDIT_LIMIT_TYPE</v>
          </cell>
          <cell r="F9335" t="str">
            <v>额度种类</v>
          </cell>
          <cell r="G9335" t="str">
            <v>&lt;&lt;&lt;&lt;&lt;字段详细信息&gt;&gt;&gt;&gt;&gt;</v>
          </cell>
          <cell r="H9335" t="str">
            <v>ID</v>
          </cell>
        </row>
        <row r="9336">
          <cell r="E9336" t="str">
            <v>CREDIT_TOWN_CRT_INFO</v>
          </cell>
          <cell r="F9336" t="str">
            <v>信用镇（街道）创建信息表</v>
          </cell>
          <cell r="G9336" t="str">
            <v>&lt;&lt;&lt;&lt;&lt;字段详细信息&gt;&gt;&gt;&gt;&gt;</v>
          </cell>
          <cell r="H9336" t="str">
            <v>TOWN_CODE</v>
          </cell>
        </row>
        <row r="9337">
          <cell r="E9337" t="str">
            <v>CREDIT_VILL_CRT_INFO</v>
          </cell>
          <cell r="F9337" t="str">
            <v>信用村（社区）创建信息表</v>
          </cell>
          <cell r="G9337" t="str">
            <v>&lt;&lt;&lt;&lt;&lt;字段详细信息&gt;&gt;&gt;&gt;&gt;</v>
          </cell>
          <cell r="H9337" t="str">
            <v>VILL_CODE</v>
          </cell>
        </row>
        <row r="9338">
          <cell r="E9338" t="str">
            <v>CREDIT_VIL_INFO</v>
          </cell>
          <cell r="F9338" t="str">
            <v>信用村（社区）信息表</v>
          </cell>
          <cell r="G9338" t="str">
            <v>&lt;&lt;&lt;&lt;&lt;字段详细信息&gt;&gt;&gt;&gt;&gt;</v>
          </cell>
          <cell r="H9338" t="str">
            <v>VILL_CODE</v>
          </cell>
        </row>
        <row r="9339">
          <cell r="E9339" t="str">
            <v>CRP_QL_FCTR_BNK_ADD</v>
          </cell>
          <cell r="F9339" t="str">
            <v>KHZX公司客户定性联社指标补录表</v>
          </cell>
          <cell r="G9339" t="str">
            <v>&lt;&lt;&lt;&lt;&lt;字段详细信息&gt;&gt;&gt;&gt;&gt;</v>
          </cell>
          <cell r="H9339" t="str">
            <v>CUST_ISN,ORG_NO</v>
          </cell>
        </row>
        <row r="9340">
          <cell r="E9340" t="str">
            <v>CRP_QT_FCTR_BNK_ADD</v>
          </cell>
          <cell r="F9340" t="str">
            <v>KHZX公司客户定量联社指标补录表</v>
          </cell>
          <cell r="G9340" t="str">
            <v>&lt;&lt;&lt;&lt;&lt;字段详细信息&gt;&gt;&gt;&gt;&gt;</v>
          </cell>
          <cell r="H9340" t="str">
            <v>ADD_YEAR,CUST_ISN,ORG_NO</v>
          </cell>
        </row>
        <row r="9341">
          <cell r="E9341" t="str">
            <v>CST_FINAL_RATING</v>
          </cell>
          <cell r="F9341" t="e">
            <v>#N/A</v>
          </cell>
          <cell r="G9341" t="str">
            <v>&lt;&lt;&lt;&lt;&lt;字段详细信息&gt;&gt;&gt;&gt;&gt;</v>
          </cell>
          <cell r="H9341" t="str">
            <v>ID</v>
          </cell>
        </row>
        <row r="9342">
          <cell r="E9342" t="str">
            <v>CUSTOMER_SORT</v>
          </cell>
          <cell r="F9342" t="str">
            <v>客户分类信息</v>
          </cell>
          <cell r="G9342" t="str">
            <v>&lt;&lt;&lt;&lt;&lt;字段详细信息&gt;&gt;&gt;&gt;&gt;</v>
          </cell>
          <cell r="H9342" t="str">
            <v>ID</v>
          </cell>
        </row>
        <row r="9343">
          <cell r="E9343" t="str">
            <v>CUST_ACCT_MANGER</v>
          </cell>
          <cell r="F9343" t="str">
            <v>客户经理认定表</v>
          </cell>
          <cell r="G9343" t="str">
            <v>&lt;&lt;&lt;&lt;&lt;字段详细信息&gt;&gt;&gt;&gt;&gt;</v>
          </cell>
          <cell r="H9343" t="str">
            <v>CUST_ISN,ACCT_MANGER</v>
          </cell>
        </row>
        <row r="9344">
          <cell r="E9344" t="str">
            <v>DATA_LIST_PERMISSION</v>
          </cell>
          <cell r="F9344" t="str">
            <v>集中审查权限清单</v>
          </cell>
          <cell r="G9344" t="str">
            <v>&lt;&lt;&lt;&lt;&lt;字段详细信息&gt;&gt;&gt;&gt;&gt;</v>
          </cell>
          <cell r="H9344" t="str">
            <v>ID</v>
          </cell>
        </row>
        <row r="9345">
          <cell r="E9345" t="str">
            <v>DATA_LIST_WARRANT_IMPORT</v>
          </cell>
          <cell r="F9345" t="str">
            <v>资料清单过滤条件</v>
          </cell>
          <cell r="G9345" t="str">
            <v>&lt;&lt;&lt;&lt;&lt;字段详细信息&gt;&gt;&gt;&gt;&gt;</v>
          </cell>
          <cell r="H9345" t="str">
            <v>ID</v>
          </cell>
        </row>
        <row r="9346">
          <cell r="E9346" t="str">
            <v>DEBIT_FINAN_MATEIAL_CASH</v>
          </cell>
          <cell r="F9346" t="str">
            <v>借款人财务资料.现金流量表</v>
          </cell>
          <cell r="G9346" t="str">
            <v>&lt;&lt;&lt;&lt;&lt;字段详细信息&gt;&gt;&gt;&gt;&gt;</v>
          </cell>
          <cell r="H9346" t="str">
            <v>CASH_ID</v>
          </cell>
        </row>
        <row r="9347">
          <cell r="E9347" t="str">
            <v>DEBIT_FINAN_MATEIAL_DEBT</v>
          </cell>
          <cell r="F9347" t="str">
            <v>借款人财务资料.资产负债表</v>
          </cell>
          <cell r="G9347" t="str">
            <v>&lt;&lt;&lt;&lt;&lt;字段详细信息&gt;&gt;&gt;&gt;&gt;</v>
          </cell>
          <cell r="H9347" t="str">
            <v>DEBT_ID</v>
          </cell>
        </row>
        <row r="9348">
          <cell r="E9348" t="str">
            <v>DEBIT_FINAN_MATEIAL_PROFIT</v>
          </cell>
          <cell r="F9348" t="str">
            <v>借款人财务资料.利润及利润分配表</v>
          </cell>
          <cell r="G9348" t="str">
            <v>&lt;&lt;&lt;&lt;&lt;字段详细信息&gt;&gt;&gt;&gt;&gt;</v>
          </cell>
          <cell r="H9348" t="str">
            <v>PROFIT_ID</v>
          </cell>
        </row>
        <row r="9349">
          <cell r="E9349" t="str">
            <v>DEBIT_FINAN_MATEIAL_PRST</v>
          </cell>
          <cell r="F9349" t="str">
            <v>借款人财务资料.财务资料公共信息表</v>
          </cell>
          <cell r="G9349" t="str">
            <v>&lt;&lt;&lt;&lt;&lt;字段详细信息&gt;&gt;&gt;&gt;&gt;</v>
          </cell>
          <cell r="H9349" t="str">
            <v>DT_ID</v>
          </cell>
        </row>
        <row r="9350">
          <cell r="E9350" t="str">
            <v>DISCOUNT_DETAIL_20170301_BDW_TYW_01</v>
          </cell>
          <cell r="F9350" t="str">
            <v>贴现汇票交易</v>
          </cell>
          <cell r="G9350" t="str">
            <v>&lt;&lt;&lt;&lt;&lt;字段详细信息&gt;&gt;&gt;&gt;&gt;</v>
          </cell>
          <cell r="H9350" t="str">
            <v>DETAIL_ID</v>
          </cell>
        </row>
        <row r="9351">
          <cell r="E9351" t="str">
            <v>DISCOUNT_REQUISITION_20170412_BDW_TYW_01</v>
          </cell>
          <cell r="F9351" t="str">
            <v>贷款申请.融资类.贴现申请</v>
          </cell>
          <cell r="G9351" t="str">
            <v>&lt;&lt;&lt;&lt;&lt;字段详细信息&gt;&gt;&gt;&gt;&gt;</v>
          </cell>
          <cell r="H9351" t="str">
            <v>DISCOUNT_ID</v>
          </cell>
        </row>
        <row r="9352">
          <cell r="E9352" t="str">
            <v>DISCOUNT_VENDEE_ACCRUAL_INFO_20170412_BDW_TYW_01</v>
          </cell>
          <cell r="F9352" t="str">
            <v>贷款申请.融资贴现.买方付息信息</v>
          </cell>
          <cell r="G9352" t="str">
            <v>&lt;&lt;&lt;&lt;&lt;字段详细信息&gt;&gt;&gt;&gt;&gt;</v>
          </cell>
          <cell r="H9352" t="str">
            <v>VENDEE_ID</v>
          </cell>
        </row>
        <row r="9353">
          <cell r="E9353" t="str">
            <v>DISCOUNT_WITH_CONTRACT</v>
          </cell>
          <cell r="F9353" t="str">
            <v>贴现-交易合同关系</v>
          </cell>
          <cell r="G9353" t="str">
            <v>&lt;&lt;&lt;&lt;&lt;字段详细信息&gt;&gt;&gt;&gt;&gt;</v>
          </cell>
          <cell r="H9353" t="str">
            <v>RELATION_ID</v>
          </cell>
        </row>
        <row r="9354">
          <cell r="E9354" t="str">
            <v>DISCOUNT_WITH_INVOICE</v>
          </cell>
          <cell r="F9354" t="str">
            <v>贴现-发票关系</v>
          </cell>
          <cell r="G9354" t="str">
            <v>&lt;&lt;&lt;&lt;&lt;字段详细信息&gt;&gt;&gt;&gt;&gt;</v>
          </cell>
          <cell r="H9354" t="str">
            <v>RELATION_ID</v>
          </cell>
        </row>
        <row r="9355">
          <cell r="E9355" t="str">
            <v>DISTRICT_FTR_IDY</v>
          </cell>
          <cell r="F9355" t="str">
            <v>区域特色行业参数表</v>
          </cell>
          <cell r="G9355" t="str">
            <v>&lt;&lt;&lt;&lt;&lt;字段详细信息&gt;&gt;&gt;&gt;&gt;</v>
          </cell>
          <cell r="H9355" t="str">
            <v>ID</v>
          </cell>
        </row>
        <row r="9356">
          <cell r="E9356" t="str">
            <v>DIVISION</v>
          </cell>
          <cell r="F9356" t="str">
            <v>区划表</v>
          </cell>
          <cell r="G9356" t="str">
            <v>&lt;&lt;&lt;&lt;&lt;字段详细信息&gt;&gt;&gt;&gt;&gt;</v>
          </cell>
          <cell r="H9356" t="str">
            <v>ID</v>
          </cell>
        </row>
        <row r="9357">
          <cell r="E9357" t="str">
            <v>DRAFT_20220928_BDW_LX_21</v>
          </cell>
          <cell r="F9357" t="str">
            <v>银行/商业承兑汇票</v>
          </cell>
          <cell r="G9357" t="str">
            <v>&lt;&lt;&lt;&lt;&lt;字段详细信息&gt;&gt;&gt;&gt;&gt;</v>
          </cell>
          <cell r="H9357" t="str">
            <v>DRAFT_ID</v>
          </cell>
        </row>
        <row r="9358">
          <cell r="E9358" t="str">
            <v>DYNAMIC_CODE</v>
          </cell>
          <cell r="F9358" t="str">
            <v>动态代码表</v>
          </cell>
          <cell r="G9358" t="str">
            <v>&lt;&lt;&lt;&lt;&lt;字段详细信息&gt;&gt;&gt;&gt;&gt;</v>
          </cell>
          <cell r="H9358" t="str">
            <v>ID</v>
          </cell>
        </row>
        <row r="9359">
          <cell r="E9359" t="str">
            <v>DYNAMIC_CODE_SORT</v>
          </cell>
          <cell r="F9359" t="str">
            <v>代码种类表</v>
          </cell>
          <cell r="G9359" t="str">
            <v>&lt;&lt;&lt;&lt;&lt;字段详细信息&gt;&gt;&gt;&gt;&gt;</v>
          </cell>
          <cell r="H9359" t="str">
            <v>ID</v>
          </cell>
        </row>
        <row r="9360">
          <cell r="E9360" t="str">
            <v>ENTERPRISE_FINANCE</v>
          </cell>
          <cell r="F9360" t="str">
            <v>企业财务状况信息</v>
          </cell>
          <cell r="G9360" t="str">
            <v>&lt;&lt;&lt;&lt;&lt;字段详细信息&gt;&gt;&gt;&gt;&gt;</v>
          </cell>
          <cell r="H9360" t="str">
            <v>ID</v>
          </cell>
        </row>
        <row r="9361">
          <cell r="E9361" t="str">
            <v>ENTERPRISE_ONLINE_REGISTRATION</v>
          </cell>
          <cell r="F9361" t="str">
            <v>小企业网上申请登记表</v>
          </cell>
          <cell r="G9361" t="str">
            <v>&lt;&lt;&lt;&lt;&lt;字段详细信息&gt;&gt;&gt;&gt;&gt;</v>
          </cell>
          <cell r="H9361" t="str">
            <v>APPLY_ID</v>
          </cell>
        </row>
        <row r="9362">
          <cell r="E9362" t="str">
            <v>EN_ACT_RCV_INFO</v>
          </cell>
          <cell r="F9362" t="str">
            <v>应收账款明细</v>
          </cell>
          <cell r="G9362" t="str">
            <v>&lt;&lt;&lt;&lt;&lt;字段详细信息&gt;&gt;&gt;&gt;&gt;</v>
          </cell>
          <cell r="H9362" t="str">
            <v>ID</v>
          </cell>
        </row>
        <row r="9363">
          <cell r="E9363" t="str">
            <v>EN_AST_LBT_INFO</v>
          </cell>
          <cell r="F9363" t="str">
            <v>对公客户资债信息表</v>
          </cell>
          <cell r="G9363" t="str">
            <v>&lt;&lt;&lt;&lt;&lt;字段详细信息&gt;&gt;&gt;&gt;&gt;</v>
          </cell>
          <cell r="H9363" t="str">
            <v>CUST_ISN,INVT_DT,BEL_TO_ORG</v>
          </cell>
        </row>
        <row r="9364">
          <cell r="E9364" t="str">
            <v>EN_CONSTR_CONDITION</v>
          </cell>
          <cell r="F9364" t="str">
            <v>建设条件信息表</v>
          </cell>
          <cell r="G9364" t="str">
            <v>&lt;&lt;&lt;&lt;&lt;字段详细信息&gt;&gt;&gt;&gt;&gt;</v>
          </cell>
          <cell r="H9364" t="str">
            <v>PROJECT_ID</v>
          </cell>
        </row>
        <row r="9365">
          <cell r="E9365" t="str">
            <v>EN_CUST_EXPD_INFO</v>
          </cell>
          <cell r="F9365" t="str">
            <v>对公客户拓展信息表</v>
          </cell>
          <cell r="G9365" t="str">
            <v>&lt;&lt;&lt;&lt;&lt;字段详细信息&gt;&gt;&gt;&gt;&gt;</v>
          </cell>
          <cell r="H9365" t="str">
            <v>CUST_ISN</v>
          </cell>
        </row>
        <row r="9366">
          <cell r="E9366" t="str">
            <v>EN_CUST_PRJ_INFO</v>
          </cell>
          <cell r="F9366" t="str">
            <v>对公客户项目信息表</v>
          </cell>
          <cell r="G9366" t="str">
            <v>&lt;&lt;&lt;&lt;&lt;字段详细信息&gt;&gt;&gt;&gt;&gt;</v>
          </cell>
          <cell r="H9366" t="str">
            <v>PROJECT_ID</v>
          </cell>
        </row>
        <row r="9367">
          <cell r="E9367" t="str">
            <v>EN_CUST_PRJ_INFO_20121205</v>
          </cell>
          <cell r="F9367" t="str">
            <v>对公客户项目信息表</v>
          </cell>
          <cell r="G9367" t="str">
            <v>&lt;&lt;&lt;&lt;&lt;字段详细信息&gt;&gt;&gt;&gt;&gt;</v>
          </cell>
          <cell r="H9367" t="str">
            <v>PROJECT_ID</v>
          </cell>
        </row>
        <row r="9368">
          <cell r="E9368" t="str">
            <v>EN_EPCT_EMIC_EFF</v>
          </cell>
          <cell r="F9368" t="str">
            <v>预计经济效率信息表</v>
          </cell>
          <cell r="G9368" t="str">
            <v>&lt;&lt;&lt;&lt;&lt;字段详细信息&gt;&gt;&gt;&gt;&gt;</v>
          </cell>
          <cell r="H9368" t="str">
            <v>PROJECT_ID</v>
          </cell>
        </row>
        <row r="9369">
          <cell r="E9369" t="str">
            <v>EN_FNC_BAL_SHT</v>
          </cell>
          <cell r="F9369" t="str">
            <v>对公金融客户资产负债表</v>
          </cell>
          <cell r="G9369" t="str">
            <v>&lt;&lt;&lt;&lt;&lt;字段详细信息&gt;&gt;&gt;&gt;&gt;</v>
          </cell>
          <cell r="H9369" t="str">
            <v>CUST_ISN,RPT_DT,BEL_TO_ORG</v>
          </cell>
        </row>
        <row r="9370">
          <cell r="E9370" t="str">
            <v>EN_FNC_CASH_FLOW</v>
          </cell>
          <cell r="F9370" t="str">
            <v>对公金融客户现金流量表</v>
          </cell>
          <cell r="G9370" t="str">
            <v>&lt;&lt;&lt;&lt;&lt;字段详细信息&gt;&gt;&gt;&gt;&gt;</v>
          </cell>
          <cell r="H9370" t="str">
            <v>CUST_ISN,RPT_DT,BEL_TO_ORG</v>
          </cell>
        </row>
        <row r="9371">
          <cell r="E9371" t="str">
            <v>EN_FNC_CUST_INFO</v>
          </cell>
          <cell r="F9371" t="str">
            <v>对公客户金融客户信息</v>
          </cell>
          <cell r="G9371" t="str">
            <v>&lt;&lt;&lt;&lt;&lt;字段详细信息&gt;&gt;&gt;&gt;&gt;</v>
          </cell>
          <cell r="H9371" t="str">
            <v>CUST_ISN</v>
          </cell>
        </row>
        <row r="9372">
          <cell r="E9372" t="str">
            <v>EN_FNC_ICM_STMT</v>
          </cell>
          <cell r="F9372" t="str">
            <v>对公金融客户利润表</v>
          </cell>
          <cell r="G9372" t="str">
            <v>&lt;&lt;&lt;&lt;&lt;字段详细信息&gt;&gt;&gt;&gt;&gt;</v>
          </cell>
          <cell r="H9372" t="str">
            <v>CUST_ISN,RPT_DT,BEL_TO_ORG</v>
          </cell>
        </row>
        <row r="9373">
          <cell r="E9373" t="str">
            <v>EN_HOUSING_INFO</v>
          </cell>
          <cell r="F9373" t="str">
            <v>对公客户楼盘信息</v>
          </cell>
          <cell r="G9373" t="str">
            <v>&lt;&lt;&lt;&lt;&lt;字段详细信息&gt;&gt;&gt;&gt;&gt;</v>
          </cell>
          <cell r="H9373" t="str">
            <v>ID</v>
          </cell>
        </row>
        <row r="9374">
          <cell r="E9374" t="str">
            <v>EN_INVENTORY_INFO</v>
          </cell>
          <cell r="F9374" t="str">
            <v>存货明细</v>
          </cell>
          <cell r="G9374" t="str">
            <v>&lt;&lt;&lt;&lt;&lt;字段详细信息&gt;&gt;&gt;&gt;&gt;</v>
          </cell>
          <cell r="H9374" t="str">
            <v>ID</v>
          </cell>
        </row>
        <row r="9375">
          <cell r="E9375" t="str">
            <v>EN_LG_BAL_SHT_20120425</v>
          </cell>
          <cell r="F9375" t="str">
            <v>大中型企业资产负债表</v>
          </cell>
          <cell r="G9375" t="str">
            <v>&lt;&lt;&lt;&lt;&lt;字段详细信息&gt;&gt;&gt;&gt;&gt;</v>
          </cell>
          <cell r="H9375" t="str">
            <v>CUST_ISN,RPT_DT,EN_SZ,BEL_TO_ORG</v>
          </cell>
        </row>
        <row r="9376">
          <cell r="E9376" t="str">
            <v>EN_LG_CASH_FLOW_20120425</v>
          </cell>
          <cell r="F9376" t="str">
            <v>大中型企业现金流量表</v>
          </cell>
          <cell r="G9376" t="str">
            <v>&lt;&lt;&lt;&lt;&lt;字段详细信息&gt;&gt;&gt;&gt;&gt;</v>
          </cell>
          <cell r="H9376" t="str">
            <v>CUST_ISN,RPT_DT,EN_SZ,BEL_TO_ORG</v>
          </cell>
        </row>
        <row r="9377">
          <cell r="E9377" t="str">
            <v>EN_LG_ICM_STMT_20120425</v>
          </cell>
          <cell r="F9377" t="str">
            <v>大中型企业损益表</v>
          </cell>
          <cell r="G9377" t="str">
            <v>&lt;&lt;&lt;&lt;&lt;字段详细信息&gt;&gt;&gt;&gt;&gt;</v>
          </cell>
          <cell r="H9377" t="str">
            <v>CUST_ISN,RPT_DT,BEL_TO_ORG</v>
          </cell>
        </row>
        <row r="9378">
          <cell r="E9378" t="str">
            <v>EN_LTC_CUST_EXPD_INFO</v>
          </cell>
          <cell r="F9378" t="str">
            <v>对公潜在客户拓展信息表</v>
          </cell>
          <cell r="G9378" t="str">
            <v>&lt;&lt;&lt;&lt;&lt;字段详细信息&gt;&gt;&gt;&gt;&gt;</v>
          </cell>
          <cell r="H9378" t="str">
            <v>CUST_ISN</v>
          </cell>
        </row>
        <row r="9379">
          <cell r="E9379" t="str">
            <v>EN_LTC_CUST_FNC_INFO</v>
          </cell>
          <cell r="F9379" t="str">
            <v>对公潜在客户财务信息表</v>
          </cell>
          <cell r="G9379" t="str">
            <v>&lt;&lt;&lt;&lt;&lt;字段详细信息&gt;&gt;&gt;&gt;&gt;</v>
          </cell>
          <cell r="H9379" t="str">
            <v>CUST_ISN,RPT_DT</v>
          </cell>
        </row>
        <row r="9380">
          <cell r="E9380" t="str">
            <v>EN_MAIN_MTR_SUPLLY</v>
          </cell>
          <cell r="F9380" t="str">
            <v>主要原料供应信息表</v>
          </cell>
          <cell r="G9380" t="str">
            <v>&lt;&lt;&lt;&lt;&lt;字段详细信息&gt;&gt;&gt;&gt;&gt;</v>
          </cell>
          <cell r="H9380" t="str">
            <v>ID</v>
          </cell>
        </row>
        <row r="9381">
          <cell r="E9381" t="str">
            <v>EN_OPEN_ACCT_INFO</v>
          </cell>
          <cell r="F9381" t="str">
            <v>企业开户信息</v>
          </cell>
          <cell r="G9381" t="str">
            <v>&lt;&lt;&lt;&lt;&lt;字段详细信息&gt;&gt;&gt;&gt;&gt;</v>
          </cell>
          <cell r="H9381" t="str">
            <v>ID</v>
          </cell>
        </row>
        <row r="9382">
          <cell r="E9382" t="str">
            <v>EN_OPEN_ACCT_INFO_PRD0629</v>
          </cell>
          <cell r="F9382" t="e">
            <v>#N/A</v>
          </cell>
          <cell r="G9382" t="str">
            <v>&lt;&lt;&lt;&lt;&lt;字段详细信息&gt;&gt;&gt;&gt;&gt;</v>
          </cell>
          <cell r="H9382" t="str">
            <v>ID</v>
          </cell>
        </row>
        <row r="9383">
          <cell r="E9383" t="str">
            <v>EN_OTH_AST_INFO</v>
          </cell>
          <cell r="F9383" t="str">
            <v>其他资产明细</v>
          </cell>
          <cell r="G9383" t="str">
            <v>&lt;&lt;&lt;&lt;&lt;字段详细信息&gt;&gt;&gt;&gt;&gt;</v>
          </cell>
          <cell r="H9383" t="str">
            <v>ID</v>
          </cell>
        </row>
        <row r="9384">
          <cell r="E9384" t="str">
            <v>EN_OTH_BANK_LOAN_INFO</v>
          </cell>
          <cell r="F9384" t="str">
            <v>他行贷款明细</v>
          </cell>
          <cell r="G9384" t="str">
            <v>&lt;&lt;&lt;&lt;&lt;字段详细信息&gt;&gt;&gt;&gt;&gt;</v>
          </cell>
          <cell r="H9384" t="str">
            <v>ID</v>
          </cell>
        </row>
        <row r="9385">
          <cell r="E9385" t="str">
            <v>EN_PPYMT_INFO</v>
          </cell>
          <cell r="F9385" t="str">
            <v>对公客户预付账款明细</v>
          </cell>
          <cell r="G9385" t="str">
            <v>&lt;&lt;&lt;&lt;&lt;字段详细信息&gt;&gt;&gt;&gt;&gt;</v>
          </cell>
          <cell r="H9385" t="str">
            <v>ID</v>
          </cell>
        </row>
        <row r="9386">
          <cell r="E9386" t="str">
            <v>EN_PRJ_APP_STATE</v>
          </cell>
          <cell r="F9386" t="str">
            <v>对公项目信息批准情况</v>
          </cell>
          <cell r="G9386" t="str">
            <v>&lt;&lt;&lt;&lt;&lt;字段详细信息&gt;&gt;&gt;&gt;&gt;</v>
          </cell>
          <cell r="H9386" t="str">
            <v>PROJECT_ID</v>
          </cell>
        </row>
        <row r="9387">
          <cell r="E9387" t="str">
            <v>EN_PRJ_APP_STATE_20121205</v>
          </cell>
          <cell r="F9387" t="str">
            <v>项目批准情况信息表</v>
          </cell>
          <cell r="G9387" t="str">
            <v>&lt;&lt;&lt;&lt;&lt;字段详细信息&gt;&gt;&gt;&gt;&gt;</v>
          </cell>
          <cell r="H9387" t="str">
            <v>PROJECT_ID</v>
          </cell>
        </row>
        <row r="9388">
          <cell r="E9388" t="str">
            <v>EN_PRJ_FUND_SRC</v>
          </cell>
          <cell r="F9388" t="str">
            <v>项目资金来源信息表</v>
          </cell>
          <cell r="G9388" t="str">
            <v>&lt;&lt;&lt;&lt;&lt;字段详细信息&gt;&gt;&gt;&gt;&gt;</v>
          </cell>
          <cell r="H9388" t="str">
            <v>PROJECT_ID</v>
          </cell>
        </row>
        <row r="9389">
          <cell r="E9389" t="str">
            <v>EN_PRJ_IVS_CONS</v>
          </cell>
          <cell r="F9389" t="str">
            <v>投资项目构成信息表</v>
          </cell>
          <cell r="G9389" t="str">
            <v>&lt;&lt;&lt;&lt;&lt;字段详细信息&gt;&gt;&gt;&gt;&gt;</v>
          </cell>
          <cell r="H9389" t="str">
            <v>PROJECT_ID</v>
          </cell>
        </row>
        <row r="9390">
          <cell r="E9390" t="str">
            <v>EN_PRODUCT_SALE_INFO</v>
          </cell>
          <cell r="F9390" t="str">
            <v>产品销售信息</v>
          </cell>
          <cell r="G9390" t="str">
            <v>&lt;&lt;&lt;&lt;&lt;字段详细信息&gt;&gt;&gt;&gt;&gt;</v>
          </cell>
          <cell r="H9390" t="str">
            <v>PROJECT_ID</v>
          </cell>
        </row>
        <row r="9391">
          <cell r="E9391" t="str">
            <v>EN_RLSP_INFO</v>
          </cell>
          <cell r="F9391" t="str">
            <v>对公客户关键人信息</v>
          </cell>
          <cell r="G9391" t="str">
            <v>&lt;&lt;&lt;&lt;&lt;字段详细信息&gt;&gt;&gt;&gt;&gt;</v>
          </cell>
          <cell r="H9391" t="str">
            <v>ID</v>
          </cell>
        </row>
        <row r="9392">
          <cell r="E9392" t="str">
            <v>EN_SM_BAL_SHT_0703</v>
          </cell>
          <cell r="F9392" t="str">
            <v>小企业资产负债表</v>
          </cell>
          <cell r="G9392" t="str">
            <v>&lt;&lt;&lt;&lt;&lt;字段详细信息&gt;&gt;&gt;&gt;&gt;</v>
          </cell>
          <cell r="H9392" t="str">
            <v>CUST_ISN,RPT_DT,BEL_TO_ORG</v>
          </cell>
        </row>
        <row r="9393">
          <cell r="E9393" t="str">
            <v>EN_SM_BAL_SHT_20120425</v>
          </cell>
          <cell r="F9393" t="str">
            <v>小企业资产负债表</v>
          </cell>
          <cell r="G9393" t="str">
            <v>&lt;&lt;&lt;&lt;&lt;字段详细信息&gt;&gt;&gt;&gt;&gt;</v>
          </cell>
          <cell r="H9393" t="str">
            <v>CUST_ISN,RPT_DT,EN_SZ,BEL_TO_ORG</v>
          </cell>
        </row>
        <row r="9394">
          <cell r="E9394" t="str">
            <v>EN_SM_ICM_EXP_20120425</v>
          </cell>
          <cell r="F9394" t="str">
            <v>小企业收入支出表</v>
          </cell>
          <cell r="G9394" t="str">
            <v>&lt;&lt;&lt;&lt;&lt;字段详细信息&gt;&gt;&gt;&gt;&gt;</v>
          </cell>
          <cell r="H9394" t="str">
            <v>CUST_ISN,RPT_DT,EN_SZ,BEL_TO_ORG</v>
          </cell>
        </row>
        <row r="9395">
          <cell r="E9395" t="str">
            <v>EN_VCL_EQM_AST_INFO</v>
          </cell>
          <cell r="F9395" t="str">
            <v>交通工具与设备类资产明细</v>
          </cell>
          <cell r="G9395" t="str">
            <v>&lt;&lt;&lt;&lt;&lt;字段详细信息&gt;&gt;&gt;&gt;&gt;</v>
          </cell>
          <cell r="H9395" t="str">
            <v>ID</v>
          </cell>
        </row>
        <row r="9396">
          <cell r="E9396" t="str">
            <v>EQUIPMENT_INFO</v>
          </cell>
          <cell r="F9396" t="str">
            <v>设备情况</v>
          </cell>
          <cell r="G9396" t="str">
            <v>&lt;&lt;&lt;&lt;&lt;字段详细信息&gt;&gt;&gt;&gt;&gt;</v>
          </cell>
          <cell r="H9396" t="str">
            <v>ID</v>
          </cell>
        </row>
        <row r="9397">
          <cell r="E9397" t="str">
            <v>EXAMININGMEETING</v>
          </cell>
          <cell r="F9397" t="str">
            <v>审批会议情况表</v>
          </cell>
          <cell r="G9397" t="str">
            <v>&lt;&lt;&lt;&lt;&lt;字段详细信息&gt;&gt;&gt;&gt;&gt;</v>
          </cell>
          <cell r="H9397" t="str">
            <v>ID</v>
          </cell>
        </row>
        <row r="9398">
          <cell r="E9398" t="str">
            <v>EXAMININGMEETINGCONTRACT</v>
          </cell>
          <cell r="F9398" t="str">
            <v>审批会议合同表</v>
          </cell>
          <cell r="G9398" t="str">
            <v>&lt;&lt;&lt;&lt;&lt;字段详细信息&gt;&gt;&gt;&gt;&gt;</v>
          </cell>
          <cell r="H9398" t="str">
            <v>ID</v>
          </cell>
        </row>
        <row r="9399">
          <cell r="E9399" t="str">
            <v>EXAMININGMEETINGMEMBER</v>
          </cell>
          <cell r="F9399" t="str">
            <v>贷审会议成员</v>
          </cell>
          <cell r="G9399" t="str">
            <v>&lt;&lt;&lt;&lt;&lt;字段详细信息&gt;&gt;&gt;&gt;&gt;</v>
          </cell>
          <cell r="H9399" t="str">
            <v>ID</v>
          </cell>
        </row>
        <row r="9400">
          <cell r="E9400" t="str">
            <v>EXAMININGTEAM</v>
          </cell>
          <cell r="F9400" t="str">
            <v>审批小组情况表</v>
          </cell>
          <cell r="G9400" t="str">
            <v>&lt;&lt;&lt;&lt;&lt;字段详细信息&gt;&gt;&gt;&gt;&gt;</v>
          </cell>
          <cell r="H9400" t="str">
            <v>ID</v>
          </cell>
        </row>
        <row r="9401">
          <cell r="E9401" t="str">
            <v>EXAMININGTEAMMEMBER</v>
          </cell>
          <cell r="F9401" t="str">
            <v>审批小组成员表</v>
          </cell>
          <cell r="G9401" t="str">
            <v>&lt;&lt;&lt;&lt;&lt;字段详细信息&gt;&gt;&gt;&gt;&gt;</v>
          </cell>
          <cell r="H9401" t="str">
            <v>ID</v>
          </cell>
        </row>
        <row r="9402">
          <cell r="E9402" t="str">
            <v>EXCHANGE_CONTRACT_20170412_BDW_GYS_05</v>
          </cell>
          <cell r="F9402" t="str">
            <v>交易合同</v>
          </cell>
          <cell r="G9402" t="str">
            <v>&lt;&lt;&lt;&lt;&lt;字段详细信息&gt;&gt;&gt;&gt;&gt;</v>
          </cell>
          <cell r="H9402" t="str">
            <v>CONTRACT_ID</v>
          </cell>
        </row>
        <row r="9403">
          <cell r="E9403" t="str">
            <v>EXCHANGE_INVOICE</v>
          </cell>
          <cell r="F9403" t="str">
            <v>融资业务发票</v>
          </cell>
          <cell r="G9403" t="str">
            <v>&lt;&lt;&lt;&lt;&lt;字段详细信息&gt;&gt;&gt;&gt;&gt;</v>
          </cell>
          <cell r="H9403" t="str">
            <v>INVOICE_ID</v>
          </cell>
        </row>
        <row r="9404">
          <cell r="E9404" t="str">
            <v>EXCHANGE_RATE_DAY</v>
          </cell>
          <cell r="F9404" t="str">
            <v>每日汇率</v>
          </cell>
          <cell r="G9404" t="str">
            <v>&lt;&lt;&lt;&lt;&lt;字段详细信息&gt;&gt;&gt;&gt;&gt;</v>
          </cell>
          <cell r="H9404" t="str">
            <v>ID</v>
          </cell>
        </row>
        <row r="9405">
          <cell r="E9405" t="str">
            <v>EXPORT_CREDIT_INSURANCE</v>
          </cell>
          <cell r="F9405" t="str">
            <v>出口信用保险融资</v>
          </cell>
          <cell r="G9405" t="str">
            <v>&lt;&lt;&lt;&lt;&lt;字段详细信息&gt;&gt;&gt;&gt;&gt;</v>
          </cell>
          <cell r="H9405" t="str">
            <v>ID</v>
          </cell>
        </row>
        <row r="9406">
          <cell r="E9406" t="str">
            <v>EXPORT_INVOICE_FINANCING</v>
          </cell>
          <cell r="F9406" t="str">
            <v>出口商业发票融资</v>
          </cell>
          <cell r="G9406" t="str">
            <v>&lt;&lt;&lt;&lt;&lt;字段详细信息&gt;&gt;&gt;&gt;&gt;</v>
          </cell>
          <cell r="H9406" t="str">
            <v>ID</v>
          </cell>
        </row>
        <row r="9407">
          <cell r="E9407" t="str">
            <v>EXPORT_TRADE</v>
          </cell>
          <cell r="F9407" t="str">
            <v>出口押汇</v>
          </cell>
          <cell r="G9407" t="str">
            <v>&lt;&lt;&lt;&lt;&lt;字段详细信息&gt;&gt;&gt;&gt;&gt;</v>
          </cell>
          <cell r="H9407" t="str">
            <v>ID</v>
          </cell>
        </row>
        <row r="9408">
          <cell r="E9408" t="str">
            <v>FAMILY</v>
          </cell>
          <cell r="F9408" t="str">
            <v>家庭情况信息</v>
          </cell>
          <cell r="G9408" t="str">
            <v>&lt;&lt;&lt;&lt;&lt;字段详细信息&gt;&gt;&gt;&gt;&gt;</v>
          </cell>
          <cell r="H9408" t="str">
            <v>ID</v>
          </cell>
        </row>
        <row r="9409">
          <cell r="E9409" t="str">
            <v>FAMILY_LOAN_SITUATION</v>
          </cell>
          <cell r="F9409" t="str">
            <v>个人家庭借贷情况</v>
          </cell>
          <cell r="G9409" t="str">
            <v>&lt;&lt;&lt;&lt;&lt;字段详细信息&gt;&gt;&gt;&gt;&gt;</v>
          </cell>
          <cell r="H9409" t="str">
            <v>ID</v>
          </cell>
        </row>
        <row r="9410">
          <cell r="E9410" t="str">
            <v>FARMER_BASIC</v>
          </cell>
          <cell r="F9410" t="str">
            <v>农户(个人)基本信息</v>
          </cell>
          <cell r="G9410" t="str">
            <v>&lt;&lt;&lt;&lt;&lt;字段详细信息&gt;&gt;&gt;&gt;&gt;</v>
          </cell>
          <cell r="H9410" t="str">
            <v>ID</v>
          </cell>
        </row>
        <row r="9411">
          <cell r="E9411" t="str">
            <v>FN_INCOME</v>
          </cell>
          <cell r="F9411" t="str">
            <v>非农收入情况</v>
          </cell>
          <cell r="G9411" t="str">
            <v>&lt;&lt;&lt;&lt;&lt;字段详细信息&gt;&gt;&gt;&gt;&gt;</v>
          </cell>
          <cell r="H9411" t="str">
            <v>ID</v>
          </cell>
        </row>
        <row r="9412">
          <cell r="E9412" t="str">
            <v>FORFAITING</v>
          </cell>
          <cell r="F9412" t="str">
            <v>福费廷</v>
          </cell>
          <cell r="G9412" t="str">
            <v>&lt;&lt;&lt;&lt;&lt;字段详细信息&gt;&gt;&gt;&gt;&gt;</v>
          </cell>
          <cell r="H9412" t="str">
            <v>ID</v>
          </cell>
        </row>
        <row r="9413">
          <cell r="E9413" t="str">
            <v>FTP_ADDRESS</v>
          </cell>
          <cell r="F9413" t="str">
            <v>FTP信息</v>
          </cell>
          <cell r="G9413" t="str">
            <v>&lt;&lt;&lt;&lt;&lt;字段详细信息&gt;&gt;&gt;&gt;&gt;</v>
          </cell>
          <cell r="H9413" t="str">
            <v>ID</v>
          </cell>
        </row>
        <row r="9414">
          <cell r="E9414" t="str">
            <v>GENERAL_QUALITY</v>
          </cell>
          <cell r="F9414" t="str">
            <v>主要经营者综合素质</v>
          </cell>
          <cell r="G9414" t="str">
            <v>&lt;&lt;&lt;&lt;&lt;字段详细信息&gt;&gt;&gt;&gt;&gt;</v>
          </cell>
          <cell r="H9414" t="str">
            <v>ID</v>
          </cell>
        </row>
        <row r="9415">
          <cell r="E9415" t="str">
            <v>GRADE_SCORE_RANGE</v>
          </cell>
          <cell r="F9415" t="str">
            <v>等级分值范围</v>
          </cell>
          <cell r="G9415" t="str">
            <v>&lt;&lt;&lt;&lt;&lt;字段详细信息&gt;&gt;&gt;&gt;&gt;</v>
          </cell>
          <cell r="H9415" t="str">
            <v>ID</v>
          </cell>
        </row>
        <row r="9416">
          <cell r="E9416" t="str">
            <v>GUARANTEE_MEMBER</v>
          </cell>
          <cell r="F9416" t="str">
            <v>联保小组组员表</v>
          </cell>
          <cell r="G9416" t="str">
            <v>&lt;&lt;&lt;&lt;&lt;字段详细信息&gt;&gt;&gt;&gt;&gt;</v>
          </cell>
          <cell r="H9416" t="str">
            <v>ID</v>
          </cell>
        </row>
        <row r="9417">
          <cell r="E9417" t="str">
            <v>GUARANTEE_TEAM</v>
          </cell>
          <cell r="F9417" t="str">
            <v>联保小组协议表</v>
          </cell>
          <cell r="G9417" t="str">
            <v>&lt;&lt;&lt;&lt;&lt;字段详细信息&gt;&gt;&gt;&gt;&gt;</v>
          </cell>
          <cell r="H9417" t="str">
            <v>ID</v>
          </cell>
        </row>
        <row r="9418">
          <cell r="E9418" t="str">
            <v>HELP</v>
          </cell>
          <cell r="F9418" t="str">
            <v>帮助</v>
          </cell>
          <cell r="G9418" t="str">
            <v>&lt;&lt;&lt;&lt;&lt;字段详细信息&gt;&gt;&gt;&gt;&gt;</v>
          </cell>
          <cell r="H9418" t="str">
            <v>HELP_CODE</v>
          </cell>
        </row>
        <row r="9419">
          <cell r="E9419" t="str">
            <v>IDV_QL_FCTR_BNK_ADD</v>
          </cell>
          <cell r="F9419" t="str">
            <v>KHZX个人客户定性联社指标补录表</v>
          </cell>
          <cell r="G9419" t="str">
            <v>&lt;&lt;&lt;&lt;&lt;字段详细信息&gt;&gt;&gt;&gt;&gt;</v>
          </cell>
          <cell r="H9419" t="str">
            <v>CUST_ISN,ORG_NO</v>
          </cell>
        </row>
        <row r="9420">
          <cell r="E9420" t="str">
            <v>IDV_QL_FCTR_BNK_ADD_BAK</v>
          </cell>
          <cell r="F9420" t="e">
            <v>#N/A</v>
          </cell>
          <cell r="G9420" t="str">
            <v>&lt;&lt;&lt;&lt;&lt;字段详细信息&gt;&gt;&gt;&gt;&gt;</v>
          </cell>
          <cell r="H9420" t="str">
            <v>CUST_ISN,ORG_NO</v>
          </cell>
        </row>
        <row r="9421">
          <cell r="E9421" t="str">
            <v>IDV_QT_FCTR_BNK_ADD</v>
          </cell>
          <cell r="F9421" t="str">
            <v>KHZX个人客户定量联社指标补录表</v>
          </cell>
          <cell r="G9421" t="str">
            <v>&lt;&lt;&lt;&lt;&lt;字段详细信息&gt;&gt;&gt;&gt;&gt;</v>
          </cell>
          <cell r="H9421" t="str">
            <v>CUST_ISN,ORG_NO,ADD_YEAR</v>
          </cell>
        </row>
        <row r="9422">
          <cell r="E9422" t="str">
            <v>IDV_QT_FCTR_BNK_ADD_BAK</v>
          </cell>
          <cell r="F9422" t="e">
            <v>#N/A</v>
          </cell>
          <cell r="G9422" t="str">
            <v>&lt;&lt;&lt;&lt;&lt;字段详细信息&gt;&gt;&gt;&gt;&gt;</v>
          </cell>
          <cell r="H9422" t="str">
            <v>CUST_ISN,ORG_NO</v>
          </cell>
        </row>
        <row r="9423">
          <cell r="E9423" t="str">
            <v>IMPORT_BILL_ADVANCE</v>
          </cell>
          <cell r="F9423" t="str">
            <v>进口押汇</v>
          </cell>
          <cell r="G9423" t="str">
            <v>&lt;&lt;&lt;&lt;&lt;字段详细信息&gt;&gt;&gt;&gt;&gt;</v>
          </cell>
          <cell r="H9423" t="str">
            <v>ID</v>
          </cell>
        </row>
        <row r="9424">
          <cell r="E9424" t="str">
            <v>IMPORT_ISSUE</v>
          </cell>
          <cell r="F9424" t="str">
            <v>进口开证</v>
          </cell>
          <cell r="G9424" t="str">
            <v>&lt;&lt;&lt;&lt;&lt;字段详细信息&gt;&gt;&gt;&gt;&gt;</v>
          </cell>
          <cell r="H9424" t="str">
            <v>ID</v>
          </cell>
        </row>
        <row r="9425">
          <cell r="E9425" t="str">
            <v>IMPORT_PAID</v>
          </cell>
          <cell r="F9425" t="str">
            <v>进口代付</v>
          </cell>
          <cell r="G9425" t="str">
            <v>&lt;&lt;&lt;&lt;&lt;字段详细信息&gt;&gt;&gt;&gt;&gt;</v>
          </cell>
          <cell r="H9425" t="str">
            <v>ID</v>
          </cell>
        </row>
        <row r="9426">
          <cell r="E9426" t="str">
            <v>INDIVIDUAL_ONLINE_REGISTRATION</v>
          </cell>
          <cell r="F9426" t="str">
            <v>个人网上申请登记表</v>
          </cell>
          <cell r="G9426" t="str">
            <v>&lt;&lt;&lt;&lt;&lt;字段详细信息&gt;&gt;&gt;&gt;&gt;</v>
          </cell>
          <cell r="H9426" t="str">
            <v>APPLY_ID</v>
          </cell>
        </row>
        <row r="9427">
          <cell r="E9427" t="str">
            <v>IND_CAR_ASSETS_20150311_BDW_LCH_01</v>
          </cell>
          <cell r="F9427" t="str">
            <v>对私客户汽车资产明细</v>
          </cell>
          <cell r="G9427" t="str">
            <v>&lt;&lt;&lt;&lt;&lt;字段详细信息&gt;&gt;&gt;&gt;&gt;</v>
          </cell>
          <cell r="H9427" t="str">
            <v>ID</v>
          </cell>
        </row>
        <row r="9428">
          <cell r="E9428" t="str">
            <v>IND_CITED_INFO</v>
          </cell>
          <cell r="F9428" t="str">
            <v>受表彰情况</v>
          </cell>
          <cell r="G9428" t="str">
            <v>&lt;&lt;&lt;&lt;&lt;字段详细信息&gt;&gt;&gt;&gt;&gt;</v>
          </cell>
          <cell r="H9428" t="str">
            <v>ID</v>
          </cell>
        </row>
        <row r="9429">
          <cell r="E9429" t="str">
            <v>IND_CUST_EXPD_INFO</v>
          </cell>
          <cell r="F9429" t="str">
            <v>对私客户扩展信息</v>
          </cell>
          <cell r="G9429" t="str">
            <v>&lt;&lt;&lt;&lt;&lt;字段详细信息&gt;&gt;&gt;&gt;&gt;</v>
          </cell>
          <cell r="H9429" t="str">
            <v>CUST_ISN</v>
          </cell>
        </row>
        <row r="9430">
          <cell r="E9430" t="str">
            <v>IND_FMG_ICM_INFO</v>
          </cell>
          <cell r="F9430" t="e">
            <v>#N/A</v>
          </cell>
          <cell r="G9430" t="str">
            <v>&lt;&lt;&lt;&lt;&lt;字段详细信息&gt;&gt;&gt;&gt;&gt;</v>
          </cell>
          <cell r="H9430" t="str">
            <v>ID</v>
          </cell>
        </row>
        <row r="9431">
          <cell r="E9431" t="str">
            <v>IND_FMY_AL_INFO_0608</v>
          </cell>
          <cell r="F9431" t="str">
            <v>家庭资债信息</v>
          </cell>
          <cell r="G9431" t="str">
            <v>&lt;&lt;&lt;&lt;&lt;字段详细信息&gt;&gt;&gt;&gt;&gt;</v>
          </cell>
          <cell r="H9431" t="str">
            <v>CUST_ISN,INVT_DT,BEL_TO_ORG</v>
          </cell>
        </row>
        <row r="9432">
          <cell r="E9432" t="str">
            <v>IND_FMY_EVAL_INFO</v>
          </cell>
          <cell r="F9432" t="str">
            <v>家庭评价情况</v>
          </cell>
          <cell r="G9432" t="str">
            <v>&lt;&lt;&lt;&lt;&lt;字段详细信息&gt;&gt;&gt;&gt;&gt;</v>
          </cell>
          <cell r="H9432" t="str">
            <v>CUST_ISN</v>
          </cell>
        </row>
        <row r="9433">
          <cell r="E9433" t="str">
            <v>IND_FMY_ICM_AND_PT</v>
          </cell>
          <cell r="F9433" t="str">
            <v>对私客户家庭收支信息</v>
          </cell>
          <cell r="G9433" t="str">
            <v>&lt;&lt;&lt;&lt;&lt;字段详细信息&gt;&gt;&gt;&gt;&gt;</v>
          </cell>
          <cell r="H9433" t="str">
            <v>CUST_ISN,INVT_DT,BEL_TO_ORG</v>
          </cell>
        </row>
        <row r="9434">
          <cell r="E9434" t="str">
            <v>IND_FMY_ICM_AND_PT_0608</v>
          </cell>
          <cell r="F9434" t="str">
            <v>家庭收支信息</v>
          </cell>
          <cell r="G9434" t="str">
            <v>&lt;&lt;&lt;&lt;&lt;字段详细信息&gt;&gt;&gt;&gt;&gt;</v>
          </cell>
          <cell r="H9434" t="str">
            <v>CUST_ISN,INVT_DT,BEL_TO_ORG</v>
          </cell>
        </row>
        <row r="9435">
          <cell r="E9435" t="str">
            <v>IND_FMY_ICM_INFO</v>
          </cell>
          <cell r="F9435" t="str">
            <v>涉农收入明细</v>
          </cell>
          <cell r="G9435" t="str">
            <v>&lt;&lt;&lt;&lt;&lt;字段详细信息&gt;&gt;&gt;&gt;&gt;</v>
          </cell>
          <cell r="H9435" t="str">
            <v>ID</v>
          </cell>
        </row>
        <row r="9436">
          <cell r="E9436" t="str">
            <v>IND_FMY_OPERATE_ICM</v>
          </cell>
          <cell r="F9436" t="str">
            <v>家庭经营收入信息</v>
          </cell>
          <cell r="G9436" t="str">
            <v>&lt;&lt;&lt;&lt;&lt;字段详细信息&gt;&gt;&gt;&gt;&gt;</v>
          </cell>
          <cell r="H9436" t="str">
            <v>ID</v>
          </cell>
        </row>
        <row r="9437">
          <cell r="E9437" t="str">
            <v>IND_LTC_CUST_EXPD_INFO</v>
          </cell>
          <cell r="F9437" t="str">
            <v>对私潜在客户扩展信息</v>
          </cell>
          <cell r="G9437" t="str">
            <v>&lt;&lt;&lt;&lt;&lt;字段详细信息&gt;&gt;&gt;&gt;&gt;</v>
          </cell>
          <cell r="H9437" t="str">
            <v>CUST_ISN</v>
          </cell>
        </row>
        <row r="9438">
          <cell r="E9438" t="str">
            <v>IND_OPT_CHANNEL_CONSTRUE</v>
          </cell>
          <cell r="F9438" t="str">
            <v>客户业务渠道分析</v>
          </cell>
          <cell r="G9438" t="str">
            <v>&lt;&lt;&lt;&lt;&lt;字段详细信息&gt;&gt;&gt;&gt;&gt;</v>
          </cell>
          <cell r="H9438" t="str">
            <v>CUST_ISN,OPT_DT,CHANNEL</v>
          </cell>
        </row>
        <row r="9439">
          <cell r="E9439" t="str">
            <v>IND_OPT_CHANNEL_CONSTRUE_20110623</v>
          </cell>
          <cell r="F9439" t="e">
            <v>#N/A</v>
          </cell>
          <cell r="G9439" t="str">
            <v>&lt;&lt;&lt;&lt;&lt;字段详细信息&gt;&gt;&gt;&gt;&gt;</v>
          </cell>
          <cell r="H9439" t="str">
            <v>CUST_ISN,OPT_DT,CHANNEL</v>
          </cell>
        </row>
        <row r="9440">
          <cell r="E9440" t="str">
            <v>IND_PAR_ADD</v>
          </cell>
          <cell r="F9440" t="str">
            <v>KHZX行业参数补录表</v>
          </cell>
          <cell r="G9440" t="str">
            <v>&lt;&lt;&lt;&lt;&lt;字段详细信息&gt;&gt;&gt;&gt;&gt;</v>
          </cell>
          <cell r="H9440" t="str">
            <v>IND_CODE,ORG_NO</v>
          </cell>
        </row>
        <row r="9441">
          <cell r="E9441" t="str">
            <v>IND_SRT_VAL</v>
          </cell>
          <cell r="F9441" t="str">
            <v>对私客户上市交易证券价值</v>
          </cell>
          <cell r="G9441" t="str">
            <v>&lt;&lt;&lt;&lt;&lt;字段详细信息&gt;&gt;&gt;&gt;&gt;</v>
          </cell>
          <cell r="H9441" t="str">
            <v>ID</v>
          </cell>
        </row>
        <row r="9442">
          <cell r="E9442" t="str">
            <v>INLAND_ENSUREACCEPT_REQUISITION</v>
          </cell>
          <cell r="F9442" t="str">
            <v>贷款申请.国内保理</v>
          </cell>
          <cell r="G9442" t="str">
            <v>&lt;&lt;&lt;&lt;&lt;字段详细信息&gt;&gt;&gt;&gt;&gt;</v>
          </cell>
          <cell r="H9442" t="str">
            <v>REQUISITION_ID</v>
          </cell>
        </row>
        <row r="9443">
          <cell r="E9443" t="str">
            <v>INTERNATIONAL_BILL_DISCOUNT</v>
          </cell>
          <cell r="F9443" t="str">
            <v>国际业务票据贴现</v>
          </cell>
          <cell r="G9443" t="str">
            <v>&lt;&lt;&lt;&lt;&lt;字段详细信息&gt;&gt;&gt;&gt;&gt;</v>
          </cell>
          <cell r="H9443" t="str">
            <v>ID</v>
          </cell>
        </row>
        <row r="9444">
          <cell r="E9444" t="str">
            <v>INTERNATIONAL_SYSTEM_PARAMETER</v>
          </cell>
          <cell r="F9444" t="str">
            <v>国际业务动态参数</v>
          </cell>
          <cell r="G9444" t="str">
            <v>&lt;&lt;&lt;&lt;&lt;字段详细信息&gt;&gt;&gt;&gt;&gt;</v>
          </cell>
          <cell r="H9444" t="str">
            <v>ID</v>
          </cell>
        </row>
        <row r="9445">
          <cell r="E9445" t="str">
            <v>LETTER_GUARANTEE</v>
          </cell>
          <cell r="F9445" t="str">
            <v>保函/备用信用证</v>
          </cell>
          <cell r="G9445" t="str">
            <v>&lt;&lt;&lt;&lt;&lt;字段详细信息&gt;&gt;&gt;&gt;&gt;</v>
          </cell>
          <cell r="H9445" t="str">
            <v>ID</v>
          </cell>
        </row>
        <row r="9446">
          <cell r="E9446" t="str">
            <v>LITIGATION_COURSE</v>
          </cell>
          <cell r="F9446" t="str">
            <v>法律事务管理.诉讼进程登记表</v>
          </cell>
          <cell r="G9446" t="str">
            <v>&lt;&lt;&lt;&lt;&lt;字段详细信息&gt;&gt;&gt;&gt;&gt;</v>
          </cell>
          <cell r="H9446" t="str">
            <v>ID</v>
          </cell>
        </row>
        <row r="9447">
          <cell r="E9447" t="str">
            <v>LITIGATION_EVENT</v>
          </cell>
          <cell r="F9447" t="str">
            <v>法律事务管理.诉讼事件登记表</v>
          </cell>
          <cell r="G9447" t="str">
            <v>&lt;&lt;&lt;&lt;&lt;字段详细信息&gt;&gt;&gt;&gt;&gt;</v>
          </cell>
          <cell r="H9447" t="str">
            <v>ID</v>
          </cell>
        </row>
        <row r="9448">
          <cell r="E9448" t="str">
            <v>LITIGATION_EVENT_CONTRACT</v>
          </cell>
          <cell r="F9448" t="str">
            <v>法律事务管理.合同信息表</v>
          </cell>
          <cell r="G9448" t="str">
            <v>&lt;&lt;&lt;&lt;&lt;字段详细信息&gt;&gt;&gt;&gt;&gt;</v>
          </cell>
          <cell r="H9448" t="str">
            <v>ID</v>
          </cell>
        </row>
        <row r="9449">
          <cell r="E9449" t="str">
            <v>LITIGATION_EVENT_CUSTOMER</v>
          </cell>
          <cell r="F9449" t="str">
            <v>法律事务管理.连带被告客户关系表</v>
          </cell>
          <cell r="G9449" t="str">
            <v>&lt;&lt;&lt;&lt;&lt;字段详细信息&gt;&gt;&gt;&gt;&gt;</v>
          </cell>
          <cell r="H9449" t="str">
            <v>ID</v>
          </cell>
        </row>
        <row r="9450">
          <cell r="E9450" t="str">
            <v>LMT_EX_PL_CHI</v>
          </cell>
          <cell r="F9450" t="e">
            <v>#N/A</v>
          </cell>
          <cell r="G9450" t="str">
            <v>&lt;&lt;&lt;&lt;&lt;字段详细信息&gt;&gt;&gt;&gt;&gt;</v>
          </cell>
          <cell r="H9450" t="str">
            <v>ID</v>
          </cell>
        </row>
        <row r="9451">
          <cell r="E9451" t="str">
            <v>LMT_EX_PL_MAIN</v>
          </cell>
          <cell r="F9451" t="e">
            <v>#N/A</v>
          </cell>
          <cell r="G9451" t="str">
            <v>&lt;&lt;&lt;&lt;&lt;字段详细信息&gt;&gt;&gt;&gt;&gt;</v>
          </cell>
          <cell r="H9451" t="str">
            <v>ID</v>
          </cell>
        </row>
        <row r="9452">
          <cell r="E9452" t="str">
            <v>LMT_GRPCLT_ASCT</v>
          </cell>
          <cell r="F9452" t="e">
            <v>#N/A</v>
          </cell>
          <cell r="G9452" t="str">
            <v>&lt;&lt;&lt;&lt;&lt;字段详细信息&gt;&gt;&gt;&gt;&gt;</v>
          </cell>
          <cell r="H9452" t="str">
            <v>ID</v>
          </cell>
        </row>
        <row r="9453">
          <cell r="E9453" t="str">
            <v>LOAN_CENTER</v>
          </cell>
          <cell r="F9453" t="str">
            <v>放款中心</v>
          </cell>
          <cell r="G9453" t="str">
            <v>&lt;&lt;&lt;&lt;&lt;字段详细信息&gt;&gt;&gt;&gt;&gt;</v>
          </cell>
          <cell r="H9453" t="str">
            <v>ID</v>
          </cell>
        </row>
        <row r="9454">
          <cell r="E9454" t="str">
            <v>LOAN_CENTER_CHECK_20231206_BDW_LX_01</v>
          </cell>
          <cell r="F9454" t="str">
            <v>放款中心审查</v>
          </cell>
          <cell r="G9454" t="str">
            <v>&lt;&lt;&lt;&lt;&lt;字段详细信息&gt;&gt;&gt;&gt;&gt;</v>
          </cell>
          <cell r="H9454" t="str">
            <v>ID</v>
          </cell>
        </row>
        <row r="9455">
          <cell r="E9455" t="str">
            <v>LOAN_CENTER_MEMBER</v>
          </cell>
          <cell r="F9455" t="str">
            <v>放款中心成员列表</v>
          </cell>
          <cell r="G9455" t="str">
            <v>&lt;&lt;&lt;&lt;&lt;字段详细信息&gt;&gt;&gt;&gt;&gt;</v>
          </cell>
          <cell r="H9455" t="str">
            <v>ID</v>
          </cell>
        </row>
        <row r="9456">
          <cell r="E9456" t="str">
            <v>LOAN_DUE_BILL_20210331_BDW_YZ_106</v>
          </cell>
          <cell r="F9456" t="str">
            <v>贷款借据.借据</v>
          </cell>
          <cell r="G9456" t="str">
            <v>&lt;&lt;&lt;&lt;&lt;字段详细信息&gt;&gt;&gt;&gt;&gt;</v>
          </cell>
          <cell r="H9456" t="str">
            <v>ID</v>
          </cell>
        </row>
        <row r="9457">
          <cell r="E9457" t="str">
            <v>LOAN_DUN_RECORDS</v>
          </cell>
          <cell r="F9457" t="str">
            <v>贷款到期/逾期记录</v>
          </cell>
          <cell r="G9457" t="str">
            <v>&lt;&lt;&lt;&lt;&lt;字段详细信息&gt;&gt;&gt;&gt;&gt;</v>
          </cell>
          <cell r="H9457" t="str">
            <v>ID</v>
          </cell>
        </row>
        <row r="9458">
          <cell r="E9458" t="str">
            <v>LOAN_DUN_REGISTER</v>
          </cell>
          <cell r="F9458" t="str">
            <v>贷款管理.贷款催收登记簿</v>
          </cell>
          <cell r="G9458" t="str">
            <v>&lt;&lt;&lt;&lt;&lt;字段详细信息&gt;&gt;&gt;&gt;&gt;</v>
          </cell>
          <cell r="H9458" t="str">
            <v>LOAN_CONTRACT_NO,DUE_BILL_SN</v>
          </cell>
        </row>
        <row r="9459">
          <cell r="E9459" t="str">
            <v>LOAN_DUTY_20110623</v>
          </cell>
          <cell r="F9459" t="e">
            <v>#N/A</v>
          </cell>
          <cell r="G9459" t="str">
            <v>&lt;&lt;&lt;&lt;&lt;字段详细信息&gt;&gt;&gt;&gt;&gt;</v>
          </cell>
          <cell r="H9459" t="str">
            <v>ID</v>
          </cell>
        </row>
        <row r="9460">
          <cell r="E9460" t="str">
            <v>LOAN_DUTY_BAK</v>
          </cell>
          <cell r="F9460" t="e">
            <v>#N/A</v>
          </cell>
          <cell r="G9460" t="str">
            <v>&lt;&lt;&lt;&lt;&lt;字段详细信息&gt;&gt;&gt;&gt;&gt;</v>
          </cell>
          <cell r="H9460" t="str">
            <v>ID</v>
          </cell>
        </row>
        <row r="9461">
          <cell r="E9461" t="str">
            <v>LOAN_DUTY_TYPE_TRANSFER</v>
          </cell>
          <cell r="F9461" t="str">
            <v>贷款管理.贷款管理责任类型转移</v>
          </cell>
          <cell r="G9461" t="str">
            <v>&lt;&lt;&lt;&lt;&lt;字段详细信息&gt;&gt;&gt;&gt;&gt;</v>
          </cell>
          <cell r="H9461" t="str">
            <v>ID</v>
          </cell>
        </row>
        <row r="9462">
          <cell r="E9462" t="str">
            <v>LOAN_INFO</v>
          </cell>
          <cell r="F9462" t="str">
            <v>农户当前未结清信贷情况</v>
          </cell>
          <cell r="G9462" t="str">
            <v>&lt;&lt;&lt;&lt;&lt;字段详细信息&gt;&gt;&gt;&gt;&gt;</v>
          </cell>
          <cell r="H9462" t="str">
            <v>ID</v>
          </cell>
        </row>
        <row r="9463">
          <cell r="E9463" t="str">
            <v>LOAN_LIABILITY_TRANSFER</v>
          </cell>
          <cell r="F9463" t="str">
            <v>贷款责任转移登记簿</v>
          </cell>
          <cell r="G9463" t="str">
            <v>&lt;&lt;&lt;&lt;&lt;字段详细信息&gt;&gt;&gt;&gt;&gt;</v>
          </cell>
          <cell r="H9463" t="str">
            <v>ID</v>
          </cell>
        </row>
        <row r="9464">
          <cell r="E9464" t="str">
            <v>LOAN_PARAMETER</v>
          </cell>
          <cell r="F9464" t="str">
            <v>贷款参数.贷款参数表</v>
          </cell>
          <cell r="G9464" t="str">
            <v>&lt;&lt;&lt;&lt;&lt;字段详细信息&gt;&gt;&gt;&gt;&gt;</v>
          </cell>
          <cell r="H9464" t="str">
            <v>ID</v>
          </cell>
        </row>
        <row r="9465">
          <cell r="E9465" t="str">
            <v>LOAN_PRODUCT_20121121</v>
          </cell>
          <cell r="F9465" t="str">
            <v>贷款产品</v>
          </cell>
          <cell r="G9465" t="str">
            <v>&lt;&lt;&lt;&lt;&lt;字段详细信息&gt;&gt;&gt;&gt;&gt;</v>
          </cell>
          <cell r="H9465" t="str">
            <v>CODE,OU_CODE</v>
          </cell>
        </row>
        <row r="9466">
          <cell r="E9466" t="str">
            <v>LOAN_PROMISES</v>
          </cell>
          <cell r="F9466" t="str">
            <v>贷款申请.融资类.贷款承诺</v>
          </cell>
          <cell r="G9466" t="str">
            <v>&lt;&lt;&lt;&lt;&lt;字段详细信息&gt;&gt;&gt;&gt;&gt;</v>
          </cell>
          <cell r="H9466" t="str">
            <v>REQUISITION_ID</v>
          </cell>
        </row>
        <row r="9467">
          <cell r="E9467" t="str">
            <v>LOAN_RATE</v>
          </cell>
          <cell r="F9467" t="str">
            <v>贷款利率代码</v>
          </cell>
          <cell r="G9467" t="str">
            <v>&lt;&lt;&lt;&lt;&lt;字段详细信息&gt;&gt;&gt;&gt;&gt;</v>
          </cell>
          <cell r="H9467" t="str">
            <v>ID</v>
          </cell>
        </row>
        <row r="9468">
          <cell r="E9468" t="str">
            <v>LOAN_RATE_BK</v>
          </cell>
          <cell r="F9468" t="str">
            <v>贷款利率代码</v>
          </cell>
          <cell r="G9468" t="str">
            <v>&lt;&lt;&lt;&lt;&lt;字段详细信息&gt;&gt;&gt;&gt;&gt;</v>
          </cell>
          <cell r="H9468" t="str">
            <v>ID</v>
          </cell>
        </row>
        <row r="9469">
          <cell r="E9469" t="str">
            <v>LOAN_REQUISITION_GENERAL_20191016_BDW_ZX_12</v>
          </cell>
          <cell r="F9469" t="str">
            <v>借款申请.普通借款申请资料</v>
          </cell>
          <cell r="G9469" t="str">
            <v>&lt;&lt;&lt;&lt;&lt;字段详细信息&gt;&gt;&gt;&gt;&gt;</v>
          </cell>
          <cell r="H9469" t="str">
            <v>REQUISITION_ID</v>
          </cell>
        </row>
        <row r="9470">
          <cell r="E9470" t="str">
            <v>LOAN_REQUISITION_GENERAL_0715</v>
          </cell>
          <cell r="F9470" t="str">
            <v>借款申请.普通借款申请资料</v>
          </cell>
          <cell r="G9470" t="str">
            <v>&lt;&lt;&lt;&lt;&lt;字段详细信息&gt;&gt;&gt;&gt;&gt;</v>
          </cell>
          <cell r="H9470" t="str">
            <v>REQUISITION_ID</v>
          </cell>
        </row>
        <row r="9471">
          <cell r="E9471" t="str">
            <v>LOAN_REQUISITION_LOANPROJECT</v>
          </cell>
          <cell r="F9471" t="str">
            <v>贷款申请.普通贷款.放款计划</v>
          </cell>
          <cell r="G9471" t="str">
            <v>&lt;&lt;&lt;&lt;&lt;字段详细信息&gt;&gt;&gt;&gt;&gt;</v>
          </cell>
          <cell r="H9471" t="str">
            <v>ID</v>
          </cell>
        </row>
        <row r="9472">
          <cell r="E9472" t="str">
            <v>MEETING_EXAMINATION</v>
          </cell>
          <cell r="F9472" t="str">
            <v>集体审批表</v>
          </cell>
          <cell r="G9472" t="str">
            <v>&lt;&lt;&lt;&lt;&lt;字段详细信息&gt;&gt;&gt;&gt;&gt;</v>
          </cell>
          <cell r="H9472" t="str">
            <v>ID</v>
          </cell>
        </row>
        <row r="9473">
          <cell r="E9473" t="str">
            <v>MORTGAGE</v>
          </cell>
          <cell r="F9473" t="str">
            <v>抵押物信息</v>
          </cell>
          <cell r="G9473" t="str">
            <v>&lt;&lt;&lt;&lt;&lt;字段详细信息&gt;&gt;&gt;&gt;&gt;</v>
          </cell>
          <cell r="H9473" t="str">
            <v>BILL_NO,SERIAL_NO</v>
          </cell>
        </row>
        <row r="9474">
          <cell r="E9474" t="str">
            <v>MORTGAGE_ALTER_LOG</v>
          </cell>
          <cell r="F9474" t="str">
            <v>抵质押物变更日志</v>
          </cell>
          <cell r="G9474" t="str">
            <v>&lt;&lt;&lt;&lt;&lt;字段详细信息&gt;&gt;&gt;&gt;&gt;</v>
          </cell>
          <cell r="H9474" t="str">
            <v>ALTER_ID</v>
          </cell>
        </row>
        <row r="9475">
          <cell r="E9475" t="str">
            <v>MORTGAGE_AUTHORITY</v>
          </cell>
          <cell r="F9475" t="str">
            <v>抵押物品-应收账款质押</v>
          </cell>
          <cell r="G9475" t="str">
            <v>&lt;&lt;&lt;&lt;&lt;字段详细信息&gt;&gt;&gt;&gt;&gt;</v>
          </cell>
          <cell r="H9475" t="str">
            <v>BILL_NO,SERIAL_NO,REGISTER_NO</v>
          </cell>
        </row>
        <row r="9476">
          <cell r="E9476" t="str">
            <v>MORTGAGE_BUILDING_20190807_BDW_XGK_02</v>
          </cell>
          <cell r="F9476" t="str">
            <v>抵押物品-房产</v>
          </cell>
          <cell r="G9476" t="str">
            <v>&lt;&lt;&lt;&lt;&lt;字段详细信息&gt;&gt;&gt;&gt;&gt;</v>
          </cell>
          <cell r="H9476" t="str">
            <v>BILL_NO,SERIAL_NO,BUILDING_CARD_NO</v>
          </cell>
        </row>
        <row r="9477">
          <cell r="E9477" t="str">
            <v>MORTGAGE_CAR</v>
          </cell>
          <cell r="F9477" t="str">
            <v>抵押物品-汽车</v>
          </cell>
          <cell r="G9477" t="str">
            <v>&lt;&lt;&lt;&lt;&lt;字段详细信息&gt;&gt;&gt;&gt;&gt;</v>
          </cell>
          <cell r="H9477" t="str">
            <v>BILL_NO,SERIAL_NO,CAR_LICENSE_NO</v>
          </cell>
        </row>
        <row r="9478">
          <cell r="E9478" t="str">
            <v>MORTGAGE_ENGINEERING</v>
          </cell>
          <cell r="F9478" t="str">
            <v>抵押物品-在建工程</v>
          </cell>
          <cell r="G9478" t="str">
            <v>&lt;&lt;&lt;&lt;&lt;字段详细信息&gt;&gt;&gt;&gt;&gt;</v>
          </cell>
          <cell r="H9478" t="str">
            <v>BILL_NO,SERIAL_NO,LAND_USUFRUCT_NO</v>
          </cell>
        </row>
        <row r="9479">
          <cell r="E9479" t="str">
            <v>MORTGAGE_GENERAL_20201021_BDW_JHW_20</v>
          </cell>
          <cell r="F9479" t="str">
            <v>通用抵质押物</v>
          </cell>
          <cell r="G9479" t="str">
            <v>&lt;&lt;&lt;&lt;&lt;字段详细信息&gt;&gt;&gt;&gt;&gt;</v>
          </cell>
          <cell r="H9479" t="str">
            <v>BILL_NO,SERIAL_NO</v>
          </cell>
        </row>
        <row r="9480">
          <cell r="E9480" t="str">
            <v>MORTGAGE_IMPAWN</v>
          </cell>
          <cell r="F9480" t="str">
            <v>质押押物品-普通质押</v>
          </cell>
          <cell r="G9480" t="str">
            <v>&lt;&lt;&lt;&lt;&lt;字段详细信息&gt;&gt;&gt;&gt;&gt;</v>
          </cell>
          <cell r="H9480" t="str">
            <v>BILL_NO,SERIAL_NO,IMPAWN_ASSET_NO</v>
          </cell>
        </row>
        <row r="9481">
          <cell r="E9481" t="str">
            <v>MORTGAGE_INFO</v>
          </cell>
          <cell r="F9481" t="str">
            <v>走千家访万户--抵押物信息</v>
          </cell>
          <cell r="G9481" t="str">
            <v>&lt;&lt;&lt;&lt;&lt;字段详细信息&gt;&gt;&gt;&gt;&gt;</v>
          </cell>
          <cell r="H9481" t="str">
            <v>ID</v>
          </cell>
        </row>
        <row r="9482">
          <cell r="E9482" t="str">
            <v>MORTGAGE_INSURANCE</v>
          </cell>
          <cell r="F9482" t="str">
            <v>保险信息</v>
          </cell>
          <cell r="G9482" t="str">
            <v>&lt;&lt;&lt;&lt;&lt;字段详细信息&gt;&gt;&gt;&gt;&gt;</v>
          </cell>
          <cell r="H9482" t="str">
            <v>BILL_NO,SERIAL_NO,INSURANCE_NO</v>
          </cell>
        </row>
        <row r="9483">
          <cell r="E9483" t="str">
            <v>MORTGAGE_INVISIBLE</v>
          </cell>
          <cell r="F9483" t="str">
            <v>质押物品-无形资产</v>
          </cell>
          <cell r="G9483" t="str">
            <v>&lt;&lt;&lt;&lt;&lt;字段详细信息&gt;&gt;&gt;&gt;&gt;</v>
          </cell>
          <cell r="H9483" t="str">
            <v>BILL_NO,SERIAL_NO,CREDENTIALS_NO</v>
          </cell>
        </row>
        <row r="9484">
          <cell r="E9484" t="str">
            <v>MORTGAGE_LAND</v>
          </cell>
          <cell r="F9484" t="str">
            <v>抵押物品--土地</v>
          </cell>
          <cell r="G9484" t="str">
            <v>&lt;&lt;&lt;&lt;&lt;字段详细信息&gt;&gt;&gt;&gt;&gt;</v>
          </cell>
          <cell r="H9484" t="str">
            <v>BILL_NO,SERIAL_NO,LAND_USUFRUCT_NO</v>
          </cell>
        </row>
        <row r="9485">
          <cell r="E9485" t="str">
            <v>MORTGAGE_MACHINE</v>
          </cell>
          <cell r="F9485" t="str">
            <v>抵押物品-机器设备</v>
          </cell>
          <cell r="G9485" t="str">
            <v>&lt;&lt;&lt;&lt;&lt;字段详细信息&gt;&gt;&gt;&gt;&gt;</v>
          </cell>
          <cell r="H9485" t="str">
            <v>BILL_NO,SERIAL_NO,REGISTER_CODE</v>
          </cell>
        </row>
        <row r="9486">
          <cell r="E9486" t="str">
            <v>MORTGAGE_PERSONALTY</v>
          </cell>
          <cell r="F9486" t="str">
            <v>质押押物品-动产</v>
          </cell>
          <cell r="G9486" t="str">
            <v>&lt;&lt;&lt;&lt;&lt;字段详细信息&gt;&gt;&gt;&gt;&gt;</v>
          </cell>
          <cell r="H9486" t="str">
            <v>BILL_NO,SERIAL_NO,REGISTER_CODE</v>
          </cell>
        </row>
        <row r="9487">
          <cell r="E9487" t="str">
            <v>MORTGAGE_SHIP</v>
          </cell>
          <cell r="F9487" t="str">
            <v>抵押物品-船舶</v>
          </cell>
          <cell r="G9487" t="str">
            <v>&lt;&lt;&lt;&lt;&lt;字段详细信息&gt;&gt;&gt;&gt;&gt;</v>
          </cell>
          <cell r="H9487" t="str">
            <v>BILL_NO,SERIAL_NO,SHIP_REGISTER_CODE</v>
          </cell>
        </row>
        <row r="9488">
          <cell r="E9488" t="str">
            <v>MULTI_ORGAN_LOAN</v>
          </cell>
          <cell r="F9488" t="str">
            <v>客户多级构贷款管理</v>
          </cell>
          <cell r="G9488" t="str">
            <v>&lt;&lt;&lt;&lt;&lt;字段详细信息&gt;&gt;&gt;&gt;&gt;</v>
          </cell>
          <cell r="H9488" t="str">
            <v>ID</v>
          </cell>
        </row>
        <row r="9489">
          <cell r="E9489" t="str">
            <v>ONLINE_FEEDBACK</v>
          </cell>
          <cell r="F9489" t="str">
            <v>网银申请受理信息表</v>
          </cell>
          <cell r="G9489" t="str">
            <v>&lt;&lt;&lt;&lt;&lt;字段详细信息&gt;&gt;&gt;&gt;&gt;</v>
          </cell>
          <cell r="H9489" t="str">
            <v>APPLY_ID</v>
          </cell>
        </row>
        <row r="9490">
          <cell r="E9490" t="str">
            <v>ONLINE_FEEDBACK_20110712</v>
          </cell>
          <cell r="F9490" t="e">
            <v>#N/A</v>
          </cell>
          <cell r="G9490" t="str">
            <v>&lt;&lt;&lt;&lt;&lt;字段详细信息&gt;&gt;&gt;&gt;&gt;</v>
          </cell>
          <cell r="H9490" t="str">
            <v>APPLY_ID</v>
          </cell>
        </row>
        <row r="9491">
          <cell r="E9491" t="str">
            <v>OS_CURRENTSTEP</v>
          </cell>
          <cell r="F9491" t="str">
            <v>工作流当前步骤</v>
          </cell>
          <cell r="G9491" t="str">
            <v>&lt;&lt;&lt;&lt;&lt;字段详细信息&gt;&gt;&gt;&gt;&gt;</v>
          </cell>
          <cell r="H9491" t="str">
            <v>ID</v>
          </cell>
        </row>
        <row r="9492">
          <cell r="E9492" t="str">
            <v>OS_WFENTRY</v>
          </cell>
          <cell r="F9492" t="str">
            <v>工作流实体</v>
          </cell>
          <cell r="G9492" t="str">
            <v>&lt;&lt;&lt;&lt;&lt;字段详细信息&gt;&gt;&gt;&gt;&gt;</v>
          </cell>
          <cell r="H9492" t="str">
            <v>ID</v>
          </cell>
        </row>
        <row r="9493">
          <cell r="E9493" t="str">
            <v>OTHER_IMPORTANT_INFO</v>
          </cell>
          <cell r="F9493" t="str">
            <v>其他重要信息</v>
          </cell>
          <cell r="G9493" t="str">
            <v>&lt;&lt;&lt;&lt;&lt;字段详细信息&gt;&gt;&gt;&gt;&gt;</v>
          </cell>
          <cell r="H9493" t="str">
            <v>ID</v>
          </cell>
        </row>
        <row r="9494">
          <cell r="E9494" t="str">
            <v>PACKING_LOAN</v>
          </cell>
          <cell r="F9494" t="str">
            <v>打包贷款</v>
          </cell>
          <cell r="G9494" t="str">
            <v>&lt;&lt;&lt;&lt;&lt;字段详细信息&gt;&gt;&gt;&gt;&gt;</v>
          </cell>
          <cell r="H9494" t="str">
            <v>ID</v>
          </cell>
        </row>
        <row r="9495">
          <cell r="E9495" t="str">
            <v>PAYBANKNO_ORG_RELATION</v>
          </cell>
          <cell r="F9495" t="str">
            <v>支付行号机构号对照表</v>
          </cell>
          <cell r="G9495" t="str">
            <v>&lt;&lt;&lt;&lt;&lt;字段详细信息&gt;&gt;&gt;&gt;&gt;</v>
          </cell>
          <cell r="H9495" t="str">
            <v>ID</v>
          </cell>
        </row>
        <row r="9496">
          <cell r="E9496" t="str">
            <v>PL_PARAM</v>
          </cell>
          <cell r="F9496" t="e">
            <v>#N/A</v>
          </cell>
          <cell r="G9496" t="str">
            <v>&lt;&lt;&lt;&lt;&lt;字段详细信息&gt;&gt;&gt;&gt;&gt;</v>
          </cell>
          <cell r="H9496" t="str">
            <v>ID</v>
          </cell>
        </row>
        <row r="9497">
          <cell r="E9497" t="str">
            <v>PREMISES_INFO</v>
          </cell>
          <cell r="F9497" t="str">
            <v>房产情况</v>
          </cell>
          <cell r="G9497" t="str">
            <v>&lt;&lt;&lt;&lt;&lt;字段详细信息&gt;&gt;&gt;&gt;&gt;</v>
          </cell>
          <cell r="H9497" t="str">
            <v>ID</v>
          </cell>
        </row>
        <row r="9498">
          <cell r="E9498" t="str">
            <v>PRODUCT</v>
          </cell>
          <cell r="F9498" t="str">
            <v>产品信息</v>
          </cell>
          <cell r="G9498" t="str">
            <v>&lt;&lt;&lt;&lt;&lt;字段详细信息&gt;&gt;&gt;&gt;&gt;</v>
          </cell>
          <cell r="H9498" t="str">
            <v>CODE,ORGAN_NO</v>
          </cell>
        </row>
        <row r="9499">
          <cell r="E9499" t="str">
            <v>PRODUCT_CATEGORY</v>
          </cell>
          <cell r="F9499" t="str">
            <v>产品分类</v>
          </cell>
          <cell r="G9499" t="str">
            <v>&lt;&lt;&lt;&lt;&lt;字段详细信息&gt;&gt;&gt;&gt;&gt;</v>
          </cell>
          <cell r="H9499" t="str">
            <v>CODE</v>
          </cell>
        </row>
        <row r="9500">
          <cell r="E9500" t="str">
            <v>PRODUCT_OPTION</v>
          </cell>
          <cell r="F9500" t="str">
            <v>产品属性选项</v>
          </cell>
          <cell r="G9500" t="str">
            <v>&lt;&lt;&lt;&lt;&lt;字段详细信息&gt;&gt;&gt;&gt;&gt;</v>
          </cell>
          <cell r="H9500" t="str">
            <v>PROPERTY_CODE,CODE</v>
          </cell>
        </row>
        <row r="9501">
          <cell r="E9501" t="str">
            <v>PRODUCT_ORGANIZATION</v>
          </cell>
          <cell r="F9501" t="str">
            <v>贷款产品.产品_机构关系表</v>
          </cell>
          <cell r="G9501" t="str">
            <v>&lt;&lt;&lt;&lt;&lt;字段详细信息&gt;&gt;&gt;&gt;&gt;</v>
          </cell>
          <cell r="H9501" t="str">
            <v>PRODUCT_CODE,PRODUCT_ORG_NO,ORG_NO</v>
          </cell>
        </row>
        <row r="9502">
          <cell r="E9502" t="str">
            <v>PRODUCT_PROPERTY</v>
          </cell>
          <cell r="F9502" t="str">
            <v>产品属性</v>
          </cell>
          <cell r="G9502" t="str">
            <v>&lt;&lt;&lt;&lt;&lt;字段详细信息&gt;&gt;&gt;&gt;&gt;</v>
          </cell>
          <cell r="H9502" t="str">
            <v>CODE</v>
          </cell>
        </row>
        <row r="9503">
          <cell r="E9503" t="str">
            <v>PRODUCT_PROPERTY_DEFINITION</v>
          </cell>
          <cell r="F9503" t="str">
            <v>产品属性定义</v>
          </cell>
          <cell r="G9503" t="str">
            <v>&lt;&lt;&lt;&lt;&lt;字段详细信息&gt;&gt;&gt;&gt;&gt;</v>
          </cell>
          <cell r="H9503" t="str">
            <v>ID</v>
          </cell>
        </row>
        <row r="9504">
          <cell r="E9504" t="str">
            <v>PUBLIC_LEDGER</v>
          </cell>
          <cell r="F9504" t="str">
            <v>贷款分户帐详情</v>
          </cell>
          <cell r="G9504" t="str">
            <v>&lt;&lt;&lt;&lt;&lt;字段详细信息&gt;&gt;&gt;&gt;&gt;</v>
          </cell>
          <cell r="H9504" t="str">
            <v>ID</v>
          </cell>
        </row>
        <row r="9505">
          <cell r="E9505" t="str">
            <v>PUB_ASSURED_OUT_INFO</v>
          </cell>
          <cell r="F9505" t="str">
            <v>对外担保信息</v>
          </cell>
          <cell r="G9505" t="str">
            <v>&lt;&lt;&lt;&lt;&lt;字段详细信息&gt;&gt;&gt;&gt;&gt;</v>
          </cell>
          <cell r="H9505" t="str">
            <v>ID</v>
          </cell>
        </row>
        <row r="9506">
          <cell r="E9506" t="str">
            <v>PUB_BANK_DEP_INFO</v>
          </cell>
          <cell r="F9506" t="str">
            <v>#N/A</v>
          </cell>
          <cell r="G9506" t="str">
            <v>&lt;&lt;&lt;&lt;&lt;字段详细信息&gt;&gt;&gt;&gt;&gt;</v>
          </cell>
          <cell r="H9506" t="str">
            <v>ID</v>
          </cell>
        </row>
        <row r="9507">
          <cell r="E9507" t="str">
            <v>PUB_BANK_DEP_INFO_20110623</v>
          </cell>
          <cell r="F9507" t="e">
            <v>#N/A</v>
          </cell>
          <cell r="G9507" t="str">
            <v>&lt;&lt;&lt;&lt;&lt;字段详细信息&gt;&gt;&gt;&gt;&gt;</v>
          </cell>
          <cell r="H9507" t="str">
            <v>ID</v>
          </cell>
        </row>
        <row r="9508">
          <cell r="E9508" t="str">
            <v>PUB_CERT_INFO_20110623</v>
          </cell>
          <cell r="F9508" t="str">
            <v>证件信息</v>
          </cell>
          <cell r="G9508" t="str">
            <v>&lt;&lt;&lt;&lt;&lt;字段详细信息&gt;&gt;&gt;&gt;&gt;</v>
          </cell>
          <cell r="H9508" t="str">
            <v>CUST_ISN,CERT_TYP,CERT_ID</v>
          </cell>
        </row>
        <row r="9509">
          <cell r="E9509" t="str">
            <v>PUB_CODE</v>
          </cell>
          <cell r="F9509" t="str">
            <v>#N/A</v>
          </cell>
          <cell r="G9509" t="str">
            <v>&lt;&lt;&lt;&lt;&lt;字段详细信息&gt;&gt;&gt;&gt;&gt;</v>
          </cell>
          <cell r="H9509" t="str">
            <v>CATE_ID,CODE</v>
          </cell>
        </row>
        <row r="9510">
          <cell r="E9510" t="str">
            <v>PUB_CODE_CATE</v>
          </cell>
          <cell r="F9510" t="str">
            <v>#N/A</v>
          </cell>
          <cell r="G9510" t="str">
            <v>&lt;&lt;&lt;&lt;&lt;字段详细信息&gt;&gt;&gt;&gt;&gt;</v>
          </cell>
          <cell r="H9510" t="str">
            <v>CATE_ID</v>
          </cell>
        </row>
        <row r="9511">
          <cell r="E9511" t="str">
            <v>PUB_OTH_BANK_DEP_INFO</v>
          </cell>
          <cell r="F9511" t="str">
            <v>他行存款明细</v>
          </cell>
          <cell r="G9511" t="str">
            <v>&lt;&lt;&lt;&lt;&lt;字段详细信息&gt;&gt;&gt;&gt;&gt;</v>
          </cell>
          <cell r="H9511" t="str">
            <v>ID</v>
          </cell>
        </row>
        <row r="9512">
          <cell r="E9512" t="str">
            <v>RATE_APPLY_INFO</v>
          </cell>
          <cell r="F9512" t="str">
            <v>RATE客户评级申请信息</v>
          </cell>
          <cell r="G9512" t="str">
            <v>&lt;&lt;&lt;&lt;&lt;字段详细信息&gt;&gt;&gt;&gt;&gt;</v>
          </cell>
          <cell r="H9512" t="str">
            <v>APP_ID</v>
          </cell>
        </row>
        <row r="9513">
          <cell r="E9513" t="str">
            <v>RATE_APP_INDEX_INFO</v>
          </cell>
          <cell r="F9513" t="str">
            <v>RATE申请指标信息</v>
          </cell>
          <cell r="G9513" t="str">
            <v>&lt;&lt;&lt;&lt;&lt;字段详细信息&gt;&gt;&gt;&gt;&gt;</v>
          </cell>
          <cell r="H9513" t="str">
            <v>ID</v>
          </cell>
        </row>
        <row r="9514">
          <cell r="E9514" t="str">
            <v>RATE_CUSTOM_INDEX</v>
          </cell>
          <cell r="F9514" t="str">
            <v>RATE自定义评价指标</v>
          </cell>
          <cell r="G9514" t="str">
            <v>&lt;&lt;&lt;&lt;&lt;字段详细信息&gt;&gt;&gt;&gt;&gt;</v>
          </cell>
          <cell r="H9514" t="str">
            <v>ID</v>
          </cell>
        </row>
        <row r="9515">
          <cell r="E9515" t="str">
            <v>RATE_CUSTOM_SYSTEM</v>
          </cell>
          <cell r="F9515" t="str">
            <v>RATE自定义评价体系</v>
          </cell>
          <cell r="G9515" t="str">
            <v>&lt;&lt;&lt;&lt;&lt;字段详细信息&gt;&gt;&gt;&gt;&gt;</v>
          </cell>
          <cell r="H9515" t="str">
            <v>SYSTEM_ID</v>
          </cell>
        </row>
        <row r="9516">
          <cell r="E9516" t="str">
            <v>RATE_GRADE_SCORE</v>
          </cell>
          <cell r="F9516" t="str">
            <v>RATE分值等级信息</v>
          </cell>
          <cell r="G9516" t="str">
            <v>&lt;&lt;&lt;&lt;&lt;字段详细信息&gt;&gt;&gt;&gt;&gt;</v>
          </cell>
          <cell r="H9516" t="str">
            <v>ID</v>
          </cell>
        </row>
        <row r="9517">
          <cell r="E9517" t="str">
            <v>REDISCOUNT</v>
          </cell>
          <cell r="F9517" t="str">
            <v>买断式转再贴现</v>
          </cell>
          <cell r="G9517" t="str">
            <v>&lt;&lt;&lt;&lt;&lt;字段详细信息&gt;&gt;&gt;&gt;&gt;</v>
          </cell>
          <cell r="H9517" t="str">
            <v>REDISCOUNT_NO</v>
          </cell>
        </row>
        <row r="9518">
          <cell r="E9518" t="str">
            <v>REDISCOUNT_DETAIL</v>
          </cell>
          <cell r="F9518" t="str">
            <v>买断式转再贴现汇票交易</v>
          </cell>
          <cell r="G9518" t="str">
            <v>&lt;&lt;&lt;&lt;&lt;字段详细信息&gt;&gt;&gt;&gt;&gt;</v>
          </cell>
          <cell r="H9518" t="str">
            <v>REDISCOUNT_NO,DISCOUNT_NO,DRAFT_NO</v>
          </cell>
        </row>
        <row r="9519">
          <cell r="E9519" t="str">
            <v>SAVE_LOAN_LINKED_RATE_20191218_BDW_ZX_08</v>
          </cell>
          <cell r="F9519" t="str">
            <v>贷款利率.存贷挂钩利率</v>
          </cell>
          <cell r="G9519" t="str">
            <v>&lt;&lt;&lt;&lt;&lt;字段详细信息&gt;&gt;&gt;&gt;&gt;</v>
          </cell>
          <cell r="H9519" t="str">
            <v>ID</v>
          </cell>
        </row>
        <row r="9520">
          <cell r="E9520" t="str">
            <v>SC_ASSURER_INFO</v>
          </cell>
          <cell r="F9520" t="e">
            <v>#N/A</v>
          </cell>
          <cell r="G9520" t="str">
            <v>&lt;&lt;&lt;&lt;&lt;字段详细信息&gt;&gt;&gt;&gt;&gt;</v>
          </cell>
          <cell r="H9520" t="str">
            <v>ID</v>
          </cell>
        </row>
        <row r="9521">
          <cell r="E9521" t="str">
            <v>SC_BUSINESS_LOAN_REPORT</v>
          </cell>
          <cell r="F9521" t="str">
            <v>经营性调查报告</v>
          </cell>
          <cell r="G9521" t="str">
            <v>&lt;&lt;&lt;&lt;&lt;字段详细信息&gt;&gt;&gt;&gt;&gt;</v>
          </cell>
          <cell r="H9521" t="str">
            <v>REPORT_ID</v>
          </cell>
        </row>
        <row r="9522">
          <cell r="E9522" t="str">
            <v>SC_CONSUMABILITY_LOAN_REPORT</v>
          </cell>
          <cell r="F9522" t="str">
            <v>消费性调查报告</v>
          </cell>
          <cell r="G9522" t="str">
            <v>&lt;&lt;&lt;&lt;&lt;字段详细信息&gt;&gt;&gt;&gt;&gt;</v>
          </cell>
          <cell r="H9522" t="str">
            <v>REPORT_ID</v>
          </cell>
        </row>
        <row r="9523">
          <cell r="E9523" t="str">
            <v>SC_EN_SM_ICM_EXP</v>
          </cell>
          <cell r="F9523" t="str">
            <v>小企业收入支出表</v>
          </cell>
          <cell r="G9523" t="str">
            <v>&lt;&lt;&lt;&lt;&lt;字段详细信息&gt;&gt;&gt;&gt;&gt;</v>
          </cell>
          <cell r="H9523" t="str">
            <v>CUST_ISN,RPT_DT,BEL_TO_ORG</v>
          </cell>
        </row>
        <row r="9524">
          <cell r="E9524" t="str">
            <v>SC_FINANCE_CHECK</v>
          </cell>
          <cell r="F9524" t="str">
            <v>财务健康检查表</v>
          </cell>
          <cell r="G9524" t="str">
            <v>&lt;&lt;&lt;&lt;&lt;字段详细信息&gt;&gt;&gt;&gt;&gt;</v>
          </cell>
          <cell r="H9524" t="str">
            <v>ID</v>
          </cell>
        </row>
        <row r="9525">
          <cell r="E9525" t="str">
            <v>SC_FINANCE_DISTRIBUTION</v>
          </cell>
          <cell r="F9525" t="e">
            <v>#N/A</v>
          </cell>
          <cell r="G9525" t="str">
            <v>&lt;&lt;&lt;&lt;&lt;字段详细信息&gt;&gt;&gt;&gt;&gt;</v>
          </cell>
          <cell r="H9525" t="str">
            <v>ID</v>
          </cell>
        </row>
        <row r="9526">
          <cell r="E9526" t="str">
            <v>SC_FINANCE_FACTOR</v>
          </cell>
          <cell r="F9526" t="str">
            <v>财务健康检查因子表</v>
          </cell>
          <cell r="G9526" t="str">
            <v>&lt;&lt;&lt;&lt;&lt;字段详细信息&gt;&gt;&gt;&gt;&gt;</v>
          </cell>
          <cell r="H9526" t="str">
            <v>ID</v>
          </cell>
        </row>
        <row r="9527">
          <cell r="E9527" t="str">
            <v>SC_IND_FMY_ICM_AND_PT</v>
          </cell>
          <cell r="F9527" t="str">
            <v>家庭收支信息</v>
          </cell>
          <cell r="G9527" t="str">
            <v>&lt;&lt;&lt;&lt;&lt;字段详细信息&gt;&gt;&gt;&gt;&gt;</v>
          </cell>
          <cell r="H9527" t="str">
            <v>CUST_ISN,INVT_DT,BEL_TO_ORG</v>
          </cell>
        </row>
        <row r="9528">
          <cell r="E9528" t="str">
            <v>SC_LOAN_SURVEY_REPORT</v>
          </cell>
          <cell r="F9528" t="str">
            <v>贷后调查报告</v>
          </cell>
          <cell r="G9528" t="str">
            <v>&lt;&lt;&lt;&lt;&lt;字段详细信息&gt;&gt;&gt;&gt;&gt;</v>
          </cell>
          <cell r="H9528" t="str">
            <v>REPORT_ID</v>
          </cell>
        </row>
        <row r="9529">
          <cell r="E9529" t="str">
            <v>SC_RISK_WARNING</v>
          </cell>
          <cell r="F9529" t="str">
            <v>SC_RISK_WARNING</v>
          </cell>
          <cell r="G9529" t="str">
            <v>&lt;&lt;&lt;&lt;&lt;字段详细信息&gt;&gt;&gt;&gt;&gt;</v>
          </cell>
          <cell r="H9529" t="str">
            <v>ID</v>
          </cell>
        </row>
        <row r="9530">
          <cell r="E9530" t="str">
            <v>SHARES_SITUATION</v>
          </cell>
          <cell r="F9530" t="str">
            <v>参股情况</v>
          </cell>
          <cell r="G9530" t="str">
            <v>&lt;&lt;&lt;&lt;&lt;字段详细信息&gt;&gt;&gt;&gt;&gt;</v>
          </cell>
          <cell r="H9530" t="str">
            <v>ID</v>
          </cell>
        </row>
        <row r="9531">
          <cell r="E9531" t="str">
            <v>SHIPPING_GUARANTEE</v>
          </cell>
          <cell r="F9531" t="str">
            <v>提货担保</v>
          </cell>
          <cell r="G9531" t="str">
            <v>&lt;&lt;&lt;&lt;&lt;字段详细信息&gt;&gt;&gt;&gt;&gt;</v>
          </cell>
          <cell r="H9531" t="str">
            <v>ID</v>
          </cell>
        </row>
        <row r="9532">
          <cell r="E9532" t="str">
            <v>SN_INCOME</v>
          </cell>
          <cell r="F9532" t="str">
            <v>涉农收入情况</v>
          </cell>
          <cell r="G9532" t="str">
            <v>&lt;&lt;&lt;&lt;&lt;字段详细信息&gt;&gt;&gt;&gt;&gt;</v>
          </cell>
          <cell r="H9532" t="str">
            <v>ID</v>
          </cell>
        </row>
        <row r="9533">
          <cell r="E9533" t="str">
            <v>STOCK_ALLOT_INFO</v>
          </cell>
          <cell r="F9533" t="str">
            <v>股利分配信息表</v>
          </cell>
          <cell r="G9533" t="str">
            <v>&lt;&lt;&lt;&lt;&lt;字段详细信息&gt;&gt;&gt;&gt;&gt;</v>
          </cell>
          <cell r="H9533" t="str">
            <v>NOTICE_NO</v>
          </cell>
        </row>
        <row r="9534">
          <cell r="E9534" t="str">
            <v>STOCK_CHANGE_INFO_BDW_GYS_9</v>
          </cell>
          <cell r="F9534" t="str">
            <v>股权变更表</v>
          </cell>
          <cell r="G9534" t="str">
            <v>&lt;&lt;&lt;&lt;&lt;字段详细信息&gt;&gt;&gt;&gt;&gt;</v>
          </cell>
          <cell r="H9534" t="str">
            <v>NOTICE_NO</v>
          </cell>
        </row>
        <row r="9535">
          <cell r="E9535" t="str">
            <v>STOCK_EXTEND_INFO</v>
          </cell>
          <cell r="F9535" t="str">
            <v>扩股信息表</v>
          </cell>
          <cell r="G9535" t="str">
            <v>&lt;&lt;&lt;&lt;&lt;字段详细信息&gt;&gt;&gt;&gt;&gt;</v>
          </cell>
          <cell r="H9535" t="str">
            <v>ID</v>
          </cell>
        </row>
        <row r="9536">
          <cell r="E9536" t="str">
            <v>STOCK_EXTEND_RESULT</v>
          </cell>
          <cell r="F9536" t="str">
            <v>扩股结果表</v>
          </cell>
          <cell r="G9536" t="str">
            <v>&lt;&lt;&lt;&lt;&lt;字段详细信息&gt;&gt;&gt;&gt;&gt;</v>
          </cell>
          <cell r="H9536" t="str">
            <v>NOTICE_NO,STOCK_PROPERTY,ACCOUNT_NO,COUNT_ORG,TRANS_DATE</v>
          </cell>
        </row>
        <row r="9537">
          <cell r="E9537" t="str">
            <v>STOCK_HOLDER_CATEG_INFO_20200923_BDW_ZX_13</v>
          </cell>
          <cell r="F9537" t="str">
            <v>股权股东类别关系表</v>
          </cell>
          <cell r="G9537" t="str">
            <v>&lt;&lt;&lt;&lt;&lt;字段详细信息&gt;&gt;&gt;&gt;&gt;</v>
          </cell>
          <cell r="H9537" t="str">
            <v>CUST_ISN,BEL_ORG_NO</v>
          </cell>
        </row>
        <row r="9538">
          <cell r="E9538" t="str">
            <v>STOCK_HOLDER_INFO_20200923_BDW_ZX_13</v>
          </cell>
          <cell r="F9538" t="str">
            <v>股东信息表</v>
          </cell>
          <cell r="G9538" t="str">
            <v>&lt;&lt;&lt;&lt;&lt;字段详细信息&gt;&gt;&gt;&gt;&gt;</v>
          </cell>
          <cell r="H9538" t="str">
            <v>ID</v>
          </cell>
        </row>
        <row r="9539">
          <cell r="E9539" t="str">
            <v>WORKFLOW_EXAMINATION</v>
          </cell>
          <cell r="F9539" t="str">
            <v>审批活动</v>
          </cell>
          <cell r="G9539" t="str">
            <v>&lt;&lt;&lt;&lt;&lt;字段详细信息&gt;&gt;&gt;&gt;&gt;</v>
          </cell>
          <cell r="H9539" t="str">
            <v>ID</v>
          </cell>
        </row>
        <row r="9540">
          <cell r="E9540" t="str">
            <v>BUSS_PRODUCT</v>
          </cell>
          <cell r="F9540" t="str">
            <v>业务产品表</v>
          </cell>
          <cell r="G9540" t="str">
            <v>&lt;&lt;&lt;&lt;&lt;字段详细信息&gt;&gt;&gt;&gt;&gt;</v>
          </cell>
          <cell r="H9540" t="str">
            <v>PRODUCT_CODE</v>
          </cell>
        </row>
        <row r="9541">
          <cell r="E9541" t="str">
            <v>SAND_ADJUST_INFO_20210915_BDW_CYZ_01</v>
          </cell>
          <cell r="F9541" t="str">
            <v>利率调整信息表</v>
          </cell>
          <cell r="G9541" t="str">
            <v>&lt;&lt;&lt;&lt;&lt;字段详细信息&gt;&gt;&gt;&gt;&gt;</v>
          </cell>
          <cell r="H9541" t="str">
            <v>ID</v>
          </cell>
        </row>
        <row r="9542">
          <cell r="E9542" t="str">
            <v>STOCK_OPER_INFO</v>
          </cell>
          <cell r="F9542" t="str">
            <v>业务操作记录表</v>
          </cell>
          <cell r="G9542" t="str">
            <v>&lt;&lt;&lt;&lt;&lt;字段详细信息&gt;&gt;&gt;&gt;&gt;</v>
          </cell>
          <cell r="H9542" t="str">
            <v>NOTICE_NO</v>
          </cell>
        </row>
        <row r="9543">
          <cell r="E9543" t="str">
            <v>SAND_CALC_APPLY_BOOK</v>
          </cell>
          <cell r="F9543" t="str">
            <v>利率测算审批申请</v>
          </cell>
          <cell r="G9543" t="str">
            <v>&lt;&lt;&lt;&lt;&lt;字段详细信息&gt;&gt;&gt;&gt;&gt;</v>
          </cell>
          <cell r="H9543" t="str">
            <v>BOOK_NO</v>
          </cell>
        </row>
        <row r="9544">
          <cell r="E9544" t="str">
            <v>SAND_CALC_APPROVAL_RSLT_20210602_BDW_LX_02</v>
          </cell>
          <cell r="F9544" t="str">
            <v>利率测算审批结果</v>
          </cell>
          <cell r="G9544" t="str">
            <v>&lt;&lt;&lt;&lt;&lt;字段详细信息&gt;&gt;&gt;&gt;&gt;</v>
          </cell>
          <cell r="H9544" t="str">
            <v>BOOK_NO</v>
          </cell>
        </row>
        <row r="9545">
          <cell r="E9545" t="str">
            <v>AR_OT_ASSETS_RMC</v>
          </cell>
          <cell r="F9545" t="str">
            <v>AR其他信贷资产风险分类</v>
          </cell>
          <cell r="G9545" t="str">
            <v>&lt;&lt;&lt;&lt;&lt;字段详细信息&gt;&gt;&gt;&gt;&gt;</v>
          </cell>
          <cell r="H9545" t="str">
            <v>ID</v>
          </cell>
        </row>
        <row r="9546">
          <cell r="E9546" t="str">
            <v>AR_OT_ASSETS_RMC_DTL</v>
          </cell>
          <cell r="F9546" t="str">
            <v>AR其他信贷资产风险分类明细</v>
          </cell>
          <cell r="G9546" t="str">
            <v>&lt;&lt;&lt;&lt;&lt;字段详细信息&gt;&gt;&gt;&gt;&gt;</v>
          </cell>
          <cell r="H9546" t="str">
            <v>ID</v>
          </cell>
        </row>
        <row r="9547">
          <cell r="E9547" t="str">
            <v>AR_CREDIT_RISK_GRD_DTL</v>
          </cell>
          <cell r="F9547" t="str">
            <v>AR信贷资产风险明细</v>
          </cell>
          <cell r="G9547" t="str">
            <v>&lt;&lt;&lt;&lt;&lt;字段详细信息&gt;&gt;&gt;&gt;&gt;</v>
          </cell>
          <cell r="H9547" t="str">
            <v>ID</v>
          </cell>
        </row>
        <row r="9548">
          <cell r="E9548" t="str">
            <v>AR_CREDIT_RISK_GRD</v>
          </cell>
          <cell r="F9548" t="str">
            <v>AR信贷资产风险分类</v>
          </cell>
          <cell r="G9548" t="str">
            <v>&lt;&lt;&lt;&lt;&lt;字段详细信息&gt;&gt;&gt;&gt;&gt;</v>
          </cell>
          <cell r="H9548" t="str">
            <v>ID</v>
          </cell>
        </row>
        <row r="9549">
          <cell r="E9549" t="str">
            <v>LOAN_REQUISITION_ENTRUST_20141126_BDW_LCH_01</v>
          </cell>
          <cell r="F9549" t="str">
            <v>贷款申请.普通借款类.委托资料</v>
          </cell>
          <cell r="G9549" t="str">
            <v>&lt;&lt;&lt;&lt;&lt;字段详细信息&gt;&gt;&gt;&gt;&gt;</v>
          </cell>
          <cell r="H9549" t="str">
            <v>REQUISITION_ID</v>
          </cell>
        </row>
        <row r="9550">
          <cell r="E9550" t="str">
            <v>LOAN_REQUISITION_ENTRUST_20230517_BDW_LX_21</v>
          </cell>
          <cell r="F9550" t="str">
            <v>贷款申请.普通借款类.委托资料</v>
          </cell>
          <cell r="G9550" t="str">
            <v>&lt;&lt;&lt;&lt;&lt;字段详细信息&gt;&gt;&gt;&gt;&gt;</v>
          </cell>
          <cell r="H9550" t="str">
            <v>REQUISITION_ID</v>
          </cell>
        </row>
        <row r="9551">
          <cell r="E9551" t="str">
            <v>AR_PERS_BAT_RMC_DTL</v>
          </cell>
          <cell r="F9551" t="str">
            <v>AR自然人批量风险分类明细</v>
          </cell>
          <cell r="G9551" t="str">
            <v>&lt;&lt;&lt;&lt;&lt;字段详细信息&gt;&gt;&gt;&gt;&gt;</v>
          </cell>
          <cell r="H9551" t="str">
            <v>ID</v>
          </cell>
        </row>
        <row r="9552">
          <cell r="E9552" t="str">
            <v>CUST_AUTHEN_DETAIL_IND</v>
          </cell>
          <cell r="F9552" t="str">
            <v>对私客户认证信息详细表</v>
          </cell>
          <cell r="G9552" t="str">
            <v>&lt;&lt;&lt;&lt;&lt;字段详细信息&gt;&gt;&gt;&gt;&gt;</v>
          </cell>
          <cell r="H9552" t="str">
            <v>ID</v>
          </cell>
        </row>
        <row r="9553">
          <cell r="E9553" t="str">
            <v>CUST_AUTHEN_G</v>
          </cell>
          <cell r="F9553" t="str">
            <v>客户认证信息通用表</v>
          </cell>
          <cell r="G9553" t="str">
            <v>&lt;&lt;&lt;&lt;&lt;字段详细信息&gt;&gt;&gt;&gt;&gt;</v>
          </cell>
          <cell r="H9553" t="str">
            <v>ID</v>
          </cell>
        </row>
        <row r="9554">
          <cell r="E9554" t="str">
            <v>SILT_CST_RAT_APP_RSLT</v>
          </cell>
          <cell r="F9554" t="str">
            <v>CST客户评级审批结果表</v>
          </cell>
          <cell r="G9554" t="str">
            <v>&lt;&lt;&lt;&lt;&lt;字段详细信息&gt;&gt;&gt;&gt;&gt;</v>
          </cell>
          <cell r="H9554" t="str">
            <v>ID</v>
          </cell>
        </row>
        <row r="9555">
          <cell r="E9555" t="str">
            <v>PERSONAL_CREDIT_REPORT_20170628_BDW_GYS_09</v>
          </cell>
          <cell r="F9555" t="e">
            <v>#N/A</v>
          </cell>
          <cell r="G9555" t="str">
            <v>&lt;&lt;&lt;&lt;&lt;字段详细信息&gt;&gt;&gt;&gt;&gt;</v>
          </cell>
          <cell r="H9555" t="str">
            <v>ID</v>
          </cell>
        </row>
        <row r="9556">
          <cell r="E9556" t="str">
            <v>IN_FI_CUST_INFO_CONS</v>
          </cell>
          <cell r="F9556" t="str">
            <v>普惠金融客户消费类信息附表</v>
          </cell>
          <cell r="G9556" t="str">
            <v>&lt;&lt;&lt;&lt;&lt;字段详细信息&gt;&gt;&gt;&gt;&gt;</v>
          </cell>
          <cell r="H9556" t="str">
            <v>CUST_ISN,BEL_ORGAN</v>
          </cell>
        </row>
        <row r="9557">
          <cell r="E9557" t="str">
            <v>IN_FI_CUST_INFO_MANA</v>
          </cell>
          <cell r="F9557" t="str">
            <v>普惠金融客户经营类信息附表</v>
          </cell>
          <cell r="G9557" t="str">
            <v>&lt;&lt;&lt;&lt;&lt;字段详细信息&gt;&gt;&gt;&gt;&gt;</v>
          </cell>
          <cell r="H9557" t="str">
            <v>CUST_ISN,BEL_ORGAN</v>
          </cell>
        </row>
        <row r="9558">
          <cell r="E9558" t="str">
            <v>IN_FI_CUST_CAPNUM</v>
          </cell>
          <cell r="F9558" t="str">
            <v>普惠金融客户本行股金余额表</v>
          </cell>
          <cell r="G9558" t="str">
            <v>&lt;&lt;&lt;&lt;&lt;字段详细信息&gt;&gt;&gt;&gt;&gt;</v>
          </cell>
          <cell r="H9558" t="str">
            <v>AB01AC15,AB02DVKD</v>
          </cell>
        </row>
        <row r="9559">
          <cell r="E9559" t="str">
            <v>ID_ORGANIZATION_20231128_BDW_LX_11</v>
          </cell>
          <cell r="F9559" t="str">
            <v>机构</v>
          </cell>
          <cell r="G9559" t="str">
            <v>&lt;&lt;&lt;&lt;&lt;字段详细信息&gt;&gt;&gt;&gt;&gt;</v>
          </cell>
          <cell r="H9559" t="str">
            <v>ID</v>
          </cell>
        </row>
        <row r="9560">
          <cell r="E9560" t="str">
            <v>USERS_20210623_BDW_ZX_03</v>
          </cell>
          <cell r="F9560" t="e">
            <v>#N/A</v>
          </cell>
          <cell r="G9560" t="str">
            <v>&lt;&lt;&lt;&lt;&lt;字段详细信息&gt;&gt;&gt;&gt;&gt;</v>
          </cell>
          <cell r="H9560" t="str">
            <v>STAFFER_NO</v>
          </cell>
        </row>
        <row r="9561">
          <cell r="E9561" t="str">
            <v>LOAN_REQUISITION_PUBLIC_20170412_BDW_GYS_05</v>
          </cell>
          <cell r="F9561" t="str">
            <v>借款申请.公共资料</v>
          </cell>
          <cell r="G9561" t="str">
            <v>&lt;&lt;&lt;&lt;&lt;字段详细信息&gt;&gt;&gt;&gt;&gt;</v>
          </cell>
          <cell r="H9561" t="str">
            <v>REQUISITION_ID</v>
          </cell>
        </row>
        <row r="9562">
          <cell r="E9562" t="str">
            <v>CUST_PHOTO_PLUS</v>
          </cell>
          <cell r="F9562" t="str">
            <v>客户照片表</v>
          </cell>
          <cell r="G9562" t="str">
            <v>&lt;&lt;&lt;&lt;&lt;字段详细信息&gt;&gt;&gt;&gt;&gt;</v>
          </cell>
          <cell r="H9562" t="str">
            <v>ID</v>
          </cell>
        </row>
        <row r="9563">
          <cell r="E9563" t="str">
            <v>INFI_EVALUATE_RESULT</v>
          </cell>
          <cell r="F9563" t="str">
            <v>CRE普惠客户评价结果表</v>
          </cell>
          <cell r="G9563" t="str">
            <v>&lt;&lt;&lt;&lt;&lt;字段详细信息&gt;&gt;&gt;&gt;&gt;</v>
          </cell>
          <cell r="H9563" t="str">
            <v>ID</v>
          </cell>
        </row>
        <row r="9564">
          <cell r="E9564" t="str">
            <v>AR_CREDIT_SHEET_GRD_DTL</v>
          </cell>
          <cell r="F9564" t="str">
            <v>AR信贷资产表外分类细项表</v>
          </cell>
          <cell r="G9564" t="str">
            <v>&lt;&lt;&lt;&lt;&lt;字段详细信息&gt;&gt;&gt;&gt;&gt;</v>
          </cell>
          <cell r="H9564" t="str">
            <v>ID</v>
          </cell>
        </row>
        <row r="9565">
          <cell r="E9565" t="str">
            <v>AR_BIL_SHEET_ACCT_INF</v>
          </cell>
          <cell r="F9565" t="str">
            <v>AR贷款表外账户信息表</v>
          </cell>
          <cell r="G9565" t="str">
            <v>&lt;&lt;&lt;&lt;&lt;字段详细信息&gt;&gt;&gt;&gt;&gt;</v>
          </cell>
          <cell r="H9565" t="str">
            <v>ID</v>
          </cell>
        </row>
        <row r="9566">
          <cell r="E9566" t="str">
            <v>AR_PERS_BAT_RMC_TMP</v>
          </cell>
          <cell r="F9566" t="str">
            <v>AR自然人客户批量风险分类</v>
          </cell>
          <cell r="G9566" t="str">
            <v>&lt;&lt;&lt;&lt;&lt;字段详细信息&gt;&gt;&gt;&gt;&gt;</v>
          </cell>
          <cell r="H9566" t="str">
            <v>ID</v>
          </cell>
        </row>
        <row r="9567">
          <cell r="E9567" t="str">
            <v>AR_PERS_BAT_RMC</v>
          </cell>
          <cell r="F9567" t="str">
            <v>AR自然人批量风险分类</v>
          </cell>
          <cell r="G9567" t="str">
            <v>&lt;&lt;&lt;&lt;&lt;字段详细信息&gt;&gt;&gt;&gt;&gt;</v>
          </cell>
          <cell r="H9567" t="str">
            <v>ID</v>
          </cell>
        </row>
        <row r="9568">
          <cell r="E9568" t="str">
            <v>GOVERNMENT_PLATFORM_LIST</v>
          </cell>
          <cell r="F9568" t="str">
            <v>政府融资平台表</v>
          </cell>
          <cell r="G9568" t="str">
            <v>&lt;&lt;&lt;&lt;&lt;字段详细信息&gt;&gt;&gt;&gt;&gt;</v>
          </cell>
          <cell r="H9568" t="str">
            <v>ID</v>
          </cell>
        </row>
        <row r="9569">
          <cell r="E9569" t="str">
            <v>AGATE_CRE_OPER_INFO</v>
          </cell>
          <cell r="F9569" t="str">
            <v>CRE授信操作记录信息</v>
          </cell>
          <cell r="G9569" t="str">
            <v>&lt;&lt;&lt;&lt;&lt;字段详细信息&gt;&gt;&gt;&gt;&gt;</v>
          </cell>
          <cell r="H9569" t="str">
            <v>OPER_CODE</v>
          </cell>
        </row>
        <row r="9570">
          <cell r="E9570" t="str">
            <v>CREDIT_TOWN_INFO</v>
          </cell>
          <cell r="F9570" t="str">
            <v>信用镇（街道）信息表</v>
          </cell>
          <cell r="G9570" t="str">
            <v>&lt;&lt;&lt;&lt;&lt;字段详细信息&gt;&gt;&gt;&gt;&gt;</v>
          </cell>
          <cell r="H9570" t="str">
            <v>TOWN_CODE</v>
          </cell>
        </row>
        <row r="9571">
          <cell r="E9571" t="str">
            <v>MAIN_DIVISION</v>
          </cell>
          <cell r="F9571" t="str">
            <v>行政区划管理表</v>
          </cell>
          <cell r="G9571" t="str">
            <v>&lt;&lt;&lt;&lt;&lt;字段详细信息&gt;&gt;&gt;&gt;&gt;</v>
          </cell>
          <cell r="H9571" t="str">
            <v>ADMINISTRATIVE,DIVISION_CODE</v>
          </cell>
        </row>
        <row r="9572">
          <cell r="E9572" t="str">
            <v>AGATE_CRE_ERT_MSR_20210623_BDW_ZX_03</v>
          </cell>
          <cell r="F9572" t="str">
            <v>CRE授信测算信息表</v>
          </cell>
          <cell r="G9572" t="str">
            <v>&lt;&lt;&lt;&lt;&lt;字段详细信息&gt;&gt;&gt;&gt;&gt;</v>
          </cell>
          <cell r="H9572" t="str">
            <v>CREDIT_CODE,SC_CODE</v>
          </cell>
        </row>
        <row r="9573">
          <cell r="E9573" t="str">
            <v>CHARACT_PRODUCT_ORGNIZATION</v>
          </cell>
          <cell r="F9573" t="str">
            <v>特色产品机构表</v>
          </cell>
          <cell r="G9573" t="str">
            <v>&lt;&lt;&lt;&lt;&lt;字段详细信息&gt;&gt;&gt;&gt;&gt;</v>
          </cell>
          <cell r="H9573" t="str">
            <v>CHA_PRODUCT_CODE,CHA_PRODUCT_ORG_NO,ORG_NO</v>
          </cell>
        </row>
        <row r="9574">
          <cell r="E9574" t="str">
            <v>CHAR_PRODUCT_RELATION</v>
          </cell>
          <cell r="F9574" t="str">
            <v>特色产品关系</v>
          </cell>
          <cell r="G9574" t="str">
            <v>&lt;&lt;&lt;&lt;&lt;字段详细信息&gt;&gt;&gt;&gt;&gt;</v>
          </cell>
          <cell r="H9574" t="str">
            <v>CHAR_PRODUCT_CODE,CODE,ORGAN_NO</v>
          </cell>
        </row>
        <row r="9575">
          <cell r="E9575" t="str">
            <v>CHARACT_PRODUCT_20160629_BDW_WYY_01</v>
          </cell>
          <cell r="F9575" t="str">
            <v>特色产品表</v>
          </cell>
          <cell r="G9575" t="str">
            <v>&lt;&lt;&lt;&lt;&lt;字段详细信息&gt;&gt;&gt;&gt;&gt;</v>
          </cell>
          <cell r="H9575" t="str">
            <v>CHAR_PRODUCT_CODE</v>
          </cell>
        </row>
        <row r="9576">
          <cell r="E9576" t="str">
            <v>LOAN_REQUISITION_CHARACTPRODUCT</v>
          </cell>
          <cell r="F9576" t="str">
            <v>借款申请.产品下的特色产品</v>
          </cell>
          <cell r="G9576" t="str">
            <v>&lt;&lt;&lt;&lt;&lt;字段详细信息&gt;&gt;&gt;&gt;&gt;</v>
          </cell>
          <cell r="H9576" t="str">
            <v>ID</v>
          </cell>
        </row>
        <row r="9577">
          <cell r="E9577" t="str">
            <v>CONTRACT_EXT</v>
          </cell>
          <cell r="F9577" t="str">
            <v>业务受理.贷款合同.关联信息</v>
          </cell>
          <cell r="G9577" t="str">
            <v>&lt;&lt;&lt;&lt;&lt;字段详细信息&gt;&gt;&gt;&gt;&gt;</v>
          </cell>
          <cell r="H9577" t="str">
            <v>CONTENT_KEY</v>
          </cell>
        </row>
        <row r="9578">
          <cell r="E9578" t="str">
            <v>UN_INFORMAL</v>
          </cell>
          <cell r="F9578" t="str">
            <v>非正式客户信息表</v>
          </cell>
          <cell r="G9578" t="str">
            <v>&lt;&lt;&lt;&lt;&lt;字段详细信息&gt;&gt;&gt;&gt;&gt;</v>
          </cell>
          <cell r="H9578" t="str">
            <v>ID</v>
          </cell>
        </row>
        <row r="9579">
          <cell r="E9579" t="str">
            <v>LOAN_REQUISITION_PUBLIC_20170927_BDW_WYY_02</v>
          </cell>
          <cell r="F9579" t="str">
            <v>借款申请.公共资料</v>
          </cell>
          <cell r="G9579" t="str">
            <v>&lt;&lt;&lt;&lt;&lt;字段详细信息&gt;&gt;&gt;&gt;&gt;</v>
          </cell>
          <cell r="H9579" t="str">
            <v>REQUISITION_ID</v>
          </cell>
        </row>
        <row r="9580">
          <cell r="E9580" t="str">
            <v>PUB_FNC_DOC_INFO_20170927_BDW_WYY_02</v>
          </cell>
          <cell r="F9580" t="e">
            <v>#N/A</v>
          </cell>
          <cell r="G9580" t="str">
            <v>&lt;&lt;&lt;&lt;&lt;字段详细信息&gt;&gt;&gt;&gt;&gt;</v>
          </cell>
          <cell r="H9580" t="str">
            <v>CUST_ISN,RPT_DT,RPT_CATG,FA_RPT_TYP,BEL_TO_ORG</v>
          </cell>
        </row>
        <row r="9581">
          <cell r="E9581" t="str">
            <v>EN_LG_BAL_SHT</v>
          </cell>
          <cell r="F9581" t="str">
            <v>大中型企业资产负债表</v>
          </cell>
          <cell r="G9581" t="str">
            <v>&lt;&lt;&lt;&lt;&lt;字段详细信息&gt;&gt;&gt;&gt;&gt;</v>
          </cell>
          <cell r="H9581" t="str">
            <v>CUST_ISN,RPT_DT,BEL_TO_ORG</v>
          </cell>
        </row>
        <row r="9582">
          <cell r="E9582" t="str">
            <v>EN_LG_CASH_FLOW</v>
          </cell>
          <cell r="F9582" t="str">
            <v>大中型企业现金流量表</v>
          </cell>
          <cell r="G9582" t="str">
            <v>&lt;&lt;&lt;&lt;&lt;字段详细信息&gt;&gt;&gt;&gt;&gt;</v>
          </cell>
          <cell r="H9582" t="str">
            <v>CUST_ISN,RPT_DT,BEL_TO_ORG</v>
          </cell>
        </row>
        <row r="9583">
          <cell r="E9583" t="str">
            <v>EN_LG_ICM_STMT</v>
          </cell>
          <cell r="F9583" t="str">
            <v>大中型企业损益表</v>
          </cell>
          <cell r="G9583" t="str">
            <v>&lt;&lt;&lt;&lt;&lt;字段详细信息&gt;&gt;&gt;&gt;&gt;</v>
          </cell>
          <cell r="H9583" t="str">
            <v>CUST_ISN,RPT_DT,BEL_TO_ORG</v>
          </cell>
        </row>
        <row r="9584">
          <cell r="E9584" t="str">
            <v>EN_OTH_BAL_SHT</v>
          </cell>
          <cell r="F9584" t="str">
            <v>其他（事业单位）资产负债表</v>
          </cell>
          <cell r="G9584" t="str">
            <v>&lt;&lt;&lt;&lt;&lt;字段详细信息&gt;&gt;&gt;&gt;&gt;</v>
          </cell>
          <cell r="H9584" t="str">
            <v>CUST_ISN,RPT_DT,BEL_TO_ORG</v>
          </cell>
        </row>
        <row r="9585">
          <cell r="E9585" t="str">
            <v>EN_OTH_ICM_EXP</v>
          </cell>
          <cell r="F9585" t="str">
            <v>其他（事业单位）收入支出表</v>
          </cell>
          <cell r="G9585" t="str">
            <v>&lt;&lt;&lt;&lt;&lt;字段详细信息&gt;&gt;&gt;&gt;&gt;</v>
          </cell>
          <cell r="H9585" t="str">
            <v>CUST_ISN,RPT_DT,BEL_TO_ORG</v>
          </cell>
        </row>
        <row r="9586">
          <cell r="E9586" t="str">
            <v>EN_SM_BAL_SHT</v>
          </cell>
          <cell r="F9586" t="str">
            <v>小企业资产负债表</v>
          </cell>
          <cell r="G9586" t="str">
            <v>&lt;&lt;&lt;&lt;&lt;字段详细信息&gt;&gt;&gt;&gt;&gt;</v>
          </cell>
          <cell r="H9586" t="str">
            <v>CUST_ISN,RPT_DT,BEL_TO_ORG</v>
          </cell>
        </row>
        <row r="9587">
          <cell r="E9587" t="str">
            <v>EN_SM_ICM_EXP</v>
          </cell>
          <cell r="F9587" t="str">
            <v>小企业收入支出表</v>
          </cell>
          <cell r="G9587" t="str">
            <v>&lt;&lt;&lt;&lt;&lt;字段详细信息&gt;&gt;&gt;&gt;&gt;</v>
          </cell>
          <cell r="H9587" t="str">
            <v>CUST_ISN,RPT_DT,BEL_TO_ORG</v>
          </cell>
        </row>
        <row r="9588">
          <cell r="E9588" t="str">
            <v>EN_LG_BAL_SHT_20160511_BDW_MF_01</v>
          </cell>
          <cell r="F9588" t="e">
            <v>#N/A</v>
          </cell>
          <cell r="G9588" t="str">
            <v>&lt;&lt;&lt;&lt;&lt;字段详细信息&gt;&gt;&gt;&gt;&gt;</v>
          </cell>
          <cell r="H9588" t="str">
            <v>CUST_ISN,RPT_DT,BEL_TO_ORG</v>
          </cell>
        </row>
        <row r="9589">
          <cell r="E9589" t="str">
            <v>EN_LG_ICM_STMT_20160511_BDW_MF_01</v>
          </cell>
          <cell r="F9589" t="e">
            <v>#N/A</v>
          </cell>
          <cell r="G9589" t="str">
            <v>&lt;&lt;&lt;&lt;&lt;字段详细信息&gt;&gt;&gt;&gt;&gt;</v>
          </cell>
          <cell r="H9589" t="str">
            <v>CUST_ISN,RPT_DT,BEL_TO_ORG</v>
          </cell>
        </row>
        <row r="9590">
          <cell r="E9590" t="str">
            <v>EN_OTH_BAL_SHT_20160511_BDW_MF_01</v>
          </cell>
          <cell r="F9590" t="e">
            <v>#N/A</v>
          </cell>
          <cell r="G9590" t="str">
            <v>&lt;&lt;&lt;&lt;&lt;字段详细信息&gt;&gt;&gt;&gt;&gt;</v>
          </cell>
          <cell r="H9590" t="str">
            <v>CUST_ISN,RPT_DT,BEL_TO_ORG</v>
          </cell>
        </row>
        <row r="9591">
          <cell r="E9591" t="str">
            <v>EN_OTH_ICM_EXP_20160511_BDW_MF_01</v>
          </cell>
          <cell r="F9591" t="e">
            <v>#N/A</v>
          </cell>
          <cell r="G9591" t="str">
            <v>&lt;&lt;&lt;&lt;&lt;字段详细信息&gt;&gt;&gt;&gt;&gt;</v>
          </cell>
          <cell r="H9591" t="str">
            <v>CUST_ISN,RPT_DT,BEL_TO_ORG</v>
          </cell>
        </row>
        <row r="9592">
          <cell r="E9592" t="str">
            <v>EN_SM_BAL_SHT_20160511_BDW_MF_01</v>
          </cell>
          <cell r="F9592" t="e">
            <v>#N/A</v>
          </cell>
          <cell r="G9592" t="str">
            <v>&lt;&lt;&lt;&lt;&lt;字段详细信息&gt;&gt;&gt;&gt;&gt;</v>
          </cell>
          <cell r="H9592" t="str">
            <v>CUST_ISN,RPT_DT,BEL_TO_ORG</v>
          </cell>
        </row>
        <row r="9593">
          <cell r="E9593" t="str">
            <v>EN_SM_ICM_EXP_20160511_BDW_MF_01</v>
          </cell>
          <cell r="F9593" t="e">
            <v>#N/A</v>
          </cell>
          <cell r="G9593" t="str">
            <v>&lt;&lt;&lt;&lt;&lt;字段详细信息&gt;&gt;&gt;&gt;&gt;</v>
          </cell>
          <cell r="H9593" t="str">
            <v>CUST_ISN,RPT_DT,BEL_TO_ORG</v>
          </cell>
        </row>
        <row r="9594">
          <cell r="E9594" t="str">
            <v>EN_RL_SH_INFO</v>
          </cell>
          <cell r="F9594" t="str">
            <v>对公客户股东信息表</v>
          </cell>
          <cell r="G9594" t="str">
            <v>&lt;&lt;&lt;&lt;&lt;字段详细信息&gt;&gt;&gt;&gt;&gt;</v>
          </cell>
          <cell r="H9594" t="str">
            <v>ID</v>
          </cell>
        </row>
        <row r="9595">
          <cell r="E9595" t="str">
            <v>IN_FI_CUST_INFO_20220302_BDW_CYZ_01</v>
          </cell>
          <cell r="F9595" t="str">
            <v>普惠金融客户信息表</v>
          </cell>
          <cell r="G9595" t="str">
            <v>&lt;&lt;&lt;&lt;&lt;字段详细信息&gt;&gt;&gt;&gt;&gt;</v>
          </cell>
          <cell r="H9595" t="str">
            <v>CUST_ISN,BEL_ORGAN</v>
          </cell>
        </row>
        <row r="9596">
          <cell r="E9596" t="str">
            <v>EN_FNC_CUST_ECIF</v>
          </cell>
          <cell r="F9596" t="str">
            <v>对公客户金融客户信息表</v>
          </cell>
          <cell r="G9596" t="str">
            <v>&lt;&lt;&lt;&lt;&lt;字段详细信息&gt;&gt;&gt;&gt;&gt;</v>
          </cell>
          <cell r="H9596" t="str">
            <v>CUST_ISN,BEL_ORG</v>
          </cell>
        </row>
        <row r="9597">
          <cell r="E9597" t="str">
            <v>PUB_CUST_BASE_INFO_20220824_BDW_ZX_12</v>
          </cell>
          <cell r="F9597" t="str">
            <v>客户公共信息表</v>
          </cell>
          <cell r="G9597" t="str">
            <v>&lt;&lt;&lt;&lt;&lt;字段详细信息&gt;&gt;&gt;&gt;&gt;</v>
          </cell>
          <cell r="H9597" t="str">
            <v>CUST_ISN</v>
          </cell>
        </row>
        <row r="9598">
          <cell r="E9598" t="str">
            <v>CUST_TEL_INFO_HISTORY</v>
          </cell>
          <cell r="F9598" t="str">
            <v>电话信息表</v>
          </cell>
          <cell r="G9598" t="str">
            <v>&lt;&lt;&lt;&lt;&lt;字段详细信息&gt;&gt;&gt;&gt;&gt;</v>
          </cell>
          <cell r="H9598" t="str">
            <v>ID</v>
          </cell>
        </row>
        <row r="9599">
          <cell r="E9599" t="str">
            <v>BLACK_LIST_INFO</v>
          </cell>
          <cell r="F9599" t="str">
            <v>黑名单信息维护</v>
          </cell>
          <cell r="G9599" t="str">
            <v>&lt;&lt;&lt;&lt;&lt;字段详细信息&gt;&gt;&gt;&gt;&gt;</v>
          </cell>
          <cell r="H9599" t="str">
            <v>ID</v>
          </cell>
        </row>
        <row r="9600">
          <cell r="E9600" t="str">
            <v>IND_FMY_SRY_ICM</v>
          </cell>
          <cell r="F9600" t="str">
            <v>家庭薪金收入信息</v>
          </cell>
          <cell r="G9600" t="str">
            <v>&lt;&lt;&lt;&lt;&lt;字段详细信息&gt;&gt;&gt;&gt;&gt;</v>
          </cell>
          <cell r="H9600" t="str">
            <v>ID</v>
          </cell>
        </row>
        <row r="9601">
          <cell r="E9601" t="str">
            <v>IND_CUST_EXPD_ECIF_20200513_BDW_ZX_03</v>
          </cell>
          <cell r="F9601" t="str">
            <v>对私客户扩展信息表</v>
          </cell>
          <cell r="G9601" t="str">
            <v>&lt;&lt;&lt;&lt;&lt;字段详细信息&gt;&gt;&gt;&gt;&gt;</v>
          </cell>
          <cell r="H9601" t="str">
            <v>CUST_ISN,BEL_ORG</v>
          </cell>
        </row>
        <row r="9602">
          <cell r="E9602" t="str">
            <v>PUB_RTY_AST_INFO</v>
          </cell>
          <cell r="F9602" t="str">
            <v>房地产类资产明细</v>
          </cell>
          <cell r="G9602" t="str">
            <v>&lt;&lt;&lt;&lt;&lt;字段详细信息&gt;&gt;&gt;&gt;&gt;</v>
          </cell>
          <cell r="H9602" t="str">
            <v>ID</v>
          </cell>
        </row>
        <row r="9603">
          <cell r="E9603" t="str">
            <v>IND_FMY_INFO_20231122_BDW_LX_36</v>
          </cell>
          <cell r="F9603" t="str">
            <v>对私客户家庭成员信息表</v>
          </cell>
          <cell r="G9603" t="str">
            <v>&lt;&lt;&lt;&lt;&lt;字段详细信息&gt;&gt;&gt;&gt;&gt;</v>
          </cell>
          <cell r="H9603" t="str">
            <v>ID</v>
          </cell>
        </row>
        <row r="9604">
          <cell r="E9604" t="str">
            <v>IND_SOCIAL_RLT_INFO</v>
          </cell>
          <cell r="F9604" t="str">
            <v>对私客户重要社会关系信息</v>
          </cell>
          <cell r="G9604" t="str">
            <v>&lt;&lt;&lt;&lt;&lt;字段详细信息&gt;&gt;&gt;&gt;&gt;</v>
          </cell>
          <cell r="H9604" t="str">
            <v>ID</v>
          </cell>
        </row>
        <row r="9605">
          <cell r="E9605" t="str">
            <v>CENTRAL_LOAN_RATE</v>
          </cell>
          <cell r="F9605" t="str">
            <v>央行利率</v>
          </cell>
          <cell r="G9605" t="str">
            <v>&lt;&lt;&lt;&lt;&lt;字段详细信息&gt;&gt;&gt;&gt;&gt;</v>
          </cell>
          <cell r="H9605" t="str">
            <v>ID</v>
          </cell>
        </row>
        <row r="9606">
          <cell r="E9606" t="str">
            <v>EN_RLSP_GROUP_INFO</v>
          </cell>
          <cell r="F9606" t="str">
            <v>对公客户关键人信息</v>
          </cell>
          <cell r="G9606" t="str">
            <v>&lt;&lt;&lt;&lt;&lt;字段详细信息&gt;&gt;&gt;&gt;&gt;</v>
          </cell>
          <cell r="H9606" t="str">
            <v>ID</v>
          </cell>
        </row>
        <row r="9607">
          <cell r="E9607" t="str">
            <v>SAND_PRODUCT_PRICING</v>
          </cell>
          <cell r="F9607" t="str">
            <v>产品定价表</v>
          </cell>
          <cell r="G9607" t="str">
            <v>&lt;&lt;&lt;&lt;&lt;字段详细信息&gt;&gt;&gt;&gt;&gt;</v>
          </cell>
          <cell r="H9607" t="str">
            <v>ID</v>
          </cell>
        </row>
        <row r="9608">
          <cell r="E9608" t="str">
            <v>CHARACT_PRODUCT</v>
          </cell>
          <cell r="F9608" t="str">
            <v>特色产品表</v>
          </cell>
          <cell r="G9608" t="str">
            <v>&lt;&lt;&lt;&lt;&lt;字段详细信息&gt;&gt;&gt;&gt;&gt;</v>
          </cell>
          <cell r="H9608" t="str">
            <v>CHAR_PRODUCT_CODE</v>
          </cell>
        </row>
        <row r="9609">
          <cell r="E9609" t="str">
            <v>CREDIT_QUALIFICATION</v>
          </cell>
          <cell r="F9609" t="str">
            <v>信贷从业资格人员表</v>
          </cell>
          <cell r="G9609" t="str">
            <v>&lt;&lt;&lt;&lt;&lt;字段详细信息&gt;&gt;&gt;&gt;&gt;</v>
          </cell>
          <cell r="H9609" t="str">
            <v>ID</v>
          </cell>
        </row>
        <row r="9610">
          <cell r="E9610" t="str">
            <v>INFI_EVALUATE_INDEX</v>
          </cell>
          <cell r="F9610" t="str">
            <v>CRE普惠客户评价结果指标明细表</v>
          </cell>
          <cell r="G9610" t="str">
            <v>&lt;&lt;&lt;&lt;&lt;字段详细信息&gt;&gt;&gt;&gt;&gt;</v>
          </cell>
          <cell r="H9610" t="str">
            <v>RESULT_ID,IND_ID</v>
          </cell>
        </row>
        <row r="9611">
          <cell r="E9611" t="str">
            <v>SILT_CST_RAT_SCO_DEL</v>
          </cell>
          <cell r="F9611" t="str">
            <v>CST评级等分细项表</v>
          </cell>
          <cell r="G9611" t="str">
            <v>&lt;&lt;&lt;&lt;&lt;字段详细信息&gt;&gt;&gt;&gt;&gt;</v>
          </cell>
          <cell r="H9611" t="str">
            <v>ID</v>
          </cell>
        </row>
        <row r="9612">
          <cell r="E9612" t="str">
            <v>IND_CAR_ASSETS</v>
          </cell>
          <cell r="F9612" t="str">
            <v>对私客户汽车资产明细表</v>
          </cell>
          <cell r="G9612" t="str">
            <v>&lt;&lt;&lt;&lt;&lt;字段详细信息&gt;&gt;&gt;&gt;&gt;</v>
          </cell>
          <cell r="H9612" t="str">
            <v>ID</v>
          </cell>
        </row>
        <row r="9613">
          <cell r="E9613" t="str">
            <v>SAND_PP_APPLY_BOOK</v>
          </cell>
          <cell r="F9613" t="str">
            <v>产品定价特批利率测算表</v>
          </cell>
          <cell r="G9613" t="str">
            <v>&lt;&lt;&lt;&lt;&lt;字段详细信息&gt;&gt;&gt;&gt;&gt;</v>
          </cell>
          <cell r="H9613" t="str">
            <v>BOOK_NO</v>
          </cell>
        </row>
        <row r="9614">
          <cell r="E9614" t="str">
            <v>CS_FEEDBACK</v>
          </cell>
          <cell r="F9614" t="str">
            <v>催收反馈表</v>
          </cell>
          <cell r="G9614" t="str">
            <v>&lt;&lt;&lt;&lt;&lt;字段详细信息&gt;&gt;&gt;&gt;&gt;</v>
          </cell>
          <cell r="H9614" t="str">
            <v>ID</v>
          </cell>
        </row>
        <row r="9615">
          <cell r="E9615" t="str">
            <v>EN_CUST_EXPD_ECIF_20181114_BDW_ZX_05</v>
          </cell>
          <cell r="F9615" t="str">
            <v>对公客户拓展信息表</v>
          </cell>
          <cell r="G9615" t="str">
            <v>&lt;&lt;&lt;&lt;&lt;字段详细信息&gt;&gt;&gt;&gt;&gt;</v>
          </cell>
          <cell r="H9615" t="str">
            <v>CUST_ISN,BEL_ORG</v>
          </cell>
        </row>
        <row r="9616">
          <cell r="E9616" t="str">
            <v>EN_LG_CASH_FLOW_SCHEDULE</v>
          </cell>
          <cell r="F9616" t="str">
            <v>大中型企业现金流量表附表</v>
          </cell>
          <cell r="G9616" t="str">
            <v>&lt;&lt;&lt;&lt;&lt;字段详细信息&gt;&gt;&gt;&gt;&gt;</v>
          </cell>
          <cell r="H9616" t="str">
            <v>CUST_ISN,RPT_DT,BEL_TO_ORG</v>
          </cell>
        </row>
        <row r="9617">
          <cell r="E9617" t="str">
            <v>IND_FMY_AL_INFO</v>
          </cell>
          <cell r="F9617" t="str">
            <v>家庭资债信息</v>
          </cell>
          <cell r="G9617" t="str">
            <v>&lt;&lt;&lt;&lt;&lt;字段详细信息&gt;&gt;&gt;&gt;&gt;</v>
          </cell>
          <cell r="H9617" t="str">
            <v>CUST_ISN,INVT_DT,BEL_TO_ORG</v>
          </cell>
        </row>
        <row r="9618">
          <cell r="E9618" t="str">
            <v>MSG_CYCLE_INFO_20231108_BDW_ZX_08</v>
          </cell>
          <cell r="F9618" t="str">
            <v>贷后参数表</v>
          </cell>
          <cell r="G9618" t="str">
            <v>&lt;&lt;&lt;&lt;&lt;字段详细信息&gt;&gt;&gt;&gt;&gt;</v>
          </cell>
          <cell r="H9618" t="str">
            <v>ID</v>
          </cell>
        </row>
        <row r="9619">
          <cell r="E9619" t="str">
            <v>IND_FMY_AL_INFO_20161109_BDW_LQ_01</v>
          </cell>
          <cell r="F9619" t="e">
            <v>#N/A</v>
          </cell>
          <cell r="G9619" t="str">
            <v>&lt;&lt;&lt;&lt;&lt;字段详细信息&gt;&gt;&gt;&gt;&gt;</v>
          </cell>
          <cell r="H9619" t="str">
            <v>CUST_ISN,INVT_DT,BEL_TO_ORG</v>
          </cell>
        </row>
        <row r="9620">
          <cell r="E9620" t="str">
            <v>AGATE_PARAM_MODIFY_20221116_BDW_CYZ_02</v>
          </cell>
          <cell r="F9620" t="str">
            <v>参数维护信息</v>
          </cell>
          <cell r="G9620" t="str">
            <v>&lt;&lt;&lt;&lt;&lt;字段详细信息&gt;&gt;&gt;&gt;&gt;</v>
          </cell>
          <cell r="H9620" t="str">
            <v>ORG_NO,PARAM_CODE</v>
          </cell>
        </row>
        <row r="9621">
          <cell r="E9621" t="str">
            <v>DISCOUNT_VENDEE_ACCRUAL_INFO</v>
          </cell>
          <cell r="F9621" t="str">
            <v>贷款申请.融资贴现.买方付息信息</v>
          </cell>
          <cell r="G9621" t="str">
            <v>&lt;&lt;&lt;&lt;&lt;字段详细信息&gt;&gt;&gt;&gt;&gt;</v>
          </cell>
          <cell r="H9621" t="str">
            <v>VENDEE_ID</v>
          </cell>
        </row>
        <row r="9622">
          <cell r="E9622" t="str">
            <v>DISCOUNT_REQUISITION</v>
          </cell>
          <cell r="F9622" t="str">
            <v>贷款申请.融资类.贴现申请</v>
          </cell>
          <cell r="G9622" t="str">
            <v>&lt;&lt;&lt;&lt;&lt;字段详细信息&gt;&gt;&gt;&gt;&gt;</v>
          </cell>
          <cell r="H9622" t="str">
            <v>DISCOUNT_ID</v>
          </cell>
        </row>
        <row r="9623">
          <cell r="E9623" t="str">
            <v>EXCHANGE_CONTRACT</v>
          </cell>
          <cell r="F9623" t="str">
            <v>交易合同</v>
          </cell>
          <cell r="G9623" t="str">
            <v>&lt;&lt;&lt;&lt;&lt;字段详细信息&gt;&gt;&gt;&gt;&gt;</v>
          </cell>
          <cell r="H9623" t="str">
            <v>CONTRACT_ID</v>
          </cell>
        </row>
        <row r="9624">
          <cell r="E9624" t="str">
            <v>WORKFLOW_EXAMINATION_LOG_20210915_BDW_CYZ_01</v>
          </cell>
          <cell r="F9624" t="str">
            <v>审批记录登记</v>
          </cell>
          <cell r="G9624" t="str">
            <v>&lt;&lt;&lt;&lt;&lt;字段详细信息&gt;&gt;&gt;&gt;&gt;</v>
          </cell>
          <cell r="H9624" t="str">
            <v>ID</v>
          </cell>
        </row>
        <row r="9625">
          <cell r="E9625" t="str">
            <v>LOAN_REQUISITION_EXT_20181031</v>
          </cell>
          <cell r="F9625" t="str">
            <v>借款申请.关联信息</v>
          </cell>
          <cell r="G9625" t="str">
            <v>&lt;&lt;&lt;&lt;&lt;字段详细信息&gt;&gt;&gt;&gt;&gt;</v>
          </cell>
          <cell r="H9625" t="str">
            <v>CONTENT_KEY</v>
          </cell>
        </row>
        <row r="9626">
          <cell r="E9626" t="str">
            <v>AGATE_CRE_APS_SITUATION</v>
          </cell>
          <cell r="F9626" t="str">
            <v>信用卡授信台账</v>
          </cell>
          <cell r="G9626" t="str">
            <v>&lt;&lt;&lt;&lt;&lt;字段详细信息&gt;&gt;&gt;&gt;&gt;</v>
          </cell>
          <cell r="H9626" t="str">
            <v>CUST_ISN,ORG_NO,BUSINESS_TYPE,CURRENCY,GUARAN_TYPE</v>
          </cell>
        </row>
        <row r="9627">
          <cell r="E9627" t="str">
            <v>CREDIT_CUST_BASE_INFO_20150923_BDW_LCH_01</v>
          </cell>
          <cell r="F9627" t="str">
            <v>信贷客户基础信息表</v>
          </cell>
          <cell r="G9627" t="str">
            <v>&lt;&lt;&lt;&lt;&lt;字段详细信息&gt;&gt;&gt;&gt;&gt;</v>
          </cell>
          <cell r="H9627" t="str">
            <v>CUST_ISN</v>
          </cell>
        </row>
        <row r="9628">
          <cell r="E9628" t="str">
            <v>INFI_EVALUATE_RESULT_20150826</v>
          </cell>
          <cell r="F9628" t="str">
            <v>CRE普惠客户评价结果表</v>
          </cell>
          <cell r="G9628" t="str">
            <v>&lt;&lt;&lt;&lt;&lt;字段详细信息&gt;&gt;&gt;&gt;&gt;</v>
          </cell>
          <cell r="H9628" t="str">
            <v>ID</v>
          </cell>
        </row>
        <row r="9629">
          <cell r="E9629" t="str">
            <v>INDUSTRY_ACHIEVE_STANDARD</v>
          </cell>
          <cell r="F9629" t="str">
            <v>xdzx行业绩效标准表</v>
          </cell>
          <cell r="G9629" t="str">
            <v>&lt;&lt;&lt;&lt;&lt;字段详细信息&gt;&gt;&gt;&gt;&gt;</v>
          </cell>
          <cell r="H9629" t="str">
            <v>ID</v>
          </cell>
        </row>
        <row r="9630">
          <cell r="E9630" t="str">
            <v>LOAN_DUE_BILL</v>
          </cell>
          <cell r="F9630" t="str">
            <v>贷款借据.借据</v>
          </cell>
          <cell r="G9630" t="str">
            <v>&lt;&lt;&lt;&lt;&lt;字段详细信息&gt;&gt;&gt;&gt;&gt;</v>
          </cell>
          <cell r="H9630" t="str">
            <v>ID</v>
          </cell>
        </row>
        <row r="9631">
          <cell r="E9631" t="str">
            <v>BUSINESS_CREDIT_REPORT_20181128</v>
          </cell>
          <cell r="F9631" t="e">
            <v>#N/A</v>
          </cell>
          <cell r="G9631" t="str">
            <v>&lt;&lt;&lt;&lt;&lt;字段详细信息&gt;&gt;&gt;&gt;&gt;</v>
          </cell>
          <cell r="H9631" t="str">
            <v>ID</v>
          </cell>
        </row>
        <row r="9632">
          <cell r="E9632" t="str">
            <v>BUSINESS_CREDIT_20211215_BDW_ZX_14</v>
          </cell>
          <cell r="F9632" t="e">
            <v>#N/A</v>
          </cell>
          <cell r="G9632" t="str">
            <v>&lt;&lt;&lt;&lt;&lt;字段详细信息&gt;&gt;&gt;&gt;&gt;</v>
          </cell>
          <cell r="H9632" t="str">
            <v>ID</v>
          </cell>
        </row>
        <row r="9633">
          <cell r="E9633" t="str">
            <v>PERSONAL_CREDIT</v>
          </cell>
          <cell r="F9633" t="str">
            <v>个人征信登记</v>
          </cell>
          <cell r="G9633" t="str">
            <v>&lt;&lt;&lt;&lt;&lt;字段详细信息&gt;&gt;&gt;&gt;&gt;</v>
          </cell>
          <cell r="H9633" t="str">
            <v>ID</v>
          </cell>
        </row>
        <row r="9634">
          <cell r="E9634" t="str">
            <v>STOCK_CHANGE_INFO_20200819_BDW_LX_01</v>
          </cell>
          <cell r="F9634" t="str">
            <v>股权变更表</v>
          </cell>
          <cell r="G9634" t="str">
            <v>&lt;&lt;&lt;&lt;&lt;字段详细信息&gt;&gt;&gt;&gt;&gt;</v>
          </cell>
          <cell r="H9634" t="str">
            <v>NOTICE_NO</v>
          </cell>
        </row>
        <row r="9635">
          <cell r="E9635" t="str">
            <v>ENTRUST_LOG</v>
          </cell>
          <cell r="F9635" t="str">
            <v>权限委托操作日志表</v>
          </cell>
          <cell r="G9635" t="str">
            <v>&lt;&lt;&lt;&lt;&lt;字段详细信息&gt;&gt;&gt;&gt;&gt;</v>
          </cell>
          <cell r="H9635" t="str">
            <v>ID</v>
          </cell>
        </row>
        <row r="9636">
          <cell r="E9636" t="str">
            <v>CORPORATE_TAX_BANK_DATA</v>
          </cell>
          <cell r="F9636" t="str">
            <v>企业税银贷银监数据表</v>
          </cell>
          <cell r="G9636" t="str">
            <v>&lt;&lt;&lt;&lt;&lt;字段详细信息&gt;&gt;&gt;&gt;&gt;</v>
          </cell>
          <cell r="H9636" t="str">
            <v>ID</v>
          </cell>
        </row>
        <row r="9637">
          <cell r="E9637" t="str">
            <v>AGATE_CREDIT_LOAN_REL</v>
          </cell>
          <cell r="F9637" t="str">
            <v>授信用信关系映射表</v>
          </cell>
          <cell r="G9637" t="str">
            <v>&lt;&lt;&lt;&lt;&lt;字段详细信息&gt;&gt;&gt;&gt;&gt;</v>
          </cell>
          <cell r="H9637" t="str">
            <v>LOAN_CONTRACT_NO</v>
          </cell>
        </row>
        <row r="9638">
          <cell r="E9638" t="str">
            <v>INDUSTRY_CHAIN_CUSTOMERS</v>
          </cell>
          <cell r="F9638" t="str">
            <v>产业链节点的客户信息表</v>
          </cell>
          <cell r="G9638" t="str">
            <v>&lt;&lt;&lt;&lt;&lt;字段详细信息&gt;&gt;&gt;&gt;&gt;</v>
          </cell>
          <cell r="H9638" t="str">
            <v>ID</v>
          </cell>
        </row>
        <row r="9639">
          <cell r="E9639" t="str">
            <v>INDUSTRY_CHAIN_LINE</v>
          </cell>
          <cell r="F9639" t="str">
            <v>产业链表</v>
          </cell>
          <cell r="G9639" t="str">
            <v>&lt;&lt;&lt;&lt;&lt;字段详细信息&gt;&gt;&gt;&gt;&gt;</v>
          </cell>
          <cell r="H9639" t="str">
            <v>ID</v>
          </cell>
        </row>
        <row r="9640">
          <cell r="E9640" t="str">
            <v>INDUSTRY_CHAIN_NODE</v>
          </cell>
          <cell r="F9640" t="str">
            <v>产业链模板节点表（子表）_1</v>
          </cell>
          <cell r="G9640" t="str">
            <v>&lt;&lt;&lt;&lt;&lt;字段详细信息&gt;&gt;&gt;&gt;&gt;</v>
          </cell>
          <cell r="H9640" t="str">
            <v>ID</v>
          </cell>
        </row>
        <row r="9641">
          <cell r="E9641" t="str">
            <v>INDUSTRY_CHAIN_INSTANCE</v>
          </cell>
          <cell r="F9641" t="str">
            <v>产业链表</v>
          </cell>
          <cell r="G9641" t="str">
            <v>&lt;&lt;&lt;&lt;&lt;字段详细信息&gt;&gt;&gt;&gt;&gt;</v>
          </cell>
          <cell r="H9641" t="str">
            <v>ID</v>
          </cell>
        </row>
        <row r="9642">
          <cell r="E9642" t="str">
            <v>INDUSTRY_CHAIN_TEMPLET</v>
          </cell>
          <cell r="F9642" t="str">
            <v>行业模板表（父表）</v>
          </cell>
          <cell r="G9642" t="str">
            <v>&lt;&lt;&lt;&lt;&lt;字段详细信息&gt;&gt;&gt;&gt;&gt;</v>
          </cell>
          <cell r="H9642" t="str">
            <v>ID</v>
          </cell>
        </row>
        <row r="9643">
          <cell r="E9643" t="str">
            <v>PERSONAL_CREDIT_REPORT_20181128</v>
          </cell>
          <cell r="F9643" t="e">
            <v>#N/A</v>
          </cell>
          <cell r="G9643" t="str">
            <v>&lt;&lt;&lt;&lt;&lt;字段详细信息&gt;&gt;&gt;&gt;&gt;</v>
          </cell>
          <cell r="H9643" t="str">
            <v>ID</v>
          </cell>
        </row>
        <row r="9644">
          <cell r="E9644" t="str">
            <v>STOCK_ALLOT_BALA_INFO_20200819_BDW_LX_01</v>
          </cell>
          <cell r="F9644" t="str">
            <v>股金分户账余额信息表</v>
          </cell>
          <cell r="G9644" t="str">
            <v>&lt;&lt;&lt;&lt;&lt;字段详细信息&gt;&gt;&gt;&gt;&gt;</v>
          </cell>
          <cell r="H9644" t="str">
            <v>ACCOUNT_NO,STOCK_PROPERTY,COUNT_ORG</v>
          </cell>
        </row>
        <row r="9645">
          <cell r="E9645" t="str">
            <v>STOCK_PURCHASE_INFO_20220427_BDW_FQS_21</v>
          </cell>
          <cell r="F9645" t="str">
            <v>入股信息表</v>
          </cell>
          <cell r="G9645" t="str">
            <v>&lt;&lt;&lt;&lt;&lt;字段详细信息&gt;&gt;&gt;&gt;&gt;</v>
          </cell>
          <cell r="H9645" t="str">
            <v>NOTICE_NO</v>
          </cell>
        </row>
        <row r="9646">
          <cell r="E9646" t="str">
            <v>AR_OT_BIL_LN_ACCT_INF</v>
          </cell>
          <cell r="F9646" t="str">
            <v>AR其他贷款信息明细表</v>
          </cell>
          <cell r="G9646" t="str">
            <v>&lt;&lt;&lt;&lt;&lt;字段详细信息&gt;&gt;&gt;&gt;&gt;</v>
          </cell>
          <cell r="H9646" t="str">
            <v>LN_AR_ID</v>
          </cell>
        </row>
        <row r="9647">
          <cell r="E9647" t="str">
            <v>AR_APPROVAL_EXAMINATION_LOG</v>
          </cell>
          <cell r="F9647" t="str">
            <v>AR审批记录表(审批记录登记)</v>
          </cell>
          <cell r="G9647" t="str">
            <v>&lt;&lt;&lt;&lt;&lt;字段详细信息&gt;&gt;&gt;&gt;&gt;</v>
          </cell>
          <cell r="H9647" t="str">
            <v>ID</v>
          </cell>
        </row>
        <row r="9648">
          <cell r="E9648" t="str">
            <v>LOAN_REQUISITION_PUBLIC_20210623_BDW_ZX_03</v>
          </cell>
          <cell r="F9648" t="str">
            <v>借款申请.公共资料</v>
          </cell>
          <cell r="G9648" t="str">
            <v>&lt;&lt;&lt;&lt;&lt;字段详细信息&gt;&gt;&gt;&gt;&gt;</v>
          </cell>
          <cell r="H9648" t="str">
            <v>REQUISITION_ID</v>
          </cell>
        </row>
        <row r="9649">
          <cell r="E9649" t="str">
            <v>INLAND_ENSURECASE_REQUISITION_TMP</v>
          </cell>
          <cell r="F9649" t="str">
            <v>贷款申请.国内保函临时表</v>
          </cell>
          <cell r="G9649" t="str">
            <v>&lt;&lt;&lt;&lt;&lt;字段详细信息&gt;&gt;&gt;&gt;&gt;</v>
          </cell>
          <cell r="H9649" t="str">
            <v>REQUISITION_ID</v>
          </cell>
        </row>
        <row r="9650">
          <cell r="E9650" t="str">
            <v>PUB_FNC_DOC_INFO</v>
          </cell>
          <cell r="F9650" t="str">
            <v>对公客户财务公共信息表</v>
          </cell>
          <cell r="G9650" t="str">
            <v>&lt;&lt;&lt;&lt;&lt;字段详细信息&gt;&gt;&gt;&gt;&gt;</v>
          </cell>
          <cell r="H9650" t="str">
            <v>CUST_ISN,RPT_DT,RPT_CATG,FA_RPT_TYP,BEL_TO_ORG</v>
          </cell>
        </row>
        <row r="9651">
          <cell r="E9651" t="str">
            <v>EVM_RISK_DETAIL</v>
          </cell>
          <cell r="F9651" t="str">
            <v>修改机构</v>
          </cell>
          <cell r="G9651" t="str">
            <v>&lt;&lt;&lt;&lt;&lt;字段详细信息&gt;&gt;&gt;&gt;&gt;</v>
          </cell>
          <cell r="H9651" t="str">
            <v>RISK_NO</v>
          </cell>
        </row>
        <row r="9652">
          <cell r="E9652" t="str">
            <v>ACCEPTANCE_DETAIL</v>
          </cell>
          <cell r="F9652" t="str">
            <v>承兑汇票交易</v>
          </cell>
          <cell r="G9652" t="str">
            <v>&lt;&lt;&lt;&lt;&lt;字段详细信息&gt;&gt;&gt;&gt;&gt;</v>
          </cell>
          <cell r="H9652" t="str">
            <v>DETAIL_ID</v>
          </cell>
        </row>
        <row r="9653">
          <cell r="E9653" t="str">
            <v>GALENA_CAPITAL_SURVEY_REPORT_20171108_BDW_WYY_02</v>
          </cell>
          <cell r="F9653" t="str">
            <v>信贷资产贷后资金去向（首次）检查报告</v>
          </cell>
          <cell r="G9653" t="str">
            <v>&lt;&lt;&lt;&lt;&lt;字段详细信息&gt;&gt;&gt;&gt;&gt;</v>
          </cell>
          <cell r="H9653" t="str">
            <v>ID</v>
          </cell>
        </row>
        <row r="9654">
          <cell r="E9654" t="str">
            <v>GALENA_LOAN_SURVEY_REPORT_20171108_BDW_WYY_02</v>
          </cell>
          <cell r="F9654" t="str">
            <v>贷后检查报告</v>
          </cell>
          <cell r="G9654" t="str">
            <v>&lt;&lt;&lt;&lt;&lt;字段详细信息&gt;&gt;&gt;&gt;&gt;</v>
          </cell>
          <cell r="H9654" t="str">
            <v>ID</v>
          </cell>
        </row>
        <row r="9655">
          <cell r="E9655" t="str">
            <v>WF_PROCESS_INSTANCE</v>
          </cell>
          <cell r="F9655" t="str">
            <v>流程实例表</v>
          </cell>
          <cell r="G9655" t="str">
            <v>&lt;&lt;&lt;&lt;&lt;字段详细信息&gt;&gt;&gt;&gt;&gt;</v>
          </cell>
          <cell r="H9655" t="str">
            <v>ID</v>
          </cell>
        </row>
        <row r="9656">
          <cell r="E9656" t="str">
            <v>WF_ACTIVITY_INSTANCE</v>
          </cell>
          <cell r="F9656" t="str">
            <v>审批节点实例表</v>
          </cell>
          <cell r="G9656" t="str">
            <v>&lt;&lt;&lt;&lt;&lt;字段详细信息&gt;&gt;&gt;&gt;&gt;</v>
          </cell>
          <cell r="H9656" t="str">
            <v>ID</v>
          </cell>
        </row>
        <row r="9657">
          <cell r="E9657" t="str">
            <v>WF_RELEVANT_DATA</v>
          </cell>
          <cell r="F9657" t="str">
            <v>流程相关数据表</v>
          </cell>
          <cell r="G9657" t="str">
            <v>&lt;&lt;&lt;&lt;&lt;字段详细信息&gt;&gt;&gt;&gt;&gt;</v>
          </cell>
          <cell r="H9657" t="str">
            <v>ITEM_KEY,WF_PROCESS_INSTANCE_ID,WF_ACTIVITY_ID</v>
          </cell>
        </row>
        <row r="9658">
          <cell r="E9658" t="str">
            <v>AGATE_APPROVAL_EXAMINATION</v>
          </cell>
          <cell r="F9658" t="str">
            <v>AGATE授信审批活动</v>
          </cell>
          <cell r="G9658" t="str">
            <v>&lt;&lt;&lt;&lt;&lt;字段详细信息&gt;&gt;&gt;&gt;&gt;</v>
          </cell>
          <cell r="H9658" t="str">
            <v>ID</v>
          </cell>
        </row>
        <row r="9659">
          <cell r="E9659" t="str">
            <v>AGATE_APPROVAL_EXAMINATION_LOG</v>
          </cell>
          <cell r="F9659" t="str">
            <v>AGATE授信审批记录(审批记录登记)</v>
          </cell>
          <cell r="G9659" t="str">
            <v>&lt;&lt;&lt;&lt;&lt;字段详细信息&gt;&gt;&gt;&gt;&gt;</v>
          </cell>
          <cell r="H9659" t="str">
            <v>ID</v>
          </cell>
        </row>
        <row r="9660">
          <cell r="E9660" t="str">
            <v>MSG_CYCLE_INFO</v>
          </cell>
          <cell r="F9660" t="str">
            <v>贷后参数表</v>
          </cell>
          <cell r="G9660" t="str">
            <v>&lt;&lt;&lt;&lt;&lt;字段详细信息&gt;&gt;&gt;&gt;&gt;</v>
          </cell>
          <cell r="H9660" t="str">
            <v>ID</v>
          </cell>
        </row>
        <row r="9661">
          <cell r="E9661" t="str">
            <v>BH_ORG</v>
          </cell>
          <cell r="F9661" t="str">
            <v>电子保函行社</v>
          </cell>
          <cell r="G9661" t="str">
            <v>&lt;&lt;&lt;&lt;&lt;字段详细信息&gt;&gt;&gt;&gt;&gt;</v>
          </cell>
          <cell r="H9661" t="str">
            <v>ID</v>
          </cell>
        </row>
        <row r="9662">
          <cell r="E9662" t="str">
            <v>BH_SHARE_BENEFIT</v>
          </cell>
          <cell r="F9662" t="str">
            <v>电子保函业务分润表</v>
          </cell>
          <cell r="G9662" t="str">
            <v>&lt;&lt;&lt;&lt;&lt;字段详细信息&gt;&gt;&gt;&gt;&gt;</v>
          </cell>
          <cell r="H9662" t="str">
            <v>ID</v>
          </cell>
        </row>
        <row r="9663">
          <cell r="E9663" t="str">
            <v>PROXY_OPERATE_LOG</v>
          </cell>
          <cell r="F9663" t="str">
            <v>委托操作日志</v>
          </cell>
          <cell r="G9663" t="str">
            <v>&lt;&lt;&lt;&lt;&lt;字段详细信息&gt;&gt;&gt;&gt;&gt;</v>
          </cell>
          <cell r="H9663" t="str">
            <v>ID</v>
          </cell>
        </row>
        <row r="9664">
          <cell r="E9664" t="str">
            <v>LOAN_REQUISITION_EXT</v>
          </cell>
          <cell r="F9664" t="str">
            <v>借款申请.关联信息</v>
          </cell>
          <cell r="G9664" t="str">
            <v>&lt;&lt;&lt;&lt;&lt;字段详细信息&gt;&gt;&gt;&gt;&gt;</v>
          </cell>
          <cell r="H9664" t="str">
            <v>CONTENT_KEY</v>
          </cell>
        </row>
        <row r="9665">
          <cell r="E9665" t="str">
            <v>GLF_A_GLF_CUST_INFO_BASE_20231122_BDW_ZX_18</v>
          </cell>
          <cell r="F9665" t="str">
            <v>关联方名单信息</v>
          </cell>
          <cell r="G9665" t="str">
            <v>&lt;&lt;&lt;&lt;&lt;字段详细信息&gt;&gt;&gt;&gt;&gt;</v>
          </cell>
          <cell r="H9665" t="str">
            <v>ID</v>
          </cell>
        </row>
        <row r="9666">
          <cell r="E9666" t="str">
            <v>DATA_LIST_DETAIL</v>
          </cell>
          <cell r="F9666" t="str">
            <v>资料清单详细信息</v>
          </cell>
          <cell r="G9666" t="str">
            <v>&lt;&lt;&lt;&lt;&lt;字段详细信息&gt;&gt;&gt;&gt;&gt;</v>
          </cell>
          <cell r="H9666" t="str">
            <v>ID</v>
          </cell>
        </row>
        <row r="9667">
          <cell r="E9667" t="str">
            <v>LOAN_CENTER_REVIEW</v>
          </cell>
          <cell r="F9667" t="str">
            <v>放款中心审查资料</v>
          </cell>
          <cell r="G9667" t="str">
            <v>&lt;&lt;&lt;&lt;&lt;字段详细信息&gt;&gt;&gt;&gt;&gt;</v>
          </cell>
          <cell r="H9667" t="str">
            <v>ID</v>
          </cell>
        </row>
        <row r="9668">
          <cell r="E9668" t="str">
            <v>BUILDING_BANK_CFXX</v>
          </cell>
          <cell r="F9668" t="str">
            <v>查封信息表</v>
          </cell>
          <cell r="G9668" t="str">
            <v>&lt;&lt;&lt;&lt;&lt;字段详细信息&gt;&gt;&gt;&gt;&gt;</v>
          </cell>
          <cell r="H9668" t="str">
            <v>ID</v>
          </cell>
        </row>
        <row r="9669">
          <cell r="E9669" t="str">
            <v>BUILDING_BANK_LSCFXX</v>
          </cell>
          <cell r="F9669" t="str">
            <v>历史查封信息表</v>
          </cell>
          <cell r="G9669" t="str">
            <v>&lt;&lt;&lt;&lt;&lt;字段详细信息&gt;&gt;&gt;&gt;&gt;</v>
          </cell>
          <cell r="H9669" t="str">
            <v>ID</v>
          </cell>
        </row>
        <row r="9670">
          <cell r="E9670" t="str">
            <v>BUILDING_BANK_LSDYXX</v>
          </cell>
          <cell r="F9670" t="str">
            <v>历史抵押信息表</v>
          </cell>
          <cell r="G9670" t="str">
            <v>&lt;&lt;&lt;&lt;&lt;字段详细信息&gt;&gt;&gt;&gt;&gt;</v>
          </cell>
          <cell r="H9670" t="str">
            <v>ID</v>
          </cell>
        </row>
        <row r="9671">
          <cell r="E9671" t="str">
            <v>BUILDING_BANK_REQUEST_20190710_BDW_ZX_02</v>
          </cell>
          <cell r="F9671" t="str">
            <v>中房查询请求表</v>
          </cell>
          <cell r="G9671" t="str">
            <v>&lt;&lt;&lt;&lt;&lt;字段详细信息&gt;&gt;&gt;&gt;&gt;</v>
          </cell>
          <cell r="H9671" t="str">
            <v>ID</v>
          </cell>
        </row>
        <row r="9672">
          <cell r="E9672" t="str">
            <v>LOAN_CENTER_REVIEW_20181212_BDW_JSF_02</v>
          </cell>
          <cell r="F9672" t="str">
            <v>放款中心审查资料</v>
          </cell>
          <cell r="G9672" t="str">
            <v>&lt;&lt;&lt;&lt;&lt;字段详细信息&gt;&gt;&gt;&gt;&gt;</v>
          </cell>
          <cell r="H9672" t="str">
            <v>ID</v>
          </cell>
        </row>
        <row r="9673">
          <cell r="E9673" t="str">
            <v>LOAN_REQUISITION_EXT_20190109_BDW_ZX_03</v>
          </cell>
          <cell r="F9673" t="str">
            <v>借款申请.关联信息</v>
          </cell>
          <cell r="G9673" t="str">
            <v>&lt;&lt;&lt;&lt;&lt;字段详细信息&gt;&gt;&gt;&gt;&gt;</v>
          </cell>
          <cell r="H9673" t="str">
            <v>CONTENT_KEY</v>
          </cell>
        </row>
        <row r="9674">
          <cell r="E9674" t="str">
            <v>BUSINESS_CREDIT_REPORT</v>
          </cell>
          <cell r="F9674" t="str">
            <v>企业征信报告表</v>
          </cell>
          <cell r="G9674" t="str">
            <v>&lt;&lt;&lt;&lt;&lt;字段详细信息&gt;&gt;&gt;&gt;&gt;</v>
          </cell>
          <cell r="H9674" t="str">
            <v>ID</v>
          </cell>
        </row>
        <row r="9675">
          <cell r="E9675" t="str">
            <v>DATA_LIST_DETAIL_20181212_BDW_JSF_02</v>
          </cell>
          <cell r="F9675" t="str">
            <v>资料清单详细信息</v>
          </cell>
          <cell r="G9675" t="str">
            <v>&lt;&lt;&lt;&lt;&lt;字段详细信息&gt;&gt;&gt;&gt;&gt;</v>
          </cell>
          <cell r="H9675" t="str">
            <v>ID</v>
          </cell>
        </row>
        <row r="9676">
          <cell r="E9676" t="str">
            <v>PER_CREDIT_LATTER</v>
          </cell>
          <cell r="F9676" t="str">
            <v>征信柜员影像上传记录表</v>
          </cell>
          <cell r="G9676" t="str">
            <v>&lt;&lt;&lt;&lt;&lt;字段详细信息&gt;&gt;&gt;&gt;&gt;</v>
          </cell>
          <cell r="H9676" t="str">
            <v>ID</v>
          </cell>
        </row>
        <row r="9677">
          <cell r="E9677" t="str">
            <v>PERSONAL_CREDIT_REPORT</v>
          </cell>
          <cell r="F9677" t="str">
            <v>个人征信报告表</v>
          </cell>
          <cell r="G9677" t="str">
            <v>&lt;&lt;&lt;&lt;&lt;字段详细信息&gt;&gt;&gt;&gt;&gt;</v>
          </cell>
          <cell r="H9677" t="str">
            <v>ID</v>
          </cell>
        </row>
        <row r="9678">
          <cell r="E9678" t="str">
            <v>BUILDING_BANK_ROW_20190109_BDW_WWC_15</v>
          </cell>
          <cell r="F9678" t="str">
            <v>中房房屋信息表</v>
          </cell>
          <cell r="G9678" t="str">
            <v>&lt;&lt;&lt;&lt;&lt;字段详细信息&gt;&gt;&gt;&gt;&gt;</v>
          </cell>
          <cell r="H9678" t="str">
            <v>ID</v>
          </cell>
        </row>
        <row r="9679">
          <cell r="E9679" t="str">
            <v>BUILDING_BANK_DYXX</v>
          </cell>
          <cell r="F9679" t="str">
            <v>抵押信息表</v>
          </cell>
          <cell r="G9679" t="str">
            <v>&lt;&lt;&lt;&lt;&lt;字段详细信息&gt;&gt;&gt;&gt;&gt;</v>
          </cell>
          <cell r="H9679" t="str">
            <v>ID</v>
          </cell>
        </row>
        <row r="9680">
          <cell r="E9680" t="str">
            <v>EN_CUST_EXPD_ECIF_20200108_BDW_XX_01</v>
          </cell>
          <cell r="F9680" t="str">
            <v>对公客户拓展信息表</v>
          </cell>
          <cell r="G9680" t="str">
            <v>&lt;&lt;&lt;&lt;&lt;字段详细信息&gt;&gt;&gt;&gt;&gt;</v>
          </cell>
          <cell r="H9680" t="str">
            <v>CUST_ISN,BEL_ORG</v>
          </cell>
        </row>
        <row r="9681">
          <cell r="E9681" t="str">
            <v>LOAN_REQUISITION_EXT_20190807_BDW_XGK_02</v>
          </cell>
          <cell r="F9681" t="str">
            <v>借款申请.关联信息</v>
          </cell>
          <cell r="G9681" t="str">
            <v>&lt;&lt;&lt;&lt;&lt;字段详细信息&gt;&gt;&gt;&gt;&gt;</v>
          </cell>
          <cell r="H9681" t="str">
            <v>CONTENT_KEY</v>
          </cell>
        </row>
        <row r="9682">
          <cell r="E9682" t="str">
            <v>CONTRACT_OPERATE_LOG</v>
          </cell>
          <cell r="F9682" t="str">
            <v>合同操作日志</v>
          </cell>
          <cell r="G9682" t="str">
            <v>&lt;&lt;&lt;&lt;&lt;字段详细信息&gt;&gt;&gt;&gt;&gt;</v>
          </cell>
          <cell r="H9682" t="str">
            <v>ID</v>
          </cell>
        </row>
        <row r="9683">
          <cell r="E9683" t="str">
            <v>BUILDING_BANK_ROW_20190807_BDW_XGK_02</v>
          </cell>
          <cell r="F9683" t="str">
            <v>中房房屋信息表</v>
          </cell>
          <cell r="G9683" t="str">
            <v>&lt;&lt;&lt;&lt;&lt;字段详细信息&gt;&gt;&gt;&gt;&gt;</v>
          </cell>
          <cell r="H9683" t="str">
            <v>ID</v>
          </cell>
        </row>
        <row r="9684">
          <cell r="E9684" t="str">
            <v>EN_RL_LEGAL_REP_INFO</v>
          </cell>
          <cell r="F9684" t="str">
            <v>对公客户法定代表人信息表</v>
          </cell>
          <cell r="G9684" t="str">
            <v>&lt;&lt;&lt;&lt;&lt;字段详细信息&gt;&gt;&gt;&gt;&gt;</v>
          </cell>
          <cell r="H9684" t="str">
            <v>CUST_ISN</v>
          </cell>
        </row>
        <row r="9685">
          <cell r="E9685" t="str">
            <v>LOAN_DUTY</v>
          </cell>
          <cell r="F9685" t="str">
            <v>贷款管理责任信息</v>
          </cell>
          <cell r="G9685" t="str">
            <v>&lt;&lt;&lt;&lt;&lt;字段详细信息&gt;&gt;&gt;&gt;&gt;</v>
          </cell>
          <cell r="H9685" t="str">
            <v>ID</v>
          </cell>
        </row>
        <row r="9686">
          <cell r="E9686" t="str">
            <v>PUB_CERT_INFO</v>
          </cell>
          <cell r="F9686" t="str">
            <v>证件信息</v>
          </cell>
          <cell r="G9686" t="str">
            <v>&lt;&lt;&lt;&lt;&lt;字段详细信息&gt;&gt;&gt;&gt;&gt;</v>
          </cell>
          <cell r="H9686" t="str">
            <v>CUST_ISN,CERT_TYP,CERT_ID</v>
          </cell>
        </row>
        <row r="9687">
          <cell r="E9687" t="str">
            <v>IND_CUST_EXPD_ECIF</v>
          </cell>
          <cell r="F9687" t="str">
            <v>对私客户扩展信息表</v>
          </cell>
          <cell r="G9687" t="str">
            <v>&lt;&lt;&lt;&lt;&lt;字段详细信息&gt;&gt;&gt;&gt;&gt;</v>
          </cell>
          <cell r="H9687" t="str">
            <v>CUST_ISN,BEL_ORG</v>
          </cell>
        </row>
        <row r="9688">
          <cell r="E9688" t="str">
            <v>IN_FI_CUST_PARAM</v>
          </cell>
          <cell r="F9688" t="str">
            <v>普惠金融客户参数表</v>
          </cell>
          <cell r="G9688" t="str">
            <v>&lt;&lt;&lt;&lt;&lt;字段详细信息&gt;&gt;&gt;&gt;&gt;</v>
          </cell>
          <cell r="H9688" t="str">
            <v>ID</v>
          </cell>
        </row>
        <row r="9689">
          <cell r="E9689" t="str">
            <v>IN_FI_CUST_INFO</v>
          </cell>
          <cell r="F9689" t="str">
            <v>普惠金融客户信息表</v>
          </cell>
          <cell r="G9689" t="str">
            <v>&lt;&lt;&lt;&lt;&lt;字段详细信息&gt;&gt;&gt;&gt;&gt;</v>
          </cell>
          <cell r="H9689" t="str">
            <v>CUST_ISN,BEL_ORGAN</v>
          </cell>
        </row>
        <row r="9690">
          <cell r="E9690" t="str">
            <v>EN_RL_PER_INFO</v>
          </cell>
          <cell r="F9690" t="str">
            <v>对公客户关联关系(个人)信息表</v>
          </cell>
          <cell r="G9690" t="str">
            <v>&lt;&lt;&lt;&lt;&lt;字段详细信息&gt;&gt;&gt;&gt;&gt;</v>
          </cell>
          <cell r="H9690" t="str">
            <v>ID</v>
          </cell>
        </row>
        <row r="9691">
          <cell r="E9691" t="str">
            <v>CUST_GROUP_INFO</v>
          </cell>
          <cell r="F9691" t="str">
            <v>客户群组信息表</v>
          </cell>
          <cell r="G9691" t="str">
            <v>&lt;&lt;&lt;&lt;&lt;字段详细信息&gt;&gt;&gt;&gt;&gt;</v>
          </cell>
          <cell r="H9691" t="str">
            <v>ID</v>
          </cell>
        </row>
        <row r="9692">
          <cell r="E9692" t="str">
            <v>CUST_ADDR_INFO</v>
          </cell>
          <cell r="F9692" t="str">
            <v>地址信息表</v>
          </cell>
          <cell r="G9692" t="str">
            <v>&lt;&lt;&lt;&lt;&lt;字段详细信息&gt;&gt;&gt;&gt;&gt;</v>
          </cell>
          <cell r="H9692" t="str">
            <v>ID</v>
          </cell>
        </row>
        <row r="9693">
          <cell r="E9693" t="str">
            <v>AGATE_PARAM_MODIFY</v>
          </cell>
          <cell r="F9693" t="str">
            <v>参数维护信息</v>
          </cell>
          <cell r="G9693" t="str">
            <v>&lt;&lt;&lt;&lt;&lt;字段详细信息&gt;&gt;&gt;&gt;&gt;</v>
          </cell>
          <cell r="H9693" t="str">
            <v>ORG_NO,PARAM_CODE</v>
          </cell>
        </row>
        <row r="9694">
          <cell r="E9694" t="str">
            <v>AGATE_CRE_BAS_SITUATION</v>
          </cell>
          <cell r="F9694" t="str">
            <v>CRE客户基本授信情况 (存储审批通过之后的有效基本授信数据)</v>
          </cell>
          <cell r="G9694" t="str">
            <v>&lt;&lt;&lt;&lt;&lt;字段详细信息&gt;&gt;&gt;&gt;&gt;</v>
          </cell>
          <cell r="H9694" t="str">
            <v>CUST_ISN,ORG_NO,BUSINESS_TYPE,CURRENCY,GUARAN_TYPE,CREDIT_CODE</v>
          </cell>
        </row>
        <row r="9695">
          <cell r="E9695" t="str">
            <v>USERS</v>
          </cell>
          <cell r="F9695" t="str">
            <v>信贷用户表</v>
          </cell>
          <cell r="G9695" t="str">
            <v>&lt;&lt;&lt;&lt;&lt;字段详细信息&gt;&gt;&gt;&gt;&gt;</v>
          </cell>
          <cell r="H9695" t="str">
            <v>STAFFER_NO</v>
          </cell>
        </row>
        <row r="9696">
          <cell r="E9696" t="str">
            <v>MSG_CYCLE_INFO_EXT</v>
          </cell>
          <cell r="F9696" t="str">
            <v>提醒周期扩张表</v>
          </cell>
          <cell r="G9696" t="str">
            <v>&lt;&lt;&lt;&lt;&lt;字段详细信息&gt;&gt;&gt;&gt;&gt;</v>
          </cell>
          <cell r="H9696" t="str">
            <v>EXT_ID</v>
          </cell>
        </row>
        <row r="9697">
          <cell r="E9697" t="str">
            <v>CREDIT_CUST_BASE_INFO</v>
          </cell>
          <cell r="F9697" t="str">
            <v>信贷客户基础信息表</v>
          </cell>
          <cell r="G9697" t="str">
            <v>&lt;&lt;&lt;&lt;&lt;字段详细信息&gt;&gt;&gt;&gt;&gt;</v>
          </cell>
          <cell r="H9697" t="str">
            <v>CUST_ISN</v>
          </cell>
        </row>
        <row r="9698">
          <cell r="E9698" t="str">
            <v>LOAN_REQUISITION_GENERAL</v>
          </cell>
          <cell r="F9698" t="str">
            <v>借款申请.普通借款申请资料</v>
          </cell>
          <cell r="G9698" t="str">
            <v>&lt;&lt;&lt;&lt;&lt;字段详细信息&gt;&gt;&gt;&gt;&gt;</v>
          </cell>
          <cell r="H9698" t="str">
            <v>REQUISITION_ID</v>
          </cell>
        </row>
        <row r="9699">
          <cell r="E9699" t="str">
            <v>BUILDING_BANK_REQUEST</v>
          </cell>
          <cell r="F9699" t="str">
            <v>中房查询请求表</v>
          </cell>
          <cell r="G9699" t="str">
            <v>&lt;&lt;&lt;&lt;&lt;字段详细信息&gt;&gt;&gt;&gt;&gt;</v>
          </cell>
          <cell r="H9699" t="str">
            <v>ID</v>
          </cell>
        </row>
        <row r="9700">
          <cell r="E9700" t="str">
            <v>CUST_TEL_INFO</v>
          </cell>
          <cell r="F9700" t="str">
            <v>电话信息表</v>
          </cell>
          <cell r="G9700" t="str">
            <v>&lt;&lt;&lt;&lt;&lt;字段详细信息&gt;&gt;&gt;&gt;&gt;</v>
          </cell>
          <cell r="H9700" t="str">
            <v>ID</v>
          </cell>
        </row>
        <row r="9701">
          <cell r="E9701" t="str">
            <v>LOAN_REQUISITION_PUBLIC</v>
          </cell>
          <cell r="F9701" t="str">
            <v>借款申请.公共资料</v>
          </cell>
          <cell r="G9701" t="str">
            <v>&lt;&lt;&lt;&lt;&lt;字段详细信息&gt;&gt;&gt;&gt;&gt;</v>
          </cell>
          <cell r="H9701" t="str">
            <v>REQUISITION_ID</v>
          </cell>
        </row>
        <row r="9702">
          <cell r="E9702" t="str">
            <v>LOAN_REQUISITION_GENERAL_20210519_BDW_YZ_103</v>
          </cell>
          <cell r="F9702" t="str">
            <v>借款申请.普通借款申请资料</v>
          </cell>
          <cell r="G9702" t="str">
            <v>&lt;&lt;&lt;&lt;&lt;字段详细信息&gt;&gt;&gt;&gt;&gt;</v>
          </cell>
          <cell r="H9702" t="str">
            <v>REQUISITION_ID</v>
          </cell>
        </row>
        <row r="9703">
          <cell r="E9703" t="str">
            <v>BUILDING_BANK_ROW</v>
          </cell>
          <cell r="F9703" t="str">
            <v>中房房屋信息表</v>
          </cell>
          <cell r="G9703" t="str">
            <v>&lt;&lt;&lt;&lt;&lt;字段详细信息&gt;&gt;&gt;&gt;&gt;</v>
          </cell>
          <cell r="H9703" t="str">
            <v>ID</v>
          </cell>
        </row>
        <row r="9704">
          <cell r="E9704" t="str">
            <v>MORTGAGE_BUILDING_20220112_BDW_FQS_30</v>
          </cell>
          <cell r="F9704" t="str">
            <v>抵押物品-房产</v>
          </cell>
          <cell r="G9704" t="str">
            <v>&lt;&lt;&lt;&lt;&lt;字段详细信息&gt;&gt;&gt;&gt;&gt;</v>
          </cell>
          <cell r="H9704" t="str">
            <v>BILL_NO,SERIAL_NO,BUILDING_CARD_NO</v>
          </cell>
        </row>
        <row r="9705">
          <cell r="E9705" t="str">
            <v>DURATIONACCOUNTMANAGER</v>
          </cell>
          <cell r="F9705" t="str">
            <v>存续期账户管理</v>
          </cell>
          <cell r="G9705" t="str">
            <v>&lt;&lt;&lt;&lt;&lt;字段详细信息&gt;&gt;&gt;&gt;&gt;</v>
          </cell>
          <cell r="H9705" t="str">
            <v>ID</v>
          </cell>
        </row>
        <row r="9706">
          <cell r="E9706" t="str">
            <v>IRIS_HOUSE_BASE_PRICE_MANA</v>
          </cell>
          <cell r="F9706" t="str">
            <v>房屋基价管理表</v>
          </cell>
          <cell r="G9706" t="str">
            <v>&lt;&lt;&lt;&lt;&lt;字段详细信息&gt;&gt;&gt;&gt;&gt;</v>
          </cell>
          <cell r="H9706" t="str">
            <v>HOUSER_BASE_CODE</v>
          </cell>
        </row>
        <row r="9707">
          <cell r="E9707" t="str">
            <v>EN_CUST_EXPD_ECIF_20201104_BDW_DF_11</v>
          </cell>
          <cell r="F9707" t="str">
            <v>对公客户拓展信息表</v>
          </cell>
          <cell r="G9707" t="str">
            <v>&lt;&lt;&lt;&lt;&lt;字段详细信息&gt;&gt;&gt;&gt;&gt;</v>
          </cell>
          <cell r="H9707" t="str">
            <v>CUST_ISN,BEL_ORG</v>
          </cell>
        </row>
        <row r="9708">
          <cell r="E9708" t="str">
            <v>LOAN_REQUISITION_EXT_20200722_BDW_HH_20</v>
          </cell>
          <cell r="F9708" t="str">
            <v>借款申请.关联信息</v>
          </cell>
          <cell r="G9708" t="str">
            <v>&lt;&lt;&lt;&lt;&lt;字段详细信息&gt;&gt;&gt;&gt;&gt;</v>
          </cell>
          <cell r="H9708" t="str">
            <v>CONTENT_KEY</v>
          </cell>
        </row>
        <row r="9709">
          <cell r="E9709" t="str">
            <v>IND_CUST_EXPD_ECIF_20201104_BDW_ZGH_20</v>
          </cell>
          <cell r="F9709" t="str">
            <v>对私客户扩展信息表</v>
          </cell>
          <cell r="G9709" t="str">
            <v>&lt;&lt;&lt;&lt;&lt;字段详细信息&gt;&gt;&gt;&gt;&gt;</v>
          </cell>
          <cell r="H9709" t="str">
            <v>CUST_ISN,BEL_ORG</v>
          </cell>
        </row>
        <row r="9710">
          <cell r="E9710" t="str">
            <v>STOCK_CERT_LOSS_INFO</v>
          </cell>
          <cell r="F9710" t="str">
            <v>股权证书挂失登记表</v>
          </cell>
          <cell r="G9710" t="str">
            <v>&lt;&lt;&lt;&lt;&lt;字段详细信息&gt;&gt;&gt;&gt;&gt;</v>
          </cell>
          <cell r="H9710" t="str">
            <v>NOTICE_NO</v>
          </cell>
        </row>
        <row r="9711">
          <cell r="E9711" t="str">
            <v>LPR</v>
          </cell>
          <cell r="F9711" t="str">
            <v>合同借据转结登记簿</v>
          </cell>
          <cell r="G9711" t="str">
            <v>&lt;&lt;&lt;&lt;&lt;字段详细信息&gt;&gt;&gt;&gt;&gt;</v>
          </cell>
          <cell r="H9711" t="str">
            <v>ID</v>
          </cell>
        </row>
        <row r="9712">
          <cell r="E9712" t="str">
            <v>IND_CUST_EXPD_ECIF_20211103_BDW_ZX_12</v>
          </cell>
          <cell r="F9712" t="str">
            <v>对私客户扩展信息表</v>
          </cell>
          <cell r="G9712" t="str">
            <v>&lt;&lt;&lt;&lt;&lt;字段详细信息&gt;&gt;&gt;&gt;&gt;</v>
          </cell>
          <cell r="H9712" t="str">
            <v>CUST_ISN,BEL_ORG</v>
          </cell>
        </row>
        <row r="9713">
          <cell r="E9713" t="str">
            <v>LOAN_DUE_BILL_EXT_20200610_BDW_ZX_07</v>
          </cell>
          <cell r="F9713" t="str">
            <v>借据扩展信息表</v>
          </cell>
          <cell r="G9713" t="str">
            <v>&lt;&lt;&lt;&lt;&lt;字段详细信息&gt;&gt;&gt;&gt;&gt;</v>
          </cell>
          <cell r="H9713" t="str">
            <v>CONTRACT_NUMBER,DUE_BLL_SERIAL_NUMBER</v>
          </cell>
        </row>
        <row r="9714">
          <cell r="E9714" t="str">
            <v>SCF_WHITE_LIST_TEMP</v>
          </cell>
          <cell r="F9714" t="str">
            <v>白名单临时（浙里贷）表</v>
          </cell>
          <cell r="G9714" t="str">
            <v>&lt;&lt;&lt;&lt;&lt;字段详细信息&gt;&gt;&gt;&gt;&gt;</v>
          </cell>
          <cell r="H9714" t="str">
            <v>ID</v>
          </cell>
        </row>
        <row r="9715">
          <cell r="E9715" t="str">
            <v>STOCK_ASSIGNMENT_INFO</v>
          </cell>
          <cell r="F9715" t="str">
            <v>股权转让预约登记</v>
          </cell>
          <cell r="G9715" t="str">
            <v>&lt;&lt;&lt;&lt;&lt;字段详细信息&gt;&gt;&gt;&gt;&gt;</v>
          </cell>
          <cell r="H9715" t="str">
            <v>ID</v>
          </cell>
        </row>
        <row r="9716">
          <cell r="E9716" t="str">
            <v>LOAN_DUE_BILL_EXT_20210120_BDW_YZ_105</v>
          </cell>
          <cell r="F9716" t="str">
            <v>借据扩展信息表</v>
          </cell>
          <cell r="G9716" t="str">
            <v>&lt;&lt;&lt;&lt;&lt;字段详细信息&gt;&gt;&gt;&gt;&gt;</v>
          </cell>
          <cell r="H9716" t="str">
            <v>CONTRACT_NUMBER,DUE_BLL_SERIAL_NUMBER</v>
          </cell>
        </row>
        <row r="9717">
          <cell r="E9717" t="str">
            <v>STOCK_BLACKLIST_INFO</v>
          </cell>
          <cell r="F9717" t="str">
            <v>股东黑名单信息表</v>
          </cell>
          <cell r="G9717" t="str">
            <v>&lt;&lt;&lt;&lt;&lt;字段详细信息&gt;&gt;&gt;&gt;&gt;</v>
          </cell>
          <cell r="H9717" t="str">
            <v>ID</v>
          </cell>
        </row>
        <row r="9718">
          <cell r="E9718" t="str">
            <v>STOCK_CAT_ADJUST_INFO</v>
          </cell>
          <cell r="F9718" t="str">
            <v>股权类别调整</v>
          </cell>
          <cell r="G9718" t="str">
            <v>&lt;&lt;&lt;&lt;&lt;字段详细信息&gt;&gt;&gt;&gt;&gt;</v>
          </cell>
          <cell r="H9718" t="str">
            <v>NOTICE_NO</v>
          </cell>
        </row>
        <row r="9719">
          <cell r="E9719" t="str">
            <v>LOAN_REQUISITION_EXT_20200923_BDW_XX_03</v>
          </cell>
          <cell r="F9719" t="str">
            <v>借款申请.关联信息</v>
          </cell>
          <cell r="G9719" t="str">
            <v>&lt;&lt;&lt;&lt;&lt;字段详细信息&gt;&gt;&gt;&gt;&gt;</v>
          </cell>
          <cell r="H9719" t="str">
            <v>CONTENT_KEY</v>
          </cell>
        </row>
        <row r="9720">
          <cell r="E9720" t="str">
            <v>GLF_P_NET_CAPITAL</v>
          </cell>
          <cell r="F9720" t="str">
            <v>资本净额表</v>
          </cell>
          <cell r="G9720" t="str">
            <v>&lt;&lt;&lt;&lt;&lt;字段详细信息&gt;&gt;&gt;&gt;&gt;</v>
          </cell>
          <cell r="H9720" t="str">
            <v>ID</v>
          </cell>
        </row>
        <row r="9721">
          <cell r="E9721" t="str">
            <v>GLF_P_INDEX_TYPE</v>
          </cell>
          <cell r="F9721" t="str">
            <v>预警指标类型表</v>
          </cell>
          <cell r="G9721" t="str">
            <v>&lt;&lt;&lt;&lt;&lt;字段详细信息&gt;&gt;&gt;&gt;&gt;</v>
          </cell>
          <cell r="H9721" t="str">
            <v>ID</v>
          </cell>
        </row>
        <row r="9722">
          <cell r="E9722" t="str">
            <v>STOCK_FREEZE_INFO</v>
          </cell>
          <cell r="F9722" t="str">
            <v>股权冻结登记信息表</v>
          </cell>
          <cell r="G9722" t="str">
            <v>&lt;&lt;&lt;&lt;&lt;字段详细信息&gt;&gt;&gt;&gt;&gt;</v>
          </cell>
          <cell r="H9722" t="str">
            <v>NOTICE_NO</v>
          </cell>
        </row>
        <row r="9723">
          <cell r="E9723" t="str">
            <v>STOCK_RELATE_INFO</v>
          </cell>
          <cell r="F9723" t="str">
            <v>股东关联方信息表</v>
          </cell>
          <cell r="G9723" t="str">
            <v>&lt;&lt;&lt;&lt;&lt;字段详细信息&gt;&gt;&gt;&gt;&gt;</v>
          </cell>
          <cell r="H9723" t="str">
            <v>ID</v>
          </cell>
        </row>
        <row r="9724">
          <cell r="E9724" t="str">
            <v>STOCK_ALLOT_BALA_INFO_20200923_BDW_ZX_13</v>
          </cell>
          <cell r="F9724" t="str">
            <v>股金分户账余额信息表</v>
          </cell>
          <cell r="G9724" t="str">
            <v>&lt;&lt;&lt;&lt;&lt;字段详细信息&gt;&gt;&gt;&gt;&gt;</v>
          </cell>
          <cell r="H9724" t="str">
            <v>ACCOUNT_NO,STOCK_PROPERTY,COUNT_ORG</v>
          </cell>
        </row>
        <row r="9725">
          <cell r="E9725" t="str">
            <v>STOCK_CHANGE_INFO_20200923_BDW_ZX_13</v>
          </cell>
          <cell r="F9725" t="str">
            <v>股权变更表</v>
          </cell>
          <cell r="G9725" t="str">
            <v>&lt;&lt;&lt;&lt;&lt;字段详细信息&gt;&gt;&gt;&gt;&gt;</v>
          </cell>
          <cell r="H9725" t="str">
            <v>NOTICE_NO</v>
          </cell>
        </row>
        <row r="9726">
          <cell r="E9726" t="str">
            <v>STOCK_PLEDGE_INFO</v>
          </cell>
          <cell r="F9726" t="str">
            <v>股权质押登记表</v>
          </cell>
          <cell r="G9726" t="str">
            <v>&lt;&lt;&lt;&lt;&lt;字段详细信息&gt;&gt;&gt;&gt;&gt;</v>
          </cell>
          <cell r="H9726" t="str">
            <v>NOTICE_NO</v>
          </cell>
        </row>
        <row r="9727">
          <cell r="E9727" t="str">
            <v>DOSSIERS_TYPE_ORG</v>
          </cell>
          <cell r="F9727" t="str">
            <v>机构管理电子档案类型相关要素权限</v>
          </cell>
          <cell r="G9727" t="str">
            <v>&lt;&lt;&lt;&lt;&lt;字段详细信息&gt;&gt;&gt;&gt;&gt;</v>
          </cell>
          <cell r="H9727" t="str">
            <v>ID</v>
          </cell>
        </row>
        <row r="9728">
          <cell r="E9728" t="str">
            <v>ELECTRON_FILE_TYPE_ORG</v>
          </cell>
          <cell r="F9728" t="str">
            <v>机构管理电子档案类型相关要素权限</v>
          </cell>
          <cell r="G9728" t="str">
            <v>&lt;&lt;&lt;&lt;&lt;字段详细信息&gt;&gt;&gt;&gt;&gt;</v>
          </cell>
          <cell r="H9728" t="str">
            <v>ID</v>
          </cell>
        </row>
        <row r="9729">
          <cell r="E9729" t="str">
            <v>GLF_B_CREDIT_ADD</v>
          </cell>
          <cell r="F9729" t="str">
            <v>授信类补录</v>
          </cell>
          <cell r="G9729" t="str">
            <v>&lt;&lt;&lt;&lt;&lt;字段详细信息&gt;&gt;&gt;&gt;&gt;</v>
          </cell>
          <cell r="H9729" t="str">
            <v>ID</v>
          </cell>
        </row>
        <row r="9730">
          <cell r="E9730" t="str">
            <v>GLF_B_ASSET_TRANS</v>
          </cell>
          <cell r="F9730" t="str">
            <v>资产转移</v>
          </cell>
          <cell r="G9730" t="str">
            <v>&lt;&lt;&lt;&lt;&lt;字段详细信息&gt;&gt;&gt;&gt;&gt;</v>
          </cell>
          <cell r="H9730" t="str">
            <v>ID</v>
          </cell>
        </row>
        <row r="9731">
          <cell r="E9731" t="str">
            <v>GLF_B_OTHER_RELATE</v>
          </cell>
          <cell r="F9731" t="str">
            <v>其他关联交易</v>
          </cell>
          <cell r="G9731" t="str">
            <v>&lt;&lt;&lt;&lt;&lt;字段详细信息&gt;&gt;&gt;&gt;&gt;</v>
          </cell>
          <cell r="H9731" t="str">
            <v>ID</v>
          </cell>
        </row>
        <row r="9732">
          <cell r="E9732" t="str">
            <v>GLF_B_SERVICE_FEE</v>
          </cell>
          <cell r="F9732" t="str">
            <v>提供服务</v>
          </cell>
          <cell r="G9732" t="str">
            <v>&lt;&lt;&lt;&lt;&lt;字段详细信息&gt;&gt;&gt;&gt;&gt;</v>
          </cell>
          <cell r="H9732" t="str">
            <v>ID</v>
          </cell>
        </row>
        <row r="9733">
          <cell r="E9733" t="str">
            <v>STOCK_HOLDER_PROC_20220511_BDW_FQS_31</v>
          </cell>
          <cell r="F9733" t="str">
            <v>股东信息变更表</v>
          </cell>
          <cell r="G9733" t="str">
            <v>&lt;&lt;&lt;&lt;&lt;字段详细信息&gt;&gt;&gt;&gt;&gt;</v>
          </cell>
          <cell r="H9733" t="str">
            <v>ID,S_H_ID,CUST_ISN,BEL_ORG_NO</v>
          </cell>
        </row>
        <row r="9734">
          <cell r="E9734" t="str">
            <v>GLF_A_GLF_CUST_INFO_BASE_20230308_BDW_LX_41</v>
          </cell>
          <cell r="F9734" t="str">
            <v>关联方名单信息</v>
          </cell>
          <cell r="G9734" t="str">
            <v>&lt;&lt;&lt;&lt;&lt;字段详细信息&gt;&gt;&gt;&gt;&gt;</v>
          </cell>
          <cell r="H9734" t="str">
            <v>ID</v>
          </cell>
        </row>
        <row r="9735">
          <cell r="E9735" t="str">
            <v>PROVINCE_AGRI_GUARANTEE_REQUISITION_20210602_BDW_ZX_04</v>
          </cell>
          <cell r="F9735" t="str">
            <v>省农担业务申请表</v>
          </cell>
          <cell r="G9735" t="str">
            <v>&lt;&lt;&lt;&lt;&lt;字段详细信息&gt;&gt;&gt;&gt;&gt;</v>
          </cell>
          <cell r="H9735" t="str">
            <v>ID</v>
          </cell>
        </row>
        <row r="9736">
          <cell r="E9736" t="str">
            <v>STOCK_CERT_RENEW_INFO</v>
          </cell>
          <cell r="F9736" t="str">
            <v>股权证书换发登记表</v>
          </cell>
          <cell r="G9736" t="str">
            <v>&lt;&lt;&lt;&lt;&lt;字段详细信息&gt;&gt;&gt;&gt;&gt;</v>
          </cell>
          <cell r="H9736" t="str">
            <v>NOTICE_NO</v>
          </cell>
        </row>
        <row r="9737">
          <cell r="E9737" t="str">
            <v>STOCK_ALLOT_BALA_INFO</v>
          </cell>
          <cell r="F9737" t="str">
            <v>股金分户账余额信息表</v>
          </cell>
          <cell r="G9737" t="str">
            <v>&lt;&lt;&lt;&lt;&lt;字段详细信息&gt;&gt;&gt;&gt;&gt;</v>
          </cell>
          <cell r="H9737" t="str">
            <v>ACCOUNT_NO,STOCK_PROPERTY,COUNT_ORG</v>
          </cell>
        </row>
        <row r="9738">
          <cell r="E9738" t="str">
            <v>STOCK_CHANGE_INFO</v>
          </cell>
          <cell r="F9738" t="str">
            <v>股权变更表</v>
          </cell>
          <cell r="G9738" t="str">
            <v>&lt;&lt;&lt;&lt;&lt;字段详细信息&gt;&gt;&gt;&gt;&gt;</v>
          </cell>
          <cell r="H9738" t="str">
            <v>NOTICE_NO</v>
          </cell>
        </row>
        <row r="9739">
          <cell r="E9739" t="str">
            <v>STOCK_HOLDER_CATEG_INFO</v>
          </cell>
          <cell r="F9739" t="str">
            <v>股权股东类别关系表</v>
          </cell>
          <cell r="G9739" t="str">
            <v>&lt;&lt;&lt;&lt;&lt;字段详细信息&gt;&gt;&gt;&gt;&gt;</v>
          </cell>
          <cell r="H9739" t="str">
            <v>CUST_ISN,BEL_ORG_NO</v>
          </cell>
        </row>
        <row r="9740">
          <cell r="E9740" t="str">
            <v>STOCK_HOLDER_INFO_20220427_BDW_FQS_21</v>
          </cell>
          <cell r="F9740" t="str">
            <v>股东信息表</v>
          </cell>
          <cell r="G9740" t="str">
            <v>&lt;&lt;&lt;&lt;&lt;字段详细信息&gt;&gt;&gt;&gt;&gt;</v>
          </cell>
          <cell r="H9740" t="str">
            <v>ID</v>
          </cell>
        </row>
        <row r="9741">
          <cell r="E9741" t="str">
            <v>LOAN_REQUISITION_EXT_20210901_BDW_DYJ_13</v>
          </cell>
          <cell r="F9741" t="str">
            <v>借款申请.关联信息</v>
          </cell>
          <cell r="G9741" t="str">
            <v>&lt;&lt;&lt;&lt;&lt;字段详细信息&gt;&gt;&gt;&gt;&gt;</v>
          </cell>
          <cell r="H9741" t="str">
            <v>CONTENT_KEY</v>
          </cell>
        </row>
        <row r="9742">
          <cell r="E9742" t="str">
            <v>DOSSIERS_SHIELD_FILE_TYPE</v>
          </cell>
          <cell r="F9742" t="str">
            <v>屏蔽档案类型表</v>
          </cell>
          <cell r="G9742" t="str">
            <v>&lt;&lt;&lt;&lt;&lt;字段详细信息&gt;&gt;&gt;&gt;&gt;</v>
          </cell>
          <cell r="H9742" t="str">
            <v>ID</v>
          </cell>
        </row>
        <row r="9743">
          <cell r="E9743" t="str">
            <v>EX_MIDDLE_PERFOR</v>
          </cell>
          <cell r="F9743" t="str">
            <v>扩中绩效统计</v>
          </cell>
          <cell r="G9743" t="str">
            <v>&lt;&lt;&lt;&lt;&lt;字段详细信息&gt;&gt;&gt;&gt;&gt;</v>
          </cell>
          <cell r="H9743" t="str">
            <v>ID</v>
          </cell>
        </row>
        <row r="9744">
          <cell r="E9744" t="str">
            <v>INTERNATIONAL_BILL_DISCOUNT_SJFF</v>
          </cell>
          <cell r="F9744" t="str">
            <v>国际业务票据贴现</v>
          </cell>
          <cell r="G9744" t="str">
            <v>&lt;&lt;&lt;&lt;&lt;字段详细信息&gt;&gt;&gt;&gt;&gt;</v>
          </cell>
          <cell r="H9744" t="str">
            <v>ID</v>
          </cell>
        </row>
        <row r="9745">
          <cell r="E9745" t="str">
            <v>AGATE_APPROVAL_EXAMINATION_LOG_SJFF</v>
          </cell>
          <cell r="F9745" t="str">
            <v>AGATE授信审批记录(审批记录登记)</v>
          </cell>
          <cell r="G9745" t="str">
            <v>&lt;&lt;&lt;&lt;&lt;字段详细信息&gt;&gt;&gt;&gt;&gt;</v>
          </cell>
          <cell r="H9745" t="str">
            <v>ID</v>
          </cell>
        </row>
        <row r="9746">
          <cell r="E9746" t="str">
            <v>AGATE_APPROVAL_EXAMINATION_SJFF</v>
          </cell>
          <cell r="F9746" t="str">
            <v>AGATE授信审批活动</v>
          </cell>
          <cell r="G9746" t="str">
            <v>&lt;&lt;&lt;&lt;&lt;字段详细信息&gt;&gt;&gt;&gt;&gt;</v>
          </cell>
          <cell r="H9746" t="str">
            <v>ID</v>
          </cell>
        </row>
        <row r="9747">
          <cell r="E9747" t="str">
            <v>CHARACT_PRODUCT_ORGNIZATION_SJFF</v>
          </cell>
          <cell r="F9747" t="str">
            <v>特色产品机构表</v>
          </cell>
          <cell r="G9747" t="str">
            <v>&lt;&lt;&lt;&lt;&lt;字段详细信息&gt;&gt;&gt;&gt;&gt;</v>
          </cell>
          <cell r="H9747" t="str">
            <v>CHA_PRODUCT_CODE,CHA_PRODUCT_ORG_NO,ORG_NO</v>
          </cell>
        </row>
        <row r="9748">
          <cell r="E9748" t="str">
            <v>CORPORATE_ACCOVER_REQUISITION_SJFF</v>
          </cell>
          <cell r="F9748" t="str">
            <v>贷款申请.法人账户透支</v>
          </cell>
          <cell r="G9748" t="str">
            <v>&lt;&lt;&lt;&lt;&lt;字段详细信息&gt;&gt;&gt;&gt;&gt;</v>
          </cell>
          <cell r="H9748" t="str">
            <v>REQUISITION_ID</v>
          </cell>
        </row>
        <row r="9749">
          <cell r="E9749" t="str">
            <v>DISCOUNT_VENDEE_ACCRUAL_INFO_SJFF</v>
          </cell>
          <cell r="F9749" t="str">
            <v>贷款申请.融资贴现.买方付息信息</v>
          </cell>
          <cell r="G9749" t="str">
            <v>&lt;&lt;&lt;&lt;&lt;字段详细信息&gt;&gt;&gt;&gt;&gt;</v>
          </cell>
          <cell r="H9749" t="str">
            <v>VENDEE_ID</v>
          </cell>
        </row>
        <row r="9750">
          <cell r="E9750" t="str">
            <v>INLAND_ENSUREACCEPT_REQUISITION_SJFF</v>
          </cell>
          <cell r="F9750" t="str">
            <v>贷款申请.国内保理</v>
          </cell>
          <cell r="G9750" t="str">
            <v>&lt;&lt;&lt;&lt;&lt;字段详细信息&gt;&gt;&gt;&gt;&gt;</v>
          </cell>
          <cell r="H9750" t="str">
            <v>REQUISITION_ID</v>
          </cell>
        </row>
        <row r="9751">
          <cell r="E9751" t="str">
            <v>INLAND_ENSURECASE_REQUISITION_SJFF</v>
          </cell>
          <cell r="F9751" t="str">
            <v>贷款申请.国内保函</v>
          </cell>
          <cell r="G9751" t="str">
            <v>&lt;&lt;&lt;&lt;&lt;字段详细信息&gt;&gt;&gt;&gt;&gt;</v>
          </cell>
          <cell r="H9751" t="str">
            <v>REQUISITION_ID</v>
          </cell>
        </row>
        <row r="9752">
          <cell r="E9752" t="str">
            <v>INTERNATIONAL_SYSTEM_PARAMETER_SJFF</v>
          </cell>
          <cell r="F9752" t="str">
            <v>国际业务动态参数</v>
          </cell>
          <cell r="G9752" t="str">
            <v>&lt;&lt;&lt;&lt;&lt;字段详细信息&gt;&gt;&gt;&gt;&gt;</v>
          </cell>
          <cell r="H9752" t="str">
            <v>ID</v>
          </cell>
        </row>
        <row r="9753">
          <cell r="E9753" t="str">
            <v>LOAN_REQUISITION_CHARACTPRODUCT_SJFF</v>
          </cell>
          <cell r="F9753" t="e">
            <v>#N/A</v>
          </cell>
          <cell r="G9753" t="str">
            <v>&lt;&lt;&lt;&lt;&lt;字段详细信息&gt;&gt;&gt;&gt;&gt;</v>
          </cell>
          <cell r="H9753" t="str">
            <v>ID</v>
          </cell>
        </row>
        <row r="9754">
          <cell r="E9754" t="str">
            <v>LOAN_REQUISITION_LOANPROJECT_SJFF</v>
          </cell>
          <cell r="F9754" t="str">
            <v>贷款申请.普通贷款.放款计划</v>
          </cell>
          <cell r="G9754" t="str">
            <v>&lt;&lt;&lt;&lt;&lt;字段详细信息&gt;&gt;&gt;&gt;&gt;</v>
          </cell>
          <cell r="H9754" t="str">
            <v>ID</v>
          </cell>
        </row>
        <row r="9755">
          <cell r="E9755" t="str">
            <v>DOSSIERS_TYPE</v>
          </cell>
          <cell r="F9755" t="str">
            <v>档案类型表</v>
          </cell>
          <cell r="G9755" t="str">
            <v>&lt;&lt;&lt;&lt;&lt;字段详细信息&gt;&gt;&gt;&gt;&gt;</v>
          </cell>
          <cell r="H9755" t="str">
            <v>ID</v>
          </cell>
        </row>
        <row r="9756">
          <cell r="E9756" t="str">
            <v>PRODUCT_PROPERTY_DEFINITION_SJFF</v>
          </cell>
          <cell r="F9756" t="str">
            <v>产品属性定义</v>
          </cell>
          <cell r="G9756" t="str">
            <v>&lt;&lt;&lt;&lt;&lt;字段详细信息&gt;&gt;&gt;&gt;&gt;</v>
          </cell>
          <cell r="H9756" t="str">
            <v>ID</v>
          </cell>
        </row>
        <row r="9757">
          <cell r="E9757" t="str">
            <v>CONTRACT_ACCOUNT_CHANGE_LOG</v>
          </cell>
          <cell r="F9757" t="str">
            <v>合同账号变更日志</v>
          </cell>
          <cell r="G9757" t="str">
            <v>&lt;&lt;&lt;&lt;&lt;字段详细信息&gt;&gt;&gt;&gt;&gt;</v>
          </cell>
          <cell r="H9757" t="str">
            <v>ID</v>
          </cell>
        </row>
        <row r="9758">
          <cell r="E9758" t="str">
            <v>MODEL_CALCULATE</v>
          </cell>
          <cell r="F9758" t="str">
            <v>模型测算表</v>
          </cell>
          <cell r="G9758" t="str">
            <v>&lt;&lt;&lt;&lt;&lt;字段详细信息&gt;&gt;&gt;&gt;&gt;</v>
          </cell>
          <cell r="H9758" t="str">
            <v>ID</v>
          </cell>
        </row>
        <row r="9759">
          <cell r="E9759" t="str">
            <v>GLF_B_NONCREDIT_TRANSACT</v>
          </cell>
          <cell r="F9759" t="str">
            <v>非授信类关联交易补录</v>
          </cell>
          <cell r="G9759" t="str">
            <v>&lt;&lt;&lt;&lt;&lt;字段详细信息&gt;&gt;&gt;&gt;&gt;</v>
          </cell>
          <cell r="H9759" t="str">
            <v>ID</v>
          </cell>
        </row>
        <row r="9760">
          <cell r="E9760" t="str">
            <v>EN_CUST_EXPD_ECIF_20210203_BDW_ZGH_02</v>
          </cell>
          <cell r="F9760" t="str">
            <v>对公客户拓展信息表</v>
          </cell>
          <cell r="G9760" t="str">
            <v>&lt;&lt;&lt;&lt;&lt;字段详细信息&gt;&gt;&gt;&gt;&gt;</v>
          </cell>
          <cell r="H9760" t="str">
            <v>CUST_ISN,BEL_ORG</v>
          </cell>
        </row>
        <row r="9761">
          <cell r="E9761" t="str">
            <v>ELECTRON_FILE_TYPE_PROFESSION</v>
          </cell>
          <cell r="F9761" t="str">
            <v>档案类型业务表</v>
          </cell>
          <cell r="G9761" t="str">
            <v>&lt;&lt;&lt;&lt;&lt;字段详细信息&gt;&gt;&gt;&gt;&gt;</v>
          </cell>
          <cell r="H9761" t="str">
            <v>ID</v>
          </cell>
        </row>
        <row r="9762">
          <cell r="E9762" t="str">
            <v>SHIELD_FILE_TYPE</v>
          </cell>
          <cell r="F9762" t="str">
            <v>屏蔽档案类型表</v>
          </cell>
          <cell r="G9762" t="str">
            <v>&lt;&lt;&lt;&lt;&lt;字段详细信息&gt;&gt;&gt;&gt;&gt;</v>
          </cell>
          <cell r="H9762" t="str">
            <v>ID</v>
          </cell>
        </row>
        <row r="9763">
          <cell r="E9763" t="str">
            <v>COOPERATIVEBANK</v>
          </cell>
          <cell r="F9763" t="str">
            <v>合作机构</v>
          </cell>
          <cell r="G9763" t="str">
            <v>&lt;&lt;&lt;&lt;&lt;字段详细信息&gt;&gt;&gt;&gt;&gt;</v>
          </cell>
          <cell r="H9763" t="str">
            <v>ID</v>
          </cell>
        </row>
        <row r="9764">
          <cell r="E9764" t="str">
            <v>ASSETTRADE</v>
          </cell>
          <cell r="F9764" t="str">
            <v>资产转让(银行版)</v>
          </cell>
          <cell r="G9764" t="str">
            <v>&lt;&lt;&lt;&lt;&lt;字段详细信息&gt;&gt;&gt;&gt;&gt;</v>
          </cell>
          <cell r="H9764" t="str">
            <v>ID</v>
          </cell>
        </row>
        <row r="9765">
          <cell r="E9765" t="str">
            <v>ASSETBASICINFO</v>
          </cell>
          <cell r="F9765" t="str">
            <v>资产基本信息</v>
          </cell>
          <cell r="G9765" t="str">
            <v>&lt;&lt;&lt;&lt;&lt;字段详细信息&gt;&gt;&gt;&gt;&gt;</v>
          </cell>
          <cell r="H9765" t="str">
            <v>ID</v>
          </cell>
        </row>
        <row r="9766">
          <cell r="E9766" t="str">
            <v>ASSETBASICINFOPLUS</v>
          </cell>
          <cell r="F9766" t="str">
            <v>消费类基础资产表</v>
          </cell>
          <cell r="G9766" t="str">
            <v>&lt;&lt;&lt;&lt;&lt;字段详细信息&gt;&gt;&gt;&gt;&gt;</v>
          </cell>
          <cell r="H9766" t="str">
            <v>ID</v>
          </cell>
        </row>
        <row r="9767">
          <cell r="E9767" t="str">
            <v>ASSETPORTFOLIOSTRUCTURE</v>
          </cell>
          <cell r="F9767" t="str">
            <v>资产组合结构</v>
          </cell>
          <cell r="G9767" t="str">
            <v>&lt;&lt;&lt;&lt;&lt;字段详细信息&gt;&gt;&gt;&gt;&gt;</v>
          </cell>
          <cell r="H9767" t="str">
            <v>ID</v>
          </cell>
        </row>
        <row r="9768">
          <cell r="E9768" t="str">
            <v>PROV_PRODUCT</v>
          </cell>
          <cell r="F9768" t="str">
            <v>省农担产品表</v>
          </cell>
          <cell r="G9768" t="str">
            <v>&lt;&lt;&lt;&lt;&lt;字段详细信息&gt;&gt;&gt;&gt;&gt;</v>
          </cell>
          <cell r="H9768" t="str">
            <v>ID</v>
          </cell>
        </row>
        <row r="9769">
          <cell r="E9769" t="str">
            <v>LOAN_DUE_BILL_EXT</v>
          </cell>
          <cell r="F9769" t="str">
            <v>借据扩展信息表</v>
          </cell>
          <cell r="G9769" t="str">
            <v>&lt;&lt;&lt;&lt;&lt;字段详细信息&gt;&gt;&gt;&gt;&gt;</v>
          </cell>
          <cell r="H9769" t="str">
            <v>CONTRACT_NUMBER,DUE_BLL_SERIAL_NUMBER</v>
          </cell>
        </row>
        <row r="9770">
          <cell r="E9770" t="str">
            <v>GLF_B_CREDIT_TRANSACT</v>
          </cell>
          <cell r="F9770" t="str">
            <v>授信类关联交易补录</v>
          </cell>
          <cell r="G9770" t="str">
            <v>&lt;&lt;&lt;&lt;&lt;字段详细信息&gt;&gt;&gt;&gt;&gt;</v>
          </cell>
          <cell r="H9770" t="str">
            <v>ID</v>
          </cell>
        </row>
        <row r="9771">
          <cell r="E9771" t="str">
            <v>EN_CUST_EXPD_ECIF_20211103_BDW_ZX_12</v>
          </cell>
          <cell r="F9771" t="str">
            <v>对公客户拓展信息表</v>
          </cell>
          <cell r="G9771" t="str">
            <v>&lt;&lt;&lt;&lt;&lt;字段详细信息&gt;&gt;&gt;&gt;&gt;</v>
          </cell>
          <cell r="H9771" t="str">
            <v>CUST_ISN,BEL_ORG</v>
          </cell>
        </row>
        <row r="9772">
          <cell r="E9772" t="str">
            <v>STOCK_ORG_SUM_TEMP</v>
          </cell>
          <cell r="F9772" t="str">
            <v>机构总股本临时表</v>
          </cell>
          <cell r="G9772" t="str">
            <v>&lt;&lt;&lt;&lt;&lt;字段详细信息&gt;&gt;&gt;&gt;&gt;</v>
          </cell>
          <cell r="H9772" t="str">
            <v>COUNT_ORG</v>
          </cell>
        </row>
        <row r="9773">
          <cell r="E9773" t="str">
            <v>CONTRACT</v>
          </cell>
          <cell r="F9773" t="str">
            <v>业务受理.贷款合同</v>
          </cell>
          <cell r="G9773" t="str">
            <v>&lt;&lt;&lt;&lt;&lt;字段详细信息&gt;&gt;&gt;&gt;&gt;</v>
          </cell>
          <cell r="H9773" t="str">
            <v>ID</v>
          </cell>
        </row>
        <row r="9774">
          <cell r="E9774" t="str">
            <v>ENTER_AUTHOR_DATA</v>
          </cell>
          <cell r="F9774" t="str">
            <v>企业授权情况表</v>
          </cell>
          <cell r="G9774" t="str">
            <v>&lt;&lt;&lt;&lt;&lt;字段详细信息&gt;&gt;&gt;&gt;&gt;</v>
          </cell>
          <cell r="H9774" t="str">
            <v>ID</v>
          </cell>
        </row>
        <row r="9775">
          <cell r="E9775" t="str">
            <v>WF_PROCESS</v>
          </cell>
          <cell r="F9775" t="str">
            <v>流程信息</v>
          </cell>
          <cell r="G9775" t="str">
            <v>&lt;&lt;&lt;&lt;&lt;字段详细信息&gt;&gt;&gt;&gt;&gt;</v>
          </cell>
          <cell r="H9775" t="str">
            <v>WF_PROCESS_ID</v>
          </cell>
        </row>
        <row r="9776">
          <cell r="E9776" t="str">
            <v>PROCESS_TYPE</v>
          </cell>
          <cell r="F9776" t="str">
            <v>流程类型</v>
          </cell>
          <cell r="G9776" t="str">
            <v>&lt;&lt;&lt;&lt;&lt;字段详细信息&gt;&gt;&gt;&gt;&gt;</v>
          </cell>
          <cell r="H9776" t="str">
            <v>ID</v>
          </cell>
        </row>
        <row r="9777">
          <cell r="E9777" t="str">
            <v>PROVINCE_AGRI_GUARANTEE_REQUISITION</v>
          </cell>
          <cell r="F9777" t="str">
            <v>省农担业务申请表</v>
          </cell>
          <cell r="G9777" t="str">
            <v>&lt;&lt;&lt;&lt;&lt;字段详细信息&gt;&gt;&gt;&gt;&gt;</v>
          </cell>
          <cell r="H9777" t="str">
            <v>ID</v>
          </cell>
        </row>
        <row r="9778">
          <cell r="E9778" t="str">
            <v>GLF_A_GLF_CUST_CONFIRM</v>
          </cell>
          <cell r="F9778" t="str">
            <v>关联方确认</v>
          </cell>
          <cell r="G9778" t="str">
            <v>&lt;&lt;&lt;&lt;&lt;字段详细信息&gt;&gt;&gt;&gt;&gt;</v>
          </cell>
          <cell r="H9778" t="str">
            <v>ID</v>
          </cell>
        </row>
        <row r="9779">
          <cell r="E9779" t="str">
            <v>AGENT_PAY_LOAN_DETAIL</v>
          </cell>
          <cell r="F9779" t="str">
            <v>代理支付协议借据信息</v>
          </cell>
          <cell r="G9779" t="str">
            <v>&lt;&lt;&lt;&lt;&lt;字段详细信息&gt;&gt;&gt;&gt;&gt;</v>
          </cell>
          <cell r="H9779" t="str">
            <v>ID</v>
          </cell>
        </row>
        <row r="9780">
          <cell r="E9780" t="str">
            <v>GLF_A_GLF_CUST_INFO_BASE</v>
          </cell>
          <cell r="F9780" t="str">
            <v>关联方名单信息</v>
          </cell>
          <cell r="G9780" t="str">
            <v>&lt;&lt;&lt;&lt;&lt;字段详细信息&gt;&gt;&gt;&gt;&gt;</v>
          </cell>
          <cell r="H9780" t="str">
            <v>ID</v>
          </cell>
        </row>
        <row r="9781">
          <cell r="E9781" t="str">
            <v>SAND_CALC_APPROVAL_RSLT</v>
          </cell>
          <cell r="F9781" t="str">
            <v>利率测算审批结果</v>
          </cell>
          <cell r="G9781" t="str">
            <v>&lt;&lt;&lt;&lt;&lt;字段详细信息&gt;&gt;&gt;&gt;&gt;</v>
          </cell>
          <cell r="H9781" t="str">
            <v>BOOK_NO</v>
          </cell>
        </row>
        <row r="9782">
          <cell r="E9782" t="str">
            <v>GLF_BUSINESS_REGISTRATION_20210707_BDW_LX_02</v>
          </cell>
          <cell r="F9782" t="str">
            <v>业务登记表（关联方接口预警指标）</v>
          </cell>
          <cell r="G9782" t="str">
            <v>&lt;&lt;&lt;&lt;&lt;字段详细信息&gt;&gt;&gt;&gt;&gt;</v>
          </cell>
          <cell r="H9782" t="str">
            <v>ID</v>
          </cell>
        </row>
        <row r="9783">
          <cell r="E9783" t="str">
            <v>ORDER_EASY_FINANCE_WAYBILL</v>
          </cell>
          <cell r="F9783" t="str">
            <v>出口e贷出运单表</v>
          </cell>
          <cell r="G9783" t="str">
            <v>&lt;&lt;&lt;&lt;&lt;字段详细信息&gt;&gt;&gt;&gt;&gt;</v>
          </cell>
          <cell r="H9783" t="str">
            <v>BILL_NO</v>
          </cell>
        </row>
        <row r="9784">
          <cell r="E9784" t="str">
            <v>ORDER_EASY_FINANCE_APPLY</v>
          </cell>
          <cell r="F9784" t="str">
            <v>出口e贷预约登记表</v>
          </cell>
          <cell r="G9784" t="str">
            <v>&lt;&lt;&lt;&lt;&lt;字段详细信息&gt;&gt;&gt;&gt;&gt;</v>
          </cell>
          <cell r="H9784" t="str">
            <v>APP_NO</v>
          </cell>
        </row>
        <row r="9785">
          <cell r="E9785" t="str">
            <v>RF_RESTRICTED_LIST_INFO</v>
          </cell>
          <cell r="F9785" t="str">
            <v>瑞丰法人限制类名单信息维护</v>
          </cell>
          <cell r="G9785" t="str">
            <v>&lt;&lt;&lt;&lt;&lt;字段详细信息&gt;&gt;&gt;&gt;&gt;</v>
          </cell>
          <cell r="H9785" t="str">
            <v>ID</v>
          </cell>
        </row>
        <row r="9786">
          <cell r="E9786" t="str">
            <v>LOAN_REQUISITION_REIMBURSEMENT</v>
          </cell>
          <cell r="F9786" t="str">
            <v>业务受理.普通借款申请资料.关联信息</v>
          </cell>
          <cell r="G9786" t="str">
            <v>&lt;&lt;&lt;&lt;&lt;字段详细信息&gt;&gt;&gt;&gt;&gt;</v>
          </cell>
          <cell r="H9786" t="str">
            <v>ID</v>
          </cell>
        </row>
        <row r="9787">
          <cell r="E9787" t="str">
            <v>EARLY_WARNING_INDEX</v>
          </cell>
          <cell r="F9787" t="str">
            <v>风险敞口参数表</v>
          </cell>
          <cell r="G9787" t="str">
            <v>&lt;&lt;&lt;&lt;&lt;字段详细信息&gt;&gt;&gt;&gt;&gt;</v>
          </cell>
          <cell r="H9787" t="str">
            <v>BEL_ORG,RISK_NO</v>
          </cell>
        </row>
        <row r="9788">
          <cell r="E9788" t="str">
            <v>WARNING_WHITE_LIST</v>
          </cell>
          <cell r="F9788" t="str">
            <v>预警白名单表</v>
          </cell>
          <cell r="G9788" t="str">
            <v>&lt;&lt;&lt;&lt;&lt;字段详细信息&gt;&gt;&gt;&gt;&gt;</v>
          </cell>
          <cell r="H9788" t="str">
            <v>RISK_NO,CUST_ISN,BEL_ORG</v>
          </cell>
        </row>
        <row r="9789">
          <cell r="E9789" t="str">
            <v>AGATE_CRE_ERT_MSR</v>
          </cell>
          <cell r="F9789" t="str">
            <v>CRE授信测算信息表</v>
          </cell>
          <cell r="G9789" t="str">
            <v>&lt;&lt;&lt;&lt;&lt;字段详细信息&gt;&gt;&gt;&gt;&gt;</v>
          </cell>
          <cell r="H9789" t="str">
            <v>CREDIT_CODE,SC_CODE</v>
          </cell>
        </row>
        <row r="9790">
          <cell r="E9790" t="str">
            <v>HZ_CURRENT_WAREHOUSE_VALUE_INFO</v>
          </cell>
          <cell r="F9790" t="str">
            <v>海蛛平台每日推送仓储信息</v>
          </cell>
          <cell r="G9790" t="str">
            <v>&lt;&lt;&lt;&lt;&lt;字段详细信息&gt;&gt;&gt;&gt;&gt;</v>
          </cell>
          <cell r="H9790" t="str">
            <v>ID</v>
          </cell>
        </row>
        <row r="9791">
          <cell r="E9791" t="str">
            <v>GLF_BUSINESS_REGISTRATION</v>
          </cell>
          <cell r="F9791" t="str">
            <v>业务登记表（关联方接口预警指标）</v>
          </cell>
          <cell r="G9791" t="str">
            <v>&lt;&lt;&lt;&lt;&lt;字段详细信息&gt;&gt;&gt;&gt;&gt;</v>
          </cell>
          <cell r="H9791" t="str">
            <v>ID</v>
          </cell>
        </row>
        <row r="9792">
          <cell r="E9792" t="str">
            <v>ORDER_EASY_DUE_BLL_SERIAL_DTL</v>
          </cell>
          <cell r="F9792" t="str">
            <v>出口e贷运货单借据详细表</v>
          </cell>
          <cell r="G9792" t="str">
            <v>&lt;&lt;&lt;&lt;&lt;字段详细信息&gt;&gt;&gt;&gt;&gt;</v>
          </cell>
          <cell r="H9792" t="str">
            <v>BILL_NO,CONTRACT_NO,DUE_BLL_SERIAL_NUMBER</v>
          </cell>
        </row>
        <row r="9793">
          <cell r="E9793" t="str">
            <v>BH_VAT_INVOICE_APPLY</v>
          </cell>
          <cell r="F9793" t="str">
            <v>增值税-发票申请表</v>
          </cell>
          <cell r="G9793" t="str">
            <v>&lt;&lt;&lt;&lt;&lt;字段详细信息&gt;&gt;&gt;&gt;&gt;</v>
          </cell>
          <cell r="H9793" t="str">
            <v>APPLY_ID</v>
          </cell>
        </row>
        <row r="9794">
          <cell r="E9794" t="str">
            <v>BH_VAT_INVOICE_CUST_INFO</v>
          </cell>
          <cell r="F9794" t="str">
            <v>增值税-发票客户信息表</v>
          </cell>
          <cell r="G9794" t="str">
            <v>&lt;&lt;&lt;&lt;&lt;字段详细信息&gt;&gt;&gt;&gt;&gt;</v>
          </cell>
          <cell r="H9794" t="str">
            <v>CLIENT_ACC,CLIENT_TAXERNO</v>
          </cell>
        </row>
        <row r="9795">
          <cell r="E9795" t="str">
            <v>FOR_CRMS_RISK_MSG</v>
          </cell>
          <cell r="F9795" t="str">
            <v>贷后分级预警信息表</v>
          </cell>
          <cell r="G9795" t="str">
            <v>&lt;&lt;&lt;&lt;&lt;字段详细信息&gt;&gt;&gt;&gt;&gt;</v>
          </cell>
          <cell r="H9795" t="str">
            <v>ID</v>
          </cell>
        </row>
        <row r="9796">
          <cell r="E9796" t="str">
            <v>LOAN_REQUISITION_EXT_20220112_BDW_FQS_40</v>
          </cell>
          <cell r="F9796" t="str">
            <v>借款申请.关联信息</v>
          </cell>
          <cell r="G9796" t="str">
            <v>&lt;&lt;&lt;&lt;&lt;字段详细信息&gt;&gt;&gt;&gt;&gt;</v>
          </cell>
          <cell r="H9796" t="str">
            <v>CONTENT_KEY</v>
          </cell>
        </row>
        <row r="9797">
          <cell r="E9797" t="str">
            <v>ACCOUNT_CHECKING_CONFIG</v>
          </cell>
          <cell r="F9797" t="str">
            <v>对账设置参数表</v>
          </cell>
          <cell r="G9797" t="str">
            <v>&lt;&lt;&lt;&lt;&lt;字段详细信息&gt;&gt;&gt;&gt;&gt;</v>
          </cell>
          <cell r="H9797" t="str">
            <v>ID</v>
          </cell>
        </row>
        <row r="9798">
          <cell r="E9798" t="str">
            <v>PUB_NEGATIVE_INFO</v>
          </cell>
          <cell r="F9798" t="str">
            <v>对公客户负面信息</v>
          </cell>
          <cell r="G9798" t="str">
            <v>&lt;&lt;&lt;&lt;&lt;字段详细信息&gt;&gt;&gt;&gt;&gt;</v>
          </cell>
          <cell r="H9798" t="str">
            <v>ID</v>
          </cell>
        </row>
        <row r="9799">
          <cell r="E9799" t="str">
            <v>WORKFLOW_EXAMINATION_LOG</v>
          </cell>
          <cell r="F9799" t="str">
            <v>审批记录登记</v>
          </cell>
          <cell r="G9799" t="str">
            <v>&lt;&lt;&lt;&lt;&lt;字段详细信息&gt;&gt;&gt;&gt;&gt;</v>
          </cell>
          <cell r="H9799" t="str">
            <v>ID</v>
          </cell>
        </row>
        <row r="9800">
          <cell r="E9800" t="str">
            <v>SAND_ADJUST_INFO</v>
          </cell>
          <cell r="F9800" t="str">
            <v>利率调整信息表</v>
          </cell>
          <cell r="G9800" t="str">
            <v>&lt;&lt;&lt;&lt;&lt;字段详细信息&gt;&gt;&gt;&gt;&gt;</v>
          </cell>
          <cell r="H9800" t="str">
            <v>ID</v>
          </cell>
        </row>
        <row r="9801">
          <cell r="E9801" t="str">
            <v>CHANGE_ASSURE_INFO</v>
          </cell>
          <cell r="F9801" t="str">
            <v>担保置换登记簿</v>
          </cell>
          <cell r="G9801" t="str">
            <v>&lt;&lt;&lt;&lt;&lt;字段详细信息&gt;&gt;&gt;&gt;&gt;</v>
          </cell>
          <cell r="H9801" t="str">
            <v>ASSURENO_NEW,ASSURENO_OLD,CONTRACTNO</v>
          </cell>
        </row>
        <row r="9802">
          <cell r="E9802" t="str">
            <v>AGATE_CRE_BAS_NEW</v>
          </cell>
          <cell r="F9802" t="str">
            <v>CRE客户基本授信情况新表</v>
          </cell>
          <cell r="G9802" t="str">
            <v>&lt;&lt;&lt;&lt;&lt;字段详细信息&gt;&gt;&gt;&gt;&gt;</v>
          </cell>
          <cell r="H9802" t="str">
            <v>CUST_ISN,ORG_NO,CURRENCY,CREDIT_CODE,BUSINESS_TYPE</v>
          </cell>
        </row>
        <row r="9803">
          <cell r="E9803" t="str">
            <v>IND_FMY_INFO</v>
          </cell>
          <cell r="F9803" t="str">
            <v>对私客户家庭成员信息表</v>
          </cell>
          <cell r="G9803" t="str">
            <v>&lt;&lt;&lt;&lt;&lt;字段详细信息&gt;&gt;&gt;&gt;&gt;</v>
          </cell>
          <cell r="H9803" t="str">
            <v>ID</v>
          </cell>
        </row>
        <row r="9804">
          <cell r="E9804" t="str">
            <v>ID_ORGANIZATION</v>
          </cell>
          <cell r="F9804" t="str">
            <v>机构</v>
          </cell>
          <cell r="G9804" t="str">
            <v>&lt;&lt;&lt;&lt;&lt;字段详细信息&gt;&gt;&gt;&gt;&gt;</v>
          </cell>
          <cell r="H9804" t="str">
            <v>ID</v>
          </cell>
        </row>
        <row r="9805">
          <cell r="E9805" t="str">
            <v>LOAN_CENTER_CHECK</v>
          </cell>
          <cell r="F9805" t="str">
            <v>放款中心审查</v>
          </cell>
          <cell r="G9805" t="str">
            <v>&lt;&lt;&lt;&lt;&lt;字段详细信息&gt;&gt;&gt;&gt;&gt;</v>
          </cell>
          <cell r="H9805" t="str">
            <v>ID</v>
          </cell>
        </row>
        <row r="9806">
          <cell r="E9806" t="str">
            <v>AGATE_CRE_FAMILY_INFO</v>
          </cell>
          <cell r="F9806" t="str">
            <v>CRE家庭(关联)客户授信信息</v>
          </cell>
          <cell r="G9806" t="str">
            <v>&lt;&lt;&lt;&lt;&lt;字段详细信息&gt;&gt;&gt;&gt;&gt;</v>
          </cell>
          <cell r="H9806" t="str">
            <v>ID</v>
          </cell>
        </row>
        <row r="9807">
          <cell r="E9807" t="str">
            <v>RF_STAFFER_ID_POWER</v>
          </cell>
          <cell r="F9807" t="str">
            <v>征信查询机构对应柜员权限表</v>
          </cell>
          <cell r="G9807" t="str">
            <v>&lt;&lt;&lt;&lt;&lt;字段详细信息&gt;&gt;&gt;&gt;&gt;</v>
          </cell>
          <cell r="H9807" t="str">
            <v>ID</v>
          </cell>
        </row>
        <row r="9808">
          <cell r="E9808" t="str">
            <v>FI_CRE_APPROVAL_EXAMINATION</v>
          </cell>
          <cell r="F9808" t="str">
            <v>AGATE金融授信审批活动</v>
          </cell>
          <cell r="G9808" t="str">
            <v>&lt;&lt;&lt;&lt;&lt;字段详细信息&gt;&gt;&gt;&gt;&gt;</v>
          </cell>
          <cell r="H9808" t="str">
            <v>ID</v>
          </cell>
        </row>
        <row r="9809">
          <cell r="E9809" t="str">
            <v>FI_CRE_APPROVAL_EXAMINATION_LOG</v>
          </cell>
          <cell r="F9809" t="str">
            <v>AGATE金融授信审批记录(审批记录登记)</v>
          </cell>
          <cell r="G9809" t="str">
            <v>&lt;&lt;&lt;&lt;&lt;字段详细信息&gt;&gt;&gt;&gt;&gt;</v>
          </cell>
          <cell r="H9809" t="str">
            <v>ID</v>
          </cell>
        </row>
        <row r="9810">
          <cell r="E9810" t="str">
            <v>FI_CRE_SPE</v>
          </cell>
          <cell r="F9810" t="str">
            <v>金融专项授信额度信息</v>
          </cell>
          <cell r="G9810" t="str">
            <v>&lt;&lt;&lt;&lt;&lt;字段详细信息&gt;&gt;&gt;&gt;&gt;</v>
          </cell>
          <cell r="H9810" t="str">
            <v>CREDIT_CODE,BUSINESS_TYPE</v>
          </cell>
        </row>
        <row r="9811">
          <cell r="E9811" t="str">
            <v>FI_CRE_SPE_DETAIL</v>
          </cell>
          <cell r="F9811" t="str">
            <v>金融专项授信业务信息</v>
          </cell>
          <cell r="G9811" t="str">
            <v>&lt;&lt;&lt;&lt;&lt;字段详细信息&gt;&gt;&gt;&gt;&gt;</v>
          </cell>
          <cell r="H9811" t="str">
            <v>CREDIT_CODE</v>
          </cell>
        </row>
        <row r="9812">
          <cell r="E9812" t="str">
            <v>BUSINESS_CREDIT</v>
          </cell>
          <cell r="F9812" t="str">
            <v>企业征信查询日志明细</v>
          </cell>
          <cell r="G9812" t="str">
            <v>&lt;&lt;&lt;&lt;&lt;字段详细信息&gt;&gt;&gt;&gt;&gt;</v>
          </cell>
          <cell r="H9812" t="str">
            <v>ID</v>
          </cell>
        </row>
        <row r="9813">
          <cell r="E9813" t="str">
            <v>INLAND_ENSURECASE_REQUISITION_20230614_BDW_ZX_20</v>
          </cell>
          <cell r="F9813" t="str">
            <v>贷款申请.国内保函</v>
          </cell>
          <cell r="G9813" t="str">
            <v>&lt;&lt;&lt;&lt;&lt;字段详细信息&gt;&gt;&gt;&gt;&gt;</v>
          </cell>
          <cell r="H9813" t="str">
            <v>REQUISITION_ID</v>
          </cell>
        </row>
        <row r="9814">
          <cell r="E9814" t="str">
            <v>AGATE_CRE_TEMP_NEW</v>
          </cell>
          <cell r="F9814" t="str">
            <v>CRE客户临时授信情况 (存储审批通过之后的有效临时授信数据)</v>
          </cell>
          <cell r="G9814" t="str">
            <v>&lt;&lt;&lt;&lt;&lt;字段详细信息&gt;&gt;&gt;&gt;&gt;</v>
          </cell>
          <cell r="H9814" t="str">
            <v>CREDIT_CODE,CUST_ISN,ORG_NO,BUSINESS_TYPE,CURRENCY</v>
          </cell>
        </row>
        <row r="9815">
          <cell r="E9815" t="str">
            <v>AGATE_CRE_APP_NEW</v>
          </cell>
          <cell r="F9815" t="str">
            <v>CRE授信审批信息(新表)</v>
          </cell>
          <cell r="G9815" t="str">
            <v>&lt;&lt;&lt;&lt;&lt;字段详细信息&gt;&gt;&gt;&gt;&gt;</v>
          </cell>
          <cell r="H9815" t="str">
            <v>CUST_ISN,BUSINESS_TYPE,CURRENCY,BEL_ORG_NO,CREDIT_CODE</v>
          </cell>
        </row>
        <row r="9816">
          <cell r="E9816" t="str">
            <v>MORTGAGE_BUILDING</v>
          </cell>
          <cell r="F9816" t="str">
            <v>抵押物品-房产</v>
          </cell>
          <cell r="G9816" t="str">
            <v>&lt;&lt;&lt;&lt;&lt;字段详细信息&gt;&gt;&gt;&gt;&gt;</v>
          </cell>
          <cell r="H9816" t="str">
            <v>BILL_NO,SERIAL_NO,BUILDING_CARD_NO</v>
          </cell>
        </row>
        <row r="9817">
          <cell r="E9817" t="str">
            <v>SAND_SCORE_DETAIL</v>
          </cell>
          <cell r="F9817" t="str">
            <v>评分项得分明细表</v>
          </cell>
          <cell r="G9817" t="str">
            <v>&lt;&lt;&lt;&lt;&lt;字段详细信息&gt;&gt;&gt;&gt;&gt;</v>
          </cell>
          <cell r="H9817" t="str">
            <v>ID</v>
          </cell>
        </row>
        <row r="9818">
          <cell r="E9818" t="str">
            <v>RF_PER_CREDIT_BEFORE_20221116_BDW_LX_02</v>
          </cell>
          <cell r="F9818" t="str">
            <v>对私客户授信前置信息表</v>
          </cell>
          <cell r="G9818" t="str">
            <v>&lt;&lt;&lt;&lt;&lt;字段详细信息&gt;&gt;&gt;&gt;&gt;</v>
          </cell>
          <cell r="H9818" t="str">
            <v>ID</v>
          </cell>
        </row>
        <row r="9819">
          <cell r="E9819" t="str">
            <v>RF_PER_CREDIT_BEFORE_DETAIL</v>
          </cell>
          <cell r="F9819" t="str">
            <v>对私客户授信前置详细信息表</v>
          </cell>
          <cell r="G9819" t="str">
            <v>&lt;&lt;&lt;&lt;&lt;字段详细信息&gt;&gt;&gt;&gt;&gt;</v>
          </cell>
          <cell r="H9819" t="str">
            <v>ID</v>
          </cell>
        </row>
        <row r="9820">
          <cell r="E9820" t="str">
            <v>RF_ORG_CREDIT_BEFORE_20221116_BDW_LX_02</v>
          </cell>
          <cell r="F9820" t="str">
            <v>对公客户授信前置信息表</v>
          </cell>
          <cell r="G9820" t="str">
            <v>&lt;&lt;&lt;&lt;&lt;字段详细信息&gt;&gt;&gt;&gt;&gt;</v>
          </cell>
          <cell r="H9820" t="str">
            <v>CREDIT_CODE</v>
          </cell>
        </row>
        <row r="9821">
          <cell r="E9821" t="str">
            <v>RF_ORG_CREDIT_BEFORE_DETAILS</v>
          </cell>
          <cell r="F9821" t="str">
            <v>对公客户授信前置细项表</v>
          </cell>
          <cell r="G9821" t="str">
            <v>&lt;&lt;&lt;&lt;&lt;字段详细信息&gt;&gt;&gt;&gt;&gt;</v>
          </cell>
          <cell r="H9821" t="str">
            <v>ID</v>
          </cell>
        </row>
        <row r="9822">
          <cell r="E9822" t="str">
            <v>IND_CUST_EXPD_ECIF_20220302_BDW_CYZ_01</v>
          </cell>
          <cell r="F9822" t="str">
            <v>对私客户扩展信息表</v>
          </cell>
          <cell r="G9822" t="str">
            <v>&lt;&lt;&lt;&lt;&lt;字段详细信息&gt;&gt;&gt;&gt;&gt;</v>
          </cell>
          <cell r="H9822" t="str">
            <v>CUST_ISN,BEL_ORG</v>
          </cell>
        </row>
        <row r="9823">
          <cell r="E9823" t="str">
            <v>COMMONREPAY_OR_COUNTERGUA</v>
          </cell>
          <cell r="F9823" t="str">
            <v>共同还款人或反担保信息表</v>
          </cell>
          <cell r="G9823" t="str">
            <v>&lt;&lt;&lt;&lt;&lt;字段详细信息&gt;&gt;&gt;&gt;&gt;</v>
          </cell>
          <cell r="H9823" t="str">
            <v>ID</v>
          </cell>
        </row>
        <row r="9824">
          <cell r="E9824" t="str">
            <v>CUST_CREDIT_CHECKS_TWO</v>
          </cell>
          <cell r="F9824" t="str">
            <v>征信结果表</v>
          </cell>
          <cell r="G9824" t="str">
            <v>&lt;&lt;&lt;&lt;&lt;字段详细信息&gt;&gt;&gt;&gt;&gt;</v>
          </cell>
          <cell r="H9824" t="str">
            <v>ID</v>
          </cell>
        </row>
        <row r="9825">
          <cell r="E9825" t="str">
            <v>RF_CAMPANY_CREDIT_INFO</v>
          </cell>
          <cell r="F9825" t="str">
            <v>授信情况</v>
          </cell>
          <cell r="G9825" t="str">
            <v>&lt;&lt;&lt;&lt;&lt;字段详细信息&gt;&gt;&gt;&gt;&gt;</v>
          </cell>
          <cell r="H9825" t="str">
            <v>ID</v>
          </cell>
        </row>
        <row r="9826">
          <cell r="E9826" t="str">
            <v>RF_CREDIT_BEFORE_GUARAN_INFO</v>
          </cell>
          <cell r="F9826" t="str">
            <v>授信前置担保信息表</v>
          </cell>
          <cell r="G9826" t="str">
            <v>&lt;&lt;&lt;&lt;&lt;字段详细信息&gt;&gt;&gt;&gt;&gt;</v>
          </cell>
          <cell r="H9826" t="str">
            <v>ID</v>
          </cell>
        </row>
        <row r="9827">
          <cell r="E9827" t="str">
            <v>RF_CREDIT_MORTGAGE_INFO</v>
          </cell>
          <cell r="F9827" t="str">
            <v>瑞丰前置抵押物品信息表</v>
          </cell>
          <cell r="G9827" t="str">
            <v>&lt;&lt;&lt;&lt;&lt;字段详细信息&gt;&gt;&gt;&gt;&gt;</v>
          </cell>
          <cell r="H9827" t="str">
            <v>ID</v>
          </cell>
        </row>
        <row r="9828">
          <cell r="E9828" t="str">
            <v>RF_CREDIT_PLEDGE_INFO</v>
          </cell>
          <cell r="F9828" t="str">
            <v>瑞丰前置质押物品信息表</v>
          </cell>
          <cell r="G9828" t="str">
            <v>&lt;&lt;&lt;&lt;&lt;字段详细信息&gt;&gt;&gt;&gt;&gt;</v>
          </cell>
          <cell r="H9828" t="str">
            <v>ID</v>
          </cell>
        </row>
        <row r="9829">
          <cell r="E9829" t="str">
            <v>RF_PER_CUST_BASE_INFO</v>
          </cell>
          <cell r="F9829" t="str">
            <v>客户基本信息</v>
          </cell>
          <cell r="G9829" t="str">
            <v>&lt;&lt;&lt;&lt;&lt;字段详细信息&gt;&gt;&gt;&gt;&gt;</v>
          </cell>
          <cell r="H9829" t="str">
            <v>ID</v>
          </cell>
        </row>
        <row r="9830">
          <cell r="E9830" t="str">
            <v>RF_PER_REALTY_INFO</v>
          </cell>
          <cell r="F9830" t="str">
            <v>瑞丰对私客户所购房产信息</v>
          </cell>
          <cell r="G9830" t="str">
            <v>&lt;&lt;&lt;&lt;&lt;字段详细信息&gt;&gt;&gt;&gt;&gt;</v>
          </cell>
          <cell r="H9830" t="str">
            <v>ID</v>
          </cell>
        </row>
        <row r="9831">
          <cell r="E9831" t="str">
            <v>RF_PER_REPORT_CEB_INFO</v>
          </cell>
          <cell r="F9831" t="str">
            <v>授信基本信息</v>
          </cell>
          <cell r="G9831" t="str">
            <v>&lt;&lt;&lt;&lt;&lt;字段详细信息&gt;&gt;&gt;&gt;&gt;</v>
          </cell>
          <cell r="H9831" t="str">
            <v>ID</v>
          </cell>
        </row>
        <row r="9832">
          <cell r="E9832" t="str">
            <v>RF_PER_REPORT_MFH_INFO</v>
          </cell>
          <cell r="F9832" t="str">
            <v>按揭类房产信息-一手房</v>
          </cell>
          <cell r="G9832" t="str">
            <v>&lt;&lt;&lt;&lt;&lt;字段详细信息&gt;&gt;&gt;&gt;&gt;</v>
          </cell>
          <cell r="H9832" t="str">
            <v>ID</v>
          </cell>
        </row>
        <row r="9833">
          <cell r="E9833" t="str">
            <v>RF_PER_REPORT_MSH_INFO</v>
          </cell>
          <cell r="F9833" t="str">
            <v>按揭类房产信息-二手房</v>
          </cell>
          <cell r="G9833" t="str">
            <v>&lt;&lt;&lt;&lt;&lt;字段详细信息&gt;&gt;&gt;&gt;&gt;</v>
          </cell>
          <cell r="H9833" t="str">
            <v>ID</v>
          </cell>
        </row>
        <row r="9834">
          <cell r="E9834" t="str">
            <v>RF_PUB_BASE_CUSTOMER_INFO</v>
          </cell>
          <cell r="F9834" t="str">
            <v>基础信息保存表</v>
          </cell>
          <cell r="G9834" t="str">
            <v>&lt;&lt;&lt;&lt;&lt;字段详细信息&gt;&gt;&gt;&gt;&gt;</v>
          </cell>
          <cell r="H9834" t="str">
            <v>ID</v>
          </cell>
        </row>
        <row r="9835">
          <cell r="E9835" t="str">
            <v>LOAN_REQUISITION_EXT_20230308_BDW_LX_41</v>
          </cell>
          <cell r="F9835" t="str">
            <v>借款申请.关联信息</v>
          </cell>
          <cell r="G9835" t="str">
            <v>&lt;&lt;&lt;&lt;&lt;字段详细信息&gt;&gt;&gt;&gt;&gt;</v>
          </cell>
          <cell r="H9835" t="str">
            <v>CONTENT_KEY</v>
          </cell>
        </row>
        <row r="9836">
          <cell r="E9836" t="str">
            <v>RF_CST_RAT_APP_RSLT</v>
          </cell>
          <cell r="F9836" t="str">
            <v>信贷企业内部评级的结果</v>
          </cell>
          <cell r="G9836" t="str">
            <v>&lt;&lt;&lt;&lt;&lt;字段详细信息&gt;&gt;&gt;&gt;&gt;</v>
          </cell>
          <cell r="H9836" t="str">
            <v>RAT_NO</v>
          </cell>
        </row>
        <row r="9837">
          <cell r="E9837" t="str">
            <v>IND_CUST_EXPD_ECIF_20230628_BDW_LX_61</v>
          </cell>
          <cell r="F9837" t="str">
            <v>对私客户扩展信息表</v>
          </cell>
          <cell r="G9837" t="str">
            <v>&lt;&lt;&lt;&lt;&lt;字段详细信息&gt;&gt;&gt;&gt;&gt;</v>
          </cell>
          <cell r="H9837" t="str">
            <v>CUST_ISN,BEL_ORG</v>
          </cell>
        </row>
        <row r="9838">
          <cell r="E9838" t="str">
            <v>EN_CUST_EXPD_ECIF_20230322_BDW_WYY_02</v>
          </cell>
          <cell r="F9838" t="str">
            <v>对公客户拓展信息表</v>
          </cell>
          <cell r="G9838" t="str">
            <v>&lt;&lt;&lt;&lt;&lt;字段详细信息&gt;&gt;&gt;&gt;&gt;</v>
          </cell>
          <cell r="H9838" t="str">
            <v>CUST_ISN,BEL_ORG</v>
          </cell>
        </row>
        <row r="9839">
          <cell r="E9839" t="str">
            <v>DRAFT</v>
          </cell>
          <cell r="F9839" t="str">
            <v>银行/商业承兑汇票</v>
          </cell>
          <cell r="G9839" t="str">
            <v>&lt;&lt;&lt;&lt;&lt;字段详细信息&gt;&gt;&gt;&gt;&gt;</v>
          </cell>
          <cell r="H9839" t="str">
            <v>DRAFT_ID</v>
          </cell>
        </row>
        <row r="9840">
          <cell r="E9840" t="str">
            <v>HZ_CITY_GUA_REQUISITION_20220316_BDW_ZX_01</v>
          </cell>
          <cell r="F9840" t="str">
            <v>杭州市融担业务申请表</v>
          </cell>
          <cell r="G9840" t="str">
            <v>&lt;&lt;&lt;&lt;&lt;字段详细信息&gt;&gt;&gt;&gt;&gt;</v>
          </cell>
          <cell r="H9840" t="str">
            <v>ID</v>
          </cell>
        </row>
        <row r="9841">
          <cell r="E9841" t="str">
            <v>LOAN_REQUISITION_TRANSFER_EXT_20230322_BDW_ZX_61</v>
          </cell>
          <cell r="F9841" t="str">
            <v>贷款申请.普通借款类.转贷款补录</v>
          </cell>
          <cell r="G9841" t="str">
            <v>&lt;&lt;&lt;&lt;&lt;字段详细信息&gt;&gt;&gt;&gt;&gt;</v>
          </cell>
          <cell r="H9841" t="str">
            <v>REQUISITION_ID</v>
          </cell>
        </row>
        <row r="9842">
          <cell r="E9842" t="str">
            <v>HZ_CITY_GUA_REQUISITION_20221214_BDW_ZX_61</v>
          </cell>
          <cell r="F9842" t="str">
            <v>杭州市融担业务申请表</v>
          </cell>
          <cell r="G9842" t="str">
            <v>&lt;&lt;&lt;&lt;&lt;字段详细信息&gt;&gt;&gt;&gt;&gt;</v>
          </cell>
          <cell r="H9842" t="str">
            <v>ID</v>
          </cell>
        </row>
        <row r="9843">
          <cell r="E9843" t="str">
            <v>INLAND_ENSURECASE_REQUISITION_20230215_BDW_LX_23</v>
          </cell>
          <cell r="F9843" t="str">
            <v>贷款申请.国内保函</v>
          </cell>
          <cell r="G9843" t="str">
            <v>&lt;&lt;&lt;&lt;&lt;字段详细信息&gt;&gt;&gt;&gt;&gt;</v>
          </cell>
          <cell r="H9843" t="str">
            <v>REQUISITION_ID</v>
          </cell>
        </row>
        <row r="9844">
          <cell r="E9844" t="str">
            <v>DISCOUNT_DETAIL</v>
          </cell>
          <cell r="F9844" t="str">
            <v>贴现汇票交易</v>
          </cell>
          <cell r="G9844" t="str">
            <v>&lt;&lt;&lt;&lt;&lt;字段详细信息&gt;&gt;&gt;&gt;&gt;</v>
          </cell>
          <cell r="H9844" t="str">
            <v>DETAIL_ID</v>
          </cell>
        </row>
        <row r="9845">
          <cell r="E9845" t="str">
            <v>AGATE_APPROVAL_MODIFY_DETAIL_NEW</v>
          </cell>
          <cell r="F9845" t="str">
            <v>授信审批调整记录详细表（新）</v>
          </cell>
          <cell r="G9845" t="str">
            <v>&lt;&lt;&lt;&lt;&lt;字段详细信息&gt;&gt;&gt;&gt;&gt;</v>
          </cell>
          <cell r="H9845" t="str">
            <v>ID</v>
          </cell>
        </row>
        <row r="9846">
          <cell r="E9846" t="str">
            <v>AGATE_CREDIT_LOAN_REL_20230531_BDW_LX_07</v>
          </cell>
          <cell r="F9846" t="str">
            <v>授信用信关系映射表</v>
          </cell>
          <cell r="G9846" t="str">
            <v>&lt;&lt;&lt;&lt;&lt;字段详细信息&gt;&gt;&gt;&gt;&gt;</v>
          </cell>
          <cell r="H9846" t="str">
            <v>LOAN_CONTRACT_NO</v>
          </cell>
        </row>
        <row r="9847">
          <cell r="E9847" t="str">
            <v>PROV_GUA_REQUISITION</v>
          </cell>
          <cell r="F9847" t="str">
            <v>绍兴市融担业务申请表</v>
          </cell>
          <cell r="G9847" t="str">
            <v>&lt;&lt;&lt;&lt;&lt;字段详细信息&gt;&gt;&gt;&gt;&gt;</v>
          </cell>
          <cell r="H9847" t="str">
            <v>ID</v>
          </cell>
        </row>
        <row r="9848">
          <cell r="E9848" t="str">
            <v>STOCK_HOLDER_INFO</v>
          </cell>
          <cell r="F9848" t="str">
            <v>股东信息表</v>
          </cell>
          <cell r="G9848" t="str">
            <v>&lt;&lt;&lt;&lt;&lt;字段详细信息&gt;&gt;&gt;&gt;&gt;</v>
          </cell>
          <cell r="H9848" t="str">
            <v>ID</v>
          </cell>
        </row>
        <row r="9849">
          <cell r="E9849" t="str">
            <v>STOCK_PURCHASE_INFO</v>
          </cell>
          <cell r="F9849" t="str">
            <v>入股信息表</v>
          </cell>
          <cell r="G9849" t="str">
            <v>&lt;&lt;&lt;&lt;&lt;字段详细信息&gt;&gt;&gt;&gt;&gt;</v>
          </cell>
          <cell r="H9849" t="str">
            <v>NOTICE_NO</v>
          </cell>
        </row>
        <row r="9850">
          <cell r="E9850" t="str">
            <v>HZ_CITY_GUA_REQUISITION</v>
          </cell>
          <cell r="F9850" t="str">
            <v>杭州市融担业务申请表</v>
          </cell>
          <cell r="G9850" t="str">
            <v>&lt;&lt;&lt;&lt;&lt;字段详细信息&gt;&gt;&gt;&gt;&gt;</v>
          </cell>
          <cell r="H9850" t="str">
            <v>ID</v>
          </cell>
        </row>
        <row r="9851">
          <cell r="E9851" t="str">
            <v>INLAND_ENSURECASE_REQUISITION</v>
          </cell>
          <cell r="F9851" t="str">
            <v>贷款申请.国内保函</v>
          </cell>
          <cell r="G9851" t="str">
            <v>&lt;&lt;&lt;&lt;&lt;字段详细信息&gt;&gt;&gt;&gt;&gt;</v>
          </cell>
          <cell r="H9851" t="str">
            <v>REQUISITION_ID</v>
          </cell>
        </row>
        <row r="9852">
          <cell r="E9852" t="str">
            <v>LOAN_REQUISITION_CO_BORROWER</v>
          </cell>
          <cell r="F9852" t="str">
            <v>借款申请.共同借款人</v>
          </cell>
          <cell r="G9852" t="str">
            <v>&lt;&lt;&lt;&lt;&lt;字段详细信息&gt;&gt;&gt;&gt;&gt;</v>
          </cell>
          <cell r="H9852" t="str">
            <v>CUST_ISN,CONTRACT_NO</v>
          </cell>
        </row>
        <row r="9853">
          <cell r="E9853" t="str">
            <v>STOCK_HOLDER_PROC</v>
          </cell>
          <cell r="F9853" t="str">
            <v>股东信息变更表</v>
          </cell>
          <cell r="G9853" t="str">
            <v>&lt;&lt;&lt;&lt;&lt;字段详细信息&gt;&gt;&gt;&gt;&gt;</v>
          </cell>
          <cell r="H9853" t="str">
            <v>ID,S_H_ID,CUST_ISN,BEL_ORG_NO</v>
          </cell>
        </row>
        <row r="9854">
          <cell r="E9854" t="str">
            <v>FINANCIAL_CERT_INFO</v>
          </cell>
          <cell r="F9854" t="str">
            <v>证件信息</v>
          </cell>
          <cell r="G9854" t="str">
            <v>&lt;&lt;&lt;&lt;&lt;字段详细信息&gt;&gt;&gt;&gt;&gt;</v>
          </cell>
          <cell r="H9854" t="str">
            <v>CUST_ISN,CERT_TYP,CERT_ID</v>
          </cell>
        </row>
        <row r="9855">
          <cell r="E9855" t="str">
            <v>MINING_RECORD</v>
          </cell>
          <cell r="F9855" t="str">
            <v>矿业权网上交易保函记录表</v>
          </cell>
          <cell r="G9855" t="str">
            <v>&lt;&lt;&lt;&lt;&lt;字段详细信息&gt;&gt;&gt;&gt;&gt;</v>
          </cell>
          <cell r="H9855" t="str">
            <v>INST_SEQ</v>
          </cell>
        </row>
        <row r="9856">
          <cell r="E9856" t="str">
            <v>BH_APPLY_RECORD</v>
          </cell>
          <cell r="F9856" t="str">
            <v>申请记录表</v>
          </cell>
          <cell r="G9856" t="str">
            <v>&lt;&lt;&lt;&lt;&lt;字段详细信息&gt;&gt;&gt;&gt;&gt;</v>
          </cell>
          <cell r="H9856" t="str">
            <v>BUSINESS_NO</v>
          </cell>
        </row>
        <row r="9857">
          <cell r="E9857" t="str">
            <v>FI_TOTAL_CREDIT_INFO</v>
          </cell>
          <cell r="F9857" t="str">
            <v>金融客户综合授信额度信息</v>
          </cell>
          <cell r="G9857" t="str">
            <v>&lt;&lt;&lt;&lt;&lt;字段详细信息&gt;&gt;&gt;&gt;&gt;</v>
          </cell>
          <cell r="H9857" t="str">
            <v>CREDIT_CODE</v>
          </cell>
        </row>
        <row r="9858">
          <cell r="E9858" t="str">
            <v>AR_BIL_LN_ACCT_INF</v>
          </cell>
          <cell r="F9858" t="str">
            <v>AR贷款账户信息表</v>
          </cell>
          <cell r="G9858" t="str">
            <v>&lt;&lt;&lt;&lt;&lt;字段详细信息&gt;&gt;&gt;&gt;&gt;</v>
          </cell>
          <cell r="H9858" t="str">
            <v>LN_AR_ID</v>
          </cell>
        </row>
        <row r="9859">
          <cell r="E9859" t="str">
            <v>CB_EN_LG_CASH_FLOW</v>
          </cell>
          <cell r="F9859" t="str">
            <v>央行财报现金流量表</v>
          </cell>
          <cell r="G9859" t="str">
            <v>&lt;&lt;&lt;&lt;&lt;字段详细信息&gt;&gt;&gt;&gt;&gt;</v>
          </cell>
          <cell r="H9859" t="str">
            <v>ID,CUST_ISN,RPT_DT,BEL_TO_ORG</v>
          </cell>
        </row>
        <row r="9860">
          <cell r="E9860" t="str">
            <v>CB_EN_LG_ICM_STMT</v>
          </cell>
          <cell r="F9860" t="str">
            <v>人行大中型企业利润表</v>
          </cell>
          <cell r="G9860" t="str">
            <v>&lt;&lt;&lt;&lt;&lt;字段详细信息&gt;&gt;&gt;&gt;&gt;</v>
          </cell>
          <cell r="H9860" t="str">
            <v>ID</v>
          </cell>
        </row>
        <row r="9861">
          <cell r="E9861" t="str">
            <v>CB_EN_LG_BAL_SHT</v>
          </cell>
          <cell r="F9861" t="str">
            <v>央行大中型企业资产负债表</v>
          </cell>
          <cell r="G9861" t="str">
            <v>&lt;&lt;&lt;&lt;&lt;字段详细信息&gt;&gt;&gt;&gt;&gt;</v>
          </cell>
          <cell r="H9861" t="str">
            <v>ID</v>
          </cell>
        </row>
        <row r="9862">
          <cell r="E9862" t="str">
            <v>CB_PUB_FNC_DOC_INFO</v>
          </cell>
          <cell r="F9862" t="str">
            <v>央行财务资料公共信息表</v>
          </cell>
          <cell r="G9862" t="str">
            <v>&lt;&lt;&lt;&lt;&lt;字段详细信息&gt;&gt;&gt;&gt;&gt;</v>
          </cell>
          <cell r="H9862" t="str">
            <v>ID</v>
          </cell>
        </row>
        <row r="9863">
          <cell r="E9863" t="str">
            <v>TRANS_LOAN_ADVICE</v>
          </cell>
          <cell r="F9863" t="str">
            <v>转贷款调整维护通知书</v>
          </cell>
          <cell r="G9863" t="str">
            <v>&lt;&lt;&lt;&lt;&lt;字段详细信息&gt;&gt;&gt;&gt;&gt;</v>
          </cell>
          <cell r="H9863" t="str">
            <v>ID</v>
          </cell>
        </row>
        <row r="9864">
          <cell r="E9864" t="str">
            <v>LOAN_REQUISITION_TRANSFER_EXT</v>
          </cell>
          <cell r="F9864" t="str">
            <v>贷款申请.普通借款类.转贷款补录</v>
          </cell>
          <cell r="G9864" t="str">
            <v>&lt;&lt;&lt;&lt;&lt;字段详细信息&gt;&gt;&gt;&gt;&gt;</v>
          </cell>
          <cell r="H9864" t="str">
            <v>REQUISITION_ID</v>
          </cell>
        </row>
        <row r="9865">
          <cell r="E9865" t="str">
            <v>RF_INVEST_INFORMATION</v>
          </cell>
          <cell r="F9865" t="str">
            <v>对外股权投资情况表</v>
          </cell>
          <cell r="G9865" t="str">
            <v>&lt;&lt;&lt;&lt;&lt;字段详细信息&gt;&gt;&gt;&gt;&gt;</v>
          </cell>
          <cell r="H9865" t="str">
            <v>ID</v>
          </cell>
        </row>
        <row r="9866">
          <cell r="E9866" t="str">
            <v>PGCG_CUST_FLOW</v>
          </cell>
          <cell r="F9866" t="str">
            <v>省金综客户流水表</v>
          </cell>
          <cell r="G9866" t="str">
            <v>&lt;&lt;&lt;&lt;&lt;字段详细信息&gt;&gt;&gt;&gt;&gt;</v>
          </cell>
          <cell r="H9866" t="str">
            <v>ID</v>
          </cell>
        </row>
        <row r="9867">
          <cell r="E9867" t="str">
            <v>PUBLIC_REPORT</v>
          </cell>
          <cell r="F9867" t="str">
            <v>对公公共机调报告</v>
          </cell>
          <cell r="G9867" t="str">
            <v>&lt;&lt;&lt;&lt;&lt;字段详细信息&gt;&gt;&gt;&gt;&gt;</v>
          </cell>
          <cell r="H9867" t="str">
            <v>ID</v>
          </cell>
        </row>
        <row r="9868">
          <cell r="E9868" t="str">
            <v>CONTRACT_WITH_INVOICE</v>
          </cell>
          <cell r="F9868" t="str">
            <v>合同关联发票表</v>
          </cell>
          <cell r="G9868" t="str">
            <v>&lt;&lt;&lt;&lt;&lt;字段详细信息&gt;&gt;&gt;&gt;&gt;</v>
          </cell>
          <cell r="H9868" t="str">
            <v>RELATION_ID</v>
          </cell>
        </row>
        <row r="9869">
          <cell r="E9869" t="str">
            <v>NEW_CBRC_GREEN_CLASS</v>
          </cell>
          <cell r="F9869" t="str">
            <v>新银保监会绿色认定分类表</v>
          </cell>
          <cell r="G9869" t="str">
            <v>&lt;&lt;&lt;&lt;&lt;字段详细信息&gt;&gt;&gt;&gt;&gt;</v>
          </cell>
          <cell r="H9869" t="str">
            <v>ID</v>
          </cell>
        </row>
        <row r="9870">
          <cell r="E9870" t="str">
            <v>GREEN_LOAN_INDUSTRY_OWNERSHIP</v>
          </cell>
          <cell r="F9870" t="str">
            <v>绿色贷款产业归属表</v>
          </cell>
          <cell r="G9870" t="str">
            <v>&lt;&lt;&lt;&lt;&lt;字段详细信息&gt;&gt;&gt;&gt;&gt;</v>
          </cell>
          <cell r="H9870" t="str">
            <v>ID</v>
          </cell>
        </row>
        <row r="9871">
          <cell r="E9871" t="str">
            <v>PUB_CUST_BASE_INFO</v>
          </cell>
          <cell r="F9871" t="str">
            <v>客户公共信息表</v>
          </cell>
          <cell r="G9871" t="str">
            <v>&lt;&lt;&lt;&lt;&lt;字段详细信息&gt;&gt;&gt;&gt;&gt;</v>
          </cell>
          <cell r="H9871" t="str">
            <v>CUST_ISN</v>
          </cell>
        </row>
        <row r="9872">
          <cell r="E9872" t="str">
            <v>DOSSIERS_TYPE_NUM</v>
          </cell>
          <cell r="F9872" t="str">
            <v>档案类型数量表</v>
          </cell>
          <cell r="G9872" t="str">
            <v>&lt;&lt;&lt;&lt;&lt;字段详细信息&gt;&gt;&gt;&gt;&gt;</v>
          </cell>
          <cell r="H9872" t="str">
            <v>ID</v>
          </cell>
        </row>
        <row r="9873">
          <cell r="E9873" t="str">
            <v>RF_GROUP_MEMBER</v>
          </cell>
          <cell r="F9873" t="str">
            <v>集团客户管理的关系表</v>
          </cell>
          <cell r="G9873" t="str">
            <v>&lt;&lt;&lt;&lt;&lt;字段详细信息&gt;&gt;&gt;&gt;&gt;</v>
          </cell>
          <cell r="H9873" t="str">
            <v>CUST_ISN,BUS_NO</v>
          </cell>
        </row>
        <row r="9874">
          <cell r="E9874" t="str">
            <v>RF_EN_QLY_RECO</v>
          </cell>
          <cell r="F9874" t="str">
            <v>瑞丰企业规模认定表</v>
          </cell>
          <cell r="G9874" t="str">
            <v>&lt;&lt;&lt;&lt;&lt;字段详细信息&gt;&gt;&gt;&gt;&gt;</v>
          </cell>
          <cell r="H9874" t="str">
            <v>CUST_ISN,BEL_ORG</v>
          </cell>
        </row>
        <row r="9875">
          <cell r="E9875" t="str">
            <v>CS_OVERDUE_COLLECTOR_RECORD</v>
          </cell>
          <cell r="F9875" t="str">
            <v>催收人移交记录表</v>
          </cell>
          <cell r="G9875" t="str">
            <v>&lt;&lt;&lt;&lt;&lt;字段详细信息&gt;&gt;&gt;&gt;&gt;</v>
          </cell>
          <cell r="H9875" t="str">
            <v>ID</v>
          </cell>
        </row>
        <row r="9876">
          <cell r="E9876" t="str">
            <v>RF_PROJECT_PARTER_BASE</v>
          </cell>
          <cell r="F9876" t="str">
            <v>合作方项目基本信息表</v>
          </cell>
          <cell r="G9876" t="str">
            <v>&lt;&lt;&lt;&lt;&lt;字段详细信息&gt;&gt;&gt;&gt;&gt;</v>
          </cell>
          <cell r="H9876" t="str">
            <v>PROJECT_PRO_NMBER</v>
          </cell>
        </row>
        <row r="9877">
          <cell r="E9877" t="str">
            <v>CON_CENTER_CHECK</v>
          </cell>
          <cell r="F9877" t="str">
            <v>放款中心审查（循环合同）</v>
          </cell>
          <cell r="G9877" t="str">
            <v>&lt;&lt;&lt;&lt;&lt;字段详细信息&gt;&gt;&gt;&gt;&gt;</v>
          </cell>
          <cell r="H9877" t="str">
            <v>ID</v>
          </cell>
        </row>
        <row r="9878">
          <cell r="E9878" t="str">
            <v>CS_FEEDBACK_20231108_BDW_ZX_08</v>
          </cell>
          <cell r="F9878" t="str">
            <v>催收反馈表</v>
          </cell>
          <cell r="G9878" t="str">
            <v>&lt;&lt;&lt;&lt;&lt;字段详细信息&gt;&gt;&gt;&gt;&gt;</v>
          </cell>
          <cell r="H9878" t="str">
            <v>ID</v>
          </cell>
        </row>
        <row r="9879">
          <cell r="E9879" t="str">
            <v>ASSET_BUY_IN</v>
          </cell>
          <cell r="F9879" t="str">
            <v>资产买断受让方</v>
          </cell>
          <cell r="G9879" t="str">
            <v>&lt;&lt;&lt;&lt;&lt;字段详细信息&gt;&gt;&gt;&gt;&gt;</v>
          </cell>
          <cell r="H9879" t="str">
            <v>NUMBER_IN</v>
          </cell>
        </row>
        <row r="9880">
          <cell r="E9880" t="str">
            <v>ASSET_BUY_OUT</v>
          </cell>
          <cell r="F9880" t="str">
            <v>资产转让(买断出让)信息表</v>
          </cell>
          <cell r="G9880" t="str">
            <v>&lt;&lt;&lt;&lt;&lt;字段详细信息&gt;&gt;&gt;&gt;&gt;</v>
          </cell>
          <cell r="H9880" t="str">
            <v>CONTRACT_NO</v>
          </cell>
        </row>
        <row r="9881">
          <cell r="E9881" t="str">
            <v>PUB_FNC_DOC_INFO_ALS</v>
          </cell>
          <cell r="F9881" t="str">
            <v>对公客户财务公共信息表(下发信用风险)</v>
          </cell>
          <cell r="G9881" t="str">
            <v>&lt;&lt;&lt;&lt;&lt;字段详细信息&gt;&gt;&gt;&gt;&gt;</v>
          </cell>
          <cell r="H9881" t="str">
            <v>CUST_ISN,RPT_DT,RPT_CATG,EN_SZ,FA_RPT_TYP,BEL_TO_ORG,EFF_DT</v>
          </cell>
        </row>
        <row r="9882">
          <cell r="E9882" t="str">
            <v>MORTGAGE_GENERAL</v>
          </cell>
          <cell r="F9882" t="str">
            <v>通用抵质押物</v>
          </cell>
          <cell r="G9882" t="str">
            <v>&lt;&lt;&lt;&lt;&lt;字段详细信息&gt;&gt;&gt;&gt;&gt;</v>
          </cell>
          <cell r="H9882" t="str">
            <v>BILL_NO,SERIAL_NO</v>
          </cell>
        </row>
        <row r="9883">
          <cell r="E9883" t="str">
            <v>RF_APPROVAL_AUTO_RESULT</v>
          </cell>
          <cell r="F9883" t="str">
            <v>瑞丰机批结果表</v>
          </cell>
          <cell r="G9883" t="str">
            <v>&lt;&lt;&lt;&lt;&lt;字段详细信息&gt;&gt;&gt;&gt;&gt;</v>
          </cell>
          <cell r="H9883" t="str">
            <v>ID</v>
          </cell>
        </row>
        <row r="9884">
          <cell r="E9884" t="str">
            <v>AR_BIL_LN_ACCT_INF_20221116_BDW_ZX_61</v>
          </cell>
          <cell r="F9884" t="str">
            <v>AR贷款账户信息表</v>
          </cell>
          <cell r="G9884" t="str">
            <v>&lt;&lt;&lt;&lt;&lt;字段详细信息&gt;&gt;&gt;&gt;&gt;</v>
          </cell>
          <cell r="H9884" t="str">
            <v>LN_AR_ID</v>
          </cell>
        </row>
        <row r="9885">
          <cell r="E9885" t="str">
            <v>AR_BIL_LN_ACCT_SUM</v>
          </cell>
          <cell r="F9885" t="str">
            <v>AR贷款账户信息汇总表</v>
          </cell>
          <cell r="G9885" t="str">
            <v>&lt;&lt;&lt;&lt;&lt;字段详细信息&gt;&gt;&gt;&gt;&gt;</v>
          </cell>
          <cell r="H9885" t="str">
            <v>ID</v>
          </cell>
        </row>
        <row r="9886">
          <cell r="E9886" t="str">
            <v>RF_ORG_CREDIT_BEFORE</v>
          </cell>
          <cell r="F9886" t="str">
            <v>对公客户授信前置信息表</v>
          </cell>
          <cell r="G9886" t="str">
            <v>&lt;&lt;&lt;&lt;&lt;字段详细信息&gt;&gt;&gt;&gt;&gt;</v>
          </cell>
          <cell r="H9886" t="str">
            <v>CREDIT_CODE</v>
          </cell>
        </row>
        <row r="9887">
          <cell r="E9887" t="str">
            <v>RF_PER_CREDIT_BEFORE</v>
          </cell>
          <cell r="F9887" t="str">
            <v>对私客户授信前置信息表</v>
          </cell>
          <cell r="G9887" t="str">
            <v>&lt;&lt;&lt;&lt;&lt;字段详细信息&gt;&gt;&gt;&gt;&gt;</v>
          </cell>
          <cell r="H9887" t="str">
            <v>ID</v>
          </cell>
        </row>
        <row r="9888">
          <cell r="E9888" t="str">
            <v>RPM_PRICE_RATE_PIN_REL</v>
          </cell>
          <cell r="F9888" t="str">
            <v>零售利率定价使用关系表</v>
          </cell>
          <cell r="G9888" t="str">
            <v>&lt;&lt;&lt;&lt;&lt;字段详细信息&gt;&gt;&gt;&gt;&gt;</v>
          </cell>
          <cell r="H9888" t="str">
            <v>ID</v>
          </cell>
        </row>
        <row r="9889">
          <cell r="E9889" t="str">
            <v>LOAN_FUND_SUPERVISION</v>
          </cell>
          <cell r="F9889" t="str">
            <v>贷后资金监管表</v>
          </cell>
          <cell r="G9889" t="str">
            <v>&lt;&lt;&lt;&lt;&lt;字段详细信息&gt;&gt;&gt;&gt;&gt;</v>
          </cell>
          <cell r="H9889" t="str">
            <v>ID</v>
          </cell>
        </row>
        <row r="9890">
          <cell r="E9890" t="str">
            <v>ASSETBASICINREPAY</v>
          </cell>
          <cell r="F9890" t="str">
            <v>资产状态信息</v>
          </cell>
          <cell r="G9890" t="str">
            <v>&lt;&lt;&lt;&lt;&lt;字段详细信息&gt;&gt;&gt;&gt;&gt;</v>
          </cell>
          <cell r="H9890" t="str">
            <v>ID</v>
          </cell>
        </row>
        <row r="9891">
          <cell r="E9891" t="str">
            <v>ASSURECONTRACT</v>
          </cell>
          <cell r="F9891" t="str">
            <v>担保合同信息</v>
          </cell>
          <cell r="G9891" t="str">
            <v>&lt;&lt;&lt;&lt;&lt;字段详细信息&gt;&gt;&gt;&gt;&gt;</v>
          </cell>
          <cell r="H9891" t="str">
            <v>ID</v>
          </cell>
        </row>
        <row r="9892">
          <cell r="E9892" t="str">
            <v>COOPERATIVEBANK</v>
          </cell>
          <cell r="F9892" t="str">
            <v>合作机构</v>
          </cell>
          <cell r="G9892" t="str">
            <v>&lt;&lt;&lt;&lt;&lt;字段详细信息&gt;&gt;&gt;&gt;&gt;</v>
          </cell>
          <cell r="H9892" t="str">
            <v>ID</v>
          </cell>
        </row>
        <row r="9893">
          <cell r="E9893" t="str">
            <v>DURATIONACCOUNTMANAGER</v>
          </cell>
          <cell r="F9893" t="str">
            <v>存续期账户管理</v>
          </cell>
          <cell r="G9893" t="str">
            <v>&lt;&lt;&lt;&lt;&lt;字段详细信息&gt;&gt;&gt;&gt;&gt;</v>
          </cell>
          <cell r="H9893" t="str">
            <v>ID</v>
          </cell>
        </row>
        <row r="9894">
          <cell r="E9894" t="str">
            <v>ASSETBASICINFO</v>
          </cell>
          <cell r="F9894" t="str">
            <v>资产基本信息</v>
          </cell>
          <cell r="G9894" t="str">
            <v>&lt;&lt;&lt;&lt;&lt;字段详细信息&gt;&gt;&gt;&gt;&gt;</v>
          </cell>
          <cell r="H9894" t="str">
            <v>ID</v>
          </cell>
        </row>
        <row r="9895">
          <cell r="E9895" t="str">
            <v>ASSETBASICINFOPLUS</v>
          </cell>
          <cell r="F9895" t="str">
            <v>消费类基础资产表</v>
          </cell>
          <cell r="G9895" t="str">
            <v>&lt;&lt;&lt;&lt;&lt;字段详细信息&gt;&gt;&gt;&gt;&gt;</v>
          </cell>
          <cell r="H9895" t="str">
            <v>ID</v>
          </cell>
        </row>
        <row r="9896">
          <cell r="E9896" t="str">
            <v>ASSETTRADEDETAIL</v>
          </cell>
          <cell r="F9896" t="str">
            <v>资产转让交易明细表</v>
          </cell>
          <cell r="G9896" t="str">
            <v>&lt;&lt;&lt;&lt;&lt;字段详细信息&gt;&gt;&gt;&gt;&gt;</v>
          </cell>
          <cell r="H9896" t="str">
            <v>ID</v>
          </cell>
        </row>
        <row r="9897">
          <cell r="E9897" t="str">
            <v>ASSETPORTFOLIOSTRUCTURE</v>
          </cell>
          <cell r="F9897" t="str">
            <v>资产组合结构</v>
          </cell>
          <cell r="G9897" t="str">
            <v>&lt;&lt;&lt;&lt;&lt;字段详细信息&gt;&gt;&gt;&gt;&gt;</v>
          </cell>
          <cell r="H9897" t="str">
            <v>ID</v>
          </cell>
        </row>
        <row r="9898">
          <cell r="E9898" t="str">
            <v>ASSETTRADE</v>
          </cell>
          <cell r="F9898" t="str">
            <v>资产转让(银行版)</v>
          </cell>
          <cell r="G9898" t="str">
            <v>&lt;&lt;&lt;&lt;&lt;字段详细信息&gt;&gt;&gt;&gt;&gt;</v>
          </cell>
          <cell r="H9898" t="str">
            <v>ID</v>
          </cell>
        </row>
        <row r="9899">
          <cell r="E9899" t="str">
            <v>ASSETCLEARANCEREPO</v>
          </cell>
          <cell r="F9899" t="str">
            <v>清仓回购</v>
          </cell>
          <cell r="G9899" t="str">
            <v>&lt;&lt;&lt;&lt;&lt;字段详细信息&gt;&gt;&gt;&gt;&gt;</v>
          </cell>
          <cell r="H9899" t="str">
            <v>ID</v>
          </cell>
        </row>
        <row r="9900">
          <cell r="E9900" t="str">
            <v>ASSETSECURITIZATIONPRODUCT</v>
          </cell>
          <cell r="F9900" t="str">
            <v>资产证券化产品</v>
          </cell>
          <cell r="G9900" t="str">
            <v>&lt;&lt;&lt;&lt;&lt;字段详细信息&gt;&gt;&gt;&gt;&gt;</v>
          </cell>
          <cell r="H9900" t="str">
            <v>ID</v>
          </cell>
        </row>
        <row r="9901">
          <cell r="E9901" t="str">
            <v>PROJECTSUBJECT</v>
          </cell>
          <cell r="F9901" t="str">
            <v>项目立项</v>
          </cell>
          <cell r="G9901" t="str">
            <v>&lt;&lt;&lt;&lt;&lt;字段详细信息&gt;&gt;&gt;&gt;&gt;</v>
          </cell>
          <cell r="H9901" t="str">
            <v>ID</v>
          </cell>
        </row>
        <row r="9902">
          <cell r="E9902" t="str">
            <v>IMPORTANTDATES</v>
          </cell>
          <cell r="F9902" t="str">
            <v>重要日期列表</v>
          </cell>
          <cell r="G9902" t="str">
            <v>&lt;&lt;&lt;&lt;&lt;字段详细信息&gt;&gt;&gt;&gt;&gt;</v>
          </cell>
          <cell r="H9902" t="str">
            <v>ID</v>
          </cell>
        </row>
        <row r="9903">
          <cell r="E9903" t="str">
            <v>ASSETBACKEDSECURITY</v>
          </cell>
          <cell r="F9903" t="str">
            <v>资产支持证券</v>
          </cell>
          <cell r="G9903" t="str">
            <v>&lt;&lt;&lt;&lt;&lt;字段详细信息&gt;&gt;&gt;&gt;&gt;</v>
          </cell>
          <cell r="H9903" t="str">
            <v>ID</v>
          </cell>
        </row>
        <row r="9904">
          <cell r="E9904" t="str">
            <v>ASSETPORTFOLIO</v>
          </cell>
          <cell r="F9904" t="str">
            <v>资产组合</v>
          </cell>
          <cell r="G9904" t="str">
            <v>&lt;&lt;&lt;&lt;&lt;字段详细信息&gt;&gt;&gt;&gt;&gt;</v>
          </cell>
          <cell r="H9904" t="str">
            <v>ID</v>
          </cell>
        </row>
        <row r="9905">
          <cell r="E9905" t="str">
            <v>ASSETRECOVERY</v>
          </cell>
          <cell r="F9905" t="str">
            <v>资产回收表（银行版）</v>
          </cell>
          <cell r="G9905" t="str">
            <v>&lt;&lt;&lt;&lt;&lt;字段详细信息&gt;&gt;&gt;&gt;&gt;</v>
          </cell>
          <cell r="H9905" t="str">
            <v>ID</v>
          </cell>
        </row>
        <row r="9906">
          <cell r="E9906" t="str">
            <v>ASSETREDEMPTION</v>
          </cell>
          <cell r="F9906" t="str">
            <v>资产赎回表</v>
          </cell>
          <cell r="G9906" t="str">
            <v>&lt;&lt;&lt;&lt;&lt;字段详细信息&gt;&gt;&gt;&gt;&gt;</v>
          </cell>
          <cell r="H9906" t="str">
            <v>ID</v>
          </cell>
        </row>
        <row r="9907">
          <cell r="E9907" t="str">
            <v>OPERATIONLOG</v>
          </cell>
          <cell r="F9907" t="str">
            <v>操作日志表</v>
          </cell>
          <cell r="G9907" t="str">
            <v>&lt;&lt;&lt;&lt;&lt;字段详细信息&gt;&gt;&gt;&gt;&gt;</v>
          </cell>
          <cell r="H9907" t="str">
            <v>ID</v>
          </cell>
        </row>
        <row r="9908">
          <cell r="E9908" t="str">
            <v>RECEIVABLESPAYMENT</v>
          </cell>
          <cell r="F9908" t="str">
            <v>回收款转付表</v>
          </cell>
          <cell r="G9908" t="str">
            <v>&lt;&lt;&lt;&lt;&lt;字段详细信息&gt;&gt;&gt;&gt;&gt;</v>
          </cell>
          <cell r="H9908" t="str">
            <v>ID</v>
          </cell>
        </row>
        <row r="9909">
          <cell r="E9909" t="str">
            <v>SYS_USER</v>
          </cell>
          <cell r="F9909" t="str">
            <v>用户表</v>
          </cell>
          <cell r="G9909" t="str">
            <v>&lt;&lt;&lt;&lt;&lt;字段详细信息&gt;&gt;&gt;&gt;&gt;</v>
          </cell>
          <cell r="H9909" t="str">
            <v>ID</v>
          </cell>
        </row>
        <row r="9910">
          <cell r="E9910" t="str">
            <v>SYS_DEVICE_CONTROL</v>
          </cell>
          <cell r="F9910" t="str">
            <v>pad出入库</v>
          </cell>
          <cell r="G9910" t="str">
            <v>&lt;&lt;&lt;&lt;&lt;字段详细信息&gt;&gt;&gt;&gt;&gt;</v>
          </cell>
          <cell r="H9910" t="str">
            <v>ID</v>
          </cell>
        </row>
        <row r="9911">
          <cell r="E9911" t="str">
            <v>SYS_BACKCLIP_CONTROL</v>
          </cell>
          <cell r="F9911" t="str">
            <v>背夹出入库</v>
          </cell>
          <cell r="G9911" t="str">
            <v>&lt;&lt;&lt;&lt;&lt;字段详细信息&gt;&gt;&gt;&gt;&gt;</v>
          </cell>
          <cell r="H9911" t="str">
            <v>ID</v>
          </cell>
        </row>
        <row r="9912">
          <cell r="E9912" t="str">
            <v>PUB_TARDE_LOG</v>
          </cell>
          <cell r="F9912" t="str">
            <v>交易流水表</v>
          </cell>
          <cell r="G9912" t="str">
            <v>&lt;&lt;&lt;&lt;&lt;字段详细信息&gt;&gt;&gt;&gt;&gt;</v>
          </cell>
          <cell r="H9912" t="str">
            <v>ID</v>
          </cell>
        </row>
        <row r="9913">
          <cell r="E9913" t="str">
            <v>ICEP_USER_POST</v>
          </cell>
          <cell r="F9913" t="str">
            <v>用户-岗位表</v>
          </cell>
          <cell r="G9913" t="str">
            <v>&lt;&lt;&lt;&lt;&lt;字段详细信息&gt;&gt;&gt;&gt;&gt;</v>
          </cell>
          <cell r="H9913" t="str">
            <v>USER_ID,POST_ID</v>
          </cell>
        </row>
        <row r="9914">
          <cell r="E9914" t="str">
            <v>TBL_CUST_BASE_INFO</v>
          </cell>
          <cell r="F9914" t="str">
            <v>客户基本信息表</v>
          </cell>
          <cell r="G9914" t="str">
            <v>&lt;&lt;&lt;&lt;&lt;字段详细信息&gt;&gt;&gt;&gt;&gt;</v>
          </cell>
          <cell r="H9914" t="str">
            <v>CUST_NO</v>
          </cell>
        </row>
        <row r="9915">
          <cell r="E9915" t="str">
            <v>TBL_EPAY_ORDER_INFO</v>
          </cell>
          <cell r="F9915" t="str">
            <v>E支付订单表</v>
          </cell>
          <cell r="G9915" t="str">
            <v>&lt;&lt;&lt;&lt;&lt;字段详细信息&gt;&gt;&gt;&gt;&gt;</v>
          </cell>
          <cell r="H9915" t="str">
            <v>ORDER_ID</v>
          </cell>
        </row>
        <row r="9916">
          <cell r="E9916" t="str">
            <v>TBL_MCHT_INFO</v>
          </cell>
          <cell r="F9916" t="str">
            <v>商户基本信息表</v>
          </cell>
          <cell r="G9916" t="str">
            <v>&lt;&lt;&lt;&lt;&lt;字段详细信息&gt;&gt;&gt;&gt;&gt;</v>
          </cell>
          <cell r="H9916" t="str">
            <v>SITE_ID,MCHT_ID</v>
          </cell>
        </row>
        <row r="9917">
          <cell r="E9917" t="str">
            <v>TBL_ACCT_BASE_INFO</v>
          </cell>
          <cell r="F9917" t="str">
            <v>账户基本信息表</v>
          </cell>
          <cell r="G9917" t="str">
            <v>&lt;&lt;&lt;&lt;&lt;字段详细信息&gt;&gt;&gt;&gt;&gt;</v>
          </cell>
          <cell r="H9917" t="str">
            <v>ACC_NO</v>
          </cell>
        </row>
        <row r="9918">
          <cell r="E9918" t="str">
            <v>TBL_ACCT_TXN_LOG</v>
          </cell>
          <cell r="F9918" t="str">
            <v>账户交易明细流水表</v>
          </cell>
          <cell r="G9918" t="str">
            <v>&lt;&lt;&lt;&lt;&lt;字段详细信息&gt;&gt;&gt;&gt;&gt;</v>
          </cell>
          <cell r="H9918" t="str">
            <v>ACC_OPR_DATE,ACC_OPR_TIME,ACC_OPR_SEQ</v>
          </cell>
        </row>
        <row r="9919">
          <cell r="E9919" t="str">
            <v>TBL_CARD_BASE_INFO</v>
          </cell>
          <cell r="F9919" t="str">
            <v>卡片基本信息表</v>
          </cell>
          <cell r="G9919" t="str">
            <v>&lt;&lt;&lt;&lt;&lt;字段详细信息&gt;&gt;&gt;&gt;&gt;</v>
          </cell>
          <cell r="H9919" t="str">
            <v>CARD_NO</v>
          </cell>
        </row>
        <row r="9920">
          <cell r="E9920" t="str">
            <v>TBL_TXN_FINANCE_LOG</v>
          </cell>
          <cell r="F9920" t="str">
            <v>金融交易流水表</v>
          </cell>
          <cell r="G9920" t="str">
            <v>&lt;&lt;&lt;&lt;&lt;字段详细信息&gt;&gt;&gt;&gt;&gt;</v>
          </cell>
          <cell r="H9920" t="str">
            <v>SYS_DATE,SYS_TIME,TXN_BATCH_NO,TXN_SEQ</v>
          </cell>
        </row>
        <row r="9921">
          <cell r="E9921" t="str">
            <v>TBL_TXN_TRACE_LOG</v>
          </cell>
          <cell r="F9921" t="str">
            <v>平台-交易流水表</v>
          </cell>
          <cell r="G9921" t="str">
            <v>&lt;&lt;&lt;&lt;&lt;字段详细信息&gt;&gt;&gt;&gt;&gt;</v>
          </cell>
          <cell r="H9921" t="str">
            <v>TXN_DATE,TXN_SSN</v>
          </cell>
        </row>
        <row r="9922">
          <cell r="E9922" t="str">
            <v>TBL_CARD_PROD_INFO</v>
          </cell>
          <cell r="F9922" t="str">
            <v>卡产品信息表</v>
          </cell>
          <cell r="G9922" t="str">
            <v>&lt;&lt;&lt;&lt;&lt;字段详细信息&gt;&gt;&gt;&gt;&gt;</v>
          </cell>
          <cell r="H9922" t="str">
            <v>CARD_PROD_NO</v>
          </cell>
        </row>
        <row r="9923">
          <cell r="E9923" t="str">
            <v>TBL_SITE_EPAY_INFO</v>
          </cell>
          <cell r="F9923" t="str">
            <v>站点E支付信息表</v>
          </cell>
          <cell r="G9923" t="str">
            <v>&lt;&lt;&lt;&lt;&lt;字段详细信息&gt;&gt;&gt;&gt;&gt;</v>
          </cell>
          <cell r="H9923" t="str">
            <v>SITE_ID</v>
          </cell>
        </row>
        <row r="9924">
          <cell r="E9924" t="str">
            <v>TBL_ACCT_PROD_INFO</v>
          </cell>
          <cell r="F9924" t="str">
            <v>账户产品信息表</v>
          </cell>
          <cell r="G9924" t="str">
            <v>&lt;&lt;&lt;&lt;&lt;字段详细信息&gt;&gt;&gt;&gt;&gt;</v>
          </cell>
          <cell r="H9924" t="str">
            <v>ACC_PROD_NO</v>
          </cell>
        </row>
        <row r="9925">
          <cell r="E9925" t="str">
            <v>TBL_TERM_INFO</v>
          </cell>
          <cell r="F9925" t="str">
            <v>终端基本信息表</v>
          </cell>
          <cell r="G9925" t="str">
            <v>&lt;&lt;&lt;&lt;&lt;字段详细信息&gt;&gt;&gt;&gt;&gt;</v>
          </cell>
          <cell r="H9925" t="str">
            <v>SITE_ID,TERM_ID</v>
          </cell>
        </row>
        <row r="9926">
          <cell r="E9926" t="str">
            <v>TBL_SITE_INFO</v>
          </cell>
          <cell r="F9926" t="str">
            <v>站点基本信息表</v>
          </cell>
          <cell r="G9926" t="str">
            <v>&lt;&lt;&lt;&lt;&lt;字段详细信息&gt;&gt;&gt;&gt;&gt;</v>
          </cell>
          <cell r="H9926" t="str">
            <v>SITE_ID</v>
          </cell>
        </row>
        <row r="9927">
          <cell r="E9927" t="str">
            <v>TBL_FUNC_ACCT_INFO</v>
          </cell>
          <cell r="F9927" t="str">
            <v>功能子账户信息表</v>
          </cell>
          <cell r="G9927" t="str">
            <v>&lt;&lt;&lt;&lt;&lt;字段详细信息&gt;&gt;&gt;&gt;&gt;</v>
          </cell>
          <cell r="H9927" t="str">
            <v>FUNC_ACCT_NO</v>
          </cell>
        </row>
        <row r="9928">
          <cell r="E9928" t="str">
            <v>TBL_MOBILE_USER_MAP</v>
          </cell>
          <cell r="F9928" t="str">
            <v>XVI表格手机用户映射表</v>
          </cell>
          <cell r="G9928" t="str">
            <v>&lt;&lt;&lt;&lt;&lt;字段详细信息&gt;&gt;&gt;&gt;&gt;</v>
          </cell>
          <cell r="H9928" t="str">
            <v>USER_ID,CUST_NO</v>
          </cell>
        </row>
        <row r="9929">
          <cell r="E9929" t="str">
            <v>TBL_ACCT_BASE_INFO_T</v>
          </cell>
          <cell r="F9929" t="str">
            <v>账户基本信息表</v>
          </cell>
          <cell r="G9929" t="str">
            <v>&lt;&lt;&lt;&lt;&lt;字段详细信息&gt;&gt;&gt;&gt;&gt;</v>
          </cell>
          <cell r="H9929" t="str">
            <v>ACC_NO</v>
          </cell>
        </row>
        <row r="9930">
          <cell r="E9930" t="str">
            <v>TBL_CARD_BASE_INFO_T_20220622_BDW_FQS_20</v>
          </cell>
          <cell r="F9930" t="str">
            <v>卡片基本信息表</v>
          </cell>
          <cell r="G9930" t="str">
            <v>&lt;&lt;&lt;&lt;&lt;字段详细信息&gt;&gt;&gt;&gt;&gt;</v>
          </cell>
          <cell r="H9930" t="str">
            <v>CARD_NO</v>
          </cell>
        </row>
        <row r="9931">
          <cell r="E9931" t="str">
            <v>TBL_TXN_TRACE_LOG_T</v>
          </cell>
          <cell r="F9931" t="str">
            <v>平台-交易流水表</v>
          </cell>
          <cell r="G9931" t="str">
            <v>&lt;&lt;&lt;&lt;&lt;字段详细信息&gt;&gt;&gt;&gt;&gt;</v>
          </cell>
          <cell r="H9931" t="str">
            <v>TXN_DATE,TXN_SSN</v>
          </cell>
        </row>
        <row r="9932">
          <cell r="E9932" t="str">
            <v>TBL_MOBILE_USER_MAP_T</v>
          </cell>
          <cell r="F9932" t="str">
            <v>XVI表格手机用户映射表</v>
          </cell>
          <cell r="G9932" t="str">
            <v>&lt;&lt;&lt;&lt;&lt;字段详细信息&gt;&gt;&gt;&gt;&gt;</v>
          </cell>
          <cell r="H9932" t="str">
            <v>USER_ID,CUST_NO</v>
          </cell>
        </row>
        <row r="9933">
          <cell r="E9933" t="str">
            <v>TBL_CUST_BASE_INFO_T_20220622_BDW_FQS_20</v>
          </cell>
          <cell r="F9933" t="str">
            <v>客户基本信息表</v>
          </cell>
          <cell r="G9933" t="str">
            <v>&lt;&lt;&lt;&lt;&lt;字段详细信息&gt;&gt;&gt;&gt;&gt;</v>
          </cell>
          <cell r="H9933" t="str">
            <v>CUST_NO</v>
          </cell>
        </row>
        <row r="9934">
          <cell r="E9934" t="str">
            <v>TBL_ACCT_TXN_LOG_T</v>
          </cell>
          <cell r="F9934" t="str">
            <v>账户交易明细流水表</v>
          </cell>
          <cell r="G9934" t="str">
            <v>&lt;&lt;&lt;&lt;&lt;字段详细信息&gt;&gt;&gt;&gt;&gt;</v>
          </cell>
          <cell r="H9934" t="str">
            <v>ACC_OPR_DATE,ACC_OPR_TIME,ACC_OPR_SEQ</v>
          </cell>
        </row>
        <row r="9935">
          <cell r="E9935" t="str">
            <v>TBL_SITE_INFO_T</v>
          </cell>
          <cell r="F9935" t="str">
            <v>站点基本信息表</v>
          </cell>
          <cell r="G9935" t="str">
            <v>&lt;&lt;&lt;&lt;&lt;字段详细信息&gt;&gt;&gt;&gt;&gt;</v>
          </cell>
          <cell r="H9935" t="str">
            <v>SITE_ID</v>
          </cell>
        </row>
        <row r="9936">
          <cell r="E9936" t="str">
            <v>TBL_SITE_EPAY_INFO_T</v>
          </cell>
          <cell r="F9936" t="str">
            <v>站点E支付信息表</v>
          </cell>
          <cell r="G9936" t="str">
            <v>&lt;&lt;&lt;&lt;&lt;字段详细信息&gt;&gt;&gt;&gt;&gt;</v>
          </cell>
          <cell r="H9936" t="str">
            <v>SITE_ID</v>
          </cell>
        </row>
        <row r="9937">
          <cell r="E9937" t="str">
            <v>TBL_MCHT_INFO_T</v>
          </cell>
          <cell r="F9937" t="str">
            <v>商户基本信息表</v>
          </cell>
          <cell r="G9937" t="str">
            <v>&lt;&lt;&lt;&lt;&lt;字段详细信息&gt;&gt;&gt;&gt;&gt;</v>
          </cell>
          <cell r="H9937" t="str">
            <v>SITE_ID,MCHT_ID</v>
          </cell>
        </row>
        <row r="9938">
          <cell r="E9938" t="str">
            <v>TBL_TERM_INFO_T</v>
          </cell>
          <cell r="F9938" t="str">
            <v>终端基本信息表</v>
          </cell>
          <cell r="G9938" t="str">
            <v>&lt;&lt;&lt;&lt;&lt;字段详细信息&gt;&gt;&gt;&gt;&gt;</v>
          </cell>
          <cell r="H9938" t="str">
            <v>SITE_ID,TERM_ID</v>
          </cell>
        </row>
        <row r="9939">
          <cell r="E9939" t="str">
            <v>TBL_CUST_BASE_INFO_N</v>
          </cell>
          <cell r="F9939" t="e">
            <v>#N/A</v>
          </cell>
          <cell r="G9939" t="str">
            <v>&lt;&lt;&lt;&lt;&lt;字段详细信息&gt;&gt;&gt;&gt;&gt;</v>
          </cell>
          <cell r="H9939" t="str">
            <v>CUST_NO</v>
          </cell>
        </row>
        <row r="9940">
          <cell r="E9940" t="str">
            <v>TBL_EPAY_ORDER_INFO_T</v>
          </cell>
          <cell r="F9940" t="str">
            <v>E支付订单表</v>
          </cell>
          <cell r="G9940" t="str">
            <v>&lt;&lt;&lt;&lt;&lt;字段详细信息&gt;&gt;&gt;&gt;&gt;</v>
          </cell>
          <cell r="H9940" t="str">
            <v>ORDER_ID</v>
          </cell>
        </row>
        <row r="9941">
          <cell r="E9941" t="str">
            <v>TBL_TXN_FINANCEC_LOG_T</v>
          </cell>
          <cell r="F9941" t="str">
            <v>客户基本信息表</v>
          </cell>
          <cell r="G9941" t="str">
            <v>&lt;&lt;&lt;&lt;&lt;字段详细信息&gt;&gt;&gt;&gt;&gt;</v>
          </cell>
          <cell r="H9941" t="str">
            <v>TXN_BATCH_NO,TXN_SEQ,SITE_ID</v>
          </cell>
        </row>
        <row r="9942">
          <cell r="E9942" t="str">
            <v>TBL_TXN_FINANCED_LOG_T</v>
          </cell>
          <cell r="F9942" t="str">
            <v>金融交易流水表</v>
          </cell>
          <cell r="G9942" t="str">
            <v>&lt;&lt;&lt;&lt;&lt;字段详细信息&gt;&gt;&gt;&gt;&gt;</v>
          </cell>
          <cell r="H9942" t="str">
            <v>TXN_BATCH_NO,TXN_SEQ,SITE_ID</v>
          </cell>
        </row>
        <row r="9943">
          <cell r="E9943" t="str">
            <v>TBL_CARD_BASE_INFO_T</v>
          </cell>
          <cell r="F9943" t="str">
            <v>卡片基本信息表</v>
          </cell>
          <cell r="G9943" t="str">
            <v>&lt;&lt;&lt;&lt;&lt;字段详细信息&gt;&gt;&gt;&gt;&gt;</v>
          </cell>
          <cell r="H9943" t="str">
            <v>CARD_NO</v>
          </cell>
        </row>
        <row r="9944">
          <cell r="E9944" t="str">
            <v>TBL_CUST_BASE_INFO_T</v>
          </cell>
          <cell r="F9944" t="str">
            <v>客户基本信息表</v>
          </cell>
          <cell r="G9944" t="str">
            <v>&lt;&lt;&lt;&lt;&lt;字段详细信息&gt;&gt;&gt;&gt;&gt;</v>
          </cell>
          <cell r="H9944" t="str">
            <v>CUST_NO</v>
          </cell>
        </row>
        <row r="9945">
          <cell r="E9945" t="str">
            <v>TBL_TXN_FINANCE_LOG</v>
          </cell>
          <cell r="F9945" t="str">
            <v>金融交易流水表</v>
          </cell>
          <cell r="G9945" t="str">
            <v>&lt;&lt;&lt;&lt;&lt;字段详细信息&gt;&gt;&gt;&gt;&gt;</v>
          </cell>
          <cell r="H9945" t="str">
            <v>SYS_DATE,SYS_TIME,TXN_BATCH_NO,TXN_SEQ</v>
          </cell>
        </row>
        <row r="9946">
          <cell r="E9946" t="str">
            <v>TBL_CUST_BASE_INFO</v>
          </cell>
          <cell r="F9946" t="str">
            <v>客户基本信息表</v>
          </cell>
          <cell r="G9946" t="str">
            <v>&lt;&lt;&lt;&lt;&lt;字段详细信息&gt;&gt;&gt;&gt;&gt;</v>
          </cell>
          <cell r="H9946" t="str">
            <v>CUST_NO</v>
          </cell>
        </row>
        <row r="9947">
          <cell r="E9947" t="str">
            <v>TBL_ACCT_TXN_LOG</v>
          </cell>
          <cell r="F9947" t="str">
            <v>账户交易明细流水表</v>
          </cell>
          <cell r="G9947" t="str">
            <v>&lt;&lt;&lt;&lt;&lt;字段详细信息&gt;&gt;&gt;&gt;&gt;</v>
          </cell>
          <cell r="H9947" t="str">
            <v>ACC_OPR_DATE,ACC_OPR_TIME,ACC_OPR_SEQ</v>
          </cell>
        </row>
        <row r="9948">
          <cell r="E9948" t="str">
            <v>TBL_ACCT_BASE_INFO</v>
          </cell>
          <cell r="F9948" t="str">
            <v>账户基本信息表</v>
          </cell>
          <cell r="G9948" t="str">
            <v>&lt;&lt;&lt;&lt;&lt;字段详细信息&gt;&gt;&gt;&gt;&gt;</v>
          </cell>
          <cell r="H9948" t="str">
            <v>ACC_NO</v>
          </cell>
        </row>
        <row r="9949">
          <cell r="E9949" t="str">
            <v>TBL_CARD_BASE_INFO</v>
          </cell>
          <cell r="F9949" t="str">
            <v>卡片基本信息表</v>
          </cell>
          <cell r="G9949" t="str">
            <v>&lt;&lt;&lt;&lt;&lt;字段详细信息&gt;&gt;&gt;&gt;&gt;</v>
          </cell>
          <cell r="H9949" t="str">
            <v>CARD_NO</v>
          </cell>
        </row>
        <row r="9950">
          <cell r="E9950" t="str">
            <v>TBL_TERM_INFO</v>
          </cell>
          <cell r="F9950" t="str">
            <v>终端基本信息表</v>
          </cell>
          <cell r="G9950" t="str">
            <v>&lt;&lt;&lt;&lt;&lt;字段详细信息&gt;&gt;&gt;&gt;&gt;</v>
          </cell>
          <cell r="H9950" t="str">
            <v>SITE_ID,TERM_ID</v>
          </cell>
        </row>
        <row r="9951">
          <cell r="E9951" t="str">
            <v>TBL_EPAY_ORDER_INFO</v>
          </cell>
          <cell r="F9951" t="str">
            <v>E支付订单表</v>
          </cell>
          <cell r="G9951" t="str">
            <v>&lt;&lt;&lt;&lt;&lt;字段详细信息&gt;&gt;&gt;&gt;&gt;</v>
          </cell>
          <cell r="H9951" t="str">
            <v>ORDER_ID</v>
          </cell>
        </row>
        <row r="9952">
          <cell r="E9952" t="str">
            <v>TBL_MOBILE_USER_MAP</v>
          </cell>
          <cell r="F9952" t="str">
            <v>XVI表格手机用户映射表</v>
          </cell>
          <cell r="G9952" t="str">
            <v>&lt;&lt;&lt;&lt;&lt;字段详细信息&gt;&gt;&gt;&gt;&gt;</v>
          </cell>
          <cell r="H9952" t="str">
            <v>USER_ID,CUST_NO</v>
          </cell>
        </row>
        <row r="9953">
          <cell r="E9953" t="str">
            <v>TBL_TXN_TRACE_LOG</v>
          </cell>
          <cell r="F9953" t="str">
            <v>平台-交易流水表</v>
          </cell>
          <cell r="G9953" t="str">
            <v>&lt;&lt;&lt;&lt;&lt;字段详细信息&gt;&gt;&gt;&gt;&gt;</v>
          </cell>
          <cell r="H9953" t="str">
            <v>TXN_DATE,TXN_SSN</v>
          </cell>
        </row>
        <row r="9954">
          <cell r="E9954" t="str">
            <v>TBL_SITE_INFO</v>
          </cell>
          <cell r="F9954" t="str">
            <v>站点基本信息表</v>
          </cell>
          <cell r="G9954" t="str">
            <v>&lt;&lt;&lt;&lt;&lt;字段详细信息&gt;&gt;&gt;&gt;&gt;</v>
          </cell>
          <cell r="H9954" t="str">
            <v>SITE_ID</v>
          </cell>
        </row>
        <row r="9955">
          <cell r="E9955" t="str">
            <v>TBL_SITE_EPAY_INFO</v>
          </cell>
          <cell r="F9955" t="str">
            <v>站点E支付信息表</v>
          </cell>
          <cell r="G9955" t="str">
            <v>&lt;&lt;&lt;&lt;&lt;字段详细信息&gt;&gt;&gt;&gt;&gt;</v>
          </cell>
          <cell r="H9955" t="str">
            <v>SITE_ID</v>
          </cell>
        </row>
        <row r="9956">
          <cell r="E9956" t="str">
            <v>TBL_MCHT_INFO</v>
          </cell>
          <cell r="F9956" t="str">
            <v>商户基本信息表</v>
          </cell>
          <cell r="G9956" t="str">
            <v>&lt;&lt;&lt;&lt;&lt;字段详细信息&gt;&gt;&gt;&gt;&gt;</v>
          </cell>
          <cell r="H9956" t="str">
            <v>SITE_ID,MCHT_ID</v>
          </cell>
        </row>
        <row r="9957">
          <cell r="E9957" t="str">
            <v>TBL_ACCT_TXN_LOG_T</v>
          </cell>
          <cell r="F9957" t="str">
            <v>账户交易明细流水表</v>
          </cell>
          <cell r="G9957" t="str">
            <v>&lt;&lt;&lt;&lt;&lt;字段详细信息&gt;&gt;&gt;&gt;&gt;</v>
          </cell>
          <cell r="H9957" t="str">
            <v>ACC_OPR_DATE,ACC_OPR_TIME,ACC_OPR_SEQ</v>
          </cell>
        </row>
        <row r="9958">
          <cell r="E9958" t="str">
            <v>TBL_CUST_BASE_INFO_T</v>
          </cell>
          <cell r="F9958" t="str">
            <v>客户基本信息表</v>
          </cell>
          <cell r="G9958" t="str">
            <v>&lt;&lt;&lt;&lt;&lt;字段详细信息&gt;&gt;&gt;&gt;&gt;</v>
          </cell>
          <cell r="H9958" t="str">
            <v>CUST_NO</v>
          </cell>
        </row>
        <row r="9959">
          <cell r="E9959" t="str">
            <v>TBL_ACCT_BASE_INFO_T</v>
          </cell>
          <cell r="F9959" t="str">
            <v>账户基本信息表</v>
          </cell>
          <cell r="G9959" t="str">
            <v>&lt;&lt;&lt;&lt;&lt;字段详细信息&gt;&gt;&gt;&gt;&gt;</v>
          </cell>
          <cell r="H9959" t="str">
            <v>ACC_NO</v>
          </cell>
        </row>
        <row r="9960">
          <cell r="E9960" t="str">
            <v>TBL_SITE_INFO_T</v>
          </cell>
          <cell r="F9960" t="str">
            <v>站点基本信息表</v>
          </cell>
          <cell r="G9960" t="str">
            <v>&lt;&lt;&lt;&lt;&lt;字段详细信息&gt;&gt;&gt;&gt;&gt;</v>
          </cell>
          <cell r="H9960" t="str">
            <v>SITE_ID</v>
          </cell>
        </row>
        <row r="9961">
          <cell r="E9961" t="str">
            <v>TBL_CARD_BASE_INFO_T</v>
          </cell>
          <cell r="F9961" t="str">
            <v>卡片基本信息表</v>
          </cell>
          <cell r="G9961" t="str">
            <v>&lt;&lt;&lt;&lt;&lt;字段详细信息&gt;&gt;&gt;&gt;&gt;</v>
          </cell>
          <cell r="H9961" t="str">
            <v>CARD_NO</v>
          </cell>
        </row>
        <row r="9962">
          <cell r="E9962" t="str">
            <v>TBL_SITE_EPAY_INFO_T</v>
          </cell>
          <cell r="F9962" t="str">
            <v>站点E支付信息表</v>
          </cell>
          <cell r="G9962" t="str">
            <v>&lt;&lt;&lt;&lt;&lt;字段详细信息&gt;&gt;&gt;&gt;&gt;</v>
          </cell>
          <cell r="H9962" t="str">
            <v>SITE_ID</v>
          </cell>
        </row>
        <row r="9963">
          <cell r="E9963" t="str">
            <v>TBL_MCHT_INFO_T</v>
          </cell>
          <cell r="F9963" t="str">
            <v>商户基本信息表</v>
          </cell>
          <cell r="G9963" t="str">
            <v>&lt;&lt;&lt;&lt;&lt;字段详细信息&gt;&gt;&gt;&gt;&gt;</v>
          </cell>
          <cell r="H9963" t="str">
            <v>SITE_ID,MCHT_ID</v>
          </cell>
        </row>
        <row r="9964">
          <cell r="E9964" t="str">
            <v>TBL_MOBILE_USER_MAP_T</v>
          </cell>
          <cell r="F9964" t="str">
            <v>XVI表格手机用户映射表</v>
          </cell>
          <cell r="G9964" t="str">
            <v>&lt;&lt;&lt;&lt;&lt;字段详细信息&gt;&gt;&gt;&gt;&gt;</v>
          </cell>
          <cell r="H9964" t="str">
            <v>USER_ID,CUST_NO</v>
          </cell>
        </row>
        <row r="9965">
          <cell r="E9965" t="str">
            <v>TBL_EPAY_ORDER_INFO_T</v>
          </cell>
          <cell r="F9965" t="str">
            <v>E支付订单表</v>
          </cell>
          <cell r="G9965" t="str">
            <v>&lt;&lt;&lt;&lt;&lt;字段详细信息&gt;&gt;&gt;&gt;&gt;</v>
          </cell>
          <cell r="H9965" t="str">
            <v>ORDER_ID</v>
          </cell>
        </row>
        <row r="9966">
          <cell r="E9966" t="str">
            <v>TBL_TERM_INFO_T</v>
          </cell>
          <cell r="F9966" t="str">
            <v>终端基本信息表</v>
          </cell>
          <cell r="G9966" t="str">
            <v>&lt;&lt;&lt;&lt;&lt;字段详细信息&gt;&gt;&gt;&gt;&gt;</v>
          </cell>
          <cell r="H9966" t="str">
            <v>SITE_ID,TERM_ID</v>
          </cell>
        </row>
        <row r="9967">
          <cell r="E9967" t="str">
            <v>TBL_TXN_FINANCEC_LOG_T</v>
          </cell>
          <cell r="F9967" t="str">
            <v>金融流水表（充值）</v>
          </cell>
          <cell r="G9967" t="str">
            <v>&lt;&lt;&lt;&lt;&lt;字段详细信息&gt;&gt;&gt;&gt;&gt;</v>
          </cell>
          <cell r="H9967" t="str">
            <v>TXN_BATCH_NO,TXN_SEQ,SITE_ID</v>
          </cell>
        </row>
        <row r="9968">
          <cell r="E9968" t="str">
            <v>TBL_TXN_FINANCED_LOG_T</v>
          </cell>
          <cell r="F9968" t="str">
            <v>金融流水表（消费）</v>
          </cell>
          <cell r="G9968" t="str">
            <v>&lt;&lt;&lt;&lt;&lt;字段详细信息&gt;&gt;&gt;&gt;&gt;</v>
          </cell>
          <cell r="H9968" t="str">
            <v>TXN_BATCH_NO,TXN_SEQ,SITE_ID</v>
          </cell>
        </row>
        <row r="9969">
          <cell r="E9969" t="str">
            <v>TBL_TXN_TRACE_LOG_T</v>
          </cell>
          <cell r="F9969" t="str">
            <v>平台-交易流水表</v>
          </cell>
          <cell r="G9969" t="str">
            <v>&lt;&lt;&lt;&lt;&lt;字段详细信息&gt;&gt;&gt;&gt;&gt;</v>
          </cell>
          <cell r="H9969" t="str">
            <v>TXN_DATE,TXN_SSN</v>
          </cell>
        </row>
        <row r="9970">
          <cell r="E9970" t="str">
            <v>USER_EF_INFO</v>
          </cell>
          <cell r="F9970" t="str">
            <v>扩中家庭名单表</v>
          </cell>
          <cell r="G9970" t="str">
            <v>&lt;&lt;&lt;&lt;&lt;字段详细信息&gt;&gt;&gt;&gt;&gt;</v>
          </cell>
          <cell r="H9970" t="str">
            <v>TRANS_NO</v>
          </cell>
        </row>
        <row r="9971">
          <cell r="E9971" t="str">
            <v>PERF_IMPORT_INFO</v>
          </cell>
          <cell r="F9971" t="str">
            <v>绩效文件导入详情表</v>
          </cell>
          <cell r="G9971" t="str">
            <v>&lt;&lt;&lt;&lt;&lt;字段详细信息&gt;&gt;&gt;&gt;&gt;</v>
          </cell>
          <cell r="H9971" t="str">
            <v>ID</v>
          </cell>
        </row>
        <row r="9972">
          <cell r="E9972" t="str">
            <v>USER_EF_INFO_TMP</v>
          </cell>
          <cell r="F9972" t="str">
            <v>扩中家庭名单临时表</v>
          </cell>
          <cell r="G9972" t="str">
            <v>&lt;&lt;&lt;&lt;&lt;字段详细信息&gt;&gt;&gt;&gt;&gt;</v>
          </cell>
          <cell r="H9972" t="str">
            <v>ID</v>
          </cell>
        </row>
        <row r="9973">
          <cell r="E9973" t="str">
            <v>USER_EF_RCD_INFO</v>
          </cell>
          <cell r="F9973" t="str">
            <v>扩中家庭备案名单明细表</v>
          </cell>
          <cell r="G9973" t="str">
            <v>&lt;&lt;&lt;&lt;&lt;字段详细信息&gt;&gt;&gt;&gt;&gt;</v>
          </cell>
          <cell r="H9973" t="str">
            <v>ID</v>
          </cell>
        </row>
        <row r="9974">
          <cell r="E9974" t="str">
            <v>USER_EF_RCD</v>
          </cell>
          <cell r="F9974" t="str">
            <v>扩中家庭备案名单表</v>
          </cell>
          <cell r="G9974" t="str">
            <v>&lt;&lt;&lt;&lt;&lt;字段详细信息&gt;&gt;&gt;&gt;&gt;</v>
          </cell>
          <cell r="H9974" t="str">
            <v>BATCH_SEQ,FLOW_NO</v>
          </cell>
        </row>
        <row r="9975">
          <cell r="E9975" t="str">
            <v>USER_EF_RCD_APPRO</v>
          </cell>
          <cell r="F9975" t="str">
            <v>扩中家庭备案名单审批表</v>
          </cell>
          <cell r="G9975" t="str">
            <v>&lt;&lt;&lt;&lt;&lt;字段详细信息&gt;&gt;&gt;&gt;&gt;</v>
          </cell>
          <cell r="H9975" t="str">
            <v>ID</v>
          </cell>
        </row>
        <row r="9976">
          <cell r="E9976" t="str">
            <v>T_ALI_BAT</v>
          </cell>
          <cell r="F9976" t="str">
            <v>#N/A</v>
          </cell>
          <cell r="G9976" t="str">
            <v>&lt;&lt;&lt;&lt;&lt;字段详细信息&gt;&gt;&gt;&gt;&gt;</v>
          </cell>
          <cell r="H9976" t="str">
            <v>ENTR_NO,DATA_DATE,USER_NO,SUB_SEQ</v>
          </cell>
        </row>
        <row r="9977">
          <cell r="E9977" t="str">
            <v>T_ALI_JRNL</v>
          </cell>
          <cell r="F9977" t="str">
            <v>支付宝交易流水</v>
          </cell>
          <cell r="G9977" t="str">
            <v>&lt;&lt;&lt;&lt;&lt;字段详细信息&gt;&gt;&gt;&gt;&gt;</v>
          </cell>
          <cell r="H9977" t="str">
            <v>PLAT_DATE,SEQ_NO</v>
          </cell>
        </row>
        <row r="9978">
          <cell r="E9978" t="str">
            <v>T_ALI_KJ</v>
          </cell>
          <cell r="F9978" t="str">
            <v>支付宝快捷支付验证表</v>
          </cell>
          <cell r="G9978" t="str">
            <v>&lt;&lt;&lt;&lt;&lt;字段详细信息&gt;&gt;&gt;&gt;&gt;</v>
          </cell>
          <cell r="H9978" t="str">
            <v>CARD_NO</v>
          </cell>
        </row>
        <row r="9979">
          <cell r="E9979" t="str">
            <v>T_ALI_SIGN</v>
          </cell>
          <cell r="F9979" t="str">
            <v>支付宝签约表</v>
          </cell>
          <cell r="G9979" t="str">
            <v>&lt;&lt;&lt;&lt;&lt;字段详细信息&gt;&gt;&gt;&gt;&gt;</v>
          </cell>
          <cell r="H9979" t="str">
            <v>ENTR_NO,SIGN_NO</v>
          </cell>
        </row>
        <row r="9980">
          <cell r="E9980" t="str">
            <v>T_ALI_SIGN_HIS</v>
          </cell>
          <cell r="F9980" t="str">
            <v>支付宝签约历史表</v>
          </cell>
          <cell r="G9980" t="str">
            <v>&lt;&lt;&lt;&lt;&lt;字段详细信息&gt;&gt;&gt;&gt;&gt;</v>
          </cell>
          <cell r="H9980" t="str">
            <v>ENTR_NO,SIGN_NO</v>
          </cell>
        </row>
        <row r="9981">
          <cell r="E9981" t="str">
            <v>T_TEN_SIGN</v>
          </cell>
          <cell r="F9981" t="str">
            <v>财付通签约信息表</v>
          </cell>
          <cell r="G9981" t="str">
            <v>&lt;&lt;&lt;&lt;&lt;字段详细信息&gt;&gt;&gt;&gt;&gt;</v>
          </cell>
          <cell r="H9981" t="str">
            <v>SIGN_NO</v>
          </cell>
        </row>
        <row r="9982">
          <cell r="E9982" t="str">
            <v>T_TEN_JRNL_ALL</v>
          </cell>
          <cell r="F9982" t="str">
            <v>财付通流水表</v>
          </cell>
          <cell r="G9982" t="str">
            <v>&lt;&lt;&lt;&lt;&lt;字段详细信息&gt;&gt;&gt;&gt;&gt;</v>
          </cell>
          <cell r="H9982" t="str">
            <v>SEQ_NO,PLAT_DATE</v>
          </cell>
        </row>
        <row r="9983">
          <cell r="E9983" t="str">
            <v>T_CBP_SIGN</v>
          </cell>
          <cell r="F9983" t="str">
            <v>网银在线签约表</v>
          </cell>
          <cell r="G9983" t="str">
            <v>&lt;&lt;&lt;&lt;&lt;字段详细信息&gt;&gt;&gt;&gt;&gt;</v>
          </cell>
          <cell r="H9983" t="str">
            <v>ENTR_NO,SIGN_NO</v>
          </cell>
        </row>
        <row r="9984">
          <cell r="E9984" t="str">
            <v>T_CBP_JRNL_ALL</v>
          </cell>
          <cell r="F9984" t="str">
            <v>网银在线流水表</v>
          </cell>
          <cell r="G9984" t="str">
            <v>&lt;&lt;&lt;&lt;&lt;字段详细信息&gt;&gt;&gt;&gt;&gt;</v>
          </cell>
          <cell r="H9984" t="str">
            <v>PLAT_DATE,SEQ_NO</v>
          </cell>
        </row>
        <row r="9985">
          <cell r="E9985" t="str">
            <v>T_ZJSW_SIGN_20220216_BDW_FQS_90_BAK</v>
          </cell>
          <cell r="F9985" t="str">
            <v>浙江税务签约表</v>
          </cell>
          <cell r="G9985" t="str">
            <v>&lt;&lt;&lt;&lt;&lt;字段详细信息&gt;&gt;&gt;&gt;&gt;</v>
          </cell>
          <cell r="H9985" t="str">
            <v>CONTRACT</v>
          </cell>
        </row>
        <row r="9986">
          <cell r="E9986" t="str">
            <v>T_ZJSW_SIGN</v>
          </cell>
          <cell r="F9986" t="str">
            <v>浙江税务签约表</v>
          </cell>
          <cell r="G9986" t="str">
            <v>&lt;&lt;&lt;&lt;&lt;字段详细信息&gt;&gt;&gt;&gt;&gt;</v>
          </cell>
          <cell r="H9986" t="str">
            <v>CONTRACT</v>
          </cell>
        </row>
        <row r="9987">
          <cell r="E9987" t="str">
            <v>T_ZJSW_YZMX</v>
          </cell>
          <cell r="F9987" t="str">
            <v>应征明细表</v>
          </cell>
          <cell r="G9987" t="str">
            <v>&lt;&lt;&lt;&lt;&lt;字段详细信息&gt;&gt;&gt;&gt;&gt;</v>
          </cell>
          <cell r="H9987" t="str">
            <v>JFFLSH,SBUUID</v>
          </cell>
        </row>
        <row r="9988">
          <cell r="E9988" t="str">
            <v>T_ZJSW_BAT_DETAIL</v>
          </cell>
          <cell r="F9988" t="str">
            <v>浙江税务批量明细表</v>
          </cell>
          <cell r="G9988" t="str">
            <v>&lt;&lt;&lt;&lt;&lt;字段详细信息&gt;&gt;&gt;&gt;&gt;</v>
          </cell>
          <cell r="H9988" t="str">
            <v>PLAT_DATE,BAT_SEQ,SERI_NO</v>
          </cell>
        </row>
        <row r="9989">
          <cell r="E9989" t="str">
            <v>T_ZJSW_JRNL</v>
          </cell>
          <cell r="F9989" t="str">
            <v>单笔业务流水表</v>
          </cell>
          <cell r="G9989" t="str">
            <v>&lt;&lt;&lt;&lt;&lt;字段详细信息&gt;&gt;&gt;&gt;&gt;</v>
          </cell>
          <cell r="H9989" t="str">
            <v>PLAT_DATE,SEQ_NO</v>
          </cell>
        </row>
        <row r="9990">
          <cell r="E9990" t="str">
            <v>T_ZJSW_SIGN_20220216_BDW_FQS_90</v>
          </cell>
          <cell r="F9990" t="str">
            <v>浙江税务签约表</v>
          </cell>
          <cell r="G9990" t="str">
            <v>&lt;&lt;&lt;&lt;&lt;字段详细信息&gt;&gt;&gt;&gt;&gt;</v>
          </cell>
          <cell r="H9990" t="str">
            <v>TAX_CODE,USER_ID,SIGN_TYPE</v>
          </cell>
        </row>
        <row r="9991">
          <cell r="E9991" t="str">
            <v>T_ZJSW_SWXNH</v>
          </cell>
          <cell r="F9991" t="str">
            <v>浙江税务税务机关代码与虚拟户对照表</v>
          </cell>
          <cell r="G9991" t="str">
            <v>&lt;&lt;&lt;&lt;&lt;字段详细信息&gt;&gt;&gt;&gt;&gt;</v>
          </cell>
          <cell r="H9991" t="str">
            <v>XNHBM</v>
          </cell>
        </row>
        <row r="9992">
          <cell r="E9992" t="str">
            <v>T_NBSW_SIGN</v>
          </cell>
          <cell r="F9992" t="str">
            <v>宁波社保协议签约信息表</v>
          </cell>
          <cell r="G9992" t="str">
            <v>&lt;&lt;&lt;&lt;&lt;字段详细信息&gt;&gt;&gt;&gt;&gt;</v>
          </cell>
          <cell r="H9992" t="str">
            <v>CONTRACT</v>
          </cell>
        </row>
        <row r="9993">
          <cell r="E9993" t="str">
            <v>T_NBSW_BAT_DETAIL</v>
          </cell>
          <cell r="F9993" t="str">
            <v>宁波社保批量明细表</v>
          </cell>
          <cell r="G9993" t="str">
            <v>&lt;&lt;&lt;&lt;&lt;字段详细信息&gt;&gt;&gt;&gt;&gt;</v>
          </cell>
          <cell r="H9993" t="str">
            <v>PLAT_DATE,BAT_SEQ,SERI_NO</v>
          </cell>
        </row>
        <row r="9994">
          <cell r="E9994" t="str">
            <v>T_NBSW_JRNL</v>
          </cell>
          <cell r="F9994" t="str">
            <v>宁波社保缴费流水表</v>
          </cell>
          <cell r="G9994" t="str">
            <v>&lt;&lt;&lt;&lt;&lt;字段详细信息&gt;&gt;&gt;&gt;&gt;</v>
          </cell>
          <cell r="H9994" t="str">
            <v>WTRQ,SWJYLSH,YHJYLSH</v>
          </cell>
        </row>
        <row r="9995">
          <cell r="E9995" t="str">
            <v>T_NBSW_YZMX</v>
          </cell>
          <cell r="F9995" t="str">
            <v>宁波社保应征明细表</v>
          </cell>
          <cell r="G9995" t="str">
            <v>&lt;&lt;&lt;&lt;&lt;字段详细信息&gt;&gt;&gt;&gt;&gt;</v>
          </cell>
          <cell r="H9995" t="str">
            <v>YHJYLSH,JFMXLSH</v>
          </cell>
        </row>
        <row r="9996">
          <cell r="E9996" t="str">
            <v>T_NZJSW_JRNL</v>
          </cell>
          <cell r="F9996" t="str">
            <v>新版省税务流水表</v>
          </cell>
          <cell r="G9996" t="str">
            <v>&lt;&lt;&lt;&lt;&lt;字段详细信息&gt;&gt;&gt;&gt;&gt;</v>
          </cell>
          <cell r="H9996" t="str">
            <v>PLAT_DATE,SEQ_NO</v>
          </cell>
        </row>
        <row r="9997">
          <cell r="E9997" t="str">
            <v>T_NZJSW_YZMX</v>
          </cell>
          <cell r="F9997" t="str">
            <v>新版省税务应征明细表</v>
          </cell>
          <cell r="G9997" t="str">
            <v>&lt;&lt;&lt;&lt;&lt;字段详细信息&gt;&gt;&gt;&gt;&gt;</v>
          </cell>
          <cell r="H9997" t="str">
            <v>YHJYLSH,JFMXLSH</v>
          </cell>
        </row>
        <row r="9998">
          <cell r="E9998" t="str">
            <v>T_NZJSW_BAT_DETAIL</v>
          </cell>
          <cell r="F9998" t="str">
            <v>新版省税务批量明细表</v>
          </cell>
          <cell r="G9998" t="str">
            <v>&lt;&lt;&lt;&lt;&lt;字段详细信息&gt;&gt;&gt;&gt;&gt;</v>
          </cell>
          <cell r="H9998" t="str">
            <v>PLAT_DATE,BAT_SEQ,SERI_NO</v>
          </cell>
        </row>
        <row r="9999">
          <cell r="E9999" t="str">
            <v>T_NZJSW_BATCTL</v>
          </cell>
          <cell r="F9999" t="str">
            <v>新版省税务批量控制表</v>
          </cell>
          <cell r="G9999" t="str">
            <v>&lt;&lt;&lt;&lt;&lt;字段详细信息&gt;&gt;&gt;&gt;&gt;</v>
          </cell>
          <cell r="H9999" t="str">
            <v>PLAT_DATE,BAT_SEQ</v>
          </cell>
        </row>
        <row r="10000">
          <cell r="E10000" t="str">
            <v>T_NZJSW_SWXNH</v>
          </cell>
          <cell r="F10000" t="str">
            <v>新版浙江税务税务机关代码与虚拟户对照表</v>
          </cell>
          <cell r="G10000" t="str">
            <v>&lt;&lt;&lt;&lt;&lt;字段详细信息&gt;&gt;&gt;&gt;&gt;</v>
          </cell>
          <cell r="H10000" t="str">
            <v>ZGSWJGDM,XNHBM</v>
          </cell>
        </row>
        <row r="10001">
          <cell r="E10001" t="str">
            <v>TBL_LOAN_PRODUCT_APPLY_INFO_20230614_BDW_ZX_19</v>
          </cell>
          <cell r="F10001" t="str">
            <v>贷款申请信息表</v>
          </cell>
          <cell r="G10001" t="str">
            <v>&lt;&lt;&lt;&lt;&lt;字段详细信息&gt;&gt;&gt;&gt;&gt;</v>
          </cell>
          <cell r="H10001" t="str">
            <v>SERIAL_NUMBER</v>
          </cell>
        </row>
        <row r="10002">
          <cell r="E10002" t="str">
            <v>TBL_LOAN_PRODUCT_APPLY_INFO_20230426_BDW_ZX_03</v>
          </cell>
          <cell r="F10002" t="str">
            <v>贷款申请信息表</v>
          </cell>
          <cell r="G10002" t="str">
            <v>&lt;&lt;&lt;&lt;&lt;字段详细信息&gt;&gt;&gt;&gt;&gt;</v>
          </cell>
          <cell r="H10002" t="str">
            <v>SERIAL_NUMBER</v>
          </cell>
        </row>
        <row r="10003">
          <cell r="E10003" t="str">
            <v>ZLD_MENU_OPERATION_LOG</v>
          </cell>
          <cell r="F10003" t="str">
            <v>浙里贷菜单操作记录流水表</v>
          </cell>
          <cell r="G10003" t="str">
            <v>&lt;&lt;&lt;&lt;&lt;字段详细信息&gt;&gt;&gt;&gt;&gt;</v>
          </cell>
          <cell r="H10003" t="str">
            <v>ID</v>
          </cell>
        </row>
        <row r="10004">
          <cell r="E10004" t="str">
            <v>TBL_CREDIT_CUST_EXCELLENT_20191006_BDW_ZX_01</v>
          </cell>
          <cell r="F10004" t="str">
            <v>公议授信白名单表</v>
          </cell>
          <cell r="G10004" t="str">
            <v>&lt;&lt;&lt;&lt;&lt;字段详细信息&gt;&gt;&gt;&gt;&gt;</v>
          </cell>
          <cell r="H10004" t="str">
            <v>ID</v>
          </cell>
        </row>
        <row r="10005">
          <cell r="E10005" t="str">
            <v>TBL_CREDIT_CUST_EXCELLENT_20210414_BDW_YZ_101</v>
          </cell>
          <cell r="F10005" t="str">
            <v>公议授信白名单表</v>
          </cell>
          <cell r="G10005" t="str">
            <v>&lt;&lt;&lt;&lt;&lt;字段详细信息&gt;&gt;&gt;&gt;&gt;</v>
          </cell>
          <cell r="H10005" t="str">
            <v>ID</v>
          </cell>
        </row>
        <row r="10006">
          <cell r="E10006" t="str">
            <v>ZLD_CREDIT_APPLY_20200805_BDW_XX_11</v>
          </cell>
          <cell r="F10006" t="str">
            <v>浙里贷进件表(行社)</v>
          </cell>
          <cell r="G10006" t="str">
            <v>&lt;&lt;&lt;&lt;&lt;字段详细信息&gt;&gt;&gt;&gt;&gt;</v>
          </cell>
          <cell r="H10006" t="str">
            <v>APPLY_ID</v>
          </cell>
        </row>
        <row r="10007">
          <cell r="E10007" t="str">
            <v>ZLD_CREDIT_APPLY_20200909_BDW_XX_11</v>
          </cell>
          <cell r="F10007" t="str">
            <v>浙里贷进件表(行社)</v>
          </cell>
          <cell r="G10007" t="str">
            <v>&lt;&lt;&lt;&lt;&lt;字段详细信息&gt;&gt;&gt;&gt;&gt;</v>
          </cell>
          <cell r="H10007" t="str">
            <v>APPLY_ID</v>
          </cell>
        </row>
        <row r="10008">
          <cell r="E10008" t="str">
            <v>ZLD_CREDIT_APPLY</v>
          </cell>
          <cell r="F10008" t="str">
            <v>浙里贷进件表(行社)</v>
          </cell>
          <cell r="G10008" t="str">
            <v>&lt;&lt;&lt;&lt;&lt;字段详细信息&gt;&gt;&gt;&gt;&gt;</v>
          </cell>
          <cell r="H10008" t="str">
            <v>APPLY_ID</v>
          </cell>
        </row>
        <row r="10009">
          <cell r="E10009" t="str">
            <v>TBL_GUARANTEE_LOAN_CHECK_LIST_20201228</v>
          </cell>
          <cell r="F10009" t="str">
            <v>担保贷款人工审核名单表</v>
          </cell>
          <cell r="G10009" t="str">
            <v>&lt;&lt;&lt;&lt;&lt;字段详细信息&gt;&gt;&gt;&gt;&gt;</v>
          </cell>
          <cell r="H10009" t="str">
            <v>ID</v>
          </cell>
        </row>
        <row r="10010">
          <cell r="E10010" t="str">
            <v>TBL_ORG_MGRNO_CONFIG</v>
          </cell>
          <cell r="F10010" t="str">
            <v>机构委托柜员配置</v>
          </cell>
          <cell r="G10010" t="str">
            <v>&lt;&lt;&lt;&lt;&lt;字段详细信息&gt;&gt;&gt;&gt;&gt;</v>
          </cell>
          <cell r="H10010" t="str">
            <v>ID</v>
          </cell>
        </row>
        <row r="10011">
          <cell r="E10011" t="str">
            <v>RAMS_CDT_CHECK_LIST</v>
          </cell>
          <cell r="F10011" t="str">
            <v>核查单表</v>
          </cell>
          <cell r="G10011" t="str">
            <v>&lt;&lt;&lt;&lt;&lt;字段详细信息&gt;&gt;&gt;&gt;&gt;</v>
          </cell>
          <cell r="H10011" t="str">
            <v>ID</v>
          </cell>
        </row>
        <row r="10012">
          <cell r="E10012" t="str">
            <v>TBL_CUSTOM_PRODUCTS</v>
          </cell>
          <cell r="F10012" t="str">
            <v>产品基本信息</v>
          </cell>
          <cell r="G10012" t="str">
            <v>&lt;&lt;&lt;&lt;&lt;字段详细信息&gt;&gt;&gt;&gt;&gt;</v>
          </cell>
          <cell r="H10012" t="str">
            <v>ID</v>
          </cell>
        </row>
        <row r="10013">
          <cell r="E10013" t="str">
            <v>TBL_GUARANTEE_LOAN_CHECK_LIST_20220216_BDW_ZX_13</v>
          </cell>
          <cell r="F10013" t="str">
            <v>担保贷款人工审核名单表</v>
          </cell>
          <cell r="G10013" t="str">
            <v>&lt;&lt;&lt;&lt;&lt;字段详细信息&gt;&gt;&gt;&gt;&gt;</v>
          </cell>
          <cell r="H10013" t="str">
            <v>ID</v>
          </cell>
        </row>
        <row r="10014">
          <cell r="E10014" t="str">
            <v>TBL_CREDIT_CUST_EXCELLENT_20220216_BDW_ZX_13</v>
          </cell>
          <cell r="F10014" t="str">
            <v>公议授信白名单表</v>
          </cell>
          <cell r="G10014" t="str">
            <v>&lt;&lt;&lt;&lt;&lt;字段详细信息&gt;&gt;&gt;&gt;&gt;</v>
          </cell>
          <cell r="H10014" t="str">
            <v>ID_NUMBER,BRCODE</v>
          </cell>
        </row>
        <row r="10015">
          <cell r="E10015" t="str">
            <v>TBL_COMMERCIAL_LOAN_INFO</v>
          </cell>
          <cell r="F10015" t="str">
            <v>商户数贷信息表</v>
          </cell>
          <cell r="G10015" t="str">
            <v>&lt;&lt;&lt;&lt;&lt;字段详细信息&gt;&gt;&gt;&gt;&gt;</v>
          </cell>
          <cell r="H10015" t="str">
            <v>ID</v>
          </cell>
        </row>
        <row r="10016">
          <cell r="E10016" t="str">
            <v>GYL_CREDIT_CUST_COUNT_INFO</v>
          </cell>
          <cell r="F10016" t="str">
            <v>法院信息表</v>
          </cell>
          <cell r="G10016" t="str">
            <v>&lt;&lt;&lt;&lt;&lt;字段详细信息&gt;&gt;&gt;&gt;&gt;</v>
          </cell>
          <cell r="H10016" t="str">
            <v>ID</v>
          </cell>
        </row>
        <row r="10017">
          <cell r="E10017" t="str">
            <v>GYL_CREDIT_CUST_POLICE_TRAFFIC</v>
          </cell>
          <cell r="F10017" t="str">
            <v>公安交警信息表</v>
          </cell>
          <cell r="G10017" t="str">
            <v>&lt;&lt;&lt;&lt;&lt;字段详细信息&gt;&gt;&gt;&gt;&gt;</v>
          </cell>
          <cell r="H10017" t="str">
            <v>ID</v>
          </cell>
        </row>
        <row r="10018">
          <cell r="E10018" t="str">
            <v>TBL_REVIEW_REFUSE_REASONS</v>
          </cell>
          <cell r="F10018" t="str">
            <v>复核拒绝原因表</v>
          </cell>
          <cell r="G10018" t="str">
            <v>&lt;&lt;&lt;&lt;&lt;字段详细信息&gt;&gt;&gt;&gt;&gt;</v>
          </cell>
          <cell r="H10018" t="str">
            <v>ID</v>
          </cell>
        </row>
        <row r="10019">
          <cell r="E10019" t="str">
            <v>TBL_COUPON_DETAILS_20221214_BDW_LX_11</v>
          </cell>
          <cell r="F10019" t="str">
            <v>优惠券使用详情表</v>
          </cell>
          <cell r="G10019" t="str">
            <v>&lt;&lt;&lt;&lt;&lt;字段详细信息&gt;&gt;&gt;&gt;&gt;</v>
          </cell>
          <cell r="H10019" t="str">
            <v>UUID</v>
          </cell>
        </row>
        <row r="10020">
          <cell r="E10020" t="str">
            <v>TBL_COUPON_BATCH_MANAGEMENT_20230614_BDW_ZX_19</v>
          </cell>
          <cell r="F10020" t="str">
            <v>利率优惠券批次管理表</v>
          </cell>
          <cell r="G10020" t="str">
            <v>&lt;&lt;&lt;&lt;&lt;字段详细信息&gt;&gt;&gt;&gt;&gt;</v>
          </cell>
          <cell r="H10020" t="str">
            <v>COUPON_BATCH_ID</v>
          </cell>
        </row>
        <row r="10021">
          <cell r="E10021" t="str">
            <v>TBL_CREDIT_INCREASE_INFO_20221228_BDW_LX_07</v>
          </cell>
          <cell r="F10021" t="str">
            <v>提额申请信息表</v>
          </cell>
          <cell r="G10021" t="str">
            <v>&lt;&lt;&lt;&lt;&lt;字段详细信息&gt;&gt;&gt;&gt;&gt;</v>
          </cell>
          <cell r="H10021" t="str">
            <v>APPNO</v>
          </cell>
        </row>
        <row r="10022">
          <cell r="E10022" t="str">
            <v>TBL_PERIODIZATION_EXCELLENT_20220216_BDW_ZX_13</v>
          </cell>
          <cell r="F10022" t="str">
            <v>分期预授信名单表</v>
          </cell>
          <cell r="G10022" t="str">
            <v>&lt;&lt;&lt;&lt;&lt;字段详细信息&gt;&gt;&gt;&gt;&gt;</v>
          </cell>
          <cell r="H10022" t="str">
            <v>ID</v>
          </cell>
        </row>
        <row r="10023">
          <cell r="E10023" t="str">
            <v>ZLD_MIN_CREDIT</v>
          </cell>
          <cell r="F10023" t="str">
            <v>三方平台客户信息表</v>
          </cell>
          <cell r="G10023" t="str">
            <v>&lt;&lt;&lt;&lt;&lt;字段详细信息&gt;&gt;&gt;&gt;&gt;</v>
          </cell>
          <cell r="H10023" t="str">
            <v>ID</v>
          </cell>
        </row>
        <row r="10024">
          <cell r="E10024" t="str">
            <v>TBL_MORTGAGE_EXCELLENT_20221214_BDW_LX_11</v>
          </cell>
          <cell r="F10024" t="str">
            <v>抵押贷预授信名单表</v>
          </cell>
          <cell r="G10024" t="str">
            <v>&lt;&lt;&lt;&lt;&lt;字段详细信息&gt;&gt;&gt;&gt;&gt;</v>
          </cell>
          <cell r="H10024" t="str">
            <v>ID</v>
          </cell>
        </row>
        <row r="10025">
          <cell r="E10025" t="str">
            <v>TBL_CREDIT_CUST_EXCELLENT</v>
          </cell>
          <cell r="F10025" t="str">
            <v>公议授信白名单表</v>
          </cell>
          <cell r="G10025" t="str">
            <v>&lt;&lt;&lt;&lt;&lt;字段详细信息&gt;&gt;&gt;&gt;&gt;</v>
          </cell>
          <cell r="H10025" t="str">
            <v>ID_NUMBER,BRCODE</v>
          </cell>
        </row>
        <row r="10026">
          <cell r="E10026" t="str">
            <v>TBL_GUARANTEE_LOAN_CHECK_LIST</v>
          </cell>
          <cell r="F10026" t="str">
            <v>担保贷款人工审核名单表</v>
          </cell>
          <cell r="G10026" t="str">
            <v>&lt;&lt;&lt;&lt;&lt;字段详细信息&gt;&gt;&gt;&gt;&gt;</v>
          </cell>
          <cell r="H10026" t="str">
            <v>ID</v>
          </cell>
        </row>
        <row r="10027">
          <cell r="E10027" t="str">
            <v>TBL_PERIODIZATION_EXCELLENT</v>
          </cell>
          <cell r="F10027" t="str">
            <v>分期预授信名单表</v>
          </cell>
          <cell r="G10027" t="str">
            <v>&lt;&lt;&lt;&lt;&lt;字段详细信息&gt;&gt;&gt;&gt;&gt;</v>
          </cell>
          <cell r="H10027" t="str">
            <v>ID</v>
          </cell>
        </row>
        <row r="10028">
          <cell r="E10028" t="str">
            <v>INSTALLMENT_ONLINE_CONT_BASE_INFO</v>
          </cell>
          <cell r="F10028" t="str">
            <v>分期贷合同表</v>
          </cell>
          <cell r="G10028" t="str">
            <v>&lt;&lt;&lt;&lt;&lt;字段详细信息&gt;&gt;&gt;&gt;&gt;</v>
          </cell>
          <cell r="H10028" t="str">
            <v>MAST_CONTNO</v>
          </cell>
        </row>
        <row r="10029">
          <cell r="E10029" t="str">
            <v>MORTGAGE_ONLINE_CONT_BASE_INFO</v>
          </cell>
          <cell r="F10029" t="str">
            <v>质押贷合同表</v>
          </cell>
          <cell r="G10029" t="str">
            <v>&lt;&lt;&lt;&lt;&lt;字段详细信息&gt;&gt;&gt;&gt;&gt;</v>
          </cell>
          <cell r="H10029" t="str">
            <v>MAST_CONTNO</v>
          </cell>
        </row>
        <row r="10030">
          <cell r="E10030" t="str">
            <v>GUARANTEE_ONLINE_CONT_BASE_INFO</v>
          </cell>
          <cell r="F10030" t="str">
            <v>担保贷合同表</v>
          </cell>
          <cell r="G10030" t="str">
            <v>&lt;&lt;&lt;&lt;&lt;字段详细信息&gt;&gt;&gt;&gt;&gt;</v>
          </cell>
          <cell r="H10030" t="str">
            <v>MAST_CONTNO</v>
          </cell>
        </row>
        <row r="10031">
          <cell r="E10031" t="str">
            <v>ONLINE_CONT_BASE_INFO</v>
          </cell>
          <cell r="F10031" t="str">
            <v>浙里贷合同表</v>
          </cell>
          <cell r="G10031" t="str">
            <v>&lt;&lt;&lt;&lt;&lt;字段详细信息&gt;&gt;&gt;&gt;&gt;</v>
          </cell>
          <cell r="H10031" t="str">
            <v>MAST_CONTNO</v>
          </cell>
        </row>
        <row r="10032">
          <cell r="E10032" t="str">
            <v>TBL_MORTGAGE_RECORD_INFO</v>
          </cell>
          <cell r="F10032" t="str">
            <v>抵押物记录表</v>
          </cell>
          <cell r="G10032" t="str">
            <v>&lt;&lt;&lt;&lt;&lt;字段详细信息&gt;&gt;&gt;&gt;&gt;</v>
          </cell>
          <cell r="H10032" t="str">
            <v>SERIAL_NUMBER</v>
          </cell>
        </row>
        <row r="10033">
          <cell r="E10033" t="str">
            <v>ZLD_AUTHORIZATION</v>
          </cell>
          <cell r="F10033" t="str">
            <v>浙里贷2.0授权书信息表</v>
          </cell>
          <cell r="G10033" t="str">
            <v>&lt;&lt;&lt;&lt;&lt;字段详细信息&gt;&gt;&gt;&gt;&gt;</v>
          </cell>
          <cell r="H10033" t="str">
            <v>ID</v>
          </cell>
        </row>
        <row r="10034">
          <cell r="E10034" t="str">
            <v>TBL_COUPON_BATCH_MANAGEMENT_BLF</v>
          </cell>
          <cell r="F10034" t="str">
            <v>利率优惠券批次管理表</v>
          </cell>
          <cell r="G10034" t="str">
            <v>&lt;&lt;&lt;&lt;&lt;字段详细信息&gt;&gt;&gt;&gt;&gt;</v>
          </cell>
          <cell r="H10034" t="str">
            <v>COUPON_BATCH_ID</v>
          </cell>
        </row>
        <row r="10035">
          <cell r="E10035" t="str">
            <v>TBL_COUPON_WHITE_LIST</v>
          </cell>
          <cell r="F10035" t="str">
            <v>优惠券白名单表</v>
          </cell>
          <cell r="G10035" t="str">
            <v>&lt;&lt;&lt;&lt;&lt;字段详细信息&gt;&gt;&gt;&gt;&gt;</v>
          </cell>
          <cell r="H10035" t="str">
            <v>ID_NUMBER,COUPON_BATCH_NUMBER,THREE_ORGCODE</v>
          </cell>
        </row>
        <row r="10036">
          <cell r="E10036" t="str">
            <v>TBL_CUST_INFORMATION_BASE_LOG</v>
          </cell>
          <cell r="F10036" t="str">
            <v>行社自定义信息库删除流水表</v>
          </cell>
          <cell r="G10036" t="str">
            <v>&lt;&lt;&lt;&lt;&lt;字段详细信息&gt;&gt;&gt;&gt;&gt;</v>
          </cell>
          <cell r="H10036" t="str">
            <v>ID</v>
          </cell>
        </row>
        <row r="10037">
          <cell r="E10037" t="str">
            <v>TBL_COUPON_WHITE_LIST_MOVE_OPERATION</v>
          </cell>
          <cell r="F10037" t="str">
            <v>优惠券白名单删除操作流水表</v>
          </cell>
          <cell r="G10037" t="str">
            <v>&lt;&lt;&lt;&lt;&lt;字段详细信息&gt;&gt;&gt;&gt;&gt;</v>
          </cell>
          <cell r="H10037" t="str">
            <v>ID</v>
          </cell>
        </row>
        <row r="10038">
          <cell r="E10038" t="str">
            <v>TBL_CUST_INFORMATION_BASE</v>
          </cell>
          <cell r="F10038" t="str">
            <v>行社自定义信息库</v>
          </cell>
          <cell r="G10038" t="str">
            <v>&lt;&lt;&lt;&lt;&lt;字段详细信息&gt;&gt;&gt;&gt;&gt;</v>
          </cell>
          <cell r="H10038" t="str">
            <v>ID_NUMBER,THREE_BRCODE,INDEX</v>
          </cell>
        </row>
        <row r="10039">
          <cell r="E10039" t="str">
            <v>TBL_CUSTOM_PRODUCTS_DETAIL</v>
          </cell>
          <cell r="F10039" t="str">
            <v>产品详细信息</v>
          </cell>
          <cell r="G10039" t="str">
            <v>&lt;&lt;&lt;&lt;&lt;字段详细信息&gt;&gt;&gt;&gt;&gt;</v>
          </cell>
          <cell r="H10039" t="str">
            <v>ID</v>
          </cell>
        </row>
        <row r="10040">
          <cell r="E10040" t="str">
            <v>TBL_MORTGAGE_EXCELLENT</v>
          </cell>
          <cell r="F10040" t="str">
            <v>抵押贷预授信名单表</v>
          </cell>
          <cell r="G10040" t="str">
            <v>&lt;&lt;&lt;&lt;&lt;字段详细信息&gt;&gt;&gt;&gt;&gt;</v>
          </cell>
          <cell r="H10040" t="str">
            <v>ID</v>
          </cell>
        </row>
        <row r="10041">
          <cell r="E10041" t="str">
            <v>TBL_COUPON_DETAILS</v>
          </cell>
          <cell r="F10041" t="str">
            <v>优惠券使用详情表</v>
          </cell>
          <cell r="G10041" t="str">
            <v>&lt;&lt;&lt;&lt;&lt;字段详细信息&gt;&gt;&gt;&gt;&gt;</v>
          </cell>
          <cell r="H10041" t="str">
            <v>UUID</v>
          </cell>
        </row>
        <row r="10042">
          <cell r="E10042" t="str">
            <v>TBL_COUPON_BATCH_MANAGEMENT</v>
          </cell>
          <cell r="F10042" t="str">
            <v>利率优惠券批次管理表</v>
          </cell>
          <cell r="G10042" t="str">
            <v>&lt;&lt;&lt;&lt;&lt;字段详细信息&gt;&gt;&gt;&gt;&gt;</v>
          </cell>
          <cell r="H10042" t="str">
            <v>COUPON_BATCH_ID</v>
          </cell>
        </row>
        <row r="10043">
          <cell r="E10043" t="str">
            <v>TBL_NEW_ORIGINAL_CONTRACT</v>
          </cell>
          <cell r="F10043" t="str">
            <v>无还本续贷映射表</v>
          </cell>
          <cell r="G10043" t="str">
            <v>&lt;&lt;&lt;&lt;&lt;字段详细信息&gt;&gt;&gt;&gt;&gt;</v>
          </cell>
          <cell r="H10043" t="str">
            <v>ID</v>
          </cell>
        </row>
        <row r="10044">
          <cell r="E10044" t="str">
            <v>ZLD_APPOINTMENT_CREDIT_APPLY</v>
          </cell>
          <cell r="F10044" t="str">
            <v>贷款预约进件表</v>
          </cell>
          <cell r="G10044" t="str">
            <v>&lt;&lt;&lt;&lt;&lt;字段详细信息&gt;&gt;&gt;&gt;&gt;</v>
          </cell>
          <cell r="H10044" t="str">
            <v>APPLY_ID</v>
          </cell>
        </row>
        <row r="10045">
          <cell r="E10045" t="str">
            <v>TBL_CREDIT_COPAYER_INFO</v>
          </cell>
          <cell r="F10045" t="str">
            <v>客户共债人信息表</v>
          </cell>
          <cell r="G10045" t="str">
            <v>&lt;&lt;&lt;&lt;&lt;字段详细信息&gt;&gt;&gt;&gt;&gt;</v>
          </cell>
          <cell r="H10045" t="str">
            <v>ID</v>
          </cell>
        </row>
        <row r="10046">
          <cell r="E10046" t="str">
            <v>TBL_CREDIT_CUST_EXCELLENT_OLD</v>
          </cell>
          <cell r="F10046" t="str">
            <v>公议授信白名单表</v>
          </cell>
          <cell r="G10046" t="str">
            <v>&lt;&lt;&lt;&lt;&lt;字段详细信息&gt;&gt;&gt;&gt;&gt;</v>
          </cell>
          <cell r="H10046" t="str">
            <v>ID,EFF_DT</v>
          </cell>
        </row>
        <row r="10047">
          <cell r="E10047" t="str">
            <v>TBL_CREDIT_INCREASE_INFO</v>
          </cell>
          <cell r="F10047" t="str">
            <v>提额申请信息表</v>
          </cell>
          <cell r="G10047" t="str">
            <v>&lt;&lt;&lt;&lt;&lt;字段详细信息&gt;&gt;&gt;&gt;&gt;</v>
          </cell>
          <cell r="H10047" t="str">
            <v>APPNO</v>
          </cell>
        </row>
        <row r="10048">
          <cell r="E10048" t="str">
            <v>RPT_DATE_STMPTRANS_DETAIL</v>
          </cell>
          <cell r="F10048" t="str">
            <v>智柜交易统计日报</v>
          </cell>
          <cell r="G10048" t="str">
            <v>&lt;&lt;&lt;&lt;&lt;字段详细信息&gt;&gt;&gt;&gt;&gt;</v>
          </cell>
          <cell r="H10048" t="str">
            <v>DATE_TIME,DEV_NO,ORG_NO,TRANS_ID,CHECKOPER,CASH_FLG</v>
          </cell>
        </row>
        <row r="10049">
          <cell r="E10049" t="str">
            <v>T_BSMP_JRNL_HIS</v>
          </cell>
          <cell r="F10049" t="str">
            <v>自助终端交易流水对照表历史表</v>
          </cell>
          <cell r="G10049" t="str">
            <v>&lt;&lt;&lt;&lt;&lt;字段详细信息&gt;&gt;&gt;&gt;&gt;</v>
          </cell>
          <cell r="H10049" t="str">
            <v>TRANDATE,FRONTTRACE</v>
          </cell>
        </row>
        <row r="10050">
          <cell r="E10050" t="str">
            <v>T_BSMP_JRNL_HIS_SRC</v>
          </cell>
          <cell r="F10050" t="str">
            <v>自助终端交易流水对照表历史表</v>
          </cell>
          <cell r="G10050" t="str">
            <v>&lt;&lt;&lt;&lt;&lt;字段详细信息&gt;&gt;&gt;&gt;&gt;</v>
          </cell>
          <cell r="H10050" t="str">
            <v>TRANDATE,FRONTTRACE</v>
          </cell>
        </row>
        <row r="10051">
          <cell r="E10051" t="str">
            <v>T_BSMP_JRNL_SRC</v>
          </cell>
          <cell r="F10051" t="str">
            <v>自助终端交易流水对照表</v>
          </cell>
          <cell r="G10051" t="str">
            <v>&lt;&lt;&lt;&lt;&lt;字段详细信息&gt;&gt;&gt;&gt;&gt;</v>
          </cell>
          <cell r="H10051" t="str">
            <v>TRANDATE,FRONTTRACE</v>
          </cell>
        </row>
        <row r="10052">
          <cell r="E10052" t="str">
            <v>T_BSMP_NODE</v>
          </cell>
          <cell r="F10052" t="str">
            <v>终端信息表</v>
          </cell>
          <cell r="G10052" t="str">
            <v>&lt;&lt;&lt;&lt;&lt;字段详细信息&gt;&gt;&gt;&gt;&gt;</v>
          </cell>
          <cell r="H10052" t="str">
            <v>TERM_ID</v>
          </cell>
        </row>
        <row r="10053">
          <cell r="E10053" t="str">
            <v>T_BSMP_TERM_ACCOUNT</v>
          </cell>
          <cell r="F10053" t="str">
            <v>设备账号关联信息表</v>
          </cell>
          <cell r="G10053" t="str">
            <v>&lt;&lt;&lt;&lt;&lt;字段详细信息&gt;&gt;&gt;&gt;&gt;</v>
          </cell>
          <cell r="H10053" t="str">
            <v>TERM_ID</v>
          </cell>
        </row>
        <row r="10054">
          <cell r="E10054" t="str">
            <v>T_BSMP_TX</v>
          </cell>
          <cell r="F10054" t="str">
            <v>交易码信息表</v>
          </cell>
          <cell r="G10054" t="str">
            <v>&lt;&lt;&lt;&lt;&lt;字段详细信息&gt;&gt;&gt;&gt;&gt;</v>
          </cell>
          <cell r="H10054" t="str">
            <v>TX_CODE</v>
          </cell>
        </row>
        <row r="10055">
          <cell r="E10055" t="str">
            <v>DEV_BASE_INFO_20200819_BDW_LX_02</v>
          </cell>
          <cell r="F10055" t="str">
            <v>设备基础信息表</v>
          </cell>
          <cell r="G10055" t="str">
            <v>&lt;&lt;&lt;&lt;&lt;字段详细信息&gt;&gt;&gt;&gt;&gt;</v>
          </cell>
          <cell r="H10055" t="str">
            <v>NO</v>
          </cell>
        </row>
        <row r="10056">
          <cell r="E10056" t="str">
            <v>T_BSMS_JRNL</v>
          </cell>
          <cell r="F10056" t="str">
            <v>#N/A</v>
          </cell>
          <cell r="G10056" t="str">
            <v>&lt;&lt;&lt;&lt;&lt;字段详细信息&gt;&gt;&gt;&gt;&gt;</v>
          </cell>
          <cell r="H10056" t="str">
            <v>TRANDATE,FRONTTRACE</v>
          </cell>
        </row>
        <row r="10057">
          <cell r="E10057" t="str">
            <v>T_BSMP_JRNL</v>
          </cell>
          <cell r="F10057" t="str">
            <v>自助终端交易流水对照表</v>
          </cell>
          <cell r="G10057" t="str">
            <v>&lt;&lt;&lt;&lt;&lt;字段详细信息&gt;&gt;&gt;&gt;&gt;</v>
          </cell>
          <cell r="H10057" t="str">
            <v>TRANDATE,FRONTTRACE</v>
          </cell>
        </row>
        <row r="10058">
          <cell r="E10058" t="str">
            <v>T_POS_JRNL</v>
          </cell>
          <cell r="F10058" t="str">
            <v>POS交易流水对照表</v>
          </cell>
          <cell r="G10058" t="str">
            <v>&lt;&lt;&lt;&lt;&lt;字段详细信息&gt;&gt;&gt;&gt;&gt;</v>
          </cell>
          <cell r="H10058" t="str">
            <v>TRANDATE,FRONTTRACE</v>
          </cell>
        </row>
        <row r="10059">
          <cell r="E10059" t="str">
            <v>STMP_TRANS_TABLE_20210602_BDW_WYP_03</v>
          </cell>
          <cell r="F10059" t="str">
            <v>智柜交易流水表</v>
          </cell>
          <cell r="G10059" t="str">
            <v>&lt;&lt;&lt;&lt;&lt;字段详细信息&gt;&gt;&gt;&gt;&gt;</v>
          </cell>
          <cell r="H10059" t="str">
            <v>NODENO,TRANSEQ</v>
          </cell>
        </row>
        <row r="10060">
          <cell r="E10060" t="str">
            <v>DEV_BASE_INFO</v>
          </cell>
          <cell r="F10060" t="str">
            <v>设备基础信息表</v>
          </cell>
          <cell r="G10060" t="str">
            <v>&lt;&lt;&lt;&lt;&lt;字段详细信息&gt;&gt;&gt;&gt;&gt;</v>
          </cell>
          <cell r="H10060" t="str">
            <v>NO</v>
          </cell>
        </row>
        <row r="10061">
          <cell r="E10061" t="str">
            <v>TRANS_INFO_TABLE</v>
          </cell>
          <cell r="F10061" t="str">
            <v>流水表</v>
          </cell>
          <cell r="G10061" t="str">
            <v>&lt;&lt;&lt;&lt;&lt;字段详细信息&gt;&gt;&gt;&gt;&gt;</v>
          </cell>
          <cell r="H10061" t="str">
            <v>ID</v>
          </cell>
        </row>
        <row r="10062">
          <cell r="E10062" t="str">
            <v>DEV_TYPE_TABLE_20220928_BDW_LX_32</v>
          </cell>
          <cell r="F10062" t="str">
            <v>设备型号表</v>
          </cell>
          <cell r="G10062" t="str">
            <v>&lt;&lt;&lt;&lt;&lt;字段详细信息&gt;&gt;&gt;&gt;&gt;</v>
          </cell>
          <cell r="H10062" t="str">
            <v>NO</v>
          </cell>
        </row>
        <row r="10063">
          <cell r="E10063" t="str">
            <v>DEV_VENDOR_TABLE</v>
          </cell>
          <cell r="F10063" t="str">
            <v>设备品牌表</v>
          </cell>
          <cell r="G10063" t="str">
            <v>&lt;&lt;&lt;&lt;&lt;字段详细信息&gt;&gt;&gt;&gt;&gt;</v>
          </cell>
          <cell r="H10063" t="str">
            <v>NO</v>
          </cell>
        </row>
        <row r="10064">
          <cell r="E10064" t="str">
            <v>ORG_TABLE</v>
          </cell>
          <cell r="F10064" t="str">
            <v>机构表（包括机构，维护商信息）</v>
          </cell>
          <cell r="G10064" t="str">
            <v>&lt;&lt;&lt;&lt;&lt;字段详细信息&gt;&gt;&gt;&gt;&gt;</v>
          </cell>
          <cell r="H10064" t="str">
            <v>NO</v>
          </cell>
        </row>
        <row r="10065">
          <cell r="E10065" t="str">
            <v>STMP_TRANS_TABLE</v>
          </cell>
          <cell r="F10065" t="str">
            <v>智柜交易流水表</v>
          </cell>
          <cell r="G10065" t="str">
            <v>&lt;&lt;&lt;&lt;&lt;字段详细信息&gt;&gt;&gt;&gt;&gt;</v>
          </cell>
          <cell r="H10065" t="str">
            <v>NODENO,TRANSEQ</v>
          </cell>
        </row>
        <row r="10066">
          <cell r="E10066" t="str">
            <v>STMP_MARKETING_TELLER</v>
          </cell>
          <cell r="F10066" t="str">
            <v>营销人员信息记录表</v>
          </cell>
          <cell r="G10066" t="str">
            <v>&lt;&lt;&lt;&lt;&lt;字段详细信息&gt;&gt;&gt;&gt;&gt;</v>
          </cell>
          <cell r="H10066" t="str">
            <v>TRAN_DATE,ID</v>
          </cell>
        </row>
        <row r="10067">
          <cell r="E10067" t="str">
            <v>RPT_MONTH_TRANS_DETAIL</v>
          </cell>
          <cell r="F10067" t="str">
            <v>P端交易统计月报</v>
          </cell>
          <cell r="G10067" t="str">
            <v>&lt;&lt;&lt;&lt;&lt;字段详细信息&gt;&gt;&gt;&gt;&gt;</v>
          </cell>
          <cell r="H10067" t="str">
            <v>MONTH_TIME,DEV_NO,ORG_NO,BUSI_TYPE,CPFLAG</v>
          </cell>
        </row>
        <row r="10068">
          <cell r="E10068" t="str">
            <v>TRANS_HISTORY_TABLE</v>
          </cell>
          <cell r="F10068" t="str">
            <v>自助交易流水表</v>
          </cell>
          <cell r="G10068" t="str">
            <v>&lt;&lt;&lt;&lt;&lt;字段详细信息&gt;&gt;&gt;&gt;&gt;</v>
          </cell>
          <cell r="H10068" t="str">
            <v>TRANDATE,FRONTTRACE</v>
          </cell>
        </row>
        <row r="10069">
          <cell r="E10069" t="str">
            <v>RPT_MONTH_STMPTRANS_DETAIL_20230809_BDW_ZX_12</v>
          </cell>
          <cell r="F10069" t="str">
            <v>智柜交易统计月报</v>
          </cell>
          <cell r="G10069" t="str">
            <v>&lt;&lt;&lt;&lt;&lt;字段详细信息&gt;&gt;&gt;&gt;&gt;</v>
          </cell>
          <cell r="H10069" t="str">
            <v>MONTH_TIME,DEV_NO,ORG_NO,TRANS_ID,CHECKOPER,CASH_FLG</v>
          </cell>
        </row>
        <row r="10070">
          <cell r="E10070" t="str">
            <v>DEV_TYPE_TABLE</v>
          </cell>
          <cell r="F10070" t="str">
            <v>设备型号表</v>
          </cell>
          <cell r="G10070" t="str">
            <v>&lt;&lt;&lt;&lt;&lt;字段详细信息&gt;&gt;&gt;&gt;&gt;</v>
          </cell>
          <cell r="H10070" t="str">
            <v>NO</v>
          </cell>
        </row>
        <row r="10071">
          <cell r="E10071" t="str">
            <v>RPT_DATE_OPEN_RATE</v>
          </cell>
          <cell r="F10071" t="str">
            <v>开机率日统计表</v>
          </cell>
          <cell r="G10071" t="str">
            <v>&lt;&lt;&lt;&lt;&lt;字段详细信息&gt;&gt;&gt;&gt;&gt;</v>
          </cell>
          <cell r="H10071" t="str">
            <v>LOGIC_ID</v>
          </cell>
        </row>
        <row r="10072">
          <cell r="E10072" t="str">
            <v>RPT_MONTH_STMPTRANS_DETAIL</v>
          </cell>
          <cell r="F10072" t="str">
            <v>智柜交易统计月报</v>
          </cell>
          <cell r="G10072" t="str">
            <v>&lt;&lt;&lt;&lt;&lt;字段详细信息&gt;&gt;&gt;&gt;&gt;</v>
          </cell>
          <cell r="H10072" t="str">
            <v>MONTH_TIME,DEV_NO,ORG_NO,TRANS_ID,CHECKOPER,CASH_FLG</v>
          </cell>
        </row>
        <row r="10073">
          <cell r="E10073" t="str">
            <v>RPT_DATE_TRANS_DETAIL</v>
          </cell>
          <cell r="F10073" t="str">
            <v>P端交易统计日报</v>
          </cell>
          <cell r="G10073" t="str">
            <v>&lt;&lt;&lt;&lt;&lt;字段详细信息&gt;&gt;&gt;&gt;&gt;</v>
          </cell>
          <cell r="H10073" t="str">
            <v>DATE_TIME,DEV_NO,ORG_NO,BUSI_TYPE,CPFLAG</v>
          </cell>
        </row>
        <row r="10074">
          <cell r="E10074" t="str">
            <v>UNPY_RECN_REG_20190529_BDW_WCM_02</v>
          </cell>
          <cell r="F10074" t="e">
            <v>#N/A</v>
          </cell>
          <cell r="G10074" t="str">
            <v>&lt;&lt;&lt;&lt;&lt;字段详细信息&gt;&gt;&gt;&gt;&gt;</v>
          </cell>
          <cell r="H10074" t="str">
            <v>ACG_LMT_SEQ_NO</v>
          </cell>
        </row>
        <row r="10075">
          <cell r="E10075" t="str">
            <v>CHGBNK_RCRD</v>
          </cell>
          <cell r="F10075" t="e">
            <v>#N/A</v>
          </cell>
          <cell r="G10075" t="str">
            <v>&lt;&lt;&lt;&lt;&lt;字段详细信息&gt;&gt;&gt;&gt;&gt;</v>
          </cell>
          <cell r="H10075" t="str">
            <v>JOB_SEQ_ID</v>
          </cell>
        </row>
        <row r="10076">
          <cell r="E10076" t="str">
            <v>UDIS_RHCREDIT_ENT_CREDIT_TRAN_HINT_INFO</v>
          </cell>
          <cell r="F10076" t="str">
            <v>人行征信企业信贷交易信息概要模块</v>
          </cell>
          <cell r="G10076" t="str">
            <v>&lt;&lt;&lt;&lt;&lt;字段详细信息&gt;&gt;&gt;&gt;&gt;</v>
          </cell>
          <cell r="H10076" t="str">
            <v>ELC_ACG,CST_TP_ID,LMT_TP_ID,TXN_CNL_TP_ID,CORP_NO</v>
          </cell>
        </row>
        <row r="10077">
          <cell r="E10077" t="str">
            <v>MCBS_JUNA_ENTR_DLY_RPT</v>
          </cell>
          <cell r="F10077" t="e">
            <v>#N/A</v>
          </cell>
          <cell r="G10077" t="str">
            <v>&lt;&lt;&lt;&lt;&lt;字段详细信息&gt;&gt;&gt;&gt;&gt;</v>
          </cell>
          <cell r="H10077" t="str">
            <v>JOB_SEQ_ID</v>
          </cell>
        </row>
        <row r="10078">
          <cell r="E10078" t="str">
            <v>IP_NFCP_BLACK_LIST_20230809_BDW_ZX_23</v>
          </cell>
          <cell r="F10078" t="str">
            <v>网络金融黑名单信息表</v>
          </cell>
          <cell r="G10078" t="str">
            <v>&lt;&lt;&lt;&lt;&lt;字段详细信息&gt;&gt;&gt;&gt;&gt;</v>
          </cell>
          <cell r="H10078" t="str">
            <v>AUTH_TP_SEQ_NO</v>
          </cell>
        </row>
        <row r="10079">
          <cell r="E10079" t="str">
            <v>CUST_FML_SOC_INFO</v>
          </cell>
          <cell r="F10079" t="e">
            <v>#N/A</v>
          </cell>
          <cell r="G10079" t="str">
            <v>&lt;&lt;&lt;&lt;&lt;字段详细信息&gt;&gt;&gt;&gt;&gt;</v>
          </cell>
          <cell r="H10079" t="str">
            <v>JOB_SEQ_ID</v>
          </cell>
        </row>
        <row r="10080">
          <cell r="E10080" t="str">
            <v>TERLST_INFO</v>
          </cell>
          <cell r="F10080" t="e">
            <v>#N/A</v>
          </cell>
          <cell r="G10080" t="str">
            <v>&lt;&lt;&lt;&lt;&lt;字段详细信息&gt;&gt;&gt;&gt;&gt;</v>
          </cell>
          <cell r="H10080" t="str">
            <v>USER_ID,CST_TP_ID,TXN_CNL_TP_ID,CST_RSK_CPY_TP_ID,AUTH_MTH,CORP_NO</v>
          </cell>
        </row>
        <row r="10081">
          <cell r="E10081" t="str">
            <v>NFCP_ACG_SBJ_BAL</v>
          </cell>
          <cell r="F10081" t="e">
            <v>#N/A</v>
          </cell>
          <cell r="G10081" t="str">
            <v>&lt;&lt;&lt;&lt;&lt;字段详细信息&gt;&gt;&gt;&gt;&gt;</v>
          </cell>
          <cell r="H10081" t="str">
            <v>JOB_SEQ_ID</v>
          </cell>
        </row>
        <row r="10082">
          <cell r="E10082" t="str">
            <v>UNPY_RECN_REG_20200212_BDW_ZX_02</v>
          </cell>
          <cell r="F10082" t="e">
            <v>#N/A</v>
          </cell>
          <cell r="G10082" t="str">
            <v>&lt;&lt;&lt;&lt;&lt;字段详细信息&gt;&gt;&gt;&gt;&gt;</v>
          </cell>
          <cell r="H10082" t="str">
            <v>LP_CD,FLT_IR_SEQ</v>
          </cell>
        </row>
        <row r="10083">
          <cell r="E10083" t="str">
            <v>PUR_LIQ_DAI_RESP_HISTORY</v>
          </cell>
          <cell r="F10083" t="e">
            <v>#N/A</v>
          </cell>
          <cell r="G10083" t="str">
            <v>&lt;&lt;&lt;&lt;&lt;字段详细信息&gt;&gt;&gt;&gt;&gt;</v>
          </cell>
          <cell r="H10083" t="str">
            <v>JOB_SEQ_ID</v>
          </cell>
        </row>
        <row r="10084">
          <cell r="E10084" t="str">
            <v>LBY_AC_INFO_III_TMP</v>
          </cell>
          <cell r="F10084" t="e">
            <v>#N/A</v>
          </cell>
          <cell r="G10084" t="str">
            <v>&lt;&lt;&lt;&lt;&lt;字段详细信息&gt;&gt;&gt;&gt;&gt;</v>
          </cell>
          <cell r="H10084" t="str">
            <v>CST_LMT_SEQ_NO</v>
          </cell>
        </row>
        <row r="10085">
          <cell r="E10085" t="str">
            <v>AC_BAL_TXN_DTL_20180627</v>
          </cell>
          <cell r="F10085" t="e">
            <v>#N/A</v>
          </cell>
          <cell r="G10085" t="str">
            <v>&lt;&lt;&lt;&lt;&lt;字段详细信息&gt;&gt;&gt;&gt;&gt;</v>
          </cell>
          <cell r="H10085" t="str">
            <v>JOB_SEQ_ID</v>
          </cell>
        </row>
        <row r="10086">
          <cell r="E10086" t="str">
            <v>IP_CR_GRY_LST</v>
          </cell>
          <cell r="F10086" t="str">
            <v>灰名单</v>
          </cell>
          <cell r="G10086" t="str">
            <v>&lt;&lt;&lt;&lt;&lt;字段详细信息&gt;&gt;&gt;&gt;&gt;</v>
          </cell>
          <cell r="H10086" t="str">
            <v>USER_ID,LMT_TP_ID,TXN_CNL_TP_ID,CORP_NO</v>
          </cell>
        </row>
        <row r="10087">
          <cell r="E10087" t="str">
            <v>NTX_ICM_CLR_PAY_DET</v>
          </cell>
          <cell r="F10087" t="e">
            <v>#N/A</v>
          </cell>
          <cell r="G10087" t="str">
            <v>&lt;&lt;&lt;&lt;&lt;字段详细信息&gt;&gt;&gt;&gt;&gt;</v>
          </cell>
          <cell r="H10087" t="str">
            <v>PD_ID,DEPS_PRD</v>
          </cell>
        </row>
        <row r="10088">
          <cell r="E10088" t="str">
            <v>NTX_ICM_DAY_REPT</v>
          </cell>
          <cell r="F10088" t="e">
            <v>#N/A</v>
          </cell>
          <cell r="G10088" t="str">
            <v>&lt;&lt;&lt;&lt;&lt;字段详细信息&gt;&gt;&gt;&gt;&gt;</v>
          </cell>
          <cell r="H10088" t="str">
            <v>JOB_SEQ_ID</v>
          </cell>
        </row>
        <row r="10089">
          <cell r="E10089" t="str">
            <v>CRD_TRA_REG</v>
          </cell>
          <cell r="F10089" t="e">
            <v>#N/A</v>
          </cell>
          <cell r="G10089" t="str">
            <v>&lt;&lt;&lt;&lt;&lt;字段详细信息&gt;&gt;&gt;&gt;&gt;</v>
          </cell>
          <cell r="H10089" t="str">
            <v>PD_ID</v>
          </cell>
        </row>
        <row r="10090">
          <cell r="E10090" t="str">
            <v>CC_JUNA_DTL</v>
          </cell>
          <cell r="F10090" t="e">
            <v>#N/A</v>
          </cell>
          <cell r="G10090" t="str">
            <v>&lt;&lt;&lt;&lt;&lt;字段详细信息&gt;&gt;&gt;&gt;&gt;</v>
          </cell>
          <cell r="H10090" t="str">
            <v>JOB_SEQ_ID</v>
          </cell>
        </row>
        <row r="10091">
          <cell r="E10091" t="str">
            <v>ZJRC_DAY_PEL_BNK_CHK_USE_FIL</v>
          </cell>
          <cell r="F10091" t="e">
            <v>#N/A</v>
          </cell>
          <cell r="G10091" t="str">
            <v>&lt;&lt;&lt;&lt;&lt;字段详细信息&gt;&gt;&gt;&gt;&gt;</v>
          </cell>
          <cell r="H10091" t="str">
            <v>PD_ID</v>
          </cell>
        </row>
        <row r="10092">
          <cell r="E10092" t="str">
            <v>ABS_CC_JUNA_DTL</v>
          </cell>
          <cell r="F10092" t="e">
            <v>#N/A</v>
          </cell>
          <cell r="G10092" t="str">
            <v>&lt;&lt;&lt;&lt;&lt;字段详细信息&gt;&gt;&gt;&gt;&gt;</v>
          </cell>
          <cell r="H10092" t="str">
            <v>CHG_DT,CC_NO,CHG_TM,OPR_CD,CC_AC_AR_ID</v>
          </cell>
        </row>
        <row r="10093">
          <cell r="E10093" t="str">
            <v>TRANS_ADITN_INFO_20201021_BDW_WYP_01</v>
          </cell>
          <cell r="F10093" t="e">
            <v>#N/A</v>
          </cell>
          <cell r="G10093" t="str">
            <v>&lt;&lt;&lt;&lt;&lt;字段详细信息&gt;&gt;&gt;&gt;&gt;</v>
          </cell>
          <cell r="H10093" t="str">
            <v>JOB_SEQ_ID</v>
          </cell>
        </row>
        <row r="10094">
          <cell r="E10094" t="str">
            <v>IBIZ_JUNA_DTL</v>
          </cell>
          <cell r="F10094" t="e">
            <v>#N/A</v>
          </cell>
          <cell r="G10094" t="str">
            <v>&lt;&lt;&lt;&lt;&lt;字段详细信息&gt;&gt;&gt;&gt;&gt;</v>
          </cell>
          <cell r="H10094" t="str">
            <v>JOB_SEQ_ID</v>
          </cell>
        </row>
        <row r="10095">
          <cell r="E10095" t="str">
            <v>DCR_VLU_REG_BOK</v>
          </cell>
          <cell r="F10095" t="e">
            <v>#N/A</v>
          </cell>
          <cell r="G10095" t="str">
            <v>&lt;&lt;&lt;&lt;&lt;字段详细信息&gt;&gt;&gt;&gt;&gt;</v>
          </cell>
          <cell r="H10095" t="str">
            <v>PD_ID,OU_IP_ID</v>
          </cell>
        </row>
        <row r="10096">
          <cell r="E10096" t="str">
            <v>UNPY_QCD_ORD_PYM_INFO_ROOM</v>
          </cell>
          <cell r="F10096" t="e">
            <v>#N/A</v>
          </cell>
          <cell r="G10096" t="str">
            <v>&lt;&lt;&lt;&lt;&lt;字段详细信息&gt;&gt;&gt;&gt;&gt;</v>
          </cell>
          <cell r="H10096" t="str">
            <v>JOB_SEQ_ID</v>
          </cell>
        </row>
        <row r="10097">
          <cell r="E10097" t="str">
            <v>ORD_PYMT_EVT_ROOM_01</v>
          </cell>
          <cell r="F10097" t="e">
            <v>#N/A</v>
          </cell>
          <cell r="G10097" t="str">
            <v>&lt;&lt;&lt;&lt;&lt;字段详细信息&gt;&gt;&gt;&gt;&gt;</v>
          </cell>
          <cell r="H10097" t="str">
            <v>PD_ID</v>
          </cell>
        </row>
        <row r="10098">
          <cell r="E10098" t="str">
            <v>ORD_PYMT_EVT_ROOM_02</v>
          </cell>
          <cell r="F10098" t="e">
            <v>#N/A</v>
          </cell>
          <cell r="G10098" t="str">
            <v>&lt;&lt;&lt;&lt;&lt;字段详细信息&gt;&gt;&gt;&gt;&gt;</v>
          </cell>
          <cell r="H10098" t="str">
            <v>JOB_SEQ_ID</v>
          </cell>
        </row>
        <row r="10099">
          <cell r="E10099" t="str">
            <v>ORD_PYMT_EVT_ROOM_03</v>
          </cell>
          <cell r="F10099" t="e">
            <v>#N/A</v>
          </cell>
          <cell r="G10099" t="str">
            <v>&lt;&lt;&lt;&lt;&lt;字段详细信息&gt;&gt;&gt;&gt;&gt;</v>
          </cell>
          <cell r="H10099" t="str">
            <v>PD_ID,VIO_INT_PAID_TP_ID</v>
          </cell>
        </row>
        <row r="10100">
          <cell r="E10100" t="str">
            <v>ORD_PYMT_EVT_ROOM_04</v>
          </cell>
          <cell r="F10100" t="e">
            <v>#N/A</v>
          </cell>
          <cell r="G10100" t="str">
            <v>&lt;&lt;&lt;&lt;&lt;字段详细信息&gt;&gt;&gt;&gt;&gt;</v>
          </cell>
          <cell r="H10100" t="str">
            <v>JOB_SEQ_ID</v>
          </cell>
        </row>
        <row r="10101">
          <cell r="E10101" t="str">
            <v>ORD_PYMT_EVT_ROOM_05</v>
          </cell>
          <cell r="F10101" t="e">
            <v>#N/A</v>
          </cell>
          <cell r="G10101" t="str">
            <v>&lt;&lt;&lt;&lt;&lt;字段详细信息&gt;&gt;&gt;&gt;&gt;</v>
          </cell>
          <cell r="H10101" t="str">
            <v>PD_ID</v>
          </cell>
        </row>
        <row r="10102">
          <cell r="E10102" t="str">
            <v>ORD_PYMT_EVT_ROOM_06</v>
          </cell>
          <cell r="F10102" t="e">
            <v>#N/A</v>
          </cell>
          <cell r="G10102" t="str">
            <v>&lt;&lt;&lt;&lt;&lt;字段详细信息&gt;&gt;&gt;&gt;&gt;</v>
          </cell>
          <cell r="H10102" t="str">
            <v>JOB_SEQ_ID</v>
          </cell>
        </row>
        <row r="10103">
          <cell r="E10103" t="str">
            <v>ORD_PYMT_EVT_ROOM_07</v>
          </cell>
          <cell r="F10103" t="e">
            <v>#N/A</v>
          </cell>
          <cell r="G10103" t="str">
            <v>&lt;&lt;&lt;&lt;&lt;字段详细信息&gt;&gt;&gt;&gt;&gt;</v>
          </cell>
          <cell r="H10103" t="str">
            <v>PD_ID</v>
          </cell>
        </row>
        <row r="10104">
          <cell r="E10104" t="str">
            <v>ORD_PYMT_EVT_ROOM_08</v>
          </cell>
          <cell r="F10104" t="e">
            <v>#N/A</v>
          </cell>
          <cell r="G10104" t="str">
            <v>&lt;&lt;&lt;&lt;&lt;字段详细信息&gt;&gt;&gt;&gt;&gt;</v>
          </cell>
          <cell r="H10104" t="str">
            <v>JOB_SEQ_ID</v>
          </cell>
        </row>
        <row r="10105">
          <cell r="E10105" t="str">
            <v>MEU_PARA_REG</v>
          </cell>
          <cell r="F10105" t="e">
            <v>#N/A</v>
          </cell>
          <cell r="G10105" t="str">
            <v>&lt;&lt;&lt;&lt;&lt;字段详细信息&gt;&gt;&gt;&gt;&gt;</v>
          </cell>
          <cell r="H10105" t="str">
            <v>IR_CD,LP_CD</v>
          </cell>
        </row>
        <row r="10106">
          <cell r="E10106" t="str">
            <v>UNPY_RECN_REG_20200429_BDW_ZX_02</v>
          </cell>
          <cell r="F10106" t="e">
            <v>#N/A</v>
          </cell>
          <cell r="G10106" t="str">
            <v>&lt;&lt;&lt;&lt;&lt;字段详细信息&gt;&gt;&gt;&gt;&gt;</v>
          </cell>
          <cell r="H10106" t="str">
            <v>JOB_SEQ_ID</v>
          </cell>
        </row>
        <row r="10107">
          <cell r="E10107" t="str">
            <v>BGLS_LN_DTL_DATA_SH</v>
          </cell>
          <cell r="F10107" t="e">
            <v>#N/A</v>
          </cell>
          <cell r="G10107" t="str">
            <v>&lt;&lt;&lt;&lt;&lt;字段详细信息&gt;&gt;&gt;&gt;&gt;</v>
          </cell>
          <cell r="H10107" t="str">
            <v>MIN_IR_REL_DEM_VAL,MAX_IR_REL_DEM_VAL,IR_REL_DEM_TP_ID,IR_REL_DEM_VAL,PREF_IR_NO</v>
          </cell>
        </row>
        <row r="10108">
          <cell r="E10108" t="str">
            <v>POW_OF_ATR_INF_MAG_REG</v>
          </cell>
          <cell r="F10108" t="e">
            <v>#N/A</v>
          </cell>
          <cell r="G10108" t="str">
            <v>&lt;&lt;&lt;&lt;&lt;字段详细信息&gt;&gt;&gt;&gt;&gt;</v>
          </cell>
          <cell r="H10108" t="str">
            <v>JOB_SEQ_ID</v>
          </cell>
        </row>
        <row r="10109">
          <cell r="E10109" t="str">
            <v>UNPY_RECN_REG_20200527_BDW_ZX_05</v>
          </cell>
          <cell r="F10109" t="e">
            <v>#N/A</v>
          </cell>
          <cell r="G10109" t="str">
            <v>&lt;&lt;&lt;&lt;&lt;字段详细信息&gt;&gt;&gt;&gt;&gt;</v>
          </cell>
          <cell r="H10109" t="str">
            <v>VCHR_RUN_NBR,TXN_DT</v>
          </cell>
        </row>
        <row r="10110">
          <cell r="E10110" t="str">
            <v>UNPY_RECN_REG</v>
          </cell>
          <cell r="F10110" t="e">
            <v>#N/A</v>
          </cell>
          <cell r="G10110" t="str">
            <v>&lt;&lt;&lt;&lt;&lt;字段详细信息&gt;&gt;&gt;&gt;&gt;</v>
          </cell>
          <cell r="H10110" t="str">
            <v>JOB_SEQ_ID</v>
          </cell>
        </row>
        <row r="10111">
          <cell r="E10111" t="str">
            <v>TZ_DRV_SCH_WHD_CTR</v>
          </cell>
          <cell r="F10111" t="e">
            <v>#N/A</v>
          </cell>
          <cell r="G10111" t="str">
            <v>&lt;&lt;&lt;&lt;&lt;字段详细信息&gt;&gt;&gt;&gt;&gt;</v>
          </cell>
          <cell r="H10111" t="str">
            <v>BIZ_CD,SUB_BIZ_CD</v>
          </cell>
        </row>
        <row r="10112">
          <cell r="E10112" t="str">
            <v>CQS_CR_QRY</v>
          </cell>
          <cell r="F10112" t="e">
            <v>#N/A</v>
          </cell>
          <cell r="G10112" t="str">
            <v>&lt;&lt;&lt;&lt;&lt;字段详细信息&gt;&gt;&gt;&gt;&gt;</v>
          </cell>
          <cell r="H10112" t="str">
            <v>JOB_SEQ_ID</v>
          </cell>
        </row>
        <row r="10113">
          <cell r="E10113" t="str">
            <v>LIST_APPR_DEB_20211020_BDW_FQS_16</v>
          </cell>
          <cell r="F10113" t="e">
            <v>#N/A</v>
          </cell>
          <cell r="G10113" t="str">
            <v>&lt;&lt;&lt;&lt;&lt;字段详细信息&gt;&gt;&gt;&gt;&gt;</v>
          </cell>
          <cell r="H10113" t="str">
            <v>MSG_RUN_NO</v>
          </cell>
        </row>
        <row r="10114">
          <cell r="E10114" t="str">
            <v>LYB_SIG_REG</v>
          </cell>
          <cell r="F10114" t="e">
            <v>#N/A</v>
          </cell>
          <cell r="G10114" t="str">
            <v>&lt;&lt;&lt;&lt;&lt;字段详细信息&gt;&gt;&gt;&gt;&gt;</v>
          </cell>
          <cell r="H10114" t="str">
            <v>JOB_SEQ_ID</v>
          </cell>
        </row>
        <row r="10115">
          <cell r="E10115" t="str">
            <v>USE_BEH</v>
          </cell>
          <cell r="F10115" t="e">
            <v>#N/A</v>
          </cell>
          <cell r="G10115" t="str">
            <v>&lt;&lt;&lt;&lt;&lt;字段详细信息&gt;&gt;&gt;&gt;&gt;</v>
          </cell>
          <cell r="H10115" t="str">
            <v>INN_ACCT_NO</v>
          </cell>
        </row>
        <row r="10116">
          <cell r="E10116" t="str">
            <v>STMT_RGST_STR_INF</v>
          </cell>
          <cell r="F10116" t="e">
            <v>#N/A</v>
          </cell>
          <cell r="G10116" t="str">
            <v>&lt;&lt;&lt;&lt;&lt;字段详细信息&gt;&gt;&gt;&gt;&gt;</v>
          </cell>
          <cell r="H10116" t="str">
            <v>LP_CD,LN_DBL_AR_ID</v>
          </cell>
        </row>
        <row r="10117">
          <cell r="E10117" t="str">
            <v>INV_DET_REG_20201216_BDW_ZX_05</v>
          </cell>
          <cell r="F10117" t="e">
            <v>#N/A</v>
          </cell>
          <cell r="G10117" t="str">
            <v>&lt;&lt;&lt;&lt;&lt;字段详细信息&gt;&gt;&gt;&gt;&gt;</v>
          </cell>
          <cell r="H10117" t="str">
            <v>JOB_SEQ_ID</v>
          </cell>
        </row>
        <row r="10118">
          <cell r="E10118" t="str">
            <v>INV_DET_REG</v>
          </cell>
          <cell r="F10118" t="e">
            <v>#N/A</v>
          </cell>
          <cell r="G10118" t="str">
            <v>&lt;&lt;&lt;&lt;&lt;字段详细信息&gt;&gt;&gt;&gt;&gt;</v>
          </cell>
          <cell r="H10118" t="str">
            <v>WIP_SEQ_NO</v>
          </cell>
        </row>
        <row r="10119">
          <cell r="E10119" t="str">
            <v>TM_GEN_LED_ACC</v>
          </cell>
          <cell r="F10119" t="e">
            <v>#N/A</v>
          </cell>
          <cell r="G10119" t="str">
            <v>&lt;&lt;&lt;&lt;&lt;字段详细信息&gt;&gt;&gt;&gt;&gt;</v>
          </cell>
          <cell r="H10119" t="str">
            <v>JOB_SEQ_ID</v>
          </cell>
        </row>
        <row r="10120">
          <cell r="E10120" t="str">
            <v>ENT_AUTH_MOD_DEF</v>
          </cell>
          <cell r="F10120" t="e">
            <v>#N/A</v>
          </cell>
          <cell r="G10120" t="str">
            <v>&lt;&lt;&lt;&lt;&lt;字段详细信息&gt;&gt;&gt;&gt;&gt;</v>
          </cell>
          <cell r="H10120" t="str">
            <v>JOB_SEQ_ID</v>
          </cell>
        </row>
        <row r="10121">
          <cell r="E10121" t="str">
            <v>UDIS_RHCREDIT_PRES_CREDIT_TRAN_SMY</v>
          </cell>
          <cell r="F10121" t="str">
            <v>人行征信个人信贷交易信息概要模块</v>
          </cell>
          <cell r="G10121" t="str">
            <v>&lt;&lt;&lt;&lt;&lt;字段详细信息&gt;&gt;&gt;&gt;&gt;</v>
          </cell>
          <cell r="H10121" t="str">
            <v>REC_NO,TXN_DT</v>
          </cell>
        </row>
        <row r="10122">
          <cell r="E10122" t="str">
            <v>CST_RLTD_ACG_INF_20220302_BDW_FQS_80</v>
          </cell>
          <cell r="F10122" t="e">
            <v>#N/A</v>
          </cell>
          <cell r="G10122" t="str">
            <v>&lt;&lt;&lt;&lt;&lt;字段详细信息&gt;&gt;&gt;&gt;&gt;</v>
          </cell>
          <cell r="H10122" t="str">
            <v>JOB_SEQ_ID</v>
          </cell>
        </row>
        <row r="10123">
          <cell r="E10123" t="str">
            <v>AML_COD_VAL</v>
          </cell>
          <cell r="F10123" t="e">
            <v>#N/A</v>
          </cell>
          <cell r="G10123" t="str">
            <v>&lt;&lt;&lt;&lt;&lt;字段详细信息&gt;&gt;&gt;&gt;&gt;</v>
          </cell>
          <cell r="H10123" t="str">
            <v>LP_CD,PRN_BIZ_NO,REC_NO,TXN_DT</v>
          </cell>
        </row>
        <row r="10124">
          <cell r="E10124" t="str">
            <v>DEP_AR_VER_RGST</v>
          </cell>
          <cell r="F10124" t="e">
            <v>#N/A</v>
          </cell>
          <cell r="G10124" t="str">
            <v>&lt;&lt;&lt;&lt;&lt;字段详细信息&gt;&gt;&gt;&gt;&gt;</v>
          </cell>
          <cell r="H10124" t="str">
            <v>JOB_SEQ_ID</v>
          </cell>
        </row>
        <row r="10125">
          <cell r="E10125" t="str">
            <v>TRANS_ADITN_INFO</v>
          </cell>
          <cell r="F10125" t="e">
            <v>#N/A</v>
          </cell>
          <cell r="G10125" t="str">
            <v>&lt;&lt;&lt;&lt;&lt;字段详细信息&gt;&gt;&gt;&gt;&gt;</v>
          </cell>
          <cell r="H10125" t="str">
            <v>JOB_SEQ_ID</v>
          </cell>
        </row>
        <row r="10126">
          <cell r="E10126" t="str">
            <v>LIST_APPR_DEB</v>
          </cell>
          <cell r="F10126" t="e">
            <v>#N/A</v>
          </cell>
          <cell r="G10126" t="str">
            <v>&lt;&lt;&lt;&lt;&lt;字段详细信息&gt;&gt;&gt;&gt;&gt;</v>
          </cell>
          <cell r="H10126" t="str">
            <v>JOB_SEQ_ID</v>
          </cell>
        </row>
        <row r="10127">
          <cell r="E10127" t="str">
            <v>LN_APL_CPY</v>
          </cell>
          <cell r="F10127" t="e">
            <v>#N/A</v>
          </cell>
          <cell r="G10127" t="str">
            <v>&lt;&lt;&lt;&lt;&lt;字段详细信息&gt;&gt;&gt;&gt;&gt;</v>
          </cell>
          <cell r="H10127" t="str">
            <v>NFCP_CUST_ID</v>
          </cell>
        </row>
        <row r="10128">
          <cell r="E10128" t="str">
            <v>SAR_SUMY_HIS_HISTORY</v>
          </cell>
          <cell r="F10128" t="e">
            <v>#N/A</v>
          </cell>
          <cell r="G10128" t="str">
            <v>&lt;&lt;&lt;&lt;&lt;字段详细信息&gt;&gt;&gt;&gt;&gt;</v>
          </cell>
          <cell r="H10128" t="str">
            <v>JOB_SEQ_ID</v>
          </cell>
        </row>
        <row r="10129">
          <cell r="E10129" t="str">
            <v>NFCP_CST_INFO_CNCL</v>
          </cell>
          <cell r="F10129" t="str">
            <v>网络核心客户信息注销表</v>
          </cell>
          <cell r="G10129" t="str">
            <v>&lt;&lt;&lt;&lt;&lt;字段详细信息&gt;&gt;&gt;&gt;&gt;</v>
          </cell>
          <cell r="H10129" t="str">
            <v>JOB_SEQ_ID</v>
          </cell>
        </row>
        <row r="10130">
          <cell r="E10130" t="str">
            <v>COM_SYS_PAMT</v>
          </cell>
          <cell r="F10130" t="str">
            <v>公共_系统参数设置表</v>
          </cell>
          <cell r="G10130" t="str">
            <v>&lt;&lt;&lt;&lt;&lt;字段详细信息&gt;&gt;&gt;&gt;&gt;</v>
          </cell>
          <cell r="H10130" t="str">
            <v>LBY_AC_AR_ID,ACRD_DT,TXN_SEQ_NBR</v>
          </cell>
        </row>
        <row r="10131">
          <cell r="E10131" t="str">
            <v>IP_ALT_ID</v>
          </cell>
          <cell r="F10131" t="e">
            <v>#N/A</v>
          </cell>
          <cell r="G10131" t="str">
            <v>&lt;&lt;&lt;&lt;&lt;字段详细信息&gt;&gt;&gt;&gt;&gt;</v>
          </cell>
          <cell r="H10131" t="str">
            <v>JOB_SEQ_ID</v>
          </cell>
        </row>
        <row r="10132">
          <cell r="E10132" t="str">
            <v>NBL_MTL_FSG_CNL</v>
          </cell>
          <cell r="F10132" t="str">
            <v>贵金属丰收购渠道</v>
          </cell>
          <cell r="G10132" t="str">
            <v>&lt;&lt;&lt;&lt;&lt;字段详细信息&gt;&gt;&gt;&gt;&gt;</v>
          </cell>
          <cell r="H10132" t="str">
            <v>ELC_AC_AR_ID,AC_TP_ID,AC_ALIS_NM,RPRG_OU_IP_ID</v>
          </cell>
        </row>
        <row r="10133">
          <cell r="E10133" t="str">
            <v>ELEC_DRFT_TXN_RUN_20220801_BAK</v>
          </cell>
          <cell r="F10133" t="e">
            <v>#N/A</v>
          </cell>
          <cell r="G10133" t="str">
            <v>&lt;&lt;&lt;&lt;&lt;字段详细信息&gt;&gt;&gt;&gt;&gt;</v>
          </cell>
          <cell r="H10133" t="str">
            <v>JOB_SEQ_ID</v>
          </cell>
        </row>
        <row r="10134">
          <cell r="E10134" t="str">
            <v>LN_INT_ACRL_DTL_20220801_BAK</v>
          </cell>
          <cell r="F10134" t="e">
            <v>#N/A</v>
          </cell>
          <cell r="G10134" t="str">
            <v>&lt;&lt;&lt;&lt;&lt;字段详细信息&gt;&gt;&gt;&gt;&gt;</v>
          </cell>
          <cell r="H10134" t="str">
            <v>FRZ_EVT_NO,SEQ_NO</v>
          </cell>
        </row>
        <row r="10135">
          <cell r="E10135" t="str">
            <v>CMRCL_PPR_TFR_RGST_20210930</v>
          </cell>
          <cell r="F10135" t="e">
            <v>#N/A</v>
          </cell>
          <cell r="G10135" t="str">
            <v>&lt;&lt;&lt;&lt;&lt;字段详细信息&gt;&gt;&gt;&gt;&gt;</v>
          </cell>
          <cell r="H10135" t="str">
            <v>JOB_SEQ_ID</v>
          </cell>
        </row>
        <row r="10136">
          <cell r="E10136" t="str">
            <v>NFCP_LOAN_AR_20230203</v>
          </cell>
          <cell r="F10136" t="e">
            <v>#N/A</v>
          </cell>
          <cell r="G10136" t="str">
            <v>&lt;&lt;&lt;&lt;&lt;字段详细信息&gt;&gt;&gt;&gt;&gt;</v>
          </cell>
          <cell r="H10136" t="str">
            <v>JOB_SEQ_ID</v>
          </cell>
        </row>
        <row r="10137">
          <cell r="E10137" t="str">
            <v>CST_X_PST_ADR_BACK20230209_1</v>
          </cell>
          <cell r="F10137" t="e">
            <v>#N/A</v>
          </cell>
          <cell r="G10137" t="str">
            <v>&lt;&lt;&lt;&lt;&lt;字段详细信息&gt;&gt;&gt;&gt;&gt;</v>
          </cell>
          <cell r="H10137" t="str">
            <v>BTCH_NO,SEQ_NO</v>
          </cell>
        </row>
        <row r="10138">
          <cell r="E10138" t="str">
            <v>LN_CST_BAS_INF_BACK20230209_1</v>
          </cell>
          <cell r="F10138" t="e">
            <v>#N/A</v>
          </cell>
          <cell r="G10138" t="str">
            <v>&lt;&lt;&lt;&lt;&lt;字段详细信息&gt;&gt;&gt;&gt;&gt;</v>
          </cell>
          <cell r="H10138" t="str">
            <v>JOB_SEQ_ID</v>
          </cell>
        </row>
        <row r="10139">
          <cell r="E10139" t="str">
            <v>CST_X_PST_ADR_BACK20230209_2</v>
          </cell>
          <cell r="F10139" t="e">
            <v>#N/A</v>
          </cell>
          <cell r="G10139" t="str">
            <v>&lt;&lt;&lt;&lt;&lt;字段详细信息&gt;&gt;&gt;&gt;&gt;</v>
          </cell>
          <cell r="H10139" t="str">
            <v>PD_ID</v>
          </cell>
        </row>
        <row r="10140">
          <cell r="E10140" t="str">
            <v>CST_CR_RSK_RTG_1</v>
          </cell>
          <cell r="F10140" t="e">
            <v>#N/A</v>
          </cell>
          <cell r="G10140" t="str">
            <v>&lt;&lt;&lt;&lt;&lt;字段详细信息&gt;&gt;&gt;&gt;&gt;</v>
          </cell>
          <cell r="H10140" t="str">
            <v>JOB_SEQ_ID</v>
          </cell>
        </row>
        <row r="10141">
          <cell r="E10141" t="str">
            <v>CTR_AR_TMP</v>
          </cell>
          <cell r="F10141" t="e">
            <v>#N/A</v>
          </cell>
          <cell r="G10141" t="str">
            <v>&lt;&lt;&lt;&lt;&lt;字段详细信息&gt;&gt;&gt;&gt;&gt;</v>
          </cell>
          <cell r="H10141" t="str">
            <v>ELC_AC_AR_ID,OPN_RUN_NBR</v>
          </cell>
        </row>
        <row r="10142">
          <cell r="E10142" t="str">
            <v>VEND_INF_HISTORY</v>
          </cell>
          <cell r="F10142" t="e">
            <v>#N/A</v>
          </cell>
          <cell r="G10142" t="str">
            <v>&lt;&lt;&lt;&lt;&lt;字段详细信息&gt;&gt;&gt;&gt;&gt;</v>
          </cell>
          <cell r="H10142" t="str">
            <v>JOB_SEQ_ID</v>
          </cell>
        </row>
        <row r="10143">
          <cell r="E10143" t="str">
            <v>PST_ADR_HIS_20200722</v>
          </cell>
          <cell r="F10143" t="e">
            <v>#N/A</v>
          </cell>
          <cell r="G10143" t="str">
            <v>&lt;&lt;&lt;&lt;&lt;字段详细信息&gt;&gt;&gt;&gt;&gt;</v>
          </cell>
          <cell r="H10143" t="str">
            <v>PD_ID</v>
          </cell>
        </row>
        <row r="10144">
          <cell r="E10144" t="str">
            <v>LOAN_INTG_QRY_INFO_20200819_BDW_WC_01</v>
          </cell>
          <cell r="F10144" t="e">
            <v>#N/A</v>
          </cell>
          <cell r="G10144" t="str">
            <v>&lt;&lt;&lt;&lt;&lt;字段详细信息&gt;&gt;&gt;&gt;&gt;</v>
          </cell>
          <cell r="H10144" t="str">
            <v>JOB_SEQ_ID</v>
          </cell>
        </row>
        <row r="10145">
          <cell r="E10145" t="str">
            <v>UDIS_RHCREDIT_PRES_CREDIT_TRAN_SMY_BAK</v>
          </cell>
          <cell r="F10145" t="e">
            <v>#N/A</v>
          </cell>
          <cell r="G10145" t="str">
            <v>&lt;&lt;&lt;&lt;&lt;字段详细信息&gt;&gt;&gt;&gt;&gt;</v>
          </cell>
          <cell r="H10145" t="str">
            <v>JOB_SEQ_ID</v>
          </cell>
        </row>
        <row r="10146">
          <cell r="E10146" t="str">
            <v>MB_EBNK_FNC_PD_TXN_RUN_TMP_20180522</v>
          </cell>
          <cell r="F10146" t="e">
            <v>#N/A</v>
          </cell>
          <cell r="G10146" t="str">
            <v>&lt;&lt;&lt;&lt;&lt;字段详细信息&gt;&gt;&gt;&gt;&gt;</v>
          </cell>
          <cell r="H10146" t="str">
            <v>RLTD_CRD_NO</v>
          </cell>
        </row>
        <row r="10147">
          <cell r="E10147" t="str">
            <v>EQTY_AC_AR</v>
          </cell>
          <cell r="F10147" t="e">
            <v>#N/A</v>
          </cell>
          <cell r="G10147" t="str">
            <v>&lt;&lt;&lt;&lt;&lt;字段详细信息&gt;&gt;&gt;&gt;&gt;</v>
          </cell>
          <cell r="H10147" t="str">
            <v>BAS_IR_SEQ_NO,LP_CD</v>
          </cell>
        </row>
        <row r="10148">
          <cell r="E10148" t="str">
            <v>CMRCL_PPR_TFR_RGST_TMP</v>
          </cell>
          <cell r="F10148" t="e">
            <v>#N/A</v>
          </cell>
          <cell r="G10148" t="str">
            <v>&lt;&lt;&lt;&lt;&lt;字段详细信息&gt;&gt;&gt;&gt;&gt;</v>
          </cell>
          <cell r="H10148" t="str">
            <v>PD_ID</v>
          </cell>
        </row>
        <row r="10149">
          <cell r="E10149" t="str">
            <v>SELF_SRVC_TML_TXN_RUN</v>
          </cell>
          <cell r="F10149" t="e">
            <v>#N/A</v>
          </cell>
          <cell r="G10149" t="str">
            <v>&lt;&lt;&lt;&lt;&lt;字段详细信息&gt;&gt;&gt;&gt;&gt;</v>
          </cell>
          <cell r="H10149" t="str">
            <v>JOB_SEQ_ID</v>
          </cell>
        </row>
        <row r="10150">
          <cell r="E10150" t="str">
            <v>INST_CLR_VOSTRO_RGST_TMP</v>
          </cell>
          <cell r="F10150" t="e">
            <v>#N/A</v>
          </cell>
          <cell r="G10150" t="str">
            <v>&lt;&lt;&lt;&lt;&lt;字段详细信息&gt;&gt;&gt;&gt;&gt;</v>
          </cell>
          <cell r="H10150" t="str">
            <v>ELC_AC_AR_ID</v>
          </cell>
        </row>
        <row r="10151">
          <cell r="E10151" t="str">
            <v>MRTG_REPYMT_SHD_TMP</v>
          </cell>
          <cell r="F10151" t="e">
            <v>#N/A</v>
          </cell>
          <cell r="G10151" t="str">
            <v>&lt;&lt;&lt;&lt;&lt;字段详细信息&gt;&gt;&gt;&gt;&gt;</v>
          </cell>
          <cell r="H10151" t="str">
            <v>JOB_SEQ_ID</v>
          </cell>
        </row>
        <row r="10152">
          <cell r="E10152" t="str">
            <v>HV_NOSTRO_VOSTRO_RGST_TMP</v>
          </cell>
          <cell r="F10152" t="e">
            <v>#N/A</v>
          </cell>
          <cell r="G10152" t="str">
            <v>&lt;&lt;&lt;&lt;&lt;字段详细信息&gt;&gt;&gt;&gt;&gt;</v>
          </cell>
          <cell r="H10152" t="str">
            <v>FAM_RLTNP_ID,CTR_UPDT_DT,CORP_NO</v>
          </cell>
        </row>
        <row r="10153">
          <cell r="E10153" t="str">
            <v>ONLINE_TXN_RUN_ADL_DTL_TMP</v>
          </cell>
          <cell r="F10153" t="e">
            <v>#N/A</v>
          </cell>
          <cell r="G10153" t="str">
            <v>&lt;&lt;&lt;&lt;&lt;字段详细信息&gt;&gt;&gt;&gt;&gt;</v>
          </cell>
          <cell r="H10153" t="str">
            <v>JOB_SEQ_ID</v>
          </cell>
        </row>
        <row r="10154">
          <cell r="E10154" t="str">
            <v>FMS_CST_INFO_TMP</v>
          </cell>
          <cell r="F10154" t="e">
            <v>#N/A</v>
          </cell>
          <cell r="G10154" t="str">
            <v>&lt;&lt;&lt;&lt;&lt;字段详细信息&gt;&gt;&gt;&gt;&gt;</v>
          </cell>
          <cell r="H10154" t="str">
            <v>JOB_SEQ_ID</v>
          </cell>
        </row>
        <row r="10155">
          <cell r="E10155" t="str">
            <v>FISC_TX_AGT_DUC_TXN_RUN_TMP</v>
          </cell>
          <cell r="F10155" t="e">
            <v>#N/A</v>
          </cell>
          <cell r="G10155" t="str">
            <v>&lt;&lt;&lt;&lt;&lt;字段详细信息&gt;&gt;&gt;&gt;&gt;</v>
          </cell>
          <cell r="H10155" t="str">
            <v>TXN_BTCH_ID,TXN_DT,SEQ_NO,RPRG_OU_IP_ID</v>
          </cell>
        </row>
        <row r="10156">
          <cell r="E10156" t="str">
            <v>S</v>
          </cell>
          <cell r="F10156" t="e">
            <v>#N/A</v>
          </cell>
          <cell r="G10156" t="str">
            <v>&lt;&lt;&lt;&lt;&lt;字段详细信息&gt;&gt;&gt;&gt;&gt;</v>
          </cell>
          <cell r="H10156" t="str">
            <v>FAM_RLTNP_ID,CORP_NO</v>
          </cell>
        </row>
        <row r="10157">
          <cell r="E10157" t="str">
            <v>PST_ADR_BAK</v>
          </cell>
          <cell r="F10157" t="e">
            <v>#N/A</v>
          </cell>
          <cell r="G10157" t="str">
            <v>&lt;&lt;&lt;&lt;&lt;字段详细信息&gt;&gt;&gt;&gt;&gt;</v>
          </cell>
          <cell r="H10157" t="str">
            <v>JOB_SEQ_ID</v>
          </cell>
        </row>
        <row r="10158">
          <cell r="E10158" t="str">
            <v>FT_DEP_AR_BLF</v>
          </cell>
          <cell r="F10158" t="e">
            <v>#N/A</v>
          </cell>
          <cell r="G10158" t="str">
            <v>&lt;&lt;&lt;&lt;&lt;字段详细信息&gt;&gt;&gt;&gt;&gt;</v>
          </cell>
          <cell r="H10158" t="str">
            <v>PD_ID</v>
          </cell>
        </row>
        <row r="10159">
          <cell r="E10159" t="str">
            <v>DB_CRD_BLF</v>
          </cell>
          <cell r="F10159" t="e">
            <v>#N/A</v>
          </cell>
          <cell r="G10159" t="str">
            <v>&lt;&lt;&lt;&lt;&lt;字段详细信息&gt;&gt;&gt;&gt;&gt;</v>
          </cell>
          <cell r="H10159" t="str">
            <v>JOB_SEQ_ID</v>
          </cell>
        </row>
        <row r="10160">
          <cell r="E10160" t="str">
            <v>CRD_T</v>
          </cell>
          <cell r="F10160" t="e">
            <v>#N/A</v>
          </cell>
          <cell r="G10160" t="str">
            <v>&lt;&lt;&lt;&lt;&lt;字段详细信息&gt;&gt;&gt;&gt;&gt;</v>
          </cell>
          <cell r="H10160" t="str">
            <v>PD_ID</v>
          </cell>
        </row>
        <row r="10161">
          <cell r="E10161" t="str">
            <v>CR_CRD_TEST</v>
          </cell>
          <cell r="F10161" t="e">
            <v>#N/A</v>
          </cell>
          <cell r="G10161" t="str">
            <v>&lt;&lt;&lt;&lt;&lt;字段详细信息&gt;&gt;&gt;&gt;&gt;</v>
          </cell>
          <cell r="H10161" t="str">
            <v>JOB_SEQ_ID</v>
          </cell>
        </row>
        <row r="10162">
          <cell r="E10162" t="str">
            <v>CR_MGR_LINE_OF_CR</v>
          </cell>
          <cell r="F10162" t="e">
            <v>#N/A</v>
          </cell>
          <cell r="G10162" t="str">
            <v>&lt;&lt;&lt;&lt;&lt;字段详细信息&gt;&gt;&gt;&gt;&gt;</v>
          </cell>
          <cell r="H10162" t="str">
            <v>BTCH_NO,SEQ_NO</v>
          </cell>
        </row>
        <row r="10163">
          <cell r="E10163" t="str">
            <v>CST_LMT_DTL_INF_TEMP</v>
          </cell>
          <cell r="F10163" t="e">
            <v>#N/A</v>
          </cell>
          <cell r="G10163" t="str">
            <v>&lt;&lt;&lt;&lt;&lt;字段详细信息&gt;&gt;&gt;&gt;&gt;</v>
          </cell>
          <cell r="H10163" t="str">
            <v>JOB_SEQ_ID</v>
          </cell>
        </row>
        <row r="10164">
          <cell r="E10164" t="str">
            <v>REPO_CMRCL_DFT_TR_OUT_RGST_TMP</v>
          </cell>
          <cell r="F10164" t="e">
            <v>#N/A</v>
          </cell>
          <cell r="G10164" t="str">
            <v>&lt;&lt;&lt;&lt;&lt;字段详细信息&gt;&gt;&gt;&gt;&gt;</v>
          </cell>
          <cell r="H10164" t="str">
            <v>LBY_AC_AR_ID,ACRD_DT</v>
          </cell>
        </row>
        <row r="10165">
          <cell r="E10165" t="str">
            <v>EXPLAIN_OPERATOR</v>
          </cell>
          <cell r="F10165" t="e">
            <v>#N/A</v>
          </cell>
          <cell r="G10165" t="str">
            <v>&lt;&lt;&lt;&lt;&lt;字段详细信息&gt;&gt;&gt;&gt;&gt;</v>
          </cell>
          <cell r="H10165" t="str">
            <v>JOB_SEQ_ID</v>
          </cell>
        </row>
        <row r="10166">
          <cell r="E10166" t="str">
            <v>EXPLAIN_PREDICATE</v>
          </cell>
          <cell r="F10166" t="e">
            <v>#N/A</v>
          </cell>
          <cell r="G10166" t="str">
            <v>&lt;&lt;&lt;&lt;&lt;字段详细信息&gt;&gt;&gt;&gt;&gt;</v>
          </cell>
          <cell r="H10166" t="str">
            <v>ID_NO,ADR_TP_ID</v>
          </cell>
        </row>
        <row r="10167">
          <cell r="E10167" t="str">
            <v>FMS_TXN_RUN_EXC</v>
          </cell>
          <cell r="F10167" t="e">
            <v>#N/A</v>
          </cell>
          <cell r="G10167" t="str">
            <v>&lt;&lt;&lt;&lt;&lt;字段详细信息&gt;&gt;&gt;&gt;&gt;</v>
          </cell>
          <cell r="H10167" t="str">
            <v>JOB_SEQ_ID</v>
          </cell>
        </row>
        <row r="10168">
          <cell r="E10168" t="str">
            <v>PD_BAK1027</v>
          </cell>
          <cell r="F10168" t="e">
            <v>#N/A</v>
          </cell>
          <cell r="G10168" t="str">
            <v>&lt;&lt;&lt;&lt;&lt;字段详细信息&gt;&gt;&gt;&gt;&gt;</v>
          </cell>
          <cell r="H10168" t="str">
            <v>JOB_SEQ_ID</v>
          </cell>
        </row>
        <row r="10169">
          <cell r="E10169" t="str">
            <v>PE_TMP_TMP</v>
          </cell>
          <cell r="F10169" t="e">
            <v>#N/A</v>
          </cell>
          <cell r="G10169" t="str">
            <v>&lt;&lt;&lt;&lt;&lt;字段详细信息&gt;&gt;&gt;&gt;&gt;</v>
          </cell>
          <cell r="H10169" t="str">
            <v>FRZ_EV_NO,DCHRG_SEQ_NBR</v>
          </cell>
        </row>
        <row r="10170">
          <cell r="E10170" t="str">
            <v>TMP_RESULT</v>
          </cell>
          <cell r="F10170" t="e">
            <v>#N/A</v>
          </cell>
          <cell r="G10170" t="str">
            <v>&lt;&lt;&lt;&lt;&lt;字段详细信息&gt;&gt;&gt;&gt;&gt;</v>
          </cell>
          <cell r="H10170" t="str">
            <v>JOB_SEQ_ID</v>
          </cell>
        </row>
        <row r="10171">
          <cell r="E10171" t="str">
            <v>IBIZ_CORE_MAP_CST_BLF</v>
          </cell>
          <cell r="F10171" t="e">
            <v>#N/A</v>
          </cell>
          <cell r="G10171" t="str">
            <v>&lt;&lt;&lt;&lt;&lt;字段详细信息&gt;&gt;&gt;&gt;&gt;</v>
          </cell>
          <cell r="H10171" t="str">
            <v>AST_POOL_CD,BNK_ID</v>
          </cell>
        </row>
        <row r="10172">
          <cell r="E10172" t="str">
            <v>IP_ALT_ID_BACK20230209_1</v>
          </cell>
          <cell r="F10172" t="e">
            <v>#N/A</v>
          </cell>
          <cell r="G10172" t="str">
            <v>&lt;&lt;&lt;&lt;&lt;字段详细信息&gt;&gt;&gt;&gt;&gt;</v>
          </cell>
          <cell r="H10172" t="str">
            <v>JOB_SEQ_ID</v>
          </cell>
        </row>
        <row r="10173">
          <cell r="E10173" t="str">
            <v>ORG_BACK20230209_1</v>
          </cell>
          <cell r="F10173" t="e">
            <v>#N/A</v>
          </cell>
          <cell r="G10173" t="str">
            <v>&lt;&lt;&lt;&lt;&lt;字段详细信息&gt;&gt;&gt;&gt;&gt;</v>
          </cell>
          <cell r="H10173" t="str">
            <v>ID</v>
          </cell>
        </row>
        <row r="10174">
          <cell r="E10174" t="str">
            <v>IDV_BACK20230209_1</v>
          </cell>
          <cell r="F10174" t="e">
            <v>#N/A</v>
          </cell>
          <cell r="G10174" t="str">
            <v>&lt;&lt;&lt;&lt;&lt;字段详细信息&gt;&gt;&gt;&gt;&gt;</v>
          </cell>
          <cell r="H10174" t="str">
            <v>FAM_RLTNP_ID,CORP_NO</v>
          </cell>
        </row>
        <row r="10175">
          <cell r="E10175" t="str">
            <v>CORP_SH_REL_BACK20230209_1</v>
          </cell>
          <cell r="F10175" t="e">
            <v>#N/A</v>
          </cell>
          <cell r="G10175" t="str">
            <v>&lt;&lt;&lt;&lt;&lt;字段详细信息&gt;&gt;&gt;&gt;&gt;</v>
          </cell>
          <cell r="H10175" t="str">
            <v>JOB_SEQ_ID</v>
          </cell>
        </row>
        <row r="10176">
          <cell r="E10176" t="str">
            <v>LG_MD_EN_CASH_FL_STMT_BACK20230209_1</v>
          </cell>
          <cell r="F10176" t="e">
            <v>#N/A</v>
          </cell>
          <cell r="G10176" t="str">
            <v>&lt;&lt;&lt;&lt;&lt;字段详细信息&gt;&gt;&gt;&gt;&gt;</v>
          </cell>
          <cell r="H10176" t="str">
            <v>LP_CD,TXN_CODE,ST_DIME,ST_DIME_2,ST_DIME_3,ST_DIME_4,ST_DIME_5,ST_DIME_6</v>
          </cell>
        </row>
        <row r="10177">
          <cell r="E10177" t="str">
            <v>CB_FNC_RPT_CSH_FLOW1</v>
          </cell>
          <cell r="F10177" t="str">
            <v>央行财报现金流量表</v>
          </cell>
          <cell r="G10177" t="str">
            <v>&lt;&lt;&lt;&lt;&lt;字段详细信息&gt;&gt;&gt;&gt;&gt;</v>
          </cell>
          <cell r="H10177" t="str">
            <v>JOB_SEQ_ID</v>
          </cell>
        </row>
        <row r="10178">
          <cell r="E10178" t="str">
            <v>ACPT_AR_RGST_TMP</v>
          </cell>
          <cell r="F10178" t="e">
            <v>#N/A</v>
          </cell>
          <cell r="G10178" t="str">
            <v>&lt;&lt;&lt;&lt;&lt;字段详细信息&gt;&gt;&gt;&gt;&gt;</v>
          </cell>
          <cell r="H10178" t="str">
            <v>VIRT_CRD_NO</v>
          </cell>
        </row>
        <row r="10179">
          <cell r="E10179" t="str">
            <v>CC_AC_AR_20191016</v>
          </cell>
          <cell r="F10179" t="e">
            <v>#N/A</v>
          </cell>
          <cell r="G10179" t="str">
            <v>&lt;&lt;&lt;&lt;&lt;字段详细信息&gt;&gt;&gt;&gt;&gt;</v>
          </cell>
          <cell r="H10179" t="str">
            <v>JOB_SEQ_ID</v>
          </cell>
        </row>
        <row r="10180">
          <cell r="E10180" t="str">
            <v>AGY_MGT_INF_TEST</v>
          </cell>
          <cell r="F10180" t="e">
            <v>#N/A</v>
          </cell>
          <cell r="G10180" t="str">
            <v>&lt;&lt;&lt;&lt;&lt;字段详细信息&gt;&gt;&gt;&gt;&gt;</v>
          </cell>
          <cell r="H10180" t="str">
            <v>SEQ_NO,SCEN_CD,CORP_NO</v>
          </cell>
        </row>
        <row r="10181">
          <cell r="E10181" t="str">
            <v>CC_APL_RGST_TMP</v>
          </cell>
          <cell r="F10181" t="e">
            <v>#N/A</v>
          </cell>
          <cell r="G10181" t="str">
            <v>&lt;&lt;&lt;&lt;&lt;字段详细信息&gt;&gt;&gt;&gt;&gt;</v>
          </cell>
          <cell r="H10181" t="str">
            <v>JOB_SEQ_ID</v>
          </cell>
        </row>
        <row r="10182">
          <cell r="E10182" t="str">
            <v>IBIZ_ON_BST_AC_AR_DTL_TMP</v>
          </cell>
          <cell r="F10182" t="e">
            <v>#N/A</v>
          </cell>
          <cell r="G10182" t="str">
            <v>&lt;&lt;&lt;&lt;&lt;字段详细信息&gt;&gt;&gt;&gt;&gt;</v>
          </cell>
          <cell r="H10182" t="str">
            <v>SCEN_CD,SCEN_MOD_TP_ID,EV_CD,DIME_CGY,CORP_NO</v>
          </cell>
        </row>
        <row r="10183">
          <cell r="E10183" t="str">
            <v>CC_AC_AR_BAK_20200506</v>
          </cell>
          <cell r="F10183" t="e">
            <v>#N/A</v>
          </cell>
          <cell r="G10183" t="str">
            <v>&lt;&lt;&lt;&lt;&lt;字段详细信息&gt;&gt;&gt;&gt;&gt;</v>
          </cell>
          <cell r="H10183" t="str">
            <v>JOB_SEQ_ID</v>
          </cell>
        </row>
        <row r="10184">
          <cell r="E10184" t="str">
            <v>OUBACK</v>
          </cell>
          <cell r="F10184" t="e">
            <v>#N/A</v>
          </cell>
          <cell r="G10184" t="str">
            <v>&lt;&lt;&lt;&lt;&lt;字段详细信息&gt;&gt;&gt;&gt;&gt;</v>
          </cell>
          <cell r="H10184" t="str">
            <v>LC_NO,AMD_NO</v>
          </cell>
        </row>
        <row r="10185">
          <cell r="E10185" t="str">
            <v>ENT_CST_INFO_HISTORY_OLD</v>
          </cell>
          <cell r="F10185" t="e">
            <v>#N/A</v>
          </cell>
          <cell r="G10185" t="str">
            <v>&lt;&lt;&lt;&lt;&lt;字段详细信息&gt;&gt;&gt;&gt;&gt;</v>
          </cell>
          <cell r="H10185" t="str">
            <v>PYMT_TML_TOT_TXN_RUN_NO,PYMT_TML_TXN_RUN_NO</v>
          </cell>
        </row>
        <row r="10186">
          <cell r="E10186" t="str">
            <v>RCU_PL_DAY_STMT_20210126</v>
          </cell>
          <cell r="F10186" t="e">
            <v>#N/A</v>
          </cell>
          <cell r="G10186" t="str">
            <v>&lt;&lt;&lt;&lt;&lt;字段详细信息&gt;&gt;&gt;&gt;&gt;</v>
          </cell>
          <cell r="H10186" t="str">
            <v>JOB_SEQ_ID</v>
          </cell>
        </row>
        <row r="10187">
          <cell r="E10187" t="str">
            <v>MALL_ORDER_BACKUP</v>
          </cell>
          <cell r="F10187" t="e">
            <v>#N/A</v>
          </cell>
          <cell r="G10187" t="str">
            <v>&lt;&lt;&lt;&lt;&lt;字段详细信息&gt;&gt;&gt;&gt;&gt;</v>
          </cell>
          <cell r="H10187" t="str">
            <v>ELC_AC_AR_ID,SEQ_NBR</v>
          </cell>
        </row>
        <row r="10188">
          <cell r="E10188" t="str">
            <v>LN_CTR_AR_TMP</v>
          </cell>
          <cell r="F10188" t="e">
            <v>#N/A</v>
          </cell>
          <cell r="G10188" t="str">
            <v>&lt;&lt;&lt;&lt;&lt;字段详细信息&gt;&gt;&gt;&gt;&gt;</v>
          </cell>
          <cell r="H10188" t="str">
            <v>JOB_SEQ_ID</v>
          </cell>
        </row>
        <row r="10189">
          <cell r="E10189" t="str">
            <v>LBY_AC_BAL_HIST</v>
          </cell>
          <cell r="F10189" t="e">
            <v>#N/A</v>
          </cell>
          <cell r="G10189" t="str">
            <v>&lt;&lt;&lt;&lt;&lt;字段详细信息&gt;&gt;&gt;&gt;&gt;</v>
          </cell>
          <cell r="H10189" t="str">
            <v>AC_AR_ID,TXN_DT,ORIG_TXN_RUN_NBR</v>
          </cell>
        </row>
        <row r="10190">
          <cell r="E10190" t="str">
            <v>LN_INT_PRVS_RGST_TMP</v>
          </cell>
          <cell r="F10190" t="e">
            <v>#N/A</v>
          </cell>
          <cell r="G10190" t="str">
            <v>&lt;&lt;&lt;&lt;&lt;字段详细信息&gt;&gt;&gt;&gt;&gt;</v>
          </cell>
          <cell r="H10190" t="str">
            <v>JOB_SEQ_ID</v>
          </cell>
        </row>
        <row r="10191">
          <cell r="E10191" t="str">
            <v>BOND_PST_CHG_DTL_TMP</v>
          </cell>
          <cell r="F10191" t="e">
            <v>#N/A</v>
          </cell>
          <cell r="G10191" t="str">
            <v>&lt;&lt;&lt;&lt;&lt;字段详细信息&gt;&gt;&gt;&gt;&gt;</v>
          </cell>
          <cell r="H10191" t="str">
            <v>LBY_AC_AR_ID</v>
          </cell>
        </row>
        <row r="10192">
          <cell r="E10192" t="str">
            <v>LOAN_AR_TEST</v>
          </cell>
          <cell r="F10192" t="e">
            <v>#N/A</v>
          </cell>
          <cell r="G10192" t="str">
            <v>&lt;&lt;&lt;&lt;&lt;字段详细信息&gt;&gt;&gt;&gt;&gt;</v>
          </cell>
          <cell r="H10192" t="str">
            <v>CHRG_SEQ_NO</v>
          </cell>
        </row>
        <row r="10193">
          <cell r="E10193" t="str">
            <v>IDV_CST_EMPR_INFO_BAK</v>
          </cell>
          <cell r="F10193" t="e">
            <v>#N/A</v>
          </cell>
          <cell r="G10193" t="str">
            <v>&lt;&lt;&lt;&lt;&lt;字段详细信息&gt;&gt;&gt;&gt;&gt;</v>
          </cell>
          <cell r="H10193" t="str">
            <v>JOB_SEQ_ID</v>
          </cell>
        </row>
        <row r="10194">
          <cell r="E10194" t="str">
            <v>PRIV_PAR_INF_TMP</v>
          </cell>
          <cell r="F10194" t="e">
            <v>#N/A</v>
          </cell>
          <cell r="G10194" t="str">
            <v>&lt;&lt;&lt;&lt;&lt;字段详细信息&gt;&gt;&gt;&gt;&gt;</v>
          </cell>
          <cell r="H10194" t="str">
            <v>LP_CD,OU_IP_ID,PREF_IR_NO,EFF_DT,EFF_TM</v>
          </cell>
        </row>
        <row r="10195">
          <cell r="E10195" t="str">
            <v>IDV_MBL_EBNK_BLL_PYMT_SVC_TXN_RUN_TMP</v>
          </cell>
          <cell r="F10195" t="e">
            <v>#N/A</v>
          </cell>
          <cell r="G10195" t="str">
            <v>&lt;&lt;&lt;&lt;&lt;字段详细信息&gt;&gt;&gt;&gt;&gt;</v>
          </cell>
          <cell r="H10195" t="str">
            <v>JOB_SEQ_ID</v>
          </cell>
        </row>
        <row r="10196">
          <cell r="E10196" t="str">
            <v>IBIZ_TXN_RUN_BAK</v>
          </cell>
          <cell r="F10196" t="e">
            <v>#N/A</v>
          </cell>
          <cell r="G10196" t="str">
            <v>&lt;&lt;&lt;&lt;&lt;字段详细信息&gt;&gt;&gt;&gt;&gt;</v>
          </cell>
          <cell r="H10196" t="str">
            <v>AC_SIGN_NO</v>
          </cell>
        </row>
        <row r="10197">
          <cell r="E10197" t="str">
            <v>CL_PRD</v>
          </cell>
          <cell r="F10197" t="e">
            <v>#N/A</v>
          </cell>
          <cell r="G10197" t="str">
            <v>&lt;&lt;&lt;&lt;&lt;字段详细信息&gt;&gt;&gt;&gt;&gt;</v>
          </cell>
          <cell r="H10197" t="str">
            <v>CORP_NO,CNL_RUN_NBR,CNL_DT</v>
          </cell>
        </row>
        <row r="10198">
          <cell r="E10198" t="str">
            <v>CL_SCM_PRD</v>
          </cell>
          <cell r="F10198" t="e">
            <v>#N/A</v>
          </cell>
          <cell r="G10198" t="str">
            <v>&lt;&lt;&lt;&lt;&lt;字段详细信息&gt;&gt;&gt;&gt;&gt;</v>
          </cell>
          <cell r="H10198" t="str">
            <v>BILL_DT,BILL_TLR_RUN_NBR,RGST_SEQ_NO,RCVB_SEQ_NO,RPRG_OU_IP_ID</v>
          </cell>
        </row>
        <row r="10199">
          <cell r="E10199" t="str">
            <v>EXPLAIN_OBJECT</v>
          </cell>
          <cell r="F10199" t="e">
            <v>#N/A</v>
          </cell>
          <cell r="G10199" t="str">
            <v>&lt;&lt;&lt;&lt;&lt;字段详细信息&gt;&gt;&gt;&gt;&gt;</v>
          </cell>
          <cell r="H10199" t="str">
            <v>JOB_SEQ_ID</v>
          </cell>
        </row>
        <row r="10200">
          <cell r="E10200" t="str">
            <v>LN_TXN_DTL_INF_TST</v>
          </cell>
          <cell r="F10200" t="e">
            <v>#N/A</v>
          </cell>
          <cell r="G10200" t="str">
            <v>&lt;&lt;&lt;&lt;&lt;字段详细信息&gt;&gt;&gt;&gt;&gt;</v>
          </cell>
          <cell r="H10200" t="str">
            <v>JOB_SEQ_ID</v>
          </cell>
        </row>
        <row r="10201">
          <cell r="E10201" t="str">
            <v>ORG_CCNL_MAP_OLD</v>
          </cell>
          <cell r="F10201" t="e">
            <v>#N/A</v>
          </cell>
          <cell r="G10201" t="str">
            <v>&lt;&lt;&lt;&lt;&lt;字段详细信息&gt;&gt;&gt;&gt;&gt;</v>
          </cell>
          <cell r="H10201" t="str">
            <v>TXN_DT,TELLER_TXN_RUN_NBR,SEQ_NBR,LP_CD</v>
          </cell>
        </row>
        <row r="10202">
          <cell r="E10202" t="str">
            <v>OU_2</v>
          </cell>
          <cell r="F10202" t="e">
            <v>#N/A</v>
          </cell>
          <cell r="G10202" t="str">
            <v>&lt;&lt;&lt;&lt;&lt;字段详细信息&gt;&gt;&gt;&gt;&gt;</v>
          </cell>
          <cell r="H10202" t="str">
            <v>JOB_SEQ_ID</v>
          </cell>
        </row>
        <row r="10203">
          <cell r="E10203" t="str">
            <v>RCB_ELC_RMIT_RGST_OLD</v>
          </cell>
          <cell r="F10203" t="e">
            <v>#N/A</v>
          </cell>
          <cell r="G10203" t="str">
            <v>&lt;&lt;&lt;&lt;&lt;字段详细信息&gt;&gt;&gt;&gt;&gt;</v>
          </cell>
          <cell r="H10203" t="str">
            <v>CHRG_CD,CCY_ID,CORP_NO</v>
          </cell>
        </row>
        <row r="10204">
          <cell r="E10204" t="str">
            <v>PST_LN_RISK_ASES_COL_INF_BAK</v>
          </cell>
          <cell r="F10204" t="e">
            <v>#N/A</v>
          </cell>
          <cell r="G10204" t="str">
            <v>&lt;&lt;&lt;&lt;&lt;字段详细信息&gt;&gt;&gt;&gt;&gt;</v>
          </cell>
          <cell r="H10204" t="str">
            <v>JOB_SEQ_ID</v>
          </cell>
        </row>
        <row r="10205">
          <cell r="E10205" t="str">
            <v>FT_DEP_AR_BAK</v>
          </cell>
          <cell r="F10205" t="e">
            <v>#N/A</v>
          </cell>
          <cell r="G10205" t="str">
            <v>&lt;&lt;&lt;&lt;&lt;字段详细信息&gt;&gt;&gt;&gt;&gt;</v>
          </cell>
          <cell r="H10205" t="str">
            <v>TXN_DT,OGN_TXN_NO</v>
          </cell>
        </row>
        <row r="10206">
          <cell r="E10206" t="str">
            <v>ON_BST_AC_AR_24Y</v>
          </cell>
          <cell r="F10206" t="e">
            <v>#N/A</v>
          </cell>
          <cell r="G10206" t="str">
            <v>&lt;&lt;&lt;&lt;&lt;字段详细信息&gt;&gt;&gt;&gt;&gt;</v>
          </cell>
          <cell r="H10206" t="str">
            <v>JOB_SEQ_ID</v>
          </cell>
        </row>
        <row r="10207">
          <cell r="E10207" t="str">
            <v>LOAN_AR_20220310</v>
          </cell>
          <cell r="F10207" t="e">
            <v>#N/A</v>
          </cell>
          <cell r="G10207" t="str">
            <v>&lt;&lt;&lt;&lt;&lt;字段详细信息&gt;&gt;&gt;&gt;&gt;</v>
          </cell>
          <cell r="H10207" t="str">
            <v>TXN_DT,OGN_TXN_NO</v>
          </cell>
        </row>
        <row r="10208">
          <cell r="E10208" t="str">
            <v>PST_ADR_BACK20230209_1</v>
          </cell>
          <cell r="F10208" t="e">
            <v>#N/A</v>
          </cell>
          <cell r="G10208" t="str">
            <v>&lt;&lt;&lt;&lt;&lt;字段详细信息&gt;&gt;&gt;&gt;&gt;</v>
          </cell>
          <cell r="H10208" t="str">
            <v>JOB_SEQ_ID</v>
          </cell>
        </row>
        <row r="10209">
          <cell r="E10209" t="str">
            <v>CMRCL_PPR_TFR_RGST_20220622</v>
          </cell>
          <cell r="F10209" t="e">
            <v>#N/A</v>
          </cell>
          <cell r="G10209" t="str">
            <v>&lt;&lt;&lt;&lt;&lt;字段详细信息&gt;&gt;&gt;&gt;&gt;</v>
          </cell>
          <cell r="H10209" t="str">
            <v>AC_AR_ID,CRD_NO</v>
          </cell>
        </row>
        <row r="10210">
          <cell r="E10210" t="str">
            <v>J_QYJBXX_JCD</v>
          </cell>
          <cell r="F10210" t="str">
            <v>企业基本信息_基础段</v>
          </cell>
          <cell r="G10210" t="str">
            <v>&lt;&lt;&lt;&lt;&lt;字段详细信息&gt;&gt;&gt;&gt;&gt;</v>
          </cell>
          <cell r="H10210" t="str">
            <v>JOB_SEQ_ID</v>
          </cell>
        </row>
        <row r="10211">
          <cell r="E10211" t="str">
            <v>ELC_AC_TFR_IN_AND_OUT_DTL_TMP</v>
          </cell>
          <cell r="F10211" t="e">
            <v>#N/A</v>
          </cell>
          <cell r="G10211" t="str">
            <v>&lt;&lt;&lt;&lt;&lt;字段详细信息&gt;&gt;&gt;&gt;&gt;</v>
          </cell>
          <cell r="H10211" t="str">
            <v>CORP_NO,CNL_RUN_NBR,CNL_DT</v>
          </cell>
        </row>
        <row r="10212">
          <cell r="E10212" t="str">
            <v>CC_ABS_AC_AR_SMTBAK0615</v>
          </cell>
          <cell r="F10212" t="e">
            <v>#N/A</v>
          </cell>
          <cell r="G10212" t="str">
            <v>&lt;&lt;&lt;&lt;&lt;字段详细信息&gt;&gt;&gt;&gt;&gt;</v>
          </cell>
          <cell r="H10212" t="str">
            <v>CTR_ID</v>
          </cell>
        </row>
        <row r="10213">
          <cell r="E10213" t="str">
            <v>LN_RLTD_OTHER_SUB_AC_AR_20200722</v>
          </cell>
          <cell r="F10213" t="e">
            <v>#N/A</v>
          </cell>
          <cell r="G10213" t="str">
            <v>&lt;&lt;&lt;&lt;&lt;字段详细信息&gt;&gt;&gt;&gt;&gt;</v>
          </cell>
          <cell r="H10213" t="str">
            <v>JOB_SEQ_ID</v>
          </cell>
        </row>
        <row r="10214">
          <cell r="E10214" t="str">
            <v>BBB</v>
          </cell>
          <cell r="F10214" t="e">
            <v>#N/A</v>
          </cell>
          <cell r="G10214" t="str">
            <v>&lt;&lt;&lt;&lt;&lt;字段详细信息&gt;&gt;&gt;&gt;&gt;</v>
          </cell>
          <cell r="H10214" t="str">
            <v>CRDT_NUM</v>
          </cell>
        </row>
        <row r="10215">
          <cell r="E10215" t="str">
            <v>LN_TXN_DTL_INF_TMP</v>
          </cell>
          <cell r="F10215" t="e">
            <v>#N/A</v>
          </cell>
          <cell r="G10215" t="str">
            <v>&lt;&lt;&lt;&lt;&lt;字段详细信息&gt;&gt;&gt;&gt;&gt;</v>
          </cell>
          <cell r="H10215" t="str">
            <v>USR_ID</v>
          </cell>
        </row>
        <row r="10216">
          <cell r="E10216" t="str">
            <v>ELEC_DRFT_TXN_RUN_TMP_20180522</v>
          </cell>
          <cell r="F10216" t="e">
            <v>#N/A</v>
          </cell>
          <cell r="G10216" t="str">
            <v>&lt;&lt;&lt;&lt;&lt;字段详细信息&gt;&gt;&gt;&gt;&gt;</v>
          </cell>
          <cell r="H10216" t="str">
            <v>JOB_SEQ_ID</v>
          </cell>
        </row>
        <row r="10217">
          <cell r="E10217" t="str">
            <v>DMD_DEP_AR_TXN_DTL_TMP</v>
          </cell>
          <cell r="F10217" t="e">
            <v>#N/A</v>
          </cell>
          <cell r="G10217" t="str">
            <v>&lt;&lt;&lt;&lt;&lt;字段详细信息&gt;&gt;&gt;&gt;&gt;</v>
          </cell>
          <cell r="H10217" t="str">
            <v>JOB_SEQ_ID</v>
          </cell>
        </row>
        <row r="10218">
          <cell r="E10218" t="str">
            <v>LBY_AC_INFO_III</v>
          </cell>
          <cell r="F10218" t="e">
            <v>#N/A</v>
          </cell>
          <cell r="G10218" t="str">
            <v>&lt;&lt;&lt;&lt;&lt;字段详细信息&gt;&gt;&gt;&gt;&gt;</v>
          </cell>
          <cell r="H10218" t="str">
            <v>FRT_TML_TXN_DT,FRT_TML_TXN_RUN_NO,ETL_FL_NM</v>
          </cell>
        </row>
        <row r="10219">
          <cell r="E10219" t="str">
            <v>BAK_BRCH_CD_BAK</v>
          </cell>
          <cell r="F10219" t="e">
            <v>#N/A</v>
          </cell>
          <cell r="G10219" t="str">
            <v>&lt;&lt;&lt;&lt;&lt;字段详细信息&gt;&gt;&gt;&gt;&gt;</v>
          </cell>
          <cell r="H10219" t="str">
            <v>JOB_SEQ_ID</v>
          </cell>
        </row>
        <row r="10220">
          <cell r="E10220" t="str">
            <v>CRD_801</v>
          </cell>
          <cell r="F10220" t="e">
            <v>#N/A</v>
          </cell>
          <cell r="G10220" t="str">
            <v>&lt;&lt;&lt;&lt;&lt;字段详细信息&gt;&gt;&gt;&gt;&gt;</v>
          </cell>
          <cell r="H10220" t="str">
            <v>MCHNT_ID</v>
          </cell>
        </row>
        <row r="10221">
          <cell r="E10221" t="str">
            <v>CC_DMST_TXN_RUN_AML</v>
          </cell>
          <cell r="F10221" t="e">
            <v>#N/A</v>
          </cell>
          <cell r="G10221" t="str">
            <v>&lt;&lt;&lt;&lt;&lt;字段详细信息&gt;&gt;&gt;&gt;&gt;</v>
          </cell>
          <cell r="H10221" t="str">
            <v>JOB_SEQ_ID</v>
          </cell>
        </row>
        <row r="10222">
          <cell r="E10222" t="str">
            <v>ACPT_AR_RGST_20190415</v>
          </cell>
          <cell r="F10222" t="e">
            <v>#N/A</v>
          </cell>
          <cell r="G10222" t="str">
            <v>&lt;&lt;&lt;&lt;&lt;字段详细信息&gt;&gt;&gt;&gt;&gt;</v>
          </cell>
          <cell r="H10222" t="str">
            <v>ACG_VAL_SET_NM,ACG_VAL</v>
          </cell>
        </row>
        <row r="10223">
          <cell r="E10223" t="str">
            <v>PLAT_CPTL_RUN_TMP</v>
          </cell>
          <cell r="F10223" t="e">
            <v>#N/A</v>
          </cell>
          <cell r="G10223" t="str">
            <v>&lt;&lt;&lt;&lt;&lt;字段详细信息&gt;&gt;&gt;&gt;&gt;</v>
          </cell>
          <cell r="H10223" t="str">
            <v>SUB_BR_OU_ID,CCY_ID,MLY_ID,LDG_ID,NEW_ACG_SBJ_ID,ACG_SBJ_LVL_ID</v>
          </cell>
        </row>
        <row r="10224">
          <cell r="E10224" t="str">
            <v>ACPS_TML_INFO_TMP</v>
          </cell>
          <cell r="F10224" t="e">
            <v>#N/A</v>
          </cell>
          <cell r="G10224" t="str">
            <v>&lt;&lt;&lt;&lt;&lt;字段详细信息&gt;&gt;&gt;&gt;&gt;</v>
          </cell>
          <cell r="H10224" t="str">
            <v>CTR_AR_ID</v>
          </cell>
        </row>
        <row r="10225">
          <cell r="E10225" t="str">
            <v>FT_DEP_AR_TMP</v>
          </cell>
          <cell r="F10225" t="e">
            <v>#N/A</v>
          </cell>
          <cell r="G10225" t="str">
            <v>&lt;&lt;&lt;&lt;&lt;字段详细信息&gt;&gt;&gt;&gt;&gt;</v>
          </cell>
          <cell r="H10225" t="str">
            <v>JOB_SEQ_ID</v>
          </cell>
        </row>
        <row r="10226">
          <cell r="E10226" t="str">
            <v>MCHNT_TMP1</v>
          </cell>
          <cell r="F10226" t="e">
            <v>#N/A</v>
          </cell>
          <cell r="G10226" t="str">
            <v>&lt;&lt;&lt;&lt;&lt;字段详细信息&gt;&gt;&gt;&gt;&gt;</v>
          </cell>
          <cell r="H10226" t="str">
            <v>CTR_AR_ID,ORIG_TXN_RUN_NBR,SUB_TXN_RUN_NBR,CTR_SEQ_NBR,TXN_DT,DSC</v>
          </cell>
        </row>
        <row r="10227">
          <cell r="E10227" t="str">
            <v>MCHNT_TMP2</v>
          </cell>
          <cell r="F10227" t="e">
            <v>#N/A</v>
          </cell>
          <cell r="G10227" t="str">
            <v>&lt;&lt;&lt;&lt;&lt;字段详细信息&gt;&gt;&gt;&gt;&gt;</v>
          </cell>
          <cell r="H10227" t="str">
            <v>LBY_AC_AR_ID,LP_CD,TXN_SEQ_NBR</v>
          </cell>
        </row>
        <row r="10228">
          <cell r="E10228" t="str">
            <v>BNKER_ACPT_RGST_BAK</v>
          </cell>
          <cell r="F10228" t="e">
            <v>#N/A</v>
          </cell>
          <cell r="G10228" t="str">
            <v>&lt;&lt;&lt;&lt;&lt;字段详细信息&gt;&gt;&gt;&gt;&gt;</v>
          </cell>
          <cell r="H10228" t="str">
            <v>JOB_SEQ_ID</v>
          </cell>
        </row>
        <row r="10229">
          <cell r="E10229" t="str">
            <v>INCLSV_FNC_CST_INT_PRC_DTL_1</v>
          </cell>
          <cell r="F10229" t="e">
            <v>#N/A</v>
          </cell>
          <cell r="G10229" t="str">
            <v>&lt;&lt;&lt;&lt;&lt;字段详细信息&gt;&gt;&gt;&gt;&gt;</v>
          </cell>
          <cell r="H10229" t="str">
            <v>ELC_AC_AR_ID,CLS_RUN_NBR</v>
          </cell>
        </row>
        <row r="10230">
          <cell r="E10230" t="str">
            <v>ORG_BAK</v>
          </cell>
          <cell r="F10230" t="e">
            <v>#N/A</v>
          </cell>
          <cell r="G10230" t="str">
            <v>&lt;&lt;&lt;&lt;&lt;字段详细信息&gt;&gt;&gt;&gt;&gt;</v>
          </cell>
          <cell r="H10230" t="str">
            <v>SLIP_NO,SEQ_NO,TXN_DT</v>
          </cell>
        </row>
        <row r="10231">
          <cell r="E10231" t="str">
            <v>MD_PT</v>
          </cell>
          <cell r="F10231" t="e">
            <v>#N/A</v>
          </cell>
          <cell r="G10231" t="str">
            <v>&lt;&lt;&lt;&lt;&lt;字段详细信息&gt;&gt;&gt;&gt;&gt;</v>
          </cell>
          <cell r="H10231" t="str">
            <v>JOB_SEQ_ID</v>
          </cell>
        </row>
        <row r="10232">
          <cell r="E10232" t="str">
            <v>IBIZ_TXN_RUN_BLF</v>
          </cell>
          <cell r="F10232" t="e">
            <v>#N/A</v>
          </cell>
          <cell r="G10232" t="str">
            <v>&lt;&lt;&lt;&lt;&lt;字段详细信息&gt;&gt;&gt;&gt;&gt;</v>
          </cell>
          <cell r="H10232" t="str">
            <v>MSG_RUN_NO</v>
          </cell>
        </row>
        <row r="10233">
          <cell r="E10233" t="str">
            <v>ADVISE_WORKLOAD</v>
          </cell>
          <cell r="F10233" t="e">
            <v>#N/A</v>
          </cell>
          <cell r="G10233" t="str">
            <v>&lt;&lt;&lt;&lt;&lt;字段详细信息&gt;&gt;&gt;&gt;&gt;</v>
          </cell>
          <cell r="H10233" t="str">
            <v>CTR_ID,CTR_SEQ_NO</v>
          </cell>
        </row>
        <row r="10234">
          <cell r="E10234" t="str">
            <v>PUB_PART_INF_TMP</v>
          </cell>
          <cell r="F10234" t="e">
            <v>#N/A</v>
          </cell>
          <cell r="G10234" t="str">
            <v>&lt;&lt;&lt;&lt;&lt;字段详细信息&gt;&gt;&gt;&gt;&gt;</v>
          </cell>
          <cell r="H10234" t="str">
            <v>LP_CD,SLIP_NO,SEQ_NO,TXN_DT</v>
          </cell>
        </row>
        <row r="10235">
          <cell r="E10235" t="str">
            <v>CMRCL_PPR_TFR_RGST_HISTORY</v>
          </cell>
          <cell r="F10235" t="e">
            <v>#N/A</v>
          </cell>
          <cell r="G10235" t="str">
            <v>&lt;&lt;&lt;&lt;&lt;字段详细信息&gt;&gt;&gt;&gt;&gt;</v>
          </cell>
          <cell r="H10235" t="str">
            <v>JOB_SEQ_ID</v>
          </cell>
        </row>
        <row r="10236">
          <cell r="E10236" t="str">
            <v>PYM_DET_SEQ_TMP</v>
          </cell>
          <cell r="F10236" t="e">
            <v>#N/A</v>
          </cell>
          <cell r="G10236" t="str">
            <v>&lt;&lt;&lt;&lt;&lt;字段详细信息&gt;&gt;&gt;&gt;&gt;</v>
          </cell>
          <cell r="H10236" t="str">
            <v>SUS_SEQ_NO</v>
          </cell>
        </row>
        <row r="10237">
          <cell r="E10237" t="str">
            <v>CMRCL_PPR_RPRCH_TFR_IN_TMP</v>
          </cell>
          <cell r="F10237" t="e">
            <v>#N/A</v>
          </cell>
          <cell r="G10237" t="str">
            <v>&lt;&lt;&lt;&lt;&lt;字段详细信息&gt;&gt;&gt;&gt;&gt;</v>
          </cell>
          <cell r="H10237" t="str">
            <v>SWIFT_MSG_SEQ_NO</v>
          </cell>
        </row>
        <row r="10238">
          <cell r="E10238" t="str">
            <v>LBY_AC_INFO_I_II</v>
          </cell>
          <cell r="F10238" t="e">
            <v>#N/A</v>
          </cell>
          <cell r="G10238" t="str">
            <v>&lt;&lt;&lt;&lt;&lt;字段详细信息&gt;&gt;&gt;&gt;&gt;</v>
          </cell>
          <cell r="H10238" t="str">
            <v>SWIFT_MSG_SEQ_NO</v>
          </cell>
        </row>
        <row r="10239">
          <cell r="E10239" t="str">
            <v>ORG_FNC_INF_BAK</v>
          </cell>
          <cell r="F10239" t="e">
            <v>#N/A</v>
          </cell>
          <cell r="G10239" t="str">
            <v>&lt;&lt;&lt;&lt;&lt;字段详细信息&gt;&gt;&gt;&gt;&gt;</v>
          </cell>
          <cell r="H10239" t="str">
            <v>JOB_SEQ_ID</v>
          </cell>
        </row>
        <row r="10240">
          <cell r="E10240" t="str">
            <v>NFCP_LOAN_AR_20190904</v>
          </cell>
          <cell r="F10240" t="e">
            <v>#N/A</v>
          </cell>
          <cell r="G10240" t="str">
            <v>&lt;&lt;&lt;&lt;&lt;字段详细信息&gt;&gt;&gt;&gt;&gt;</v>
          </cell>
          <cell r="H10240" t="str">
            <v>CNL_RUN_NBR,CNL_TXN_DT</v>
          </cell>
        </row>
        <row r="10241">
          <cell r="E10241" t="str">
            <v>IDV_20191016</v>
          </cell>
          <cell r="F10241" t="e">
            <v>#N/A</v>
          </cell>
          <cell r="G10241" t="str">
            <v>&lt;&lt;&lt;&lt;&lt;字段详细信息&gt;&gt;&gt;&gt;&gt;</v>
          </cell>
          <cell r="H10241" t="str">
            <v>AC_SIGN_NO</v>
          </cell>
        </row>
        <row r="10242">
          <cell r="E10242" t="str">
            <v>FRZ_RGST_TMP</v>
          </cell>
          <cell r="F10242" t="e">
            <v>#N/A</v>
          </cell>
          <cell r="G10242" t="str">
            <v>&lt;&lt;&lt;&lt;&lt;字段详细信息&gt;&gt;&gt;&gt;&gt;</v>
          </cell>
          <cell r="H10242" t="str">
            <v>JOB_SEQ_ID</v>
          </cell>
        </row>
        <row r="10243">
          <cell r="E10243" t="str">
            <v>ACG_SBJ_DLY_BAL_V</v>
          </cell>
          <cell r="F10243" t="e">
            <v>#N/A</v>
          </cell>
          <cell r="G10243" t="str">
            <v>&lt;&lt;&lt;&lt;&lt;字段详细信息&gt;&gt;&gt;&gt;&gt;</v>
          </cell>
          <cell r="H10243" t="str">
            <v>OPEN_DT,AC_OPEN_CLS_RUN_NBR</v>
          </cell>
        </row>
        <row r="10244">
          <cell r="E10244" t="str">
            <v>MSG_ORIG_QRY_INF</v>
          </cell>
          <cell r="F10244" t="e">
            <v>#N/A</v>
          </cell>
          <cell r="G10244" t="str">
            <v>&lt;&lt;&lt;&lt;&lt;字段详细信息&gt;&gt;&gt;&gt;&gt;</v>
          </cell>
          <cell r="H10244" t="str">
            <v>JOB_SEQ_ID</v>
          </cell>
        </row>
        <row r="10245">
          <cell r="E10245" t="str">
            <v>OUT_RMIT_INFO_TMP</v>
          </cell>
          <cell r="F10245" t="e">
            <v>#N/A</v>
          </cell>
          <cell r="G10245" t="str">
            <v>&lt;&lt;&lt;&lt;&lt;字段详细信息&gt;&gt;&gt;&gt;&gt;</v>
          </cell>
          <cell r="H10245" t="str">
            <v>LBY_AC_AR_ID,LP_CD</v>
          </cell>
        </row>
        <row r="10246">
          <cell r="E10246" t="str">
            <v>NFCP_LN_REPYMT_SHD_RGST_20180425</v>
          </cell>
          <cell r="F10246" t="e">
            <v>#N/A</v>
          </cell>
          <cell r="G10246" t="str">
            <v>&lt;&lt;&lt;&lt;&lt;字段详细信息&gt;&gt;&gt;&gt;&gt;</v>
          </cell>
          <cell r="H10246" t="str">
            <v>JOB_SEQ_ID</v>
          </cell>
        </row>
        <row r="10247">
          <cell r="E10247" t="str">
            <v>BOND_REPO_TRF_RGST_TMP_20180627</v>
          </cell>
          <cell r="F10247" t="e">
            <v>#N/A</v>
          </cell>
          <cell r="G10247" t="str">
            <v>&lt;&lt;&lt;&lt;&lt;字段详细信息&gt;&gt;&gt;&gt;&gt;</v>
          </cell>
          <cell r="H10247" t="str">
            <v>JOB_SEQ_ID</v>
          </cell>
        </row>
        <row r="10248">
          <cell r="E10248" t="str">
            <v>EQTY_AC_AR_BAK</v>
          </cell>
          <cell r="F10248" t="e">
            <v>#N/A</v>
          </cell>
          <cell r="G10248" t="str">
            <v>&lt;&lt;&lt;&lt;&lt;字段详细信息&gt;&gt;&gt;&gt;&gt;</v>
          </cell>
          <cell r="H10248" t="str">
            <v>CTR_AR_ID,SEQ_NO,AR_INO_DRTN_RNG_NO</v>
          </cell>
        </row>
        <row r="10249">
          <cell r="E10249" t="str">
            <v>FMS_AC_AR_TMP</v>
          </cell>
          <cell r="F10249" t="e">
            <v>#N/A</v>
          </cell>
          <cell r="G10249" t="str">
            <v>&lt;&lt;&lt;&lt;&lt;字段详细信息&gt;&gt;&gt;&gt;&gt;</v>
          </cell>
          <cell r="H10249" t="str">
            <v>JOB_SEQ_ID</v>
          </cell>
        </row>
        <row r="10250">
          <cell r="E10250" t="str">
            <v>ETC_PREP_CARD_TXN_RUN_TMP</v>
          </cell>
          <cell r="F10250" t="e">
            <v>#N/A</v>
          </cell>
          <cell r="G10250" t="str">
            <v>&lt;&lt;&lt;&lt;&lt;字段详细信息&gt;&gt;&gt;&gt;&gt;</v>
          </cell>
          <cell r="H10250" t="str">
            <v>JOB_SEQ_ID</v>
          </cell>
        </row>
        <row r="10251">
          <cell r="E10251" t="str">
            <v>ORG_FNC_INF_HIS</v>
          </cell>
          <cell r="F10251" t="e">
            <v>#N/A</v>
          </cell>
          <cell r="G10251" t="str">
            <v>&lt;&lt;&lt;&lt;&lt;字段详细信息&gt;&gt;&gt;&gt;&gt;</v>
          </cell>
          <cell r="H10251" t="str">
            <v>TXN_CODE</v>
          </cell>
        </row>
        <row r="10252">
          <cell r="E10252" t="str">
            <v>VEND_INF_20210915_BDW_ZX_03</v>
          </cell>
          <cell r="F10252" t="str">
            <v>销售商信息</v>
          </cell>
          <cell r="G10252" t="str">
            <v>&lt;&lt;&lt;&lt;&lt;字段详细信息&gt;&gt;&gt;&gt;&gt;</v>
          </cell>
          <cell r="H10252" t="str">
            <v>JOB_SEQ_ID</v>
          </cell>
        </row>
        <row r="10253">
          <cell r="E10253" t="str">
            <v>IP_TMP</v>
          </cell>
          <cell r="F10253" t="e">
            <v>#N/A</v>
          </cell>
          <cell r="G10253" t="str">
            <v>&lt;&lt;&lt;&lt;&lt;字段详细信息&gt;&gt;&gt;&gt;&gt;</v>
          </cell>
          <cell r="H10253" t="str">
            <v>ID</v>
          </cell>
        </row>
        <row r="10254">
          <cell r="E10254" t="str">
            <v>DEP_ACG_PD_PT</v>
          </cell>
          <cell r="F10254" t="e">
            <v>#N/A</v>
          </cell>
          <cell r="G10254" t="str">
            <v>&lt;&lt;&lt;&lt;&lt;字段详细信息&gt;&gt;&gt;&gt;&gt;</v>
          </cell>
          <cell r="H10254" t="str">
            <v>JOB_SEQ_ID</v>
          </cell>
        </row>
        <row r="10255">
          <cell r="E10255" t="str">
            <v>CORP_AST_LBY_INF_BAK</v>
          </cell>
          <cell r="F10255" t="e">
            <v>#N/A</v>
          </cell>
          <cell r="G10255" t="str">
            <v>&lt;&lt;&lt;&lt;&lt;字段详细信息&gt;&gt;&gt;&gt;&gt;</v>
          </cell>
          <cell r="H10255" t="str">
            <v>AC_AR_ID</v>
          </cell>
        </row>
        <row r="10256">
          <cell r="E10256" t="str">
            <v>EXPLAIN_ARGUMENT</v>
          </cell>
          <cell r="F10256" t="e">
            <v>#N/A</v>
          </cell>
          <cell r="G10256" t="str">
            <v>&lt;&lt;&lt;&lt;&lt;字段详细信息&gt;&gt;&gt;&gt;&gt;</v>
          </cell>
          <cell r="H10256" t="str">
            <v>JOB_SEQ_ID</v>
          </cell>
        </row>
        <row r="10257">
          <cell r="E10257" t="str">
            <v>EXPLAIN_STREAM</v>
          </cell>
          <cell r="F10257" t="e">
            <v>#N/A</v>
          </cell>
          <cell r="G10257" t="str">
            <v>&lt;&lt;&lt;&lt;&lt;字段详细信息&gt;&gt;&gt;&gt;&gt;</v>
          </cell>
          <cell r="H10257" t="str">
            <v>BIZ_NO</v>
          </cell>
        </row>
        <row r="10258">
          <cell r="E10258" t="str">
            <v>LGWC_GWC</v>
          </cell>
          <cell r="F10258" t="e">
            <v>#N/A</v>
          </cell>
          <cell r="G10258" t="str">
            <v>&lt;&lt;&lt;&lt;&lt;字段详细信息&gt;&gt;&gt;&gt;&gt;</v>
          </cell>
          <cell r="H10258" t="str">
            <v>JOB_SEQ_ID</v>
          </cell>
        </row>
        <row r="10259">
          <cell r="E10259" t="str">
            <v>TEST01</v>
          </cell>
          <cell r="F10259" t="e">
            <v>#N/A</v>
          </cell>
          <cell r="G10259" t="str">
            <v>&lt;&lt;&lt;&lt;&lt;字段详细信息&gt;&gt;&gt;&gt;&gt;</v>
          </cell>
          <cell r="H10259" t="str">
            <v>RUN_NO</v>
          </cell>
        </row>
        <row r="10260">
          <cell r="E10260" t="str">
            <v>DCN_CTR_AR_20220622</v>
          </cell>
          <cell r="F10260" t="str">
            <v>贴现分户文件</v>
          </cell>
          <cell r="G10260" t="str">
            <v>&lt;&lt;&lt;&lt;&lt;字段详细信息&gt;&gt;&gt;&gt;&gt;</v>
          </cell>
          <cell r="H10260" t="str">
            <v>JOB_SEQ_ID</v>
          </cell>
        </row>
        <row r="10261">
          <cell r="E10261" t="str">
            <v>CORP_IND_REL_BACK20230209_1</v>
          </cell>
          <cell r="F10261" t="e">
            <v>#N/A</v>
          </cell>
          <cell r="G10261" t="str">
            <v>&lt;&lt;&lt;&lt;&lt;字段详细信息&gt;&gt;&gt;&gt;&gt;</v>
          </cell>
          <cell r="H10261" t="str">
            <v>AC_ID</v>
          </cell>
        </row>
        <row r="10262">
          <cell r="E10262" t="str">
            <v>LRG_AND_MDUM_CORP_BAL_SHEET_BACK20230209_1</v>
          </cell>
          <cell r="F10262" t="e">
            <v>#N/A</v>
          </cell>
          <cell r="G10262" t="str">
            <v>&lt;&lt;&lt;&lt;&lt;字段详细信息&gt;&gt;&gt;&gt;&gt;</v>
          </cell>
          <cell r="H10262" t="str">
            <v>DMD_DEP_AR_ID,DNMN_CCY_ID,CSH_RMIT_IND_TP_ID</v>
          </cell>
        </row>
        <row r="10263">
          <cell r="E10263" t="str">
            <v>ECD_CUST_AC_AR_20220801_BAK</v>
          </cell>
          <cell r="F10263" t="e">
            <v>#N/A</v>
          </cell>
          <cell r="G10263" t="str">
            <v>&lt;&lt;&lt;&lt;&lt;字段详细信息&gt;&gt;&gt;&gt;&gt;</v>
          </cell>
          <cell r="H10263" t="str">
            <v>BIZ_NO</v>
          </cell>
        </row>
        <row r="10264">
          <cell r="E10264" t="str">
            <v>FNC_PD_BSC_INF_NEW_TMP</v>
          </cell>
          <cell r="F10264" t="e">
            <v>#N/A</v>
          </cell>
          <cell r="G10264" t="str">
            <v>&lt;&lt;&lt;&lt;&lt;字段详细信息&gt;&gt;&gt;&gt;&gt;</v>
          </cell>
          <cell r="H10264" t="str">
            <v>JOB_SEQ_ID</v>
          </cell>
        </row>
        <row r="10265">
          <cell r="E10265" t="str">
            <v>AAA</v>
          </cell>
          <cell r="F10265" t="e">
            <v>#N/A</v>
          </cell>
          <cell r="G10265" t="str">
            <v>&lt;&lt;&lt;&lt;&lt;字段详细信息&gt;&gt;&gt;&gt;&gt;</v>
          </cell>
          <cell r="H10265" t="str">
            <v>T3IP_NO,LD_DT,USER_NO,SUB_SEQ_NO</v>
          </cell>
        </row>
        <row r="10266">
          <cell r="E10266" t="str">
            <v>ACMU_FUD_TRAN_RUN_TMP</v>
          </cell>
          <cell r="F10266" t="e">
            <v>#N/A</v>
          </cell>
          <cell r="G10266" t="str">
            <v>&lt;&lt;&lt;&lt;&lt;字段详细信息&gt;&gt;&gt;&gt;&gt;</v>
          </cell>
          <cell r="H10266" t="str">
            <v>JOB_SEQ_ID</v>
          </cell>
        </row>
        <row r="10267">
          <cell r="E10267" t="str">
            <v>CRT_PROD_INF_TMP</v>
          </cell>
          <cell r="F10267" t="e">
            <v>#N/A</v>
          </cell>
          <cell r="G10267" t="str">
            <v>&lt;&lt;&lt;&lt;&lt;字段详细信息&gt;&gt;&gt;&gt;&gt;</v>
          </cell>
          <cell r="H10267" t="str">
            <v>RUN_NO</v>
          </cell>
        </row>
        <row r="10268">
          <cell r="E10268" t="str">
            <v>BEPS_TXN_DTL_TMP</v>
          </cell>
          <cell r="F10268" t="e">
            <v>#N/A</v>
          </cell>
          <cell r="G10268" t="str">
            <v>&lt;&lt;&lt;&lt;&lt;字段详细信息&gt;&gt;&gt;&gt;&gt;</v>
          </cell>
          <cell r="H10268" t="str">
            <v>JOB_SEQ_ID</v>
          </cell>
        </row>
        <row r="10269">
          <cell r="E10269" t="str">
            <v>OU_20200522</v>
          </cell>
          <cell r="F10269" t="e">
            <v>#N/A</v>
          </cell>
          <cell r="G10269" t="str">
            <v>&lt;&lt;&lt;&lt;&lt;字段详细信息&gt;&gt;&gt;&gt;&gt;</v>
          </cell>
          <cell r="H10269" t="str">
            <v>TXN_DT,TXN_RUN_NBR,LMT_REC_TP_ID,CORP_NO</v>
          </cell>
        </row>
        <row r="10270">
          <cell r="E10270" t="str">
            <v>CC_AC_AR_SMTBAK0630</v>
          </cell>
          <cell r="F10270" t="e">
            <v>#N/A</v>
          </cell>
          <cell r="G10270" t="str">
            <v>&lt;&lt;&lt;&lt;&lt;字段详细信息&gt;&gt;&gt;&gt;&gt;</v>
          </cell>
          <cell r="H10270" t="str">
            <v>CNL_RUN_NBR,CNL_TXN_DT</v>
          </cell>
        </row>
        <row r="10271">
          <cell r="E10271" t="str">
            <v>CC_ABS_AC_AR_SMTBAK0630</v>
          </cell>
          <cell r="F10271" t="e">
            <v>#N/A</v>
          </cell>
          <cell r="G10271" t="str">
            <v>&lt;&lt;&lt;&lt;&lt;字段详细信息&gt;&gt;&gt;&gt;&gt;</v>
          </cell>
          <cell r="H10271" t="str">
            <v>AC_AR_ID</v>
          </cell>
        </row>
        <row r="10272">
          <cell r="E10272" t="str">
            <v>NEW_ACG_SBJ_PRD_TFR_BAL_V</v>
          </cell>
          <cell r="F10272" t="e">
            <v>#N/A</v>
          </cell>
          <cell r="G10272" t="str">
            <v>&lt;&lt;&lt;&lt;&lt;字段详细信息&gt;&gt;&gt;&gt;&gt;</v>
          </cell>
          <cell r="H10272" t="str">
            <v>JOB_SEQ_ID</v>
          </cell>
        </row>
        <row r="10273">
          <cell r="E10273" t="str">
            <v>FISC_TX_AGT_DUC_AR_INF_0803</v>
          </cell>
          <cell r="F10273" t="e">
            <v>#N/A</v>
          </cell>
          <cell r="G10273" t="str">
            <v>&lt;&lt;&lt;&lt;&lt;字段详细信息&gt;&gt;&gt;&gt;&gt;</v>
          </cell>
          <cell r="H10273" t="str">
            <v>LP_CD,IR_LVL_SEQ,OU_IP_ID,LVL_SEQ_NO</v>
          </cell>
        </row>
        <row r="10274">
          <cell r="E10274" t="str">
            <v>LBY_AC_AC_RLN_20230412_BDW_LX_89</v>
          </cell>
          <cell r="F10274" t="e">
            <v>#N/A</v>
          </cell>
          <cell r="G10274" t="str">
            <v>&lt;&lt;&lt;&lt;&lt;字段详细信息&gt;&gt;&gt;&gt;&gt;</v>
          </cell>
          <cell r="H10274" t="str">
            <v>JOB_SEQ_ID</v>
          </cell>
        </row>
        <row r="10275">
          <cell r="E10275" t="str">
            <v>VTO_INF_TMP_20180627</v>
          </cell>
          <cell r="F10275" t="e">
            <v>#N/A</v>
          </cell>
          <cell r="G10275" t="str">
            <v>&lt;&lt;&lt;&lt;&lt;字段详细信息&gt;&gt;&gt;&gt;&gt;</v>
          </cell>
          <cell r="H10275" t="str">
            <v>CNL_CST_ID,CST_NO</v>
          </cell>
        </row>
        <row r="10276">
          <cell r="E10276" t="str">
            <v>LBY_AC_INFO_I</v>
          </cell>
          <cell r="F10276" t="e">
            <v>#N/A</v>
          </cell>
          <cell r="G10276" t="str">
            <v>&lt;&lt;&lt;&lt;&lt;字段详细信息&gt;&gt;&gt;&gt;&gt;</v>
          </cell>
          <cell r="H10276" t="str">
            <v>JOB_SEQ_ID</v>
          </cell>
        </row>
        <row r="10277">
          <cell r="E10277" t="str">
            <v>UNF_PYMT_TXN_RUN_20181002</v>
          </cell>
          <cell r="F10277" t="e">
            <v>#N/A</v>
          </cell>
          <cell r="G10277" t="str">
            <v>&lt;&lt;&lt;&lt;&lt;字段详细信息&gt;&gt;&gt;&gt;&gt;</v>
          </cell>
          <cell r="H10277" t="str">
            <v>JOB_SEQ_ID</v>
          </cell>
        </row>
        <row r="10278">
          <cell r="E10278" t="str">
            <v>DB_CRD_TMP</v>
          </cell>
          <cell r="F10278" t="e">
            <v>#N/A</v>
          </cell>
          <cell r="G10278" t="str">
            <v>&lt;&lt;&lt;&lt;&lt;字段详细信息&gt;&gt;&gt;&gt;&gt;</v>
          </cell>
          <cell r="H10278" t="str">
            <v>SEQ_NO</v>
          </cell>
        </row>
        <row r="10279">
          <cell r="E10279" t="str">
            <v>LN_APL_RLT_INF_1</v>
          </cell>
          <cell r="F10279" t="e">
            <v>#N/A</v>
          </cell>
          <cell r="G10279" t="str">
            <v>&lt;&lt;&lt;&lt;&lt;字段详细信息&gt;&gt;&gt;&gt;&gt;</v>
          </cell>
          <cell r="H10279" t="str">
            <v>JOB_SEQ_ID</v>
          </cell>
        </row>
        <row r="10280">
          <cell r="E10280" t="str">
            <v>TMP</v>
          </cell>
          <cell r="F10280" t="e">
            <v>#N/A</v>
          </cell>
          <cell r="G10280" t="str">
            <v>&lt;&lt;&lt;&lt;&lt;字段详细信息&gt;&gt;&gt;&gt;&gt;</v>
          </cell>
          <cell r="H10280" t="str">
            <v>ID,ETL_FL_NM</v>
          </cell>
        </row>
        <row r="10281">
          <cell r="E10281" t="str">
            <v>CAL_CNTR_TXN_RUN_TMP</v>
          </cell>
          <cell r="F10281" t="e">
            <v>#N/A</v>
          </cell>
          <cell r="G10281" t="str">
            <v>&lt;&lt;&lt;&lt;&lt;字段详细信息&gt;&gt;&gt;&gt;&gt;</v>
          </cell>
          <cell r="H10281" t="str">
            <v>JOB_SEQ_ID</v>
          </cell>
        </row>
        <row r="10282">
          <cell r="E10282" t="str">
            <v>IMBS_GL_AR_INF_TMP</v>
          </cell>
          <cell r="F10282" t="e">
            <v>#N/A</v>
          </cell>
          <cell r="G10282" t="str">
            <v>&lt;&lt;&lt;&lt;&lt;字段详细信息&gt;&gt;&gt;&gt;&gt;</v>
          </cell>
          <cell r="H10282" t="str">
            <v>ID,ETL_FL_NM</v>
          </cell>
        </row>
        <row r="10283">
          <cell r="E10283" t="str">
            <v>LOAN_AR_BLF</v>
          </cell>
          <cell r="F10283" t="e">
            <v>#N/A</v>
          </cell>
          <cell r="G10283" t="str">
            <v>&lt;&lt;&lt;&lt;&lt;字段详细信息&gt;&gt;&gt;&gt;&gt;</v>
          </cell>
          <cell r="H10283" t="str">
            <v>JOB_SEQ_ID</v>
          </cell>
        </row>
        <row r="10284">
          <cell r="E10284" t="str">
            <v>SETL_PNY_RGST_OLD</v>
          </cell>
          <cell r="F10284" t="e">
            <v>#N/A</v>
          </cell>
          <cell r="G10284" t="str">
            <v>&lt;&lt;&lt;&lt;&lt;字段详细信息&gt;&gt;&gt;&gt;&gt;</v>
          </cell>
          <cell r="H10284" t="str">
            <v>CTR_ID</v>
          </cell>
        </row>
        <row r="10285">
          <cell r="E10285" t="str">
            <v>Z_AJZPT_T</v>
          </cell>
          <cell r="F10285" t="e">
            <v>#N/A</v>
          </cell>
          <cell r="G10285" t="str">
            <v>&lt;&lt;&lt;&lt;&lt;字段详细信息&gt;&gt;&gt;&gt;&gt;</v>
          </cell>
          <cell r="H10285" t="str">
            <v>JOB_SEQ_ID</v>
          </cell>
        </row>
        <row r="10286">
          <cell r="E10286" t="str">
            <v>LN_TXN_DTL_INF_BACK20230209</v>
          </cell>
          <cell r="F10286" t="e">
            <v>#N/A</v>
          </cell>
          <cell r="G10286" t="str">
            <v>&lt;&lt;&lt;&lt;&lt;字段详细信息&gt;&gt;&gt;&gt;&gt;</v>
          </cell>
          <cell r="H10286" t="str">
            <v>APL_ID</v>
          </cell>
        </row>
        <row r="10287">
          <cell r="E10287" t="str">
            <v>LOAN_AR_BACK20230209_1</v>
          </cell>
          <cell r="F10287" t="e">
            <v>#N/A</v>
          </cell>
          <cell r="G10287" t="str">
            <v>&lt;&lt;&lt;&lt;&lt;字段详细信息&gt;&gt;&gt;&gt;&gt;</v>
          </cell>
          <cell r="H10287" t="str">
            <v>JOB_SEQ_ID</v>
          </cell>
        </row>
        <row r="10288">
          <cell r="E10288" t="str">
            <v>ORG_FNC_INF_BACK20230209_1</v>
          </cell>
          <cell r="F10288" t="e">
            <v>#N/A</v>
          </cell>
          <cell r="G10288" t="str">
            <v>&lt;&lt;&lt;&lt;&lt;字段详细信息&gt;&gt;&gt;&gt;&gt;</v>
          </cell>
          <cell r="H10288" t="str">
            <v>DB_CRD_NO</v>
          </cell>
        </row>
        <row r="10289">
          <cell r="E10289" t="str">
            <v>CST_CR_RSK_RTG_BACK20230209_1</v>
          </cell>
          <cell r="F10289" t="e">
            <v>#N/A</v>
          </cell>
          <cell r="G10289" t="str">
            <v>&lt;&lt;&lt;&lt;&lt;字段详细信息&gt;&gt;&gt;&gt;&gt;</v>
          </cell>
          <cell r="H10289" t="str">
            <v>JOB_SEQ_ID</v>
          </cell>
        </row>
        <row r="10290">
          <cell r="E10290" t="str">
            <v>BLD_MRTG_BANK</v>
          </cell>
          <cell r="F10290" t="e">
            <v>#N/A</v>
          </cell>
          <cell r="G10290" t="str">
            <v>&lt;&lt;&lt;&lt;&lt;字段详细信息&gt;&gt;&gt;&gt;&gt;</v>
          </cell>
          <cell r="H10290" t="str">
            <v>JOB_SEQ_ID</v>
          </cell>
        </row>
        <row r="10291">
          <cell r="E10291" t="str">
            <v>CMRCL_PPR_RGST_HISTORY</v>
          </cell>
          <cell r="F10291" t="e">
            <v>#N/A</v>
          </cell>
          <cell r="G10291" t="str">
            <v>&lt;&lt;&lt;&lt;&lt;字段详细信息&gt;&gt;&gt;&gt;&gt;</v>
          </cell>
          <cell r="H10291" t="str">
            <v>ID</v>
          </cell>
        </row>
        <row r="10292">
          <cell r="E10292" t="str">
            <v>LN_INT_PRVS_RGST_HISTORY</v>
          </cell>
          <cell r="F10292" t="e">
            <v>#N/A</v>
          </cell>
          <cell r="G10292" t="str">
            <v>&lt;&lt;&lt;&lt;&lt;字段详细信息&gt;&gt;&gt;&gt;&gt;</v>
          </cell>
          <cell r="H10292" t="str">
            <v>CHG_DT,TXN_RUN_NBR</v>
          </cell>
        </row>
        <row r="10293">
          <cell r="E10293" t="str">
            <v>LN_INT_ACRL_DTL_HISTORY</v>
          </cell>
          <cell r="F10293" t="e">
            <v>#N/A</v>
          </cell>
          <cell r="G10293" t="str">
            <v>&lt;&lt;&lt;&lt;&lt;字段详细信息&gt;&gt;&gt;&gt;&gt;</v>
          </cell>
          <cell r="H10293" t="str">
            <v>JOB_SEQ_ID</v>
          </cell>
        </row>
        <row r="10294">
          <cell r="E10294" t="str">
            <v>CTR_AR_TMP_1</v>
          </cell>
          <cell r="F10294" t="e">
            <v>#N/A</v>
          </cell>
          <cell r="G10294" t="str">
            <v>&lt;&lt;&lt;&lt;&lt;字段详细信息&gt;&gt;&gt;&gt;&gt;</v>
          </cell>
          <cell r="H10294" t="str">
            <v>CMRCL_DFT_SEQ_NO,CMRCL_DFT_NO,TFR_CTR_AR_NO,CTR_SEQ_NBR,OU_ID</v>
          </cell>
        </row>
        <row r="10295">
          <cell r="E10295" t="str">
            <v>BOND_TRD_DLY_INF_TMP</v>
          </cell>
          <cell r="F10295" t="e">
            <v>#N/A</v>
          </cell>
          <cell r="G10295" t="str">
            <v>&lt;&lt;&lt;&lt;&lt;字段详细信息&gt;&gt;&gt;&gt;&gt;</v>
          </cell>
          <cell r="H10295" t="str">
            <v>JOB_SEQ_ID</v>
          </cell>
        </row>
        <row r="10296">
          <cell r="E10296" t="str">
            <v>ANUL_RPT_EXG_RATE_FILE_20191008</v>
          </cell>
          <cell r="F10296" t="e">
            <v>#N/A</v>
          </cell>
          <cell r="G10296" t="str">
            <v>&lt;&lt;&lt;&lt;&lt;字段详细信息&gt;&gt;&gt;&gt;&gt;</v>
          </cell>
          <cell r="H10296" t="str">
            <v>TXN_SYS_SEQ_NO,TML_NO,APP_CHTXT,TXN_DT</v>
          </cell>
        </row>
        <row r="10297">
          <cell r="E10297" t="str">
            <v>LN_TXN_DTL_INF_BAK</v>
          </cell>
          <cell r="F10297" t="e">
            <v>#N/A</v>
          </cell>
          <cell r="G10297" t="str">
            <v>&lt;&lt;&lt;&lt;&lt;字段详细信息&gt;&gt;&gt;&gt;&gt;</v>
          </cell>
          <cell r="H10297" t="str">
            <v>JOB_SEQ_ID</v>
          </cell>
        </row>
        <row r="10298">
          <cell r="E10298" t="str">
            <v>SELF_SRVC_TML_TXN_RUN_TMP</v>
          </cell>
          <cell r="F10298" t="e">
            <v>#N/A</v>
          </cell>
          <cell r="G10298" t="str">
            <v>&lt;&lt;&lt;&lt;&lt;字段详细信息&gt;&gt;&gt;&gt;&gt;</v>
          </cell>
          <cell r="H10298" t="str">
            <v>ID</v>
          </cell>
        </row>
        <row r="10299">
          <cell r="E10299" t="str">
            <v>BOND_CHK_CHG_DTL_TMP</v>
          </cell>
          <cell r="F10299" t="e">
            <v>#N/A</v>
          </cell>
          <cell r="G10299" t="str">
            <v>&lt;&lt;&lt;&lt;&lt;字段详细信息&gt;&gt;&gt;&gt;&gt;</v>
          </cell>
          <cell r="H10299" t="str">
            <v>JOB_SEQ_ID</v>
          </cell>
        </row>
        <row r="10300">
          <cell r="E10300" t="str">
            <v>LN_TXN_DTL_INF_1</v>
          </cell>
          <cell r="F10300" t="e">
            <v>#N/A</v>
          </cell>
          <cell r="G10300" t="str">
            <v>&lt;&lt;&lt;&lt;&lt;字段详细信息&gt;&gt;&gt;&gt;&gt;</v>
          </cell>
          <cell r="H10300" t="str">
            <v>CLR_MOD_NO</v>
          </cell>
        </row>
        <row r="10301">
          <cell r="E10301" t="str">
            <v>IBIZ_JUNA_DTL_BLF</v>
          </cell>
          <cell r="F10301" t="e">
            <v>#N/A</v>
          </cell>
          <cell r="G10301" t="str">
            <v>&lt;&lt;&lt;&lt;&lt;字段详细信息&gt;&gt;&gt;&gt;&gt;</v>
          </cell>
          <cell r="H10301" t="str">
            <v>INN_ACCT_NO,EFF_DT</v>
          </cell>
        </row>
        <row r="10302">
          <cell r="E10302" t="str">
            <v>CR_MGR_LMT_AMT_HIST</v>
          </cell>
          <cell r="F10302" t="e">
            <v>#N/A</v>
          </cell>
          <cell r="G10302" t="str">
            <v>&lt;&lt;&lt;&lt;&lt;字段详细信息&gt;&gt;&gt;&gt;&gt;</v>
          </cell>
          <cell r="H10302" t="str">
            <v>JOB_SEQ_ID</v>
          </cell>
        </row>
        <row r="10303">
          <cell r="E10303" t="str">
            <v>LGWC_GOODS</v>
          </cell>
          <cell r="F10303" t="e">
            <v>#N/A</v>
          </cell>
          <cell r="G10303" t="str">
            <v>&lt;&lt;&lt;&lt;&lt;字段详细信息&gt;&gt;&gt;&gt;&gt;</v>
          </cell>
          <cell r="H10303" t="str">
            <v>LBY_AC_AR_ID,EFF_DT</v>
          </cell>
        </row>
        <row r="10304">
          <cell r="E10304" t="str">
            <v>TEST</v>
          </cell>
          <cell r="F10304" t="e">
            <v>#N/A</v>
          </cell>
          <cell r="G10304" t="str">
            <v>&lt;&lt;&lt;&lt;&lt;字段详细信息&gt;&gt;&gt;&gt;&gt;</v>
          </cell>
          <cell r="H10304" t="str">
            <v>APL_SEQ_NO</v>
          </cell>
        </row>
        <row r="10305">
          <cell r="E10305" t="str">
            <v>TESTAAA</v>
          </cell>
          <cell r="F10305" t="e">
            <v>#N/A</v>
          </cell>
          <cell r="G10305" t="str">
            <v>&lt;&lt;&lt;&lt;&lt;字段详细信息&gt;&gt;&gt;&gt;&gt;</v>
          </cell>
          <cell r="H10305" t="str">
            <v>INSRT_DT,APL_SEQ_NO,SEND_BNK_HOST_SEQ_NO</v>
          </cell>
        </row>
        <row r="10306">
          <cell r="E10306" t="str">
            <v>CC_AC_AR</v>
          </cell>
          <cell r="F10306" t="str">
            <v>信用卡账户信息</v>
          </cell>
          <cell r="G10306" t="str">
            <v>&lt;&lt;&lt;&lt;&lt;字段详细信息&gt;&gt;&gt;&gt;&gt;</v>
          </cell>
          <cell r="H10306" t="str">
            <v>JOB_SEQ_ID</v>
          </cell>
        </row>
        <row r="10307">
          <cell r="E10307" t="str">
            <v>DCN_CTR_AR</v>
          </cell>
          <cell r="F10307" t="str">
            <v>贴现分户文件</v>
          </cell>
          <cell r="G10307" t="str">
            <v>&lt;&lt;&lt;&lt;&lt;字段详细信息&gt;&gt;&gt;&gt;&gt;</v>
          </cell>
          <cell r="H10307" t="str">
            <v>LP_CD,CCY_ID,PD_ID,TXN_INF,TXN_DT</v>
          </cell>
        </row>
        <row r="10308">
          <cell r="E10308" t="str">
            <v>LN_CTR_AR_BACK20230209</v>
          </cell>
          <cell r="F10308" t="e">
            <v>#N/A</v>
          </cell>
          <cell r="G10308" t="str">
            <v>&lt;&lt;&lt;&lt;&lt;字段详细信息&gt;&gt;&gt;&gt;&gt;</v>
          </cell>
          <cell r="H10308" t="str">
            <v>JOB_SEQ_ID</v>
          </cell>
        </row>
        <row r="10309">
          <cell r="E10309" t="str">
            <v>CTR_AR_20230208_BDW_LX_08</v>
          </cell>
          <cell r="F10309" t="e">
            <v>#N/A</v>
          </cell>
          <cell r="G10309" t="str">
            <v>&lt;&lt;&lt;&lt;&lt;字段详细信息&gt;&gt;&gt;&gt;&gt;</v>
          </cell>
          <cell r="H10309" t="str">
            <v>LMT_NO,CST_ID</v>
          </cell>
        </row>
        <row r="10310">
          <cell r="E10310" t="str">
            <v>CMRCL_PPR_RPRCH_TFR_IN_HISTORY</v>
          </cell>
          <cell r="F10310" t="e">
            <v>#N/A</v>
          </cell>
          <cell r="G10310" t="str">
            <v>&lt;&lt;&lt;&lt;&lt;字段详细信息&gt;&gt;&gt;&gt;&gt;</v>
          </cell>
          <cell r="H10310" t="str">
            <v>LP_CD,PART_NM,AC_TP_ID</v>
          </cell>
        </row>
        <row r="10311">
          <cell r="E10311" t="str">
            <v>REPO_CMRCL_DFT_TR_OUT_RGST_HISTORY</v>
          </cell>
          <cell r="F10311" t="e">
            <v>#N/A</v>
          </cell>
          <cell r="G10311" t="str">
            <v>&lt;&lt;&lt;&lt;&lt;字段详细信息&gt;&gt;&gt;&gt;&gt;</v>
          </cell>
          <cell r="H10311" t="str">
            <v>APL_ID</v>
          </cell>
        </row>
        <row r="10312">
          <cell r="E10312" t="str">
            <v>ZJSW_SIG_INF_TMP</v>
          </cell>
          <cell r="F10312" t="e">
            <v>#N/A</v>
          </cell>
          <cell r="G10312" t="str">
            <v>&lt;&lt;&lt;&lt;&lt;字段详细信息&gt;&gt;&gt;&gt;&gt;</v>
          </cell>
          <cell r="H10312" t="str">
            <v>JOB_SEQ_ID</v>
          </cell>
        </row>
        <row r="10313">
          <cell r="E10313" t="str">
            <v>IBIZ_TXN_RUN_TMP</v>
          </cell>
          <cell r="F10313" t="e">
            <v>#N/A</v>
          </cell>
          <cell r="G10313" t="str">
            <v>&lt;&lt;&lt;&lt;&lt;字段详细信息&gt;&gt;&gt;&gt;&gt;</v>
          </cell>
          <cell r="H10313" t="str">
            <v>JOB_SEQ_ID</v>
          </cell>
        </row>
        <row r="10314">
          <cell r="E10314" t="str">
            <v>DCN_CTR_AR_TMP</v>
          </cell>
          <cell r="F10314" t="e">
            <v>#N/A</v>
          </cell>
          <cell r="G10314" t="str">
            <v>&lt;&lt;&lt;&lt;&lt;字段详细信息&gt;&gt;&gt;&gt;&gt;</v>
          </cell>
          <cell r="H10314" t="str">
            <v>PYMT_NO</v>
          </cell>
        </row>
        <row r="10315">
          <cell r="E10315" t="str">
            <v>BEPS_TXN_DTL_TMP_20190904_BDW_YZ_113</v>
          </cell>
          <cell r="F10315" t="e">
            <v>#N/A</v>
          </cell>
          <cell r="G10315" t="str">
            <v>&lt;&lt;&lt;&lt;&lt;字段详细信息&gt;&gt;&gt;&gt;&gt;</v>
          </cell>
          <cell r="H10315" t="str">
            <v>ORIG_TXN_NO,SUB_TXN_NO,TXN_DT</v>
          </cell>
        </row>
        <row r="10316">
          <cell r="E10316" t="str">
            <v>FISC_TX_AGT_DUC_AR_INF_TEST</v>
          </cell>
          <cell r="F10316" t="e">
            <v>#N/A</v>
          </cell>
          <cell r="G10316" t="str">
            <v>&lt;&lt;&lt;&lt;&lt;字段详细信息&gt;&gt;&gt;&gt;&gt;</v>
          </cell>
          <cell r="H10316" t="str">
            <v>JOB_SEQ_ID</v>
          </cell>
        </row>
        <row r="10317">
          <cell r="E10317" t="str">
            <v>ACPS_MCHNT_INFO_20191203_BDW_WC_02</v>
          </cell>
          <cell r="F10317" t="e">
            <v>#N/A</v>
          </cell>
          <cell r="G10317" t="str">
            <v>&lt;&lt;&lt;&lt;&lt;字段详细信息&gt;&gt;&gt;&gt;&gt;</v>
          </cell>
          <cell r="H10317" t="str">
            <v>CTR_ID,EXE_DT</v>
          </cell>
        </row>
        <row r="10318">
          <cell r="E10318" t="str">
            <v>AC_BAL_TXN_DTL_TMP</v>
          </cell>
          <cell r="F10318" t="e">
            <v>#N/A</v>
          </cell>
          <cell r="G10318" t="str">
            <v>&lt;&lt;&lt;&lt;&lt;字段详细信息&gt;&gt;&gt;&gt;&gt;</v>
          </cell>
          <cell r="H10318" t="str">
            <v>JOB_SEQ_ID</v>
          </cell>
        </row>
        <row r="10319">
          <cell r="E10319" t="str">
            <v>ACPS_GNL_QRCD_MCHNT_INFO_TMP</v>
          </cell>
          <cell r="F10319" t="e">
            <v>#N/A</v>
          </cell>
          <cell r="G10319" t="str">
            <v>&lt;&lt;&lt;&lt;&lt;字段详细信息&gt;&gt;&gt;&gt;&gt;</v>
          </cell>
          <cell r="H10319" t="str">
            <v>ID</v>
          </cell>
        </row>
        <row r="10320">
          <cell r="E10320" t="str">
            <v>EBNK_CST_KEY_INF_TMP</v>
          </cell>
          <cell r="F10320" t="e">
            <v>#N/A</v>
          </cell>
          <cell r="G10320" t="str">
            <v>&lt;&lt;&lt;&lt;&lt;字段详细信息&gt;&gt;&gt;&gt;&gt;</v>
          </cell>
          <cell r="H10320" t="str">
            <v>JOB_SEQ_ID</v>
          </cell>
        </row>
        <row r="10321">
          <cell r="E10321" t="str">
            <v>IB_BRW_TMP_20180627</v>
          </cell>
          <cell r="F10321" t="e">
            <v>#N/A</v>
          </cell>
          <cell r="G10321" t="str">
            <v>&lt;&lt;&lt;&lt;&lt;字段详细信息&gt;&gt;&gt;&gt;&gt;</v>
          </cell>
          <cell r="H10321" t="str">
            <v>SEQ_NO</v>
          </cell>
        </row>
        <row r="10322">
          <cell r="E10322" t="str">
            <v>BGLS_LN_DTL_DATA_SH_TMP</v>
          </cell>
          <cell r="F10322" t="e">
            <v>#N/A</v>
          </cell>
          <cell r="G10322" t="str">
            <v>&lt;&lt;&lt;&lt;&lt;字段详细信息&gt;&gt;&gt;&gt;&gt;</v>
          </cell>
          <cell r="H10322" t="str">
            <v>ID</v>
          </cell>
        </row>
        <row r="10323">
          <cell r="E10323" t="str">
            <v>AC_INT_REG</v>
          </cell>
          <cell r="F10323" t="e">
            <v>#N/A</v>
          </cell>
          <cell r="G10323" t="str">
            <v>&lt;&lt;&lt;&lt;&lt;字段详细信息&gt;&gt;&gt;&gt;&gt;</v>
          </cell>
          <cell r="H10323" t="str">
            <v>JOB_SEQ_ID</v>
          </cell>
        </row>
        <row r="10324">
          <cell r="E10324" t="str">
            <v>CASH_IMP_CTRL_NOT_ALCT_RGST</v>
          </cell>
          <cell r="F10324" t="e">
            <v>#N/A</v>
          </cell>
          <cell r="G10324" t="str">
            <v>&lt;&lt;&lt;&lt;&lt;字段详细信息&gt;&gt;&gt;&gt;&gt;</v>
          </cell>
          <cell r="H10324" t="str">
            <v>JOB_SEQ_ID</v>
          </cell>
        </row>
        <row r="10325">
          <cell r="E10325" t="str">
            <v>PE_TMP</v>
          </cell>
          <cell r="F10325" t="e">
            <v>#N/A</v>
          </cell>
          <cell r="G10325" t="str">
            <v>&lt;&lt;&lt;&lt;&lt;字段详细信息&gt;&gt;&gt;&gt;&gt;</v>
          </cell>
          <cell r="H10325" t="str">
            <v>ID</v>
          </cell>
        </row>
        <row r="10326">
          <cell r="E10326" t="str">
            <v>LOAN_AR_TMP</v>
          </cell>
          <cell r="F10326" t="e">
            <v>#N/A</v>
          </cell>
          <cell r="G10326" t="str">
            <v>&lt;&lt;&lt;&lt;&lt;字段详细信息&gt;&gt;&gt;&gt;&gt;</v>
          </cell>
          <cell r="H10326" t="str">
            <v>JOB_SEQ_ID</v>
          </cell>
        </row>
        <row r="10327">
          <cell r="E10327" t="str">
            <v>ADVISE_INDEX</v>
          </cell>
          <cell r="F10327" t="e">
            <v>#N/A</v>
          </cell>
          <cell r="G10327" t="str">
            <v>&lt;&lt;&lt;&lt;&lt;字段详细信息&gt;&gt;&gt;&gt;&gt;</v>
          </cell>
          <cell r="H10327" t="str">
            <v>TPL_ID</v>
          </cell>
        </row>
        <row r="10328">
          <cell r="E10328" t="str">
            <v>IB_BRW_20220112</v>
          </cell>
          <cell r="F10328" t="e">
            <v>#N/A</v>
          </cell>
          <cell r="G10328" t="str">
            <v>&lt;&lt;&lt;&lt;&lt;字段详细信息&gt;&gt;&gt;&gt;&gt;</v>
          </cell>
          <cell r="H10328" t="str">
            <v>JOB_SEQ_ID</v>
          </cell>
        </row>
        <row r="10329">
          <cell r="E10329" t="str">
            <v>LN_CTR_AR_BACK20230209_1</v>
          </cell>
          <cell r="F10329" t="e">
            <v>#N/A</v>
          </cell>
          <cell r="G10329" t="str">
            <v>&lt;&lt;&lt;&lt;&lt;字段详细信息&gt;&gt;&gt;&gt;&gt;</v>
          </cell>
          <cell r="H10329" t="str">
            <v>JOB_SEQ_ID</v>
          </cell>
        </row>
        <row r="10330">
          <cell r="E10330" t="str">
            <v>CST_X_PST_ADR_HIS_20200722</v>
          </cell>
          <cell r="F10330" t="e">
            <v>#N/A</v>
          </cell>
          <cell r="G10330" t="str">
            <v>&lt;&lt;&lt;&lt;&lt;字段详细信息&gt;&gt;&gt;&gt;&gt;</v>
          </cell>
          <cell r="H10330" t="str">
            <v>JOB_SEQ_ID</v>
          </cell>
        </row>
        <row r="10331">
          <cell r="E10331" t="str">
            <v>TRANS_ADITN_INFO_20231122_BDW_LX_37</v>
          </cell>
          <cell r="F10331" t="e">
            <v>#N/A</v>
          </cell>
          <cell r="G10331" t="str">
            <v>&lt;&lt;&lt;&lt;&lt;字段详细信息&gt;&gt;&gt;&gt;&gt;</v>
          </cell>
          <cell r="H10331" t="str">
            <v>CC_AC_AR_ID,DNMN_CCY_ID,ORIG_TXN_RUN_NBR,SUB_TXN_RUN_NBR,TXN_ACG_DT,TXN_DT,TXN_TM,ABS_CODE</v>
          </cell>
        </row>
        <row r="10332">
          <cell r="E10332" t="str">
            <v>LN_TXN_DTL_INF_20201202</v>
          </cell>
          <cell r="F10332" t="e">
            <v>#N/A</v>
          </cell>
          <cell r="G10332" t="str">
            <v>&lt;&lt;&lt;&lt;&lt;字段详细信息&gt;&gt;&gt;&gt;&gt;</v>
          </cell>
          <cell r="H10332" t="str">
            <v>QRY_RQST_NO,AC_SEQ_NO</v>
          </cell>
        </row>
        <row r="10333">
          <cell r="E10333" t="str">
            <v>DMD_DEP_MN_AR_BAK</v>
          </cell>
          <cell r="F10333" t="e">
            <v>#N/A</v>
          </cell>
          <cell r="G10333" t="str">
            <v>&lt;&lt;&lt;&lt;&lt;字段详细信息&gt;&gt;&gt;&gt;&gt;</v>
          </cell>
          <cell r="H10333" t="str">
            <v>JOB_SEQ_ID</v>
          </cell>
        </row>
        <row r="10334">
          <cell r="E10334" t="str">
            <v>LN_CST_AC_AR_TXN_20190109_BDW_ZX_10</v>
          </cell>
          <cell r="F10334" t="e">
            <v>#N/A</v>
          </cell>
          <cell r="G10334" t="str">
            <v>&lt;&lt;&lt;&lt;&lt;字段详细信息&gt;&gt;&gt;&gt;&gt;</v>
          </cell>
          <cell r="H10334" t="str">
            <v>TML_ID</v>
          </cell>
        </row>
        <row r="10335">
          <cell r="E10335" t="str">
            <v>XZQHDM</v>
          </cell>
          <cell r="F10335" t="str">
            <v>行政区划代码表</v>
          </cell>
          <cell r="G10335" t="str">
            <v>&lt;&lt;&lt;&lt;&lt;字段详细信息&gt;&gt;&gt;&gt;&gt;</v>
          </cell>
          <cell r="H10335" t="str">
            <v>RQS_NO,SEQ_NO</v>
          </cell>
        </row>
        <row r="10336">
          <cell r="E10336" t="str">
            <v>DEP_AR_ABNML_EV_RGST_TMP</v>
          </cell>
          <cell r="F10336" t="e">
            <v>#N/A</v>
          </cell>
          <cell r="G10336" t="str">
            <v>&lt;&lt;&lt;&lt;&lt;字段详细信息&gt;&gt;&gt;&gt;&gt;</v>
          </cell>
          <cell r="H10336" t="str">
            <v>JOB_SEQ_ID</v>
          </cell>
        </row>
        <row r="10337">
          <cell r="E10337" t="str">
            <v>LN_INT_INF_TMP</v>
          </cell>
          <cell r="F10337" t="e">
            <v>#N/A</v>
          </cell>
          <cell r="G10337" t="str">
            <v>&lt;&lt;&lt;&lt;&lt;字段详细信息&gt;&gt;&gt;&gt;&gt;</v>
          </cell>
          <cell r="H10337" t="str">
            <v>JOB_SEQ_ID</v>
          </cell>
        </row>
        <row r="10338">
          <cell r="E10338" t="str">
            <v>LN_APL_RLT_INF_TMP</v>
          </cell>
          <cell r="F10338" t="e">
            <v>#N/A</v>
          </cell>
          <cell r="G10338" t="str">
            <v>&lt;&lt;&lt;&lt;&lt;字段详细信息&gt;&gt;&gt;&gt;&gt;</v>
          </cell>
          <cell r="H10338" t="str">
            <v>QRY_RQST_NO</v>
          </cell>
        </row>
        <row r="10339">
          <cell r="E10339" t="str">
            <v>CRD_AC_RLN_BAK</v>
          </cell>
          <cell r="F10339" t="e">
            <v>#N/A</v>
          </cell>
          <cell r="G10339" t="str">
            <v>&lt;&lt;&lt;&lt;&lt;字段详细信息&gt;&gt;&gt;&gt;&gt;</v>
          </cell>
          <cell r="H10339" t="str">
            <v>JOB_SEQ_ID</v>
          </cell>
        </row>
        <row r="10340">
          <cell r="E10340" t="str">
            <v>AML_INF_RP_RGST_TMP</v>
          </cell>
          <cell r="F10340" t="e">
            <v>#N/A</v>
          </cell>
          <cell r="G10340" t="str">
            <v>&lt;&lt;&lt;&lt;&lt;字段详细信息&gt;&gt;&gt;&gt;&gt;</v>
          </cell>
          <cell r="H10340" t="str">
            <v>REQ_NO</v>
          </cell>
        </row>
        <row r="10341">
          <cell r="E10341" t="str">
            <v>CC_AC_TXN_DTL_TMP</v>
          </cell>
          <cell r="F10341" t="e">
            <v>#N/A</v>
          </cell>
          <cell r="G10341" t="str">
            <v>&lt;&lt;&lt;&lt;&lt;字段详细信息&gt;&gt;&gt;&gt;&gt;</v>
          </cell>
          <cell r="H10341" t="str">
            <v>JOB_SEQ_ID</v>
          </cell>
        </row>
        <row r="10342">
          <cell r="E10342" t="str">
            <v>NBL_MTL_TXN_RUN_TMP</v>
          </cell>
          <cell r="F10342" t="e">
            <v>#N/A</v>
          </cell>
          <cell r="G10342" t="str">
            <v>&lt;&lt;&lt;&lt;&lt;字段详细信息&gt;&gt;&gt;&gt;&gt;</v>
          </cell>
          <cell r="H10342" t="str">
            <v>JOB_SEQ_ID</v>
          </cell>
        </row>
        <row r="10343">
          <cell r="E10343" t="str">
            <v>NFCP_LOAN_AR_20180425</v>
          </cell>
          <cell r="F10343" t="e">
            <v>#N/A</v>
          </cell>
          <cell r="G10343" t="str">
            <v>&lt;&lt;&lt;&lt;&lt;字段详细信息&gt;&gt;&gt;&gt;&gt;</v>
          </cell>
          <cell r="H10343" t="str">
            <v>TML_ID</v>
          </cell>
        </row>
        <row r="10344">
          <cell r="E10344" t="str">
            <v>INT_PRC_APL_INF_1124BAK</v>
          </cell>
          <cell r="F10344" t="e">
            <v>#N/A</v>
          </cell>
          <cell r="G10344" t="str">
            <v>&lt;&lt;&lt;&lt;&lt;字段详细信息&gt;&gt;&gt;&gt;&gt;</v>
          </cell>
          <cell r="H10344" t="str">
            <v>IDENTN_NO</v>
          </cell>
        </row>
        <row r="10345">
          <cell r="E10345" t="str">
            <v>IDV_NET_EBNK_BLL_PYMT_SVC_TXN_RUN_TMP</v>
          </cell>
          <cell r="F10345" t="e">
            <v>#N/A</v>
          </cell>
          <cell r="G10345" t="str">
            <v>&lt;&lt;&lt;&lt;&lt;字段详细信息&gt;&gt;&gt;&gt;&gt;</v>
          </cell>
          <cell r="H10345" t="str">
            <v>JOB_SEQ_ID</v>
          </cell>
        </row>
        <row r="10346">
          <cell r="E10346" t="str">
            <v>SJL</v>
          </cell>
          <cell r="F10346" t="e">
            <v>#N/A</v>
          </cell>
          <cell r="G10346" t="str">
            <v>&lt;&lt;&lt;&lt;&lt;字段详细信息&gt;&gt;&gt;&gt;&gt;</v>
          </cell>
          <cell r="H10346" t="str">
            <v>CUPS_RUN_NBR</v>
          </cell>
        </row>
        <row r="10347">
          <cell r="E10347" t="str">
            <v>IMBS_ETC_TXN_RUN_TMP</v>
          </cell>
          <cell r="F10347" t="e">
            <v>#N/A</v>
          </cell>
          <cell r="G10347" t="str">
            <v>&lt;&lt;&lt;&lt;&lt;字段详细信息&gt;&gt;&gt;&gt;&gt;</v>
          </cell>
          <cell r="H10347" t="str">
            <v>JOB_SEQ_ID</v>
          </cell>
        </row>
        <row r="10348">
          <cell r="E10348" t="str">
            <v>IN_RMIT_INFO_BLF</v>
          </cell>
          <cell r="F10348" t="e">
            <v>#N/A</v>
          </cell>
          <cell r="G10348" t="str">
            <v>&lt;&lt;&lt;&lt;&lt;字段详细信息&gt;&gt;&gt;&gt;&gt;</v>
          </cell>
          <cell r="H10348" t="str">
            <v>SUB_ORD_NO</v>
          </cell>
        </row>
        <row r="10349">
          <cell r="E10349" t="str">
            <v>LN_TXN_DTL_INF_BACK20230209_1</v>
          </cell>
          <cell r="F10349" t="e">
            <v>#N/A</v>
          </cell>
          <cell r="G10349" t="str">
            <v>&lt;&lt;&lt;&lt;&lt;字段详细信息&gt;&gt;&gt;&gt;&gt;</v>
          </cell>
          <cell r="H10349" t="str">
            <v>STRT_DT,END_DT,OU_IP_ID</v>
          </cell>
        </row>
        <row r="10350">
          <cell r="E10350" t="str">
            <v>VIRT_MST_AR_20200401</v>
          </cell>
          <cell r="F10350" t="e">
            <v>#N/A</v>
          </cell>
          <cell r="G10350" t="str">
            <v>&lt;&lt;&lt;&lt;&lt;字段详细信息&gt;&gt;&gt;&gt;&gt;</v>
          </cell>
          <cell r="H10350" t="str">
            <v>JOB_SEQ_ID</v>
          </cell>
        </row>
        <row r="10351">
          <cell r="E10351" t="str">
            <v>NFCP_LOAN_AR_20190313</v>
          </cell>
          <cell r="F10351" t="e">
            <v>#N/A</v>
          </cell>
          <cell r="G10351" t="str">
            <v>&lt;&lt;&lt;&lt;&lt;字段详细信息&gt;&gt;&gt;&gt;&gt;</v>
          </cell>
          <cell r="H10351" t="str">
            <v>JOB_SEQ_ID</v>
          </cell>
        </row>
        <row r="10352">
          <cell r="E10352" t="str">
            <v>STK_RGHT_CHG_INF_TMP</v>
          </cell>
          <cell r="F10352" t="e">
            <v>#N/A</v>
          </cell>
          <cell r="G10352" t="str">
            <v>&lt;&lt;&lt;&lt;&lt;字段详细信息&gt;&gt;&gt;&gt;&gt;</v>
          </cell>
          <cell r="H10352" t="str">
            <v>CUP_CLR_DT,CUP_TXN_DTTM,MSG_TP,CRD_ISSUE_BNK_CODE,TXN_BNK_CODE,TM_SEQ_NO,CRD_NO,FRONT_TXN_RN_NO,EQT_TXN_DTTM,PRO_CD</v>
          </cell>
        </row>
        <row r="10353">
          <cell r="E10353" t="str">
            <v>POS_TXN_RUN_TMP</v>
          </cell>
          <cell r="F10353" t="e">
            <v>#N/A</v>
          </cell>
          <cell r="G10353" t="str">
            <v>&lt;&lt;&lt;&lt;&lt;字段详细信息&gt;&gt;&gt;&gt;&gt;</v>
          </cell>
          <cell r="H10353" t="str">
            <v>JOB_SEQ_ID</v>
          </cell>
        </row>
        <row r="10354">
          <cell r="E10354" t="str">
            <v>POSP_TXN_EVT_20190904_BDW_XGK_01</v>
          </cell>
          <cell r="F10354" t="e">
            <v>#N/A</v>
          </cell>
          <cell r="G10354" t="str">
            <v>&lt;&lt;&lt;&lt;&lt;字段详细信息&gt;&gt;&gt;&gt;&gt;</v>
          </cell>
          <cell r="H10354" t="str">
            <v>MCHNT_ID</v>
          </cell>
        </row>
        <row r="10355">
          <cell r="E10355" t="str">
            <v>ACPS_TML_INFO_CNCL_TMP</v>
          </cell>
          <cell r="F10355" t="e">
            <v>#N/A</v>
          </cell>
          <cell r="G10355" t="str">
            <v>&lt;&lt;&lt;&lt;&lt;字段详细信息&gt;&gt;&gt;&gt;&gt;</v>
          </cell>
          <cell r="H10355" t="str">
            <v>JOB_SEQ_ID</v>
          </cell>
        </row>
        <row r="10356">
          <cell r="E10356" t="str">
            <v>POSP_TXN_EVT_TMP</v>
          </cell>
          <cell r="F10356" t="e">
            <v>#N/A</v>
          </cell>
          <cell r="G10356" t="str">
            <v>&lt;&lt;&lt;&lt;&lt;字段详细信息&gt;&gt;&gt;&gt;&gt;</v>
          </cell>
          <cell r="H10356" t="str">
            <v>TXN_RUN_NBR,TXN_TS</v>
          </cell>
        </row>
        <row r="10357">
          <cell r="E10357" t="str">
            <v>NFCP_USER_OPR_TXN_RUN_BK</v>
          </cell>
          <cell r="F10357" t="e">
            <v>#N/A</v>
          </cell>
          <cell r="G10357" t="str">
            <v>&lt;&lt;&lt;&lt;&lt;字段详细信息&gt;&gt;&gt;&gt;&gt;</v>
          </cell>
          <cell r="H10357" t="str">
            <v>JOB_SEQ_ID</v>
          </cell>
        </row>
        <row r="10358">
          <cell r="E10358" t="str">
            <v>SCR_AR_RLTNP_2019</v>
          </cell>
          <cell r="F10358" t="e">
            <v>#N/A</v>
          </cell>
          <cell r="G10358" t="str">
            <v>&lt;&lt;&lt;&lt;&lt;字段详细信息&gt;&gt;&gt;&gt;&gt;</v>
          </cell>
          <cell r="H10358" t="str">
            <v>JOB_SEQ_ID</v>
          </cell>
        </row>
        <row r="10359">
          <cell r="E10359" t="str">
            <v>IMBS_GL_AR_INF_20191016</v>
          </cell>
          <cell r="F10359" t="e">
            <v>#N/A</v>
          </cell>
          <cell r="G10359" t="str">
            <v>&lt;&lt;&lt;&lt;&lt;字段详细信息&gt;&gt;&gt;&gt;&gt;</v>
          </cell>
          <cell r="H10359" t="str">
            <v>FMS_CST_NO,OU_ID_L1</v>
          </cell>
        </row>
        <row r="10360">
          <cell r="E10360" t="str">
            <v>ELC_AC_CNSM_RGST_TMP</v>
          </cell>
          <cell r="F10360" t="e">
            <v>#N/A</v>
          </cell>
          <cell r="G10360" t="str">
            <v>&lt;&lt;&lt;&lt;&lt;字段详细信息&gt;&gt;&gt;&gt;&gt;</v>
          </cell>
          <cell r="H10360" t="str">
            <v>GOODS_ID</v>
          </cell>
        </row>
        <row r="10361">
          <cell r="E10361" t="str">
            <v>TELLERBACK</v>
          </cell>
          <cell r="F10361" t="e">
            <v>#N/A</v>
          </cell>
          <cell r="G10361" t="str">
            <v>&lt;&lt;&lt;&lt;&lt;字段详细信息&gt;&gt;&gt;&gt;&gt;</v>
          </cell>
          <cell r="H10361" t="str">
            <v>ORD_GOODS_ID</v>
          </cell>
        </row>
        <row r="10362">
          <cell r="E10362" t="str">
            <v>LN_CNTR_INF_20180425</v>
          </cell>
          <cell r="F10362" t="e">
            <v>#N/A</v>
          </cell>
          <cell r="G10362" t="str">
            <v>&lt;&lt;&lt;&lt;&lt;字段详细信息&gt;&gt;&gt;&gt;&gt;</v>
          </cell>
          <cell r="H10362" t="str">
            <v>JOB_SEQ_ID</v>
          </cell>
        </row>
        <row r="10363">
          <cell r="E10363" t="str">
            <v>LBY_AC_INFO_II</v>
          </cell>
          <cell r="F10363" t="e">
            <v>#N/A</v>
          </cell>
          <cell r="G10363" t="str">
            <v>&lt;&lt;&lt;&lt;&lt;字段详细信息&gt;&gt;&gt;&gt;&gt;</v>
          </cell>
          <cell r="H10363" t="str">
            <v>JOB_SEQ_ID</v>
          </cell>
        </row>
        <row r="10364">
          <cell r="E10364" t="str">
            <v>CRD_802</v>
          </cell>
          <cell r="F10364" t="e">
            <v>#N/A</v>
          </cell>
          <cell r="G10364" t="str">
            <v>&lt;&lt;&lt;&lt;&lt;字段详细信息&gt;&gt;&gt;&gt;&gt;</v>
          </cell>
          <cell r="H10364" t="str">
            <v>ORD_NO</v>
          </cell>
        </row>
        <row r="10365">
          <cell r="E10365" t="str">
            <v>BOND_RATE_CURVE_DTL_HISTORY</v>
          </cell>
          <cell r="F10365" t="e">
            <v>#N/A</v>
          </cell>
          <cell r="G10365" t="str">
            <v>&lt;&lt;&lt;&lt;&lt;字段详细信息&gt;&gt;&gt;&gt;&gt;</v>
          </cell>
          <cell r="H10365" t="str">
            <v>JOB_SEQ_ID</v>
          </cell>
        </row>
        <row r="10366">
          <cell r="E10366" t="str">
            <v>TPDM_BIZ_TXN_RUN_1</v>
          </cell>
          <cell r="F10366" t="e">
            <v>#N/A</v>
          </cell>
          <cell r="G10366" t="str">
            <v>&lt;&lt;&lt;&lt;&lt;字段详细信息&gt;&gt;&gt;&gt;&gt;</v>
          </cell>
          <cell r="H10366" t="str">
            <v>APL_SEQ_NO,APL_DT</v>
          </cell>
        </row>
        <row r="10367">
          <cell r="E10367" t="str">
            <v>LN_CTR_AR_HIS</v>
          </cell>
          <cell r="F10367" t="e">
            <v>#N/A</v>
          </cell>
          <cell r="G10367" t="str">
            <v>&lt;&lt;&lt;&lt;&lt;字段详细信息&gt;&gt;&gt;&gt;&gt;</v>
          </cell>
          <cell r="H10367" t="str">
            <v>AGENT_RCV_TP_ID,CASH_WAREHOUSE_BOX_TP_ID,CCY_ID,OU_ID,TELLER_ID,EFF_DT</v>
          </cell>
        </row>
        <row r="10368">
          <cell r="E10368" t="str">
            <v>LN_MGT_RSPL_TMP</v>
          </cell>
          <cell r="F10368" t="e">
            <v>#N/A</v>
          </cell>
          <cell r="G10368" t="str">
            <v>&lt;&lt;&lt;&lt;&lt;字段详细信息&gt;&gt;&gt;&gt;&gt;</v>
          </cell>
          <cell r="H10368" t="str">
            <v>OU_ID,CCY_ID,CASH_HOUSE_BOX_TP_ID,DNMN_TP_ID,TELLER_ID,AGENT_RCV_TP_ID,EFF_DT</v>
          </cell>
        </row>
        <row r="10369">
          <cell r="E10369" t="str">
            <v>LOAN_AR_SMY</v>
          </cell>
          <cell r="F10369" t="str">
            <v>贷款账户汇总</v>
          </cell>
          <cell r="G10369" t="str">
            <v>&lt;&lt;&lt;&lt;&lt;字段详细信息&gt;&gt;&gt;&gt;&gt;</v>
          </cell>
          <cell r="H10369" t="str">
            <v>JOB_SEQ_ID</v>
          </cell>
        </row>
        <row r="10370">
          <cell r="E10370" t="str">
            <v>PART_AR_INF_TMP</v>
          </cell>
          <cell r="F10370" t="e">
            <v>#N/A</v>
          </cell>
          <cell r="G10370" t="str">
            <v>&lt;&lt;&lt;&lt;&lt;字段详细信息&gt;&gt;&gt;&gt;&gt;</v>
          </cell>
          <cell r="H10370" t="str">
            <v>TXN_RUN_NO</v>
          </cell>
        </row>
        <row r="10371">
          <cell r="E10371" t="str">
            <v>AA</v>
          </cell>
          <cell r="F10371" t="e">
            <v>#N/A</v>
          </cell>
          <cell r="G10371" t="str">
            <v>&lt;&lt;&lt;&lt;&lt;字段详细信息&gt;&gt;&gt;&gt;&gt;</v>
          </cell>
          <cell r="H10371" t="str">
            <v>APL_ID</v>
          </cell>
        </row>
        <row r="10372">
          <cell r="E10372" t="str">
            <v>BNK_DRFT_DSBR_RGSTBAK</v>
          </cell>
          <cell r="F10372" t="e">
            <v>#N/A</v>
          </cell>
          <cell r="G10372" t="str">
            <v>&lt;&lt;&lt;&lt;&lt;字段详细信息&gt;&gt;&gt;&gt;&gt;</v>
          </cell>
          <cell r="H10372" t="str">
            <v>IP_ID,RANK,RPRG_OU_IP_ID</v>
          </cell>
        </row>
        <row r="10373">
          <cell r="E10373" t="str">
            <v>LGWC_USER</v>
          </cell>
          <cell r="F10373" t="e">
            <v>#N/A</v>
          </cell>
          <cell r="G10373" t="str">
            <v>&lt;&lt;&lt;&lt;&lt;字段详细信息&gt;&gt;&gt;&gt;&gt;</v>
          </cell>
          <cell r="H10373" t="str">
            <v>JOB_SEQ_ID</v>
          </cell>
        </row>
        <row r="10374">
          <cell r="E10374" t="str">
            <v>NEGT_IMT_LOSS_RGST_OLD</v>
          </cell>
          <cell r="F10374" t="e">
            <v>#N/A</v>
          </cell>
          <cell r="G10374" t="str">
            <v>&lt;&lt;&lt;&lt;&lt;字段详细信息&gt;&gt;&gt;&gt;&gt;</v>
          </cell>
          <cell r="H10374" t="str">
            <v>PST_ADR_ID</v>
          </cell>
        </row>
        <row r="10375">
          <cell r="E10375" t="str">
            <v>OU_BBBK</v>
          </cell>
          <cell r="F10375" t="e">
            <v>#N/A</v>
          </cell>
          <cell r="G10375" t="str">
            <v>&lt;&lt;&lt;&lt;&lt;字段详细信息&gt;&gt;&gt;&gt;&gt;</v>
          </cell>
          <cell r="H10375" t="str">
            <v>JOB_SEQ_ID</v>
          </cell>
        </row>
        <row r="10376">
          <cell r="E10376" t="str">
            <v>CC_DMST_TXN_RUN_BAK</v>
          </cell>
          <cell r="F10376" t="e">
            <v>#N/A</v>
          </cell>
          <cell r="G10376" t="str">
            <v>&lt;&lt;&lt;&lt;&lt;字段详细信息&gt;&gt;&gt;&gt;&gt;</v>
          </cell>
          <cell r="H10376" t="str">
            <v>MONEYGRAM_ID,STS_TP_ID</v>
          </cell>
        </row>
        <row r="10377">
          <cell r="E10377" t="str">
            <v>DMD_DEP_SUB_AR_BLF</v>
          </cell>
          <cell r="F10377" t="e">
            <v>#N/A</v>
          </cell>
          <cell r="G10377" t="str">
            <v>&lt;&lt;&lt;&lt;&lt;字段详细信息&gt;&gt;&gt;&gt;&gt;</v>
          </cell>
          <cell r="H10377" t="str">
            <v>JOB_SEQ_ID</v>
          </cell>
        </row>
        <row r="10378">
          <cell r="E10378" t="str">
            <v>CST_RTG_RSLT_DTL_BACK20230209_1</v>
          </cell>
          <cell r="F10378" t="e">
            <v>#N/A</v>
          </cell>
          <cell r="G10378" t="str">
            <v>&lt;&lt;&lt;&lt;&lt;字段详细信息&gt;&gt;&gt;&gt;&gt;</v>
          </cell>
          <cell r="H10378" t="str">
            <v>TXN_RUN_NBR</v>
          </cell>
        </row>
        <row r="10379">
          <cell r="E10379" t="str">
            <v>LG_MD_EN_INCM_STMT_BACK20230209_1</v>
          </cell>
          <cell r="F10379" t="e">
            <v>#N/A</v>
          </cell>
          <cell r="G10379" t="str">
            <v>&lt;&lt;&lt;&lt;&lt;字段详细信息&gt;&gt;&gt;&gt;&gt;</v>
          </cell>
          <cell r="H10379" t="str">
            <v>JOB_SEQ_ID</v>
          </cell>
        </row>
        <row r="10380">
          <cell r="E10380" t="str">
            <v>FUND_CST_INF_HISTORY</v>
          </cell>
          <cell r="F10380" t="e">
            <v>#N/A</v>
          </cell>
          <cell r="G10380" t="str">
            <v>&lt;&lt;&lt;&lt;&lt;字段详细信息&gt;&gt;&gt;&gt;&gt;</v>
          </cell>
          <cell r="H10380" t="str">
            <v>BIZ_NO</v>
          </cell>
        </row>
        <row r="10381">
          <cell r="E10381" t="str">
            <v>BILL_POL_SIG_INF_20220801_BAK</v>
          </cell>
          <cell r="F10381" t="e">
            <v>#N/A</v>
          </cell>
          <cell r="G10381" t="str">
            <v>&lt;&lt;&lt;&lt;&lt;字段详细信息&gt;&gt;&gt;&gt;&gt;</v>
          </cell>
          <cell r="H10381" t="str">
            <v>JOB_SEQ_ID</v>
          </cell>
        </row>
        <row r="10382">
          <cell r="E10382" t="str">
            <v>DMD_DEP_AR_TXN_DTLBAK</v>
          </cell>
          <cell r="F10382" t="e">
            <v>#N/A</v>
          </cell>
          <cell r="G10382" t="str">
            <v>&lt;&lt;&lt;&lt;&lt;字段详细信息&gt;&gt;&gt;&gt;&gt;</v>
          </cell>
          <cell r="H10382" t="str">
            <v>SEQ_NO</v>
          </cell>
        </row>
        <row r="10383">
          <cell r="E10383" t="str">
            <v>POS_TXN_RUN_20190527</v>
          </cell>
          <cell r="F10383" t="e">
            <v>#N/A</v>
          </cell>
          <cell r="G10383" t="str">
            <v>&lt;&lt;&lt;&lt;&lt;字段详细信息&gt;&gt;&gt;&gt;&gt;</v>
          </cell>
          <cell r="H10383" t="str">
            <v>JOB_SEQ_ID</v>
          </cell>
        </row>
        <row r="10384">
          <cell r="E10384" t="str">
            <v>EX_LC_NGO_ALL_TMP</v>
          </cell>
          <cell r="F10384" t="e">
            <v>#N/A</v>
          </cell>
          <cell r="G10384" t="str">
            <v>&lt;&lt;&lt;&lt;&lt;字段详细信息&gt;&gt;&gt;&gt;&gt;</v>
          </cell>
          <cell r="H10384" t="str">
            <v>TXN_ID</v>
          </cell>
        </row>
        <row r="10385">
          <cell r="E10385" t="str">
            <v>STATIC_GNL_QRCD_ROOM</v>
          </cell>
          <cell r="F10385" t="e">
            <v>#N/A</v>
          </cell>
          <cell r="G10385" t="str">
            <v>&lt;&lt;&lt;&lt;&lt;字段详细信息&gt;&gt;&gt;&gt;&gt;</v>
          </cell>
          <cell r="H10385" t="str">
            <v>JOB_SEQ_ID</v>
          </cell>
        </row>
        <row r="10386">
          <cell r="E10386" t="str">
            <v>DCHRG_RGST_TMP</v>
          </cell>
          <cell r="F10386" t="e">
            <v>#N/A</v>
          </cell>
          <cell r="G10386" t="str">
            <v>&lt;&lt;&lt;&lt;&lt;字段详细信息&gt;&gt;&gt;&gt;&gt;</v>
          </cell>
          <cell r="H10386" t="str">
            <v>SEQ_NBR</v>
          </cell>
        </row>
        <row r="10387">
          <cell r="E10387" t="str">
            <v>VIRT_MST_AR_TMP</v>
          </cell>
          <cell r="F10387" t="e">
            <v>#N/A</v>
          </cell>
          <cell r="G10387" t="str">
            <v>&lt;&lt;&lt;&lt;&lt;字段详细信息&gt;&gt;&gt;&gt;&gt;</v>
          </cell>
          <cell r="H10387" t="str">
            <v>JOB_SEQ_ID</v>
          </cell>
        </row>
        <row r="10388">
          <cell r="E10388" t="str">
            <v>CC_STMT_INF_TMP</v>
          </cell>
          <cell r="F10388" t="e">
            <v>#N/A</v>
          </cell>
          <cell r="G10388" t="str">
            <v>&lt;&lt;&lt;&lt;&lt;字段详细信息&gt;&gt;&gt;&gt;&gt;</v>
          </cell>
          <cell r="H10388" t="str">
            <v>JOB_SEQ_ID</v>
          </cell>
        </row>
        <row r="10389">
          <cell r="E10389" t="str">
            <v>NFCP_ACG_SBJ_RULE_DEF_20180510</v>
          </cell>
          <cell r="F10389" t="e">
            <v>#N/A</v>
          </cell>
          <cell r="G10389" t="str">
            <v>&lt;&lt;&lt;&lt;&lt;字段详细信息&gt;&gt;&gt;&gt;&gt;</v>
          </cell>
          <cell r="H10389" t="str">
            <v>FRT_TML_TXN_DT,BTCH_NO,TXN_SEQ_NO,TXN_OU_ID,TXN_AC_NO,T3IP_ENT_CD</v>
          </cell>
        </row>
        <row r="10390">
          <cell r="E10390" t="str">
            <v>ALL_CUST_INF</v>
          </cell>
          <cell r="F10390" t="str">
            <v>基本客户表(固定不更新)</v>
          </cell>
          <cell r="G10390" t="str">
            <v>&lt;&lt;&lt;&lt;&lt;字段详细信息&gt;&gt;&gt;&gt;&gt;</v>
          </cell>
          <cell r="H10390" t="str">
            <v>JOB_SEQ_ID</v>
          </cell>
        </row>
        <row r="10391">
          <cell r="E10391" t="str">
            <v>CORE_IDV_20181128_BDW_ZX_03</v>
          </cell>
          <cell r="F10391" t="e">
            <v>#N/A</v>
          </cell>
          <cell r="G10391" t="str">
            <v>&lt;&lt;&lt;&lt;&lt;字段详细信息&gt;&gt;&gt;&gt;&gt;</v>
          </cell>
          <cell r="H10391" t="str">
            <v>JOB_SEQ_ID</v>
          </cell>
        </row>
        <row r="10392">
          <cell r="E10392" t="str">
            <v>CTY_BLF</v>
          </cell>
          <cell r="F10392" t="e">
            <v>#N/A</v>
          </cell>
          <cell r="G10392" t="str">
            <v>&lt;&lt;&lt;&lt;&lt;字段详细信息&gt;&gt;&gt;&gt;&gt;</v>
          </cell>
          <cell r="H10392" t="str">
            <v>TXN_DT,MCHNT_ORD_NO,BIZ_TP_ID</v>
          </cell>
        </row>
        <row r="10393">
          <cell r="E10393" t="str">
            <v>LN_CST_BAS_INF_BAK</v>
          </cell>
          <cell r="F10393" t="e">
            <v>#N/A</v>
          </cell>
          <cell r="G10393" t="str">
            <v>&lt;&lt;&lt;&lt;&lt;字段详细信息&gt;&gt;&gt;&gt;&gt;</v>
          </cell>
          <cell r="H10393" t="str">
            <v>MCHNT_ID</v>
          </cell>
        </row>
        <row r="10394">
          <cell r="E10394" t="str">
            <v>ETC_AAA</v>
          </cell>
          <cell r="F10394" t="e">
            <v>#N/A</v>
          </cell>
          <cell r="G10394" t="str">
            <v>&lt;&lt;&lt;&lt;&lt;字段详细信息&gt;&gt;&gt;&gt;&gt;</v>
          </cell>
          <cell r="H10394" t="str">
            <v>JOB_SEQ_ID</v>
          </cell>
        </row>
        <row r="10395">
          <cell r="E10395" t="str">
            <v>BDFMHQAB</v>
          </cell>
          <cell r="F10395" t="str">
            <v>活期存款余额主档</v>
          </cell>
          <cell r="G10395" t="str">
            <v>&lt;&lt;&lt;&lt;&lt;字段详细信息&gt;&gt;&gt;&gt;&gt;</v>
          </cell>
          <cell r="H10395" t="str">
            <v>CTF_TP_ID,CTF_NO,CST_NM,RANK</v>
          </cell>
        </row>
        <row r="10396">
          <cell r="E10396" t="str">
            <v>DMD_DEP_SUB_AR_2040527</v>
          </cell>
          <cell r="F10396" t="e">
            <v>#N/A</v>
          </cell>
          <cell r="G10396" t="str">
            <v>&lt;&lt;&lt;&lt;&lt;字段详细信息&gt;&gt;&gt;&gt;&gt;</v>
          </cell>
          <cell r="H10396" t="str">
            <v>JOB_SEQ_ID</v>
          </cell>
        </row>
        <row r="10397">
          <cell r="E10397" t="str">
            <v>LOAN_AR_WMJ</v>
          </cell>
          <cell r="F10397" t="e">
            <v>#N/A</v>
          </cell>
          <cell r="G10397" t="str">
            <v>&lt;&lt;&lt;&lt;&lt;字段详细信息&gt;&gt;&gt;&gt;&gt;</v>
          </cell>
          <cell r="H10397" t="str">
            <v>ORD_NO</v>
          </cell>
        </row>
        <row r="10398">
          <cell r="E10398" t="str">
            <v>POSP_TXN_EVT_BAK</v>
          </cell>
          <cell r="F10398" t="str">
            <v>POS交易流水表</v>
          </cell>
          <cell r="G10398" t="str">
            <v>&lt;&lt;&lt;&lt;&lt;字段详细信息&gt;&gt;&gt;&gt;&gt;</v>
          </cell>
          <cell r="H10398" t="str">
            <v>JOB_SEQ_ID</v>
          </cell>
        </row>
        <row r="10399">
          <cell r="E10399" t="str">
            <v>OTHR_BNK_DEP_DTL_SRC</v>
          </cell>
          <cell r="F10399" t="e">
            <v>#N/A</v>
          </cell>
          <cell r="G10399" t="str">
            <v>&lt;&lt;&lt;&lt;&lt;字段详细信息&gt;&gt;&gt;&gt;&gt;</v>
          </cell>
          <cell r="H10399" t="str">
            <v>MSG_RUN_NO</v>
          </cell>
        </row>
        <row r="10400">
          <cell r="E10400" t="str">
            <v>SP_BATCH_INST_BALANCE_SUM</v>
          </cell>
          <cell r="F10400" t="str">
            <v>行社清分汇总结果表</v>
          </cell>
          <cell r="G10400" t="str">
            <v>&lt;&lt;&lt;&lt;&lt;字段详细信息&gt;&gt;&gt;&gt;&gt;</v>
          </cell>
          <cell r="H10400" t="str">
            <v>JOB_SEQ_ID</v>
          </cell>
        </row>
        <row r="10401">
          <cell r="E10401" t="str">
            <v>KEY_COLUMN_USAGE_UPP_1</v>
          </cell>
          <cell r="F10401" t="e">
            <v>#N/A</v>
          </cell>
          <cell r="G10401" t="str">
            <v>&lt;&lt;&lt;&lt;&lt;字段详细信息&gt;&gt;&gt;&gt;&gt;</v>
          </cell>
          <cell r="H10401" t="str">
            <v>BIZ_NO</v>
          </cell>
        </row>
        <row r="10402">
          <cell r="E10402" t="str">
            <v>KEY_COLUMN_USAGE_MCSP_1</v>
          </cell>
          <cell r="F10402" t="e">
            <v>#N/A</v>
          </cell>
          <cell r="G10402" t="str">
            <v>&lt;&lt;&lt;&lt;&lt;字段详细信息&gt;&gt;&gt;&gt;&gt;</v>
          </cell>
          <cell r="H10402" t="str">
            <v>JOB_SEQ_ID</v>
          </cell>
        </row>
        <row r="10403">
          <cell r="E10403" t="str">
            <v>T_STMP_OCR_TMP</v>
          </cell>
          <cell r="F10403" t="e">
            <v>#N/A</v>
          </cell>
          <cell r="G10403" t="str">
            <v>&lt;&lt;&lt;&lt;&lt;字段详细信息&gt;&gt;&gt;&gt;&gt;</v>
          </cell>
          <cell r="H10403" t="str">
            <v>TXN_DT,MCHNT_ORD_NO</v>
          </cell>
        </row>
        <row r="10404">
          <cell r="E10404" t="str">
            <v>GGBM</v>
          </cell>
          <cell r="F10404" t="e">
            <v>#N/A</v>
          </cell>
          <cell r="G10404" t="str">
            <v>&lt;&lt;&lt;&lt;&lt;字段详细信息&gt;&gt;&gt;&gt;&gt;</v>
          </cell>
          <cell r="H10404" t="str">
            <v>JOB_SEQ_ID</v>
          </cell>
        </row>
        <row r="10405">
          <cell r="E10405" t="str">
            <v>TBND_BOOKDATES</v>
          </cell>
          <cell r="F10405" t="str">
            <v>债权登记日表</v>
          </cell>
          <cell r="G10405" t="str">
            <v>&lt;&lt;&lt;&lt;&lt;字段详细信息&gt;&gt;&gt;&gt;&gt;</v>
          </cell>
          <cell r="H10405" t="str">
            <v>ORIG_BNK_CODE,TXN_SEQ_NO,CNSGN_DT,NOSTRO_VOSTRO_F,DB_CR_IND_TP_ID,VLD_F</v>
          </cell>
        </row>
        <row r="10406">
          <cell r="E10406" t="str">
            <v>TBSXBXZ</v>
          </cell>
          <cell r="F10406" t="e">
            <v>#N/A</v>
          </cell>
          <cell r="G10406" t="str">
            <v>&lt;&lt;&lt;&lt;&lt;字段详细信息&gt;&gt;&gt;&gt;&gt;</v>
          </cell>
          <cell r="H10406" t="str">
            <v>BAK_CD</v>
          </cell>
        </row>
        <row r="10407">
          <cell r="E10407" t="str">
            <v>TCOMPOSITE_PORT_COMP</v>
          </cell>
          <cell r="F10407" t="str">
            <v>复合金融工具成分表</v>
          </cell>
          <cell r="G10407" t="str">
            <v>&lt;&lt;&lt;&lt;&lt;字段详细信息&gt;&gt;&gt;&gt;&gt;</v>
          </cell>
          <cell r="H10407" t="str">
            <v>PD_CD,OU_ID,CST_TP_ID</v>
          </cell>
        </row>
        <row r="10408">
          <cell r="E10408" t="str">
            <v>TEXG_INTRADAYPRICE</v>
          </cell>
          <cell r="F10408" t="str">
            <v>证券交易所实时行情表（数据库中不存在此表）</v>
          </cell>
          <cell r="G10408" t="str">
            <v>&lt;&lt;&lt;&lt;&lt;字段详细信息&gt;&gt;&gt;&gt;&gt;</v>
          </cell>
          <cell r="H10408" t="str">
            <v>YEAR_MON,CCY_ID</v>
          </cell>
        </row>
        <row r="10409">
          <cell r="E10409" t="str">
            <v>TIRSPREAD_RATES</v>
          </cell>
          <cell r="F10409" t="str">
            <v>利差曲线关键点利率表</v>
          </cell>
          <cell r="G10409" t="str">
            <v>&lt;&lt;&lt;&lt;&lt;字段详细信息&gt;&gt;&gt;&gt;&gt;</v>
          </cell>
          <cell r="H10409" t="str">
            <v>SLIP_SEQ_NO,TXN_DT,SLIP_NO,SLIP_TP_ID</v>
          </cell>
        </row>
        <row r="10410">
          <cell r="E10410" t="str">
            <v>TTRD_ACC_LIMIT_RULE</v>
          </cell>
          <cell r="F10410" t="str">
            <v>账户限额规则表</v>
          </cell>
          <cell r="G10410" t="str">
            <v>&lt;&lt;&lt;&lt;&lt;字段详细信息&gt;&gt;&gt;&gt;&gt;</v>
          </cell>
          <cell r="H10410" t="str">
            <v>JOB_SEQ_ID</v>
          </cell>
        </row>
        <row r="10411">
          <cell r="E10411" t="str">
            <v>TTRD_LIMIT_RESULT_DETAIL</v>
          </cell>
          <cell r="F10411" t="str">
            <v>限额结果明细表</v>
          </cell>
          <cell r="G10411" t="str">
            <v>&lt;&lt;&lt;&lt;&lt;字段详细信息&gt;&gt;&gt;&gt;&gt;</v>
          </cell>
          <cell r="H10411" t="str">
            <v>JOB_SEQ_ID</v>
          </cell>
        </row>
        <row r="10412">
          <cell r="E10412" t="str">
            <v>GL_BALANCE</v>
          </cell>
          <cell r="F10412" t="str">
            <v>余额表</v>
          </cell>
          <cell r="G10412" t="str">
            <v>&lt;&lt;&lt;&lt;&lt;字段详细信息&gt;&gt;&gt;&gt;&gt;</v>
          </cell>
          <cell r="H10412" t="str">
            <v>TXN_NO</v>
          </cell>
        </row>
        <row r="10413">
          <cell r="E10413" t="str">
            <v>SEC_LTBDEAL</v>
          </cell>
          <cell r="F10413" t="str">
            <v>地方债置换</v>
          </cell>
          <cell r="G10413" t="str">
            <v>&lt;&lt;&lt;&lt;&lt;字段详细信息&gt;&gt;&gt;&gt;&gt;</v>
          </cell>
          <cell r="H10413" t="str">
            <v>JOB_SEQ_ID</v>
          </cell>
        </row>
        <row r="10414">
          <cell r="E10414" t="str">
            <v>STTC_SYSTEMPARAMETER</v>
          </cell>
          <cell r="F10414" t="str">
            <v>公共_系统参数设置表</v>
          </cell>
          <cell r="G10414" t="str">
            <v>&lt;&lt;&lt;&lt;&lt;字段详细信息&gt;&gt;&gt;&gt;&gt;</v>
          </cell>
          <cell r="H10414" t="str">
            <v>ACCT_ID</v>
          </cell>
        </row>
        <row r="10415">
          <cell r="E10415" t="str">
            <v>FUND_DEAL_20221102_BDW_ZX_11</v>
          </cell>
          <cell r="F10415" t="str">
            <v>货币基金申购</v>
          </cell>
          <cell r="G10415" t="str">
            <v>&lt;&lt;&lt;&lt;&lt;字段详细信息&gt;&gt;&gt;&gt;&gt;</v>
          </cell>
          <cell r="H10415" t="str">
            <v>JOB_SEQ_ID</v>
          </cell>
        </row>
        <row r="10416">
          <cell r="E10416" t="str">
            <v>SRC_SEC_FUND_FVALUE</v>
          </cell>
          <cell r="F10416" t="str">
            <v>债券基金净值表</v>
          </cell>
          <cell r="G10416" t="str">
            <v>&lt;&lt;&lt;&lt;&lt;字段详细信息&gt;&gt;&gt;&gt;&gt;</v>
          </cell>
          <cell r="H10416" t="str">
            <v>JOB_SEQ_ID</v>
          </cell>
        </row>
        <row r="10417">
          <cell r="E10417" t="str">
            <v>SRC_SEC_FUND_INFO</v>
          </cell>
          <cell r="F10417" t="str">
            <v>债券基金基本信息临时表</v>
          </cell>
          <cell r="G10417" t="str">
            <v>&lt;&lt;&lt;&lt;&lt;字段详细信息&gt;&gt;&gt;&gt;&gt;</v>
          </cell>
          <cell r="H10417" t="str">
            <v>VTO_APL_ID</v>
          </cell>
        </row>
        <row r="10418">
          <cell r="E10418" t="str">
            <v>INV_PRODINFO_DEV</v>
          </cell>
          <cell r="F10418" t="e">
            <v>#N/A</v>
          </cell>
          <cell r="G10418" t="str">
            <v>&lt;&lt;&lt;&lt;&lt;字段详细信息&gt;&gt;&gt;&gt;&gt;</v>
          </cell>
          <cell r="H10418" t="str">
            <v>ACR_SEQ_NO</v>
          </cell>
        </row>
        <row r="10419">
          <cell r="E10419" t="str">
            <v>FUND_CAPITAL_METHODS_DEV</v>
          </cell>
          <cell r="F10419" t="e">
            <v>#N/A</v>
          </cell>
          <cell r="G10419" t="str">
            <v>&lt;&lt;&lt;&lt;&lt;字段详细信息&gt;&gt;&gt;&gt;&gt;</v>
          </cell>
          <cell r="H10419" t="str">
            <v>JOB_SEQ_ID</v>
          </cell>
        </row>
        <row r="10420">
          <cell r="E10420" t="str">
            <v>TIMP_PORT_CODE_MAP</v>
          </cell>
          <cell r="F10420" t="e">
            <v>#N/A</v>
          </cell>
          <cell r="G10420" t="str">
            <v>&lt;&lt;&lt;&lt;&lt;字段详细信息&gt;&gt;&gt;&gt;&gt;</v>
          </cell>
          <cell r="H10420" t="str">
            <v>JOB_SEQ_ID</v>
          </cell>
        </row>
        <row r="10421">
          <cell r="E10421" t="str">
            <v>TTRD_FLOW_TRACE_LOG</v>
          </cell>
          <cell r="F10421" t="str">
            <v>审批记录日志表</v>
          </cell>
          <cell r="G10421" t="str">
            <v>&lt;&lt;&lt;&lt;&lt;字段详细信息&gt;&gt;&gt;&gt;&gt;</v>
          </cell>
          <cell r="H10421" t="str">
            <v>LN_AR_ID</v>
          </cell>
        </row>
        <row r="10422">
          <cell r="E10422" t="str">
            <v>TTRD_ZJAA</v>
          </cell>
          <cell r="F10422" t="str">
            <v>外围业务流水清单</v>
          </cell>
          <cell r="G10422" t="str">
            <v>&lt;&lt;&lt;&lt;&lt;字段详细信息&gt;&gt;&gt;&gt;&gt;</v>
          </cell>
          <cell r="H10422" t="str">
            <v>CRD_NO,BIND_CRD_NO,INIT_CRTN_TS</v>
          </cell>
        </row>
        <row r="10423">
          <cell r="E10423" t="str">
            <v>TTRD_OTC_OUTRIGHT_20170623</v>
          </cell>
          <cell r="F10423" t="str">
            <v>买断式回购表</v>
          </cell>
          <cell r="G10423" t="str">
            <v>&lt;&lt;&lt;&lt;&lt;字段详细信息&gt;&gt;&gt;&gt;&gt;</v>
          </cell>
          <cell r="H10423" t="str">
            <v>CMNT_ID</v>
          </cell>
        </row>
        <row r="10424">
          <cell r="E10424" t="str">
            <v>TSYS_SERVICE_STATE</v>
          </cell>
          <cell r="F10424" t="str">
            <v>服务状态表</v>
          </cell>
          <cell r="G10424" t="str">
            <v>&lt;&lt;&lt;&lt;&lt;字段详细信息&gt;&gt;&gt;&gt;&gt;</v>
          </cell>
          <cell r="H10424" t="str">
            <v>JOB_SEQ_ID</v>
          </cell>
        </row>
        <row r="10425">
          <cell r="E10425" t="str">
            <v>TTRD_OTC_CERTIFICATE</v>
          </cell>
          <cell r="F10425" t="str">
            <v>存单</v>
          </cell>
          <cell r="G10425" t="str">
            <v>&lt;&lt;&lt;&lt;&lt;字段详细信息&gt;&gt;&gt;&gt;&gt;</v>
          </cell>
          <cell r="H10425" t="str">
            <v>JOB_SEQ_ID</v>
          </cell>
        </row>
        <row r="10426">
          <cell r="E10426" t="str">
            <v>TTRD_SET_INSTRUCTION_CASH_20170623</v>
          </cell>
          <cell r="F10426" t="str">
            <v>资金指令表</v>
          </cell>
          <cell r="G10426" t="str">
            <v>&lt;&lt;&lt;&lt;&lt;字段详细信息&gt;&gt;&gt;&gt;&gt;</v>
          </cell>
          <cell r="H10426" t="str">
            <v>ORD_NO</v>
          </cell>
        </row>
        <row r="10427">
          <cell r="E10427" t="str">
            <v>TTRD_DAILY_CURVE_BAK</v>
          </cell>
          <cell r="F10427" t="e">
            <v>#N/A</v>
          </cell>
          <cell r="G10427" t="str">
            <v>&lt;&lt;&lt;&lt;&lt;字段详细信息&gt;&gt;&gt;&gt;&gt;</v>
          </cell>
          <cell r="H10427" t="str">
            <v>LOG_RUN_NO</v>
          </cell>
        </row>
        <row r="10428">
          <cell r="E10428" t="str">
            <v>TTRD_OTC_IBDEPO_FIXEDTERM_20170623</v>
          </cell>
          <cell r="F10428" t="str">
            <v>存放同业定期、同业存放定期及拆借和调剂</v>
          </cell>
          <cell r="G10428" t="str">
            <v>&lt;&lt;&lt;&lt;&lt;字段详细信息&gt;&gt;&gt;&gt;&gt;</v>
          </cell>
          <cell r="H10428" t="str">
            <v>RUN_NO</v>
          </cell>
        </row>
        <row r="10429">
          <cell r="E10429" t="str">
            <v>TTRD_DAILY_CURVE_HISTORY</v>
          </cell>
          <cell r="F10429" t="e">
            <v>#N/A</v>
          </cell>
          <cell r="G10429" t="str">
            <v>&lt;&lt;&lt;&lt;&lt;字段详细信息&gt;&gt;&gt;&gt;&gt;</v>
          </cell>
          <cell r="H10429" t="str">
            <v>BNK_NO</v>
          </cell>
        </row>
        <row r="10430">
          <cell r="E10430" t="str">
            <v>TIMP_CODEMAP</v>
          </cell>
          <cell r="F10430" t="e">
            <v>#N/A</v>
          </cell>
          <cell r="G10430" t="str">
            <v>&lt;&lt;&lt;&lt;&lt;字段详细信息&gt;&gt;&gt;&gt;&gt;</v>
          </cell>
          <cell r="H10430" t="str">
            <v>JOB_SEQ_ID</v>
          </cell>
        </row>
        <row r="10431">
          <cell r="E10431" t="str">
            <v>TTMP_AUDITPERFORMANCE</v>
          </cell>
          <cell r="F10431" t="e">
            <v>#N/A</v>
          </cell>
          <cell r="G10431" t="str">
            <v>&lt;&lt;&lt;&lt;&lt;字段详细信息&gt;&gt;&gt;&gt;&gt;</v>
          </cell>
          <cell r="H10431" t="str">
            <v>ORIG_TXN_CD,ETL_DT</v>
          </cell>
        </row>
        <row r="10432">
          <cell r="E10432" t="str">
            <v>TTRD_CFETS_AGENT_EXECUTIONREPORT</v>
          </cell>
          <cell r="F10432" t="e">
            <v>#N/A</v>
          </cell>
          <cell r="G10432" t="str">
            <v>&lt;&lt;&lt;&lt;&lt;字段详细信息&gt;&gt;&gt;&gt;&gt;</v>
          </cell>
          <cell r="H10432" t="str">
            <v>JOB_SEQ_ID</v>
          </cell>
        </row>
        <row r="10433">
          <cell r="E10433" t="str">
            <v>TTRD_OTC_BANKSLIP_DETAIL_SRC</v>
          </cell>
          <cell r="F10433" t="str">
            <v>面向传票交易明细表</v>
          </cell>
          <cell r="G10433" t="str">
            <v>&lt;&lt;&lt;&lt;&lt;字段详细信息&gt;&gt;&gt;&gt;&gt;</v>
          </cell>
          <cell r="H10433" t="str">
            <v>ID</v>
          </cell>
        </row>
        <row r="10434">
          <cell r="E10434" t="str">
            <v>TTRD_OTC_INSTTYPE_MAP</v>
          </cell>
          <cell r="F10434" t="str">
            <v>客户分类映射表</v>
          </cell>
          <cell r="G10434" t="str">
            <v>&lt;&lt;&lt;&lt;&lt;字段详细信息&gt;&gt;&gt;&gt;&gt;</v>
          </cell>
          <cell r="H10434" t="str">
            <v>AC_AR_ID,TXN_DT,ORIG_TXN_RUN_NBR,SUB_TXN_RUN_NBR</v>
          </cell>
        </row>
        <row r="10435">
          <cell r="E10435" t="str">
            <v>TTRD_ACCOUNTING_ENTRY_DEF_20170623</v>
          </cell>
          <cell r="F10435" t="str">
            <v>会计分录科目</v>
          </cell>
          <cell r="G10435" t="str">
            <v>&lt;&lt;&lt;&lt;&lt;字段详细信息&gt;&gt;&gt;&gt;&gt;</v>
          </cell>
          <cell r="H10435" t="str">
            <v>JOB_SEQ_ID</v>
          </cell>
        </row>
        <row r="10436">
          <cell r="E10436" t="str">
            <v>TTRD_OTC_IBLB_20170623</v>
          </cell>
          <cell r="F10436" t="str">
            <v>质押式回购主表</v>
          </cell>
          <cell r="G10436" t="str">
            <v>&lt;&lt;&lt;&lt;&lt;字段详细信息&gt;&gt;&gt;&gt;&gt;</v>
          </cell>
          <cell r="H10436" t="str">
            <v>MONEYGRAM_TXN_RUN_NO</v>
          </cell>
        </row>
        <row r="10437">
          <cell r="E10437" t="str">
            <v>TIMP_DAYCOUNT_CONVERT</v>
          </cell>
          <cell r="F10437" t="str">
            <v>TIMP_DAYCOUNT_CONVERT</v>
          </cell>
          <cell r="G10437" t="str">
            <v>&lt;&lt;&lt;&lt;&lt;字段详细信息&gt;&gt;&gt;&gt;&gt;</v>
          </cell>
          <cell r="H10437" t="str">
            <v>JOB_SEQ_ID</v>
          </cell>
        </row>
        <row r="10438">
          <cell r="E10438" t="str">
            <v>TTRD_PAY</v>
          </cell>
          <cell r="F10438" t="str">
            <v>支付平台对账流水</v>
          </cell>
          <cell r="G10438" t="str">
            <v>&lt;&lt;&lt;&lt;&lt;字段详细信息&gt;&gt;&gt;&gt;&gt;</v>
          </cell>
          <cell r="H10438" t="str">
            <v>JOB_SEQ_ID</v>
          </cell>
        </row>
        <row r="10439">
          <cell r="E10439" t="str">
            <v>TTRD_ACC_CASH_EXT_20170623</v>
          </cell>
          <cell r="F10439" t="str">
            <v>外部资金账户表</v>
          </cell>
          <cell r="G10439" t="str">
            <v>&lt;&lt;&lt;&lt;&lt;字段详细信息&gt;&gt;&gt;&gt;&gt;</v>
          </cell>
          <cell r="H10439" t="str">
            <v>JOB_SEQ_ID</v>
          </cell>
        </row>
        <row r="10440">
          <cell r="E10440" t="str">
            <v>TTRD_SET_INSTRUCTION_20170623</v>
          </cell>
          <cell r="F10440" t="str">
            <v>主指令表</v>
          </cell>
          <cell r="G10440" t="str">
            <v>&lt;&lt;&lt;&lt;&lt;字段详细信息&gt;&gt;&gt;&gt;&gt;</v>
          </cell>
          <cell r="H10440" t="str">
            <v>ACPT_ORG_CD,SED_OREG_CD,MSG_TP_ID,UNPY_RUN_NO,TRA_DEAL_CD,SETL_DT,UNPY_TXN_TM</v>
          </cell>
        </row>
        <row r="10441">
          <cell r="E10441" t="str">
            <v>TTRD_OTC_TRADE_20170623</v>
          </cell>
          <cell r="F10441" t="str">
            <v>交易表</v>
          </cell>
          <cell r="G10441" t="str">
            <v>&lt;&lt;&lt;&lt;&lt;字段详细信息&gt;&gt;&gt;&gt;&gt;</v>
          </cell>
          <cell r="H10441" t="str">
            <v>DTL_SEQ_NO,APL_ID</v>
          </cell>
        </row>
        <row r="10442">
          <cell r="E10442" t="str">
            <v>TTRD_IBDEPO_AI_DETAIL</v>
          </cell>
          <cell r="F10442" t="e">
            <v>#N/A</v>
          </cell>
          <cell r="G10442" t="str">
            <v>&lt;&lt;&lt;&lt;&lt;字段详细信息&gt;&gt;&gt;&gt;&gt;</v>
          </cell>
          <cell r="H10442" t="str">
            <v>USR_ID,RJCT_ID,CTY_OU_F,ST_TM</v>
          </cell>
        </row>
        <row r="10443">
          <cell r="E10443" t="str">
            <v>TTRD_OTC_CERTIFICATE_EMPTY</v>
          </cell>
          <cell r="F10443" t="str">
            <v>重空凭证</v>
          </cell>
          <cell r="G10443" t="str">
            <v>&lt;&lt;&lt;&lt;&lt;字段详细信息&gt;&gt;&gt;&gt;&gt;</v>
          </cell>
          <cell r="H10443" t="str">
            <v>JOB_SEQ_ID</v>
          </cell>
        </row>
        <row r="10444">
          <cell r="E10444" t="str">
            <v>TTMP_USER</v>
          </cell>
          <cell r="F10444" t="e">
            <v>#N/A</v>
          </cell>
          <cell r="G10444" t="str">
            <v>&lt;&lt;&lt;&lt;&lt;字段详细信息&gt;&gt;&gt;&gt;&gt;</v>
          </cell>
          <cell r="H10444" t="str">
            <v>T3IP_ENT_CD,AGT_AR_ID,ETL_FL_NM</v>
          </cell>
        </row>
        <row r="10445">
          <cell r="E10445" t="str">
            <v>TTRD_OTC_CERTIFICATE_LOG</v>
          </cell>
          <cell r="F10445" t="str">
            <v>存单流水</v>
          </cell>
          <cell r="G10445" t="str">
            <v>&lt;&lt;&lt;&lt;&lt;字段详细信息&gt;&gt;&gt;&gt;&gt;</v>
          </cell>
          <cell r="H10445" t="str">
            <v>LAST_ETL_ACG_DT,SGN_STS_TP_ID</v>
          </cell>
        </row>
        <row r="10446">
          <cell r="E10446" t="str">
            <v>AUTHORIZATION_BASIS_LAW</v>
          </cell>
          <cell r="F10446" t="e">
            <v>#N/A</v>
          </cell>
          <cell r="G10446" t="str">
            <v>&lt;&lt;&lt;&lt;&lt;字段详细信息&gt;&gt;&gt;&gt;&gt;</v>
          </cell>
          <cell r="H10446" t="str">
            <v>T3IP_ENT_CD,USER_NO,ETL_FL_NM</v>
          </cell>
        </row>
        <row r="10447">
          <cell r="E10447" t="str">
            <v>INV_ASSETMNGPLAN_DEV</v>
          </cell>
          <cell r="F10447" t="e">
            <v>#N/A</v>
          </cell>
          <cell r="G10447" t="str">
            <v>&lt;&lt;&lt;&lt;&lt;字段详细信息&gt;&gt;&gt;&gt;&gt;</v>
          </cell>
          <cell r="H10447" t="str">
            <v>LAST_ETL_ACG_DT,SGN_STS_TP_ID</v>
          </cell>
        </row>
        <row r="10448">
          <cell r="E10448" t="str">
            <v>SYS_DAILYCOUNTDRAW</v>
          </cell>
          <cell r="F10448" t="str">
            <v>每日计提</v>
          </cell>
          <cell r="G10448" t="str">
            <v>&lt;&lt;&lt;&lt;&lt;字段详细信息&gt;&gt;&gt;&gt;&gt;</v>
          </cell>
          <cell r="H10448" t="str">
            <v>ORD_NO</v>
          </cell>
        </row>
        <row r="10449">
          <cell r="E10449" t="str">
            <v>TTRD_OTC_COUNTERPARTY_20170623</v>
          </cell>
          <cell r="F10449" t="str">
            <v>交易对手表</v>
          </cell>
          <cell r="G10449" t="str">
            <v>&lt;&lt;&lt;&lt;&lt;字段详细信息&gt;&gt;&gt;&gt;&gt;</v>
          </cell>
          <cell r="H10449" t="str">
            <v>JOB_SEQ_ID</v>
          </cell>
        </row>
        <row r="10450">
          <cell r="E10450" t="str">
            <v>BAK_TTRD_ACCOUNTING_PREPROCESS</v>
          </cell>
          <cell r="F10450" t="e">
            <v>#N/A</v>
          </cell>
          <cell r="G10450" t="str">
            <v>&lt;&lt;&lt;&lt;&lt;字段详细信息&gt;&gt;&gt;&gt;&gt;</v>
          </cell>
          <cell r="H10450" t="str">
            <v>BOND_CD,AST_TP_ID,MKT_TP_ID,TSK_CD,CASH_FLOW_SEQ_NO,FNC_IMT_GP_NM,CALC_END_DT,PYMT_DT</v>
          </cell>
        </row>
        <row r="10451">
          <cell r="E10451" t="str">
            <v>TTRD_IBDEPO_AI_STRUCT</v>
          </cell>
          <cell r="F10451" t="e">
            <v>#N/A</v>
          </cell>
          <cell r="G10451" t="str">
            <v>&lt;&lt;&lt;&lt;&lt;字段详细信息&gt;&gt;&gt;&gt;&gt;</v>
          </cell>
          <cell r="H10451" t="str">
            <v>JOB_SEQ_ID</v>
          </cell>
        </row>
        <row r="10452">
          <cell r="E10452" t="str">
            <v>FUND_INFO_DEV</v>
          </cell>
          <cell r="F10452" t="e">
            <v>#N/A</v>
          </cell>
          <cell r="G10452" t="str">
            <v>&lt;&lt;&lt;&lt;&lt;字段详细信息&gt;&gt;&gt;&gt;&gt;</v>
          </cell>
          <cell r="H10452" t="str">
            <v>TXN_RUN_NO,RUN_NO</v>
          </cell>
        </row>
        <row r="10453">
          <cell r="E10453" t="str">
            <v>TBSI_ANTE_PORTDETAIL</v>
          </cell>
          <cell r="F10453" t="e">
            <v>#N/A</v>
          </cell>
          <cell r="G10453" t="str">
            <v>&lt;&lt;&lt;&lt;&lt;字段详细信息&gt;&gt;&gt;&gt;&gt;</v>
          </cell>
          <cell r="H10453" t="str">
            <v>FNC_IMT_CD,AST_TP_ID,MKT_TP_ID,TSK_CD,CSH_FLOW_SEQ_NO,FNC_IMT_GP_NM,VAL_DT,END_DT,FIX_DT,DTL_SEQ_NO</v>
          </cell>
        </row>
        <row r="10454">
          <cell r="E10454" t="str">
            <v>TTRD_ASSETS_STATISTIC</v>
          </cell>
          <cell r="F10454" t="str">
            <v>主要资产负债项目统计表</v>
          </cell>
          <cell r="G10454" t="str">
            <v>&lt;&lt;&lt;&lt;&lt;字段详细信息&gt;&gt;&gt;&gt;&gt;</v>
          </cell>
          <cell r="H10454" t="str">
            <v>JOB_SEQ_ID</v>
          </cell>
        </row>
        <row r="10455">
          <cell r="E10455" t="str">
            <v>TBND_20170623</v>
          </cell>
          <cell r="F10455" t="str">
            <v>债券表</v>
          </cell>
          <cell r="G10455" t="str">
            <v>&lt;&lt;&lt;&lt;&lt;字段详细信息&gt;&gt;&gt;&gt;&gt;</v>
          </cell>
          <cell r="H10455" t="str">
            <v>JOB_SEQ_ID</v>
          </cell>
        </row>
        <row r="10456">
          <cell r="E10456" t="str">
            <v>TTRD_INSTITUTION_20170623</v>
          </cell>
          <cell r="F10456" t="str">
            <v>机构表</v>
          </cell>
          <cell r="G10456" t="str">
            <v>&lt;&lt;&lt;&lt;&lt;字段详细信息&gt;&gt;&gt;&gt;&gt;</v>
          </cell>
          <cell r="H10456" t="str">
            <v>TXN_RUN_NBR</v>
          </cell>
        </row>
        <row r="10457">
          <cell r="E10457" t="str">
            <v>TTRD_OTC_CERTIFICATE_EMPTY_LOG</v>
          </cell>
          <cell r="F10457" t="str">
            <v>重空凭证流水</v>
          </cell>
          <cell r="G10457" t="str">
            <v>&lt;&lt;&lt;&lt;&lt;字段详细信息&gt;&gt;&gt;&gt;&gt;</v>
          </cell>
          <cell r="H10457" t="str">
            <v>JOB_SEQ_ID</v>
          </cell>
        </row>
        <row r="10458">
          <cell r="E10458" t="str">
            <v>TTRD_SYS_SETFLAG</v>
          </cell>
          <cell r="F10458" t="str">
            <v>初始化清算状态表</v>
          </cell>
          <cell r="G10458" t="str">
            <v>&lt;&lt;&lt;&lt;&lt;字段详细信息&gt;&gt;&gt;&gt;&gt;</v>
          </cell>
          <cell r="H10458" t="str">
            <v>RJCT_TP_ID</v>
          </cell>
        </row>
        <row r="10459">
          <cell r="E10459" t="str">
            <v>GGBM</v>
          </cell>
          <cell r="F10459" t="e">
            <v>#N/A</v>
          </cell>
          <cell r="G10459" t="str">
            <v>&lt;&lt;&lt;&lt;&lt;字段详细信息&gt;&gt;&gt;&gt;&gt;</v>
          </cell>
          <cell r="H10459" t="str">
            <v>JOB_SEQ_ID</v>
          </cell>
        </row>
        <row r="10460">
          <cell r="E10460" t="str">
            <v>TBSXBXZ</v>
          </cell>
          <cell r="F10460" t="e">
            <v>#N/A</v>
          </cell>
          <cell r="G10460" t="str">
            <v>&lt;&lt;&lt;&lt;&lt;字段详细信息&gt;&gt;&gt;&gt;&gt;</v>
          </cell>
          <cell r="H10460" t="str">
            <v>RGN_ND,WK_DT,RUN_NBR,OUT_DRAW_F,TXN_SEND_OU_ID,TXN_CD</v>
          </cell>
        </row>
        <row r="10461">
          <cell r="E10461" t="str">
            <v>BIC_CUST_INFO</v>
          </cell>
          <cell r="F10461" t="str">
            <v>客户基本信息表</v>
          </cell>
          <cell r="G10461" t="str">
            <v>&lt;&lt;&lt;&lt;&lt;字段详细信息&gt;&gt;&gt;&gt;&gt;</v>
          </cell>
          <cell r="H10461" t="str">
            <v>JOB_SEQ_ID</v>
          </cell>
        </row>
        <row r="10462">
          <cell r="E10462" t="str">
            <v>BIC_CUST_INFO_20210303_BDW_ZX_06</v>
          </cell>
          <cell r="F10462" t="e">
            <v>#N/A</v>
          </cell>
          <cell r="G10462" t="str">
            <v>&lt;&lt;&lt;&lt;&lt;字段详细信息&gt;&gt;&gt;&gt;&gt;</v>
          </cell>
          <cell r="H10462" t="str">
            <v>JOB_SEQ_ID</v>
          </cell>
        </row>
        <row r="10463">
          <cell r="E10463" t="str">
            <v>CUSTOMDETAIL</v>
          </cell>
          <cell r="F10463" t="str">
            <v>客户交易统计</v>
          </cell>
          <cell r="G10463" t="str">
            <v>&lt;&lt;&lt;&lt;&lt;字段详细信息&gt;&gt;&gt;&gt;&gt;</v>
          </cell>
          <cell r="H10463" t="str">
            <v>CRD_NO,TXN_AMT,TXN_AUTH_TIME,INR_TXN_SEQ_NO</v>
          </cell>
        </row>
        <row r="10464">
          <cell r="E10464" t="str">
            <v>SHIBORPRICES_20230628_BDW_ZX_61</v>
          </cell>
          <cell r="F10464" t="e">
            <v>#N/A</v>
          </cell>
          <cell r="G10464" t="str">
            <v>&lt;&lt;&lt;&lt;&lt;字段详细信息&gt;&gt;&gt;&gt;&gt;</v>
          </cell>
          <cell r="H10464" t="str">
            <v>JOB_SEQ_ID</v>
          </cell>
        </row>
        <row r="10465">
          <cell r="E10465" t="str">
            <v>GGBM</v>
          </cell>
          <cell r="F10465" t="e">
            <v>#N/A</v>
          </cell>
          <cell r="G10465" t="str">
            <v>&lt;&lt;&lt;&lt;&lt;字段详细信息&gt;&gt;&gt;&gt;&gt;</v>
          </cell>
          <cell r="H10465" t="str">
            <v>CRD_NO,INR_TXN_SEQ_NO,TXN_AUTH_TIME,TXN_AMT</v>
          </cell>
        </row>
        <row r="10466">
          <cell r="E10466" t="str">
            <v>TBSXBXZ</v>
          </cell>
          <cell r="F10466" t="e">
            <v>#N/A</v>
          </cell>
          <cell r="G10466" t="str">
            <v>&lt;&lt;&lt;&lt;&lt;字段详细信息&gt;&gt;&gt;&gt;&gt;</v>
          </cell>
          <cell r="H10466" t="str">
            <v>JOB_SEQ_ID</v>
          </cell>
        </row>
        <row r="10467">
          <cell r="E10467" t="str">
            <v>LOAN_REQUISITION_COPAYER</v>
          </cell>
          <cell r="F10467" t="str">
            <v>借款申请.共同还款人</v>
          </cell>
          <cell r="G10467" t="str">
            <v>&lt;&lt;&lt;&lt;&lt;字段详细信息&gt;&gt;&gt;&gt;&gt;</v>
          </cell>
          <cell r="H10467" t="str">
            <v>AST_POOL_CD,BNK_ID</v>
          </cell>
        </row>
        <row r="10468">
          <cell r="E10468" t="str">
            <v>PRODUCT_PROPERTY_DEFINITION_20230911</v>
          </cell>
          <cell r="F10468" t="e">
            <v>#N/A</v>
          </cell>
          <cell r="G10468" t="str">
            <v>&lt;&lt;&lt;&lt;&lt;字段详细信息&gt;&gt;&gt;&gt;&gt;</v>
          </cell>
          <cell r="H10468" t="str">
            <v>JOB_SEQ_ID</v>
          </cell>
        </row>
        <row r="10469">
          <cell r="E10469" t="str">
            <v>ZZW_USERS</v>
          </cell>
          <cell r="F10469" t="e">
            <v>#N/A</v>
          </cell>
          <cell r="G10469" t="str">
            <v>&lt;&lt;&lt;&lt;&lt;字段详细信息&gt;&gt;&gt;&gt;&gt;</v>
          </cell>
          <cell r="H10469" t="str">
            <v>ORD_NO</v>
          </cell>
        </row>
        <row r="10470">
          <cell r="E10470" t="str">
            <v>EN_CUST_EXPD_ECIF</v>
          </cell>
          <cell r="F10470" t="str">
            <v>对公客户拓展信息表</v>
          </cell>
          <cell r="G10470" t="str">
            <v>&lt;&lt;&lt;&lt;&lt;字段详细信息&gt;&gt;&gt;&gt;&gt;</v>
          </cell>
          <cell r="H10470" t="str">
            <v>JOB_SEQ_ID</v>
          </cell>
        </row>
        <row r="10471">
          <cell r="E10471" t="str">
            <v>EN_RLSP_INFO_20150624</v>
          </cell>
          <cell r="F10471" t="e">
            <v>#N/A</v>
          </cell>
          <cell r="G10471" t="str">
            <v>&lt;&lt;&lt;&lt;&lt;字段详细信息&gt;&gt;&gt;&gt;&gt;</v>
          </cell>
          <cell r="H10471" t="str">
            <v>MSG_ID_NO</v>
          </cell>
        </row>
        <row r="10472">
          <cell r="E10472" t="str">
            <v>CUST_PHOTO</v>
          </cell>
          <cell r="F10472" t="str">
            <v>客户头像表</v>
          </cell>
          <cell r="G10472" t="str">
            <v>&lt;&lt;&lt;&lt;&lt;字段详细信息&gt;&gt;&gt;&gt;&gt;</v>
          </cell>
          <cell r="H10472" t="str">
            <v>AC_AR_REC_NO</v>
          </cell>
        </row>
        <row r="10473">
          <cell r="E10473" t="str">
            <v>HIS_LOAN_CARD_INFO</v>
          </cell>
          <cell r="F10473" t="str">
            <v>证件信息</v>
          </cell>
          <cell r="G10473" t="str">
            <v>&lt;&lt;&lt;&lt;&lt;字段详细信息&gt;&gt;&gt;&gt;&gt;</v>
          </cell>
          <cell r="H10473" t="str">
            <v>JOB_SEQ_ID</v>
          </cell>
        </row>
        <row r="10474">
          <cell r="E10474" t="str">
            <v>PUB_FNC_DOC_INFO_20170908</v>
          </cell>
          <cell r="F10474" t="e">
            <v>#N/A</v>
          </cell>
          <cell r="G10474" t="str">
            <v>&lt;&lt;&lt;&lt;&lt;字段详细信息&gt;&gt;&gt;&gt;&gt;</v>
          </cell>
          <cell r="H10474" t="str">
            <v>JOB_SEQ_ID</v>
          </cell>
        </row>
        <row r="10475">
          <cell r="E10475" t="str">
            <v>T_EN_CUST_EXPD_INFO</v>
          </cell>
          <cell r="F10475" t="e">
            <v>#N/A</v>
          </cell>
          <cell r="G10475" t="str">
            <v>&lt;&lt;&lt;&lt;&lt;字段详细信息&gt;&gt;&gt;&gt;&gt;</v>
          </cell>
          <cell r="H10475" t="str">
            <v>JOB_SEQ_ID</v>
          </cell>
        </row>
        <row r="10476">
          <cell r="E10476" t="str">
            <v>GGXTCSXZ</v>
          </cell>
          <cell r="F10476" t="e">
            <v>#N/A</v>
          </cell>
          <cell r="G10476" t="str">
            <v>&lt;&lt;&lt;&lt;&lt;字段详细信息&gt;&gt;&gt;&gt;&gt;</v>
          </cell>
          <cell r="H10476" t="str">
            <v>IBIZ_CST_ID</v>
          </cell>
        </row>
        <row r="10477">
          <cell r="E10477" t="str">
            <v>LOAN_PRODUCT_CATEGORY_NEW</v>
          </cell>
          <cell r="F10477" t="e">
            <v>#N/A</v>
          </cell>
          <cell r="G10477" t="str">
            <v>&lt;&lt;&lt;&lt;&lt;字段详细信息&gt;&gt;&gt;&gt;&gt;</v>
          </cell>
          <cell r="H10477" t="str">
            <v>TXN_RUN_NBR,OPR_OBJ_TP_ID</v>
          </cell>
        </row>
        <row r="10478">
          <cell r="E10478" t="str">
            <v>LOAN_PRODUCT_GROUP</v>
          </cell>
          <cell r="F10478" t="str">
            <v>贷款产品组</v>
          </cell>
          <cell r="G10478" t="str">
            <v>&lt;&lt;&lt;&lt;&lt;字段详细信息&gt;&gt;&gt;&gt;&gt;</v>
          </cell>
          <cell r="H10478" t="str">
            <v>JOB_SEQ_ID</v>
          </cell>
        </row>
        <row r="10479">
          <cell r="E10479" t="str">
            <v>LOAN_REQUISITION_PUBLIC_SJCPY</v>
          </cell>
          <cell r="F10479" t="e">
            <v>#N/A</v>
          </cell>
          <cell r="G10479" t="str">
            <v>&lt;&lt;&lt;&lt;&lt;字段详细信息&gt;&gt;&gt;&gt;&gt;</v>
          </cell>
          <cell r="H10479" t="str">
            <v>LBY_AC_AR_ID,TXN_DT,SEQ_NBR</v>
          </cell>
        </row>
        <row r="10480">
          <cell r="E10480" t="str">
            <v>LOAN_LIABILITY_20230323</v>
          </cell>
          <cell r="F10480" t="e">
            <v>#N/A</v>
          </cell>
          <cell r="G10480" t="str">
            <v>&lt;&lt;&lt;&lt;&lt;字段详细信息&gt;&gt;&gt;&gt;&gt;</v>
          </cell>
          <cell r="H10480" t="str">
            <v>JOB_SEQ_ID</v>
          </cell>
        </row>
        <row r="10481">
          <cell r="E10481" t="str">
            <v>STOCK_CHANGE_INFO_20190227</v>
          </cell>
          <cell r="F10481" t="e">
            <v>#N/A</v>
          </cell>
          <cell r="G10481" t="str">
            <v>&lt;&lt;&lt;&lt;&lt;字段详细信息&gt;&gt;&gt;&gt;&gt;</v>
          </cell>
          <cell r="H10481" t="str">
            <v>LOAN_APL_NO</v>
          </cell>
        </row>
        <row r="10482">
          <cell r="E10482" t="str">
            <v>RF_GROUP_MEMBER_22030217</v>
          </cell>
          <cell r="F10482" t="e">
            <v>#N/A</v>
          </cell>
          <cell r="G10482" t="str">
            <v>&lt;&lt;&lt;&lt;&lt;字段详细信息&gt;&gt;&gt;&gt;&gt;</v>
          </cell>
          <cell r="H10482" t="str">
            <v>JOB_SEQ_ID</v>
          </cell>
        </row>
        <row r="10483">
          <cell r="E10483" t="str">
            <v>DIVISION_SY</v>
          </cell>
          <cell r="F10483" t="str">
            <v>区划表</v>
          </cell>
          <cell r="G10483" t="str">
            <v>&lt;&lt;&lt;&lt;&lt;字段详细信息&gt;&gt;&gt;&gt;&gt;</v>
          </cell>
          <cell r="H10483" t="str">
            <v>PD_ID,DEP_PRD</v>
          </cell>
        </row>
        <row r="10484">
          <cell r="E10484" t="str">
            <v>CUST_ADDR_INFO_HISTORY_20191129</v>
          </cell>
          <cell r="F10484" t="str">
            <v>地址信息表</v>
          </cell>
          <cell r="G10484" t="str">
            <v>&lt;&lt;&lt;&lt;&lt;字段详细信息&gt;&gt;&gt;&gt;&gt;</v>
          </cell>
          <cell r="H10484" t="str">
            <v>PD_ID</v>
          </cell>
        </row>
        <row r="10485">
          <cell r="E10485" t="str">
            <v>LOAN_INDUSTRY</v>
          </cell>
          <cell r="F10485" t="str">
            <v>产品-行业投向对照关系</v>
          </cell>
          <cell r="G10485" t="str">
            <v>&lt;&lt;&lt;&lt;&lt;字段详细信息&gt;&gt;&gt;&gt;&gt;</v>
          </cell>
          <cell r="H10485" t="str">
            <v>JOB_SEQ_ID</v>
          </cell>
        </row>
        <row r="10486">
          <cell r="E10486" t="str">
            <v>PRODUCT_PROPERTY_DEFINITION_BAK_2</v>
          </cell>
          <cell r="F10486" t="e">
            <v>#N/A</v>
          </cell>
          <cell r="G10486" t="str">
            <v>&lt;&lt;&lt;&lt;&lt;字段详细信息&gt;&gt;&gt;&gt;&gt;</v>
          </cell>
          <cell r="H10486" t="str">
            <v>SGN_OU_ID,CCY_ID,CST_MGR_ID,VDOR_CODE,FUND_CODE,SGN_BR_OU_ID,STAT_DT,TA_CODE</v>
          </cell>
        </row>
        <row r="10487">
          <cell r="E10487" t="str">
            <v>PUB_CODE_CATE_BAK_20120613</v>
          </cell>
          <cell r="F10487" t="e">
            <v>#N/A</v>
          </cell>
          <cell r="G10487" t="str">
            <v>&lt;&lt;&lt;&lt;&lt;字段详细信息&gt;&gt;&gt;&gt;&gt;</v>
          </cell>
          <cell r="H10487" t="str">
            <v>JOB_SEQ_ID</v>
          </cell>
        </row>
        <row r="10488">
          <cell r="E10488" t="str">
            <v>CUST_CREDIT_CHECKS</v>
          </cell>
          <cell r="F10488" t="str">
            <v>征信结果纳入信贷流程</v>
          </cell>
          <cell r="G10488" t="str">
            <v>&lt;&lt;&lt;&lt;&lt;字段详细信息&gt;&gt;&gt;&gt;&gt;</v>
          </cell>
          <cell r="H10488" t="str">
            <v>CTM_ID</v>
          </cell>
        </row>
        <row r="10489">
          <cell r="E10489" t="str">
            <v>AGR_DETAIL_INFO</v>
          </cell>
          <cell r="F10489" t="str">
            <v>农业产值明细表</v>
          </cell>
          <cell r="G10489" t="str">
            <v>&lt;&lt;&lt;&lt;&lt;字段详细信息&gt;&gt;&gt;&gt;&gt;</v>
          </cell>
          <cell r="H10489" t="str">
            <v>JOB_SEQ_ID</v>
          </cell>
        </row>
        <row r="10490">
          <cell r="E10490" t="str">
            <v>INDUSTRY</v>
          </cell>
          <cell r="F10490" t="str">
            <v>INDUSTRY</v>
          </cell>
          <cell r="G10490" t="str">
            <v>&lt;&lt;&lt;&lt;&lt;字段详细信息&gt;&gt;&gt;&gt;&gt;</v>
          </cell>
          <cell r="H10490" t="str">
            <v>TFR_CTR_AR_NO</v>
          </cell>
        </row>
        <row r="10491">
          <cell r="E10491" t="str">
            <v>DYNAMIC_CODE_NEW</v>
          </cell>
          <cell r="F10491" t="str">
            <v>动态代码表</v>
          </cell>
          <cell r="G10491" t="str">
            <v>&lt;&lt;&lt;&lt;&lt;字段详细信息&gt;&gt;&gt;&gt;&gt;</v>
          </cell>
          <cell r="H10491" t="str">
            <v>JOB_SEQ_ID</v>
          </cell>
        </row>
        <row r="10492">
          <cell r="E10492" t="str">
            <v>LOAN_LIABILITY_TEST</v>
          </cell>
          <cell r="F10492" t="e">
            <v>#N/A</v>
          </cell>
          <cell r="G10492" t="str">
            <v>&lt;&lt;&lt;&lt;&lt;字段详细信息&gt;&gt;&gt;&gt;&gt;</v>
          </cell>
          <cell r="H10492" t="str">
            <v>PRIM_CST_ID</v>
          </cell>
        </row>
        <row r="10493">
          <cell r="E10493" t="str">
            <v>EN_LG_BAL_SHT_BDW_MF_01</v>
          </cell>
          <cell r="F10493" t="e">
            <v>#N/A</v>
          </cell>
          <cell r="G10493" t="str">
            <v>&lt;&lt;&lt;&lt;&lt;字段详细信息&gt;&gt;&gt;&gt;&gt;</v>
          </cell>
          <cell r="H10493" t="str">
            <v>RGN_ND,BNK_NO,BNK_TP_ID,BNK_LEVEL_TP_ID</v>
          </cell>
        </row>
        <row r="10494">
          <cell r="E10494" t="str">
            <v>CREDIT_QUALIFICATION_BAK</v>
          </cell>
          <cell r="F10494" t="e">
            <v>#N/A</v>
          </cell>
          <cell r="G10494" t="str">
            <v>&lt;&lt;&lt;&lt;&lt;字段详细信息&gt;&gt;&gt;&gt;&gt;</v>
          </cell>
          <cell r="H10494" t="str">
            <v>TRSFE_SEQ_NO</v>
          </cell>
        </row>
        <row r="10495">
          <cell r="E10495" t="str">
            <v>IND_CUST_EXPD_INFO_MF</v>
          </cell>
          <cell r="F10495" t="e">
            <v>#N/A</v>
          </cell>
          <cell r="G10495" t="str">
            <v>&lt;&lt;&lt;&lt;&lt;字段详细信息&gt;&gt;&gt;&gt;&gt;</v>
          </cell>
          <cell r="H10495" t="str">
            <v>JOB_SEQ_ID</v>
          </cell>
        </row>
        <row r="10496">
          <cell r="E10496" t="str">
            <v>EN_RLSP_GROUP_INFO_20150624</v>
          </cell>
          <cell r="F10496" t="e">
            <v>#N/A</v>
          </cell>
          <cell r="G10496" t="str">
            <v>&lt;&lt;&lt;&lt;&lt;字段详细信息&gt;&gt;&gt;&gt;&gt;</v>
          </cell>
          <cell r="H10496" t="str">
            <v>UID</v>
          </cell>
        </row>
        <row r="10497">
          <cell r="E10497" t="str">
            <v>DYNAMIC_CODE_BAK</v>
          </cell>
          <cell r="F10497" t="e">
            <v>#N/A</v>
          </cell>
          <cell r="G10497" t="str">
            <v>&lt;&lt;&lt;&lt;&lt;字段详细信息&gt;&gt;&gt;&gt;&gt;</v>
          </cell>
          <cell r="H10497" t="str">
            <v>JOB_SEQ_ID</v>
          </cell>
        </row>
        <row r="10498">
          <cell r="E10498" t="str">
            <v>EN_OTH_AST_INFO_20120312</v>
          </cell>
          <cell r="F10498" t="str">
            <v>其他资产明细</v>
          </cell>
          <cell r="G10498" t="str">
            <v>&lt;&lt;&lt;&lt;&lt;字段详细信息&gt;&gt;&gt;&gt;&gt;</v>
          </cell>
          <cell r="H10498" t="str">
            <v>NFCP_CUST_ID</v>
          </cell>
        </row>
        <row r="10499">
          <cell r="E10499" t="str">
            <v>INDUSTRY_BAK</v>
          </cell>
          <cell r="F10499" t="e">
            <v>#N/A</v>
          </cell>
          <cell r="G10499" t="str">
            <v>&lt;&lt;&lt;&lt;&lt;字段详细信息&gt;&gt;&gt;&gt;&gt;</v>
          </cell>
          <cell r="H10499" t="str">
            <v>JOB_SEQ_ID</v>
          </cell>
        </row>
        <row r="10500">
          <cell r="E10500" t="str">
            <v>LOAN_INDUSTRY_BAK</v>
          </cell>
          <cell r="F10500" t="e">
            <v>#N/A</v>
          </cell>
          <cell r="G10500" t="str">
            <v>&lt;&lt;&lt;&lt;&lt;字段详细信息&gt;&gt;&gt;&gt;&gt;</v>
          </cell>
          <cell r="H10500" t="str">
            <v>ONLY_NO</v>
          </cell>
        </row>
        <row r="10501">
          <cell r="E10501" t="str">
            <v>T_EN_OPEN_ACCT_INFO</v>
          </cell>
          <cell r="F10501" t="e">
            <v>#N/A</v>
          </cell>
          <cell r="G10501" t="str">
            <v>&lt;&lt;&lt;&lt;&lt;字段详细信息&gt;&gt;&gt;&gt;&gt;</v>
          </cell>
          <cell r="H10501" t="str">
            <v>JOB_SEQ_ID</v>
          </cell>
        </row>
        <row r="10502">
          <cell r="E10502" t="str">
            <v>SC_EN_SM_ICM_EXP_20210120</v>
          </cell>
          <cell r="F10502" t="e">
            <v>#N/A</v>
          </cell>
          <cell r="G10502" t="str">
            <v>&lt;&lt;&lt;&lt;&lt;字段详细信息&gt;&gt;&gt;&gt;&gt;</v>
          </cell>
          <cell r="H10502" t="str">
            <v>TXN_RUN_NO</v>
          </cell>
        </row>
        <row r="10503">
          <cell r="E10503" t="str">
            <v>EN_LG_CASH_FLOW_20160511_BDW_MF_01</v>
          </cell>
          <cell r="F10503" t="e">
            <v>#N/A</v>
          </cell>
          <cell r="G10503" t="str">
            <v>&lt;&lt;&lt;&lt;&lt;字段详细信息&gt;&gt;&gt;&gt;&gt;</v>
          </cell>
          <cell r="H10503" t="str">
            <v>SEQ_NO</v>
          </cell>
        </row>
        <row r="10504">
          <cell r="E10504" t="str">
            <v>IND_LTC_CUST_EXPD_INFO_MF</v>
          </cell>
          <cell r="F10504" t="e">
            <v>#N/A</v>
          </cell>
          <cell r="G10504" t="str">
            <v>&lt;&lt;&lt;&lt;&lt;字段详细信息&gt;&gt;&gt;&gt;&gt;</v>
          </cell>
          <cell r="H10504" t="str">
            <v>FNC_PD_CD,OU_ID</v>
          </cell>
        </row>
        <row r="10505">
          <cell r="E10505" t="str">
            <v>INTER_CREDIT_RELATION</v>
          </cell>
          <cell r="F10505" t="str">
            <v>信用证与国际业务关系表</v>
          </cell>
          <cell r="G10505" t="str">
            <v>&lt;&lt;&lt;&lt;&lt;字段详细信息&gt;&gt;&gt;&gt;&gt;</v>
          </cell>
          <cell r="H10505" t="str">
            <v>JOB_SEQ_ID</v>
          </cell>
        </row>
        <row r="10506">
          <cell r="E10506" t="str">
            <v>LOAN_PRODUCT</v>
          </cell>
          <cell r="F10506" t="str">
            <v>贷款产品</v>
          </cell>
          <cell r="G10506" t="str">
            <v>&lt;&lt;&lt;&lt;&lt;字段详细信息&gt;&gt;&gt;&gt;&gt;</v>
          </cell>
          <cell r="H10506" t="str">
            <v>PD_CD,SAL_OU_ID</v>
          </cell>
        </row>
        <row r="10507">
          <cell r="E10507" t="str">
            <v>PRODUCT_PROPERTY_DEFINITION_BAK</v>
          </cell>
          <cell r="F10507" t="e">
            <v>#N/A</v>
          </cell>
          <cell r="G10507" t="str">
            <v>&lt;&lt;&lt;&lt;&lt;字段详细信息&gt;&gt;&gt;&gt;&gt;</v>
          </cell>
          <cell r="H10507" t="str">
            <v>OU_IP_ID,DST_OU_ID,FIX_AC_AR_ID,CST_NO,CRD_AC_AR_ID</v>
          </cell>
        </row>
        <row r="10508">
          <cell r="E10508" t="str">
            <v>ACCEPT_REQUISITION_TMP_20230602</v>
          </cell>
          <cell r="F10508" t="e">
            <v>#N/A</v>
          </cell>
          <cell r="G10508" t="str">
            <v>&lt;&lt;&lt;&lt;&lt;字段详细信息&gt;&gt;&gt;&gt;&gt;</v>
          </cell>
          <cell r="H10508" t="str">
            <v>RQS_SEQ_NO</v>
          </cell>
        </row>
        <row r="10509">
          <cell r="E10509" t="str">
            <v>LOAN_DUTY_TEST</v>
          </cell>
          <cell r="F10509" t="e">
            <v>#N/A</v>
          </cell>
          <cell r="G10509" t="str">
            <v>&lt;&lt;&lt;&lt;&lt;字段详细信息&gt;&gt;&gt;&gt;&gt;</v>
          </cell>
          <cell r="H10509" t="str">
            <v>OU_ID,FIX_AC_AR_ID</v>
          </cell>
        </row>
        <row r="10510">
          <cell r="E10510" t="str">
            <v>PUB_CODE_BAK_20120613</v>
          </cell>
          <cell r="F10510" t="e">
            <v>#N/A</v>
          </cell>
          <cell r="G10510" t="str">
            <v>&lt;&lt;&lt;&lt;&lt;字段详细信息&gt;&gt;&gt;&gt;&gt;</v>
          </cell>
          <cell r="H10510" t="str">
            <v>JOB_SEQ_ID</v>
          </cell>
        </row>
        <row r="10511">
          <cell r="E10511" t="str">
            <v>LOAN_LIABILITY</v>
          </cell>
          <cell r="F10511" t="str">
            <v>贷款责任登记簿</v>
          </cell>
          <cell r="G10511" t="str">
            <v>&lt;&lt;&lt;&lt;&lt;字段详细信息&gt;&gt;&gt;&gt;&gt;</v>
          </cell>
          <cell r="H10511" t="str">
            <v>LOG_ID</v>
          </cell>
        </row>
        <row r="10512">
          <cell r="E10512" t="str">
            <v>SYS_USER_LOGIN_LOG</v>
          </cell>
          <cell r="F10512" t="str">
            <v>柜员登录日志表</v>
          </cell>
          <cell r="G10512" t="str">
            <v>&lt;&lt;&lt;&lt;&lt;字段详细信息&gt;&gt;&gt;&gt;&gt;</v>
          </cell>
          <cell r="H10512" t="str">
            <v>JOB_SEQ_ID</v>
          </cell>
        </row>
        <row r="10513">
          <cell r="E10513" t="str">
            <v>TBL_TXN_FINANCEC_LOG_N</v>
          </cell>
          <cell r="F10513" t="e">
            <v>#N/A</v>
          </cell>
          <cell r="G10513" t="str">
            <v>&lt;&lt;&lt;&lt;&lt;字段详细信息&gt;&gt;&gt;&gt;&gt;</v>
          </cell>
          <cell r="H10513" t="str">
            <v>LN_DBL_AR_ID</v>
          </cell>
        </row>
        <row r="10514">
          <cell r="E10514" t="str">
            <v>T_NZJSW_BAT_SZMX</v>
          </cell>
          <cell r="F10514" t="str">
            <v>新版省税务批量税总明细表</v>
          </cell>
          <cell r="G10514" t="str">
            <v>&lt;&lt;&lt;&lt;&lt;字段详细信息&gt;&gt;&gt;&gt;&gt;</v>
          </cell>
          <cell r="H10514" t="str">
            <v>JOB_SEQ_ID</v>
          </cell>
        </row>
        <row r="10515">
          <cell r="E10515" t="str">
            <v>T_ZJSW_SIGN_HIST</v>
          </cell>
          <cell r="F10515" t="str">
            <v>浙江税务历史签约表</v>
          </cell>
          <cell r="G10515" t="str">
            <v>&lt;&lt;&lt;&lt;&lt;字段详细信息&gt;&gt;&gt;&gt;&gt;</v>
          </cell>
          <cell r="H10515" t="str">
            <v>AC_AR_ID,AC_AR_TP_ID</v>
          </cell>
        </row>
        <row r="10516">
          <cell r="E10516" t="str">
            <v>T_NBSW_BAT_SZMX</v>
          </cell>
          <cell r="F10516" t="str">
            <v>宁波社保批扣税种明细表</v>
          </cell>
          <cell r="G10516" t="str">
            <v>&lt;&lt;&lt;&lt;&lt;字段详细信息&gt;&gt;&gt;&gt;&gt;</v>
          </cell>
          <cell r="H10516" t="str">
            <v>JOB_SEQ_ID</v>
          </cell>
        </row>
        <row r="10517">
          <cell r="E10517" t="str">
            <v>GYL_LIMITED_CUST</v>
          </cell>
          <cell r="F10517" t="str">
            <v>每日下发浙里贷限入名单表</v>
          </cell>
          <cell r="G10517" t="str">
            <v>&lt;&lt;&lt;&lt;&lt;字段详细信息&gt;&gt;&gt;&gt;&gt;</v>
          </cell>
          <cell r="H10517" t="str">
            <v>ID_NO,CTF_TP_ID</v>
          </cell>
        </row>
        <row r="10518">
          <cell r="E10518" t="str">
            <v>TBL_GUARANTEE_LOAN_APPLY_INFO</v>
          </cell>
          <cell r="F10518" t="str">
            <v>担保贷贷款申请信息表</v>
          </cell>
          <cell r="G10518" t="str">
            <v>&lt;&lt;&lt;&lt;&lt;字段详细信息&gt;&gt;&gt;&gt;&gt;</v>
          </cell>
          <cell r="H10518" t="str">
            <v>JOB_SEQ_ID</v>
          </cell>
        </row>
        <row r="10519">
          <cell r="E10519" t="str">
            <v>TBL_INSTALLMENT_LOAN_APPLY_INFO</v>
          </cell>
          <cell r="F10519" t="str">
            <v>分期申请信息表</v>
          </cell>
          <cell r="G10519" t="str">
            <v>&lt;&lt;&lt;&lt;&lt;字段详细信息&gt;&gt;&gt;&gt;&gt;</v>
          </cell>
          <cell r="H10519" t="str">
            <v>ID,APL_SEQ_NO</v>
          </cell>
        </row>
        <row r="10520">
          <cell r="E10520" t="str">
            <v>TBL_LOAN_PRODUCT_APPLY_INFO_SJFF</v>
          </cell>
          <cell r="F10520" t="str">
            <v>贷款申请信息表</v>
          </cell>
          <cell r="G10520" t="str">
            <v>&lt;&lt;&lt;&lt;&lt;字段详细信息&gt;&gt;&gt;&gt;&gt;</v>
          </cell>
          <cell r="H10520" t="str">
            <v>CRD_NO,TXN_REF_NO</v>
          </cell>
        </row>
        <row r="10521">
          <cell r="E10521" t="str">
            <v>GGBM</v>
          </cell>
          <cell r="F10521" t="e">
            <v>#N/A</v>
          </cell>
          <cell r="G10521" t="str">
            <v>&lt;&lt;&lt;&lt;&lt;字段详细信息&gt;&gt;&gt;&gt;&gt;</v>
          </cell>
          <cell r="H10521" t="str">
            <v>OU_IP_ID</v>
          </cell>
        </row>
        <row r="10522">
          <cell r="E10522" t="str">
            <v>TBSXBXZ</v>
          </cell>
          <cell r="F10522" t="e">
            <v>#N/A</v>
          </cell>
          <cell r="G10522" t="str">
            <v>&lt;&lt;&lt;&lt;&lt;字段详细信息&gt;&gt;&gt;&gt;&gt;</v>
          </cell>
          <cell r="H10522" t="str">
            <v>JOB_SEQ_ID</v>
          </cell>
        </row>
        <row r="10523">
          <cell r="E10523" t="str">
            <v>ABYFCAOTCD</v>
          </cell>
          <cell r="F10523" t="str">
            <v>机构/柜员额度种类代码控制表</v>
          </cell>
          <cell r="G10523" t="str">
            <v>&lt;&lt;&lt;&lt;&lt;字段详细信息&gt;&gt;&gt;&gt;&gt;</v>
          </cell>
          <cell r="H10523" t="str">
            <v>AMTID,AMT_TYP</v>
          </cell>
        </row>
        <row r="10524">
          <cell r="E10524" t="str">
            <v>BYFCAOTCD</v>
          </cell>
          <cell r="F10524" t="str">
            <v>机构柜员额度种类代码控制表</v>
          </cell>
          <cell r="G10524" t="str">
            <v>&lt;&lt;&lt;&lt;&lt;字段详细信息&gt;&gt;&gt;&gt;&gt;</v>
          </cell>
          <cell r="H10524" t="str">
            <v>AMTID,AMT_TYP</v>
          </cell>
        </row>
        <row r="10525">
          <cell r="E10525" t="str">
            <v>BLFMACAT</v>
          </cell>
          <cell r="F10525" t="str">
            <v>关联科目关系表</v>
          </cell>
          <cell r="G10525" t="str">
            <v>&lt;&lt;&lt;&lt;&lt;字段详细信息&gt;&gt;&gt;&gt;&gt;</v>
          </cell>
          <cell r="H10525" t="str">
            <v>ATAEACID,ATAAGXZJ</v>
          </cell>
        </row>
        <row r="10526">
          <cell r="E10526" t="str">
            <v>ABYFCATLMT</v>
          </cell>
          <cell r="F10526" t="str">
            <v>柜员授权额度代码控制表</v>
          </cell>
          <cell r="G10526" t="str">
            <v>&lt;&lt;&lt;&lt;&lt;字段详细信息&gt;&gt;&gt;&gt;&gt;</v>
          </cell>
          <cell r="H10526" t="str">
            <v>AUT_AMTID</v>
          </cell>
        </row>
        <row r="10527">
          <cell r="E10527" t="str">
            <v>BYFCATLMT</v>
          </cell>
          <cell r="F10527" t="str">
            <v>菜单操作用户类型定义</v>
          </cell>
          <cell r="G10527" t="str">
            <v>&lt;&lt;&lt;&lt;&lt;字段详细信息&gt;&gt;&gt;&gt;&gt;</v>
          </cell>
          <cell r="H10527" t="str">
            <v>AUT_AMTID</v>
          </cell>
        </row>
        <row r="10528">
          <cell r="E10528" t="str">
            <v>BFFMDQAW</v>
          </cell>
          <cell r="F10528" t="str">
            <v>储蓄产品名称对照表</v>
          </cell>
          <cell r="G10528" t="str">
            <v>&lt;&lt;&lt;&lt;&lt;字段详细信息&gt;&gt;&gt;&gt;&gt;</v>
          </cell>
          <cell r="H10528" t="str">
            <v>AW01ACID,AW02PDTP,AW03PRON,AW04SN03</v>
          </cell>
        </row>
        <row r="10529">
          <cell r="E10529" t="str">
            <v>ABBFMBCPR</v>
          </cell>
          <cell r="F10529" t="str">
            <v>杂类表</v>
          </cell>
          <cell r="G10529" t="str">
            <v>&lt;&lt;&lt;&lt;&lt;字段详细信息&gt;&gt;&gt;&gt;&gt;</v>
          </cell>
          <cell r="H10529" t="str">
            <v>BCCANO08,BCCANO10,BCCARS1B</v>
          </cell>
        </row>
        <row r="10530">
          <cell r="E10530" t="str">
            <v>BBFMBCPR</v>
          </cell>
          <cell r="F10530" t="str">
            <v>杂类表</v>
          </cell>
          <cell r="G10530" t="str">
            <v>&lt;&lt;&lt;&lt;&lt;字段详细信息&gt;&gt;&gt;&gt;&gt;</v>
          </cell>
          <cell r="H10530" t="str">
            <v>BCCANO08,BCCANO10,BCCARS1B</v>
          </cell>
        </row>
        <row r="10531">
          <cell r="E10531" t="str">
            <v>ABYFDAFGLM</v>
          </cell>
          <cell r="F10531" t="str">
            <v>岗位授权额度定义表</v>
          </cell>
          <cell r="G10531" t="str">
            <v>&lt;&lt;&lt;&lt;&lt;字段详细信息&gt;&gt;&gt;&gt;&gt;</v>
          </cell>
          <cell r="H10531" t="str">
            <v>BK_NO,FCTN_GRP,CCY,AUT_AMTID</v>
          </cell>
        </row>
        <row r="10532">
          <cell r="E10532" t="str">
            <v>BYFDAFGLMT</v>
          </cell>
          <cell r="F10532" t="str">
            <v>岗位授权额度</v>
          </cell>
          <cell r="G10532" t="str">
            <v>&lt;&lt;&lt;&lt;&lt;字段详细信息&gt;&gt;&gt;&gt;&gt;</v>
          </cell>
          <cell r="H10532" t="str">
            <v>BK_NO,FCTN_GRP,CCY,AUT_AMTID</v>
          </cell>
        </row>
        <row r="10533">
          <cell r="E10533" t="str">
            <v>BPFMPARM</v>
          </cell>
          <cell r="F10533" t="str">
            <v>结算公共参数表</v>
          </cell>
          <cell r="G10533" t="str">
            <v>&lt;&lt;&lt;&lt;&lt;字段详细信息&gt;&gt;&gt;&gt;&gt;</v>
          </cell>
          <cell r="H10533" t="str">
            <v>BMPMTYPE,BMPMCODE</v>
          </cell>
        </row>
        <row r="10534">
          <cell r="E10534" t="str">
            <v>BDFMHQBS</v>
          </cell>
          <cell r="F10534" t="str">
            <v>产品类别定义文件</v>
          </cell>
          <cell r="G10534" t="str">
            <v>&lt;&lt;&lt;&lt;&lt;字段详细信息&gt;&gt;&gt;&gt;&gt;</v>
          </cell>
          <cell r="H10534" t="str">
            <v>BS01ENID,BS02PDTP</v>
          </cell>
        </row>
        <row r="10535">
          <cell r="E10535" t="str">
            <v>ABDFMHQBT</v>
          </cell>
          <cell r="F10535" t="str">
            <v>产品代码定义文件</v>
          </cell>
          <cell r="G10535" t="str">
            <v>&lt;&lt;&lt;&lt;&lt;字段详细信息&gt;&gt;&gt;&gt;&gt;</v>
          </cell>
          <cell r="H10535" t="str">
            <v>BT01ENID,BT02PDTP,BT03PRON,BT04BRNO</v>
          </cell>
        </row>
        <row r="10536">
          <cell r="E10536" t="str">
            <v>BDFMHQBT</v>
          </cell>
          <cell r="F10536" t="str">
            <v>产品代码定义文件</v>
          </cell>
          <cell r="G10536" t="str">
            <v>&lt;&lt;&lt;&lt;&lt;字段详细信息&gt;&gt;&gt;&gt;&gt;</v>
          </cell>
          <cell r="H10536" t="str">
            <v>BT01ENID,BT02PDTP,BT03PRON,BT04BRNO</v>
          </cell>
        </row>
        <row r="10537">
          <cell r="E10537" t="str">
            <v>BDFMHQBU</v>
          </cell>
          <cell r="F10537" t="str">
            <v>产品币种参数定义文件</v>
          </cell>
          <cell r="G10537" t="str">
            <v>&lt;&lt;&lt;&lt;&lt;字段详细信息&gt;&gt;&gt;&gt;&gt;</v>
          </cell>
          <cell r="H10537" t="str">
            <v>BU01ENID,BU02PDTP,BU03PRON,BU04BRNO,BU05CCYC</v>
          </cell>
        </row>
        <row r="10538">
          <cell r="E10538" t="str">
            <v>BDFMHQBX</v>
          </cell>
          <cell r="F10538" t="str">
            <v>产品科目定义表</v>
          </cell>
          <cell r="G10538" t="str">
            <v>&lt;&lt;&lt;&lt;&lt;字段详细信息&gt;&gt;&gt;&gt;&gt;</v>
          </cell>
          <cell r="H10538" t="str">
            <v>BX01ENID,BX02PDTP,BX03PRON,BX04STAT</v>
          </cell>
        </row>
        <row r="10539">
          <cell r="E10539" t="str">
            <v>BIFCPCCT</v>
          </cell>
          <cell r="F10539" t="str">
            <v>产品/币种/利息种类控制定义表</v>
          </cell>
          <cell r="G10539" t="str">
            <v>&lt;&lt;&lt;&lt;&lt;字段详细信息&gt;&gt;&gt;&gt;&gt;</v>
          </cell>
          <cell r="H10539" t="str">
            <v>C2__ENID,C2__PDTP,C2__PRON,C2__CCYC,C2__ITTP</v>
          </cell>
        </row>
        <row r="10540">
          <cell r="E10540" t="str">
            <v>ABPFMCHBR</v>
          </cell>
          <cell r="F10540" t="str">
            <v>交换行号表</v>
          </cell>
          <cell r="G10540" t="str">
            <v>&lt;&lt;&lt;&lt;&lt;字段详细信息&gt;&gt;&gt;&gt;&gt;</v>
          </cell>
          <cell r="H10540" t="str">
            <v>CBBKBK12,CBBRNO08</v>
          </cell>
        </row>
        <row r="10541">
          <cell r="E10541" t="str">
            <v>BPFMCHBR</v>
          </cell>
          <cell r="F10541" t="str">
            <v>交换行号表</v>
          </cell>
          <cell r="G10541" t="str">
            <v>&lt;&lt;&lt;&lt;&lt;字段详细信息&gt;&gt;&gt;&gt;&gt;</v>
          </cell>
          <cell r="H10541" t="str">
            <v>CBBKBK12,CBBRNO08,CBRMNO20</v>
          </cell>
        </row>
        <row r="10542">
          <cell r="E10542" t="str">
            <v>BDFMHQCE</v>
          </cell>
          <cell r="F10542" t="str">
            <v>存款科目对照表</v>
          </cell>
          <cell r="G10542" t="str">
            <v>&lt;&lt;&lt;&lt;&lt;字段详细信息&gt;&gt;&gt;&gt;&gt;</v>
          </cell>
          <cell r="H10542" t="str">
            <v>CE01ACID,CE03SN03</v>
          </cell>
        </row>
        <row r="10543">
          <cell r="E10543" t="str">
            <v>BYFDCCHNL</v>
          </cell>
          <cell r="F10543" t="str">
            <v>CH - 渠道定义文件</v>
          </cell>
          <cell r="G10543" t="str">
            <v>&lt;&lt;&lt;&lt;&lt;字段详细信息&gt;&gt;&gt;&gt;&gt;</v>
          </cell>
          <cell r="H10543" t="str">
            <v>CHID</v>
          </cell>
        </row>
        <row r="10544">
          <cell r="E10544" t="str">
            <v>BGFMCINF</v>
          </cell>
          <cell r="F10544" t="str">
            <v>总账日期文件</v>
          </cell>
          <cell r="G10544" t="str">
            <v>&lt;&lt;&lt;&lt;&lt;字段详细信息&gt;&gt;&gt;&gt;&gt;</v>
          </cell>
          <cell r="H10544" t="str">
            <v>CICADATE</v>
          </cell>
        </row>
        <row r="10545">
          <cell r="E10545" t="str">
            <v>BGFMCINF_TEST</v>
          </cell>
          <cell r="F10545" t="e">
            <v>#N/A</v>
          </cell>
          <cell r="G10545" t="str">
            <v>&lt;&lt;&lt;&lt;&lt;字段详细信息&gt;&gt;&gt;&gt;&gt;</v>
          </cell>
          <cell r="H10545" t="str">
            <v>CICADATE</v>
          </cell>
        </row>
        <row r="10546">
          <cell r="E10546" t="str">
            <v>ABBFMCNCD</v>
          </cell>
          <cell r="F10546" t="str">
            <v>国家代码表</v>
          </cell>
          <cell r="G10546" t="str">
            <v>&lt;&lt;&lt;&lt;&lt;字段详细信息&gt;&gt;&gt;&gt;&gt;</v>
          </cell>
          <cell r="H10546" t="str">
            <v>CNCACNTY,CNCARS1B</v>
          </cell>
        </row>
        <row r="10547">
          <cell r="E10547" t="str">
            <v>BBFMCNCD</v>
          </cell>
          <cell r="F10547" t="str">
            <v>国家代码表</v>
          </cell>
          <cell r="G10547" t="str">
            <v>&lt;&lt;&lt;&lt;&lt;字段详细信息&gt;&gt;&gt;&gt;&gt;</v>
          </cell>
          <cell r="H10547" t="str">
            <v>CNCACNTY,CNCARS1B</v>
          </cell>
        </row>
        <row r="10548">
          <cell r="E10548" t="str">
            <v>BDFMHQCT</v>
          </cell>
          <cell r="F10548" t="str">
            <v>产品代码参数定义文件</v>
          </cell>
          <cell r="G10548" t="str">
            <v>&lt;&lt;&lt;&lt;&lt;字段详细信息&gt;&gt;&gt;&gt;&gt;</v>
          </cell>
          <cell r="H10548" t="str">
            <v>CT01ENID,CT02PDTP,CT03PRON,CT04BRNO,CT05CSCD</v>
          </cell>
        </row>
        <row r="10549">
          <cell r="E10549" t="str">
            <v>BWFMCPCT</v>
          </cell>
          <cell r="F10549" t="str">
            <v>卡产品控制表</v>
          </cell>
          <cell r="G10549" t="str">
            <v>&lt;&lt;&lt;&lt;&lt;字段详细信息&gt;&gt;&gt;&gt;&gt;</v>
          </cell>
          <cell r="H10549" t="str">
            <v>CT01PDTP,CT02PRON,CT03CRDT</v>
          </cell>
        </row>
        <row r="10550">
          <cell r="E10550" t="str">
            <v>BWFMCPCT_20130925_BDW_PLX_02</v>
          </cell>
          <cell r="F10550" t="str">
            <v>卡产品控制表</v>
          </cell>
          <cell r="G10550" t="str">
            <v>&lt;&lt;&lt;&lt;&lt;字段详细信息&gt;&gt;&gt;&gt;&gt;</v>
          </cell>
          <cell r="H10550" t="str">
            <v>CT01PDTP,CT02PRON,CT03CRDT,CT08BOOL</v>
          </cell>
        </row>
        <row r="10551">
          <cell r="E10551" t="str">
            <v>BDFMHQCU</v>
          </cell>
          <cell r="F10551" t="str">
            <v>产品币种参数定义文件</v>
          </cell>
          <cell r="G10551" t="str">
            <v>&lt;&lt;&lt;&lt;&lt;字段详细信息&gt;&gt;&gt;&gt;&gt;</v>
          </cell>
          <cell r="H10551" t="str">
            <v>CU01ENID,CU02PDTP,CU03PRON,CU04BRNO,CU05CCYC,CU06CSCD</v>
          </cell>
        </row>
        <row r="10552">
          <cell r="E10552" t="str">
            <v>BDFMHQCV</v>
          </cell>
          <cell r="F10552" t="str">
            <v>产品类别名称文件</v>
          </cell>
          <cell r="G10552" t="str">
            <v>&lt;&lt;&lt;&lt;&lt;字段详细信息&gt;&gt;&gt;&gt;&gt;</v>
          </cell>
          <cell r="H10552" t="str">
            <v>CV02PDTP</v>
          </cell>
        </row>
        <row r="10553">
          <cell r="E10553" t="str">
            <v>BDFMHQCW</v>
          </cell>
          <cell r="F10553" t="str">
            <v>产品代码名称表</v>
          </cell>
          <cell r="G10553" t="str">
            <v>&lt;&lt;&lt;&lt;&lt;字段详细信息&gt;&gt;&gt;&gt;&gt;</v>
          </cell>
          <cell r="H10553" t="str">
            <v>CW02PDTP,CW03PRON,CW04BRNO</v>
          </cell>
        </row>
        <row r="10554">
          <cell r="E10554" t="str">
            <v>BBFMCYVT</v>
          </cell>
          <cell r="F10554" t="str">
            <v>货币券别表</v>
          </cell>
          <cell r="G10554" t="str">
            <v>&lt;&lt;&lt;&lt;&lt;字段详细信息&gt;&gt;&gt;&gt;&gt;</v>
          </cell>
          <cell r="H10554" t="str">
            <v>CYVACCYC,CYVACSCS</v>
          </cell>
        </row>
        <row r="10555">
          <cell r="E10555" t="str">
            <v>ABBFMCYVT</v>
          </cell>
          <cell r="F10555" t="str">
            <v>货币券别表</v>
          </cell>
          <cell r="G10555" t="str">
            <v>&lt;&lt;&lt;&lt;&lt;字段详细信息&gt;&gt;&gt;&gt;&gt;</v>
          </cell>
          <cell r="H10555" t="str">
            <v>CYVACCYC,CYVACSCS,CYVARS1B</v>
          </cell>
        </row>
        <row r="10556">
          <cell r="E10556" t="str">
            <v>BIFDBRIR</v>
          </cell>
          <cell r="F10556" t="str">
            <v>银行/分行基本利率表</v>
          </cell>
          <cell r="G10556" t="str">
            <v>&lt;&lt;&lt;&lt;&lt;字段详细信息&gt;&gt;&gt;&gt;&gt;</v>
          </cell>
          <cell r="H10556" t="str">
            <v>D1__ENID,D1__BIRC,D1__CCYC,D1__DATE</v>
          </cell>
        </row>
        <row r="10557">
          <cell r="E10557" t="str">
            <v>BIFDPDIR</v>
          </cell>
          <cell r="F10557" t="str">
            <v>分行产品利率表</v>
          </cell>
          <cell r="G10557" t="str">
            <v>&lt;&lt;&lt;&lt;&lt;字段详细信息&gt;&gt;&gt;&gt;&gt;</v>
          </cell>
          <cell r="H10557" t="str">
            <v>D2__ENID,D2__PDTP,D2__PRON,D2__BKNO,D2__CCYC,D2__ITTP,D2__IRSB,D2__CSSG,D2__CNCD,D2__TRCD,D2__DATE,D2__BRNO</v>
          </cell>
        </row>
        <row r="10558">
          <cell r="E10558" t="str">
            <v>ABBFMDJZL</v>
          </cell>
          <cell r="F10558" t="str">
            <v>多级杂类表</v>
          </cell>
          <cell r="G10558" t="str">
            <v>&lt;&lt;&lt;&lt;&lt;字段详细信息&gt;&gt;&gt;&gt;&gt;</v>
          </cell>
          <cell r="H10558" t="str">
            <v>DJCANO08,DJCANO10,DJCBNO10,DJCARS1B</v>
          </cell>
        </row>
        <row r="10559">
          <cell r="E10559" t="str">
            <v>BBFMDJZL</v>
          </cell>
          <cell r="F10559" t="str">
            <v>多级杂类表</v>
          </cell>
          <cell r="G10559" t="str">
            <v>&lt;&lt;&lt;&lt;&lt;字段详细信息&gt;&gt;&gt;&gt;&gt;</v>
          </cell>
          <cell r="H10559" t="str">
            <v>DJCANO08,DJCANO10,DJCBNO10,DJCARS1B</v>
          </cell>
        </row>
        <row r="10560">
          <cell r="E10560" t="str">
            <v>BVFMDOCT</v>
          </cell>
          <cell r="F10560" t="str">
            <v>重控凭证类别维护表</v>
          </cell>
          <cell r="G10560" t="str">
            <v>&lt;&lt;&lt;&lt;&lt;字段详细信息&gt;&gt;&gt;&gt;&gt;</v>
          </cell>
          <cell r="H10560" t="str">
            <v>DOCACRDT</v>
          </cell>
        </row>
        <row r="10561">
          <cell r="E10561" t="str">
            <v>ABVFMDOCT</v>
          </cell>
          <cell r="F10561" t="str">
            <v>重控凭证类别维护表</v>
          </cell>
          <cell r="G10561" t="str">
            <v>&lt;&lt;&lt;&lt;&lt;字段详细信息&gt;&gt;&gt;&gt;&gt;</v>
          </cell>
          <cell r="H10561" t="str">
            <v>DOCACRDT,DOCARS1B</v>
          </cell>
        </row>
        <row r="10562">
          <cell r="E10562" t="str">
            <v>BBFMCYIF</v>
          </cell>
          <cell r="F10562" t="str">
            <v>货币代码表</v>
          </cell>
          <cell r="G10562" t="str">
            <v>&lt;&lt;&lt;&lt;&lt;字段详细信息&gt;&gt;&gt;&gt;&gt;</v>
          </cell>
          <cell r="H10562" t="str">
            <v>FCCACCYC</v>
          </cell>
        </row>
        <row r="10563">
          <cell r="E10563" t="str">
            <v>ABBFMCYIF</v>
          </cell>
          <cell r="F10563" t="str">
            <v>货币代码表</v>
          </cell>
          <cell r="G10563" t="str">
            <v>&lt;&lt;&lt;&lt;&lt;字段详细信息&gt;&gt;&gt;&gt;&gt;</v>
          </cell>
          <cell r="H10563" t="str">
            <v>FCCACCYC,FCCARS1B</v>
          </cell>
        </row>
        <row r="10564">
          <cell r="E10564" t="str">
            <v>BEFFECTL</v>
          </cell>
          <cell r="F10564" t="str">
            <v>BE-费种控制信息表</v>
          </cell>
          <cell r="G10564" t="str">
            <v>&lt;&lt;&lt;&lt;&lt;字段详细信息&gt;&gt;&gt;&gt;&gt;</v>
          </cell>
          <cell r="H10564" t="str">
            <v>FEE_CDE</v>
          </cell>
        </row>
        <row r="10565">
          <cell r="E10565" t="str">
            <v>BGFMGACC</v>
          </cell>
          <cell r="F10565" t="str">
            <v>总账科目总表</v>
          </cell>
          <cell r="G10565" t="str">
            <v>&lt;&lt;&lt;&lt;&lt;字段详细信息&gt;&gt;&gt;&gt;&gt;</v>
          </cell>
          <cell r="H10565" t="str">
            <v>FGCAACID,FGCARS1B</v>
          </cell>
        </row>
        <row r="10566">
          <cell r="E10566" t="str">
            <v>BGFDFXLD</v>
          </cell>
          <cell r="F10566" t="str">
            <v>报表子项描述信息文件</v>
          </cell>
          <cell r="G10566" t="str">
            <v>&lt;&lt;&lt;&lt;&lt;字段详细信息&gt;&gt;&gt;&gt;&gt;</v>
          </cell>
          <cell r="H10566" t="str">
            <v>FXCAPTID,FXCASTID,FXCAAC20</v>
          </cell>
        </row>
        <row r="10567">
          <cell r="E10567" t="str">
            <v>BBFMHODY</v>
          </cell>
          <cell r="F10567" t="str">
            <v>节假日表</v>
          </cell>
          <cell r="G10567" t="str">
            <v>&lt;&lt;&lt;&lt;&lt;字段详细信息&gt;&gt;&gt;&gt;&gt;</v>
          </cell>
          <cell r="H10567" t="str">
            <v>HOCACCYC,HOCADATE,HOCARS1B</v>
          </cell>
        </row>
        <row r="10568">
          <cell r="E10568" t="str">
            <v>BWFCTINC</v>
          </cell>
          <cell r="F10568" t="str">
            <v>交易内码表文件</v>
          </cell>
          <cell r="G10568" t="str">
            <v>&lt;&lt;&lt;&lt;&lt;字段详细信息&gt;&gt;&gt;&gt;&gt;</v>
          </cell>
          <cell r="H10568" t="str">
            <v>INCDNTCD</v>
          </cell>
        </row>
        <row r="10569">
          <cell r="E10569" t="str">
            <v>BYFDGMAP</v>
          </cell>
          <cell r="F10569" t="str">
            <v>存贷款产品与总帐科目对应表</v>
          </cell>
          <cell r="G10569" t="str">
            <v>&lt;&lt;&lt;&lt;&lt;字段详细信息&gt;&gt;&gt;&gt;&gt;</v>
          </cell>
          <cell r="H10569" t="str">
            <v>ISID,PRD_TYP,PRD_CDE,CUS_TYP,RES_FLG,LOB,BR_TYP,CORP_TYP,AC_STS,VCH_TYP,TRM_PER,GLAC_TYP</v>
          </cell>
        </row>
        <row r="10570">
          <cell r="E10570" t="str">
            <v>BYFDJKBZ</v>
          </cell>
          <cell r="F10570" t="str">
            <v>机构监控标准信息</v>
          </cell>
          <cell r="G10570" t="str">
            <v>&lt;&lt;&lt;&lt;&lt;字段详细信息&gt;&gt;&gt;&gt;&gt;</v>
          </cell>
          <cell r="H10570" t="str">
            <v>JK01BRNO,JK02BOOL,JK03AC20,JK04CCYC,JK26RS1B</v>
          </cell>
        </row>
        <row r="10571">
          <cell r="E10571" t="str">
            <v>ABGFDKHDZ</v>
          </cell>
          <cell r="F10571" t="str">
            <v>新会计科目核算码对照表</v>
          </cell>
          <cell r="G10571" t="str">
            <v>&lt;&lt;&lt;&lt;&lt;字段详细信息&gt;&gt;&gt;&gt;&gt;</v>
          </cell>
          <cell r="H10571" t="str">
            <v>KHDBACID</v>
          </cell>
        </row>
        <row r="10572">
          <cell r="E10572" t="str">
            <v>BGFDKHDZ</v>
          </cell>
          <cell r="F10572" t="str">
            <v>新会计科目核算码对照表</v>
          </cell>
          <cell r="G10572" t="str">
            <v>&lt;&lt;&lt;&lt;&lt;字段详细信息&gt;&gt;&gt;&gt;&gt;</v>
          </cell>
          <cell r="H10572" t="str">
            <v>KHDBACID</v>
          </cell>
        </row>
        <row r="10573">
          <cell r="E10573" t="str">
            <v>BGFDKHDZ_0511</v>
          </cell>
          <cell r="F10573" t="e">
            <v>#N/A</v>
          </cell>
          <cell r="G10573" t="str">
            <v>&lt;&lt;&lt;&lt;&lt;字段详细信息&gt;&gt;&gt;&gt;&gt;</v>
          </cell>
          <cell r="H10573" t="str">
            <v>KHDBACID</v>
          </cell>
        </row>
        <row r="10574">
          <cell r="E10574" t="str">
            <v>BGFDKMZB</v>
          </cell>
          <cell r="F10574" t="e">
            <v>#N/A</v>
          </cell>
          <cell r="G10574" t="str">
            <v>&lt;&lt;&lt;&lt;&lt;字段详细信息&gt;&gt;&gt;&gt;&gt;</v>
          </cell>
          <cell r="H10574" t="str">
            <v>KMZAACID,KMZADATE,KMZARS1B</v>
          </cell>
        </row>
        <row r="10575">
          <cell r="E10575" t="str">
            <v>BGFDLRGN</v>
          </cell>
          <cell r="F10575" t="e">
            <v>#N/A</v>
          </cell>
          <cell r="G10575" t="str">
            <v>&lt;&lt;&lt;&lt;&lt;字段详细信息&gt;&gt;&gt;&gt;&gt;</v>
          </cell>
          <cell r="H10575" t="str">
            <v>LRGASN04</v>
          </cell>
        </row>
        <row r="10576">
          <cell r="E10576" t="str">
            <v>BWFMCDML</v>
          </cell>
          <cell r="F10576" t="str">
            <v>卡交易指定商户列表</v>
          </cell>
          <cell r="G10576" t="str">
            <v>&lt;&lt;&lt;&lt;&lt;字段详细信息&gt;&gt;&gt;&gt;&gt;</v>
          </cell>
          <cell r="H10576" t="str">
            <v>ML01METY,ML02MENO</v>
          </cell>
        </row>
        <row r="10577">
          <cell r="E10577" t="str">
            <v>CBRC_JG</v>
          </cell>
          <cell r="F10577" t="str">
            <v>EAST银行机构信息</v>
          </cell>
          <cell r="G10577" t="str">
            <v>&lt;&lt;&lt;&lt;&lt;字段详细信息&gt;&gt;&gt;&gt;&gt;</v>
          </cell>
          <cell r="H10577" t="str">
            <v>NBJGH</v>
          </cell>
        </row>
        <row r="10578">
          <cell r="E10578" t="str">
            <v>CBRC_JGDQ</v>
          </cell>
          <cell r="F10578" t="str">
            <v>EAST机构对应市区信息</v>
          </cell>
          <cell r="G10578" t="str">
            <v>&lt;&lt;&lt;&lt;&lt;字段详细信息&gt;&gt;&gt;&gt;&gt;</v>
          </cell>
          <cell r="H10578" t="str">
            <v>NBJGH</v>
          </cell>
        </row>
        <row r="10579">
          <cell r="E10579" t="str">
            <v>CBRC_YHJGDM</v>
          </cell>
          <cell r="F10579" t="e">
            <v>#N/A</v>
          </cell>
          <cell r="G10579" t="str">
            <v>&lt;&lt;&lt;&lt;&lt;字段详细信息&gt;&gt;&gt;&gt;&gt;</v>
          </cell>
          <cell r="H10579" t="str">
            <v>NBJGH</v>
          </cell>
        </row>
        <row r="10580">
          <cell r="E10580" t="str">
            <v>PBC_JG</v>
          </cell>
          <cell r="F10580" t="e">
            <v>#N/A</v>
          </cell>
          <cell r="G10580" t="str">
            <v>&lt;&lt;&lt;&lt;&lt;字段详细信息&gt;&gt;&gt;&gt;&gt;</v>
          </cell>
          <cell r="H10580" t="str">
            <v>NBJGH</v>
          </cell>
        </row>
        <row r="10581">
          <cell r="E10581" t="str">
            <v>BWFCTIOC</v>
          </cell>
          <cell r="F10581" t="str">
            <v>交易内外码对照表文件</v>
          </cell>
          <cell r="G10581" t="str">
            <v>&lt;&lt;&lt;&lt;&lt;字段详细信息&gt;&gt;&gt;&gt;&gt;</v>
          </cell>
          <cell r="H10581" t="str">
            <v>ORITTXCD,ROADINVT,FLAGCDFG,FLAGTRCS,TRTYRDST</v>
          </cell>
        </row>
        <row r="10582">
          <cell r="E10582" t="str">
            <v>BEFDSTFE</v>
          </cell>
          <cell r="F10582" t="str">
            <v>标准费率信息表</v>
          </cell>
          <cell r="G10582" t="str">
            <v>&lt;&lt;&lt;&lt;&lt;字段详细信息&gt;&gt;&gt;&gt;&gt;</v>
          </cell>
          <cell r="H10582" t="str">
            <v>OU_NO,PRD_TPCD,PRD_CDE,FEE_CDE,CUS_TYP,CUS_SEG,CH_CDE,PST_RGN,CCY,EFF_DTE</v>
          </cell>
        </row>
        <row r="10583">
          <cell r="E10583" t="str">
            <v>BLFMSXRL</v>
          </cell>
          <cell r="F10583" t="str">
            <v>属性科目关系表</v>
          </cell>
          <cell r="G10583" t="str">
            <v>&lt;&lt;&lt;&lt;&lt;字段详细信息&gt;&gt;&gt;&gt;&gt;</v>
          </cell>
          <cell r="H10583" t="str">
            <v>RLAEACID,RLAAMKID,RLAAKZID</v>
          </cell>
        </row>
        <row r="10584">
          <cell r="E10584" t="str">
            <v>BBFMSCTL</v>
          </cell>
          <cell r="F10584" t="str">
            <v>系统控制表</v>
          </cell>
          <cell r="G10584" t="str">
            <v>&lt;&lt;&lt;&lt;&lt;字段详细信息&gt;&gt;&gt;&gt;&gt;</v>
          </cell>
          <cell r="H10584" t="str">
            <v>SCCABKNO</v>
          </cell>
        </row>
        <row r="10585">
          <cell r="E10585" t="str">
            <v>BYFDALMT</v>
          </cell>
          <cell r="F10585" t="str">
            <v>监控项限额定义表</v>
          </cell>
          <cell r="G10585" t="str">
            <v>&lt;&lt;&lt;&lt;&lt;字段详细信息&gt;&gt;&gt;&gt;&gt;</v>
          </cell>
          <cell r="H10585" t="str">
            <v>SCOPE,PRIM_KEY,MON_ID,CCY,LMT_TYP,UPP_AMT</v>
          </cell>
        </row>
        <row r="10586">
          <cell r="E10586" t="str">
            <v>BLFMINSF</v>
          </cell>
          <cell r="F10586" t="str">
            <v>贷款利率定义文件</v>
          </cell>
          <cell r="G10586" t="str">
            <v>&lt;&lt;&lt;&lt;&lt;字段详细信息&gt;&gt;&gt;&gt;&gt;</v>
          </cell>
          <cell r="H10586" t="str">
            <v>SFAAIRCD,SFBCDATE,SFAFBRNO,SFAACCYC</v>
          </cell>
        </row>
        <row r="10587">
          <cell r="E10587" t="str">
            <v>CBRC_SJYDYB</v>
          </cell>
          <cell r="F10587" t="str">
            <v>EAST数据元定义表</v>
          </cell>
          <cell r="G10587" t="str">
            <v>&lt;&lt;&lt;&lt;&lt;字段详细信息&gt;&gt;&gt;&gt;&gt;</v>
          </cell>
          <cell r="H10587" t="str">
            <v>SJYBM,MJZ</v>
          </cell>
        </row>
        <row r="10588">
          <cell r="E10588" t="str">
            <v>CBRC_YSB</v>
          </cell>
          <cell r="F10588" t="str">
            <v>EAST映射表</v>
          </cell>
          <cell r="G10588" t="str">
            <v>&lt;&lt;&lt;&lt;&lt;字段详细信息&gt;&gt;&gt;&gt;&gt;</v>
          </cell>
          <cell r="H10588" t="str">
            <v>SRC_STM_NM,SRC_FL_NM,SRC_FLD_NM,SRC_CODE</v>
          </cell>
        </row>
        <row r="10589">
          <cell r="E10589" t="str">
            <v>PBC_YSB</v>
          </cell>
          <cell r="F10589" t="str">
            <v>PBC映射表</v>
          </cell>
          <cell r="G10589" t="str">
            <v>&lt;&lt;&lt;&lt;&lt;字段详细信息&gt;&gt;&gt;&gt;&gt;</v>
          </cell>
          <cell r="H10589" t="str">
            <v>SRC_STM_NM,SRC_FL_NM,SRC_FLD_NM,SRC_CODE</v>
          </cell>
        </row>
        <row r="10590">
          <cell r="E10590" t="str">
            <v>BLFMDZSX</v>
          </cell>
          <cell r="F10590" t="str">
            <v>贷款产品多值属性表</v>
          </cell>
          <cell r="G10590" t="str">
            <v>&lt;&lt;&lt;&lt;&lt;字段详细信息&gt;&gt;&gt;&gt;&gt;</v>
          </cell>
          <cell r="H10590" t="str">
            <v>SXAAPRNO,SXAAOGID</v>
          </cell>
        </row>
        <row r="10591">
          <cell r="E10591" t="str">
            <v>BBFMSYPR</v>
          </cell>
          <cell r="F10591" t="str">
            <v>系统公共参数表</v>
          </cell>
          <cell r="G10591" t="str">
            <v>&lt;&lt;&lt;&lt;&lt;字段详细信息&gt;&gt;&gt;&gt;&gt;</v>
          </cell>
          <cell r="H10591" t="str">
            <v>SYCANO10,SYCANO08,SYCARS1B</v>
          </cell>
        </row>
        <row r="10592">
          <cell r="E10592" t="str">
            <v>BGFDSYGS</v>
          </cell>
          <cell r="F10592" t="str">
            <v>损益表格式文件</v>
          </cell>
          <cell r="G10592" t="str">
            <v>&lt;&lt;&lt;&lt;&lt;字段详细信息&gt;&gt;&gt;&gt;&gt;</v>
          </cell>
          <cell r="H10592" t="str">
            <v>SYCASN04</v>
          </cell>
        </row>
        <row r="10593">
          <cell r="E10593" t="str">
            <v>BGFDSYGN</v>
          </cell>
          <cell r="F10593" t="str">
            <v>损益表格式文件</v>
          </cell>
          <cell r="G10593" t="str">
            <v>&lt;&lt;&lt;&lt;&lt;字段详细信息&gt;&gt;&gt;&gt;&gt;</v>
          </cell>
          <cell r="H10593" t="str">
            <v>SYGASN04</v>
          </cell>
        </row>
        <row r="10594">
          <cell r="E10594" t="str">
            <v>ABYFDATLMT</v>
          </cell>
          <cell r="F10594" t="str">
            <v>柜员交易授权额度定义表</v>
          </cell>
          <cell r="G10594" t="str">
            <v>&lt;&lt;&lt;&lt;&lt;字段详细信息&gt;&gt;&gt;&gt;&gt;</v>
          </cell>
          <cell r="H10594" t="str">
            <v>TEL_ID,CCY,AUT_AMTID</v>
          </cell>
        </row>
        <row r="10595">
          <cell r="E10595" t="str">
            <v>ABYFDYBTX</v>
          </cell>
          <cell r="F10595" t="str">
            <v>BTX原交易定义文件</v>
          </cell>
          <cell r="G10595" t="str">
            <v>&lt;&lt;&lt;&lt;&lt;字段详细信息&gt;&gt;&gt;&gt;&gt;</v>
          </cell>
          <cell r="H10595" t="str">
            <v>TX_ID</v>
          </cell>
        </row>
        <row r="10596">
          <cell r="E10596" t="str">
            <v>BYFDYBTX</v>
          </cell>
          <cell r="F10596" t="str">
            <v>YYY-BTX原交易定义文件</v>
          </cell>
          <cell r="G10596" t="str">
            <v>&lt;&lt;&lt;&lt;&lt;字段详细信息&gt;&gt;&gt;&gt;&gt;</v>
          </cell>
          <cell r="H10596" t="str">
            <v>TX_ID</v>
          </cell>
        </row>
        <row r="10597">
          <cell r="E10597" t="str">
            <v>BLFMCPUT</v>
          </cell>
          <cell r="F10597" t="str">
            <v>贷款产品文件</v>
          </cell>
          <cell r="G10597" t="str">
            <v>&lt;&lt;&lt;&lt;&lt;字段详细信息&gt;&gt;&gt;&gt;&gt;</v>
          </cell>
          <cell r="H10597" t="str">
            <v>UTAAPRNO</v>
          </cell>
        </row>
        <row r="10598">
          <cell r="E10598" t="str">
            <v>BBFDXJXM</v>
          </cell>
          <cell r="F10598" t="str">
            <v>现金项目号总表</v>
          </cell>
          <cell r="G10598" t="str">
            <v>&lt;&lt;&lt;&lt;&lt;字段详细信息&gt;&gt;&gt;&gt;&gt;</v>
          </cell>
          <cell r="H10598" t="str">
            <v>XJCACSPJ</v>
          </cell>
        </row>
        <row r="10599">
          <cell r="E10599" t="str">
            <v>ABBFDXJXM</v>
          </cell>
          <cell r="F10599" t="str">
            <v>现金项目号总表</v>
          </cell>
          <cell r="G10599" t="str">
            <v>&lt;&lt;&lt;&lt;&lt;字段详细信息&gt;&gt;&gt;&gt;&gt;</v>
          </cell>
          <cell r="H10599" t="str">
            <v>XJCACSPJ,XJCARS1B</v>
          </cell>
        </row>
        <row r="10600">
          <cell r="E10600" t="str">
            <v>BHFDXJXM</v>
          </cell>
          <cell r="F10600" t="str">
            <v>现金项目报表格式</v>
          </cell>
          <cell r="G10600" t="str">
            <v>&lt;&lt;&lt;&lt;&lt;字段详细信息&gt;&gt;&gt;&gt;&gt;</v>
          </cell>
          <cell r="H10600" t="str">
            <v>XJCASN04</v>
          </cell>
        </row>
        <row r="10601">
          <cell r="E10601" t="str">
            <v>BBFDXTJQ</v>
          </cell>
          <cell r="F10601" t="str">
            <v>系统假期表</v>
          </cell>
          <cell r="G10601" t="str">
            <v>&lt;&lt;&lt;&lt;&lt;字段详细信息&gt;&gt;&gt;&gt;&gt;</v>
          </cell>
          <cell r="H10601" t="str">
            <v>XTCADATE,XTCARS1B</v>
          </cell>
        </row>
        <row r="10602">
          <cell r="E10602" t="str">
            <v>ACFCCCYM</v>
          </cell>
          <cell r="F10602" t="str">
            <v>信用卡卡产品透支资产风险分类参数控制表</v>
          </cell>
          <cell r="G10602" t="str">
            <v>&lt;&lt;&lt;&lt;&lt;字段详细信息&gt;&gt;&gt;&gt;&gt;</v>
          </cell>
          <cell r="H10602" t="str">
            <v>YM01PDTP,YM02PRON,YM03FXFL</v>
          </cell>
        </row>
        <row r="10603">
          <cell r="E10603" t="str">
            <v>BGFDYWGS</v>
          </cell>
          <cell r="F10603" t="str">
            <v>业务状况日报格式</v>
          </cell>
          <cell r="G10603" t="str">
            <v>&lt;&lt;&lt;&lt;&lt;字段详细信息&gt;&gt;&gt;&gt;&gt;</v>
          </cell>
          <cell r="H10603" t="str">
            <v>YWCASN04</v>
          </cell>
        </row>
        <row r="10604">
          <cell r="E10604" t="str">
            <v>BGFDBWGN</v>
          </cell>
          <cell r="F10604" t="e">
            <v>#N/A</v>
          </cell>
          <cell r="G10604" t="str">
            <v>&lt;&lt;&lt;&lt;&lt;字段详细信息&gt;&gt;&gt;&gt;&gt;</v>
          </cell>
          <cell r="H10604" t="str">
            <v>YWGAACLV,YWGASN04</v>
          </cell>
        </row>
        <row r="10605">
          <cell r="E10605" t="str">
            <v>BGFDYWGN</v>
          </cell>
          <cell r="F10605" t="str">
            <v>业务状况表格式文件</v>
          </cell>
          <cell r="G10605" t="str">
            <v>&lt;&lt;&lt;&lt;&lt;字段详细信息&gt;&gt;&gt;&gt;&gt;</v>
          </cell>
          <cell r="H10605" t="str">
            <v>YWGAACLV,YWGASN04</v>
          </cell>
        </row>
        <row r="10606">
          <cell r="E10606" t="str">
            <v>BGFDZCGN</v>
          </cell>
          <cell r="F10606" t="e">
            <v>#N/A</v>
          </cell>
          <cell r="G10606" t="str">
            <v>&lt;&lt;&lt;&lt;&lt;字段详细信息&gt;&gt;&gt;&gt;&gt;</v>
          </cell>
          <cell r="H10606" t="str">
            <v>ZCGAACLV,ZCGASN04</v>
          </cell>
        </row>
        <row r="10607">
          <cell r="E10607" t="str">
            <v>TXLOG_HISTORY</v>
          </cell>
          <cell r="F10607" t="str">
            <v>电话银行交易流水</v>
          </cell>
          <cell r="G10607" t="str">
            <v>&lt;&lt;&lt;&lt;&lt;字段详细信息&gt;&gt;&gt;&gt;&gt;</v>
          </cell>
          <cell r="H10607" t="str">
            <v>无主键</v>
          </cell>
        </row>
        <row r="10608">
          <cell r="E10608" t="str">
            <v>T07_REPORT_ORGAN_MAP</v>
          </cell>
          <cell r="F10608" t="str">
            <v>人行机构映射表</v>
          </cell>
          <cell r="G10608" t="str">
            <v>&lt;&lt;&lt;&lt;&lt;字段详细信息&gt;&gt;&gt;&gt;&gt;</v>
          </cell>
          <cell r="H10608" t="str">
            <v>无主键</v>
          </cell>
        </row>
        <row r="10609">
          <cell r="E10609" t="str">
            <v>T37_PARTY_RESULT_DEL</v>
          </cell>
          <cell r="F10609" t="str">
            <v>客户评级删除表</v>
          </cell>
          <cell r="G10609" t="str">
            <v>&lt;&lt;&lt;&lt;&lt;字段详细信息&gt;&gt;&gt;&gt;&gt;</v>
          </cell>
          <cell r="H10609" t="str">
            <v>无主键</v>
          </cell>
        </row>
        <row r="10610">
          <cell r="E10610" t="str">
            <v>T37_PARTY_RESULT_UH</v>
          </cell>
          <cell r="F10610" t="str">
            <v>风险评级结果历史表</v>
          </cell>
          <cell r="G10610" t="str">
            <v>&lt;&lt;&lt;&lt;&lt;字段详细信息&gt;&gt;&gt;&gt;&gt;</v>
          </cell>
          <cell r="H10610" t="str">
            <v>无主键</v>
          </cell>
        </row>
        <row r="10611">
          <cell r="E10611" t="str">
            <v>T47_PARTY_UC_ALL</v>
          </cell>
          <cell r="F10611" t="str">
            <v>案例客户表</v>
          </cell>
          <cell r="G10611" t="str">
            <v>&lt;&lt;&lt;&lt;&lt;字段详细信息&gt;&gt;&gt;&gt;&gt;</v>
          </cell>
          <cell r="H10611" t="str">
            <v>无主键</v>
          </cell>
        </row>
        <row r="10612">
          <cell r="E10612" t="str">
            <v>T47_TRANS_RECORDLOG</v>
          </cell>
          <cell r="F10612" t="str">
            <v>反洗钱交易日志表</v>
          </cell>
          <cell r="G10612" t="str">
            <v>&lt;&lt;&lt;&lt;&lt;字段详细信息&gt;&gt;&gt;&gt;&gt;</v>
          </cell>
          <cell r="H10612" t="str">
            <v>无主键</v>
          </cell>
        </row>
        <row r="10613">
          <cell r="E10613" t="str">
            <v>T47_TRANSACTION</v>
          </cell>
          <cell r="F10613" t="str">
            <v>交易流水表</v>
          </cell>
          <cell r="G10613" t="str">
            <v>&lt;&lt;&lt;&lt;&lt;字段详细信息&gt;&gt;&gt;&gt;&gt;</v>
          </cell>
          <cell r="H10613" t="str">
            <v>无主键</v>
          </cell>
        </row>
        <row r="10614">
          <cell r="E10614" t="str">
            <v>T47_TRANSACTION_UC_ALL</v>
          </cell>
          <cell r="F10614" t="str">
            <v>#N/A</v>
          </cell>
          <cell r="G10614" t="str">
            <v>&lt;&lt;&lt;&lt;&lt;字段详细信息&gt;&gt;&gt;&gt;&gt;</v>
          </cell>
          <cell r="H10614" t="str">
            <v>无主键</v>
          </cell>
        </row>
        <row r="10615">
          <cell r="E10615" t="str">
            <v>T87_ELEMENT</v>
          </cell>
          <cell r="F10615" t="str">
            <v>反洗钱码表</v>
          </cell>
          <cell r="G10615" t="str">
            <v>&lt;&lt;&lt;&lt;&lt;字段详细信息&gt;&gt;&gt;&gt;&gt;</v>
          </cell>
          <cell r="H10615" t="str">
            <v>无主键</v>
          </cell>
        </row>
        <row r="10616">
          <cell r="E10616" t="str">
            <v>T87_TX_CD_DISP</v>
          </cell>
          <cell r="F10616" t="str">
            <v>交易码表</v>
          </cell>
          <cell r="G10616" t="str">
            <v>&lt;&lt;&lt;&lt;&lt;字段详细信息&gt;&gt;&gt;&gt;&gt;</v>
          </cell>
          <cell r="H10616" t="str">
            <v>无主键</v>
          </cell>
        </row>
        <row r="10617">
          <cell r="E10617" t="str">
            <v>APP_PAY_PAYMENT_LINE</v>
          </cell>
          <cell r="F10617" t="str">
            <v>转账单据子表</v>
          </cell>
          <cell r="G10617" t="str">
            <v>&lt;&lt;&lt;&lt;&lt;字段详细信息&gt;&gt;&gt;&gt;&gt;</v>
          </cell>
          <cell r="H10617" t="str">
            <v>无主键</v>
          </cell>
        </row>
        <row r="10618">
          <cell r="E10618" t="str">
            <v>FW_USER_LOGIN_INFO</v>
          </cell>
          <cell r="F10618" t="str">
            <v>用户登录信息</v>
          </cell>
          <cell r="G10618" t="str">
            <v>&lt;&lt;&lt;&lt;&lt;字段详细信息&gt;&gt;&gt;&gt;&gt;</v>
          </cell>
          <cell r="H10618" t="str">
            <v>无主键</v>
          </cell>
        </row>
        <row r="10619">
          <cell r="E10619" t="str">
            <v>OUTA_OA_WORK</v>
          </cell>
          <cell r="F10619" t="str">
            <v>外包作业表</v>
          </cell>
          <cell r="G10619" t="str">
            <v>&lt;&lt;&lt;&lt;&lt;字段详细信息&gt;&gt;&gt;&gt;&gt;</v>
          </cell>
          <cell r="H10619" t="str">
            <v>无主键</v>
          </cell>
        </row>
        <row r="10620">
          <cell r="E10620" t="str">
            <v>OUTA_ORG</v>
          </cell>
          <cell r="F10620" t="str">
            <v>外包机构表</v>
          </cell>
          <cell r="G10620" t="str">
            <v>&lt;&lt;&lt;&lt;&lt;字段详细信息&gt;&gt;&gt;&gt;&gt;</v>
          </cell>
          <cell r="H10620" t="str">
            <v>无主键</v>
          </cell>
        </row>
        <row r="10621">
          <cell r="E10621" t="str">
            <v>ALIPAY_CHECK_BAK</v>
          </cell>
          <cell r="F10621" t="str">
            <v>支付宝数据对账备份表</v>
          </cell>
          <cell r="G10621" t="str">
            <v>&lt;&lt;&lt;&lt;&lt;字段详细信息&gt;&gt;&gt;&gt;&gt;</v>
          </cell>
          <cell r="H10621" t="str">
            <v>无主键</v>
          </cell>
        </row>
        <row r="10622">
          <cell r="E10622" t="str">
            <v>TENPAY_CHECK_BAK</v>
          </cell>
          <cell r="F10622" t="str">
            <v>财付通数据对账备份表</v>
          </cell>
          <cell r="G10622" t="str">
            <v>&lt;&lt;&lt;&lt;&lt;字段详细信息&gt;&gt;&gt;&gt;&gt;</v>
          </cell>
          <cell r="H10622" t="str">
            <v>无主键</v>
          </cell>
        </row>
        <row r="10623">
          <cell r="E10623" t="str">
            <v>ACHG</v>
          </cell>
          <cell r="F10623" t="str">
            <v>客户资料、申请信息修改日志记录</v>
          </cell>
          <cell r="G10623" t="str">
            <v>&lt;&lt;&lt;&lt;&lt;字段详细信息&gt;&gt;&gt;&gt;&gt;</v>
          </cell>
          <cell r="H10623" t="str">
            <v>无主键</v>
          </cell>
        </row>
        <row r="10624">
          <cell r="E10624" t="str">
            <v>AGINF</v>
          </cell>
          <cell r="F10624" t="str">
            <v>交易附加信息登记簿</v>
          </cell>
          <cell r="G10624" t="str">
            <v>&lt;&lt;&lt;&lt;&lt;字段详细信息&gt;&gt;&gt;&gt;&gt;</v>
          </cell>
          <cell r="H10624" t="str">
            <v>无主键</v>
          </cell>
        </row>
        <row r="10625">
          <cell r="E10625" t="str">
            <v>ASTS</v>
          </cell>
          <cell r="F10625" t="str">
            <v>申请状态处理关系对应表</v>
          </cell>
          <cell r="G10625" t="str">
            <v>&lt;&lt;&lt;&lt;&lt;字段详细信息&gt;&gt;&gt;&gt;&gt;</v>
          </cell>
          <cell r="H10625" t="str">
            <v>无主键</v>
          </cell>
        </row>
        <row r="10626">
          <cell r="E10626" t="str">
            <v>CHGS</v>
          </cell>
          <cell r="F10626" t="str">
            <v>CHGS</v>
          </cell>
          <cell r="G10626" t="str">
            <v>&lt;&lt;&lt;&lt;&lt;字段详细信息&gt;&gt;&gt;&gt;&gt;</v>
          </cell>
          <cell r="H10626" t="str">
            <v>无主键</v>
          </cell>
        </row>
        <row r="10627">
          <cell r="E10627" t="str">
            <v>CUGRY</v>
          </cell>
          <cell r="F10627" t="str">
            <v>客户灰名单表</v>
          </cell>
          <cell r="G10627" t="str">
            <v>&lt;&lt;&lt;&lt;&lt;字段详细信息&gt;&gt;&gt;&gt;&gt;</v>
          </cell>
          <cell r="H10627" t="str">
            <v>无主键</v>
          </cell>
        </row>
        <row r="10628">
          <cell r="E10628" t="str">
            <v>FCHG</v>
          </cell>
          <cell r="F10628" t="str">
            <v>当日修改类固定格式日志表</v>
          </cell>
          <cell r="G10628" t="str">
            <v>&lt;&lt;&lt;&lt;&lt;字段详细信息&gt;&gt;&gt;&gt;&gt;</v>
          </cell>
          <cell r="H10628" t="str">
            <v>无主键</v>
          </cell>
        </row>
        <row r="10629">
          <cell r="E10629" t="str">
            <v>JORJ</v>
          </cell>
          <cell r="F10629" t="str">
            <v>会计分录明细表</v>
          </cell>
          <cell r="G10629" t="str">
            <v>&lt;&lt;&lt;&lt;&lt;字段详细信息&gt;&gt;&gt;&gt;&gt;</v>
          </cell>
          <cell r="H10629" t="str">
            <v>无主键</v>
          </cell>
        </row>
        <row r="10630">
          <cell r="E10630" t="str">
            <v>MENEG</v>
          </cell>
          <cell r="F10630" t="str">
            <v>欺诈商户表</v>
          </cell>
          <cell r="G10630" t="str">
            <v>&lt;&lt;&lt;&lt;&lt;字段详细信息&gt;&gt;&gt;&gt;&gt;</v>
          </cell>
          <cell r="H10630" t="str">
            <v>无主键</v>
          </cell>
        </row>
        <row r="10631">
          <cell r="E10631" t="str">
            <v>MPTR</v>
          </cell>
          <cell r="F10631" t="str">
            <v>分期付款系统内部交易记录表</v>
          </cell>
          <cell r="G10631" t="str">
            <v>&lt;&lt;&lt;&lt;&lt;字段详细信息&gt;&gt;&gt;&gt;&gt;</v>
          </cell>
          <cell r="H10631" t="str">
            <v>无主键</v>
          </cell>
        </row>
        <row r="10632">
          <cell r="E10632" t="str">
            <v>NOTES</v>
          </cell>
          <cell r="F10632" t="str">
            <v>客户备注信息</v>
          </cell>
          <cell r="G10632" t="str">
            <v>&lt;&lt;&lt;&lt;&lt;字段详细信息&gt;&gt;&gt;&gt;&gt;</v>
          </cell>
          <cell r="H10632" t="str">
            <v>无主键</v>
          </cell>
        </row>
        <row r="10633">
          <cell r="E10633" t="str">
            <v>PBOCUSER</v>
          </cell>
          <cell r="F10633" t="str">
            <v>浙江农信日终人行查询用户统计文件</v>
          </cell>
          <cell r="G10633" t="str">
            <v>&lt;&lt;&lt;&lt;&lt;字段详细信息&gt;&gt;&gt;&gt;&gt;</v>
          </cell>
          <cell r="H10633" t="str">
            <v>无主键</v>
          </cell>
        </row>
        <row r="10634">
          <cell r="E10634" t="str">
            <v>PRMCT</v>
          </cell>
          <cell r="F10634" t="str">
            <v>有效帐单日参数定义表</v>
          </cell>
          <cell r="G10634" t="str">
            <v>&lt;&lt;&lt;&lt;&lt;字段详细信息&gt;&gt;&gt;&gt;&gt;</v>
          </cell>
          <cell r="H10634" t="str">
            <v>无主键</v>
          </cell>
        </row>
        <row r="10635">
          <cell r="E10635" t="str">
            <v>PRMLM</v>
          </cell>
          <cell r="F10635" t="str">
            <v>额度参数定义表</v>
          </cell>
          <cell r="G10635" t="str">
            <v>&lt;&lt;&lt;&lt;&lt;字段详细信息&gt;&gt;&gt;&gt;&gt;</v>
          </cell>
          <cell r="H10635" t="str">
            <v>无主键</v>
          </cell>
        </row>
        <row r="10636">
          <cell r="E10636" t="str">
            <v>PRMMT</v>
          </cell>
          <cell r="F10636" t="str">
            <v>商户行业代码</v>
          </cell>
          <cell r="G10636" t="str">
            <v>&lt;&lt;&lt;&lt;&lt;字段详细信息&gt;&gt;&gt;&gt;&gt;</v>
          </cell>
          <cell r="H10636" t="str">
            <v>无主键</v>
          </cell>
        </row>
        <row r="10637">
          <cell r="E10637" t="str">
            <v>RTCB</v>
          </cell>
          <cell r="F10637" t="str">
            <v>退单记录表</v>
          </cell>
          <cell r="G10637" t="str">
            <v>&lt;&lt;&lt;&lt;&lt;字段详细信息&gt;&gt;&gt;&gt;&gt;</v>
          </cell>
          <cell r="H10637" t="str">
            <v>无主键</v>
          </cell>
        </row>
        <row r="10638">
          <cell r="E10638" t="str">
            <v>XXSJ</v>
          </cell>
          <cell r="F10638" t="str">
            <v>信用卡销项数据接口表</v>
          </cell>
          <cell r="G10638" t="str">
            <v>&lt;&lt;&lt;&lt;&lt;字段详细信息&gt;&gt;&gt;&gt;&gt;</v>
          </cell>
          <cell r="H10638" t="str">
            <v>无主键</v>
          </cell>
        </row>
        <row r="10639">
          <cell r="E10639" t="str">
            <v>LOG_RETRY_PRINT_DATA</v>
          </cell>
          <cell r="F10639" t="str">
            <v>补打日志表</v>
          </cell>
          <cell r="G10639" t="str">
            <v>&lt;&lt;&lt;&lt;&lt;字段详细信息&gt;&gt;&gt;&gt;&gt;</v>
          </cell>
          <cell r="H10639" t="str">
            <v>无主键</v>
          </cell>
        </row>
        <row r="10640">
          <cell r="E10640" t="str">
            <v>CQS_QE_CREDIT_VIEW</v>
          </cell>
          <cell r="F10640" t="str">
            <v>征信查询记录视图</v>
          </cell>
          <cell r="G10640" t="str">
            <v>&lt;&lt;&lt;&lt;&lt;字段详细信息&gt;&gt;&gt;&gt;&gt;</v>
          </cell>
          <cell r="H10640" t="str">
            <v>无主键</v>
          </cell>
        </row>
        <row r="10641">
          <cell r="E10641" t="str">
            <v>CQS_QP_CREDIT_VIEW</v>
          </cell>
          <cell r="F10641" t="str">
            <v>征信查询记录视图</v>
          </cell>
          <cell r="G10641" t="str">
            <v>&lt;&lt;&lt;&lt;&lt;字段详细信息&gt;&gt;&gt;&gt;&gt;</v>
          </cell>
          <cell r="H10641" t="str">
            <v>无主键</v>
          </cell>
        </row>
        <row r="10642">
          <cell r="E10642" t="str">
            <v>CUST_GRADE_INFO_ORC</v>
          </cell>
          <cell r="F10642" t="str">
            <v>客户评级信息表</v>
          </cell>
          <cell r="G10642" t="str">
            <v>&lt;&lt;&lt;&lt;&lt;字段详细信息&gt;&gt;&gt;&gt;&gt;</v>
          </cell>
          <cell r="H10642" t="str">
            <v>无主键</v>
          </cell>
        </row>
        <row r="10643">
          <cell r="E10643" t="str">
            <v>ASB_ASSI</v>
          </cell>
          <cell r="F10643" t="str">
            <v>资产新增辅助字段</v>
          </cell>
          <cell r="G10643" t="str">
            <v>&lt;&lt;&lt;&lt;&lt;字段详细信息&gt;&gt;&gt;&gt;&gt;</v>
          </cell>
          <cell r="H10643" t="str">
            <v>无主键</v>
          </cell>
        </row>
        <row r="10644">
          <cell r="E10644" t="str">
            <v>CWGL_DEPRAT_ORGLVL</v>
          </cell>
          <cell r="F10644" t="str">
            <v>数仓机构表</v>
          </cell>
          <cell r="G10644" t="str">
            <v>&lt;&lt;&lt;&lt;&lt;字段详细信息&gt;&gt;&gt;&gt;&gt;</v>
          </cell>
          <cell r="H10644" t="str">
            <v>无主键</v>
          </cell>
        </row>
        <row r="10645">
          <cell r="E10645" t="str">
            <v>CWGL_SUBJBAL</v>
          </cell>
          <cell r="F10645" t="str">
            <v>财管科目余额文件</v>
          </cell>
          <cell r="G10645" t="str">
            <v>&lt;&lt;&lt;&lt;&lt;字段详细信息&gt;&gt;&gt;&gt;&gt;</v>
          </cell>
          <cell r="H10645" t="str">
            <v>无主键</v>
          </cell>
        </row>
        <row r="10646">
          <cell r="E10646" t="str">
            <v>CWGL_SUBJFS</v>
          </cell>
          <cell r="F10646" t="str">
            <v>财管多维科目核算文件</v>
          </cell>
          <cell r="G10646" t="str">
            <v>&lt;&lt;&lt;&lt;&lt;字段详细信息&gt;&gt;&gt;&gt;&gt;</v>
          </cell>
          <cell r="H10646" t="str">
            <v>无主键</v>
          </cell>
        </row>
        <row r="10647">
          <cell r="E10647" t="str">
            <v>GLA_TRAN</v>
          </cell>
          <cell r="F10647" t="str">
            <v>交易流水表</v>
          </cell>
          <cell r="G10647" t="str">
            <v>&lt;&lt;&lt;&lt;&lt;字段详细信息&gt;&gt;&gt;&gt;&gt;</v>
          </cell>
          <cell r="H10647" t="str">
            <v>无主键</v>
          </cell>
        </row>
        <row r="10648">
          <cell r="E10648" t="str">
            <v>MAS_EVENTS</v>
          </cell>
          <cell r="F10648" t="str">
            <v>埋点数据流水表</v>
          </cell>
          <cell r="G10648" t="str">
            <v>&lt;&lt;&lt;&lt;&lt;字段详细信息&gt;&gt;&gt;&gt;&gt;</v>
          </cell>
          <cell r="H10648" t="str">
            <v>无主键</v>
          </cell>
        </row>
        <row r="10649">
          <cell r="E10649" t="str">
            <v>CST_CERT_ISSUE_DIS</v>
          </cell>
          <cell r="F10649" t="str">
            <v>客户证件问题分发表</v>
          </cell>
          <cell r="G10649" t="str">
            <v>&lt;&lt;&lt;&lt;&lt;字段详细信息&gt;&gt;&gt;&gt;&gt;</v>
          </cell>
          <cell r="H10649" t="str">
            <v>无主键</v>
          </cell>
        </row>
        <row r="10650">
          <cell r="E10650" t="str">
            <v>CST_IDV_DETAIL</v>
          </cell>
          <cell r="F10650" t="str">
            <v>客户个人信息检查结果</v>
          </cell>
          <cell r="G10650" t="str">
            <v>&lt;&lt;&lt;&lt;&lt;字段详细信息&gt;&gt;&gt;&gt;&gt;</v>
          </cell>
          <cell r="H10650" t="str">
            <v>无主键</v>
          </cell>
        </row>
        <row r="10651">
          <cell r="E10651" t="str">
            <v>CST_NEW_OPEN_INFO_CHK</v>
          </cell>
          <cell r="F10651" t="str">
            <v>每日新开户客户信息</v>
          </cell>
          <cell r="G10651" t="str">
            <v>&lt;&lt;&lt;&lt;&lt;字段详细信息&gt;&gt;&gt;&gt;&gt;</v>
          </cell>
          <cell r="H10651" t="str">
            <v>无主键</v>
          </cell>
        </row>
        <row r="10652">
          <cell r="E10652" t="str">
            <v>CST_ORG_DETAIL</v>
          </cell>
          <cell r="F10652" t="str">
            <v>对公客户信息检查结果</v>
          </cell>
          <cell r="G10652" t="str">
            <v>&lt;&lt;&lt;&lt;&lt;字段详细信息&gt;&gt;&gt;&gt;&gt;</v>
          </cell>
          <cell r="H10652" t="str">
            <v>无主键</v>
          </cell>
        </row>
        <row r="10653">
          <cell r="E10653" t="str">
            <v>KYSAZH</v>
          </cell>
          <cell r="F10653" t="str">
            <v>可疑涉案账户</v>
          </cell>
          <cell r="G10653" t="str">
            <v>&lt;&lt;&lt;&lt;&lt;字段详细信息&gt;&gt;&gt;&gt;&gt;</v>
          </cell>
          <cell r="H10653" t="str">
            <v>无主键</v>
          </cell>
        </row>
        <row r="10654">
          <cell r="E10654" t="str">
            <v>XHMDZH</v>
          </cell>
          <cell r="F10654" t="str">
            <v>新灰名单账户表</v>
          </cell>
          <cell r="G10654" t="str">
            <v>&lt;&lt;&lt;&lt;&lt;字段详细信息&gt;&gt;&gt;&gt;&gt;</v>
          </cell>
          <cell r="H10654" t="str">
            <v>无主键</v>
          </cell>
        </row>
        <row r="10655">
          <cell r="E10655" t="str">
            <v>MALL_MERCHANT_FUNDSETTLE</v>
          </cell>
          <cell r="F10655" t="str">
            <v>商户清算表</v>
          </cell>
          <cell r="G10655" t="str">
            <v>&lt;&lt;&lt;&lt;&lt;字段详细信息&gt;&gt;&gt;&gt;&gt;</v>
          </cell>
          <cell r="H10655" t="str">
            <v>无主键</v>
          </cell>
        </row>
        <row r="10656">
          <cell r="E10656" t="str">
            <v>C_CUS_MAJOR_LOG</v>
          </cell>
          <cell r="F10656" t="str">
            <v>九要素流水表</v>
          </cell>
          <cell r="G10656" t="str">
            <v>&lt;&lt;&lt;&lt;&lt;字段详细信息&gt;&gt;&gt;&gt;&gt;</v>
          </cell>
          <cell r="H10656" t="str">
            <v>无主键</v>
          </cell>
        </row>
        <row r="10657">
          <cell r="E10657" t="str">
            <v>BOK_POSITION_PRDFEE</v>
          </cell>
          <cell r="F10657" t="str">
            <v>产品费用头寸</v>
          </cell>
          <cell r="G10657" t="str">
            <v>&lt;&lt;&lt;&lt;&lt;字段详细信息&gt;&gt;&gt;&gt;&gt;</v>
          </cell>
          <cell r="H10657" t="str">
            <v>无主键</v>
          </cell>
        </row>
        <row r="10658">
          <cell r="E10658" t="str">
            <v>CHB_ASSET_INFO</v>
          </cell>
          <cell r="F10658" t="str">
            <v>资产要素表</v>
          </cell>
          <cell r="G10658" t="str">
            <v>&lt;&lt;&lt;&lt;&lt;字段详细信息&gt;&gt;&gt;&gt;&gt;</v>
          </cell>
          <cell r="H10658" t="str">
            <v>无主键</v>
          </cell>
        </row>
        <row r="10659">
          <cell r="E10659" t="str">
            <v>REP_ASSET_CREDIT_NONSTD</v>
          </cell>
          <cell r="F10659" t="str">
            <v>信贷及非标资产报送信息</v>
          </cell>
          <cell r="G10659" t="str">
            <v>&lt;&lt;&lt;&lt;&lt;字段详细信息&gt;&gt;&gt;&gt;&gt;</v>
          </cell>
          <cell r="H10659" t="str">
            <v>无主键</v>
          </cell>
        </row>
        <row r="10660">
          <cell r="E10660" t="str">
            <v>CLCASHMSG</v>
          </cell>
          <cell r="F10660" t="str">
            <v>头寸报文</v>
          </cell>
          <cell r="G10660" t="str">
            <v>&lt;&lt;&lt;&lt;&lt;字段详细信息&gt;&gt;&gt;&gt;&gt;</v>
          </cell>
          <cell r="H10660" t="str">
            <v>无主键</v>
          </cell>
        </row>
        <row r="10661">
          <cell r="E10661" t="str">
            <v>FRS_TRANS_DETAIL_INFO</v>
          </cell>
          <cell r="F10661" t="str">
            <v>投资者明细信息登记表</v>
          </cell>
          <cell r="G10661" t="str">
            <v>&lt;&lt;&lt;&lt;&lt;字段详细信息&gt;&gt;&gt;&gt;&gt;</v>
          </cell>
          <cell r="H10661" t="str">
            <v>无主键</v>
          </cell>
        </row>
        <row r="10662">
          <cell r="E10662" t="str">
            <v>GOLD_ACCUMULATED_PRICE</v>
          </cell>
          <cell r="F10662" t="str">
            <v>积存金价格信息记录表</v>
          </cell>
          <cell r="G10662" t="str">
            <v>&lt;&lt;&lt;&lt;&lt;字段详细信息&gt;&gt;&gt;&gt;&gt;</v>
          </cell>
          <cell r="H10662" t="str">
            <v>无主键</v>
          </cell>
        </row>
        <row r="10663">
          <cell r="E10663" t="str">
            <v>GOLD_FSG_TRANS</v>
          </cell>
          <cell r="F10663" t="str">
            <v>丰收购黄金交易记录表</v>
          </cell>
          <cell r="G10663" t="str">
            <v>&lt;&lt;&lt;&lt;&lt;字段详细信息&gt;&gt;&gt;&gt;&gt;</v>
          </cell>
          <cell r="H10663" t="str">
            <v>无主键</v>
          </cell>
        </row>
        <row r="10664">
          <cell r="E10664" t="str">
            <v>BIDW_DAILY_RATES_F</v>
          </cell>
          <cell r="F10664" t="str">
            <v>汇率表</v>
          </cell>
          <cell r="G10664" t="str">
            <v>&lt;&lt;&lt;&lt;&lt;字段详细信息&gt;&gt;&gt;&gt;&gt;</v>
          </cell>
          <cell r="H10664" t="str">
            <v>无主键</v>
          </cell>
        </row>
        <row r="10665">
          <cell r="E10665" t="str">
            <v>BIDW_FIN_DETAILS_MONTH_F</v>
          </cell>
          <cell r="F10665" t="str">
            <v>财务余额明细表（月）</v>
          </cell>
          <cell r="G10665" t="str">
            <v>&lt;&lt;&lt;&lt;&lt;字段详细信息&gt;&gt;&gt;&gt;&gt;</v>
          </cell>
          <cell r="H10665" t="str">
            <v>无主键</v>
          </cell>
        </row>
        <row r="10666">
          <cell r="E10666" t="str">
            <v>BIODS_ESS_ORG_D</v>
          </cell>
          <cell r="F10666" t="str">
            <v>总账机构维表（分析报表，网点）</v>
          </cell>
          <cell r="G10666" t="str">
            <v>&lt;&lt;&lt;&lt;&lt;字段详细信息&gt;&gt;&gt;&gt;&gt;</v>
          </cell>
          <cell r="H10666" t="str">
            <v>无主键</v>
          </cell>
        </row>
        <row r="10667">
          <cell r="E10667" t="str">
            <v>CUX_EA_CP_V</v>
          </cell>
          <cell r="F10667" t="str">
            <v>产品值集</v>
          </cell>
          <cell r="G10667" t="str">
            <v>&lt;&lt;&lt;&lt;&lt;字段详细信息&gt;&gt;&gt;&gt;&gt;</v>
          </cell>
          <cell r="H10667" t="str">
            <v>无主键</v>
          </cell>
        </row>
        <row r="10668">
          <cell r="E10668" t="str">
            <v>CUX_EA_MAP_RULES_V</v>
          </cell>
          <cell r="F10668" t="str">
            <v>会计事件值域检查表</v>
          </cell>
          <cell r="G10668" t="str">
            <v>&lt;&lt;&lt;&lt;&lt;字段详细信息&gt;&gt;&gt;&gt;&gt;</v>
          </cell>
          <cell r="H10668" t="str">
            <v>无主键</v>
          </cell>
        </row>
        <row r="10669">
          <cell r="E10669" t="str">
            <v>CUX_JG_ZX_INFO_V</v>
          </cell>
          <cell r="F10669" t="str">
            <v>#N/A</v>
          </cell>
          <cell r="G10669" t="str">
            <v>&lt;&lt;&lt;&lt;&lt;字段详细信息&gt;&gt;&gt;&gt;&gt;</v>
          </cell>
          <cell r="H10669" t="str">
            <v>无主键</v>
          </cell>
        </row>
        <row r="10670">
          <cell r="E10670" t="str">
            <v>CUX_LOAN_ACC_BALANCE</v>
          </cell>
          <cell r="F10670" t="str">
            <v>贷款账户余额表</v>
          </cell>
          <cell r="G10670" t="str">
            <v>&lt;&lt;&lt;&lt;&lt;字段详细信息&gt;&gt;&gt;&gt;&gt;</v>
          </cell>
          <cell r="H10670" t="str">
            <v>无主键</v>
          </cell>
        </row>
        <row r="10671">
          <cell r="E10671" t="str">
            <v>CUX_LOAN_TRX_CLOSE</v>
          </cell>
          <cell r="F10671" t="str">
            <v>贷款日交易表</v>
          </cell>
          <cell r="G10671" t="str">
            <v>&lt;&lt;&lt;&lt;&lt;字段详细信息&gt;&gt;&gt;&gt;&gt;</v>
          </cell>
          <cell r="H10671" t="str">
            <v>无主键</v>
          </cell>
        </row>
        <row r="10672">
          <cell r="E10672" t="str">
            <v>CUX_SUBJ_INFO_V</v>
          </cell>
          <cell r="F10672" t="str">
            <v>#N/A</v>
          </cell>
          <cell r="G10672" t="str">
            <v>&lt;&lt;&lt;&lt;&lt;字段详细信息&gt;&gt;&gt;&gt;&gt;</v>
          </cell>
          <cell r="H10672" t="str">
            <v>无主键</v>
          </cell>
        </row>
        <row r="10673">
          <cell r="E10673" t="str">
            <v>BRANCH</v>
          </cell>
          <cell r="F10673" t="str">
            <v>#N/A</v>
          </cell>
          <cell r="G10673" t="str">
            <v>&lt;&lt;&lt;&lt;&lt;字段详细信息&gt;&gt;&gt;&gt;&gt;</v>
          </cell>
          <cell r="H10673" t="str">
            <v>无主键</v>
          </cell>
        </row>
        <row r="10674">
          <cell r="E10674" t="str">
            <v>EXCHANGE_RATIO</v>
          </cell>
          <cell r="F10674" t="str">
            <v>#N/A</v>
          </cell>
          <cell r="G10674" t="str">
            <v>&lt;&lt;&lt;&lt;&lt;字段详细信息&gt;&gt;&gt;&gt;&gt;</v>
          </cell>
          <cell r="H10674" t="str">
            <v>无主键</v>
          </cell>
        </row>
        <row r="10675">
          <cell r="E10675" t="str">
            <v>CB_ACC_INF_HIS</v>
          </cell>
          <cell r="F10675" t="str">
            <v>企业账户信息历史表</v>
          </cell>
          <cell r="G10675" t="str">
            <v>&lt;&lt;&lt;&lt;&lt;字段详细信息&gt;&gt;&gt;&gt;&gt;</v>
          </cell>
          <cell r="H10675" t="str">
            <v>无主键</v>
          </cell>
        </row>
        <row r="10676">
          <cell r="E10676" t="str">
            <v>CB_ALL_TRAN_DETAIL</v>
          </cell>
          <cell r="F10676" t="str">
            <v>企业交易统计明细表</v>
          </cell>
          <cell r="G10676" t="str">
            <v>&lt;&lt;&lt;&lt;&lt;字段详细信息&gt;&gt;&gt;&gt;&gt;</v>
          </cell>
          <cell r="H10676" t="str">
            <v>无主键</v>
          </cell>
        </row>
        <row r="10677">
          <cell r="E10677" t="str">
            <v>CB_AUTH_DEF</v>
          </cell>
          <cell r="F10677" t="str">
            <v>企业授权模式定义表</v>
          </cell>
          <cell r="G10677" t="str">
            <v>&lt;&lt;&lt;&lt;&lt;字段详细信息&gt;&gt;&gt;&gt;&gt;</v>
          </cell>
          <cell r="H10677" t="str">
            <v>无主键</v>
          </cell>
        </row>
        <row r="10678">
          <cell r="E10678" t="str">
            <v>CB_TRAN_LOG_NETBANK</v>
          </cell>
          <cell r="F10678" t="str">
            <v>企业网银交易前端日志表</v>
          </cell>
          <cell r="G10678" t="str">
            <v>&lt;&lt;&lt;&lt;&lt;字段详细信息&gt;&gt;&gt;&gt;&gt;</v>
          </cell>
          <cell r="H10678" t="str">
            <v>无主键</v>
          </cell>
        </row>
        <row r="10679">
          <cell r="E10679" t="str">
            <v>MB_ALL_TRAN_DETAIL</v>
          </cell>
          <cell r="F10679" t="str">
            <v>手机银行统计明细表</v>
          </cell>
          <cell r="G10679" t="str">
            <v>&lt;&lt;&lt;&lt;&lt;字段详细信息&gt;&gt;&gt;&gt;&gt;</v>
          </cell>
          <cell r="H10679" t="str">
            <v>无主键</v>
          </cell>
        </row>
        <row r="10680">
          <cell r="E10680" t="str">
            <v>MB_CLIENT_ALL_TRAN_DETAIL</v>
          </cell>
          <cell r="F10680" t="str">
            <v>手机银行客户端统计明细表</v>
          </cell>
          <cell r="G10680" t="str">
            <v>&lt;&lt;&lt;&lt;&lt;字段详细信息&gt;&gt;&gt;&gt;&gt;</v>
          </cell>
          <cell r="H10680" t="str">
            <v>无主键</v>
          </cell>
        </row>
        <row r="10681">
          <cell r="E10681" t="str">
            <v>PB_ALL_TRAN_DETAIL</v>
          </cell>
          <cell r="F10681" t="str">
            <v>个人交易统计明细表</v>
          </cell>
          <cell r="G10681" t="str">
            <v>&lt;&lt;&lt;&lt;&lt;字段详细信息&gt;&gt;&gt;&gt;&gt;</v>
          </cell>
          <cell r="H10681" t="str">
            <v>无主键</v>
          </cell>
        </row>
        <row r="10682">
          <cell r="E10682" t="str">
            <v>KLNB_LIMT_USED_PREE</v>
          </cell>
          <cell r="F10682" t="str">
            <v>客户用信额度预占用明细</v>
          </cell>
          <cell r="G10682" t="str">
            <v>&lt;&lt;&lt;&lt;&lt;字段详细信息&gt;&gt;&gt;&gt;&gt;</v>
          </cell>
          <cell r="H10682" t="str">
            <v>无主键</v>
          </cell>
        </row>
        <row r="10683">
          <cell r="E10683" t="str">
            <v>CENTREBANK_ALLOCATE_ANLYSIS</v>
          </cell>
          <cell r="F10683" t="str">
            <v>中心库与对应网点调拨分析表</v>
          </cell>
          <cell r="G10683" t="str">
            <v>&lt;&lt;&lt;&lt;&lt;字段详细信息&gt;&gt;&gt;&gt;&gt;</v>
          </cell>
          <cell r="H10683" t="str">
            <v>无主键</v>
          </cell>
        </row>
        <row r="10684">
          <cell r="E10684" t="str">
            <v>T_I9_ACCOUNT_ADJUST</v>
          </cell>
          <cell r="F10684" t="str">
            <v>总账调账表</v>
          </cell>
          <cell r="G10684" t="str">
            <v>&lt;&lt;&lt;&lt;&lt;字段详细信息&gt;&gt;&gt;&gt;&gt;</v>
          </cell>
          <cell r="H10684" t="str">
            <v>无主键</v>
          </cell>
        </row>
        <row r="10685">
          <cell r="E10685" t="str">
            <v>T_I9_ACCOUNT_BOOKS_RESULT</v>
          </cell>
          <cell r="F10685" t="str">
            <v>账务-总账接口表</v>
          </cell>
          <cell r="G10685" t="str">
            <v>&lt;&lt;&lt;&lt;&lt;字段详细信息&gt;&gt;&gt;&gt;&gt;</v>
          </cell>
          <cell r="H10685" t="str">
            <v>无主键</v>
          </cell>
        </row>
        <row r="10686">
          <cell r="E10686" t="str">
            <v>T_I9_ECL_FINAL_RESULT</v>
          </cell>
          <cell r="F10686" t="str">
            <v>ECL最终结果表</v>
          </cell>
          <cell r="G10686" t="str">
            <v>&lt;&lt;&lt;&lt;&lt;字段详细信息&gt;&gt;&gt;&gt;&gt;</v>
          </cell>
          <cell r="H10686" t="str">
            <v>无主键</v>
          </cell>
        </row>
        <row r="10687">
          <cell r="E10687" t="str">
            <v>T_I9_PD_LIMIT_RESULT</v>
          </cell>
          <cell r="F10687" t="str">
            <v>联合PD结果表</v>
          </cell>
          <cell r="G10687" t="str">
            <v>&lt;&lt;&lt;&lt;&lt;字段详细信息&gt;&gt;&gt;&gt;&gt;</v>
          </cell>
          <cell r="H10687" t="str">
            <v>无主键</v>
          </cell>
        </row>
        <row r="10688">
          <cell r="E10688" t="str">
            <v>T_BAT_CZPT</v>
          </cell>
          <cell r="F10688" t="str">
            <v>#N/A</v>
          </cell>
          <cell r="G10688" t="str">
            <v>&lt;&lt;&lt;&lt;&lt;字段详细信息&gt;&gt;&gt;&gt;&gt;</v>
          </cell>
          <cell r="H10688" t="str">
            <v>无主键</v>
          </cell>
        </row>
        <row r="10689">
          <cell r="E10689" t="str">
            <v>T_CKSY_NSZMX</v>
          </cell>
          <cell r="F10689" t="str">
            <v>批扣税种明细登记簿</v>
          </cell>
          <cell r="G10689" t="str">
            <v>&lt;&lt;&lt;&lt;&lt;字段详细信息&gt;&gt;&gt;&gt;&gt;</v>
          </cell>
          <cell r="H10689" t="str">
            <v>无主键</v>
          </cell>
        </row>
        <row r="10690">
          <cell r="E10690" t="str">
            <v>T_CKSY_PSZMX</v>
          </cell>
          <cell r="F10690" t="str">
            <v>查询缴费税种明细表</v>
          </cell>
          <cell r="G10690" t="str">
            <v>&lt;&lt;&lt;&lt;&lt;字段详细信息&gt;&gt;&gt;&gt;&gt;</v>
          </cell>
          <cell r="H10690" t="str">
            <v>无主键</v>
          </cell>
        </row>
        <row r="10691">
          <cell r="E10691" t="str">
            <v>T_CXSB2_BAT</v>
          </cell>
          <cell r="F10691" t="str">
            <v>#N/A</v>
          </cell>
          <cell r="G10691" t="str">
            <v>&lt;&lt;&lt;&lt;&lt;字段详细信息&gt;&gt;&gt;&gt;&gt;</v>
          </cell>
          <cell r="H10691" t="str">
            <v>无主键</v>
          </cell>
        </row>
        <row r="10692">
          <cell r="E10692" t="str">
            <v>T_CZZJ_ERR</v>
          </cell>
          <cell r="F10692">
            <v>0</v>
          </cell>
          <cell r="G10692" t="str">
            <v>&lt;&lt;&lt;&lt;&lt;字段详细信息&gt;&gt;&gt;&gt;&gt;</v>
          </cell>
          <cell r="H10692" t="str">
            <v>无主键</v>
          </cell>
        </row>
        <row r="10693">
          <cell r="E10693" t="str">
            <v>T_FIN_ASSIGN</v>
          </cell>
          <cell r="F10693" t="str">
            <v>非税收入日报表</v>
          </cell>
          <cell r="G10693" t="str">
            <v>&lt;&lt;&lt;&lt;&lt;字段详细信息&gt;&gt;&gt;&gt;&gt;</v>
          </cell>
          <cell r="H10693" t="str">
            <v>无主键</v>
          </cell>
        </row>
        <row r="10694">
          <cell r="E10694" t="str">
            <v>T_FIN_COM_BIL</v>
          </cell>
          <cell r="F10694" t="str">
            <v>财政单位所票据结存表</v>
          </cell>
          <cell r="G10694" t="str">
            <v>&lt;&lt;&lt;&lt;&lt;字段详细信息&gt;&gt;&gt;&gt;&gt;</v>
          </cell>
          <cell r="H10694" t="str">
            <v>无主键</v>
          </cell>
        </row>
        <row r="10695">
          <cell r="E10695" t="str">
            <v>T_FSSR_MX</v>
          </cell>
          <cell r="F10695" t="str">
            <v>非税收入明细表</v>
          </cell>
          <cell r="G10695" t="str">
            <v>&lt;&lt;&lt;&lt;&lt;字段详细信息&gt;&gt;&gt;&gt;&gt;</v>
          </cell>
          <cell r="H10695" t="str">
            <v>无主键</v>
          </cell>
        </row>
        <row r="10696">
          <cell r="E10696" t="str">
            <v>T_HRRQ_SIGN</v>
          </cell>
          <cell r="F10696">
            <v>0</v>
          </cell>
          <cell r="G10696" t="str">
            <v>&lt;&lt;&lt;&lt;&lt;字段详细信息&gt;&gt;&gt;&gt;&gt;</v>
          </cell>
          <cell r="H10696" t="str">
            <v>无主键</v>
          </cell>
        </row>
        <row r="10697">
          <cell r="E10697" t="str">
            <v>T_JXDSF_JRNL</v>
          </cell>
          <cell r="F10697" t="str">
            <v>驾校代收费库表</v>
          </cell>
          <cell r="G10697" t="str">
            <v>&lt;&lt;&lt;&lt;&lt;字段详细信息&gt;&gt;&gt;&gt;&gt;</v>
          </cell>
          <cell r="H10697" t="str">
            <v>无主键</v>
          </cell>
        </row>
        <row r="10698">
          <cell r="E10698" t="str">
            <v>T_JXSBK_CHK</v>
          </cell>
          <cell r="F10698" t="str">
            <v>嘉兴社保卡核查明细表</v>
          </cell>
          <cell r="G10698" t="str">
            <v>&lt;&lt;&lt;&lt;&lt;字段详细信息&gt;&gt;&gt;&gt;&gt;</v>
          </cell>
          <cell r="H10698" t="str">
            <v>无主键</v>
          </cell>
        </row>
        <row r="10699">
          <cell r="E10699" t="str">
            <v>T_JXSMK_SIGN_HIST</v>
          </cell>
          <cell r="F10699" t="str">
            <v>嘉兴市民卡签约历史表</v>
          </cell>
          <cell r="G10699" t="str">
            <v>&lt;&lt;&lt;&lt;&lt;字段详细信息&gt;&gt;&gt;&gt;&gt;</v>
          </cell>
          <cell r="H10699" t="str">
            <v>无主键</v>
          </cell>
        </row>
        <row r="10700">
          <cell r="E10700" t="str">
            <v>T_LWJXCZ_ERR</v>
          </cell>
          <cell r="F10700">
            <v>0</v>
          </cell>
          <cell r="G10700" t="str">
            <v>&lt;&lt;&lt;&lt;&lt;字段详细信息&gt;&gt;&gt;&gt;&gt;</v>
          </cell>
          <cell r="H10700" t="str">
            <v>无主键</v>
          </cell>
        </row>
        <row r="10701">
          <cell r="E10701" t="str">
            <v>T_QZSBK_FIL</v>
          </cell>
          <cell r="F10701">
            <v>0</v>
          </cell>
          <cell r="G10701" t="str">
            <v>&lt;&lt;&lt;&lt;&lt;字段详细信息&gt;&gt;&gt;&gt;&gt;</v>
          </cell>
          <cell r="H10701" t="str">
            <v>无主键</v>
          </cell>
        </row>
        <row r="10702">
          <cell r="E10702" t="str">
            <v>T_SIGN_CKSY_HIST</v>
          </cell>
          <cell r="F10702" t="str">
            <v>财库税银签约信息历史表</v>
          </cell>
          <cell r="G10702" t="str">
            <v>&lt;&lt;&lt;&lt;&lt;字段详细信息&gt;&gt;&gt;&gt;&gt;</v>
          </cell>
          <cell r="H10702" t="str">
            <v>无主键</v>
          </cell>
        </row>
        <row r="10703">
          <cell r="E10703" t="str">
            <v>T_SIGN_HIST</v>
          </cell>
          <cell r="F10703" t="str">
            <v>签约历史表</v>
          </cell>
          <cell r="G10703" t="str">
            <v>&lt;&lt;&lt;&lt;&lt;字段详细信息&gt;&gt;&gt;&gt;&gt;</v>
          </cell>
          <cell r="H10703" t="str">
            <v>无主键</v>
          </cell>
        </row>
        <row r="10704">
          <cell r="E10704" t="str">
            <v>T_SIGN_JXDSF</v>
          </cell>
          <cell r="F10704" t="str">
            <v>驾校代收费签约表</v>
          </cell>
          <cell r="G10704" t="str">
            <v>&lt;&lt;&lt;&lt;&lt;字段详细信息&gt;&gt;&gt;&gt;&gt;</v>
          </cell>
          <cell r="H10704" t="str">
            <v>无主键</v>
          </cell>
        </row>
        <row r="10705">
          <cell r="E10705" t="str">
            <v>T_SIGN_TELE_HIST</v>
          </cell>
          <cell r="F10705">
            <v>0</v>
          </cell>
          <cell r="G10705" t="str">
            <v>&lt;&lt;&lt;&lt;&lt;字段详细信息&gt;&gt;&gt;&gt;&gt;</v>
          </cell>
          <cell r="H10705" t="str">
            <v>无主键</v>
          </cell>
        </row>
        <row r="10706">
          <cell r="E10706" t="str">
            <v>T_SIGN_YHT_HIST</v>
          </cell>
          <cell r="F10706" t="str">
            <v>一户通签约历史表</v>
          </cell>
          <cell r="G10706" t="str">
            <v>&lt;&lt;&lt;&lt;&lt;字段详细信息&gt;&gt;&gt;&gt;&gt;</v>
          </cell>
          <cell r="H10706" t="str">
            <v>无主键</v>
          </cell>
        </row>
        <row r="10707">
          <cell r="E10707" t="str">
            <v>T_SZWT_BAT</v>
          </cell>
          <cell r="F10707">
            <v>0</v>
          </cell>
          <cell r="G10707" t="str">
            <v>&lt;&lt;&lt;&lt;&lt;字段详细信息&gt;&gt;&gt;&gt;&gt;</v>
          </cell>
          <cell r="H10707" t="str">
            <v>无主键</v>
          </cell>
        </row>
        <row r="10708">
          <cell r="E10708" t="str">
            <v>T_SZWT_JRNL</v>
          </cell>
          <cell r="F10708" t="str">
            <v>嵊州水费交易流水表</v>
          </cell>
          <cell r="G10708" t="str">
            <v>&lt;&lt;&lt;&lt;&lt;字段详细信息&gt;&gt;&gt;&gt;&gt;</v>
          </cell>
          <cell r="H10708" t="str">
            <v>无主键</v>
          </cell>
        </row>
        <row r="10709">
          <cell r="E10709" t="str">
            <v>T_TXZF_LOAD_ERR</v>
          </cell>
          <cell r="F10709" t="str">
            <v>桐乡财政集中支付装载差错表</v>
          </cell>
          <cell r="G10709" t="str">
            <v>&lt;&lt;&lt;&lt;&lt;字段详细信息&gt;&gt;&gt;&gt;&gt;</v>
          </cell>
          <cell r="H10709" t="str">
            <v>无主键</v>
          </cell>
        </row>
        <row r="10710">
          <cell r="E10710" t="str">
            <v>T_WXZF_CHECK_CARD1</v>
          </cell>
          <cell r="F10710">
            <v>0</v>
          </cell>
          <cell r="G10710" t="str">
            <v>&lt;&lt;&lt;&lt;&lt;字段详细信息&gt;&gt;&gt;&gt;&gt;</v>
          </cell>
          <cell r="H10710" t="str">
            <v>无主键</v>
          </cell>
        </row>
        <row r="10711">
          <cell r="E10711" t="str">
            <v>T_WXZF_ERR</v>
          </cell>
          <cell r="F10711">
            <v>0</v>
          </cell>
          <cell r="G10711" t="str">
            <v>&lt;&lt;&lt;&lt;&lt;字段详细信息&gt;&gt;&gt;&gt;&gt;</v>
          </cell>
          <cell r="H10711" t="str">
            <v>无主键</v>
          </cell>
        </row>
        <row r="10712">
          <cell r="E10712" t="str">
            <v>T_WXZF_GWK_QTK</v>
          </cell>
          <cell r="F10712">
            <v>0</v>
          </cell>
          <cell r="G10712" t="str">
            <v>&lt;&lt;&lt;&lt;&lt;字段详细信息&gt;&gt;&gt;&gt;&gt;</v>
          </cell>
          <cell r="H10712" t="str">
            <v>无主键</v>
          </cell>
        </row>
        <row r="10713">
          <cell r="E10713" t="str">
            <v>T_WZGJJ_DZXX</v>
          </cell>
          <cell r="F10713">
            <v>0</v>
          </cell>
          <cell r="G10713" t="str">
            <v>&lt;&lt;&lt;&lt;&lt;字段详细信息&gt;&gt;&gt;&gt;&gt;</v>
          </cell>
          <cell r="H10713" t="str">
            <v>无主键</v>
          </cell>
        </row>
        <row r="10714">
          <cell r="E10714" t="str">
            <v>T_WZYJJJ_JRNL</v>
          </cell>
          <cell r="F10714" t="str">
            <v>温州永嘉交警流水表</v>
          </cell>
          <cell r="G10714" t="str">
            <v>&lt;&lt;&lt;&lt;&lt;字段详细信息&gt;&gt;&gt;&gt;&gt;</v>
          </cell>
          <cell r="H10714" t="str">
            <v>无主键</v>
          </cell>
        </row>
        <row r="10715">
          <cell r="E10715" t="str">
            <v>T_YWSMK_GS</v>
          </cell>
          <cell r="F10715" t="str">
            <v>市民卡挂失登记薄</v>
          </cell>
          <cell r="G10715" t="str">
            <v>&lt;&lt;&lt;&lt;&lt;字段详细信息&gt;&gt;&gt;&gt;&gt;</v>
          </cell>
          <cell r="H10715" t="str">
            <v>无主键</v>
          </cell>
        </row>
        <row r="10716">
          <cell r="E10716" t="str">
            <v>T_ZJZF_ERR</v>
          </cell>
          <cell r="F10716" t="str">
            <v>省版集中支付差错表</v>
          </cell>
          <cell r="G10716" t="str">
            <v>&lt;&lt;&lt;&lt;&lt;字段详细信息&gt;&gt;&gt;&gt;&gt;</v>
          </cell>
          <cell r="H10716" t="str">
            <v>无主键</v>
          </cell>
        </row>
        <row r="10717">
          <cell r="E10717" t="str">
            <v>T_ZJZF_PARA</v>
          </cell>
          <cell r="F10717" t="str">
            <v>省版集中支付参数表</v>
          </cell>
          <cell r="G10717" t="str">
            <v>&lt;&lt;&lt;&lt;&lt;字段详细信息&gt;&gt;&gt;&gt;&gt;</v>
          </cell>
          <cell r="H10717" t="str">
            <v>无主键</v>
          </cell>
        </row>
        <row r="10718">
          <cell r="E10718" t="str">
            <v>YHTDZB</v>
          </cell>
          <cell r="F10718">
            <v>0</v>
          </cell>
          <cell r="G10718" t="str">
            <v>&lt;&lt;&lt;&lt;&lt;字段详细信息&gt;&gt;&gt;&gt;&gt;</v>
          </cell>
          <cell r="H10718" t="str">
            <v>无主键</v>
          </cell>
        </row>
        <row r="10719">
          <cell r="E10719" t="str">
            <v>T_GSETC_ERR_MX</v>
          </cell>
          <cell r="F10719" t="str">
            <v>ETC差错明细</v>
          </cell>
          <cell r="G10719" t="str">
            <v>&lt;&lt;&lt;&lt;&lt;字段详细信息&gt;&gt;&gt;&gt;&gt;</v>
          </cell>
          <cell r="H10719" t="str">
            <v>无主键</v>
          </cell>
        </row>
        <row r="10720">
          <cell r="E10720" t="str">
            <v>T_NBGJJ_FILE_F00002</v>
          </cell>
          <cell r="F10720" t="str">
            <v>宁波公积金商业/组合贷款商业性贷款开户数据明细表</v>
          </cell>
          <cell r="G10720" t="str">
            <v>&lt;&lt;&lt;&lt;&lt;字段详细信息&gt;&gt;&gt;&gt;&gt;</v>
          </cell>
          <cell r="H10720" t="str">
            <v>无主键</v>
          </cell>
        </row>
        <row r="10721">
          <cell r="E10721" t="str">
            <v>T_NBGJJ_FILE_F00005</v>
          </cell>
          <cell r="F10721" t="str">
            <v>宁波公积金公转商贴息银行返回明细表</v>
          </cell>
          <cell r="G10721" t="str">
            <v>&lt;&lt;&lt;&lt;&lt;字段详细信息&gt;&gt;&gt;&gt;&gt;</v>
          </cell>
          <cell r="H10721" t="str">
            <v>无主键</v>
          </cell>
        </row>
        <row r="10722">
          <cell r="E10722" t="str">
            <v>T_NBGJJ_FILE_F00006</v>
          </cell>
          <cell r="F10722" t="str">
            <v>宁波公积金公转商贴息银行返回贴息明细</v>
          </cell>
          <cell r="G10722" t="str">
            <v>&lt;&lt;&lt;&lt;&lt;字段详细信息&gt;&gt;&gt;&gt;&gt;</v>
          </cell>
          <cell r="H10722" t="str">
            <v>无主键</v>
          </cell>
        </row>
        <row r="10723">
          <cell r="E10723" t="str">
            <v>T_RFZHJX_SIGN_COACH_HIST</v>
          </cell>
          <cell r="F10723" t="str">
            <v>驾校教练解约表</v>
          </cell>
          <cell r="G10723" t="str">
            <v>&lt;&lt;&lt;&lt;&lt;字段详细信息&gt;&gt;&gt;&gt;&gt;</v>
          </cell>
          <cell r="H10723" t="str">
            <v>无主键</v>
          </cell>
        </row>
        <row r="10724">
          <cell r="E10724" t="str">
            <v>T_RFZHJX_SIGN_STU_HIST</v>
          </cell>
          <cell r="F10724" t="str">
            <v>驾校学员解约表</v>
          </cell>
          <cell r="G10724" t="str">
            <v>&lt;&lt;&lt;&lt;&lt;字段详细信息&gt;&gt;&gt;&gt;&gt;</v>
          </cell>
          <cell r="H10724" t="str">
            <v>无主键</v>
          </cell>
        </row>
        <row r="10725">
          <cell r="E10725" t="str">
            <v>T_SIGN_HIST</v>
          </cell>
          <cell r="F10725" t="str">
            <v>公共签约信息表历史表</v>
          </cell>
          <cell r="G10725" t="str">
            <v>&lt;&lt;&lt;&lt;&lt;字段详细信息&gt;&gt;&gt;&gt;&gt;</v>
          </cell>
          <cell r="H10725" t="str">
            <v>无主键</v>
          </cell>
        </row>
        <row r="10726">
          <cell r="E10726" t="str">
            <v>T_SIGN_WZJX_HIST</v>
          </cell>
          <cell r="F10726" t="str">
            <v>学员解约表（签约历史表）</v>
          </cell>
          <cell r="G10726" t="str">
            <v>&lt;&lt;&lt;&lt;&lt;字段详细信息&gt;&gt;&gt;&gt;&gt;</v>
          </cell>
          <cell r="H10726" t="str">
            <v>无主键</v>
          </cell>
        </row>
        <row r="10727">
          <cell r="E10727" t="str">
            <v>T_WLZHJX_SIGN_STU_HIST</v>
          </cell>
          <cell r="F10727" t="str">
            <v>温岭智慧驾校学员解约或者退学信息</v>
          </cell>
          <cell r="G10727" t="str">
            <v>&lt;&lt;&lt;&lt;&lt;字段详细信息&gt;&gt;&gt;&gt;&gt;</v>
          </cell>
          <cell r="H10727" t="str">
            <v>无主键</v>
          </cell>
        </row>
        <row r="10728">
          <cell r="E10728" t="str">
            <v>T_ZHDSF_CHK</v>
          </cell>
          <cell r="F10728" t="str">
            <v>综合代收付实时代收核查表</v>
          </cell>
          <cell r="G10728" t="str">
            <v>&lt;&lt;&lt;&lt;&lt;字段详细信息&gt;&gt;&gt;&gt;&gt;</v>
          </cell>
          <cell r="H10728" t="str">
            <v>无主键</v>
          </cell>
        </row>
        <row r="10729">
          <cell r="E10729" t="str">
            <v>T_ZHDSF_SIGN_UPT</v>
          </cell>
          <cell r="F10729" t="str">
            <v>综合代收付签约变更记录表</v>
          </cell>
          <cell r="G10729" t="str">
            <v>&lt;&lt;&lt;&lt;&lt;字段详细信息&gt;&gt;&gt;&gt;&gt;</v>
          </cell>
          <cell r="H10729" t="str">
            <v>无主键</v>
          </cell>
        </row>
        <row r="10730">
          <cell r="E10730" t="str">
            <v>T51_STANDBOOK_T1101</v>
          </cell>
          <cell r="F10730" t="str">
            <v>T1101 对公客户类台账</v>
          </cell>
          <cell r="G10730" t="str">
            <v>&lt;&lt;&lt;&lt;&lt;字段详细信息&gt;&gt;&gt;&gt;&gt;</v>
          </cell>
          <cell r="H10730" t="str">
            <v>无主键</v>
          </cell>
        </row>
        <row r="10731">
          <cell r="E10731" t="str">
            <v>T64_PBC_A1411</v>
          </cell>
          <cell r="F10731" t="str">
            <v>#N/A</v>
          </cell>
          <cell r="G10731" t="str">
            <v>&lt;&lt;&lt;&lt;&lt;字段详细信息&gt;&gt;&gt;&gt;&gt;</v>
          </cell>
          <cell r="H10731" t="str">
            <v>无主键</v>
          </cell>
        </row>
        <row r="10732">
          <cell r="E10732" t="str">
            <v>T64_PBC_A1433</v>
          </cell>
          <cell r="F10732" t="str">
            <v>#N/A</v>
          </cell>
          <cell r="G10732" t="str">
            <v>&lt;&lt;&lt;&lt;&lt;字段详细信息&gt;&gt;&gt;&gt;&gt;</v>
          </cell>
          <cell r="H10732" t="str">
            <v>无主键</v>
          </cell>
        </row>
        <row r="10733">
          <cell r="E10733" t="str">
            <v>T64_PBC_A1460</v>
          </cell>
          <cell r="F10733" t="str">
            <v>#N/A</v>
          </cell>
          <cell r="G10733" t="str">
            <v>&lt;&lt;&lt;&lt;&lt;字段详细信息&gt;&gt;&gt;&gt;&gt;</v>
          </cell>
          <cell r="H10733" t="str">
            <v>无主键</v>
          </cell>
        </row>
        <row r="10734">
          <cell r="E10734" t="str">
            <v>T64_PBC_A1463</v>
          </cell>
          <cell r="F10734" t="str">
            <v>#N/A</v>
          </cell>
          <cell r="G10734" t="str">
            <v>&lt;&lt;&lt;&lt;&lt;字段详细信息&gt;&gt;&gt;&gt;&gt;</v>
          </cell>
          <cell r="H10734" t="str">
            <v>无主键</v>
          </cell>
        </row>
        <row r="10735">
          <cell r="E10735" t="str">
            <v>T64_PBC_A3302_12</v>
          </cell>
          <cell r="F10735" t="str">
            <v>#N/A</v>
          </cell>
          <cell r="G10735" t="str">
            <v>&lt;&lt;&lt;&lt;&lt;字段详细信息&gt;&gt;&gt;&gt;&gt;</v>
          </cell>
          <cell r="H10735" t="str">
            <v>无主键</v>
          </cell>
        </row>
        <row r="10736">
          <cell r="E10736" t="str">
            <v>DS_ACCOUNTING_FLOW</v>
          </cell>
          <cell r="F10736" t="str">
            <v>会计分录日报表</v>
          </cell>
          <cell r="G10736" t="str">
            <v>&lt;&lt;&lt;&lt;&lt;字段详细信息&gt;&gt;&gt;&gt;&gt;</v>
          </cell>
          <cell r="H10736" t="str">
            <v>无主键</v>
          </cell>
        </row>
        <row r="10737">
          <cell r="E10737" t="str">
            <v>DS_LOAN_WRITEOFF_LIST_DIFF</v>
          </cell>
          <cell r="F10737" t="str">
            <v>待核销借据与已核销借据差异表</v>
          </cell>
          <cell r="G10737" t="str">
            <v>&lt;&lt;&lt;&lt;&lt;字段详细信息&gt;&gt;&gt;&gt;&gt;</v>
          </cell>
          <cell r="H10737" t="str">
            <v>无主键</v>
          </cell>
        </row>
        <row r="10738">
          <cell r="E10738" t="str">
            <v>DS_LOAN_WRITEOFF_LIST_SUCCESS</v>
          </cell>
          <cell r="F10738" t="str">
            <v>已核销借据清单表</v>
          </cell>
          <cell r="G10738" t="str">
            <v>&lt;&lt;&lt;&lt;&lt;字段详细信息&gt;&gt;&gt;&gt;&gt;</v>
          </cell>
          <cell r="H10738" t="str">
            <v>无主键</v>
          </cell>
        </row>
        <row r="10739">
          <cell r="E10739" t="str">
            <v>MCBS_FIVE_LEVEL_CLASS_HIS</v>
          </cell>
          <cell r="F10739" t="str">
            <v>五级分类信息历史表</v>
          </cell>
          <cell r="G10739" t="str">
            <v>&lt;&lt;&lt;&lt;&lt;字段详细信息&gt;&gt;&gt;&gt;&gt;</v>
          </cell>
          <cell r="H10739" t="str">
            <v>无主键</v>
          </cell>
        </row>
        <row r="10740">
          <cell r="E10740" t="str">
            <v>MCBS_LOAN_WRITEOFF_TOT</v>
          </cell>
          <cell r="F10740" t="str">
            <v>微粒贷核销业务表</v>
          </cell>
          <cell r="G10740" t="str">
            <v>&lt;&lt;&lt;&lt;&lt;字段详细信息&gt;&gt;&gt;&gt;&gt;</v>
          </cell>
          <cell r="H10740" t="str">
            <v>无主键</v>
          </cell>
        </row>
        <row r="10741">
          <cell r="E10741" t="str">
            <v>T_SUBJECT_MAPPING</v>
          </cell>
          <cell r="F10741" t="str">
            <v>科目映射规则表</v>
          </cell>
          <cell r="G10741" t="str">
            <v>&lt;&lt;&lt;&lt;&lt;字段详细信息&gt;&gt;&gt;&gt;&gt;</v>
          </cell>
          <cell r="H10741" t="str">
            <v>无主键</v>
          </cell>
        </row>
        <row r="10742">
          <cell r="E10742" t="str">
            <v>TM_GL_BAL</v>
          </cell>
          <cell r="F10742" t="str">
            <v>微众总账会计科目表</v>
          </cell>
          <cell r="G10742" t="str">
            <v>&lt;&lt;&lt;&lt;&lt;字段详细信息&gt;&gt;&gt;&gt;&gt;</v>
          </cell>
          <cell r="H10742" t="str">
            <v>无主键</v>
          </cell>
        </row>
        <row r="10743">
          <cell r="E10743" t="str">
            <v>BMS_MCH_STEPRATE_TIERED</v>
          </cell>
          <cell r="F10743" t="str">
            <v>商户阶梯费率指数表</v>
          </cell>
          <cell r="G10743" t="str">
            <v>&lt;&lt;&lt;&lt;&lt;字段详细信息&gt;&gt;&gt;&gt;&gt;</v>
          </cell>
          <cell r="H10743" t="str">
            <v>无主键</v>
          </cell>
        </row>
        <row r="10744">
          <cell r="E10744" t="str">
            <v>T_HZSB_SIGN_HIST</v>
          </cell>
          <cell r="F10744" t="str">
            <v>杭州社保签约信息历史表</v>
          </cell>
          <cell r="G10744" t="str">
            <v>&lt;&lt;&lt;&lt;&lt;字段详细信息&gt;&gt;&gt;&gt;&gt;</v>
          </cell>
          <cell r="H10744" t="str">
            <v>无主键</v>
          </cell>
        </row>
        <row r="10745">
          <cell r="E10745" t="str">
            <v>T_JZZIC_BKSJ</v>
          </cell>
          <cell r="F10745" t="str">
            <v>暂住证明细表</v>
          </cell>
          <cell r="G10745" t="str">
            <v>&lt;&lt;&lt;&lt;&lt;字段详细信息&gt;&gt;&gt;&gt;&gt;</v>
          </cell>
          <cell r="H10745" t="str">
            <v>无主键</v>
          </cell>
        </row>
        <row r="10746">
          <cell r="E10746" t="str">
            <v>T_SIGN_HIST</v>
          </cell>
          <cell r="F10746" t="str">
            <v>公共签约历史表</v>
          </cell>
          <cell r="G10746" t="str">
            <v>&lt;&lt;&lt;&lt;&lt;字段详细信息&gt;&gt;&gt;&gt;&gt;</v>
          </cell>
          <cell r="H10746" t="str">
            <v>无主键</v>
          </cell>
        </row>
        <row r="10747">
          <cell r="E10747" t="str">
            <v>T_SIGN_NMGZDF_HIST</v>
          </cell>
          <cell r="F10747" t="str">
            <v>签约历史表</v>
          </cell>
          <cell r="G10747" t="str">
            <v>&lt;&lt;&lt;&lt;&lt;字段详细信息&gt;&gt;&gt;&gt;&gt;</v>
          </cell>
          <cell r="H10747" t="str">
            <v>无主键</v>
          </cell>
        </row>
        <row r="10748">
          <cell r="E10748" t="str">
            <v>T_TZSB_SIGN_HIST</v>
          </cell>
          <cell r="F10748" t="str">
            <v>台州社保签约历史表</v>
          </cell>
          <cell r="G10748" t="str">
            <v>&lt;&lt;&lt;&lt;&lt;字段详细信息&gt;&gt;&gt;&gt;&gt;</v>
          </cell>
          <cell r="H10748" t="str">
            <v>无主键</v>
          </cell>
        </row>
        <row r="10749">
          <cell r="E10749" t="str">
            <v>T_XCSBDY_DETAIL</v>
          </cell>
          <cell r="F10749" t="str">
            <v>新昌社保待遇代发明细表</v>
          </cell>
          <cell r="G10749" t="str">
            <v>&lt;&lt;&lt;&lt;&lt;字段详细信息&gt;&gt;&gt;&gt;&gt;</v>
          </cell>
          <cell r="H10749" t="str">
            <v>无主键</v>
          </cell>
        </row>
        <row r="10750">
          <cell r="E10750" t="str">
            <v>T_ZHYL_OPJRNL</v>
          </cell>
          <cell r="F10750" t="str">
            <v>#N/A</v>
          </cell>
          <cell r="G10750" t="str">
            <v>&lt;&lt;&lt;&lt;&lt;字段详细信息&gt;&gt;&gt;&gt;&gt;</v>
          </cell>
          <cell r="H10750" t="str">
            <v>无主键</v>
          </cell>
        </row>
        <row r="10751">
          <cell r="E10751" t="str">
            <v>T_ZJJS_SIGN_HIST</v>
          </cell>
          <cell r="F10751" t="str">
            <v>签约历史表</v>
          </cell>
          <cell r="G10751" t="str">
            <v>&lt;&lt;&lt;&lt;&lt;字段详细信息&gt;&gt;&gt;&gt;&gt;</v>
          </cell>
          <cell r="H10751" t="str">
            <v>无主键</v>
          </cell>
        </row>
        <row r="10752">
          <cell r="E10752" t="str">
            <v>T_FINPAY_CLEAR_DET</v>
          </cell>
          <cell r="F10752" t="str">
            <v>非税收入清算支付单明细表</v>
          </cell>
          <cell r="G10752" t="str">
            <v>&lt;&lt;&lt;&lt;&lt;字段详细信息&gt;&gt;&gt;&gt;&gt;</v>
          </cell>
          <cell r="H10752" t="str">
            <v>无主键</v>
          </cell>
        </row>
        <row r="10753">
          <cell r="E10753" t="str">
            <v>T_CXTC_SIGN_HIST</v>
          </cell>
          <cell r="F10753" t="str">
            <v>长兴停车场系统签约历史表</v>
          </cell>
          <cell r="G10753" t="str">
            <v>&lt;&lt;&lt;&lt;&lt;字段详细信息&gt;&gt;&gt;&gt;&gt;</v>
          </cell>
          <cell r="H10753" t="str">
            <v>无主键</v>
          </cell>
        </row>
        <row r="10754">
          <cell r="E10754" t="str">
            <v>T_GZRQ_BAT_DATA</v>
          </cell>
          <cell r="F10754" t="str">
            <v>#N/A</v>
          </cell>
          <cell r="G10754" t="str">
            <v>&lt;&lt;&lt;&lt;&lt;字段详细信息&gt;&gt;&gt;&gt;&gt;</v>
          </cell>
          <cell r="H10754" t="str">
            <v>无主键</v>
          </cell>
        </row>
        <row r="10755">
          <cell r="E10755" t="str">
            <v>T_QZLLT_PARA</v>
          </cell>
          <cell r="F10755" t="str">
            <v>衢州邻礼通基础数据表</v>
          </cell>
          <cell r="G10755" t="str">
            <v>&lt;&lt;&lt;&lt;&lt;字段详细信息&gt;&gt;&gt;&gt;&gt;</v>
          </cell>
          <cell r="H10755" t="str">
            <v>无主键</v>
          </cell>
        </row>
        <row r="10756">
          <cell r="E10756" t="str">
            <v>T_SIGN_CRRQ_HIST</v>
          </cell>
          <cell r="F10756" t="str">
            <v>城燃燃气解约客户信息表</v>
          </cell>
          <cell r="G10756" t="str">
            <v>&lt;&lt;&lt;&lt;&lt;字段详细信息&gt;&gt;&gt;&gt;&gt;</v>
          </cell>
          <cell r="H10756" t="str">
            <v>无主键</v>
          </cell>
        </row>
        <row r="10757">
          <cell r="E10757" t="str">
            <v>T_SIGN_FMRB</v>
          </cell>
          <cell r="F10757" t="str">
            <v>村镇银行签约表</v>
          </cell>
          <cell r="G10757" t="str">
            <v>&lt;&lt;&lt;&lt;&lt;字段详细信息&gt;&gt;&gt;&gt;&gt;</v>
          </cell>
          <cell r="H10757" t="str">
            <v>无主键</v>
          </cell>
        </row>
        <row r="10758">
          <cell r="E10758" t="str">
            <v>T_SIGN_HIST</v>
          </cell>
          <cell r="F10758" t="str">
            <v>公共签约信息表历史表</v>
          </cell>
          <cell r="G10758" t="str">
            <v>&lt;&lt;&lt;&lt;&lt;字段详细信息&gt;&gt;&gt;&gt;&gt;</v>
          </cell>
          <cell r="H10758" t="str">
            <v>无主键</v>
          </cell>
        </row>
        <row r="10759">
          <cell r="E10759" t="str">
            <v>T_SIGN_NMGZDF_HIST</v>
          </cell>
          <cell r="F10759" t="str">
            <v>签约信息表</v>
          </cell>
          <cell r="G10759" t="str">
            <v>&lt;&lt;&lt;&lt;&lt;字段详细信息&gt;&gt;&gt;&gt;&gt;</v>
          </cell>
          <cell r="H10759" t="str">
            <v>无主键</v>
          </cell>
        </row>
        <row r="10760">
          <cell r="E10760" t="str">
            <v>T_ZHTC_SIGN_HIST</v>
          </cell>
          <cell r="F10760" t="str">
            <v>智慧停车场系统签约历史表</v>
          </cell>
          <cell r="G10760" t="str">
            <v>&lt;&lt;&lt;&lt;&lt;字段详细信息&gt;&gt;&gt;&gt;&gt;</v>
          </cell>
          <cell r="H10760" t="str">
            <v>无主键</v>
          </cell>
        </row>
        <row r="10761">
          <cell r="E10761" t="str">
            <v>KLNB_DECI_RISKS</v>
          </cell>
          <cell r="F10761" t="str">
            <v>授信审批风险表</v>
          </cell>
          <cell r="G10761" t="str">
            <v>&lt;&lt;&lt;&lt;&lt;字段详细信息&gt;&gt;&gt;&gt;&gt;</v>
          </cell>
          <cell r="H10761" t="str">
            <v>无主键</v>
          </cell>
        </row>
        <row r="10762">
          <cell r="E10762" t="str">
            <v>KNB_CACQ</v>
          </cell>
          <cell r="F10762" t="str">
            <v>绑定账户信息修改登记簿</v>
          </cell>
          <cell r="G10762" t="str">
            <v>&lt;&lt;&lt;&lt;&lt;字段详细信息&gt;&gt;&gt;&gt;&gt;</v>
          </cell>
          <cell r="H10762" t="str">
            <v>无主键</v>
          </cell>
        </row>
        <row r="10763">
          <cell r="E10763" t="str">
            <v>KNB_CBTL_BATCH</v>
          </cell>
          <cell r="F10763" t="str">
            <v>总账核算供数明细</v>
          </cell>
          <cell r="G10763" t="str">
            <v>&lt;&lt;&lt;&lt;&lt;字段详细信息&gt;&gt;&gt;&gt;&gt;</v>
          </cell>
          <cell r="H10763" t="str">
            <v>无主键</v>
          </cell>
        </row>
        <row r="10764">
          <cell r="E10764" t="str">
            <v>KNB_CLAC</v>
          </cell>
          <cell r="F10764" t="str">
            <v>电子账户销户登记簿</v>
          </cell>
          <cell r="G10764" t="str">
            <v>&lt;&lt;&lt;&lt;&lt;字段详细信息&gt;&gt;&gt;&gt;&gt;</v>
          </cell>
          <cell r="H10764" t="str">
            <v>无主键</v>
          </cell>
        </row>
        <row r="10765">
          <cell r="E10765" t="str">
            <v>KNB_GLFA_BATCH</v>
          </cell>
          <cell r="F10765" t="str">
            <v>总分核对供数明细</v>
          </cell>
          <cell r="G10765" t="str">
            <v>&lt;&lt;&lt;&lt;&lt;字段详细信息&gt;&gt;&gt;&gt;&gt;</v>
          </cell>
          <cell r="H10765" t="str">
            <v>无主键</v>
          </cell>
        </row>
        <row r="10766">
          <cell r="E10766" t="str">
            <v>KNB_PARA_MENU</v>
          </cell>
          <cell r="F10766" t="str">
            <v>目录树参数登记表</v>
          </cell>
          <cell r="G10766" t="str">
            <v>&lt;&lt;&lt;&lt;&lt;字段详细信息&gt;&gt;&gt;&gt;&gt;</v>
          </cell>
          <cell r="H10766" t="str">
            <v>无主键</v>
          </cell>
        </row>
        <row r="10767">
          <cell r="E10767" t="str">
            <v>KNB_TRIN</v>
          </cell>
          <cell r="F10767" t="str">
            <v>涉案账户交易信息登记</v>
          </cell>
          <cell r="G10767" t="str">
            <v>&lt;&lt;&lt;&lt;&lt;字段详细信息&gt;&gt;&gt;&gt;&gt;</v>
          </cell>
          <cell r="H10767" t="str">
            <v>无主键</v>
          </cell>
        </row>
        <row r="10768">
          <cell r="E10768" t="str">
            <v>KNS_MDSA_BILL</v>
          </cell>
          <cell r="F10768" t="str">
            <v>销项数据登记薄</v>
          </cell>
          <cell r="G10768" t="str">
            <v>&lt;&lt;&lt;&lt;&lt;字段详细信息&gt;&gt;&gt;&gt;&gt;</v>
          </cell>
          <cell r="H10768" t="str">
            <v>无主键</v>
          </cell>
        </row>
        <row r="10769">
          <cell r="E10769" t="str">
            <v>KUP_DPPB_MATU</v>
          </cell>
          <cell r="F10769" t="str">
            <v>产品到期控制表</v>
          </cell>
          <cell r="G10769" t="str">
            <v>&lt;&lt;&lt;&lt;&lt;字段详细信息&gt;&gt;&gt;&gt;&gt;</v>
          </cell>
          <cell r="H10769" t="str">
            <v>无主键</v>
          </cell>
        </row>
        <row r="10770">
          <cell r="E10770" t="str">
            <v>KWAW_DECREASE_VALUE</v>
          </cell>
          <cell r="F10770" t="str">
            <v>减值登记簿</v>
          </cell>
          <cell r="G10770" t="str">
            <v>&lt;&lt;&lt;&lt;&lt;字段详细信息&gt;&gt;&gt;&gt;&gt;</v>
          </cell>
          <cell r="H10770" t="str">
            <v>无主键</v>
          </cell>
        </row>
        <row r="10771">
          <cell r="E10771" t="str">
            <v>LNB_FAST_DETL</v>
          </cell>
          <cell r="F10771" t="str">
            <v>快捷支付明细登记簿</v>
          </cell>
          <cell r="G10771" t="str">
            <v>&lt;&lt;&lt;&lt;&lt;字段详细信息&gt;&gt;&gt;&gt;&gt;</v>
          </cell>
          <cell r="H10771" t="str">
            <v>无主键</v>
          </cell>
        </row>
        <row r="10772">
          <cell r="E10772" t="str">
            <v>SLP_PROD_DICT_PROP</v>
          </cell>
          <cell r="F10772" t="str">
            <v>产品列表属性表</v>
          </cell>
          <cell r="G10772" t="str">
            <v>&lt;&lt;&lt;&lt;&lt;字段详细信息&gt;&gt;&gt;&gt;&gt;</v>
          </cell>
          <cell r="H10772" t="str">
            <v>无主键</v>
          </cell>
        </row>
        <row r="10773">
          <cell r="E10773" t="str">
            <v>SLP_PROD_PROP</v>
          </cell>
          <cell r="F10773" t="str">
            <v>产品属性表</v>
          </cell>
          <cell r="G10773" t="str">
            <v>&lt;&lt;&lt;&lt;&lt;字段详细信息&gt;&gt;&gt;&gt;&gt;</v>
          </cell>
          <cell r="H10773" t="str">
            <v>无主键</v>
          </cell>
        </row>
        <row r="10774">
          <cell r="E10774" t="str">
            <v>T_CARD_OWN</v>
          </cell>
          <cell r="F10774" t="str">
            <v>用户已申领卡表（交易结果为成功的才代表已申领，成功以外的卡片ID不入表）</v>
          </cell>
          <cell r="G10774" t="str">
            <v>&lt;&lt;&lt;&lt;&lt;字段详细信息&gt;&gt;&gt;&gt;&gt;</v>
          </cell>
          <cell r="H10774" t="str">
            <v>无主键</v>
          </cell>
        </row>
        <row r="10775">
          <cell r="E10775" t="str">
            <v>T_CIF_CUST_FML_SOC_INFO</v>
          </cell>
          <cell r="F10775" t="str">
            <v>客户家庭社会关系信息</v>
          </cell>
          <cell r="G10775" t="str">
            <v>&lt;&lt;&lt;&lt;&lt;字段详细信息&gt;&gt;&gt;&gt;&gt;</v>
          </cell>
          <cell r="H10775" t="str">
            <v>无主键</v>
          </cell>
        </row>
        <row r="10776">
          <cell r="E10776" t="str">
            <v>T_CIF_CUST_OTHER_DELETE_LOG</v>
          </cell>
          <cell r="F10776" t="str">
            <v>客户其他信息注销流水表</v>
          </cell>
          <cell r="G10776" t="str">
            <v>&lt;&lt;&lt;&lt;&lt;字段详细信息&gt;&gt;&gt;&gt;&gt;</v>
          </cell>
          <cell r="H10776" t="str">
            <v>无主键</v>
          </cell>
        </row>
        <row r="10777">
          <cell r="E10777" t="str">
            <v>T_CIF_PB_BLACKLIST_BOOK</v>
          </cell>
          <cell r="F10777" t="str">
            <v>对公黑名单信息表</v>
          </cell>
          <cell r="G10777" t="str">
            <v>&lt;&lt;&lt;&lt;&lt;字段详细信息&gt;&gt;&gt;&gt;&gt;</v>
          </cell>
          <cell r="H10777" t="str">
            <v>无主键</v>
          </cell>
        </row>
        <row r="10778">
          <cell r="E10778" t="str">
            <v>T_CIF_TERRORLIST_BOOK</v>
          </cell>
          <cell r="F10778" t="str">
            <v>恐怖活动名单信息表</v>
          </cell>
          <cell r="G10778" t="str">
            <v>&lt;&lt;&lt;&lt;&lt;字段详细信息&gt;&gt;&gt;&gt;&gt;</v>
          </cell>
          <cell r="H10778" t="str">
            <v>无主键</v>
          </cell>
        </row>
        <row r="10779">
          <cell r="E10779" t="str">
            <v>T_OPEN_SIGNCUSTINFO</v>
          </cell>
          <cell r="F10779" t="str">
            <v>参与活动人员信息表</v>
          </cell>
          <cell r="G10779" t="str">
            <v>&lt;&lt;&lt;&lt;&lt;字段详细信息&gt;&gt;&gt;&gt;&gt;</v>
          </cell>
          <cell r="H10779" t="str">
            <v>无主键</v>
          </cell>
        </row>
        <row r="10780">
          <cell r="E10780" t="str">
            <v>CNT_BUSINESS_TRADE</v>
          </cell>
          <cell r="F10780" t="str">
            <v>业务量统计（按交易笔数）</v>
          </cell>
          <cell r="G10780" t="str">
            <v>&lt;&lt;&lt;&lt;&lt;字段详细信息&gt;&gt;&gt;&gt;&gt;</v>
          </cell>
          <cell r="H10780" t="str">
            <v>无主键</v>
          </cell>
        </row>
        <row r="10781">
          <cell r="E10781" t="str">
            <v>CNT_BUSINESS_VOUCH</v>
          </cell>
          <cell r="F10781" t="str">
            <v>业务量统计（按凭证数）</v>
          </cell>
          <cell r="G10781" t="str">
            <v>&lt;&lt;&lt;&lt;&lt;字段详细信息&gt;&gt;&gt;&gt;&gt;</v>
          </cell>
          <cell r="H10781" t="str">
            <v>无主键</v>
          </cell>
        </row>
        <row r="10782">
          <cell r="E10782" t="str">
            <v>CNT_ERROR_INFO_TB</v>
          </cell>
          <cell r="F10782" t="str">
            <v>差错信息汇总表</v>
          </cell>
          <cell r="G10782" t="str">
            <v>&lt;&lt;&lt;&lt;&lt;字段详细信息&gt;&gt;&gt;&gt;&gt;</v>
          </cell>
          <cell r="H10782" t="str">
            <v>无主键</v>
          </cell>
        </row>
        <row r="10783">
          <cell r="E10783" t="str">
            <v>CNT_ESPECIAL_FOR_TRADE_SITENO</v>
          </cell>
          <cell r="F10783" t="str">
            <v>重点监督业务笔数（按网点）</v>
          </cell>
          <cell r="G10783" t="str">
            <v>&lt;&lt;&lt;&lt;&lt;字段详细信息&gt;&gt;&gt;&gt;&gt;</v>
          </cell>
          <cell r="H10783" t="str">
            <v>无主键</v>
          </cell>
        </row>
        <row r="10784">
          <cell r="E10784" t="str">
            <v>CNT_ESPECIAL_FOR_TRADE_TXCODE</v>
          </cell>
          <cell r="F10784" t="str">
            <v>重点监督业务笔数（按交易码）</v>
          </cell>
          <cell r="G10784" t="str">
            <v>&lt;&lt;&lt;&lt;&lt;字段详细信息&gt;&gt;&gt;&gt;&gt;</v>
          </cell>
          <cell r="H10784" t="str">
            <v>无主键</v>
          </cell>
        </row>
        <row r="10785">
          <cell r="E10785" t="str">
            <v>CNT_ESPECIAL_FOR_VOUCH_SITENO</v>
          </cell>
          <cell r="F10785" t="str">
            <v>重点监督业务张数（按网点）</v>
          </cell>
          <cell r="G10785" t="str">
            <v>&lt;&lt;&lt;&lt;&lt;字段详细信息&gt;&gt;&gt;&gt;&gt;</v>
          </cell>
          <cell r="H10785" t="str">
            <v>无主键</v>
          </cell>
        </row>
        <row r="10786">
          <cell r="E10786" t="str">
            <v>CNT_ESPECIAL_FOR_VOUCH_TXCODE</v>
          </cell>
          <cell r="F10786" t="str">
            <v>重点监督业务张数（按交易码）</v>
          </cell>
          <cell r="G10786" t="str">
            <v>&lt;&lt;&lt;&lt;&lt;字段详细信息&gt;&gt;&gt;&gt;&gt;</v>
          </cell>
          <cell r="H10786" t="str">
            <v>无主键</v>
          </cell>
        </row>
        <row r="10787">
          <cell r="E10787" t="str">
            <v>CNT_PPF_LIST_TRADE</v>
          </cell>
          <cell r="F10787" t="str">
            <v>无纸化交易量统计（按笔数）</v>
          </cell>
          <cell r="G10787" t="str">
            <v>&lt;&lt;&lt;&lt;&lt;字段详细信息&gt;&gt;&gt;&gt;&gt;</v>
          </cell>
          <cell r="H10787" t="str">
            <v>无主键</v>
          </cell>
        </row>
        <row r="10788">
          <cell r="E10788" t="str">
            <v>CNT_PPF_LIST_VOUCH</v>
          </cell>
          <cell r="F10788" t="str">
            <v>无纸化交易量统计（按张数）</v>
          </cell>
          <cell r="G10788" t="str">
            <v>&lt;&lt;&lt;&lt;&lt;字段详细信息&gt;&gt;&gt;&gt;&gt;</v>
          </cell>
          <cell r="H10788" t="str">
            <v>无主键</v>
          </cell>
        </row>
        <row r="10789">
          <cell r="E10789" t="str">
            <v>CNT_USER_INFO_TB</v>
          </cell>
          <cell r="F10789" t="str">
            <v>用户信息汇总表</v>
          </cell>
          <cell r="G10789" t="str">
            <v>&lt;&lt;&lt;&lt;&lt;字段详细信息&gt;&gt;&gt;&gt;&gt;</v>
          </cell>
          <cell r="H10789" t="str">
            <v>无主键</v>
          </cell>
        </row>
        <row r="10790">
          <cell r="E10790" t="str">
            <v>T_WHITETERMINAL</v>
          </cell>
          <cell r="F10790" t="str">
            <v>终端白名单表</v>
          </cell>
          <cell r="G10790" t="str">
            <v>&lt;&lt;&lt;&lt;&lt;字段详细信息&gt;&gt;&gt;&gt;&gt;</v>
          </cell>
          <cell r="H10790" t="str">
            <v>无主键</v>
          </cell>
        </row>
        <row r="10791">
          <cell r="E10791" t="str">
            <v>C_ADD_RORIC</v>
          </cell>
          <cell r="F10791" t="str">
            <v>资本回报率</v>
          </cell>
          <cell r="G10791" t="str">
            <v>&lt;&lt;&lt;&lt;&lt;字段详细信息&gt;&gt;&gt;&gt;&gt;</v>
          </cell>
          <cell r="H10791" t="str">
            <v>无主键</v>
          </cell>
        </row>
        <row r="10792">
          <cell r="E10792" t="str">
            <v>DIM_CURRENCY</v>
          </cell>
          <cell r="F10792" t="str">
            <v>币种表</v>
          </cell>
          <cell r="G10792" t="str">
            <v>&lt;&lt;&lt;&lt;&lt;字段详细信息&gt;&gt;&gt;&gt;&gt;</v>
          </cell>
          <cell r="H10792" t="str">
            <v>无主键</v>
          </cell>
        </row>
        <row r="10793">
          <cell r="E10793" t="str">
            <v>DIM_MANAGER_TRANS_ADD_INFO</v>
          </cell>
          <cell r="F10793" t="str">
            <v>客户经理新建关系维护表</v>
          </cell>
          <cell r="G10793" t="str">
            <v>&lt;&lt;&lt;&lt;&lt;字段详细信息&gt;&gt;&gt;&gt;&gt;</v>
          </cell>
          <cell r="H10793" t="str">
            <v>无主键</v>
          </cell>
        </row>
        <row r="10794">
          <cell r="E10794" t="str">
            <v>DIM_MANAGER_TRANS_ALL_INFO</v>
          </cell>
          <cell r="F10794" t="str">
            <v>客户经理已有关系维护表</v>
          </cell>
          <cell r="G10794" t="str">
            <v>&lt;&lt;&lt;&lt;&lt;字段详细信息&gt;&gt;&gt;&gt;&gt;</v>
          </cell>
          <cell r="H10794" t="str">
            <v>无主键</v>
          </cell>
        </row>
        <row r="10795">
          <cell r="E10795" t="str">
            <v>DIM_ORG_LVL</v>
          </cell>
          <cell r="F10795" t="str">
            <v>机构维度表（通用层级结构）</v>
          </cell>
          <cell r="G10795" t="str">
            <v>&lt;&lt;&lt;&lt;&lt;字段详细信息&gt;&gt;&gt;&gt;&gt;</v>
          </cell>
          <cell r="H10795" t="str">
            <v>无主键</v>
          </cell>
        </row>
        <row r="10796">
          <cell r="E10796" t="str">
            <v>DIM_PROD_LVL</v>
          </cell>
          <cell r="F10796" t="str">
            <v>产品层级维度</v>
          </cell>
          <cell r="G10796" t="str">
            <v>&lt;&lt;&lt;&lt;&lt;字段详细信息&gt;&gt;&gt;&gt;&gt;</v>
          </cell>
          <cell r="H10796" t="str">
            <v>无主键</v>
          </cell>
        </row>
        <row r="10797">
          <cell r="E10797" t="str">
            <v>E16_RULE_RISK_RATE</v>
          </cell>
          <cell r="F10797" t="str">
            <v>业务风险权重权重表</v>
          </cell>
          <cell r="G10797" t="str">
            <v>&lt;&lt;&lt;&lt;&lt;字段详细信息&gt;&gt;&gt;&gt;&gt;</v>
          </cell>
          <cell r="H10797" t="str">
            <v>无主键</v>
          </cell>
        </row>
        <row r="10798">
          <cell r="E10798" t="str">
            <v>F_ADJUST_CURVE_TERM</v>
          </cell>
          <cell r="F10798" t="str">
            <v>曲线期限点调节</v>
          </cell>
          <cell r="G10798" t="str">
            <v>&lt;&lt;&lt;&lt;&lt;字段详细信息&gt;&gt;&gt;&gt;&gt;</v>
          </cell>
          <cell r="H10798" t="str">
            <v>无主键</v>
          </cell>
        </row>
        <row r="10799">
          <cell r="E10799" t="str">
            <v>FACT_ALM_BSC_A06</v>
          </cell>
          <cell r="F10799" t="str">
            <v>新增存贷业务定价水平分析表事实表</v>
          </cell>
          <cell r="G10799" t="str">
            <v>&lt;&lt;&lt;&lt;&lt;字段详细信息&gt;&gt;&gt;&gt;&gt;</v>
          </cell>
          <cell r="H10799" t="str">
            <v>无主键</v>
          </cell>
        </row>
        <row r="10800">
          <cell r="E10800" t="str">
            <v>FACT_ALM_BSC_C01</v>
          </cell>
          <cell r="F10800" t="str">
            <v>重定价缺口分析表事实表</v>
          </cell>
          <cell r="G10800" t="str">
            <v>&lt;&lt;&lt;&lt;&lt;字段详细信息&gt;&gt;&gt;&gt;&gt;</v>
          </cell>
          <cell r="H10800" t="str">
            <v>无主键</v>
          </cell>
        </row>
        <row r="10801">
          <cell r="E10801" t="str">
            <v>FACT_CA_BSC_A01</v>
          </cell>
          <cell r="F10801" t="str">
            <v>全行费用-分摊前汇总表</v>
          </cell>
          <cell r="G10801" t="str">
            <v>&lt;&lt;&lt;&lt;&lt;字段详细信息&gt;&gt;&gt;&gt;&gt;</v>
          </cell>
          <cell r="H10801" t="str">
            <v>无主键</v>
          </cell>
        </row>
        <row r="10802">
          <cell r="E10802" t="str">
            <v>FACT_CA_BSC_A03</v>
          </cell>
          <cell r="F10802" t="str">
            <v>全行费用-分摊后汇总表</v>
          </cell>
          <cell r="G10802" t="str">
            <v>&lt;&lt;&lt;&lt;&lt;字段详细信息&gt;&gt;&gt;&gt;&gt;</v>
          </cell>
          <cell r="H10802" t="str">
            <v>无主键</v>
          </cell>
        </row>
        <row r="10803">
          <cell r="E10803" t="str">
            <v>FACT_FTP_BSC_A03</v>
          </cell>
          <cell r="F10803" t="str">
            <v>资产负债FTP利润分析</v>
          </cell>
          <cell r="G10803" t="str">
            <v>&lt;&lt;&lt;&lt;&lt;字段详细信息&gt;&gt;&gt;&gt;&gt;</v>
          </cell>
          <cell r="H10803" t="str">
            <v>无主键</v>
          </cell>
        </row>
        <row r="10804">
          <cell r="E10804" t="str">
            <v>FACT_FTP_BSC_A04</v>
          </cell>
          <cell r="F10804" t="str">
            <v>机构ftp利润表</v>
          </cell>
          <cell r="G10804" t="str">
            <v>&lt;&lt;&lt;&lt;&lt;字段详细信息&gt;&gt;&gt;&gt;&gt;</v>
          </cell>
          <cell r="H10804" t="str">
            <v>无主键</v>
          </cell>
        </row>
        <row r="10805">
          <cell r="E10805" t="str">
            <v>FACT_FTP_BSC_A05</v>
          </cell>
          <cell r="F10805" t="str">
            <v>业务条线ftp利润表</v>
          </cell>
          <cell r="G10805" t="str">
            <v>&lt;&lt;&lt;&lt;&lt;字段详细信息&gt;&gt;&gt;&gt;&gt;</v>
          </cell>
          <cell r="H10805" t="str">
            <v>无主键</v>
          </cell>
        </row>
        <row r="10806">
          <cell r="E10806" t="str">
            <v>FACT_FTP_BSC_A06_CP</v>
          </cell>
          <cell r="F10806" t="str">
            <v>新增存贷业务定价水平分析表事实表-产品维度</v>
          </cell>
          <cell r="G10806" t="str">
            <v>&lt;&lt;&lt;&lt;&lt;字段详细信息&gt;&gt;&gt;&gt;&gt;</v>
          </cell>
          <cell r="H10806" t="str">
            <v>无主键</v>
          </cell>
        </row>
        <row r="10807">
          <cell r="E10807" t="str">
            <v>FACT_FTP_BSC_A06_DBFS</v>
          </cell>
          <cell r="F10807" t="str">
            <v>新增存贷业务定价水平分析表事实表-担保方式</v>
          </cell>
          <cell r="G10807" t="str">
            <v>&lt;&lt;&lt;&lt;&lt;字段详细信息&gt;&gt;&gt;&gt;&gt;</v>
          </cell>
          <cell r="H10807" t="str">
            <v>无主键</v>
          </cell>
        </row>
        <row r="10808">
          <cell r="E10808" t="str">
            <v>FACT_FTP_BSC_A09</v>
          </cell>
          <cell r="F10808" t="str">
            <v>存款期限FTP利润分析事实表</v>
          </cell>
          <cell r="G10808" t="str">
            <v>&lt;&lt;&lt;&lt;&lt;字段详细信息&gt;&gt;&gt;&gt;&gt;</v>
          </cell>
          <cell r="H10808" t="str">
            <v>无主键</v>
          </cell>
        </row>
        <row r="10809">
          <cell r="E10809" t="str">
            <v>FACT_FTP_BSC_A10</v>
          </cell>
          <cell r="F10809" t="str">
            <v>原始期限贷款ftp利润表</v>
          </cell>
          <cell r="G10809" t="str">
            <v>&lt;&lt;&lt;&lt;&lt;字段详细信息&gt;&gt;&gt;&gt;&gt;</v>
          </cell>
          <cell r="H10809" t="str">
            <v>无主键</v>
          </cell>
        </row>
        <row r="10810">
          <cell r="E10810" t="str">
            <v>FACT_FTP_BSC_A12</v>
          </cell>
          <cell r="F10810" t="str">
            <v>金额区间存款ftp利润表</v>
          </cell>
          <cell r="G10810" t="str">
            <v>&lt;&lt;&lt;&lt;&lt;字段详细信息&gt;&gt;&gt;&gt;&gt;</v>
          </cell>
          <cell r="H10810" t="str">
            <v>无主键</v>
          </cell>
        </row>
        <row r="10811">
          <cell r="E10811" t="str">
            <v>FACT_FTP_BSC_A13</v>
          </cell>
          <cell r="F10811" t="str">
            <v>金额区间贷款ftp利润表</v>
          </cell>
          <cell r="G10811" t="str">
            <v>&lt;&lt;&lt;&lt;&lt;字段详细信息&gt;&gt;&gt;&gt;&gt;</v>
          </cell>
          <cell r="H10811" t="str">
            <v>无主键</v>
          </cell>
        </row>
        <row r="10812">
          <cell r="E10812" t="str">
            <v>FACT_FTP_BSC_A14</v>
          </cell>
          <cell r="F10812" t="str">
            <v>客户经理ftp利润明细表</v>
          </cell>
          <cell r="G10812" t="str">
            <v>&lt;&lt;&lt;&lt;&lt;字段详细信息&gt;&gt;&gt;&gt;&gt;</v>
          </cell>
          <cell r="H10812" t="str">
            <v>无主键</v>
          </cell>
        </row>
        <row r="10813">
          <cell r="E10813" t="str">
            <v>FACT_FTP_BSC_A16</v>
          </cell>
          <cell r="F10813" t="str">
            <v>存款ftp利率定价表</v>
          </cell>
          <cell r="G10813" t="str">
            <v>&lt;&lt;&lt;&lt;&lt;字段详细信息&gt;&gt;&gt;&gt;&gt;</v>
          </cell>
          <cell r="H10813" t="str">
            <v>无主键</v>
          </cell>
        </row>
        <row r="10814">
          <cell r="E10814" t="str">
            <v>FACT_FTP_BSC_A18</v>
          </cell>
          <cell r="F10814" t="str">
            <v>存贷款FTP季增量业务状况表</v>
          </cell>
          <cell r="G10814" t="str">
            <v>&lt;&lt;&lt;&lt;&lt;字段详细信息&gt;&gt;&gt;&gt;&gt;</v>
          </cell>
          <cell r="H10814" t="str">
            <v>无主键</v>
          </cell>
        </row>
        <row r="10815">
          <cell r="E10815" t="str">
            <v>FACT_FTP_BSC_Q01</v>
          </cell>
          <cell r="F10815" t="str">
            <v>收益率曲线事实表</v>
          </cell>
          <cell r="G10815" t="str">
            <v>&lt;&lt;&lt;&lt;&lt;字段详细信息&gt;&gt;&gt;&gt;&gt;</v>
          </cell>
          <cell r="H10815" t="str">
            <v>无主键</v>
          </cell>
        </row>
        <row r="10816">
          <cell r="E10816" t="str">
            <v>FACT_FTP_BSC_Q04</v>
          </cell>
          <cell r="F10816" t="str">
            <v>客户FTP利润表</v>
          </cell>
          <cell r="G10816" t="str">
            <v>&lt;&lt;&lt;&lt;&lt;字段详细信息&gt;&gt;&gt;&gt;&gt;</v>
          </cell>
          <cell r="H10816" t="str">
            <v>无主键</v>
          </cell>
        </row>
        <row r="10817">
          <cell r="E10817" t="str">
            <v>FACT_PA_BSC_A01</v>
          </cell>
          <cell r="F10817" t="str">
            <v>盈利分析机构汇总表</v>
          </cell>
          <cell r="G10817" t="str">
            <v>&lt;&lt;&lt;&lt;&lt;字段详细信息&gt;&gt;&gt;&gt;&gt;</v>
          </cell>
          <cell r="H10817" t="str">
            <v>无主键</v>
          </cell>
        </row>
        <row r="10818">
          <cell r="E10818" t="str">
            <v>FACT_PA_BSC_A02</v>
          </cell>
          <cell r="F10818" t="str">
            <v>盈利分析——科目汇总表</v>
          </cell>
          <cell r="G10818" t="str">
            <v>&lt;&lt;&lt;&lt;&lt;字段详细信息&gt;&gt;&gt;&gt;&gt;</v>
          </cell>
          <cell r="H10818" t="str">
            <v>无主键</v>
          </cell>
        </row>
        <row r="10819">
          <cell r="E10819" t="str">
            <v>FACT_PA_BSC_A03</v>
          </cell>
          <cell r="F10819" t="str">
            <v>盈利分析——条线汇总表</v>
          </cell>
          <cell r="G10819" t="str">
            <v>&lt;&lt;&lt;&lt;&lt;字段详细信息&gt;&gt;&gt;&gt;&gt;</v>
          </cell>
          <cell r="H10819" t="str">
            <v>无主键</v>
          </cell>
        </row>
        <row r="10820">
          <cell r="E10820" t="str">
            <v>FACT_PA_BSC_A04</v>
          </cell>
          <cell r="F10820" t="str">
            <v>盈利分析——产品汇总表</v>
          </cell>
          <cell r="G10820" t="str">
            <v>&lt;&lt;&lt;&lt;&lt;字段详细信息&gt;&gt;&gt;&gt;&gt;</v>
          </cell>
          <cell r="H10820" t="str">
            <v>无主键</v>
          </cell>
        </row>
        <row r="10821">
          <cell r="E10821" t="str">
            <v>FACT_PA_BSC_A05</v>
          </cell>
          <cell r="F10821" t="str">
            <v>盈利分析——期限汇总表</v>
          </cell>
          <cell r="G10821" t="str">
            <v>&lt;&lt;&lt;&lt;&lt;字段详细信息&gt;&gt;&gt;&gt;&gt;</v>
          </cell>
          <cell r="H10821" t="str">
            <v>无主键</v>
          </cell>
        </row>
        <row r="10822">
          <cell r="E10822" t="str">
            <v>FSI_IRC_RATE_HIST</v>
          </cell>
          <cell r="F10822" t="str">
            <v>#N/A</v>
          </cell>
          <cell r="G10822" t="str">
            <v>&lt;&lt;&lt;&lt;&lt;字段详细信息&gt;&gt;&gt;&gt;&gt;</v>
          </cell>
          <cell r="H10822" t="str">
            <v>无主键</v>
          </cell>
        </row>
        <row r="10823">
          <cell r="E10823" t="str">
            <v>FTP_ESTI_INFO</v>
          </cell>
          <cell r="F10823" t="str">
            <v>FTP试算结果表</v>
          </cell>
          <cell r="G10823" t="str">
            <v>&lt;&lt;&lt;&lt;&lt;字段详细信息&gt;&gt;&gt;&gt;&gt;</v>
          </cell>
          <cell r="H10823" t="str">
            <v>无主键</v>
          </cell>
        </row>
        <row r="10824">
          <cell r="E10824" t="str">
            <v>FTP_LOAN_SMLT_DETAIL_DAY</v>
          </cell>
          <cell r="F10824" t="str">
            <v>贷款模拟利润底层数据下发</v>
          </cell>
          <cell r="G10824" t="str">
            <v>&lt;&lt;&lt;&lt;&lt;字段详细信息&gt;&gt;&gt;&gt;&gt;</v>
          </cell>
          <cell r="H10824" t="str">
            <v>无主键</v>
          </cell>
        </row>
        <row r="10825">
          <cell r="E10825" t="str">
            <v>RPT_RST_ALM</v>
          </cell>
          <cell r="F10825" t="str">
            <v>ALM账户明细结果集</v>
          </cell>
          <cell r="G10825" t="str">
            <v>&lt;&lt;&lt;&lt;&lt;字段详细信息&gt;&gt;&gt;&gt;&gt;</v>
          </cell>
          <cell r="H10825" t="str">
            <v>无主键</v>
          </cell>
        </row>
        <row r="10826">
          <cell r="E10826" t="str">
            <v>RPT_RST_CA_LEDGER_HIS</v>
          </cell>
          <cell r="F10826" t="str">
            <v>成本分摊汇总结果集</v>
          </cell>
          <cell r="G10826" t="str">
            <v>&lt;&lt;&lt;&lt;&lt;字段详细信息&gt;&gt;&gt;&gt;&gt;</v>
          </cell>
          <cell r="H10826" t="str">
            <v>无主键</v>
          </cell>
        </row>
        <row r="10827">
          <cell r="E10827" t="str">
            <v>RPT_RST_FTP_REPORT</v>
          </cell>
          <cell r="F10827" t="str">
            <v>FTP报表中度汇总结果集</v>
          </cell>
          <cell r="G10827" t="str">
            <v>&lt;&lt;&lt;&lt;&lt;字段详细信息&gt;&gt;&gt;&gt;&gt;</v>
          </cell>
          <cell r="H10827" t="str">
            <v>无主键</v>
          </cell>
        </row>
        <row r="10828">
          <cell r="E10828" t="str">
            <v>RST_ACCT_ONE_DAY</v>
          </cell>
          <cell r="F10828" t="str">
            <v>PA结果集汇总表</v>
          </cell>
          <cell r="G10828" t="str">
            <v>&lt;&lt;&lt;&lt;&lt;字段详细信息&gt;&gt;&gt;&gt;&gt;</v>
          </cell>
          <cell r="H10828" t="str">
            <v>无主键</v>
          </cell>
        </row>
        <row r="10829">
          <cell r="E10829" t="str">
            <v>RST_C03_ACCOUNT_OUT</v>
          </cell>
          <cell r="F10829" t="str">
            <v>#N/A</v>
          </cell>
          <cell r="G10829" t="str">
            <v>&lt;&lt;&lt;&lt;&lt;字段详细信息&gt;&gt;&gt;&gt;&gt;</v>
          </cell>
          <cell r="H10829" t="str">
            <v>无主键</v>
          </cell>
        </row>
        <row r="10830">
          <cell r="E10830" t="str">
            <v>PRIVILEGE_SUB_ORDER_CARD</v>
          </cell>
          <cell r="F10830" t="str">
            <v>卡级级权益领购订单子表</v>
          </cell>
          <cell r="G10830" t="str">
            <v>&lt;&lt;&lt;&lt;&lt;字段详细信息&gt;&gt;&gt;&gt;&gt;</v>
          </cell>
          <cell r="H10830" t="str">
            <v>无主键</v>
          </cell>
        </row>
        <row r="10831">
          <cell r="E10831" t="str">
            <v>PRIVILEGE_SUB_ORDER_USERID</v>
          </cell>
          <cell r="F10831" t="str">
            <v>用户级权益领购订单子表</v>
          </cell>
          <cell r="G10831" t="str">
            <v>&lt;&lt;&lt;&lt;&lt;字段详细信息&gt;&gt;&gt;&gt;&gt;</v>
          </cell>
          <cell r="H10831" t="str">
            <v>无主键</v>
          </cell>
        </row>
        <row r="10832">
          <cell r="E10832" t="str">
            <v>T1_ACCT_DUEBILL</v>
          </cell>
          <cell r="F10832" t="str">
            <v>贷款账户表</v>
          </cell>
          <cell r="G10832" t="str">
            <v>&lt;&lt;&lt;&lt;&lt;字段详细信息&gt;&gt;&gt;&gt;&gt;</v>
          </cell>
          <cell r="H10832" t="str">
            <v>无主键</v>
          </cell>
        </row>
        <row r="10833">
          <cell r="E10833" t="str">
            <v>T1_ACCT_DUEBILL_ABS</v>
          </cell>
          <cell r="F10833" t="str">
            <v>贷款账户表-ABS</v>
          </cell>
          <cell r="G10833" t="str">
            <v>&lt;&lt;&lt;&lt;&lt;字段详细信息&gt;&gt;&gt;&gt;&gt;</v>
          </cell>
          <cell r="H10833" t="str">
            <v>无主键</v>
          </cell>
        </row>
        <row r="10834">
          <cell r="E10834" t="str">
            <v>T2_CARD_UNPAY_SUM</v>
          </cell>
          <cell r="F10834" t="str">
            <v>银行卡银联业务统计报表</v>
          </cell>
          <cell r="G10834" t="str">
            <v>&lt;&lt;&lt;&lt;&lt;字段详细信息&gt;&gt;&gt;&gt;&gt;</v>
          </cell>
          <cell r="H10834" t="str">
            <v>无主键</v>
          </cell>
        </row>
        <row r="10835">
          <cell r="E10835" t="str">
            <v>T2_MCHANT_CNL_STS</v>
          </cell>
          <cell r="F10835" t="str">
            <v>全省银联商户统计报表</v>
          </cell>
          <cell r="G10835" t="str">
            <v>&lt;&lt;&lt;&lt;&lt;字段详细信息&gt;&gt;&gt;&gt;&gt;</v>
          </cell>
          <cell r="H10835" t="str">
            <v>无主键</v>
          </cell>
        </row>
        <row r="10836">
          <cell r="E10836" t="str">
            <v>T2_MCHANT_CNL_SUM</v>
          </cell>
          <cell r="F10836" t="str">
            <v>全省银联商户资金沉淀汇总表</v>
          </cell>
          <cell r="G10836" t="str">
            <v>&lt;&lt;&lt;&lt;&lt;字段详细信息&gt;&gt;&gt;&gt;&gt;</v>
          </cell>
          <cell r="H10836" t="str">
            <v>无主键</v>
          </cell>
        </row>
        <row r="10837">
          <cell r="E10837" t="str">
            <v>T2_NBL_MTL_VOL_STS</v>
          </cell>
          <cell r="F10837" t="str">
            <v>贵金属业务交易量统计</v>
          </cell>
          <cell r="G10837" t="str">
            <v>&lt;&lt;&lt;&lt;&lt;字段详细信息&gt;&gt;&gt;&gt;&gt;</v>
          </cell>
          <cell r="H10837" t="str">
            <v>无主键</v>
          </cell>
        </row>
        <row r="10838">
          <cell r="E10838" t="str">
            <v>T2_SOC_SCR_CRD_STS</v>
          </cell>
          <cell r="F10838" t="str">
            <v>丰收社保卡业务报表</v>
          </cell>
          <cell r="G10838" t="str">
            <v>&lt;&lt;&lt;&lt;&lt;字段详细信息&gt;&gt;&gt;&gt;&gt;</v>
          </cell>
          <cell r="H10838" t="str">
            <v>无主键</v>
          </cell>
        </row>
        <row r="10839">
          <cell r="E10839" t="str">
            <v>D_SEND_CZ_HIS</v>
          </cell>
          <cell r="F10839" t="str">
            <v>村镇银行历史短信发送表</v>
          </cell>
          <cell r="G10839" t="str">
            <v>&lt;&lt;&lt;&lt;&lt;字段详细信息&gt;&gt;&gt;&gt;&gt;</v>
          </cell>
          <cell r="H10839" t="str">
            <v>无主键</v>
          </cell>
        </row>
        <row r="10840">
          <cell r="E10840" t="str">
            <v>D_SEND_HIS</v>
          </cell>
          <cell r="F10840" t="str">
            <v>历史短信发送表</v>
          </cell>
          <cell r="G10840" t="str">
            <v>&lt;&lt;&lt;&lt;&lt;字段详细信息&gt;&gt;&gt;&gt;&gt;</v>
          </cell>
          <cell r="H10840" t="str">
            <v>无主键</v>
          </cell>
        </row>
        <row r="10841">
          <cell r="E10841" t="str">
            <v>S_TRADE</v>
          </cell>
          <cell r="F10841" t="str">
            <v>上行短信查询表</v>
          </cell>
          <cell r="G10841" t="str">
            <v>&lt;&lt;&lt;&lt;&lt;字段详细信息&gt;&gt;&gt;&gt;&gt;</v>
          </cell>
          <cell r="H10841" t="str">
            <v>无主键</v>
          </cell>
        </row>
        <row r="10842">
          <cell r="E10842" t="str">
            <v>AML_ONLINE_TXN_RUN_HIS</v>
          </cell>
          <cell r="F10842" t="str">
            <v>会计流水汇总表</v>
          </cell>
          <cell r="G10842" t="str">
            <v>&lt;&lt;&lt;&lt;&lt;字段详细信息&gt;&gt;&gt;&gt;&gt;</v>
          </cell>
          <cell r="H10842" t="str">
            <v>无主键</v>
          </cell>
        </row>
        <row r="10843">
          <cell r="E10843" t="str">
            <v>REDISCOUNT_SALE_BATCH</v>
          </cell>
          <cell r="F10843" t="str">
            <v>再贴现批次表</v>
          </cell>
          <cell r="G10843" t="str">
            <v>&lt;&lt;&lt;&lt;&lt;字段详细信息&gt;&gt;&gt;&gt;&gt;</v>
          </cell>
          <cell r="H10843" t="str">
            <v>id</v>
          </cell>
        </row>
        <row r="10844">
          <cell r="E10844" t="str">
            <v>SALE_BILL</v>
          </cell>
          <cell r="F10844" t="str">
            <v>转卖清单信息表</v>
          </cell>
          <cell r="G10844" t="str">
            <v>&lt;&lt;&lt;&lt;&lt;字段详细信息&gt;&gt;&gt;&gt;&gt;</v>
          </cell>
          <cell r="H10844" t="str">
            <v>id</v>
          </cell>
        </row>
        <row r="10845">
          <cell r="E10845" t="str">
            <v>CPES_ENDO_INFO</v>
          </cell>
          <cell r="F10845" t="str">
            <v>背书表</v>
          </cell>
          <cell r="G10845" t="str">
            <v>&lt;&lt;&lt;&lt;&lt;字段详细信息&gt;&gt;&gt;&gt;&gt;</v>
          </cell>
          <cell r="H10845" t="str">
            <v>id</v>
          </cell>
        </row>
        <row r="10846">
          <cell r="E10846" t="str">
            <v>REDISCOUNT_SALE_BILL</v>
          </cell>
          <cell r="F10846" t="str">
            <v>再贴现明细表</v>
          </cell>
          <cell r="G10846" t="str">
            <v>&lt;&lt;&lt;&lt;&lt;字段详细信息&gt;&gt;&gt;&gt;&gt;</v>
          </cell>
          <cell r="H10846" t="str">
            <v>id</v>
          </cell>
        </row>
        <row r="10847">
          <cell r="E10847" t="str">
            <v>CPES_BILL_INFO</v>
          </cell>
          <cell r="F10847" t="str">
            <v>登记中心票据正面申请信息表</v>
          </cell>
          <cell r="G10847" t="str">
            <v>&lt;&lt;&lt;&lt;&lt;字段详细信息&gt;&gt;&gt;&gt;&gt;</v>
          </cell>
          <cell r="H10847" t="str">
            <v>id</v>
          </cell>
        </row>
        <row r="10848">
          <cell r="E10848" t="str">
            <v>ACCT_FLOW_DETAIL</v>
          </cell>
          <cell r="F10848" t="str">
            <v>场内记账流水表</v>
          </cell>
          <cell r="G10848" t="str">
            <v>&lt;&lt;&lt;&lt;&lt;字段详细信息&gt;&gt;&gt;&gt;&gt;</v>
          </cell>
          <cell r="H10848" t="str">
            <v>id</v>
          </cell>
        </row>
        <row r="10849">
          <cell r="E10849" t="str">
            <v>ACCT_FLOW</v>
          </cell>
          <cell r="F10849" t="str">
            <v>记账流水表</v>
          </cell>
          <cell r="G10849" t="str">
            <v>&lt;&lt;&lt;&lt;&lt;字段详细信息&gt;&gt;&gt;&gt;&gt;</v>
          </cell>
          <cell r="H10849" t="str">
            <v>id</v>
          </cell>
        </row>
        <row r="10850">
          <cell r="E10850" t="str">
            <v>REBUY_BATCH</v>
          </cell>
          <cell r="F10850" t="str">
            <v>转入报价批次表</v>
          </cell>
          <cell r="G10850" t="str">
            <v>&lt;&lt;&lt;&lt;&lt;字段详细信息&gt;&gt;&gt;&gt;&gt;</v>
          </cell>
          <cell r="H10850" t="str">
            <v>id</v>
          </cell>
        </row>
        <row r="10851">
          <cell r="E10851" t="str">
            <v>STOCK_BALANCE</v>
          </cell>
          <cell r="F10851" t="str">
            <v>实时库存余额</v>
          </cell>
          <cell r="G10851" t="str">
            <v>&lt;&lt;&lt;&lt;&lt;字段详细信息&gt;&gt;&gt;&gt;&gt;</v>
          </cell>
          <cell r="H10851" t="str">
            <v>id</v>
          </cell>
        </row>
        <row r="10852">
          <cell r="E10852" t="str">
            <v>ACPT_REGISTER</v>
          </cell>
          <cell r="F10852" t="str">
            <v>承兑登记信息表</v>
          </cell>
          <cell r="G10852" t="str">
            <v>&lt;&lt;&lt;&lt;&lt;字段详细信息&gt;&gt;&gt;&gt;&gt;</v>
          </cell>
          <cell r="H10852" t="str">
            <v>id</v>
          </cell>
        </row>
        <row r="10853">
          <cell r="E10853" t="str">
            <v>CPES_MEMBER</v>
          </cell>
          <cell r="F10853" t="str">
            <v>CPES会员表</v>
          </cell>
          <cell r="G10853" t="str">
            <v>&lt;&lt;&lt;&lt;&lt;字段详细信息&gt;&gt;&gt;&gt;&gt;</v>
          </cell>
          <cell r="H10853" t="str">
            <v>id</v>
          </cell>
        </row>
        <row r="10854">
          <cell r="E10854" t="str">
            <v>PRESENT_PAYMENT_SIGN_BILL</v>
          </cell>
          <cell r="F10854" t="str">
            <v>场内提示付款应答表</v>
          </cell>
          <cell r="G10854" t="str">
            <v>&lt;&lt;&lt;&lt;&lt;字段详细信息&gt;&gt;&gt;&gt;&gt;</v>
          </cell>
          <cell r="H10854" t="str">
            <v>id</v>
          </cell>
        </row>
        <row r="10855">
          <cell r="E10855" t="str">
            <v>REBUY_BILL</v>
          </cell>
          <cell r="F10855" t="str">
            <v>转入清单信息</v>
          </cell>
          <cell r="G10855" t="str">
            <v>&lt;&lt;&lt;&lt;&lt;字段详细信息&gt;&gt;&gt;&gt;&gt;</v>
          </cell>
          <cell r="H10855" t="str">
            <v>id</v>
          </cell>
        </row>
        <row r="10856">
          <cell r="E10856" t="str">
            <v>SALE_BATCH</v>
          </cell>
          <cell r="F10856" t="str">
            <v>转卖报价批次表</v>
          </cell>
          <cell r="G10856" t="str">
            <v>&lt;&lt;&lt;&lt;&lt;字段详细信息&gt;&gt;&gt;&gt;&gt;</v>
          </cell>
          <cell r="H10856" t="str">
            <v>id</v>
          </cell>
        </row>
        <row r="10857">
          <cell r="E10857" t="str">
            <v>CPES_BRANCH</v>
          </cell>
          <cell r="F10857" t="str">
            <v>交易机构信息表</v>
          </cell>
          <cell r="G10857" t="str">
            <v>&lt;&lt;&lt;&lt;&lt;字段详细信息&gt;&gt;&gt;&gt;&gt;</v>
          </cell>
          <cell r="H10857" t="str">
            <v>id</v>
          </cell>
        </row>
        <row r="10858">
          <cell r="E10858" t="str">
            <v>T_LEGALPERSON</v>
          </cell>
          <cell r="F10858" t="str">
            <v>法人表</v>
          </cell>
          <cell r="G10858" t="str">
            <v>&lt;&lt;&lt;&lt;&lt;字段详细信息&gt;&gt;&gt;&gt;&gt;</v>
          </cell>
          <cell r="H10858" t="str">
            <v>id</v>
          </cell>
        </row>
        <row r="10859">
          <cell r="E10859" t="str">
            <v>GOLD_PRODINFO</v>
          </cell>
          <cell r="F10859" t="str">
            <v>产品信息表</v>
          </cell>
          <cell r="G10859" t="str">
            <v>&lt;&lt;&lt;&lt;&lt;字段详细信息&gt;&gt;&gt;&gt;&gt;</v>
          </cell>
          <cell r="H10859" t="str">
            <v>unioncode</v>
          </cell>
        </row>
        <row r="10860">
          <cell r="E10860" t="str">
            <v>FMS_FM_ACCT</v>
          </cell>
          <cell r="F10860" t="str">
            <v>老理财理财账户表</v>
          </cell>
          <cell r="G10860" t="str">
            <v>&lt;&lt;&lt;&lt;&lt;字段详细信息&gt;&gt;&gt;&gt;&gt;</v>
          </cell>
          <cell r="H10860" t="str">
            <v>fm_acct</v>
          </cell>
        </row>
        <row r="10861">
          <cell r="E10861" t="str">
            <v>FMS_CFG_END_STAGE</v>
          </cell>
          <cell r="F10861" t="str">
            <v>老理财产品终止期</v>
          </cell>
          <cell r="G10861" t="str">
            <v>&lt;&lt;&lt;&lt;&lt;字段详细信息&gt;&gt;&gt;&gt;&gt;</v>
          </cell>
          <cell r="H10861" t="str">
            <v>prod_code</v>
          </cell>
        </row>
        <row r="10862">
          <cell r="E10862" t="str">
            <v>FMS_CFG_P_PROD</v>
          </cell>
          <cell r="F10862" t="str">
            <v>老理财子系列信息表</v>
          </cell>
          <cell r="G10862" t="str">
            <v>&lt;&lt;&lt;&lt;&lt;字段详细信息&gt;&gt;&gt;&gt;&gt;</v>
          </cell>
          <cell r="H10862" t="str">
            <v>p_prod_code</v>
          </cell>
        </row>
        <row r="10863">
          <cell r="E10863" t="str">
            <v>FMS_TRANS_LOG</v>
          </cell>
          <cell r="F10863" t="str">
            <v>老理财交易流水表3</v>
          </cell>
          <cell r="G10863" t="str">
            <v>&lt;&lt;&lt;&lt;&lt;字段详细信息&gt;&gt;&gt;&gt;&gt;</v>
          </cell>
          <cell r="H10863" t="str">
            <v>app_sno</v>
          </cell>
        </row>
        <row r="10864">
          <cell r="E10864" t="str">
            <v>FMS_CFG_INCOME_PRJ</v>
          </cell>
          <cell r="F10864" t="str">
            <v>老理财产品收益方案</v>
          </cell>
          <cell r="G10864" t="str">
            <v>&lt;&lt;&lt;&lt;&lt;字段详细信息&gt;&gt;&gt;&gt;&gt;</v>
          </cell>
          <cell r="H10864" t="str">
            <v>income_no</v>
          </cell>
        </row>
        <row r="10865">
          <cell r="E10865" t="str">
            <v>FMS_BAL</v>
          </cell>
          <cell r="F10865" t="str">
            <v>老理财份额余额表</v>
          </cell>
          <cell r="G10865" t="str">
            <v>&lt;&lt;&lt;&lt;&lt;字段详细信息&gt;&gt;&gt;&gt;&gt;</v>
          </cell>
          <cell r="H10865" t="str">
            <v>fm_acct</v>
          </cell>
        </row>
        <row r="10866">
          <cell r="E10866" t="str">
            <v>FMS_CFG_INCOME_PRJ_DETAIL</v>
          </cell>
          <cell r="F10866" t="str">
            <v>老理财产品收益方案明细</v>
          </cell>
          <cell r="G10866" t="str">
            <v>&lt;&lt;&lt;&lt;&lt;字段详细信息&gt;&gt;&gt;&gt;&gt;</v>
          </cell>
          <cell r="H10866" t="str">
            <v>income_no</v>
          </cell>
        </row>
        <row r="10867">
          <cell r="E10867" t="str">
            <v>FMS_CFG_PROD_NAV</v>
          </cell>
          <cell r="F10867" t="str">
            <v>老理财产品净值表</v>
          </cell>
          <cell r="G10867" t="str">
            <v>&lt;&lt;&lt;&lt;&lt;字段详细信息&gt;&gt;&gt;&gt;&gt;</v>
          </cell>
          <cell r="H10867" t="str">
            <v>unioncode</v>
          </cell>
        </row>
        <row r="10868">
          <cell r="E10868" t="str">
            <v>FMS_CFG_PROD</v>
          </cell>
          <cell r="F10868" t="str">
            <v>产品基本信息</v>
          </cell>
          <cell r="G10868" t="str">
            <v>&lt;&lt;&lt;&lt;&lt;字段详细信息&gt;&gt;&gt;&gt;&gt;</v>
          </cell>
          <cell r="H10868" t="str">
            <v>prod_code</v>
          </cell>
        </row>
        <row r="10869">
          <cell r="E10869" t="str">
            <v>FMS_CFG_COLLECT_STAGE</v>
          </cell>
          <cell r="F10869" t="str">
            <v>老理财产品募集期</v>
          </cell>
          <cell r="G10869" t="str">
            <v>&lt;&lt;&lt;&lt;&lt;字段详细信息&gt;&gt;&gt;&gt;&gt;</v>
          </cell>
          <cell r="H10869" t="str">
            <v>prod_code</v>
          </cell>
        </row>
        <row r="10870">
          <cell r="E10870" t="str">
            <v>T_HZRQ_BAT</v>
          </cell>
          <cell r="F10870" t="str">
            <v>杭州燃气批扣明细表</v>
          </cell>
          <cell r="G10870" t="str">
            <v>&lt;&lt;&lt;&lt;&lt;字段详细信息&gt;&gt;&gt;&gt;&gt;</v>
          </cell>
          <cell r="H10870" t="str">
            <v>plat_date</v>
          </cell>
        </row>
        <row r="10871">
          <cell r="E10871" t="str">
            <v>T_HRRQ_JRNL</v>
          </cell>
          <cell r="F10871">
            <v>0</v>
          </cell>
          <cell r="G10871" t="str">
            <v>&lt;&lt;&lt;&lt;&lt;字段详细信息&gt;&gt;&gt;&gt;&gt;</v>
          </cell>
          <cell r="H10871" t="str">
            <v>plat_date</v>
          </cell>
        </row>
        <row r="10872">
          <cell r="E10872" t="str">
            <v>TE_CE_IMPAWN_BATCH</v>
          </cell>
          <cell r="F10872" t="str">
            <v>质押批次表(对公)</v>
          </cell>
          <cell r="G10872" t="str">
            <v>&lt;&lt;&lt;&lt;&lt;字段详细信息&gt;&gt;&gt;&gt;&gt;</v>
          </cell>
          <cell r="H10872" t="str">
            <v>id</v>
          </cell>
        </row>
        <row r="10873">
          <cell r="E10873" t="str">
            <v>TE_CE_IMPAWN_BILL</v>
          </cell>
          <cell r="F10873" t="str">
            <v>质押明细表(对公)</v>
          </cell>
          <cell r="G10873" t="str">
            <v>&lt;&lt;&lt;&lt;&lt;字段详细信息&gt;&gt;&gt;&gt;&gt;</v>
          </cell>
          <cell r="H10873" t="str">
            <v>id</v>
          </cell>
        </row>
        <row r="10874">
          <cell r="E10874" t="str">
            <v>BYFWBXX</v>
          </cell>
          <cell r="F10874" t="str">
            <v>元数据信息 - 表信息采集文件</v>
          </cell>
          <cell r="G10874" t="str">
            <v>&lt;&lt;&lt;&lt;&lt;字段详细信息&gt;&gt;&gt;&gt;&gt;</v>
          </cell>
          <cell r="H10874" t="str">
            <v>无主键</v>
          </cell>
        </row>
        <row r="10875">
          <cell r="E10875" t="str">
            <v>BDFMHAAC</v>
          </cell>
          <cell r="F10875" t="str">
            <v>活期存款昨日交易明细表</v>
          </cell>
          <cell r="G10875" t="str">
            <v>&lt;&lt;&lt;&lt;&lt;字段详细信息&gt;&gt;&gt;&gt;&gt;</v>
          </cell>
          <cell r="H10875" t="str">
            <v>无主键</v>
          </cell>
        </row>
        <row r="10876">
          <cell r="E10876" t="str">
            <v>BDFMHQLI</v>
          </cell>
          <cell r="F10876" t="str">
            <v>授权书类型登记簿</v>
          </cell>
          <cell r="G10876" t="str">
            <v>&lt;&lt;&lt;&lt;&lt;字段详细信息&gt;&gt;&gt;&gt;&gt;</v>
          </cell>
          <cell r="H10876" t="str">
            <v>li02bstp</v>
          </cell>
        </row>
        <row r="10877">
          <cell r="E10877" t="str">
            <v>AFFMSPTS</v>
          </cell>
          <cell r="F10877" t="str">
            <v>即期结售汇买卖明细文件</v>
          </cell>
          <cell r="G10877" t="str">
            <v>&lt;&lt;&lt;&lt;&lt;字段详细信息&gt;&gt;&gt;&gt;&gt;</v>
          </cell>
          <cell r="H10877" t="str">
            <v>无主键</v>
          </cell>
        </row>
        <row r="10878">
          <cell r="E10878" t="str">
            <v>BHFMCHGT</v>
          </cell>
          <cell r="F10878" t="str">
            <v>现钞兑换券别登记簿</v>
          </cell>
          <cell r="G10878" t="str">
            <v>&lt;&lt;&lt;&lt;&lt;字段详细信息&gt;&gt;&gt;&gt;&gt;</v>
          </cell>
          <cell r="H10878" t="str">
            <v>无主键</v>
          </cell>
        </row>
        <row r="10879">
          <cell r="E10879" t="str">
            <v>BDFMHQJU</v>
          </cell>
          <cell r="F10879" t="str">
            <v>ETC签约账户登记簿</v>
          </cell>
          <cell r="G10879" t="str">
            <v>&lt;&lt;&lt;&lt;&lt;字段详细信息&gt;&gt;&gt;&gt;&gt;</v>
          </cell>
          <cell r="H10879" t="str">
            <v>ju01ac15</v>
          </cell>
        </row>
        <row r="10880">
          <cell r="E10880" t="str">
            <v>BLFMZQAD</v>
          </cell>
          <cell r="F10880" t="str">
            <v>BL-证券化资产还本还息交易明细</v>
          </cell>
          <cell r="G10880" t="str">
            <v>&lt;&lt;&lt;&lt;&lt;字段详细信息&gt;&gt;&gt;&gt;&gt;</v>
          </cell>
          <cell r="H10880" t="str">
            <v>无主键</v>
          </cell>
        </row>
        <row r="10881">
          <cell r="E10881" t="str">
            <v>BTFMSBRT</v>
          </cell>
          <cell r="F10881" t="str">
            <v>#N/A</v>
          </cell>
          <cell r="G10881" t="str">
            <v>&lt;&lt;&lt;&lt;&lt;字段详细信息&gt;&gt;&gt;&gt;&gt;</v>
          </cell>
          <cell r="H10881" t="str">
            <v>bscmdate</v>
          </cell>
        </row>
        <row r="10882">
          <cell r="E10882" t="str">
            <v>BYFWZDXX</v>
          </cell>
          <cell r="F10882" t="str">
            <v>元数据信息 - 字段信息采集文件</v>
          </cell>
          <cell r="G10882" t="str">
            <v>&lt;&lt;&lt;&lt;&lt;字段详细信息&gt;&gt;&gt;&gt;&gt;</v>
          </cell>
          <cell r="H10882" t="str">
            <v>无主键</v>
          </cell>
        </row>
        <row r="10883">
          <cell r="E10883" t="str">
            <v>BDFMHQJV</v>
          </cell>
          <cell r="F10883" t="str">
            <v>ETC签约车辆登记簿</v>
          </cell>
          <cell r="G10883" t="str">
            <v>&lt;&lt;&lt;&lt;&lt;字段详细信息&gt;&gt;&gt;&gt;&gt;</v>
          </cell>
          <cell r="H10883" t="str">
            <v>无主键</v>
          </cell>
        </row>
        <row r="10884">
          <cell r="E10884" t="str">
            <v>BBFMAULM</v>
          </cell>
          <cell r="F10884" t="str">
            <v>代班授权额度登记簿</v>
          </cell>
          <cell r="G10884" t="str">
            <v>&lt;&lt;&lt;&lt;&lt;字段详细信息&gt;&gt;&gt;&gt;&gt;</v>
          </cell>
          <cell r="H10884" t="str">
            <v>无主键</v>
          </cell>
        </row>
        <row r="10885">
          <cell r="E10885" t="str">
            <v>BCFMPEPIH</v>
          </cell>
          <cell r="F10885" t="str">
            <v>个人客户电子渠道辅助信息</v>
          </cell>
          <cell r="G10885" t="str">
            <v>&lt;&lt;&lt;&lt;&lt;字段详细信息&gt;&gt;&gt;&gt;&gt;</v>
          </cell>
          <cell r="H10885" t="str">
            <v>无主键</v>
          </cell>
        </row>
        <row r="10886">
          <cell r="E10886" t="str">
            <v>BBFMLGAU</v>
          </cell>
          <cell r="F10886" t="str">
            <v>轮岗柜员交易授权额度定义表</v>
          </cell>
          <cell r="G10886" t="str">
            <v>&lt;&lt;&lt;&lt;&lt;字段详细信息&gt;&gt;&gt;&gt;&gt;</v>
          </cell>
          <cell r="H10886" t="str">
            <v>无主键</v>
          </cell>
        </row>
        <row r="10887">
          <cell r="E10887" t="str">
            <v>BBFMOPLM</v>
          </cell>
          <cell r="F10887" t="str">
            <v>代班操作额度登记簿</v>
          </cell>
          <cell r="G10887" t="str">
            <v>&lt;&lt;&lt;&lt;&lt;字段详细信息&gt;&gt;&gt;&gt;&gt;</v>
          </cell>
          <cell r="H10887" t="str">
            <v>无主键</v>
          </cell>
        </row>
        <row r="10888">
          <cell r="E10888" t="str">
            <v>BBFMLGOP</v>
          </cell>
          <cell r="F10888" t="str">
            <v>轮岗柜员操作额度定义表</v>
          </cell>
          <cell r="G10888" t="str">
            <v>&lt;&lt;&lt;&lt;&lt;字段详细信息&gt;&gt;&gt;&gt;&gt;</v>
          </cell>
          <cell r="H10888" t="str">
            <v>无主键</v>
          </cell>
        </row>
        <row r="10889">
          <cell r="E10889" t="str">
            <v>BDFMHQFO</v>
          </cell>
          <cell r="F10889" t="str">
            <v>账户核实登记簿</v>
          </cell>
          <cell r="G10889" t="str">
            <v>&lt;&lt;&lt;&lt;&lt;字段详细信息&gt;&gt;&gt;&gt;&gt;</v>
          </cell>
          <cell r="H10889" t="str">
            <v>无主键</v>
          </cell>
        </row>
        <row r="10890">
          <cell r="E10890" t="str">
            <v>BLFMZJKM</v>
          </cell>
          <cell r="F10890" t="str">
            <v>信贷资金支付明细登记簿</v>
          </cell>
          <cell r="G10890" t="str">
            <v>&lt;&lt;&lt;&lt;&lt;字段详细信息&gt;&gt;&gt;&gt;&gt;</v>
          </cell>
          <cell r="H10890" t="str">
            <v>kmaacono</v>
          </cell>
        </row>
        <row r="10891">
          <cell r="E10891" t="str">
            <v>BCFMCACIH</v>
          </cell>
          <cell r="F10891" t="str">
            <v>对公客户帐户基本信息历史表</v>
          </cell>
          <cell r="G10891" t="str">
            <v>&lt;&lt;&lt;&lt;&lt;字段详细信息&gt;&gt;&gt;&gt;&gt;</v>
          </cell>
          <cell r="H10891" t="str">
            <v>无主键</v>
          </cell>
        </row>
        <row r="10892">
          <cell r="E10892" t="str">
            <v>BYFWGCLRQ</v>
          </cell>
          <cell r="F10892" t="str">
            <v>更新清算账户交易请求表</v>
          </cell>
          <cell r="G10892" t="str">
            <v>&lt;&lt;&lt;&lt;&lt;字段详细信息&gt;&gt;&gt;&gt;&gt;</v>
          </cell>
          <cell r="H10892" t="str">
            <v>CLGL_AC1,OU_NO1,CLAC_SEQ1,CCY,TX_DTE</v>
          </cell>
        </row>
        <row r="10893">
          <cell r="E10893" t="str">
            <v>BGFWBZQQ</v>
          </cell>
          <cell r="F10893" t="str">
            <v>信用卡并账请求文件</v>
          </cell>
          <cell r="G10893" t="str">
            <v>&lt;&lt;&lt;&lt;&lt;字段详细信息&gt;&gt;&gt;&gt;&gt;</v>
          </cell>
          <cell r="H10893" t="str">
            <v>bzqabtno</v>
          </cell>
        </row>
        <row r="10894">
          <cell r="E10894" t="str">
            <v>BDFMHQEN</v>
          </cell>
          <cell r="F10894" t="str">
            <v>存款不能销户登记簿</v>
          </cell>
          <cell r="G10894" t="str">
            <v>&lt;&lt;&lt;&lt;&lt;字段详细信息&gt;&gt;&gt;&gt;&gt;</v>
          </cell>
          <cell r="H10894" t="str">
            <v>无主键</v>
          </cell>
        </row>
        <row r="10895">
          <cell r="E10895" t="str">
            <v>BCFMCEPIH</v>
          </cell>
          <cell r="F10895" t="str">
            <v>对公客户电子渠道辅助信息历史表</v>
          </cell>
          <cell r="G10895" t="str">
            <v>&lt;&lt;&lt;&lt;&lt;字段详细信息&gt;&gt;&gt;&gt;&gt;</v>
          </cell>
          <cell r="H10895" t="str">
            <v>无主键</v>
          </cell>
        </row>
        <row r="10896">
          <cell r="E10896" t="str">
            <v>CBRC_KM</v>
          </cell>
          <cell r="F10896" t="str">
            <v>EAST统计科目映射表</v>
          </cell>
          <cell r="G10896" t="str">
            <v>&lt;&lt;&lt;&lt;&lt;字段详细信息&gt;&gt;&gt;&gt;&gt;</v>
          </cell>
          <cell r="H10896" t="str">
            <v>无主键</v>
          </cell>
        </row>
        <row r="10897">
          <cell r="E10897" t="str">
            <v>BYFTAREGA</v>
          </cell>
          <cell r="F10897" t="str">
            <v>AUT -授权登记簿</v>
          </cell>
          <cell r="G10897" t="str">
            <v>&lt;&lt;&lt;&lt;&lt;字段详细信息&gt;&gt;&gt;&gt;&gt;</v>
          </cell>
          <cell r="H10897" t="str">
            <v>无主键</v>
          </cell>
        </row>
        <row r="10898">
          <cell r="E10898" t="str">
            <v>BCFMCCNIH</v>
          </cell>
          <cell r="F10898" t="str">
            <v>对公客户渠道信息历史表</v>
          </cell>
          <cell r="G10898" t="str">
            <v>&lt;&lt;&lt;&lt;&lt;字段详细信息&gt;&gt;&gt;&gt;&gt;</v>
          </cell>
          <cell r="H10898" t="str">
            <v>无主键</v>
          </cell>
        </row>
        <row r="10899">
          <cell r="E10899" t="str">
            <v>BDFMHQMO</v>
          </cell>
          <cell r="F10899" t="str">
            <v>乐赢宝签约登记簿</v>
          </cell>
          <cell r="G10899" t="str">
            <v>&lt;&lt;&lt;&lt;&lt;字段详细信息&gt;&gt;&gt;&gt;&gt;</v>
          </cell>
          <cell r="H10899" t="str">
            <v>mo01ac22</v>
          </cell>
        </row>
        <row r="10900">
          <cell r="E10900" t="str">
            <v>BCFMPCNIH</v>
          </cell>
          <cell r="F10900" t="str">
            <v>个人客户渠道信息历史表</v>
          </cell>
          <cell r="G10900" t="str">
            <v>&lt;&lt;&lt;&lt;&lt;字段详细信息&gt;&gt;&gt;&gt;&gt;</v>
          </cell>
          <cell r="H10900" t="str">
            <v>无主键</v>
          </cell>
        </row>
        <row r="10901">
          <cell r="E10901" t="str">
            <v>BIFMLXDJ</v>
          </cell>
          <cell r="F10901" t="str">
            <v>帐户利息登记簿</v>
          </cell>
          <cell r="G10901" t="str">
            <v>&lt;&lt;&lt;&lt;&lt;字段详细信息&gt;&gt;&gt;&gt;&gt;</v>
          </cell>
          <cell r="H10901" t="str">
            <v>无主键</v>
          </cell>
        </row>
        <row r="10902">
          <cell r="E10902" t="str">
            <v>BWFMYLDZ</v>
          </cell>
          <cell r="F10902" t="str">
            <v>银联对账登记簿</v>
          </cell>
          <cell r="G10902" t="str">
            <v>&lt;&lt;&lt;&lt;&lt;字段详细信息&gt;&gt;&gt;&gt;&gt;</v>
          </cell>
          <cell r="H10902" t="str">
            <v>dz01date</v>
          </cell>
        </row>
        <row r="10903">
          <cell r="E10903" t="str">
            <v>BRTAPOCM</v>
          </cell>
          <cell r="F10903" t="str">
            <v>银行承兑汇票到期清单</v>
          </cell>
          <cell r="G10903" t="str">
            <v>&lt;&lt;&lt;&lt;&lt;字段详细信息&gt;&gt;&gt;&gt;&gt;</v>
          </cell>
          <cell r="H10903" t="str">
            <v>PTTADATE,PTNONO12,PTBKBK12</v>
          </cell>
        </row>
        <row r="10904">
          <cell r="E10904" t="str">
            <v>BYFTAREGB</v>
          </cell>
          <cell r="F10904" t="str">
            <v>AUT -预警登记簿</v>
          </cell>
          <cell r="G10904" t="str">
            <v>&lt;&lt;&lt;&lt;&lt;字段详细信息&gt;&gt;&gt;&gt;&gt;</v>
          </cell>
          <cell r="H10904" t="str">
            <v>无主键</v>
          </cell>
        </row>
        <row r="10905">
          <cell r="E10905" t="str">
            <v>AEFMSBDI</v>
          </cell>
          <cell r="F10905" t="str">
            <v>账户支出明细日报表</v>
          </cell>
          <cell r="G10905" t="str">
            <v>&lt;&lt;&lt;&lt;&lt;字段详细信息&gt;&gt;&gt;&gt;&gt;</v>
          </cell>
          <cell r="H10905" t="str">
            <v>无主键</v>
          </cell>
        </row>
        <row r="10906">
          <cell r="E10906" t="str">
            <v>BLFMCSRT</v>
          </cell>
          <cell r="F10906" t="str">
            <v>贷款通知书登记文件</v>
          </cell>
          <cell r="G10906" t="str">
            <v>&lt;&lt;&lt;&lt;&lt;字段详细信息&gt;&gt;&gt;&gt;&gt;</v>
          </cell>
          <cell r="H10906" t="str">
            <v>无主键</v>
          </cell>
        </row>
        <row r="10907">
          <cell r="E10907" t="str">
            <v>AEFMSADI</v>
          </cell>
          <cell r="F10907" t="str">
            <v>账户收入明细日报表</v>
          </cell>
          <cell r="G10907" t="str">
            <v>&lt;&lt;&lt;&lt;&lt;字段详细信息&gt;&gt;&gt;&gt;&gt;</v>
          </cell>
          <cell r="H10907" t="str">
            <v>无主键</v>
          </cell>
        </row>
        <row r="10908">
          <cell r="E10908" t="str">
            <v>BHFMCMRM</v>
          </cell>
          <cell r="F10908" t="str">
            <v>现金调拨登记簿</v>
          </cell>
          <cell r="G10908" t="str">
            <v>&lt;&lt;&lt;&lt;&lt;字段详细信息&gt;&gt;&gt;&gt;&gt;</v>
          </cell>
          <cell r="H10908" t="str">
            <v>无主键</v>
          </cell>
        </row>
        <row r="10909">
          <cell r="E10909" t="str">
            <v>BFFMDQCD</v>
          </cell>
          <cell r="F10909" t="str">
            <v>定期利率要素登记簿</v>
          </cell>
          <cell r="G10909" t="str">
            <v>&lt;&lt;&lt;&lt;&lt;字段详细信息&gt;&gt;&gt;&gt;&gt;</v>
          </cell>
          <cell r="H10909" t="str">
            <v>无主键</v>
          </cell>
        </row>
        <row r="10910">
          <cell r="E10910" t="str">
            <v>BDFMHQKM</v>
          </cell>
          <cell r="F10910" t="str">
            <v>活期宝处理请求表</v>
          </cell>
          <cell r="G10910" t="str">
            <v>&lt;&lt;&lt;&lt;&lt;字段详细信息&gt;&gt;&gt;&gt;&gt;</v>
          </cell>
          <cell r="H10910" t="str">
            <v>无主键</v>
          </cell>
        </row>
        <row r="10911">
          <cell r="E10911" t="str">
            <v>BGFMTBLE</v>
          </cell>
          <cell r="F10911" t="str">
            <v>科目当日余额文件</v>
          </cell>
          <cell r="G10911" t="str">
            <v>&lt;&lt;&lt;&lt;&lt;字段详细信息&gt;&gt;&gt;&gt;&gt;</v>
          </cell>
          <cell r="H10911" t="str">
            <v>无主键</v>
          </cell>
        </row>
        <row r="10912">
          <cell r="E10912" t="str">
            <v>BLFMGJUA</v>
          </cell>
          <cell r="F10912" t="str">
            <v>公积金贷款发放申请表</v>
          </cell>
          <cell r="G10912" t="str">
            <v>&lt;&lt;&lt;&lt;&lt;字段详细信息&gt;&gt;&gt;&gt;&gt;</v>
          </cell>
          <cell r="H10912" t="str">
            <v>无主键</v>
          </cell>
        </row>
        <row r="10913">
          <cell r="E10913" t="str">
            <v>BSFMGJAB</v>
          </cell>
          <cell r="F10913" t="str">
            <v>股金分户分类余额信息</v>
          </cell>
          <cell r="G10913" t="str">
            <v>&lt;&lt;&lt;&lt;&lt;字段详细信息&gt;&gt;&gt;&gt;&gt;</v>
          </cell>
          <cell r="H10913" t="str">
            <v>ab01ac15</v>
          </cell>
        </row>
        <row r="10914">
          <cell r="E10914" t="str">
            <v>BDFMHQMB</v>
          </cell>
          <cell r="F10914" t="str">
            <v>ETC黑名单登记簿</v>
          </cell>
          <cell r="G10914" t="str">
            <v>&lt;&lt;&lt;&lt;&lt;字段详细信息&gt;&gt;&gt;&gt;&gt;</v>
          </cell>
          <cell r="H10914" t="str">
            <v>mb01date</v>
          </cell>
        </row>
        <row r="10915">
          <cell r="E10915" t="str">
            <v>BGFWBZWH</v>
          </cell>
          <cell r="F10915" t="str">
            <v>网络核心并账请求文件</v>
          </cell>
          <cell r="G10915" t="str">
            <v>&lt;&lt;&lt;&lt;&lt;字段详细信息&gt;&gt;&gt;&gt;&gt;</v>
          </cell>
          <cell r="H10915" t="str">
            <v>bzqabtno</v>
          </cell>
        </row>
        <row r="10916">
          <cell r="E10916" t="str">
            <v>BSFMGJAA</v>
          </cell>
          <cell r="F10916" t="str">
            <v>股金分户主档信息表</v>
          </cell>
          <cell r="G10916" t="str">
            <v>&lt;&lt;&lt;&lt;&lt;字段详细信息&gt;&gt;&gt;&gt;&gt;</v>
          </cell>
          <cell r="H10916" t="str">
            <v>aa01ac15</v>
          </cell>
        </row>
        <row r="10917">
          <cell r="E10917" t="str">
            <v>BLFMGJUB</v>
          </cell>
          <cell r="F10917" t="str">
            <v>银行主动发送还款实扣金额信息</v>
          </cell>
          <cell r="G10917" t="str">
            <v>&lt;&lt;&lt;&lt;&lt;字段详细信息&gt;&gt;&gt;&gt;&gt;</v>
          </cell>
          <cell r="H10917" t="str">
            <v>无主键</v>
          </cell>
        </row>
        <row r="10918">
          <cell r="E10918" t="str">
            <v>BDFMHQZK</v>
          </cell>
          <cell r="F10918" t="str">
            <v>卡特殊转帐控制信息表</v>
          </cell>
          <cell r="G10918" t="str">
            <v>&lt;&lt;&lt;&lt;&lt;字段详细信息&gt;&gt;&gt;&gt;&gt;</v>
          </cell>
          <cell r="H10918" t="str">
            <v>zk15date</v>
          </cell>
        </row>
        <row r="10919">
          <cell r="E10919" t="str">
            <v>BGFTYJRN_N</v>
          </cell>
          <cell r="F10919" t="str">
            <v>批量流水文件</v>
          </cell>
          <cell r="G10919" t="str">
            <v>&lt;&lt;&lt;&lt;&lt;字段详细信息&gt;&gt;&gt;&gt;&gt;</v>
          </cell>
          <cell r="H10919" t="str">
            <v>无主键</v>
          </cell>
        </row>
        <row r="10920">
          <cell r="E10920" t="str">
            <v>RQFCZYBZ</v>
          </cell>
          <cell r="F10920" t="str">
            <v>每日作业步骤</v>
          </cell>
          <cell r="G10920" t="str">
            <v>&lt;&lt;&lt;&lt;&lt;字段详细信息&gt;&gt;&gt;&gt;&gt;</v>
          </cell>
          <cell r="H10920" t="str">
            <v>czbxtrq</v>
          </cell>
        </row>
        <row r="10921">
          <cell r="E10921" t="str">
            <v>BLFMGJUC</v>
          </cell>
          <cell r="F10921" t="str">
            <v>主动发送贷款逾期累计信息</v>
          </cell>
          <cell r="G10921" t="str">
            <v>&lt;&lt;&lt;&lt;&lt;字段详细信息&gt;&gt;&gt;&gt;&gt;</v>
          </cell>
          <cell r="H10921" t="str">
            <v>无主键</v>
          </cell>
        </row>
        <row r="10922">
          <cell r="E10922" t="str">
            <v>BLFMZCDJ</v>
          </cell>
          <cell r="F10922" t="str">
            <v>账户信息修改登记文件</v>
          </cell>
          <cell r="G10922" t="str">
            <v>&lt;&lt;&lt;&lt;&lt;字段详细信息&gt;&gt;&gt;&gt;&gt;</v>
          </cell>
          <cell r="H10922" t="str">
            <v>djaudate</v>
          </cell>
        </row>
        <row r="10923">
          <cell r="E10923" t="str">
            <v>BDFMHQES</v>
          </cell>
          <cell r="F10923" t="str">
            <v>财政零余额帐户扣款明细表</v>
          </cell>
          <cell r="G10923" t="str">
            <v>&lt;&lt;&lt;&lt;&lt;字段详细信息&gt;&gt;&gt;&gt;&gt;</v>
          </cell>
          <cell r="H10923" t="str">
            <v>无主键</v>
          </cell>
        </row>
        <row r="10924">
          <cell r="E10924" t="str">
            <v>BDFMHQMD</v>
          </cell>
          <cell r="F10924" t="str">
            <v>资金归集签约登记簿</v>
          </cell>
          <cell r="G10924" t="str">
            <v>&lt;&lt;&lt;&lt;&lt;字段详细信息&gt;&gt;&gt;&gt;&gt;</v>
          </cell>
          <cell r="H10924" t="str">
            <v>无主键</v>
          </cell>
        </row>
        <row r="10925">
          <cell r="E10925" t="str">
            <v>BLFMGJUE</v>
          </cell>
          <cell r="F10925" t="str">
            <v>主动发送贷款逾期明细信息</v>
          </cell>
          <cell r="G10925" t="str">
            <v>&lt;&lt;&lt;&lt;&lt;字段详细信息&gt;&gt;&gt;&gt;&gt;</v>
          </cell>
          <cell r="H10925" t="str">
            <v>无主键</v>
          </cell>
        </row>
        <row r="10926">
          <cell r="E10926" t="str">
            <v>BUFMYJDI</v>
          </cell>
          <cell r="F10926" t="str">
            <v>担保物品移交登记薄</v>
          </cell>
          <cell r="G10926" t="str">
            <v>&lt;&lt;&lt;&lt;&lt;字段详细信息&gt;&gt;&gt;&gt;&gt;</v>
          </cell>
          <cell r="H10926" t="str">
            <v>无主键</v>
          </cell>
        </row>
        <row r="10927">
          <cell r="E10927" t="str">
            <v>BLFMGJUD</v>
          </cell>
          <cell r="F10927" t="str">
            <v>主动发送余额对账信息</v>
          </cell>
          <cell r="G10927" t="str">
            <v>&lt;&lt;&lt;&lt;&lt;字段详细信息&gt;&gt;&gt;&gt;&gt;</v>
          </cell>
          <cell r="H10927" t="str">
            <v>无主键</v>
          </cell>
        </row>
        <row r="10928">
          <cell r="E10928" t="str">
            <v>BHFMCSCD</v>
          </cell>
          <cell r="F10928" t="str">
            <v>现金项目明细文件</v>
          </cell>
          <cell r="G10928" t="str">
            <v>&lt;&lt;&lt;&lt;&lt;字段详细信息&gt;&gt;&gt;&gt;&gt;</v>
          </cell>
          <cell r="H10928" t="str">
            <v>无主键</v>
          </cell>
        </row>
        <row r="10929">
          <cell r="E10929" t="str">
            <v>BCFMCIDI</v>
          </cell>
          <cell r="F10929" t="str">
            <v>客户证件信息表</v>
          </cell>
          <cell r="G10929" t="str">
            <v>&lt;&lt;&lt;&lt;&lt;字段详细信息&gt;&gt;&gt;&gt;&gt;</v>
          </cell>
          <cell r="H10929" t="str">
            <v>isidisid</v>
          </cell>
        </row>
        <row r="10930">
          <cell r="E10930" t="str">
            <v>BBFWXZDB</v>
          </cell>
          <cell r="F10930" t="str">
            <v>现金重控未调拨登记簿</v>
          </cell>
          <cell r="G10930" t="str">
            <v>&lt;&lt;&lt;&lt;&lt;字段详细信息&gt;&gt;&gt;&gt;&gt;</v>
          </cell>
          <cell r="H10930" t="str">
            <v>无主键</v>
          </cell>
        </row>
        <row r="10931">
          <cell r="E10931" t="str">
            <v>BDFMHQDC</v>
          </cell>
          <cell r="F10931" t="str">
            <v>不动户销户利息支出登记簿</v>
          </cell>
          <cell r="G10931" t="str">
            <v>&lt;&lt;&lt;&lt;&lt;字段详细信息&gt;&gt;&gt;&gt;&gt;</v>
          </cell>
          <cell r="H10931" t="str">
            <v>dc01ac22</v>
          </cell>
        </row>
        <row r="10932">
          <cell r="E10932" t="str">
            <v>BYFDATLTF</v>
          </cell>
          <cell r="F10932" t="str">
            <v>柜员交易授权额度定义</v>
          </cell>
          <cell r="G10932" t="str">
            <v>&lt;&lt;&lt;&lt;&lt;字段详细信息&gt;&gt;&gt;&gt;&gt;</v>
          </cell>
          <cell r="H10932" t="str">
            <v>TEL_ID,CCY,AUT_AMTID</v>
          </cell>
        </row>
        <row r="10933">
          <cell r="E10933" t="str">
            <v>BWFMECDZ</v>
          </cell>
          <cell r="F10933" t="str">
            <v>电子现金挂账清单</v>
          </cell>
          <cell r="G10933" t="str">
            <v>&lt;&lt;&lt;&lt;&lt;字段详细信息&gt;&gt;&gt;&gt;&gt;</v>
          </cell>
          <cell r="H10933" t="str">
            <v>无主键</v>
          </cell>
        </row>
        <row r="10934">
          <cell r="E10934" t="str">
            <v>BDFMHQKR</v>
          </cell>
          <cell r="F10934" t="str">
            <v>非柜面交易控制账户登记簿</v>
          </cell>
          <cell r="G10934" t="str">
            <v>&lt;&lt;&lt;&lt;&lt;字段详细信息&gt;&gt;&gt;&gt;&gt;</v>
          </cell>
          <cell r="H10934" t="str">
            <v>kr01ac22</v>
          </cell>
        </row>
        <row r="10935">
          <cell r="E10935" t="str">
            <v>BCFMPAHIH</v>
          </cell>
          <cell r="F10935" t="str">
            <v>个人客户帐户渠道信息历史表</v>
          </cell>
          <cell r="G10935" t="str">
            <v>&lt;&lt;&lt;&lt;&lt;字段详细信息&gt;&gt;&gt;&gt;&gt;</v>
          </cell>
          <cell r="H10935" t="str">
            <v>无主键</v>
          </cell>
        </row>
        <row r="10936">
          <cell r="E10936" t="str">
            <v>BCFMCOAIH</v>
          </cell>
          <cell r="F10936" t="str">
            <v>对公客户操作员帐户信息历史表</v>
          </cell>
          <cell r="G10936" t="str">
            <v>&lt;&lt;&lt;&lt;&lt;字段详细信息&gt;&gt;&gt;&gt;&gt;</v>
          </cell>
          <cell r="H10936" t="str">
            <v>无主键</v>
          </cell>
        </row>
        <row r="10937">
          <cell r="E10937" t="str">
            <v>BCFMPACIH</v>
          </cell>
          <cell r="F10937" t="str">
            <v>个人客户帐户基本信息历史表</v>
          </cell>
          <cell r="G10937" t="str">
            <v>&lt;&lt;&lt;&lt;&lt;字段详细信息&gt;&gt;&gt;&gt;&gt;</v>
          </cell>
          <cell r="H10937" t="str">
            <v>无主键</v>
          </cell>
        </row>
        <row r="10938">
          <cell r="E10938" t="str">
            <v>BWFMDZDJ</v>
          </cell>
          <cell r="F10938" t="str">
            <v>对账登记薄流水信息</v>
          </cell>
          <cell r="G10938" t="str">
            <v>&lt;&lt;&lt;&lt;&lt;字段详细信息&gt;&gt;&gt;&gt;&gt;</v>
          </cell>
          <cell r="H10938" t="str">
            <v>无主键</v>
          </cell>
        </row>
        <row r="10939">
          <cell r="E10939" t="str">
            <v>BLFMDJDR</v>
          </cell>
          <cell r="F10939" t="str">
            <v>纸票登记导入文件</v>
          </cell>
          <cell r="G10939" t="str">
            <v>&lt;&lt;&lt;&lt;&lt;字段详细信息&gt;&gt;&gt;&gt;&gt;</v>
          </cell>
          <cell r="H10939" t="str">
            <v>无主键</v>
          </cell>
        </row>
        <row r="10940">
          <cell r="E10940" t="str">
            <v>BHFMOFST</v>
          </cell>
          <cell r="F10940" t="str">
            <v>历史收支抵现登记簿</v>
          </cell>
          <cell r="G10940" t="str">
            <v>&lt;&lt;&lt;&lt;&lt;字段详细信息&gt;&gt;&gt;&gt;&gt;</v>
          </cell>
          <cell r="H10940" t="str">
            <v>无主键</v>
          </cell>
        </row>
        <row r="10941">
          <cell r="E10941" t="str">
            <v>BDFMHQBQ</v>
          </cell>
          <cell r="F10941" t="str">
            <v>销户登记簿</v>
          </cell>
          <cell r="G10941" t="str">
            <v>&lt;&lt;&lt;&lt;&lt;字段详细信息&gt;&gt;&gt;&gt;&gt;</v>
          </cell>
          <cell r="H10941" t="str">
            <v>无主键</v>
          </cell>
        </row>
        <row r="10942">
          <cell r="E10942" t="str">
            <v>BHFMCHGA</v>
          </cell>
          <cell r="F10942" t="str">
            <v>现钞兑换余额登记簿</v>
          </cell>
          <cell r="G10942" t="str">
            <v>&lt;&lt;&lt;&lt;&lt;字段详细信息&gt;&gt;&gt;&gt;&gt;</v>
          </cell>
          <cell r="H10942" t="str">
            <v>无主键</v>
          </cell>
        </row>
        <row r="10943">
          <cell r="E10943" t="str">
            <v>BRFMDPDJ</v>
          </cell>
          <cell r="F10943" t="str">
            <v>电票对账登记簿</v>
          </cell>
          <cell r="G10943" t="str">
            <v>&lt;&lt;&lt;&lt;&lt;字段详细信息&gt;&gt;&gt;&gt;&gt;</v>
          </cell>
          <cell r="H10943" t="str">
            <v>无主键</v>
          </cell>
        </row>
        <row r="10944">
          <cell r="E10944" t="str">
            <v>BCFMCOPIH</v>
          </cell>
          <cell r="F10944" t="str">
            <v>对公客户操作员信息历史表</v>
          </cell>
          <cell r="G10944" t="str">
            <v>&lt;&lt;&lt;&lt;&lt;字段详细信息&gt;&gt;&gt;&gt;&gt;</v>
          </cell>
          <cell r="H10944" t="str">
            <v>无主键</v>
          </cell>
        </row>
        <row r="10945">
          <cell r="E10945" t="str">
            <v>BCFWDHQY</v>
          </cell>
          <cell r="F10945" t="str">
            <v>签约信息变更表</v>
          </cell>
          <cell r="G10945" t="str">
            <v>&lt;&lt;&lt;&lt;&lt;字段详细信息&gt;&gt;&gt;&gt;&gt;</v>
          </cell>
          <cell r="H10945" t="str">
            <v>无主键</v>
          </cell>
        </row>
        <row r="10946">
          <cell r="E10946" t="str">
            <v>BLFMZQAB</v>
          </cell>
          <cell r="F10946" t="str">
            <v>BL-证券化资产明细登记簿</v>
          </cell>
          <cell r="G10946" t="str">
            <v>&lt;&lt;&lt;&lt;&lt;字段详细信息&gt;&gt;&gt;&gt;&gt;</v>
          </cell>
          <cell r="H10946" t="str">
            <v>无主键</v>
          </cell>
        </row>
        <row r="10947">
          <cell r="E10947" t="str">
            <v>BBFTTLPC</v>
          </cell>
          <cell r="F10947" t="str">
            <v>柜员特殊登记簿</v>
          </cell>
          <cell r="G10947" t="str">
            <v>&lt;&lt;&lt;&lt;&lt;字段详细信息&gt;&gt;&gt;&gt;&gt;</v>
          </cell>
          <cell r="H10947" t="str">
            <v>TLCADATE,TLCABRNO,TLCBBRNO</v>
          </cell>
        </row>
        <row r="10948">
          <cell r="E10948" t="str">
            <v>BBFWJYJD</v>
          </cell>
          <cell r="F10948" t="str">
            <v>非帐务交易监督登记簿</v>
          </cell>
          <cell r="G10948" t="str">
            <v>&lt;&lt;&lt;&lt;&lt;字段详细信息&gt;&gt;&gt;&gt;&gt;</v>
          </cell>
          <cell r="H10948" t="str">
            <v>无主键</v>
          </cell>
        </row>
        <row r="10949">
          <cell r="E10949" t="str">
            <v>BDFMHQLH</v>
          </cell>
          <cell r="F10949" t="str">
            <v>授权书信息管理登记簿</v>
          </cell>
          <cell r="G10949" t="str">
            <v>&lt;&lt;&lt;&lt;&lt;字段详细信息&gt;&gt;&gt;&gt;&gt;</v>
          </cell>
          <cell r="H10949" t="str">
            <v>lh01ac22</v>
          </cell>
        </row>
        <row r="10950">
          <cell r="E10950" t="str">
            <v>BLFMHTQY</v>
          </cell>
          <cell r="F10950" t="str">
            <v>新老合同信息签约登记</v>
          </cell>
          <cell r="G10950" t="str">
            <v>&lt;&lt;&lt;&lt;&lt;字段详细信息&gt;&gt;&gt;&gt;&gt;</v>
          </cell>
          <cell r="H10950" t="str">
            <v>qyaycono</v>
          </cell>
        </row>
        <row r="10951">
          <cell r="E10951" t="str">
            <v>BVFMOLDC</v>
          </cell>
          <cell r="F10951" t="str">
            <v>重控凭证调拨登记簿</v>
          </cell>
          <cell r="G10951" t="str">
            <v>&lt;&lt;&lt;&lt;&lt;字段详细信息&gt;&gt;&gt;&gt;&gt;</v>
          </cell>
          <cell r="H10951" t="str">
            <v>无主键</v>
          </cell>
        </row>
        <row r="10952">
          <cell r="E10952" t="str">
            <v>T_ONLINETERMINAL</v>
          </cell>
          <cell r="F10952" t="str">
            <v>在线终端表</v>
          </cell>
          <cell r="G10952" t="str">
            <v>&lt;&lt;&lt;&lt;&lt;字段详细信息&gt;&gt;&gt;&gt;&gt;</v>
          </cell>
          <cell r="H10952" t="str">
            <v>terminal_id</v>
          </cell>
        </row>
        <row r="10953">
          <cell r="E10953" t="str">
            <v>BIC_INSUSLIP_ADL_LIST</v>
          </cell>
          <cell r="F10953" t="str">
            <v>保单信息附表_附加险明细</v>
          </cell>
          <cell r="G10953" t="str">
            <v>&lt;&lt;&lt;&lt;&lt;字段详细信息&gt;&gt;&gt;&gt;&gt;</v>
          </cell>
          <cell r="H10953" t="str">
            <v>entr_no</v>
          </cell>
        </row>
        <row r="10954">
          <cell r="E10954" t="str">
            <v>VAT_OVERDUE_BOOK_HSTY</v>
          </cell>
          <cell r="F10954" t="str">
            <v>#N/A</v>
          </cell>
          <cell r="G10954" t="str">
            <v>&lt;&lt;&lt;&lt;&lt;字段详细信息&gt;&gt;&gt;&gt;&gt;</v>
          </cell>
          <cell r="H10954" t="str">
            <v>id</v>
          </cell>
        </row>
        <row r="10955">
          <cell r="E10955" t="str">
            <v>VAT_OVERDUE_BOOK</v>
          </cell>
          <cell r="F10955" t="str">
            <v>逾期贷款增值税登记薄</v>
          </cell>
          <cell r="G10955" t="str">
            <v>&lt;&lt;&lt;&lt;&lt;字段详细信息&gt;&gt;&gt;&gt;&gt;</v>
          </cell>
          <cell r="H10955" t="str">
            <v>id</v>
          </cell>
        </row>
        <row r="10956">
          <cell r="E10956" t="str">
            <v>XZJXTSRCSECINFO</v>
          </cell>
          <cell r="F10956" t="str">
            <v>债券基本信息</v>
          </cell>
          <cell r="G10956" t="str">
            <v>&lt;&lt;&lt;&lt;&lt;字段详细信息&gt;&gt;&gt;&gt;&gt;</v>
          </cell>
          <cell r="H10956" t="str">
            <v>object_id</v>
          </cell>
        </row>
        <row r="10957">
          <cell r="E10957" t="str">
            <v>CBONDDESCRIPTION</v>
          </cell>
          <cell r="F10957" t="str">
            <v>中国债券基本资料</v>
          </cell>
          <cell r="G10957" t="str">
            <v>&lt;&lt;&lt;&lt;&lt;字段详细信息&gt;&gt;&gt;&gt;&gt;</v>
          </cell>
          <cell r="H10957" t="str">
            <v>object_id</v>
          </cell>
        </row>
        <row r="10958">
          <cell r="E10958" t="str">
            <v>CMFSUBREDFEE</v>
          </cell>
          <cell r="F10958" t="str">
            <v>中国开放式基金费率表</v>
          </cell>
          <cell r="G10958" t="str">
            <v>&lt;&lt;&lt;&lt;&lt;字段详细信息&gt;&gt;&gt;&gt;&gt;</v>
          </cell>
          <cell r="H10958" t="str">
            <v>object_id</v>
          </cell>
        </row>
        <row r="10959">
          <cell r="E10959" t="str">
            <v>CHINAMUTUALFUNDSECTOR</v>
          </cell>
          <cell r="F10959" t="str">
            <v>中国Wind基金分类</v>
          </cell>
          <cell r="G10959" t="str">
            <v>&lt;&lt;&lt;&lt;&lt;字段详细信息&gt;&gt;&gt;&gt;&gt;</v>
          </cell>
          <cell r="H10959" t="str">
            <v>object_id</v>
          </cell>
        </row>
        <row r="10960">
          <cell r="E10960" t="str">
            <v>ZCGLXTSRCSECINFO</v>
          </cell>
          <cell r="F10960" t="str">
            <v>债券基本资料表</v>
          </cell>
          <cell r="G10960" t="str">
            <v>&lt;&lt;&lt;&lt;&lt;字段详细信息&gt;&gt;&gt;&gt;&gt;</v>
          </cell>
          <cell r="H10960" t="str">
            <v>object_id</v>
          </cell>
        </row>
        <row r="10961">
          <cell r="E10961" t="str">
            <v>ZCGLXTVALFLOATBONDINTR</v>
          </cell>
          <cell r="F10961" t="str">
            <v>浮动利率信息表</v>
          </cell>
          <cell r="G10961" t="str">
            <v>&lt;&lt;&lt;&lt;&lt;字段详细信息&gt;&gt;&gt;&gt;&gt;</v>
          </cell>
          <cell r="H10961" t="str">
            <v>object_id</v>
          </cell>
        </row>
        <row r="10962">
          <cell r="E10962" t="str">
            <v>CHINAMFDIVIDEND</v>
          </cell>
          <cell r="F10962" t="str">
            <v>中国共同基金分红</v>
          </cell>
          <cell r="G10962" t="str">
            <v>&lt;&lt;&lt;&lt;&lt;字段详细信息&gt;&gt;&gt;&gt;&gt;</v>
          </cell>
          <cell r="H10962" t="str">
            <v>object_id</v>
          </cell>
        </row>
        <row r="10963">
          <cell r="E10963" t="str">
            <v>CHINAMUTUALFUNDASSETPORTFOLIO</v>
          </cell>
          <cell r="F10963" t="str">
            <v>中国共同基金投资组合——资产配置</v>
          </cell>
          <cell r="G10963" t="str">
            <v>&lt;&lt;&lt;&lt;&lt;字段详细信息&gt;&gt;&gt;&gt;&gt;</v>
          </cell>
          <cell r="H10963" t="str">
            <v>object_id</v>
          </cell>
        </row>
        <row r="10964">
          <cell r="E10964" t="str">
            <v>ZCGLXTSRCINTERESTRATE</v>
          </cell>
          <cell r="F10964" t="str">
            <v>基础利率重置表</v>
          </cell>
          <cell r="G10964" t="str">
            <v>&lt;&lt;&lt;&lt;&lt;字段详细信息&gt;&gt;&gt;&gt;&gt;</v>
          </cell>
          <cell r="H10964" t="str">
            <v>object_id</v>
          </cell>
        </row>
        <row r="10965">
          <cell r="E10965" t="str">
            <v>CHINAMUTUALFUNDSHARE</v>
          </cell>
          <cell r="F10965" t="str">
            <v>中国共同基金份额</v>
          </cell>
          <cell r="G10965" t="str">
            <v>&lt;&lt;&lt;&lt;&lt;字段详细信息&gt;&gt;&gt;&gt;&gt;</v>
          </cell>
          <cell r="H10965" t="str">
            <v>object_id</v>
          </cell>
        </row>
        <row r="10966">
          <cell r="E10966" t="str">
            <v>ZCGLXTAMCFGBONDMPAYBACK</v>
          </cell>
          <cell r="F10966" t="str">
            <v>债券多次还本信息管理</v>
          </cell>
          <cell r="G10966" t="str">
            <v>&lt;&lt;&lt;&lt;&lt;字段详细信息&gt;&gt;&gt;&gt;&gt;</v>
          </cell>
          <cell r="H10966" t="str">
            <v>object_id</v>
          </cell>
        </row>
        <row r="10967">
          <cell r="E10967" t="str">
            <v>CBONDISSUERRATING</v>
          </cell>
          <cell r="F10967" t="str">
            <v>#N/A</v>
          </cell>
          <cell r="G10967" t="str">
            <v>&lt;&lt;&lt;&lt;&lt;字段详细信息&gt;&gt;&gt;&gt;&gt;</v>
          </cell>
          <cell r="H10967" t="str">
            <v>object_id</v>
          </cell>
        </row>
        <row r="10968">
          <cell r="E10968" t="str">
            <v>CHINAMUTUALFUNDINDPORTFOLIO</v>
          </cell>
          <cell r="F10968" t="str">
            <v>中国共同基金投资组合行业配置</v>
          </cell>
          <cell r="G10968" t="str">
            <v>&lt;&lt;&lt;&lt;&lt;字段详细信息&gt;&gt;&gt;&gt;&gt;</v>
          </cell>
          <cell r="H10968" t="str">
            <v>object_id</v>
          </cell>
        </row>
        <row r="10969">
          <cell r="E10969" t="str">
            <v>FUNDANNINF</v>
          </cell>
          <cell r="F10969" t="str">
            <v>基金公告信息</v>
          </cell>
          <cell r="G10969" t="str">
            <v>&lt;&lt;&lt;&lt;&lt;字段详细信息&gt;&gt;&gt;&gt;&gt;</v>
          </cell>
          <cell r="H10969" t="str">
            <v>object_id</v>
          </cell>
        </row>
        <row r="10970">
          <cell r="E10970" t="str">
            <v>CBONDWINDCUSTOMCODE</v>
          </cell>
          <cell r="F10970" t="str">
            <v>中国wind兼容代码表</v>
          </cell>
          <cell r="G10970" t="str">
            <v>&lt;&lt;&lt;&lt;&lt;字段详细信息&gt;&gt;&gt;&gt;&gt;</v>
          </cell>
          <cell r="H10970" t="str">
            <v>object_id</v>
          </cell>
        </row>
        <row r="10971">
          <cell r="E10971" t="str">
            <v>FLOATINGCOUPONSRATE</v>
          </cell>
          <cell r="F10971" t="str">
            <v>浮息债票面利率</v>
          </cell>
          <cell r="G10971" t="str">
            <v>&lt;&lt;&lt;&lt;&lt;字段详细信息&gt;&gt;&gt;&gt;&gt;</v>
          </cell>
          <cell r="H10971" t="str">
            <v>object_id</v>
          </cell>
        </row>
        <row r="10972">
          <cell r="E10972" t="str">
            <v>ZCGLXTSRCCBVLT</v>
          </cell>
          <cell r="F10972" t="str">
            <v>债券市价估值表</v>
          </cell>
          <cell r="G10972" t="str">
            <v>&lt;&lt;&lt;&lt;&lt;字段详细信息&gt;&gt;&gt;&gt;&gt;</v>
          </cell>
          <cell r="H10972" t="str">
            <v>object_id</v>
          </cell>
        </row>
        <row r="10973">
          <cell r="E10973" t="str">
            <v>ZCGLXTSRCSECRATING</v>
          </cell>
          <cell r="F10973" t="str">
            <v>债券评级信息表</v>
          </cell>
          <cell r="G10973" t="str">
            <v>&lt;&lt;&lt;&lt;&lt;字段详细信息&gt;&gt;&gt;&gt;&gt;</v>
          </cell>
          <cell r="H10973" t="str">
            <v>object_id</v>
          </cell>
        </row>
        <row r="10974">
          <cell r="E10974" t="str">
            <v>WINDBENCHMARKINTERESTRATE</v>
          </cell>
          <cell r="F10974" t="str">
            <v>基准利率定价</v>
          </cell>
          <cell r="G10974" t="str">
            <v>&lt;&lt;&lt;&lt;&lt;字段详细信息&gt;&gt;&gt;&gt;&gt;</v>
          </cell>
          <cell r="H10974" t="str">
            <v>object_id</v>
          </cell>
        </row>
        <row r="10975">
          <cell r="E10975" t="str">
            <v>CBONDFLOATINGRATE</v>
          </cell>
          <cell r="F10975" t="str">
            <v>中国债券浮息债基础利率属性</v>
          </cell>
          <cell r="G10975" t="str">
            <v>&lt;&lt;&lt;&lt;&lt;字段详细信息&gt;&gt;&gt;&gt;&gt;</v>
          </cell>
          <cell r="H10975" t="str">
            <v>object_id</v>
          </cell>
        </row>
        <row r="10976">
          <cell r="E10976" t="str">
            <v>CMFRISKLEVEL</v>
          </cell>
          <cell r="F10976" t="str">
            <v>中国共同基金初始风险等级</v>
          </cell>
          <cell r="G10976" t="str">
            <v>&lt;&lt;&lt;&lt;&lt;字段详细信息&gt;&gt;&gt;&gt;&gt;</v>
          </cell>
          <cell r="H10976" t="str">
            <v>object_id</v>
          </cell>
        </row>
        <row r="10977">
          <cell r="E10977" t="str">
            <v>XZJXTSRCSECRATING</v>
          </cell>
          <cell r="F10977" t="str">
            <v>债券评级信息</v>
          </cell>
          <cell r="G10977" t="str">
            <v>&lt;&lt;&lt;&lt;&lt;字段详细信息&gt;&gt;&gt;&gt;&gt;</v>
          </cell>
          <cell r="H10977" t="str">
            <v>object_id</v>
          </cell>
        </row>
        <row r="10978">
          <cell r="E10978" t="str">
            <v>CMFUNDSPLIT</v>
          </cell>
          <cell r="F10978" t="str">
            <v>中国共同基金基金份额拆分与折算</v>
          </cell>
          <cell r="G10978" t="str">
            <v>&lt;&lt;&lt;&lt;&lt;字段详细信息&gt;&gt;&gt;&gt;&gt;</v>
          </cell>
          <cell r="H10978" t="str">
            <v>object_id</v>
          </cell>
        </row>
        <row r="10979">
          <cell r="E10979" t="str">
            <v>CBONDBENCHMARK</v>
          </cell>
          <cell r="F10979" t="str">
            <v>#N/A</v>
          </cell>
          <cell r="G10979" t="str">
            <v>&lt;&lt;&lt;&lt;&lt;字段详细信息&gt;&gt;&gt;&gt;&gt;</v>
          </cell>
          <cell r="H10979" t="str">
            <v>object_id</v>
          </cell>
        </row>
        <row r="10980">
          <cell r="E10980" t="str">
            <v>CHINAMUTUALFUNDBONDPORTFOLIO</v>
          </cell>
          <cell r="F10980" t="str">
            <v>中国共同基金投资组合——持券明细</v>
          </cell>
          <cell r="G10980" t="str">
            <v>&lt;&lt;&lt;&lt;&lt;字段详细信息&gt;&gt;&gt;&gt;&gt;</v>
          </cell>
          <cell r="H10980" t="str">
            <v>object_id</v>
          </cell>
        </row>
        <row r="10981">
          <cell r="E10981" t="str">
            <v>XZJXTSRCCBVLT</v>
          </cell>
          <cell r="F10981" t="str">
            <v>债券估值表</v>
          </cell>
          <cell r="G10981" t="str">
            <v>&lt;&lt;&lt;&lt;&lt;字段详细信息&gt;&gt;&gt;&gt;&gt;</v>
          </cell>
          <cell r="H10981" t="str">
            <v>object_id</v>
          </cell>
        </row>
        <row r="10982">
          <cell r="E10982" t="str">
            <v>CBONDINSIDEHOLDER</v>
          </cell>
          <cell r="F10982" t="str">
            <v>中国债券内部人持股变动</v>
          </cell>
          <cell r="G10982" t="str">
            <v>&lt;&lt;&lt;&lt;&lt;字段详细信息&gt;&gt;&gt;&gt;&gt;</v>
          </cell>
          <cell r="H10982" t="str">
            <v>object_id</v>
          </cell>
        </row>
        <row r="10983">
          <cell r="E10983" t="str">
            <v>ZCGLXTSRCSECOPTION</v>
          </cell>
          <cell r="F10983" t="str">
            <v>#N/A</v>
          </cell>
          <cell r="G10983" t="str">
            <v>&lt;&lt;&lt;&lt;&lt;字段详细信息&gt;&gt;&gt;&gt;&gt;</v>
          </cell>
          <cell r="H10983" t="str">
            <v>object_id</v>
          </cell>
        </row>
        <row r="10984">
          <cell r="E10984" t="str">
            <v>CHINAMUTUALFUNDSTOCKPORTFOLIO</v>
          </cell>
          <cell r="F10984" t="str">
            <v>中国共同基金投资组合持股明细</v>
          </cell>
          <cell r="G10984" t="str">
            <v>&lt;&lt;&lt;&lt;&lt;字段详细信息&gt;&gt;&gt;&gt;&gt;</v>
          </cell>
          <cell r="H10984" t="str">
            <v>object_id</v>
          </cell>
        </row>
        <row r="10985">
          <cell r="E10985" t="str">
            <v>CMFOTHERPORTFOLIO</v>
          </cell>
          <cell r="F10985" t="str">
            <v>中国共同基金投资组合——其他证券</v>
          </cell>
          <cell r="G10985" t="str">
            <v>&lt;&lt;&lt;&lt;&lt;字段详细信息&gt;&gt;&gt;&gt;&gt;</v>
          </cell>
          <cell r="H10985" t="str">
            <v>object_id</v>
          </cell>
        </row>
        <row r="10986">
          <cell r="E10986" t="str">
            <v>CHINAMUTUALFUNDDESCRIPTION</v>
          </cell>
          <cell r="F10986" t="str">
            <v>中国共同基金基本资料</v>
          </cell>
          <cell r="G10986" t="str">
            <v>&lt;&lt;&lt;&lt;&lt;字段详细信息&gt;&gt;&gt;&gt;&gt;</v>
          </cell>
          <cell r="H10986" t="str">
            <v>object_id</v>
          </cell>
        </row>
        <row r="10987">
          <cell r="E10987" t="str">
            <v>CBONDRESERVERATE</v>
          </cell>
          <cell r="F10987" t="str">
            <v>#N/A</v>
          </cell>
          <cell r="G10987" t="str">
            <v>&lt;&lt;&lt;&lt;&lt;字段详细信息&gt;&gt;&gt;&gt;&gt;</v>
          </cell>
          <cell r="H10987" t="str">
            <v>object_id</v>
          </cell>
        </row>
        <row r="10988">
          <cell r="E10988" t="str">
            <v>CBONDNEINDUSTRIESCLASS</v>
          </cell>
          <cell r="F10988" t="str">
            <v>中国债券国民经济行业分类</v>
          </cell>
          <cell r="G10988" t="str">
            <v>&lt;&lt;&lt;&lt;&lt;字段详细信息&gt;&gt;&gt;&gt;&gt;</v>
          </cell>
          <cell r="H10988" t="str">
            <v>object_id</v>
          </cell>
        </row>
        <row r="10989">
          <cell r="E10989" t="str">
            <v>ZJNXSEDB</v>
          </cell>
          <cell r="F10989" t="str">
            <v>#N/A</v>
          </cell>
          <cell r="G10989" t="str">
            <v>&lt;&lt;&lt;&lt;&lt;字段详细信息&gt;&gt;&gt;&gt;&gt;</v>
          </cell>
          <cell r="H10989" t="str">
            <v>object_id</v>
          </cell>
        </row>
        <row r="10990">
          <cell r="E10990" t="str">
            <v>CHINAMUTUALFUNDMANAGER</v>
          </cell>
          <cell r="F10990" t="str">
            <v>中国共同基金基金经理</v>
          </cell>
          <cell r="G10990" t="str">
            <v>&lt;&lt;&lt;&lt;&lt;字段详细信息&gt;&gt;&gt;&gt;&gt;</v>
          </cell>
          <cell r="H10990" t="str">
            <v>object_id</v>
          </cell>
        </row>
        <row r="10991">
          <cell r="E10991" t="str">
            <v>CBONDISSUER</v>
          </cell>
          <cell r="F10991" t="str">
            <v>中国债券主体</v>
          </cell>
          <cell r="G10991" t="str">
            <v>&lt;&lt;&lt;&lt;&lt;字段详细信息&gt;&gt;&gt;&gt;&gt;</v>
          </cell>
          <cell r="H10991" t="str">
            <v>object_id</v>
          </cell>
        </row>
        <row r="10992">
          <cell r="E10992" t="str">
            <v>BUSINESS_TWO_CREDIT_REPORT</v>
          </cell>
          <cell r="F10992" t="str">
            <v>企业二代征信报告</v>
          </cell>
          <cell r="G10992" t="str">
            <v>&lt;&lt;&lt;&lt;&lt;字段详细信息&gt;&gt;&gt;&gt;&gt;</v>
          </cell>
          <cell r="H10992" t="str">
            <v>id</v>
          </cell>
        </row>
        <row r="10993">
          <cell r="E10993" t="str">
            <v>TBL_LOAN_PRODUCT_APPLY_INFO</v>
          </cell>
          <cell r="F10993" t="str">
            <v>贷款申请信息表</v>
          </cell>
          <cell r="G10993" t="str">
            <v>&lt;&lt;&lt;&lt;&lt;字段详细信息&gt;&gt;&gt;&gt;&gt;</v>
          </cell>
          <cell r="H10993" t="str">
            <v>serial_number</v>
          </cell>
        </row>
        <row r="10994">
          <cell r="E10994" t="str">
            <v>BBFMCGLS</v>
          </cell>
          <cell r="F10994" t="str">
            <v>机构变更申请表</v>
          </cell>
          <cell r="G10994" t="str">
            <v>&lt;&lt;&lt;&lt;&lt;字段详细信息&gt;&gt;&gt;&gt;&gt;</v>
          </cell>
          <cell r="H10994" t="str">
            <v>无主键</v>
          </cell>
        </row>
        <row r="10995">
          <cell r="E10995" t="str">
            <v>BPFMDZDJ</v>
          </cell>
          <cell r="F10995" t="str">
            <v>结算对账登记簿</v>
          </cell>
          <cell r="G10995" t="str">
            <v>&lt;&lt;&lt;&lt;&lt;字段详细信息&gt;&gt;&gt;&gt;&gt;</v>
          </cell>
          <cell r="H10995" t="str">
            <v>无主键</v>
          </cell>
        </row>
        <row r="10996">
          <cell r="E10996" t="str">
            <v>BEP_BANK</v>
          </cell>
          <cell r="F10996" t="str">
            <v>支付系统行号表</v>
          </cell>
          <cell r="G10996" t="str">
            <v>&lt;&lt;&lt;&lt;&lt;字段详细信息&gt;&gt;&gt;&gt;&gt;</v>
          </cell>
          <cell r="H10996" t="str">
            <v>BANK_NO</v>
          </cell>
        </row>
        <row r="10997">
          <cell r="E10997" t="str">
            <v>BEP_BRCH</v>
          </cell>
          <cell r="F10997" t="str">
            <v>机构对照表</v>
          </cell>
          <cell r="G10997" t="str">
            <v>&lt;&lt;&lt;&lt;&lt;字段详细信息&gt;&gt;&gt;&gt;&gt;</v>
          </cell>
          <cell r="H10997" t="str">
            <v>BRCH_NO</v>
          </cell>
        </row>
        <row r="10998">
          <cell r="E10998" t="str">
            <v>CPS_BRCH</v>
          </cell>
          <cell r="F10998" t="str">
            <v>行内机构行号对照表</v>
          </cell>
          <cell r="G10998" t="str">
            <v>&lt;&lt;&lt;&lt;&lt;字段详细信息&gt;&gt;&gt;&gt;&gt;</v>
          </cell>
          <cell r="H10998" t="str">
            <v>JGM</v>
          </cell>
        </row>
        <row r="10999">
          <cell r="E10999" t="str">
            <v>BEP_DJTH_L</v>
          </cell>
          <cell r="F10999" t="str">
            <v>贷记退汇来账明细</v>
          </cell>
          <cell r="G10999" t="str">
            <v>&lt;&lt;&lt;&lt;&lt;字段详细信息&gt;&gt;&gt;&gt;&gt;</v>
          </cell>
          <cell r="H10999" t="str">
            <v>PLAT_DATE,SEQ_NO</v>
          </cell>
        </row>
        <row r="11000">
          <cell r="E11000" t="str">
            <v>BEP_DJTH_W</v>
          </cell>
          <cell r="F11000" t="str">
            <v>贷记退汇往账明细</v>
          </cell>
          <cell r="G11000" t="str">
            <v>&lt;&lt;&lt;&lt;&lt;字段详细信息&gt;&gt;&gt;&gt;&gt;</v>
          </cell>
          <cell r="H11000" t="str">
            <v>PLAT_DATE,SEQ_NO</v>
          </cell>
        </row>
        <row r="11001">
          <cell r="E11001" t="str">
            <v>BEP_PTDJ_L</v>
          </cell>
          <cell r="F11001" t="str">
            <v>普通贷记来账明细</v>
          </cell>
          <cell r="G11001" t="str">
            <v>&lt;&lt;&lt;&lt;&lt;字段详细信息&gt;&gt;&gt;&gt;&gt;</v>
          </cell>
          <cell r="H11001" t="str">
            <v>PLAT_DATE,SEQ_NO</v>
          </cell>
        </row>
        <row r="11002">
          <cell r="E11002" t="str">
            <v>BEP_PTDJ_W</v>
          </cell>
          <cell r="F11002" t="str">
            <v>普通贷记往账明细</v>
          </cell>
          <cell r="G11002" t="str">
            <v>&lt;&lt;&lt;&lt;&lt;字段详细信息&gt;&gt;&gt;&gt;&gt;</v>
          </cell>
          <cell r="H11002" t="str">
            <v>PLAT_DATE,SEQ_NO</v>
          </cell>
        </row>
        <row r="11003">
          <cell r="E11003" t="str">
            <v>BEP_PTJJ_L</v>
          </cell>
          <cell r="F11003" t="str">
            <v>普通借记来账明细</v>
          </cell>
          <cell r="G11003" t="str">
            <v>&lt;&lt;&lt;&lt;&lt;字段详细信息&gt;&gt;&gt;&gt;&gt;</v>
          </cell>
          <cell r="H11003" t="str">
            <v>PLAT_DATE,SEQ_NO</v>
          </cell>
        </row>
        <row r="11004">
          <cell r="E11004" t="str">
            <v>BEP_PTJJ_W</v>
          </cell>
          <cell r="F11004" t="str">
            <v>普通借记往账明细</v>
          </cell>
          <cell r="G11004" t="str">
            <v>&lt;&lt;&lt;&lt;&lt;字段详细信息&gt;&gt;&gt;&gt;&gt;</v>
          </cell>
          <cell r="H11004" t="str">
            <v>PLAT_DATE,SEQ_NO</v>
          </cell>
        </row>
        <row r="11005">
          <cell r="E11005" t="str">
            <v>BEP_SSDJ_L</v>
          </cell>
          <cell r="F11005" t="str">
            <v>实时贷记来账明细</v>
          </cell>
          <cell r="G11005" t="str">
            <v>&lt;&lt;&lt;&lt;&lt;字段详细信息&gt;&gt;&gt;&gt;&gt;</v>
          </cell>
          <cell r="H11005" t="str">
            <v>PLAT_DATE,SEQ_NO</v>
          </cell>
        </row>
        <row r="11006">
          <cell r="E11006" t="str">
            <v>BEP_SSDJ_W</v>
          </cell>
          <cell r="F11006" t="str">
            <v>实时贷记往账明细</v>
          </cell>
          <cell r="G11006" t="str">
            <v>&lt;&lt;&lt;&lt;&lt;字段详细信息&gt;&gt;&gt;&gt;&gt;</v>
          </cell>
          <cell r="H11006" t="str">
            <v>PLAT_DATE,SEQ_NO</v>
          </cell>
        </row>
        <row r="11007">
          <cell r="E11007" t="str">
            <v>BEP_SSJJ_L</v>
          </cell>
          <cell r="F11007" t="str">
            <v>实时借记来账明细</v>
          </cell>
          <cell r="G11007" t="str">
            <v>&lt;&lt;&lt;&lt;&lt;字段详细信息&gt;&gt;&gt;&gt;&gt;</v>
          </cell>
          <cell r="H11007" t="str">
            <v>PLAT_DATE,SEQ_NO</v>
          </cell>
        </row>
        <row r="11008">
          <cell r="E11008" t="str">
            <v>CPS_HDL</v>
          </cell>
          <cell r="F11008" t="str">
            <v>汇兑来帐登记簿</v>
          </cell>
          <cell r="G11008" t="str">
            <v>&lt;&lt;&lt;&lt;&lt;字段详细信息&gt;&gt;&gt;&gt;&gt;</v>
          </cell>
          <cell r="H11008" t="str">
            <v>PLAT_DATE,SEQ_NO</v>
          </cell>
        </row>
        <row r="11009">
          <cell r="E11009" t="str">
            <v>CPS_HDW</v>
          </cell>
          <cell r="F11009" t="str">
            <v>汇兑往帐登记簿</v>
          </cell>
          <cell r="G11009" t="str">
            <v>&lt;&lt;&lt;&lt;&lt;字段详细信息&gt;&gt;&gt;&gt;&gt;</v>
          </cell>
          <cell r="H11009" t="str">
            <v>PLAT_DATE,SEQ_NO</v>
          </cell>
        </row>
        <row r="11010">
          <cell r="E11010" t="str">
            <v>CPS_SSDJ_L</v>
          </cell>
          <cell r="F11010" t="str">
            <v>通存通兑实时贷记来登记薄</v>
          </cell>
          <cell r="G11010" t="str">
            <v>&lt;&lt;&lt;&lt;&lt;字段详细信息&gt;&gt;&gt;&gt;&gt;</v>
          </cell>
          <cell r="H11010" t="str">
            <v>PLAT_DATE,SEQ_NO</v>
          </cell>
        </row>
        <row r="11011">
          <cell r="E11011" t="str">
            <v>CPS_SSDJ_W</v>
          </cell>
          <cell r="F11011" t="str">
            <v>通存通兑实时贷记往登记薄</v>
          </cell>
          <cell r="G11011" t="str">
            <v>&lt;&lt;&lt;&lt;&lt;字段详细信息&gt;&gt;&gt;&gt;&gt;</v>
          </cell>
          <cell r="H11011" t="str">
            <v>PLAT_DATE,SEQ_NO</v>
          </cell>
        </row>
        <row r="11012">
          <cell r="E11012" t="str">
            <v>CPS_SSJJ_L</v>
          </cell>
          <cell r="F11012" t="str">
            <v>通存通兑实时贷记来登记薄</v>
          </cell>
          <cell r="G11012" t="str">
            <v>&lt;&lt;&lt;&lt;&lt;字段详细信息&gt;&gt;&gt;&gt;&gt;</v>
          </cell>
          <cell r="H11012" t="str">
            <v>PLAT_DATE,SEQ_NO</v>
          </cell>
        </row>
        <row r="11013">
          <cell r="E11013" t="str">
            <v>CPS_SSJJ_W</v>
          </cell>
          <cell r="F11013" t="str">
            <v>通存通兑实时借记往登记薄</v>
          </cell>
          <cell r="G11013" t="str">
            <v>&lt;&lt;&lt;&lt;&lt;字段详细信息&gt;&gt;&gt;&gt;&gt;</v>
          </cell>
          <cell r="H11013" t="str">
            <v>PLAT_DATE,SEQ_NO</v>
          </cell>
        </row>
        <row r="11014">
          <cell r="E11014" t="str">
            <v>T_HVP_CXUBOOK</v>
          </cell>
          <cell r="F11014" t="str">
            <v>大额支付查询登记簿</v>
          </cell>
          <cell r="G11014" t="str">
            <v>&lt;&lt;&lt;&lt;&lt;字段详细信息&gt;&gt;&gt;&gt;&gt;</v>
          </cell>
          <cell r="H11014" t="str">
            <v>PLAT_DATE,SEQ_NO</v>
          </cell>
        </row>
        <row r="11015">
          <cell r="E11015" t="str">
            <v>T_HVP_LBOOK</v>
          </cell>
          <cell r="F11015" t="str">
            <v>大额来账登记簿</v>
          </cell>
          <cell r="G11015" t="str">
            <v>&lt;&lt;&lt;&lt;&lt;字段详细信息&gt;&gt;&gt;&gt;&gt;</v>
          </cell>
          <cell r="H11015" t="str">
            <v>PLAT_DATE,SEQ_NO</v>
          </cell>
        </row>
        <row r="11016">
          <cell r="E11016" t="str">
            <v>T_HVP_WBOOK</v>
          </cell>
          <cell r="F11016" t="str">
            <v>大额往账登记簿</v>
          </cell>
          <cell r="G11016" t="str">
            <v>&lt;&lt;&lt;&lt;&lt;字段详细信息&gt;&gt;&gt;&gt;&gt;</v>
          </cell>
          <cell r="H11016" t="str">
            <v>PLAT_DATE,SEQ_NO</v>
          </cell>
        </row>
        <row r="11017">
          <cell r="E11017" t="str">
            <v>T_HVP_ZYBOOK</v>
          </cell>
          <cell r="F11017" t="str">
            <v>大额支付自由格式登记簿</v>
          </cell>
          <cell r="G11017" t="str">
            <v>&lt;&lt;&lt;&lt;&lt;字段详细信息&gt;&gt;&gt;&gt;&gt;</v>
          </cell>
          <cell r="H11017" t="str">
            <v>PLAT_DATE,SEQ_NO</v>
          </cell>
        </row>
        <row r="11018">
          <cell r="E11018" t="str">
            <v>BEP_DQDJ_L</v>
          </cell>
          <cell r="F11018" t="str">
            <v>大额支付自由格式登记簿</v>
          </cell>
          <cell r="G11018" t="str">
            <v>&lt;&lt;&lt;&lt;&lt;字段详细信息&gt;&gt;&gt;&gt;&gt;</v>
          </cell>
          <cell r="H11018" t="str">
            <v>无主键</v>
          </cell>
        </row>
        <row r="11019">
          <cell r="E11019" t="str">
            <v>BEP_DQDJ_W</v>
          </cell>
          <cell r="F11019" t="str">
            <v>大额支付自由格式登记簿</v>
          </cell>
          <cell r="G11019" t="str">
            <v>&lt;&lt;&lt;&lt;&lt;字段详细信息&gt;&gt;&gt;&gt;&gt;</v>
          </cell>
          <cell r="H11019" t="str">
            <v>无主键</v>
          </cell>
        </row>
        <row r="11020">
          <cell r="E11020" t="str">
            <v>BEP_DQJJ_L</v>
          </cell>
          <cell r="F11020" t="str">
            <v>大额支付自由格式登记簿</v>
          </cell>
          <cell r="G11020" t="str">
            <v>&lt;&lt;&lt;&lt;&lt;字段详细信息&gt;&gt;&gt;&gt;&gt;</v>
          </cell>
          <cell r="H11020" t="str">
            <v>无主键</v>
          </cell>
        </row>
        <row r="11021">
          <cell r="E11021" t="str">
            <v>BEP_DQJJ_W</v>
          </cell>
          <cell r="F11021" t="str">
            <v>大额支付自由格式登记簿</v>
          </cell>
          <cell r="G11021" t="str">
            <v>&lt;&lt;&lt;&lt;&lt;字段详细信息&gt;&gt;&gt;&gt;&gt;</v>
          </cell>
          <cell r="H11021" t="str">
            <v>无主键</v>
          </cell>
        </row>
        <row r="11022">
          <cell r="E11022" t="str">
            <v>BEP_JRNL</v>
          </cell>
          <cell r="F11022" t="str">
            <v>大额支付自由格式登记簿</v>
          </cell>
          <cell r="G11022" t="str">
            <v>&lt;&lt;&lt;&lt;&lt;字段详细信息&gt;&gt;&gt;&gt;&gt;</v>
          </cell>
          <cell r="H11022" t="str">
            <v>无主键</v>
          </cell>
        </row>
        <row r="11023">
          <cell r="E11023" t="str">
            <v>BEP_PHOTO_L</v>
          </cell>
          <cell r="F11023" t="str">
            <v>大额支付自由格式登记簿</v>
          </cell>
          <cell r="G11023" t="str">
            <v>&lt;&lt;&lt;&lt;&lt;字段详细信息&gt;&gt;&gt;&gt;&gt;</v>
          </cell>
          <cell r="H11023" t="str">
            <v>无主键</v>
          </cell>
        </row>
        <row r="11024">
          <cell r="E11024" t="str">
            <v>BEP_PHOTO_W</v>
          </cell>
          <cell r="F11024" t="str">
            <v>大额支付自由格式登记簿</v>
          </cell>
          <cell r="G11024" t="str">
            <v>&lt;&lt;&lt;&lt;&lt;字段详细信息&gt;&gt;&gt;&gt;&gt;</v>
          </cell>
          <cell r="H11024" t="str">
            <v>无主键</v>
          </cell>
        </row>
        <row r="11025">
          <cell r="E11025" t="str">
            <v>BEP_SSJJ_W</v>
          </cell>
          <cell r="F11025" t="str">
            <v>大额支付自由格式登记簿</v>
          </cell>
          <cell r="G11025" t="str">
            <v>&lt;&lt;&lt;&lt;&lt;字段详细信息&gt;&gt;&gt;&gt;&gt;</v>
          </cell>
          <cell r="H11025" t="str">
            <v>无主键</v>
          </cell>
        </row>
        <row r="11026">
          <cell r="E11026" t="str">
            <v>BEP_YWHZ_L</v>
          </cell>
          <cell r="F11026" t="str">
            <v>大额支付自由格式登记簿</v>
          </cell>
          <cell r="G11026" t="str">
            <v>&lt;&lt;&lt;&lt;&lt;字段详细信息&gt;&gt;&gt;&gt;&gt;</v>
          </cell>
          <cell r="H11026" t="str">
            <v>无主键</v>
          </cell>
        </row>
        <row r="11027">
          <cell r="E11027" t="str">
            <v>BEP_YWHZ_W</v>
          </cell>
          <cell r="F11027" t="str">
            <v>大额支付自由格式登记簿</v>
          </cell>
          <cell r="G11027" t="str">
            <v>&lt;&lt;&lt;&lt;&lt;字段详细信息&gt;&gt;&gt;&gt;&gt;</v>
          </cell>
          <cell r="H11027" t="str">
            <v>无主键</v>
          </cell>
        </row>
        <row r="11028">
          <cell r="E11028" t="str">
            <v>RECHORDERS</v>
          </cell>
          <cell r="F11028" t="str">
            <v>话费充值订单表</v>
          </cell>
          <cell r="G11028" t="str">
            <v>&lt;&lt;&lt;&lt;&lt;字段详细信息&gt;&gt;&gt;&gt;&gt;</v>
          </cell>
          <cell r="H11028" t="str">
            <v>RECHORDERSEQ</v>
          </cell>
        </row>
        <row r="11029">
          <cell r="E11029" t="str">
            <v>FINANCE</v>
          </cell>
          <cell r="F11029" t="str">
            <v>金融产品信息</v>
          </cell>
          <cell r="G11029" t="str">
            <v>&lt;&lt;&lt;&lt;&lt;字段详细信息&gt;&gt;&gt;&gt;&gt;</v>
          </cell>
          <cell r="H11029" t="str">
            <v>FINANCESEQ</v>
          </cell>
        </row>
        <row r="11030">
          <cell r="E11030" t="str">
            <v>ORDERPAYMENT</v>
          </cell>
          <cell r="F11030" t="str">
            <v>#N/A</v>
          </cell>
          <cell r="G11030" t="str">
            <v>&lt;&lt;&lt;&lt;&lt;字段详细信息&gt;&gt;&gt;&gt;&gt;</v>
          </cell>
          <cell r="H11030" t="str">
            <v>ORDERPAYMENTSEQ</v>
          </cell>
        </row>
        <row r="11031">
          <cell r="E11031" t="str">
            <v>FMS_AGENT_INFO</v>
          </cell>
          <cell r="F11031" t="str">
            <v>经办人信息表</v>
          </cell>
          <cell r="G11031" t="str">
            <v>&lt;&lt;&lt;&lt;&lt;字段详细信息&gt;&gt;&gt;&gt;&gt;</v>
          </cell>
          <cell r="H11031" t="str">
            <v>AGENT_NO</v>
          </cell>
        </row>
        <row r="11032">
          <cell r="E11032" t="str">
            <v>FMS_ACCT_LOG</v>
          </cell>
          <cell r="F11032" t="str">
            <v>账户流水表</v>
          </cell>
          <cell r="G11032" t="str">
            <v>&lt;&lt;&lt;&lt;&lt;字段详细信息&gt;&gt;&gt;&gt;&gt;</v>
          </cell>
          <cell r="H11032" t="str">
            <v>APP_SNO</v>
          </cell>
        </row>
        <row r="11033">
          <cell r="E11033" t="str">
            <v>FMS_H_ACCT_LOG</v>
          </cell>
          <cell r="F11033" t="str">
            <v>账户流水表</v>
          </cell>
          <cell r="G11033" t="str">
            <v>&lt;&lt;&lt;&lt;&lt;字段详细信息&gt;&gt;&gt;&gt;&gt;</v>
          </cell>
          <cell r="H11033" t="str">
            <v>APP_SNO</v>
          </cell>
        </row>
        <row r="11034">
          <cell r="E11034" t="str">
            <v>FMS_H_TRANS_LOG</v>
          </cell>
          <cell r="F11034" t="str">
            <v>交易流水表</v>
          </cell>
          <cell r="G11034" t="str">
            <v>&lt;&lt;&lt;&lt;&lt;字段详细信息&gt;&gt;&gt;&gt;&gt;</v>
          </cell>
          <cell r="H11034" t="str">
            <v>APP_SNO</v>
          </cell>
        </row>
        <row r="11035">
          <cell r="E11035" t="str">
            <v>FMS_BATCH_CAPITAL_LOG</v>
          </cell>
          <cell r="F11035" t="str">
            <v>批量资金流水表</v>
          </cell>
          <cell r="G11035" t="str">
            <v>&lt;&lt;&lt;&lt;&lt;字段详细信息&gt;&gt;&gt;&gt;&gt;</v>
          </cell>
          <cell r="H11035" t="str">
            <v>APP_SNO,INSERT_DATE,SERIALNO2BANK</v>
          </cell>
        </row>
        <row r="11036">
          <cell r="E11036" t="str">
            <v>FMS_RPT_TRY_CLEAR</v>
          </cell>
          <cell r="F11036" t="str">
            <v>清算试算报表</v>
          </cell>
          <cell r="G11036" t="str">
            <v>&lt;&lt;&lt;&lt;&lt;字段详细信息&gt;&gt;&gt;&gt;&gt;</v>
          </cell>
          <cell r="H11036" t="str">
            <v>APP_SNO,TRANS_DATE</v>
          </cell>
        </row>
        <row r="11037">
          <cell r="E11037" t="str">
            <v>FMS_CFG_COMP_ACCTINFO</v>
          </cell>
          <cell r="F11037" t="str">
            <v>对公账户信息表</v>
          </cell>
          <cell r="G11037" t="str">
            <v>&lt;&lt;&lt;&lt;&lt;字段详细信息&gt;&gt;&gt;&gt;&gt;</v>
          </cell>
          <cell r="H11037" t="str">
            <v>BANK_ACCT_NO,UNIONCODE</v>
          </cell>
        </row>
        <row r="11038">
          <cell r="E11038" t="str">
            <v>FMS_CUSTINFO_DEL</v>
          </cell>
          <cell r="F11038" t="str">
            <v>客户销户表</v>
          </cell>
          <cell r="G11038" t="str">
            <v>&lt;&lt;&lt;&lt;&lt;字段详细信息&gt;&gt;&gt;&gt;&gt;</v>
          </cell>
          <cell r="H11038" t="str">
            <v>CUSTNO,UNIONCODE,DEPOSIT_ACCT</v>
          </cell>
        </row>
        <row r="11039">
          <cell r="E11039" t="str">
            <v>FMS_RPT_DAY_BAL_DETAIL</v>
          </cell>
          <cell r="F11039" t="str">
            <v>明细(交易网点)</v>
          </cell>
          <cell r="G11039" t="str">
            <v>&lt;&lt;&lt;&lt;&lt;字段详细信息&gt;&gt;&gt;&gt;&gt;</v>
          </cell>
          <cell r="H11039" t="str">
            <v>INSERT_DATE,APP_SNO</v>
          </cell>
        </row>
        <row r="11040">
          <cell r="E11040" t="str">
            <v>FMS_CFG_PROD_BRAND</v>
          </cell>
          <cell r="F11040" t="str">
            <v>系列信息表</v>
          </cell>
          <cell r="G11040" t="str">
            <v>&lt;&lt;&lt;&lt;&lt;字段详细信息&gt;&gt;&gt;&gt;&gt;</v>
          </cell>
          <cell r="H11040" t="str">
            <v>PROD_BRAND_CODE,UNIONCODE</v>
          </cell>
        </row>
        <row r="11041">
          <cell r="E11041" t="str">
            <v>FMS_CFG_PROD_QUOTA</v>
          </cell>
          <cell r="F11041" t="str">
            <v>产品额度表</v>
          </cell>
          <cell r="G11041" t="str">
            <v>&lt;&lt;&lt;&lt;&lt;字段详细信息&gt;&gt;&gt;&gt;&gt;</v>
          </cell>
          <cell r="H11041" t="str">
            <v>PROD_CODE,BRCH_CODE,SUBBRCH_CODE,CUST_LEVEL,UNIONCODE</v>
          </cell>
        </row>
        <row r="11042">
          <cell r="E11042" t="str">
            <v>FMS_CFG_PROD_DECLARE</v>
          </cell>
          <cell r="F11042" t="str">
            <v>产品申报信息表</v>
          </cell>
          <cell r="G11042" t="str">
            <v>&lt;&lt;&lt;&lt;&lt;字段详细信息&gt;&gt;&gt;&gt;&gt;</v>
          </cell>
          <cell r="H11042" t="str">
            <v>PROD_CODE,UNIONCODE</v>
          </cell>
        </row>
        <row r="11043">
          <cell r="E11043" t="str">
            <v>FMS_CFG_SALE_AREA</v>
          </cell>
          <cell r="F11043" t="str">
            <v>产品销售区域</v>
          </cell>
          <cell r="G11043" t="str">
            <v>&lt;&lt;&lt;&lt;&lt;字段详细信息&gt;&gt;&gt;&gt;&gt;</v>
          </cell>
          <cell r="H11043" t="str">
            <v>PROD_CODE,UNIONCODE</v>
          </cell>
        </row>
        <row r="11044">
          <cell r="E11044" t="str">
            <v>FMS_SUMMARY_CLEARLOG</v>
          </cell>
          <cell r="F11044" t="str">
            <v>清算流水</v>
          </cell>
          <cell r="G11044" t="str">
            <v>&lt;&lt;&lt;&lt;&lt;字段详细信息&gt;&gt;&gt;&gt;&gt;</v>
          </cell>
          <cell r="H11044" t="str">
            <v>SNO,UNIONCODE,PROD_CODE,CUSTNO,DEPOSIT_ACCT,CLEAR_DATE,BUSI_CODE</v>
          </cell>
        </row>
        <row r="11045">
          <cell r="E11045" t="str">
            <v>FMS_CUST_FIRST_RISK</v>
          </cell>
          <cell r="F11045" t="str">
            <v>客户首次风评</v>
          </cell>
          <cell r="G11045" t="str">
            <v>&lt;&lt;&lt;&lt;&lt;字段详细信息&gt;&gt;&gt;&gt;&gt;</v>
          </cell>
          <cell r="H11045" t="str">
            <v>UNIONCODE,CUSTNO</v>
          </cell>
        </row>
        <row r="11046">
          <cell r="E11046" t="str">
            <v>FMS_CFG_PROD_LIMIT</v>
          </cell>
          <cell r="F11046" t="str">
            <v>产品限额表</v>
          </cell>
          <cell r="G11046" t="str">
            <v>&lt;&lt;&lt;&lt;&lt;字段详细信息&gt;&gt;&gt;&gt;&gt;</v>
          </cell>
          <cell r="H11046" t="str">
            <v>UNIONCODE,PROD_CODE,CUST_TYPE</v>
          </cell>
        </row>
        <row r="11047">
          <cell r="E11047" t="str">
            <v>FMS_CFG_NAV_PERFORMANCE</v>
          </cell>
          <cell r="F11047" t="str">
            <v>净值与业绩比较基准信息表</v>
          </cell>
          <cell r="G11047" t="str">
            <v>&lt;&lt;&lt;&lt;&lt;字段详细信息&gt;&gt;&gt;&gt;&gt;</v>
          </cell>
          <cell r="H11047" t="str">
            <v>UNIONCODE,PROD_CODE,NAV_DATE</v>
          </cell>
        </row>
        <row r="11048">
          <cell r="E11048" t="str">
            <v>FMS_CFG_PROD_RATECODE</v>
          </cell>
          <cell r="F11048" t="str">
            <v>产品收益率计算码配置表</v>
          </cell>
          <cell r="G11048" t="str">
            <v>&lt;&lt;&lt;&lt;&lt;字段详细信息&gt;&gt;&gt;&gt;&gt;</v>
          </cell>
          <cell r="H11048" t="str">
            <v>UNIONCODE,PROD_CODE,RATE_CODE</v>
          </cell>
        </row>
        <row r="11049">
          <cell r="E11049" t="str">
            <v>FMS_CFG_DIMENSION_RATECODE</v>
          </cell>
          <cell r="F11049" t="str">
            <v>产品多维计算码配置表</v>
          </cell>
          <cell r="G11049" t="str">
            <v>&lt;&lt;&lt;&lt;&lt;字段详细信息&gt;&gt;&gt;&gt;&gt;</v>
          </cell>
          <cell r="H11049" t="str">
            <v>UNIONCODE,PROD_CODE,RATE_DIMENSION,DIME_TYPE,RATE_CODE</v>
          </cell>
        </row>
        <row r="11050">
          <cell r="E11050" t="str">
            <v>FMS_RPT_INCOME_DETAIL_PRE</v>
          </cell>
          <cell r="F11050" t="str">
            <v>收益率区间统计试算报表</v>
          </cell>
          <cell r="G11050" t="str">
            <v>&lt;&lt;&lt;&lt;&lt;字段详细信息&gt;&gt;&gt;&gt;&gt;</v>
          </cell>
          <cell r="H11050" t="str">
            <v>无主键</v>
          </cell>
        </row>
        <row r="11051">
          <cell r="E11051" t="str">
            <v>FMS_RPT_PROD_EXIST_DTL</v>
          </cell>
          <cell r="F11051" t="str">
            <v>老理财FMS_RPT_PROD_EXIST_DTL</v>
          </cell>
          <cell r="G11051" t="str">
            <v>&lt;&lt;&lt;&lt;&lt;字段详细信息&gt;&gt;&gt;&gt;&gt;</v>
          </cell>
          <cell r="H11051" t="str">
            <v>ou_id</v>
          </cell>
        </row>
        <row r="11052">
          <cell r="E11052" t="str">
            <v>BU_ACCTLIST</v>
          </cell>
          <cell r="F11052" t="str">
            <v>分录信息表</v>
          </cell>
          <cell r="G11052" t="str">
            <v>&lt;&lt;&lt;&lt;&lt;字段详细信息&gt;&gt;&gt;&gt;&gt;</v>
          </cell>
          <cell r="H11052" t="str">
            <v>无主键</v>
          </cell>
        </row>
        <row r="11053">
          <cell r="E11053" t="str">
            <v>BU_LOANREPAYARV</v>
          </cell>
          <cell r="F11053" t="str">
            <v>贷款还款信息归档表</v>
          </cell>
          <cell r="G11053" t="str">
            <v>&lt;&lt;&lt;&lt;&lt;字段详细信息&gt;&gt;&gt;&gt;&gt;</v>
          </cell>
          <cell r="H11053" t="str">
            <v>无主键</v>
          </cell>
        </row>
        <row r="11054">
          <cell r="E11054" t="str">
            <v>BU_SPFEDETAIL</v>
          </cell>
          <cell r="F11054" t="str">
            <v>结售汇明细表</v>
          </cell>
          <cell r="G11054" t="str">
            <v>&lt;&lt;&lt;&lt;&lt;字段详细信息&gt;&gt;&gt;&gt;&gt;</v>
          </cell>
          <cell r="H11054" t="str">
            <v>无主键</v>
          </cell>
        </row>
        <row r="11055">
          <cell r="E11055" t="str">
            <v>EX_CLECOLLBILLINFO</v>
          </cell>
          <cell r="F11055" t="str">
            <v>出口光票托收票据档案表</v>
          </cell>
          <cell r="G11055" t="str">
            <v>&lt;&lt;&lt;&lt;&lt;字段详细信息&gt;&gt;&gt;&gt;&gt;</v>
          </cell>
          <cell r="H11055" t="str">
            <v>无主键</v>
          </cell>
        </row>
        <row r="11056">
          <cell r="E11056" t="str">
            <v>EX_FACTORINGLISTARV</v>
          </cell>
          <cell r="F11056" t="str">
            <v>保理发票信息表</v>
          </cell>
          <cell r="G11056" t="str">
            <v>&lt;&lt;&lt;&lt;&lt;字段详细信息&gt;&gt;&gt;&gt;&gt;</v>
          </cell>
          <cell r="H11056" t="str">
            <v>无主键</v>
          </cell>
        </row>
        <row r="11057">
          <cell r="E11057" t="str">
            <v>PA_AREA</v>
          </cell>
          <cell r="F11057" t="str">
            <v>区域表</v>
          </cell>
          <cell r="G11057" t="str">
            <v>&lt;&lt;&lt;&lt;&lt;字段详细信息&gt;&gt;&gt;&gt;&gt;</v>
          </cell>
          <cell r="H11057" t="str">
            <v>无主键</v>
          </cell>
        </row>
        <row r="11058">
          <cell r="E11058" t="str">
            <v>PA_BANKACCTRELATION</v>
          </cell>
          <cell r="F11058" t="str">
            <v>用于存放银行间的帐户关系信息</v>
          </cell>
          <cell r="G11058" t="str">
            <v>&lt;&lt;&lt;&lt;&lt;字段详细信息&gt;&gt;&gt;&gt;&gt;</v>
          </cell>
          <cell r="H11058" t="str">
            <v>无主键</v>
          </cell>
        </row>
        <row r="11059">
          <cell r="E11059" t="str">
            <v>BDFMHQEB</v>
          </cell>
          <cell r="F11059" t="str">
            <v>短信信息联机文件</v>
          </cell>
          <cell r="G11059" t="str">
            <v>&lt;&lt;&lt;&lt;&lt;字段详细信息&gt;&gt;&gt;&gt;&gt;</v>
          </cell>
          <cell r="H11059" t="str">
            <v>无主键</v>
          </cell>
        </row>
        <row r="11060">
          <cell r="E11060" t="str">
            <v>CHINAMUTUALFUNDNAV</v>
          </cell>
          <cell r="F11060" t="str">
            <v>中国共同基金净值</v>
          </cell>
          <cell r="G11060" t="str">
            <v>&lt;&lt;&lt;&lt;&lt;字段详细信息&gt;&gt;&gt;&gt;&gt;</v>
          </cell>
          <cell r="H11060" t="str">
            <v>无主键</v>
          </cell>
        </row>
        <row r="11061">
          <cell r="E11061" t="str">
            <v>REPORTRESULT_HIS</v>
          </cell>
          <cell r="F11061" t="str">
            <v>ROOM_COGNOS结果报表</v>
          </cell>
          <cell r="G11061" t="str">
            <v>&lt;&lt;&lt;&lt;&lt;字段详细信息&gt;&gt;&gt;&gt;&gt;</v>
          </cell>
          <cell r="H11061" t="str">
            <v>ID</v>
          </cell>
        </row>
        <row r="11062">
          <cell r="E11062" t="str">
            <v>WJ_SEAL</v>
          </cell>
          <cell r="F11062" t="str">
            <v>#N/A</v>
          </cell>
          <cell r="G11062" t="str">
            <v>&lt;&lt;&lt;&lt;&lt;字段详细信息&gt;&gt;&gt;&gt;&gt;</v>
          </cell>
          <cell r="H11062" t="str">
            <v>BNO,SEALSTAT</v>
          </cell>
        </row>
        <row r="11063">
          <cell r="E11063" t="str">
            <v>WJ_GROUP</v>
          </cell>
          <cell r="F11063" t="str">
            <v>#N/A</v>
          </cell>
          <cell r="G11063" t="str">
            <v>&lt;&lt;&lt;&lt;&lt;字段详细信息&gt;&gt;&gt;&gt;&gt;</v>
          </cell>
          <cell r="H11063" t="str">
            <v>BNO,TESTGROUP,SEALNUM,SEALSTAT,SEALFLAG</v>
          </cell>
        </row>
        <row r="11064">
          <cell r="E11064" t="str">
            <v>BI_CUX_LOAN_CHECK_DTL_V</v>
          </cell>
          <cell r="F11064" t="str">
            <v>贷款明细数据报表视图</v>
          </cell>
          <cell r="G11064" t="str">
            <v>&lt;&lt;&lt;&lt;&lt;字段详细信息&gt;&gt;&gt;&gt;&gt;</v>
          </cell>
          <cell r="H11064" t="str">
            <v>无主键</v>
          </cell>
        </row>
        <row r="11065">
          <cell r="E11065" t="str">
            <v>CUX_IMPAIR_ADJUST_TO_I9_V</v>
          </cell>
          <cell r="F11065" t="str">
            <v>回传I9减值调整表</v>
          </cell>
          <cell r="G11065" t="str">
            <v>&lt;&lt;&lt;&lt;&lt;字段详细信息&gt;&gt;&gt;&gt;&gt;</v>
          </cell>
          <cell r="H11065" t="str">
            <v>无主键</v>
          </cell>
        </row>
        <row r="11066">
          <cell r="E11066" t="str">
            <v>FMS_RPT_CLEAR_APPLY_HISTORY</v>
          </cell>
          <cell r="F11066" t="str">
            <v>申购清算日报表</v>
          </cell>
          <cell r="G11066" t="str">
            <v>&lt;&lt;&lt;&lt;&lt;字段详细信息&gt;&gt;&gt;&gt;&gt;</v>
          </cell>
          <cell r="H11066" t="str">
            <v>无主键</v>
          </cell>
        </row>
        <row r="11067">
          <cell r="E11067" t="str">
            <v>COM_ACCT_LOG</v>
          </cell>
          <cell r="F11067" t="str">
            <v>账户流水表（分片表）</v>
          </cell>
          <cell r="G11067" t="str">
            <v>&lt;&lt;&lt;&lt;&lt;字段详细信息&gt;&gt;&gt;&gt;&gt;</v>
          </cell>
          <cell r="H11067" t="str">
            <v>ID,UNIONCODE,APP_SNO</v>
          </cell>
        </row>
        <row r="11068">
          <cell r="E11068" t="str">
            <v>COM_ACCT_LOG_COPY</v>
          </cell>
          <cell r="F11068" t="str">
            <v>账户流水表（分片表）</v>
          </cell>
          <cell r="G11068" t="str">
            <v>&lt;&lt;&lt;&lt;&lt;字段详细信息&gt;&gt;&gt;&gt;&gt;</v>
          </cell>
          <cell r="H11068" t="str">
            <v>ID,UNIONCODE,APP_SNO</v>
          </cell>
        </row>
        <row r="11069">
          <cell r="E11069" t="str">
            <v>COM_BOARD_INFO</v>
          </cell>
          <cell r="F11069" t="str">
            <v>公告、通知、代办事项信息表（单表）</v>
          </cell>
          <cell r="G11069" t="str">
            <v>&lt;&lt;&lt;&lt;&lt;字段详细信息&gt;&gt;&gt;&gt;&gt;</v>
          </cell>
          <cell r="H11069" t="str">
            <v>ID,BOARD_ID</v>
          </cell>
        </row>
        <row r="11070">
          <cell r="E11070" t="str">
            <v>COM_CHART_INFO</v>
          </cell>
          <cell r="F11070" t="str">
            <v>角色图表基础表（单表）</v>
          </cell>
          <cell r="G11070" t="str">
            <v>&lt;&lt;&lt;&lt;&lt;字段详细信息&gt;&gt;&gt;&gt;&gt;</v>
          </cell>
          <cell r="H11070" t="str">
            <v>ID,CHART_CODE</v>
          </cell>
        </row>
        <row r="11071">
          <cell r="E11071" t="str">
            <v>COM_CHART_ROLE</v>
          </cell>
          <cell r="F11071" t="str">
            <v>角色图表信息表（单表）</v>
          </cell>
          <cell r="G11071" t="str">
            <v>&lt;&lt;&lt;&lt;&lt;字段详细信息&gt;&gt;&gt;&gt;&gt;</v>
          </cell>
          <cell r="H11071" t="str">
            <v>ID,ROLEID,CHART_CODE</v>
          </cell>
        </row>
        <row r="11072">
          <cell r="E11072" t="str">
            <v>COM_CUST_RISK_INFO</v>
          </cell>
          <cell r="F11072" t="str">
            <v>客户风险评估信息表（分片表）</v>
          </cell>
          <cell r="G11072" t="str">
            <v>&lt;&lt;&lt;&lt;&lt;字段详细信息&gt;&gt;&gt;&gt;&gt;</v>
          </cell>
          <cell r="H11072" t="str">
            <v>ID,UNIONCODE</v>
          </cell>
        </row>
        <row r="11073">
          <cell r="E11073" t="str">
            <v>COM_CUST_RISK_LOG</v>
          </cell>
          <cell r="F11073" t="str">
            <v>客户风评日志表（分片表）</v>
          </cell>
          <cell r="G11073" t="str">
            <v>&lt;&lt;&lt;&lt;&lt;字段详细信息&gt;&gt;&gt;&gt;&gt;</v>
          </cell>
          <cell r="H11073" t="str">
            <v>ID,UNIONCODE,APP_SNO,BUSI_TYPE,DISTRIBUTOR_CODE</v>
          </cell>
        </row>
        <row r="11074">
          <cell r="E11074" t="str">
            <v>COM_CUST_RISK_LOG_HIS</v>
          </cell>
          <cell r="F11074" t="str">
            <v>客户风评日志表（分片表）</v>
          </cell>
          <cell r="G11074" t="str">
            <v>&lt;&lt;&lt;&lt;&lt;字段详细信息&gt;&gt;&gt;&gt;&gt;</v>
          </cell>
          <cell r="H11074" t="str">
            <v>ID,UNIONCODE,APP_SNO,BUSI_TYPE,DISTRIBUTOR_CODE</v>
          </cell>
        </row>
        <row r="11075">
          <cell r="E11075" t="str">
            <v>COM_DATA_TRANSFER_CFG</v>
          </cell>
          <cell r="F11075" t="str">
            <v>数据迁移行社配置表（单表）</v>
          </cell>
          <cell r="G11075" t="str">
            <v>&lt;&lt;&lt;&lt;&lt;字段详细信息&gt;&gt;&gt;&gt;&gt;</v>
          </cell>
          <cell r="H11075" t="str">
            <v>SPLITKEY,UNIONCODE,IMP_UNIONCODES</v>
          </cell>
        </row>
        <row r="11076">
          <cell r="E11076" t="str">
            <v>COM_REDIS_TB</v>
          </cell>
          <cell r="F11076" t="str">
            <v>内存数据库表（单表）</v>
          </cell>
          <cell r="G11076" t="str">
            <v>&lt;&lt;&lt;&lt;&lt;字段详细信息&gt;&gt;&gt;&gt;&gt;</v>
          </cell>
          <cell r="H11076" t="str">
            <v>ID,TBNAME</v>
          </cell>
        </row>
        <row r="11077">
          <cell r="E11077" t="str">
            <v>COM_RISK_GRADE</v>
          </cell>
          <cell r="F11077" t="str">
            <v>客户风险承受能力等级表（分片表）</v>
          </cell>
          <cell r="G11077" t="str">
            <v>&lt;&lt;&lt;&lt;&lt;字段详细信息&gt;&gt;&gt;&gt;&gt;</v>
          </cell>
          <cell r="H11077" t="str">
            <v>ID,UNIONCODE,BUSI_TYPE,CUST_RISK,DISTRIBUTOR_CODE,CUST_TYPE</v>
          </cell>
        </row>
        <row r="11078">
          <cell r="E11078" t="str">
            <v>COM_RISK_PAPER</v>
          </cell>
          <cell r="F11078" t="str">
            <v>题库表（分片表）</v>
          </cell>
          <cell r="G11078" t="str">
            <v>&lt;&lt;&lt;&lt;&lt;字段详细信息&gt;&gt;&gt;&gt;&gt;</v>
          </cell>
          <cell r="H11078" t="str">
            <v>ID,UNIONCODE,BUSI_TYPE,PAPER_CODE,DISTRIBUTOR_CODE</v>
          </cell>
        </row>
        <row r="11079">
          <cell r="E11079" t="str">
            <v>COM_RISK_PAPERQUESTION</v>
          </cell>
          <cell r="F11079" t="str">
            <v>题库题目关系表（分片表）</v>
          </cell>
          <cell r="G11079" t="str">
            <v>&lt;&lt;&lt;&lt;&lt;字段详细信息&gt;&gt;&gt;&gt;&gt;</v>
          </cell>
          <cell r="H11079" t="str">
            <v>ID,UNIONCODE,DISTRIBUTOR_CODE,BUSI_TYPE,PAPER_CODE,QUESTION_CODE</v>
          </cell>
        </row>
        <row r="11080">
          <cell r="E11080" t="str">
            <v>COM_RISK_PAPERQUESTION_HIS</v>
          </cell>
          <cell r="F11080" t="str">
            <v>题库题目关系历史表（分片表）</v>
          </cell>
          <cell r="G11080" t="str">
            <v>&lt;&lt;&lt;&lt;&lt;字段详细信息&gt;&gt;&gt;&gt;&gt;</v>
          </cell>
          <cell r="H11080" t="str">
            <v>ID,UNIONCODE,DISTRIBUTOR_CODE,BUSI_TYPE,PAPER_NO,PAPER_CODE,QUESTION_NO,QUESTION_CODE</v>
          </cell>
        </row>
        <row r="11081">
          <cell r="E11081" t="str">
            <v>COM_RISK_PAPER_HIS</v>
          </cell>
          <cell r="F11081" t="str">
            <v>题库历史表（分片表）</v>
          </cell>
          <cell r="G11081" t="str">
            <v>&lt;&lt;&lt;&lt;&lt;字段详细信息&gt;&gt;&gt;&gt;&gt;</v>
          </cell>
          <cell r="H11081" t="str">
            <v>ID,UNIONCODE,BUSI_TYPE,PAPER_NO,PAPER_CODE,DISTRIBUTOR_CODE</v>
          </cell>
        </row>
        <row r="11082">
          <cell r="E11082" t="str">
            <v>COM_RISK_QUESTION</v>
          </cell>
          <cell r="F11082" t="str">
            <v>题目表（分片表）</v>
          </cell>
          <cell r="G11082" t="str">
            <v>&lt;&lt;&lt;&lt;&lt;字段详细信息&gt;&gt;&gt;&gt;&gt;</v>
          </cell>
          <cell r="H11082" t="str">
            <v>ID,UNIONCODE,QUESTION_CODE,DISTRIBUTOR_CODE</v>
          </cell>
        </row>
        <row r="11083">
          <cell r="E11083" t="str">
            <v>COM_RISK_QUESTION_HIS</v>
          </cell>
          <cell r="F11083" t="str">
            <v>题目历史表（分片表）</v>
          </cell>
          <cell r="G11083" t="str">
            <v>&lt;&lt;&lt;&lt;&lt;字段详细信息&gt;&gt;&gt;&gt;&gt;</v>
          </cell>
          <cell r="H11083" t="str">
            <v>ID,UNIONCODE,QUESTION_NO,QUESTION_CODE,DISTRIBUTOR_CODE</v>
          </cell>
        </row>
        <row r="11084">
          <cell r="E11084" t="str">
            <v>COM_RISK_QUESTION_OPTION</v>
          </cell>
          <cell r="F11084" t="str">
            <v>题目选项表（分片表）</v>
          </cell>
          <cell r="G11084" t="str">
            <v>&lt;&lt;&lt;&lt;&lt;字段详细信息&gt;&gt;&gt;&gt;&gt;</v>
          </cell>
          <cell r="H11084" t="str">
            <v>ID,UNIONCODE,QUESTION_CODE,OPTIONS,DISTRIBUTOR_CODE</v>
          </cell>
        </row>
        <row r="11085">
          <cell r="E11085" t="str">
            <v>COM_RISK_QUESTION_OPTION_HIS</v>
          </cell>
          <cell r="F11085" t="str">
            <v>题目选项历史表（分片表）</v>
          </cell>
          <cell r="G11085" t="str">
            <v>&lt;&lt;&lt;&lt;&lt;字段详细信息&gt;&gt;&gt;&gt;&gt;</v>
          </cell>
          <cell r="H11085" t="str">
            <v>ID,UNIONCODE,QUESTION_NO,QUESTION_CODE,OPTIONS,DISTRIBUTOR_CODE</v>
          </cell>
        </row>
        <row r="11086">
          <cell r="E11086" t="str">
            <v>COM_USER_SYN_TMP</v>
          </cell>
          <cell r="F11086" t="str">
            <v>员工信息临时表（分片表）</v>
          </cell>
          <cell r="G11086" t="str">
            <v>&lt;&lt;&lt;&lt;&lt;字段详细信息&gt;&gt;&gt;&gt;&gt;</v>
          </cell>
          <cell r="H11086" t="str">
            <v>ID,UNIONCODE,USERCODE,SYS_DATE</v>
          </cell>
        </row>
        <row r="11087">
          <cell r="E11087" t="str">
            <v>COM_WORK_DAY_INFO</v>
          </cell>
          <cell r="F11087" t="str">
            <v>系统工作日（单表）</v>
          </cell>
          <cell r="G11087" t="str">
            <v>&lt;&lt;&lt;&lt;&lt;字段详细信息&gt;&gt;&gt;&gt;&gt;</v>
          </cell>
          <cell r="H11087" t="str">
            <v>ID,SYSID</v>
          </cell>
        </row>
        <row r="11088">
          <cell r="E11088" t="str">
            <v>DATA_CHECK_INFO</v>
          </cell>
          <cell r="F11088" t="str">
            <v>迁移核验参数表</v>
          </cell>
          <cell r="G11088" t="str">
            <v>&lt;&lt;&lt;&lt;&lt;字段详细信息&gt;&gt;&gt;&gt;&gt;</v>
          </cell>
          <cell r="H11088" t="str">
            <v>NEW_TABLE_NAME</v>
          </cell>
        </row>
        <row r="11089">
          <cell r="E11089" t="str">
            <v>DATA_CHECK_SUM</v>
          </cell>
          <cell r="F11089" t="str">
            <v>核验汇总表</v>
          </cell>
          <cell r="G11089" t="str">
            <v>&lt;&lt;&lt;&lt;&lt;字段详细信息&gt;&gt;&gt;&gt;&gt;</v>
          </cell>
          <cell r="H11089" t="str">
            <v>NEW_TABLE_NAME</v>
          </cell>
        </row>
        <row r="11090">
          <cell r="E11090" t="str">
            <v>DATA_DICT_MAPPING</v>
          </cell>
          <cell r="F11090" t="str">
            <v>迁移核验字典映射表</v>
          </cell>
          <cell r="G11090" t="str">
            <v>&lt;&lt;&lt;&lt;&lt;字段详细信息&gt;&gt;&gt;&gt;&gt;</v>
          </cell>
          <cell r="H11090" t="str">
            <v>NEW_TABLE_NAME,NEW_COLUMN,NEW_VALUE,OLD_VALUE</v>
          </cell>
        </row>
        <row r="11091">
          <cell r="E11091" t="str">
            <v>DATA_ERROR_DETAIL</v>
          </cell>
          <cell r="F11091" t="str">
            <v>核验异常明细表</v>
          </cell>
          <cell r="G11091" t="str">
            <v>&lt;&lt;&lt;&lt;&lt;字段详细信息&gt;&gt;&gt;&gt;&gt;</v>
          </cell>
          <cell r="H11091" t="str">
            <v>ID</v>
          </cell>
        </row>
        <row r="11092">
          <cell r="E11092" t="str">
            <v>DATA_MOVE_PROD</v>
          </cell>
          <cell r="F11092" t="str">
            <v>数据产品移植临时表（单表）</v>
          </cell>
          <cell r="G11092" t="str">
            <v>&lt;&lt;&lt;&lt;&lt;字段详细信息&gt;&gt;&gt;&gt;&gt;</v>
          </cell>
          <cell r="H11092" t="str">
            <v>ID,PROD_CODE</v>
          </cell>
        </row>
        <row r="11093">
          <cell r="E11093" t="str">
            <v>EX_CONVERT</v>
          </cell>
          <cell r="F11093" t="str">
            <v>字段数据转换（单表）</v>
          </cell>
          <cell r="G11093" t="str">
            <v>&lt;&lt;&lt;&lt;&lt;字段详细信息&gt;&gt;&gt;&gt;&gt;</v>
          </cell>
          <cell r="H11093" t="str">
            <v>ID,INTRFACE,ITMFILENAME,ITMIO,ITMSRC</v>
          </cell>
        </row>
        <row r="11094">
          <cell r="E11094" t="str">
            <v>FILE_RECORD</v>
          </cell>
          <cell r="F11094" t="str">
            <v>文件记录（分片表）</v>
          </cell>
          <cell r="G11094" t="str">
            <v>&lt;&lt;&lt;&lt;&lt;字段详细信息&gt;&gt;&gt;&gt;&gt;</v>
          </cell>
          <cell r="H11094" t="str">
            <v>ID,UNIONCODE,FILE_BATCH_NO</v>
          </cell>
        </row>
        <row r="11095">
          <cell r="E11095" t="str">
            <v>FLOW_DATA</v>
          </cell>
          <cell r="F11095" t="str">
            <v>临时数据表（分片表）</v>
          </cell>
          <cell r="G11095" t="str">
            <v>&lt;&lt;&lt;&lt;&lt;字段详细信息&gt;&gt;&gt;&gt;&gt;</v>
          </cell>
          <cell r="H11095" t="str">
            <v>ID,UNIONCODE,DATAID</v>
          </cell>
        </row>
        <row r="11096">
          <cell r="E11096" t="str">
            <v>FLOW_DATA_EX</v>
          </cell>
          <cell r="F11096" t="str">
            <v>复核临时数据扩展表（分片表）</v>
          </cell>
          <cell r="G11096" t="str">
            <v>&lt;&lt;&lt;&lt;&lt;字段详细信息&gt;&gt;&gt;&gt;&gt;</v>
          </cell>
          <cell r="H11096" t="str">
            <v>ID,UNIONCODE,DATAID,SNO</v>
          </cell>
        </row>
        <row r="11097">
          <cell r="E11097" t="str">
            <v>FLOW_MAIN</v>
          </cell>
          <cell r="F11097" t="str">
            <v>流程表（分片表）</v>
          </cell>
          <cell r="G11097" t="str">
            <v>&lt;&lt;&lt;&lt;&lt;字段详细信息&gt;&gt;&gt;&gt;&gt;</v>
          </cell>
          <cell r="H11097" t="str">
            <v>ID,UNIONCODE,FUNCID</v>
          </cell>
        </row>
        <row r="11098">
          <cell r="E11098" t="str">
            <v>FLOW_NODE</v>
          </cell>
          <cell r="F11098" t="str">
            <v>流程节点表（分片表）</v>
          </cell>
          <cell r="G11098" t="str">
            <v>&lt;&lt;&lt;&lt;&lt;字段详细信息&gt;&gt;&gt;&gt;&gt;</v>
          </cell>
          <cell r="H11098" t="str">
            <v>ID,UNIONCODE,NODEID</v>
          </cell>
        </row>
        <row r="11099">
          <cell r="E11099" t="str">
            <v>FLOW_RECORD</v>
          </cell>
          <cell r="F11099" t="str">
            <v>复核记录表（分片表）</v>
          </cell>
          <cell r="G11099" t="str">
            <v>&lt;&lt;&lt;&lt;&lt;字段详细信息&gt;&gt;&gt;&gt;&gt;</v>
          </cell>
          <cell r="H11099" t="str">
            <v>ID,UNIONCODE,TRACKID,USERID</v>
          </cell>
        </row>
        <row r="11100">
          <cell r="E11100" t="str">
            <v>FLOW_ROLE</v>
          </cell>
          <cell r="F11100" t="str">
            <v>复核角色表（分片表）</v>
          </cell>
          <cell r="G11100" t="str">
            <v>&lt;&lt;&lt;&lt;&lt;字段详细信息&gt;&gt;&gt;&gt;&gt;</v>
          </cell>
          <cell r="H11100" t="str">
            <v>ID,UNIONCODE,ROLEID</v>
          </cell>
        </row>
        <row r="11101">
          <cell r="E11101" t="str">
            <v>FLOW_TRACK</v>
          </cell>
          <cell r="F11101" t="str">
            <v>当前复核节点表（分片表）</v>
          </cell>
          <cell r="G11101" t="str">
            <v>&lt;&lt;&lt;&lt;&lt;字段详细信息&gt;&gt;&gt;&gt;&gt;</v>
          </cell>
          <cell r="H11101" t="str">
            <v>ID,UNIONCODE,TRACKID</v>
          </cell>
        </row>
        <row r="11102">
          <cell r="E11102" t="str">
            <v>FLOW_USER_ROLE</v>
          </cell>
          <cell r="F11102" t="str">
            <v>复核角色人员表（分片表）</v>
          </cell>
          <cell r="G11102" t="str">
            <v>&lt;&lt;&lt;&lt;&lt;字段详细信息&gt;&gt;&gt;&gt;&gt;</v>
          </cell>
          <cell r="H11102" t="str">
            <v>ID,UNIONCODE,ROLEID,USERID</v>
          </cell>
        </row>
        <row r="11103">
          <cell r="E11103" t="str">
            <v>SYS_AREA_INFO</v>
          </cell>
          <cell r="F11103" t="str">
            <v>地区信息表（单表）</v>
          </cell>
          <cell r="G11103" t="str">
            <v>&lt;&lt;&lt;&lt;&lt;字段详细信息&gt;&gt;&gt;&gt;&gt;</v>
          </cell>
          <cell r="H11103" t="str">
            <v>AREA_ID</v>
          </cell>
        </row>
        <row r="11104">
          <cell r="E11104" t="str">
            <v>SYS_DICT</v>
          </cell>
          <cell r="F11104" t="str">
            <v>数据字典（广播表）</v>
          </cell>
          <cell r="G11104" t="str">
            <v>&lt;&lt;&lt;&lt;&lt;字段详细信息&gt;&gt;&gt;&gt;&gt;</v>
          </cell>
          <cell r="H11104" t="str">
            <v>ID,SYSID,DICTITEM,SUBITEM</v>
          </cell>
        </row>
        <row r="11105">
          <cell r="E11105" t="str">
            <v>SYS_FILESYNC</v>
          </cell>
          <cell r="F11105" t="str">
            <v>文件同步表（单表）</v>
          </cell>
          <cell r="G11105" t="str">
            <v>&lt;&lt;&lt;&lt;&lt;字段详细信息&gt;&gt;&gt;&gt;&gt;</v>
          </cell>
          <cell r="H11105" t="str">
            <v>ID,UNIONCODE,BUSI_TYPE,FUNCID</v>
          </cell>
        </row>
        <row r="11106">
          <cell r="E11106" t="str">
            <v>SYS_FILESYNC_LOGS</v>
          </cell>
          <cell r="F11106" t="str">
            <v>文件同步日志表（单表）</v>
          </cell>
          <cell r="G11106" t="str">
            <v>&lt;&lt;&lt;&lt;&lt;字段详细信息&gt;&gt;&gt;&gt;&gt;</v>
          </cell>
          <cell r="H11106" t="str">
            <v>ID,UNIONCODE,SYNC_SNO</v>
          </cell>
        </row>
        <row r="11107">
          <cell r="E11107" t="str">
            <v>SYS_LOGDETAIL</v>
          </cell>
          <cell r="F11107" t="str">
            <v>用户修改记录表 每个系统都建立此表（分片表）</v>
          </cell>
          <cell r="G11107" t="str">
            <v>&lt;&lt;&lt;&lt;&lt;字段详细信息&gt;&gt;&gt;&gt;&gt;</v>
          </cell>
          <cell r="H11107" t="str">
            <v>ID,UNIONCODE,OPERDATE,SNO,DISPSNO</v>
          </cell>
        </row>
        <row r="11108">
          <cell r="E11108" t="str">
            <v>SYS_LOGUSER</v>
          </cell>
          <cell r="F11108" t="str">
            <v>用户修改日志 每个系统都建立此表（分片表）</v>
          </cell>
          <cell r="G11108" t="str">
            <v>&lt;&lt;&lt;&lt;&lt;字段详细信息&gt;&gt;&gt;&gt;&gt;</v>
          </cell>
          <cell r="H11108" t="str">
            <v>ID,UNIONCODE,SNO</v>
          </cell>
        </row>
        <row r="11109">
          <cell r="E11109" t="str">
            <v>SYS_MENU</v>
          </cell>
          <cell r="F11109" t="str">
            <v>菜单表（单表）</v>
          </cell>
          <cell r="G11109" t="str">
            <v>&lt;&lt;&lt;&lt;&lt;字段详细信息&gt;&gt;&gt;&gt;&gt;</v>
          </cell>
          <cell r="H11109" t="str">
            <v>ID,SYSID,MENUPOS</v>
          </cell>
        </row>
        <row r="11110">
          <cell r="E11110" t="str">
            <v>SYS_MIXEDCONFIG</v>
          </cell>
          <cell r="F11110" t="str">
            <v>杂项参数（单表）</v>
          </cell>
          <cell r="G11110" t="str">
            <v>&lt;&lt;&lt;&lt;&lt;字段详细信息&gt;&gt;&gt;&gt;&gt;</v>
          </cell>
          <cell r="H11110" t="str">
            <v>ID,SYSID,PARAMID</v>
          </cell>
        </row>
        <row r="11111">
          <cell r="E11111" t="str">
            <v>SYS_ORG</v>
          </cell>
          <cell r="F11111" t="str">
            <v>机构信息表（单表）</v>
          </cell>
          <cell r="G11111" t="str">
            <v>&lt;&lt;&lt;&lt;&lt;字段详细信息&gt;&gt;&gt;&gt;&gt;</v>
          </cell>
          <cell r="H11111" t="str">
            <v>ID,ORGID</v>
          </cell>
        </row>
        <row r="11112">
          <cell r="E11112" t="str">
            <v>SYS_ORG_BANK</v>
          </cell>
          <cell r="F11112" t="str">
            <v>机构信息接口表（单表）</v>
          </cell>
          <cell r="G11112" t="str">
            <v>&lt;&lt;&lt;&lt;&lt;字段详细信息&gt;&gt;&gt;&gt;&gt;</v>
          </cell>
          <cell r="H11112" t="str">
            <v>ID,ORG_ID</v>
          </cell>
        </row>
        <row r="11113">
          <cell r="E11113" t="str">
            <v>SYS_ORG_IMPORT</v>
          </cell>
          <cell r="F11113" t="str">
            <v>机构信息导入（单表）</v>
          </cell>
          <cell r="G11113" t="str">
            <v>&lt;&lt;&lt;&lt;&lt;字段详细信息&gt;&gt;&gt;&gt;&gt;</v>
          </cell>
          <cell r="H11113" t="str">
            <v>ID,ORGID</v>
          </cell>
        </row>
        <row r="11114">
          <cell r="E11114" t="str">
            <v>SYS_ORG_MERGE</v>
          </cell>
          <cell r="F11114" t="str">
            <v>机构撤并记录表（单表）</v>
          </cell>
          <cell r="G11114" t="str">
            <v>&lt;&lt;&lt;&lt;&lt;字段详细信息&gt;&gt;&gt;&gt;&gt;</v>
          </cell>
          <cell r="H11114" t="str">
            <v>ID,UNIONCODE,OPRDATE</v>
          </cell>
        </row>
        <row r="11115">
          <cell r="E11115" t="str">
            <v>SYS_ROLE</v>
          </cell>
          <cell r="F11115" t="str">
            <v>角色表（单表）</v>
          </cell>
          <cell r="G11115" t="str">
            <v>&lt;&lt;&lt;&lt;&lt;字段详细信息&gt;&gt;&gt;&gt;&gt;</v>
          </cell>
          <cell r="H11115" t="str">
            <v>ID,ROLEID</v>
          </cell>
        </row>
        <row r="11116">
          <cell r="E11116" t="str">
            <v>SYS_ROLE_MENU</v>
          </cell>
          <cell r="F11116" t="str">
            <v>角色菜单执行权限（单表）</v>
          </cell>
          <cell r="G11116" t="str">
            <v>&lt;&lt;&lt;&lt;&lt;字段详细信息&gt;&gt;&gt;&gt;&gt;</v>
          </cell>
          <cell r="H11116" t="str">
            <v>ID,ROLEID,MENUID</v>
          </cell>
        </row>
        <row r="11117">
          <cell r="E11117" t="str">
            <v>SYS_USER</v>
          </cell>
          <cell r="F11117" t="str">
            <v>用户表（单表）</v>
          </cell>
          <cell r="G11117" t="str">
            <v>&lt;&lt;&lt;&lt;&lt;字段详细信息&gt;&gt;&gt;&gt;&gt;</v>
          </cell>
          <cell r="H11117" t="str">
            <v>ID,USERCODE</v>
          </cell>
        </row>
        <row r="11118">
          <cell r="E11118" t="str">
            <v>SYS_USER_IMPORT</v>
          </cell>
          <cell r="F11118" t="str">
            <v>柜员信息同步（单表）</v>
          </cell>
          <cell r="G11118" t="str">
            <v>&lt;&lt;&lt;&lt;&lt;字段详细信息&gt;&gt;&gt;&gt;&gt;</v>
          </cell>
          <cell r="H11118" t="str">
            <v>ID,USERCODE</v>
          </cell>
        </row>
        <row r="11119">
          <cell r="E11119" t="str">
            <v>SYS_USER_MENU</v>
          </cell>
          <cell r="F11119" t="str">
            <v>用户个性菜单表（单表）</v>
          </cell>
          <cell r="G11119" t="str">
            <v>&lt;&lt;&lt;&lt;&lt;字段详细信息&gt;&gt;&gt;&gt;&gt;</v>
          </cell>
          <cell r="H11119" t="str">
            <v>ID,USERID,MENUID</v>
          </cell>
        </row>
        <row r="11120">
          <cell r="E11120" t="str">
            <v>SYS_USER_ROLE</v>
          </cell>
          <cell r="F11120" t="str">
            <v>用户角色（单表）</v>
          </cell>
          <cell r="G11120" t="str">
            <v>&lt;&lt;&lt;&lt;&lt;字段详细信息&gt;&gt;&gt;&gt;&gt;</v>
          </cell>
          <cell r="H11120" t="str">
            <v>ID,USERID,ROLEID</v>
          </cell>
        </row>
        <row r="11121">
          <cell r="E11121" t="str">
            <v>SYS_USER_SERIALNO</v>
          </cell>
          <cell r="F11121" t="str">
            <v>柜员流水号记录表（分片表）</v>
          </cell>
          <cell r="G11121" t="str">
            <v>&lt;&lt;&lt;&lt;&lt;字段详细信息&gt;&gt;&gt;&gt;&gt;</v>
          </cell>
          <cell r="H11121" t="str">
            <v>ID,UNIONCODE</v>
          </cell>
        </row>
        <row r="11122">
          <cell r="E11122" t="str">
            <v>TRUST_ACCT_CUST</v>
          </cell>
          <cell r="F11122" t="str">
            <v>客户信息表（分片表）</v>
          </cell>
          <cell r="G11122" t="str">
            <v>&lt;&lt;&lt;&lt;&lt;字段详细信息&gt;&gt;&gt;&gt;&gt;</v>
          </cell>
          <cell r="H11122" t="str">
            <v>ID,UNIONCODE</v>
          </cell>
        </row>
        <row r="11123">
          <cell r="E11123" t="str">
            <v>TRUST_ACCT_CUSTBAK</v>
          </cell>
          <cell r="F11123" t="str">
            <v>客户销户表（分片表）</v>
          </cell>
          <cell r="G11123" t="str">
            <v>&lt;&lt;&lt;&lt;&lt;字段详细信息&gt;&gt;&gt;&gt;&gt;</v>
          </cell>
          <cell r="H11123" t="str">
            <v>ID,UNIONCODE</v>
          </cell>
        </row>
        <row r="11124">
          <cell r="E11124" t="str">
            <v>TRUST_ACCT_CUSTMANAGER</v>
          </cell>
          <cell r="F11124" t="str">
            <v>客户经理信息（分片表）</v>
          </cell>
          <cell r="G11124" t="str">
            <v>&lt;&lt;&lt;&lt;&lt;字段详细信息&gt;&gt;&gt;&gt;&gt;</v>
          </cell>
          <cell r="H11124" t="str">
            <v>ID,UNIONCODE</v>
          </cell>
        </row>
        <row r="11125">
          <cell r="E11125" t="str">
            <v>TRUST_ACCT_CUST_NONRESTAX</v>
          </cell>
          <cell r="F11125" t="str">
            <v>非居民涉税信息表（分片表）</v>
          </cell>
          <cell r="G11125" t="str">
            <v>&lt;&lt;&lt;&lt;&lt;字段详细信息&gt;&gt;&gt;&gt;&gt;</v>
          </cell>
          <cell r="H11125" t="str">
            <v>ID,UNIONCODE</v>
          </cell>
        </row>
        <row r="11126">
          <cell r="E11126" t="str">
            <v>TRUST_ACCT_CUST_NONRESTAX_CON</v>
          </cell>
          <cell r="F11126" t="str">
            <v>非居民涉税信息控制人表（分片表）</v>
          </cell>
          <cell r="G11126" t="str">
            <v>&lt;&lt;&lt;&lt;&lt;字段详细信息&gt;&gt;&gt;&gt;&gt;</v>
          </cell>
          <cell r="H11126" t="str">
            <v>ID,UNIONCODE</v>
          </cell>
        </row>
        <row r="11127">
          <cell r="E11127" t="str">
            <v>TRUST_ACCT_CUST_NONRESTAX_TA</v>
          </cell>
          <cell r="F11127" t="str">
            <v>非居民涉税信息TA对照表（分片表）</v>
          </cell>
          <cell r="G11127" t="str">
            <v>&lt;&lt;&lt;&lt;&lt;字段详细信息&gt;&gt;&gt;&gt;&gt;</v>
          </cell>
          <cell r="H11127" t="str">
            <v>ID,UNIONCODE</v>
          </cell>
        </row>
        <row r="11128">
          <cell r="E11128" t="str">
            <v>TRUST_ACCT_DIVIEDENDMETHOD</v>
          </cell>
          <cell r="F11128" t="str">
            <v>分红方式表（分片表）</v>
          </cell>
          <cell r="G11128" t="str">
            <v>&lt;&lt;&lt;&lt;&lt;字段详细信息&gt;&gt;&gt;&gt;&gt;</v>
          </cell>
          <cell r="H11128" t="str">
            <v>ID,UNIONCODE</v>
          </cell>
        </row>
        <row r="11129">
          <cell r="E11129" t="str">
            <v>TRUST_ACCT_FUND</v>
          </cell>
          <cell r="F11129" t="str">
            <v>基金帐户信息表（分片表）</v>
          </cell>
          <cell r="G11129" t="str">
            <v>&lt;&lt;&lt;&lt;&lt;字段详细信息&gt;&gt;&gt;&gt;&gt;</v>
          </cell>
          <cell r="H11129" t="str">
            <v>ID,UNIONCODE</v>
          </cell>
        </row>
        <row r="11130">
          <cell r="E11130" t="str">
            <v>TRUST_ACCT_MONEYACCOUNT</v>
          </cell>
          <cell r="F11130" t="str">
            <v>资金账户表（分片表）</v>
          </cell>
          <cell r="G11130" t="str">
            <v>&lt;&lt;&lt;&lt;&lt;字段详细信息&gt;&gt;&gt;&gt;&gt;</v>
          </cell>
          <cell r="H11130" t="str">
            <v>ID,UNIONCODE</v>
          </cell>
        </row>
        <row r="11131">
          <cell r="E11131" t="str">
            <v>TRUST_ACCT_TRANSACTOR</v>
          </cell>
          <cell r="F11131" t="str">
            <v>经办人信息表（分片表）</v>
          </cell>
          <cell r="G11131" t="str">
            <v>&lt;&lt;&lt;&lt;&lt;字段详细信息&gt;&gt;&gt;&gt;&gt;</v>
          </cell>
          <cell r="H11131" t="str">
            <v>ID,UNIONCODE</v>
          </cell>
        </row>
        <row r="11132">
          <cell r="E11132" t="str">
            <v>TRUST_ACK_ACCT</v>
          </cell>
          <cell r="F11132" t="str">
            <v>帐户确认表（分片表）</v>
          </cell>
          <cell r="G11132" t="str">
            <v>&lt;&lt;&lt;&lt;&lt;字段详细信息&gt;&gt;&gt;&gt;&gt;</v>
          </cell>
          <cell r="H11132" t="str">
            <v>ID,UNIONCODE</v>
          </cell>
        </row>
        <row r="11133">
          <cell r="E11133" t="str">
            <v>TRUST_ACK_BALFUND</v>
          </cell>
          <cell r="F11133" t="str">
            <v>份额对账文件导入接口表（分片表）</v>
          </cell>
          <cell r="G11133" t="str">
            <v>&lt;&lt;&lt;&lt;&lt;字段详细信息&gt;&gt;&gt;&gt;&gt;</v>
          </cell>
          <cell r="H11133" t="str">
            <v>ID,UNIONCODE</v>
          </cell>
        </row>
        <row r="11134">
          <cell r="E11134" t="str">
            <v>TRUST_ACK_BALFUND_DETAIL</v>
          </cell>
          <cell r="F11134" t="str">
            <v>份额明细对账文件确认表（分片表）</v>
          </cell>
          <cell r="G11134" t="str">
            <v>&lt;&lt;&lt;&lt;&lt;字段详细信息&gt;&gt;&gt;&gt;&gt;</v>
          </cell>
          <cell r="H11134" t="str">
            <v>ID,UNIONCODE</v>
          </cell>
        </row>
        <row r="11135">
          <cell r="E11135" t="str">
            <v>TRUST_ACK_CURR_TRANS</v>
          </cell>
          <cell r="F11135" t="str">
            <v>信托货币交易预确认表（分片表）</v>
          </cell>
          <cell r="G11135" t="str">
            <v>&lt;&lt;&lt;&lt;&lt;字段详细信息&gt;&gt;&gt;&gt;&gt;</v>
          </cell>
          <cell r="H11135" t="str">
            <v>ID,UNIONCODE</v>
          </cell>
        </row>
        <row r="11136">
          <cell r="E11136" t="str">
            <v>TRUST_ACK_NONRESTAX</v>
          </cell>
          <cell r="F11136" t="str">
            <v>非居民涉税信息确认表（分片表）</v>
          </cell>
          <cell r="G11136" t="str">
            <v>&lt;&lt;&lt;&lt;&lt;字段详细信息&gt;&gt;&gt;&gt;&gt;</v>
          </cell>
          <cell r="H11136" t="str">
            <v>ID,UNIONCODE</v>
          </cell>
        </row>
        <row r="11137">
          <cell r="E11137" t="str">
            <v>TRUST_ACK_TRANS</v>
          </cell>
          <cell r="F11137" t="str">
            <v>交易确认表（分片表）</v>
          </cell>
          <cell r="G11137" t="str">
            <v>&lt;&lt;&lt;&lt;&lt;字段详细信息&gt;&gt;&gt;&gt;&gt;</v>
          </cell>
          <cell r="H11137" t="str">
            <v>ID,UNIONCODE</v>
          </cell>
        </row>
        <row r="11138">
          <cell r="E11138" t="str">
            <v>TRUST_APP_ACCT</v>
          </cell>
          <cell r="F11138" t="str">
            <v>帐户申请表（分片表）</v>
          </cell>
          <cell r="G11138" t="str">
            <v>&lt;&lt;&lt;&lt;&lt;字段详细信息&gt;&gt;&gt;&gt;&gt;</v>
          </cell>
          <cell r="H11138" t="str">
            <v>ID,UNIONCODE</v>
          </cell>
        </row>
        <row r="11139">
          <cell r="E11139" t="str">
            <v>TRUST_APP_BACKBALANCE</v>
          </cell>
          <cell r="F11139" t="str">
            <v>回款信息表（分片表）</v>
          </cell>
          <cell r="G11139" t="str">
            <v>&lt;&lt;&lt;&lt;&lt;字段详细信息&gt;&gt;&gt;&gt;&gt;</v>
          </cell>
          <cell r="H11139" t="str">
            <v>ID,UNIONCODE</v>
          </cell>
        </row>
        <row r="11140">
          <cell r="E11140" t="str">
            <v>TRUST_APP_INVEST</v>
          </cell>
          <cell r="F11140" t="str">
            <v>投资者交易流水表（分片表）</v>
          </cell>
          <cell r="G11140" t="str">
            <v>&lt;&lt;&lt;&lt;&lt;字段详细信息&gt;&gt;&gt;&gt;&gt;</v>
          </cell>
          <cell r="H11140" t="str">
            <v>ID,UNIONCODE</v>
          </cell>
        </row>
        <row r="11141">
          <cell r="E11141" t="str">
            <v>TRUST_APP_MONEYTOTA</v>
          </cell>
          <cell r="F11141" t="str">
            <v>与TA资金划拨申请表划出（分片表）</v>
          </cell>
          <cell r="G11141" t="str">
            <v>&lt;&lt;&lt;&lt;&lt;字段详细信息&gt;&gt;&gt;&gt;&gt;</v>
          </cell>
          <cell r="H11141" t="str">
            <v>ID,UNIONCODE</v>
          </cell>
        </row>
        <row r="11142">
          <cell r="E11142" t="str">
            <v>TRUST_APP_NONRESTAX</v>
          </cell>
          <cell r="F11142" t="str">
            <v>非居民涉税信息表（分片表）</v>
          </cell>
          <cell r="G11142" t="str">
            <v>&lt;&lt;&lt;&lt;&lt;字段详细信息&gt;&gt;&gt;&gt;&gt;</v>
          </cell>
          <cell r="H11142" t="str">
            <v>ID,UNIONCODE</v>
          </cell>
        </row>
        <row r="11143">
          <cell r="E11143" t="str">
            <v>TRUST_APP_PAYMENT</v>
          </cell>
          <cell r="F11143" t="str">
            <v>支付申请表（分片表）</v>
          </cell>
          <cell r="G11143" t="str">
            <v>&lt;&lt;&lt;&lt;&lt;字段详细信息&gt;&gt;&gt;&gt;&gt;</v>
          </cell>
          <cell r="H11143" t="str">
            <v>ID,UNIONCODE</v>
          </cell>
        </row>
        <row r="11144">
          <cell r="E11144" t="str">
            <v>TRUST_APP_TRANS</v>
          </cell>
          <cell r="F11144" t="str">
            <v>交易申请表（分片表）</v>
          </cell>
          <cell r="G11144" t="str">
            <v>&lt;&lt;&lt;&lt;&lt;字段详细信息&gt;&gt;&gt;&gt;&gt;</v>
          </cell>
          <cell r="H11144" t="str">
            <v>ID,UNIONCODE</v>
          </cell>
        </row>
        <row r="11145">
          <cell r="E11145" t="str">
            <v>TRUST_APP_UNFROZEN</v>
          </cell>
          <cell r="F11145" t="str">
            <v>批量解冻表（分片表）</v>
          </cell>
          <cell r="G11145" t="str">
            <v>&lt;&lt;&lt;&lt;&lt;字段详细信息&gt;&gt;&gt;&gt;&gt;</v>
          </cell>
          <cell r="H11145" t="str">
            <v>ID,UNIONCODE</v>
          </cell>
        </row>
        <row r="11146">
          <cell r="E11146" t="str">
            <v>TRUST_AWA_MONEYFROMTA</v>
          </cell>
          <cell r="F11146" t="str">
            <v>与TA资金划拨表划入（分片表）</v>
          </cell>
          <cell r="G11146" t="str">
            <v>&lt;&lt;&lt;&lt;&lt;字段详细信息&gt;&gt;&gt;&gt;&gt;</v>
          </cell>
          <cell r="H11146" t="str">
            <v>ID,UNIONCODE</v>
          </cell>
        </row>
        <row r="11147">
          <cell r="E11147" t="str">
            <v>TRUST_AWA_MONEYTOTA</v>
          </cell>
          <cell r="F11147" t="str">
            <v>与TA资金划拨表划出（分片表）</v>
          </cell>
          <cell r="G11147" t="str">
            <v>&lt;&lt;&lt;&lt;&lt;字段详细信息&gt;&gt;&gt;&gt;&gt;</v>
          </cell>
          <cell r="H11147" t="str">
            <v>ID,UNIONCODE</v>
          </cell>
        </row>
        <row r="11148">
          <cell r="E11148" t="str">
            <v>TRUST_BALFUND_DETAIL</v>
          </cell>
          <cell r="F11148" t="str">
            <v>客户份额明细表（分片表）</v>
          </cell>
          <cell r="G11148" t="str">
            <v>&lt;&lt;&lt;&lt;&lt;字段详细信息&gt;&gt;&gt;&gt;&gt;</v>
          </cell>
          <cell r="H11148" t="str">
            <v>ID,UNIONCODE</v>
          </cell>
        </row>
        <row r="11149">
          <cell r="E11149" t="str">
            <v>TRUST_BAL_FUND</v>
          </cell>
          <cell r="F11149" t="str">
            <v>份额汇总表（分片表）</v>
          </cell>
          <cell r="G11149" t="str">
            <v>&lt;&lt;&lt;&lt;&lt;字段详细信息&gt;&gt;&gt;&gt;&gt;</v>
          </cell>
          <cell r="H11149" t="str">
            <v>ID,UNIONCODE</v>
          </cell>
        </row>
        <row r="11150">
          <cell r="E11150" t="str">
            <v>TRUST_BATCH_ACCTCHG_SUCC</v>
          </cell>
          <cell r="F11150" t="str">
            <v>批量换卡成功表</v>
          </cell>
          <cell r="G11150" t="str">
            <v>&lt;&lt;&lt;&lt;&lt;字段详细信息&gt;&gt;&gt;&gt;&gt;</v>
          </cell>
          <cell r="H11150" t="str">
            <v>ID,UNIONCODE</v>
          </cell>
        </row>
        <row r="11151">
          <cell r="E11151" t="str">
            <v>TRUST_CFG_BUSINESS</v>
          </cell>
          <cell r="F11151" t="str">
            <v>基金业务控制参数表（分片表）</v>
          </cell>
          <cell r="G11151" t="str">
            <v>&lt;&lt;&lt;&lt;&lt;字段详细信息&gt;&gt;&gt;&gt;&gt;</v>
          </cell>
          <cell r="H11151" t="str">
            <v>ID,UNIONCODE</v>
          </cell>
        </row>
        <row r="11152">
          <cell r="E11152" t="str">
            <v>TRUST_CFG_CALENDAR</v>
          </cell>
          <cell r="F11152" t="str">
            <v>系统工作日历（单表）</v>
          </cell>
          <cell r="G11152" t="str">
            <v>&lt;&lt;&lt;&lt;&lt;字段详细信息&gt;&gt;&gt;&gt;&gt;</v>
          </cell>
          <cell r="H11152" t="str">
            <v>ID,NATURE_DAY_NO,NATUREDAY</v>
          </cell>
        </row>
        <row r="11153">
          <cell r="E11153" t="str">
            <v>TRUST_CFG_CALENDARPLAN</v>
          </cell>
          <cell r="F11153" t="str">
            <v>系统工作日方案表（单表）</v>
          </cell>
          <cell r="G11153" t="str">
            <v>&lt;&lt;&lt;&lt;&lt;字段详细信息&gt;&gt;&gt;&gt;&gt;</v>
          </cell>
          <cell r="H11153" t="str">
            <v>ID,NATURE_DAY_NO</v>
          </cell>
        </row>
        <row r="11154">
          <cell r="E11154" t="str">
            <v>TRUST_CFG_CLEAR_ORDER</v>
          </cell>
          <cell r="F11154" t="str">
            <v>数据清算顺序表</v>
          </cell>
          <cell r="G11154" t="str">
            <v>&lt;&lt;&lt;&lt;&lt;字段详细信息&gt;&gt;&gt;&gt;&gt;</v>
          </cell>
          <cell r="H11154" t="str">
            <v>ID,UNIONCODE</v>
          </cell>
        </row>
        <row r="11155">
          <cell r="E11155" t="str">
            <v>TRUST_CFG_DISTRIBUTOR</v>
          </cell>
          <cell r="F11155" t="str">
            <v>销售商信息表(单表)</v>
          </cell>
          <cell r="G11155" t="str">
            <v>&lt;&lt;&lt;&lt;&lt;字段详细信息&gt;&gt;&gt;&gt;&gt;</v>
          </cell>
          <cell r="H11155" t="str">
            <v>ID,UNIONCODE</v>
          </cell>
        </row>
        <row r="11156">
          <cell r="E11156" t="str">
            <v>TRUST_CFG_DISTRIBUTOR_EXT</v>
          </cell>
          <cell r="F11156" t="str">
            <v>销售商扩展信息表（分片表）</v>
          </cell>
          <cell r="G11156" t="str">
            <v>&lt;&lt;&lt;&lt;&lt;字段详细信息&gt;&gt;&gt;&gt;&gt;</v>
          </cell>
          <cell r="H11156" t="str">
            <v>ID,UNIONCODE</v>
          </cell>
        </row>
        <row r="11157">
          <cell r="E11157" t="str">
            <v>TRUST_CFG_FILECMD</v>
          </cell>
          <cell r="F11157" t="str">
            <v>数据归档控制表（分片表）</v>
          </cell>
          <cell r="G11157" t="str">
            <v>&lt;&lt;&lt;&lt;&lt;字段详细信息&gt;&gt;&gt;&gt;&gt;</v>
          </cell>
          <cell r="H11157" t="str">
            <v>ID,UNIONCODE</v>
          </cell>
        </row>
        <row r="11158">
          <cell r="E11158" t="str">
            <v>TRUST_CFG_FUND</v>
          </cell>
          <cell r="F11158" t="str">
            <v>基金信息（分片表）</v>
          </cell>
          <cell r="G11158" t="str">
            <v>&lt;&lt;&lt;&lt;&lt;字段详细信息&gt;&gt;&gt;&gt;&gt;</v>
          </cell>
          <cell r="H11158" t="str">
            <v>ID,UNIONCODE</v>
          </cell>
        </row>
        <row r="11159">
          <cell r="E11159" t="str">
            <v>TRUST_CFG_FUNDBUYLIMIT</v>
          </cell>
          <cell r="F11159" t="str">
            <v>基金买入限制（分片表）</v>
          </cell>
          <cell r="G11159" t="str">
            <v>&lt;&lt;&lt;&lt;&lt;字段详细信息&gt;&gt;&gt;&gt;&gt;</v>
          </cell>
          <cell r="H11159" t="str">
            <v>ID,UNIONCODE</v>
          </cell>
        </row>
        <row r="11160">
          <cell r="E11160" t="str">
            <v>TRUST_CFG_FUNDLIMIT</v>
          </cell>
          <cell r="F11160" t="str">
            <v>产品额度表（分片表）</v>
          </cell>
          <cell r="G11160" t="str">
            <v>&lt;&lt;&lt;&lt;&lt;字段详细信息&gt;&gt;&gt;&gt;&gt;</v>
          </cell>
          <cell r="H11160" t="str">
            <v>ID,UNIONCODE</v>
          </cell>
        </row>
        <row r="11161">
          <cell r="E11161" t="str">
            <v>TRUST_CFG_FUNDNAV</v>
          </cell>
          <cell r="F11161" t="str">
            <v>每日产品净值（分片表）</v>
          </cell>
          <cell r="G11161" t="str">
            <v>&lt;&lt;&lt;&lt;&lt;字段详细信息&gt;&gt;&gt;&gt;&gt;</v>
          </cell>
          <cell r="H11161" t="str">
            <v>ID,UNIONCODE</v>
          </cell>
        </row>
        <row r="11162">
          <cell r="E11162" t="str">
            <v>TRUST_CFG_FUNDRULE</v>
          </cell>
          <cell r="F11162" t="str">
            <v>产品交易规则及销售手续费率信息表</v>
          </cell>
          <cell r="G11162" t="str">
            <v>&lt;&lt;&lt;&lt;&lt;字段详细信息&gt;&gt;&gt;&gt;&gt;</v>
          </cell>
          <cell r="H11162" t="str">
            <v>ID,UNIONCODE</v>
          </cell>
        </row>
        <row r="11163">
          <cell r="E11163" t="str">
            <v>TRUST_CFG_FUNDSELLLIMIT</v>
          </cell>
          <cell r="F11163" t="str">
            <v>基金卖出限制（分片表）</v>
          </cell>
          <cell r="G11163" t="str">
            <v>&lt;&lt;&lt;&lt;&lt;字段详细信息&gt;&gt;&gt;&gt;&gt;</v>
          </cell>
          <cell r="H11163" t="str">
            <v>ID,UNIONCODE</v>
          </cell>
        </row>
        <row r="11164">
          <cell r="E11164" t="str">
            <v>TRUST_CFG_FUND_ORG_LIMIT</v>
          </cell>
          <cell r="F11164" t="str">
            <v>产品销售机构限制表（分片表）</v>
          </cell>
          <cell r="G11164" t="str">
            <v>&lt;&lt;&lt;&lt;&lt;字段详细信息&gt;&gt;&gt;&gt;&gt;</v>
          </cell>
          <cell r="H11164" t="str">
            <v>ID,UNIONCODE</v>
          </cell>
        </row>
        <row r="11165">
          <cell r="E11165" t="str">
            <v>TRUST_CFG_HOSTINFO</v>
          </cell>
          <cell r="F11165" t="str">
            <v>外围系统配置表</v>
          </cell>
          <cell r="G11165" t="str">
            <v>&lt;&lt;&lt;&lt;&lt;字段详细信息&gt;&gt;&gt;&gt;&gt;</v>
          </cell>
          <cell r="H11165" t="str">
            <v>ID</v>
          </cell>
        </row>
        <row r="11166">
          <cell r="E11166" t="str">
            <v>TRUST_CFG_MANAGER</v>
          </cell>
          <cell r="F11166" t="str">
            <v>管理人信息（分片表）</v>
          </cell>
          <cell r="G11166" t="str">
            <v>&lt;&lt;&lt;&lt;&lt;字段详细信息&gt;&gt;&gt;&gt;&gt;</v>
          </cell>
          <cell r="H11166" t="str">
            <v>ID,UNIONCODE</v>
          </cell>
        </row>
        <row r="11167">
          <cell r="E11167" t="str">
            <v>TRUST_CFG_ORGBUSINESS</v>
          </cell>
          <cell r="F11167" t="str">
            <v>人行支付行号信息表（分片表）</v>
          </cell>
          <cell r="G11167" t="str">
            <v>&lt;&lt;&lt;&lt;&lt;字段详细信息&gt;&gt;&gt;&gt;&gt;</v>
          </cell>
          <cell r="H11167" t="str">
            <v>ID,UNIONCODE</v>
          </cell>
        </row>
        <row r="11168">
          <cell r="E11168" t="str">
            <v>TRUST_CFG_PAYPARAM</v>
          </cell>
          <cell r="F11168" t="str">
            <v>划款参数表（分片表）</v>
          </cell>
          <cell r="G11168" t="str">
            <v>&lt;&lt;&lt;&lt;&lt;字段详细信息&gt;&gt;&gt;&gt;&gt;</v>
          </cell>
          <cell r="H11168" t="str">
            <v>ID,UNIONCODE</v>
          </cell>
        </row>
        <row r="11169">
          <cell r="E11169" t="str">
            <v>TRUST_CFG_PERLIMIT</v>
          </cell>
          <cell r="F11169" t="str">
            <v>人数控制表（分片表）</v>
          </cell>
          <cell r="G11169" t="str">
            <v>&lt;&lt;&lt;&lt;&lt;字段详细信息&gt;&gt;&gt;&gt;&gt;</v>
          </cell>
          <cell r="H11169" t="str">
            <v>ID,UNIONCODE</v>
          </cell>
        </row>
        <row r="11170">
          <cell r="E11170" t="str">
            <v>TRUST_CFG_SPECACCTINFO</v>
          </cell>
          <cell r="F11170" t="str">
            <v>专户信息表（分片表）</v>
          </cell>
          <cell r="G11170" t="str">
            <v>&lt;&lt;&lt;&lt;&lt;字段详细信息&gt;&gt;&gt;&gt;&gt;</v>
          </cell>
          <cell r="H11170" t="str">
            <v>ID,UNIONCODE</v>
          </cell>
        </row>
        <row r="11171">
          <cell r="E11171" t="str">
            <v>TRUST_CFG_SYSCONFIG</v>
          </cell>
          <cell r="F11171" t="str">
            <v>销售商信息配置表(单表)</v>
          </cell>
          <cell r="G11171" t="str">
            <v>&lt;&lt;&lt;&lt;&lt;字段详细信息&gt;&gt;&gt;&gt;&gt;</v>
          </cell>
          <cell r="H11171" t="str">
            <v>ID,UNIONCODE</v>
          </cell>
        </row>
        <row r="11172">
          <cell r="E11172" t="str">
            <v>TRUST_CFG_TA</v>
          </cell>
          <cell r="F11172" t="str">
            <v>登记注册人信息表（分片表）</v>
          </cell>
          <cell r="G11172" t="str">
            <v>&lt;&lt;&lt;&lt;&lt;字段详细信息&gt;&gt;&gt;&gt;&gt;</v>
          </cell>
          <cell r="H11172" t="str">
            <v>ID,UNIONCODE</v>
          </cell>
        </row>
        <row r="11173">
          <cell r="E11173" t="str">
            <v>TRUST_CFG_WARN_MESSAGE</v>
          </cell>
          <cell r="F11173" t="str">
            <v>短信人员提醒信息（分片表）</v>
          </cell>
          <cell r="G11173" t="str">
            <v>&lt;&lt;&lt;&lt;&lt;字段详细信息&gt;&gt;&gt;&gt;&gt;</v>
          </cell>
          <cell r="H11173" t="str">
            <v>ID,UNIONCODE</v>
          </cell>
        </row>
        <row r="11174">
          <cell r="E11174" t="str">
            <v>TRUST_CHANGECARD_BAK</v>
          </cell>
          <cell r="F11174" t="str">
            <v>前置实时换卡接口备份记录表</v>
          </cell>
          <cell r="G11174" t="str">
            <v>&lt;&lt;&lt;&lt;&lt;字段详细信息&gt;&gt;&gt;&gt;&gt;</v>
          </cell>
          <cell r="H11174" t="str">
            <v>ID,UNIONCODE</v>
          </cell>
        </row>
        <row r="11175">
          <cell r="E11175" t="str">
            <v>TRUST_CHK_BALFUND</v>
          </cell>
          <cell r="F11175" t="str">
            <v>份额对账表（分片表）</v>
          </cell>
          <cell r="G11175" t="str">
            <v>&lt;&lt;&lt;&lt;&lt;字段详细信息&gt;&gt;&gt;&gt;&gt;</v>
          </cell>
          <cell r="H11175" t="str">
            <v>ID,UNIONCODE</v>
          </cell>
        </row>
        <row r="11176">
          <cell r="E11176" t="str">
            <v>TRUST_CHK_MONEYFROMTA</v>
          </cell>
          <cell r="F11176" t="str">
            <v>TA回款对账表（分片表）</v>
          </cell>
          <cell r="G11176" t="str">
            <v>&lt;&lt;&lt;&lt;&lt;字段详细信息&gt;&gt;&gt;&gt;&gt;</v>
          </cell>
          <cell r="H11176" t="str">
            <v>ID,UNIONCODE</v>
          </cell>
        </row>
        <row r="11177">
          <cell r="E11177" t="str">
            <v>TRUST_CHK_MONEYTOTA</v>
          </cell>
          <cell r="F11177" t="str">
            <v>TA资金划拨对账表（分片表）</v>
          </cell>
          <cell r="G11177" t="str">
            <v>&lt;&lt;&lt;&lt;&lt;字段详细信息&gt;&gt;&gt;&gt;&gt;</v>
          </cell>
          <cell r="H11177" t="str">
            <v>ID,UNIONCODE</v>
          </cell>
        </row>
        <row r="11178">
          <cell r="E11178" t="str">
            <v>TRUST_CHK_MONEYTOTAERR</v>
          </cell>
          <cell r="F11178" t="str">
            <v>支付系统对账差错表（分片表）</v>
          </cell>
          <cell r="G11178" t="str">
            <v>&lt;&lt;&lt;&lt;&lt;字段详细信息&gt;&gt;&gt;&gt;&gt;</v>
          </cell>
          <cell r="H11178" t="str">
            <v>ID,UNIONCODE</v>
          </cell>
        </row>
        <row r="11179">
          <cell r="E11179" t="str">
            <v>TRUST_CHK_PAY</v>
          </cell>
          <cell r="F11179" t="str">
            <v>银行主机对账接口表（分片表）</v>
          </cell>
          <cell r="G11179" t="str">
            <v>&lt;&lt;&lt;&lt;&lt;字段详细信息&gt;&gt;&gt;&gt;&gt;</v>
          </cell>
          <cell r="H11179" t="str">
            <v>ID,UNIONCODE</v>
          </cell>
        </row>
        <row r="11180">
          <cell r="E11180" t="str">
            <v>TRUST_CHK_PAYERR</v>
          </cell>
          <cell r="F11180" t="str">
            <v>银行主机对账差错表（分片表）</v>
          </cell>
          <cell r="G11180" t="str">
            <v>&lt;&lt;&lt;&lt;&lt;字段详细信息&gt;&gt;&gt;&gt;&gt;</v>
          </cell>
          <cell r="H11180" t="str">
            <v>ID,UNIONCODE</v>
          </cell>
        </row>
        <row r="11181">
          <cell r="E11181" t="str">
            <v>TRUST_CHK_TRANS_NET</v>
          </cell>
          <cell r="F11181" t="str">
            <v>丰收互联对账表（分片表）</v>
          </cell>
          <cell r="G11181" t="str">
            <v>&lt;&lt;&lt;&lt;&lt;字段详细信息&gt;&gt;&gt;&gt;&gt;</v>
          </cell>
          <cell r="H11181" t="str">
            <v>ID,UNIONCODE,NET_HOST_DATE,NET_HOST_SNO</v>
          </cell>
        </row>
        <row r="11182">
          <cell r="E11182" t="str">
            <v>TRUST_CHK_TRANS_NET_HIS</v>
          </cell>
          <cell r="F11182" t="str">
            <v>丰收互联对账表历史表（分片表）</v>
          </cell>
          <cell r="G11182" t="str">
            <v>&lt;&lt;&lt;&lt;&lt;字段详细信息&gt;&gt;&gt;&gt;&gt;</v>
          </cell>
          <cell r="H11182" t="str">
            <v>ID,UNIONCODE,NET_HOST_DATE,NET_HOST_SNO</v>
          </cell>
        </row>
        <row r="11183">
          <cell r="E11183" t="str">
            <v>TRUST_CLEAR_ACCT_CUST_NONRESTAX_TA</v>
          </cell>
          <cell r="F11183" t="str">
            <v>非居民涉税信息TA对照清算备份表（分片表）</v>
          </cell>
          <cell r="G11183" t="str">
            <v>&lt;&lt;&lt;&lt;&lt;字段详细信息&gt;&gt;&gt;&gt;&gt;</v>
          </cell>
          <cell r="H11183" t="str">
            <v>ID,UNIONCODE</v>
          </cell>
        </row>
        <row r="11184">
          <cell r="E11184" t="str">
            <v>TRUST_CLEAR_ACCT_FUND</v>
          </cell>
          <cell r="F11184" t="str">
            <v>基金账户清算备份表（分片表）</v>
          </cell>
          <cell r="G11184" t="str">
            <v>&lt;&lt;&lt;&lt;&lt;字段详细信息&gt;&gt;&gt;&gt;&gt;</v>
          </cell>
          <cell r="H11184" t="str">
            <v>ID,UNIONCODE</v>
          </cell>
        </row>
        <row r="11185">
          <cell r="E11185" t="str">
            <v>TRUST_CLEAR_ACK_ACCT</v>
          </cell>
          <cell r="F11185" t="str">
            <v>账户确认清算备份表（分片表）</v>
          </cell>
          <cell r="G11185" t="str">
            <v>&lt;&lt;&lt;&lt;&lt;字段详细信息&gt;&gt;&gt;&gt;&gt;</v>
          </cell>
          <cell r="H11185" t="str">
            <v>ID,UNIONCODE</v>
          </cell>
        </row>
        <row r="11186">
          <cell r="E11186" t="str">
            <v>TRUST_CLEAR_ACK_NONRESTAX</v>
          </cell>
          <cell r="F11186" t="str">
            <v>非居民涉税信息确认清算备份表（分片表）</v>
          </cell>
          <cell r="G11186" t="str">
            <v>&lt;&lt;&lt;&lt;&lt;字段详细信息&gt;&gt;&gt;&gt;&gt;</v>
          </cell>
          <cell r="H11186" t="str">
            <v>ID,UNIONCODE</v>
          </cell>
        </row>
        <row r="11187">
          <cell r="E11187" t="str">
            <v>TRUST_CLEAR_ACK_TRANS</v>
          </cell>
          <cell r="F11187" t="str">
            <v>交易确认清算备份表（分片表）</v>
          </cell>
          <cell r="G11187" t="str">
            <v>&lt;&lt;&lt;&lt;&lt;字段详细信息&gt;&gt;&gt;&gt;&gt;</v>
          </cell>
          <cell r="H11187" t="str">
            <v>ID,UNIONCODE</v>
          </cell>
        </row>
        <row r="11188">
          <cell r="E11188" t="str">
            <v>TRUST_CLEAR_APP_ACCT</v>
          </cell>
          <cell r="F11188" t="str">
            <v>账户申请清算备份表（分片表）</v>
          </cell>
          <cell r="G11188" t="str">
            <v>&lt;&lt;&lt;&lt;&lt;字段详细信息&gt;&gt;&gt;&gt;&gt;</v>
          </cell>
          <cell r="H11188" t="str">
            <v>ID,UNIONCODE</v>
          </cell>
        </row>
        <row r="11189">
          <cell r="E11189" t="str">
            <v>TRUST_CLEAR_APP_NONRESTAX</v>
          </cell>
          <cell r="F11189" t="str">
            <v>非居民涉税信息申请清算备份表（分片表）</v>
          </cell>
          <cell r="G11189" t="str">
            <v>&lt;&lt;&lt;&lt;&lt;字段详细信息&gt;&gt;&gt;&gt;&gt;</v>
          </cell>
          <cell r="H11189" t="str">
            <v>ID,UNIONCODE</v>
          </cell>
        </row>
        <row r="11190">
          <cell r="E11190" t="str">
            <v>TRUST_CLEAR_APP_TRANS</v>
          </cell>
          <cell r="F11190" t="str">
            <v>交易申请清算备份表（分片表）</v>
          </cell>
          <cell r="G11190" t="str">
            <v>&lt;&lt;&lt;&lt;&lt;字段详细信息&gt;&gt;&gt;&gt;&gt;</v>
          </cell>
          <cell r="H11190" t="str">
            <v>ID,UNIONCODE</v>
          </cell>
        </row>
        <row r="11191">
          <cell r="E11191" t="str">
            <v>TRUST_CLEAR_BALFUND</v>
          </cell>
          <cell r="F11191" t="str">
            <v>清算份额清算中间表（分片表）</v>
          </cell>
          <cell r="G11191" t="str">
            <v>&lt;&lt;&lt;&lt;&lt;字段详细信息&gt;&gt;&gt;&gt;&gt;</v>
          </cell>
          <cell r="H11191" t="str">
            <v>ID,UNIONCODE</v>
          </cell>
        </row>
        <row r="11192">
          <cell r="E11192" t="str">
            <v>TRUST_CLEAR_DIVIDENDMETHOD</v>
          </cell>
          <cell r="F11192" t="str">
            <v>分红方式清算备份表（分片表）</v>
          </cell>
          <cell r="G11192" t="str">
            <v>&lt;&lt;&lt;&lt;&lt;字段详细信息&gt;&gt;&gt;&gt;&gt;</v>
          </cell>
          <cell r="H11192" t="str">
            <v>ID,UNIONCODE</v>
          </cell>
        </row>
        <row r="11193">
          <cell r="E11193" t="str">
            <v>TRUST_EX_BFILEFMT</v>
          </cell>
          <cell r="F11193" t="str">
            <v>接口字段转换表(非与TA)</v>
          </cell>
          <cell r="G11193" t="str">
            <v>&lt;&lt;&lt;&lt;&lt;字段详细信息&gt;&gt;&gt;&gt;&gt;</v>
          </cell>
          <cell r="H11193" t="str">
            <v>ID</v>
          </cell>
        </row>
        <row r="11194">
          <cell r="E11194" t="str">
            <v>TRUST_EX_BFILEINFO</v>
          </cell>
          <cell r="F11194" t="str">
            <v>文件信息表(非与TA)</v>
          </cell>
          <cell r="G11194" t="str">
            <v>&lt;&lt;&lt;&lt;&lt;字段详细信息&gt;&gt;&gt;&gt;&gt;</v>
          </cell>
          <cell r="H11194" t="str">
            <v>ID</v>
          </cell>
        </row>
        <row r="11195">
          <cell r="E11195" t="str">
            <v>TRUST_EX_BFILESTATUS</v>
          </cell>
          <cell r="F11195" t="str">
            <v>文件汇总信息表非与TA（分片表）</v>
          </cell>
          <cell r="G11195" t="str">
            <v>&lt;&lt;&lt;&lt;&lt;字段详细信息&gt;&gt;&gt;&gt;&gt;</v>
          </cell>
          <cell r="H11195" t="str">
            <v>ID,UNIONCODE</v>
          </cell>
        </row>
        <row r="11196">
          <cell r="E11196" t="str">
            <v>TRUST_EX_CONVERT</v>
          </cell>
          <cell r="F11196" t="str">
            <v>文件数据转换表（广播表）</v>
          </cell>
          <cell r="G11196" t="str">
            <v>&lt;&lt;&lt;&lt;&lt;字段详细信息&gt;&gt;&gt;&gt;&gt;</v>
          </cell>
          <cell r="H11196" t="str">
            <v>ID</v>
          </cell>
        </row>
        <row r="11197">
          <cell r="E11197" t="str">
            <v>TRUST_EX_FIELDDICT</v>
          </cell>
          <cell r="F11197" t="str">
            <v>数据字典信息</v>
          </cell>
          <cell r="G11197" t="str">
            <v>&lt;&lt;&lt;&lt;&lt;字段详细信息&gt;&gt;&gt;&gt;&gt;</v>
          </cell>
          <cell r="H11197" t="str">
            <v>ID</v>
          </cell>
        </row>
        <row r="11198">
          <cell r="E11198" t="str">
            <v>TRUST_EX_FIELDFMT</v>
          </cell>
          <cell r="F11198" t="str">
            <v>定义与TA交互文件中的数据记录的格式表（广播表）</v>
          </cell>
          <cell r="G11198" t="str">
            <v>&lt;&lt;&lt;&lt;&lt;字段详细信息&gt;&gt;&gt;&gt;&gt;</v>
          </cell>
          <cell r="H11198" t="str">
            <v>ID</v>
          </cell>
        </row>
        <row r="11199">
          <cell r="E11199" t="str">
            <v>TRUST_EX_FILEFMT</v>
          </cell>
          <cell r="F11199" t="str">
            <v>定义与TA交互文件内容的总体结构（广播表）</v>
          </cell>
          <cell r="G11199" t="str">
            <v>&lt;&lt;&lt;&lt;&lt;字段详细信息&gt;&gt;&gt;&gt;&gt;</v>
          </cell>
          <cell r="H11199" t="str">
            <v>ID</v>
          </cell>
        </row>
        <row r="11200">
          <cell r="E11200" t="str">
            <v>TRUST_EX_FILEINFO</v>
          </cell>
          <cell r="F11200" t="str">
            <v>定义与TA交互文件信息（广播表）</v>
          </cell>
          <cell r="G11200" t="str">
            <v>&lt;&lt;&lt;&lt;&lt;字段详细信息&gt;&gt;&gt;&gt;&gt;</v>
          </cell>
          <cell r="H11200" t="str">
            <v>ID</v>
          </cell>
        </row>
        <row r="11201">
          <cell r="E11201" t="str">
            <v>TRUST_EX_FILENAMEINFO</v>
          </cell>
          <cell r="F11201" t="str">
            <v>文件名信息</v>
          </cell>
          <cell r="G11201" t="str">
            <v>&lt;&lt;&lt;&lt;&lt;字段详细信息&gt;&gt;&gt;&gt;&gt;</v>
          </cell>
          <cell r="H11201" t="str">
            <v>ID</v>
          </cell>
        </row>
        <row r="11202">
          <cell r="E11202" t="str">
            <v>TRUST_EX_FILENAMESTATUS</v>
          </cell>
          <cell r="F11202" t="str">
            <v>文件状态（分片表）</v>
          </cell>
          <cell r="G11202" t="str">
            <v>&lt;&lt;&lt;&lt;&lt;字段详细信息&gt;&gt;&gt;&gt;&gt;</v>
          </cell>
          <cell r="H11202" t="str">
            <v>ID,UNIONCODE</v>
          </cell>
        </row>
        <row r="11203">
          <cell r="E11203" t="str">
            <v>TRUST_EX_PATHINFO</v>
          </cell>
          <cell r="F11203" t="str">
            <v>配置与TA交互文件存放的路径信息（分片表）</v>
          </cell>
          <cell r="G11203" t="str">
            <v>&lt;&lt;&lt;&lt;&lt;字段详细信息&gt;&gt;&gt;&gt;&gt;</v>
          </cell>
          <cell r="H11203" t="str">
            <v>ID,UNIONCODE</v>
          </cell>
        </row>
        <row r="11204">
          <cell r="E11204" t="str">
            <v>TRUST_FILENOTICE</v>
          </cell>
          <cell r="F11204" t="str">
            <v>五书上传和通知状态表（分片表）</v>
          </cell>
          <cell r="G11204" t="str">
            <v>&lt;&lt;&lt;&lt;&lt;字段详细信息&gt;&gt;&gt;&gt;&gt;</v>
          </cell>
          <cell r="H11204" t="str">
            <v>ID,UNIONCODE</v>
          </cell>
        </row>
        <row r="11205">
          <cell r="E11205" t="str">
            <v>TRUST_FUND_DAYVOL_DETAIL</v>
          </cell>
          <cell r="F11205" t="str">
            <v>客户份额明细表（分片表）</v>
          </cell>
          <cell r="G11205" t="str">
            <v>&lt;&lt;&lt;&lt;&lt;字段详细信息&gt;&gt;&gt;&gt;&gt;</v>
          </cell>
          <cell r="H11205" t="str">
            <v>ID,UNIONCODE</v>
          </cell>
        </row>
        <row r="11206">
          <cell r="E11206" t="str">
            <v>TRUST_FUND_DAYVOL_SUMMARY</v>
          </cell>
          <cell r="F11206" t="str">
            <v>基金份额余额日表（分片表）</v>
          </cell>
          <cell r="G11206" t="str">
            <v>&lt;&lt;&lt;&lt;&lt;字段详细信息&gt;&gt;&gt;&gt;&gt;</v>
          </cell>
          <cell r="H11206" t="str">
            <v>ID,UNIONCODE</v>
          </cell>
        </row>
        <row r="11207">
          <cell r="E11207" t="str">
            <v>TRUST_FUND_DAY_VOL</v>
          </cell>
          <cell r="F11207" t="str">
            <v>基金份额余额日表（分片表）</v>
          </cell>
          <cell r="G11207" t="str">
            <v>&lt;&lt;&lt;&lt;&lt;字段详细信息&gt;&gt;&gt;&gt;&gt;</v>
          </cell>
          <cell r="H11207" t="str">
            <v>ID,UNIONCODE</v>
          </cell>
        </row>
        <row r="11208">
          <cell r="E11208" t="str">
            <v>TRUST_FUND_TRANS_DAY_DETAIL</v>
          </cell>
          <cell r="F11208" t="str">
            <v>交易日明细表（分片表）</v>
          </cell>
          <cell r="G11208" t="str">
            <v>&lt;&lt;&lt;&lt;&lt;字段详细信息&gt;&gt;&gt;&gt;&gt;</v>
          </cell>
          <cell r="H11208" t="str">
            <v>ID,UNIONCODE</v>
          </cell>
        </row>
        <row r="11209">
          <cell r="E11209" t="str">
            <v>TRUST_H_ACK_ACCT</v>
          </cell>
          <cell r="F11209" t="str">
            <v>帐户确认表（分片表）</v>
          </cell>
          <cell r="G11209" t="str">
            <v>&lt;&lt;&lt;&lt;&lt;字段详细信息&gt;&gt;&gt;&gt;&gt;</v>
          </cell>
          <cell r="H11209" t="str">
            <v>ID,UNIONCODE</v>
          </cell>
        </row>
        <row r="11210">
          <cell r="E11210" t="str">
            <v>TRUST_H_ACK_BALFUND</v>
          </cell>
          <cell r="F11210" t="str">
            <v>份额对账文件导入接口表（分片表）</v>
          </cell>
          <cell r="G11210" t="str">
            <v>&lt;&lt;&lt;&lt;&lt;字段详细信息&gt;&gt;&gt;&gt;&gt;</v>
          </cell>
          <cell r="H11210" t="str">
            <v>ID,UNIONCODE</v>
          </cell>
        </row>
        <row r="11211">
          <cell r="E11211" t="str">
            <v>TRUST_H_ACK_CURR_TRANS</v>
          </cell>
          <cell r="F11211" t="str">
            <v>信托货币交易预确认历史表（分片表）</v>
          </cell>
          <cell r="G11211" t="str">
            <v>&lt;&lt;&lt;&lt;&lt;字段详细信息&gt;&gt;&gt;&gt;&gt;</v>
          </cell>
          <cell r="H11211" t="str">
            <v>ID,UNIONCODE</v>
          </cell>
        </row>
        <row r="11212">
          <cell r="E11212" t="str">
            <v>TRUST_H_ACK_NONRESTAX</v>
          </cell>
          <cell r="F11212" t="str">
            <v>非居民涉税信息确认表（分片表）</v>
          </cell>
          <cell r="G11212" t="str">
            <v>&lt;&lt;&lt;&lt;&lt;字段详细信息&gt;&gt;&gt;&gt;&gt;</v>
          </cell>
          <cell r="H11212" t="str">
            <v>ID,UNIONCODE</v>
          </cell>
        </row>
        <row r="11213">
          <cell r="E11213" t="str">
            <v>TRUST_H_ACK_TRANS</v>
          </cell>
          <cell r="F11213" t="str">
            <v>交易确认表（分片表）</v>
          </cell>
          <cell r="G11213" t="str">
            <v>&lt;&lt;&lt;&lt;&lt;字段详细信息&gt;&gt;&gt;&gt;&gt;</v>
          </cell>
          <cell r="H11213" t="str">
            <v>ID,UNIONCODE</v>
          </cell>
        </row>
        <row r="11214">
          <cell r="E11214" t="str">
            <v>TRUST_H_APP_ACCT</v>
          </cell>
          <cell r="F11214" t="str">
            <v>帐户申请表（分片表）</v>
          </cell>
          <cell r="G11214" t="str">
            <v>&lt;&lt;&lt;&lt;&lt;字段详细信息&gt;&gt;&gt;&gt;&gt;</v>
          </cell>
          <cell r="H11214" t="str">
            <v>ID,UNIONCODE</v>
          </cell>
        </row>
        <row r="11215">
          <cell r="E11215" t="str">
            <v>TRUST_H_APP_BACKBALANCE</v>
          </cell>
          <cell r="F11215" t="str">
            <v>回款信息表（分片表）</v>
          </cell>
          <cell r="G11215" t="str">
            <v>&lt;&lt;&lt;&lt;&lt;字段详细信息&gt;&gt;&gt;&gt;&gt;</v>
          </cell>
          <cell r="H11215" t="str">
            <v>ID,UNIONCODE</v>
          </cell>
        </row>
        <row r="11216">
          <cell r="E11216" t="str">
            <v>TRUST_H_APP_MONEYTOTA</v>
          </cell>
          <cell r="F11216" t="str">
            <v>与TA资金划拨申请表划出（分片表）</v>
          </cell>
          <cell r="G11216" t="str">
            <v>&lt;&lt;&lt;&lt;&lt;字段详细信息&gt;&gt;&gt;&gt;&gt;</v>
          </cell>
          <cell r="H11216" t="str">
            <v>ID,UNIONCODE</v>
          </cell>
        </row>
        <row r="11217">
          <cell r="E11217" t="str">
            <v>TRUST_H_APP_NONRESTAX</v>
          </cell>
          <cell r="F11217" t="str">
            <v>非居民涉税信息历史表（分片表）</v>
          </cell>
          <cell r="G11217" t="str">
            <v>&lt;&lt;&lt;&lt;&lt;字段详细信息&gt;&gt;&gt;&gt;&gt;</v>
          </cell>
          <cell r="H11217" t="str">
            <v>ID,UNIONCODE</v>
          </cell>
        </row>
        <row r="11218">
          <cell r="E11218" t="str">
            <v>TRUST_H_APP_PAYMENT</v>
          </cell>
          <cell r="F11218" t="str">
            <v>支付申请表（分片表）</v>
          </cell>
          <cell r="G11218" t="str">
            <v>&lt;&lt;&lt;&lt;&lt;字段详细信息&gt;&gt;&gt;&gt;&gt;</v>
          </cell>
          <cell r="H11218" t="str">
            <v>ID,UNIONCODE</v>
          </cell>
        </row>
        <row r="11219">
          <cell r="E11219" t="str">
            <v>TRUST_H_APP_TRANS</v>
          </cell>
          <cell r="F11219" t="str">
            <v>交易申请历史表（分片表）</v>
          </cell>
          <cell r="G11219" t="str">
            <v>&lt;&lt;&lt;&lt;&lt;字段详细信息&gt;&gt;&gt;&gt;&gt;</v>
          </cell>
          <cell r="H11219" t="str">
            <v>ID,UNIONCODE</v>
          </cell>
        </row>
        <row r="11220">
          <cell r="E11220" t="str">
            <v>TRUST_H_APP_UNFROZEN</v>
          </cell>
          <cell r="F11220" t="str">
            <v>批量解冻表（分片表）</v>
          </cell>
          <cell r="G11220" t="str">
            <v>&lt;&lt;&lt;&lt;&lt;字段详细信息&gt;&gt;&gt;&gt;&gt;</v>
          </cell>
          <cell r="H11220" t="str">
            <v>ID,UNIONCODE</v>
          </cell>
        </row>
        <row r="11221">
          <cell r="E11221" t="str">
            <v>TRUST_H_AWA_MONEYFROMTA</v>
          </cell>
          <cell r="F11221" t="str">
            <v>与TA资金划拨表划入（分片表）</v>
          </cell>
          <cell r="G11221" t="str">
            <v>&lt;&lt;&lt;&lt;&lt;字段详细信息&gt;&gt;&gt;&gt;&gt;</v>
          </cell>
          <cell r="H11221" t="str">
            <v>ID,UNIONCODE</v>
          </cell>
        </row>
        <row r="11222">
          <cell r="E11222" t="str">
            <v>TRUST_H_AWA_MONEYTOTA</v>
          </cell>
          <cell r="F11222" t="str">
            <v>与TA资金划拨表划出（分片表）</v>
          </cell>
          <cell r="G11222" t="str">
            <v>&lt;&lt;&lt;&lt;&lt;字段详细信息&gt;&gt;&gt;&gt;&gt;</v>
          </cell>
          <cell r="H11222" t="str">
            <v>ID,UNIONCODE</v>
          </cell>
        </row>
        <row r="11223">
          <cell r="E11223" t="str">
            <v>TRUST_H_BALFUND_DETAIL</v>
          </cell>
          <cell r="F11223" t="str">
            <v>客户份额明细历史表（分片表）</v>
          </cell>
          <cell r="G11223" t="str">
            <v>&lt;&lt;&lt;&lt;&lt;字段详细信息&gt;&gt;&gt;&gt;&gt;</v>
          </cell>
          <cell r="H11223" t="str">
            <v>ID,UNIONCODE</v>
          </cell>
        </row>
        <row r="11224">
          <cell r="E11224" t="str">
            <v>TRUST_H_BAL_FUND</v>
          </cell>
          <cell r="F11224" t="str">
            <v>份额汇总表（分片表）</v>
          </cell>
          <cell r="G11224" t="str">
            <v>&lt;&lt;&lt;&lt;&lt;字段详细信息&gt;&gt;&gt;&gt;&gt;</v>
          </cell>
          <cell r="H11224" t="str">
            <v>ID,UNIONCODE</v>
          </cell>
        </row>
        <row r="11225">
          <cell r="E11225" t="str">
            <v>TRUST_H_CHK_PAY</v>
          </cell>
          <cell r="F11225" t="str">
            <v>支付对账历史表（分片表）</v>
          </cell>
          <cell r="G11225" t="str">
            <v>&lt;&lt;&lt;&lt;&lt;字段详细信息&gt;&gt;&gt;&gt;&gt;</v>
          </cell>
          <cell r="H11225" t="str">
            <v>ID,UNIONCODE</v>
          </cell>
        </row>
        <row r="11226">
          <cell r="E11226" t="str">
            <v>TRUST_H_EX_BFILESTATUS</v>
          </cell>
          <cell r="F11226" t="str">
            <v>文件汇总信息表非与TA（分片表）</v>
          </cell>
          <cell r="G11226" t="str">
            <v>&lt;&lt;&lt;&lt;&lt;字段详细信息&gt;&gt;&gt;&gt;&gt;</v>
          </cell>
          <cell r="H11226" t="str">
            <v>ID,UNIONCODE</v>
          </cell>
        </row>
        <row r="11227">
          <cell r="E11227" t="str">
            <v>TRUST_H_FUNDNAV</v>
          </cell>
          <cell r="F11227" t="str">
            <v>每日产品净值（分片表）</v>
          </cell>
          <cell r="G11227" t="str">
            <v>&lt;&lt;&lt;&lt;&lt;字段详细信息&gt;&gt;&gt;&gt;&gt;</v>
          </cell>
          <cell r="H11227" t="str">
            <v>ID,UNIONCODE</v>
          </cell>
        </row>
        <row r="11228">
          <cell r="E11228" t="str">
            <v>TRUST_H_SYS_CLEAR_LOG</v>
          </cell>
          <cell r="F11228" t="str">
            <v>清算日志历史表</v>
          </cell>
          <cell r="G11228" t="str">
            <v>&lt;&lt;&lt;&lt;&lt;字段详细信息&gt;&gt;&gt;&gt;&gt;</v>
          </cell>
          <cell r="H11228" t="str">
            <v>ID,UNIONCODE</v>
          </cell>
        </row>
        <row r="11229">
          <cell r="E11229" t="str">
            <v>TRUST_H_SYS_LOGDETAIL</v>
          </cell>
          <cell r="F11229" t="str">
            <v>用户修改记录表（分片表）</v>
          </cell>
          <cell r="G11229" t="str">
            <v>&lt;&lt;&lt;&lt;&lt;字段详细信息&gt;&gt;&gt;&gt;&gt;</v>
          </cell>
          <cell r="H11229" t="str">
            <v>ID,UNIONCODE</v>
          </cell>
        </row>
        <row r="11230">
          <cell r="E11230" t="str">
            <v>TRUST_H_SYS_LOGUSER</v>
          </cell>
          <cell r="F11230" t="str">
            <v>用户修改日志（分片表）</v>
          </cell>
          <cell r="G11230" t="str">
            <v>&lt;&lt;&lt;&lt;&lt;字段详细信息&gt;&gt;&gt;&gt;&gt;</v>
          </cell>
          <cell r="H11230" t="str">
            <v>ID,UNIONCODE</v>
          </cell>
        </row>
        <row r="11231">
          <cell r="E11231" t="str">
            <v>TRUST_INTERFACE_ACCTCHG</v>
          </cell>
          <cell r="F11231" t="str">
            <v>批量换卡接口表（分片表）</v>
          </cell>
          <cell r="G11231" t="str">
            <v>&lt;&lt;&lt;&lt;&lt;字段详细信息&gt;&gt;&gt;&gt;&gt;</v>
          </cell>
          <cell r="H11231" t="str">
            <v>ID,UNIONCODE</v>
          </cell>
        </row>
        <row r="11232">
          <cell r="E11232" t="str">
            <v>TRUST_INVEST_INFO</v>
          </cell>
          <cell r="F11232" t="str">
            <v>投资者信息表（分片表）</v>
          </cell>
          <cell r="G11232" t="str">
            <v>&lt;&lt;&lt;&lt;&lt;字段详细信息&gt;&gt;&gt;&gt;&gt;</v>
          </cell>
          <cell r="H11232" t="str">
            <v>ID,UNIONCODE</v>
          </cell>
        </row>
        <row r="11233">
          <cell r="E11233" t="str">
            <v>TRUST_NOTICE_NET</v>
          </cell>
          <cell r="F11233" t="str">
            <v>丰收互联文件通知信息表（分片表）</v>
          </cell>
          <cell r="G11233" t="str">
            <v>&lt;&lt;&lt;&lt;&lt;字段详细信息&gt;&gt;&gt;&gt;&gt;</v>
          </cell>
          <cell r="H11233" t="str">
            <v>ID,UNIONCODE</v>
          </cell>
        </row>
        <row r="11234">
          <cell r="E11234" t="str">
            <v>TRUST_SMS_LOG</v>
          </cell>
          <cell r="F11234" t="str">
            <v>短信记录表（分片表）</v>
          </cell>
          <cell r="G11234" t="str">
            <v>&lt;&lt;&lt;&lt;&lt;字段详细信息&gt;&gt;&gt;&gt;&gt;</v>
          </cell>
          <cell r="H11234" t="str">
            <v>ID,UNIONCODE,APP_SNO</v>
          </cell>
        </row>
        <row r="11235">
          <cell r="E11235" t="str">
            <v>TRUST_SMS_LOG_HIS</v>
          </cell>
          <cell r="F11235" t="str">
            <v>短信流水历史表（分片表）</v>
          </cell>
          <cell r="G11235" t="str">
            <v>&lt;&lt;&lt;&lt;&lt;字段详细信息&gt;&gt;&gt;&gt;&gt;</v>
          </cell>
          <cell r="H11235" t="str">
            <v>ID,UNIONCODE,APP_SNO</v>
          </cell>
        </row>
        <row r="11236">
          <cell r="E11236" t="str">
            <v>TRUST_SMS_MODEL</v>
          </cell>
          <cell r="F11236" t="str">
            <v>短信模板表</v>
          </cell>
          <cell r="G11236" t="str">
            <v>&lt;&lt;&lt;&lt;&lt;字段详细信息&gt;&gt;&gt;&gt;&gt;</v>
          </cell>
          <cell r="H11236" t="str">
            <v>ID,UNIONCODE,MODEL_TYPE</v>
          </cell>
        </row>
        <row r="11237">
          <cell r="E11237" t="str">
            <v>TRUST_SMS_PERSON</v>
          </cell>
          <cell r="F11237" t="str">
            <v>系统提醒短信人员维护表（分片表）</v>
          </cell>
          <cell r="G11237" t="str">
            <v>&lt;&lt;&lt;&lt;&lt;字段详细信息&gt;&gt;&gt;&gt;&gt;</v>
          </cell>
          <cell r="H11237" t="str">
            <v>ID,UNIONCODE,PHONE</v>
          </cell>
        </row>
        <row r="11238">
          <cell r="E11238" t="str">
            <v>TRUST_STAT_FUNDBAL</v>
          </cell>
          <cell r="F11238" t="str">
            <v>基金份额余额（分片表）</v>
          </cell>
          <cell r="G11238" t="str">
            <v>&lt;&lt;&lt;&lt;&lt;字段详细信息&gt;&gt;&gt;&gt;&gt;</v>
          </cell>
          <cell r="H11238" t="str">
            <v>ID,UNIONCODE</v>
          </cell>
        </row>
        <row r="11239">
          <cell r="E11239" t="str">
            <v>TRUST_STAT_SIGNUP_DETAIL</v>
          </cell>
          <cell r="F11239" t="str">
            <v>客户签约日明细表（分片表）</v>
          </cell>
          <cell r="G11239" t="str">
            <v>&lt;&lt;&lt;&lt;&lt;字段详细信息&gt;&gt;&gt;&gt;&gt;</v>
          </cell>
          <cell r="H11239" t="str">
            <v>ID,UNIONCODE</v>
          </cell>
        </row>
        <row r="11240">
          <cell r="E11240" t="str">
            <v>TRUST_SUMMARY_CUSTINFO_DETAIL</v>
          </cell>
          <cell r="F11240" t="str">
            <v>客户签约解约信息表（分片表）</v>
          </cell>
          <cell r="G11240" t="str">
            <v>&lt;&lt;&lt;&lt;&lt;字段详细信息&gt;&gt;&gt;&gt;&gt;</v>
          </cell>
          <cell r="H11240" t="str">
            <v>ID,UNIONCODE</v>
          </cell>
        </row>
        <row r="11241">
          <cell r="E11241" t="str">
            <v>TRUST_SYS_CLEAR_LOG</v>
          </cell>
          <cell r="F11241" t="str">
            <v>清算日志表</v>
          </cell>
          <cell r="G11241" t="str">
            <v>&lt;&lt;&lt;&lt;&lt;字段详细信息&gt;&gt;&gt;&gt;&gt;</v>
          </cell>
          <cell r="H11241" t="str">
            <v>ID,UNIONCODE</v>
          </cell>
        </row>
        <row r="11242">
          <cell r="E11242" t="str">
            <v>TRUST_SYS_FLOWCHART</v>
          </cell>
          <cell r="F11242" t="str">
            <v>清算流程图控制表（分片表）</v>
          </cell>
          <cell r="G11242" t="str">
            <v>&lt;&lt;&lt;&lt;&lt;字段详细信息&gt;&gt;&gt;&gt;&gt;</v>
          </cell>
          <cell r="H11242" t="str">
            <v>ID,UNIONCODE</v>
          </cell>
        </row>
        <row r="11243">
          <cell r="E11243" t="str">
            <v>TRUST_SYS_FLOWRECORD</v>
          </cell>
          <cell r="F11243" t="str">
            <v>清算流程子步骤表（分片表）</v>
          </cell>
          <cell r="G11243" t="str">
            <v>&lt;&lt;&lt;&lt;&lt;字段详细信息&gt;&gt;&gt;&gt;&gt;</v>
          </cell>
          <cell r="H11243" t="str">
            <v>UNIONCODE,DISTRIBUTOR_CODE,STEPNO,CHILDKEY,FILE_GROUP,TA_NO</v>
          </cell>
        </row>
        <row r="11244">
          <cell r="E11244" t="str">
            <v>TRUST_SYS_FLOWRECORD_HIS</v>
          </cell>
          <cell r="F11244" t="str">
            <v>清算流程子步骤表（分片表）</v>
          </cell>
          <cell r="G11244" t="str">
            <v>&lt;&lt;&lt;&lt;&lt;字段详细信息&gt;&gt;&gt;&gt;&gt;</v>
          </cell>
          <cell r="H11244" t="str">
            <v>UNIONCODE,DISTRIBUTOR_CODE,STEPNO,CHILDKEY,FILE_GROUP,TA_NO,RUNDATE</v>
          </cell>
        </row>
      </sheetData>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rem-测试进度"/>
      <sheetName val="rem-模型表类型"/>
      <sheetName val="rem-作业编号"/>
      <sheetName val="rem-修改记录"/>
      <sheetName val="rem-依赖"/>
      <sheetName val="rem-数据字典"/>
      <sheetName val="rem-空白模板"/>
      <sheetName val="rem-Sheet4"/>
      <sheetName val="S07_LP_CUST_BASIC_INFO"/>
      <sheetName val="S03_CORP_NP_LOAN_WRTOFF"/>
      <sheetName val="S04_ENTITY_PREC_METAL_TXN_DTL"/>
      <sheetName val="S04_CSN_TRUST_ACCT_POSITIONS"/>
      <sheetName val="S04_DPSIT_GOLD_ACCT_POSITIONS"/>
      <sheetName val="S03_REAL_ESTATE_PROJ_LOAN"/>
      <sheetName val="S03_LP_LOAN_DUBIL_STDING_BOOK"/>
      <sheetName val="S03_CORP_FIN_SIMPLE_STAT_PRFT"/>
      <sheetName val="S03_CORP_FIN_STD_STAT_PRFT"/>
      <sheetName val="S03_CASH_FLOW"/>
      <sheetName val="S07_CSN_FIN_ACCT_POSITIONS"/>
      <sheetName val="S04_TRUST_TXN_DTL"/>
      <sheetName val="S04_FUND_FIX_AMT_INVEST_AGT"/>
      <sheetName val="S03_CORP_NP_LOAN_AST_COMUT_DEBT"/>
      <sheetName val="S06_BOND_IBANK_DPSTRCP_ISSUE_IN"/>
      <sheetName val="S04_CAP_SYS_TXN_CNTRA_INFO"/>
      <sheetName val="S04_DPSIT_GOLD_RGL_AGT"/>
      <sheetName val="S03_PLEDGE_ARCHIVE"/>
      <sheetName val="S03_SUPCHA_CORE_CORP_UPDWN_STR_"/>
      <sheetName val="S03_FIN_STAT_AST_LIAB_INFO"/>
      <sheetName val="S03_LP_LOAN_BIZ_QLTY_CLS"/>
      <sheetName val="S02_INDV_DEBIT_CARD"/>
      <sheetName val="S01_IMP_GUAR_LETTER_BIZ"/>
      <sheetName val="S01_INDV_AGEN_FX_FWD_TXN_DTL"/>
      <sheetName val="S02_INDV_ACCT_BAL"/>
      <sheetName val="S02_INDV_CURR_DPSIT_TXN_RESTORE"/>
      <sheetName val="S02_DEBIT_CARD_CHANGE"/>
      <sheetName val="S02_INDV_ACCT_BAL_INIT"/>
      <sheetName val="rem-源系统中英文简称对照"/>
      <sheetName val="rem-Sheet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ow r="1">
          <cell r="A1" t="str">
            <v>表名</v>
          </cell>
          <cell r="B1" t="str">
            <v>数据量</v>
          </cell>
          <cell r="C1" t="str">
            <v>文件到达时间</v>
          </cell>
          <cell r="D1" t="str">
            <v>主键信息</v>
          </cell>
        </row>
        <row r="2">
          <cell r="A2" t="str">
            <v>T_BILL_BILL_INFO</v>
          </cell>
          <cell r="B2">
            <v>9570608</v>
          </cell>
          <cell r="C2">
            <v>6.94444443797693E-3</v>
          </cell>
          <cell r="D2" t="str">
            <v>BILL_NO</v>
          </cell>
        </row>
        <row r="3">
          <cell r="A3" t="str">
            <v>BCP_WORK_ORDER</v>
          </cell>
          <cell r="B3">
            <v>19465</v>
          </cell>
          <cell r="C3">
            <v>4.1666666656965397E-2</v>
          </cell>
          <cell r="D3" t="str">
            <v>SERIAL_NO</v>
          </cell>
        </row>
        <row r="4">
          <cell r="A4" t="str">
            <v>TB_AGENT_MYD</v>
          </cell>
          <cell r="C4">
            <v>4.1666666656965397E-2</v>
          </cell>
          <cell r="D4" t="str">
            <v>ID</v>
          </cell>
        </row>
        <row r="5">
          <cell r="A5" t="str">
            <v>TB_AGENT_TELRECORD</v>
          </cell>
          <cell r="C5">
            <v>4.1666666656965397E-2</v>
          </cell>
          <cell r="D5" t="str">
            <v>ID</v>
          </cell>
        </row>
        <row r="6">
          <cell r="A6" t="str">
            <v>TXLOG_HISTORY</v>
          </cell>
          <cell r="B6">
            <v>527030703</v>
          </cell>
          <cell r="C6">
            <v>4.1666666656965397E-2</v>
          </cell>
          <cell r="D6" t="str">
            <v>ABSTRACT,ADDRESS,AUTH_NO,AUTHER,BID,BILL_FLG,BUF,BUSIN_TYPE,CALL_ID,CID,CITY_NO,CRED_ACCT,CRED_ACCT_TYPE,CRED_AID,CRED_AMT,CRED_BANK,CRED_CURR,CREDIT_BALA,CTYPE,DATE1,DATE2,DEBI_ACCT_TYPE,DEBI_ACCTNO,DEBI_AID,DEBI_AMT,DEBI_BANK_NO,DEBI_CURR,DEBIT_BALA,DEDUCT_TYPE,DETAIL_NUM,ERRINFO,FIELD1,FIELD10,FIELD11,FIELD12,FIELD13,FIELD14,FIELD15,FIELD16,FIELD17,FIELD18,FIELD19,FIELD2,FIELD20,FIELD3,FIELD4,FIELD5,FIELD6,FIELD7,FIELD8,FIELD9,FLAG,INCALL_NUM,INDEX,MONEY1,MONEY2,MONEY3,MONEY4,NAME,NOTES1,NOTES10,NOTES2,NOTES3,NOTES4,NOTES5,NOTES6,NOTES7,NOTES8,NOTES9,OPTCODE,OTRADE_SERIAL,POSTCODE,PURCHASE_NUM,PZ_NUM,PZ_TYPE,RATE,RECORDID,RESULT,SERV_DATE,SERV_TIME,SERV_TYPE,SIDE,SONSIGN_NO,SOURCE_SER,SOURCE_TYP,TASKID,TELE,TELLER,TERM_NO,TRADE_BRCH,TRADE_SERIAL,TRADE_TYPE,ZONENO,</v>
          </cell>
        </row>
        <row r="7">
          <cell r="A7" t="str">
            <v>DEV_BASE_INFO</v>
          </cell>
          <cell r="B7">
            <v>8637</v>
          </cell>
          <cell r="C7">
            <v>0.9375</v>
          </cell>
          <cell r="D7" t="str">
            <v>NO</v>
          </cell>
        </row>
        <row r="8">
          <cell r="A8" t="str">
            <v>DEV_TYPE_TABLE</v>
          </cell>
          <cell r="B8">
            <v>46</v>
          </cell>
          <cell r="C8">
            <v>0.9375</v>
          </cell>
          <cell r="D8" t="str">
            <v>NO</v>
          </cell>
        </row>
        <row r="9">
          <cell r="A9" t="str">
            <v>DEV_VENDOR_TABLE</v>
          </cell>
          <cell r="B9">
            <v>12</v>
          </cell>
          <cell r="C9">
            <v>0.9375</v>
          </cell>
          <cell r="D9" t="str">
            <v>NO</v>
          </cell>
        </row>
        <row r="10">
          <cell r="A10" t="str">
            <v>ORG_TABLE</v>
          </cell>
          <cell r="B10">
            <v>5997</v>
          </cell>
          <cell r="C10">
            <v>0.9375</v>
          </cell>
          <cell r="D10" t="str">
            <v>NO</v>
          </cell>
        </row>
        <row r="11">
          <cell r="A11" t="str">
            <v>AOM_CABINET_OUTLET_INFO</v>
          </cell>
          <cell r="C11">
            <v>2.08333333430346E-2</v>
          </cell>
          <cell r="D11" t="e">
            <v>#N/A</v>
          </cell>
        </row>
        <row r="12">
          <cell r="A12" t="str">
            <v>AOM_CREDIT_UNION_INFO</v>
          </cell>
          <cell r="C12">
            <v>2.08333333430346E-2</v>
          </cell>
          <cell r="D12" t="e">
            <v>#N/A</v>
          </cell>
        </row>
        <row r="13">
          <cell r="A13" t="str">
            <v>AOM_CUSTOMER_NUM_INFO</v>
          </cell>
          <cell r="C13">
            <v>2.08333333430346E-2</v>
          </cell>
          <cell r="D13" t="e">
            <v>#N/A</v>
          </cell>
        </row>
        <row r="14">
          <cell r="A14" t="str">
            <v>AOM_EMPLOYEE_COMPLAINED_INFO</v>
          </cell>
          <cell r="C14">
            <v>2.08333333430346E-2</v>
          </cell>
          <cell r="D14" t="e">
            <v>#N/A</v>
          </cell>
        </row>
        <row r="15">
          <cell r="A15" t="str">
            <v>AOM_NEWLY_ADDED_AREA_UNLAYFUL_ACCOUNT</v>
          </cell>
          <cell r="C15">
            <v>2.08333333430346E-2</v>
          </cell>
          <cell r="D15" t="e">
            <v>#N/A</v>
          </cell>
        </row>
        <row r="16">
          <cell r="A16" t="str">
            <v>AOM_NEWLY_ADDED_UNLAYFUL_ACCOUNT</v>
          </cell>
          <cell r="C16">
            <v>2.08333333430346E-2</v>
          </cell>
          <cell r="D16" t="e">
            <v>#N/A</v>
          </cell>
        </row>
        <row r="17">
          <cell r="A17" t="str">
            <v>AOM_ORG_CENTER_USER_INFO</v>
          </cell>
          <cell r="C17">
            <v>2.08333333430346E-2</v>
          </cell>
          <cell r="D17" t="e">
            <v>#N/A</v>
          </cell>
        </row>
        <row r="18">
          <cell r="A18" t="str">
            <v>AOM_ORG_OUTLET_USER_INFO</v>
          </cell>
          <cell r="C18">
            <v>2.08333333430346E-2</v>
          </cell>
          <cell r="D18" t="e">
            <v>#N/A</v>
          </cell>
        </row>
        <row r="19">
          <cell r="A19" t="str">
            <v>AOM_ORG_SETTING_INFO</v>
          </cell>
          <cell r="C19">
            <v>2.08333333430346E-2</v>
          </cell>
          <cell r="D19" t="e">
            <v>#N/A</v>
          </cell>
        </row>
        <row r="20">
          <cell r="A20" t="str">
            <v>AOM_OUTLET_MACHINE_LOCATION_INFO</v>
          </cell>
          <cell r="C20">
            <v>2.08333333430346E-2</v>
          </cell>
          <cell r="D20" t="e">
            <v>#N/A</v>
          </cell>
        </row>
        <row r="21">
          <cell r="A21" t="str">
            <v>AOM_PAPERLESS_PARAMETERS</v>
          </cell>
          <cell r="C21">
            <v>2.08333333430346E-2</v>
          </cell>
          <cell r="D21" t="e">
            <v>#N/A</v>
          </cell>
        </row>
        <row r="22">
          <cell r="A22" t="str">
            <v>AOM_UNLAYFUL_ACCOUNT_REDUCE</v>
          </cell>
          <cell r="C22">
            <v>2.08333333430346E-2</v>
          </cell>
          <cell r="D22" t="e">
            <v>#N/A</v>
          </cell>
        </row>
        <row r="23">
          <cell r="A23" t="str">
            <v>BTOP_TASK_AUTHLOG</v>
          </cell>
          <cell r="B23">
            <v>321201132</v>
          </cell>
          <cell r="C23">
            <v>0.91666666665696495</v>
          </cell>
          <cell r="D23" t="str">
            <v>LOGID</v>
          </cell>
        </row>
        <row r="24">
          <cell r="A24" t="str">
            <v>BTOP_TASK_TASKINFO</v>
          </cell>
          <cell r="B24">
            <v>10279737</v>
          </cell>
          <cell r="C24">
            <v>0.91666666665696495</v>
          </cell>
          <cell r="D24" t="str">
            <v>CSERIALNO,FSERIALNO,WORKDATE,TASKTYPE</v>
          </cell>
        </row>
        <row r="25">
          <cell r="A25" t="str">
            <v>SM_CHAN_TRAN_CONFIG_TB</v>
          </cell>
          <cell r="C25">
            <v>0.91666666665696495</v>
          </cell>
          <cell r="D25" t="str">
            <v>CHANNEL_NO,TRAN_NO,ORGAN_NO</v>
          </cell>
        </row>
        <row r="26">
          <cell r="A26" t="str">
            <v>BTOP_ACCT_LOG</v>
          </cell>
          <cell r="C26">
            <v>0.92569444444961801</v>
          </cell>
          <cell r="D26" t="str">
            <v>SEQNO,WORKDATE</v>
          </cell>
        </row>
        <row r="27">
          <cell r="A27" t="str">
            <v>BTOP_PUB_IPPIPE_OPERLOG</v>
          </cell>
          <cell r="B27">
            <v>21050</v>
          </cell>
          <cell r="C27">
            <v>0.92569444444961801</v>
          </cell>
          <cell r="D27" t="str">
            <v>OPERID</v>
          </cell>
        </row>
        <row r="28">
          <cell r="A28" t="str">
            <v>BTOP_PUB_IPPIPE_RELATION</v>
          </cell>
          <cell r="B28">
            <v>13533</v>
          </cell>
          <cell r="C28">
            <v>0.92569444444961801</v>
          </cell>
          <cell r="D28" t="str">
            <v>RELATIONID</v>
          </cell>
        </row>
        <row r="29">
          <cell r="A29" t="str">
            <v>BTOP_SSO_BINSYS</v>
          </cell>
          <cell r="C29">
            <v>0.92569444444961801</v>
          </cell>
          <cell r="D29" t="str">
            <v>SYSID</v>
          </cell>
        </row>
        <row r="30">
          <cell r="A30" t="str">
            <v>BTOP_SSO_TELMAP</v>
          </cell>
          <cell r="B30">
            <v>407584</v>
          </cell>
          <cell r="C30">
            <v>0.92569444444961801</v>
          </cell>
          <cell r="D30" t="str">
            <v>SYSID,TELLERID</v>
          </cell>
        </row>
        <row r="31">
          <cell r="A31" t="str">
            <v>BTOP_TASK_AUTHLOG</v>
          </cell>
          <cell r="B31">
            <v>321201132</v>
          </cell>
          <cell r="C31">
            <v>0.92569444444961801</v>
          </cell>
          <cell r="D31" t="str">
            <v>LOGID</v>
          </cell>
        </row>
        <row r="32">
          <cell r="A32" t="str">
            <v>BTOP_TASK_REVIEWBUSINESSLOG</v>
          </cell>
          <cell r="C32">
            <v>0.92569444444961801</v>
          </cell>
          <cell r="D32" t="str">
            <v>WORKDATE,FSERIALNO</v>
          </cell>
        </row>
        <row r="33">
          <cell r="A33" t="str">
            <v>BTOP_TASK_TASKINFO</v>
          </cell>
          <cell r="B33">
            <v>10279737</v>
          </cell>
          <cell r="C33">
            <v>0.92569444444961801</v>
          </cell>
          <cell r="D33" t="str">
            <v>CSERIALNO,FSERIALNO,WORKDATE,TASKTYPE</v>
          </cell>
        </row>
        <row r="34">
          <cell r="A34" t="str">
            <v>BTOP_TASK_TRADELOG</v>
          </cell>
          <cell r="B34">
            <v>2636164604</v>
          </cell>
          <cell r="C34">
            <v>0.92569444444961801</v>
          </cell>
          <cell r="D34" t="str">
            <v>CSERIALNO,FSERIALNO,WORKDATE</v>
          </cell>
        </row>
        <row r="35">
          <cell r="A35" t="str">
            <v>BTOP_TASK_TRADETEMPLOG</v>
          </cell>
          <cell r="C35">
            <v>0.92569444444961801</v>
          </cell>
          <cell r="D35" t="str">
            <v>CSERIALNO,FSERIALNO,WORKDATE</v>
          </cell>
        </row>
        <row r="36">
          <cell r="A36" t="str">
            <v>BTOP_TELLER_TELLERLOGIN</v>
          </cell>
          <cell r="B36">
            <v>413729516</v>
          </cell>
          <cell r="C36">
            <v>0.92569444444961801</v>
          </cell>
          <cell r="D36" t="str">
            <v>ID</v>
          </cell>
        </row>
        <row r="37">
          <cell r="A37" t="str">
            <v>QM_A_WAITTIME</v>
          </cell>
          <cell r="C37">
            <v>0.92569444444961801</v>
          </cell>
          <cell r="D37" t="str">
            <v>ORGID,WORKDATE,QUEUETYPENAME</v>
          </cell>
        </row>
        <row r="38">
          <cell r="A38" t="str">
            <v>QM_B_QUEUEBAK</v>
          </cell>
          <cell r="B38">
            <v>104646821</v>
          </cell>
          <cell r="C38">
            <v>0.92569444444961801</v>
          </cell>
          <cell r="D38" t="str">
            <v>QUEUEDATE,ORGID,QUEUENUM</v>
          </cell>
        </row>
        <row r="39">
          <cell r="A39" t="str">
            <v>QM_C_QUEUECONFIG</v>
          </cell>
          <cell r="B39">
            <v>14129</v>
          </cell>
          <cell r="C39">
            <v>0.92569444444961801</v>
          </cell>
          <cell r="D39" t="str">
            <v>ORGID,QUEUETYPEID</v>
          </cell>
        </row>
        <row r="40">
          <cell r="A40" t="str">
            <v>QM_D_QMINFO</v>
          </cell>
          <cell r="C40">
            <v>0.92569444444961801</v>
          </cell>
          <cell r="D40" t="str">
            <v>ORGID,QMID</v>
          </cell>
        </row>
        <row r="41">
          <cell r="A41" t="str">
            <v>QM_E_ORGINFO</v>
          </cell>
          <cell r="C41">
            <v>0.92569444444961801</v>
          </cell>
          <cell r="D41" t="str">
            <v>ORGID</v>
          </cell>
        </row>
        <row r="42">
          <cell r="A42" t="str">
            <v>SM_CHAN_TRAN_CONFIG_TB</v>
          </cell>
          <cell r="C42">
            <v>0.92569444444961801</v>
          </cell>
          <cell r="D42" t="str">
            <v>CHANNEL_NO,TRAN_NO,ORGAN_NO</v>
          </cell>
        </row>
        <row r="43">
          <cell r="A43" t="str">
            <v>ZJRC_PARA_DIVISION</v>
          </cell>
          <cell r="B43">
            <v>55505</v>
          </cell>
          <cell r="C43">
            <v>0.92569444444961801</v>
          </cell>
          <cell r="D43" t="str">
            <v>ID,CODETYPE</v>
          </cell>
        </row>
        <row r="44">
          <cell r="A44" t="str">
            <v>ATMJYLS</v>
          </cell>
          <cell r="B44">
            <v>787291932</v>
          </cell>
          <cell r="C44">
            <v>2.6388888887595399E-2</v>
          </cell>
          <cell r="D44" t="str">
            <v>F_41,F_7,F_11,QZJYRQ</v>
          </cell>
        </row>
        <row r="45">
          <cell r="A45" t="str">
            <v>CDTMKDA</v>
          </cell>
          <cell r="B45">
            <v>1052977</v>
          </cell>
          <cell r="C45">
            <v>2.6388888887595399E-2</v>
          </cell>
          <cell r="D45" t="str">
            <v>KH</v>
          </cell>
        </row>
        <row r="46">
          <cell r="A46" t="str">
            <v>GGSBZL</v>
          </cell>
          <cell r="B46">
            <v>19226</v>
          </cell>
          <cell r="C46">
            <v>2.6388888887595399E-2</v>
          </cell>
          <cell r="D46" t="str">
            <v>SBH</v>
          </cell>
        </row>
        <row r="47">
          <cell r="A47" t="str">
            <v>QYDJB</v>
          </cell>
          <cell r="B47">
            <v>6021195</v>
          </cell>
          <cell r="C47">
            <v>2.6388888887595399E-2</v>
          </cell>
          <cell r="D47" t="str">
            <v>KH</v>
          </cell>
        </row>
        <row r="48">
          <cell r="A48" t="str">
            <v>YL_DJYLLS</v>
          </cell>
          <cell r="B48">
            <v>7414169</v>
          </cell>
          <cell r="C48">
            <v>2.6388888887595399E-2</v>
          </cell>
          <cell r="D48" t="str">
            <v>XTGZH,SLJGBSM,FSJGBSM,YLJYRQSJ</v>
          </cell>
        </row>
        <row r="49">
          <cell r="A49" t="str">
            <v>YLLSB</v>
          </cell>
          <cell r="B49">
            <v>609057477</v>
          </cell>
          <cell r="C49">
            <v>2.6388888887595399E-2</v>
          </cell>
          <cell r="D49" t="str">
            <v>QZJYRQ,F_3,F_7,F_11,F_32,F_33</v>
          </cell>
        </row>
        <row r="50">
          <cell r="A50" t="str">
            <v>ACCT_CUSTOMER</v>
          </cell>
          <cell r="C50">
            <v>0.875</v>
          </cell>
          <cell r="D50" t="str">
            <v>CUST_ID</v>
          </cell>
        </row>
        <row r="51">
          <cell r="A51" t="str">
            <v>BASI_DICTIONARY</v>
          </cell>
          <cell r="C51">
            <v>0.875</v>
          </cell>
          <cell r="D51" t="str">
            <v>DICT_ID</v>
          </cell>
        </row>
        <row r="52">
          <cell r="A52" t="str">
            <v>BASI_DICTIONARY_TYPE</v>
          </cell>
          <cell r="C52">
            <v>0.875</v>
          </cell>
          <cell r="D52" t="str">
            <v>DICT_TYPE_ID</v>
          </cell>
        </row>
        <row r="53">
          <cell r="A53" t="str">
            <v>CASE_COL_REC</v>
          </cell>
          <cell r="B53">
            <v>21056967</v>
          </cell>
          <cell r="C53">
            <v>0.875</v>
          </cell>
          <cell r="D53" t="str">
            <v>COL_REC_ID</v>
          </cell>
        </row>
        <row r="54">
          <cell r="A54" t="str">
            <v>CASE_MAIN</v>
          </cell>
          <cell r="C54">
            <v>0.875</v>
          </cell>
          <cell r="D54" t="str">
            <v>CASE_ID</v>
          </cell>
        </row>
        <row r="55">
          <cell r="A55" t="str">
            <v>CASE_PARAM</v>
          </cell>
          <cell r="B55">
            <v>178009</v>
          </cell>
          <cell r="C55">
            <v>0.875</v>
          </cell>
          <cell r="D55" t="str">
            <v>CASE_ID</v>
          </cell>
        </row>
        <row r="56">
          <cell r="A56" t="str">
            <v>CASE_SUB</v>
          </cell>
          <cell r="B56">
            <v>183076</v>
          </cell>
          <cell r="C56">
            <v>0.875</v>
          </cell>
          <cell r="D56" t="str">
            <v>SUB_CASE_ID</v>
          </cell>
        </row>
        <row r="57">
          <cell r="A57" t="str">
            <v>OUTA_OA_WORK</v>
          </cell>
          <cell r="C57">
            <v>0.875</v>
          </cell>
          <cell r="D57">
            <v>0</v>
          </cell>
        </row>
        <row r="58">
          <cell r="A58" t="str">
            <v>OUTA_ORG</v>
          </cell>
          <cell r="C58">
            <v>0.875</v>
          </cell>
          <cell r="D58">
            <v>0</v>
          </cell>
        </row>
        <row r="59">
          <cell r="A59" t="str">
            <v>ALIPAY_CHECK_BAK</v>
          </cell>
          <cell r="B59">
            <v>100172935</v>
          </cell>
          <cell r="C59">
            <v>0.79166666665696495</v>
          </cell>
          <cell r="D59">
            <v>0</v>
          </cell>
        </row>
        <row r="60">
          <cell r="A60" t="str">
            <v>CARDBIN</v>
          </cell>
          <cell r="B60">
            <v>6278</v>
          </cell>
          <cell r="C60">
            <v>0.79166666665696495</v>
          </cell>
          <cell r="D60" t="str">
            <v>CARDJGBSM,CARDKHLENG,CARDKBIN</v>
          </cell>
        </row>
        <row r="61">
          <cell r="A61" t="str">
            <v>CCPT_ADJUST_CHARGE</v>
          </cell>
          <cell r="B61">
            <v>8320</v>
          </cell>
          <cell r="C61">
            <v>0.79166666665696495</v>
          </cell>
          <cell r="D61" t="str">
            <v>START_DATE,END_DATE,ORG_NO</v>
          </cell>
        </row>
        <row r="62">
          <cell r="A62" t="str">
            <v>CCPT_COUNT_CHARGE</v>
          </cell>
          <cell r="B62">
            <v>104</v>
          </cell>
          <cell r="C62">
            <v>0.79166666665696495</v>
          </cell>
          <cell r="D62" t="str">
            <v>START_DATE,END_DATE</v>
          </cell>
        </row>
        <row r="63">
          <cell r="A63" t="str">
            <v>CCPT_CREDIT_CHARGE</v>
          </cell>
          <cell r="B63">
            <v>271356</v>
          </cell>
          <cell r="C63">
            <v>0.79166666665696495</v>
          </cell>
          <cell r="D63" t="str">
            <v>CALC_DATE,ORG_NO</v>
          </cell>
        </row>
        <row r="64">
          <cell r="A64" t="str">
            <v>CDSXFLS</v>
          </cell>
          <cell r="B64">
            <v>1813239906</v>
          </cell>
          <cell r="C64">
            <v>0.79166666665696495</v>
          </cell>
          <cell r="D64" t="str">
            <v>SBH,XTLSH,SLHLSH,YLJYRQSJ,KH,JYM,YSLSH,SJLY</v>
          </cell>
        </row>
        <row r="65">
          <cell r="A65" t="str">
            <v>CDTYSHZL</v>
          </cell>
          <cell r="B65">
            <v>53373</v>
          </cell>
          <cell r="C65">
            <v>0.79166666665696495</v>
          </cell>
          <cell r="D65" t="str">
            <v>SHBM</v>
          </cell>
        </row>
        <row r="66">
          <cell r="A66" t="str">
            <v>CREDIT_XYKDZ</v>
          </cell>
          <cell r="C66">
            <v>0.79166666665696495</v>
          </cell>
          <cell r="D66" t="str">
            <v>DZRQ,JYLX,QZLSH,KH,SBH,JDBZ,JE,QZJYRQSJ</v>
          </cell>
        </row>
        <row r="67">
          <cell r="A67" t="str">
            <v>GGSBZL</v>
          </cell>
          <cell r="B67">
            <v>19226</v>
          </cell>
          <cell r="C67">
            <v>0.79166666665696495</v>
          </cell>
          <cell r="D67" t="str">
            <v>SBH</v>
          </cell>
        </row>
        <row r="68">
          <cell r="A68" t="str">
            <v>INTERCARD_ADJUST_CHARGE</v>
          </cell>
          <cell r="C68">
            <v>0.79166666665696495</v>
          </cell>
          <cell r="D68" t="str">
            <v>START_DATE,END_DATE,ORG_NO</v>
          </cell>
        </row>
        <row r="69">
          <cell r="A69" t="str">
            <v>JGJYQSB</v>
          </cell>
          <cell r="B69">
            <v>2504289</v>
          </cell>
          <cell r="C69">
            <v>0.79166666665696495</v>
          </cell>
          <cell r="D69" t="str">
            <v>QSRQ,BZH,QSJG,JYXH,JYLX</v>
          </cell>
        </row>
        <row r="70">
          <cell r="A70" t="str">
            <v>LXB</v>
          </cell>
          <cell r="C70">
            <v>0.79166666665696495</v>
          </cell>
          <cell r="D70" t="str">
            <v>LSH,YSJYSJ</v>
          </cell>
        </row>
        <row r="71">
          <cell r="A71" t="str">
            <v>NETWORK_CHECK</v>
          </cell>
          <cell r="B71">
            <v>595034</v>
          </cell>
          <cell r="C71">
            <v>0.79166666665696495</v>
          </cell>
          <cell r="D71" t="str">
            <v>YLQSRQ,YLJYRQSJ,BWLX,FKHBS,SLHBS,KH,XTLSH,SBJYRQSJ,QZLSH,CLM</v>
          </cell>
        </row>
        <row r="72">
          <cell r="A72" t="str">
            <v>QRCODE_UNIONPAY_ALIPAY_HISTORY</v>
          </cell>
          <cell r="C72">
            <v>0.79166666665696495</v>
          </cell>
          <cell r="D72" t="str">
            <v>TRADE_DATE,MERCHANT_ORDER_NUMBER,REFUND_BATCH_NUMBER</v>
          </cell>
        </row>
        <row r="73">
          <cell r="A73" t="str">
            <v>QRCODE_UNIONPAY_TENPAY_HISTORY</v>
          </cell>
          <cell r="C73">
            <v>0.79166666665696495</v>
          </cell>
          <cell r="D73" t="str">
            <v>TRADE_DATE,MERCHANT_ORDER_NUMBER,MERCHANT_REFUND_NUMBER</v>
          </cell>
        </row>
        <row r="74">
          <cell r="A74" t="str">
            <v>SCAN_UNIONPAY_HISTORY</v>
          </cell>
          <cell r="C74">
            <v>0.79166666665696495</v>
          </cell>
          <cell r="D74" t="str">
            <v>TRADE_DATE,PROXY_ORG_MARK,SEND_ORG_MARK,SYSTEM_TRACKING_NO,TRANS_TIME</v>
          </cell>
        </row>
        <row r="75">
          <cell r="A75" t="str">
            <v>TENPAY_CHECK_BAK</v>
          </cell>
          <cell r="B75">
            <v>178720181</v>
          </cell>
          <cell r="C75">
            <v>0.79166666665696495</v>
          </cell>
          <cell r="D75">
            <v>0</v>
          </cell>
        </row>
        <row r="76">
          <cell r="A76" t="str">
            <v>YINZHOUBANKDATA</v>
          </cell>
          <cell r="B76">
            <v>2738</v>
          </cell>
          <cell r="C76">
            <v>0.79166666665696495</v>
          </cell>
          <cell r="D76" t="str">
            <v>SENDDATE,SENDTIME</v>
          </cell>
        </row>
        <row r="77">
          <cell r="A77" t="str">
            <v>YL_ORGNAME</v>
          </cell>
          <cell r="B77">
            <v>16272</v>
          </cell>
          <cell r="C77">
            <v>0.79166666665696495</v>
          </cell>
          <cell r="D77" t="str">
            <v>CODE</v>
          </cell>
        </row>
        <row r="78">
          <cell r="A78" t="str">
            <v>JC_CARDBIN</v>
          </cell>
          <cell r="C78">
            <v>0.8125</v>
          </cell>
          <cell r="D78" t="str">
            <v>CARDJGBSM,CARDKHLENG,CARDKBIN</v>
          </cell>
        </row>
        <row r="79">
          <cell r="A79" t="str">
            <v>JC_LOGIN_MONITOR</v>
          </cell>
          <cell r="C79">
            <v>0.8125</v>
          </cell>
          <cell r="D79" t="str">
            <v>MONITOR_ID</v>
          </cell>
        </row>
        <row r="80">
          <cell r="A80" t="str">
            <v>JC_MERCHANT</v>
          </cell>
          <cell r="B80">
            <v>605</v>
          </cell>
          <cell r="C80">
            <v>0.8125</v>
          </cell>
          <cell r="D80" t="str">
            <v>MERCHANT_NUMBER</v>
          </cell>
        </row>
        <row r="81">
          <cell r="A81" t="str">
            <v>MOT_YIN_ZHOU_BANK_DATA</v>
          </cell>
          <cell r="B81">
            <v>28</v>
          </cell>
          <cell r="C81">
            <v>0.8125</v>
          </cell>
          <cell r="D81" t="str">
            <v>SEND_DATE,SEND_TIME</v>
          </cell>
        </row>
        <row r="82">
          <cell r="A82" t="str">
            <v>SW_POS_TRADE_CLEAR_INFO</v>
          </cell>
          <cell r="C82">
            <v>0.8125</v>
          </cell>
          <cell r="D82" t="str">
            <v>SETTLE_DATE,ACQ_INS_ID_CD,MERCHANT_NUMBER</v>
          </cell>
        </row>
        <row r="83">
          <cell r="A83" t="str">
            <v>SW_UNION_CHARGE_ADJUST</v>
          </cell>
          <cell r="C83">
            <v>0.8125</v>
          </cell>
          <cell r="D83" t="str">
            <v>START_DATE,END_DATE,CHARGE_TYPE,ORG_NO</v>
          </cell>
        </row>
        <row r="84">
          <cell r="A84" t="str">
            <v>SW_UNION_CHARGE_COUNT</v>
          </cell>
          <cell r="C84">
            <v>0.8125</v>
          </cell>
          <cell r="D84" t="str">
            <v>START_DATE,END_DATE,CHARGE_TYPE</v>
          </cell>
        </row>
        <row r="85">
          <cell r="A85" t="str">
            <v>UP_UNION_PARAMETER</v>
          </cell>
          <cell r="B85">
            <v>16865</v>
          </cell>
          <cell r="C85">
            <v>0.8125</v>
          </cell>
          <cell r="D85" t="str">
            <v>PARA_TYPE,PARA_CODE,DATA_SCOPE</v>
          </cell>
        </row>
        <row r="86">
          <cell r="A86" t="str">
            <v>CC_UNION_TRANS_TYPE</v>
          </cell>
          <cell r="C86">
            <v>0.81736111111240495</v>
          </cell>
          <cell r="D86" t="str">
            <v>TRANS_CODE</v>
          </cell>
        </row>
        <row r="87">
          <cell r="A87" t="str">
            <v>FC_UNION_TRANS_CLEAR_FUND</v>
          </cell>
          <cell r="B87">
            <v>1298963</v>
          </cell>
          <cell r="C87">
            <v>0.81736111111240495</v>
          </cell>
          <cell r="D87" t="str">
            <v>ID</v>
          </cell>
        </row>
        <row r="88">
          <cell r="A88" t="str">
            <v>SW_ACCOUNT_ALIPAY_UNION_QUERY</v>
          </cell>
          <cell r="C88">
            <v>0.81736111111240495</v>
          </cell>
          <cell r="D88" t="str">
            <v>UNION_SETTLE_DT,MCHNT_ORDER_ID,FINISH_TM</v>
          </cell>
        </row>
        <row r="89">
          <cell r="A89" t="str">
            <v>SW_ACCOUNT_TENPAY_UNION_QUERY</v>
          </cell>
          <cell r="C89">
            <v>0.81736111111240495</v>
          </cell>
          <cell r="D89" t="str">
            <v>UNION_SETTLE_DT,UNION_TRANS_DT_TM,MCHNT_ORDER_ID</v>
          </cell>
        </row>
        <row r="90">
          <cell r="A90" t="str">
            <v>SW_ACCOUNT_UNIONCREDIT_CREDIT_QUERY</v>
          </cell>
          <cell r="C90">
            <v>0.81736111111240495</v>
          </cell>
          <cell r="D90" t="str">
            <v>PREP_SERIA_NO,PRI_ACCOUNT_NUMBER,TRANS_MARK,PREP_TRANS_DT_TM,PREP_TRANS_DT</v>
          </cell>
        </row>
        <row r="91">
          <cell r="A91" t="str">
            <v>SW_ACCOUNT_UNIONEPOS_CORE_QUERY</v>
          </cell>
          <cell r="C91">
            <v>0.81736111111240495</v>
          </cell>
          <cell r="D91" t="str">
            <v>ORIG_TRANS_SERIA_NO,SUB_TRANS_SERIA_NO,TRANS_DT</v>
          </cell>
        </row>
        <row r="92">
          <cell r="A92" t="str">
            <v>SW_ACCOUNT_UNIONEPOS_UNION_QUERY</v>
          </cell>
          <cell r="B92">
            <v>29229773</v>
          </cell>
          <cell r="C92">
            <v>0.81736111111240495</v>
          </cell>
          <cell r="D92" t="str">
            <v>UNION_SETTLE_DT,UNION_TRANS_DT_TM,TRANS_TP_CD,MSG_TP,ACQ_INS_ID_CD,SYS_TRA_NUMBER,FWD_INS_ID_CD,UNION_FILE_TP</v>
          </cell>
        </row>
        <row r="93">
          <cell r="A93" t="str">
            <v>SW_ACCOUNT_UNIONNETWORK_UNION_QUERY</v>
          </cell>
          <cell r="C93">
            <v>0.81736111111240495</v>
          </cell>
          <cell r="D93" t="str">
            <v>UNION_SETTLE_DT,UNION_TRANS_DT_TM,MSG_TP,TRANS_TP_CD,ACQ_INS_ID_CD,FWD_INS_ID_CD,SYS_TRA_NUMBER,UNION_FILE_TP</v>
          </cell>
        </row>
        <row r="94">
          <cell r="A94" t="str">
            <v>SW_ACCOUNT_UNIONSCAN_UNION_QUERY</v>
          </cell>
          <cell r="B94">
            <v>33531250</v>
          </cell>
          <cell r="C94">
            <v>0.81736111111240495</v>
          </cell>
          <cell r="D94" t="str">
            <v>UNION_SETTLE_DT,UNION_TRANS_DT_TM,TRANS_TP_CD,MSG_TP,ACQ_INS_ID_CD,FWD_INS_ID_CD,SYS_TRA_NUMBER,UNION_FILE_TP</v>
          </cell>
        </row>
        <row r="95">
          <cell r="A95" t="str">
            <v>SW_UNIONCREDIT_CHARGE_DAY</v>
          </cell>
          <cell r="C95">
            <v>0.81736111111240495</v>
          </cell>
          <cell r="D95" t="str">
            <v>SETTLE_DATE,ORG_NO</v>
          </cell>
        </row>
        <row r="96">
          <cell r="A96" t="str">
            <v>XYKXT_GL</v>
          </cell>
          <cell r="B96">
            <v>22250314</v>
          </cell>
          <cell r="C96">
            <v>0.86249999998835802</v>
          </cell>
          <cell r="D96" t="str">
            <v>SRCINFO1,ACDATE,TYPE,BATCHNO,ORGAN,DEPARTMENT,ACCID,PRODUCT,CHANNEL,TRANFLAG,SRCINFO2,BAK1,BAK2,CURRNCY,JDBZ</v>
          </cell>
        </row>
        <row r="97">
          <cell r="A97" t="str">
            <v>XYKXT_HX</v>
          </cell>
          <cell r="B97">
            <v>3755</v>
          </cell>
          <cell r="C97">
            <v>0.86249999998835802</v>
          </cell>
          <cell r="D97" t="str">
            <v>GL_DATE,SEGMENT1,SEGMENT2,SEGMENT3,SEGMENT4,SEGMENT5,SEGMENT6,SEGMENT7,SEGMENT8,SEGMENT9,CURRENCY_CODE,LOAN_CLASS</v>
          </cell>
        </row>
        <row r="98">
          <cell r="A98" t="str">
            <v>XYKXT_HXCH</v>
          </cell>
          <cell r="B98">
            <v>83453</v>
          </cell>
          <cell r="C98">
            <v>0.86249999998835802</v>
          </cell>
          <cell r="D98" t="str">
            <v>GL_DATE,SEGMENT1,SEGMENT2,SEGMENT3,SEGMENT4,SEGMENT5,SEGMENT6,SEGMENT7,SEGMENT8,SEGMENT9,CURRENCY_CODE</v>
          </cell>
        </row>
        <row r="99">
          <cell r="A99" t="str">
            <v>XYKXT_PBOCUSER</v>
          </cell>
          <cell r="C99">
            <v>0.86458333334303505</v>
          </cell>
          <cell r="D99" t="e">
            <v>#N/A</v>
          </cell>
        </row>
        <row r="100">
          <cell r="A100" t="str">
            <v>XYKXT_XXSJ</v>
          </cell>
          <cell r="C100">
            <v>0.95833333334303505</v>
          </cell>
          <cell r="D100" t="e">
            <v>#N/A</v>
          </cell>
        </row>
        <row r="101">
          <cell r="A101" t="str">
            <v>WJ_GROUP</v>
          </cell>
          <cell r="B101">
            <v>1912591</v>
          </cell>
          <cell r="C101">
            <v>0.91736111111822505</v>
          </cell>
          <cell r="D101" t="str">
            <v>BNO,TESTGROUP,SEALNUM,SEALSTAT,SEALFLAG</v>
          </cell>
        </row>
        <row r="102">
          <cell r="A102" t="str">
            <v>WJ_SEAL</v>
          </cell>
          <cell r="B102">
            <v>2141295</v>
          </cell>
          <cell r="C102">
            <v>0.91736111111822505</v>
          </cell>
          <cell r="D102" t="str">
            <v>BNO,SEALSTAT</v>
          </cell>
        </row>
        <row r="103">
          <cell r="A103" t="str">
            <v>RCU_COMPANY_PARAMETER_ORC</v>
          </cell>
          <cell r="C103">
            <v>1.94444444496185E-2</v>
          </cell>
          <cell r="D103" t="e">
            <v>#N/A</v>
          </cell>
        </row>
        <row r="104">
          <cell r="A104" t="str">
            <v>PUB_CUST_GS_DETAIL_INFO_ORC</v>
          </cell>
          <cell r="C104">
            <v>5.06944444496185E-2</v>
          </cell>
          <cell r="D104" t="e">
            <v>#N/A</v>
          </cell>
        </row>
        <row r="105">
          <cell r="A105" t="str">
            <v>FACTOR_SYS_DETAIL_ORC</v>
          </cell>
          <cell r="C105">
            <v>0.123611111106584</v>
          </cell>
          <cell r="D105" t="e">
            <v>#N/A</v>
          </cell>
        </row>
        <row r="106">
          <cell r="A106" t="str">
            <v>ORG_BASIC_DERIVE_INDEX_ORC</v>
          </cell>
          <cell r="C106">
            <v>0.200694444443798</v>
          </cell>
          <cell r="D106" t="e">
            <v>#N/A</v>
          </cell>
        </row>
        <row r="107">
          <cell r="A107" t="str">
            <v>CRM_ZJNX_FACTOR_SYS_DETAIL_ORC</v>
          </cell>
          <cell r="C107">
            <v>0.200694444443798</v>
          </cell>
          <cell r="D107" t="e">
            <v>#N/A</v>
          </cell>
        </row>
        <row r="108">
          <cell r="A108" t="str">
            <v>CRM_ZJNX_ORG_BASIC_DERIVE_INDEX_ORC</v>
          </cell>
          <cell r="C108">
            <v>0.200694444443798</v>
          </cell>
          <cell r="D108" t="e">
            <v>#N/A</v>
          </cell>
        </row>
        <row r="109">
          <cell r="A109" t="str">
            <v>CRM_ZJNX_PUB_CUST_GS_DETAIL_INFO_ORC</v>
          </cell>
          <cell r="C109">
            <v>0.200694444443798</v>
          </cell>
          <cell r="D109" t="e">
            <v>#N/A</v>
          </cell>
        </row>
        <row r="110">
          <cell r="A110" t="str">
            <v>CRM_ZJNX_RCU_COMPANY_PARAMETER_ORC</v>
          </cell>
          <cell r="C110">
            <v>0.200694444443798</v>
          </cell>
          <cell r="D110" t="e">
            <v>#N/A</v>
          </cell>
        </row>
        <row r="111">
          <cell r="A111" t="str">
            <v>TB_OUT_ACTIVE</v>
          </cell>
          <cell r="B111">
            <v>598</v>
          </cell>
          <cell r="C111">
            <v>6.94444443797693E-3</v>
          </cell>
          <cell r="D111" t="str">
            <v>ACTIVE_ID</v>
          </cell>
        </row>
        <row r="112">
          <cell r="A112" t="str">
            <v>TB_OUT_AGENTTELRECORD</v>
          </cell>
          <cell r="B112">
            <v>2915092</v>
          </cell>
          <cell r="C112">
            <v>6.94444443797693E-3</v>
          </cell>
          <cell r="D112" t="str">
            <v>ID</v>
          </cell>
        </row>
        <row r="113">
          <cell r="A113" t="str">
            <v>EMPLOYEE_FAMILY_INFO</v>
          </cell>
          <cell r="C113">
            <v>0.91875000001164198</v>
          </cell>
          <cell r="D113" t="str">
            <v>SERIAL_NO</v>
          </cell>
        </row>
        <row r="114">
          <cell r="A114" t="str">
            <v>EMPLOYEE_INFO</v>
          </cell>
          <cell r="C114">
            <v>0.91875000001164198</v>
          </cell>
          <cell r="D114" t="str">
            <v>ID_CARD_NO,THIRD_ORG_NO</v>
          </cell>
        </row>
        <row r="115">
          <cell r="A115" t="str">
            <v>AFB_LOAN</v>
          </cell>
          <cell r="C115">
            <v>0.98611111112404604</v>
          </cell>
          <cell r="D115" t="str">
            <v>BILLNO</v>
          </cell>
        </row>
        <row r="116">
          <cell r="A116" t="str">
            <v>AFB_LOAN_DETL</v>
          </cell>
          <cell r="C116">
            <v>0.98611111112404604</v>
          </cell>
          <cell r="D116" t="str">
            <v>REGIID</v>
          </cell>
        </row>
        <row r="117">
          <cell r="A117" t="str">
            <v>AFB_RGST</v>
          </cell>
          <cell r="C117">
            <v>0.98611111112404604</v>
          </cell>
          <cell r="D117" t="str">
            <v>BILLNO</v>
          </cell>
        </row>
        <row r="118">
          <cell r="A118" t="str">
            <v>AFB_RGST_ACCT</v>
          </cell>
          <cell r="C118">
            <v>0.98611111112404604</v>
          </cell>
          <cell r="D118" t="str">
            <v>ACCTID</v>
          </cell>
        </row>
        <row r="119">
          <cell r="A119" t="str">
            <v>AFB_RGST_DETL</v>
          </cell>
          <cell r="C119">
            <v>0.98611111112404604</v>
          </cell>
          <cell r="D119" t="str">
            <v>BILLNO,RGSTSQ</v>
          </cell>
        </row>
        <row r="120">
          <cell r="A120" t="str">
            <v>AFB_RGST_JUDG</v>
          </cell>
          <cell r="C120">
            <v>0.98611111112404604</v>
          </cell>
          <cell r="D120" t="str">
            <v>BILLNO</v>
          </cell>
        </row>
        <row r="121">
          <cell r="A121" t="str">
            <v>AFP_ASSI_DETL</v>
          </cell>
          <cell r="B121">
            <v>962</v>
          </cell>
          <cell r="C121">
            <v>0.98611111112404604</v>
          </cell>
          <cell r="D121" t="str">
            <v>ASSICD</v>
          </cell>
        </row>
        <row r="122">
          <cell r="A122" t="str">
            <v>AFP_BUTP_DETL</v>
          </cell>
          <cell r="C122">
            <v>0.98611111112404604</v>
          </cell>
          <cell r="D122" t="str">
            <v>TYPECD,BSNSCD</v>
          </cell>
        </row>
        <row r="123">
          <cell r="A123" t="str">
            <v>APA_BKIF</v>
          </cell>
          <cell r="C123">
            <v>0.98611111112404604</v>
          </cell>
          <cell r="D123" t="str">
            <v>TXUHAO</v>
          </cell>
        </row>
        <row r="124">
          <cell r="A124" t="str">
            <v>APB_INVE</v>
          </cell>
          <cell r="C124">
            <v>0.98611111112404604</v>
          </cell>
          <cell r="D124" t="str">
            <v>INVENO,BRCHCD</v>
          </cell>
        </row>
        <row r="125">
          <cell r="A125" t="str">
            <v>APB_INVE_BRCH</v>
          </cell>
          <cell r="C125">
            <v>0.98611111112404604</v>
          </cell>
          <cell r="D125" t="str">
            <v>BRCHID</v>
          </cell>
        </row>
        <row r="126">
          <cell r="A126" t="str">
            <v>APP_REQUEST_LOG</v>
          </cell>
          <cell r="C126">
            <v>0.98611111112404604</v>
          </cell>
          <cell r="D126" t="str">
            <v>REQID</v>
          </cell>
        </row>
        <row r="127">
          <cell r="A127" t="str">
            <v>ASB_ASSI</v>
          </cell>
          <cell r="C127">
            <v>0.98611111112404604</v>
          </cell>
          <cell r="D127">
            <v>0</v>
          </cell>
        </row>
        <row r="128">
          <cell r="A128" t="str">
            <v>ASB_CARD</v>
          </cell>
          <cell r="C128">
            <v>0.98680555555620197</v>
          </cell>
          <cell r="D128" t="str">
            <v>STACID,CARDSQ,ASETNO</v>
          </cell>
        </row>
        <row r="129">
          <cell r="A129" t="str">
            <v>ASB_CARD_EVEN</v>
          </cell>
          <cell r="C129">
            <v>0.98680555555620197</v>
          </cell>
          <cell r="D129" t="str">
            <v>STACID,CARDSQ,ASETNO</v>
          </cell>
        </row>
        <row r="130">
          <cell r="A130" t="str">
            <v>ASP_TYPE</v>
          </cell>
          <cell r="C130">
            <v>0.98680555555620197</v>
          </cell>
          <cell r="D130" t="str">
            <v>TYPECD</v>
          </cell>
        </row>
        <row r="131">
          <cell r="A131" t="str">
            <v>BDB_OCCU</v>
          </cell>
          <cell r="C131">
            <v>0.98680555555620197</v>
          </cell>
          <cell r="D131" t="str">
            <v>BILLNO,DETLID</v>
          </cell>
        </row>
        <row r="132">
          <cell r="A132" t="str">
            <v>BDP_TYPE</v>
          </cell>
          <cell r="C132">
            <v>0.98680555555620197</v>
          </cell>
          <cell r="D132" t="str">
            <v>TYPECD,STBRCH</v>
          </cell>
        </row>
        <row r="133">
          <cell r="A133" t="str">
            <v>CNB_CNTR</v>
          </cell>
          <cell r="C133">
            <v>0.98680555555620197</v>
          </cell>
          <cell r="D133" t="str">
            <v>CNTRID,CNTRSQ</v>
          </cell>
        </row>
        <row r="134">
          <cell r="A134" t="str">
            <v>COM_ITCR</v>
          </cell>
          <cell r="B134">
            <v>564</v>
          </cell>
          <cell r="C134">
            <v>0.98680555555620197</v>
          </cell>
          <cell r="D134" t="str">
            <v>ITCRID</v>
          </cell>
        </row>
        <row r="135">
          <cell r="A135" t="str">
            <v>COM_ITEM</v>
          </cell>
          <cell r="B135">
            <v>766</v>
          </cell>
          <cell r="C135">
            <v>0.98680555555620197</v>
          </cell>
          <cell r="D135" t="str">
            <v>STACID,ITEMCD</v>
          </cell>
        </row>
        <row r="136">
          <cell r="A136" t="str">
            <v>CWGL_ASBCARDNUM</v>
          </cell>
          <cell r="C136">
            <v>0.98680555555620197</v>
          </cell>
          <cell r="D136">
            <v>0</v>
          </cell>
        </row>
        <row r="137">
          <cell r="A137" t="str">
            <v>CWGL_COST_DEPETRELA</v>
          </cell>
          <cell r="C137">
            <v>0.98680555555620197</v>
          </cell>
          <cell r="D137" t="str">
            <v>DETAILINDEX,PK_DETAIL</v>
          </cell>
        </row>
        <row r="138">
          <cell r="A138" t="str">
            <v>CWGL_DEEMEDSM</v>
          </cell>
          <cell r="C138">
            <v>0.98680555555620197</v>
          </cell>
          <cell r="D138" t="str">
            <v>PK_DEEMEDSM</v>
          </cell>
        </row>
        <row r="139">
          <cell r="A139" t="str">
            <v>CWGL_DEPRAT_ORGLVL</v>
          </cell>
          <cell r="B139">
            <v>13610</v>
          </cell>
          <cell r="C139">
            <v>0.98680555555620197</v>
          </cell>
          <cell r="D139">
            <v>0</v>
          </cell>
        </row>
        <row r="140">
          <cell r="A140" t="str">
            <v>CWGL_INPUTINVOICE</v>
          </cell>
          <cell r="C140">
            <v>0.98680555555620197</v>
          </cell>
          <cell r="D140" t="str">
            <v>TRAN_NUM,TRAN_LINE_NUM</v>
          </cell>
        </row>
        <row r="141">
          <cell r="A141" t="str">
            <v>CWGL_IPTTAXTRANSFER</v>
          </cell>
          <cell r="C141">
            <v>0.98680555555620197</v>
          </cell>
          <cell r="D141" t="str">
            <v>PK_IPTTAXTRANSFER</v>
          </cell>
        </row>
        <row r="142">
          <cell r="A142" t="str">
            <v>CWGL_SUBJBAL</v>
          </cell>
          <cell r="C142">
            <v>0.98680555555620197</v>
          </cell>
          <cell r="D142">
            <v>0</v>
          </cell>
        </row>
        <row r="143">
          <cell r="A143" t="str">
            <v>CWGL_SUBJFS</v>
          </cell>
          <cell r="C143">
            <v>0.98680555555620197</v>
          </cell>
          <cell r="D143">
            <v>0</v>
          </cell>
        </row>
        <row r="144">
          <cell r="A144" t="str">
            <v>GLA_GLIS_BKUP</v>
          </cell>
          <cell r="C144">
            <v>0.98680555555620197</v>
          </cell>
          <cell r="D144" t="e">
            <v>#N/A</v>
          </cell>
        </row>
        <row r="145">
          <cell r="A145" t="str">
            <v>GLA_GLIS_H</v>
          </cell>
          <cell r="B145">
            <v>381992088</v>
          </cell>
          <cell r="C145">
            <v>0.98680555555620197</v>
          </cell>
          <cell r="D145" t="str">
            <v>STACID,ACCTDT,BRCHCD,CRCYCD,GELDTP,ITEMCD,SYSTID</v>
          </cell>
        </row>
        <row r="146">
          <cell r="A146" t="str">
            <v>GLA_TRAN</v>
          </cell>
          <cell r="B146">
            <v>2079962</v>
          </cell>
          <cell r="C146">
            <v>0.98680555555620197</v>
          </cell>
          <cell r="D146">
            <v>0</v>
          </cell>
        </row>
        <row r="147">
          <cell r="A147" t="str">
            <v>GLA_VCHR</v>
          </cell>
          <cell r="B147">
            <v>8019086</v>
          </cell>
          <cell r="C147">
            <v>0.98680555555620197</v>
          </cell>
          <cell r="D147" t="str">
            <v>STACID,ACCTBR,SYSTID,TRANBR,TRANDT,TRANSQ,VCHRSQ</v>
          </cell>
        </row>
        <row r="148">
          <cell r="A148" t="str">
            <v>INV_RGST</v>
          </cell>
          <cell r="C148">
            <v>0.98680555555620197</v>
          </cell>
          <cell r="D148" t="str">
            <v>INVNUM,INVCOD</v>
          </cell>
        </row>
        <row r="149">
          <cell r="A149" t="str">
            <v>INV_RGST_DETL</v>
          </cell>
          <cell r="C149">
            <v>0.98680555555620197</v>
          </cell>
          <cell r="D149" t="str">
            <v>BUSINO,CARDSQ</v>
          </cell>
        </row>
        <row r="150">
          <cell r="A150" t="str">
            <v>LES_BOOK</v>
          </cell>
          <cell r="C150">
            <v>0.98680555555620197</v>
          </cell>
          <cell r="D150" t="str">
            <v>LESENO,CARDSQ</v>
          </cell>
        </row>
        <row r="151">
          <cell r="A151" t="str">
            <v>LES_BOOK_COST</v>
          </cell>
          <cell r="C151">
            <v>0.98680555555620197</v>
          </cell>
          <cell r="D151" t="str">
            <v>LESENO,COSTID,STACID,COSTSQ</v>
          </cell>
        </row>
        <row r="152">
          <cell r="A152" t="str">
            <v>PAY_BOOK</v>
          </cell>
          <cell r="C152">
            <v>0.98680555555620197</v>
          </cell>
          <cell r="D152" t="str">
            <v>PAYKEY</v>
          </cell>
        </row>
        <row r="153">
          <cell r="A153" t="str">
            <v>PCMC_DEPT</v>
          </cell>
          <cell r="B153">
            <v>13610</v>
          </cell>
          <cell r="C153">
            <v>0.98680555555620197</v>
          </cell>
          <cell r="D153" t="str">
            <v>DEPTID</v>
          </cell>
        </row>
        <row r="154">
          <cell r="A154" t="str">
            <v>PCMC_KNP_PARA</v>
          </cell>
          <cell r="C154">
            <v>0.98680555555620197</v>
          </cell>
          <cell r="D154" t="str">
            <v>SUBSCD,CORPCODE,PARACD,PARATP</v>
          </cell>
        </row>
        <row r="155">
          <cell r="A155" t="str">
            <v>PCMC_USER</v>
          </cell>
          <cell r="B155">
            <v>22324</v>
          </cell>
          <cell r="C155">
            <v>0.98680555555620197</v>
          </cell>
          <cell r="D155" t="str">
            <v>USERID</v>
          </cell>
        </row>
        <row r="156">
          <cell r="A156" t="str">
            <v>PCMC_USER_LOGIN</v>
          </cell>
          <cell r="C156">
            <v>0.98680555555620197</v>
          </cell>
          <cell r="D156" t="str">
            <v>LOGNID</v>
          </cell>
        </row>
        <row r="157">
          <cell r="A157" t="str">
            <v>SYSCOLUMNS</v>
          </cell>
          <cell r="C157">
            <v>0.98680555555620197</v>
          </cell>
          <cell r="D157" t="e">
            <v>#N/A</v>
          </cell>
        </row>
        <row r="158">
          <cell r="A158" t="str">
            <v>SYSKEYCOLUSE</v>
          </cell>
          <cell r="C158">
            <v>0.98680555555620197</v>
          </cell>
          <cell r="D158" t="e">
            <v>#N/A</v>
          </cell>
        </row>
        <row r="159">
          <cell r="A159" t="str">
            <v>SYSTABCONST</v>
          </cell>
          <cell r="C159">
            <v>0.98680555555620197</v>
          </cell>
          <cell r="D159" t="e">
            <v>#N/A</v>
          </cell>
        </row>
        <row r="160">
          <cell r="A160" t="str">
            <v>SYSTABLES</v>
          </cell>
          <cell r="C160">
            <v>0.98680555555620197</v>
          </cell>
          <cell r="D160" t="e">
            <v>#N/A</v>
          </cell>
        </row>
        <row r="161">
          <cell r="A161" t="str">
            <v>MAS_EVENTS</v>
          </cell>
          <cell r="C161">
            <v>4.3750000011641497E-2</v>
          </cell>
          <cell r="D161" t="str">
            <v>无主键</v>
          </cell>
        </row>
        <row r="162">
          <cell r="A162" t="str">
            <v>DIP_CARD_CHECK_DETAIL</v>
          </cell>
          <cell r="B162">
            <v>577433954</v>
          </cell>
          <cell r="C162">
            <v>2.5694444455439201E-2</v>
          </cell>
          <cell r="D162" t="str">
            <v>ID</v>
          </cell>
        </row>
        <row r="163">
          <cell r="A163" t="str">
            <v>DIP_CARD_COMMON_INFO</v>
          </cell>
          <cell r="C163">
            <v>0.14722222223645101</v>
          </cell>
          <cell r="D163" t="str">
            <v>CARD_ID</v>
          </cell>
        </row>
        <row r="164">
          <cell r="A164" t="str">
            <v>DIP_INC_CHECK_DETAIL</v>
          </cell>
          <cell r="B164">
            <v>4911533</v>
          </cell>
          <cell r="C164">
            <v>0.14722222223645101</v>
          </cell>
          <cell r="D164" t="str">
            <v>ID</v>
          </cell>
        </row>
        <row r="165">
          <cell r="A165" t="str">
            <v>DIP_MOB_AUTHENTICATE_DETAIL</v>
          </cell>
          <cell r="B165">
            <v>8899130</v>
          </cell>
          <cell r="C165">
            <v>0.14791666666860701</v>
          </cell>
          <cell r="D165" t="str">
            <v>ID</v>
          </cell>
        </row>
        <row r="166">
          <cell r="A166" t="str">
            <v>DIP_FACE_RECOGNITION_DETAIL</v>
          </cell>
          <cell r="B166">
            <v>363933482</v>
          </cell>
          <cell r="C166">
            <v>0.24583333331975199</v>
          </cell>
          <cell r="D166" t="str">
            <v>ID</v>
          </cell>
        </row>
        <row r="167">
          <cell r="A167" t="str">
            <v>V_R_CUST_DQCK_CQ_TOTAL_ORC</v>
          </cell>
          <cell r="C167">
            <v>5.5555555562023101E-2</v>
          </cell>
          <cell r="D167" t="str">
            <v>BRNO,OPENDT,CPMC,CQ,DMPAP_LAST_ETL_ACG_DT</v>
          </cell>
        </row>
        <row r="168">
          <cell r="A168" t="str">
            <v>V_R_CUST_DQCK_CHANNEL_TOTAL_ORC</v>
          </cell>
          <cell r="C168">
            <v>0.12291666667442799</v>
          </cell>
          <cell r="D168" t="str">
            <v>ORG_ID,OPENDT,CHANNEL</v>
          </cell>
        </row>
        <row r="169">
          <cell r="A169" t="str">
            <v>NFCP_CP_LL_ORC</v>
          </cell>
          <cell r="C169">
            <v>0.286805555544561</v>
          </cell>
          <cell r="D169" t="str">
            <v>BRCHNO,PRODCD,EFCTDT,INEFDT,EFCTDT_RFIR,INEFDT_RFIR,DEPTTM,RLAMLM,INTRCD,DMPAP_LAST_ETL_ACG_DT</v>
          </cell>
        </row>
        <row r="170">
          <cell r="A170" t="str">
            <v>ODSDB_CP_LL_ORC</v>
          </cell>
          <cell r="C170">
            <v>0.28750000000582099</v>
          </cell>
          <cell r="D170" t="str">
            <v>D2__BRNO,CPH_EN_NM,D2__TRCD,D2__CCYC,D2__DATE,D2LSDATE,D1__DATE,D1LSDATE,DMPAP_LAST_ETL_ACG_DT</v>
          </cell>
        </row>
        <row r="171">
          <cell r="A171" t="str">
            <v>ODSDB_QTCP_LL_ORC</v>
          </cell>
          <cell r="C171">
            <v>0.28819444443797698</v>
          </cell>
          <cell r="D171" t="str">
            <v>CJ02BKNO,CJ05SN03,CJ04TRCD,CJ13DATE,CJ14DATE,CJ06FLNM,CJ26CCYC,CPLB,DMPAP_LAST_ETL_ACG_DT</v>
          </cell>
        </row>
        <row r="172">
          <cell r="A172" t="str">
            <v>SYSCOLUMNS</v>
          </cell>
          <cell r="C172">
            <v>4.93055555562023E-2</v>
          </cell>
          <cell r="D172" t="e">
            <v>#N/A</v>
          </cell>
        </row>
        <row r="173">
          <cell r="A173" t="str">
            <v>SYSKEYCOLUSE</v>
          </cell>
          <cell r="C173">
            <v>4.93055555562023E-2</v>
          </cell>
          <cell r="D173" t="e">
            <v>#N/A</v>
          </cell>
        </row>
        <row r="174">
          <cell r="A174" t="str">
            <v>SYSTABCONST</v>
          </cell>
          <cell r="C174">
            <v>4.93055555562023E-2</v>
          </cell>
          <cell r="D174" t="e">
            <v>#N/A</v>
          </cell>
        </row>
        <row r="175">
          <cell r="A175" t="str">
            <v>SYSTABLES</v>
          </cell>
          <cell r="C175">
            <v>4.93055555562023E-2</v>
          </cell>
          <cell r="D175" t="e">
            <v>#N/A</v>
          </cell>
        </row>
        <row r="176">
          <cell r="A176" t="str">
            <v>T2_CUST_GRAY_LIST_INFO</v>
          </cell>
          <cell r="B176">
            <v>660295</v>
          </cell>
          <cell r="C176">
            <v>4.93055555562023E-2</v>
          </cell>
          <cell r="D176" t="str">
            <v>RISK_ID</v>
          </cell>
        </row>
        <row r="177">
          <cell r="A177" t="str">
            <v>T2_CUST_LIST_INFO</v>
          </cell>
          <cell r="B177">
            <v>2007070</v>
          </cell>
          <cell r="C177">
            <v>4.93055555562023E-2</v>
          </cell>
          <cell r="D177" t="str">
            <v>RISK_ID</v>
          </cell>
        </row>
        <row r="178">
          <cell r="A178" t="str">
            <v>T2_CUST_TERROR_LIST_INFO</v>
          </cell>
          <cell r="B178">
            <v>364</v>
          </cell>
          <cell r="C178">
            <v>4.93055555562023E-2</v>
          </cell>
          <cell r="D178" t="str">
            <v>RISK_ID</v>
          </cell>
        </row>
        <row r="179">
          <cell r="A179" t="str">
            <v>T2_EN_AFFLTD_PERS_INFO</v>
          </cell>
          <cell r="B179">
            <v>5253563</v>
          </cell>
          <cell r="C179">
            <v>4.93055555562023E-2</v>
          </cell>
          <cell r="D179" t="str">
            <v>ROLE_NO,CONT_NO</v>
          </cell>
        </row>
        <row r="180">
          <cell r="A180" t="str">
            <v>T2_EN_AFFLTD_PTY_INFO</v>
          </cell>
          <cell r="B180">
            <v>90130</v>
          </cell>
          <cell r="C180">
            <v>4.93055555562023E-2</v>
          </cell>
          <cell r="D180" t="str">
            <v>ROLE_NO,CONTACT_NO</v>
          </cell>
        </row>
        <row r="181">
          <cell r="A181" t="str">
            <v>T2_EN_CUST_ADDR_INFO</v>
          </cell>
          <cell r="B181">
            <v>7174605</v>
          </cell>
          <cell r="C181">
            <v>4.93055555562023E-2</v>
          </cell>
          <cell r="D181" t="str">
            <v>ROLE_NO,ADR_NO</v>
          </cell>
        </row>
        <row r="182">
          <cell r="A182" t="str">
            <v>T2_EN_CUST_ALT_INFO</v>
          </cell>
          <cell r="B182">
            <v>14551803</v>
          </cell>
          <cell r="C182">
            <v>4.93055555562023E-2</v>
          </cell>
          <cell r="D182" t="str">
            <v>CUST_INCOD,ALT_TYPE,ALT_ID</v>
          </cell>
        </row>
        <row r="183">
          <cell r="A183" t="str">
            <v>T2_EN_CUST_BASE_INFO</v>
          </cell>
          <cell r="B183">
            <v>4933606</v>
          </cell>
          <cell r="C183">
            <v>4.93055555562023E-2</v>
          </cell>
          <cell r="D183" t="str">
            <v>CUST_INCOD</v>
          </cell>
        </row>
        <row r="184">
          <cell r="A184" t="str">
            <v>T2_EN_CUST_CONT_INFO</v>
          </cell>
          <cell r="B184">
            <v>7480328</v>
          </cell>
          <cell r="C184">
            <v>4.93055555562023E-2</v>
          </cell>
          <cell r="D184" t="str">
            <v>ROLE_NO,CON_NO</v>
          </cell>
        </row>
        <row r="185">
          <cell r="A185" t="str">
            <v>T2_EN_CUST_DETAIL_INFO</v>
          </cell>
          <cell r="B185">
            <v>2896009</v>
          </cell>
          <cell r="C185">
            <v>4.93055555562023E-2</v>
          </cell>
          <cell r="D185" t="str">
            <v>ROLE_NO</v>
          </cell>
        </row>
        <row r="186">
          <cell r="A186" t="str">
            <v>T2_EN_CUST_HLD_INFO</v>
          </cell>
          <cell r="B186">
            <v>115</v>
          </cell>
          <cell r="C186">
            <v>4.93055555562023E-2</v>
          </cell>
          <cell r="D186" t="str">
            <v>ROLE_NO,HOLD_NO</v>
          </cell>
        </row>
        <row r="187">
          <cell r="A187" t="str">
            <v>T2_EN_CUST_INTERNET_INFO</v>
          </cell>
          <cell r="B187">
            <v>50</v>
          </cell>
          <cell r="C187">
            <v>4.93055555562023E-2</v>
          </cell>
          <cell r="D187" t="str">
            <v>ROLE_NO,CON_NO</v>
          </cell>
        </row>
        <row r="188">
          <cell r="A188" t="str">
            <v>T2_EN_CUST_RATE_INFO</v>
          </cell>
          <cell r="C188">
            <v>4.93055555562023E-2</v>
          </cell>
          <cell r="D188" t="str">
            <v>ROLE_NO,RATE_NO</v>
          </cell>
        </row>
        <row r="189">
          <cell r="A189" t="str">
            <v>T2_EN_CUST_RISK_INFO</v>
          </cell>
          <cell r="C189">
            <v>4.93055555562023E-2</v>
          </cell>
          <cell r="D189" t="str">
            <v>ROLE_NO,RISK_NO</v>
          </cell>
        </row>
        <row r="190">
          <cell r="A190" t="str">
            <v>T2_EN_LEGAL_REPRESENTATIVE_INFO</v>
          </cell>
          <cell r="B190">
            <v>3584769</v>
          </cell>
          <cell r="C190">
            <v>4.93055555562023E-2</v>
          </cell>
          <cell r="D190" t="str">
            <v>CONT_NO</v>
          </cell>
        </row>
        <row r="191">
          <cell r="A191" t="str">
            <v>T2_EN_STK_HLD_INFO</v>
          </cell>
          <cell r="B191">
            <v>1097853</v>
          </cell>
          <cell r="C191">
            <v>4.93055555562023E-2</v>
          </cell>
          <cell r="D191" t="str">
            <v>ROLE_NO,CONT_NO</v>
          </cell>
        </row>
        <row r="192">
          <cell r="A192" t="str">
            <v>T2_EN_UNDWELLER_MAGER_TAX_INFO</v>
          </cell>
          <cell r="C192">
            <v>4.93055555562023E-2</v>
          </cell>
          <cell r="D192" t="str">
            <v>MAGER_ID</v>
          </cell>
        </row>
        <row r="193">
          <cell r="A193" t="str">
            <v>T2_IND_CUST_ADDR_INFO</v>
          </cell>
          <cell r="B193">
            <v>289569438</v>
          </cell>
          <cell r="C193">
            <v>4.93055555562023E-2</v>
          </cell>
          <cell r="D193" t="str">
            <v>ADR_NO,ROLE_NO</v>
          </cell>
        </row>
        <row r="194">
          <cell r="A194" t="str">
            <v>T2_IND_CUST_ALT_INFO</v>
          </cell>
          <cell r="B194">
            <v>108939270</v>
          </cell>
          <cell r="C194">
            <v>4.93055555562023E-2</v>
          </cell>
          <cell r="D194" t="str">
            <v>ALT_ID,ALT_TYPE,CUST_INCOD</v>
          </cell>
        </row>
        <row r="195">
          <cell r="A195" t="str">
            <v>T2_IND_CUST_BASE_INFO</v>
          </cell>
          <cell r="B195">
            <v>95606172</v>
          </cell>
          <cell r="C195">
            <v>4.93055555562023E-2</v>
          </cell>
          <cell r="D195" t="str">
            <v>CUST_INCOD</v>
          </cell>
        </row>
        <row r="196">
          <cell r="A196" t="str">
            <v>T2_IND_CUST_CONT_INFO</v>
          </cell>
          <cell r="B196">
            <v>173294943</v>
          </cell>
          <cell r="C196">
            <v>4.93055555562023E-2</v>
          </cell>
          <cell r="D196" t="str">
            <v>ROLE_NO,CON_NO</v>
          </cell>
        </row>
        <row r="197">
          <cell r="A197" t="str">
            <v>T2_IND_CUST_CONTACT_ORG_INFO</v>
          </cell>
          <cell r="C197">
            <v>4.93055555562023E-2</v>
          </cell>
          <cell r="D197" t="str">
            <v>ROLE_NO,CONTACT_NO</v>
          </cell>
        </row>
        <row r="198">
          <cell r="A198" t="str">
            <v>T2_IND_CUST_CONTACT_PER_INFO</v>
          </cell>
          <cell r="B198">
            <v>20727039</v>
          </cell>
          <cell r="C198">
            <v>4.93055555562023E-2</v>
          </cell>
          <cell r="D198" t="str">
            <v>ROLE_NO,CONTACT_NO</v>
          </cell>
        </row>
        <row r="199">
          <cell r="A199" t="str">
            <v>T2_IND_CUST_DETAIL_INFO</v>
          </cell>
          <cell r="B199">
            <v>44591321</v>
          </cell>
          <cell r="C199">
            <v>4.93055555562023E-2</v>
          </cell>
          <cell r="D199" t="str">
            <v>ROLE_NO</v>
          </cell>
        </row>
        <row r="200">
          <cell r="A200" t="str">
            <v>T2_IND_CUST_HLD_INFO</v>
          </cell>
          <cell r="C200">
            <v>4.93055555562023E-2</v>
          </cell>
          <cell r="D200" t="str">
            <v>ROLE_NO,HOLD_NO</v>
          </cell>
        </row>
        <row r="201">
          <cell r="A201" t="str">
            <v>T2_INT_CUST_INTERNET_INFO</v>
          </cell>
          <cell r="B201">
            <v>470</v>
          </cell>
          <cell r="C201">
            <v>4.93055555562023E-2</v>
          </cell>
          <cell r="D201" t="str">
            <v>ROLE_NO,CON_NO</v>
          </cell>
        </row>
        <row r="202">
          <cell r="A202" t="str">
            <v>CUSTTRANSCTRL</v>
          </cell>
          <cell r="B202">
            <v>2145126</v>
          </cell>
          <cell r="C202">
            <v>8.3333333343034596E-2</v>
          </cell>
          <cell r="D202" t="str">
            <v>SIGNNBR,SIGNTYPCD</v>
          </cell>
        </row>
        <row r="203">
          <cell r="A203" t="str">
            <v>DEPTINFO</v>
          </cell>
          <cell r="B203">
            <v>142</v>
          </cell>
          <cell r="C203">
            <v>8.3333333343034596E-2</v>
          </cell>
          <cell r="D203" t="str">
            <v>DEPTNBR</v>
          </cell>
        </row>
        <row r="204">
          <cell r="A204" t="str">
            <v>INNERFUNDTRANS</v>
          </cell>
          <cell r="C204">
            <v>8.3333333343034596E-2</v>
          </cell>
          <cell r="D204" t="e">
            <v>#N/A</v>
          </cell>
        </row>
        <row r="205">
          <cell r="A205" t="str">
            <v>INNERFUNDTRANSHIST</v>
          </cell>
          <cell r="B205">
            <v>2541068330</v>
          </cell>
          <cell r="C205">
            <v>8.3333333343034596E-2</v>
          </cell>
          <cell r="D205" t="str">
            <v>INNERFUNDTRANSNBR,TRANSDATE</v>
          </cell>
        </row>
        <row r="206">
          <cell r="A206" t="str">
            <v>MERACCTINFO</v>
          </cell>
          <cell r="B206">
            <v>189290</v>
          </cell>
          <cell r="C206">
            <v>8.3333333343034596E-2</v>
          </cell>
          <cell r="D206" t="str">
            <v>MERNBR</v>
          </cell>
        </row>
        <row r="207">
          <cell r="A207" t="str">
            <v>MERBASEINFO</v>
          </cell>
          <cell r="B207">
            <v>189285</v>
          </cell>
          <cell r="C207">
            <v>8.3333333343034596E-2</v>
          </cell>
          <cell r="D207" t="str">
            <v>MERNBR</v>
          </cell>
        </row>
        <row r="208">
          <cell r="A208" t="str">
            <v>ONLINESUBTRANS</v>
          </cell>
          <cell r="B208">
            <v>61432408</v>
          </cell>
          <cell r="C208">
            <v>8.3333333343034596E-2</v>
          </cell>
          <cell r="D208" t="str">
            <v>SUBTRANSSEQNBR,TRANSSEQNBR</v>
          </cell>
        </row>
        <row r="209">
          <cell r="A209" t="str">
            <v>ONLINESUBTRANSHIST</v>
          </cell>
          <cell r="C209">
            <v>8.4027777775190798E-2</v>
          </cell>
          <cell r="D209" t="e">
            <v>#N/A</v>
          </cell>
        </row>
        <row r="210">
          <cell r="A210" t="str">
            <v>ONLINETRANSHIST</v>
          </cell>
          <cell r="B210">
            <v>57807956</v>
          </cell>
          <cell r="C210">
            <v>8.4027777775190798E-2</v>
          </cell>
          <cell r="D210" t="str">
            <v>TRANSSEQNBR</v>
          </cell>
        </row>
        <row r="211">
          <cell r="A211" t="str">
            <v>OVERALLTRANS</v>
          </cell>
          <cell r="B211">
            <v>1106450095</v>
          </cell>
          <cell r="C211">
            <v>8.4027777775190798E-2</v>
          </cell>
          <cell r="D211" t="e">
            <v>#N/A</v>
          </cell>
        </row>
        <row r="212">
          <cell r="A212" t="str">
            <v>OVERALLTRANSHIST</v>
          </cell>
          <cell r="B212">
            <v>1348628419</v>
          </cell>
          <cell r="C212">
            <v>8.4027777775190798E-2</v>
          </cell>
          <cell r="D212" t="str">
            <v>OVERALLTRANSNBR</v>
          </cell>
        </row>
        <row r="213">
          <cell r="A213" t="str">
            <v>USERPAYTYPSIGNINFO</v>
          </cell>
          <cell r="B213">
            <v>2145123</v>
          </cell>
          <cell r="C213">
            <v>8.4027777775190798E-2</v>
          </cell>
          <cell r="D213" t="str">
            <v>SIGNNBR,SIGNTYPCD</v>
          </cell>
        </row>
        <row r="214">
          <cell r="A214" t="str">
            <v>T_IBPS_BANK</v>
          </cell>
          <cell r="C214">
            <v>7.2222222224809202E-2</v>
          </cell>
          <cell r="D214" t="str">
            <v>BANK_NO</v>
          </cell>
        </row>
        <row r="215">
          <cell r="A215" t="str">
            <v>T_IBPS_HIST</v>
          </cell>
          <cell r="C215">
            <v>7.2222222224809202E-2</v>
          </cell>
          <cell r="D215" t="e">
            <v>#N/A</v>
          </cell>
        </row>
        <row r="216">
          <cell r="A216" t="str">
            <v>T_IBPS_RCVHIST</v>
          </cell>
          <cell r="C216">
            <v>7.2222222224809202E-2</v>
          </cell>
          <cell r="D216" t="e">
            <v>#N/A</v>
          </cell>
        </row>
        <row r="217">
          <cell r="A217" t="str">
            <v>T_IBPS_UNCLR_STAT</v>
          </cell>
          <cell r="C217">
            <v>7.2222222224809202E-2</v>
          </cell>
          <cell r="D217" t="str">
            <v>STAT_DATE,BRCH_NO</v>
          </cell>
        </row>
        <row r="218">
          <cell r="A218" t="str">
            <v>JSB_GROUP</v>
          </cell>
          <cell r="C218">
            <v>0.16805555555038201</v>
          </cell>
          <cell r="D218" t="e">
            <v>#N/A</v>
          </cell>
        </row>
        <row r="219">
          <cell r="A219" t="str">
            <v>JSB_SAMESEAL</v>
          </cell>
          <cell r="C219">
            <v>0.16805555555038201</v>
          </cell>
          <cell r="D219" t="e">
            <v>#N/A</v>
          </cell>
        </row>
        <row r="220">
          <cell r="A220" t="str">
            <v>JSB_SEAL</v>
          </cell>
          <cell r="C220">
            <v>0.16805555555038201</v>
          </cell>
          <cell r="D220" t="e">
            <v>#N/A</v>
          </cell>
        </row>
        <row r="221">
          <cell r="A221" t="str">
            <v>JSB_WHOLERESULT</v>
          </cell>
          <cell r="C221">
            <v>0.16805555555038201</v>
          </cell>
          <cell r="D221" t="e">
            <v>#N/A</v>
          </cell>
        </row>
        <row r="222">
          <cell r="A222" t="str">
            <v>MSMSGINFO</v>
          </cell>
          <cell r="C222">
            <v>2.7777777868323002E-3</v>
          </cell>
          <cell r="D222" t="str">
            <v>MSGID</v>
          </cell>
        </row>
        <row r="223">
          <cell r="A223" t="str">
            <v>PAACCFO</v>
          </cell>
          <cell r="C223">
            <v>2.7777777868323002E-3</v>
          </cell>
          <cell r="D223" t="str">
            <v>ACCTID</v>
          </cell>
        </row>
        <row r="224">
          <cell r="A224" t="str">
            <v>CLCASHMSG</v>
          </cell>
          <cell r="C224">
            <v>3.4722222189884598E-3</v>
          </cell>
          <cell r="D224" t="str">
            <v>无主键</v>
          </cell>
        </row>
        <row r="225">
          <cell r="A225" t="str">
            <v>CLHANDCHECKFO</v>
          </cell>
          <cell r="C225">
            <v>3.4722222189884598E-3</v>
          </cell>
          <cell r="D225" t="str">
            <v>TXNNO,RECKONNO</v>
          </cell>
        </row>
        <row r="226">
          <cell r="A226" t="str">
            <v>CLMSGQUEFO</v>
          </cell>
          <cell r="C226">
            <v>3.4722222189884598E-3</v>
          </cell>
          <cell r="D226" t="str">
            <v>MSGID</v>
          </cell>
        </row>
        <row r="227">
          <cell r="A227" t="str">
            <v>CLTSFHDAR</v>
          </cell>
          <cell r="C227">
            <v>3.4722222189884598E-3</v>
          </cell>
          <cell r="D227" t="str">
            <v>TXNNO,MSGID</v>
          </cell>
        </row>
        <row r="228">
          <cell r="A228" t="str">
            <v>FUNDSBACKAPPFO</v>
          </cell>
          <cell r="C228">
            <v>3.4722222189884598E-3</v>
          </cell>
          <cell r="D228" t="str">
            <v>TXNNO,BIZNO</v>
          </cell>
        </row>
        <row r="229">
          <cell r="A229" t="str">
            <v>MSSDMSGFO</v>
          </cell>
          <cell r="C229">
            <v>3.4722222189884598E-3</v>
          </cell>
          <cell r="D229" t="str">
            <v>MSGID</v>
          </cell>
        </row>
        <row r="230">
          <cell r="A230" t="str">
            <v>CASHTRANFO</v>
          </cell>
          <cell r="C230">
            <v>4.1666666802484499E-3</v>
          </cell>
          <cell r="D230" t="str">
            <v>BIZNO</v>
          </cell>
        </row>
        <row r="231">
          <cell r="A231" t="str">
            <v>CLMGDETAILS</v>
          </cell>
          <cell r="C231">
            <v>4.1666666802484499E-3</v>
          </cell>
          <cell r="D231" t="str">
            <v>MSGID</v>
          </cell>
        </row>
        <row r="232">
          <cell r="A232" t="str">
            <v>CLMGGJINTFS</v>
          </cell>
          <cell r="C232">
            <v>4.1666666802484499E-3</v>
          </cell>
          <cell r="D232" t="str">
            <v>MGID,STATE</v>
          </cell>
        </row>
        <row r="233">
          <cell r="A233" t="str">
            <v>FLATOUTTRANFO</v>
          </cell>
          <cell r="C233">
            <v>4.1666666802484499E-3</v>
          </cell>
          <cell r="D233" t="str">
            <v>BIZNO</v>
          </cell>
        </row>
        <row r="234">
          <cell r="A234" t="str">
            <v>FUNDSBACKFO</v>
          </cell>
          <cell r="C234">
            <v>4.1666666802484499E-3</v>
          </cell>
          <cell r="D234" t="str">
            <v>BIZNO</v>
          </cell>
        </row>
        <row r="235">
          <cell r="A235" t="str">
            <v>FUNDSTRANSFO</v>
          </cell>
          <cell r="C235">
            <v>4.1666666802484499E-3</v>
          </cell>
          <cell r="D235" t="str">
            <v>BIZNO</v>
          </cell>
        </row>
        <row r="236">
          <cell r="A236" t="str">
            <v>BUTXNAR</v>
          </cell>
          <cell r="C236">
            <v>4.8611111124046104E-3</v>
          </cell>
          <cell r="D236" t="str">
            <v>TXNNO</v>
          </cell>
        </row>
        <row r="237">
          <cell r="A237" t="str">
            <v>CLPRECASHFO</v>
          </cell>
          <cell r="C237">
            <v>4.8611111124046104E-3</v>
          </cell>
          <cell r="D237" t="str">
            <v>TXNNO</v>
          </cell>
        </row>
        <row r="238">
          <cell r="A238" t="str">
            <v>CLPRECASHMODFO</v>
          </cell>
          <cell r="C238">
            <v>4.8611111124046104E-3</v>
          </cell>
          <cell r="D238" t="str">
            <v>BIZNO</v>
          </cell>
        </row>
        <row r="239">
          <cell r="A239" t="str">
            <v>CLRKNRCD</v>
          </cell>
          <cell r="C239">
            <v>4.8611111124046104E-3</v>
          </cell>
          <cell r="D239" t="str">
            <v>RECKONNO</v>
          </cell>
        </row>
        <row r="240">
          <cell r="A240" t="str">
            <v>PATRDTYP</v>
          </cell>
          <cell r="C240">
            <v>4.8611111124046104E-3</v>
          </cell>
          <cell r="D240" t="str">
            <v>TRADENO</v>
          </cell>
        </row>
        <row r="241">
          <cell r="A241" t="str">
            <v>ZJITRESULT</v>
          </cell>
          <cell r="C241">
            <v>4.8611111124046104E-3</v>
          </cell>
          <cell r="D241" t="str">
            <v>SEQUENCEID</v>
          </cell>
        </row>
        <row r="242">
          <cell r="A242" t="str">
            <v>PAORG</v>
          </cell>
          <cell r="C242">
            <v>5.5555555445607804E-3</v>
          </cell>
          <cell r="D242" t="str">
            <v>ORGNO</v>
          </cell>
        </row>
        <row r="243">
          <cell r="A243" t="str">
            <v>PAY_INWD</v>
          </cell>
          <cell r="C243">
            <v>5.5555555445607804E-3</v>
          </cell>
          <cell r="D243" t="str">
            <v>DATAID</v>
          </cell>
        </row>
        <row r="244">
          <cell r="A244" t="str">
            <v>PAY_OUWD</v>
          </cell>
          <cell r="C244">
            <v>5.5555555445607804E-3</v>
          </cell>
          <cell r="D244" t="str">
            <v>DATAID</v>
          </cell>
        </row>
        <row r="245">
          <cell r="A245" t="str">
            <v>CLCASHAR</v>
          </cell>
          <cell r="C245">
            <v>6.2500000058207704E-3</v>
          </cell>
          <cell r="D245" t="str">
            <v>CASHARID</v>
          </cell>
        </row>
        <row r="246">
          <cell r="A246" t="str">
            <v>CLCNYCASHFO</v>
          </cell>
          <cell r="C246">
            <v>6.2500000058207704E-3</v>
          </cell>
          <cell r="D246" t="str">
            <v>ORGNO,CASHCCY,VALUEDATE,BELNO</v>
          </cell>
        </row>
        <row r="247">
          <cell r="A247" t="str">
            <v>CLHISTORY</v>
          </cell>
          <cell r="C247">
            <v>6.2500000058207704E-3</v>
          </cell>
          <cell r="D247" t="str">
            <v>ORGNO,CASHCCY,VALUEDATE</v>
          </cell>
        </row>
        <row r="248">
          <cell r="A248" t="str">
            <v>FWS_ACCT_CUST</v>
          </cell>
          <cell r="B248">
            <v>361079</v>
          </cell>
          <cell r="C248">
            <v>0.90277777778101198</v>
          </cell>
          <cell r="D248" t="str">
            <v>CUSTNO,DISTRIBUTORCODE</v>
          </cell>
        </row>
        <row r="249">
          <cell r="A249" t="str">
            <v>FWS_ACCT_CUSTBAK</v>
          </cell>
          <cell r="B249">
            <v>2066</v>
          </cell>
          <cell r="C249">
            <v>0.90277777778101198</v>
          </cell>
          <cell r="D249" t="str">
            <v>CUSTNO,DISTRIBUTORCODE</v>
          </cell>
        </row>
        <row r="250">
          <cell r="A250" t="str">
            <v>FWS_ACCT_CUSTMANAGER</v>
          </cell>
          <cell r="C250">
            <v>0.90277777778101198</v>
          </cell>
          <cell r="D250" t="str">
            <v>DISTRIBUTORCODE,CUSTMANAGERID</v>
          </cell>
        </row>
        <row r="251">
          <cell r="A251" t="str">
            <v>FWS_ACCT_FUND</v>
          </cell>
          <cell r="C251">
            <v>0.90277777778101198</v>
          </cell>
          <cell r="D251" t="str">
            <v>TANO,CUSTNO,DISTRIBUTORCODE</v>
          </cell>
        </row>
        <row r="252">
          <cell r="A252" t="str">
            <v>FWS_ACCT_MONEYACCOUNT</v>
          </cell>
          <cell r="B252">
            <v>360987</v>
          </cell>
          <cell r="C252">
            <v>0.90277777778101198</v>
          </cell>
          <cell r="D252" t="str">
            <v>MONEYACCOUNT</v>
          </cell>
        </row>
        <row r="253">
          <cell r="A253" t="str">
            <v>FWS_ACCT_TRANS</v>
          </cell>
          <cell r="B253">
            <v>503407</v>
          </cell>
          <cell r="C253">
            <v>0.90277777778101198</v>
          </cell>
          <cell r="D253" t="str">
            <v>TANO,CUSTNO,DISTRIBUTORCODE,TRANSACTIONACCOUNTID</v>
          </cell>
        </row>
        <row r="254">
          <cell r="A254" t="str">
            <v>FWS_APP_ACCT</v>
          </cell>
          <cell r="B254">
            <v>1930</v>
          </cell>
          <cell r="C254">
            <v>0.90277777778101198</v>
          </cell>
          <cell r="D254" t="str">
            <v>APPSHEETSERIALNO,TRANSACTIONDATE</v>
          </cell>
        </row>
        <row r="255">
          <cell r="A255" t="str">
            <v>FWS_APP_RISKLOG</v>
          </cell>
          <cell r="C255">
            <v>0.90277777778101198</v>
          </cell>
          <cell r="D255" t="str">
            <v>BUSIDATE,SERIALNO</v>
          </cell>
        </row>
        <row r="256">
          <cell r="A256" t="str">
            <v>FWS_APP_TRANS</v>
          </cell>
          <cell r="B256">
            <v>5790</v>
          </cell>
          <cell r="C256">
            <v>0.90277777778101198</v>
          </cell>
          <cell r="D256" t="str">
            <v>APPSHEETSERIALNO</v>
          </cell>
        </row>
        <row r="257">
          <cell r="A257" t="str">
            <v>FWS_BAL_FUND</v>
          </cell>
          <cell r="B257">
            <v>322055</v>
          </cell>
          <cell r="C257">
            <v>0.90277777778101198</v>
          </cell>
          <cell r="D257" t="str">
            <v>CUSTNO,DISTRIBUTORCODE,TANO,TRANSACTIONACCOUNTID,FUNDCODE</v>
          </cell>
        </row>
        <row r="258">
          <cell r="A258" t="str">
            <v>FWS_CFG_DISTRIBUTOR</v>
          </cell>
          <cell r="B258">
            <v>82</v>
          </cell>
          <cell r="C258">
            <v>0.90277777778101198</v>
          </cell>
          <cell r="D258" t="str">
            <v>DISTRIBUTORCODE</v>
          </cell>
        </row>
        <row r="259">
          <cell r="A259" t="str">
            <v>FWS_CFG_FUND</v>
          </cell>
          <cell r="B259">
            <v>6559</v>
          </cell>
          <cell r="C259">
            <v>0.90277777778101198</v>
          </cell>
          <cell r="D259" t="str">
            <v>DISTRIBUTORCODE,TANO,FUNDCODE,FUNDATTRIBUTE</v>
          </cell>
        </row>
        <row r="260">
          <cell r="A260" t="str">
            <v>FWS_CFG_FUNDCODE_TRANSFER</v>
          </cell>
          <cell r="B260">
            <v>6375</v>
          </cell>
          <cell r="C260">
            <v>0.90277777778101198</v>
          </cell>
          <cell r="D260" t="str">
            <v>DISTRIBUTORCODE,TANO,FUNDCODE,FUNDATTRIBUTE</v>
          </cell>
        </row>
        <row r="261">
          <cell r="A261" t="str">
            <v>FWS_CFG_FUNDNAV</v>
          </cell>
          <cell r="B261">
            <v>6526</v>
          </cell>
          <cell r="C261">
            <v>0.90277777778101198</v>
          </cell>
          <cell r="D261" t="str">
            <v>DISTRIBUTORCODE,TANO,FUNDCODE</v>
          </cell>
        </row>
        <row r="262">
          <cell r="A262" t="str">
            <v>FWS_CFG_FUNDRULE</v>
          </cell>
          <cell r="C262">
            <v>0.90277777778101198</v>
          </cell>
          <cell r="D262" t="str">
            <v>DISTRIBUTORCODE,TANO,FUNDCODE,FUNDATTRIBUTE</v>
          </cell>
        </row>
        <row r="263">
          <cell r="A263" t="str">
            <v>FWS_CFG_INTERVAL_INCOME</v>
          </cell>
          <cell r="B263">
            <v>750140</v>
          </cell>
          <cell r="C263">
            <v>0.90277777778101198</v>
          </cell>
          <cell r="D263" t="str">
            <v>DISTRIBUTORCODE,TANO,FUNDCODE,STARTDATE,ENDDATE</v>
          </cell>
        </row>
        <row r="264">
          <cell r="A264" t="str">
            <v>FWS_CFG_MANAGER</v>
          </cell>
          <cell r="B264">
            <v>12</v>
          </cell>
          <cell r="C264">
            <v>0.90277777778101198</v>
          </cell>
          <cell r="D264" t="str">
            <v>MANAGERCODE</v>
          </cell>
        </row>
        <row r="265">
          <cell r="A265" t="str">
            <v>FWS_CFG_PARAMINFO</v>
          </cell>
          <cell r="B265">
            <v>6277</v>
          </cell>
          <cell r="C265">
            <v>0.90277777778101198</v>
          </cell>
          <cell r="D265" t="str">
            <v>IODATE,SNO</v>
          </cell>
        </row>
        <row r="266">
          <cell r="A266" t="str">
            <v>FWS_CFG_PAYPARAM</v>
          </cell>
          <cell r="B266">
            <v>49632</v>
          </cell>
          <cell r="C266">
            <v>0.90277777778101198</v>
          </cell>
          <cell r="D266" t="str">
            <v>DISTRIBUTORCODE,TANO,FUNDCODE,BUSINESSCODE</v>
          </cell>
        </row>
        <row r="267">
          <cell r="A267" t="str">
            <v>FWS_CFG_SHOW_FUNDNAV</v>
          </cell>
          <cell r="B267">
            <v>6526</v>
          </cell>
          <cell r="C267">
            <v>0.90277777778101198</v>
          </cell>
          <cell r="D267" t="str">
            <v>DISTRIBUTORCODE,TANO,FUNDCODE</v>
          </cell>
        </row>
        <row r="268">
          <cell r="A268" t="str">
            <v>FWS_CFG_SPECACCTINFO</v>
          </cell>
          <cell r="B268">
            <v>1140</v>
          </cell>
          <cell r="C268">
            <v>0.90277777778101198</v>
          </cell>
          <cell r="D268" t="str">
            <v>ACCTNO,DISTRIBUTORCODE,FUNDATTRIBUTE</v>
          </cell>
        </row>
        <row r="269">
          <cell r="A269" t="str">
            <v>FWS_CFG_WORKINFO</v>
          </cell>
          <cell r="B269">
            <v>72443</v>
          </cell>
          <cell r="C269">
            <v>0.90277777778101198</v>
          </cell>
          <cell r="D269" t="str">
            <v>IODATE,SNO</v>
          </cell>
        </row>
        <row r="270">
          <cell r="A270" t="str">
            <v>FWS_CUST_RISK</v>
          </cell>
          <cell r="B270">
            <v>348908</v>
          </cell>
          <cell r="C270">
            <v>0.90277777778101198</v>
          </cell>
          <cell r="D270" t="str">
            <v>DISTRIBUTORCODE,CUSTNO,DEPOSITACCT,PAPERCODE,TANO,FUNDCODE</v>
          </cell>
        </row>
        <row r="271">
          <cell r="A271" t="str">
            <v>FWS_FUND_DAYVOL_DETAIL</v>
          </cell>
          <cell r="C271">
            <v>0.90277777778101198</v>
          </cell>
          <cell r="D271" t="str">
            <v>STATDATE,ORGCENTER,BRANCHCODE,CUSTMANAGERID,CUSTNO,TANO,DISTRIBUTORCODE,FUNDCODE</v>
          </cell>
        </row>
        <row r="272">
          <cell r="A272" t="str">
            <v>FWS_H_ACK_ACCT</v>
          </cell>
          <cell r="C272">
            <v>0.90277777778101198</v>
          </cell>
          <cell r="D272" t="str">
            <v>IODATE,SNO</v>
          </cell>
        </row>
        <row r="273">
          <cell r="A273" t="str">
            <v>FWS_H_ACK_TRANS</v>
          </cell>
          <cell r="B273">
            <v>11628524</v>
          </cell>
          <cell r="C273">
            <v>0.90277777778101198</v>
          </cell>
          <cell r="D273" t="str">
            <v>IODATE,SNO</v>
          </cell>
        </row>
        <row r="274">
          <cell r="A274" t="str">
            <v>FWS_H_APP_ACCT</v>
          </cell>
          <cell r="B274">
            <v>850232</v>
          </cell>
          <cell r="C274">
            <v>0.90277777778101198</v>
          </cell>
          <cell r="D274" t="str">
            <v>APPSHEETSERIALNO,TRANSACTIONDATE</v>
          </cell>
        </row>
        <row r="275">
          <cell r="A275" t="str">
            <v>FWS_H_APP_BACKBALANCE</v>
          </cell>
          <cell r="B275">
            <v>291167</v>
          </cell>
          <cell r="C275">
            <v>0.90277777778101198</v>
          </cell>
          <cell r="D275" t="str">
            <v>REGISTERSERIALNO</v>
          </cell>
        </row>
        <row r="276">
          <cell r="A276" t="str">
            <v>FWS_H_APP_RISKLOG</v>
          </cell>
          <cell r="B276">
            <v>0</v>
          </cell>
          <cell r="C276">
            <v>0.90277777778101198</v>
          </cell>
          <cell r="D276" t="str">
            <v>BUSIDATE,SERIALNO</v>
          </cell>
        </row>
        <row r="277">
          <cell r="A277" t="str">
            <v>FWS_H_APP_TRANS</v>
          </cell>
          <cell r="B277">
            <v>853683</v>
          </cell>
          <cell r="C277">
            <v>0.90277777778101198</v>
          </cell>
          <cell r="D277" t="str">
            <v>APPSHEETSERIALNO</v>
          </cell>
        </row>
        <row r="278">
          <cell r="A278" t="str">
            <v>FWS_H_AWA_MONEYTOTA</v>
          </cell>
          <cell r="C278">
            <v>0.90277777778101198</v>
          </cell>
          <cell r="D278" t="str">
            <v>TRANSACTIONCFMDATE,TANO,FUNDCODE,DIGESTID,DISTRIBUTORCODE</v>
          </cell>
        </row>
        <row r="279">
          <cell r="A279" t="str">
            <v>FWS_H_BAL_FUND</v>
          </cell>
          <cell r="B279">
            <v>44754677</v>
          </cell>
          <cell r="C279">
            <v>0.90277777778101198</v>
          </cell>
          <cell r="D279" t="str">
            <v>BIZDATE,CUSTNO,DISTRIBUTORCODE,TANO,TRANSACTIONACCOUNTID,FUNDCODE</v>
          </cell>
        </row>
        <row r="280">
          <cell r="A280" t="str">
            <v>FWS_H_SHOW_FUNDNAV</v>
          </cell>
          <cell r="B280">
            <v>854322</v>
          </cell>
          <cell r="C280">
            <v>0.90277777778101198</v>
          </cell>
          <cell r="D280" t="str">
            <v>DISTRIBUTORCODE,TANO,FUNDCODE,NAVDATE,BULLETINDATE</v>
          </cell>
        </row>
        <row r="281">
          <cell r="A281" t="str">
            <v>SYSCOLUMNS</v>
          </cell>
          <cell r="C281">
            <v>0.90277777778101198</v>
          </cell>
          <cell r="D281" t="e">
            <v>#N/A</v>
          </cell>
        </row>
        <row r="282">
          <cell r="A282" t="str">
            <v>SYSKEYCOLUSE</v>
          </cell>
          <cell r="C282">
            <v>0.90277777778101198</v>
          </cell>
          <cell r="D282" t="e">
            <v>#N/A</v>
          </cell>
        </row>
        <row r="283">
          <cell r="A283" t="str">
            <v>SYSTABCONST</v>
          </cell>
          <cell r="C283">
            <v>0.90277777778101198</v>
          </cell>
          <cell r="D283" t="e">
            <v>#N/A</v>
          </cell>
        </row>
        <row r="284">
          <cell r="A284" t="str">
            <v>SYSTABLES</v>
          </cell>
          <cell r="C284">
            <v>0.90277777778101198</v>
          </cell>
          <cell r="D284" t="e">
            <v>#N/A</v>
          </cell>
        </row>
        <row r="285">
          <cell r="A285" t="str">
            <v>FMS_H_BATCH_CAPITAL_LOG</v>
          </cell>
          <cell r="C285">
            <v>0.90555555556784395</v>
          </cell>
          <cell r="D285" t="str">
            <v>APP_SNO,INSERT_DATE,SERIALNO2BANK</v>
          </cell>
        </row>
        <row r="286">
          <cell r="A286" t="str">
            <v>GOLD_ACCUMULATED_PRICE</v>
          </cell>
          <cell r="B286">
            <v>1024</v>
          </cell>
          <cell r="C286">
            <v>0.90555555556784395</v>
          </cell>
          <cell r="D286">
            <v>0</v>
          </cell>
        </row>
        <row r="287">
          <cell r="A287" t="str">
            <v>GOLD_BAL</v>
          </cell>
          <cell r="B287">
            <v>344634</v>
          </cell>
          <cell r="C287">
            <v>0.90555555556784395</v>
          </cell>
          <cell r="D287" t="str">
            <v>UNIONCODE,APPSHEETSERIALNO,PROD_NO,GOLD_ORGAN_CODE,PROD_CODE</v>
          </cell>
        </row>
        <row r="288">
          <cell r="A288" t="str">
            <v>GOLD_BALVOL</v>
          </cell>
          <cell r="B288">
            <v>13300</v>
          </cell>
          <cell r="C288">
            <v>0.90555555556784395</v>
          </cell>
          <cell r="D288" t="str">
            <v>UNIONCODE,PRODACC</v>
          </cell>
        </row>
        <row r="289">
          <cell r="A289" t="str">
            <v>GOLD_CAPITAL_LOG</v>
          </cell>
          <cell r="B289">
            <v>8087</v>
          </cell>
          <cell r="C289">
            <v>0.90555555556784395</v>
          </cell>
          <cell r="D289" t="str">
            <v>SERIALNO2BANK</v>
          </cell>
        </row>
        <row r="290">
          <cell r="A290" t="str">
            <v>GOLD_COMPANY</v>
          </cell>
          <cell r="B290">
            <v>434</v>
          </cell>
          <cell r="C290">
            <v>0.90555555556784395</v>
          </cell>
          <cell r="D290" t="str">
            <v>UNIONCODE,GOLD_ORGAN_CODE</v>
          </cell>
        </row>
        <row r="291">
          <cell r="A291" t="str">
            <v>GOLD_CUSTINFO</v>
          </cell>
          <cell r="B291">
            <v>81104</v>
          </cell>
          <cell r="C291">
            <v>0.90555555556784395</v>
          </cell>
          <cell r="D291" t="str">
            <v>CUSTNO,UNIONCODE</v>
          </cell>
        </row>
        <row r="292">
          <cell r="A292" t="str">
            <v>GOLD_CUSTMANAGER</v>
          </cell>
          <cell r="C292">
            <v>0.90555555556784395</v>
          </cell>
          <cell r="D292" t="str">
            <v>UNIONCODE,CUSTMANAGERID</v>
          </cell>
        </row>
        <row r="293">
          <cell r="A293" t="str">
            <v>GOLD_DISTRIBUTOR</v>
          </cell>
          <cell r="B293">
            <v>3</v>
          </cell>
          <cell r="C293">
            <v>0.90555555556784395</v>
          </cell>
          <cell r="D293" t="str">
            <v>DISTRIBUTORCODE,UNIONCODE</v>
          </cell>
        </row>
        <row r="294">
          <cell r="A294" t="str">
            <v>GOLD_FSG_TRANS</v>
          </cell>
          <cell r="B294">
            <v>22002</v>
          </cell>
          <cell r="C294">
            <v>0.90555555556784395</v>
          </cell>
          <cell r="D294">
            <v>0</v>
          </cell>
        </row>
        <row r="295">
          <cell r="A295" t="str">
            <v>GOLD_H_CAPITAL_LOG</v>
          </cell>
          <cell r="B295">
            <v>213757</v>
          </cell>
          <cell r="C295">
            <v>0.90555555556784395</v>
          </cell>
          <cell r="D295" t="str">
            <v>SERIALNO2BANK</v>
          </cell>
        </row>
        <row r="296">
          <cell r="A296" t="str">
            <v>GOLD_H_PRICE</v>
          </cell>
          <cell r="B296">
            <v>55395</v>
          </cell>
          <cell r="C296">
            <v>0.90555555556784395</v>
          </cell>
          <cell r="D296" t="str">
            <v>UNIONCODE,GOLD_ORGAN_CODE,PROD_CODE,PRICE_TYPE,PRICE_DATE,PRICE_TIME</v>
          </cell>
        </row>
        <row r="297">
          <cell r="A297" t="str">
            <v>GOLD_H_STORE</v>
          </cell>
          <cell r="B297">
            <v>72261</v>
          </cell>
          <cell r="C297">
            <v>0.90555555556784395</v>
          </cell>
          <cell r="D297" t="str">
            <v>IMPORTDATE,UNIONCODE,GOLD_ORGAN_CODE,PROD_CODE,PROD_NO</v>
          </cell>
        </row>
        <row r="298">
          <cell r="A298" t="str">
            <v>GOLD_H_STORLOG</v>
          </cell>
          <cell r="B298">
            <v>138287</v>
          </cell>
          <cell r="C298">
            <v>0.90555555556784395</v>
          </cell>
          <cell r="D298" t="str">
            <v>APPSHEETSERIALNO</v>
          </cell>
        </row>
        <row r="299">
          <cell r="A299" t="str">
            <v>GOLD_H_TRANSLOG</v>
          </cell>
          <cell r="B299">
            <v>240864</v>
          </cell>
          <cell r="C299">
            <v>0.90555555556784395</v>
          </cell>
          <cell r="D299" t="str">
            <v>APPSHEETSERIALNO</v>
          </cell>
        </row>
        <row r="300">
          <cell r="A300" t="str">
            <v>GOLD_INTERFACE_PLANCHKMETHOD</v>
          </cell>
          <cell r="B300">
            <v>222758</v>
          </cell>
          <cell r="C300">
            <v>0.90555555556784395</v>
          </cell>
          <cell r="D300" t="str">
            <v>IMPORTDATE,PRODACC</v>
          </cell>
        </row>
        <row r="301">
          <cell r="A301" t="str">
            <v>GOLD_INVOICE</v>
          </cell>
          <cell r="B301">
            <v>25852</v>
          </cell>
          <cell r="C301">
            <v>0.90555555556784395</v>
          </cell>
          <cell r="D301" t="str">
            <v>APPSHEETSERIALNO</v>
          </cell>
        </row>
        <row r="302">
          <cell r="A302" t="str">
            <v>GOLD_OFFLINE_TRANS_LOG</v>
          </cell>
          <cell r="B302">
            <v>18259</v>
          </cell>
          <cell r="C302">
            <v>0.90555555556784395</v>
          </cell>
          <cell r="D302" t="str">
            <v>APPSHEETSERIALNO</v>
          </cell>
        </row>
        <row r="303">
          <cell r="A303" t="str">
            <v>GOLD_PLANINFO</v>
          </cell>
          <cell r="B303">
            <v>22434</v>
          </cell>
          <cell r="C303">
            <v>0.90555555556784395</v>
          </cell>
          <cell r="D303" t="str">
            <v>BUYPLANNO,UNIONCODE</v>
          </cell>
        </row>
        <row r="304">
          <cell r="A304" t="str">
            <v>GOLD_PLANSET</v>
          </cell>
          <cell r="B304">
            <v>2</v>
          </cell>
          <cell r="C304">
            <v>0.90555555556784395</v>
          </cell>
          <cell r="D304" t="str">
            <v>UNIONCODE</v>
          </cell>
        </row>
        <row r="305">
          <cell r="A305" t="str">
            <v>GOLD_PRICE</v>
          </cell>
          <cell r="B305">
            <v>11409</v>
          </cell>
          <cell r="C305">
            <v>0.90555555556784395</v>
          </cell>
          <cell r="D305" t="str">
            <v>UNIONCODE,GOLD_ORGAN_CODE,PROD_CODE,PRICE_TYPE,PRICE_DATE,PRICE_TIME</v>
          </cell>
        </row>
        <row r="306">
          <cell r="A306" t="str">
            <v>GOLD_PRODACC</v>
          </cell>
          <cell r="B306">
            <v>21779</v>
          </cell>
          <cell r="C306">
            <v>0.90555555556784395</v>
          </cell>
          <cell r="D306" t="str">
            <v>PRODACC,UNIONCODE,DISTRIBUTORCODE,CUSTNO,DEPOSITACCT</v>
          </cell>
        </row>
        <row r="307">
          <cell r="A307" t="str">
            <v>GOLD_PRODINFO</v>
          </cell>
          <cell r="B307">
            <v>13962</v>
          </cell>
          <cell r="C307">
            <v>0.90555555556784395</v>
          </cell>
          <cell r="D307" t="str">
            <v>UNIONCODE,GOLD_ORGAN_CODE,PROD_CODE</v>
          </cell>
        </row>
        <row r="308">
          <cell r="A308" t="str">
            <v>GOLD_RPT_CUSTVOL_DETAIL</v>
          </cell>
          <cell r="B308">
            <v>39108066</v>
          </cell>
          <cell r="C308">
            <v>0.90555555556784395</v>
          </cell>
          <cell r="D308" t="str">
            <v>STATDATE,DISTRIBUTORCODE,PRODACC</v>
          </cell>
        </row>
        <row r="309">
          <cell r="A309" t="str">
            <v>GOLD_STORE</v>
          </cell>
          <cell r="B309">
            <v>243218</v>
          </cell>
          <cell r="C309">
            <v>0.90555555556784395</v>
          </cell>
          <cell r="D309" t="str">
            <v>UNIONCODE,GOLD_ORGAN_CODE,PROD_CODE,PROD_NO</v>
          </cell>
        </row>
        <row r="310">
          <cell r="A310" t="str">
            <v>GOLD_STORE_NO</v>
          </cell>
          <cell r="B310">
            <v>57999</v>
          </cell>
          <cell r="C310">
            <v>0.90555555556784395</v>
          </cell>
          <cell r="D310" t="str">
            <v>UNIONCODE,OPERID,GOLD_ORGAN_CODE,PROD_CODE</v>
          </cell>
        </row>
        <row r="311">
          <cell r="A311" t="str">
            <v>GOLD_STORLOG</v>
          </cell>
          <cell r="B311">
            <v>5299</v>
          </cell>
          <cell r="C311">
            <v>0.90555555556784395</v>
          </cell>
          <cell r="D311" t="str">
            <v>APPSHEETSERIALNO</v>
          </cell>
        </row>
        <row r="312">
          <cell r="A312" t="str">
            <v>GOLD_TRANSLOG</v>
          </cell>
          <cell r="B312">
            <v>0</v>
          </cell>
          <cell r="C312">
            <v>0.90555555556784395</v>
          </cell>
          <cell r="D312" t="str">
            <v>APPSHEETSERIALNO</v>
          </cell>
        </row>
        <row r="313">
          <cell r="A313" t="str">
            <v>GOLD_TRANSLOG_ACC</v>
          </cell>
          <cell r="B313">
            <v>41238</v>
          </cell>
          <cell r="C313">
            <v>0.90555555556784395</v>
          </cell>
          <cell r="D313" t="str">
            <v>APPSHEETSERIALNO</v>
          </cell>
        </row>
        <row r="314">
          <cell r="A314" t="str">
            <v>GOLD_TURNSTORE</v>
          </cell>
          <cell r="B314">
            <v>4776752</v>
          </cell>
          <cell r="C314">
            <v>0.90555555556784395</v>
          </cell>
          <cell r="D314" t="str">
            <v>UNIONCODE,APPSHEETSERIALNO,GOLD_ORGAN_CODE,PROD_CODE,PROD_NO</v>
          </cell>
        </row>
        <row r="315">
          <cell r="A315" t="str">
            <v>GOLD_UNFROZEN</v>
          </cell>
          <cell r="B315">
            <v>223387</v>
          </cell>
          <cell r="C315">
            <v>0.90555555556784395</v>
          </cell>
          <cell r="D315" t="str">
            <v>IMPORTDATE,REGISTERSERIALNO</v>
          </cell>
        </row>
        <row r="316">
          <cell r="A316" t="str">
            <v>SYS_DICTVALUE</v>
          </cell>
          <cell r="B316">
            <v>4001</v>
          </cell>
          <cell r="C316">
            <v>0.90555555556784395</v>
          </cell>
          <cell r="D316" t="str">
            <v>SYSID,DICTITEM,SUBITEM</v>
          </cell>
        </row>
        <row r="317">
          <cell r="A317" t="str">
            <v>SYS_ORG</v>
          </cell>
          <cell r="B317">
            <v>4741</v>
          </cell>
          <cell r="C317">
            <v>0.90555555556784395</v>
          </cell>
          <cell r="D317" t="str">
            <v>ORGID</v>
          </cell>
        </row>
        <row r="318">
          <cell r="A318" t="str">
            <v>SYSCOLUMNS</v>
          </cell>
          <cell r="C318">
            <v>0.90555555556784395</v>
          </cell>
          <cell r="D318" t="e">
            <v>#N/A</v>
          </cell>
        </row>
        <row r="319">
          <cell r="A319" t="str">
            <v>SYSKEYCOLUSE</v>
          </cell>
          <cell r="C319">
            <v>0.90555555556784395</v>
          </cell>
          <cell r="D319" t="e">
            <v>#N/A</v>
          </cell>
        </row>
        <row r="320">
          <cell r="A320" t="str">
            <v>SYSTABCONST</v>
          </cell>
          <cell r="C320">
            <v>0.90555555556784395</v>
          </cell>
          <cell r="D320" t="e">
            <v>#N/A</v>
          </cell>
        </row>
        <row r="321">
          <cell r="A321" t="str">
            <v>SYSTABLES</v>
          </cell>
          <cell r="C321">
            <v>0.90555555556784395</v>
          </cell>
          <cell r="D321" t="e">
            <v>#N/A</v>
          </cell>
        </row>
        <row r="322">
          <cell r="A322" t="str">
            <v>BES_OPERINFO</v>
          </cell>
          <cell r="C322">
            <v>0</v>
          </cell>
          <cell r="D322" t="str">
            <v>BESKEY</v>
          </cell>
        </row>
        <row r="323">
          <cell r="A323" t="str">
            <v>BES_TRANS_RULES_INFO</v>
          </cell>
          <cell r="C323">
            <v>0</v>
          </cell>
          <cell r="D323" t="str">
            <v>BESKEY,INTERCEPT_RULE</v>
          </cell>
        </row>
        <row r="324">
          <cell r="A324" t="str">
            <v>CB_ACC_INF</v>
          </cell>
          <cell r="B324">
            <v>1002977</v>
          </cell>
          <cell r="C324">
            <v>2.4305555562023101E-2</v>
          </cell>
          <cell r="D324" t="str">
            <v>AIF_CSTNO,AIF_ACCNO</v>
          </cell>
        </row>
        <row r="325">
          <cell r="A325" t="str">
            <v>CB_ACC_INF_HIS</v>
          </cell>
          <cell r="C325">
            <v>2.4305555562023101E-2</v>
          </cell>
          <cell r="D325">
            <v>0</v>
          </cell>
        </row>
        <row r="326">
          <cell r="A326" t="str">
            <v>CB_ALL_TRAN_DETAIL</v>
          </cell>
          <cell r="B326">
            <v>1286426922</v>
          </cell>
          <cell r="C326">
            <v>2.4305555562023101E-2</v>
          </cell>
          <cell r="D326">
            <v>0</v>
          </cell>
        </row>
        <row r="327">
          <cell r="A327" t="str">
            <v>CB_BSNDEF</v>
          </cell>
          <cell r="B327">
            <v>237</v>
          </cell>
          <cell r="C327">
            <v>2.4305555562023101E-2</v>
          </cell>
          <cell r="D327" t="str">
            <v>BDF_BSNCODE</v>
          </cell>
        </row>
        <row r="328">
          <cell r="A328" t="str">
            <v>CB_CENPAY_CONFIRM</v>
          </cell>
          <cell r="B328">
            <v>3877</v>
          </cell>
          <cell r="C328">
            <v>2.4305555562023101E-2</v>
          </cell>
          <cell r="D328" t="str">
            <v>CCC_CSTNO</v>
          </cell>
        </row>
        <row r="329">
          <cell r="A329" t="str">
            <v>CB_CENPAYFLOW</v>
          </cell>
          <cell r="B329">
            <v>8281879</v>
          </cell>
          <cell r="C329">
            <v>2.4305555562023101E-2</v>
          </cell>
          <cell r="D329" t="str">
            <v>CPF_FLOWNO</v>
          </cell>
        </row>
        <row r="330">
          <cell r="A330" t="str">
            <v>CB_COURTCASEPAY_FLOW</v>
          </cell>
          <cell r="B330">
            <v>2640</v>
          </cell>
          <cell r="C330">
            <v>2.4305555562023101E-2</v>
          </cell>
          <cell r="D330" t="str">
            <v>CCP_FLOWNO</v>
          </cell>
        </row>
        <row r="331">
          <cell r="A331" t="str">
            <v>CB_CST_BSN</v>
          </cell>
          <cell r="B331">
            <v>911508</v>
          </cell>
          <cell r="C331">
            <v>2.4305555562023101E-2</v>
          </cell>
          <cell r="D331" t="str">
            <v>CBN_CSTNO,CBN_BSNCODE</v>
          </cell>
        </row>
        <row r="332">
          <cell r="A332" t="str">
            <v>CB_CST_INF</v>
          </cell>
          <cell r="B332">
            <v>911508</v>
          </cell>
          <cell r="C332">
            <v>2.4305555562023101E-2</v>
          </cell>
          <cell r="D332" t="str">
            <v>CIF_CSTNO</v>
          </cell>
        </row>
        <row r="333">
          <cell r="A333" t="str">
            <v>CB_CST_LEVEL_INF</v>
          </cell>
          <cell r="C333">
            <v>2.4305555562023101E-2</v>
          </cell>
          <cell r="D333" t="str">
            <v>CLI_LEVELID,CLI_BRANCHNO,CLI_TYPEVALUE,CLI_SCOPE</v>
          </cell>
        </row>
        <row r="334">
          <cell r="A334" t="str">
            <v>CB_CST_NODE</v>
          </cell>
          <cell r="B334">
            <v>911508</v>
          </cell>
          <cell r="C334">
            <v>2.4305555562023101E-2</v>
          </cell>
          <cell r="D334" t="str">
            <v>CND_CSTNO</v>
          </cell>
        </row>
        <row r="335">
          <cell r="A335" t="str">
            <v>CB_CT_CENPAYFLOW</v>
          </cell>
          <cell r="B335">
            <v>393168</v>
          </cell>
          <cell r="C335">
            <v>2.4305555562023101E-2</v>
          </cell>
          <cell r="D335" t="str">
            <v>CCF_FLOWNO</v>
          </cell>
        </row>
        <row r="336">
          <cell r="A336" t="str">
            <v>CB_EDRAFT_SIGN</v>
          </cell>
          <cell r="B336">
            <v>159640</v>
          </cell>
          <cell r="C336">
            <v>2.4305555562023101E-2</v>
          </cell>
          <cell r="D336" t="str">
            <v>CDS_CSTNO,CDS_ACCNO</v>
          </cell>
        </row>
        <row r="337">
          <cell r="A337" t="str">
            <v>CB_ELEC_WARRANT</v>
          </cell>
          <cell r="C337">
            <v>2.4999999994179199E-2</v>
          </cell>
          <cell r="D337" t="str">
            <v>FLOWNO</v>
          </cell>
        </row>
        <row r="338">
          <cell r="A338" t="str">
            <v>CB_FINPRO_FLOW</v>
          </cell>
          <cell r="B338">
            <v>25312</v>
          </cell>
          <cell r="C338">
            <v>2.4999999994179199E-2</v>
          </cell>
          <cell r="D338" t="str">
            <v>FPF_FLOWNO</v>
          </cell>
        </row>
        <row r="339">
          <cell r="A339" t="str">
            <v>CB_INTERLOAN_REPAYFLOW</v>
          </cell>
          <cell r="C339">
            <v>2.4999999994179199E-2</v>
          </cell>
          <cell r="D339" t="str">
            <v>CIR_FLOWNO</v>
          </cell>
        </row>
        <row r="340">
          <cell r="A340" t="str">
            <v>CB_INTERNATIONAL_ENTRUST</v>
          </cell>
          <cell r="B340">
            <v>498659</v>
          </cell>
          <cell r="C340">
            <v>2.4999999994179199E-2</v>
          </cell>
          <cell r="D340" t="str">
            <v>CIE_FLOWNO</v>
          </cell>
        </row>
        <row r="341">
          <cell r="A341" t="str">
            <v>CB_LIMIT_ACC</v>
          </cell>
          <cell r="B341">
            <v>1002977</v>
          </cell>
          <cell r="C341">
            <v>2.4999999994179199E-2</v>
          </cell>
          <cell r="D341" t="str">
            <v>LIA_CSTNO,LIA_ACCNO</v>
          </cell>
        </row>
        <row r="342">
          <cell r="A342" t="str">
            <v>CB_LIMIT_USER</v>
          </cell>
          <cell r="B342">
            <v>1728936</v>
          </cell>
          <cell r="C342">
            <v>2.4999999994179199E-2</v>
          </cell>
          <cell r="D342" t="str">
            <v>LIU_USERID</v>
          </cell>
        </row>
        <row r="343">
          <cell r="A343" t="str">
            <v>CB_LOAN_REPAYFLOW</v>
          </cell>
          <cell r="B343">
            <v>335107</v>
          </cell>
          <cell r="C343">
            <v>2.4999999994179199E-2</v>
          </cell>
          <cell r="D343" t="str">
            <v>CLR_FLOWNO</v>
          </cell>
        </row>
        <row r="344">
          <cell r="A344" t="str">
            <v>CB_LOG</v>
          </cell>
          <cell r="B344">
            <v>995034062</v>
          </cell>
          <cell r="C344">
            <v>2.4999999994179199E-2</v>
          </cell>
          <cell r="D344" t="str">
            <v>LOG_LOGNO,LOG_DATETIME</v>
          </cell>
        </row>
        <row r="345">
          <cell r="A345" t="str">
            <v>CB_LOGON_CTRL</v>
          </cell>
          <cell r="B345">
            <v>1670146</v>
          </cell>
          <cell r="C345">
            <v>2.4999999994179199E-2</v>
          </cell>
          <cell r="D345" t="str">
            <v>LCL_USERID</v>
          </cell>
        </row>
        <row r="346">
          <cell r="A346" t="str">
            <v>CB_PAY_CHARGE_FLOW</v>
          </cell>
          <cell r="B346">
            <v>1183466</v>
          </cell>
          <cell r="C346">
            <v>2.4999999994179199E-2</v>
          </cell>
          <cell r="D346" t="str">
            <v>PCF_FLOWNO</v>
          </cell>
        </row>
        <row r="347">
          <cell r="A347" t="str">
            <v>CB_PAY2_TRANFLOW</v>
          </cell>
          <cell r="B347">
            <v>0</v>
          </cell>
          <cell r="C347">
            <v>2.4999999994179199E-2</v>
          </cell>
          <cell r="D347" t="str">
            <v>CPT_FLOWNO</v>
          </cell>
        </row>
        <row r="348">
          <cell r="A348" t="str">
            <v>CB_PAYMENT_FLOW</v>
          </cell>
          <cell r="C348">
            <v>2.4999999994179199E-2</v>
          </cell>
          <cell r="D348" t="e">
            <v>#N/A</v>
          </cell>
        </row>
        <row r="349">
          <cell r="A349" t="str">
            <v>CB_TRANCONFIRM_ACCINF</v>
          </cell>
          <cell r="C349">
            <v>2.4999999994179199E-2</v>
          </cell>
          <cell r="D349" t="str">
            <v>ACCNO</v>
          </cell>
        </row>
        <row r="350">
          <cell r="A350" t="str">
            <v>CB_TRANFLOW</v>
          </cell>
          <cell r="B350">
            <v>212746179</v>
          </cell>
          <cell r="C350">
            <v>2.4999999994179199E-2</v>
          </cell>
          <cell r="D350" t="str">
            <v>TFL_FLOWNO</v>
          </cell>
        </row>
        <row r="351">
          <cell r="A351" t="str">
            <v>CB_TX_CENPAYFLOW</v>
          </cell>
          <cell r="B351">
            <v>1225494</v>
          </cell>
          <cell r="C351">
            <v>2.4999999994179199E-2</v>
          </cell>
          <cell r="D351" t="str">
            <v>CTF_FLOWNO</v>
          </cell>
        </row>
        <row r="352">
          <cell r="A352" t="str">
            <v>CB_USER_INF</v>
          </cell>
          <cell r="B352">
            <v>1728936</v>
          </cell>
          <cell r="C352">
            <v>2.4999999994179199E-2</v>
          </cell>
          <cell r="D352" t="str">
            <v>UIF_CSTNO,UIF_USERNO</v>
          </cell>
        </row>
        <row r="353">
          <cell r="A353" t="str">
            <v>CB_WAGE_DETAIL</v>
          </cell>
          <cell r="B353">
            <v>167886642</v>
          </cell>
          <cell r="C353">
            <v>2.4999999994179199E-2</v>
          </cell>
          <cell r="D353" t="str">
            <v>WDT_SEQNO</v>
          </cell>
        </row>
        <row r="354">
          <cell r="A354" t="str">
            <v>CB_WAGE_FLOW</v>
          </cell>
          <cell r="B354">
            <v>3714739</v>
          </cell>
          <cell r="C354">
            <v>2.4999999994179199E-2</v>
          </cell>
          <cell r="D354" t="str">
            <v>WFL_BATCHNO</v>
          </cell>
        </row>
        <row r="355">
          <cell r="A355" t="str">
            <v>EB_ALIPAY_PAYMENT_ORDER</v>
          </cell>
          <cell r="B355">
            <v>937433</v>
          </cell>
          <cell r="C355">
            <v>2.4999999994179199E-2</v>
          </cell>
          <cell r="D355" t="str">
            <v>EPO_FLOWNO</v>
          </cell>
        </row>
        <row r="356">
          <cell r="A356" t="str">
            <v>EB_CHANNEL_OPEN</v>
          </cell>
          <cell r="B356">
            <v>9339840</v>
          </cell>
          <cell r="C356">
            <v>2.4999999994179199E-2</v>
          </cell>
          <cell r="D356" t="str">
            <v>ECO_CSTNO,ECO_CSTTYPE</v>
          </cell>
        </row>
        <row r="357">
          <cell r="A357" t="str">
            <v>EB_DIRPAY_PAYMENT_ORDER</v>
          </cell>
          <cell r="B357">
            <v>613006</v>
          </cell>
          <cell r="C357">
            <v>2.4999999994179199E-2</v>
          </cell>
          <cell r="D357" t="str">
            <v>DPO_FLOWNO</v>
          </cell>
        </row>
        <row r="358">
          <cell r="A358" t="str">
            <v>EB_PAYMENT_ORDER</v>
          </cell>
          <cell r="B358">
            <v>328871</v>
          </cell>
          <cell r="C358">
            <v>2.4999999994179199E-2</v>
          </cell>
          <cell r="D358" t="str">
            <v>EPO_FLOWNO</v>
          </cell>
        </row>
        <row r="359">
          <cell r="A359" t="str">
            <v>IM_BRANCH</v>
          </cell>
          <cell r="C359">
            <v>2.4999999994179199E-2</v>
          </cell>
          <cell r="D359" t="e">
            <v>#N/A</v>
          </cell>
        </row>
        <row r="360">
          <cell r="A360" t="str">
            <v>IM_BSNDEF</v>
          </cell>
          <cell r="C360">
            <v>2.4999999994179199E-2</v>
          </cell>
          <cell r="D360" t="str">
            <v>BDF_CODE</v>
          </cell>
        </row>
        <row r="361">
          <cell r="A361" t="str">
            <v>IM_LOG</v>
          </cell>
          <cell r="B361">
            <v>91599873</v>
          </cell>
          <cell r="C361">
            <v>2.4999999994179199E-2</v>
          </cell>
          <cell r="D361" t="str">
            <v>LOG_LOGNO,LOG_DATETIME</v>
          </cell>
        </row>
        <row r="362">
          <cell r="A362" t="str">
            <v>IM_NOBILL_FLOW</v>
          </cell>
          <cell r="B362">
            <v>2760</v>
          </cell>
          <cell r="C362">
            <v>2.4999999994179199E-2</v>
          </cell>
          <cell r="D362" t="str">
            <v>INF_FLOW,INF_FLOWDATE</v>
          </cell>
        </row>
        <row r="363">
          <cell r="A363" t="str">
            <v>IM_USER</v>
          </cell>
          <cell r="C363">
            <v>2.4999999994179199E-2</v>
          </cell>
          <cell r="D363" t="e">
            <v>#N/A</v>
          </cell>
        </row>
        <row r="364">
          <cell r="A364" t="str">
            <v>MB_ALL_TRAN_DETAIL</v>
          </cell>
          <cell r="B364">
            <v>877696</v>
          </cell>
          <cell r="C364">
            <v>2.4999999994179199E-2</v>
          </cell>
          <cell r="D364">
            <v>0</v>
          </cell>
        </row>
        <row r="365">
          <cell r="A365" t="str">
            <v>MB_BSNDEF</v>
          </cell>
          <cell r="B365">
            <v>29</v>
          </cell>
          <cell r="C365">
            <v>2.4999999994179199E-2</v>
          </cell>
          <cell r="D365" t="str">
            <v>BDF_BSNCODE</v>
          </cell>
        </row>
        <row r="366">
          <cell r="A366" t="str">
            <v>MB_CLIENT_ALL_TRAN_DETAIL</v>
          </cell>
          <cell r="B366">
            <v>650676209</v>
          </cell>
          <cell r="C366">
            <v>2.4999999994179199E-2</v>
          </cell>
          <cell r="D366">
            <v>0</v>
          </cell>
        </row>
        <row r="367">
          <cell r="A367" t="str">
            <v>MB_CREDAPPLY_TRANFLOW</v>
          </cell>
          <cell r="B367">
            <v>1009061</v>
          </cell>
          <cell r="C367">
            <v>2.4999999994179199E-2</v>
          </cell>
          <cell r="D367" t="str">
            <v>CCA_FLOWNO</v>
          </cell>
        </row>
        <row r="368">
          <cell r="A368" t="str">
            <v>MB_LOAN_LEND_FLOW</v>
          </cell>
          <cell r="B368">
            <v>6057898</v>
          </cell>
          <cell r="C368">
            <v>2.4999999994179199E-2</v>
          </cell>
          <cell r="D368" t="str">
            <v>LLF_FLOWNO</v>
          </cell>
        </row>
        <row r="369">
          <cell r="A369" t="str">
            <v>MB_LOAN_REPAYFLOW</v>
          </cell>
          <cell r="B369">
            <v>5258906</v>
          </cell>
          <cell r="C369">
            <v>2.4999999994179199E-2</v>
          </cell>
          <cell r="D369" t="str">
            <v>PLR_FLOWNO</v>
          </cell>
        </row>
        <row r="370">
          <cell r="A370" t="str">
            <v>MB_PB_ACCINF</v>
          </cell>
          <cell r="B370">
            <v>9362391</v>
          </cell>
          <cell r="C370">
            <v>2.4999999994179199E-2</v>
          </cell>
          <cell r="D370" t="str">
            <v>MAIF_CSTNO,MAIF_CARDNO,MAIF_ACCNO                                                                                                                                                                                                                                                                                                                                                                                                                                                                                                                                                                                                                                                                                                                                                                                                                                                                                                                                                                                                                                                                                                                                                                                                                                                                                                                                                                                                                                                                                                                                                                                                                                                                                                                                                                                                                                                                                                                                                                                                                                                                                                                                                                                                                                                                                                                                                                                                                                                                                                                                                                                                                                                                                                                                                                                                                                                                                                                                                                                                                                                                                                                                                                                                                                                                                                                                                                                                                                                                                                                                                                                                                                                                                                                                                                                                                                                                                                                                                                                                                                                                                                                               ,,,,,,,</v>
          </cell>
        </row>
        <row r="371">
          <cell r="A371" t="str">
            <v>MB_PB_ACCLIMIT</v>
          </cell>
          <cell r="B371">
            <v>9362391</v>
          </cell>
          <cell r="C371">
            <v>2.4999999994179199E-2</v>
          </cell>
          <cell r="D371" t="str">
            <v>MALI_CSTNO,MALI_ACCNO,MALI_CRYTYPE                                                                                                                                                                                                                                                                                                                                                                                                                                                                                                                                                                                                                                                                                                                                                                                                                                                                                                                                                                                                                                                                                                                                                                                                                                                                                                                                                                                                                                                                                                                                                                                                                                                                                                                                                                                                                                                                                                                                                                                                                                                                                                                                                                                                                                                                                                                                                                                                                                                                                                                                                                                                                                                                                                                                                                                                                                                                                                                                                                                                                                                                                                                                                                                                                                                                                                                                                                                                                                                                                                                                                                                                                                                                                                                                                                                                                                                                                                                                                                                                                                                                                                                              ,,,,,,,</v>
          </cell>
        </row>
        <row r="372">
          <cell r="A372" t="str">
            <v>MB_PB_CASEPAY_FLOW</v>
          </cell>
          <cell r="B372">
            <v>5244</v>
          </cell>
          <cell r="C372">
            <v>2.4999999994179199E-2</v>
          </cell>
          <cell r="D372" t="str">
            <v>MCF_FLOWNO</v>
          </cell>
        </row>
        <row r="373">
          <cell r="A373" t="str">
            <v>MB_PB_CHARGE_RECORD</v>
          </cell>
          <cell r="B373">
            <v>1606654</v>
          </cell>
          <cell r="C373">
            <v>2.4999999994179199E-2</v>
          </cell>
          <cell r="D373" t="str">
            <v>MCRC_CHARGENO</v>
          </cell>
        </row>
        <row r="374">
          <cell r="A374" t="str">
            <v>MB_PB_CSTINF_PRO</v>
          </cell>
          <cell r="B374">
            <v>8086304</v>
          </cell>
          <cell r="C374">
            <v>2.4999999994179199E-2</v>
          </cell>
          <cell r="D374" t="str">
            <v>MCIP_CSTNO</v>
          </cell>
        </row>
        <row r="375">
          <cell r="A375" t="str">
            <v>MB_PB_CSTLIMIT</v>
          </cell>
          <cell r="B375">
            <v>8074800</v>
          </cell>
          <cell r="C375">
            <v>2.4999999994179199E-2</v>
          </cell>
          <cell r="D375" t="str">
            <v>MCLT_CSTNO,MCLT_CRYTYPE</v>
          </cell>
        </row>
        <row r="376">
          <cell r="A376" t="str">
            <v>MB_PB_LOG</v>
          </cell>
          <cell r="B376">
            <v>677265166</v>
          </cell>
          <cell r="C376">
            <v>2.4999999994179199E-2</v>
          </cell>
          <cell r="D376" t="str">
            <v>LOG_LOGNO,LOG_DATETIME</v>
          </cell>
        </row>
        <row r="377">
          <cell r="A377" t="str">
            <v>MB_PB_LOGON_CTRL</v>
          </cell>
          <cell r="B377">
            <v>6302192</v>
          </cell>
          <cell r="C377">
            <v>2.4999999994179199E-2</v>
          </cell>
          <cell r="D377" t="str">
            <v>LCL_CSTNO</v>
          </cell>
        </row>
        <row r="378">
          <cell r="A378" t="str">
            <v>MB_PB_PAY_CHARGE_FLOW</v>
          </cell>
          <cell r="B378">
            <v>0</v>
          </cell>
          <cell r="C378">
            <v>2.4999999994179199E-2</v>
          </cell>
          <cell r="D378" t="str">
            <v>PCF_FLOWNO</v>
          </cell>
        </row>
        <row r="379">
          <cell r="A379" t="str">
            <v>MB_PB_TRANFLOW</v>
          </cell>
          <cell r="B379">
            <v>249157207</v>
          </cell>
          <cell r="C379">
            <v>2.4999999994179199E-2</v>
          </cell>
          <cell r="D379" t="str">
            <v>TRF_FLOWNO</v>
          </cell>
        </row>
        <row r="380">
          <cell r="A380" t="str">
            <v>MB_PB_TRANFLOW_DH</v>
          </cell>
          <cell r="B380">
            <v>650145</v>
          </cell>
          <cell r="C380">
            <v>2.4999999994179199E-2</v>
          </cell>
          <cell r="D380" t="str">
            <v>TRD_FLOWNO</v>
          </cell>
        </row>
        <row r="381">
          <cell r="A381" t="str">
            <v>MB_QRCODE_MARK_NEW</v>
          </cell>
          <cell r="B381">
            <v>553447</v>
          </cell>
          <cell r="C381">
            <v>2.4999999994179199E-2</v>
          </cell>
          <cell r="D381" t="str">
            <v>ORDERINFO</v>
          </cell>
        </row>
        <row r="382">
          <cell r="A382" t="str">
            <v>MB_QRCODE_ORDER</v>
          </cell>
          <cell r="B382">
            <v>0</v>
          </cell>
          <cell r="C382">
            <v>2.4999999994179199E-2</v>
          </cell>
          <cell r="D382" t="str">
            <v>MB_ORDER_ID</v>
          </cell>
        </row>
        <row r="383">
          <cell r="A383" t="str">
            <v>MB_TRANS_LOG</v>
          </cell>
          <cell r="B383">
            <v>276650411</v>
          </cell>
          <cell r="C383">
            <v>2.4999999994179199E-2</v>
          </cell>
          <cell r="D383" t="str">
            <v>LOGS_ID</v>
          </cell>
        </row>
        <row r="384">
          <cell r="A384" t="str">
            <v>PAY2_QRYPRO_LIBRARY</v>
          </cell>
          <cell r="B384">
            <v>390505</v>
          </cell>
          <cell r="C384">
            <v>2.4999999994179199E-2</v>
          </cell>
          <cell r="D384" t="str">
            <v>PQL_PTCID,PQL_PROTYPE,PQL_RPLIRACCTTP                                                                                                                                                                                                                                                                                                                                                                                                                                                                                                                                                                                                                                                                                                                                                                                                                                                                                                                                                                                                                                                                                                                                                                                                                                                                                                                                                                                                                                                                                                                                                                                                                                                                                                                                                                                                                                                                                                                                                                                                                                                                                                                                                                                                                                                                                                                                                                                                                                                                                                                                                                                                                                                                                                                                                                                                                                                                                                                                                                                                                                                                                                                                                                                                                                                                                                                                                                                                                                                                                                                                                                                                                                                                                                                                                                                                                                                                                                                                                                                                                                                                                                                           ,,,,,,,</v>
          </cell>
        </row>
        <row r="385">
          <cell r="A385" t="str">
            <v>PAY2_TRANPRO_LIBRARY</v>
          </cell>
          <cell r="B385">
            <v>22259</v>
          </cell>
          <cell r="C385">
            <v>2.4999999994179199E-2</v>
          </cell>
          <cell r="D385" t="str">
            <v>PTL_PTCID,PTL_PROTYPE,PTL_DBTACCTTP                                                                                                                                                                                                                                                                                                                                                                                                                                                                                                                                                                                                                                                                                                                                                                                                                                                                                                                                                                                                                                                                                                                                                                                                                                                                                                                                                                                                                                                                                                                                                                                                                                                                                                                                                                                                                                                                                                                                                                                                                                                                                                                                                                                                                                                                                                                                                                                                                                                                                                                                                                                                                                                                                                                                                                                                                                                                                                                                                                                                                                                                                                                                                                                                                                                                                                                                                                                                                                                                                                                                                                                                                                                                                                                                                                                                                                                                                                                                                                                                                                                                                                                             ,,,,,,,</v>
          </cell>
        </row>
        <row r="386">
          <cell r="A386" t="str">
            <v>PB_ACCINF</v>
          </cell>
          <cell r="B386">
            <v>6700430</v>
          </cell>
          <cell r="C386">
            <v>2.4999999994179199E-2</v>
          </cell>
          <cell r="D386" t="str">
            <v>AIF_CSTNO,AIF_ACCNO</v>
          </cell>
        </row>
        <row r="387">
          <cell r="A387" t="str">
            <v>PB_ACCLIMIT</v>
          </cell>
          <cell r="B387">
            <v>6700365</v>
          </cell>
          <cell r="C387">
            <v>2.4999999994179199E-2</v>
          </cell>
          <cell r="D387" t="str">
            <v>ALI_ACCNO,ALI_CRYTYPE</v>
          </cell>
        </row>
        <row r="388">
          <cell r="A388" t="str">
            <v>PB_ALL_TRAN_DETAIL</v>
          </cell>
          <cell r="B388">
            <v>1386358987</v>
          </cell>
          <cell r="C388">
            <v>2.4999999994179199E-2</v>
          </cell>
          <cell r="D388">
            <v>0</v>
          </cell>
        </row>
        <row r="389">
          <cell r="A389" t="str">
            <v>PB_BSNDEF</v>
          </cell>
          <cell r="B389">
            <v>165</v>
          </cell>
          <cell r="C389">
            <v>2.4999999994179199E-2</v>
          </cell>
          <cell r="D389" t="str">
            <v>BDF_BSNCODE</v>
          </cell>
        </row>
        <row r="390">
          <cell r="A390" t="str">
            <v>PB_CASEPAY_FLOW</v>
          </cell>
          <cell r="B390">
            <v>1508</v>
          </cell>
          <cell r="C390">
            <v>2.4999999994179199E-2</v>
          </cell>
          <cell r="D390" t="str">
            <v>PCF_FLOWNO</v>
          </cell>
        </row>
        <row r="391">
          <cell r="A391" t="str">
            <v>PB_CHARGE_RECORD</v>
          </cell>
          <cell r="B391">
            <v>434591</v>
          </cell>
          <cell r="C391">
            <v>2.4999999994179199E-2</v>
          </cell>
          <cell r="D391" t="str">
            <v>CRC_CHARGENO</v>
          </cell>
        </row>
        <row r="392">
          <cell r="A392" t="str">
            <v>PB_CST_LEVEL_INF</v>
          </cell>
          <cell r="C392">
            <v>2.4999999994179199E-2</v>
          </cell>
          <cell r="D392" t="str">
            <v>PLI_LEVELID,PLI_BRANCHNO,PLI_TYPEVALUE,PLI_SCOPE</v>
          </cell>
        </row>
        <row r="393">
          <cell r="A393" t="str">
            <v>PB_CSTINF</v>
          </cell>
          <cell r="B393">
            <v>5930811</v>
          </cell>
          <cell r="C393">
            <v>2.4999999994179199E-2</v>
          </cell>
          <cell r="D393" t="str">
            <v>CIF_CSTNO</v>
          </cell>
        </row>
        <row r="394">
          <cell r="A394" t="str">
            <v>PB_CSTINF_HISTORY</v>
          </cell>
          <cell r="B394">
            <v>278289</v>
          </cell>
          <cell r="C394">
            <v>2.4999999994179199E-2</v>
          </cell>
          <cell r="D394" t="str">
            <v>CIF_CSTNO</v>
          </cell>
        </row>
        <row r="395">
          <cell r="A395" t="str">
            <v>PB_CSTINF_PRO</v>
          </cell>
          <cell r="B395">
            <v>9339817</v>
          </cell>
          <cell r="C395">
            <v>2.5694444455439201E-2</v>
          </cell>
          <cell r="D395" t="str">
            <v>CIP_CSTNO</v>
          </cell>
        </row>
        <row r="396">
          <cell r="A396" t="str">
            <v>PB_CSTINF_PRO_HISTORY</v>
          </cell>
          <cell r="B396">
            <v>335086</v>
          </cell>
          <cell r="C396">
            <v>2.5694444455439201E-2</v>
          </cell>
          <cell r="D396" t="str">
            <v>CIP_CSTNO</v>
          </cell>
        </row>
        <row r="397">
          <cell r="A397" t="str">
            <v>PB_CSTLIMIT</v>
          </cell>
          <cell r="B397">
            <v>5916192</v>
          </cell>
          <cell r="C397">
            <v>2.5694444455439201E-2</v>
          </cell>
          <cell r="D397" t="str">
            <v>CLT_CSTNO,CLT_CRYTYPE</v>
          </cell>
        </row>
        <row r="398">
          <cell r="A398" t="str">
            <v>PB_CUST_KEY_INFO</v>
          </cell>
          <cell r="B398">
            <v>31077716</v>
          </cell>
          <cell r="C398">
            <v>2.5694444455439201E-2</v>
          </cell>
          <cell r="D398" t="str">
            <v>CKI_CSTNO</v>
          </cell>
        </row>
        <row r="399">
          <cell r="A399" t="str">
            <v>PB_FINPRO_FLOW</v>
          </cell>
          <cell r="B399">
            <v>453269</v>
          </cell>
          <cell r="C399">
            <v>2.5694444455439201E-2</v>
          </cell>
          <cell r="D399" t="str">
            <v>FPF_FLOWNO</v>
          </cell>
        </row>
        <row r="400">
          <cell r="A400" t="str">
            <v>PB_FUND_TRANFLOW</v>
          </cell>
          <cell r="B400">
            <v>112839</v>
          </cell>
          <cell r="C400">
            <v>2.5694444455439201E-2</v>
          </cell>
          <cell r="D400" t="str">
            <v>FTF_FLOWNO</v>
          </cell>
        </row>
        <row r="401">
          <cell r="A401" t="str">
            <v>PB_LOAN_LEND_FLOW</v>
          </cell>
          <cell r="B401">
            <v>1994167</v>
          </cell>
          <cell r="C401">
            <v>2.5694444455439201E-2</v>
          </cell>
          <cell r="D401" t="str">
            <v>LLF_FLOWNO</v>
          </cell>
        </row>
        <row r="402">
          <cell r="A402" t="str">
            <v>PB_LOAN_REPAYFLOW</v>
          </cell>
          <cell r="B402">
            <v>2196334</v>
          </cell>
          <cell r="C402">
            <v>2.5694444455439201E-2</v>
          </cell>
          <cell r="D402" t="str">
            <v>PLR_FLOWNO</v>
          </cell>
        </row>
        <row r="403">
          <cell r="A403" t="str">
            <v>PB_LOG</v>
          </cell>
          <cell r="B403">
            <v>716635635</v>
          </cell>
          <cell r="C403">
            <v>2.5694444455439201E-2</v>
          </cell>
          <cell r="D403" t="str">
            <v>LOG_LOGNO,LOG_DATETIME</v>
          </cell>
        </row>
        <row r="404">
          <cell r="A404" t="str">
            <v>PB_LOGON_CTRL</v>
          </cell>
          <cell r="B404">
            <v>3266556</v>
          </cell>
          <cell r="C404">
            <v>2.5694444455439201E-2</v>
          </cell>
          <cell r="D404" t="str">
            <v>LCL_CSTNO</v>
          </cell>
        </row>
        <row r="405">
          <cell r="A405" t="str">
            <v>PB_PAY_CHARGE_FLOW</v>
          </cell>
          <cell r="B405">
            <v>7145797</v>
          </cell>
          <cell r="C405">
            <v>2.5694444455439201E-2</v>
          </cell>
          <cell r="D405" t="str">
            <v>PCF_FLOWNO</v>
          </cell>
        </row>
        <row r="406">
          <cell r="A406" t="str">
            <v>PB_PAY2_TRANFLOW</v>
          </cell>
          <cell r="B406">
            <v>56205</v>
          </cell>
          <cell r="C406">
            <v>2.5694444455439201E-2</v>
          </cell>
          <cell r="D406" t="str">
            <v>PPT_FLOWNO</v>
          </cell>
        </row>
        <row r="407">
          <cell r="A407" t="str">
            <v>PB_REGISTER_RECORD_FLOW</v>
          </cell>
          <cell r="B407">
            <v>9</v>
          </cell>
          <cell r="C407">
            <v>2.5694444455439201E-2</v>
          </cell>
          <cell r="D407" t="str">
            <v>BDP_FLOWNO</v>
          </cell>
        </row>
        <row r="408">
          <cell r="A408" t="str">
            <v>PB_TRANFLOW</v>
          </cell>
          <cell r="B408">
            <v>471393389</v>
          </cell>
          <cell r="C408">
            <v>2.5694444455439201E-2</v>
          </cell>
          <cell r="D408" t="str">
            <v>TRF_FLOWNO</v>
          </cell>
        </row>
        <row r="409">
          <cell r="A409" t="str">
            <v>PB_TRANFLOW_DH</v>
          </cell>
          <cell r="B409">
            <v>124013</v>
          </cell>
          <cell r="C409">
            <v>2.5694444455439201E-2</v>
          </cell>
          <cell r="D409" t="str">
            <v>TRD_FLOWNO</v>
          </cell>
        </row>
        <row r="410">
          <cell r="A410" t="str">
            <v>PUB_BLACKTRAN_RECORD</v>
          </cell>
          <cell r="C410">
            <v>2.5694444455439201E-2</v>
          </cell>
          <cell r="D410" t="str">
            <v>BTR_FLOWNO</v>
          </cell>
        </row>
        <row r="411">
          <cell r="A411" t="str">
            <v>SYSCOLUMNS</v>
          </cell>
          <cell r="C411">
            <v>2.5694444455439201E-2</v>
          </cell>
          <cell r="D411" t="e">
            <v>#N/A</v>
          </cell>
        </row>
        <row r="412">
          <cell r="A412" t="str">
            <v>SYSKEYCOLUSE</v>
          </cell>
          <cell r="C412">
            <v>2.5694444455439201E-2</v>
          </cell>
          <cell r="D412" t="e">
            <v>#N/A</v>
          </cell>
        </row>
        <row r="413">
          <cell r="A413" t="str">
            <v>SYSTABCONST</v>
          </cell>
          <cell r="C413">
            <v>2.5694444455439201E-2</v>
          </cell>
          <cell r="D413" t="e">
            <v>#N/A</v>
          </cell>
        </row>
        <row r="414">
          <cell r="A414" t="str">
            <v>SYSTABLES</v>
          </cell>
          <cell r="C414">
            <v>2.5694444455439201E-2</v>
          </cell>
          <cell r="D414" t="e">
            <v>#N/A</v>
          </cell>
        </row>
        <row r="415">
          <cell r="A415" t="str">
            <v>SYSCOLUMNS</v>
          </cell>
          <cell r="C415">
            <v>4.2361111118225402E-2</v>
          </cell>
          <cell r="D415" t="e">
            <v>#N/A</v>
          </cell>
        </row>
        <row r="416">
          <cell r="A416" t="str">
            <v>SYSKEYCOLUSE</v>
          </cell>
          <cell r="C416">
            <v>4.2361111118225402E-2</v>
          </cell>
          <cell r="D416" t="e">
            <v>#N/A</v>
          </cell>
        </row>
        <row r="417">
          <cell r="A417" t="str">
            <v>SYSTABCONST</v>
          </cell>
          <cell r="C417">
            <v>4.2361111118225402E-2</v>
          </cell>
          <cell r="D417" t="e">
            <v>#N/A</v>
          </cell>
        </row>
        <row r="418">
          <cell r="A418" t="str">
            <v>SYSTABLES</v>
          </cell>
          <cell r="C418">
            <v>4.2361111118225402E-2</v>
          </cell>
          <cell r="D418" t="e">
            <v>#N/A</v>
          </cell>
        </row>
        <row r="419">
          <cell r="A419" t="str">
            <v>TBL_CARD_GM_COUNT</v>
          </cell>
          <cell r="C419">
            <v>4.2361111118225402E-2</v>
          </cell>
          <cell r="D419" t="str">
            <v>BEGIN_CARD_NO,END_CARD_NO</v>
          </cell>
        </row>
        <row r="420">
          <cell r="A420" t="str">
            <v>TBL_CARD_INF</v>
          </cell>
          <cell r="C420">
            <v>4.2361111118225402E-2</v>
          </cell>
          <cell r="D420" t="str">
            <v>CARD_NO</v>
          </cell>
        </row>
        <row r="421">
          <cell r="A421" t="str">
            <v>HOOP_BIZ_LOG</v>
          </cell>
          <cell r="C421">
            <v>8.4027777775190798E-2</v>
          </cell>
          <cell r="D421">
            <v>0</v>
          </cell>
        </row>
        <row r="422">
          <cell r="A422" t="str">
            <v>HOOP_MENU</v>
          </cell>
          <cell r="C422">
            <v>8.4027777775190798E-2</v>
          </cell>
          <cell r="D422" t="e">
            <v>#N/A</v>
          </cell>
        </row>
        <row r="423">
          <cell r="A423" t="str">
            <v>HOOP_OAUTH_CLIENT</v>
          </cell>
          <cell r="C423">
            <v>8.4027777775190798E-2</v>
          </cell>
          <cell r="D423" t="str">
            <v>OAUTH_CLIENT_ID</v>
          </cell>
        </row>
        <row r="424">
          <cell r="A424" t="str">
            <v>HOOP_ORGANIZATION</v>
          </cell>
          <cell r="C424">
            <v>8.4027777775190798E-2</v>
          </cell>
          <cell r="D424">
            <v>0</v>
          </cell>
        </row>
        <row r="425">
          <cell r="A425" t="str">
            <v>PORTAL_INTEGRATE_MENU</v>
          </cell>
          <cell r="C425">
            <v>8.4027777775190798E-2</v>
          </cell>
          <cell r="D425" t="e">
            <v>#N/A</v>
          </cell>
        </row>
        <row r="426">
          <cell r="A426" t="str">
            <v>PORTAL_USED_MENU</v>
          </cell>
          <cell r="C426">
            <v>8.4027777775190798E-2</v>
          </cell>
          <cell r="D426" t="e">
            <v>#N/A</v>
          </cell>
        </row>
        <row r="427">
          <cell r="A427" t="str">
            <v>LLKG_JRNL</v>
          </cell>
          <cell r="B427">
            <v>380121</v>
          </cell>
          <cell r="C427">
            <v>0.87638888889341604</v>
          </cell>
          <cell r="D427" t="str">
            <v>PLAT_DATE,SEQ_NO,TRANDATE,JRNLNO</v>
          </cell>
        </row>
        <row r="428">
          <cell r="A428" t="str">
            <v>T_ADB_BAT</v>
          </cell>
          <cell r="B428">
            <v>1906259</v>
          </cell>
          <cell r="C428">
            <v>0.87638888889341604</v>
          </cell>
          <cell r="D428" t="str">
            <v>PLAT_DATE,BAT_SEQ,SERI_NO,FORSPLIT</v>
          </cell>
        </row>
        <row r="429">
          <cell r="A429" t="str">
            <v>T_ADB_JRNL</v>
          </cell>
          <cell r="B429">
            <v>5264434</v>
          </cell>
          <cell r="C429">
            <v>0.87638888889341604</v>
          </cell>
          <cell r="D429" t="str">
            <v>PLAT_DATE,SEQ_NO</v>
          </cell>
        </row>
        <row r="430">
          <cell r="A430" t="str">
            <v>T_ADB_SIGN</v>
          </cell>
          <cell r="B430">
            <v>1370056</v>
          </cell>
          <cell r="C430">
            <v>0.87638888889341604</v>
          </cell>
          <cell r="D430" t="str">
            <v>CON_NO,TB_NO,FORSPLIT</v>
          </cell>
        </row>
        <row r="431">
          <cell r="A431" t="str">
            <v>T_ALIPAY_BAT</v>
          </cell>
          <cell r="B431">
            <v>0</v>
          </cell>
          <cell r="C431">
            <v>0.87638888889341604</v>
          </cell>
          <cell r="D431" t="str">
            <v>ENTR_NO,DATA_DATE,USER_NO,SUB_SEQ</v>
          </cell>
        </row>
        <row r="432">
          <cell r="A432" t="str">
            <v>T_ALIPAY_JGGS</v>
          </cell>
          <cell r="C432">
            <v>0.87638888889341604</v>
          </cell>
          <cell r="D432" t="str">
            <v>JB,JGM,GSJG</v>
          </cell>
        </row>
        <row r="433">
          <cell r="A433" t="str">
            <v>T_ALIPAY_KJ</v>
          </cell>
          <cell r="B433">
            <v>0</v>
          </cell>
          <cell r="C433">
            <v>0.87638888889341604</v>
          </cell>
          <cell r="D433" t="str">
            <v>CARD_NO</v>
          </cell>
        </row>
        <row r="434">
          <cell r="A434" t="str">
            <v>T_ALIPAY_NOTICE</v>
          </cell>
          <cell r="C434">
            <v>0.87638888889341604</v>
          </cell>
          <cell r="D434" t="str">
            <v>PLAT_DATE,SEQ_NO</v>
          </cell>
        </row>
        <row r="435">
          <cell r="A435" t="str">
            <v>T_ALIPAY_PUB</v>
          </cell>
          <cell r="C435">
            <v>0.87638888889341604</v>
          </cell>
          <cell r="D435" t="e">
            <v>#N/A</v>
          </cell>
        </row>
        <row r="436">
          <cell r="A436" t="str">
            <v>T_ALIPAY_ZJZHYE</v>
          </cell>
          <cell r="C436">
            <v>0.87638888889341604</v>
          </cell>
          <cell r="D436" t="str">
            <v>DZRQ,ZJZH</v>
          </cell>
        </row>
        <row r="437">
          <cell r="A437" t="str">
            <v>T_APP_PARA</v>
          </cell>
          <cell r="B437">
            <v>492</v>
          </cell>
          <cell r="C437">
            <v>0.87638888889341604</v>
          </cell>
          <cell r="D437" t="str">
            <v>PARA_TYPE,PARA_NO</v>
          </cell>
        </row>
        <row r="438">
          <cell r="A438" t="str">
            <v>T_BAT_OPEN</v>
          </cell>
          <cell r="B438">
            <v>43528368</v>
          </cell>
          <cell r="C438">
            <v>0.87638888889341604</v>
          </cell>
          <cell r="D438" t="str">
            <v>ENTR_NO,DATA_DATE,USER_NO,SUB_SEQ,PLAT_DATE,BAT_SEQ,SERI_NO,FORSPLIT</v>
          </cell>
        </row>
        <row r="439">
          <cell r="A439" t="str">
            <v>T_BAT_TASK</v>
          </cell>
          <cell r="B439">
            <v>21926112</v>
          </cell>
          <cell r="C439">
            <v>0.87638888889341604</v>
          </cell>
          <cell r="D439" t="str">
            <v>PLAT_DATE,BAT_SEQ,ENTR_NO</v>
          </cell>
        </row>
        <row r="440">
          <cell r="A440" t="str">
            <v>T_CHITLIST</v>
          </cell>
          <cell r="C440">
            <v>0.87638888889341604</v>
          </cell>
          <cell r="D440" t="str">
            <v>CHITCODE,INITCODE,ENTECODE,CHITTYPE,FORSPLIT</v>
          </cell>
        </row>
        <row r="441">
          <cell r="A441" t="str">
            <v>T_CHK_ERR</v>
          </cell>
          <cell r="B441">
            <v>1771696</v>
          </cell>
          <cell r="C441">
            <v>0.87638888889341604</v>
          </cell>
          <cell r="D441" t="str">
            <v>PLAT_DATE,SEQ_NO,BAT_SEQ,FORSPLIT</v>
          </cell>
        </row>
        <row r="442">
          <cell r="A442" t="str">
            <v>T_CKSY_BAT</v>
          </cell>
          <cell r="B442">
            <v>152831187</v>
          </cell>
          <cell r="C442">
            <v>0.87638888889341604</v>
          </cell>
          <cell r="D442" t="str">
            <v>PLAT_DATE,BAT_SEQ,SERI_NO</v>
          </cell>
        </row>
        <row r="443">
          <cell r="A443" t="str">
            <v>T_CKSY_ERR</v>
          </cell>
          <cell r="C443">
            <v>0.87638888889341604</v>
          </cell>
          <cell r="D443" t="e">
            <v>#N/A</v>
          </cell>
        </row>
        <row r="444">
          <cell r="A444" t="str">
            <v>T_CKSY_JRNL</v>
          </cell>
          <cell r="B444">
            <v>186882851</v>
          </cell>
          <cell r="C444">
            <v>0.87638888889341604</v>
          </cell>
          <cell r="D444" t="str">
            <v>PLAT_DATE,SEQ_NO</v>
          </cell>
        </row>
        <row r="445">
          <cell r="A445" t="str">
            <v>T_CKSY_NSZMX</v>
          </cell>
          <cell r="C445">
            <v>0.87638888889341604</v>
          </cell>
          <cell r="D445" t="str">
            <v>无主键</v>
          </cell>
        </row>
        <row r="446">
          <cell r="A446" t="str">
            <v>T_CKSY_PAY</v>
          </cell>
          <cell r="C446">
            <v>0.87638888889341604</v>
          </cell>
          <cell r="D446" t="str">
            <v>ENT_DATE,QRY_NO</v>
          </cell>
        </row>
        <row r="447">
          <cell r="A447" t="str">
            <v>T_CKSY_PKDJB</v>
          </cell>
          <cell r="C447">
            <v>0.87638888889341604</v>
          </cell>
          <cell r="D447" t="str">
            <v>TAXORGCODE,ENTRUSTDATE,PACKNO</v>
          </cell>
        </row>
        <row r="448">
          <cell r="A448" t="str">
            <v>T_CKSY_PSZMX</v>
          </cell>
          <cell r="C448">
            <v>0.87638888889341604</v>
          </cell>
          <cell r="D448" t="str">
            <v>无主键</v>
          </cell>
        </row>
        <row r="449">
          <cell r="A449" t="str">
            <v>T_CKSY_REV</v>
          </cell>
          <cell r="C449">
            <v>0.87638888889341604</v>
          </cell>
          <cell r="D449" t="e">
            <v>#N/A</v>
          </cell>
        </row>
        <row r="450">
          <cell r="A450" t="str">
            <v>T_CKSY_SZMX</v>
          </cell>
          <cell r="B450">
            <v>36674474</v>
          </cell>
          <cell r="C450">
            <v>0.87638888889341604</v>
          </cell>
          <cell r="D450" t="str">
            <v>TAXVOUNO,PROJECTID,BAT_SEQ,TAXSTARTDATE,TAXENDDATE</v>
          </cell>
        </row>
        <row r="451">
          <cell r="A451" t="str">
            <v>T_CWXT_JRNL</v>
          </cell>
          <cell r="C451">
            <v>0.87638888889341604</v>
          </cell>
          <cell r="D451" t="e">
            <v>#N/A</v>
          </cell>
        </row>
        <row r="452">
          <cell r="A452" t="str">
            <v>T_ELE_BAT</v>
          </cell>
          <cell r="B452">
            <v>2222659868</v>
          </cell>
          <cell r="C452">
            <v>0.87638888889341604</v>
          </cell>
          <cell r="D452" t="str">
            <v>PLAT_DATE,BAT_SEQ,SERI_NO,FORSPLIT</v>
          </cell>
        </row>
        <row r="453">
          <cell r="A453" t="str">
            <v>T_ELE_JRNL</v>
          </cell>
          <cell r="B453">
            <v>45008997</v>
          </cell>
          <cell r="C453">
            <v>0.87638888889341604</v>
          </cell>
          <cell r="D453" t="str">
            <v>PLAT_DATE,SEQ_NO,FORSPLIT</v>
          </cell>
        </row>
        <row r="454">
          <cell r="A454" t="str">
            <v>T_ENTELIST</v>
          </cell>
          <cell r="C454">
            <v>0.87638888889341604</v>
          </cell>
          <cell r="D454" t="str">
            <v>REGINO,ENTECODE,FORSPLIT</v>
          </cell>
        </row>
        <row r="455">
          <cell r="A455" t="str">
            <v>T_ENTR</v>
          </cell>
          <cell r="B455">
            <v>117628</v>
          </cell>
          <cell r="C455">
            <v>0.87638888889341604</v>
          </cell>
          <cell r="D455" t="str">
            <v>ENTR_NO</v>
          </cell>
        </row>
        <row r="456">
          <cell r="A456" t="str">
            <v>T_ENTR_INNER_CODE</v>
          </cell>
          <cell r="B456">
            <v>85664</v>
          </cell>
          <cell r="C456">
            <v>0.87638888889341604</v>
          </cell>
          <cell r="D456" t="str">
            <v>ENTR_NO</v>
          </cell>
        </row>
        <row r="457">
          <cell r="A457" t="str">
            <v>T_ENTR_MAP</v>
          </cell>
          <cell r="B457">
            <v>920</v>
          </cell>
          <cell r="C457">
            <v>0.87638888889341604</v>
          </cell>
          <cell r="D457" t="str">
            <v>BUSI_TYPE,MAP_CODE,FORSPLIT</v>
          </cell>
        </row>
        <row r="458">
          <cell r="A458" t="str">
            <v>T_GWK_BAT</v>
          </cell>
          <cell r="C458">
            <v>0.87638888889341604</v>
          </cell>
          <cell r="D458" t="str">
            <v>PLAT_DATE,BAT_SEQ,SERI_NO,FORSPLIT</v>
          </cell>
        </row>
        <row r="459">
          <cell r="A459" t="str">
            <v>T_GWK_CRT_BAT</v>
          </cell>
          <cell r="C459">
            <v>0.87638888889341604</v>
          </cell>
          <cell r="D459" t="str">
            <v>PLAT_DATE,BAT_SEQ,SERI_NO,FORSPLIT</v>
          </cell>
        </row>
        <row r="460">
          <cell r="A460" t="str">
            <v>T_GWK_CRT_JRNL</v>
          </cell>
          <cell r="C460">
            <v>0.87638888889341604</v>
          </cell>
          <cell r="D460" t="str">
            <v>PLAT_DATE,SEQ_NO,FORSPLIT</v>
          </cell>
        </row>
        <row r="461">
          <cell r="A461" t="str">
            <v>T_GWK_JRNL</v>
          </cell>
          <cell r="C461">
            <v>0.87638888889341604</v>
          </cell>
          <cell r="D461" t="str">
            <v>CARDNO,TRANSDAY,BANKBILLNO,BANKBILLNO1,CYC,FORSPLIT</v>
          </cell>
        </row>
        <row r="462">
          <cell r="A462" t="str">
            <v>T_GWK_QTK</v>
          </cell>
          <cell r="B462">
            <v>182351</v>
          </cell>
          <cell r="C462">
            <v>0.87638888889341604</v>
          </cell>
          <cell r="D462" t="str">
            <v>PLAT_DATE,FIN_NO,CODE,CARDNO</v>
          </cell>
        </row>
        <row r="463">
          <cell r="A463" t="str">
            <v>T_GWK_XXWH</v>
          </cell>
          <cell r="B463">
            <v>5760</v>
          </cell>
          <cell r="C463">
            <v>0.87638888889341604</v>
          </cell>
          <cell r="D463" t="str">
            <v>FIN_NO,CUST_OTH_NO</v>
          </cell>
        </row>
        <row r="464">
          <cell r="A464" t="str">
            <v>T_INITLIST</v>
          </cell>
          <cell r="C464">
            <v>0.87638888889341604</v>
          </cell>
          <cell r="D464" t="str">
            <v>INITCODE,FORSPLIT</v>
          </cell>
        </row>
        <row r="465">
          <cell r="A465" t="str">
            <v>T_JRNL_ALIPAY</v>
          </cell>
          <cell r="B465">
            <v>215317130</v>
          </cell>
          <cell r="C465">
            <v>0.87638888889341604</v>
          </cell>
          <cell r="D465" t="str">
            <v>PLAT_DATE,SEQ_NO</v>
          </cell>
        </row>
        <row r="466">
          <cell r="A466" t="str">
            <v>T_JRNL_BAK</v>
          </cell>
          <cell r="B466">
            <v>236110303</v>
          </cell>
          <cell r="C466">
            <v>0.87638888889341604</v>
          </cell>
          <cell r="D466" t="str">
            <v>PLAT_DATE,SEQ_NO,ENTR_NO</v>
          </cell>
        </row>
        <row r="467">
          <cell r="A467" t="str">
            <v>T_SIGN</v>
          </cell>
          <cell r="B467">
            <v>3576880</v>
          </cell>
          <cell r="C467">
            <v>0.87638888889341604</v>
          </cell>
          <cell r="D467" t="str">
            <v>ENTR_NO,USER_ID</v>
          </cell>
        </row>
        <row r="468">
          <cell r="A468" t="str">
            <v>T_SIGN_ALIPAY</v>
          </cell>
          <cell r="B468">
            <v>587298</v>
          </cell>
          <cell r="C468">
            <v>0.87638888889341604</v>
          </cell>
          <cell r="D468" t="str">
            <v>ENTR_NO,USER_ID</v>
          </cell>
        </row>
        <row r="469">
          <cell r="A469" t="str">
            <v>T_SIGN_ALIPAY_HIST</v>
          </cell>
          <cell r="B469">
            <v>107663</v>
          </cell>
          <cell r="C469">
            <v>0.87638888889341604</v>
          </cell>
          <cell r="D469" t="str">
            <v>ENTR_NO,USER_ID</v>
          </cell>
        </row>
        <row r="470">
          <cell r="A470" t="str">
            <v>T_SIGN_CKSY</v>
          </cell>
          <cell r="B470">
            <v>7967416</v>
          </cell>
          <cell r="C470">
            <v>0.87638888889341604</v>
          </cell>
          <cell r="D470" t="str">
            <v>ENTR_NO,CONTRACT</v>
          </cell>
        </row>
        <row r="471">
          <cell r="A471" t="str">
            <v>T_SIGN_CKSY_HIST</v>
          </cell>
          <cell r="B471">
            <v>640271</v>
          </cell>
          <cell r="C471">
            <v>0.87638888889341604</v>
          </cell>
          <cell r="D471" t="str">
            <v>无主键</v>
          </cell>
        </row>
        <row r="472">
          <cell r="A472" t="str">
            <v>T_SIGN_HIST</v>
          </cell>
          <cell r="B472">
            <v>6849059</v>
          </cell>
          <cell r="C472">
            <v>0.87638888889341604</v>
          </cell>
          <cell r="D472" t="str">
            <v>无主键</v>
          </cell>
        </row>
        <row r="473">
          <cell r="A473" t="str">
            <v>T_SIGN_TELE</v>
          </cell>
          <cell r="B473">
            <v>854072</v>
          </cell>
          <cell r="C473">
            <v>0.87638888889341604</v>
          </cell>
          <cell r="D473" t="str">
            <v>PLAT_DATE,SERI_NO,CONTRACT_NO,SIGN_BRCH_NO</v>
          </cell>
        </row>
        <row r="474">
          <cell r="A474" t="str">
            <v>T_SIGN_TELE_HIST</v>
          </cell>
          <cell r="B474">
            <v>96683</v>
          </cell>
          <cell r="C474">
            <v>0.87638888889341604</v>
          </cell>
          <cell r="D474" t="str">
            <v>无主键</v>
          </cell>
        </row>
        <row r="475">
          <cell r="A475" t="str">
            <v>T_SIGN_YHT</v>
          </cell>
          <cell r="B475">
            <v>5442197</v>
          </cell>
          <cell r="C475">
            <v>0.87638888889341604</v>
          </cell>
          <cell r="D475" t="str">
            <v>PLAT_DATE,SERI_NO,ENTR_NO,AUTH_NO,SIGN_BRCH_NO</v>
          </cell>
        </row>
        <row r="476">
          <cell r="A476" t="str">
            <v>T_SXTV_BAT</v>
          </cell>
          <cell r="B476">
            <v>2229</v>
          </cell>
          <cell r="C476">
            <v>0.87638888889341604</v>
          </cell>
          <cell r="D476" t="str">
            <v>PLAT_DATE,BAT_SEQ,SERI_NO,FOR_SPLIT</v>
          </cell>
        </row>
        <row r="477">
          <cell r="A477" t="str">
            <v>T_TX</v>
          </cell>
          <cell r="B477">
            <v>12825</v>
          </cell>
          <cell r="C477">
            <v>0.87638888889341604</v>
          </cell>
          <cell r="D477" t="str">
            <v>TX_CODE,FORSPLIT</v>
          </cell>
        </row>
        <row r="478">
          <cell r="A478" t="str">
            <v>T_YBT_BAT</v>
          </cell>
          <cell r="B478">
            <v>185432</v>
          </cell>
          <cell r="C478">
            <v>0.87638888889341604</v>
          </cell>
          <cell r="D478" t="str">
            <v>PLAT_DATE,BAT_SEQ,SERI_NO,FORSPLIT</v>
          </cell>
        </row>
        <row r="479">
          <cell r="A479" t="str">
            <v>T_YBT_JRNL</v>
          </cell>
          <cell r="B479">
            <v>1602118</v>
          </cell>
          <cell r="C479">
            <v>0.87638888889341604</v>
          </cell>
          <cell r="D479" t="str">
            <v>PLAT_DATE,SEQ_NO</v>
          </cell>
        </row>
        <row r="480">
          <cell r="A480" t="str">
            <v>T_YBT_SIGN</v>
          </cell>
          <cell r="B480">
            <v>130688</v>
          </cell>
          <cell r="C480">
            <v>0.87638888889341604</v>
          </cell>
          <cell r="D480" t="str">
            <v>CON_NO,TB_NO,FORSPLIT</v>
          </cell>
        </row>
        <row r="481">
          <cell r="A481" t="str">
            <v>T_YHT_BAT_DETAIL</v>
          </cell>
          <cell r="B481">
            <v>77254540</v>
          </cell>
          <cell r="C481">
            <v>0.87638888889341604</v>
          </cell>
          <cell r="D481" t="str">
            <v>PLAT_DATE,BAT_SEQ,SERI_NO,FORSPLIT</v>
          </cell>
        </row>
        <row r="482">
          <cell r="A482" t="str">
            <v>T_YHT_DJRNL</v>
          </cell>
          <cell r="B482">
            <v>32235103</v>
          </cell>
          <cell r="C482">
            <v>0.87638888889341604</v>
          </cell>
          <cell r="D482" t="str">
            <v>PLAT_DATE,SEQ_NO,FORSPLIT</v>
          </cell>
        </row>
        <row r="483">
          <cell r="A483" t="str">
            <v>T_YHT_PRT_FMT</v>
          </cell>
          <cell r="B483">
            <v>869</v>
          </cell>
          <cell r="C483">
            <v>0.87638888889341604</v>
          </cell>
          <cell r="D483" t="str">
            <v>PRT_SUB,ITEM_NO,FORSPLIT</v>
          </cell>
        </row>
        <row r="484">
          <cell r="A484" t="str">
            <v>T_ZJZF_CHK_ERR</v>
          </cell>
          <cell r="B484">
            <v>4370294</v>
          </cell>
          <cell r="C484">
            <v>0.87638888889341604</v>
          </cell>
          <cell r="D484" t="str">
            <v>ACT_DATE,SEQ_NO,CHK_FLAG,FORSPLIT</v>
          </cell>
        </row>
        <row r="485">
          <cell r="A485" t="str">
            <v>T_ZJZF_CZDM</v>
          </cell>
          <cell r="B485">
            <v>2429</v>
          </cell>
          <cell r="C485">
            <v>0.87638888889341604</v>
          </cell>
          <cell r="D485" t="str">
            <v>YEAR,CODE,FORSPLIT</v>
          </cell>
        </row>
        <row r="486">
          <cell r="A486" t="str">
            <v>T_ZJZF_DKTKZH</v>
          </cell>
          <cell r="B486">
            <v>950</v>
          </cell>
          <cell r="C486">
            <v>0.87638888889341604</v>
          </cell>
          <cell r="D486" t="str">
            <v>CODE,ZFFS,FLAG,FORSPLIT</v>
          </cell>
        </row>
        <row r="487">
          <cell r="A487" t="str">
            <v>T_ZJZF_ERR</v>
          </cell>
          <cell r="B487">
            <v>16759216</v>
          </cell>
          <cell r="C487">
            <v>0.87638888889341604</v>
          </cell>
          <cell r="D487" t="str">
            <v>无主键</v>
          </cell>
        </row>
        <row r="488">
          <cell r="A488" t="str">
            <v>T_ZJZF_HMHH</v>
          </cell>
          <cell r="B488">
            <v>200330</v>
          </cell>
          <cell r="C488">
            <v>0.87638888889341604</v>
          </cell>
          <cell r="D488" t="str">
            <v>TYPE,HH,FORSPLIT</v>
          </cell>
        </row>
        <row r="489">
          <cell r="A489" t="str">
            <v>T_ZJZF_JRNL</v>
          </cell>
          <cell r="B489">
            <v>17084865</v>
          </cell>
          <cell r="C489">
            <v>0.87638888889341604</v>
          </cell>
          <cell r="D489" t="str">
            <v>PLAT_DATE,SEQ_NO</v>
          </cell>
        </row>
        <row r="490">
          <cell r="A490" t="str">
            <v>T_ZJZF_JS_JRNL</v>
          </cell>
          <cell r="B490">
            <v>9860151</v>
          </cell>
          <cell r="C490">
            <v>0.87638888889341604</v>
          </cell>
          <cell r="D490" t="str">
            <v>PLAT_DATE,SEQ_NO,FORSPLIT</v>
          </cell>
        </row>
        <row r="491">
          <cell r="A491" t="str">
            <v>T_ZJZF_LYEZGZH</v>
          </cell>
          <cell r="B491">
            <v>5975</v>
          </cell>
          <cell r="C491">
            <v>0.87638888889341604</v>
          </cell>
          <cell r="D491" t="str">
            <v>CODE,ECODE,FORSPLIT</v>
          </cell>
        </row>
        <row r="492">
          <cell r="A492" t="str">
            <v>T_ZJZF_PARA</v>
          </cell>
          <cell r="B492">
            <v>1</v>
          </cell>
          <cell r="C492">
            <v>0.87638888889341604</v>
          </cell>
          <cell r="D492" t="str">
            <v>无主键</v>
          </cell>
        </row>
        <row r="493">
          <cell r="A493" t="str">
            <v>T_ZJZF_PRT</v>
          </cell>
          <cell r="B493">
            <v>656</v>
          </cell>
          <cell r="C493">
            <v>0.87638888889341604</v>
          </cell>
          <cell r="D493" t="str">
            <v>CODE,TYPE,NAME,FORSPLIT</v>
          </cell>
        </row>
        <row r="494">
          <cell r="A494" t="str">
            <v>T_ZJZF_QSZH</v>
          </cell>
          <cell r="B494">
            <v>6577</v>
          </cell>
          <cell r="C494">
            <v>0.87638888889341604</v>
          </cell>
          <cell r="D494" t="str">
            <v>JGM,CODE,TYPE,ZJXZ,FLAG,FORSPLIT</v>
          </cell>
        </row>
        <row r="495">
          <cell r="A495" t="str">
            <v>T_ZJZF_RCVBWT</v>
          </cell>
          <cell r="B495">
            <v>16506048</v>
          </cell>
          <cell r="C495">
            <v>0.87638888889341604</v>
          </cell>
          <cell r="D495" t="str">
            <v>DATE,BATNO,MSGNUMBER,CODE,FORSPLIT</v>
          </cell>
        </row>
        <row r="496">
          <cell r="A496" t="str">
            <v>T_ZJZF_SQZFED</v>
          </cell>
          <cell r="B496">
            <v>166823</v>
          </cell>
          <cell r="C496">
            <v>0.87638888889341604</v>
          </cell>
          <cell r="D496" t="str">
            <v>CODE,YEAR,ECODE,BID,TZBM,FORSPLIT</v>
          </cell>
        </row>
        <row r="497">
          <cell r="A497" t="str">
            <v>T_ZJZF_SQZFED_HEAD</v>
          </cell>
          <cell r="B497">
            <v>103540</v>
          </cell>
          <cell r="C497">
            <v>0.87638888889341604</v>
          </cell>
          <cell r="D497" t="str">
            <v>CODE,YEAR,PACKNO,FORSPLIT</v>
          </cell>
        </row>
        <row r="498">
          <cell r="A498" t="str">
            <v>T_ZJZF_SQZFED_MX</v>
          </cell>
          <cell r="B498">
            <v>917378</v>
          </cell>
          <cell r="C498">
            <v>0.87638888889341604</v>
          </cell>
          <cell r="D498" t="str">
            <v>CODE,PACKNO,YEAR,LINE,FORSPLIT</v>
          </cell>
        </row>
        <row r="499">
          <cell r="A499" t="str">
            <v>T_ZJZF_SYS</v>
          </cell>
          <cell r="B499">
            <v>882</v>
          </cell>
          <cell r="C499">
            <v>0.87638888889341604</v>
          </cell>
          <cell r="D499" t="str">
            <v>CODE,ZFFS,FORSPLIT</v>
          </cell>
        </row>
        <row r="500">
          <cell r="A500" t="str">
            <v>T_ZJZF_WEB_BAT</v>
          </cell>
          <cell r="B500">
            <v>60810</v>
          </cell>
          <cell r="C500">
            <v>0.87638888889341604</v>
          </cell>
          <cell r="D500" t="str">
            <v>PLAT_DATE,SEQ_NO,FORSPLIT</v>
          </cell>
        </row>
        <row r="501">
          <cell r="A501" t="str">
            <v>T_ZJZF_XLYEZGZH</v>
          </cell>
          <cell r="C501">
            <v>0.87638888889341604</v>
          </cell>
          <cell r="D501" t="str">
            <v>CODE,ECODE,TYPE,FORSPLIT</v>
          </cell>
        </row>
        <row r="502">
          <cell r="A502" t="str">
            <v>T_ZJZF_YSDW</v>
          </cell>
          <cell r="B502">
            <v>257380</v>
          </cell>
          <cell r="C502">
            <v>0.87638888889341604</v>
          </cell>
          <cell r="D502" t="str">
            <v>YEAR,CODE,ECODE,FORSPLIT</v>
          </cell>
        </row>
        <row r="503">
          <cell r="A503" t="str">
            <v>T_ZJZF_YSKM</v>
          </cell>
          <cell r="B503">
            <v>2662409</v>
          </cell>
          <cell r="C503">
            <v>0.87638888889341604</v>
          </cell>
          <cell r="D503" t="str">
            <v>CODE,YEAR,BID,FORSPLIT</v>
          </cell>
        </row>
        <row r="504">
          <cell r="A504" t="str">
            <v>T_ZJZF_ZFPZHD</v>
          </cell>
          <cell r="B504">
            <v>10996133</v>
          </cell>
          <cell r="C504">
            <v>0.87638888889341604</v>
          </cell>
          <cell r="D504" t="str">
            <v>PLAT_DATE,CODE,TYPE,YEAR,ECODE,BILLNO,FORSPLIT</v>
          </cell>
        </row>
        <row r="505">
          <cell r="A505" t="str">
            <v>T_ZJZF_ZFPZZF</v>
          </cell>
          <cell r="B505">
            <v>56144</v>
          </cell>
          <cell r="C505">
            <v>0.87638888889341604</v>
          </cell>
          <cell r="D505" t="str">
            <v>CODE,TYPE,YEAR,BILLNO,ECODE,FORSPLIT</v>
          </cell>
        </row>
        <row r="506">
          <cell r="A506" t="str">
            <v>T_ZJZF_ZFZL</v>
          </cell>
          <cell r="B506">
            <v>11028288</v>
          </cell>
          <cell r="C506">
            <v>0.87638888889341604</v>
          </cell>
          <cell r="D506" t="str">
            <v>CODE,TYPE,YEAR,BILLNO,ECODE,FORSPLIT</v>
          </cell>
        </row>
        <row r="507">
          <cell r="A507" t="str">
            <v>T_ZJZF_ZFZL_MX</v>
          </cell>
          <cell r="B507">
            <v>15462320</v>
          </cell>
          <cell r="C507">
            <v>0.87638888889341604</v>
          </cell>
          <cell r="D507" t="str">
            <v>CODE,TYPE,YEAR,BILLNO,ECODE,LINE,FORSPLIT</v>
          </cell>
        </row>
        <row r="508">
          <cell r="A508" t="str">
            <v>T_ZJZF_ZJXZ</v>
          </cell>
          <cell r="B508">
            <v>10762</v>
          </cell>
          <cell r="C508">
            <v>0.87638888889341604</v>
          </cell>
          <cell r="D508" t="str">
            <v>CODE,YEAR,TZBM,FORSPLIT</v>
          </cell>
        </row>
        <row r="509">
          <cell r="A509" t="str">
            <v>T_BAT_TASK</v>
          </cell>
          <cell r="B509">
            <v>21926112</v>
          </cell>
          <cell r="C509">
            <v>2.7083333319751501E-2</v>
          </cell>
          <cell r="D509" t="str">
            <v>PLAT_DATE,BAT_SEQ,ENTR_NO</v>
          </cell>
        </row>
        <row r="510">
          <cell r="A510" t="str">
            <v>T_ENTR</v>
          </cell>
          <cell r="B510">
            <v>117628</v>
          </cell>
          <cell r="C510">
            <v>2.7083333319751501E-2</v>
          </cell>
          <cell r="D510" t="str">
            <v>ENTR_NO</v>
          </cell>
        </row>
        <row r="511">
          <cell r="A511" t="str">
            <v>T_FYBZJ_IMGJRNL</v>
          </cell>
          <cell r="C511">
            <v>2.7083333319751501E-2</v>
          </cell>
          <cell r="D511" t="str">
            <v>THIRD_SEQ,IMG_NUM</v>
          </cell>
        </row>
        <row r="512">
          <cell r="A512" t="str">
            <v>T_FYPC_ACCT</v>
          </cell>
          <cell r="C512">
            <v>2.7083333319751501E-2</v>
          </cell>
          <cell r="D512" t="str">
            <v>AH</v>
          </cell>
        </row>
        <row r="513">
          <cell r="A513" t="str">
            <v>T_FYPC_AUTH</v>
          </cell>
          <cell r="C513">
            <v>2.7083333319751501E-2</v>
          </cell>
          <cell r="D513" t="str">
            <v>AH</v>
          </cell>
        </row>
        <row r="514">
          <cell r="A514" t="str">
            <v>T_FYPC_BAT</v>
          </cell>
          <cell r="C514">
            <v>2.7083333319751501E-2</v>
          </cell>
          <cell r="D514" t="str">
            <v>PLAT_DATE,BAT_SEQ,SERI_NO</v>
          </cell>
        </row>
        <row r="515">
          <cell r="A515" t="str">
            <v>T_FYPC_FYDM</v>
          </cell>
          <cell r="C515">
            <v>2.7083333319751501E-2</v>
          </cell>
          <cell r="D515" t="str">
            <v>FYDM</v>
          </cell>
        </row>
        <row r="516">
          <cell r="A516" t="str">
            <v>T_FYPC_JRNL</v>
          </cell>
          <cell r="C516">
            <v>2.7083333319751501E-2</v>
          </cell>
          <cell r="D516" t="str">
            <v>PLAT_DATE,SEQ_NO</v>
          </cell>
        </row>
        <row r="517">
          <cell r="A517" t="str">
            <v>T_FYPC_JS_JRNL</v>
          </cell>
          <cell r="C517">
            <v>2.7083333319751501E-2</v>
          </cell>
          <cell r="D517" t="str">
            <v>PLAT_DATE,SEQ_NO</v>
          </cell>
        </row>
        <row r="518">
          <cell r="A518" t="str">
            <v>T_FYPC_TRANS</v>
          </cell>
          <cell r="C518">
            <v>2.7083333319751501E-2</v>
          </cell>
          <cell r="D518" t="str">
            <v>PLAT_DATE,SEQ_NO</v>
          </cell>
        </row>
        <row r="519">
          <cell r="A519" t="str">
            <v>T_FYPC_USER</v>
          </cell>
          <cell r="C519">
            <v>2.7083333319751501E-2</v>
          </cell>
          <cell r="D519" t="str">
            <v>USER_NO</v>
          </cell>
        </row>
        <row r="520">
          <cell r="A520" t="str">
            <v>T_GSETC_ACC_COUNT</v>
          </cell>
          <cell r="C520">
            <v>2.7083333319751501E-2</v>
          </cell>
          <cell r="D520" t="str">
            <v>ID</v>
          </cell>
        </row>
        <row r="521">
          <cell r="A521" t="str">
            <v>T_GSETC_AUTO_PAY</v>
          </cell>
          <cell r="C521">
            <v>2.7083333319751501E-2</v>
          </cell>
          <cell r="D521" t="str">
            <v>PLAT_DATE,SEQ_NO</v>
          </cell>
        </row>
        <row r="522">
          <cell r="A522" t="str">
            <v>T_GSETC_BLACK</v>
          </cell>
          <cell r="C522">
            <v>2.7083333319751501E-2</v>
          </cell>
          <cell r="D522" t="str">
            <v>PLAT_DATE,CARD_NO</v>
          </cell>
        </row>
        <row r="523">
          <cell r="A523" t="str">
            <v>T_GSETC_BLACK_NEW</v>
          </cell>
          <cell r="B523">
            <v>8443092</v>
          </cell>
          <cell r="C523">
            <v>2.7083333319751501E-2</v>
          </cell>
          <cell r="D523" t="str">
            <v>PLAT_DATE,CARD_NO</v>
          </cell>
        </row>
        <row r="524">
          <cell r="A524" t="str">
            <v>T_GSETC_CHK_MX</v>
          </cell>
          <cell r="C524">
            <v>2.7083333319751501E-2</v>
          </cell>
          <cell r="D524" t="str">
            <v>CLEAR_DATE,CLEAR_SEQ,RECV_FILE</v>
          </cell>
        </row>
        <row r="525">
          <cell r="A525" t="str">
            <v>T_GSETC_CONTROL_BOX</v>
          </cell>
          <cell r="C525">
            <v>2.7083333319751501E-2</v>
          </cell>
          <cell r="D525" t="str">
            <v>ID</v>
          </cell>
        </row>
        <row r="526">
          <cell r="A526" t="str">
            <v>T_GSETC_DET_ACC</v>
          </cell>
          <cell r="B526">
            <v>192994339</v>
          </cell>
          <cell r="C526">
            <v>2.7083333319751501E-2</v>
          </cell>
          <cell r="D526" t="str">
            <v>ENTR_NO,PLAT_DATE,BAT_SEQ,SERI_NO</v>
          </cell>
        </row>
        <row r="527">
          <cell r="A527" t="str">
            <v>T_GSETC_ERR_MX</v>
          </cell>
          <cell r="C527">
            <v>2.7083333319751501E-2</v>
          </cell>
          <cell r="D527" t="str">
            <v>无主键</v>
          </cell>
        </row>
        <row r="528">
          <cell r="A528" t="str">
            <v>T_GSETC_ORGANIZE</v>
          </cell>
          <cell r="C528">
            <v>2.7083333319751501E-2</v>
          </cell>
          <cell r="D528" t="str">
            <v>ID</v>
          </cell>
        </row>
        <row r="529">
          <cell r="A529" t="str">
            <v>T_GSETC_PAY_ORDER</v>
          </cell>
          <cell r="C529">
            <v>2.7083333319751501E-2</v>
          </cell>
          <cell r="D529" t="str">
            <v>ORDER_NO</v>
          </cell>
        </row>
        <row r="530">
          <cell r="A530" t="str">
            <v>T_GSETC_SETTLE_ACCOUNT</v>
          </cell>
          <cell r="C530">
            <v>2.7083333319751501E-2</v>
          </cell>
          <cell r="D530" t="str">
            <v>ID</v>
          </cell>
        </row>
        <row r="531">
          <cell r="A531" t="str">
            <v>T_GSETC_SIGN_JH</v>
          </cell>
          <cell r="B531">
            <v>285937</v>
          </cell>
          <cell r="C531">
            <v>2.7083333319751501E-2</v>
          </cell>
          <cell r="D531" t="str">
            <v>USER_ID,ENTR_NO</v>
          </cell>
        </row>
        <row r="532">
          <cell r="A532" t="str">
            <v>T_GY_DZXX</v>
          </cell>
          <cell r="C532">
            <v>2.7083333319751501E-2</v>
          </cell>
          <cell r="D532" t="str">
            <v>SEQ_NO,DATE</v>
          </cell>
        </row>
        <row r="533">
          <cell r="A533" t="str">
            <v>T_JRNL_DLDSF</v>
          </cell>
          <cell r="C533">
            <v>2.7083333319751501E-2</v>
          </cell>
          <cell r="D533" t="str">
            <v>PLAT_DATE,SEQ_NO</v>
          </cell>
        </row>
        <row r="534">
          <cell r="A534" t="str">
            <v>T_JRNL_GSETC</v>
          </cell>
          <cell r="B534">
            <v>143638</v>
          </cell>
          <cell r="C534">
            <v>2.7083333319751501E-2</v>
          </cell>
          <cell r="D534" t="str">
            <v>PLAT_DATE,SEQ_NO</v>
          </cell>
        </row>
        <row r="535">
          <cell r="A535" t="str">
            <v>T_JRNL_JXDSF</v>
          </cell>
          <cell r="C535">
            <v>2.7083333319751501E-2</v>
          </cell>
          <cell r="D535" t="str">
            <v>PLAT_DATE,SEQ_NO</v>
          </cell>
        </row>
        <row r="536">
          <cell r="A536" t="str">
            <v>T_JRNL_WZJX</v>
          </cell>
          <cell r="C536">
            <v>2.7083333319751501E-2</v>
          </cell>
          <cell r="D536" t="str">
            <v>PLAT_DATE,SEQ_NO</v>
          </cell>
        </row>
        <row r="537">
          <cell r="A537" t="str">
            <v>T_JRNL_YHCG</v>
          </cell>
          <cell r="C537">
            <v>2.7083333319751501E-2</v>
          </cell>
          <cell r="D537" t="str">
            <v>PLAT_DATE,SEQ_NO</v>
          </cell>
        </row>
        <row r="538">
          <cell r="A538" t="str">
            <v>T_JRNL_ZHJX</v>
          </cell>
          <cell r="C538">
            <v>2.7083333319751501E-2</v>
          </cell>
          <cell r="D538" t="str">
            <v>PLAT_DATE,SEQ_NO</v>
          </cell>
        </row>
        <row r="539">
          <cell r="A539" t="str">
            <v>T_JRNL_ZJGJJ</v>
          </cell>
          <cell r="C539">
            <v>2.7083333319751501E-2</v>
          </cell>
          <cell r="D539" t="str">
            <v>PLAT_DATE,SEQ_NO</v>
          </cell>
        </row>
        <row r="540">
          <cell r="A540" t="str">
            <v>T_PTZHJX_SIGN_STU</v>
          </cell>
          <cell r="C540">
            <v>2.7083333319751501E-2</v>
          </cell>
          <cell r="D540" t="str">
            <v>ENTR_NO,USER_ID,SCHOOL_ID</v>
          </cell>
        </row>
        <row r="541">
          <cell r="A541" t="str">
            <v>T_QJJXDSF_BRCH</v>
          </cell>
          <cell r="C541">
            <v>2.7083333319751501E-2</v>
          </cell>
          <cell r="D541" t="str">
            <v>ENTR_NO,SCHL_NO</v>
          </cell>
        </row>
        <row r="542">
          <cell r="A542" t="str">
            <v>T_RFZHJX_INFO</v>
          </cell>
          <cell r="C542">
            <v>2.7083333319751501E-2</v>
          </cell>
          <cell r="D542" t="str">
            <v>ENTR_NO,SCHOOL_ID</v>
          </cell>
        </row>
        <row r="543">
          <cell r="A543" t="str">
            <v>T_RFZHJX_JRNL</v>
          </cell>
          <cell r="C543">
            <v>2.7083333319751501E-2</v>
          </cell>
          <cell r="D543" t="str">
            <v>PLAT_DATE,SEQ_NO</v>
          </cell>
        </row>
        <row r="544">
          <cell r="A544" t="str">
            <v>T_RFZHJX_SIGN_COACH</v>
          </cell>
          <cell r="C544">
            <v>2.7083333319751501E-2</v>
          </cell>
          <cell r="D544" t="str">
            <v>ENTR_NO,COACH_ID</v>
          </cell>
        </row>
        <row r="545">
          <cell r="A545" t="str">
            <v>T_RFZHJX_SIGN_COACH_HIST</v>
          </cell>
          <cell r="C545">
            <v>2.7083333319751501E-2</v>
          </cell>
          <cell r="D545" t="str">
            <v>无主键</v>
          </cell>
        </row>
        <row r="546">
          <cell r="A546" t="str">
            <v>T_RFZHJX_SIGN_STU</v>
          </cell>
          <cell r="C546">
            <v>2.7083333319751501E-2</v>
          </cell>
          <cell r="D546" t="str">
            <v>ENTR_NO,USER_ID</v>
          </cell>
        </row>
        <row r="547">
          <cell r="A547" t="str">
            <v>T_RFZHJX_SIGN_STU_HIST</v>
          </cell>
          <cell r="C547">
            <v>2.7083333319751501E-2</v>
          </cell>
          <cell r="D547" t="str">
            <v>无主键</v>
          </cell>
        </row>
        <row r="548">
          <cell r="A548" t="str">
            <v>T_SDL_BAT</v>
          </cell>
          <cell r="C548">
            <v>2.7083333319751501E-2</v>
          </cell>
          <cell r="D548" t="str">
            <v>ENTR_NO,DATA_DATE,USER_NO,SUB_SEQ</v>
          </cell>
        </row>
        <row r="549">
          <cell r="A549" t="str">
            <v>T_SFYPC_PAY</v>
          </cell>
          <cell r="C549">
            <v>2.7083333319751501E-2</v>
          </cell>
          <cell r="D549" t="str">
            <v>PLAT_DATE,SEQ_NO</v>
          </cell>
        </row>
        <row r="550">
          <cell r="A550" t="str">
            <v>T_SFYPC_SIGN</v>
          </cell>
          <cell r="C550">
            <v>2.7083333319751501E-2</v>
          </cell>
          <cell r="D550" t="str">
            <v>ENTR_NO,CASE_CODE,ACCT_NO</v>
          </cell>
        </row>
        <row r="551">
          <cell r="A551" t="str">
            <v>T_SGYTCP_FYDM</v>
          </cell>
          <cell r="C551">
            <v>2.7083333319751501E-2</v>
          </cell>
          <cell r="D551" t="str">
            <v>COURT_ID</v>
          </cell>
        </row>
        <row r="552">
          <cell r="A552" t="str">
            <v>T_SGYTCP_JRNL</v>
          </cell>
          <cell r="C552">
            <v>2.7083333319751501E-2</v>
          </cell>
          <cell r="D552" t="str">
            <v>PLAT_DATE,SEQ_NO,BAT_SEQ</v>
          </cell>
        </row>
        <row r="553">
          <cell r="A553" t="str">
            <v>T_SGYTCP_PARA</v>
          </cell>
          <cell r="C553">
            <v>2.7083333319751501E-2</v>
          </cell>
          <cell r="D553" t="str">
            <v>ACCT_TYPE,ACT_NO</v>
          </cell>
        </row>
        <row r="554">
          <cell r="A554" t="str">
            <v>T_SIGN</v>
          </cell>
          <cell r="B554">
            <v>3576880</v>
          </cell>
          <cell r="C554">
            <v>2.7083333319751501E-2</v>
          </cell>
          <cell r="D554" t="str">
            <v>ENTR_NO,USER_ID</v>
          </cell>
        </row>
        <row r="555">
          <cell r="A555" t="str">
            <v>T_SIGN_HIST</v>
          </cell>
          <cell r="B555">
            <v>6849059</v>
          </cell>
          <cell r="C555">
            <v>2.7083333319751501E-2</v>
          </cell>
          <cell r="D555" t="str">
            <v>无主键</v>
          </cell>
        </row>
        <row r="556">
          <cell r="A556" t="str">
            <v>T_SIGN_WZJX</v>
          </cell>
          <cell r="C556">
            <v>2.7083333319751501E-2</v>
          </cell>
          <cell r="D556" t="str">
            <v>ENTR_NO,USER_ID</v>
          </cell>
        </row>
        <row r="557">
          <cell r="A557" t="str">
            <v>T_SIGN_WZJX_HIST</v>
          </cell>
          <cell r="C557">
            <v>2.7083333319751501E-2</v>
          </cell>
          <cell r="D557" t="str">
            <v>无主键</v>
          </cell>
        </row>
        <row r="558">
          <cell r="A558" t="str">
            <v>T_SIGN_YWLW</v>
          </cell>
          <cell r="C558">
            <v>2.7083333319751501E-2</v>
          </cell>
          <cell r="D558" t="str">
            <v>ENTR_NO,FRNACCTNO</v>
          </cell>
        </row>
        <row r="559">
          <cell r="A559" t="str">
            <v>T_VAL_PARA</v>
          </cell>
          <cell r="B559">
            <v>113956</v>
          </cell>
          <cell r="C559">
            <v>2.7083333319751501E-2</v>
          </cell>
          <cell r="D559" t="str">
            <v>VALTYPE,VALUEP,FORSPLIT</v>
          </cell>
        </row>
        <row r="560">
          <cell r="A560" t="str">
            <v>T_WLZHJX_INFO</v>
          </cell>
          <cell r="C560">
            <v>2.7083333319751501E-2</v>
          </cell>
          <cell r="D560" t="str">
            <v>ENTR_NO,SCHOOL_ID</v>
          </cell>
        </row>
        <row r="561">
          <cell r="A561" t="str">
            <v>T_WLZHJX_JRNL</v>
          </cell>
          <cell r="C561">
            <v>2.7083333319751501E-2</v>
          </cell>
          <cell r="D561" t="str">
            <v>PLAT_DATE,SEQ_NO</v>
          </cell>
        </row>
        <row r="562">
          <cell r="A562" t="str">
            <v>T_WLZHJX_SIGN_STU</v>
          </cell>
          <cell r="C562">
            <v>2.7083333319751501E-2</v>
          </cell>
          <cell r="D562" t="str">
            <v>ENTR_NO,USER_ID</v>
          </cell>
        </row>
        <row r="563">
          <cell r="A563" t="str">
            <v>T_WLZHJX_SIGN_STU_HIST</v>
          </cell>
          <cell r="C563">
            <v>2.7083333319751501E-2</v>
          </cell>
          <cell r="D563" t="str">
            <v>无主键</v>
          </cell>
        </row>
        <row r="564">
          <cell r="A564" t="str">
            <v>T_WLZHJXN_SIGN_STU</v>
          </cell>
          <cell r="C564">
            <v>2.7083333319751501E-2</v>
          </cell>
          <cell r="D564" t="str">
            <v>ENTR_NO,USER_ID</v>
          </cell>
        </row>
        <row r="565">
          <cell r="A565" t="str">
            <v>T_WZJX_DETAIL</v>
          </cell>
          <cell r="C565">
            <v>2.7083333319751501E-2</v>
          </cell>
          <cell r="D565" t="str">
            <v>USER_ID,RECNUM,SUB_CODE</v>
          </cell>
        </row>
        <row r="566">
          <cell r="A566" t="str">
            <v>T_WZJX_INFO</v>
          </cell>
          <cell r="C566">
            <v>2.7083333319751501E-2</v>
          </cell>
          <cell r="D566" t="str">
            <v>ENTR_NO,SCHOOL_ID</v>
          </cell>
        </row>
        <row r="567">
          <cell r="A567" t="str">
            <v>T_WZJX_PRICE</v>
          </cell>
          <cell r="C567">
            <v>2.7083333319751501E-2</v>
          </cell>
          <cell r="D567" t="str">
            <v>CAR_TYPE,STU_TYPE,SCHOOL_ID</v>
          </cell>
        </row>
        <row r="568">
          <cell r="A568" t="str">
            <v>T_WZJX_RECORD</v>
          </cell>
          <cell r="C568">
            <v>2.7083333319751501E-2</v>
          </cell>
          <cell r="D568" t="str">
            <v>PLAT_DATE,ENTR_NO,CUST_NO,ACT_NO1,ACT_NO2</v>
          </cell>
        </row>
        <row r="569">
          <cell r="A569" t="str">
            <v>T_ZHDSF_BAT_CTRL</v>
          </cell>
          <cell r="B569">
            <v>553541</v>
          </cell>
          <cell r="C569">
            <v>2.7083333319751501E-2</v>
          </cell>
          <cell r="D569" t="str">
            <v>DATA_DATE,DATA_SEQ</v>
          </cell>
        </row>
        <row r="570">
          <cell r="A570" t="str">
            <v>T_ZHDSF_CHK</v>
          </cell>
          <cell r="C570">
            <v>2.7083333319751501E-2</v>
          </cell>
          <cell r="D570" t="str">
            <v>无主键</v>
          </cell>
        </row>
        <row r="571">
          <cell r="A571" t="str">
            <v>T_ZHDSF_RETURN</v>
          </cell>
          <cell r="C571">
            <v>2.7083333319751501E-2</v>
          </cell>
          <cell r="D571" t="str">
            <v>PLAT_DATE,SEQ_NO</v>
          </cell>
        </row>
        <row r="572">
          <cell r="A572" t="str">
            <v>T_ZHDSF_SFDW</v>
          </cell>
          <cell r="C572">
            <v>2.7083333319751501E-2</v>
          </cell>
          <cell r="D572" t="str">
            <v>UNIT_CODE,AREA_NO</v>
          </cell>
        </row>
        <row r="573">
          <cell r="A573" t="str">
            <v>T_ZHDSF_SFDW_PARA</v>
          </cell>
          <cell r="C573">
            <v>2.7083333319751501E-2</v>
          </cell>
          <cell r="D573" t="str">
            <v>UNIT_CODE,BUSI_TPCD</v>
          </cell>
        </row>
        <row r="574">
          <cell r="A574" t="str">
            <v>T_ZHDSF_SIGN</v>
          </cell>
          <cell r="B574">
            <v>4837626</v>
          </cell>
          <cell r="C574">
            <v>2.7083333319751501E-2</v>
          </cell>
          <cell r="D574" t="str">
            <v>USER_ID</v>
          </cell>
        </row>
        <row r="575">
          <cell r="A575" t="str">
            <v>T_ZHDSF_SIGN_UPT</v>
          </cell>
          <cell r="C575">
            <v>2.7083333319751501E-2</v>
          </cell>
          <cell r="D575" t="str">
            <v>无主键</v>
          </cell>
        </row>
        <row r="576">
          <cell r="A576" t="str">
            <v>T_ZHJX_EJRNL</v>
          </cell>
          <cell r="C576">
            <v>2.7083333319751501E-2</v>
          </cell>
          <cell r="D576" t="str">
            <v>PLAT_DATE,SEQ_NO</v>
          </cell>
        </row>
        <row r="577">
          <cell r="A577" t="str">
            <v>T_ZHJX_SIGN</v>
          </cell>
          <cell r="B577">
            <v>219811</v>
          </cell>
          <cell r="C577">
            <v>2.7083333319751501E-2</v>
          </cell>
          <cell r="D577" t="str">
            <v>ENTR_NO,USER_ID,CUST_NO,AREA_NO,STAT,UPT_TIME</v>
          </cell>
        </row>
        <row r="578">
          <cell r="A578" t="str">
            <v>T_ZJGJJ_CHK_MX</v>
          </cell>
          <cell r="C578">
            <v>2.7083333319751501E-2</v>
          </cell>
          <cell r="D578" t="str">
            <v>TX_DATE,TX_SEQ,SUB_SEQ</v>
          </cell>
        </row>
        <row r="579">
          <cell r="A579" t="str">
            <v>T_ZJGJJ_DET_ACC</v>
          </cell>
          <cell r="C579">
            <v>2.7083333319751501E-2</v>
          </cell>
          <cell r="D579" t="str">
            <v>ENTR_NO,DATA_DATE,BAT_SEQ,SERI_NO</v>
          </cell>
        </row>
        <row r="580">
          <cell r="A580" t="str">
            <v>T_ZJGJJ_VAL</v>
          </cell>
          <cell r="C580">
            <v>2.7083333319751501E-2</v>
          </cell>
          <cell r="D580" t="str">
            <v>PLAT_DATE,PLAT_SEQ,SENDSEQNO,SENDDATE</v>
          </cell>
        </row>
        <row r="581">
          <cell r="A581" t="str">
            <v>T_AGT_OUT</v>
          </cell>
          <cell r="B581">
            <v>247</v>
          </cell>
          <cell r="C581">
            <v>0.84375</v>
          </cell>
          <cell r="D581" t="str">
            <v>ENTR_NO,OUT_NO,FORSPLIT</v>
          </cell>
        </row>
        <row r="582">
          <cell r="A582" t="str">
            <v>T_AGTDATA_FMT</v>
          </cell>
          <cell r="B582">
            <v>48</v>
          </cell>
          <cell r="C582">
            <v>0.84375</v>
          </cell>
          <cell r="D582" t="str">
            <v>DATAFMT_NO,FORSPLIT</v>
          </cell>
        </row>
        <row r="583">
          <cell r="A583" t="str">
            <v>T_AGTDATA_ITEM</v>
          </cell>
          <cell r="B583">
            <v>226</v>
          </cell>
          <cell r="C583">
            <v>0.84375</v>
          </cell>
          <cell r="D583" t="str">
            <v>DATAFMT_NO,ITEM_NO,FORSPLIT</v>
          </cell>
        </row>
        <row r="584">
          <cell r="A584" t="str">
            <v>T_AGTRPT_FMT</v>
          </cell>
          <cell r="B584">
            <v>155</v>
          </cell>
          <cell r="C584">
            <v>0.84375</v>
          </cell>
          <cell r="D584" t="str">
            <v>PRTFMT_NO,FORSPLIT</v>
          </cell>
        </row>
        <row r="585">
          <cell r="A585" t="str">
            <v>T_AGTRPT_ITEM</v>
          </cell>
          <cell r="B585">
            <v>927</v>
          </cell>
          <cell r="C585">
            <v>0.84375</v>
          </cell>
          <cell r="D585" t="str">
            <v>PRTFMT_NO,ITEM_NO,FORSPLIT</v>
          </cell>
        </row>
        <row r="586">
          <cell r="A586" t="str">
            <v>T_AJSB_BAT</v>
          </cell>
          <cell r="B586">
            <v>6757579</v>
          </cell>
          <cell r="C586">
            <v>0.84375</v>
          </cell>
          <cell r="D586" t="str">
            <v>PLAT_DATE,BAT_SEQ,SERI_NO,FORSPLIT</v>
          </cell>
        </row>
        <row r="587">
          <cell r="A587" t="str">
            <v>T_AJSB_JRNL</v>
          </cell>
          <cell r="B587">
            <v>327326</v>
          </cell>
          <cell r="C587">
            <v>0.84375</v>
          </cell>
          <cell r="D587" t="str">
            <v>PLAT_DATE,SEQ_NO,FORSPLIT</v>
          </cell>
        </row>
        <row r="588">
          <cell r="A588" t="str">
            <v>T_APP_PARA</v>
          </cell>
          <cell r="B588">
            <v>492</v>
          </cell>
          <cell r="C588">
            <v>0.84375</v>
          </cell>
          <cell r="D588" t="str">
            <v>PARA_TYPE,PARA_NO</v>
          </cell>
        </row>
        <row r="589">
          <cell r="A589" t="str">
            <v>T_BAT_CRT_TASK</v>
          </cell>
          <cell r="B589">
            <v>12627</v>
          </cell>
          <cell r="C589">
            <v>0.84375</v>
          </cell>
          <cell r="D589" t="str">
            <v>PLAT_DATE,BAT_SEQ,FORSPLIT</v>
          </cell>
        </row>
        <row r="590">
          <cell r="A590" t="str">
            <v>T_BAT_OPEN</v>
          </cell>
          <cell r="B590">
            <v>43528368</v>
          </cell>
          <cell r="C590">
            <v>0.84375</v>
          </cell>
          <cell r="D590" t="str">
            <v>ENTR_NO,DATA_DATE,USER_NO,SUB_SEQ,PLAT_DATE,BAT_SEQ,SERI_NO,FORSPLIT</v>
          </cell>
        </row>
        <row r="591">
          <cell r="A591" t="str">
            <v>T_BAT_TASK</v>
          </cell>
          <cell r="B591">
            <v>21926112</v>
          </cell>
          <cell r="C591">
            <v>0.84375</v>
          </cell>
          <cell r="D591" t="str">
            <v>PLAT_DATE,BAT_SEQ,ENTR_NO</v>
          </cell>
        </row>
        <row r="592">
          <cell r="A592" t="str">
            <v>T_BUSI</v>
          </cell>
          <cell r="B592">
            <v>86</v>
          </cell>
          <cell r="C592">
            <v>0.84375</v>
          </cell>
          <cell r="D592" t="str">
            <v>BUSI_NO,FORSPLIT</v>
          </cell>
        </row>
        <row r="593">
          <cell r="A593" t="str">
            <v>T_CXSB_BAT</v>
          </cell>
          <cell r="B593">
            <v>9067104</v>
          </cell>
          <cell r="C593">
            <v>0.84375</v>
          </cell>
          <cell r="D593" t="str">
            <v>USER_NO,PAY_NO,CODE,FORSPLIT</v>
          </cell>
        </row>
        <row r="594">
          <cell r="A594" t="str">
            <v>T_CXSB_CC_BAT</v>
          </cell>
          <cell r="C594">
            <v>0.84375</v>
          </cell>
          <cell r="D594" t="str">
            <v>PLAT_DATE,BAT_SEQ,SERI_NO,SB_YWLX,FORSPLIT</v>
          </cell>
        </row>
        <row r="595">
          <cell r="A595" t="str">
            <v>T_CXSB_CC_JRNL</v>
          </cell>
          <cell r="C595">
            <v>0.84375</v>
          </cell>
          <cell r="D595" t="str">
            <v>PLAT_DATE,SEQ_NO,FORSPLIT</v>
          </cell>
        </row>
        <row r="596">
          <cell r="A596" t="str">
            <v>T_CXSB_CC_SIGN</v>
          </cell>
          <cell r="C596">
            <v>0.84375</v>
          </cell>
          <cell r="D596" t="str">
            <v>ENTR_NO,USER_ID,SIGN_TYPE,FORSPLIT</v>
          </cell>
        </row>
        <row r="597">
          <cell r="A597" t="str">
            <v>T_CXSB2_BAT</v>
          </cell>
          <cell r="B597">
            <v>10638880</v>
          </cell>
          <cell r="C597">
            <v>0.84375</v>
          </cell>
          <cell r="D597" t="str">
            <v>无主键</v>
          </cell>
        </row>
        <row r="598">
          <cell r="A598" t="str">
            <v>T_CXSF_BAT</v>
          </cell>
          <cell r="B598">
            <v>19320475</v>
          </cell>
          <cell r="C598">
            <v>0.84375</v>
          </cell>
          <cell r="D598" t="str">
            <v>PLAT_DATE,BAT_SEQ,SERI_NO,FORSPLIT</v>
          </cell>
        </row>
        <row r="599">
          <cell r="A599" t="str">
            <v>T_CXSF_JRNL</v>
          </cell>
          <cell r="C599">
            <v>0.84375</v>
          </cell>
          <cell r="D599" t="str">
            <v>PLAT_DATE,SEQ_NO,FORSPLIT</v>
          </cell>
        </row>
        <row r="600">
          <cell r="A600" t="str">
            <v>T_DQRQ_BAT</v>
          </cell>
          <cell r="B600">
            <v>360268</v>
          </cell>
          <cell r="C600">
            <v>0.84375</v>
          </cell>
          <cell r="D600" t="str">
            <v>PLAT_DATE,BAT_SEQ,SERI_NO,FORSPLIT</v>
          </cell>
        </row>
        <row r="601">
          <cell r="A601" t="str">
            <v>T_DQRQ_JRNL</v>
          </cell>
          <cell r="C601">
            <v>0.84375</v>
          </cell>
          <cell r="D601" t="str">
            <v>PLAT_DATE,SEQ_NO,FORSPLIT</v>
          </cell>
        </row>
        <row r="602">
          <cell r="A602" t="str">
            <v>T_DQSB_BAT</v>
          </cell>
          <cell r="B602">
            <v>11792692</v>
          </cell>
          <cell r="C602">
            <v>0.84375</v>
          </cell>
          <cell r="D602" t="str">
            <v>USER_NO,PAY_NO,CODE,FORSPLIT</v>
          </cell>
        </row>
        <row r="603">
          <cell r="A603" t="str">
            <v>T_DQSB_CC_BAT</v>
          </cell>
          <cell r="B603">
            <v>14179522</v>
          </cell>
          <cell r="C603">
            <v>0.84375</v>
          </cell>
          <cell r="D603" t="str">
            <v>PLAT_DATE,BAT_SEQ,SERI_NO,SB_YWLX,FORSPLIT</v>
          </cell>
        </row>
        <row r="604">
          <cell r="A604" t="str">
            <v>T_DQSB_CC_COLLECT</v>
          </cell>
          <cell r="B604">
            <v>3938954</v>
          </cell>
          <cell r="C604">
            <v>0.84375</v>
          </cell>
          <cell r="D604" t="str">
            <v>PLAT_DATE,BAT_SEQ,SERI_NO,SB_YWLX,FORSPLIT</v>
          </cell>
        </row>
        <row r="605">
          <cell r="A605" t="str">
            <v>T_DQSB_CC_JRNL</v>
          </cell>
          <cell r="B605">
            <v>243032</v>
          </cell>
          <cell r="C605">
            <v>0.84375</v>
          </cell>
          <cell r="D605" t="str">
            <v>PLAT_DATE,SEQ_NO,FORSPLIT</v>
          </cell>
        </row>
        <row r="606">
          <cell r="A606" t="str">
            <v>T_DQSB_CC_SIGN</v>
          </cell>
          <cell r="B606">
            <v>407239</v>
          </cell>
          <cell r="C606">
            <v>0.84375</v>
          </cell>
          <cell r="D606" t="str">
            <v>ENTR_NO,USER_ID,SIGN_TYPE,CONTRACT</v>
          </cell>
        </row>
        <row r="607">
          <cell r="A607" t="str">
            <v>T_DQSB_HAND</v>
          </cell>
          <cell r="B607">
            <v>6771116</v>
          </cell>
          <cell r="C607">
            <v>0.84375</v>
          </cell>
          <cell r="D607" t="str">
            <v>PLAT_DATE,USER_NO,PAY_NO,FORSPLIT</v>
          </cell>
        </row>
        <row r="608">
          <cell r="A608" t="str">
            <v>T_DQSB_JRNL</v>
          </cell>
          <cell r="B608">
            <v>96319</v>
          </cell>
          <cell r="C608">
            <v>0.84375</v>
          </cell>
          <cell r="D608" t="str">
            <v>PLAT_DATE,SEQ_NO,FORSPLIT</v>
          </cell>
        </row>
        <row r="609">
          <cell r="A609" t="str">
            <v>T_ELE_BAT</v>
          </cell>
          <cell r="B609">
            <v>2222659868</v>
          </cell>
          <cell r="C609">
            <v>0.84375</v>
          </cell>
          <cell r="D609" t="str">
            <v>PLAT_DATE,BAT_SEQ,SERI_NO,FORSPLIT</v>
          </cell>
        </row>
        <row r="610">
          <cell r="A610" t="str">
            <v>T_ELE_JRNL</v>
          </cell>
          <cell r="B610">
            <v>45008997</v>
          </cell>
          <cell r="C610">
            <v>0.84375</v>
          </cell>
          <cell r="D610" t="str">
            <v>PLAT_DATE,SEQ_NO,FORSPLIT</v>
          </cell>
        </row>
        <row r="611">
          <cell r="A611" t="str">
            <v>T_ENTR</v>
          </cell>
          <cell r="B611">
            <v>117628</v>
          </cell>
          <cell r="C611">
            <v>0.84375</v>
          </cell>
          <cell r="D611" t="str">
            <v>ENTR_NO</v>
          </cell>
        </row>
        <row r="612">
          <cell r="A612" t="str">
            <v>T_ENTR_INNER_CODE</v>
          </cell>
          <cell r="B612">
            <v>85664</v>
          </cell>
          <cell r="C612">
            <v>0.84375</v>
          </cell>
          <cell r="D612" t="str">
            <v>ENTR_NO</v>
          </cell>
        </row>
        <row r="613">
          <cell r="A613" t="str">
            <v>T_ENTR_MAP</v>
          </cell>
          <cell r="B613">
            <v>920</v>
          </cell>
          <cell r="C613">
            <v>0.84375</v>
          </cell>
          <cell r="D613" t="str">
            <v>BUSI_TYPE,MAP_CODE,FORSPLIT</v>
          </cell>
        </row>
        <row r="614">
          <cell r="A614" t="str">
            <v>T_FIN_BILL</v>
          </cell>
          <cell r="B614">
            <v>6427</v>
          </cell>
          <cell r="C614">
            <v>0.84375</v>
          </cell>
          <cell r="D614" t="str">
            <v>FIN_CODE,BILL_CODE,FORSPLIT</v>
          </cell>
        </row>
        <row r="615">
          <cell r="A615" t="str">
            <v>T_FIN_COM</v>
          </cell>
          <cell r="B615">
            <v>24828</v>
          </cell>
          <cell r="C615">
            <v>0.84375</v>
          </cell>
          <cell r="D615" t="str">
            <v>FIN_CODE,COMP_CODE,FORSPLIT</v>
          </cell>
        </row>
        <row r="616">
          <cell r="A616" t="str">
            <v>T_FIN_COM_BIL</v>
          </cell>
          <cell r="B616">
            <v>48467</v>
          </cell>
          <cell r="C616">
            <v>0.84375</v>
          </cell>
          <cell r="D616" t="str">
            <v>无主键</v>
          </cell>
        </row>
        <row r="617">
          <cell r="A617" t="str">
            <v>T_FIN_COM_PRJ</v>
          </cell>
          <cell r="B617">
            <v>121769</v>
          </cell>
          <cell r="C617">
            <v>0.84375</v>
          </cell>
          <cell r="D617" t="str">
            <v>FIN_CODE,COMP_CODE,PROJ_CODE,FORSPLIT</v>
          </cell>
        </row>
        <row r="618">
          <cell r="A618" t="str">
            <v>T_FIN_COM_TYE</v>
          </cell>
          <cell r="B618">
            <v>29175</v>
          </cell>
          <cell r="C618">
            <v>0.84375</v>
          </cell>
          <cell r="D618" t="str">
            <v>FIN_CODE,COMP_CODE,BILL_CODE,FORSPLIT</v>
          </cell>
        </row>
        <row r="619">
          <cell r="A619" t="str">
            <v>T_FIN_EDIT</v>
          </cell>
          <cell r="B619">
            <v>2323</v>
          </cell>
          <cell r="C619">
            <v>0.84375</v>
          </cell>
          <cell r="D619" t="str">
            <v>FIN_CODE,EDIT_CODE,BILL_CODE,FORSPLIT</v>
          </cell>
        </row>
        <row r="620">
          <cell r="A620" t="str">
            <v>T_FIN_PAY_JNL</v>
          </cell>
          <cell r="B620">
            <v>5463501</v>
          </cell>
          <cell r="C620">
            <v>0.84375</v>
          </cell>
          <cell r="D620" t="str">
            <v>FIN_CODE,PAY_TYPE,PROJ_CODE,EDIT_CODE,BILL_NO,FORSPLIT</v>
          </cell>
        </row>
        <row r="621">
          <cell r="A621" t="str">
            <v>T_FIN_PROJ</v>
          </cell>
          <cell r="B621">
            <v>21495</v>
          </cell>
          <cell r="C621">
            <v>0.84375</v>
          </cell>
          <cell r="D621" t="str">
            <v>FIN_CODE,PROJ_CODE,FORSPLIT</v>
          </cell>
        </row>
        <row r="622">
          <cell r="A622" t="str">
            <v>T_FIN_RELA</v>
          </cell>
          <cell r="B622">
            <v>5</v>
          </cell>
          <cell r="C622">
            <v>0.84375</v>
          </cell>
          <cell r="D622" t="str">
            <v>FIN_CODE,FORSPLIT</v>
          </cell>
        </row>
        <row r="623">
          <cell r="A623" t="str">
            <v>T_FSSR_JRNL</v>
          </cell>
          <cell r="B623">
            <v>2122585</v>
          </cell>
          <cell r="C623">
            <v>0.84375</v>
          </cell>
          <cell r="D623" t="str">
            <v>PLAT_DATE,SEQ_NO,BRCH_NO,FORSPLIT</v>
          </cell>
        </row>
        <row r="624">
          <cell r="A624" t="str">
            <v>T_FSSR_MX</v>
          </cell>
          <cell r="B624">
            <v>2391085</v>
          </cell>
          <cell r="C624">
            <v>0.84375</v>
          </cell>
          <cell r="D624" t="str">
            <v>无主键</v>
          </cell>
        </row>
        <row r="625">
          <cell r="A625" t="str">
            <v>T_JRNL_BAK</v>
          </cell>
          <cell r="B625">
            <v>236110303</v>
          </cell>
          <cell r="C625">
            <v>0.84375</v>
          </cell>
          <cell r="D625" t="str">
            <v>PLAT_DATE,SEQ_NO,ENTR_NO</v>
          </cell>
        </row>
        <row r="626">
          <cell r="A626" t="str">
            <v>T_QZJFT_MX</v>
          </cell>
          <cell r="B626">
            <v>165057</v>
          </cell>
          <cell r="C626">
            <v>0.84375</v>
          </cell>
          <cell r="D626" t="str">
            <v>ENTR_NO,LOAD_NUM,SQ_NO,FORSPLIT</v>
          </cell>
        </row>
        <row r="627">
          <cell r="A627" t="str">
            <v>T_QZJFT_MXZL</v>
          </cell>
          <cell r="C627">
            <v>0.84375</v>
          </cell>
          <cell r="D627" t="str">
            <v>ENTR_NO,LOAD_NUM,FORSPLIT</v>
          </cell>
        </row>
        <row r="628">
          <cell r="A628" t="str">
            <v>T_SIGN</v>
          </cell>
          <cell r="B628">
            <v>3576880</v>
          </cell>
          <cell r="C628">
            <v>0.84375</v>
          </cell>
          <cell r="D628" t="str">
            <v>ENTR_NO,USER_ID</v>
          </cell>
        </row>
        <row r="629">
          <cell r="A629" t="str">
            <v>T_SIGN_HIST</v>
          </cell>
          <cell r="B629">
            <v>6849059</v>
          </cell>
          <cell r="C629">
            <v>0.84375</v>
          </cell>
          <cell r="D629" t="str">
            <v>无主键</v>
          </cell>
        </row>
        <row r="630">
          <cell r="A630" t="str">
            <v>T_SIGN_TELE</v>
          </cell>
          <cell r="B630">
            <v>854072</v>
          </cell>
          <cell r="C630">
            <v>0.84375</v>
          </cell>
          <cell r="D630" t="str">
            <v>PLAT_DATE,SERI_NO,CONTRACT_NO,SIGN_BRCH_NO</v>
          </cell>
        </row>
        <row r="631">
          <cell r="A631" t="str">
            <v>T_SIGN_TELE_HIST</v>
          </cell>
          <cell r="B631">
            <v>96683</v>
          </cell>
          <cell r="C631">
            <v>0.84375</v>
          </cell>
          <cell r="D631" t="str">
            <v>无主键</v>
          </cell>
        </row>
        <row r="632">
          <cell r="A632" t="str">
            <v>T_SIGN_YHT</v>
          </cell>
          <cell r="B632">
            <v>5442197</v>
          </cell>
          <cell r="C632">
            <v>0.84375</v>
          </cell>
          <cell r="D632" t="str">
            <v>PLAT_DATE,SERI_NO,ENTR_NO,AUTH_NO,SIGN_BRCH_NO</v>
          </cell>
        </row>
        <row r="633">
          <cell r="A633" t="str">
            <v>T_SXTV_BAT</v>
          </cell>
          <cell r="B633">
            <v>2229</v>
          </cell>
          <cell r="C633">
            <v>0.84375</v>
          </cell>
          <cell r="D633" t="str">
            <v>PLAT_DATE,BAT_SEQ,SERI_NO,FOR_SPLIT</v>
          </cell>
        </row>
        <row r="634">
          <cell r="A634" t="str">
            <v>T_TELE_BAT_DETAIL</v>
          </cell>
          <cell r="B634">
            <v>118637260</v>
          </cell>
          <cell r="C634">
            <v>0.84375</v>
          </cell>
          <cell r="D634" t="str">
            <v>PLAT_DATE,BAT_SEQ,SERI_NO,FORSPLIT</v>
          </cell>
        </row>
        <row r="635">
          <cell r="A635" t="str">
            <v>T_TRAN_LOG</v>
          </cell>
          <cell r="B635">
            <v>96423150</v>
          </cell>
          <cell r="C635">
            <v>0.84375</v>
          </cell>
          <cell r="D635" t="str">
            <v>PLAT_DATE,SEQ_NO,FORSPLIT</v>
          </cell>
        </row>
        <row r="636">
          <cell r="A636" t="str">
            <v>T_TX</v>
          </cell>
          <cell r="B636">
            <v>12825</v>
          </cell>
          <cell r="C636">
            <v>0.84375</v>
          </cell>
          <cell r="D636" t="str">
            <v>TX_CODE,FORSPLIT</v>
          </cell>
        </row>
        <row r="637">
          <cell r="A637" t="str">
            <v>T_TXZF_AUTO</v>
          </cell>
          <cell r="B637">
            <v>263659</v>
          </cell>
          <cell r="C637">
            <v>0.84375</v>
          </cell>
          <cell r="D637" t="str">
            <v>PLAT_DATE,SEQ_NO,FORSPLIT</v>
          </cell>
        </row>
        <row r="638">
          <cell r="A638" t="str">
            <v>T_TXZF_ERR</v>
          </cell>
          <cell r="B638">
            <v>17024</v>
          </cell>
          <cell r="C638">
            <v>0.84375</v>
          </cell>
          <cell r="D638" t="str">
            <v>PLAT_DATE,SEQ_NO,FORSPLIT</v>
          </cell>
        </row>
        <row r="639">
          <cell r="A639" t="str">
            <v>T_TXZF_GWK_CRT_BAT</v>
          </cell>
          <cell r="B639">
            <v>20681</v>
          </cell>
          <cell r="C639">
            <v>0.84375</v>
          </cell>
          <cell r="D639" t="str">
            <v>PLAT_DATE,BAT_SEQ,SERI_NO,FORSPLIT</v>
          </cell>
        </row>
        <row r="640">
          <cell r="A640" t="str">
            <v>T_TXZF_GWK_JRNL</v>
          </cell>
          <cell r="B640">
            <v>460517</v>
          </cell>
          <cell r="C640">
            <v>0.84375</v>
          </cell>
          <cell r="D640" t="str">
            <v>CARDNO,TRANSDAY,BANKBILLNO,BANKBILLNO1,CYC,FORSPLIT</v>
          </cell>
        </row>
        <row r="641">
          <cell r="A641" t="str">
            <v>T_TXZF_GWK_QTK</v>
          </cell>
          <cell r="B641">
            <v>5161</v>
          </cell>
          <cell r="C641">
            <v>0.84375</v>
          </cell>
          <cell r="D641" t="str">
            <v>PLAT_DATE,CZDM,YSDWDM,CARDNO,FORSPLIT</v>
          </cell>
        </row>
        <row r="642">
          <cell r="A642" t="str">
            <v>T_TXZF_GWK_QTKDJB</v>
          </cell>
          <cell r="B642">
            <v>1536</v>
          </cell>
          <cell r="C642">
            <v>0.84375</v>
          </cell>
          <cell r="D642" t="str">
            <v>PLAT_DATE,TIME,CARDNO,FORSPLIT</v>
          </cell>
        </row>
        <row r="643">
          <cell r="A643" t="str">
            <v>T_TXZF_JRNL</v>
          </cell>
          <cell r="B643">
            <v>2141150</v>
          </cell>
          <cell r="C643">
            <v>0.84375</v>
          </cell>
          <cell r="D643" t="str">
            <v>PLAT_DATE,SEQ_NO,FORSPLIT</v>
          </cell>
        </row>
        <row r="644">
          <cell r="A644" t="str">
            <v>T_TXZF_JS_JRNL</v>
          </cell>
          <cell r="B644">
            <v>838518</v>
          </cell>
          <cell r="C644">
            <v>0.84375</v>
          </cell>
          <cell r="D644" t="str">
            <v>PLAT_DATE,SEQ_NO,FH_DATE,FH_SEQ,FORSPLIT</v>
          </cell>
        </row>
        <row r="645">
          <cell r="A645" t="str">
            <v>T_TXZF_LOAD_ERR</v>
          </cell>
          <cell r="B645">
            <v>5544324</v>
          </cell>
          <cell r="C645">
            <v>0.84375</v>
          </cell>
          <cell r="D645" t="str">
            <v>无主键</v>
          </cell>
        </row>
        <row r="646">
          <cell r="A646" t="str">
            <v>T_TXZF_PARA</v>
          </cell>
          <cell r="B646">
            <v>566</v>
          </cell>
          <cell r="C646">
            <v>0.84375</v>
          </cell>
          <cell r="D646" t="str">
            <v>CZDM,CODE,BRCH_NO,FORSPLIT</v>
          </cell>
        </row>
        <row r="647">
          <cell r="A647" t="str">
            <v>T_TXZF_PRT</v>
          </cell>
          <cell r="B647">
            <v>808</v>
          </cell>
          <cell r="C647">
            <v>0.84375</v>
          </cell>
          <cell r="D647" t="str">
            <v>BRCH_NO,CZDM,CODE,ZFFS,ZJXZ,FORSPLIT</v>
          </cell>
        </row>
        <row r="648">
          <cell r="A648" t="str">
            <v>T_TXZF_QSDZB</v>
          </cell>
          <cell r="B648">
            <v>109051</v>
          </cell>
          <cell r="C648">
            <v>0.84375</v>
          </cell>
          <cell r="D648" t="str">
            <v>CZDM,CODE,QS_DATE,FORSPLIT</v>
          </cell>
        </row>
        <row r="649">
          <cell r="A649" t="str">
            <v>T_TXZF_RCVBWT</v>
          </cell>
          <cell r="B649">
            <v>1168534</v>
          </cell>
          <cell r="C649">
            <v>0.84375</v>
          </cell>
          <cell r="D649" t="str">
            <v>DATE,BATNO,CZDM,FORSPLIT</v>
          </cell>
        </row>
        <row r="650">
          <cell r="A650" t="str">
            <v>T_TXZF_SQZFED</v>
          </cell>
          <cell r="B650">
            <v>3650</v>
          </cell>
          <cell r="C650">
            <v>0.84375</v>
          </cell>
          <cell r="D650" t="str">
            <v>CZDM,CODE,YEAR,YSDWDM,YSKMDM,ZJXZDM,FORSPLIT</v>
          </cell>
        </row>
        <row r="651">
          <cell r="A651" t="str">
            <v>T_TXZF_SQZFED_MX</v>
          </cell>
          <cell r="B651">
            <v>20089</v>
          </cell>
          <cell r="C651">
            <v>0.84375</v>
          </cell>
          <cell r="D651" t="str">
            <v>CZDM,CODE,BATNO,YEAR,FORSPLIT</v>
          </cell>
        </row>
        <row r="652">
          <cell r="A652" t="str">
            <v>T_TXZF_SYS</v>
          </cell>
          <cell r="B652">
            <v>20</v>
          </cell>
          <cell r="C652">
            <v>0.84375</v>
          </cell>
          <cell r="D652" t="str">
            <v>CZDM,FORSPLIT</v>
          </cell>
        </row>
        <row r="653">
          <cell r="A653" t="str">
            <v>T_TXZF_YSDW</v>
          </cell>
          <cell r="B653">
            <v>3789</v>
          </cell>
          <cell r="C653">
            <v>0.84375</v>
          </cell>
          <cell r="D653" t="str">
            <v>YSDWDM,ZJXZ,ZFFS,CZDM,FORSPLIT</v>
          </cell>
        </row>
        <row r="654">
          <cell r="A654" t="str">
            <v>T_TXZF_ZFPZZF</v>
          </cell>
          <cell r="B654">
            <v>9140</v>
          </cell>
          <cell r="C654">
            <v>0.84375</v>
          </cell>
          <cell r="D654" t="str">
            <v>CZDM,PZH,FORSPLIT</v>
          </cell>
        </row>
        <row r="655">
          <cell r="A655" t="str">
            <v>T_TXZF_ZFZL</v>
          </cell>
          <cell r="B655">
            <v>2144265</v>
          </cell>
          <cell r="C655">
            <v>0.84375</v>
          </cell>
          <cell r="D655" t="str">
            <v>CZDM,TYPE,BILLNO,ECODE,FORSPLIT</v>
          </cell>
        </row>
        <row r="656">
          <cell r="A656" t="str">
            <v>T_TXZF_ZSJGDM</v>
          </cell>
          <cell r="B656">
            <v>3</v>
          </cell>
          <cell r="C656">
            <v>0.84375</v>
          </cell>
          <cell r="D656" t="str">
            <v>CODE,CZDM,YSDWDM,ZSJGDM,FORSPLIT</v>
          </cell>
        </row>
        <row r="657">
          <cell r="A657" t="str">
            <v>T_WXSB_BAT_DETAIL</v>
          </cell>
          <cell r="B657">
            <v>5229238</v>
          </cell>
          <cell r="C657">
            <v>0.84375</v>
          </cell>
          <cell r="D657" t="str">
            <v>PLAT_DATE,BAT_SEQ,SERI_NO,FORSPLIT</v>
          </cell>
        </row>
        <row r="658">
          <cell r="A658" t="str">
            <v>T_WXSB_BATCTL</v>
          </cell>
          <cell r="B658">
            <v>865</v>
          </cell>
          <cell r="C658">
            <v>0.84375</v>
          </cell>
          <cell r="D658" t="str">
            <v>BAT_SEQ,FORSPLIT</v>
          </cell>
        </row>
        <row r="659">
          <cell r="A659" t="str">
            <v>T_WXZF_CHK_ERR</v>
          </cell>
          <cell r="B659">
            <v>0</v>
          </cell>
          <cell r="C659">
            <v>0.84375</v>
          </cell>
          <cell r="D659" t="str">
            <v>ACT_DATE,SEQ_NO,CHK_FLAG,FORSPLIT</v>
          </cell>
        </row>
        <row r="660">
          <cell r="A660" t="str">
            <v>T_WXZF_DF_PARA</v>
          </cell>
          <cell r="B660">
            <v>134</v>
          </cell>
          <cell r="C660">
            <v>0.84375</v>
          </cell>
          <cell r="D660" t="str">
            <v>CODE,ECODE,FORSPLIT</v>
          </cell>
        </row>
        <row r="661">
          <cell r="A661" t="str">
            <v>T_WXZF_DKTKZH</v>
          </cell>
          <cell r="B661">
            <v>300</v>
          </cell>
          <cell r="C661">
            <v>0.84375</v>
          </cell>
          <cell r="D661" t="str">
            <v>CODE,ZFFS,FLAG,FORSPLIT</v>
          </cell>
        </row>
        <row r="662">
          <cell r="A662" t="str">
            <v>T_WXZF_GWK_JRNL</v>
          </cell>
          <cell r="B662">
            <v>983</v>
          </cell>
          <cell r="C662">
            <v>0.84375</v>
          </cell>
          <cell r="D662" t="str">
            <v>BANKCODE,CARDNO,TRANSDAY,BANKBILLNO,RMRK,FORSPLIT</v>
          </cell>
        </row>
        <row r="663">
          <cell r="A663" t="str">
            <v>T_WXZF_GWK_QTK</v>
          </cell>
          <cell r="B663">
            <v>274</v>
          </cell>
          <cell r="C663">
            <v>0.84375</v>
          </cell>
          <cell r="D663" t="str">
            <v>无主键</v>
          </cell>
        </row>
        <row r="664">
          <cell r="A664" t="str">
            <v>T_WXZF_GWK_QTKDJB</v>
          </cell>
          <cell r="B664">
            <v>341</v>
          </cell>
          <cell r="C664">
            <v>0.84375</v>
          </cell>
          <cell r="D664" t="str">
            <v>PLAT_DATE,TIME,CARDNO,FORSPLIT</v>
          </cell>
        </row>
        <row r="665">
          <cell r="A665" t="str">
            <v>T_WXZF_JRNL</v>
          </cell>
          <cell r="B665">
            <v>809396</v>
          </cell>
          <cell r="C665">
            <v>0.84375</v>
          </cell>
          <cell r="D665" t="str">
            <v>PLAT_DATE,SEQ_NO,FORSPLIT</v>
          </cell>
        </row>
        <row r="666">
          <cell r="A666" t="str">
            <v>T_WXZF_LYEZGZH</v>
          </cell>
          <cell r="B666">
            <v>1091</v>
          </cell>
          <cell r="C666">
            <v>0.84375</v>
          </cell>
          <cell r="D666" t="str">
            <v>CODE,ECODE,ZFFS,FORSPLIT</v>
          </cell>
        </row>
        <row r="667">
          <cell r="A667" t="str">
            <v>T_WXZF_ZFPZZF</v>
          </cell>
          <cell r="B667">
            <v>1959</v>
          </cell>
          <cell r="C667">
            <v>0.84375</v>
          </cell>
          <cell r="D667" t="str">
            <v>PLAT_DATE,CODE,TYPE,YEAR,BILLNO,ECODE,FORSPLIT</v>
          </cell>
        </row>
        <row r="668">
          <cell r="A668" t="str">
            <v>T_YHT_BAT_DETAIL</v>
          </cell>
          <cell r="B668">
            <v>77254540</v>
          </cell>
          <cell r="C668">
            <v>0.84375</v>
          </cell>
          <cell r="D668" t="str">
            <v>PLAT_DATE,BAT_SEQ,SERI_NO,FORSPLIT</v>
          </cell>
        </row>
        <row r="669">
          <cell r="A669" t="str">
            <v>T_YHT_DEBIT_CHK</v>
          </cell>
          <cell r="B669">
            <v>8497</v>
          </cell>
          <cell r="C669">
            <v>0.84375</v>
          </cell>
          <cell r="D669" t="str">
            <v>CHK_DATE,TX_CODE,FORSPLIT</v>
          </cell>
        </row>
        <row r="670">
          <cell r="A670" t="str">
            <v>T_YHT_DJRNL</v>
          </cell>
          <cell r="B670">
            <v>32235103</v>
          </cell>
          <cell r="C670">
            <v>0.84375</v>
          </cell>
          <cell r="D670" t="str">
            <v>PLAT_DATE,SEQ_NO,FORSPLIT</v>
          </cell>
        </row>
        <row r="671">
          <cell r="A671" t="str">
            <v>T_YHT_PRT_FMT</v>
          </cell>
          <cell r="B671">
            <v>869</v>
          </cell>
          <cell r="C671">
            <v>0.84375</v>
          </cell>
          <cell r="D671" t="str">
            <v>PRT_SUB,ITEM_NO,FORSPLIT</v>
          </cell>
        </row>
        <row r="672">
          <cell r="A672" t="str">
            <v>T_ZJCZPT_FIL</v>
          </cell>
          <cell r="B672">
            <v>420062</v>
          </cell>
          <cell r="C672">
            <v>0.84375</v>
          </cell>
          <cell r="D672" t="str">
            <v>PLAT_DATE,ENTR_NO,CZFILENO,FORSPLIT</v>
          </cell>
        </row>
        <row r="673">
          <cell r="A673" t="str">
            <v>T_ZJSB_JRNL</v>
          </cell>
          <cell r="B673">
            <v>1564030</v>
          </cell>
          <cell r="C673">
            <v>0.84375</v>
          </cell>
          <cell r="D673" t="str">
            <v>PLAT_DATE,SEQ_NO,FORSPLIT</v>
          </cell>
        </row>
        <row r="674">
          <cell r="A674" t="str">
            <v>T_ZJSMK_OPEN</v>
          </cell>
          <cell r="B674">
            <v>50493153</v>
          </cell>
          <cell r="C674">
            <v>0.84375</v>
          </cell>
          <cell r="D674" t="str">
            <v>PLAT_DATE,BAT_SEQ,SERI_NO,FORSPLIT</v>
          </cell>
        </row>
        <row r="675">
          <cell r="A675" t="str">
            <v>YC_JRNL</v>
          </cell>
          <cell r="B675">
            <v>69703996</v>
          </cell>
          <cell r="C675">
            <v>0.84375</v>
          </cell>
          <cell r="D675" t="str">
            <v>PLAT_DATE,SEQ_NO,FORSPLIT</v>
          </cell>
        </row>
        <row r="676">
          <cell r="A676" t="str">
            <v>LLKG_JRNL</v>
          </cell>
          <cell r="B676">
            <v>380121</v>
          </cell>
          <cell r="C676">
            <v>0.83611111110076297</v>
          </cell>
          <cell r="D676" t="str">
            <v>PLAT_DATE,SEQ_NO,TRANDATE,JRNLNO</v>
          </cell>
        </row>
        <row r="677">
          <cell r="A677" t="str">
            <v>T_ABC_JRNL</v>
          </cell>
          <cell r="B677">
            <v>287656</v>
          </cell>
          <cell r="C677">
            <v>0.83611111110076297</v>
          </cell>
          <cell r="D677" t="str">
            <v>PLAT_DATE,SEQ_NO,TX_FLAG</v>
          </cell>
        </row>
        <row r="678">
          <cell r="A678" t="str">
            <v>T_AGT_DATA</v>
          </cell>
          <cell r="B678">
            <v>0</v>
          </cell>
          <cell r="C678">
            <v>0.83611111110076297</v>
          </cell>
          <cell r="D678" t="str">
            <v>ENTR_NO,DATA_DATE,USER_NO,SUB_SEQ</v>
          </cell>
        </row>
        <row r="679">
          <cell r="A679" t="str">
            <v>T_APP_PARA</v>
          </cell>
          <cell r="B679">
            <v>492</v>
          </cell>
          <cell r="C679">
            <v>0.83611111110076297</v>
          </cell>
          <cell r="D679" t="str">
            <v>PARA_TYPE,PARA_NO</v>
          </cell>
        </row>
        <row r="680">
          <cell r="A680" t="str">
            <v>T_BAT_ACC</v>
          </cell>
          <cell r="B680">
            <v>1725182117</v>
          </cell>
          <cell r="C680">
            <v>0.83611111110076297</v>
          </cell>
          <cell r="D680" t="str">
            <v>ENTR_NO,DATA_DATE,USER_NO,SUB_SEQ,PLAT_DATE,BAT_SEQ,SERI_NO,FORSPLIT</v>
          </cell>
        </row>
        <row r="681">
          <cell r="A681" t="str">
            <v>T_BAT_ACC_LASB</v>
          </cell>
          <cell r="C681">
            <v>0.83611111110076297</v>
          </cell>
          <cell r="D681" t="str">
            <v>ENTR_NO,DATA_DATE,USER_NO,SUB_SEQ,FORSPLIT</v>
          </cell>
        </row>
        <row r="682">
          <cell r="A682" t="str">
            <v>T_BAT_CRT_TASK</v>
          </cell>
          <cell r="B682">
            <v>12627</v>
          </cell>
          <cell r="C682">
            <v>0.83611111110076297</v>
          </cell>
          <cell r="D682" t="str">
            <v>PLAT_DATE,BAT_SEQ,FORSPLIT</v>
          </cell>
        </row>
        <row r="683">
          <cell r="A683" t="str">
            <v>T_BAT_OPEN</v>
          </cell>
          <cell r="B683">
            <v>43528368</v>
          </cell>
          <cell r="C683">
            <v>0.83611111110076297</v>
          </cell>
          <cell r="D683" t="str">
            <v>ENTR_NO,DATA_DATE,USER_NO,SUB_SEQ,PLAT_DATE,BAT_SEQ,SERI_NO,FORSPLIT</v>
          </cell>
        </row>
        <row r="684">
          <cell r="A684" t="str">
            <v>T_BAT_TASK</v>
          </cell>
          <cell r="B684">
            <v>21926112</v>
          </cell>
          <cell r="C684">
            <v>0.83611111110076297</v>
          </cell>
          <cell r="D684" t="str">
            <v>PLAT_DATE,BAT_SEQ,ENTR_NO</v>
          </cell>
        </row>
        <row r="685">
          <cell r="A685" t="str">
            <v>T_BAT_TRAN</v>
          </cell>
          <cell r="B685">
            <v>5502150</v>
          </cell>
          <cell r="C685">
            <v>0.83611111110076297</v>
          </cell>
          <cell r="D685" t="str">
            <v>ENTR_NO,DATA_DATE,USER_NO,SUB_SEQ,PLAT_DATE,BAT_SEQ,FORSPLIT,SERI_NO</v>
          </cell>
        </row>
        <row r="686">
          <cell r="A686" t="str">
            <v>T_BJSF_BAT</v>
          </cell>
          <cell r="B686">
            <v>4502344</v>
          </cell>
          <cell r="C686">
            <v>0.83611111110076297</v>
          </cell>
          <cell r="D686" t="str">
            <v>PLAT_DATE,BAT_SEQ,USER_NO,JFNY</v>
          </cell>
        </row>
        <row r="687">
          <cell r="A687" t="str">
            <v>T_BJSF_JRNL</v>
          </cell>
          <cell r="B687">
            <v>335922</v>
          </cell>
          <cell r="C687">
            <v>0.83611111110076297</v>
          </cell>
          <cell r="D687" t="str">
            <v>PLAT_DATE,SEQ_NO</v>
          </cell>
        </row>
        <row r="688">
          <cell r="A688" t="str">
            <v>T_BJSF_MX</v>
          </cell>
          <cell r="B688">
            <v>369295</v>
          </cell>
          <cell r="C688">
            <v>0.83611111110076297</v>
          </cell>
          <cell r="D688" t="str">
            <v>PLAT_DATE,SEQ_NO,USER_NO,JFNY</v>
          </cell>
        </row>
        <row r="689">
          <cell r="A689" t="str">
            <v>T_BJSF_TMP</v>
          </cell>
          <cell r="B689">
            <v>3319218</v>
          </cell>
          <cell r="C689">
            <v>0.83611111110076297</v>
          </cell>
          <cell r="D689" t="str">
            <v>PLAT_DATE,BAT_SEQ,SERI_NO</v>
          </cell>
        </row>
        <row r="690">
          <cell r="A690" t="str">
            <v>T_BUSI</v>
          </cell>
          <cell r="B690">
            <v>86</v>
          </cell>
          <cell r="C690">
            <v>0.83611111110076297</v>
          </cell>
          <cell r="D690" t="str">
            <v>BUSI_NO,FORSPLIT</v>
          </cell>
        </row>
        <row r="691">
          <cell r="A691" t="str">
            <v>T_CAWT_BAT</v>
          </cell>
          <cell r="B691">
            <v>433511</v>
          </cell>
          <cell r="C691">
            <v>0.83611111110076297</v>
          </cell>
          <cell r="D691" t="str">
            <v>PLAT_DATE,BAT_SEQ,SERI_NO</v>
          </cell>
        </row>
        <row r="692">
          <cell r="A692" t="str">
            <v>T_CAWT_JRNL</v>
          </cell>
          <cell r="C692">
            <v>0.83611111110076297</v>
          </cell>
          <cell r="D692" t="str">
            <v>PLAT_DATE,SEQ_NO</v>
          </cell>
        </row>
        <row r="693">
          <cell r="A693" t="str">
            <v>T_CWXT_JRNL</v>
          </cell>
          <cell r="C693">
            <v>0.83611111110076297</v>
          </cell>
          <cell r="D693" t="e">
            <v>#N/A</v>
          </cell>
        </row>
        <row r="694">
          <cell r="A694" t="str">
            <v>T_ELE_BAT</v>
          </cell>
          <cell r="B694">
            <v>2222659868</v>
          </cell>
          <cell r="C694">
            <v>0.83611111110076297</v>
          </cell>
          <cell r="D694" t="str">
            <v>PLAT_DATE,BAT_SEQ,SERI_NO,FORSPLIT</v>
          </cell>
        </row>
        <row r="695">
          <cell r="A695" t="str">
            <v>T_ELE_BAT_QTX</v>
          </cell>
          <cell r="B695">
            <v>5392429</v>
          </cell>
          <cell r="C695">
            <v>0.83611111110076297</v>
          </cell>
          <cell r="D695" t="str">
            <v>PLAT_DATE,BAT_SEQ,SERI_NO</v>
          </cell>
        </row>
        <row r="696">
          <cell r="A696" t="str">
            <v>T_ELE_CASH</v>
          </cell>
          <cell r="B696">
            <v>0</v>
          </cell>
          <cell r="C696">
            <v>0.83611111110076297</v>
          </cell>
          <cell r="D696" t="str">
            <v>DATA_DATE,ELE_SEQ,FORSPLIT</v>
          </cell>
        </row>
        <row r="697">
          <cell r="A697" t="str">
            <v>T_ELE_JRNL</v>
          </cell>
          <cell r="B697">
            <v>45008997</v>
          </cell>
          <cell r="C697">
            <v>0.83611111110076297</v>
          </cell>
          <cell r="D697" t="str">
            <v>PLAT_DATE,SEQ_NO,FORSPLIT</v>
          </cell>
        </row>
        <row r="698">
          <cell r="A698" t="str">
            <v>T_ENTR</v>
          </cell>
          <cell r="B698">
            <v>117628</v>
          </cell>
          <cell r="C698">
            <v>0.83611111110076297</v>
          </cell>
          <cell r="D698" t="str">
            <v>ENTR_NO</v>
          </cell>
        </row>
        <row r="699">
          <cell r="A699" t="str">
            <v>T_ENTR_INNER_CODE</v>
          </cell>
          <cell r="B699">
            <v>85664</v>
          </cell>
          <cell r="C699">
            <v>0.83611111110076297</v>
          </cell>
          <cell r="D699" t="str">
            <v>ENTR_NO</v>
          </cell>
        </row>
        <row r="700">
          <cell r="A700" t="str">
            <v>T_ENTR_MAP</v>
          </cell>
          <cell r="B700">
            <v>920</v>
          </cell>
          <cell r="C700">
            <v>0.83611111110076297</v>
          </cell>
          <cell r="D700" t="str">
            <v>BUSI_TYPE,MAP_CODE,FORSPLIT</v>
          </cell>
        </row>
        <row r="701">
          <cell r="A701" t="str">
            <v>T_FIN_ASSIGN</v>
          </cell>
          <cell r="B701">
            <v>2889685</v>
          </cell>
          <cell r="C701">
            <v>0.83611111110076297</v>
          </cell>
          <cell r="D701" t="str">
            <v>无主键</v>
          </cell>
        </row>
        <row r="702">
          <cell r="A702" t="str">
            <v>T_FIN_BILL</v>
          </cell>
          <cell r="B702">
            <v>6427</v>
          </cell>
          <cell r="C702">
            <v>0.83611111110076297</v>
          </cell>
          <cell r="D702" t="str">
            <v>FIN_CODE,BILL_CODE,FORSPLIT</v>
          </cell>
        </row>
        <row r="703">
          <cell r="A703" t="str">
            <v>T_FIN_COM_TYE</v>
          </cell>
          <cell r="B703">
            <v>29175</v>
          </cell>
          <cell r="C703">
            <v>0.83611111110076297</v>
          </cell>
          <cell r="D703" t="str">
            <v>FIN_CODE,COMP_CODE,BILL_CODE,FORSPLIT</v>
          </cell>
        </row>
        <row r="704">
          <cell r="A704" t="str">
            <v>T_FIN_PAY_JNL</v>
          </cell>
          <cell r="B704">
            <v>5463501</v>
          </cell>
          <cell r="C704">
            <v>0.83611111110076297</v>
          </cell>
          <cell r="D704" t="str">
            <v>FIN_CODE,PAY_TYPE,PROJ_CODE,EDIT_CODE,BILL_NO,FORSPLIT</v>
          </cell>
        </row>
        <row r="705">
          <cell r="A705" t="str">
            <v>T_FIN_PROJ</v>
          </cell>
          <cell r="B705">
            <v>21495</v>
          </cell>
          <cell r="C705">
            <v>0.83611111110076297</v>
          </cell>
          <cell r="D705" t="str">
            <v>FIN_CODE,PROJ_CODE,FORSPLIT</v>
          </cell>
        </row>
        <row r="706">
          <cell r="A706" t="str">
            <v>T_FSSR_JRNL</v>
          </cell>
          <cell r="B706">
            <v>2122585</v>
          </cell>
          <cell r="C706">
            <v>0.83611111110076297</v>
          </cell>
          <cell r="D706" t="str">
            <v>PLAT_DATE,SEQ_NO,BRCH_NO,FORSPLIT</v>
          </cell>
        </row>
        <row r="707">
          <cell r="A707" t="str">
            <v>T_FSSR_MX</v>
          </cell>
          <cell r="B707">
            <v>2391085</v>
          </cell>
          <cell r="C707">
            <v>0.83611111110076297</v>
          </cell>
          <cell r="D707" t="str">
            <v>无主键</v>
          </cell>
        </row>
        <row r="708">
          <cell r="A708" t="str">
            <v>T_FYSB_DRAW</v>
          </cell>
          <cell r="B708">
            <v>5927076</v>
          </cell>
          <cell r="C708">
            <v>0.83611111110076297</v>
          </cell>
          <cell r="D708" t="str">
            <v>PLAT_DATE,BAT_SEQ,SERI_NO</v>
          </cell>
        </row>
        <row r="709">
          <cell r="A709" t="str">
            <v>T_FYSF_BAT</v>
          </cell>
          <cell r="B709">
            <v>2215385</v>
          </cell>
          <cell r="C709">
            <v>0.83611111110076297</v>
          </cell>
          <cell r="D709" t="str">
            <v>PLAT_DATE,BAT_SEQ,SERI_NO</v>
          </cell>
        </row>
        <row r="710">
          <cell r="A710" t="str">
            <v>T_FYSF_JRNL</v>
          </cell>
          <cell r="B710">
            <v>274994</v>
          </cell>
          <cell r="C710">
            <v>0.83611111110076297</v>
          </cell>
          <cell r="D710" t="str">
            <v>PLAT_DATE,SEQ_NO</v>
          </cell>
        </row>
        <row r="711">
          <cell r="A711" t="str">
            <v>T_HRRQ_DRAW</v>
          </cell>
          <cell r="B711">
            <v>239251</v>
          </cell>
          <cell r="C711">
            <v>0.83611111110076297</v>
          </cell>
          <cell r="D711" t="str">
            <v>PLAT_DATE,BAT_SEQ,SERI_NO,FORSPLIT</v>
          </cell>
        </row>
        <row r="712">
          <cell r="A712" t="str">
            <v>T_HRRQ_JRNL</v>
          </cell>
          <cell r="C712">
            <v>0.83611111110076297</v>
          </cell>
          <cell r="D712" t="str">
            <v>plat_date</v>
          </cell>
        </row>
        <row r="713">
          <cell r="A713" t="str">
            <v>T_HRRQ_SIGN</v>
          </cell>
          <cell r="B713">
            <v>16701</v>
          </cell>
          <cell r="C713">
            <v>0.83611111110076297</v>
          </cell>
          <cell r="D713" t="str">
            <v>无主键</v>
          </cell>
        </row>
        <row r="714">
          <cell r="A714" t="str">
            <v>T_HZGHRQ_BAT</v>
          </cell>
          <cell r="B714">
            <v>1492024</v>
          </cell>
          <cell r="C714">
            <v>0.83611111110076297</v>
          </cell>
          <cell r="D714" t="str">
            <v>PLAT_DATE,BAT_SEQ,SERI_NO</v>
          </cell>
        </row>
        <row r="715">
          <cell r="A715" t="str">
            <v>T_HZGHRQ_JRNL</v>
          </cell>
          <cell r="C715">
            <v>0.83611111110076297</v>
          </cell>
          <cell r="D715" t="str">
            <v>PLAT_DATE,SEQ_NO</v>
          </cell>
        </row>
        <row r="716">
          <cell r="A716" t="str">
            <v>T_HZJJFK_JRNL</v>
          </cell>
          <cell r="B716">
            <v>6674099</v>
          </cell>
          <cell r="C716">
            <v>0.83611111110076297</v>
          </cell>
          <cell r="D716" t="str">
            <v>PLAT_DATE,SEQ_NO</v>
          </cell>
        </row>
        <row r="717">
          <cell r="A717" t="str">
            <v>T_HZRQ_BAT</v>
          </cell>
          <cell r="B717">
            <v>2431249</v>
          </cell>
          <cell r="C717">
            <v>0.83611111110076297</v>
          </cell>
          <cell r="D717" t="str">
            <v>plat_date</v>
          </cell>
        </row>
        <row r="718">
          <cell r="A718" t="str">
            <v>T_HZRQ_JRNL</v>
          </cell>
          <cell r="B718">
            <v>429878</v>
          </cell>
          <cell r="C718">
            <v>0.83611111110076297</v>
          </cell>
          <cell r="D718" t="str">
            <v>PLAT_DATE,SEQ_NO</v>
          </cell>
        </row>
        <row r="719">
          <cell r="A719" t="str">
            <v>T_HZSBKQC_JRNL</v>
          </cell>
          <cell r="B719">
            <v>1588391</v>
          </cell>
          <cell r="C719">
            <v>0.83611111110076297</v>
          </cell>
          <cell r="D719" t="str">
            <v>PLAT_DATE,SEQ_NO,GSLSH,FORSPLIT</v>
          </cell>
        </row>
        <row r="720">
          <cell r="A720" t="str">
            <v>T_HZSF_JRNL</v>
          </cell>
          <cell r="B720">
            <v>15983987</v>
          </cell>
          <cell r="C720">
            <v>0.83611111110076297</v>
          </cell>
          <cell r="D720" t="str">
            <v>SEQ_NO,FEE_ID,ENTR_NO</v>
          </cell>
        </row>
        <row r="721">
          <cell r="A721" t="str">
            <v>T_HZYL_JRNL</v>
          </cell>
          <cell r="B721">
            <v>5</v>
          </cell>
          <cell r="C721">
            <v>0.83611111110076297</v>
          </cell>
          <cell r="D721" t="str">
            <v>PLAT_DATE,SEQ_NO</v>
          </cell>
        </row>
        <row r="722">
          <cell r="A722" t="str">
            <v>T_JDSF_BAT</v>
          </cell>
          <cell r="B722">
            <v>1968986</v>
          </cell>
          <cell r="C722">
            <v>0.83611111110076297</v>
          </cell>
          <cell r="D722" t="str">
            <v>PLAT_DATE,BAT_SEQ,SERI_NO,FORSPLIT</v>
          </cell>
        </row>
        <row r="723">
          <cell r="A723" t="str">
            <v>T_JRNL_BAK</v>
          </cell>
          <cell r="B723">
            <v>236110303</v>
          </cell>
          <cell r="C723">
            <v>0.83611111110076297</v>
          </cell>
          <cell r="D723" t="str">
            <v>PLAT_DATE,SEQ_NO,ENTR_NO</v>
          </cell>
        </row>
        <row r="724">
          <cell r="A724" t="str">
            <v>T_JRNL_JDSF</v>
          </cell>
          <cell r="C724">
            <v>0.83611111110076297</v>
          </cell>
          <cell r="D724" t="str">
            <v>PLAT_DATE,SEQ_NO,FORSPLIT</v>
          </cell>
        </row>
        <row r="725">
          <cell r="A725" t="str">
            <v>T_LASB_JRNL</v>
          </cell>
          <cell r="B725">
            <v>217642</v>
          </cell>
          <cell r="C725">
            <v>0.83611111110076297</v>
          </cell>
          <cell r="D725" t="str">
            <v>PLAT_DATE,SEQ_NO,FORSPLIT</v>
          </cell>
        </row>
        <row r="726">
          <cell r="A726" t="str">
            <v>T_LASB2_BAT_ACC</v>
          </cell>
          <cell r="C726">
            <v>0.83611111110076297</v>
          </cell>
          <cell r="D726" t="str">
            <v>USER_NO,PLAT_DATE,BAT_SEQ,SERI_NO,FORSPLIT</v>
          </cell>
        </row>
        <row r="727">
          <cell r="A727" t="str">
            <v>T_LASB2_SIGN</v>
          </cell>
          <cell r="C727">
            <v>0.83611111110076297</v>
          </cell>
          <cell r="D727" t="str">
            <v>BXH,CERT_ID,FORSPLIT</v>
          </cell>
        </row>
        <row r="728">
          <cell r="A728" t="str">
            <v>T_LASB2_SIGN_PK</v>
          </cell>
          <cell r="C728">
            <v>0.83611111110076297</v>
          </cell>
          <cell r="D728" t="str">
            <v>BXH,CERT_ID,RMRK4,FORSPLIT</v>
          </cell>
        </row>
        <row r="729">
          <cell r="A729" t="str">
            <v>T_LASF_BAT</v>
          </cell>
          <cell r="B729">
            <v>366108</v>
          </cell>
          <cell r="C729">
            <v>0.83611111110076297</v>
          </cell>
          <cell r="D729" t="str">
            <v>PLAT_DATE,BAT_SEQ,SERI_NO</v>
          </cell>
        </row>
        <row r="730">
          <cell r="A730" t="str">
            <v>T_LASF_JRNL</v>
          </cell>
          <cell r="B730">
            <v>43091</v>
          </cell>
          <cell r="C730">
            <v>0.83611111110076297</v>
          </cell>
          <cell r="D730" t="str">
            <v>PLAT_DATE,SEQ_NO</v>
          </cell>
        </row>
        <row r="731">
          <cell r="A731" t="str">
            <v>T_LASF2_JRNL</v>
          </cell>
          <cell r="B731">
            <v>768118</v>
          </cell>
          <cell r="C731">
            <v>0.83611111110076297</v>
          </cell>
          <cell r="D731" t="str">
            <v>PLAT_DATE,SEQ_NO,FEE_ID,ENTR_NO,FORSPLIT</v>
          </cell>
        </row>
        <row r="732">
          <cell r="A732" t="str">
            <v>T_LAYXT_JRNL</v>
          </cell>
          <cell r="C732">
            <v>0.83611111110076297</v>
          </cell>
          <cell r="D732" t="str">
            <v>PLAT_DATE,SEQ_NO,FORSPLIT</v>
          </cell>
        </row>
        <row r="733">
          <cell r="A733" t="str">
            <v>T_MOB_JRNL</v>
          </cell>
          <cell r="B733">
            <v>22</v>
          </cell>
          <cell r="C733">
            <v>0.83611111110076297</v>
          </cell>
          <cell r="D733" t="str">
            <v>PLAT_DATE,SEQ_NO</v>
          </cell>
        </row>
        <row r="734">
          <cell r="A734" t="str">
            <v>T_QZJFT_MX</v>
          </cell>
          <cell r="B734">
            <v>165057</v>
          </cell>
          <cell r="C734">
            <v>0.83611111110076297</v>
          </cell>
          <cell r="D734" t="str">
            <v>ENTR_NO,LOAD_NUM,SQ_NO,FORSPLIT</v>
          </cell>
        </row>
        <row r="735">
          <cell r="A735" t="str">
            <v>T_QZJFT_MXZL</v>
          </cell>
          <cell r="C735">
            <v>0.83611111110076297</v>
          </cell>
          <cell r="D735" t="str">
            <v>ENTR_NO,LOAD_NUM,FORSPLIT</v>
          </cell>
        </row>
        <row r="736">
          <cell r="A736" t="str">
            <v>T_SIGN</v>
          </cell>
          <cell r="B736">
            <v>3576880</v>
          </cell>
          <cell r="C736">
            <v>0.83611111110076297</v>
          </cell>
          <cell r="D736" t="str">
            <v>ENTR_NO,USER_ID</v>
          </cell>
        </row>
        <row r="737">
          <cell r="A737" t="str">
            <v>T_SIGN_FYSB</v>
          </cell>
          <cell r="B737">
            <v>192696</v>
          </cell>
          <cell r="C737">
            <v>0.83611111110076297</v>
          </cell>
          <cell r="D737" t="str">
            <v>ENTR_NO,USER_ID</v>
          </cell>
        </row>
        <row r="738">
          <cell r="A738" t="str">
            <v>T_SIGN_HIST</v>
          </cell>
          <cell r="B738">
            <v>6849059</v>
          </cell>
          <cell r="C738">
            <v>0.83611111110076297</v>
          </cell>
          <cell r="D738" t="str">
            <v>无主键</v>
          </cell>
        </row>
        <row r="739">
          <cell r="A739" t="str">
            <v>T_SIGN_JDSF</v>
          </cell>
          <cell r="B739">
            <v>18187</v>
          </cell>
          <cell r="C739">
            <v>0.83611111110076297</v>
          </cell>
          <cell r="D739" t="str">
            <v>ENTR_NO,USER_ID,FORSPLIT</v>
          </cell>
        </row>
        <row r="740">
          <cell r="A740" t="str">
            <v>T_SIGN_TELE</v>
          </cell>
          <cell r="B740">
            <v>854072</v>
          </cell>
          <cell r="C740">
            <v>0.83611111110076297</v>
          </cell>
          <cell r="D740" t="str">
            <v>PLAT_DATE,SERI_NO,CONTRACT_NO,SIGN_BRCH_NO</v>
          </cell>
        </row>
        <row r="741">
          <cell r="A741" t="str">
            <v>T_SIGN_TELE_HIST</v>
          </cell>
          <cell r="B741">
            <v>96683</v>
          </cell>
          <cell r="C741">
            <v>0.83611111110076297</v>
          </cell>
          <cell r="D741" t="str">
            <v>无主键</v>
          </cell>
        </row>
        <row r="742">
          <cell r="A742" t="str">
            <v>T_SIGN_YHT</v>
          </cell>
          <cell r="B742">
            <v>5442197</v>
          </cell>
          <cell r="C742">
            <v>0.83611111110076297</v>
          </cell>
          <cell r="D742" t="str">
            <v>PLAT_DATE,SERI_NO,ENTR_NO,AUTH_NO,SIGN_BRCH_NO</v>
          </cell>
        </row>
        <row r="743">
          <cell r="A743" t="str">
            <v>T_TELE_BAT_DETAIL</v>
          </cell>
          <cell r="B743">
            <v>118637260</v>
          </cell>
          <cell r="C743">
            <v>0.83611111110076297</v>
          </cell>
          <cell r="D743" t="str">
            <v>PLAT_DATE,BAT_SEQ,SERI_NO,FORSPLIT</v>
          </cell>
        </row>
        <row r="744">
          <cell r="A744" t="str">
            <v>T_TELE_JRNL</v>
          </cell>
          <cell r="B744">
            <v>2929503</v>
          </cell>
          <cell r="C744">
            <v>0.83611111110076297</v>
          </cell>
          <cell r="D744" t="str">
            <v>PLAT_DATE,SEQ_NO,FORSPLIT</v>
          </cell>
        </row>
        <row r="745">
          <cell r="A745" t="str">
            <v>T_TLUSB_BAT_ACC</v>
          </cell>
          <cell r="C745">
            <v>0.83611111110076297</v>
          </cell>
          <cell r="D745" t="str">
            <v>ENTR_NO,DATA_DATE,USER_NO,SUB_SEQ,PLAT_DATE,BAT_SEQ,SERI_NO,FORSPLIT</v>
          </cell>
        </row>
        <row r="746">
          <cell r="A746" t="str">
            <v>T_TLUSB_JFZF</v>
          </cell>
          <cell r="C746">
            <v>0.83611111110076297</v>
          </cell>
          <cell r="D746" t="str">
            <v>PLAT_DATE,SEQ_NO,FORSPLIT</v>
          </cell>
        </row>
        <row r="747">
          <cell r="A747" t="str">
            <v>T_TLUSB_SIGN</v>
          </cell>
          <cell r="C747">
            <v>0.83611111110076297</v>
          </cell>
          <cell r="D747" t="str">
            <v>ENTR_NO,BXH,FORSPLIT</v>
          </cell>
        </row>
        <row r="748">
          <cell r="A748" t="str">
            <v>T_TLUSB_SIGN_PK</v>
          </cell>
          <cell r="C748">
            <v>0.83611111110076297</v>
          </cell>
          <cell r="D748" t="str">
            <v>BXH,CERT_ID,RMRK4,FORSPLIT</v>
          </cell>
        </row>
        <row r="749">
          <cell r="A749" t="str">
            <v>T_TLZXC_CHK</v>
          </cell>
          <cell r="B749">
            <v>2907</v>
          </cell>
          <cell r="C749">
            <v>0.83611111110076297</v>
          </cell>
          <cell r="D749" t="str">
            <v>PLAT_DATE,SEQ_NO,FORSPLIT</v>
          </cell>
        </row>
        <row r="750">
          <cell r="A750" t="str">
            <v>T_TLZXC_SIGN</v>
          </cell>
          <cell r="B750">
            <v>1021</v>
          </cell>
          <cell r="C750">
            <v>0.83611111110076297</v>
          </cell>
          <cell r="D750" t="str">
            <v>ENTR_NO,CARD_NO,FORSPLIT</v>
          </cell>
        </row>
        <row r="751">
          <cell r="A751" t="str">
            <v>T_TRAN_LOG</v>
          </cell>
          <cell r="B751">
            <v>96423150</v>
          </cell>
          <cell r="C751">
            <v>0.83611111110076297</v>
          </cell>
          <cell r="D751" t="str">
            <v>PLAT_DATE,SEQ_NO,FORSPLIT</v>
          </cell>
        </row>
        <row r="752">
          <cell r="A752" t="str">
            <v>T_TX</v>
          </cell>
          <cell r="B752">
            <v>12825</v>
          </cell>
          <cell r="C752">
            <v>0.83611111110076297</v>
          </cell>
          <cell r="D752" t="str">
            <v>TX_CODE,FORSPLIT</v>
          </cell>
        </row>
        <row r="753">
          <cell r="A753" t="str">
            <v>T_TXZF_AUTO</v>
          </cell>
          <cell r="B753">
            <v>263659</v>
          </cell>
          <cell r="C753">
            <v>0.83611111110076297</v>
          </cell>
          <cell r="D753" t="str">
            <v>PLAT_DATE,SEQ_NO,FORSPLIT</v>
          </cell>
        </row>
        <row r="754">
          <cell r="A754" t="str">
            <v>T_TXZF_ERR</v>
          </cell>
          <cell r="B754">
            <v>17024</v>
          </cell>
          <cell r="C754">
            <v>0.83611111110076297</v>
          </cell>
          <cell r="D754" t="str">
            <v>PLAT_DATE,SEQ_NO,FORSPLIT</v>
          </cell>
        </row>
        <row r="755">
          <cell r="A755" t="str">
            <v>T_TXZF_GWK_CRT_BAT</v>
          </cell>
          <cell r="B755">
            <v>20681</v>
          </cell>
          <cell r="C755">
            <v>0.83611111110076297</v>
          </cell>
          <cell r="D755" t="str">
            <v>PLAT_DATE,BAT_SEQ,SERI_NO,FORSPLIT</v>
          </cell>
        </row>
        <row r="756">
          <cell r="A756" t="str">
            <v>T_TXZF_GWK_JRNL</v>
          </cell>
          <cell r="B756">
            <v>460517</v>
          </cell>
          <cell r="C756">
            <v>0.83611111110076297</v>
          </cell>
          <cell r="D756" t="str">
            <v>CARDNO,TRANSDAY,BANKBILLNO,BANKBILLNO1,CYC,FORSPLIT</v>
          </cell>
        </row>
        <row r="757">
          <cell r="A757" t="str">
            <v>T_TXZF_GWK_QTK</v>
          </cell>
          <cell r="B757">
            <v>5161</v>
          </cell>
          <cell r="C757">
            <v>0.83611111110076297</v>
          </cell>
          <cell r="D757" t="str">
            <v>PLAT_DATE,CZDM,YSDWDM,CARDNO,FORSPLIT</v>
          </cell>
        </row>
        <row r="758">
          <cell r="A758" t="str">
            <v>T_TXZF_GWK_QTKDJB</v>
          </cell>
          <cell r="B758">
            <v>1536</v>
          </cell>
          <cell r="C758">
            <v>0.83611111110076297</v>
          </cell>
          <cell r="D758" t="str">
            <v>PLAT_DATE,TIME,CARDNO,FORSPLIT</v>
          </cell>
        </row>
        <row r="759">
          <cell r="A759" t="str">
            <v>T_TXZF_JRNL</v>
          </cell>
          <cell r="B759">
            <v>2141150</v>
          </cell>
          <cell r="C759">
            <v>0.83611111110076297</v>
          </cell>
          <cell r="D759" t="str">
            <v>PLAT_DATE,SEQ_NO,FORSPLIT</v>
          </cell>
        </row>
        <row r="760">
          <cell r="A760" t="str">
            <v>T_TXZF_JS_JRNL</v>
          </cell>
          <cell r="B760">
            <v>838518</v>
          </cell>
          <cell r="C760">
            <v>0.83611111110076297</v>
          </cell>
          <cell r="D760" t="str">
            <v>PLAT_DATE,SEQ_NO,FH_DATE,FH_SEQ,FORSPLIT</v>
          </cell>
        </row>
        <row r="761">
          <cell r="A761" t="str">
            <v>T_TXZF_LOAD_ERR</v>
          </cell>
          <cell r="B761">
            <v>5544324</v>
          </cell>
          <cell r="C761">
            <v>0.83611111110076297</v>
          </cell>
          <cell r="D761" t="str">
            <v>无主键</v>
          </cell>
        </row>
        <row r="762">
          <cell r="A762" t="str">
            <v>T_TXZF_PARA</v>
          </cell>
          <cell r="B762">
            <v>566</v>
          </cell>
          <cell r="C762">
            <v>0.83611111110076297</v>
          </cell>
          <cell r="D762" t="str">
            <v>CZDM,CODE,BRCH_NO,FORSPLIT</v>
          </cell>
        </row>
        <row r="763">
          <cell r="A763" t="str">
            <v>T_TXZF_PRT</v>
          </cell>
          <cell r="B763">
            <v>808</v>
          </cell>
          <cell r="C763">
            <v>0.83611111110076297</v>
          </cell>
          <cell r="D763" t="str">
            <v>BRCH_NO,CZDM,CODE,ZFFS,ZJXZ,FORSPLIT</v>
          </cell>
        </row>
        <row r="764">
          <cell r="A764" t="str">
            <v>T_TXZF_QSDZB</v>
          </cell>
          <cell r="B764">
            <v>109051</v>
          </cell>
          <cell r="C764">
            <v>0.83611111110076297</v>
          </cell>
          <cell r="D764" t="str">
            <v>CZDM,CODE,QS_DATE,FORSPLIT</v>
          </cell>
        </row>
        <row r="765">
          <cell r="A765" t="str">
            <v>T_TXZF_RCVBWT</v>
          </cell>
          <cell r="B765">
            <v>1168534</v>
          </cell>
          <cell r="C765">
            <v>0.83611111110076297</v>
          </cell>
          <cell r="D765" t="str">
            <v>DATE,BATNO,CZDM,FORSPLIT</v>
          </cell>
        </row>
        <row r="766">
          <cell r="A766" t="str">
            <v>T_TXZF_SQZFED</v>
          </cell>
          <cell r="B766">
            <v>3650</v>
          </cell>
          <cell r="C766">
            <v>0.83611111110076297</v>
          </cell>
          <cell r="D766" t="str">
            <v>CZDM,CODE,YEAR,YSDWDM,YSKMDM,ZJXZDM,FORSPLIT</v>
          </cell>
        </row>
        <row r="767">
          <cell r="A767" t="str">
            <v>T_TXZF_SQZFED_MX</v>
          </cell>
          <cell r="B767">
            <v>20089</v>
          </cell>
          <cell r="C767">
            <v>0.83611111110076297</v>
          </cell>
          <cell r="D767" t="str">
            <v>CZDM,CODE,BATNO,YEAR,FORSPLIT</v>
          </cell>
        </row>
        <row r="768">
          <cell r="A768" t="str">
            <v>T_TXZF_SYS</v>
          </cell>
          <cell r="B768">
            <v>20</v>
          </cell>
          <cell r="C768">
            <v>0.83611111110076297</v>
          </cell>
          <cell r="D768" t="str">
            <v>CZDM,FORSPLIT</v>
          </cell>
        </row>
        <row r="769">
          <cell r="A769" t="str">
            <v>T_TXZF_YSDW</v>
          </cell>
          <cell r="B769">
            <v>3789</v>
          </cell>
          <cell r="C769">
            <v>0.83611111110076297</v>
          </cell>
          <cell r="D769" t="str">
            <v>YSDWDM,ZJXZ,ZFFS,CZDM,FORSPLIT</v>
          </cell>
        </row>
        <row r="770">
          <cell r="A770" t="str">
            <v>T_TXZF_ZFPZZF</v>
          </cell>
          <cell r="B770">
            <v>9140</v>
          </cell>
          <cell r="C770">
            <v>0.83611111110076297</v>
          </cell>
          <cell r="D770" t="str">
            <v>CZDM,PZH,FORSPLIT</v>
          </cell>
        </row>
        <row r="771">
          <cell r="A771" t="str">
            <v>T_TXZF_ZFZL</v>
          </cell>
          <cell r="B771">
            <v>2144265</v>
          </cell>
          <cell r="C771">
            <v>0.83611111110076297</v>
          </cell>
          <cell r="D771" t="str">
            <v>CZDM,TYPE,BILLNO,ECODE,FORSPLIT</v>
          </cell>
        </row>
        <row r="772">
          <cell r="A772" t="str">
            <v>T_TXZF_ZSJGDM</v>
          </cell>
          <cell r="B772">
            <v>3</v>
          </cell>
          <cell r="C772">
            <v>0.83611111110076297</v>
          </cell>
          <cell r="D772" t="str">
            <v>CODE,CZDM,YSDWDM,ZSJGDM,FORSPLIT</v>
          </cell>
        </row>
        <row r="773">
          <cell r="A773" t="str">
            <v>T_VAL_PARA</v>
          </cell>
          <cell r="B773">
            <v>113956</v>
          </cell>
          <cell r="C773">
            <v>0.83611111110076297</v>
          </cell>
          <cell r="D773" t="str">
            <v>VALTYPE,VALUEP,FORSPLIT</v>
          </cell>
        </row>
        <row r="774">
          <cell r="A774" t="str">
            <v>T_WXZF_DKTKZH</v>
          </cell>
          <cell r="B774">
            <v>300</v>
          </cell>
          <cell r="C774">
            <v>0.83611111110076297</v>
          </cell>
          <cell r="D774" t="str">
            <v>CODE,ZFFS,FLAG,FORSPLIT</v>
          </cell>
        </row>
        <row r="775">
          <cell r="A775" t="str">
            <v>T_WXZF_GWK_JRNL</v>
          </cell>
          <cell r="B775">
            <v>983</v>
          </cell>
          <cell r="C775">
            <v>0.83611111110076297</v>
          </cell>
          <cell r="D775" t="str">
            <v>BANKCODE,CARDNO,TRANSDAY,BANKBILLNO,RMRK,FORSPLIT</v>
          </cell>
        </row>
        <row r="776">
          <cell r="A776" t="str">
            <v>T_WXZF_GWK_QTK</v>
          </cell>
          <cell r="B776">
            <v>274</v>
          </cell>
          <cell r="C776">
            <v>0.83611111110076297</v>
          </cell>
          <cell r="D776" t="str">
            <v>无主键</v>
          </cell>
        </row>
        <row r="777">
          <cell r="A777" t="str">
            <v>T_WXZF_JRNL</v>
          </cell>
          <cell r="B777">
            <v>809396</v>
          </cell>
          <cell r="C777">
            <v>0.83611111110076297</v>
          </cell>
          <cell r="D777" t="str">
            <v>PLAT_DATE,SEQ_NO,FORSPLIT</v>
          </cell>
        </row>
        <row r="778">
          <cell r="A778" t="str">
            <v>T_WXZF_JS_JRNL</v>
          </cell>
          <cell r="B778">
            <v>291485</v>
          </cell>
          <cell r="C778">
            <v>0.83611111110076297</v>
          </cell>
          <cell r="D778" t="str">
            <v>PLAT_DATE,SEQ_NO,FORSPLIT</v>
          </cell>
        </row>
        <row r="779">
          <cell r="A779" t="str">
            <v>T_WXZF_LYEZGZH</v>
          </cell>
          <cell r="B779">
            <v>1091</v>
          </cell>
          <cell r="C779">
            <v>0.83611111110076297</v>
          </cell>
          <cell r="D779" t="str">
            <v>CODE,ECODE,ZFFS,FORSPLIT</v>
          </cell>
        </row>
        <row r="780">
          <cell r="A780" t="str">
            <v>T_WXZF_ZFPZZF</v>
          </cell>
          <cell r="B780">
            <v>1959</v>
          </cell>
          <cell r="C780">
            <v>0.83611111110076297</v>
          </cell>
          <cell r="D780" t="str">
            <v>PLAT_DATE,CODE,TYPE,YEAR,BILLNO,ECODE,FORSPLIT</v>
          </cell>
        </row>
        <row r="781">
          <cell r="A781" t="str">
            <v>T_WXZF_ZFZL</v>
          </cell>
          <cell r="B781">
            <v>233899</v>
          </cell>
          <cell r="C781">
            <v>0.83611111110076297</v>
          </cell>
          <cell r="D781" t="str">
            <v>CODE,TYPE,YEAR,BILLNO,ECODE,FORSPLIT</v>
          </cell>
        </row>
        <row r="782">
          <cell r="A782" t="str">
            <v>T_WXZF_ZFZL_MX</v>
          </cell>
          <cell r="B782">
            <v>355025</v>
          </cell>
          <cell r="C782">
            <v>0.83611111110076297</v>
          </cell>
          <cell r="D782" t="str">
            <v>CODE,TYPE,YEAR,BILLNO,ECODE,LINE,FORSPLIT</v>
          </cell>
        </row>
        <row r="783">
          <cell r="A783" t="str">
            <v>T_XSSB_BAT</v>
          </cell>
          <cell r="B783">
            <v>17102594</v>
          </cell>
          <cell r="C783">
            <v>0.83611111110076297</v>
          </cell>
          <cell r="D783" t="str">
            <v>PLAT_DATE,BAT_SEQ,SERI_NO</v>
          </cell>
        </row>
        <row r="784">
          <cell r="A784" t="str">
            <v>T_XSSB_BATCTL</v>
          </cell>
          <cell r="B784">
            <v>399</v>
          </cell>
          <cell r="C784">
            <v>0.83611111110076297</v>
          </cell>
          <cell r="D784" t="str">
            <v>PLAT_DATE,PLAT_SEQ</v>
          </cell>
        </row>
        <row r="785">
          <cell r="A785" t="str">
            <v>T_XSSB_BATDET</v>
          </cell>
          <cell r="B785">
            <v>2076801</v>
          </cell>
          <cell r="C785">
            <v>0.83611111110076297</v>
          </cell>
          <cell r="D785" t="str">
            <v>PLAT_DATE,SB_SEQ,PERSON_NO,INSURE_TYPE</v>
          </cell>
        </row>
        <row r="786">
          <cell r="A786" t="str">
            <v>T_XSSB_JRNL</v>
          </cell>
          <cell r="B786">
            <v>489283</v>
          </cell>
          <cell r="C786">
            <v>0.83611111110076297</v>
          </cell>
          <cell r="D786" t="str">
            <v>PLAT_DATE,SEQ_NO</v>
          </cell>
        </row>
        <row r="787">
          <cell r="A787" t="str">
            <v>T_XSSB_ZHHM</v>
          </cell>
          <cell r="B787">
            <v>775</v>
          </cell>
          <cell r="C787">
            <v>0.83611111110076297</v>
          </cell>
          <cell r="D787" t="str">
            <v>USER_ID,ENTR_NO</v>
          </cell>
        </row>
        <row r="788">
          <cell r="A788" t="str">
            <v>T_XSSBD_BOOK</v>
          </cell>
          <cell r="B788">
            <v>34317</v>
          </cell>
          <cell r="C788">
            <v>0.83611111110076297</v>
          </cell>
          <cell r="D788" t="str">
            <v>PLAT_DATE,PLAT_SEQ</v>
          </cell>
        </row>
        <row r="789">
          <cell r="A789" t="str">
            <v>T_XSSBD_INFO</v>
          </cell>
          <cell r="B789">
            <v>26401</v>
          </cell>
          <cell r="C789">
            <v>0.83611111110076297</v>
          </cell>
          <cell r="D789" t="str">
            <v>CUST_ID,PERSON_NO</v>
          </cell>
        </row>
        <row r="790">
          <cell r="A790" t="str">
            <v>T_XSSF_BAT</v>
          </cell>
          <cell r="B790">
            <v>29952628</v>
          </cell>
          <cell r="C790">
            <v>0.83611111110076297</v>
          </cell>
          <cell r="D790" t="str">
            <v>PLAT_DATE,BAT_SEQ,SERI_NO</v>
          </cell>
        </row>
        <row r="791">
          <cell r="A791" t="str">
            <v>T_XSSF_JRNL</v>
          </cell>
          <cell r="B791">
            <v>532694</v>
          </cell>
          <cell r="C791">
            <v>0.83611111110076297</v>
          </cell>
          <cell r="D791" t="str">
            <v>PLAT_DATE,SEQ_NO</v>
          </cell>
        </row>
        <row r="792">
          <cell r="A792" t="str">
            <v>T_YHSF_JRNL</v>
          </cell>
          <cell r="B792">
            <v>345104</v>
          </cell>
          <cell r="C792">
            <v>0.83611111110076297</v>
          </cell>
          <cell r="D792" t="str">
            <v>PLAT_DATE,SEQ_NO,ENTR_NO,CUST_NO,WAT_MON</v>
          </cell>
        </row>
        <row r="793">
          <cell r="A793" t="str">
            <v>T_YHT_BAT_DETAIL</v>
          </cell>
          <cell r="B793">
            <v>77254540</v>
          </cell>
          <cell r="C793">
            <v>0.83611111110076297</v>
          </cell>
          <cell r="D793" t="str">
            <v>PLAT_DATE,BAT_SEQ,SERI_NO,FORSPLIT</v>
          </cell>
        </row>
        <row r="794">
          <cell r="A794" t="str">
            <v>T_YHT_CJRNL</v>
          </cell>
          <cell r="B794">
            <v>0</v>
          </cell>
          <cell r="C794">
            <v>0.83611111110076297</v>
          </cell>
          <cell r="D794" t="str">
            <v>PLAT_DATE,SEQ_NO,FORSPLIT</v>
          </cell>
        </row>
        <row r="795">
          <cell r="A795" t="str">
            <v>T_YHT_DJRNL</v>
          </cell>
          <cell r="B795">
            <v>32235103</v>
          </cell>
          <cell r="C795">
            <v>0.83611111110076297</v>
          </cell>
          <cell r="D795" t="str">
            <v>PLAT_DATE,SEQ_NO,FORSPLIT</v>
          </cell>
        </row>
        <row r="796">
          <cell r="A796" t="str">
            <v>T_YHT_PRT_FMT</v>
          </cell>
          <cell r="B796">
            <v>869</v>
          </cell>
          <cell r="C796">
            <v>0.83611111110076297</v>
          </cell>
          <cell r="D796" t="str">
            <v>PRT_SUB,ITEM_NO,FORSPLIT</v>
          </cell>
        </row>
        <row r="797">
          <cell r="A797" t="str">
            <v>T_ZJCZPT_ZYM</v>
          </cell>
          <cell r="C797">
            <v>0.83611111110076297</v>
          </cell>
          <cell r="D797" t="str">
            <v>VALTYPE,VALUEP,VALRMK2</v>
          </cell>
        </row>
        <row r="798">
          <cell r="A798" t="str">
            <v>T_ZJSMK_OPEN</v>
          </cell>
          <cell r="B798">
            <v>50493153</v>
          </cell>
          <cell r="C798">
            <v>0.83611111110076297</v>
          </cell>
          <cell r="D798" t="str">
            <v>PLAT_DATE,BAT_SEQ,SERI_NO,FORSPLIT</v>
          </cell>
        </row>
        <row r="799">
          <cell r="A799" t="str">
            <v>UPAY_BAT</v>
          </cell>
          <cell r="B799">
            <v>59987845</v>
          </cell>
          <cell r="C799">
            <v>0.83611111110076297</v>
          </cell>
          <cell r="D799" t="str">
            <v>PLAT_DATE,BAT_SEQ,SERI_NO,FORSPLIT</v>
          </cell>
        </row>
        <row r="800">
          <cell r="A800" t="str">
            <v>UPAY_JRNL</v>
          </cell>
          <cell r="B800">
            <v>135205</v>
          </cell>
          <cell r="C800">
            <v>0.83611111110076297</v>
          </cell>
          <cell r="D800" t="str">
            <v>PLAT_DATE,SEQ_NO,FORSPLIT</v>
          </cell>
        </row>
        <row r="801">
          <cell r="A801" t="str">
            <v>UPAY_KH</v>
          </cell>
          <cell r="B801">
            <v>0</v>
          </cell>
          <cell r="C801">
            <v>0.83611111110076297</v>
          </cell>
          <cell r="D801" t="str">
            <v>ENTR_NO,USER_ID</v>
          </cell>
        </row>
        <row r="802">
          <cell r="A802" t="str">
            <v>T_APP_PARA</v>
          </cell>
          <cell r="B802">
            <v>492</v>
          </cell>
          <cell r="C802">
            <v>0.85416666665696495</v>
          </cell>
          <cell r="D802" t="str">
            <v>PARA_TYPE,PARA_NO</v>
          </cell>
        </row>
        <row r="803">
          <cell r="A803" t="str">
            <v>T_BAT_ACC</v>
          </cell>
          <cell r="B803">
            <v>1725182117</v>
          </cell>
          <cell r="C803">
            <v>0.85416666665696495</v>
          </cell>
          <cell r="D803" t="str">
            <v>ENTR_NO,DATA_DATE,USER_NO,SUB_SEQ,PLAT_DATE,BAT_SEQ,SERI_NO,FORSPLIT</v>
          </cell>
        </row>
        <row r="804">
          <cell r="A804" t="str">
            <v>T_BAT_CRT_TASK</v>
          </cell>
          <cell r="B804">
            <v>12627</v>
          </cell>
          <cell r="C804">
            <v>0.85416666665696495</v>
          </cell>
          <cell r="D804" t="str">
            <v>PLAT_DATE,BAT_SEQ,FORSPLIT</v>
          </cell>
        </row>
        <row r="805">
          <cell r="A805" t="str">
            <v>T_BAT_OPEN</v>
          </cell>
          <cell r="B805">
            <v>43528368</v>
          </cell>
          <cell r="C805">
            <v>0.85416666665696495</v>
          </cell>
          <cell r="D805" t="str">
            <v>ENTR_NO,DATA_DATE,USER_NO,SUB_SEQ,PLAT_DATE,BAT_SEQ,SERI_NO,FORSPLIT</v>
          </cell>
        </row>
        <row r="806">
          <cell r="A806" t="str">
            <v>T_BAT_TASK</v>
          </cell>
          <cell r="B806">
            <v>21926112</v>
          </cell>
          <cell r="C806">
            <v>0.85416666665696495</v>
          </cell>
          <cell r="D806" t="str">
            <v>PLAT_DATE,BAT_SEQ,ENTR_NO</v>
          </cell>
        </row>
        <row r="807">
          <cell r="A807" t="str">
            <v>T_BUSI</v>
          </cell>
          <cell r="B807">
            <v>86</v>
          </cell>
          <cell r="C807">
            <v>0.85416666665696495</v>
          </cell>
          <cell r="D807" t="str">
            <v>BUSI_NO,FORSPLIT</v>
          </cell>
        </row>
        <row r="808">
          <cell r="A808" t="str">
            <v>T_CWXT_JRNL</v>
          </cell>
          <cell r="C808">
            <v>0.85416666665696495</v>
          </cell>
          <cell r="D808" t="e">
            <v>#N/A</v>
          </cell>
        </row>
        <row r="809">
          <cell r="A809" t="str">
            <v>T_DK_BX</v>
          </cell>
          <cell r="B809">
            <v>297412</v>
          </cell>
          <cell r="C809">
            <v>0.85416666665696495</v>
          </cell>
          <cell r="D809" t="str">
            <v>CON_NO,BILL_NO,FORSPLIT</v>
          </cell>
        </row>
        <row r="810">
          <cell r="A810" t="str">
            <v>T_DKBX_JRNL</v>
          </cell>
          <cell r="B810">
            <v>380569</v>
          </cell>
          <cell r="C810">
            <v>0.85416666665696495</v>
          </cell>
          <cell r="D810" t="str">
            <v>PLAT_DATE,SEQ_NO,FORSPLIT</v>
          </cell>
        </row>
        <row r="811">
          <cell r="A811" t="str">
            <v>T_DYWT_BAT</v>
          </cell>
          <cell r="C811">
            <v>0.85416666665696495</v>
          </cell>
          <cell r="D811" t="str">
            <v>PLAT_DATE,BAT_SEQ,SERI_NO</v>
          </cell>
        </row>
        <row r="812">
          <cell r="A812" t="str">
            <v>T_ELE_BAT</v>
          </cell>
          <cell r="B812">
            <v>2222659868</v>
          </cell>
          <cell r="C812">
            <v>0.85416666665696495</v>
          </cell>
          <cell r="D812" t="str">
            <v>PLAT_DATE,BAT_SEQ,SERI_NO,FORSPLIT</v>
          </cell>
        </row>
        <row r="813">
          <cell r="A813" t="str">
            <v>T_ELE_JRNL</v>
          </cell>
          <cell r="B813">
            <v>45008997</v>
          </cell>
          <cell r="C813">
            <v>0.85416666665696495</v>
          </cell>
          <cell r="D813" t="str">
            <v>PLAT_DATE,SEQ_NO,FORSPLIT</v>
          </cell>
        </row>
        <row r="814">
          <cell r="A814" t="str">
            <v>T_ENTR</v>
          </cell>
          <cell r="B814">
            <v>117628</v>
          </cell>
          <cell r="C814">
            <v>0.85416666665696495</v>
          </cell>
          <cell r="D814" t="str">
            <v>ENTR_NO</v>
          </cell>
        </row>
        <row r="815">
          <cell r="A815" t="str">
            <v>T_ENTR_INNER_CODE</v>
          </cell>
          <cell r="B815">
            <v>85664</v>
          </cell>
          <cell r="C815">
            <v>0.85416666665696495</v>
          </cell>
          <cell r="D815" t="str">
            <v>ENTR_NO</v>
          </cell>
        </row>
        <row r="816">
          <cell r="A816" t="str">
            <v>T_ENTR_MAP</v>
          </cell>
          <cell r="B816">
            <v>920</v>
          </cell>
          <cell r="C816">
            <v>0.85416666665696495</v>
          </cell>
          <cell r="D816" t="str">
            <v>BUSI_TYPE,MAP_CODE,FORSPLIT</v>
          </cell>
        </row>
        <row r="817">
          <cell r="A817" t="str">
            <v>T_FSSR_JRNL</v>
          </cell>
          <cell r="B817">
            <v>2122585</v>
          </cell>
          <cell r="C817">
            <v>0.85416666665696495</v>
          </cell>
          <cell r="D817" t="str">
            <v>PLAT_DATE,SEQ_NO,BRCH_NO,FORSPLIT</v>
          </cell>
        </row>
        <row r="818">
          <cell r="A818" t="str">
            <v>T_FSSR_MX</v>
          </cell>
          <cell r="B818">
            <v>2391085</v>
          </cell>
          <cell r="C818">
            <v>0.85416666665696495</v>
          </cell>
          <cell r="D818" t="str">
            <v>无主键</v>
          </cell>
        </row>
        <row r="819">
          <cell r="A819" t="str">
            <v>T_GTAX_JRNL</v>
          </cell>
          <cell r="B819">
            <v>781627</v>
          </cell>
          <cell r="C819">
            <v>0.85416666665696495</v>
          </cell>
          <cell r="D819" t="str">
            <v>PLAT_DATE,SEQ_NO,FORSPLIT</v>
          </cell>
        </row>
        <row r="820">
          <cell r="A820" t="str">
            <v>T_JHSF_JRNL</v>
          </cell>
          <cell r="B820">
            <v>14103655</v>
          </cell>
          <cell r="C820">
            <v>0.85416666665696495</v>
          </cell>
          <cell r="D820" t="str">
            <v>PLAT_DATE,ENTR_NO,CUST_NO,FEE_MONTH,FORSPLIT</v>
          </cell>
        </row>
        <row r="821">
          <cell r="A821" t="str">
            <v>T_JHYB_BAT</v>
          </cell>
          <cell r="C821">
            <v>0.85416666665696495</v>
          </cell>
          <cell r="D821" t="str">
            <v>PLAT_DATE,BAT_SEQ,SERI_NO,FORSPLIT</v>
          </cell>
        </row>
        <row r="822">
          <cell r="A822" t="str">
            <v>T_JHYB_JRNL</v>
          </cell>
          <cell r="C822">
            <v>0.85416666665696495</v>
          </cell>
          <cell r="D822" t="str">
            <v>PLAT_DATE,SEQ_NO,FORSPLIT</v>
          </cell>
        </row>
        <row r="823">
          <cell r="A823" t="str">
            <v>T_JRNL_BAK</v>
          </cell>
          <cell r="B823">
            <v>236110303</v>
          </cell>
          <cell r="C823">
            <v>0.85416666665696495</v>
          </cell>
          <cell r="D823" t="str">
            <v>PLAT_DATE,SEQ_NO,ENTR_NO</v>
          </cell>
        </row>
        <row r="824">
          <cell r="A824" t="str">
            <v>T_LAYXT_JRNL</v>
          </cell>
          <cell r="C824">
            <v>0.85416666665696495</v>
          </cell>
          <cell r="D824" t="str">
            <v>PLAT_DATE,SEQ_NO,FORSPLIT</v>
          </cell>
        </row>
        <row r="825">
          <cell r="A825" t="str">
            <v>T_NEW_JTFK_JRNL</v>
          </cell>
          <cell r="B825">
            <v>527659</v>
          </cell>
          <cell r="C825">
            <v>0.85416666665696495</v>
          </cell>
          <cell r="D825" t="str">
            <v>PLAT_DATE,JDSH,TX_FLAG,SEQ_NO,FORSPLIT</v>
          </cell>
        </row>
        <row r="826">
          <cell r="A826" t="str">
            <v>T_NYWSF_BAT</v>
          </cell>
          <cell r="B826">
            <v>16397899</v>
          </cell>
          <cell r="C826">
            <v>0.85416666665696495</v>
          </cell>
          <cell r="D826" t="str">
            <v>PLAT_DATE,BAT_SEQ,SERI_NO,FORSPLIT</v>
          </cell>
        </row>
        <row r="827">
          <cell r="A827" t="str">
            <v>T_NYWSF_JRNL</v>
          </cell>
          <cell r="B827">
            <v>285464</v>
          </cell>
          <cell r="C827">
            <v>0.85416666665696495</v>
          </cell>
          <cell r="D827" t="str">
            <v>PLAT_DATE,SEQ_NO,FORSPLIT</v>
          </cell>
        </row>
        <row r="828">
          <cell r="A828" t="str">
            <v>T_PJSB_BAT</v>
          </cell>
          <cell r="C828">
            <v>0.85416666665696495</v>
          </cell>
          <cell r="D828" t="str">
            <v>PLAT_DATE,BAT_SEQ,SERI_NO,FORSPLIT</v>
          </cell>
        </row>
        <row r="829">
          <cell r="A829" t="str">
            <v>T_PJSB_JRNL</v>
          </cell>
          <cell r="C829">
            <v>0.85416666665696495</v>
          </cell>
          <cell r="D829" t="str">
            <v>PLAT_DATE,SEQ_NO,FORSPLIT</v>
          </cell>
        </row>
        <row r="830">
          <cell r="A830" t="str">
            <v>T_PJWT_BAT</v>
          </cell>
          <cell r="B830">
            <v>1797630</v>
          </cell>
          <cell r="C830">
            <v>0.85416666665696495</v>
          </cell>
          <cell r="D830" t="str">
            <v>PLAT_DATE,BAT_SEQ,SERI_NO,FORSPLIT</v>
          </cell>
        </row>
        <row r="831">
          <cell r="A831" t="str">
            <v>T_PJWT_JRNL</v>
          </cell>
          <cell r="C831">
            <v>0.85416666665696495</v>
          </cell>
          <cell r="D831" t="str">
            <v>PLAT_DATE,SEQ_NO,FORSPLIT</v>
          </cell>
        </row>
        <row r="832">
          <cell r="A832" t="str">
            <v>T_QZJFT_MX</v>
          </cell>
          <cell r="B832">
            <v>165057</v>
          </cell>
          <cell r="C832">
            <v>0.85416666665696495</v>
          </cell>
          <cell r="D832" t="str">
            <v>ENTR_NO,LOAD_NUM,SQ_NO,FORSPLIT</v>
          </cell>
        </row>
        <row r="833">
          <cell r="A833" t="str">
            <v>T_QZJFT_MXZL</v>
          </cell>
          <cell r="C833">
            <v>0.85416666665696495</v>
          </cell>
          <cell r="D833" t="str">
            <v>ENTR_NO,LOAD_NUM,FORSPLIT</v>
          </cell>
        </row>
        <row r="834">
          <cell r="A834" t="str">
            <v>T_SIGN</v>
          </cell>
          <cell r="B834">
            <v>3576880</v>
          </cell>
          <cell r="C834">
            <v>0.85416666665696495</v>
          </cell>
          <cell r="D834" t="str">
            <v>ENTR_NO,USER_ID</v>
          </cell>
        </row>
        <row r="835">
          <cell r="A835" t="str">
            <v>T_SIGN_HIST</v>
          </cell>
          <cell r="B835">
            <v>6849059</v>
          </cell>
          <cell r="C835">
            <v>0.85416666665696495</v>
          </cell>
          <cell r="D835" t="str">
            <v>无主键</v>
          </cell>
        </row>
        <row r="836">
          <cell r="A836" t="str">
            <v>T_SIGN_TELE</v>
          </cell>
          <cell r="B836">
            <v>854072</v>
          </cell>
          <cell r="C836">
            <v>0.85416666665696495</v>
          </cell>
          <cell r="D836" t="str">
            <v>PLAT_DATE,SERI_NO,CONTRACT_NO,SIGN_BRCH_NO</v>
          </cell>
        </row>
        <row r="837">
          <cell r="A837" t="str">
            <v>T_SIGN_TELE_HIST</v>
          </cell>
          <cell r="B837">
            <v>96683</v>
          </cell>
          <cell r="C837">
            <v>0.85416666665696495</v>
          </cell>
          <cell r="D837" t="str">
            <v>无主键</v>
          </cell>
        </row>
        <row r="838">
          <cell r="A838" t="str">
            <v>T_SIGN_YHT</v>
          </cell>
          <cell r="B838">
            <v>5442197</v>
          </cell>
          <cell r="C838">
            <v>0.85416666665696495</v>
          </cell>
          <cell r="D838" t="str">
            <v>PLAT_DATE,SERI_NO,ENTR_NO,AUTH_NO,SIGN_BRCH_NO</v>
          </cell>
        </row>
        <row r="839">
          <cell r="A839" t="str">
            <v>T_SIGN_YWSMK_APP</v>
          </cell>
          <cell r="C839">
            <v>0.85416666665696495</v>
          </cell>
          <cell r="D839" t="str">
            <v>ENTR_NO,USER_ID,FORSPLIT</v>
          </cell>
        </row>
        <row r="840">
          <cell r="A840" t="str">
            <v>T_TELE_BAT_DETAIL</v>
          </cell>
          <cell r="B840">
            <v>118637260</v>
          </cell>
          <cell r="C840">
            <v>0.85416666665696495</v>
          </cell>
          <cell r="D840" t="str">
            <v>PLAT_DATE,BAT_SEQ,SERI_NO,FORSPLIT</v>
          </cell>
        </row>
        <row r="841">
          <cell r="A841" t="str">
            <v>T_TELE_JRNL</v>
          </cell>
          <cell r="B841">
            <v>2929503</v>
          </cell>
          <cell r="C841">
            <v>0.85416666665696495</v>
          </cell>
          <cell r="D841" t="str">
            <v>PLAT_DATE,SEQ_NO,FORSPLIT</v>
          </cell>
        </row>
        <row r="842">
          <cell r="A842" t="str">
            <v>T_TRAN_LOG</v>
          </cell>
          <cell r="B842">
            <v>96423150</v>
          </cell>
          <cell r="C842">
            <v>0.85416666665696495</v>
          </cell>
          <cell r="D842" t="str">
            <v>PLAT_DATE,SEQ_NO,FORSPLIT</v>
          </cell>
        </row>
        <row r="843">
          <cell r="A843" t="str">
            <v>T_TX</v>
          </cell>
          <cell r="B843">
            <v>12825</v>
          </cell>
          <cell r="C843">
            <v>0.85416666665696495</v>
          </cell>
          <cell r="D843" t="str">
            <v>TX_CODE,FORSPLIT</v>
          </cell>
        </row>
        <row r="844">
          <cell r="A844" t="str">
            <v>T_TXZF_AUTO</v>
          </cell>
          <cell r="B844">
            <v>263659</v>
          </cell>
          <cell r="C844">
            <v>0.85416666665696495</v>
          </cell>
          <cell r="D844" t="str">
            <v>PLAT_DATE,SEQ_NO,FORSPLIT</v>
          </cell>
        </row>
        <row r="845">
          <cell r="A845" t="str">
            <v>T_TXZF_ERR</v>
          </cell>
          <cell r="B845">
            <v>17024</v>
          </cell>
          <cell r="C845">
            <v>0.85416666665696495</v>
          </cell>
          <cell r="D845" t="str">
            <v>PLAT_DATE,SEQ_NO,FORSPLIT</v>
          </cell>
        </row>
        <row r="846">
          <cell r="A846" t="str">
            <v>T_TXZF_GWK_CRT_BAT</v>
          </cell>
          <cell r="B846">
            <v>20681</v>
          </cell>
          <cell r="C846">
            <v>0.85416666665696495</v>
          </cell>
          <cell r="D846" t="str">
            <v>PLAT_DATE,BAT_SEQ,SERI_NO,FORSPLIT</v>
          </cell>
        </row>
        <row r="847">
          <cell r="A847" t="str">
            <v>T_TXZF_GWK_JRNL</v>
          </cell>
          <cell r="B847">
            <v>460517</v>
          </cell>
          <cell r="C847">
            <v>0.85416666665696495</v>
          </cell>
          <cell r="D847" t="str">
            <v>CARDNO,TRANSDAY,BANKBILLNO,BANKBILLNO1,CYC,FORSPLIT</v>
          </cell>
        </row>
        <row r="848">
          <cell r="A848" t="str">
            <v>T_TXZF_GWK_QTK</v>
          </cell>
          <cell r="B848">
            <v>5161</v>
          </cell>
          <cell r="C848">
            <v>0.85416666665696495</v>
          </cell>
          <cell r="D848" t="str">
            <v>PLAT_DATE,CZDM,YSDWDM,CARDNO,FORSPLIT</v>
          </cell>
        </row>
        <row r="849">
          <cell r="A849" t="str">
            <v>T_TXZF_GWK_QTKDJB</v>
          </cell>
          <cell r="B849">
            <v>1536</v>
          </cell>
          <cell r="C849">
            <v>0.85416666665696495</v>
          </cell>
          <cell r="D849" t="str">
            <v>PLAT_DATE,TIME,CARDNO,FORSPLIT</v>
          </cell>
        </row>
        <row r="850">
          <cell r="A850" t="str">
            <v>T_TXZF_JRNL</v>
          </cell>
          <cell r="B850">
            <v>2141150</v>
          </cell>
          <cell r="C850">
            <v>0.85416666665696495</v>
          </cell>
          <cell r="D850" t="str">
            <v>PLAT_DATE,SEQ_NO,FORSPLIT</v>
          </cell>
        </row>
        <row r="851">
          <cell r="A851" t="str">
            <v>T_TXZF_JS_JRNL</v>
          </cell>
          <cell r="B851">
            <v>838518</v>
          </cell>
          <cell r="C851">
            <v>0.85416666665696495</v>
          </cell>
          <cell r="D851" t="str">
            <v>PLAT_DATE,SEQ_NO,FH_DATE,FH_SEQ,FORSPLIT</v>
          </cell>
        </row>
        <row r="852">
          <cell r="A852" t="str">
            <v>T_TXZF_LOAD_ERR</v>
          </cell>
          <cell r="B852">
            <v>5544324</v>
          </cell>
          <cell r="C852">
            <v>0.85416666665696495</v>
          </cell>
          <cell r="D852" t="str">
            <v>无主键</v>
          </cell>
        </row>
        <row r="853">
          <cell r="A853" t="str">
            <v>T_TXZF_PARA</v>
          </cell>
          <cell r="B853">
            <v>566</v>
          </cell>
          <cell r="C853">
            <v>0.85416666665696495</v>
          </cell>
          <cell r="D853" t="str">
            <v>CZDM,CODE,BRCH_NO,FORSPLIT</v>
          </cell>
        </row>
        <row r="854">
          <cell r="A854" t="str">
            <v>T_TXZF_PRT</v>
          </cell>
          <cell r="B854">
            <v>808</v>
          </cell>
          <cell r="C854">
            <v>0.85416666665696495</v>
          </cell>
          <cell r="D854" t="str">
            <v>BRCH_NO,CZDM,CODE,ZFFS,ZJXZ,FORSPLIT</v>
          </cell>
        </row>
        <row r="855">
          <cell r="A855" t="str">
            <v>T_TXZF_QSDZB</v>
          </cell>
          <cell r="B855">
            <v>109051</v>
          </cell>
          <cell r="C855">
            <v>0.85416666665696495</v>
          </cell>
          <cell r="D855" t="str">
            <v>CZDM,CODE,QS_DATE,FORSPLIT</v>
          </cell>
        </row>
        <row r="856">
          <cell r="A856" t="str">
            <v>T_TXZF_RCVBWT</v>
          </cell>
          <cell r="B856">
            <v>1168534</v>
          </cell>
          <cell r="C856">
            <v>0.85416666665696495</v>
          </cell>
          <cell r="D856" t="str">
            <v>DATE,BATNO,CZDM,FORSPLIT</v>
          </cell>
        </row>
        <row r="857">
          <cell r="A857" t="str">
            <v>T_TXZF_SQZFED</v>
          </cell>
          <cell r="B857">
            <v>3650</v>
          </cell>
          <cell r="C857">
            <v>0.85416666665696495</v>
          </cell>
          <cell r="D857" t="str">
            <v>CZDM,CODE,YEAR,YSDWDM,YSKMDM,ZJXZDM,FORSPLIT</v>
          </cell>
        </row>
        <row r="858">
          <cell r="A858" t="str">
            <v>T_TXZF_SQZFED_MX</v>
          </cell>
          <cell r="B858">
            <v>20089</v>
          </cell>
          <cell r="C858">
            <v>0.85416666665696495</v>
          </cell>
          <cell r="D858" t="str">
            <v>CZDM,CODE,BATNO,YEAR,FORSPLIT</v>
          </cell>
        </row>
        <row r="859">
          <cell r="A859" t="str">
            <v>T_TXZF_SYS</v>
          </cell>
          <cell r="B859">
            <v>20</v>
          </cell>
          <cell r="C859">
            <v>0.85416666665696495</v>
          </cell>
          <cell r="D859" t="str">
            <v>CZDM,FORSPLIT</v>
          </cell>
        </row>
        <row r="860">
          <cell r="A860" t="str">
            <v>T_TXZF_YSDW</v>
          </cell>
          <cell r="B860">
            <v>3789</v>
          </cell>
          <cell r="C860">
            <v>0.85416666665696495</v>
          </cell>
          <cell r="D860" t="str">
            <v>YSDWDM,ZJXZ,ZFFS,CZDM,FORSPLIT</v>
          </cell>
        </row>
        <row r="861">
          <cell r="A861" t="str">
            <v>T_TXZF_ZFPZZF</v>
          </cell>
          <cell r="B861">
            <v>9140</v>
          </cell>
          <cell r="C861">
            <v>0.85416666665696495</v>
          </cell>
          <cell r="D861" t="str">
            <v>CZDM,PZH,FORSPLIT</v>
          </cell>
        </row>
        <row r="862">
          <cell r="A862" t="str">
            <v>T_TXZF_ZFZL</v>
          </cell>
          <cell r="B862">
            <v>2144265</v>
          </cell>
          <cell r="C862">
            <v>0.85416666665696495</v>
          </cell>
          <cell r="D862" t="str">
            <v>CZDM,TYPE,BILLNO,ECODE,FORSPLIT</v>
          </cell>
        </row>
        <row r="863">
          <cell r="A863" t="str">
            <v>T_TXZF_ZSJGDM</v>
          </cell>
          <cell r="B863">
            <v>3</v>
          </cell>
          <cell r="C863">
            <v>0.85416666665696495</v>
          </cell>
          <cell r="D863" t="str">
            <v>CODE,CZDM,YSDWDM,ZSJGDM,FORSPLIT</v>
          </cell>
        </row>
        <row r="864">
          <cell r="A864" t="str">
            <v>T_WXZF_DKTKZH</v>
          </cell>
          <cell r="B864">
            <v>300</v>
          </cell>
          <cell r="C864">
            <v>0.85416666665696495</v>
          </cell>
          <cell r="D864" t="str">
            <v>CODE,ZFFS,FLAG,FORSPLIT</v>
          </cell>
        </row>
        <row r="865">
          <cell r="A865" t="str">
            <v>T_WXZF_GWK_JRNL</v>
          </cell>
          <cell r="B865">
            <v>983</v>
          </cell>
          <cell r="C865">
            <v>0.85416666665696495</v>
          </cell>
          <cell r="D865" t="str">
            <v>BANKCODE,CARDNO,TRANSDAY,BANKBILLNO,RMRK,FORSPLIT</v>
          </cell>
        </row>
        <row r="866">
          <cell r="A866" t="str">
            <v>T_WXZF_GWK_QTK</v>
          </cell>
          <cell r="B866">
            <v>274</v>
          </cell>
          <cell r="C866">
            <v>0.85416666665696495</v>
          </cell>
          <cell r="D866" t="str">
            <v>无主键</v>
          </cell>
        </row>
        <row r="867">
          <cell r="A867" t="str">
            <v>T_WXZF_GWK_QTKDJB</v>
          </cell>
          <cell r="B867">
            <v>341</v>
          </cell>
          <cell r="C867">
            <v>0.85416666665696495</v>
          </cell>
          <cell r="D867" t="str">
            <v>PLAT_DATE,TIME,CARDNO,FORSPLIT</v>
          </cell>
        </row>
        <row r="868">
          <cell r="A868" t="str">
            <v>T_WXZF_JRNL</v>
          </cell>
          <cell r="B868">
            <v>809396</v>
          </cell>
          <cell r="C868">
            <v>0.85416666665696495</v>
          </cell>
          <cell r="D868" t="str">
            <v>PLAT_DATE,SEQ_NO,FORSPLIT</v>
          </cell>
        </row>
        <row r="869">
          <cell r="A869" t="str">
            <v>T_WXZF_JS_JRNL</v>
          </cell>
          <cell r="B869">
            <v>291485</v>
          </cell>
          <cell r="C869">
            <v>0.85416666665696495</v>
          </cell>
          <cell r="D869" t="str">
            <v>PLAT_DATE,SEQ_NO,FORSPLIT</v>
          </cell>
        </row>
        <row r="870">
          <cell r="A870" t="str">
            <v>T_WXZF_LYEZGZH</v>
          </cell>
          <cell r="B870">
            <v>1091</v>
          </cell>
          <cell r="C870">
            <v>0.85416666665696495</v>
          </cell>
          <cell r="D870" t="str">
            <v>CODE,ECODE,ZFFS,FORSPLIT</v>
          </cell>
        </row>
        <row r="871">
          <cell r="A871" t="str">
            <v>T_WXZF_QSZH</v>
          </cell>
          <cell r="B871">
            <v>223</v>
          </cell>
          <cell r="C871">
            <v>0.85416666665696495</v>
          </cell>
          <cell r="D871" t="str">
            <v>JGM,CODE,TYPE,ZJXZ,FLAG,FORSPLIT</v>
          </cell>
        </row>
        <row r="872">
          <cell r="A872" t="str">
            <v>T_WXZF_ZFPZZF</v>
          </cell>
          <cell r="B872">
            <v>1959</v>
          </cell>
          <cell r="C872">
            <v>0.85416666665696495</v>
          </cell>
          <cell r="D872" t="str">
            <v>PLAT_DATE,CODE,TYPE,YEAR,BILLNO,ECODE,FORSPLIT</v>
          </cell>
        </row>
        <row r="873">
          <cell r="A873" t="str">
            <v>T_YHT_BAT_DETAIL</v>
          </cell>
          <cell r="B873">
            <v>77254540</v>
          </cell>
          <cell r="C873">
            <v>0.85416666665696495</v>
          </cell>
          <cell r="D873" t="str">
            <v>PLAT_DATE,BAT_SEQ,SERI_NO,FORSPLIT</v>
          </cell>
        </row>
        <row r="874">
          <cell r="A874" t="str">
            <v>T_YHT_CJRNL</v>
          </cell>
          <cell r="B874">
            <v>0</v>
          </cell>
          <cell r="C874">
            <v>0.85416666665696495</v>
          </cell>
          <cell r="D874" t="str">
            <v>PLAT_DATE,SEQ_NO,FORSPLIT</v>
          </cell>
        </row>
        <row r="875">
          <cell r="A875" t="str">
            <v>T_YHT_DJRNL</v>
          </cell>
          <cell r="B875">
            <v>32235103</v>
          </cell>
          <cell r="C875">
            <v>0.85416666665696495</v>
          </cell>
          <cell r="D875" t="str">
            <v>PLAT_DATE,SEQ_NO,FORSPLIT</v>
          </cell>
        </row>
        <row r="876">
          <cell r="A876" t="str">
            <v>T_YHT_PRT_FMT</v>
          </cell>
          <cell r="B876">
            <v>869</v>
          </cell>
          <cell r="C876">
            <v>0.85416666665696495</v>
          </cell>
          <cell r="D876" t="str">
            <v>PRT_SUB,ITEM_NO,FORSPLIT</v>
          </cell>
        </row>
        <row r="877">
          <cell r="A877" t="str">
            <v>T_YKZJJS_SIGN</v>
          </cell>
          <cell r="B877">
            <v>75795</v>
          </cell>
          <cell r="C877">
            <v>0.85416666665696495</v>
          </cell>
          <cell r="D877" t="str">
            <v>CARD_NO,FORSPLIT</v>
          </cell>
        </row>
        <row r="878">
          <cell r="A878" t="str">
            <v>T_YWCZ_BAT</v>
          </cell>
          <cell r="B878">
            <v>2544</v>
          </cell>
          <cell r="C878">
            <v>0.85416666665696495</v>
          </cell>
          <cell r="D878" t="str">
            <v>ENTR_NO,DATA_DATE,USER_NO,SUB_SEQ,FORSPLIT</v>
          </cell>
        </row>
        <row r="879">
          <cell r="A879" t="str">
            <v>T_YWGS_JRNL</v>
          </cell>
          <cell r="B879">
            <v>563989</v>
          </cell>
          <cell r="C879">
            <v>0.85416666665696495</v>
          </cell>
          <cell r="D879" t="str">
            <v>PLAT_DATE,SEQ_NO,FORSPLIT</v>
          </cell>
        </row>
        <row r="880">
          <cell r="A880" t="str">
            <v>T_YWSB_BAT</v>
          </cell>
          <cell r="C880">
            <v>0.85416666665696495</v>
          </cell>
          <cell r="D880" t="str">
            <v>PLAT_DATE,BAT_SEQ,SERI_NO,FORSPLIT</v>
          </cell>
        </row>
        <row r="881">
          <cell r="A881" t="str">
            <v>T_YWSMK_FILE</v>
          </cell>
          <cell r="B881">
            <v>1492</v>
          </cell>
          <cell r="C881">
            <v>0.85416666665696495</v>
          </cell>
          <cell r="D881" t="str">
            <v>FILENAME,FORSPLIT</v>
          </cell>
        </row>
        <row r="882">
          <cell r="A882" t="str">
            <v>T_YWSMK_GS</v>
          </cell>
          <cell r="B882">
            <v>52354</v>
          </cell>
          <cell r="C882">
            <v>0.85416666665696495</v>
          </cell>
          <cell r="D882" t="str">
            <v>无主键</v>
          </cell>
        </row>
        <row r="883">
          <cell r="A883" t="str">
            <v>T_YWSMK_JRNL</v>
          </cell>
          <cell r="B883">
            <v>648202</v>
          </cell>
          <cell r="C883">
            <v>0.85416666665696495</v>
          </cell>
          <cell r="D883" t="str">
            <v>PLAT_DATE,SEQ_NO,FORSPLIT</v>
          </cell>
        </row>
        <row r="884">
          <cell r="A884" t="str">
            <v>T_YWSMK_MSG</v>
          </cell>
          <cell r="B884">
            <v>1224432</v>
          </cell>
          <cell r="C884">
            <v>0.85416666665696495</v>
          </cell>
          <cell r="D884" t="str">
            <v>CARD_NO,FORSPLIT</v>
          </cell>
        </row>
        <row r="885">
          <cell r="A885" t="str">
            <v>T_YWSMK_OPEN</v>
          </cell>
          <cell r="B885">
            <v>497343</v>
          </cell>
          <cell r="C885">
            <v>0.85416666665696495</v>
          </cell>
          <cell r="D885" t="str">
            <v>SERI_NO,KS_NO,KS_BAT_NO,FORSPLIT</v>
          </cell>
        </row>
        <row r="886">
          <cell r="A886" t="str">
            <v>T_YWSMK_YKH</v>
          </cell>
          <cell r="B886">
            <v>498866</v>
          </cell>
          <cell r="C886">
            <v>0.85416666665696495</v>
          </cell>
          <cell r="D886" t="str">
            <v>FILENAME,CERT_TYPE,CERT_NO,FORSPLIT</v>
          </cell>
        </row>
        <row r="887">
          <cell r="A887" t="str">
            <v>T_YWSMK_ZJ_DZ_JRNL</v>
          </cell>
          <cell r="C887">
            <v>0.85416666665696495</v>
          </cell>
          <cell r="D887" t="str">
            <v>PLAT_DATE,SEQ_NO,FORSPLIT</v>
          </cell>
        </row>
        <row r="888">
          <cell r="A888" t="str">
            <v>T_YWSMK_ZJJS_DZJG</v>
          </cell>
          <cell r="C888">
            <v>0.85416666665696495</v>
          </cell>
          <cell r="D888" t="str">
            <v>PAY_DATE,HOSPITAL_CODE,FORSPLIT</v>
          </cell>
        </row>
        <row r="889">
          <cell r="A889" t="str">
            <v>T_YWSMK_ZJJS_JRNL</v>
          </cell>
          <cell r="C889">
            <v>0.85416666665696495</v>
          </cell>
          <cell r="D889" t="str">
            <v>PLAT_DATE,SEQ_NO,FORSPLIT</v>
          </cell>
        </row>
        <row r="890">
          <cell r="A890" t="str">
            <v>T_YWSMK_ZJJS_SMSG</v>
          </cell>
          <cell r="C890">
            <v>0.85416666665696495</v>
          </cell>
          <cell r="D890" t="str">
            <v>PLAT_DATE,USER_ID,FORSPLIT</v>
          </cell>
        </row>
        <row r="891">
          <cell r="A891" t="str">
            <v>T_YWYB_BAT</v>
          </cell>
          <cell r="B891">
            <v>2833412</v>
          </cell>
          <cell r="C891">
            <v>0.85416666665696495</v>
          </cell>
          <cell r="D891" t="str">
            <v>PLAT_DATE,BAT_SEQ,SERI_NO,FORSPLIT</v>
          </cell>
        </row>
        <row r="892">
          <cell r="A892" t="str">
            <v>T_YWYB_JRNL</v>
          </cell>
          <cell r="C892">
            <v>0.85416666665696495</v>
          </cell>
          <cell r="D892" t="str">
            <v>PLAT_DATE,SEQ_NO,FORSPLIT</v>
          </cell>
        </row>
        <row r="893">
          <cell r="A893" t="str">
            <v>T_ZJSMK_OPEN</v>
          </cell>
          <cell r="B893">
            <v>50493153</v>
          </cell>
          <cell r="C893">
            <v>0.85416666665696495</v>
          </cell>
          <cell r="D893" t="str">
            <v>PLAT_DATE,BAT_SEQ,SERI_NO,FORSPLIT</v>
          </cell>
        </row>
        <row r="894">
          <cell r="A894" t="str">
            <v>UPAY_BAT</v>
          </cell>
          <cell r="B894">
            <v>59987845</v>
          </cell>
          <cell r="C894">
            <v>0.85416666665696495</v>
          </cell>
          <cell r="D894" t="str">
            <v>PLAT_DATE,BAT_SEQ,SERI_NO,FORSPLIT</v>
          </cell>
        </row>
        <row r="895">
          <cell r="A895" t="str">
            <v>YC_JRNL</v>
          </cell>
          <cell r="B895">
            <v>69703996</v>
          </cell>
          <cell r="C895">
            <v>0.85416666665696495</v>
          </cell>
          <cell r="D895" t="str">
            <v>PLAT_DATE,SEQ_NO,FORSPLIT</v>
          </cell>
        </row>
        <row r="896">
          <cell r="A896" t="str">
            <v>ZJHS_BAT</v>
          </cell>
          <cell r="B896">
            <v>10422347</v>
          </cell>
          <cell r="C896">
            <v>0.85416666665696495</v>
          </cell>
          <cell r="D896" t="str">
            <v>PLAT_DATE,BAT_SEQ,SERI_NO,FORSPLIT</v>
          </cell>
        </row>
        <row r="897">
          <cell r="A897" t="str">
            <v>ZJHS_JRNL</v>
          </cell>
          <cell r="B897">
            <v>116637</v>
          </cell>
          <cell r="C897">
            <v>0.85416666665696495</v>
          </cell>
          <cell r="D897" t="str">
            <v>PLAT_DATE,SEQ_NO,FORSPLIT</v>
          </cell>
        </row>
        <row r="898">
          <cell r="A898" t="str">
            <v>ICC_YC_JRNL</v>
          </cell>
          <cell r="B898">
            <v>265833</v>
          </cell>
          <cell r="C898">
            <v>0.84305555556784395</v>
          </cell>
          <cell r="D898" t="str">
            <v>PLAT_DATE,SEQ_NO,FORSPLIT</v>
          </cell>
        </row>
        <row r="899">
          <cell r="A899" t="str">
            <v>T_APP_PARA</v>
          </cell>
          <cell r="B899">
            <v>492</v>
          </cell>
          <cell r="C899">
            <v>0.84305555556784395</v>
          </cell>
          <cell r="D899" t="str">
            <v>PARA_TYPE,PARA_NO</v>
          </cell>
        </row>
        <row r="900">
          <cell r="A900" t="str">
            <v>T_BAT_ACC</v>
          </cell>
          <cell r="B900">
            <v>1725182117</v>
          </cell>
          <cell r="C900">
            <v>0.84305555556784395</v>
          </cell>
          <cell r="D900" t="str">
            <v>ENTR_NO,DATA_DATE,USER_NO,SUB_SEQ,PLAT_DATE,BAT_SEQ,SERI_NO,FORSPLIT</v>
          </cell>
        </row>
        <row r="901">
          <cell r="A901" t="str">
            <v>T_BAT_ACC_877_CZ</v>
          </cell>
          <cell r="C901">
            <v>0.84305555556784395</v>
          </cell>
          <cell r="D901" t="e">
            <v>#N/A</v>
          </cell>
        </row>
        <row r="902">
          <cell r="A902" t="str">
            <v>T_BAT_CRT_TASK</v>
          </cell>
          <cell r="B902">
            <v>12627</v>
          </cell>
          <cell r="C902">
            <v>0.84305555556784395</v>
          </cell>
          <cell r="D902" t="str">
            <v>PLAT_DATE,BAT_SEQ,FORSPLIT</v>
          </cell>
        </row>
        <row r="903">
          <cell r="A903" t="str">
            <v>T_BAT_TASK</v>
          </cell>
          <cell r="B903">
            <v>21926112</v>
          </cell>
          <cell r="C903">
            <v>0.84305555556784395</v>
          </cell>
          <cell r="D903" t="str">
            <v>PLAT_DATE,BAT_SEQ,ENTR_NO</v>
          </cell>
        </row>
        <row r="904">
          <cell r="A904" t="str">
            <v>T_BAT_TRAN</v>
          </cell>
          <cell r="B904">
            <v>5502150</v>
          </cell>
          <cell r="C904">
            <v>0.84305555556784395</v>
          </cell>
          <cell r="D904" t="str">
            <v>ENTR_NO,DATA_DATE,USER_NO,SUB_SEQ,PLAT_DATE,BAT_SEQ,FORSPLIT,SERI_NO</v>
          </cell>
        </row>
        <row r="905">
          <cell r="A905" t="str">
            <v>T_CWXT_JRNL</v>
          </cell>
          <cell r="C905">
            <v>0.84305555556784395</v>
          </cell>
          <cell r="D905" t="e">
            <v>#N/A</v>
          </cell>
        </row>
        <row r="906">
          <cell r="A906" t="str">
            <v>T_DK_BX</v>
          </cell>
          <cell r="B906">
            <v>297412</v>
          </cell>
          <cell r="C906">
            <v>0.84305555556784395</v>
          </cell>
          <cell r="D906" t="str">
            <v>CON_NO,BILL_NO,FORSPLIT</v>
          </cell>
        </row>
        <row r="907">
          <cell r="A907" t="str">
            <v>T_DKBX_JRNL</v>
          </cell>
          <cell r="B907">
            <v>380569</v>
          </cell>
          <cell r="C907">
            <v>0.84305555556784395</v>
          </cell>
          <cell r="D907" t="str">
            <v>PLAT_DATE,SEQ_NO,FORSPLIT</v>
          </cell>
        </row>
        <row r="908">
          <cell r="A908" t="str">
            <v>T_ELE_JRNL</v>
          </cell>
          <cell r="B908">
            <v>45008997</v>
          </cell>
          <cell r="C908">
            <v>0.84305555556784395</v>
          </cell>
          <cell r="D908" t="str">
            <v>PLAT_DATE,SEQ_NO,FORSPLIT</v>
          </cell>
        </row>
        <row r="909">
          <cell r="A909" t="str">
            <v>T_ENTR</v>
          </cell>
          <cell r="B909">
            <v>117628</v>
          </cell>
          <cell r="C909">
            <v>0.84305555556784395</v>
          </cell>
          <cell r="D909" t="str">
            <v>ENTR_NO</v>
          </cell>
        </row>
        <row r="910">
          <cell r="A910" t="str">
            <v>T_ENTR_INNER_CODE</v>
          </cell>
          <cell r="B910">
            <v>85664</v>
          </cell>
          <cell r="C910">
            <v>0.84305555556784395</v>
          </cell>
          <cell r="D910" t="str">
            <v>ENTR_NO</v>
          </cell>
        </row>
        <row r="911">
          <cell r="A911" t="str">
            <v>T_ENTR_MAP</v>
          </cell>
          <cell r="B911">
            <v>920</v>
          </cell>
          <cell r="C911">
            <v>0.84305555556784395</v>
          </cell>
          <cell r="D911" t="str">
            <v>BUSI_TYPE,MAP_CODE,FORSPLIT</v>
          </cell>
        </row>
        <row r="912">
          <cell r="A912" t="str">
            <v>T_FSSR_JRNL</v>
          </cell>
          <cell r="B912">
            <v>2122585</v>
          </cell>
          <cell r="C912">
            <v>0.84305555556784395</v>
          </cell>
          <cell r="D912" t="str">
            <v>PLAT_DATE,SEQ_NO,BRCH_NO,FORSPLIT</v>
          </cell>
        </row>
        <row r="913">
          <cell r="A913" t="str">
            <v>T_GTAX_JRNL</v>
          </cell>
          <cell r="B913">
            <v>781627</v>
          </cell>
          <cell r="C913">
            <v>0.84305555556784395</v>
          </cell>
          <cell r="D913" t="str">
            <v>PLAT_DATE,SEQ_NO,FORSPLIT</v>
          </cell>
        </row>
        <row r="914">
          <cell r="A914" t="str">
            <v>T_HCSB_BATDETAIL</v>
          </cell>
          <cell r="B914">
            <v>15622099</v>
          </cell>
          <cell r="C914">
            <v>0.84305555556784395</v>
          </cell>
          <cell r="D914" t="str">
            <v>PLAT_DATE,BAT_SEQ,SERI_NO,FORSPLIT</v>
          </cell>
        </row>
        <row r="915">
          <cell r="A915" t="str">
            <v>T_HCZF_AUTO</v>
          </cell>
          <cell r="C915">
            <v>0.84305555556784395</v>
          </cell>
          <cell r="D915" t="str">
            <v>PLAT_DATE,SEQ_NO,FORSPLIT</v>
          </cell>
        </row>
        <row r="916">
          <cell r="A916" t="str">
            <v>T_HCZF_GWK_JRNL</v>
          </cell>
          <cell r="B916">
            <v>22</v>
          </cell>
          <cell r="C916">
            <v>0.84305555556784395</v>
          </cell>
          <cell r="D916" t="str">
            <v>TRANSDAY,CARDNO,AUTH_NO,RMRK,FORSPLIT</v>
          </cell>
        </row>
        <row r="917">
          <cell r="A917" t="str">
            <v>T_HCZF_JRNL</v>
          </cell>
          <cell r="B917">
            <v>354301</v>
          </cell>
          <cell r="C917">
            <v>0.84305555556784395</v>
          </cell>
          <cell r="D917" t="str">
            <v>PLAT_DATE,SEQ_NO,FORSPLIT</v>
          </cell>
        </row>
        <row r="918">
          <cell r="A918" t="str">
            <v>T_HCZF_JS_JRNL</v>
          </cell>
          <cell r="B918">
            <v>9754</v>
          </cell>
          <cell r="C918">
            <v>0.84305555556784395</v>
          </cell>
          <cell r="D918" t="str">
            <v>PLAT_DATE,SEQ_NO,FORSPLIT</v>
          </cell>
        </row>
        <row r="919">
          <cell r="A919" t="str">
            <v>T_HCZF_PARA</v>
          </cell>
          <cell r="C919">
            <v>0.84305555556784395</v>
          </cell>
          <cell r="D919" t="str">
            <v>CODE,YSDWDM,ZFFS,FORSPLIT</v>
          </cell>
        </row>
        <row r="920">
          <cell r="A920" t="str">
            <v>T_HCZF_WTSK</v>
          </cell>
          <cell r="B920">
            <v>6131</v>
          </cell>
          <cell r="C920">
            <v>0.84305555556784395</v>
          </cell>
          <cell r="D920" t="str">
            <v>PLAT_DATE,SEQ_NO,FORSPLIT</v>
          </cell>
        </row>
        <row r="921">
          <cell r="A921" t="str">
            <v>T_HCZF_Z_WTSK</v>
          </cell>
          <cell r="B921">
            <v>2559</v>
          </cell>
          <cell r="C921">
            <v>0.84305555556784395</v>
          </cell>
          <cell r="D921" t="str">
            <v>PLAT_DATE,SEQ_NO,SERI_NO,FORSPLIT</v>
          </cell>
        </row>
        <row r="922">
          <cell r="A922" t="str">
            <v>T_HYSB_JRNL</v>
          </cell>
          <cell r="B922">
            <v>30684</v>
          </cell>
          <cell r="C922">
            <v>0.84305555556784395</v>
          </cell>
          <cell r="D922" t="str">
            <v>PLAT_DATE,SEQ_NO,FORSPLIT</v>
          </cell>
        </row>
        <row r="923">
          <cell r="A923" t="str">
            <v>T_JRNL_BAK</v>
          </cell>
          <cell r="B923">
            <v>236110303</v>
          </cell>
          <cell r="C923">
            <v>0.84305555556784395</v>
          </cell>
          <cell r="D923" t="str">
            <v>PLAT_DATE,SEQ_NO,ENTR_NO</v>
          </cell>
        </row>
        <row r="924">
          <cell r="A924" t="str">
            <v>T_JXGJJ_BATDETAIL</v>
          </cell>
          <cell r="B924">
            <v>70926</v>
          </cell>
          <cell r="C924">
            <v>0.84305555556784395</v>
          </cell>
          <cell r="D924" t="str">
            <v>PLAT_DATE,BAT_SEQ,SERI_NO,FORSPLIT</v>
          </cell>
        </row>
        <row r="925">
          <cell r="A925" t="str">
            <v>T_JXGJJ_BATFAF</v>
          </cell>
          <cell r="B925">
            <v>2007</v>
          </cell>
          <cell r="C925">
            <v>0.84305555556784395</v>
          </cell>
          <cell r="D925" t="str">
            <v>PLAT_DATE,BAT_SEQ,SERI_NO,FORSPLIT</v>
          </cell>
        </row>
        <row r="926">
          <cell r="A926" t="str">
            <v>T_JXJJFK_JRNL</v>
          </cell>
          <cell r="B926">
            <v>10876058</v>
          </cell>
          <cell r="C926">
            <v>0.84305555556784395</v>
          </cell>
          <cell r="D926" t="str">
            <v>PLAT_DATE,SEQ_NO,FORSPLIT</v>
          </cell>
        </row>
        <row r="927">
          <cell r="A927" t="str">
            <v>T_JXSBK_CHK</v>
          </cell>
          <cell r="C927">
            <v>0.84305555556784395</v>
          </cell>
          <cell r="D927" t="str">
            <v>无主键</v>
          </cell>
        </row>
        <row r="928">
          <cell r="A928" t="str">
            <v>T_JXSBK_CTRL</v>
          </cell>
          <cell r="C928">
            <v>0.84305555556784395</v>
          </cell>
          <cell r="D928" t="str">
            <v>PLAT_DATE,SEQ_NO,FORSPLIT</v>
          </cell>
        </row>
        <row r="929">
          <cell r="A929" t="str">
            <v>T_JXSBK_INFO</v>
          </cell>
          <cell r="C929">
            <v>0.84305555556784395</v>
          </cell>
          <cell r="D929" t="str">
            <v>SBKNO,CARDNO,FORSPLIT</v>
          </cell>
        </row>
        <row r="930">
          <cell r="A930" t="str">
            <v>T_JXSBK_JRNL</v>
          </cell>
          <cell r="C930">
            <v>0.84305555556784395</v>
          </cell>
          <cell r="D930" t="str">
            <v>PLAT_DATE,SEQ_NO,FORSPLIT</v>
          </cell>
        </row>
        <row r="931">
          <cell r="A931" t="str">
            <v>T_JXSBK_OPEN</v>
          </cell>
          <cell r="C931">
            <v>0.84305555556784395</v>
          </cell>
          <cell r="D931" t="str">
            <v>ENTR_NO,DATA_DATE,USER_NO,SERI_NO,ENTR_BAT_SEQ,FORSPLIT</v>
          </cell>
        </row>
        <row r="932">
          <cell r="A932" t="str">
            <v>T_JXSBK_OPER</v>
          </cell>
          <cell r="C932">
            <v>0.84305555556784395</v>
          </cell>
          <cell r="D932" t="str">
            <v>PLAT_DATE,SEQ_NO,FORSPLIT</v>
          </cell>
        </row>
        <row r="933">
          <cell r="A933" t="str">
            <v>T_JXSBK_PARA</v>
          </cell>
          <cell r="C933">
            <v>0.84305555556784395</v>
          </cell>
          <cell r="D933" t="str">
            <v>PARA_TYPE,PARA_NO,FORSPLIT</v>
          </cell>
        </row>
        <row r="934">
          <cell r="A934" t="str">
            <v>T_JXSMK_JRNL</v>
          </cell>
          <cell r="B934">
            <v>28</v>
          </cell>
          <cell r="C934">
            <v>0.84305555556784395</v>
          </cell>
          <cell r="D934" t="str">
            <v>PLAT_DATE,SEQ_NO,FORSPLIT</v>
          </cell>
        </row>
        <row r="935">
          <cell r="A935" t="str">
            <v>T_JXSMK_SIGN</v>
          </cell>
          <cell r="B935">
            <v>449592</v>
          </cell>
          <cell r="C935">
            <v>0.84305555556784395</v>
          </cell>
          <cell r="D935" t="str">
            <v>CARD_NO,FORSPLIT</v>
          </cell>
        </row>
        <row r="936">
          <cell r="A936" t="str">
            <v>T_JXSMK_SIGN_HIST</v>
          </cell>
          <cell r="B936">
            <v>278955</v>
          </cell>
          <cell r="C936">
            <v>0.84305555556784395</v>
          </cell>
          <cell r="D936" t="str">
            <v>无主键</v>
          </cell>
        </row>
        <row r="937">
          <cell r="A937" t="str">
            <v>T_LAYXT_JRNL</v>
          </cell>
          <cell r="C937">
            <v>0.84305555556784395</v>
          </cell>
          <cell r="D937" t="str">
            <v>PLAT_DATE,SEQ_NO,FORSPLIT</v>
          </cell>
        </row>
        <row r="938">
          <cell r="A938" t="str">
            <v>T_NTXZF_JRNL</v>
          </cell>
          <cell r="C938">
            <v>0.84305555556784395</v>
          </cell>
          <cell r="D938" t="str">
            <v>PLAT_DATE,SEQ_NO</v>
          </cell>
        </row>
        <row r="939">
          <cell r="A939" t="str">
            <v>T_NTXZF_YSDW</v>
          </cell>
          <cell r="C939">
            <v>0.84305555556784395</v>
          </cell>
          <cell r="D939" t="str">
            <v>CODE,ECODE,TZBM,TYPE,FORSPLIT</v>
          </cell>
        </row>
        <row r="940">
          <cell r="A940" t="str">
            <v>T_SIGN</v>
          </cell>
          <cell r="B940">
            <v>3576880</v>
          </cell>
          <cell r="C940">
            <v>0.84305555556784395</v>
          </cell>
          <cell r="D940" t="str">
            <v>ENTR_NO,USER_ID</v>
          </cell>
        </row>
        <row r="941">
          <cell r="A941" t="str">
            <v>T_SIGN_HIST</v>
          </cell>
          <cell r="B941">
            <v>6849059</v>
          </cell>
          <cell r="C941">
            <v>0.84305555556784395</v>
          </cell>
          <cell r="D941" t="str">
            <v>无主键</v>
          </cell>
        </row>
        <row r="942">
          <cell r="A942" t="str">
            <v>T_SIGN_TELE</v>
          </cell>
          <cell r="B942">
            <v>854072</v>
          </cell>
          <cell r="C942">
            <v>0.84305555556784395</v>
          </cell>
          <cell r="D942" t="str">
            <v>PLAT_DATE,SERI_NO,CONTRACT_NO,SIGN_BRCH_NO</v>
          </cell>
        </row>
        <row r="943">
          <cell r="A943" t="str">
            <v>T_SIGN_TELE_HIST</v>
          </cell>
          <cell r="B943">
            <v>96683</v>
          </cell>
          <cell r="C943">
            <v>0.84305555556784395</v>
          </cell>
          <cell r="D943" t="str">
            <v>无主键</v>
          </cell>
        </row>
        <row r="944">
          <cell r="A944" t="str">
            <v>T_SIGN_YHT</v>
          </cell>
          <cell r="B944">
            <v>5442197</v>
          </cell>
          <cell r="C944">
            <v>0.84305555556784395</v>
          </cell>
          <cell r="D944" t="str">
            <v>PLAT_DATE,SERI_NO,ENTR_NO,AUTH_NO,SIGN_BRCH_NO</v>
          </cell>
        </row>
        <row r="945">
          <cell r="A945" t="str">
            <v>T_SSBKM_FILE</v>
          </cell>
          <cell r="C945">
            <v>0.84305555556784395</v>
          </cell>
          <cell r="D945" t="str">
            <v>ENTR_NO,DATE,BAT_NO,TYPE,FORSPLIT</v>
          </cell>
        </row>
        <row r="946">
          <cell r="A946" t="str">
            <v>T_SSBKM_PLMX</v>
          </cell>
          <cell r="C946">
            <v>0.84305555556784395</v>
          </cell>
          <cell r="D946" t="str">
            <v>ENTR_NO,PLAT_DATE,BAT_NO,SERI_NO,TYPE,USER_NO,CARD_NO,DET_STAT,FORSPLIT</v>
          </cell>
        </row>
        <row r="947">
          <cell r="A947" t="str">
            <v>T_TELE_BAT_DETAIL</v>
          </cell>
          <cell r="B947">
            <v>118637260</v>
          </cell>
          <cell r="C947">
            <v>0.84305555556784395</v>
          </cell>
          <cell r="D947" t="str">
            <v>PLAT_DATE,BAT_SEQ,SERI_NO,FORSPLIT</v>
          </cell>
        </row>
        <row r="948">
          <cell r="A948" t="str">
            <v>T_TELE_JRNL</v>
          </cell>
          <cell r="B948">
            <v>2929503</v>
          </cell>
          <cell r="C948">
            <v>0.84305555556784395</v>
          </cell>
          <cell r="D948" t="str">
            <v>PLAT_DATE,SEQ_NO,FORSPLIT</v>
          </cell>
        </row>
        <row r="949">
          <cell r="A949" t="str">
            <v>T_TX</v>
          </cell>
          <cell r="B949">
            <v>12825</v>
          </cell>
          <cell r="C949">
            <v>0.84305555556784395</v>
          </cell>
          <cell r="D949" t="str">
            <v>TX_CODE,FORSPLIT</v>
          </cell>
        </row>
        <row r="950">
          <cell r="A950" t="str">
            <v>T_TXZF_AUTO</v>
          </cell>
          <cell r="B950">
            <v>263659</v>
          </cell>
          <cell r="C950">
            <v>0.84305555556784395</v>
          </cell>
          <cell r="D950" t="str">
            <v>PLAT_DATE,SEQ_NO,FORSPLIT</v>
          </cell>
        </row>
        <row r="951">
          <cell r="A951" t="str">
            <v>T_TXZF_DWGWK_MX</v>
          </cell>
          <cell r="B951">
            <v>76603</v>
          </cell>
          <cell r="C951">
            <v>0.84305555556784395</v>
          </cell>
          <cell r="D951" t="str">
            <v>PLAT_DATE,SEQ_NO,FORSPLIT</v>
          </cell>
        </row>
        <row r="952">
          <cell r="A952" t="str">
            <v>T_TXZF_DWGWK_QTK</v>
          </cell>
          <cell r="B952">
            <v>125</v>
          </cell>
          <cell r="C952">
            <v>0.84305555556784395</v>
          </cell>
          <cell r="D952" t="str">
            <v>CODE,ECODE,CARDNO,FORSPLIT</v>
          </cell>
        </row>
        <row r="953">
          <cell r="A953" t="str">
            <v>T_TXZF_ERR</v>
          </cell>
          <cell r="B953">
            <v>17024</v>
          </cell>
          <cell r="C953">
            <v>0.84305555556784395</v>
          </cell>
          <cell r="D953" t="str">
            <v>PLAT_DATE,SEQ_NO,FORSPLIT</v>
          </cell>
        </row>
        <row r="954">
          <cell r="A954" t="str">
            <v>T_TXZF_GWK_CRT_BAT</v>
          </cell>
          <cell r="B954">
            <v>20681</v>
          </cell>
          <cell r="C954">
            <v>0.84305555556784395</v>
          </cell>
          <cell r="D954" t="str">
            <v>PLAT_DATE,BAT_SEQ,SERI_NO,FORSPLIT</v>
          </cell>
        </row>
        <row r="955">
          <cell r="A955" t="str">
            <v>T_TXZF_GWK_JRNL</v>
          </cell>
          <cell r="B955">
            <v>460517</v>
          </cell>
          <cell r="C955">
            <v>0.84305555556784395</v>
          </cell>
          <cell r="D955" t="str">
            <v>CARDNO,TRANSDAY,BANKBILLNO,BANKBILLNO1,CYC,FORSPLIT</v>
          </cell>
        </row>
        <row r="956">
          <cell r="A956" t="str">
            <v>T_TXZF_GWK_QTK</v>
          </cell>
          <cell r="B956">
            <v>5161</v>
          </cell>
          <cell r="C956">
            <v>0.84305555556784395</v>
          </cell>
          <cell r="D956" t="str">
            <v>PLAT_DATE,CZDM,YSDWDM,CARDNO,FORSPLIT</v>
          </cell>
        </row>
        <row r="957">
          <cell r="A957" t="str">
            <v>T_TXZF_GWK_QTKDJB</v>
          </cell>
          <cell r="B957">
            <v>1536</v>
          </cell>
          <cell r="C957">
            <v>0.84305555556784395</v>
          </cell>
          <cell r="D957" t="str">
            <v>PLAT_DATE,TIME,CARDNO,FORSPLIT</v>
          </cell>
        </row>
        <row r="958">
          <cell r="A958" t="str">
            <v>T_TXZF_JRNL</v>
          </cell>
          <cell r="B958">
            <v>2141150</v>
          </cell>
          <cell r="C958">
            <v>0.84305555556784395</v>
          </cell>
          <cell r="D958" t="str">
            <v>PLAT_DATE,SEQ_NO,FORSPLIT</v>
          </cell>
        </row>
        <row r="959">
          <cell r="A959" t="str">
            <v>T_TXZF_JS_JRNL</v>
          </cell>
          <cell r="B959">
            <v>838518</v>
          </cell>
          <cell r="C959">
            <v>0.84305555556784395</v>
          </cell>
          <cell r="D959" t="str">
            <v>PLAT_DATE,SEQ_NO,FH_DATE,FH_SEQ,FORSPLIT</v>
          </cell>
        </row>
        <row r="960">
          <cell r="A960" t="str">
            <v>T_TXZF_LOAD_ERR</v>
          </cell>
          <cell r="B960">
            <v>5544324</v>
          </cell>
          <cell r="C960">
            <v>0.84305555556784395</v>
          </cell>
          <cell r="D960" t="str">
            <v>无主键</v>
          </cell>
        </row>
        <row r="961">
          <cell r="A961" t="str">
            <v>T_TXZF_PARA</v>
          </cell>
          <cell r="B961">
            <v>566</v>
          </cell>
          <cell r="C961">
            <v>0.84305555556784395</v>
          </cell>
          <cell r="D961" t="str">
            <v>CZDM,CODE,BRCH_NO,FORSPLIT</v>
          </cell>
        </row>
        <row r="962">
          <cell r="A962" t="str">
            <v>T_TXZF_PRT</v>
          </cell>
          <cell r="B962">
            <v>808</v>
          </cell>
          <cell r="C962">
            <v>0.84305555556784395</v>
          </cell>
          <cell r="D962" t="str">
            <v>BRCH_NO,CZDM,CODE,ZFFS,ZJXZ,FORSPLIT</v>
          </cell>
        </row>
        <row r="963">
          <cell r="A963" t="str">
            <v>T_TXZF_QSDZB</v>
          </cell>
          <cell r="B963">
            <v>109051</v>
          </cell>
          <cell r="C963">
            <v>0.84305555556784395</v>
          </cell>
          <cell r="D963" t="str">
            <v>CZDM,CODE,QS_DATE,FORSPLIT</v>
          </cell>
        </row>
        <row r="964">
          <cell r="A964" t="str">
            <v>T_TXZF_RCVBWT</v>
          </cell>
          <cell r="B964">
            <v>1168534</v>
          </cell>
          <cell r="C964">
            <v>0.84305555556784395</v>
          </cell>
          <cell r="D964" t="str">
            <v>DATE,BATNO,CZDM,FORSPLIT</v>
          </cell>
        </row>
        <row r="965">
          <cell r="A965" t="str">
            <v>T_TXZF_SQZFED</v>
          </cell>
          <cell r="B965">
            <v>3650</v>
          </cell>
          <cell r="C965">
            <v>0.84305555556784395</v>
          </cell>
          <cell r="D965" t="str">
            <v>CZDM,CODE,YEAR,YSDWDM,YSKMDM,ZJXZDM,FORSPLIT</v>
          </cell>
        </row>
        <row r="966">
          <cell r="A966" t="str">
            <v>T_TXZF_SQZFED_MX</v>
          </cell>
          <cell r="B966">
            <v>20089</v>
          </cell>
          <cell r="C966">
            <v>0.84305555556784395</v>
          </cell>
          <cell r="D966" t="str">
            <v>CZDM,CODE,BATNO,YEAR,FORSPLIT</v>
          </cell>
        </row>
        <row r="967">
          <cell r="A967" t="str">
            <v>T_TXZF_SYS</v>
          </cell>
          <cell r="B967">
            <v>20</v>
          </cell>
          <cell r="C967">
            <v>0.84305555556784395</v>
          </cell>
          <cell r="D967" t="str">
            <v>CZDM,FORSPLIT</v>
          </cell>
        </row>
        <row r="968">
          <cell r="A968" t="str">
            <v>T_TXZF_YSDW</v>
          </cell>
          <cell r="B968">
            <v>3789</v>
          </cell>
          <cell r="C968">
            <v>0.84305555556784395</v>
          </cell>
          <cell r="D968" t="str">
            <v>YSDWDM,ZJXZ,ZFFS,CZDM,FORSPLIT</v>
          </cell>
        </row>
        <row r="969">
          <cell r="A969" t="str">
            <v>T_TXZF_ZFPZZF</v>
          </cell>
          <cell r="B969">
            <v>9140</v>
          </cell>
          <cell r="C969">
            <v>0.84305555556784395</v>
          </cell>
          <cell r="D969" t="str">
            <v>CZDM,PZH,FORSPLIT</v>
          </cell>
        </row>
        <row r="970">
          <cell r="A970" t="str">
            <v>T_TXZF_ZFZL</v>
          </cell>
          <cell r="B970">
            <v>2144265</v>
          </cell>
          <cell r="C970">
            <v>0.84305555556784395</v>
          </cell>
          <cell r="D970" t="str">
            <v>CZDM,TYPE,BILLNO,ECODE,FORSPLIT</v>
          </cell>
        </row>
        <row r="971">
          <cell r="A971" t="str">
            <v>T_TXZF_ZSJGDM</v>
          </cell>
          <cell r="B971">
            <v>3</v>
          </cell>
          <cell r="C971">
            <v>0.84305555556784395</v>
          </cell>
          <cell r="D971" t="str">
            <v>CODE,CZDM,YSDWDM,ZSJGDM,FORSPLIT</v>
          </cell>
        </row>
        <row r="972">
          <cell r="A972" t="str">
            <v>T_VAL_PARA</v>
          </cell>
          <cell r="B972">
            <v>113956</v>
          </cell>
          <cell r="C972">
            <v>0.84305555556784395</v>
          </cell>
          <cell r="D972" t="str">
            <v>VALTYPE,VALUEP,FORSPLIT</v>
          </cell>
        </row>
        <row r="973">
          <cell r="A973" t="str">
            <v>T_WXZF_DKTKZH</v>
          </cell>
          <cell r="B973">
            <v>300</v>
          </cell>
          <cell r="C973">
            <v>0.84305555556784395</v>
          </cell>
          <cell r="D973" t="str">
            <v>CODE,ZFFS,FLAG,FORSPLIT</v>
          </cell>
        </row>
        <row r="974">
          <cell r="A974" t="str">
            <v>T_WXZF_JRNL</v>
          </cell>
          <cell r="B974">
            <v>809396</v>
          </cell>
          <cell r="C974">
            <v>0.84305555556784395</v>
          </cell>
          <cell r="D974" t="str">
            <v>PLAT_DATE,SEQ_NO,FORSPLIT</v>
          </cell>
        </row>
        <row r="975">
          <cell r="A975" t="str">
            <v>T_WXZF_JS_JRNL</v>
          </cell>
          <cell r="B975">
            <v>291485</v>
          </cell>
          <cell r="C975">
            <v>0.84305555556784395</v>
          </cell>
          <cell r="D975" t="str">
            <v>PLAT_DATE,SEQ_NO,FORSPLIT</v>
          </cell>
        </row>
        <row r="976">
          <cell r="A976" t="str">
            <v>T_WXZF_LYEZGZH</v>
          </cell>
          <cell r="B976">
            <v>1091</v>
          </cell>
          <cell r="C976">
            <v>0.84305555556784395</v>
          </cell>
          <cell r="D976" t="str">
            <v>CODE,ECODE,ZFFS,FORSPLIT</v>
          </cell>
        </row>
        <row r="977">
          <cell r="A977" t="str">
            <v>T_WXZF_QSZH</v>
          </cell>
          <cell r="B977">
            <v>223</v>
          </cell>
          <cell r="C977">
            <v>0.84305555556784395</v>
          </cell>
          <cell r="D977" t="str">
            <v>JGM,CODE,TYPE,ZJXZ,FLAG,FORSPLIT</v>
          </cell>
        </row>
        <row r="978">
          <cell r="A978" t="str">
            <v>T_WXZF_ZFPZZF</v>
          </cell>
          <cell r="B978">
            <v>1959</v>
          </cell>
          <cell r="C978">
            <v>0.84305555556784395</v>
          </cell>
          <cell r="D978" t="str">
            <v>PLAT_DATE,CODE,TYPE,YEAR,BILLNO,ECODE,FORSPLIT</v>
          </cell>
        </row>
        <row r="979">
          <cell r="A979" t="str">
            <v>T_YHT_BAT_DETAIL</v>
          </cell>
          <cell r="B979">
            <v>77254540</v>
          </cell>
          <cell r="C979">
            <v>0.84305555556784395</v>
          </cell>
          <cell r="D979" t="str">
            <v>PLAT_DATE,BAT_SEQ,SERI_NO,FORSPLIT</v>
          </cell>
        </row>
        <row r="980">
          <cell r="A980" t="str">
            <v>T_YHT_DJRNL</v>
          </cell>
          <cell r="B980">
            <v>32235103</v>
          </cell>
          <cell r="C980">
            <v>0.84305555556784395</v>
          </cell>
          <cell r="D980" t="str">
            <v>PLAT_DATE,SEQ_NO,FORSPLIT</v>
          </cell>
        </row>
        <row r="981">
          <cell r="A981" t="str">
            <v>T_YHT_PRT_FMT</v>
          </cell>
          <cell r="B981">
            <v>869</v>
          </cell>
          <cell r="C981">
            <v>0.84305555556784395</v>
          </cell>
          <cell r="D981" t="str">
            <v>PRT_SUB,ITEM_NO,FORSPLIT</v>
          </cell>
        </row>
        <row r="982">
          <cell r="A982" t="str">
            <v>T_ZJCZPT_FIL</v>
          </cell>
          <cell r="B982">
            <v>420062</v>
          </cell>
          <cell r="C982">
            <v>0.84305555556784395</v>
          </cell>
          <cell r="D982" t="str">
            <v>PLAT_DATE,ENTR_NO,CZFILENO,FORSPLIT</v>
          </cell>
        </row>
        <row r="983">
          <cell r="A983" t="str">
            <v>T_ZJSB_JRNL</v>
          </cell>
          <cell r="B983">
            <v>1564030</v>
          </cell>
          <cell r="C983">
            <v>0.84305555556784395</v>
          </cell>
          <cell r="D983" t="str">
            <v>PLAT_DATE,SEQ_NO,FORSPLIT</v>
          </cell>
        </row>
        <row r="984">
          <cell r="A984" t="str">
            <v>T_ZJSMK_OPEN</v>
          </cell>
          <cell r="B984">
            <v>50493153</v>
          </cell>
          <cell r="C984">
            <v>0.84305555556784395</v>
          </cell>
          <cell r="D984" t="str">
            <v>PLAT_DATE,BAT_SEQ,SERI_NO,FORSPLIT</v>
          </cell>
        </row>
        <row r="985">
          <cell r="A985" t="str">
            <v>YC_JRNL</v>
          </cell>
          <cell r="B985">
            <v>69703996</v>
          </cell>
          <cell r="C985">
            <v>0.84305555556784395</v>
          </cell>
          <cell r="D985" t="str">
            <v>PLAT_DATE,SEQ_NO,FORSPLIT</v>
          </cell>
        </row>
        <row r="986">
          <cell r="A986" t="str">
            <v>YHTDZB</v>
          </cell>
          <cell r="B986">
            <v>37</v>
          </cell>
          <cell r="C986">
            <v>0.84305555556784395</v>
          </cell>
          <cell r="D986" t="str">
            <v>无主键</v>
          </cell>
        </row>
        <row r="987">
          <cell r="A987" t="str">
            <v>ZJHS_BAT</v>
          </cell>
          <cell r="B987">
            <v>10422347</v>
          </cell>
          <cell r="C987">
            <v>0.84305555556784395</v>
          </cell>
          <cell r="D987" t="str">
            <v>PLAT_DATE,BAT_SEQ,SERI_NO,FORSPLIT</v>
          </cell>
        </row>
        <row r="988">
          <cell r="A988" t="str">
            <v>ZJHS_BATCTL</v>
          </cell>
          <cell r="B988">
            <v>1584</v>
          </cell>
          <cell r="C988">
            <v>0.84305555556784395</v>
          </cell>
          <cell r="D988" t="str">
            <v>PLAT_DATE,BAT_SEQ,FORSPLIT</v>
          </cell>
        </row>
        <row r="989">
          <cell r="A989" t="str">
            <v>ZJHS_JRNL</v>
          </cell>
          <cell r="B989">
            <v>116637</v>
          </cell>
          <cell r="C989">
            <v>0.84305555556784395</v>
          </cell>
          <cell r="D989" t="str">
            <v>PLAT_DATE,SEQ_NO,FORSPLIT</v>
          </cell>
        </row>
        <row r="990">
          <cell r="A990" t="str">
            <v>T_APP_PARA</v>
          </cell>
          <cell r="B990">
            <v>492</v>
          </cell>
          <cell r="C990">
            <v>0.84027777778101198</v>
          </cell>
          <cell r="D990" t="str">
            <v>PARA_TYPE,PARA_NO</v>
          </cell>
        </row>
        <row r="991">
          <cell r="A991" t="str">
            <v>T_BAT_ACC</v>
          </cell>
          <cell r="B991">
            <v>1725182117</v>
          </cell>
          <cell r="C991">
            <v>0.84027777778101198</v>
          </cell>
          <cell r="D991" t="str">
            <v>ENTR_NO,DATA_DATE,USER_NO,SUB_SEQ,PLAT_DATE,BAT_SEQ,SERI_NO,FORSPLIT</v>
          </cell>
        </row>
        <row r="992">
          <cell r="A992" t="str">
            <v>T_BAT_OPEN</v>
          </cell>
          <cell r="B992">
            <v>43528368</v>
          </cell>
          <cell r="C992">
            <v>0.84027777778101198</v>
          </cell>
          <cell r="D992" t="str">
            <v>ENTR_NO,DATA_DATE,USER_NO,SUB_SEQ,PLAT_DATE,BAT_SEQ,SERI_NO,FORSPLIT</v>
          </cell>
        </row>
        <row r="993">
          <cell r="A993" t="str">
            <v>T_BAT_TASK</v>
          </cell>
          <cell r="B993">
            <v>21926112</v>
          </cell>
          <cell r="C993">
            <v>0.84027777778101198</v>
          </cell>
          <cell r="D993" t="str">
            <v>PLAT_DATE,BAT_SEQ,ENTR_NO</v>
          </cell>
        </row>
        <row r="994">
          <cell r="A994" t="str">
            <v>T_CWXT_JRNL</v>
          </cell>
          <cell r="C994">
            <v>0.84027777778101198</v>
          </cell>
          <cell r="D994" t="e">
            <v>#N/A</v>
          </cell>
        </row>
        <row r="995">
          <cell r="A995" t="str">
            <v>T_ELE_BAT</v>
          </cell>
          <cell r="B995">
            <v>2222659868</v>
          </cell>
          <cell r="C995">
            <v>0.84027777778101198</v>
          </cell>
          <cell r="D995" t="str">
            <v>PLAT_DATE,BAT_SEQ,SERI_NO,FORSPLIT</v>
          </cell>
        </row>
        <row r="996">
          <cell r="A996" t="str">
            <v>T_ELE_JRNL</v>
          </cell>
          <cell r="B996">
            <v>45008997</v>
          </cell>
          <cell r="C996">
            <v>0.84027777778101198</v>
          </cell>
          <cell r="D996" t="str">
            <v>PLAT_DATE,SEQ_NO,FORSPLIT</v>
          </cell>
        </row>
        <row r="997">
          <cell r="A997" t="str">
            <v>T_ENTR</v>
          </cell>
          <cell r="B997">
            <v>117628</v>
          </cell>
          <cell r="C997">
            <v>0.84027777778101198</v>
          </cell>
          <cell r="D997" t="str">
            <v>ENTR_NO</v>
          </cell>
        </row>
        <row r="998">
          <cell r="A998" t="str">
            <v>T_ENTR_INNER_CODE</v>
          </cell>
          <cell r="B998">
            <v>85664</v>
          </cell>
          <cell r="C998">
            <v>0.84027777778101198</v>
          </cell>
          <cell r="D998" t="str">
            <v>ENTR_NO</v>
          </cell>
        </row>
        <row r="999">
          <cell r="A999" t="str">
            <v>T_ENTR_MAP</v>
          </cell>
          <cell r="B999">
            <v>920</v>
          </cell>
          <cell r="C999">
            <v>0.84027777778101198</v>
          </cell>
          <cell r="D999" t="str">
            <v>BUSI_TYPE,MAP_CODE,FORSPLIT</v>
          </cell>
        </row>
        <row r="1000">
          <cell r="A1000" t="str">
            <v>T_FIN_PAY_JNL</v>
          </cell>
          <cell r="B1000">
            <v>5463501</v>
          </cell>
          <cell r="C1000">
            <v>0.84027777778101198</v>
          </cell>
          <cell r="D1000" t="str">
            <v>FIN_CODE,PAY_TYPE,PROJ_CODE,EDIT_CODE,BILL_NO,FORSPLIT</v>
          </cell>
        </row>
        <row r="1001">
          <cell r="A1001" t="str">
            <v>T_FSSR_JRNL</v>
          </cell>
          <cell r="B1001">
            <v>2122585</v>
          </cell>
          <cell r="C1001">
            <v>0.84027777778101198</v>
          </cell>
          <cell r="D1001" t="str">
            <v>PLAT_DATE,SEQ_NO,BRCH_NO,FORSPLIT</v>
          </cell>
        </row>
        <row r="1002">
          <cell r="A1002" t="str">
            <v>T_FSSR_MX</v>
          </cell>
          <cell r="B1002">
            <v>2391085</v>
          </cell>
          <cell r="C1002">
            <v>0.84027777778101198</v>
          </cell>
          <cell r="D1002" t="str">
            <v>无主键</v>
          </cell>
        </row>
        <row r="1003">
          <cell r="A1003" t="str">
            <v>T_GSWT_BAT</v>
          </cell>
          <cell r="B1003">
            <v>2907654</v>
          </cell>
          <cell r="C1003">
            <v>0.84027777778101198</v>
          </cell>
          <cell r="D1003" t="str">
            <v>PLAT_DATE,BAT_SEQ,SERI_NO,FORSPLIT</v>
          </cell>
        </row>
        <row r="1004">
          <cell r="A1004" t="str">
            <v>T_GSWT_JRNL</v>
          </cell>
          <cell r="C1004">
            <v>0.84027777778101198</v>
          </cell>
          <cell r="D1004" t="str">
            <v>PLAT_DATE,SEQ_NO,FORSPLIT</v>
          </cell>
        </row>
        <row r="1005">
          <cell r="A1005" t="str">
            <v>T_JRNL_BAK</v>
          </cell>
          <cell r="B1005">
            <v>236110303</v>
          </cell>
          <cell r="C1005">
            <v>0.84027777778101198</v>
          </cell>
          <cell r="D1005" t="str">
            <v>PLAT_DATE,SEQ_NO,ENTR_NO</v>
          </cell>
        </row>
        <row r="1006">
          <cell r="A1006" t="str">
            <v>T_JYWT_BAT</v>
          </cell>
          <cell r="B1006">
            <v>758548</v>
          </cell>
          <cell r="C1006">
            <v>0.84027777778101198</v>
          </cell>
          <cell r="D1006" t="str">
            <v>PLAT_DATE,BAT_SEQ,SERI_NO,FORSPLIT</v>
          </cell>
        </row>
        <row r="1007">
          <cell r="A1007" t="str">
            <v>T_JYWT_JRNL</v>
          </cell>
          <cell r="B1007">
            <v>1110</v>
          </cell>
          <cell r="C1007">
            <v>0.84027777778101198</v>
          </cell>
          <cell r="D1007" t="str">
            <v>PLAT_DATE,SEQ_NO,FORSPLIT</v>
          </cell>
        </row>
        <row r="1008">
          <cell r="A1008" t="str">
            <v>T_LQWT_BAT</v>
          </cell>
          <cell r="B1008">
            <v>391300</v>
          </cell>
          <cell r="C1008">
            <v>0.84027777778101198</v>
          </cell>
          <cell r="D1008" t="str">
            <v>PLAT_DATE,BAT_SEQ,SERI_NO,FORSPLIT</v>
          </cell>
        </row>
        <row r="1009">
          <cell r="A1009" t="str">
            <v>T_LQWT_JRNL</v>
          </cell>
          <cell r="B1009">
            <v>16379</v>
          </cell>
          <cell r="C1009">
            <v>0.84027777778101198</v>
          </cell>
          <cell r="D1009" t="str">
            <v>PLAT_DATE,SEQ_NO,FORSPLIT</v>
          </cell>
        </row>
        <row r="1010">
          <cell r="A1010" t="str">
            <v>T_LSJJFK_JRNL</v>
          </cell>
          <cell r="B1010">
            <v>1106729</v>
          </cell>
          <cell r="C1010">
            <v>0.84027777778101198</v>
          </cell>
          <cell r="D1010" t="str">
            <v>PLAT_DATE,SEQ_NO,FORSPLIT</v>
          </cell>
        </row>
        <row r="1011">
          <cell r="A1011" t="str">
            <v>T_LSSBK_BAT_DETAIL</v>
          </cell>
          <cell r="B1011">
            <v>13548693</v>
          </cell>
          <cell r="C1011">
            <v>0.84027777778101198</v>
          </cell>
          <cell r="D1011" t="str">
            <v>PLAT_DATE,BAT_SEQ,SERI_NO,FORSPLIT</v>
          </cell>
        </row>
        <row r="1012">
          <cell r="A1012" t="str">
            <v>T_LSSBK_LX</v>
          </cell>
          <cell r="B1012">
            <v>253195</v>
          </cell>
          <cell r="C1012">
            <v>0.84027777778101198</v>
          </cell>
          <cell r="D1012" t="str">
            <v>PLAT_DATE,SEQ_NO</v>
          </cell>
        </row>
        <row r="1013">
          <cell r="A1013" t="str">
            <v>T_LSTV_BAT</v>
          </cell>
          <cell r="B1013">
            <v>1291624</v>
          </cell>
          <cell r="C1013">
            <v>0.84027777778101198</v>
          </cell>
          <cell r="D1013" t="str">
            <v>PLAT_DATE,BAT_SEQ,SERI_NO,FORSPLIT</v>
          </cell>
        </row>
        <row r="1014">
          <cell r="A1014" t="str">
            <v>T_LSTV_JRNL</v>
          </cell>
          <cell r="B1014">
            <v>174185</v>
          </cell>
          <cell r="C1014">
            <v>0.84027777778101198</v>
          </cell>
          <cell r="D1014" t="str">
            <v>PLAT_DATE,SEQ_NO,FORSPLIT</v>
          </cell>
        </row>
        <row r="1015">
          <cell r="A1015" t="str">
            <v>T_LSWT_BAT</v>
          </cell>
          <cell r="B1015">
            <v>10589481</v>
          </cell>
          <cell r="C1015">
            <v>0.84027777778101198</v>
          </cell>
          <cell r="D1015" t="str">
            <v>PLAT_DATE,BAT_SEQ,SERI_NO,FORSPLIT</v>
          </cell>
        </row>
        <row r="1016">
          <cell r="A1016" t="str">
            <v>T_LSWT_JRNL</v>
          </cell>
          <cell r="B1016">
            <v>48573</v>
          </cell>
          <cell r="C1016">
            <v>0.84027777778101198</v>
          </cell>
          <cell r="D1016" t="str">
            <v>PLAT_DATE,SEQ_NO,FORSPLIT</v>
          </cell>
        </row>
        <row r="1017">
          <cell r="A1017" t="str">
            <v>T_SCWT_BAT</v>
          </cell>
          <cell r="B1017">
            <v>86918</v>
          </cell>
          <cell r="C1017">
            <v>0.84027777778101198</v>
          </cell>
          <cell r="D1017" t="str">
            <v>PLAT_DATE,BAT_SEQ,SERI_NO,FORSPLIT</v>
          </cell>
        </row>
        <row r="1018">
          <cell r="A1018" t="str">
            <v>T_SCWT_JRNL</v>
          </cell>
          <cell r="B1018">
            <v>3116</v>
          </cell>
          <cell r="C1018">
            <v>0.84027777778101198</v>
          </cell>
          <cell r="D1018" t="str">
            <v>PLAT_DATE,SEQ_NO,FORSPLIT</v>
          </cell>
        </row>
        <row r="1019">
          <cell r="A1019" t="str">
            <v>T_SIGN</v>
          </cell>
          <cell r="B1019">
            <v>3576880</v>
          </cell>
          <cell r="C1019">
            <v>0.84027777778101198</v>
          </cell>
          <cell r="D1019" t="str">
            <v>ENTR_NO,USER_ID</v>
          </cell>
        </row>
        <row r="1020">
          <cell r="A1020" t="str">
            <v>T_SIGN_HIST</v>
          </cell>
          <cell r="B1020">
            <v>6849059</v>
          </cell>
          <cell r="C1020">
            <v>0.84027777778101198</v>
          </cell>
          <cell r="D1020" t="str">
            <v>无主键</v>
          </cell>
        </row>
        <row r="1021">
          <cell r="A1021" t="str">
            <v>T_SIGN_TELE</v>
          </cell>
          <cell r="B1021">
            <v>854072</v>
          </cell>
          <cell r="C1021">
            <v>0.84027777778101198</v>
          </cell>
          <cell r="D1021" t="str">
            <v>PLAT_DATE,SERI_NO,CONTRACT_NO,SIGN_BRCH_NO</v>
          </cell>
        </row>
        <row r="1022">
          <cell r="A1022" t="str">
            <v>T_SIGN_TELE_HIST</v>
          </cell>
          <cell r="B1022">
            <v>96683</v>
          </cell>
          <cell r="C1022">
            <v>0.84027777778101198</v>
          </cell>
          <cell r="D1022" t="str">
            <v>无主键</v>
          </cell>
        </row>
        <row r="1023">
          <cell r="A1023" t="str">
            <v>T_SIGN_YHT</v>
          </cell>
          <cell r="B1023">
            <v>5442197</v>
          </cell>
          <cell r="C1023">
            <v>0.84027777778101198</v>
          </cell>
          <cell r="D1023" t="str">
            <v>PLAT_DATE,SERI_NO,ENTR_NO,AUTH_NO,SIGN_BRCH_NO</v>
          </cell>
        </row>
        <row r="1024">
          <cell r="A1024" t="str">
            <v>T_SXTV_BAT</v>
          </cell>
          <cell r="B1024">
            <v>2229</v>
          </cell>
          <cell r="C1024">
            <v>0.84027777778101198</v>
          </cell>
          <cell r="D1024" t="str">
            <v>PLAT_DATE,BAT_SEQ,SERI_NO,FOR_SPLIT</v>
          </cell>
        </row>
        <row r="1025">
          <cell r="A1025" t="str">
            <v>T_SYWT_BAT</v>
          </cell>
          <cell r="B1025">
            <v>493787</v>
          </cell>
          <cell r="C1025">
            <v>0.84027777778101198</v>
          </cell>
          <cell r="D1025" t="str">
            <v>PLAT_DATE,BAT_SEQ,SERI_NO,FORSPLIT</v>
          </cell>
        </row>
        <row r="1026">
          <cell r="A1026" t="str">
            <v>T_SYWT_JRNL</v>
          </cell>
          <cell r="B1026">
            <v>5406</v>
          </cell>
          <cell r="C1026">
            <v>0.84027777778101198</v>
          </cell>
          <cell r="D1026" t="str">
            <v>PLAT_DATE,SEQ_NO,FORSPLIT</v>
          </cell>
        </row>
        <row r="1027">
          <cell r="A1027" t="str">
            <v>T_TELE_BAT_DETAIL</v>
          </cell>
          <cell r="B1027">
            <v>118637260</v>
          </cell>
          <cell r="C1027">
            <v>0.84027777778101198</v>
          </cell>
          <cell r="D1027" t="str">
            <v>PLAT_DATE,BAT_SEQ,SERI_NO,FORSPLIT</v>
          </cell>
        </row>
        <row r="1028">
          <cell r="A1028" t="str">
            <v>T_TELE_JRNL</v>
          </cell>
          <cell r="B1028">
            <v>2929503</v>
          </cell>
          <cell r="C1028">
            <v>0.84027777778101198</v>
          </cell>
          <cell r="D1028" t="str">
            <v>PLAT_DATE,SEQ_NO,FORSPLIT</v>
          </cell>
        </row>
        <row r="1029">
          <cell r="A1029" t="str">
            <v>T_TX</v>
          </cell>
          <cell r="B1029">
            <v>12825</v>
          </cell>
          <cell r="C1029">
            <v>0.84027777778101198</v>
          </cell>
          <cell r="D1029" t="str">
            <v>TX_CODE,FORSPLIT</v>
          </cell>
        </row>
        <row r="1030">
          <cell r="A1030" t="str">
            <v>T_WLSF_JRNL</v>
          </cell>
          <cell r="C1030">
            <v>0.84027777778101198</v>
          </cell>
          <cell r="D1030" t="str">
            <v>PLAT_DATE,SEQ_NO,FORSPLIT</v>
          </cell>
        </row>
        <row r="1031">
          <cell r="A1031" t="str">
            <v>T_YHT_BAT_DETAIL</v>
          </cell>
          <cell r="B1031">
            <v>77254540</v>
          </cell>
          <cell r="C1031">
            <v>0.84027777778101198</v>
          </cell>
          <cell r="D1031" t="str">
            <v>PLAT_DATE,BAT_SEQ,SERI_NO,FORSPLIT</v>
          </cell>
        </row>
        <row r="1032">
          <cell r="A1032" t="str">
            <v>T_YHT_DJRNL</v>
          </cell>
          <cell r="B1032">
            <v>32235103</v>
          </cell>
          <cell r="C1032">
            <v>0.84027777778101198</v>
          </cell>
          <cell r="D1032" t="str">
            <v>PLAT_DATE,SEQ_NO,FORSPLIT</v>
          </cell>
        </row>
        <row r="1033">
          <cell r="A1033" t="str">
            <v>T_YHT_PRT_FMT</v>
          </cell>
          <cell r="B1033">
            <v>869</v>
          </cell>
          <cell r="C1033">
            <v>0.84027777778101198</v>
          </cell>
          <cell r="D1033" t="str">
            <v>PRT_SUB,ITEM_NO,FORSPLIT</v>
          </cell>
        </row>
        <row r="1034">
          <cell r="A1034" t="str">
            <v>T_YHWT_BAT</v>
          </cell>
          <cell r="C1034">
            <v>0.84027777778101198</v>
          </cell>
          <cell r="D1034" t="str">
            <v>PLAT_DATE,BAT_SEQ,SERI_NO,FORSPLIT</v>
          </cell>
        </row>
        <row r="1035">
          <cell r="A1035" t="str">
            <v>T_YHWT_JRNL</v>
          </cell>
          <cell r="C1035">
            <v>0.84027777778101198</v>
          </cell>
          <cell r="D1035" t="str">
            <v>PLAT_DATE,SEQ_NO,FORSPLIT</v>
          </cell>
        </row>
        <row r="1036">
          <cell r="A1036" t="str">
            <v>T_ZJSB_BAT</v>
          </cell>
          <cell r="B1036">
            <v>31900184</v>
          </cell>
          <cell r="C1036">
            <v>0.84027777778101198</v>
          </cell>
          <cell r="D1036" t="str">
            <v>PLAT_DATE,BAT_SEQ,SERI_NO,FORSPLIT</v>
          </cell>
        </row>
        <row r="1037">
          <cell r="A1037" t="str">
            <v>T_ZJSB_JRNL</v>
          </cell>
          <cell r="B1037">
            <v>1564030</v>
          </cell>
          <cell r="C1037">
            <v>0.84027777778101198</v>
          </cell>
          <cell r="D1037" t="str">
            <v>PLAT_DATE,SEQ_NO,FORSPLIT</v>
          </cell>
        </row>
        <row r="1038">
          <cell r="A1038" t="str">
            <v>T_ZJSMK_OPEN</v>
          </cell>
          <cell r="B1038">
            <v>50493153</v>
          </cell>
          <cell r="C1038">
            <v>0.84027777778101198</v>
          </cell>
          <cell r="D1038" t="str">
            <v>PLAT_DATE,BAT_SEQ,SERI_NO,FORSPLIT</v>
          </cell>
        </row>
        <row r="1039">
          <cell r="A1039" t="str">
            <v>YC_JRNL</v>
          </cell>
          <cell r="B1039">
            <v>69703996</v>
          </cell>
          <cell r="C1039">
            <v>0.84027777778101198</v>
          </cell>
          <cell r="D1039" t="str">
            <v>PLAT_DATE,SEQ_NO,FORSPLIT</v>
          </cell>
        </row>
        <row r="1040">
          <cell r="A1040" t="str">
            <v>ZJHS_BAT</v>
          </cell>
          <cell r="B1040">
            <v>10422347</v>
          </cell>
          <cell r="C1040">
            <v>0.84027777778101198</v>
          </cell>
          <cell r="D1040" t="str">
            <v>PLAT_DATE,BAT_SEQ,SERI_NO,FORSPLIT</v>
          </cell>
        </row>
        <row r="1041">
          <cell r="A1041" t="str">
            <v>ZJHS_JRNL</v>
          </cell>
          <cell r="B1041">
            <v>116637</v>
          </cell>
          <cell r="C1041">
            <v>0.84027777778101198</v>
          </cell>
          <cell r="D1041" t="str">
            <v>PLAT_DATE,SEQ_NO,FORSPLIT</v>
          </cell>
        </row>
        <row r="1042">
          <cell r="A1042" t="str">
            <v>T_AGT_DATA_NBCXSB</v>
          </cell>
          <cell r="B1042">
            <v>0</v>
          </cell>
          <cell r="C1042">
            <v>0.94097222221898802</v>
          </cell>
          <cell r="D1042" t="str">
            <v>PLAT_DATE,BAT_SEQ,SERI_NO</v>
          </cell>
        </row>
        <row r="1043">
          <cell r="A1043" t="str">
            <v>T_APP_PARA</v>
          </cell>
          <cell r="B1043">
            <v>492</v>
          </cell>
          <cell r="C1043">
            <v>0.94097222221898802</v>
          </cell>
          <cell r="D1043" t="str">
            <v>PARA_TYPE,PARA_NO</v>
          </cell>
        </row>
        <row r="1044">
          <cell r="A1044" t="str">
            <v>T_BAT_ACC</v>
          </cell>
          <cell r="B1044">
            <v>1725182117</v>
          </cell>
          <cell r="C1044">
            <v>0.94097222221898802</v>
          </cell>
          <cell r="D1044" t="str">
            <v>ENTR_NO,DATA_DATE,USER_NO,SUB_SEQ,PLAT_DATE,BAT_SEQ,SERI_NO,FORSPLIT</v>
          </cell>
        </row>
        <row r="1045">
          <cell r="A1045" t="str">
            <v>T_BAT_OPEN</v>
          </cell>
          <cell r="B1045">
            <v>43528368</v>
          </cell>
          <cell r="C1045">
            <v>0.94097222221898802</v>
          </cell>
          <cell r="D1045" t="str">
            <v>ENTR_NO,DATA_DATE,USER_NO,SUB_SEQ,PLAT_DATE,BAT_SEQ,SERI_NO,FORSPLIT</v>
          </cell>
        </row>
        <row r="1046">
          <cell r="A1046" t="str">
            <v>T_BAT_TASK</v>
          </cell>
          <cell r="B1046">
            <v>21926112</v>
          </cell>
          <cell r="C1046">
            <v>0.94097222221898802</v>
          </cell>
          <cell r="D1046" t="str">
            <v>PLAT_DATE,BAT_SEQ,ENTR_NO</v>
          </cell>
        </row>
        <row r="1047">
          <cell r="A1047" t="str">
            <v>T_BLZF_ZFLXX</v>
          </cell>
          <cell r="C1047">
            <v>0.94097222221898802</v>
          </cell>
          <cell r="D1047" t="str">
            <v>PLAT_DATE,SEQ_NO</v>
          </cell>
        </row>
        <row r="1048">
          <cell r="A1048" t="str">
            <v>T_CWXT_JRNL</v>
          </cell>
          <cell r="C1048">
            <v>0.94097222221898802</v>
          </cell>
          <cell r="D1048" t="e">
            <v>#N/A</v>
          </cell>
        </row>
        <row r="1049">
          <cell r="A1049" t="str">
            <v>T_DIGTV_BAT</v>
          </cell>
          <cell r="C1049">
            <v>0.94097222221898802</v>
          </cell>
          <cell r="D1049" t="str">
            <v>PLAT_DATE,BAT_SEQ,SERI_NO,FORSPLIT</v>
          </cell>
        </row>
        <row r="1050">
          <cell r="A1050" t="str">
            <v>T_DIGTV_JRNL</v>
          </cell>
          <cell r="C1050">
            <v>0.94097222221898802</v>
          </cell>
          <cell r="D1050" t="str">
            <v>PLAT_DATE,SEQ_NO,FORSPLIT</v>
          </cell>
        </row>
        <row r="1051">
          <cell r="A1051" t="str">
            <v>T_DKBX_JRNL</v>
          </cell>
          <cell r="B1051">
            <v>380569</v>
          </cell>
          <cell r="C1051">
            <v>0.94097222221898802</v>
          </cell>
          <cell r="D1051" t="str">
            <v>PLAT_DATE,SEQ_NO,FORSPLIT</v>
          </cell>
        </row>
        <row r="1052">
          <cell r="A1052" t="str">
            <v>T_ELE_BAT</v>
          </cell>
          <cell r="B1052">
            <v>2222659868</v>
          </cell>
          <cell r="C1052">
            <v>0.94097222221898802</v>
          </cell>
          <cell r="D1052" t="str">
            <v>PLAT_DATE,BAT_SEQ,SERI_NO,FORSPLIT</v>
          </cell>
        </row>
        <row r="1053">
          <cell r="A1053" t="str">
            <v>T_ELE_JRNL</v>
          </cell>
          <cell r="B1053">
            <v>45008997</v>
          </cell>
          <cell r="C1053">
            <v>0.94097222221898802</v>
          </cell>
          <cell r="D1053" t="str">
            <v>PLAT_DATE,SEQ_NO,FORSPLIT</v>
          </cell>
        </row>
        <row r="1054">
          <cell r="A1054" t="str">
            <v>T_ENTR</v>
          </cell>
          <cell r="B1054">
            <v>117628</v>
          </cell>
          <cell r="C1054">
            <v>0.94097222221898802</v>
          </cell>
          <cell r="D1054" t="str">
            <v>ENTR_NO</v>
          </cell>
        </row>
        <row r="1055">
          <cell r="A1055" t="str">
            <v>T_ENTR_INNER_CODE</v>
          </cell>
          <cell r="B1055">
            <v>85664</v>
          </cell>
          <cell r="C1055">
            <v>0.94097222221898802</v>
          </cell>
          <cell r="D1055" t="str">
            <v>ENTR_NO</v>
          </cell>
        </row>
        <row r="1056">
          <cell r="A1056" t="str">
            <v>T_ENTR_MAP</v>
          </cell>
          <cell r="B1056">
            <v>920</v>
          </cell>
          <cell r="C1056">
            <v>0.94097222221898802</v>
          </cell>
          <cell r="D1056" t="str">
            <v>BUSI_TYPE,MAP_CODE,FORSPLIT</v>
          </cell>
        </row>
        <row r="1057">
          <cell r="A1057" t="str">
            <v>T_JRNL_BAK</v>
          </cell>
          <cell r="B1057">
            <v>236110303</v>
          </cell>
          <cell r="C1057">
            <v>0.94097222221898802</v>
          </cell>
          <cell r="D1057" t="str">
            <v>PLAT_DATE,SEQ_NO,ENTR_NO</v>
          </cell>
        </row>
        <row r="1058">
          <cell r="A1058" t="str">
            <v>T_JZZF_JRNL</v>
          </cell>
          <cell r="C1058">
            <v>0.94097222221898802</v>
          </cell>
          <cell r="D1058" t="str">
            <v>PAY_BILL_ID,PAY_ID,RG_CODE,FORSPLIT</v>
          </cell>
        </row>
        <row r="1059">
          <cell r="A1059" t="str">
            <v>T_JZZF_ZEROZH</v>
          </cell>
          <cell r="C1059">
            <v>0.94097222221898802</v>
          </cell>
          <cell r="D1059" t="str">
            <v>ACCTNO</v>
          </cell>
        </row>
        <row r="1060">
          <cell r="A1060" t="str">
            <v>T_LAYXT_JRNL</v>
          </cell>
          <cell r="C1060">
            <v>0.94097222221898802</v>
          </cell>
          <cell r="D1060" t="str">
            <v>PLAT_DATE,SEQ_NO,FORSPLIT</v>
          </cell>
        </row>
        <row r="1061">
          <cell r="A1061" t="str">
            <v>T_SIGN</v>
          </cell>
          <cell r="B1061">
            <v>3576880</v>
          </cell>
          <cell r="C1061">
            <v>0.94097222221898802</v>
          </cell>
          <cell r="D1061" t="str">
            <v>ENTR_NO,USER_ID</v>
          </cell>
        </row>
        <row r="1062">
          <cell r="A1062" t="str">
            <v>T_SIGN_HIST</v>
          </cell>
          <cell r="B1062">
            <v>6849059</v>
          </cell>
          <cell r="C1062">
            <v>0.94097222221898802</v>
          </cell>
          <cell r="D1062" t="str">
            <v>无主键</v>
          </cell>
        </row>
        <row r="1063">
          <cell r="A1063" t="str">
            <v>T_SIGN_TELE</v>
          </cell>
          <cell r="B1063">
            <v>854072</v>
          </cell>
          <cell r="C1063">
            <v>0.94097222221898802</v>
          </cell>
          <cell r="D1063" t="str">
            <v>PLAT_DATE,SERI_NO,CONTRACT_NO,SIGN_BRCH_NO</v>
          </cell>
        </row>
        <row r="1064">
          <cell r="A1064" t="str">
            <v>T_SIGN_TELE_HIST</v>
          </cell>
          <cell r="B1064">
            <v>96683</v>
          </cell>
          <cell r="C1064">
            <v>0.94097222221898802</v>
          </cell>
          <cell r="D1064" t="str">
            <v>无主键</v>
          </cell>
        </row>
        <row r="1065">
          <cell r="A1065" t="str">
            <v>T_SIGN_YC</v>
          </cell>
          <cell r="B1065">
            <v>83221</v>
          </cell>
          <cell r="C1065">
            <v>0.94097222221898802</v>
          </cell>
          <cell r="D1065" t="str">
            <v>ENTR_NO,USER_ID</v>
          </cell>
        </row>
        <row r="1066">
          <cell r="A1066" t="str">
            <v>T_SIGN_YHT</v>
          </cell>
          <cell r="B1066">
            <v>5442197</v>
          </cell>
          <cell r="C1066">
            <v>0.94097222221898802</v>
          </cell>
          <cell r="D1066" t="str">
            <v>PLAT_DATE,SERI_NO,ENTR_NO,AUTH_NO,SIGN_BRCH_NO</v>
          </cell>
        </row>
        <row r="1067">
          <cell r="A1067" t="str">
            <v>T_SXTV_BAT</v>
          </cell>
          <cell r="B1067">
            <v>2229</v>
          </cell>
          <cell r="C1067">
            <v>0.94097222221898802</v>
          </cell>
          <cell r="D1067" t="str">
            <v>PLAT_DATE,BAT_SEQ,SERI_NO,FOR_SPLIT</v>
          </cell>
        </row>
        <row r="1068">
          <cell r="A1068" t="str">
            <v>T_TX</v>
          </cell>
          <cell r="B1068">
            <v>12825</v>
          </cell>
          <cell r="C1068">
            <v>0.94097222221898802</v>
          </cell>
          <cell r="D1068" t="str">
            <v>TX_CODE,FORSPLIT</v>
          </cell>
        </row>
        <row r="1069">
          <cell r="A1069" t="str">
            <v>T_UNTAX_JRNL</v>
          </cell>
          <cell r="C1069">
            <v>0.94097222221898802</v>
          </cell>
          <cell r="D1069" t="str">
            <v>PLAT_DATE,SEQ_NO,CHR_ID</v>
          </cell>
        </row>
        <row r="1070">
          <cell r="A1070" t="str">
            <v>T_YHT_BAT_DETAIL</v>
          </cell>
          <cell r="B1070">
            <v>77254540</v>
          </cell>
          <cell r="C1070">
            <v>0.94097222221898802</v>
          </cell>
          <cell r="D1070" t="str">
            <v>PLAT_DATE,BAT_SEQ,SERI_NO,FORSPLIT</v>
          </cell>
        </row>
        <row r="1071">
          <cell r="A1071" t="str">
            <v>T_YHT_DJRNL</v>
          </cell>
          <cell r="B1071">
            <v>32235103</v>
          </cell>
          <cell r="C1071">
            <v>0.94097222221898802</v>
          </cell>
          <cell r="D1071" t="str">
            <v>PLAT_DATE,SEQ_NO,FORSPLIT</v>
          </cell>
        </row>
        <row r="1072">
          <cell r="A1072" t="str">
            <v>T_YHT_PRT_FMT</v>
          </cell>
          <cell r="B1072">
            <v>869</v>
          </cell>
          <cell r="C1072">
            <v>0.94097222221898802</v>
          </cell>
          <cell r="D1072" t="str">
            <v>PRT_SUB,ITEM_NO,FORSPLIT</v>
          </cell>
        </row>
        <row r="1073">
          <cell r="A1073" t="str">
            <v>T_APP_PARA</v>
          </cell>
          <cell r="B1073">
            <v>492</v>
          </cell>
          <cell r="C1073">
            <v>0.84097222221316803</v>
          </cell>
          <cell r="D1073" t="str">
            <v>PARA_TYPE,PARA_NO</v>
          </cell>
        </row>
        <row r="1074">
          <cell r="A1074" t="str">
            <v>T_BAT_OPEN</v>
          </cell>
          <cell r="B1074">
            <v>43528368</v>
          </cell>
          <cell r="C1074">
            <v>0.84097222221316803</v>
          </cell>
          <cell r="D1074" t="str">
            <v>ENTR_NO,DATA_DATE,USER_NO,SUB_SEQ,PLAT_DATE,BAT_SEQ,SERI_NO,FORSPLIT</v>
          </cell>
        </row>
        <row r="1075">
          <cell r="A1075" t="str">
            <v>T_BAT_TASK</v>
          </cell>
          <cell r="B1075">
            <v>21926112</v>
          </cell>
          <cell r="C1075">
            <v>0.84097222221316803</v>
          </cell>
          <cell r="D1075" t="str">
            <v>PLAT_DATE,BAT_SEQ,ENTR_NO</v>
          </cell>
        </row>
        <row r="1076">
          <cell r="A1076" t="str">
            <v>T_CSWT_BAT</v>
          </cell>
          <cell r="B1076">
            <v>6958371</v>
          </cell>
          <cell r="C1076">
            <v>0.84097222221316803</v>
          </cell>
          <cell r="D1076" t="str">
            <v>PLAT_DATE,BAT_SEQ,SERI_NO</v>
          </cell>
        </row>
        <row r="1077">
          <cell r="A1077" t="str">
            <v>T_CWXT_JRNL</v>
          </cell>
          <cell r="C1077">
            <v>0.84097222221316803</v>
          </cell>
          <cell r="D1077" t="e">
            <v>#N/A</v>
          </cell>
        </row>
        <row r="1078">
          <cell r="A1078" t="str">
            <v>T_DK_BX</v>
          </cell>
          <cell r="B1078">
            <v>297412</v>
          </cell>
          <cell r="C1078">
            <v>0.84097222221316803</v>
          </cell>
          <cell r="D1078" t="str">
            <v>CON_NO,BILL_NO,FORSPLIT</v>
          </cell>
        </row>
        <row r="1079">
          <cell r="A1079" t="str">
            <v>T_DKBX_JRNL</v>
          </cell>
          <cell r="B1079">
            <v>380569</v>
          </cell>
          <cell r="C1079">
            <v>0.84097222221316803</v>
          </cell>
          <cell r="D1079" t="str">
            <v>PLAT_DATE,SEQ_NO,FORSPLIT</v>
          </cell>
        </row>
        <row r="1080">
          <cell r="A1080" t="str">
            <v>T_ELE_BAT</v>
          </cell>
          <cell r="B1080">
            <v>2222659868</v>
          </cell>
          <cell r="C1080">
            <v>0.84097222221316803</v>
          </cell>
          <cell r="D1080" t="str">
            <v>PLAT_DATE,BAT_SEQ,SERI_NO,FORSPLIT</v>
          </cell>
        </row>
        <row r="1081">
          <cell r="A1081" t="str">
            <v>T_ELE_JRNL</v>
          </cell>
          <cell r="B1081">
            <v>45008997</v>
          </cell>
          <cell r="C1081">
            <v>0.84097222221316803</v>
          </cell>
          <cell r="D1081" t="str">
            <v>PLAT_DATE,SEQ_NO,FORSPLIT</v>
          </cell>
        </row>
        <row r="1082">
          <cell r="A1082" t="str">
            <v>T_ENTR</v>
          </cell>
          <cell r="B1082">
            <v>117628</v>
          </cell>
          <cell r="C1082">
            <v>0.84097222221316803</v>
          </cell>
          <cell r="D1082" t="str">
            <v>ENTR_NO</v>
          </cell>
        </row>
        <row r="1083">
          <cell r="A1083" t="str">
            <v>T_ENTR_INNER_CODE</v>
          </cell>
          <cell r="B1083">
            <v>85664</v>
          </cell>
          <cell r="C1083">
            <v>0.84097222221316803</v>
          </cell>
          <cell r="D1083" t="str">
            <v>ENTR_NO</v>
          </cell>
        </row>
        <row r="1084">
          <cell r="A1084" t="str">
            <v>T_ENTR_MAP</v>
          </cell>
          <cell r="B1084">
            <v>920</v>
          </cell>
          <cell r="C1084">
            <v>0.84097222221316803</v>
          </cell>
          <cell r="D1084" t="str">
            <v>BUSI_TYPE,MAP_CODE,FORSPLIT</v>
          </cell>
        </row>
        <row r="1085">
          <cell r="A1085" t="str">
            <v>T_FIN_JTFK</v>
          </cell>
          <cell r="B1085">
            <v>4988128</v>
          </cell>
          <cell r="C1085">
            <v>0.84097222221316803</v>
          </cell>
          <cell r="D1085" t="str">
            <v>FIN_CODE,PAY_TYPE,PROJ_CODE,EDIT_CODE,BILL_NO,FORSPLIT</v>
          </cell>
        </row>
        <row r="1086">
          <cell r="A1086" t="str">
            <v>T_FIN_PAY_JNL</v>
          </cell>
          <cell r="B1086">
            <v>5463501</v>
          </cell>
          <cell r="C1086">
            <v>0.84097222221316803</v>
          </cell>
          <cell r="D1086" t="str">
            <v>FIN_CODE,PAY_TYPE,PROJ_CODE,EDIT_CODE,BILL_NO,FORSPLIT</v>
          </cell>
        </row>
        <row r="1087">
          <cell r="A1087" t="str">
            <v>T_FSSR_JRNL</v>
          </cell>
          <cell r="B1087">
            <v>2122585</v>
          </cell>
          <cell r="C1087">
            <v>0.84097222221316803</v>
          </cell>
          <cell r="D1087" t="str">
            <v>PLAT_DATE,SEQ_NO,BRCH_NO,FORSPLIT</v>
          </cell>
        </row>
        <row r="1088">
          <cell r="A1088" t="str">
            <v>T_FSSR_MX</v>
          </cell>
          <cell r="B1088">
            <v>2391085</v>
          </cell>
          <cell r="C1088">
            <v>0.84097222221316803</v>
          </cell>
          <cell r="D1088" t="str">
            <v>无主键</v>
          </cell>
        </row>
        <row r="1089">
          <cell r="A1089" t="str">
            <v>T_JHSF_BAT</v>
          </cell>
          <cell r="B1089">
            <v>749435</v>
          </cell>
          <cell r="C1089">
            <v>0.84097222221316803</v>
          </cell>
          <cell r="D1089" t="str">
            <v>PLAT_DATE,BAT_SEQ,SERI_NO,FORSPLIT</v>
          </cell>
        </row>
        <row r="1090">
          <cell r="A1090" t="str">
            <v>T_JHSF_JRNL</v>
          </cell>
          <cell r="B1090">
            <v>14103655</v>
          </cell>
          <cell r="C1090">
            <v>0.84097222221316803</v>
          </cell>
          <cell r="D1090" t="str">
            <v>PLAT_DATE,ENTR_NO,CUST_NO,FEE_MONTH,FORSPLIT</v>
          </cell>
        </row>
        <row r="1091">
          <cell r="A1091" t="str">
            <v>T_JRNL_BAK</v>
          </cell>
          <cell r="B1091">
            <v>236110303</v>
          </cell>
          <cell r="C1091">
            <v>0.84097222221316803</v>
          </cell>
          <cell r="D1091" t="str">
            <v>PLAT_DATE,SEQ_NO,ENTR_NO</v>
          </cell>
        </row>
        <row r="1092">
          <cell r="A1092" t="str">
            <v>T_JSWT_BAT</v>
          </cell>
          <cell r="B1092">
            <v>914513</v>
          </cell>
          <cell r="C1092">
            <v>0.84097222221316803</v>
          </cell>
          <cell r="D1092" t="str">
            <v>PLAT_DATE,BAT_SEQ,SERI_NO,FORSPLIT</v>
          </cell>
        </row>
        <row r="1093">
          <cell r="A1093" t="str">
            <v>T_KCSF_BAT</v>
          </cell>
          <cell r="B1093">
            <v>9429211</v>
          </cell>
          <cell r="C1093">
            <v>0.84097222221316803</v>
          </cell>
          <cell r="D1093" t="str">
            <v>PLAT_DATE,BAT_SEQ,SERI_NO,FORSPLIT</v>
          </cell>
        </row>
        <row r="1094">
          <cell r="A1094" t="str">
            <v>T_KCSF_JRNL</v>
          </cell>
          <cell r="B1094">
            <v>212806</v>
          </cell>
          <cell r="C1094">
            <v>0.84097222221316803</v>
          </cell>
          <cell r="D1094" t="str">
            <v>PLAT_DATE,SEQ_NO,FORSPLIT</v>
          </cell>
        </row>
        <row r="1095">
          <cell r="A1095" t="str">
            <v>T_LAYXT_JRNL</v>
          </cell>
          <cell r="C1095">
            <v>0.84097222221316803</v>
          </cell>
          <cell r="D1095" t="str">
            <v>PLAT_DATE,SEQ_NO,FORSPLIT</v>
          </cell>
        </row>
        <row r="1096">
          <cell r="A1096" t="str">
            <v>T_NEW_JTFK_JRNL</v>
          </cell>
          <cell r="B1096">
            <v>527659</v>
          </cell>
          <cell r="C1096">
            <v>0.84097222221316803</v>
          </cell>
          <cell r="D1096" t="str">
            <v>PLAT_DATE,JDSH,TX_FLAG,SEQ_NO,FORSPLIT</v>
          </cell>
        </row>
        <row r="1097">
          <cell r="A1097" t="str">
            <v>T_QJSF_BAT</v>
          </cell>
          <cell r="B1097">
            <v>6669679</v>
          </cell>
          <cell r="C1097">
            <v>0.84097222221316803</v>
          </cell>
          <cell r="D1097" t="str">
            <v>PLAT_DATE,BAT_SEQ,SERI_NO,FORSPLIT</v>
          </cell>
        </row>
        <row r="1098">
          <cell r="A1098" t="str">
            <v>T_QJSF_JRNL</v>
          </cell>
          <cell r="B1098">
            <v>94396</v>
          </cell>
          <cell r="C1098">
            <v>0.84097222221316803</v>
          </cell>
          <cell r="D1098" t="str">
            <v>PLAT_DATE,SEQ_NO,FORSPLIT</v>
          </cell>
        </row>
        <row r="1099">
          <cell r="A1099" t="str">
            <v>T_QZ_JRNL</v>
          </cell>
          <cell r="C1099">
            <v>0.84097222221316803</v>
          </cell>
          <cell r="D1099" t="str">
            <v>PLAT_DATE,SEQ_NO,FORSPLIT</v>
          </cell>
        </row>
        <row r="1100">
          <cell r="A1100" t="str">
            <v>T_QZGD_BAT</v>
          </cell>
          <cell r="B1100">
            <v>1087</v>
          </cell>
          <cell r="C1100">
            <v>0.84097222221316803</v>
          </cell>
          <cell r="D1100" t="str">
            <v>PLAT_DATE,BAT_SEQ,SERI_NO,FORSPLIT</v>
          </cell>
        </row>
        <row r="1101">
          <cell r="A1101" t="str">
            <v>T_QZGD_JRNL</v>
          </cell>
          <cell r="B1101">
            <v>309</v>
          </cell>
          <cell r="C1101">
            <v>0.84097222221316803</v>
          </cell>
          <cell r="D1101" t="str">
            <v>PLAT_DATE,SEQ_NO,FORSPLIT</v>
          </cell>
        </row>
        <row r="1102">
          <cell r="A1102" t="str">
            <v>T_QZJFT_MX</v>
          </cell>
          <cell r="B1102">
            <v>165057</v>
          </cell>
          <cell r="C1102">
            <v>0.84166666667442802</v>
          </cell>
          <cell r="D1102" t="str">
            <v>ENTR_NO,LOAD_NUM,SQ_NO,FORSPLIT</v>
          </cell>
        </row>
        <row r="1103">
          <cell r="A1103" t="str">
            <v>T_QZJFT_MXZL</v>
          </cell>
          <cell r="C1103">
            <v>0.84166666667442802</v>
          </cell>
          <cell r="D1103" t="str">
            <v>ENTR_NO,LOAD_NUM,FORSPLIT</v>
          </cell>
        </row>
        <row r="1104">
          <cell r="A1104" t="str">
            <v>T_QZSB_BAT</v>
          </cell>
          <cell r="B1104">
            <v>37335113</v>
          </cell>
          <cell r="C1104">
            <v>0.84166666667442802</v>
          </cell>
          <cell r="D1104" t="str">
            <v>PLAT_DATE,BAT_SEQ,SERI_NO,FORSPLIT</v>
          </cell>
        </row>
        <row r="1105">
          <cell r="A1105" t="str">
            <v>T_QZSB_JRNL</v>
          </cell>
          <cell r="B1105">
            <v>16601</v>
          </cell>
          <cell r="C1105">
            <v>0.84166666667442802</v>
          </cell>
          <cell r="D1105" t="str">
            <v>PLAT_DATE,SEQ_NO,FORSPLIT</v>
          </cell>
        </row>
        <row r="1106">
          <cell r="A1106" t="str">
            <v>T_QZXYB_BAT</v>
          </cell>
          <cell r="B1106">
            <v>25039113</v>
          </cell>
          <cell r="C1106">
            <v>0.84166666667442802</v>
          </cell>
          <cell r="D1106" t="str">
            <v>PLAT_DATE,BAT_SEQ,SERI_NO,FORSPLIT</v>
          </cell>
        </row>
        <row r="1107">
          <cell r="A1107" t="str">
            <v>T_QZXYB_JRNL</v>
          </cell>
          <cell r="B1107">
            <v>194036</v>
          </cell>
          <cell r="C1107">
            <v>0.84166666667442802</v>
          </cell>
          <cell r="D1107" t="str">
            <v>PLAT_DATE,SEQ_NO,FORSPLIT</v>
          </cell>
        </row>
        <row r="1108">
          <cell r="A1108" t="str">
            <v>T_SIGN</v>
          </cell>
          <cell r="B1108">
            <v>3576880</v>
          </cell>
          <cell r="C1108">
            <v>0.84166666667442802</v>
          </cell>
          <cell r="D1108" t="str">
            <v>ENTR_NO,USER_ID</v>
          </cell>
        </row>
        <row r="1109">
          <cell r="A1109" t="str">
            <v>T_SIGN_HIST</v>
          </cell>
          <cell r="B1109">
            <v>6849059</v>
          </cell>
          <cell r="C1109">
            <v>0.84166666667442802</v>
          </cell>
          <cell r="D1109" t="str">
            <v>无主键</v>
          </cell>
        </row>
        <row r="1110">
          <cell r="A1110" t="str">
            <v>T_SIGN_TELE</v>
          </cell>
          <cell r="B1110">
            <v>854072</v>
          </cell>
          <cell r="C1110">
            <v>0.84166666667442802</v>
          </cell>
          <cell r="D1110" t="str">
            <v>PLAT_DATE,SERI_NO,CONTRACT_NO,SIGN_BRCH_NO</v>
          </cell>
        </row>
        <row r="1111">
          <cell r="A1111" t="str">
            <v>T_SIGN_TELE_HIST</v>
          </cell>
          <cell r="B1111">
            <v>96683</v>
          </cell>
          <cell r="C1111">
            <v>0.84166666667442802</v>
          </cell>
          <cell r="D1111" t="str">
            <v>无主键</v>
          </cell>
        </row>
        <row r="1112">
          <cell r="A1112" t="str">
            <v>T_SIGN_YHT</v>
          </cell>
          <cell r="B1112">
            <v>5442197</v>
          </cell>
          <cell r="C1112">
            <v>0.84166666667442802</v>
          </cell>
          <cell r="D1112" t="str">
            <v>PLAT_DATE,SERI_NO,ENTR_NO,AUTH_NO,SIGN_BRCH_NO</v>
          </cell>
        </row>
        <row r="1113">
          <cell r="A1113" t="str">
            <v>T_SXTV_BAT</v>
          </cell>
          <cell r="B1113">
            <v>2229</v>
          </cell>
          <cell r="C1113">
            <v>0.84166666667442802</v>
          </cell>
          <cell r="D1113" t="str">
            <v>PLAT_DATE,BAT_SEQ,SERI_NO,FOR_SPLIT</v>
          </cell>
        </row>
        <row r="1114">
          <cell r="A1114" t="str">
            <v>T_TELE_BAT_DETAIL</v>
          </cell>
          <cell r="B1114">
            <v>118637260</v>
          </cell>
          <cell r="C1114">
            <v>0.84166666667442802</v>
          </cell>
          <cell r="D1114" t="str">
            <v>PLAT_DATE,BAT_SEQ,SERI_NO,FORSPLIT</v>
          </cell>
        </row>
        <row r="1115">
          <cell r="A1115" t="str">
            <v>T_TELE_JRNL</v>
          </cell>
          <cell r="B1115">
            <v>2929503</v>
          </cell>
          <cell r="C1115">
            <v>0.84166666667442802</v>
          </cell>
          <cell r="D1115" t="str">
            <v>PLAT_DATE,SEQ_NO,FORSPLIT</v>
          </cell>
        </row>
        <row r="1116">
          <cell r="A1116" t="str">
            <v>T_TX</v>
          </cell>
          <cell r="B1116">
            <v>12825</v>
          </cell>
          <cell r="C1116">
            <v>0.84166666667442802</v>
          </cell>
          <cell r="D1116" t="str">
            <v>TX_CODE,FORSPLIT</v>
          </cell>
        </row>
        <row r="1117">
          <cell r="A1117" t="str">
            <v>T_WXZF_DKTKZH</v>
          </cell>
          <cell r="B1117">
            <v>300</v>
          </cell>
          <cell r="C1117">
            <v>0.84166666667442802</v>
          </cell>
          <cell r="D1117" t="str">
            <v>CODE,ZFFS,FLAG,FORSPLIT</v>
          </cell>
        </row>
        <row r="1118">
          <cell r="A1118" t="str">
            <v>T_WXZF_JRNL</v>
          </cell>
          <cell r="B1118">
            <v>809396</v>
          </cell>
          <cell r="C1118">
            <v>0.84166666667442802</v>
          </cell>
          <cell r="D1118" t="str">
            <v>PLAT_DATE,SEQ_NO,FORSPLIT</v>
          </cell>
        </row>
        <row r="1119">
          <cell r="A1119" t="str">
            <v>T_WXZF_JS_JRNL</v>
          </cell>
          <cell r="B1119">
            <v>291485</v>
          </cell>
          <cell r="C1119">
            <v>0.84166666667442802</v>
          </cell>
          <cell r="D1119" t="str">
            <v>PLAT_DATE,SEQ_NO,FORSPLIT</v>
          </cell>
        </row>
        <row r="1120">
          <cell r="A1120" t="str">
            <v>T_WXZF_LYEZGZH</v>
          </cell>
          <cell r="B1120">
            <v>1091</v>
          </cell>
          <cell r="C1120">
            <v>0.84166666667442802</v>
          </cell>
          <cell r="D1120" t="str">
            <v>CODE,ECODE,ZFFS,FORSPLIT</v>
          </cell>
        </row>
        <row r="1121">
          <cell r="A1121" t="str">
            <v>T_WXZF_QSZH</v>
          </cell>
          <cell r="B1121">
            <v>223</v>
          </cell>
          <cell r="C1121">
            <v>0.84166666667442802</v>
          </cell>
          <cell r="D1121" t="str">
            <v>JGM,CODE,TYPE,ZJXZ,FLAG,FORSPLIT</v>
          </cell>
        </row>
        <row r="1122">
          <cell r="A1122" t="str">
            <v>T_YHT_BAT_DETAIL</v>
          </cell>
          <cell r="B1122">
            <v>77254540</v>
          </cell>
          <cell r="C1122">
            <v>0.84166666667442802</v>
          </cell>
          <cell r="D1122" t="str">
            <v>PLAT_DATE,BAT_SEQ,SERI_NO,FORSPLIT</v>
          </cell>
        </row>
        <row r="1123">
          <cell r="A1123" t="str">
            <v>T_YHT_DJRNL</v>
          </cell>
          <cell r="B1123">
            <v>32235103</v>
          </cell>
          <cell r="C1123">
            <v>0.84166666667442802</v>
          </cell>
          <cell r="D1123" t="str">
            <v>PLAT_DATE,SEQ_NO,FORSPLIT</v>
          </cell>
        </row>
        <row r="1124">
          <cell r="A1124" t="str">
            <v>T_YHT_PRT_FMT</v>
          </cell>
          <cell r="B1124">
            <v>869</v>
          </cell>
          <cell r="C1124">
            <v>0.84166666667442802</v>
          </cell>
          <cell r="D1124" t="str">
            <v>PRT_SUB,ITEM_NO,FORSPLIT</v>
          </cell>
        </row>
        <row r="1125">
          <cell r="A1125" t="str">
            <v>T_ZJCZPT_FIL</v>
          </cell>
          <cell r="B1125">
            <v>420062</v>
          </cell>
          <cell r="C1125">
            <v>0.84166666667442802</v>
          </cell>
          <cell r="D1125" t="str">
            <v>PLAT_DATE,ENTR_NO,CZFILENO,FORSPLIT</v>
          </cell>
        </row>
        <row r="1126">
          <cell r="A1126" t="str">
            <v>T_ZJSMK_OPEN</v>
          </cell>
          <cell r="B1126">
            <v>50493153</v>
          </cell>
          <cell r="C1126">
            <v>0.84166666667442802</v>
          </cell>
          <cell r="D1126" t="str">
            <v>PLAT_DATE,BAT_SEQ,SERI_NO,FORSPLIT</v>
          </cell>
        </row>
        <row r="1127">
          <cell r="A1127" t="str">
            <v>ZJHS_BAT</v>
          </cell>
          <cell r="B1127">
            <v>10422347</v>
          </cell>
          <cell r="C1127">
            <v>0.84166666667442802</v>
          </cell>
          <cell r="D1127" t="str">
            <v>PLAT_DATE,BAT_SEQ,SERI_NO,FORSPLIT</v>
          </cell>
        </row>
        <row r="1128">
          <cell r="A1128" t="str">
            <v>T_APP_PARA</v>
          </cell>
          <cell r="B1128">
            <v>492</v>
          </cell>
          <cell r="C1128">
            <v>0.85694444444379803</v>
          </cell>
          <cell r="D1128" t="str">
            <v>PARA_TYPE,PARA_NO</v>
          </cell>
        </row>
        <row r="1129">
          <cell r="A1129" t="str">
            <v>T_BAT_CRT_TASK</v>
          </cell>
          <cell r="B1129">
            <v>12627</v>
          </cell>
          <cell r="C1129">
            <v>0.85694444444379803</v>
          </cell>
          <cell r="D1129" t="str">
            <v>PLAT_DATE,BAT_SEQ,FORSPLIT</v>
          </cell>
        </row>
        <row r="1130">
          <cell r="A1130" t="str">
            <v>T_BAT_TASK</v>
          </cell>
          <cell r="B1130">
            <v>21926112</v>
          </cell>
          <cell r="C1130">
            <v>0.85694444444379803</v>
          </cell>
          <cell r="D1130" t="str">
            <v>PLAT_DATE,BAT_SEQ,ENTR_NO</v>
          </cell>
        </row>
        <row r="1131">
          <cell r="A1131" t="str">
            <v>T_BHSF_BAT</v>
          </cell>
          <cell r="B1131">
            <v>317076</v>
          </cell>
          <cell r="C1131">
            <v>0.85694444444379803</v>
          </cell>
          <cell r="D1131" t="str">
            <v>PLAT_DATE,BAT_SEQ,SERI_NO,FORSPLIT</v>
          </cell>
        </row>
        <row r="1132">
          <cell r="A1132" t="str">
            <v>T_CWXT_JRNL</v>
          </cell>
          <cell r="C1132">
            <v>0.85694444444379803</v>
          </cell>
          <cell r="D1132" t="e">
            <v>#N/A</v>
          </cell>
        </row>
        <row r="1133">
          <cell r="A1133" t="str">
            <v>T_DK_BX</v>
          </cell>
          <cell r="B1133">
            <v>297412</v>
          </cell>
          <cell r="C1133">
            <v>0.85694444444379803</v>
          </cell>
          <cell r="D1133" t="str">
            <v>CON_NO,BILL_NO,FORSPLIT</v>
          </cell>
        </row>
        <row r="1134">
          <cell r="A1134" t="str">
            <v>T_ELE_BAT</v>
          </cell>
          <cell r="B1134">
            <v>2222659868</v>
          </cell>
          <cell r="C1134">
            <v>0.85694444444379803</v>
          </cell>
          <cell r="D1134" t="str">
            <v>PLAT_DATE,BAT_SEQ,SERI_NO,FORSPLIT</v>
          </cell>
        </row>
        <row r="1135">
          <cell r="A1135" t="str">
            <v>T_ELE_JRNL</v>
          </cell>
          <cell r="B1135">
            <v>45008997</v>
          </cell>
          <cell r="C1135">
            <v>0.85694444444379803</v>
          </cell>
          <cell r="D1135" t="str">
            <v>PLAT_DATE,SEQ_NO,FORSPLIT</v>
          </cell>
        </row>
        <row r="1136">
          <cell r="A1136" t="str">
            <v>T_ENTR</v>
          </cell>
          <cell r="B1136">
            <v>117628</v>
          </cell>
          <cell r="C1136">
            <v>0.85694444444379803</v>
          </cell>
          <cell r="D1136" t="str">
            <v>ENTR_NO</v>
          </cell>
        </row>
        <row r="1137">
          <cell r="A1137" t="str">
            <v>T_ENTR_INNER_CODE</v>
          </cell>
          <cell r="B1137">
            <v>85664</v>
          </cell>
          <cell r="C1137">
            <v>0.85694444444379803</v>
          </cell>
          <cell r="D1137" t="str">
            <v>ENTR_NO</v>
          </cell>
        </row>
        <row r="1138">
          <cell r="A1138" t="str">
            <v>T_ENTR_MAP</v>
          </cell>
          <cell r="B1138">
            <v>920</v>
          </cell>
          <cell r="C1138">
            <v>0.85694444444379803</v>
          </cell>
          <cell r="D1138" t="str">
            <v>BUSI_TYPE,MAP_CODE,FORSPLIT</v>
          </cell>
        </row>
        <row r="1139">
          <cell r="A1139" t="str">
            <v>T_FSSR_JRNL</v>
          </cell>
          <cell r="B1139">
            <v>2122585</v>
          </cell>
          <cell r="C1139">
            <v>0.85694444444379803</v>
          </cell>
          <cell r="D1139" t="str">
            <v>PLAT_DATE,SEQ_NO,BRCH_NO,FORSPLIT</v>
          </cell>
        </row>
        <row r="1140">
          <cell r="A1140" t="str">
            <v>T_FSSR_MX</v>
          </cell>
          <cell r="B1140">
            <v>2391085</v>
          </cell>
          <cell r="C1140">
            <v>0.85694444444379803</v>
          </cell>
          <cell r="D1140" t="str">
            <v>无主键</v>
          </cell>
        </row>
        <row r="1141">
          <cell r="A1141" t="str">
            <v>T_JRNL_BAK</v>
          </cell>
          <cell r="B1141">
            <v>236110303</v>
          </cell>
          <cell r="C1141">
            <v>0.85694444444379803</v>
          </cell>
          <cell r="D1141" t="str">
            <v>PLAT_DATE,SEQ_NO,ENTR_NO</v>
          </cell>
        </row>
        <row r="1142">
          <cell r="A1142" t="str">
            <v>T_JXJJFK_JRNL</v>
          </cell>
          <cell r="B1142">
            <v>10876058</v>
          </cell>
          <cell r="C1142">
            <v>0.85694444444379803</v>
          </cell>
          <cell r="D1142" t="str">
            <v>PLAT_DATE,SEQ_NO,FORSPLIT</v>
          </cell>
        </row>
        <row r="1143">
          <cell r="A1143" t="str">
            <v>T_KQMQF_BAT</v>
          </cell>
          <cell r="B1143">
            <v>1002992</v>
          </cell>
          <cell r="C1143">
            <v>0.85694444444379803</v>
          </cell>
          <cell r="D1143" t="str">
            <v>PLAT_DATE,BAT_SEQ,SERI_NO,FORSPLIT</v>
          </cell>
        </row>
        <row r="1144">
          <cell r="A1144" t="str">
            <v>T_KQMQF_JRNL</v>
          </cell>
          <cell r="B1144">
            <v>1650</v>
          </cell>
          <cell r="C1144">
            <v>0.85694444444379803</v>
          </cell>
          <cell r="D1144" t="str">
            <v>PLAT_DATE,SEQ_NO,FORSPLIT</v>
          </cell>
        </row>
        <row r="1145">
          <cell r="A1145" t="str">
            <v>T_KQSB_JRNL</v>
          </cell>
          <cell r="B1145">
            <v>129730</v>
          </cell>
          <cell r="C1145">
            <v>0.85694444444379803</v>
          </cell>
          <cell r="D1145" t="str">
            <v>PLAT_DATE,SEQ_NO,FORSPLIT</v>
          </cell>
        </row>
        <row r="1146">
          <cell r="A1146" t="str">
            <v>T_LAYXT_JRNL</v>
          </cell>
          <cell r="C1146">
            <v>0.85694444444379803</v>
          </cell>
          <cell r="D1146" t="str">
            <v>PLAT_DATE,SEQ_NO,FORSPLIT</v>
          </cell>
        </row>
        <row r="1147">
          <cell r="A1147" t="str">
            <v>T_QZJFT_MX</v>
          </cell>
          <cell r="B1147">
            <v>165057</v>
          </cell>
          <cell r="C1147">
            <v>0.85694444444379803</v>
          </cell>
          <cell r="D1147" t="str">
            <v>ENTR_NO,LOAD_NUM,SQ_NO,FORSPLIT</v>
          </cell>
        </row>
        <row r="1148">
          <cell r="A1148" t="str">
            <v>T_QZJFT_MXZL</v>
          </cell>
          <cell r="C1148">
            <v>0.85694444444379803</v>
          </cell>
          <cell r="D1148" t="str">
            <v>ENTR_NO,LOAD_NUM,FORSPLIT</v>
          </cell>
        </row>
        <row r="1149">
          <cell r="A1149" t="str">
            <v>T_QZSBK_FIL</v>
          </cell>
          <cell r="C1149">
            <v>0.85694444444379803</v>
          </cell>
          <cell r="D1149" t="str">
            <v>无主键</v>
          </cell>
        </row>
        <row r="1150">
          <cell r="A1150" t="str">
            <v>T_RFMQF_BAT</v>
          </cell>
          <cell r="B1150">
            <v>1229613</v>
          </cell>
          <cell r="C1150">
            <v>0.85694444444379803</v>
          </cell>
          <cell r="D1150" t="str">
            <v>PLAT_DATE,BAT_SEQ,SERI_NO,FORSPLIT</v>
          </cell>
        </row>
        <row r="1151">
          <cell r="A1151" t="str">
            <v>T_RFMQF_JRNL</v>
          </cell>
          <cell r="B1151">
            <v>2413</v>
          </cell>
          <cell r="C1151">
            <v>0.85694444444379803</v>
          </cell>
          <cell r="D1151" t="str">
            <v>PLAT_DATE,SEQ_NO,FORSPLIT</v>
          </cell>
        </row>
        <row r="1152">
          <cell r="A1152" t="str">
            <v>T_RFYXT_JRNL</v>
          </cell>
          <cell r="B1152">
            <v>955648</v>
          </cell>
          <cell r="C1152">
            <v>0.85694444444379803</v>
          </cell>
          <cell r="D1152" t="str">
            <v>PLAT_DATE,SEQ_NO,FORSPLIT</v>
          </cell>
        </row>
        <row r="1153">
          <cell r="A1153" t="str">
            <v>T_SIGN</v>
          </cell>
          <cell r="B1153">
            <v>3576880</v>
          </cell>
          <cell r="C1153">
            <v>0.85694444444379803</v>
          </cell>
          <cell r="D1153" t="str">
            <v>ENTR_NO,USER_ID</v>
          </cell>
        </row>
        <row r="1154">
          <cell r="A1154" t="str">
            <v>T_SIGN_CKSY</v>
          </cell>
          <cell r="B1154">
            <v>7967416</v>
          </cell>
          <cell r="C1154">
            <v>0.85694444444379803</v>
          </cell>
          <cell r="D1154" t="str">
            <v>ENTR_NO,CONTRACT</v>
          </cell>
        </row>
        <row r="1155">
          <cell r="A1155" t="str">
            <v>T_SIGN_HIST</v>
          </cell>
          <cell r="B1155">
            <v>6849059</v>
          </cell>
          <cell r="C1155">
            <v>0.85694444444379803</v>
          </cell>
          <cell r="D1155" t="str">
            <v>无主键</v>
          </cell>
        </row>
        <row r="1156">
          <cell r="A1156" t="str">
            <v>T_SIGN_HS</v>
          </cell>
          <cell r="B1156">
            <v>127715</v>
          </cell>
          <cell r="C1156">
            <v>0.85694444444379803</v>
          </cell>
          <cell r="D1156" t="str">
            <v>ENTR_NO,USER_ID,FOR_SPLIT</v>
          </cell>
        </row>
        <row r="1157">
          <cell r="A1157" t="str">
            <v>T_SIGN_TELE</v>
          </cell>
          <cell r="B1157">
            <v>854072</v>
          </cell>
          <cell r="C1157">
            <v>0.85694444444379803</v>
          </cell>
          <cell r="D1157" t="str">
            <v>PLAT_DATE,SERI_NO,CONTRACT_NO,SIGN_BRCH_NO</v>
          </cell>
        </row>
        <row r="1158">
          <cell r="A1158" t="str">
            <v>T_SIGN_TELE_HIST</v>
          </cell>
          <cell r="B1158">
            <v>96683</v>
          </cell>
          <cell r="C1158">
            <v>0.85694444444379803</v>
          </cell>
          <cell r="D1158" t="str">
            <v>无主键</v>
          </cell>
        </row>
        <row r="1159">
          <cell r="A1159" t="str">
            <v>T_SIGN_YCSF</v>
          </cell>
          <cell r="B1159">
            <v>59714</v>
          </cell>
          <cell r="C1159">
            <v>0.85694444444379803</v>
          </cell>
          <cell r="D1159" t="str">
            <v>PLAT_DATE,SERI_NO,ENTR_NO</v>
          </cell>
        </row>
        <row r="1160">
          <cell r="A1160" t="str">
            <v>T_SIGN_YHT</v>
          </cell>
          <cell r="B1160">
            <v>5442197</v>
          </cell>
          <cell r="C1160">
            <v>0.85694444444379803</v>
          </cell>
          <cell r="D1160" t="str">
            <v>PLAT_DATE,SERI_NO,ENTR_NO,AUTH_NO,SIGN_BRCH_NO</v>
          </cell>
        </row>
        <row r="1161">
          <cell r="A1161" t="str">
            <v>T_SIGN_ZJSB</v>
          </cell>
          <cell r="C1161">
            <v>0.85694444444379803</v>
          </cell>
          <cell r="D1161" t="e">
            <v>#N/A</v>
          </cell>
        </row>
        <row r="1162">
          <cell r="A1162" t="str">
            <v>T_SXBUS_JRNL</v>
          </cell>
          <cell r="B1162">
            <v>6960</v>
          </cell>
          <cell r="C1162">
            <v>0.85694444444379803</v>
          </cell>
          <cell r="D1162" t="str">
            <v>PLAT_DATE,SEQ_NO,FORSPLIT</v>
          </cell>
        </row>
        <row r="1163">
          <cell r="A1163" t="str">
            <v>T_SXSSB_BAT_LH</v>
          </cell>
          <cell r="C1163">
            <v>0.85694444444379803</v>
          </cell>
          <cell r="D1163" t="str">
            <v>PLAT_DATE,BAT_SEQ,SERI_NO,FORSPLIT</v>
          </cell>
        </row>
        <row r="1164">
          <cell r="A1164" t="str">
            <v>T_SXSSB_JRNL</v>
          </cell>
          <cell r="B1164">
            <v>315454</v>
          </cell>
          <cell r="C1164">
            <v>0.85694444444379803</v>
          </cell>
          <cell r="D1164" t="str">
            <v>PLAT_DATE,SEQ_NO,FORSPLIT</v>
          </cell>
        </row>
        <row r="1165">
          <cell r="A1165" t="str">
            <v>T_SXTV_JRNL</v>
          </cell>
          <cell r="B1165">
            <v>955</v>
          </cell>
          <cell r="C1165">
            <v>0.85694444444379803</v>
          </cell>
          <cell r="D1165" t="str">
            <v>PLAT_DATE,SEQ_NO,FORSPLIT</v>
          </cell>
        </row>
        <row r="1166">
          <cell r="A1166" t="str">
            <v>T_SYSB2_JRNL</v>
          </cell>
          <cell r="B1166">
            <v>52557</v>
          </cell>
          <cell r="C1166">
            <v>0.85694444444379803</v>
          </cell>
          <cell r="D1166" t="str">
            <v>PLAT_DATE,SEQ_NO,FORSPLIT</v>
          </cell>
        </row>
        <row r="1167">
          <cell r="A1167" t="str">
            <v>T_SYSF_JRNL</v>
          </cell>
          <cell r="C1167">
            <v>0.85694444444379803</v>
          </cell>
          <cell r="D1167" t="str">
            <v>PLAT_DATE,SEQ_NO,ENTR_NO,FORSPLIT</v>
          </cell>
        </row>
        <row r="1168">
          <cell r="A1168" t="str">
            <v>T_SZSB2_JRNL</v>
          </cell>
          <cell r="B1168">
            <v>10146</v>
          </cell>
          <cell r="C1168">
            <v>0.85694444444379803</v>
          </cell>
          <cell r="D1168" t="str">
            <v>PLAT_DATE,SEQ_NO,FORSPLIT</v>
          </cell>
        </row>
        <row r="1169">
          <cell r="A1169" t="str">
            <v>T_SZWT_BAT</v>
          </cell>
          <cell r="C1169">
            <v>0.85694444444379803</v>
          </cell>
          <cell r="D1169" t="str">
            <v>无主键</v>
          </cell>
        </row>
        <row r="1170">
          <cell r="A1170" t="str">
            <v>T_SZWT_JRNL</v>
          </cell>
          <cell r="C1170">
            <v>0.85694444444379803</v>
          </cell>
          <cell r="D1170" t="str">
            <v>无主键</v>
          </cell>
        </row>
        <row r="1171">
          <cell r="A1171" t="str">
            <v>T_TELE_BAT_DETAIL</v>
          </cell>
          <cell r="B1171">
            <v>118637260</v>
          </cell>
          <cell r="C1171">
            <v>0.85694444444379803</v>
          </cell>
          <cell r="D1171" t="str">
            <v>PLAT_DATE,BAT_SEQ,SERI_NO,FORSPLIT</v>
          </cell>
        </row>
        <row r="1172">
          <cell r="A1172" t="str">
            <v>T_TELE_JRNL</v>
          </cell>
          <cell r="B1172">
            <v>2929503</v>
          </cell>
          <cell r="C1172">
            <v>0.85694444444379803</v>
          </cell>
          <cell r="D1172" t="str">
            <v>PLAT_DATE,SEQ_NO,FORSPLIT</v>
          </cell>
        </row>
        <row r="1173">
          <cell r="A1173" t="str">
            <v>T_TX</v>
          </cell>
          <cell r="B1173">
            <v>12825</v>
          </cell>
          <cell r="C1173">
            <v>0.85694444444379803</v>
          </cell>
          <cell r="D1173" t="str">
            <v>TX_CODE,FORSPLIT</v>
          </cell>
        </row>
        <row r="1174">
          <cell r="A1174" t="str">
            <v>T_TXZF_AUTO</v>
          </cell>
          <cell r="B1174">
            <v>263659</v>
          </cell>
          <cell r="C1174">
            <v>0.85694444444379803</v>
          </cell>
          <cell r="D1174" t="str">
            <v>PLAT_DATE,SEQ_NO,FORSPLIT</v>
          </cell>
        </row>
        <row r="1175">
          <cell r="A1175" t="str">
            <v>T_TXZF_ERR</v>
          </cell>
          <cell r="B1175">
            <v>17024</v>
          </cell>
          <cell r="C1175">
            <v>0.85694444444379803</v>
          </cell>
          <cell r="D1175" t="str">
            <v>PLAT_DATE,SEQ_NO,FORSPLIT</v>
          </cell>
        </row>
        <row r="1176">
          <cell r="A1176" t="str">
            <v>T_TXZF_GWK_CRT_BAT</v>
          </cell>
          <cell r="B1176">
            <v>20681</v>
          </cell>
          <cell r="C1176">
            <v>0.85694444444379803</v>
          </cell>
          <cell r="D1176" t="str">
            <v>PLAT_DATE,BAT_SEQ,SERI_NO,FORSPLIT</v>
          </cell>
        </row>
        <row r="1177">
          <cell r="A1177" t="str">
            <v>T_TXZF_GWK_JRNL</v>
          </cell>
          <cell r="B1177">
            <v>460517</v>
          </cell>
          <cell r="C1177">
            <v>0.85694444444379803</v>
          </cell>
          <cell r="D1177" t="str">
            <v>CARDNO,TRANSDAY,BANKBILLNO,BANKBILLNO1,CYC,FORSPLIT</v>
          </cell>
        </row>
        <row r="1178">
          <cell r="A1178" t="str">
            <v>T_TXZF_GWK_QTK</v>
          </cell>
          <cell r="B1178">
            <v>5161</v>
          </cell>
          <cell r="C1178">
            <v>0.85694444444379803</v>
          </cell>
          <cell r="D1178" t="str">
            <v>PLAT_DATE,CZDM,YSDWDM,CARDNO,FORSPLIT</v>
          </cell>
        </row>
        <row r="1179">
          <cell r="A1179" t="str">
            <v>T_TXZF_GWK_QTKDJB</v>
          </cell>
          <cell r="B1179">
            <v>1536</v>
          </cell>
          <cell r="C1179">
            <v>0.85694444444379803</v>
          </cell>
          <cell r="D1179" t="str">
            <v>PLAT_DATE,TIME,CARDNO,FORSPLIT</v>
          </cell>
        </row>
        <row r="1180">
          <cell r="A1180" t="str">
            <v>T_TXZF_JRNL</v>
          </cell>
          <cell r="B1180">
            <v>2141150</v>
          </cell>
          <cell r="C1180">
            <v>0.85694444444379803</v>
          </cell>
          <cell r="D1180" t="str">
            <v>PLAT_DATE,SEQ_NO,FORSPLIT</v>
          </cell>
        </row>
        <row r="1181">
          <cell r="A1181" t="str">
            <v>T_TXZF_JS_JRNL</v>
          </cell>
          <cell r="B1181">
            <v>838518</v>
          </cell>
          <cell r="C1181">
            <v>0.85694444444379803</v>
          </cell>
          <cell r="D1181" t="str">
            <v>PLAT_DATE,SEQ_NO,FH_DATE,FH_SEQ,FORSPLIT</v>
          </cell>
        </row>
        <row r="1182">
          <cell r="A1182" t="str">
            <v>T_TXZF_LOAD_ERR</v>
          </cell>
          <cell r="B1182">
            <v>5544324</v>
          </cell>
          <cell r="C1182">
            <v>0.85694444444379803</v>
          </cell>
          <cell r="D1182" t="str">
            <v>无主键</v>
          </cell>
        </row>
        <row r="1183">
          <cell r="A1183" t="str">
            <v>T_TXZF_PARA</v>
          </cell>
          <cell r="B1183">
            <v>566</v>
          </cell>
          <cell r="C1183">
            <v>0.85694444444379803</v>
          </cell>
          <cell r="D1183" t="str">
            <v>CZDM,CODE,BRCH_NO,FORSPLIT</v>
          </cell>
        </row>
        <row r="1184">
          <cell r="A1184" t="str">
            <v>T_TXZF_PRT</v>
          </cell>
          <cell r="B1184">
            <v>808</v>
          </cell>
          <cell r="C1184">
            <v>0.85694444444379803</v>
          </cell>
          <cell r="D1184" t="str">
            <v>BRCH_NO,CZDM,CODE,ZFFS,ZJXZ,FORSPLIT</v>
          </cell>
        </row>
        <row r="1185">
          <cell r="A1185" t="str">
            <v>T_TXZF_QSDZB</v>
          </cell>
          <cell r="B1185">
            <v>109051</v>
          </cell>
          <cell r="C1185">
            <v>0.85694444444379803</v>
          </cell>
          <cell r="D1185" t="str">
            <v>CZDM,CODE,QS_DATE,FORSPLIT</v>
          </cell>
        </row>
        <row r="1186">
          <cell r="A1186" t="str">
            <v>T_TXZF_RCVBWT</v>
          </cell>
          <cell r="B1186">
            <v>1168534</v>
          </cell>
          <cell r="C1186">
            <v>0.85694444444379803</v>
          </cell>
          <cell r="D1186" t="str">
            <v>DATE,BATNO,CZDM,FORSPLIT</v>
          </cell>
        </row>
        <row r="1187">
          <cell r="A1187" t="str">
            <v>T_TXZF_SQZFED</v>
          </cell>
          <cell r="B1187">
            <v>3650</v>
          </cell>
          <cell r="C1187">
            <v>0.85694444444379803</v>
          </cell>
          <cell r="D1187" t="str">
            <v>CZDM,CODE,YEAR,YSDWDM,YSKMDM,ZJXZDM,FORSPLIT</v>
          </cell>
        </row>
        <row r="1188">
          <cell r="A1188" t="str">
            <v>T_TXZF_SQZFED_MX</v>
          </cell>
          <cell r="B1188">
            <v>20089</v>
          </cell>
          <cell r="C1188">
            <v>0.85694444444379803</v>
          </cell>
          <cell r="D1188" t="str">
            <v>CZDM,CODE,BATNO,YEAR,FORSPLIT</v>
          </cell>
        </row>
        <row r="1189">
          <cell r="A1189" t="str">
            <v>T_TXZF_SYS</v>
          </cell>
          <cell r="B1189">
            <v>20</v>
          </cell>
          <cell r="C1189">
            <v>0.85694444444379803</v>
          </cell>
          <cell r="D1189" t="str">
            <v>CZDM,FORSPLIT</v>
          </cell>
        </row>
        <row r="1190">
          <cell r="A1190" t="str">
            <v>T_TXZF_YSDW</v>
          </cell>
          <cell r="B1190">
            <v>3789</v>
          </cell>
          <cell r="C1190">
            <v>0.85694444444379803</v>
          </cell>
          <cell r="D1190" t="str">
            <v>YSDWDM,ZJXZ,ZFFS,CZDM,FORSPLIT</v>
          </cell>
        </row>
        <row r="1191">
          <cell r="A1191" t="str">
            <v>T_TXZF_ZFPZZF</v>
          </cell>
          <cell r="B1191">
            <v>9140</v>
          </cell>
          <cell r="C1191">
            <v>0.85694444444379803</v>
          </cell>
          <cell r="D1191" t="str">
            <v>CZDM,PZH,FORSPLIT</v>
          </cell>
        </row>
        <row r="1192">
          <cell r="A1192" t="str">
            <v>T_TXZF_ZFZL</v>
          </cell>
          <cell r="B1192">
            <v>2144265</v>
          </cell>
          <cell r="C1192">
            <v>0.85694444444379803</v>
          </cell>
          <cell r="D1192" t="str">
            <v>CZDM,TYPE,BILLNO,ECODE,FORSPLIT</v>
          </cell>
        </row>
        <row r="1193">
          <cell r="A1193" t="str">
            <v>T_TXZF_ZSJGDM</v>
          </cell>
          <cell r="B1193">
            <v>3</v>
          </cell>
          <cell r="C1193">
            <v>0.85694444444379803</v>
          </cell>
          <cell r="D1193" t="str">
            <v>CODE,CZDM,YSDWDM,ZSJGDM,FORSPLIT</v>
          </cell>
        </row>
        <row r="1194">
          <cell r="A1194" t="str">
            <v>T_VAL_PARA</v>
          </cell>
          <cell r="B1194">
            <v>113956</v>
          </cell>
          <cell r="C1194">
            <v>0.85694444444379803</v>
          </cell>
          <cell r="D1194" t="str">
            <v>VALTYPE,VALUEP,FORSPLIT</v>
          </cell>
        </row>
        <row r="1195">
          <cell r="A1195" t="str">
            <v>T_WXZF_JRNL</v>
          </cell>
          <cell r="B1195">
            <v>809396</v>
          </cell>
          <cell r="C1195">
            <v>0.85694444444379803</v>
          </cell>
          <cell r="D1195" t="str">
            <v>PLAT_DATE,SEQ_NO,FORSPLIT</v>
          </cell>
        </row>
        <row r="1196">
          <cell r="A1196" t="str">
            <v>T_XCSB_BAT</v>
          </cell>
          <cell r="B1196">
            <v>47743</v>
          </cell>
          <cell r="C1196">
            <v>0.85694444444379803</v>
          </cell>
          <cell r="D1196" t="str">
            <v>PLAT_DATE,BAT_SEQ,SERI_NO,FORSPLIT</v>
          </cell>
        </row>
        <row r="1197">
          <cell r="A1197" t="str">
            <v>T_XCSB_PAY</v>
          </cell>
          <cell r="C1197">
            <v>0.85694444444379803</v>
          </cell>
          <cell r="D1197" t="str">
            <v>PLAT_DATE,BAT_SEQ,SERI_NO,FORSPLIT</v>
          </cell>
        </row>
        <row r="1198">
          <cell r="A1198" t="str">
            <v>T_XCSF_BAT</v>
          </cell>
          <cell r="B1198">
            <v>1307553</v>
          </cell>
          <cell r="C1198">
            <v>0.85694444444379803</v>
          </cell>
          <cell r="D1198" t="str">
            <v>PLAT_DATE,BAT_SEQ,SERI_NO,FORSPLIT</v>
          </cell>
        </row>
        <row r="1199">
          <cell r="A1199" t="str">
            <v>T_XCSF_JRNL</v>
          </cell>
          <cell r="C1199">
            <v>0.85694444444379803</v>
          </cell>
          <cell r="D1199" t="str">
            <v>PLAT_DATE,SEQ_NO,ENTR_NO,FORSPLIT</v>
          </cell>
        </row>
        <row r="1200">
          <cell r="A1200" t="str">
            <v>T_YCMQF_BAT</v>
          </cell>
          <cell r="B1200">
            <v>3996542</v>
          </cell>
          <cell r="C1200">
            <v>0.85694444444379803</v>
          </cell>
          <cell r="D1200" t="str">
            <v>PLAT_DATE,BAT_SEQ,SERI_NO,FORSPLIT</v>
          </cell>
        </row>
        <row r="1201">
          <cell r="A1201" t="str">
            <v>T_YCMQF_JRNL</v>
          </cell>
          <cell r="B1201">
            <v>77603</v>
          </cell>
          <cell r="C1201">
            <v>0.85694444444379803</v>
          </cell>
          <cell r="D1201" t="str">
            <v>PLAT_DATE,SEQ_NO,FORSPLIT</v>
          </cell>
        </row>
        <row r="1202">
          <cell r="A1202" t="str">
            <v>T_YCSF_BAT</v>
          </cell>
          <cell r="B1202">
            <v>5428005</v>
          </cell>
          <cell r="C1202">
            <v>0.85694444444379803</v>
          </cell>
          <cell r="D1202" t="str">
            <v>PLAT_DATE,BAT_SEQ,SERI_NO,FORSPLIT</v>
          </cell>
        </row>
        <row r="1203">
          <cell r="A1203" t="str">
            <v>T_YCSF_JRNL</v>
          </cell>
          <cell r="B1203">
            <v>290788</v>
          </cell>
          <cell r="C1203">
            <v>0.85694444444379803</v>
          </cell>
          <cell r="D1203" t="str">
            <v>PLAT_DATE,SEQ_NO,FORSPLIT</v>
          </cell>
        </row>
        <row r="1204">
          <cell r="A1204" t="str">
            <v>T_YHT_BAT_DETAIL</v>
          </cell>
          <cell r="B1204">
            <v>77254540</v>
          </cell>
          <cell r="C1204">
            <v>0.85694444444379803</v>
          </cell>
          <cell r="D1204" t="str">
            <v>PLAT_DATE,BAT_SEQ,SERI_NO,FORSPLIT</v>
          </cell>
        </row>
        <row r="1205">
          <cell r="A1205" t="str">
            <v>T_YHT_DJRNL</v>
          </cell>
          <cell r="B1205">
            <v>32235103</v>
          </cell>
          <cell r="C1205">
            <v>0.85694444444379803</v>
          </cell>
          <cell r="D1205" t="str">
            <v>PLAT_DATE,SEQ_NO,FORSPLIT</v>
          </cell>
        </row>
        <row r="1206">
          <cell r="A1206" t="str">
            <v>T_YHT_PRT_FMT</v>
          </cell>
          <cell r="B1206">
            <v>869</v>
          </cell>
          <cell r="C1206">
            <v>0.85694444444379803</v>
          </cell>
          <cell r="D1206" t="str">
            <v>PRT_SUB,ITEM_NO,FORSPLIT</v>
          </cell>
        </row>
        <row r="1207">
          <cell r="A1207" t="str">
            <v>T_ZJCZPT_FIL</v>
          </cell>
          <cell r="B1207">
            <v>420062</v>
          </cell>
          <cell r="C1207">
            <v>0.85694444444379803</v>
          </cell>
          <cell r="D1207" t="str">
            <v>PLAT_DATE,ENTR_NO,CZFILENO,FORSPLIT</v>
          </cell>
        </row>
        <row r="1208">
          <cell r="A1208" t="str">
            <v>T_ZJDTV_BAT</v>
          </cell>
          <cell r="B1208">
            <v>155983</v>
          </cell>
          <cell r="C1208">
            <v>0.85694444444379803</v>
          </cell>
          <cell r="D1208" t="str">
            <v>PLAT_DATE,BAT_SEQ,SERI_NO,FORSPLIT</v>
          </cell>
        </row>
        <row r="1209">
          <cell r="A1209" t="str">
            <v>T_ZJDTV_JRNL</v>
          </cell>
          <cell r="B1209">
            <v>273422</v>
          </cell>
          <cell r="C1209">
            <v>0.85694444444379803</v>
          </cell>
          <cell r="D1209" t="str">
            <v>PLAT_DATE,SEQ_NO,FORSPLIT</v>
          </cell>
        </row>
        <row r="1210">
          <cell r="A1210" t="str">
            <v>T_ZJSF_BAT</v>
          </cell>
          <cell r="B1210">
            <v>2925479</v>
          </cell>
          <cell r="C1210">
            <v>0.85694444444379803</v>
          </cell>
          <cell r="D1210" t="str">
            <v>PLAT_DATE,BAT_SEQ,SERI_NO</v>
          </cell>
        </row>
        <row r="1211">
          <cell r="A1211" t="str">
            <v>T_ZJSF_JRNL</v>
          </cell>
          <cell r="C1211">
            <v>0.85694444444379803</v>
          </cell>
          <cell r="D1211" t="str">
            <v>PLAT_DATE,SEQ_NO</v>
          </cell>
        </row>
        <row r="1212">
          <cell r="A1212" t="str">
            <v>T_ZJSMK_OPEN</v>
          </cell>
          <cell r="B1212">
            <v>50493153</v>
          </cell>
          <cell r="C1212">
            <v>0.85694444444379803</v>
          </cell>
          <cell r="D1212" t="str">
            <v>PLAT_DATE,BAT_SEQ,SERI_NO,FORSPLIT</v>
          </cell>
        </row>
        <row r="1213">
          <cell r="A1213" t="str">
            <v>T_ZJSSB_BAT</v>
          </cell>
          <cell r="B1213">
            <v>180707</v>
          </cell>
          <cell r="C1213">
            <v>0.85694444444379803</v>
          </cell>
          <cell r="D1213" t="str">
            <v>PLAT_DATE,BAT_SEQ,SERI_NO,FORSPLIT</v>
          </cell>
        </row>
        <row r="1214">
          <cell r="A1214" t="str">
            <v>T_ZJSSB_JRNL</v>
          </cell>
          <cell r="B1214">
            <v>0</v>
          </cell>
          <cell r="C1214">
            <v>0.85694444444379803</v>
          </cell>
          <cell r="D1214" t="str">
            <v>PLAT_DATE,SEQ_NO,FORSPLIT</v>
          </cell>
        </row>
        <row r="1215">
          <cell r="A1215" t="str">
            <v>T_ZJWATER_JRNL</v>
          </cell>
          <cell r="B1215">
            <v>984473</v>
          </cell>
          <cell r="C1215">
            <v>0.85694444444379803</v>
          </cell>
          <cell r="D1215" t="str">
            <v>PLAT_DATE,SEQ_NO,ENTR_NO,CUST_NO,WAT_MON,FORSPLIT</v>
          </cell>
        </row>
        <row r="1216">
          <cell r="A1216" t="str">
            <v>UPAY_BAT</v>
          </cell>
          <cell r="B1216">
            <v>59987845</v>
          </cell>
          <cell r="C1216">
            <v>0.85694444444379803</v>
          </cell>
          <cell r="D1216" t="str">
            <v>PLAT_DATE,BAT_SEQ,SERI_NO,FORSPLIT</v>
          </cell>
        </row>
        <row r="1217">
          <cell r="A1217" t="str">
            <v>UPAY_JRNL</v>
          </cell>
          <cell r="B1217">
            <v>135205</v>
          </cell>
          <cell r="C1217">
            <v>0.85694444444379803</v>
          </cell>
          <cell r="D1217" t="str">
            <v>PLAT_DATE,SEQ_NO,FORSPLIT</v>
          </cell>
        </row>
        <row r="1218">
          <cell r="A1218" t="str">
            <v>YC_JRNL</v>
          </cell>
          <cell r="B1218">
            <v>69703996</v>
          </cell>
          <cell r="C1218">
            <v>0.85694444444379803</v>
          </cell>
          <cell r="D1218" t="str">
            <v>PLAT_DATE,SEQ_NO,FORSPLIT</v>
          </cell>
        </row>
        <row r="1219">
          <cell r="A1219" t="str">
            <v>ZJHS_BAT</v>
          </cell>
          <cell r="B1219">
            <v>10422347</v>
          </cell>
          <cell r="C1219">
            <v>0.85694444444379803</v>
          </cell>
          <cell r="D1219" t="str">
            <v>PLAT_DATE,BAT_SEQ,SERI_NO,FORSPLIT</v>
          </cell>
        </row>
        <row r="1220">
          <cell r="A1220" t="str">
            <v>T_AGT_DATA_TZRS</v>
          </cell>
          <cell r="B1220">
            <v>1171719</v>
          </cell>
          <cell r="C1220">
            <v>0.86874999999417901</v>
          </cell>
          <cell r="D1220" t="str">
            <v>ENTR_NO,DATA_DATE,USER_NO,SUB_SEQ</v>
          </cell>
        </row>
        <row r="1221">
          <cell r="A1221" t="str">
            <v>T_APP_PARA</v>
          </cell>
          <cell r="B1221">
            <v>492</v>
          </cell>
          <cell r="C1221">
            <v>0.86874999999417901</v>
          </cell>
          <cell r="D1221" t="str">
            <v>PARA_TYPE,PARA_NO</v>
          </cell>
        </row>
        <row r="1222">
          <cell r="A1222" t="str">
            <v>T_BAT_ACC</v>
          </cell>
          <cell r="B1222">
            <v>1725182117</v>
          </cell>
          <cell r="C1222">
            <v>0.86874999999417901</v>
          </cell>
          <cell r="D1222" t="str">
            <v>ENTR_NO,DATA_DATE,USER_NO,SUB_SEQ,PLAT_DATE,BAT_SEQ,SERI_NO,FORSPLIT</v>
          </cell>
        </row>
        <row r="1223">
          <cell r="A1223" t="str">
            <v>T_BAT_CRT_TASK</v>
          </cell>
          <cell r="B1223">
            <v>12627</v>
          </cell>
          <cell r="C1223">
            <v>0.86874999999417901</v>
          </cell>
          <cell r="D1223" t="str">
            <v>PLAT_DATE,BAT_SEQ,FORSPLIT</v>
          </cell>
        </row>
        <row r="1224">
          <cell r="A1224" t="str">
            <v>T_BAT_OPEN</v>
          </cell>
          <cell r="B1224">
            <v>43528368</v>
          </cell>
          <cell r="C1224">
            <v>0.86874999999417901</v>
          </cell>
          <cell r="D1224" t="str">
            <v>ENTR_NO,DATA_DATE,USER_NO,SUB_SEQ,PLAT_DATE,BAT_SEQ,SERI_NO,FORSPLIT</v>
          </cell>
        </row>
        <row r="1225">
          <cell r="A1225" t="str">
            <v>T_BAT_TASK</v>
          </cell>
          <cell r="B1225">
            <v>21926112</v>
          </cell>
          <cell r="C1225">
            <v>0.86874999999417901</v>
          </cell>
          <cell r="D1225" t="str">
            <v>PLAT_DATE,BAT_SEQ,ENTR_NO</v>
          </cell>
        </row>
        <row r="1226">
          <cell r="A1226" t="str">
            <v>T_BUSI</v>
          </cell>
          <cell r="B1226">
            <v>86</v>
          </cell>
          <cell r="C1226">
            <v>0.86874999999417901</v>
          </cell>
          <cell r="D1226" t="str">
            <v>BUSI_NO,FORSPLIT</v>
          </cell>
        </row>
        <row r="1227">
          <cell r="A1227" t="str">
            <v>T_CWXT_JRNL</v>
          </cell>
          <cell r="C1227">
            <v>0.86874999999417901</v>
          </cell>
          <cell r="D1227" t="e">
            <v>#N/A</v>
          </cell>
        </row>
        <row r="1228">
          <cell r="A1228" t="str">
            <v>T_CXSB2_BAT</v>
          </cell>
          <cell r="B1228">
            <v>10638880</v>
          </cell>
          <cell r="C1228">
            <v>0.86874999999417901</v>
          </cell>
          <cell r="D1228" t="str">
            <v>无主键</v>
          </cell>
        </row>
        <row r="1229">
          <cell r="A1229" t="str">
            <v>T_ELE_BAT</v>
          </cell>
          <cell r="B1229">
            <v>2222659868</v>
          </cell>
          <cell r="C1229">
            <v>0.86874999999417901</v>
          </cell>
          <cell r="D1229" t="str">
            <v>PLAT_DATE,BAT_SEQ,SERI_NO,FORSPLIT</v>
          </cell>
        </row>
        <row r="1230">
          <cell r="A1230" t="str">
            <v>T_ELE_JRNL</v>
          </cell>
          <cell r="B1230">
            <v>45008997</v>
          </cell>
          <cell r="C1230">
            <v>0.86874999999417901</v>
          </cell>
          <cell r="D1230" t="str">
            <v>PLAT_DATE,SEQ_NO,FORSPLIT</v>
          </cell>
        </row>
        <row r="1231">
          <cell r="A1231" t="str">
            <v>T_ENTR</v>
          </cell>
          <cell r="B1231">
            <v>117628</v>
          </cell>
          <cell r="C1231">
            <v>0.86874999999417901</v>
          </cell>
          <cell r="D1231" t="str">
            <v>ENTR_NO</v>
          </cell>
        </row>
        <row r="1232">
          <cell r="A1232" t="str">
            <v>T_ENTR_INNER_CODE</v>
          </cell>
          <cell r="B1232">
            <v>85664</v>
          </cell>
          <cell r="C1232">
            <v>0.86874999999417901</v>
          </cell>
          <cell r="D1232" t="str">
            <v>ENTR_NO</v>
          </cell>
        </row>
        <row r="1233">
          <cell r="A1233" t="str">
            <v>T_ENTR_MAP</v>
          </cell>
          <cell r="B1233">
            <v>920</v>
          </cell>
          <cell r="C1233">
            <v>0.86874999999417901</v>
          </cell>
          <cell r="D1233" t="str">
            <v>BUSI_TYPE,MAP_CODE,FORSPLIT</v>
          </cell>
        </row>
        <row r="1234">
          <cell r="A1234" t="str">
            <v>T_FIN_JTFK</v>
          </cell>
          <cell r="B1234">
            <v>4988128</v>
          </cell>
          <cell r="C1234">
            <v>0.86874999999417901</v>
          </cell>
          <cell r="D1234" t="str">
            <v>FIN_CODE,PAY_TYPE,PROJ_CODE,EDIT_CODE,BILL_NO,FORSPLIT</v>
          </cell>
        </row>
        <row r="1235">
          <cell r="A1235" t="str">
            <v>T_FSSR_JRNL</v>
          </cell>
          <cell r="B1235">
            <v>2122585</v>
          </cell>
          <cell r="C1235">
            <v>0.86874999999417901</v>
          </cell>
          <cell r="D1235" t="str">
            <v>PLAT_DATE,SEQ_NO,BRCH_NO,FORSPLIT</v>
          </cell>
        </row>
        <row r="1236">
          <cell r="A1236" t="str">
            <v>T_FSSR_MX</v>
          </cell>
          <cell r="B1236">
            <v>2391085</v>
          </cell>
          <cell r="C1236">
            <v>0.86874999999417901</v>
          </cell>
          <cell r="D1236" t="str">
            <v>无主键</v>
          </cell>
        </row>
        <row r="1237">
          <cell r="A1237" t="str">
            <v>T_HZYLZS_BAT</v>
          </cell>
          <cell r="B1237">
            <v>2599363</v>
          </cell>
          <cell r="C1237">
            <v>0.86874999999417901</v>
          </cell>
          <cell r="D1237" t="str">
            <v>PLAT_DATE,BAT_SEQ,SERI_NO,FORSPLIT</v>
          </cell>
        </row>
        <row r="1238">
          <cell r="A1238" t="str">
            <v>T_HZYLZS_JRNL</v>
          </cell>
          <cell r="B1238">
            <v>5</v>
          </cell>
          <cell r="C1238">
            <v>0.86874999999417901</v>
          </cell>
          <cell r="D1238" t="str">
            <v>PLAT_DATE,SEQ_NO,FORSPLIT</v>
          </cell>
        </row>
        <row r="1239">
          <cell r="A1239" t="str">
            <v>T_JRNL_BAK</v>
          </cell>
          <cell r="B1239">
            <v>236110303</v>
          </cell>
          <cell r="C1239">
            <v>0.86874999999417901</v>
          </cell>
          <cell r="D1239" t="str">
            <v>PLAT_DATE,SEQ_NO,ENTR_NO</v>
          </cell>
        </row>
        <row r="1240">
          <cell r="A1240" t="str">
            <v>T_JXDSF_JRNL</v>
          </cell>
          <cell r="C1240">
            <v>0.86874999999417901</v>
          </cell>
          <cell r="D1240" t="str">
            <v>无主键</v>
          </cell>
        </row>
        <row r="1241">
          <cell r="A1241" t="str">
            <v>T_LASB_DRAW</v>
          </cell>
          <cell r="B1241">
            <v>2835097</v>
          </cell>
          <cell r="C1241">
            <v>0.86874999999417901</v>
          </cell>
          <cell r="D1241" t="str">
            <v>PLAT_DATE,BAT_SEQ,SERI_NO,FORSPLIT</v>
          </cell>
        </row>
        <row r="1242">
          <cell r="A1242" t="str">
            <v>T_LASB_JRNL</v>
          </cell>
          <cell r="B1242">
            <v>217642</v>
          </cell>
          <cell r="C1242">
            <v>0.86874999999417901</v>
          </cell>
          <cell r="D1242" t="str">
            <v>PLAT_DATE,SEQ_NO,FORSPLIT</v>
          </cell>
        </row>
        <row r="1243">
          <cell r="A1243" t="str">
            <v>T_NEW_JTFK_JRNL</v>
          </cell>
          <cell r="B1243">
            <v>527659</v>
          </cell>
          <cell r="C1243">
            <v>0.86874999999417901</v>
          </cell>
          <cell r="D1243" t="str">
            <v>PLAT_DATE,JDSH,TX_FLAG,SEQ_NO,FORSPLIT</v>
          </cell>
        </row>
        <row r="1244">
          <cell r="A1244" t="str">
            <v>T_QZJFT_MX</v>
          </cell>
          <cell r="B1244">
            <v>165057</v>
          </cell>
          <cell r="C1244">
            <v>0.86874999999417901</v>
          </cell>
          <cell r="D1244" t="str">
            <v>ENTR_NO,LOAD_NUM,SQ_NO,FORSPLIT</v>
          </cell>
        </row>
        <row r="1245">
          <cell r="A1245" t="str">
            <v>T_QZJFT_MXZL</v>
          </cell>
          <cell r="C1245">
            <v>0.86874999999417901</v>
          </cell>
          <cell r="D1245" t="str">
            <v>ENTR_NO,LOAD_NUM,FORSPLIT</v>
          </cell>
        </row>
        <row r="1246">
          <cell r="A1246" t="str">
            <v>T_SIGN</v>
          </cell>
          <cell r="B1246">
            <v>3576880</v>
          </cell>
          <cell r="C1246">
            <v>0.86874999999417901</v>
          </cell>
          <cell r="D1246" t="str">
            <v>ENTR_NO,USER_ID</v>
          </cell>
        </row>
        <row r="1247">
          <cell r="A1247" t="str">
            <v>T_SIGN_HIST</v>
          </cell>
          <cell r="B1247">
            <v>6849059</v>
          </cell>
          <cell r="C1247">
            <v>0.86874999999417901</v>
          </cell>
          <cell r="D1247" t="str">
            <v>无主键</v>
          </cell>
        </row>
        <row r="1248">
          <cell r="A1248" t="str">
            <v>T_SIGN_JXDSF</v>
          </cell>
          <cell r="C1248">
            <v>0.86874999999417901</v>
          </cell>
          <cell r="D1248" t="str">
            <v>无主键</v>
          </cell>
        </row>
        <row r="1249">
          <cell r="A1249" t="str">
            <v>T_SIGN_JXOTH</v>
          </cell>
          <cell r="C1249">
            <v>0.86874999999417901</v>
          </cell>
          <cell r="D1249" t="str">
            <v>ENTR_NO,USER_ID</v>
          </cell>
        </row>
        <row r="1250">
          <cell r="A1250" t="str">
            <v>T_SIGN_LHSB</v>
          </cell>
          <cell r="C1250">
            <v>0.86874999999417901</v>
          </cell>
          <cell r="D1250" t="str">
            <v>ENTR_NO,USER_ID,CARD_NO,ACCT_NO,FORSPLIT</v>
          </cell>
        </row>
        <row r="1251">
          <cell r="A1251" t="str">
            <v>T_SIGN_LHSMK</v>
          </cell>
          <cell r="B1251">
            <v>402</v>
          </cell>
          <cell r="C1251">
            <v>0.86874999999417901</v>
          </cell>
          <cell r="D1251" t="str">
            <v>ENTR_NO,USER_ID</v>
          </cell>
        </row>
        <row r="1252">
          <cell r="A1252" t="str">
            <v>T_SIGN_TELE</v>
          </cell>
          <cell r="B1252">
            <v>854072</v>
          </cell>
          <cell r="C1252">
            <v>0.86874999999417901</v>
          </cell>
          <cell r="D1252" t="str">
            <v>PLAT_DATE,SERI_NO,CONTRACT_NO,SIGN_BRCH_NO</v>
          </cell>
        </row>
        <row r="1253">
          <cell r="A1253" t="str">
            <v>T_SIGN_TELE_HIST</v>
          </cell>
          <cell r="B1253">
            <v>96683</v>
          </cell>
          <cell r="C1253">
            <v>0.86874999999417901</v>
          </cell>
          <cell r="D1253" t="str">
            <v>无主键</v>
          </cell>
        </row>
        <row r="1254">
          <cell r="A1254" t="str">
            <v>T_SIGN_TZSZTV</v>
          </cell>
          <cell r="B1254">
            <v>101053</v>
          </cell>
          <cell r="C1254">
            <v>0.86874999999417901</v>
          </cell>
          <cell r="D1254" t="str">
            <v>ENTR_NO,USER_ID</v>
          </cell>
        </row>
        <row r="1255">
          <cell r="A1255" t="str">
            <v>T_SIGN_TZYC</v>
          </cell>
          <cell r="C1255">
            <v>0.86874999999417901</v>
          </cell>
          <cell r="D1255" t="e">
            <v>#N/A</v>
          </cell>
        </row>
        <row r="1256">
          <cell r="A1256" t="str">
            <v>T_SIGN_WLSF</v>
          </cell>
          <cell r="B1256">
            <v>51950</v>
          </cell>
          <cell r="C1256">
            <v>0.86874999999417901</v>
          </cell>
          <cell r="D1256" t="str">
            <v>ENTR_NO,USER_ID,STAT,FORSPLIT</v>
          </cell>
        </row>
        <row r="1257">
          <cell r="A1257" t="str">
            <v>T_SIGN_YHT</v>
          </cell>
          <cell r="B1257">
            <v>5442197</v>
          </cell>
          <cell r="C1257">
            <v>0.86874999999417901</v>
          </cell>
          <cell r="D1257" t="str">
            <v>PLAT_DATE,SERI_NO,ENTR_NO,AUTH_NO,SIGN_BRCH_NO</v>
          </cell>
        </row>
        <row r="1258">
          <cell r="A1258" t="str">
            <v>T_TELE_JRNL</v>
          </cell>
          <cell r="B1258">
            <v>2929503</v>
          </cell>
          <cell r="C1258">
            <v>0.86874999999417901</v>
          </cell>
          <cell r="D1258" t="str">
            <v>PLAT_DATE,SEQ_NO,FORSPLIT</v>
          </cell>
        </row>
        <row r="1259">
          <cell r="A1259" t="str">
            <v>T_TX</v>
          </cell>
          <cell r="B1259">
            <v>12825</v>
          </cell>
          <cell r="C1259">
            <v>0.86874999999417901</v>
          </cell>
          <cell r="D1259" t="str">
            <v>TX_CODE,FORSPLIT</v>
          </cell>
        </row>
        <row r="1260">
          <cell r="A1260" t="str">
            <v>T_TXZF_AUTO</v>
          </cell>
          <cell r="B1260">
            <v>263659</v>
          </cell>
          <cell r="C1260">
            <v>0.86874999999417901</v>
          </cell>
          <cell r="D1260" t="str">
            <v>PLAT_DATE,SEQ_NO,FORSPLIT</v>
          </cell>
        </row>
        <row r="1261">
          <cell r="A1261" t="str">
            <v>T_TXZF_ERR</v>
          </cell>
          <cell r="B1261">
            <v>17024</v>
          </cell>
          <cell r="C1261">
            <v>0.86874999999417901</v>
          </cell>
          <cell r="D1261" t="str">
            <v>PLAT_DATE,SEQ_NO,FORSPLIT</v>
          </cell>
        </row>
        <row r="1262">
          <cell r="A1262" t="str">
            <v>T_TXZF_GWK_CRT_BAT</v>
          </cell>
          <cell r="B1262">
            <v>20681</v>
          </cell>
          <cell r="C1262">
            <v>0.86874999999417901</v>
          </cell>
          <cell r="D1262" t="str">
            <v>PLAT_DATE,BAT_SEQ,SERI_NO,FORSPLIT</v>
          </cell>
        </row>
        <row r="1263">
          <cell r="A1263" t="str">
            <v>T_TXZF_GWK_JRNL</v>
          </cell>
          <cell r="B1263">
            <v>460517</v>
          </cell>
          <cell r="C1263">
            <v>0.86874999999417901</v>
          </cell>
          <cell r="D1263" t="str">
            <v>CARDNO,TRANSDAY,BANKBILLNO,BANKBILLNO1,CYC,FORSPLIT</v>
          </cell>
        </row>
        <row r="1264">
          <cell r="A1264" t="str">
            <v>T_TXZF_GWK_QTK</v>
          </cell>
          <cell r="B1264">
            <v>5161</v>
          </cell>
          <cell r="C1264">
            <v>0.86874999999417901</v>
          </cell>
          <cell r="D1264" t="str">
            <v>PLAT_DATE,CZDM,YSDWDM,CARDNO,FORSPLIT</v>
          </cell>
        </row>
        <row r="1265">
          <cell r="A1265" t="str">
            <v>T_TXZF_GWK_QTKDJB</v>
          </cell>
          <cell r="B1265">
            <v>1536</v>
          </cell>
          <cell r="C1265">
            <v>0.86874999999417901</v>
          </cell>
          <cell r="D1265" t="str">
            <v>PLAT_DATE,TIME,CARDNO,FORSPLIT</v>
          </cell>
        </row>
        <row r="1266">
          <cell r="A1266" t="str">
            <v>T_TXZF_JRNL</v>
          </cell>
          <cell r="B1266">
            <v>2141150</v>
          </cell>
          <cell r="C1266">
            <v>0.86874999999417901</v>
          </cell>
          <cell r="D1266" t="str">
            <v>PLAT_DATE,SEQ_NO,FORSPLIT</v>
          </cell>
        </row>
        <row r="1267">
          <cell r="A1267" t="str">
            <v>T_TXZF_JS_JRNL</v>
          </cell>
          <cell r="B1267">
            <v>838518</v>
          </cell>
          <cell r="C1267">
            <v>0.86874999999417901</v>
          </cell>
          <cell r="D1267" t="str">
            <v>PLAT_DATE,SEQ_NO,FH_DATE,FH_SEQ,FORSPLIT</v>
          </cell>
        </row>
        <row r="1268">
          <cell r="A1268" t="str">
            <v>T_TXZF_LOAD_ERR</v>
          </cell>
          <cell r="B1268">
            <v>5544324</v>
          </cell>
          <cell r="C1268">
            <v>0.86874999999417901</v>
          </cell>
          <cell r="D1268" t="str">
            <v>无主键</v>
          </cell>
        </row>
        <row r="1269">
          <cell r="A1269" t="str">
            <v>T_TXZF_PARA</v>
          </cell>
          <cell r="B1269">
            <v>566</v>
          </cell>
          <cell r="C1269">
            <v>0.86874999999417901</v>
          </cell>
          <cell r="D1269" t="str">
            <v>CZDM,CODE,BRCH_NO,FORSPLIT</v>
          </cell>
        </row>
        <row r="1270">
          <cell r="A1270" t="str">
            <v>T_TXZF_PRT</v>
          </cell>
          <cell r="B1270">
            <v>808</v>
          </cell>
          <cell r="C1270">
            <v>0.86874999999417901</v>
          </cell>
          <cell r="D1270" t="str">
            <v>BRCH_NO,CZDM,CODE,ZFFS,ZJXZ,FORSPLIT</v>
          </cell>
        </row>
        <row r="1271">
          <cell r="A1271" t="str">
            <v>T_TXZF_QSDZB</v>
          </cell>
          <cell r="B1271">
            <v>109051</v>
          </cell>
          <cell r="C1271">
            <v>0.86874999999417901</v>
          </cell>
          <cell r="D1271" t="str">
            <v>CZDM,CODE,QS_DATE,FORSPLIT</v>
          </cell>
        </row>
        <row r="1272">
          <cell r="A1272" t="str">
            <v>T_TXZF_RCVBWT</v>
          </cell>
          <cell r="B1272">
            <v>1168534</v>
          </cell>
          <cell r="C1272">
            <v>0.86874999999417901</v>
          </cell>
          <cell r="D1272" t="str">
            <v>DATE,BATNO,CZDM,FORSPLIT</v>
          </cell>
        </row>
        <row r="1273">
          <cell r="A1273" t="str">
            <v>T_TXZF_SQZFED</v>
          </cell>
          <cell r="B1273">
            <v>3650</v>
          </cell>
          <cell r="C1273">
            <v>0.86874999999417901</v>
          </cell>
          <cell r="D1273" t="str">
            <v>CZDM,CODE,YEAR,YSDWDM,YSKMDM,ZJXZDM,FORSPLIT</v>
          </cell>
        </row>
        <row r="1274">
          <cell r="A1274" t="str">
            <v>T_TXZF_SQZFED_MX</v>
          </cell>
          <cell r="B1274">
            <v>20089</v>
          </cell>
          <cell r="C1274">
            <v>0.86874999999417901</v>
          </cell>
          <cell r="D1274" t="str">
            <v>CZDM,CODE,BATNO,YEAR,FORSPLIT</v>
          </cell>
        </row>
        <row r="1275">
          <cell r="A1275" t="str">
            <v>T_TXZF_SYS</v>
          </cell>
          <cell r="B1275">
            <v>20</v>
          </cell>
          <cell r="C1275">
            <v>0.86874999999417901</v>
          </cell>
          <cell r="D1275" t="str">
            <v>CZDM,FORSPLIT</v>
          </cell>
        </row>
        <row r="1276">
          <cell r="A1276" t="str">
            <v>T_TXZF_YSDW</v>
          </cell>
          <cell r="B1276">
            <v>3789</v>
          </cell>
          <cell r="C1276">
            <v>0.86874999999417901</v>
          </cell>
          <cell r="D1276" t="str">
            <v>YSDWDM,ZJXZ,ZFFS,CZDM,FORSPLIT</v>
          </cell>
        </row>
        <row r="1277">
          <cell r="A1277" t="str">
            <v>T_TXZF_ZFPZZF</v>
          </cell>
          <cell r="B1277">
            <v>9140</v>
          </cell>
          <cell r="C1277">
            <v>0.86874999999417901</v>
          </cell>
          <cell r="D1277" t="str">
            <v>CZDM,PZH,FORSPLIT</v>
          </cell>
        </row>
        <row r="1278">
          <cell r="A1278" t="str">
            <v>T_TXZF_ZFZL</v>
          </cell>
          <cell r="B1278">
            <v>2144265</v>
          </cell>
          <cell r="C1278">
            <v>0.86874999999417901</v>
          </cell>
          <cell r="D1278" t="str">
            <v>CZDM,TYPE,BILLNO,ECODE,FORSPLIT</v>
          </cell>
        </row>
        <row r="1279">
          <cell r="A1279" t="str">
            <v>T_TXZF_ZSJGDM</v>
          </cell>
          <cell r="B1279">
            <v>3</v>
          </cell>
          <cell r="C1279">
            <v>0.86874999999417901</v>
          </cell>
          <cell r="D1279" t="str">
            <v>CODE,CZDM,YSDWDM,ZSJGDM,FORSPLIT</v>
          </cell>
        </row>
        <row r="1280">
          <cell r="A1280" t="str">
            <v>T_VAL_PARA</v>
          </cell>
          <cell r="B1280">
            <v>113956</v>
          </cell>
          <cell r="C1280">
            <v>0.86874999999417901</v>
          </cell>
          <cell r="D1280" t="str">
            <v>VALTYPE,VALUEP,FORSPLIT</v>
          </cell>
        </row>
        <row r="1281">
          <cell r="A1281" t="str">
            <v>T_WLSF_JRNL</v>
          </cell>
          <cell r="C1281">
            <v>0.86874999999417901</v>
          </cell>
          <cell r="D1281" t="str">
            <v>PLAT_DATE,SEQ_NO,FORSPLIT</v>
          </cell>
        </row>
        <row r="1282">
          <cell r="A1282" t="str">
            <v>T_YHLZF_BAT</v>
          </cell>
          <cell r="B1282">
            <v>316695</v>
          </cell>
          <cell r="C1282">
            <v>0.86874999999417901</v>
          </cell>
          <cell r="D1282" t="str">
            <v>PLAT_DATE,BAT_SEQ,SERI_NO,FORSPLIT</v>
          </cell>
        </row>
        <row r="1283">
          <cell r="A1283" t="str">
            <v>T_YHT_BAT_DETAIL</v>
          </cell>
          <cell r="B1283">
            <v>77254540</v>
          </cell>
          <cell r="C1283">
            <v>0.86874999999417901</v>
          </cell>
          <cell r="D1283" t="str">
            <v>PLAT_DATE,BAT_SEQ,SERI_NO,FORSPLIT</v>
          </cell>
        </row>
        <row r="1284">
          <cell r="A1284" t="str">
            <v>T_YHT_DJRNL</v>
          </cell>
          <cell r="B1284">
            <v>32235103</v>
          </cell>
          <cell r="C1284">
            <v>0.86874999999417901</v>
          </cell>
          <cell r="D1284" t="str">
            <v>PLAT_DATE,SEQ_NO,FORSPLIT</v>
          </cell>
        </row>
        <row r="1285">
          <cell r="A1285" t="str">
            <v>T_YHT_PRT_FMT</v>
          </cell>
          <cell r="B1285">
            <v>869</v>
          </cell>
          <cell r="C1285">
            <v>0.86874999999417901</v>
          </cell>
          <cell r="D1285" t="str">
            <v>PRT_SUB,ITEM_NO,FORSPLIT</v>
          </cell>
        </row>
        <row r="1286">
          <cell r="A1286" t="str">
            <v>T_ZJCZPT_FIL</v>
          </cell>
          <cell r="B1286">
            <v>420062</v>
          </cell>
          <cell r="C1286">
            <v>0.86874999999417901</v>
          </cell>
          <cell r="D1286" t="str">
            <v>PLAT_DATE,ENTR_NO,CZFILENO,FORSPLIT</v>
          </cell>
        </row>
        <row r="1287">
          <cell r="A1287" t="str">
            <v>T_ZJSMK_JRNL</v>
          </cell>
          <cell r="B1287">
            <v>158354</v>
          </cell>
          <cell r="C1287">
            <v>0.86874999999417901</v>
          </cell>
          <cell r="D1287" t="str">
            <v>PLAT_DATE,SEQ_NO,FORSPLIT</v>
          </cell>
        </row>
        <row r="1288">
          <cell r="A1288" t="str">
            <v>T_ZJSMK_OPEN</v>
          </cell>
          <cell r="B1288">
            <v>50493153</v>
          </cell>
          <cell r="C1288">
            <v>0.86874999999417901</v>
          </cell>
          <cell r="D1288" t="str">
            <v>PLAT_DATE,BAT_SEQ,SERI_NO,FORSPLIT</v>
          </cell>
        </row>
        <row r="1289">
          <cell r="A1289" t="str">
            <v>TZ_LQSF_JRNL</v>
          </cell>
          <cell r="B1289">
            <v>320647</v>
          </cell>
          <cell r="C1289">
            <v>0.86874999999417901</v>
          </cell>
          <cell r="D1289" t="str">
            <v>PLAT_DATE,SEQ_NO,OTH_SEQNO,FORSPLIT</v>
          </cell>
        </row>
        <row r="1290">
          <cell r="A1290" t="str">
            <v>TZ_YXT_JRNL</v>
          </cell>
          <cell r="B1290">
            <v>5446</v>
          </cell>
          <cell r="C1290">
            <v>0.86874999999417901</v>
          </cell>
          <cell r="D1290" t="str">
            <v>PLAT_DATE,SEQ_NO,FORSPLIT</v>
          </cell>
        </row>
        <row r="1291">
          <cell r="A1291" t="str">
            <v>YC_JRNL</v>
          </cell>
          <cell r="B1291">
            <v>69703996</v>
          </cell>
          <cell r="C1291">
            <v>0.86874999999417901</v>
          </cell>
          <cell r="D1291" t="str">
            <v>PLAT_DATE,SEQ_NO,FORSPLIT</v>
          </cell>
        </row>
        <row r="1292">
          <cell r="A1292" t="str">
            <v>SYS_ORG_INFO</v>
          </cell>
          <cell r="B1292">
            <v>188</v>
          </cell>
          <cell r="C1292">
            <v>0.88680555555038199</v>
          </cell>
          <cell r="D1292" t="str">
            <v>ORGID,FORSPLIT</v>
          </cell>
        </row>
        <row r="1293">
          <cell r="A1293" t="str">
            <v>T_APP_PARA</v>
          </cell>
          <cell r="B1293">
            <v>492</v>
          </cell>
          <cell r="C1293">
            <v>0.88680555555038199</v>
          </cell>
          <cell r="D1293" t="str">
            <v>PARA_TYPE,PARA_NO</v>
          </cell>
        </row>
        <row r="1294">
          <cell r="A1294" t="str">
            <v>T_AYDL_JRNL</v>
          </cell>
          <cell r="C1294">
            <v>0.88680555555038199</v>
          </cell>
          <cell r="D1294" t="str">
            <v>PLAT_DATE,SEQ_NO,FORSPLIT</v>
          </cell>
        </row>
        <row r="1295">
          <cell r="A1295" t="str">
            <v>T_AYSF_JRNL</v>
          </cell>
          <cell r="C1295">
            <v>0.88680555555038199</v>
          </cell>
          <cell r="D1295" t="str">
            <v>PLAT_DATE,SEQ_NO,FORSPLIT</v>
          </cell>
        </row>
        <row r="1296">
          <cell r="A1296" t="str">
            <v>T_BAT_ACC</v>
          </cell>
          <cell r="B1296">
            <v>1725182117</v>
          </cell>
          <cell r="C1296">
            <v>0.88680555555038199</v>
          </cell>
          <cell r="D1296" t="str">
            <v>ENTR_NO,DATA_DATE,USER_NO,SUB_SEQ,PLAT_DATE,BAT_SEQ,SERI_NO,FORSPLIT</v>
          </cell>
        </row>
        <row r="1297">
          <cell r="A1297" t="str">
            <v>T_BAT_CRT_TASK</v>
          </cell>
          <cell r="B1297">
            <v>12627</v>
          </cell>
          <cell r="C1297">
            <v>0.88680555555038199</v>
          </cell>
          <cell r="D1297" t="str">
            <v>PLAT_DATE,BAT_SEQ,FORSPLIT</v>
          </cell>
        </row>
        <row r="1298">
          <cell r="A1298" t="str">
            <v>T_BAT_OPEN</v>
          </cell>
          <cell r="B1298">
            <v>43528368</v>
          </cell>
          <cell r="C1298">
            <v>0.88680555555038199</v>
          </cell>
          <cell r="D1298" t="str">
            <v>ENTR_NO,DATA_DATE,USER_NO,SUB_SEQ,PLAT_DATE,BAT_SEQ,SERI_NO,FORSPLIT</v>
          </cell>
        </row>
        <row r="1299">
          <cell r="A1299" t="str">
            <v>T_BAT_TASK</v>
          </cell>
          <cell r="B1299">
            <v>21926112</v>
          </cell>
          <cell r="C1299">
            <v>0.88680555555038199</v>
          </cell>
          <cell r="D1299" t="str">
            <v>PLAT_DATE,BAT_SEQ,ENTR_NO</v>
          </cell>
        </row>
        <row r="1300">
          <cell r="A1300" t="str">
            <v>T_CNSF_BAT</v>
          </cell>
          <cell r="B1300">
            <v>6690871</v>
          </cell>
          <cell r="C1300">
            <v>0.88680555555038199</v>
          </cell>
          <cell r="D1300" t="str">
            <v>PLAT_DATE,BAT_SEQ,SERI_NO,FORSPLIT</v>
          </cell>
        </row>
        <row r="1301">
          <cell r="A1301" t="str">
            <v>T_CSSF_JRNL</v>
          </cell>
          <cell r="C1301">
            <v>0.88680555555038199</v>
          </cell>
          <cell r="D1301" t="str">
            <v>PLAT_DATE,SEQ_NO</v>
          </cell>
        </row>
        <row r="1302">
          <cell r="A1302" t="str">
            <v>T_CXSF_BAT</v>
          </cell>
          <cell r="B1302">
            <v>19320475</v>
          </cell>
          <cell r="C1302">
            <v>0.88680555555038199</v>
          </cell>
          <cell r="D1302" t="str">
            <v>PLAT_DATE,BAT_SEQ,SERI_NO,FORSPLIT</v>
          </cell>
        </row>
        <row r="1303">
          <cell r="A1303" t="str">
            <v>T_CXSF_JRNL</v>
          </cell>
          <cell r="C1303">
            <v>0.88680555555038199</v>
          </cell>
          <cell r="D1303" t="str">
            <v>PLAT_DATE,SEQ_NO,FORSPLIT</v>
          </cell>
        </row>
        <row r="1304">
          <cell r="A1304" t="str">
            <v>T_CZZJ_BWTDJB</v>
          </cell>
          <cell r="B1304">
            <v>7708</v>
          </cell>
          <cell r="C1304">
            <v>0.88680555555038199</v>
          </cell>
          <cell r="D1304" t="str">
            <v>PLAT_DATE,PACK_NO,PACK_NUM,FORSPLIT</v>
          </cell>
        </row>
        <row r="1305">
          <cell r="A1305" t="str">
            <v>T_CZZJ_ERR</v>
          </cell>
          <cell r="B1305">
            <v>29601</v>
          </cell>
          <cell r="C1305">
            <v>0.88680555555038199</v>
          </cell>
          <cell r="D1305" t="str">
            <v>无主键</v>
          </cell>
        </row>
        <row r="1306">
          <cell r="A1306" t="str">
            <v>T_CZZJ_JYMX</v>
          </cell>
          <cell r="B1306">
            <v>431</v>
          </cell>
          <cell r="C1306">
            <v>0.88680555555038199</v>
          </cell>
          <cell r="D1306" t="str">
            <v>PLAT_DATE,PACK_NO,PACK_NUM,SERI_NO,FORSPLIT</v>
          </cell>
        </row>
        <row r="1307">
          <cell r="A1307" t="str">
            <v>T_CZZJ_PARA</v>
          </cell>
          <cell r="B1307">
            <v>1</v>
          </cell>
          <cell r="C1307">
            <v>0.88680555555038199</v>
          </cell>
          <cell r="D1307" t="str">
            <v>ENTR_NO,SRC,DES,FORSPLIT</v>
          </cell>
        </row>
        <row r="1308">
          <cell r="A1308" t="str">
            <v>T_CZZJ_ZFDJB</v>
          </cell>
          <cell r="B1308">
            <v>0</v>
          </cell>
          <cell r="C1308">
            <v>0.88680555555038199</v>
          </cell>
          <cell r="D1308" t="str">
            <v>MSGREF,FORSPLIT</v>
          </cell>
        </row>
        <row r="1309">
          <cell r="A1309" t="str">
            <v>T_CZZJ_ZHMX</v>
          </cell>
          <cell r="B1309">
            <v>1</v>
          </cell>
          <cell r="C1309">
            <v>0.88680555555038199</v>
          </cell>
          <cell r="D1309" t="str">
            <v>MSGREF,FORSPLIT</v>
          </cell>
        </row>
        <row r="1310">
          <cell r="A1310" t="str">
            <v>T_CZZJ_ZHMX_HIST</v>
          </cell>
          <cell r="C1310">
            <v>0.88680555555038199</v>
          </cell>
          <cell r="D1310" t="str">
            <v>MSGREF,FORSPLIT</v>
          </cell>
        </row>
        <row r="1311">
          <cell r="A1311" t="str">
            <v>T_DAY_TOT</v>
          </cell>
          <cell r="B1311">
            <v>222138</v>
          </cell>
          <cell r="C1311">
            <v>0.88680555555038199</v>
          </cell>
          <cell r="D1311" t="str">
            <v>PLAT_DATE,BAT_SEQ,ENTR_NO,DC_FLAG,FORSPLIT</v>
          </cell>
        </row>
        <row r="1312">
          <cell r="A1312" t="str">
            <v>T_DFSF_JRNL</v>
          </cell>
          <cell r="C1312">
            <v>0.88680555555038199</v>
          </cell>
          <cell r="D1312" t="str">
            <v>PLAT_DATE,SEQ_NO</v>
          </cell>
        </row>
        <row r="1313">
          <cell r="A1313" t="str">
            <v>T_DSSF_JRNL</v>
          </cell>
          <cell r="C1313">
            <v>0.88680555555038199</v>
          </cell>
          <cell r="D1313" t="str">
            <v>PLAT_DATE,SEQ_NO</v>
          </cell>
        </row>
        <row r="1314">
          <cell r="A1314" t="str">
            <v>T_DTCZSF_JRNL</v>
          </cell>
          <cell r="C1314">
            <v>0.88680555555038199</v>
          </cell>
          <cell r="D1314" t="str">
            <v>PLAT_DATE,SEQ_NO,FORSPLIT</v>
          </cell>
        </row>
        <row r="1315">
          <cell r="A1315" t="str">
            <v>T_DTSF_BAT</v>
          </cell>
          <cell r="B1315">
            <v>1674038</v>
          </cell>
          <cell r="C1315">
            <v>0.88680555555038199</v>
          </cell>
          <cell r="D1315" t="str">
            <v>PLAT_DATE,BAT_SEQ,SERI_NO,FORSPLIT</v>
          </cell>
        </row>
        <row r="1316">
          <cell r="A1316" t="str">
            <v>T_DTSF_JRNL</v>
          </cell>
          <cell r="B1316">
            <v>29054</v>
          </cell>
          <cell r="C1316">
            <v>0.88680555555038199</v>
          </cell>
          <cell r="D1316" t="str">
            <v>PLAT_DATE,SEQ_NO,FORSPLIT</v>
          </cell>
        </row>
        <row r="1317">
          <cell r="A1317" t="str">
            <v>T_ELE_BAT</v>
          </cell>
          <cell r="B1317">
            <v>2222659868</v>
          </cell>
          <cell r="C1317">
            <v>0.88680555555038199</v>
          </cell>
          <cell r="D1317" t="str">
            <v>PLAT_DATE,BAT_SEQ,SERI_NO,FORSPLIT</v>
          </cell>
        </row>
        <row r="1318">
          <cell r="A1318" t="str">
            <v>T_ELE_JRNL</v>
          </cell>
          <cell r="B1318">
            <v>45008997</v>
          </cell>
          <cell r="C1318">
            <v>0.88680555555038199</v>
          </cell>
          <cell r="D1318" t="str">
            <v>PLAT_DATE,SEQ_NO,FORSPLIT</v>
          </cell>
        </row>
        <row r="1319">
          <cell r="A1319" t="str">
            <v>T_ENTR</v>
          </cell>
          <cell r="B1319">
            <v>117628</v>
          </cell>
          <cell r="C1319">
            <v>0.88680555555038199</v>
          </cell>
          <cell r="D1319" t="str">
            <v>ENTR_NO</v>
          </cell>
        </row>
        <row r="1320">
          <cell r="A1320" t="str">
            <v>T_ENTR_INNER_CODE</v>
          </cell>
          <cell r="B1320">
            <v>85664</v>
          </cell>
          <cell r="C1320">
            <v>0.88680555555038199</v>
          </cell>
          <cell r="D1320" t="str">
            <v>ENTR_NO</v>
          </cell>
        </row>
        <row r="1321">
          <cell r="A1321" t="str">
            <v>T_ENTR_MAP</v>
          </cell>
          <cell r="B1321">
            <v>920</v>
          </cell>
          <cell r="C1321">
            <v>0.88680555555038199</v>
          </cell>
          <cell r="D1321" t="str">
            <v>BUSI_TYPE,MAP_CODE,FORSPLIT</v>
          </cell>
        </row>
        <row r="1322">
          <cell r="A1322" t="str">
            <v>T_FIN_BILL</v>
          </cell>
          <cell r="B1322">
            <v>6427</v>
          </cell>
          <cell r="C1322">
            <v>0.88680555555038199</v>
          </cell>
          <cell r="D1322" t="str">
            <v>FIN_CODE,BILL_CODE,FORSPLIT</v>
          </cell>
        </row>
        <row r="1323">
          <cell r="A1323" t="str">
            <v>T_FIN_CLEAR</v>
          </cell>
          <cell r="B1323">
            <v>21543</v>
          </cell>
          <cell r="C1323">
            <v>0.88680555555038199</v>
          </cell>
          <cell r="D1323" t="str">
            <v>CHECKDATE,REGICODE,BANKID,ACCOUNTNO,FORSPLIT</v>
          </cell>
        </row>
        <row r="1324">
          <cell r="A1324" t="str">
            <v>T_FIN_COM</v>
          </cell>
          <cell r="B1324">
            <v>24828</v>
          </cell>
          <cell r="C1324">
            <v>0.88680555555038199</v>
          </cell>
          <cell r="D1324" t="str">
            <v>FIN_CODE,COMP_CODE,FORSPLIT</v>
          </cell>
        </row>
        <row r="1325">
          <cell r="A1325" t="str">
            <v>T_FIN_JTFK</v>
          </cell>
          <cell r="B1325">
            <v>4988128</v>
          </cell>
          <cell r="C1325">
            <v>0.88680555555038199</v>
          </cell>
          <cell r="D1325" t="str">
            <v>FIN_CODE,PAY_TYPE,PROJ_CODE,EDIT_CODE,BILL_NO,FORSPLIT</v>
          </cell>
        </row>
        <row r="1326">
          <cell r="A1326" t="str">
            <v>T_FIN_PAY_JNL</v>
          </cell>
          <cell r="B1326">
            <v>5463501</v>
          </cell>
          <cell r="C1326">
            <v>0.88680555555038199</v>
          </cell>
          <cell r="D1326" t="str">
            <v>FIN_CODE,PAY_TYPE,PROJ_CODE,EDIT_CODE,BILL_NO,FORSPLIT</v>
          </cell>
        </row>
        <row r="1327">
          <cell r="A1327" t="str">
            <v>T_FQSF_BAT</v>
          </cell>
          <cell r="B1327">
            <v>20506</v>
          </cell>
          <cell r="C1327">
            <v>0.88680555555038199</v>
          </cell>
          <cell r="D1327" t="str">
            <v>PLAT_DATE,BAT_SEQ,SERI_NO,FORSPLIT</v>
          </cell>
        </row>
        <row r="1328">
          <cell r="A1328" t="str">
            <v>T_FQSF_JRNL</v>
          </cell>
          <cell r="C1328">
            <v>0.88680555555038199</v>
          </cell>
          <cell r="D1328" t="str">
            <v>PLAT_DATE,SEQ_NO,FORSPLIT</v>
          </cell>
        </row>
        <row r="1329">
          <cell r="A1329" t="str">
            <v>T_FSSR_BAT_ACC</v>
          </cell>
          <cell r="B1329">
            <v>65522</v>
          </cell>
          <cell r="C1329">
            <v>0.88680555555038199</v>
          </cell>
          <cell r="D1329" t="str">
            <v>PLAT_DATE,BAT_SEQ,SERI_NO,FORSPLIT</v>
          </cell>
        </row>
        <row r="1330">
          <cell r="A1330" t="str">
            <v>T_FSSR_JRNL</v>
          </cell>
          <cell r="B1330">
            <v>2122585</v>
          </cell>
          <cell r="C1330">
            <v>0.88680555555038199</v>
          </cell>
          <cell r="D1330" t="str">
            <v>PLAT_DATE,SEQ_NO,BRCH_NO,FORSPLIT</v>
          </cell>
        </row>
        <row r="1331">
          <cell r="A1331" t="str">
            <v>T_FSSR_MX</v>
          </cell>
          <cell r="B1331">
            <v>2391085</v>
          </cell>
          <cell r="C1331">
            <v>0.88680555555038199</v>
          </cell>
          <cell r="D1331" t="str">
            <v>无主键</v>
          </cell>
        </row>
        <row r="1332">
          <cell r="A1332" t="str">
            <v>T_HZH_BAT</v>
          </cell>
          <cell r="B1332">
            <v>500752</v>
          </cell>
          <cell r="C1332">
            <v>0.88680555555038199</v>
          </cell>
          <cell r="D1332" t="str">
            <v>PLAT_DATE,BAT_SEQ,SERI_NO,FILE_SEQ,FORSPLIT</v>
          </cell>
        </row>
        <row r="1333">
          <cell r="A1333" t="str">
            <v>T_HZWT_BAT</v>
          </cell>
          <cell r="B1333">
            <v>62723416</v>
          </cell>
          <cell r="C1333">
            <v>0.88680555555038199</v>
          </cell>
          <cell r="D1333" t="str">
            <v>PLAT_DATE,BAT_SEQ,SERI_NO,FORSPLIT</v>
          </cell>
        </row>
        <row r="1334">
          <cell r="A1334" t="str">
            <v>T_HZWT_JRNL</v>
          </cell>
          <cell r="B1334">
            <v>511320</v>
          </cell>
          <cell r="C1334">
            <v>0.88680555555038199</v>
          </cell>
          <cell r="D1334" t="str">
            <v>PLAT_DATE,SEQ_NO,FORSPLIT</v>
          </cell>
        </row>
        <row r="1335">
          <cell r="A1335" t="str">
            <v>T_IC_LCMQF_JRNL</v>
          </cell>
          <cell r="B1335">
            <v>6200</v>
          </cell>
          <cell r="C1335">
            <v>0.88680555555038199</v>
          </cell>
          <cell r="D1335" t="str">
            <v>PLAT_DATE,SEQ_NO,FORSPLIT</v>
          </cell>
        </row>
        <row r="1336">
          <cell r="A1336" t="str">
            <v>T_JRNL_BAK</v>
          </cell>
          <cell r="B1336">
            <v>236110303</v>
          </cell>
          <cell r="C1336">
            <v>0.88680555555038199</v>
          </cell>
          <cell r="D1336" t="str">
            <v>PLAT_DATE,SEQ_NO,ENTR_NO</v>
          </cell>
        </row>
        <row r="1337">
          <cell r="A1337" t="str">
            <v>T_JSSF_BAT</v>
          </cell>
          <cell r="B1337">
            <v>72019</v>
          </cell>
          <cell r="C1337">
            <v>0.88680555555038199</v>
          </cell>
          <cell r="D1337" t="str">
            <v>PLAT_DATE,BAT_SEQ,SERI_NO,FORSPLIT</v>
          </cell>
        </row>
        <row r="1338">
          <cell r="A1338" t="str">
            <v>T_JSSF_JRNL</v>
          </cell>
          <cell r="B1338">
            <v>11</v>
          </cell>
          <cell r="C1338">
            <v>0.88680555555038199</v>
          </cell>
          <cell r="D1338" t="str">
            <v>PLAT_DATE,SEQ_NO,FORSPLIT</v>
          </cell>
        </row>
        <row r="1339">
          <cell r="A1339" t="str">
            <v>T_LCGD_BAT</v>
          </cell>
          <cell r="B1339">
            <v>46234</v>
          </cell>
          <cell r="C1339">
            <v>0.88680555555038199</v>
          </cell>
          <cell r="D1339" t="str">
            <v>PLAT_DATE,BAT_SEQ,SERI_NO,FORSPLIT</v>
          </cell>
        </row>
        <row r="1340">
          <cell r="A1340" t="str">
            <v>T_LCGD_JRNL</v>
          </cell>
          <cell r="B1340">
            <v>1342</v>
          </cell>
          <cell r="C1340">
            <v>0.88680555555038199</v>
          </cell>
          <cell r="D1340" t="str">
            <v>PLAT_DATE,SEQ_NO,FORSPLIT</v>
          </cell>
        </row>
        <row r="1341">
          <cell r="A1341" t="str">
            <v>T_LCGDSIGN_HIST</v>
          </cell>
          <cell r="C1341">
            <v>0.88680555555038199</v>
          </cell>
          <cell r="D1341" t="e">
            <v>#N/A</v>
          </cell>
        </row>
        <row r="1342">
          <cell r="A1342" t="str">
            <v>T_LCMQF_BAT</v>
          </cell>
          <cell r="B1342">
            <v>7475459</v>
          </cell>
          <cell r="C1342">
            <v>0.88680555555038199</v>
          </cell>
          <cell r="D1342" t="str">
            <v>PLAT_DATE,BAT_SEQ,SERI_NO,FORSPLIT</v>
          </cell>
        </row>
        <row r="1343">
          <cell r="A1343" t="str">
            <v>T_LCMQF_JRNL</v>
          </cell>
          <cell r="B1343">
            <v>5149</v>
          </cell>
          <cell r="C1343">
            <v>0.88680555555038199</v>
          </cell>
          <cell r="D1343" t="str">
            <v>PLAT_DATE,SEQ_NO,FORSPLIT</v>
          </cell>
        </row>
        <row r="1344">
          <cell r="A1344" t="str">
            <v>T_LCMQFN_JRNL</v>
          </cell>
          <cell r="B1344">
            <v>12442</v>
          </cell>
          <cell r="C1344">
            <v>0.88680555555038199</v>
          </cell>
          <cell r="D1344" t="str">
            <v>PLAT_DATE,SEQ_NO,FORSPLIT</v>
          </cell>
        </row>
        <row r="1345">
          <cell r="A1345" t="str">
            <v>T_LCSF_BAT</v>
          </cell>
          <cell r="B1345">
            <v>25107362</v>
          </cell>
          <cell r="C1345">
            <v>0.88680555555038199</v>
          </cell>
          <cell r="D1345" t="str">
            <v>PLAT_DATE,BAT_SEQ,SERI_NO,FORSPLIT</v>
          </cell>
        </row>
        <row r="1346">
          <cell r="A1346" t="str">
            <v>T_LCSF_JRNL</v>
          </cell>
          <cell r="B1346">
            <v>92064</v>
          </cell>
          <cell r="C1346">
            <v>0.88680555555038199</v>
          </cell>
          <cell r="D1346" t="str">
            <v>PLAT_DATE,SEQ_NO,FORSPLIT</v>
          </cell>
        </row>
        <row r="1347">
          <cell r="A1347" t="str">
            <v>T_LWDHBJF_JRNL</v>
          </cell>
          <cell r="B1347">
            <v>160</v>
          </cell>
          <cell r="C1347">
            <v>0.88680555555038199</v>
          </cell>
          <cell r="D1347" t="str">
            <v>PLAT_DATE,SEQ_NO,FOR_SPLIT</v>
          </cell>
        </row>
        <row r="1348">
          <cell r="A1348" t="str">
            <v>T_LWJRT_JRNL</v>
          </cell>
          <cell r="B1348">
            <v>2386</v>
          </cell>
          <cell r="C1348">
            <v>0.88680555555038199</v>
          </cell>
          <cell r="D1348" t="str">
            <v>PLAT_DATE,SEQ_NO,FORSPLIT</v>
          </cell>
        </row>
        <row r="1349">
          <cell r="A1349" t="str">
            <v>T_LWJXCZ_BWTDJB</v>
          </cell>
          <cell r="B1349">
            <v>6096</v>
          </cell>
          <cell r="C1349">
            <v>0.88680555555038199</v>
          </cell>
          <cell r="D1349" t="str">
            <v>PLAT_DATE,PACK_NO,PACK_NUM,FORSPLIT</v>
          </cell>
        </row>
        <row r="1350">
          <cell r="A1350" t="str">
            <v>T_LWJXCZ_ERR</v>
          </cell>
          <cell r="B1350">
            <v>39246670</v>
          </cell>
          <cell r="C1350">
            <v>0.88680555555038199</v>
          </cell>
          <cell r="D1350" t="str">
            <v>无主键</v>
          </cell>
        </row>
        <row r="1351">
          <cell r="A1351" t="str">
            <v>T_LWJXCZ_JYMX</v>
          </cell>
          <cell r="B1351">
            <v>595</v>
          </cell>
          <cell r="C1351">
            <v>0.88680555555038199</v>
          </cell>
          <cell r="D1351" t="str">
            <v>PLAT_DATE,PACK_NO,PACK_NUM,SERI_NO,FORSPLIT</v>
          </cell>
        </row>
        <row r="1352">
          <cell r="A1352" t="str">
            <v>T_LWJXCZ_PARA</v>
          </cell>
          <cell r="B1352">
            <v>1</v>
          </cell>
          <cell r="C1352">
            <v>0.88680555555038199</v>
          </cell>
          <cell r="D1352" t="str">
            <v>ENTR_NO,SRC,DES,FORSPLIT</v>
          </cell>
        </row>
        <row r="1353">
          <cell r="A1353" t="str">
            <v>T_LWJXCZ_ZFDJB</v>
          </cell>
          <cell r="B1353">
            <v>0</v>
          </cell>
          <cell r="C1353">
            <v>0.88680555555038199</v>
          </cell>
          <cell r="D1353" t="str">
            <v>MSGREF,FORSPLIT</v>
          </cell>
        </row>
        <row r="1354">
          <cell r="A1354" t="str">
            <v>T_LWJXCZ_ZHMX</v>
          </cell>
          <cell r="B1354">
            <v>0</v>
          </cell>
          <cell r="C1354">
            <v>0.88680555555038199</v>
          </cell>
          <cell r="D1354" t="str">
            <v>MSGREF,FORSPLIT</v>
          </cell>
        </row>
        <row r="1355">
          <cell r="A1355" t="str">
            <v>T_LWJXCZ_ZHMX_HIST</v>
          </cell>
          <cell r="C1355">
            <v>0.88680555555038199</v>
          </cell>
          <cell r="D1355" t="str">
            <v>MSGREF,FORSPLIT</v>
          </cell>
        </row>
        <row r="1356">
          <cell r="A1356" t="str">
            <v>T_LWLC_JRNL</v>
          </cell>
          <cell r="B1356">
            <v>0</v>
          </cell>
          <cell r="C1356">
            <v>0.88680555555038199</v>
          </cell>
          <cell r="D1356" t="str">
            <v>PLAT_DATE,SEQ_NO,FORSPLIT</v>
          </cell>
        </row>
        <row r="1357">
          <cell r="A1357" t="str">
            <v>T_LWSF_BAT</v>
          </cell>
          <cell r="B1357">
            <v>11371908</v>
          </cell>
          <cell r="C1357">
            <v>0.88680555555038199</v>
          </cell>
          <cell r="D1357" t="str">
            <v>PLAT_DATE,BAT_SEQ,SERI_NO,FORSPLIT</v>
          </cell>
        </row>
        <row r="1358">
          <cell r="A1358" t="str">
            <v>T_LWSF_JRNL</v>
          </cell>
          <cell r="B1358">
            <v>70202</v>
          </cell>
          <cell r="C1358">
            <v>0.88680555555038199</v>
          </cell>
          <cell r="D1358" t="str">
            <v>PLAT_DATE,SEQ_NO,FORSPLIT</v>
          </cell>
        </row>
        <row r="1359">
          <cell r="A1359" t="str">
            <v>T_LWXLD_JRNL</v>
          </cell>
          <cell r="B1359">
            <v>9603</v>
          </cell>
          <cell r="C1359">
            <v>0.88680555555038199</v>
          </cell>
          <cell r="D1359" t="str">
            <v>IDCARDNO,ENTR_NO,ENTR_OTH_NO,SERI_NO,BUSI_BATNO,FORSPLIT</v>
          </cell>
        </row>
        <row r="1360">
          <cell r="A1360" t="str">
            <v>T_LWXLD_PKJL</v>
          </cell>
          <cell r="B1360">
            <v>2754</v>
          </cell>
          <cell r="C1360">
            <v>0.88680555555038199</v>
          </cell>
          <cell r="D1360" t="str">
            <v>ENTR_NO,ENTR_OTH_NO,BUSI_BATNO,FORSPLIT</v>
          </cell>
        </row>
        <row r="1361">
          <cell r="A1361" t="str">
            <v>T_LWXOMQF_JRNL</v>
          </cell>
          <cell r="B1361">
            <v>81049</v>
          </cell>
          <cell r="C1361">
            <v>0.88680555555038199</v>
          </cell>
          <cell r="D1361" t="str">
            <v>ETR_SEQ_NO,FORSPLIT</v>
          </cell>
        </row>
        <row r="1362">
          <cell r="A1362" t="str">
            <v>T_LWXXQC_JRNL</v>
          </cell>
          <cell r="B1362">
            <v>1354637</v>
          </cell>
          <cell r="C1362">
            <v>0.88680555555038199</v>
          </cell>
          <cell r="D1362" t="str">
            <v>PLAT_DATE,SEQ_NO,FORSPLIT</v>
          </cell>
        </row>
        <row r="1363">
          <cell r="A1363" t="str">
            <v>T_LWXXQCSIGN_HIST</v>
          </cell>
          <cell r="C1363">
            <v>0.88680555555038199</v>
          </cell>
          <cell r="D1363" t="e">
            <v>#N/A</v>
          </cell>
        </row>
        <row r="1364">
          <cell r="A1364" t="str">
            <v>T_MGXZ_DFJL</v>
          </cell>
          <cell r="C1364">
            <v>0.88680555555038199</v>
          </cell>
          <cell r="D1364" t="str">
            <v>ENTR_NO,ENTR_BATNO,FORSPLIT</v>
          </cell>
        </row>
        <row r="1365">
          <cell r="A1365" t="str">
            <v>T_MGXZ_JRNL</v>
          </cell>
          <cell r="B1365">
            <v>1704319</v>
          </cell>
          <cell r="C1365">
            <v>0.88680555555038199</v>
          </cell>
          <cell r="D1365" t="str">
            <v>ENTR_NO,ENTR_BATNO,SERI_NO,FORSPLIT</v>
          </cell>
        </row>
        <row r="1366">
          <cell r="A1366" t="str">
            <v>T_NDTSF_BAT</v>
          </cell>
          <cell r="C1366">
            <v>0.88680555555038199</v>
          </cell>
          <cell r="D1366" t="str">
            <v>PLAT_DATE,BAT_SEQ,SERI_NO</v>
          </cell>
        </row>
        <row r="1367">
          <cell r="A1367" t="str">
            <v>T_NEW_JTFK_JRNL</v>
          </cell>
          <cell r="B1367">
            <v>527659</v>
          </cell>
          <cell r="C1367">
            <v>0.88680555555038199</v>
          </cell>
          <cell r="D1367" t="str">
            <v>PLAT_DATE,JDSH,TX_FLAG,SEQ_NO,FORSPLIT</v>
          </cell>
        </row>
        <row r="1368">
          <cell r="A1368" t="str">
            <v>T_OHSF_BAT</v>
          </cell>
          <cell r="B1368">
            <v>9212898</v>
          </cell>
          <cell r="C1368">
            <v>0.88680555555038199</v>
          </cell>
          <cell r="D1368" t="str">
            <v>PLAT_DATE,BAT_SEQ,SERI_NO,FORSPLIT</v>
          </cell>
        </row>
        <row r="1369">
          <cell r="A1369" t="str">
            <v>T_OHSF_JRNL</v>
          </cell>
          <cell r="B1369">
            <v>129300</v>
          </cell>
          <cell r="C1369">
            <v>0.88680555555038199</v>
          </cell>
          <cell r="D1369" t="str">
            <v>PLAT_DATE,SEQ_NO,FORSPLIT</v>
          </cell>
        </row>
        <row r="1370">
          <cell r="A1370" t="str">
            <v>T_QZJFT_MX</v>
          </cell>
          <cell r="B1370">
            <v>165057</v>
          </cell>
          <cell r="C1370">
            <v>0.88680555555038199</v>
          </cell>
          <cell r="D1370" t="str">
            <v>ENTR_NO,LOAD_NUM,SQ_NO,FORSPLIT</v>
          </cell>
        </row>
        <row r="1371">
          <cell r="A1371" t="str">
            <v>T_QZJFT_MXZL</v>
          </cell>
          <cell r="C1371">
            <v>0.88680555555038199</v>
          </cell>
          <cell r="D1371" t="str">
            <v>ENTR_NO,LOAD_NUM,FORSPLIT</v>
          </cell>
        </row>
        <row r="1372">
          <cell r="A1372" t="str">
            <v>T_RAMQF_BAT</v>
          </cell>
          <cell r="C1372">
            <v>0.88680555555038199</v>
          </cell>
          <cell r="D1372" t="str">
            <v>PLAT_DATE,BAT_SEQ,SERI_NO</v>
          </cell>
        </row>
        <row r="1373">
          <cell r="A1373" t="str">
            <v>T_RAMQF_JRNL</v>
          </cell>
          <cell r="C1373">
            <v>0.88680555555038199</v>
          </cell>
          <cell r="D1373" t="str">
            <v>PLAT_DATE,SEQ_NO</v>
          </cell>
        </row>
        <row r="1374">
          <cell r="A1374" t="str">
            <v>T_RASF_BAT</v>
          </cell>
          <cell r="B1374">
            <v>2981076</v>
          </cell>
          <cell r="C1374">
            <v>0.88680555555038199</v>
          </cell>
          <cell r="D1374" t="str">
            <v>PLAT_DATE,BAT_SEQ,SERI_NO,FORSPLIT</v>
          </cell>
        </row>
        <row r="1375">
          <cell r="A1375" t="str">
            <v>T_RASF_ERR</v>
          </cell>
          <cell r="B1375">
            <v>17352</v>
          </cell>
          <cell r="C1375">
            <v>0.88680555555038199</v>
          </cell>
          <cell r="D1375" t="str">
            <v>TRAN_DATE,FEE_ID,FORSPLIT</v>
          </cell>
        </row>
        <row r="1376">
          <cell r="A1376" t="str">
            <v>T_RASF_JRNL</v>
          </cell>
          <cell r="B1376">
            <v>2187</v>
          </cell>
          <cell r="C1376">
            <v>0.88680555555038199</v>
          </cell>
          <cell r="D1376" t="str">
            <v>PLAT_DATE,SEQ_NO,FORSPLIT</v>
          </cell>
        </row>
        <row r="1377">
          <cell r="A1377" t="str">
            <v>T_RASFN_BAT</v>
          </cell>
          <cell r="B1377">
            <v>45220956</v>
          </cell>
          <cell r="C1377">
            <v>0.88680555555038199</v>
          </cell>
          <cell r="D1377" t="str">
            <v>PLAT_DATE,BAT_SEQ,SERI_NO,FORSPLIT</v>
          </cell>
        </row>
        <row r="1378">
          <cell r="A1378" t="str">
            <v>T_RASFN_JRNL</v>
          </cell>
          <cell r="B1378">
            <v>62831</v>
          </cell>
          <cell r="C1378">
            <v>0.88680555555038199</v>
          </cell>
          <cell r="D1378" t="str">
            <v>PLAT_DATE,SEQ_NO,FORSPLIT</v>
          </cell>
        </row>
        <row r="1379">
          <cell r="A1379" t="str">
            <v>T_RATV_BAT</v>
          </cell>
          <cell r="B1379">
            <v>71757</v>
          </cell>
          <cell r="C1379">
            <v>0.88680555555038199</v>
          </cell>
          <cell r="D1379" t="str">
            <v>PLAT_DATE,BAT_SEQ,SERI_NO,FORSPLIT</v>
          </cell>
        </row>
        <row r="1380">
          <cell r="A1380" t="str">
            <v>T_SCSF_JRNL</v>
          </cell>
          <cell r="C1380">
            <v>0.88680555555038199</v>
          </cell>
          <cell r="D1380" t="str">
            <v>PLAT_DATE,SEQ_NO,FORSPLIT</v>
          </cell>
        </row>
        <row r="1381">
          <cell r="A1381" t="str">
            <v>T_SIGN</v>
          </cell>
          <cell r="B1381">
            <v>3576880</v>
          </cell>
          <cell r="C1381">
            <v>0.88680555555038199</v>
          </cell>
          <cell r="D1381" t="str">
            <v>ENTR_NO,USER_ID</v>
          </cell>
        </row>
        <row r="1382">
          <cell r="A1382" t="str">
            <v>T_SIGN_HIST</v>
          </cell>
          <cell r="B1382">
            <v>6849059</v>
          </cell>
          <cell r="C1382">
            <v>0.88680555555038199</v>
          </cell>
          <cell r="D1382" t="str">
            <v>无主键</v>
          </cell>
        </row>
        <row r="1383">
          <cell r="A1383" t="str">
            <v>T_SIGN_TELE</v>
          </cell>
          <cell r="B1383">
            <v>854072</v>
          </cell>
          <cell r="C1383">
            <v>0.88680555555038199</v>
          </cell>
          <cell r="D1383" t="str">
            <v>PLAT_DATE,SERI_NO,CONTRACT_NO,SIGN_BRCH_NO</v>
          </cell>
        </row>
        <row r="1384">
          <cell r="A1384" t="str">
            <v>T_SIGN_TELE_HIST</v>
          </cell>
          <cell r="B1384">
            <v>96683</v>
          </cell>
          <cell r="C1384">
            <v>0.88680555555038199</v>
          </cell>
          <cell r="D1384" t="str">
            <v>无主键</v>
          </cell>
        </row>
        <row r="1385">
          <cell r="A1385" t="str">
            <v>T_SIGN_YHT</v>
          </cell>
          <cell r="B1385">
            <v>5442197</v>
          </cell>
          <cell r="C1385">
            <v>0.88680555555038199</v>
          </cell>
          <cell r="D1385" t="str">
            <v>PLAT_DATE,SERI_NO,ENTR_NO,AUTH_NO,SIGN_BRCH_NO</v>
          </cell>
        </row>
        <row r="1386">
          <cell r="A1386" t="str">
            <v>T_SIGN_YHT_HIST</v>
          </cell>
          <cell r="C1386">
            <v>0.88680555555038199</v>
          </cell>
          <cell r="D1386" t="str">
            <v>无主键</v>
          </cell>
        </row>
        <row r="1387">
          <cell r="A1387" t="str">
            <v>T_STWT_BAT</v>
          </cell>
          <cell r="C1387">
            <v>0.88680555555038199</v>
          </cell>
          <cell r="D1387" t="str">
            <v>PLAT_DATE,BAT_SEQ,SERI_NO,FORSPLIT</v>
          </cell>
        </row>
        <row r="1388">
          <cell r="A1388" t="str">
            <v>T_STWT_JRNL</v>
          </cell>
          <cell r="C1388">
            <v>0.88680555555038199</v>
          </cell>
          <cell r="D1388" t="str">
            <v>PLAT_DATE,SEQ_NO,FORSPLIT</v>
          </cell>
        </row>
        <row r="1389">
          <cell r="A1389" t="str">
            <v>T_TELE_BAT_DETAIL</v>
          </cell>
          <cell r="B1389">
            <v>118637260</v>
          </cell>
          <cell r="C1389">
            <v>0.88680555555038199</v>
          </cell>
          <cell r="D1389" t="str">
            <v>PLAT_DATE,BAT_SEQ,SERI_NO,FORSPLIT</v>
          </cell>
        </row>
        <row r="1390">
          <cell r="A1390" t="str">
            <v>T_TELE_JRNL</v>
          </cell>
          <cell r="B1390">
            <v>2929503</v>
          </cell>
          <cell r="C1390">
            <v>0.88680555555038199</v>
          </cell>
          <cell r="D1390" t="str">
            <v>PLAT_DATE,SEQ_NO,FORSPLIT</v>
          </cell>
        </row>
        <row r="1391">
          <cell r="A1391" t="str">
            <v>T_TSGD_BAT</v>
          </cell>
          <cell r="B1391">
            <v>43935</v>
          </cell>
          <cell r="C1391">
            <v>0.88680555555038199</v>
          </cell>
          <cell r="D1391" t="str">
            <v>PLAT_DATE,BAT_SEQ,SERI_NO,FORSPLIT</v>
          </cell>
        </row>
        <row r="1392">
          <cell r="A1392" t="str">
            <v>T_TSGD_JRNL</v>
          </cell>
          <cell r="B1392">
            <v>20</v>
          </cell>
          <cell r="C1392">
            <v>0.88680555555038199</v>
          </cell>
          <cell r="D1392" t="str">
            <v>PLAT_DATE,SEQ_NO,FORSPLIT</v>
          </cell>
        </row>
        <row r="1393">
          <cell r="A1393" t="str">
            <v>T_TSGD_JRNL_DETAIL</v>
          </cell>
          <cell r="B1393">
            <v>180</v>
          </cell>
          <cell r="C1393">
            <v>0.88680555555038199</v>
          </cell>
          <cell r="D1393" t="str">
            <v>PLAT_DATE,SEQ_NO,CARD_NO,FORSPLIT</v>
          </cell>
        </row>
        <row r="1394">
          <cell r="A1394" t="str">
            <v>T_TX</v>
          </cell>
          <cell r="B1394">
            <v>12825</v>
          </cell>
          <cell r="C1394">
            <v>0.88680555555038199</v>
          </cell>
          <cell r="D1394" t="str">
            <v>TX_CODE,FORSPLIT</v>
          </cell>
        </row>
        <row r="1395">
          <cell r="A1395" t="str">
            <v>T_TXZF_AUTO</v>
          </cell>
          <cell r="B1395">
            <v>263659</v>
          </cell>
          <cell r="C1395">
            <v>0.88680555555038199</v>
          </cell>
          <cell r="D1395" t="str">
            <v>PLAT_DATE,SEQ_NO,FORSPLIT</v>
          </cell>
        </row>
        <row r="1396">
          <cell r="A1396" t="str">
            <v>T_TXZF_DWGWK_QTK</v>
          </cell>
          <cell r="B1396">
            <v>125</v>
          </cell>
          <cell r="C1396">
            <v>0.88680555555038199</v>
          </cell>
          <cell r="D1396" t="str">
            <v>CODE,ECODE,CARDNO,FORSPLIT</v>
          </cell>
        </row>
        <row r="1397">
          <cell r="A1397" t="str">
            <v>T_TXZF_ERR</v>
          </cell>
          <cell r="B1397">
            <v>17024</v>
          </cell>
          <cell r="C1397">
            <v>0.88680555555038199</v>
          </cell>
          <cell r="D1397" t="str">
            <v>PLAT_DATE,SEQ_NO,FORSPLIT</v>
          </cell>
        </row>
        <row r="1398">
          <cell r="A1398" t="str">
            <v>T_TXZF_GWK_CRT_BAT</v>
          </cell>
          <cell r="B1398">
            <v>20681</v>
          </cell>
          <cell r="C1398">
            <v>0.88680555555038199</v>
          </cell>
          <cell r="D1398" t="str">
            <v>PLAT_DATE,BAT_SEQ,SERI_NO,FORSPLIT</v>
          </cell>
        </row>
        <row r="1399">
          <cell r="A1399" t="str">
            <v>T_TXZF_GWK_JRNL</v>
          </cell>
          <cell r="B1399">
            <v>460517</v>
          </cell>
          <cell r="C1399">
            <v>0.88680555555038199</v>
          </cell>
          <cell r="D1399" t="str">
            <v>CARDNO,TRANSDAY,BANKBILLNO,BANKBILLNO1,CYC,FORSPLIT</v>
          </cell>
        </row>
        <row r="1400">
          <cell r="A1400" t="str">
            <v>T_TXZF_GWK_QTK</v>
          </cell>
          <cell r="B1400">
            <v>5161</v>
          </cell>
          <cell r="C1400">
            <v>0.88680555555038199</v>
          </cell>
          <cell r="D1400" t="str">
            <v>PLAT_DATE,CZDM,YSDWDM,CARDNO,FORSPLIT</v>
          </cell>
        </row>
        <row r="1401">
          <cell r="A1401" t="str">
            <v>T_TXZF_GWK_QTKDJB</v>
          </cell>
          <cell r="B1401">
            <v>1536</v>
          </cell>
          <cell r="C1401">
            <v>0.88680555555038199</v>
          </cell>
          <cell r="D1401" t="str">
            <v>PLAT_DATE,TIME,CARDNO,FORSPLIT</v>
          </cell>
        </row>
        <row r="1402">
          <cell r="A1402" t="str">
            <v>T_TXZF_JRNL</v>
          </cell>
          <cell r="B1402">
            <v>2141150</v>
          </cell>
          <cell r="C1402">
            <v>0.88680555555038199</v>
          </cell>
          <cell r="D1402" t="str">
            <v>PLAT_DATE,SEQ_NO,FORSPLIT</v>
          </cell>
        </row>
        <row r="1403">
          <cell r="A1403" t="str">
            <v>T_TXZF_JS_JRNL</v>
          </cell>
          <cell r="B1403">
            <v>838518</v>
          </cell>
          <cell r="C1403">
            <v>0.88680555555038199</v>
          </cell>
          <cell r="D1403" t="str">
            <v>PLAT_DATE,SEQ_NO,FH_DATE,FH_SEQ,FORSPLIT</v>
          </cell>
        </row>
        <row r="1404">
          <cell r="A1404" t="str">
            <v>T_TXZF_LOAD_ERR</v>
          </cell>
          <cell r="B1404">
            <v>5544324</v>
          </cell>
          <cell r="C1404">
            <v>0.88680555555038199</v>
          </cell>
          <cell r="D1404" t="str">
            <v>无主键</v>
          </cell>
        </row>
        <row r="1405">
          <cell r="A1405" t="str">
            <v>T_TXZF_PARA</v>
          </cell>
          <cell r="B1405">
            <v>566</v>
          </cell>
          <cell r="C1405">
            <v>0.88680555555038199</v>
          </cell>
          <cell r="D1405" t="str">
            <v>CZDM,CODE,BRCH_NO,FORSPLIT</v>
          </cell>
        </row>
        <row r="1406">
          <cell r="A1406" t="str">
            <v>T_TXZF_PRT</v>
          </cell>
          <cell r="B1406">
            <v>808</v>
          </cell>
          <cell r="C1406">
            <v>0.88680555555038199</v>
          </cell>
          <cell r="D1406" t="str">
            <v>BRCH_NO,CZDM,CODE,ZFFS,ZJXZ,FORSPLIT</v>
          </cell>
        </row>
        <row r="1407">
          <cell r="A1407" t="str">
            <v>T_TXZF_QSDZB</v>
          </cell>
          <cell r="B1407">
            <v>109051</v>
          </cell>
          <cell r="C1407">
            <v>0.88680555555038199</v>
          </cell>
          <cell r="D1407" t="str">
            <v>CZDM,CODE,QS_DATE,FORSPLIT</v>
          </cell>
        </row>
        <row r="1408">
          <cell r="A1408" t="str">
            <v>T_TXZF_RCVBWT</v>
          </cell>
          <cell r="B1408">
            <v>1168534</v>
          </cell>
          <cell r="C1408">
            <v>0.88680555555038199</v>
          </cell>
          <cell r="D1408" t="str">
            <v>DATE,BATNO,CZDM,FORSPLIT</v>
          </cell>
        </row>
        <row r="1409">
          <cell r="A1409" t="str">
            <v>T_TXZF_SQZFED</v>
          </cell>
          <cell r="B1409">
            <v>3650</v>
          </cell>
          <cell r="C1409">
            <v>0.88680555555038199</v>
          </cell>
          <cell r="D1409" t="str">
            <v>CZDM,CODE,YEAR,YSDWDM,YSKMDM,ZJXZDM,FORSPLIT</v>
          </cell>
        </row>
        <row r="1410">
          <cell r="A1410" t="str">
            <v>T_TXZF_SQZFED_MX</v>
          </cell>
          <cell r="B1410">
            <v>20089</v>
          </cell>
          <cell r="C1410">
            <v>0.88680555555038199</v>
          </cell>
          <cell r="D1410" t="str">
            <v>CZDM,CODE,BATNO,YEAR,FORSPLIT</v>
          </cell>
        </row>
        <row r="1411">
          <cell r="A1411" t="str">
            <v>T_TXZF_SYS</v>
          </cell>
          <cell r="B1411">
            <v>20</v>
          </cell>
          <cell r="C1411">
            <v>0.88680555555038199</v>
          </cell>
          <cell r="D1411" t="str">
            <v>CZDM,FORSPLIT</v>
          </cell>
        </row>
        <row r="1412">
          <cell r="A1412" t="str">
            <v>T_TXZF_YSDW</v>
          </cell>
          <cell r="B1412">
            <v>3789</v>
          </cell>
          <cell r="C1412">
            <v>0.88680555555038199</v>
          </cell>
          <cell r="D1412" t="str">
            <v>YSDWDM,ZJXZ,ZFFS,CZDM,FORSPLIT</v>
          </cell>
        </row>
        <row r="1413">
          <cell r="A1413" t="str">
            <v>T_TXZF_ZFPZZF</v>
          </cell>
          <cell r="B1413">
            <v>9140</v>
          </cell>
          <cell r="C1413">
            <v>0.88680555555038199</v>
          </cell>
          <cell r="D1413" t="str">
            <v>CZDM,PZH,FORSPLIT</v>
          </cell>
        </row>
        <row r="1414">
          <cell r="A1414" t="str">
            <v>T_TXZF_ZFZL</v>
          </cell>
          <cell r="B1414">
            <v>2144265</v>
          </cell>
          <cell r="C1414">
            <v>0.88680555555038199</v>
          </cell>
          <cell r="D1414" t="str">
            <v>CZDM,TYPE,BILLNO,ECODE,FORSPLIT</v>
          </cell>
        </row>
        <row r="1415">
          <cell r="A1415" t="str">
            <v>T_TXZF_ZSJGDM</v>
          </cell>
          <cell r="B1415">
            <v>3</v>
          </cell>
          <cell r="C1415">
            <v>0.88680555555038199</v>
          </cell>
          <cell r="D1415" t="str">
            <v>CODE,CZDM,YSDWDM,ZSJGDM,FORSPLIT</v>
          </cell>
        </row>
        <row r="1416">
          <cell r="A1416" t="str">
            <v>T_VAL_PARA</v>
          </cell>
          <cell r="B1416">
            <v>113956</v>
          </cell>
          <cell r="C1416">
            <v>0.88680555555038199</v>
          </cell>
          <cell r="D1416" t="str">
            <v>VALTYPE,VALUEP,FORSPLIT</v>
          </cell>
        </row>
        <row r="1417">
          <cell r="A1417" t="str">
            <v>T_WATER_JRNL</v>
          </cell>
          <cell r="B1417">
            <v>558734</v>
          </cell>
          <cell r="C1417">
            <v>0.88680555555038199</v>
          </cell>
          <cell r="D1417" t="str">
            <v>PLAT_DATE,SEQ_NO,ENTR_NO,CUST_NO,WAT_MON,FORSPLIT</v>
          </cell>
        </row>
        <row r="1418">
          <cell r="A1418" t="str">
            <v>T_WCMQF_BAT</v>
          </cell>
          <cell r="B1418">
            <v>131921</v>
          </cell>
          <cell r="C1418">
            <v>0.88680555555038199</v>
          </cell>
          <cell r="D1418" t="str">
            <v>PLAT_DATE,BAT_SEQ,SERI_NO,FORSPLIT</v>
          </cell>
        </row>
        <row r="1419">
          <cell r="A1419" t="str">
            <v>T_WNSF_BAT</v>
          </cell>
          <cell r="B1419">
            <v>18429</v>
          </cell>
          <cell r="C1419">
            <v>0.88680555555038199</v>
          </cell>
          <cell r="D1419" t="str">
            <v>PLAT_DATE,BAT_SEQ,SERI_NO,FORSPLIT</v>
          </cell>
        </row>
        <row r="1420">
          <cell r="A1420" t="str">
            <v>T_WNSF_JRNL</v>
          </cell>
          <cell r="C1420">
            <v>0.88680555555038199</v>
          </cell>
          <cell r="D1420" t="str">
            <v>PLAT_DATE,SEQ_NO,FORSPLIT</v>
          </cell>
        </row>
        <row r="1421">
          <cell r="A1421" t="str">
            <v>T_WXZF_BAT_ACC</v>
          </cell>
          <cell r="B1421">
            <v>388396</v>
          </cell>
          <cell r="C1421">
            <v>0.88680555555038199</v>
          </cell>
          <cell r="D1421" t="str">
            <v>PLAT_DATE,BAT_SEQ,SERI_NO,FORSPLIT</v>
          </cell>
        </row>
        <row r="1422">
          <cell r="A1422" t="str">
            <v>T_WXZF_CHK_ERR</v>
          </cell>
          <cell r="B1422">
            <v>0</v>
          </cell>
          <cell r="C1422">
            <v>0.88680555555038199</v>
          </cell>
          <cell r="D1422" t="str">
            <v>ACT_DATE,SEQ_NO,CHK_FLAG,FORSPLIT</v>
          </cell>
        </row>
        <row r="1423">
          <cell r="A1423" t="str">
            <v>T_WXZF_CZDM</v>
          </cell>
          <cell r="B1423">
            <v>18480</v>
          </cell>
          <cell r="C1423">
            <v>0.88680555555038199</v>
          </cell>
          <cell r="D1423" t="str">
            <v>YEAR,CODE,FORSPLIT</v>
          </cell>
        </row>
        <row r="1424">
          <cell r="A1424" t="str">
            <v>T_WXZF_CZDMDJB</v>
          </cell>
          <cell r="B1424">
            <v>1</v>
          </cell>
          <cell r="C1424">
            <v>0.88680555555038199</v>
          </cell>
          <cell r="D1424" t="str">
            <v>CODE,FORSPLIT</v>
          </cell>
        </row>
        <row r="1425">
          <cell r="A1425" t="str">
            <v>T_WXZF_DF_PARA</v>
          </cell>
          <cell r="B1425">
            <v>134</v>
          </cell>
          <cell r="C1425">
            <v>0.88680555555038199</v>
          </cell>
          <cell r="D1425" t="str">
            <v>CODE,ECODE,FORSPLIT</v>
          </cell>
        </row>
        <row r="1426">
          <cell r="A1426" t="str">
            <v>T_WXZF_DF_TASK</v>
          </cell>
          <cell r="B1426">
            <v>5328</v>
          </cell>
          <cell r="C1426">
            <v>0.88680555555038199</v>
          </cell>
          <cell r="D1426" t="str">
            <v>CODE,ECODE,BILLSNO,FORSPLIT</v>
          </cell>
        </row>
        <row r="1427">
          <cell r="A1427" t="str">
            <v>T_WXZF_DKTKZH</v>
          </cell>
          <cell r="B1427">
            <v>300</v>
          </cell>
          <cell r="C1427">
            <v>0.88680555555038199</v>
          </cell>
          <cell r="D1427" t="str">
            <v>CODE,ZFFS,FLAG,FORSPLIT</v>
          </cell>
        </row>
        <row r="1428">
          <cell r="A1428" t="str">
            <v>T_WXZF_DWGWK_MX</v>
          </cell>
          <cell r="B1428">
            <v>35196</v>
          </cell>
          <cell r="C1428">
            <v>0.88680555555038199</v>
          </cell>
          <cell r="D1428" t="str">
            <v>PLAT_DATE,SEQ_NO,FORSPLIT</v>
          </cell>
        </row>
        <row r="1429">
          <cell r="A1429" t="str">
            <v>T_WXZF_DWGWK_MX_TMP</v>
          </cell>
          <cell r="B1429">
            <v>45536</v>
          </cell>
          <cell r="C1429">
            <v>0.88680555555038199</v>
          </cell>
          <cell r="D1429" t="str">
            <v>PLAT_DATE,SEQ_NO,FORSPLIT</v>
          </cell>
        </row>
        <row r="1430">
          <cell r="A1430" t="str">
            <v>T_WXZF_DWGWK_QTK</v>
          </cell>
          <cell r="B1430">
            <v>17</v>
          </cell>
          <cell r="C1430">
            <v>0.88680555555038199</v>
          </cell>
          <cell r="D1430" t="str">
            <v>CODE,ECODE,CARDNO,FORSPLIT</v>
          </cell>
        </row>
        <row r="1431">
          <cell r="A1431" t="str">
            <v>T_WXZF_ERR</v>
          </cell>
          <cell r="B1431">
            <v>277</v>
          </cell>
          <cell r="C1431">
            <v>0.88680555555038199</v>
          </cell>
          <cell r="D1431" t="str">
            <v>无主键</v>
          </cell>
        </row>
        <row r="1432">
          <cell r="A1432" t="str">
            <v>T_WXZF_GWK_JRNL</v>
          </cell>
          <cell r="B1432">
            <v>983</v>
          </cell>
          <cell r="C1432">
            <v>0.88680555555038199</v>
          </cell>
          <cell r="D1432" t="str">
            <v>BANKCODE,CARDNO,TRANSDAY,BANKBILLNO,RMRK,FORSPLIT</v>
          </cell>
        </row>
        <row r="1433">
          <cell r="A1433" t="str">
            <v>T_WXZF_GWK_QTK</v>
          </cell>
          <cell r="B1433">
            <v>274</v>
          </cell>
          <cell r="C1433">
            <v>0.88680555555038199</v>
          </cell>
          <cell r="D1433" t="str">
            <v>无主键</v>
          </cell>
        </row>
        <row r="1434">
          <cell r="A1434" t="str">
            <v>T_WXZF_GWK_QTK_HIST</v>
          </cell>
          <cell r="C1434">
            <v>0.88680555555038199</v>
          </cell>
          <cell r="D1434" t="e">
            <v>#N/A</v>
          </cell>
        </row>
        <row r="1435">
          <cell r="A1435" t="str">
            <v>T_WXZF_GWK_QTKDJB</v>
          </cell>
          <cell r="B1435">
            <v>341</v>
          </cell>
          <cell r="C1435">
            <v>0.88680555555038199</v>
          </cell>
          <cell r="D1435" t="str">
            <v>PLAT_DATE,TIME,CARDNO,FORSPLIT</v>
          </cell>
        </row>
        <row r="1436">
          <cell r="A1436" t="str">
            <v>T_WXZF_JRNL</v>
          </cell>
          <cell r="B1436">
            <v>809396</v>
          </cell>
          <cell r="C1436">
            <v>0.88680555555038199</v>
          </cell>
          <cell r="D1436" t="str">
            <v>PLAT_DATE,SEQ_NO,FORSPLIT</v>
          </cell>
        </row>
        <row r="1437">
          <cell r="A1437" t="str">
            <v>T_WXZF_JRNL_BAK</v>
          </cell>
          <cell r="C1437">
            <v>0.88680555555038199</v>
          </cell>
          <cell r="D1437" t="str">
            <v>PLAT_DATE,SEQ_NO,FORSPLIT</v>
          </cell>
        </row>
        <row r="1438">
          <cell r="A1438" t="str">
            <v>T_WXZF_JS_JRNL</v>
          </cell>
          <cell r="B1438">
            <v>291485</v>
          </cell>
          <cell r="C1438">
            <v>0.88680555555038199</v>
          </cell>
          <cell r="D1438" t="str">
            <v>PLAT_DATE,SEQ_NO,FORSPLIT</v>
          </cell>
        </row>
        <row r="1439">
          <cell r="A1439" t="str">
            <v>T_WXZF_LYEZGZH</v>
          </cell>
          <cell r="B1439">
            <v>1091</v>
          </cell>
          <cell r="C1439">
            <v>0.88680555555038199</v>
          </cell>
          <cell r="D1439" t="str">
            <v>CODE,ECODE,ZFFS,FORSPLIT</v>
          </cell>
        </row>
        <row r="1440">
          <cell r="A1440" t="str">
            <v>T_WXZF_PARA</v>
          </cell>
          <cell r="B1440">
            <v>1</v>
          </cell>
          <cell r="C1440">
            <v>0.88680555555038199</v>
          </cell>
          <cell r="D1440" t="str">
            <v>CODE,ENTR_NO,FORSPLIT</v>
          </cell>
        </row>
        <row r="1441">
          <cell r="A1441" t="str">
            <v>T_WXZF_PRT</v>
          </cell>
          <cell r="B1441">
            <v>0</v>
          </cell>
          <cell r="C1441">
            <v>0.88680555555038199</v>
          </cell>
          <cell r="D1441" t="str">
            <v>CODE,TYPE,NAME,FORSPLIT</v>
          </cell>
        </row>
        <row r="1442">
          <cell r="A1442" t="str">
            <v>T_WXZF_QSZH</v>
          </cell>
          <cell r="B1442">
            <v>223</v>
          </cell>
          <cell r="C1442">
            <v>0.88680555555038199</v>
          </cell>
          <cell r="D1442" t="str">
            <v>JGM,CODE,TYPE,ZJXZ,FLAG,FORSPLIT</v>
          </cell>
        </row>
        <row r="1443">
          <cell r="A1443" t="str">
            <v>T_WXZF_RCVBWT</v>
          </cell>
          <cell r="B1443">
            <v>34900</v>
          </cell>
          <cell r="C1443">
            <v>0.88680555555038199</v>
          </cell>
          <cell r="D1443" t="str">
            <v>PLAT_DATE,MSGNUMBER,FORSPLIT</v>
          </cell>
        </row>
        <row r="1444">
          <cell r="A1444" t="str">
            <v>T_WXZF_SQZFED</v>
          </cell>
          <cell r="B1444">
            <v>0</v>
          </cell>
          <cell r="C1444">
            <v>0.88680555555038199</v>
          </cell>
          <cell r="D1444" t="str">
            <v>CODE,YEAR,ECODE,BID,TZBM,FORSPLIT</v>
          </cell>
        </row>
        <row r="1445">
          <cell r="A1445" t="str">
            <v>T_WXZF_SQZFED_HEAD</v>
          </cell>
          <cell r="B1445">
            <v>0</v>
          </cell>
          <cell r="C1445">
            <v>0.88680555555038199</v>
          </cell>
          <cell r="D1445" t="str">
            <v>CODE,YEAR,PACKNO,FORSPLIT</v>
          </cell>
        </row>
        <row r="1446">
          <cell r="A1446" t="str">
            <v>T_WXZF_SQZFED_MX</v>
          </cell>
          <cell r="B1446">
            <v>0</v>
          </cell>
          <cell r="C1446">
            <v>0.88680555555038199</v>
          </cell>
          <cell r="D1446" t="str">
            <v>CODE,PACKNO,YEAR,LINE,FORSPLIT</v>
          </cell>
        </row>
        <row r="1447">
          <cell r="A1447" t="str">
            <v>T_WXZF_SYS</v>
          </cell>
          <cell r="B1447">
            <v>154</v>
          </cell>
          <cell r="C1447">
            <v>0.88680555555038199</v>
          </cell>
          <cell r="D1447" t="str">
            <v>CODE,ZFFS,FORSPLIT</v>
          </cell>
        </row>
        <row r="1448">
          <cell r="A1448" t="str">
            <v>T_WXZF_YSDW</v>
          </cell>
          <cell r="B1448">
            <v>19216</v>
          </cell>
          <cell r="C1448">
            <v>0.88680555555038199</v>
          </cell>
          <cell r="D1448" t="str">
            <v>YEAR,CODE,ECODE,FORSPLIT</v>
          </cell>
        </row>
        <row r="1449">
          <cell r="A1449" t="str">
            <v>T_WXZF_YSKM</v>
          </cell>
          <cell r="B1449">
            <v>351433</v>
          </cell>
          <cell r="C1449">
            <v>0.88680555555038199</v>
          </cell>
          <cell r="D1449" t="str">
            <v>CODE,YEAR,BID,FORSPLIT</v>
          </cell>
        </row>
        <row r="1450">
          <cell r="A1450" t="str">
            <v>T_WXZF_ZFPZHD</v>
          </cell>
          <cell r="B1450">
            <v>232641</v>
          </cell>
          <cell r="C1450">
            <v>0.88680555555038199</v>
          </cell>
          <cell r="D1450" t="str">
            <v>CODE,TYPE,YEAR,ECODE,BILLNO,FORSPLIT</v>
          </cell>
        </row>
        <row r="1451">
          <cell r="A1451" t="str">
            <v>T_WXZF_ZFPZZF</v>
          </cell>
          <cell r="B1451">
            <v>1959</v>
          </cell>
          <cell r="C1451">
            <v>0.88680555555038199</v>
          </cell>
          <cell r="D1451" t="str">
            <v>PLAT_DATE,CODE,TYPE,YEAR,BILLNO,ECODE,FORSPLIT</v>
          </cell>
        </row>
        <row r="1452">
          <cell r="A1452" t="str">
            <v>T_WXZF_ZFZL</v>
          </cell>
          <cell r="B1452">
            <v>233899</v>
          </cell>
          <cell r="C1452">
            <v>0.88680555555038199</v>
          </cell>
          <cell r="D1452" t="str">
            <v>CODE,TYPE,YEAR,BILLNO,ECODE,FORSPLIT</v>
          </cell>
        </row>
        <row r="1453">
          <cell r="A1453" t="str">
            <v>T_WXZF_ZFZL_MX</v>
          </cell>
          <cell r="B1453">
            <v>355025</v>
          </cell>
          <cell r="C1453">
            <v>0.88680555555038199</v>
          </cell>
          <cell r="D1453" t="str">
            <v>CODE,TYPE,YEAR,BILLNO,ECODE,LINE,FORSPLIT</v>
          </cell>
        </row>
        <row r="1454">
          <cell r="A1454" t="str">
            <v>T_WXZF_ZJXZ</v>
          </cell>
          <cell r="B1454">
            <v>1949</v>
          </cell>
          <cell r="C1454">
            <v>0.88680555555038199</v>
          </cell>
          <cell r="D1454" t="str">
            <v>CODE,YEAR,TZBM,FORSPLIT</v>
          </cell>
        </row>
        <row r="1455">
          <cell r="A1455" t="str">
            <v>T_WZCSC_BAT</v>
          </cell>
          <cell r="B1455">
            <v>73786</v>
          </cell>
          <cell r="C1455">
            <v>0.88680555555038199</v>
          </cell>
          <cell r="D1455" t="str">
            <v>PLAT_DATE,BAT_SEQ,SERI_NO,FORSPLIT</v>
          </cell>
        </row>
        <row r="1456">
          <cell r="A1456" t="str">
            <v>T_WZCSC_JRNL</v>
          </cell>
          <cell r="B1456">
            <v>8958</v>
          </cell>
          <cell r="C1456">
            <v>0.88680555555038199</v>
          </cell>
          <cell r="D1456" t="str">
            <v>PLAT_DATE,SEQ_NO,FORSPLIT</v>
          </cell>
        </row>
        <row r="1457">
          <cell r="A1457" t="str">
            <v>T_WZFEY_JRNL</v>
          </cell>
          <cell r="B1457">
            <v>10084</v>
          </cell>
          <cell r="C1457">
            <v>0.88680555555038199</v>
          </cell>
          <cell r="D1457" t="str">
            <v>PLAT_DATE,SEQ_NO,HOSP_NO</v>
          </cell>
        </row>
        <row r="1458">
          <cell r="A1458" t="str">
            <v>T_WZGJJ_ACCRULE</v>
          </cell>
          <cell r="B1458">
            <v>11</v>
          </cell>
          <cell r="C1458">
            <v>0.88680555555038199</v>
          </cell>
          <cell r="D1458" t="str">
            <v>ENTR_NO,ITEM_VALUE,FORSPLIT</v>
          </cell>
        </row>
        <row r="1459">
          <cell r="A1459" t="str">
            <v>T_WZGJJ_BAT</v>
          </cell>
          <cell r="B1459">
            <v>179716</v>
          </cell>
          <cell r="C1459">
            <v>0.88680555555038199</v>
          </cell>
          <cell r="D1459" t="str">
            <v>PLAT_DATE,BAT_SEQ,SERI_NO,ENTR_NO</v>
          </cell>
        </row>
        <row r="1460">
          <cell r="A1460" t="str">
            <v>T_WZGJJ_CONTRACT</v>
          </cell>
          <cell r="B1460">
            <v>21172</v>
          </cell>
          <cell r="C1460">
            <v>0.88680555555038199</v>
          </cell>
          <cell r="D1460" t="str">
            <v>CONTRACT_NO</v>
          </cell>
        </row>
        <row r="1461">
          <cell r="A1461" t="str">
            <v>T_WZGJJ_DZXX</v>
          </cell>
          <cell r="B1461">
            <v>76029</v>
          </cell>
          <cell r="C1461">
            <v>0.88680555555038199</v>
          </cell>
          <cell r="D1461" t="str">
            <v>无主键</v>
          </cell>
        </row>
        <row r="1462">
          <cell r="A1462" t="str">
            <v>T_WZGJJ_JRNL</v>
          </cell>
          <cell r="B1462">
            <v>12682</v>
          </cell>
          <cell r="C1462">
            <v>0.88680555555038199</v>
          </cell>
          <cell r="D1462" t="str">
            <v>CONTRACT_NO</v>
          </cell>
        </row>
        <row r="1463">
          <cell r="A1463" t="str">
            <v>T_WZSBK_LOG</v>
          </cell>
          <cell r="B1463">
            <v>580636</v>
          </cell>
          <cell r="C1463">
            <v>0.88680555555038199</v>
          </cell>
          <cell r="D1463" t="str">
            <v>PLAT_DATE,TRAN_SEQ</v>
          </cell>
        </row>
        <row r="1464">
          <cell r="A1464" t="str">
            <v>T_WZSBK_MATCH</v>
          </cell>
          <cell r="B1464">
            <v>5938115</v>
          </cell>
          <cell r="C1464">
            <v>0.88680555555038199</v>
          </cell>
          <cell r="D1464" t="str">
            <v>PLAT_DATE,BAT_SEQ,SERI_NO</v>
          </cell>
        </row>
        <row r="1465">
          <cell r="A1465" t="str">
            <v>T_WZSBK_RECE</v>
          </cell>
          <cell r="B1465">
            <v>6062608</v>
          </cell>
          <cell r="C1465">
            <v>0.88680555555038199</v>
          </cell>
          <cell r="D1465" t="str">
            <v>PLAT_DATE,BAT_SEQ,SERI_NO</v>
          </cell>
        </row>
        <row r="1466">
          <cell r="A1466" t="str">
            <v>T_WZSBKQC_JRNL</v>
          </cell>
          <cell r="B1466">
            <v>1884021</v>
          </cell>
          <cell r="C1466">
            <v>0.88680555555038199</v>
          </cell>
          <cell r="D1466" t="str">
            <v>PLAT_DATE,SEQ_NO</v>
          </cell>
        </row>
        <row r="1467">
          <cell r="A1467" t="str">
            <v>T_WZSF_BAT</v>
          </cell>
          <cell r="B1467">
            <v>18730760</v>
          </cell>
          <cell r="C1467">
            <v>0.88680555555038199</v>
          </cell>
          <cell r="D1467" t="str">
            <v>PLAT_DATE,BAT_SEQ,SERI_NO</v>
          </cell>
        </row>
        <row r="1468">
          <cell r="A1468" t="str">
            <v>T_WZSF_JRNL</v>
          </cell>
          <cell r="B1468">
            <v>132834</v>
          </cell>
          <cell r="C1468">
            <v>0.88680555555038199</v>
          </cell>
          <cell r="D1468" t="str">
            <v>PLAT_DATE,SEQ_NO,ENTR_NO</v>
          </cell>
        </row>
        <row r="1469">
          <cell r="A1469" t="str">
            <v>T_WZSF_SIGN</v>
          </cell>
          <cell r="B1469">
            <v>162205</v>
          </cell>
          <cell r="C1469">
            <v>0.88680555555038199</v>
          </cell>
          <cell r="D1469" t="str">
            <v>ENTR_NO,USER_ID</v>
          </cell>
        </row>
        <row r="1470">
          <cell r="A1470" t="str">
            <v>T_WZYJJJ_FPHM</v>
          </cell>
          <cell r="C1470">
            <v>0.88680555555038199</v>
          </cell>
          <cell r="D1470" t="str">
            <v>ID,FORSPLIT</v>
          </cell>
        </row>
        <row r="1471">
          <cell r="A1471" t="str">
            <v>T_WZYJJJ_JRNL</v>
          </cell>
          <cell r="C1471">
            <v>0.88680555555038199</v>
          </cell>
          <cell r="D1471" t="str">
            <v>无主键</v>
          </cell>
        </row>
        <row r="1472">
          <cell r="A1472" t="str">
            <v>T_WZZTB_JRNL</v>
          </cell>
          <cell r="B1472">
            <v>41744</v>
          </cell>
          <cell r="C1472">
            <v>0.88680555555038199</v>
          </cell>
          <cell r="D1472" t="str">
            <v>PLAT_DATE,SEQ_NO,FORSPLIT</v>
          </cell>
        </row>
        <row r="1473">
          <cell r="A1473" t="str">
            <v>T_WZZTB_ZRMX</v>
          </cell>
          <cell r="B1473">
            <v>41975</v>
          </cell>
          <cell r="C1473">
            <v>0.88680555555038199</v>
          </cell>
          <cell r="D1473" t="str">
            <v>ACCT_NO,PLAT_DATE,RTX_SEQ,SRV_SEQ,FORSPLIT</v>
          </cell>
        </row>
        <row r="1474">
          <cell r="A1474" t="str">
            <v>T_YHT_BAT_DETAIL</v>
          </cell>
          <cell r="B1474">
            <v>77254540</v>
          </cell>
          <cell r="C1474">
            <v>0.88680555555038199</v>
          </cell>
          <cell r="D1474" t="str">
            <v>PLAT_DATE,BAT_SEQ,SERI_NO,FORSPLIT</v>
          </cell>
        </row>
        <row r="1475">
          <cell r="A1475" t="str">
            <v>T_YHT_DJRNL</v>
          </cell>
          <cell r="B1475">
            <v>32235103</v>
          </cell>
          <cell r="C1475">
            <v>0.88680555555038199</v>
          </cell>
          <cell r="D1475" t="str">
            <v>PLAT_DATE,SEQ_NO,FORSPLIT</v>
          </cell>
        </row>
        <row r="1476">
          <cell r="A1476" t="str">
            <v>T_YHT_PRT_FMT</v>
          </cell>
          <cell r="B1476">
            <v>869</v>
          </cell>
          <cell r="C1476">
            <v>0.88680555555038199</v>
          </cell>
          <cell r="D1476" t="str">
            <v>PRT_SUB,ITEM_NO,FORSPLIT</v>
          </cell>
        </row>
        <row r="1477">
          <cell r="A1477" t="str">
            <v>T_YJCZGZ_BAT</v>
          </cell>
          <cell r="C1477">
            <v>0.88680555555038199</v>
          </cell>
          <cell r="D1477" t="str">
            <v>PLAT_DATE,BAT_SEQ,SERI_NO,MSGNUMBER,FORSPLIT</v>
          </cell>
        </row>
        <row r="1478">
          <cell r="A1478" t="str">
            <v>T_YJCZGZ_CHK</v>
          </cell>
          <cell r="C1478">
            <v>0.88680555555038199</v>
          </cell>
          <cell r="D1478" t="str">
            <v>PLAT_DATE,SEQ_NO,FORSPLIT</v>
          </cell>
        </row>
        <row r="1479">
          <cell r="A1479" t="str">
            <v>T_YJCZGZ_CMD</v>
          </cell>
          <cell r="C1479">
            <v>0.88680555555038199</v>
          </cell>
          <cell r="D1479" t="str">
            <v>CODE,TYPE,MONTH,ZFL_NO,MSGNUMBER,ECODE,FORSPLIT</v>
          </cell>
        </row>
        <row r="1480">
          <cell r="A1480" t="str">
            <v>T_YJCZGZ_FILE</v>
          </cell>
          <cell r="C1480">
            <v>0.88680555555038199</v>
          </cell>
          <cell r="D1480" t="str">
            <v>PLAT_DATE,BILLD_NO,MSGNUMBER,FORSPLIT</v>
          </cell>
        </row>
        <row r="1481">
          <cell r="A1481" t="str">
            <v>T_YJCZGZ_JRNL</v>
          </cell>
          <cell r="C1481">
            <v>0.88680555555038199</v>
          </cell>
          <cell r="D1481" t="str">
            <v>PLAT_DATE,MSGNUMBER,TX_AMT,REC_ACC,FORSPLIT</v>
          </cell>
        </row>
        <row r="1482">
          <cell r="A1482" t="str">
            <v>T_YJCZGZ_ZFL</v>
          </cell>
          <cell r="C1482">
            <v>0.88680555555038199</v>
          </cell>
          <cell r="D1482" t="str">
            <v>CODE,TYPE,YEAR,ZFL_NO,ECODE,FORSPLIT</v>
          </cell>
        </row>
        <row r="1483">
          <cell r="A1483" t="str">
            <v>T_YQGT</v>
          </cell>
          <cell r="B1483">
            <v>3780</v>
          </cell>
          <cell r="C1483">
            <v>0.88680555555038199</v>
          </cell>
          <cell r="D1483" t="str">
            <v>PLAT_DATE,SEQ_NO,FORSPLIT</v>
          </cell>
        </row>
        <row r="1484">
          <cell r="A1484" t="str">
            <v>T_YQWT_BAT</v>
          </cell>
          <cell r="B1484">
            <v>13134683</v>
          </cell>
          <cell r="C1484">
            <v>0.88680555555038199</v>
          </cell>
          <cell r="D1484" t="str">
            <v>PLAT_DATE,BAT_SEQ,SERI_NO,FORSPLIT</v>
          </cell>
        </row>
        <row r="1485">
          <cell r="A1485" t="str">
            <v>T_YQWT_JRNL</v>
          </cell>
          <cell r="B1485">
            <v>1607406</v>
          </cell>
          <cell r="C1485">
            <v>0.88680555555038199</v>
          </cell>
          <cell r="D1485" t="str">
            <v>PLAT_DATE,SEQ_NO,FORSPLIT</v>
          </cell>
        </row>
        <row r="1486">
          <cell r="A1486" t="str">
            <v>T_ZHGJ_BAT</v>
          </cell>
          <cell r="B1486">
            <v>3353</v>
          </cell>
          <cell r="C1486">
            <v>0.88680555555038199</v>
          </cell>
          <cell r="D1486" t="str">
            <v>PLAT_DATE,BAT_SEQ,SERI_NO,FORSPLIT</v>
          </cell>
        </row>
        <row r="1487">
          <cell r="A1487" t="str">
            <v>T_ZJCZPT_FIL</v>
          </cell>
          <cell r="B1487">
            <v>420062</v>
          </cell>
          <cell r="C1487">
            <v>0.88680555555038199</v>
          </cell>
          <cell r="D1487" t="str">
            <v>PLAT_DATE,ENTR_NO,CZFILENO,FORSPLIT</v>
          </cell>
        </row>
        <row r="1488">
          <cell r="A1488" t="str">
            <v>T_ZJSB_BAT</v>
          </cell>
          <cell r="B1488">
            <v>31900184</v>
          </cell>
          <cell r="C1488">
            <v>0.88680555555038199</v>
          </cell>
          <cell r="D1488" t="str">
            <v>PLAT_DATE,BAT_SEQ,SERI_NO,FORSPLIT</v>
          </cell>
        </row>
        <row r="1489">
          <cell r="A1489" t="str">
            <v>T_ZJSB_JRNL</v>
          </cell>
          <cell r="B1489">
            <v>1564030</v>
          </cell>
          <cell r="C1489">
            <v>0.88680555555038199</v>
          </cell>
          <cell r="D1489" t="str">
            <v>PLAT_DATE,SEQ_NO,FORSPLIT</v>
          </cell>
        </row>
        <row r="1490">
          <cell r="A1490" t="str">
            <v>T_ZJSMK_OPEN</v>
          </cell>
          <cell r="B1490">
            <v>50493153</v>
          </cell>
          <cell r="C1490">
            <v>0.88680555555038199</v>
          </cell>
          <cell r="D1490" t="str">
            <v>PLAT_DATE,BAT_SEQ,SERI_NO,FORSPLIT</v>
          </cell>
        </row>
        <row r="1491">
          <cell r="A1491" t="str">
            <v>UPAY_BAT</v>
          </cell>
          <cell r="B1491">
            <v>59987845</v>
          </cell>
          <cell r="C1491">
            <v>0.88680555555038199</v>
          </cell>
          <cell r="D1491" t="str">
            <v>PLAT_DATE,BAT_SEQ,SERI_NO,FORSPLIT</v>
          </cell>
        </row>
        <row r="1492">
          <cell r="A1492" t="str">
            <v>XJZHDZB</v>
          </cell>
          <cell r="C1492">
            <v>0.88680555555038199</v>
          </cell>
          <cell r="D1492" t="str">
            <v>JZH,FORSPLIT</v>
          </cell>
        </row>
        <row r="1493">
          <cell r="A1493" t="str">
            <v>YC_JRNL</v>
          </cell>
          <cell r="B1493">
            <v>69703996</v>
          </cell>
          <cell r="C1493">
            <v>0.88680555555038199</v>
          </cell>
          <cell r="D1493" t="str">
            <v>PLAT_DATE,SEQ_NO,FORSPLIT</v>
          </cell>
        </row>
        <row r="1494">
          <cell r="A1494" t="str">
            <v>ZJHS_BAT</v>
          </cell>
          <cell r="B1494">
            <v>10422347</v>
          </cell>
          <cell r="C1494">
            <v>0.88680555555038199</v>
          </cell>
          <cell r="D1494" t="str">
            <v>PLAT_DATE,BAT_SEQ,SERI_NO,FORSPLIT</v>
          </cell>
        </row>
        <row r="1495">
          <cell r="A1495" t="str">
            <v>ZJHS_BATCTL</v>
          </cell>
          <cell r="B1495">
            <v>1584</v>
          </cell>
          <cell r="C1495">
            <v>0.88680555555038199</v>
          </cell>
          <cell r="D1495" t="str">
            <v>PLAT_DATE,BAT_SEQ,FORSPLIT</v>
          </cell>
        </row>
        <row r="1496">
          <cell r="A1496" t="str">
            <v>ZJHS_JRNL</v>
          </cell>
          <cell r="B1496">
            <v>116637</v>
          </cell>
          <cell r="C1496">
            <v>0.88680555555038199</v>
          </cell>
          <cell r="D1496" t="str">
            <v>PLAT_DATE,SEQ_NO,FORSPLIT</v>
          </cell>
        </row>
        <row r="1497">
          <cell r="A1497" t="str">
            <v>T_APP_PARA</v>
          </cell>
          <cell r="B1497">
            <v>492</v>
          </cell>
          <cell r="C1497">
            <v>0.83888888888759505</v>
          </cell>
          <cell r="D1497" t="str">
            <v>PARA_TYPE,PARA_NO</v>
          </cell>
        </row>
        <row r="1498">
          <cell r="A1498" t="str">
            <v>T_BAT_ACC</v>
          </cell>
          <cell r="B1498">
            <v>1725182117</v>
          </cell>
          <cell r="C1498">
            <v>0.83888888888759505</v>
          </cell>
          <cell r="D1498" t="str">
            <v>ENTR_NO,DATA_DATE,USER_NO,SUB_SEQ,PLAT_DATE,BAT_SEQ,SERI_NO,FORSPLIT</v>
          </cell>
        </row>
        <row r="1499">
          <cell r="A1499" t="str">
            <v>T_BAT_CRT_TASK</v>
          </cell>
          <cell r="B1499">
            <v>12627</v>
          </cell>
          <cell r="C1499">
            <v>0.83888888888759505</v>
          </cell>
          <cell r="D1499" t="str">
            <v>PLAT_DATE,BAT_SEQ,FORSPLIT</v>
          </cell>
        </row>
        <row r="1500">
          <cell r="A1500" t="str">
            <v>T_BAT_OPEN</v>
          </cell>
          <cell r="B1500">
            <v>43528368</v>
          </cell>
          <cell r="C1500">
            <v>0.83888888888759505</v>
          </cell>
          <cell r="D1500" t="str">
            <v>ENTR_NO,DATA_DATE,USER_NO,SUB_SEQ,PLAT_DATE,BAT_SEQ,SERI_NO,FORSPLIT</v>
          </cell>
        </row>
        <row r="1501">
          <cell r="A1501" t="str">
            <v>T_BAT_TASK</v>
          </cell>
          <cell r="B1501">
            <v>21926112</v>
          </cell>
          <cell r="C1501">
            <v>0.83888888888759505</v>
          </cell>
          <cell r="D1501" t="str">
            <v>PLAT_DATE,BAT_SEQ,ENTR_NO</v>
          </cell>
        </row>
        <row r="1502">
          <cell r="A1502" t="str">
            <v>T_BAT_TRAN</v>
          </cell>
          <cell r="B1502">
            <v>5502150</v>
          </cell>
          <cell r="C1502">
            <v>0.83888888888759505</v>
          </cell>
          <cell r="D1502" t="str">
            <v>ENTR_NO,DATA_DATE,USER_NO,SUB_SEQ,PLAT_DATE,BAT_SEQ,FORSPLIT,SERI_NO</v>
          </cell>
        </row>
        <row r="1503">
          <cell r="A1503" t="str">
            <v>T_BUSI</v>
          </cell>
          <cell r="B1503">
            <v>86</v>
          </cell>
          <cell r="C1503">
            <v>0.83888888888759505</v>
          </cell>
          <cell r="D1503" t="str">
            <v>BUSI_NO,FORSPLIT</v>
          </cell>
        </row>
        <row r="1504">
          <cell r="A1504" t="str">
            <v>T_CHK_ERR</v>
          </cell>
          <cell r="B1504">
            <v>1771696</v>
          </cell>
          <cell r="C1504">
            <v>0.83888888888759505</v>
          </cell>
          <cell r="D1504" t="str">
            <v>PLAT_DATE,SEQ_NO,BAT_SEQ,FORSPLIT</v>
          </cell>
        </row>
        <row r="1505">
          <cell r="A1505" t="str">
            <v>T_CWXT_JRNL</v>
          </cell>
          <cell r="C1505">
            <v>0.83888888888759505</v>
          </cell>
          <cell r="D1505" t="e">
            <v>#N/A</v>
          </cell>
        </row>
        <row r="1506">
          <cell r="A1506" t="str">
            <v>T_DHYKT_QCXX</v>
          </cell>
          <cell r="C1506">
            <v>0.83888888888759505</v>
          </cell>
          <cell r="D1506" t="str">
            <v>BANK_SEQ</v>
          </cell>
        </row>
        <row r="1507">
          <cell r="A1507" t="str">
            <v>T_DHYKT_QYXX</v>
          </cell>
          <cell r="C1507">
            <v>0.83888888888759505</v>
          </cell>
          <cell r="D1507" t="str">
            <v>CERT_NO,BANK_SEQ,FLAG</v>
          </cell>
        </row>
        <row r="1508">
          <cell r="A1508" t="str">
            <v>T_DK_BX</v>
          </cell>
          <cell r="B1508">
            <v>297412</v>
          </cell>
          <cell r="C1508">
            <v>0.83888888888759505</v>
          </cell>
          <cell r="D1508" t="str">
            <v>CON_NO,BILL_NO,FORSPLIT</v>
          </cell>
        </row>
        <row r="1509">
          <cell r="A1509" t="str">
            <v>T_DKBX_JRNL</v>
          </cell>
          <cell r="B1509">
            <v>380569</v>
          </cell>
          <cell r="C1509">
            <v>0.83888888888759505</v>
          </cell>
          <cell r="D1509" t="str">
            <v>PLAT_DATE,SEQ_NO,FORSPLIT</v>
          </cell>
        </row>
        <row r="1510">
          <cell r="A1510" t="str">
            <v>T_ELE_BAT</v>
          </cell>
          <cell r="B1510">
            <v>2222659868</v>
          </cell>
          <cell r="C1510">
            <v>0.83888888888759505</v>
          </cell>
          <cell r="D1510" t="str">
            <v>PLAT_DATE,BAT_SEQ,SERI_NO,FORSPLIT</v>
          </cell>
        </row>
        <row r="1511">
          <cell r="A1511" t="str">
            <v>T_ELE_CASH</v>
          </cell>
          <cell r="B1511">
            <v>0</v>
          </cell>
          <cell r="C1511">
            <v>0.83888888888759505</v>
          </cell>
          <cell r="D1511" t="str">
            <v>DATA_DATE,ELE_SEQ,FORSPLIT</v>
          </cell>
        </row>
        <row r="1512">
          <cell r="A1512" t="str">
            <v>T_ELE_JRNL</v>
          </cell>
          <cell r="B1512">
            <v>45008997</v>
          </cell>
          <cell r="C1512">
            <v>0.83888888888759505</v>
          </cell>
          <cell r="D1512" t="str">
            <v>PLAT_DATE,SEQ_NO,FORSPLIT</v>
          </cell>
        </row>
        <row r="1513">
          <cell r="A1513" t="str">
            <v>T_ENTR</v>
          </cell>
          <cell r="B1513">
            <v>117628</v>
          </cell>
          <cell r="C1513">
            <v>0.83888888888759505</v>
          </cell>
          <cell r="D1513" t="str">
            <v>ENTR_NO</v>
          </cell>
        </row>
        <row r="1514">
          <cell r="A1514" t="str">
            <v>T_ENTR_INNER_CODE</v>
          </cell>
          <cell r="B1514">
            <v>85664</v>
          </cell>
          <cell r="C1514">
            <v>0.83888888888759505</v>
          </cell>
          <cell r="D1514" t="str">
            <v>ENTR_NO</v>
          </cell>
        </row>
        <row r="1515">
          <cell r="A1515" t="str">
            <v>T_ENTR_MAP</v>
          </cell>
          <cell r="B1515">
            <v>920</v>
          </cell>
          <cell r="C1515">
            <v>0.83888888888759505</v>
          </cell>
          <cell r="D1515" t="str">
            <v>BUSI_TYPE,MAP_CODE,FORSPLIT</v>
          </cell>
        </row>
        <row r="1516">
          <cell r="A1516" t="str">
            <v>T_FIN_BILL</v>
          </cell>
          <cell r="B1516">
            <v>6427</v>
          </cell>
          <cell r="C1516">
            <v>0.83888888888759505</v>
          </cell>
          <cell r="D1516" t="str">
            <v>FIN_CODE,BILL_CODE,FORSPLIT</v>
          </cell>
        </row>
        <row r="1517">
          <cell r="A1517" t="str">
            <v>T_FIN_CLEAR</v>
          </cell>
          <cell r="B1517">
            <v>21543</v>
          </cell>
          <cell r="C1517">
            <v>0.83888888888759505</v>
          </cell>
          <cell r="D1517" t="str">
            <v>CHECKDATE,REGICODE,BANKID,ACCOUNTNO,FORSPLIT</v>
          </cell>
        </row>
        <row r="1518">
          <cell r="A1518" t="str">
            <v>T_FIN_COM</v>
          </cell>
          <cell r="B1518">
            <v>24828</v>
          </cell>
          <cell r="C1518">
            <v>0.83888888888759505</v>
          </cell>
          <cell r="D1518" t="str">
            <v>FIN_CODE,COMP_CODE,FORSPLIT</v>
          </cell>
        </row>
        <row r="1519">
          <cell r="A1519" t="str">
            <v>T_FIN_COM_BIL</v>
          </cell>
          <cell r="B1519">
            <v>48467</v>
          </cell>
          <cell r="C1519">
            <v>0.83888888888759505</v>
          </cell>
          <cell r="D1519" t="str">
            <v>无主键</v>
          </cell>
        </row>
        <row r="1520">
          <cell r="A1520" t="str">
            <v>T_FIN_COM_PRJ</v>
          </cell>
          <cell r="B1520">
            <v>121769</v>
          </cell>
          <cell r="C1520">
            <v>0.83888888888759505</v>
          </cell>
          <cell r="D1520" t="str">
            <v>FIN_CODE,COMP_CODE,PROJ_CODE,FORSPLIT</v>
          </cell>
        </row>
        <row r="1521">
          <cell r="A1521" t="str">
            <v>T_FIN_COM_TYE</v>
          </cell>
          <cell r="B1521">
            <v>29175</v>
          </cell>
          <cell r="C1521">
            <v>0.83888888888759505</v>
          </cell>
          <cell r="D1521" t="str">
            <v>FIN_CODE,COMP_CODE,BILL_CODE,FORSPLIT</v>
          </cell>
        </row>
        <row r="1522">
          <cell r="A1522" t="str">
            <v>T_FIN_EDIT</v>
          </cell>
          <cell r="B1522">
            <v>2323</v>
          </cell>
          <cell r="C1522">
            <v>0.83888888888759505</v>
          </cell>
          <cell r="D1522" t="str">
            <v>FIN_CODE,EDIT_CODE,BILL_CODE,FORSPLIT</v>
          </cell>
        </row>
        <row r="1523">
          <cell r="A1523" t="str">
            <v>T_FIN_PAY_JNL</v>
          </cell>
          <cell r="B1523">
            <v>5463501</v>
          </cell>
          <cell r="C1523">
            <v>0.83888888888759505</v>
          </cell>
          <cell r="D1523" t="str">
            <v>FIN_CODE,PAY_TYPE,PROJ_CODE,EDIT_CODE,BILL_NO,FORSPLIT</v>
          </cell>
        </row>
        <row r="1524">
          <cell r="A1524" t="str">
            <v>T_FIN_PROJ</v>
          </cell>
          <cell r="B1524">
            <v>21495</v>
          </cell>
          <cell r="C1524">
            <v>0.83888888888759505</v>
          </cell>
          <cell r="D1524" t="str">
            <v>FIN_CODE,PROJ_CODE,FORSPLIT</v>
          </cell>
        </row>
        <row r="1525">
          <cell r="A1525" t="str">
            <v>T_FIN_RELA</v>
          </cell>
          <cell r="B1525">
            <v>5</v>
          </cell>
          <cell r="C1525">
            <v>0.83888888888759505</v>
          </cell>
          <cell r="D1525" t="str">
            <v>FIN_CODE,FORSPLIT</v>
          </cell>
        </row>
        <row r="1526">
          <cell r="A1526" t="str">
            <v>T_FINBILL_ERR</v>
          </cell>
          <cell r="B1526">
            <v>19</v>
          </cell>
          <cell r="C1526">
            <v>0.83888888888759505</v>
          </cell>
          <cell r="D1526" t="str">
            <v>REGICODE,ENTECODE,BILLTIME,BILLTYPE,BILLID,FORSPLIT</v>
          </cell>
        </row>
        <row r="1527">
          <cell r="A1527" t="str">
            <v>T_FINLIST_ERR</v>
          </cell>
          <cell r="B1527">
            <v>19</v>
          </cell>
          <cell r="C1527">
            <v>0.83888888888759505</v>
          </cell>
          <cell r="D1527" t="str">
            <v>BILLTIME,BILLTYPE,BILLID,FORSPLIT</v>
          </cell>
        </row>
        <row r="1528">
          <cell r="A1528" t="str">
            <v>T_FSSR_JRNL</v>
          </cell>
          <cell r="B1528">
            <v>2122585</v>
          </cell>
          <cell r="C1528">
            <v>0.83888888888759505</v>
          </cell>
          <cell r="D1528" t="str">
            <v>PLAT_DATE,SEQ_NO,BRCH_NO,FORSPLIT</v>
          </cell>
        </row>
        <row r="1529">
          <cell r="A1529" t="str">
            <v>T_FSSR_MX</v>
          </cell>
          <cell r="B1529">
            <v>2391085</v>
          </cell>
          <cell r="C1529">
            <v>0.83888888888759505</v>
          </cell>
          <cell r="D1529" t="str">
            <v>无主键</v>
          </cell>
        </row>
        <row r="1530">
          <cell r="A1530" t="str">
            <v>T_GTAX_BAT_JRNL</v>
          </cell>
          <cell r="B1530">
            <v>0</v>
          </cell>
          <cell r="C1530">
            <v>0.83888888888759505</v>
          </cell>
          <cell r="D1530" t="str">
            <v>PLAT_DATE,SEQ_NO,FORSPLIT</v>
          </cell>
        </row>
        <row r="1531">
          <cell r="A1531" t="str">
            <v>T_GTAX_JRNL</v>
          </cell>
          <cell r="B1531">
            <v>781627</v>
          </cell>
          <cell r="C1531">
            <v>0.83888888888759505</v>
          </cell>
          <cell r="D1531" t="str">
            <v>PLAT_DATE,SEQ_NO,FORSPLIT</v>
          </cell>
        </row>
        <row r="1532">
          <cell r="A1532" t="str">
            <v>T_JRNL_BAK</v>
          </cell>
          <cell r="B1532">
            <v>236110303</v>
          </cell>
          <cell r="C1532">
            <v>0.83888888888759505</v>
          </cell>
          <cell r="D1532" t="str">
            <v>PLAT_DATE,SEQ_NO,ENTR_NO</v>
          </cell>
        </row>
        <row r="1533">
          <cell r="A1533" t="str">
            <v>T_PTSB_JRNL</v>
          </cell>
          <cell r="B1533">
            <v>269407</v>
          </cell>
          <cell r="C1533">
            <v>0.83888888888759505</v>
          </cell>
          <cell r="D1533" t="str">
            <v>PLAT_DATE,SEQ_NO,FORSPLIT</v>
          </cell>
        </row>
        <row r="1534">
          <cell r="A1534" t="str">
            <v>T_SIGN</v>
          </cell>
          <cell r="B1534">
            <v>3576880</v>
          </cell>
          <cell r="C1534">
            <v>0.83888888888759505</v>
          </cell>
          <cell r="D1534" t="str">
            <v>ENTR_NO,USER_ID</v>
          </cell>
        </row>
        <row r="1535">
          <cell r="A1535" t="str">
            <v>T_SIGN_HIST</v>
          </cell>
          <cell r="B1535">
            <v>6849059</v>
          </cell>
          <cell r="C1535">
            <v>0.83888888888759505</v>
          </cell>
          <cell r="D1535" t="str">
            <v>无主键</v>
          </cell>
        </row>
        <row r="1536">
          <cell r="A1536" t="str">
            <v>T_SIGN_TELE</v>
          </cell>
          <cell r="B1536">
            <v>854072</v>
          </cell>
          <cell r="C1536">
            <v>0.83888888888759505</v>
          </cell>
          <cell r="D1536" t="str">
            <v>PLAT_DATE,SERI_NO,CONTRACT_NO,SIGN_BRCH_NO</v>
          </cell>
        </row>
        <row r="1537">
          <cell r="A1537" t="str">
            <v>T_SIGN_TELE_HIST</v>
          </cell>
          <cell r="B1537">
            <v>96683</v>
          </cell>
          <cell r="C1537">
            <v>0.83888888888759505</v>
          </cell>
          <cell r="D1537" t="str">
            <v>无主键</v>
          </cell>
        </row>
        <row r="1538">
          <cell r="A1538" t="str">
            <v>T_SIGN_YHT</v>
          </cell>
          <cell r="B1538">
            <v>5442197</v>
          </cell>
          <cell r="C1538">
            <v>0.83888888888759505</v>
          </cell>
          <cell r="D1538" t="str">
            <v>PLAT_DATE,SERI_NO,ENTR_NO,AUTH_NO,SIGN_BRCH_NO</v>
          </cell>
        </row>
        <row r="1539">
          <cell r="A1539" t="str">
            <v>T_TELE_BAT_DETAIL</v>
          </cell>
          <cell r="B1539">
            <v>118637260</v>
          </cell>
          <cell r="C1539">
            <v>0.83888888888759505</v>
          </cell>
          <cell r="D1539" t="str">
            <v>PLAT_DATE,BAT_SEQ,SERI_NO,FORSPLIT</v>
          </cell>
        </row>
        <row r="1540">
          <cell r="A1540" t="str">
            <v>T_TRAN_LOG</v>
          </cell>
          <cell r="B1540">
            <v>96423150</v>
          </cell>
          <cell r="C1540">
            <v>0.83888888888759505</v>
          </cell>
          <cell r="D1540" t="str">
            <v>PLAT_DATE,SEQ_NO,FORSPLIT</v>
          </cell>
        </row>
        <row r="1541">
          <cell r="A1541" t="str">
            <v>T_TX</v>
          </cell>
          <cell r="B1541">
            <v>12825</v>
          </cell>
          <cell r="C1541">
            <v>0.83888888888759505</v>
          </cell>
          <cell r="D1541" t="str">
            <v>TX_CODE,FORSPLIT</v>
          </cell>
        </row>
        <row r="1542">
          <cell r="A1542" t="str">
            <v>T_TXZF_AUTO</v>
          </cell>
          <cell r="B1542">
            <v>263659</v>
          </cell>
          <cell r="C1542">
            <v>0.83888888888759505</v>
          </cell>
          <cell r="D1542" t="str">
            <v>PLAT_DATE,SEQ_NO,FORSPLIT</v>
          </cell>
        </row>
        <row r="1543">
          <cell r="A1543" t="str">
            <v>T_TXZF_ERR</v>
          </cell>
          <cell r="B1543">
            <v>17024</v>
          </cell>
          <cell r="C1543">
            <v>0.83888888888759505</v>
          </cell>
          <cell r="D1543" t="str">
            <v>PLAT_DATE,SEQ_NO,FORSPLIT</v>
          </cell>
        </row>
        <row r="1544">
          <cell r="A1544" t="str">
            <v>T_TXZF_GWK_CRT_BAT</v>
          </cell>
          <cell r="B1544">
            <v>20681</v>
          </cell>
          <cell r="C1544">
            <v>0.83888888888759505</v>
          </cell>
          <cell r="D1544" t="str">
            <v>PLAT_DATE,BAT_SEQ,SERI_NO,FORSPLIT</v>
          </cell>
        </row>
        <row r="1545">
          <cell r="A1545" t="str">
            <v>T_TXZF_GWK_JRNL</v>
          </cell>
          <cell r="B1545">
            <v>460517</v>
          </cell>
          <cell r="C1545">
            <v>0.83888888888759505</v>
          </cell>
          <cell r="D1545" t="str">
            <v>CARDNO,TRANSDAY,BANKBILLNO,BANKBILLNO1,CYC,FORSPLIT</v>
          </cell>
        </row>
        <row r="1546">
          <cell r="A1546" t="str">
            <v>T_TXZF_GWK_QTK</v>
          </cell>
          <cell r="B1546">
            <v>5161</v>
          </cell>
          <cell r="C1546">
            <v>0.83888888888759505</v>
          </cell>
          <cell r="D1546" t="str">
            <v>PLAT_DATE,CZDM,YSDWDM,CARDNO,FORSPLIT</v>
          </cell>
        </row>
        <row r="1547">
          <cell r="A1547" t="str">
            <v>T_TXZF_GWK_QTKDJB</v>
          </cell>
          <cell r="B1547">
            <v>1536</v>
          </cell>
          <cell r="C1547">
            <v>0.83888888888759505</v>
          </cell>
          <cell r="D1547" t="str">
            <v>PLAT_DATE,TIME,CARDNO,FORSPLIT</v>
          </cell>
        </row>
        <row r="1548">
          <cell r="A1548" t="str">
            <v>T_TXZF_JRNL</v>
          </cell>
          <cell r="B1548">
            <v>2141150</v>
          </cell>
          <cell r="C1548">
            <v>0.83888888888759505</v>
          </cell>
          <cell r="D1548" t="str">
            <v>PLAT_DATE,SEQ_NO,FORSPLIT</v>
          </cell>
        </row>
        <row r="1549">
          <cell r="A1549" t="str">
            <v>T_TXZF_JS_JRNL</v>
          </cell>
          <cell r="B1549">
            <v>838518</v>
          </cell>
          <cell r="C1549">
            <v>0.83888888888759505</v>
          </cell>
          <cell r="D1549" t="str">
            <v>PLAT_DATE,SEQ_NO,FH_DATE,FH_SEQ,FORSPLIT</v>
          </cell>
        </row>
        <row r="1550">
          <cell r="A1550" t="str">
            <v>T_TXZF_LOAD_ERR</v>
          </cell>
          <cell r="B1550">
            <v>5544324</v>
          </cell>
          <cell r="C1550">
            <v>0.83888888888759505</v>
          </cell>
          <cell r="D1550" t="str">
            <v>无主键</v>
          </cell>
        </row>
        <row r="1551">
          <cell r="A1551" t="str">
            <v>T_TXZF_PARA</v>
          </cell>
          <cell r="B1551">
            <v>566</v>
          </cell>
          <cell r="C1551">
            <v>0.83888888888759505</v>
          </cell>
          <cell r="D1551" t="str">
            <v>CZDM,CODE,BRCH_NO,FORSPLIT</v>
          </cell>
        </row>
        <row r="1552">
          <cell r="A1552" t="str">
            <v>T_TXZF_PRT</v>
          </cell>
          <cell r="B1552">
            <v>808</v>
          </cell>
          <cell r="C1552">
            <v>0.83888888888759505</v>
          </cell>
          <cell r="D1552" t="str">
            <v>BRCH_NO,CZDM,CODE,ZFFS,ZJXZ,FORSPLIT</v>
          </cell>
        </row>
        <row r="1553">
          <cell r="A1553" t="str">
            <v>T_TXZF_QSDZB</v>
          </cell>
          <cell r="B1553">
            <v>109051</v>
          </cell>
          <cell r="C1553">
            <v>0.83888888888759505</v>
          </cell>
          <cell r="D1553" t="str">
            <v>CZDM,CODE,QS_DATE,FORSPLIT</v>
          </cell>
        </row>
        <row r="1554">
          <cell r="A1554" t="str">
            <v>T_TXZF_RCVBWT</v>
          </cell>
          <cell r="B1554">
            <v>1168534</v>
          </cell>
          <cell r="C1554">
            <v>0.83888888888759505</v>
          </cell>
          <cell r="D1554" t="str">
            <v>DATE,BATNO,CZDM,FORSPLIT</v>
          </cell>
        </row>
        <row r="1555">
          <cell r="A1555" t="str">
            <v>T_TXZF_SQZFED</v>
          </cell>
          <cell r="B1555">
            <v>3650</v>
          </cell>
          <cell r="C1555">
            <v>0.83888888888759505</v>
          </cell>
          <cell r="D1555" t="str">
            <v>CZDM,CODE,YEAR,YSDWDM,YSKMDM,ZJXZDM,FORSPLIT</v>
          </cell>
        </row>
        <row r="1556">
          <cell r="A1556" t="str">
            <v>T_TXZF_SQZFED_MX</v>
          </cell>
          <cell r="B1556">
            <v>20089</v>
          </cell>
          <cell r="C1556">
            <v>0.83888888888759505</v>
          </cell>
          <cell r="D1556" t="str">
            <v>CZDM,CODE,BATNO,YEAR,FORSPLIT</v>
          </cell>
        </row>
        <row r="1557">
          <cell r="A1557" t="str">
            <v>T_TXZF_SYS</v>
          </cell>
          <cell r="B1557">
            <v>20</v>
          </cell>
          <cell r="C1557">
            <v>0.83888888888759505</v>
          </cell>
          <cell r="D1557" t="str">
            <v>CZDM,FORSPLIT</v>
          </cell>
        </row>
        <row r="1558">
          <cell r="A1558" t="str">
            <v>T_TXZF_YSDW</v>
          </cell>
          <cell r="B1558">
            <v>3789</v>
          </cell>
          <cell r="C1558">
            <v>0.83888888888759505</v>
          </cell>
          <cell r="D1558" t="str">
            <v>YSDWDM,ZJXZ,ZFFS,CZDM,FORSPLIT</v>
          </cell>
        </row>
        <row r="1559">
          <cell r="A1559" t="str">
            <v>T_TXZF_ZFPZZF</v>
          </cell>
          <cell r="B1559">
            <v>9140</v>
          </cell>
          <cell r="C1559">
            <v>0.83888888888759505</v>
          </cell>
          <cell r="D1559" t="str">
            <v>CZDM,PZH,FORSPLIT</v>
          </cell>
        </row>
        <row r="1560">
          <cell r="A1560" t="str">
            <v>T_TXZF_ZFZL</v>
          </cell>
          <cell r="B1560">
            <v>2144265</v>
          </cell>
          <cell r="C1560">
            <v>0.83888888888759505</v>
          </cell>
          <cell r="D1560" t="str">
            <v>CZDM,TYPE,BILLNO,ECODE,FORSPLIT</v>
          </cell>
        </row>
        <row r="1561">
          <cell r="A1561" t="str">
            <v>T_TXZF_ZSJGDM</v>
          </cell>
          <cell r="B1561">
            <v>3</v>
          </cell>
          <cell r="C1561">
            <v>0.83888888888759505</v>
          </cell>
          <cell r="D1561" t="str">
            <v>CODE,CZDM,YSDWDM,ZSJGDM,FORSPLIT</v>
          </cell>
        </row>
        <row r="1562">
          <cell r="A1562" t="str">
            <v>T_VAL_PARA</v>
          </cell>
          <cell r="B1562">
            <v>113956</v>
          </cell>
          <cell r="C1562">
            <v>0.83888888888759505</v>
          </cell>
          <cell r="D1562" t="str">
            <v>VALTYPE,VALUEP,FORSPLIT</v>
          </cell>
        </row>
        <row r="1563">
          <cell r="A1563" t="str">
            <v>T_YHT_BAT_DETAIL</v>
          </cell>
          <cell r="B1563">
            <v>77254540</v>
          </cell>
          <cell r="C1563">
            <v>0.83888888888759505</v>
          </cell>
          <cell r="D1563" t="str">
            <v>PLAT_DATE,BAT_SEQ,SERI_NO,FORSPLIT</v>
          </cell>
        </row>
        <row r="1564">
          <cell r="A1564" t="str">
            <v>T_YHT_CJRNL</v>
          </cell>
          <cell r="B1564">
            <v>0</v>
          </cell>
          <cell r="C1564">
            <v>0.83888888888759505</v>
          </cell>
          <cell r="D1564" t="str">
            <v>PLAT_DATE,SEQ_NO,FORSPLIT</v>
          </cell>
        </row>
        <row r="1565">
          <cell r="A1565" t="str">
            <v>T_YHT_DEBIT_CHK</v>
          </cell>
          <cell r="B1565">
            <v>8497</v>
          </cell>
          <cell r="C1565">
            <v>0.83888888888759505</v>
          </cell>
          <cell r="D1565" t="str">
            <v>CHK_DATE,TX_CODE,FORSPLIT</v>
          </cell>
        </row>
        <row r="1566">
          <cell r="A1566" t="str">
            <v>T_YHT_DJRNL</v>
          </cell>
          <cell r="B1566">
            <v>32235103</v>
          </cell>
          <cell r="C1566">
            <v>0.83888888888759505</v>
          </cell>
          <cell r="D1566" t="str">
            <v>PLAT_DATE,SEQ_NO,FORSPLIT</v>
          </cell>
        </row>
        <row r="1567">
          <cell r="A1567" t="str">
            <v>T_YHT_PRT_FMT</v>
          </cell>
          <cell r="B1567">
            <v>869</v>
          </cell>
          <cell r="C1567">
            <v>0.83888888888759505</v>
          </cell>
          <cell r="D1567" t="str">
            <v>PRT_SUB,ITEM_NO,FORSPLIT</v>
          </cell>
        </row>
        <row r="1568">
          <cell r="A1568" t="str">
            <v>T_ZJCZPT_FIL</v>
          </cell>
          <cell r="B1568">
            <v>420062</v>
          </cell>
          <cell r="C1568">
            <v>0.83888888888759505</v>
          </cell>
          <cell r="D1568" t="str">
            <v>PLAT_DATE,ENTR_NO,CZFILENO,FORSPLIT</v>
          </cell>
        </row>
        <row r="1569">
          <cell r="A1569" t="str">
            <v>T_ZSRQ_BAT</v>
          </cell>
          <cell r="B1569">
            <v>1920993</v>
          </cell>
          <cell r="C1569">
            <v>0.83888888888759505</v>
          </cell>
          <cell r="D1569" t="str">
            <v>PLAT_DATE,BAT_SEQ,SERI_NO,FORSPLIT</v>
          </cell>
        </row>
        <row r="1570">
          <cell r="A1570" t="str">
            <v>T_ZSRQ_JRNL</v>
          </cell>
          <cell r="B1570">
            <v>1720</v>
          </cell>
          <cell r="C1570">
            <v>0.83888888888759505</v>
          </cell>
          <cell r="D1570" t="str">
            <v>PLAT_DATE,SEQ_NO,FORSPLIT</v>
          </cell>
        </row>
        <row r="1571">
          <cell r="A1571" t="str">
            <v>T_ZSSF_BAT</v>
          </cell>
          <cell r="B1571">
            <v>4764852</v>
          </cell>
          <cell r="C1571">
            <v>0.83888888888759505</v>
          </cell>
          <cell r="D1571" t="str">
            <v>PLAT_DATE,BAT_SEQ,SERI_NO,FORSPLIT</v>
          </cell>
        </row>
        <row r="1572">
          <cell r="A1572" t="str">
            <v>YC_JRNL</v>
          </cell>
          <cell r="B1572">
            <v>69703996</v>
          </cell>
          <cell r="C1572">
            <v>0.83888888888759505</v>
          </cell>
          <cell r="D1572" t="str">
            <v>PLAT_DATE,SEQ_NO,FORSPLIT</v>
          </cell>
        </row>
        <row r="1573">
          <cell r="A1573" t="str">
            <v>BU_ACCOUNTINFO</v>
          </cell>
          <cell r="B1573">
            <v>7468651</v>
          </cell>
          <cell r="C1573">
            <v>0.84305555556784395</v>
          </cell>
          <cell r="D1573" t="str">
            <v>ACCTINFONO</v>
          </cell>
        </row>
        <row r="1574">
          <cell r="A1574" t="str">
            <v>BU_ACCOUNTINFOARV</v>
          </cell>
          <cell r="B1574">
            <v>7468652</v>
          </cell>
          <cell r="C1574">
            <v>0.84375</v>
          </cell>
          <cell r="D1574" t="str">
            <v>ACCTINFONO</v>
          </cell>
        </row>
        <row r="1575">
          <cell r="A1575" t="str">
            <v>BU_ACCTLIST</v>
          </cell>
          <cell r="B1575">
            <v>30370402</v>
          </cell>
          <cell r="C1575">
            <v>0.84375</v>
          </cell>
          <cell r="D1575" t="str">
            <v>无主键</v>
          </cell>
        </row>
        <row r="1576">
          <cell r="A1576" t="str">
            <v>BU_AGENTINFO</v>
          </cell>
          <cell r="B1576">
            <v>24</v>
          </cell>
          <cell r="C1576">
            <v>0.84375</v>
          </cell>
          <cell r="D1576" t="str">
            <v>TXNSERIALNO</v>
          </cell>
        </row>
        <row r="1577">
          <cell r="A1577" t="str">
            <v>BU_CHARGEINFO</v>
          </cell>
          <cell r="B1577">
            <v>18531</v>
          </cell>
          <cell r="C1577">
            <v>0.84375</v>
          </cell>
          <cell r="D1577" t="str">
            <v>CHARGEINFONO</v>
          </cell>
        </row>
        <row r="1578">
          <cell r="A1578" t="str">
            <v>BU_CHARGEINFOARV</v>
          </cell>
          <cell r="B1578">
            <v>10071020</v>
          </cell>
          <cell r="C1578">
            <v>0.84375</v>
          </cell>
          <cell r="D1578" t="str">
            <v>CHARGEINFONO</v>
          </cell>
        </row>
        <row r="1579">
          <cell r="A1579" t="str">
            <v>BU_DEPMGT</v>
          </cell>
          <cell r="B1579">
            <v>13147</v>
          </cell>
          <cell r="C1579">
            <v>0.84375</v>
          </cell>
          <cell r="D1579" t="str">
            <v>DEPSERIALNO</v>
          </cell>
        </row>
        <row r="1580">
          <cell r="A1580" t="str">
            <v>BU_DEPSUM</v>
          </cell>
          <cell r="B1580">
            <v>17288</v>
          </cell>
          <cell r="C1580">
            <v>0.84375</v>
          </cell>
          <cell r="D1580" t="str">
            <v>DEPSUMSERIALNO</v>
          </cell>
        </row>
        <row r="1581">
          <cell r="A1581" t="str">
            <v>BU_DEPUSED</v>
          </cell>
          <cell r="B1581">
            <v>41624</v>
          </cell>
          <cell r="C1581">
            <v>0.84375</v>
          </cell>
          <cell r="D1581" t="str">
            <v>TXNSERIALNO,DEPACCTNO,CURRENTBIZNO</v>
          </cell>
        </row>
        <row r="1582">
          <cell r="A1582" t="str">
            <v>BU_INTERESTARV</v>
          </cell>
          <cell r="B1582">
            <v>56181</v>
          </cell>
          <cell r="C1582">
            <v>0.84375</v>
          </cell>
          <cell r="D1582" t="str">
            <v>TXNSERIALNO,PRIMARYBIZNO,SERIALNO</v>
          </cell>
        </row>
        <row r="1583">
          <cell r="A1583" t="str">
            <v>BU_INTERESTINFO</v>
          </cell>
          <cell r="B1583">
            <v>56004</v>
          </cell>
          <cell r="C1583">
            <v>0.84375</v>
          </cell>
          <cell r="D1583" t="str">
            <v>TXNSERIALNO,PRIMARYBIZNO,SERIALNO</v>
          </cell>
        </row>
        <row r="1584">
          <cell r="A1584" t="str">
            <v>BU_LOANARV</v>
          </cell>
          <cell r="B1584">
            <v>111216</v>
          </cell>
          <cell r="C1584">
            <v>0.84375</v>
          </cell>
          <cell r="D1584" t="str">
            <v>TXNSERIALNO,BIZNO</v>
          </cell>
        </row>
        <row r="1585">
          <cell r="A1585" t="str">
            <v>BU_LOANCONFIRMARV</v>
          </cell>
          <cell r="B1585">
            <v>0</v>
          </cell>
          <cell r="C1585">
            <v>0.84375</v>
          </cell>
          <cell r="D1585" t="str">
            <v>BIZNO</v>
          </cell>
        </row>
        <row r="1586">
          <cell r="A1586" t="str">
            <v>BU_LOANEXPIREINFO</v>
          </cell>
          <cell r="B1586">
            <v>0</v>
          </cell>
          <cell r="C1586">
            <v>0.84375</v>
          </cell>
          <cell r="D1586" t="str">
            <v>LOANBIZNO</v>
          </cell>
        </row>
        <row r="1587">
          <cell r="A1587" t="str">
            <v>BU_LOANEXTENDARV</v>
          </cell>
          <cell r="B1587">
            <v>330</v>
          </cell>
          <cell r="C1587">
            <v>0.84375</v>
          </cell>
          <cell r="D1587" t="str">
            <v>TXNSERIALNO</v>
          </cell>
        </row>
        <row r="1588">
          <cell r="A1588" t="str">
            <v>BU_LOANINFO</v>
          </cell>
          <cell r="B1588">
            <v>52739</v>
          </cell>
          <cell r="C1588">
            <v>0.84375</v>
          </cell>
          <cell r="D1588" t="str">
            <v>BIZNO</v>
          </cell>
        </row>
        <row r="1589">
          <cell r="A1589" t="str">
            <v>BU_LOANREPAY</v>
          </cell>
          <cell r="B1589">
            <v>65214</v>
          </cell>
          <cell r="C1589">
            <v>0.84375</v>
          </cell>
          <cell r="D1589" t="str">
            <v>TXNSERIALNO,PRIMARYBIZNO</v>
          </cell>
        </row>
        <row r="1590">
          <cell r="A1590" t="str">
            <v>BU_LOANREPAYARV</v>
          </cell>
          <cell r="B1590">
            <v>65416</v>
          </cell>
          <cell r="C1590">
            <v>0.84375</v>
          </cell>
          <cell r="D1590" t="str">
            <v>无主键</v>
          </cell>
        </row>
        <row r="1591">
          <cell r="A1591" t="str">
            <v>BU_SPFEDETAIL</v>
          </cell>
          <cell r="B1591">
            <v>1516710</v>
          </cell>
          <cell r="C1591">
            <v>0.84375</v>
          </cell>
          <cell r="D1591" t="str">
            <v>无主键</v>
          </cell>
        </row>
        <row r="1592">
          <cell r="A1592" t="str">
            <v>BU_TALLYRECORDINFO</v>
          </cell>
          <cell r="B1592">
            <v>7897460</v>
          </cell>
          <cell r="C1592">
            <v>0.84375</v>
          </cell>
          <cell r="D1592" t="str">
            <v>TXNSERIALNO</v>
          </cell>
        </row>
        <row r="1593">
          <cell r="A1593" t="str">
            <v>BU_TRANSACTIONINFO</v>
          </cell>
          <cell r="B1593">
            <v>12992636</v>
          </cell>
          <cell r="C1593">
            <v>0.84444444443215605</v>
          </cell>
          <cell r="D1593" t="str">
            <v>TXNSERIALNO</v>
          </cell>
        </row>
        <row r="1594">
          <cell r="A1594" t="str">
            <v>BU_WRITEOFFINFO</v>
          </cell>
          <cell r="B1594">
            <v>47</v>
          </cell>
          <cell r="C1594">
            <v>0.84444444443215605</v>
          </cell>
          <cell r="D1594" t="str">
            <v>TXNSERIALNO</v>
          </cell>
        </row>
        <row r="1595">
          <cell r="A1595" t="str">
            <v>EX_ADVISSUEARV</v>
          </cell>
          <cell r="B1595">
            <v>658424</v>
          </cell>
          <cell r="C1595">
            <v>0.84444444443215605</v>
          </cell>
          <cell r="D1595" t="str">
            <v>TXNSERIALNO</v>
          </cell>
        </row>
        <row r="1596">
          <cell r="A1596" t="str">
            <v>EX_ADVISSUEINFO</v>
          </cell>
          <cell r="B1596">
            <v>155818</v>
          </cell>
          <cell r="C1596">
            <v>0.84444444443215605</v>
          </cell>
          <cell r="D1596" t="str">
            <v>BIZNO</v>
          </cell>
        </row>
        <row r="1597">
          <cell r="A1597" t="str">
            <v>EX_CLEANCOLLINFO</v>
          </cell>
          <cell r="B1597">
            <v>89</v>
          </cell>
          <cell r="C1597">
            <v>0.84444444443215605</v>
          </cell>
          <cell r="D1597" t="str">
            <v>BIZNO</v>
          </cell>
        </row>
        <row r="1598">
          <cell r="A1598" t="str">
            <v>EX_CLECOLLADDINFO</v>
          </cell>
          <cell r="B1598">
            <v>89</v>
          </cell>
          <cell r="C1598">
            <v>0.84444444443215605</v>
          </cell>
          <cell r="D1598" t="str">
            <v>TXNSERIALNO</v>
          </cell>
        </row>
        <row r="1599">
          <cell r="A1599" t="str">
            <v>EX_CLECOLLBILLINFO</v>
          </cell>
          <cell r="B1599">
            <v>296</v>
          </cell>
          <cell r="C1599">
            <v>0.84444444443215605</v>
          </cell>
          <cell r="D1599" t="str">
            <v>无主键</v>
          </cell>
        </row>
        <row r="1600">
          <cell r="A1600" t="str">
            <v>EX_CREDITLOANARV</v>
          </cell>
          <cell r="B1600">
            <v>9439</v>
          </cell>
          <cell r="C1600">
            <v>0.84444444443215605</v>
          </cell>
          <cell r="D1600" t="str">
            <v>TXNSERIALNO</v>
          </cell>
        </row>
        <row r="1601">
          <cell r="A1601" t="str">
            <v>EX_DOCCOLLADDINFO</v>
          </cell>
          <cell r="B1601">
            <v>131662</v>
          </cell>
          <cell r="C1601">
            <v>0.84444444443215605</v>
          </cell>
          <cell r="D1601" t="str">
            <v>TXNSERIALNO</v>
          </cell>
        </row>
        <row r="1602">
          <cell r="A1602" t="str">
            <v>EX_DOCCOLLARV</v>
          </cell>
          <cell r="B1602">
            <v>193866</v>
          </cell>
          <cell r="C1602">
            <v>0.84444444443215605</v>
          </cell>
          <cell r="D1602" t="str">
            <v>TXNSERIALNO</v>
          </cell>
        </row>
        <row r="1603">
          <cell r="A1603" t="str">
            <v>EX_DOCCOLLINFO</v>
          </cell>
          <cell r="B1603">
            <v>131662</v>
          </cell>
          <cell r="C1603">
            <v>0.84444444443215605</v>
          </cell>
          <cell r="D1603" t="str">
            <v>TXNSERIALNO</v>
          </cell>
        </row>
        <row r="1604">
          <cell r="A1604" t="str">
            <v>EX_FACTORINGINFO</v>
          </cell>
          <cell r="B1604">
            <v>0</v>
          </cell>
          <cell r="C1604">
            <v>0.84444444443215605</v>
          </cell>
          <cell r="D1604" t="str">
            <v>TXNSERIALNO</v>
          </cell>
        </row>
        <row r="1605">
          <cell r="A1605" t="str">
            <v>EX_FACTORINGLISTARV</v>
          </cell>
          <cell r="C1605">
            <v>0.84444444443215605</v>
          </cell>
          <cell r="D1605" t="str">
            <v>无主键</v>
          </cell>
        </row>
        <row r="1606">
          <cell r="A1606" t="str">
            <v>EX_FACTORINGLOANARV</v>
          </cell>
          <cell r="B1606">
            <v>0</v>
          </cell>
          <cell r="C1606">
            <v>0.84444444443215605</v>
          </cell>
          <cell r="D1606" t="str">
            <v>TXNSERIALNO</v>
          </cell>
        </row>
        <row r="1607">
          <cell r="A1607" t="str">
            <v>EX_FFTARV</v>
          </cell>
          <cell r="B1607">
            <v>21913</v>
          </cell>
          <cell r="C1607">
            <v>0.84444444443215605</v>
          </cell>
          <cell r="D1607" t="str">
            <v>TXNSERIALNO</v>
          </cell>
        </row>
        <row r="1608">
          <cell r="A1608" t="str">
            <v>EX_FFTCLEARARV</v>
          </cell>
          <cell r="B1608">
            <v>4488</v>
          </cell>
          <cell r="C1608">
            <v>0.84444444443215605</v>
          </cell>
          <cell r="D1608" t="str">
            <v>TXNSERIALNO</v>
          </cell>
        </row>
        <row r="1609">
          <cell r="A1609" t="str">
            <v>EX_FFTINFO</v>
          </cell>
          <cell r="B1609">
            <v>4860</v>
          </cell>
          <cell r="C1609">
            <v>0.84444444443215605</v>
          </cell>
          <cell r="D1609" t="str">
            <v>BIZNO</v>
          </cell>
        </row>
        <row r="1610">
          <cell r="A1610" t="str">
            <v>EX_FFTTRANSFERARV</v>
          </cell>
          <cell r="B1610">
            <v>3636</v>
          </cell>
          <cell r="C1610">
            <v>0.84444444443215605</v>
          </cell>
          <cell r="D1610" t="str">
            <v>TXNSERIALNO</v>
          </cell>
        </row>
        <row r="1611">
          <cell r="A1611" t="str">
            <v>EX_INVLOANLISTARV</v>
          </cell>
          <cell r="B1611">
            <v>43541</v>
          </cell>
          <cell r="C1611">
            <v>0.84444444443215605</v>
          </cell>
          <cell r="D1611" t="str">
            <v>TXNSERIALNO,INVOICENO</v>
          </cell>
        </row>
        <row r="1612">
          <cell r="A1612" t="str">
            <v>EX_INVOICELOANARV</v>
          </cell>
          <cell r="B1612">
            <v>9274</v>
          </cell>
          <cell r="C1612">
            <v>0.84444444443215605</v>
          </cell>
          <cell r="D1612" t="str">
            <v>TXNSERIALNO</v>
          </cell>
        </row>
        <row r="1613">
          <cell r="A1613" t="str">
            <v>EX_INVOICEPOOLARV</v>
          </cell>
          <cell r="B1613">
            <v>1</v>
          </cell>
          <cell r="C1613">
            <v>0.84444444443215605</v>
          </cell>
          <cell r="D1613" t="str">
            <v>TXNSERIALNO</v>
          </cell>
        </row>
        <row r="1614">
          <cell r="A1614" t="str">
            <v>EX_IPLOANLISTARV</v>
          </cell>
          <cell r="B1614">
            <v>9</v>
          </cell>
          <cell r="C1614">
            <v>0.84444444443215605</v>
          </cell>
          <cell r="D1614" t="str">
            <v>TXNSERIALNO,INVOICENO</v>
          </cell>
        </row>
        <row r="1615">
          <cell r="A1615" t="str">
            <v>EX_LAYBACKBILLARV</v>
          </cell>
          <cell r="B1615">
            <v>8087</v>
          </cell>
          <cell r="C1615">
            <v>0.84444444443215605</v>
          </cell>
          <cell r="D1615" t="str">
            <v>TXNSERIALNO</v>
          </cell>
        </row>
        <row r="1616">
          <cell r="A1616" t="str">
            <v>EX_LCBPADDARV</v>
          </cell>
          <cell r="B1616">
            <v>551373</v>
          </cell>
          <cell r="C1616">
            <v>0.84444444443215605</v>
          </cell>
          <cell r="D1616" t="str">
            <v>TXNSERIALNO</v>
          </cell>
        </row>
        <row r="1617">
          <cell r="A1617" t="str">
            <v>EX_LCBPADDINFO</v>
          </cell>
          <cell r="B1617">
            <v>211403</v>
          </cell>
          <cell r="C1617">
            <v>0.84444444443215605</v>
          </cell>
          <cell r="D1617" t="str">
            <v>BIZNO</v>
          </cell>
        </row>
        <row r="1618">
          <cell r="A1618" t="str">
            <v>EX_LCBPARV</v>
          </cell>
          <cell r="B1618">
            <v>221507</v>
          </cell>
          <cell r="C1618">
            <v>0.84444444443215605</v>
          </cell>
          <cell r="D1618" t="str">
            <v>TXNSERIALNO</v>
          </cell>
        </row>
        <row r="1619">
          <cell r="A1619" t="str">
            <v>EX_LCBPINFO</v>
          </cell>
          <cell r="B1619">
            <v>211402</v>
          </cell>
          <cell r="C1619">
            <v>0.84444444443215605</v>
          </cell>
          <cell r="D1619" t="str">
            <v>BIZNO</v>
          </cell>
        </row>
        <row r="1620">
          <cell r="A1620" t="str">
            <v>EX_LCPACKLOANARV</v>
          </cell>
          <cell r="B1620">
            <v>3653</v>
          </cell>
          <cell r="C1620">
            <v>0.84444444443215605</v>
          </cell>
          <cell r="D1620" t="str">
            <v>TXNSERIALNO</v>
          </cell>
        </row>
        <row r="1621">
          <cell r="A1621" t="str">
            <v>EX_LGADVINFO</v>
          </cell>
          <cell r="B1621">
            <v>37</v>
          </cell>
          <cell r="C1621">
            <v>0.84444444443215605</v>
          </cell>
          <cell r="D1621" t="str">
            <v>BIZNO</v>
          </cell>
        </row>
        <row r="1622">
          <cell r="A1622" t="str">
            <v>EX_MAILEDLOGARV</v>
          </cell>
          <cell r="B1622">
            <v>138729</v>
          </cell>
          <cell r="C1622">
            <v>0.84444444443215605</v>
          </cell>
          <cell r="D1622" t="str">
            <v>TXNSERIALNO</v>
          </cell>
        </row>
        <row r="1623">
          <cell r="A1623" t="str">
            <v>EX_PLLCNOARV</v>
          </cell>
          <cell r="B1623">
            <v>4030</v>
          </cell>
          <cell r="C1623">
            <v>0.84444444443215605</v>
          </cell>
          <cell r="D1623" t="str">
            <v>TXNSERIALNO,SEQ_RECID</v>
          </cell>
        </row>
        <row r="1624">
          <cell r="A1624" t="str">
            <v>EX_PREADVINFO</v>
          </cell>
          <cell r="B1624">
            <v>10</v>
          </cell>
          <cell r="C1624">
            <v>0.84444444443215605</v>
          </cell>
          <cell r="D1624" t="str">
            <v>TXNSERIALNO</v>
          </cell>
        </row>
        <row r="1625">
          <cell r="A1625" t="str">
            <v>EX_PURCHASEARV</v>
          </cell>
          <cell r="B1625">
            <v>10596</v>
          </cell>
          <cell r="C1625">
            <v>0.84444444443215605</v>
          </cell>
          <cell r="D1625" t="str">
            <v>TXNSERIALNO</v>
          </cell>
        </row>
        <row r="1626">
          <cell r="A1626" t="str">
            <v>EX_RECVARV</v>
          </cell>
          <cell r="B1626">
            <v>332444</v>
          </cell>
          <cell r="C1626">
            <v>0.84444444443215605</v>
          </cell>
          <cell r="D1626" t="str">
            <v>TXNSERIALNO</v>
          </cell>
        </row>
        <row r="1627">
          <cell r="A1627" t="str">
            <v>EX_RECVINFO</v>
          </cell>
          <cell r="B1627">
            <v>330771</v>
          </cell>
          <cell r="C1627">
            <v>0.84444444443215605</v>
          </cell>
          <cell r="D1627" t="str">
            <v>TXNSERIALNO</v>
          </cell>
        </row>
        <row r="1628">
          <cell r="A1628" t="str">
            <v>EX_SIGNMAILNOARV</v>
          </cell>
          <cell r="B1628">
            <v>64877</v>
          </cell>
          <cell r="C1628">
            <v>0.84444444443215605</v>
          </cell>
          <cell r="D1628" t="str">
            <v>TXNSERIALNO</v>
          </cell>
        </row>
        <row r="1629">
          <cell r="A1629" t="str">
            <v>FI_CASHTRANSFERINFO</v>
          </cell>
          <cell r="B1629">
            <v>4301</v>
          </cell>
          <cell r="C1629">
            <v>0.84444444443215605</v>
          </cell>
          <cell r="D1629" t="str">
            <v>TXNSERIALNO</v>
          </cell>
        </row>
        <row r="1630">
          <cell r="A1630" t="str">
            <v>FI_CORPFOREXCARV</v>
          </cell>
          <cell r="B1630">
            <v>58666</v>
          </cell>
          <cell r="C1630">
            <v>0.84444444443215605</v>
          </cell>
          <cell r="D1630" t="str">
            <v>TXNSERIALNO</v>
          </cell>
        </row>
        <row r="1631">
          <cell r="A1631" t="str">
            <v>FI_CORPFOREXCINFO</v>
          </cell>
          <cell r="B1631">
            <v>14188</v>
          </cell>
          <cell r="C1631">
            <v>0.84444444443215605</v>
          </cell>
          <cell r="D1631" t="str">
            <v>TXNSERIALNO</v>
          </cell>
        </row>
        <row r="1632">
          <cell r="A1632" t="str">
            <v>FI_DEALSPFEINFO</v>
          </cell>
          <cell r="B1632">
            <v>862394</v>
          </cell>
          <cell r="C1632">
            <v>0.84444444443215605</v>
          </cell>
          <cell r="D1632" t="str">
            <v>TXNSERIALNO</v>
          </cell>
        </row>
        <row r="1633">
          <cell r="A1633" t="str">
            <v>FI_FOREXCHANGEDEALINFO</v>
          </cell>
          <cell r="C1633">
            <v>0.84444444443215605</v>
          </cell>
          <cell r="D1633" t="str">
            <v>TXNSERIALNO</v>
          </cell>
        </row>
        <row r="1634">
          <cell r="A1634" t="str">
            <v>FI_FUNDPLATAKEARV</v>
          </cell>
          <cell r="B1634">
            <v>36081</v>
          </cell>
          <cell r="C1634">
            <v>0.84444444443215605</v>
          </cell>
          <cell r="D1634" t="str">
            <v>TXNSERIALNO</v>
          </cell>
        </row>
        <row r="1635">
          <cell r="A1635" t="str">
            <v>FI_FUNDPLATAKEINFO</v>
          </cell>
          <cell r="B1635">
            <v>12186</v>
          </cell>
          <cell r="C1635">
            <v>0.84444444443215605</v>
          </cell>
          <cell r="D1635" t="str">
            <v>PACTBIZNO</v>
          </cell>
        </row>
        <row r="1636">
          <cell r="A1636" t="str">
            <v>FI_TRANSDEALINFO</v>
          </cell>
          <cell r="B1636">
            <v>63980</v>
          </cell>
          <cell r="C1636">
            <v>0.84444444443215605</v>
          </cell>
          <cell r="D1636" t="str">
            <v>TXNSERIALNO</v>
          </cell>
        </row>
        <row r="1637">
          <cell r="A1637" t="str">
            <v>IM_DFAPPLYARV</v>
          </cell>
          <cell r="B1637">
            <v>2851</v>
          </cell>
          <cell r="C1637">
            <v>0.84444444443215605</v>
          </cell>
          <cell r="D1637" t="str">
            <v>TXNSERIALNO</v>
          </cell>
        </row>
        <row r="1638">
          <cell r="A1638" t="str">
            <v>IM_DFAPPLYINFO</v>
          </cell>
          <cell r="B1638">
            <v>558</v>
          </cell>
          <cell r="C1638">
            <v>0.84444444443215605</v>
          </cell>
          <cell r="D1638" t="str">
            <v>TXNSERIALNO</v>
          </cell>
        </row>
        <row r="1639">
          <cell r="A1639" t="str">
            <v>IM_DFINVLOANLISTINFO</v>
          </cell>
          <cell r="C1639">
            <v>0.84444444443215605</v>
          </cell>
          <cell r="D1639" t="str">
            <v>TXNSERIALNO,INVOICENO</v>
          </cell>
        </row>
        <row r="1640">
          <cell r="A1640" t="str">
            <v>IM_ICACCEPT</v>
          </cell>
          <cell r="B1640">
            <v>678</v>
          </cell>
          <cell r="C1640">
            <v>0.84444444443215605</v>
          </cell>
          <cell r="D1640" t="str">
            <v>ICACCEPTNO</v>
          </cell>
        </row>
        <row r="1641">
          <cell r="A1641" t="str">
            <v>IM_ICAMEND</v>
          </cell>
          <cell r="C1641">
            <v>0.84444444443215605</v>
          </cell>
          <cell r="D1641" t="str">
            <v>ICNO,TXNSERIALNO</v>
          </cell>
        </row>
        <row r="1642">
          <cell r="A1642" t="str">
            <v>IM_ICFINANCE</v>
          </cell>
          <cell r="B1642">
            <v>2288</v>
          </cell>
          <cell r="C1642">
            <v>0.84444444443215605</v>
          </cell>
          <cell r="D1642" t="str">
            <v>DEBITNO</v>
          </cell>
        </row>
        <row r="1643">
          <cell r="A1643" t="str">
            <v>IM_ICINFO</v>
          </cell>
          <cell r="B1643">
            <v>10645</v>
          </cell>
          <cell r="C1643">
            <v>0.84444444443215605</v>
          </cell>
          <cell r="D1643" t="str">
            <v>ICNO</v>
          </cell>
        </row>
        <row r="1644">
          <cell r="A1644" t="str">
            <v>IM_ICINFOARV</v>
          </cell>
          <cell r="B1644">
            <v>13369</v>
          </cell>
          <cell r="C1644">
            <v>0.84444444443215605</v>
          </cell>
          <cell r="D1644" t="str">
            <v>TXNSERIALNO</v>
          </cell>
        </row>
        <row r="1645">
          <cell r="A1645" t="str">
            <v>IM_ICPAYMENT</v>
          </cell>
          <cell r="B1645">
            <v>10504</v>
          </cell>
          <cell r="C1645">
            <v>0.84444444443215605</v>
          </cell>
          <cell r="D1645" t="str">
            <v>ICPAYMENTNO</v>
          </cell>
        </row>
        <row r="1646">
          <cell r="A1646" t="str">
            <v>IM_ICREJECTPAY</v>
          </cell>
          <cell r="B1646">
            <v>16</v>
          </cell>
          <cell r="C1646">
            <v>0.84444444443215605</v>
          </cell>
          <cell r="D1646" t="str">
            <v>ICREJECTPAYNO</v>
          </cell>
        </row>
        <row r="1647">
          <cell r="A1647" t="str">
            <v>IM_IMPORTFINANCE</v>
          </cell>
          <cell r="B1647">
            <v>9356</v>
          </cell>
          <cell r="C1647">
            <v>0.84444444443215605</v>
          </cell>
          <cell r="D1647" t="str">
            <v>DEBITNO</v>
          </cell>
        </row>
        <row r="1648">
          <cell r="A1648" t="str">
            <v>IM_LCAB_IMPORTFINANCE</v>
          </cell>
          <cell r="B1648">
            <v>8680</v>
          </cell>
          <cell r="C1648">
            <v>0.84444444443215605</v>
          </cell>
          <cell r="D1648" t="str">
            <v>ABNO</v>
          </cell>
        </row>
        <row r="1649">
          <cell r="A1649" t="str">
            <v>IM_LCABARV</v>
          </cell>
          <cell r="B1649">
            <v>51498</v>
          </cell>
          <cell r="C1649">
            <v>0.84444444443215605</v>
          </cell>
          <cell r="D1649" t="str">
            <v>TXNSERIALNO</v>
          </cell>
        </row>
        <row r="1650">
          <cell r="A1650" t="str">
            <v>IM_LCABINFO</v>
          </cell>
          <cell r="B1650">
            <v>50714</v>
          </cell>
          <cell r="C1650">
            <v>0.84444444443215605</v>
          </cell>
          <cell r="D1650" t="str">
            <v>ABNO</v>
          </cell>
        </row>
        <row r="1651">
          <cell r="A1651" t="str">
            <v>IM_LCACCEPT</v>
          </cell>
          <cell r="B1651">
            <v>38293</v>
          </cell>
          <cell r="C1651">
            <v>0.84444444443215605</v>
          </cell>
          <cell r="D1651" t="str">
            <v>ACCEPTNO</v>
          </cell>
        </row>
        <row r="1652">
          <cell r="A1652" t="str">
            <v>IM_LCAMEND</v>
          </cell>
          <cell r="C1652">
            <v>0.84444444443215605</v>
          </cell>
          <cell r="D1652" t="str">
            <v>LCNO,AMENDTIMES</v>
          </cell>
        </row>
        <row r="1653">
          <cell r="A1653" t="str">
            <v>IM_LCCANCELAFFIRM</v>
          </cell>
          <cell r="B1653">
            <v>207</v>
          </cell>
          <cell r="C1653">
            <v>0.84444444443215605</v>
          </cell>
          <cell r="D1653" t="str">
            <v>TXNSERIALNO</v>
          </cell>
        </row>
        <row r="1654">
          <cell r="A1654" t="str">
            <v>IM_LCCANCELAPP</v>
          </cell>
          <cell r="C1654">
            <v>0.84444444443215605</v>
          </cell>
          <cell r="D1654" t="str">
            <v>TXNSERIALNO</v>
          </cell>
        </row>
        <row r="1655">
          <cell r="A1655" t="str">
            <v>IM_LCCLOSE</v>
          </cell>
          <cell r="B1655">
            <v>25822</v>
          </cell>
          <cell r="C1655">
            <v>0.84444444443215605</v>
          </cell>
          <cell r="D1655" t="str">
            <v>TXNSERIALNO</v>
          </cell>
        </row>
        <row r="1656">
          <cell r="A1656" t="str">
            <v>IM_LCCORPINFO</v>
          </cell>
          <cell r="B1656">
            <v>40636</v>
          </cell>
          <cell r="C1656">
            <v>0.84444444443215605</v>
          </cell>
          <cell r="D1656" t="str">
            <v>TXNSERIALNO</v>
          </cell>
        </row>
        <row r="1657">
          <cell r="A1657" t="str">
            <v>IM_LCISSUEDETAILS</v>
          </cell>
          <cell r="B1657">
            <v>32203</v>
          </cell>
          <cell r="C1657">
            <v>0.84444444443215605</v>
          </cell>
          <cell r="D1657" t="str">
            <v>TXNSERIALNO</v>
          </cell>
        </row>
        <row r="1658">
          <cell r="A1658" t="str">
            <v>IM_LCISSUEINFO</v>
          </cell>
          <cell r="B1658">
            <v>28911</v>
          </cell>
          <cell r="C1658">
            <v>0.84444444443215605</v>
          </cell>
          <cell r="D1658" t="str">
            <v>LCNO</v>
          </cell>
        </row>
        <row r="1659">
          <cell r="A1659" t="str">
            <v>IM_LCISSUETMPINFO</v>
          </cell>
          <cell r="C1659">
            <v>0.84444444443215605</v>
          </cell>
          <cell r="D1659" t="str">
            <v>LCNO</v>
          </cell>
        </row>
        <row r="1660">
          <cell r="A1660" t="str">
            <v>IM_LCPAYMENT</v>
          </cell>
          <cell r="B1660">
            <v>49628</v>
          </cell>
          <cell r="C1660">
            <v>0.84444444443215605</v>
          </cell>
          <cell r="D1660" t="str">
            <v>PAYMENTNO</v>
          </cell>
        </row>
        <row r="1661">
          <cell r="A1661" t="str">
            <v>IM_LCREGINFO</v>
          </cell>
          <cell r="B1661">
            <v>29801</v>
          </cell>
          <cell r="C1661">
            <v>0.84444444443215605</v>
          </cell>
          <cell r="D1661" t="str">
            <v>LCNO</v>
          </cell>
        </row>
        <row r="1662">
          <cell r="A1662" t="str">
            <v>IM_LGABINFO</v>
          </cell>
          <cell r="B1662">
            <v>2</v>
          </cell>
          <cell r="C1662">
            <v>0.84444444443215605</v>
          </cell>
          <cell r="D1662" t="str">
            <v>ABNO</v>
          </cell>
        </row>
        <row r="1663">
          <cell r="A1663" t="str">
            <v>IM_LGISSUEARV</v>
          </cell>
          <cell r="C1663">
            <v>0.84444444443215605</v>
          </cell>
          <cell r="D1663" t="str">
            <v>TXNSERIALNO</v>
          </cell>
        </row>
        <row r="1664">
          <cell r="A1664" t="str">
            <v>IM_LGISSUEINFO</v>
          </cell>
          <cell r="B1664">
            <v>138</v>
          </cell>
          <cell r="C1664">
            <v>0.84444444443215605</v>
          </cell>
          <cell r="D1664" t="str">
            <v>LGNO</v>
          </cell>
        </row>
        <row r="1665">
          <cell r="A1665" t="str">
            <v>IM_LGPAYMENTINFO</v>
          </cell>
          <cell r="B1665">
            <v>2</v>
          </cell>
          <cell r="C1665">
            <v>0.84444444443215605</v>
          </cell>
          <cell r="D1665" t="str">
            <v>PAYMENTNO</v>
          </cell>
        </row>
        <row r="1666">
          <cell r="A1666" t="str">
            <v>IM_PADDINGFUND</v>
          </cell>
          <cell r="B1666">
            <v>0</v>
          </cell>
          <cell r="C1666">
            <v>0.84444444443215605</v>
          </cell>
          <cell r="D1666" t="str">
            <v>TXNSERIALNO</v>
          </cell>
        </row>
        <row r="1667">
          <cell r="A1667" t="str">
            <v>IM_SGREG</v>
          </cell>
          <cell r="B1667">
            <v>34</v>
          </cell>
          <cell r="C1667">
            <v>0.84444444443215605</v>
          </cell>
          <cell r="D1667" t="str">
            <v>SGNO</v>
          </cell>
        </row>
        <row r="1668">
          <cell r="A1668" t="str">
            <v>IM_TRANSFERLC</v>
          </cell>
          <cell r="B1668">
            <v>21</v>
          </cell>
          <cell r="C1668">
            <v>0.84444444443215605</v>
          </cell>
          <cell r="D1668" t="str">
            <v>TXNSERIALNO</v>
          </cell>
        </row>
        <row r="1669">
          <cell r="A1669" t="str">
            <v>IM_TTINVLOANLISTINFO</v>
          </cell>
          <cell r="B1669">
            <v>1407</v>
          </cell>
          <cell r="C1669">
            <v>0.84444444443215605</v>
          </cell>
          <cell r="D1669" t="str">
            <v>TXNSERIALNO,INVOICENO</v>
          </cell>
        </row>
        <row r="1670">
          <cell r="A1670" t="str">
            <v>IM_TTINVOICELOANINFO</v>
          </cell>
          <cell r="B1670">
            <v>845</v>
          </cell>
          <cell r="C1670">
            <v>0.84444444443215605</v>
          </cell>
          <cell r="D1670" t="str">
            <v>TXNSERIALNO</v>
          </cell>
        </row>
        <row r="1671">
          <cell r="A1671" t="str">
            <v>NT_INREMITREFUND</v>
          </cell>
          <cell r="B1671">
            <v>17111</v>
          </cell>
          <cell r="C1671">
            <v>0.84444444443215605</v>
          </cell>
          <cell r="D1671" t="str">
            <v>TXNSERIALNO</v>
          </cell>
        </row>
        <row r="1672">
          <cell r="A1672" t="str">
            <v>NT_INWARDREMITARV</v>
          </cell>
          <cell r="B1672">
            <v>5114767</v>
          </cell>
          <cell r="C1672">
            <v>0.84444444443215605</v>
          </cell>
          <cell r="D1672" t="str">
            <v>TXNSERIALNO</v>
          </cell>
        </row>
        <row r="1673">
          <cell r="A1673" t="str">
            <v>NT_OUTREMITSTOP</v>
          </cell>
          <cell r="B1673">
            <v>14</v>
          </cell>
          <cell r="C1673">
            <v>0.84444444443215605</v>
          </cell>
          <cell r="D1673" t="str">
            <v>TXNSERIALNO</v>
          </cell>
        </row>
        <row r="1674">
          <cell r="A1674" t="str">
            <v>NT_OUTWARDREMITARV</v>
          </cell>
          <cell r="B1674">
            <v>760955</v>
          </cell>
          <cell r="C1674">
            <v>0.84444444443215605</v>
          </cell>
          <cell r="D1674" t="str">
            <v>TXNSERIALNO</v>
          </cell>
        </row>
        <row r="1675">
          <cell r="A1675" t="str">
            <v>NT_REMITRANSMIT</v>
          </cell>
          <cell r="B1675">
            <v>645</v>
          </cell>
          <cell r="C1675">
            <v>0.84444444443215605</v>
          </cell>
          <cell r="D1675" t="str">
            <v>TXNSERIALNO</v>
          </cell>
        </row>
        <row r="1676">
          <cell r="A1676" t="str">
            <v>NT_REMITSTOP</v>
          </cell>
          <cell r="B1676">
            <v>0</v>
          </cell>
          <cell r="C1676">
            <v>0.84444444443215605</v>
          </cell>
          <cell r="D1676" t="str">
            <v>TXNSERIALNO</v>
          </cell>
        </row>
        <row r="1677">
          <cell r="A1677" t="str">
            <v>OT_REVERSEACCTLIST</v>
          </cell>
          <cell r="C1677">
            <v>0.84444444443215605</v>
          </cell>
          <cell r="D1677" t="str">
            <v>TXNSERIALNO</v>
          </cell>
        </row>
        <row r="1678">
          <cell r="A1678" t="str">
            <v>OT_SPOTINFO</v>
          </cell>
          <cell r="B1678">
            <v>0</v>
          </cell>
          <cell r="C1678">
            <v>0.84444444443215605</v>
          </cell>
          <cell r="D1678" t="str">
            <v>TXNSERIALNO</v>
          </cell>
        </row>
        <row r="1679">
          <cell r="A1679" t="str">
            <v>PA_ACCTNOINFOIN</v>
          </cell>
          <cell r="B1679">
            <v>334765</v>
          </cell>
          <cell r="C1679">
            <v>0.84444444443215605</v>
          </cell>
          <cell r="D1679" t="str">
            <v>ACCTNO</v>
          </cell>
        </row>
        <row r="1680">
          <cell r="A1680" t="str">
            <v>PA_ACCTNOINFOOUT</v>
          </cell>
          <cell r="B1680">
            <v>6325</v>
          </cell>
          <cell r="C1680">
            <v>0.84444444443215605</v>
          </cell>
          <cell r="D1680" t="str">
            <v>ACCTNO</v>
          </cell>
        </row>
        <row r="1681">
          <cell r="A1681" t="str">
            <v>PA_ACCTTYPE</v>
          </cell>
          <cell r="B1681">
            <v>260</v>
          </cell>
          <cell r="C1681">
            <v>0.84444444443215605</v>
          </cell>
          <cell r="D1681" t="str">
            <v>ACCTTYPENO</v>
          </cell>
        </row>
        <row r="1682">
          <cell r="A1682" t="str">
            <v>PA_AREA</v>
          </cell>
          <cell r="B1682">
            <v>28367</v>
          </cell>
          <cell r="C1682">
            <v>0.84444444443215605</v>
          </cell>
          <cell r="D1682" t="str">
            <v>无主键</v>
          </cell>
        </row>
        <row r="1683">
          <cell r="A1683" t="str">
            <v>PA_AREANAME</v>
          </cell>
          <cell r="B1683">
            <v>1045</v>
          </cell>
          <cell r="C1683">
            <v>0.84444444443215605</v>
          </cell>
          <cell r="D1683" t="str">
            <v>AREANO</v>
          </cell>
        </row>
        <row r="1684">
          <cell r="A1684" t="str">
            <v>PA_BANK</v>
          </cell>
          <cell r="B1684">
            <v>93093</v>
          </cell>
          <cell r="C1684">
            <v>0.84444444443215605</v>
          </cell>
          <cell r="D1684" t="str">
            <v>BANKNO</v>
          </cell>
        </row>
        <row r="1685">
          <cell r="A1685" t="str">
            <v>PA_BANKACCTRELATION</v>
          </cell>
          <cell r="C1685">
            <v>0.84444444443215605</v>
          </cell>
          <cell r="D1685" t="str">
            <v>无主键</v>
          </cell>
        </row>
        <row r="1686">
          <cell r="A1686" t="str">
            <v>PA_CALCUCODEMAP</v>
          </cell>
          <cell r="C1686">
            <v>0.84444444443215605</v>
          </cell>
          <cell r="D1686" t="str">
            <v>CALCUCODE</v>
          </cell>
        </row>
        <row r="1687">
          <cell r="A1687" t="str">
            <v>PA_CLEARINGMODE</v>
          </cell>
          <cell r="B1687">
            <v>10</v>
          </cell>
          <cell r="C1687">
            <v>0.84444444443215605</v>
          </cell>
          <cell r="D1687" t="str">
            <v>CLRMODE</v>
          </cell>
        </row>
        <row r="1688">
          <cell r="A1688" t="str">
            <v>PA_CONTRACTLIMIT</v>
          </cell>
          <cell r="B1688">
            <v>102959</v>
          </cell>
          <cell r="C1688">
            <v>0.84444444443215605</v>
          </cell>
          <cell r="D1688" t="str">
            <v>CONTRACTNO</v>
          </cell>
        </row>
        <row r="1689">
          <cell r="A1689" t="str">
            <v>PA_CORP</v>
          </cell>
          <cell r="B1689">
            <v>142145</v>
          </cell>
          <cell r="C1689">
            <v>0.84444444443215605</v>
          </cell>
          <cell r="D1689" t="str">
            <v>CORPNO</v>
          </cell>
        </row>
        <row r="1690">
          <cell r="A1690" t="str">
            <v>PA_CORPDISTINCTION</v>
          </cell>
          <cell r="B1690">
            <v>185</v>
          </cell>
          <cell r="C1690">
            <v>0.84444444443215605</v>
          </cell>
          <cell r="D1690" t="str">
            <v>ORGNO,DISTINCTIONNAME</v>
          </cell>
        </row>
        <row r="1691">
          <cell r="A1691" t="str">
            <v>PA_CORPFEEFAV</v>
          </cell>
          <cell r="B1691">
            <v>4066</v>
          </cell>
          <cell r="C1691">
            <v>0.84444444443215605</v>
          </cell>
          <cell r="D1691" t="str">
            <v>CORPNO,ORGNO,ACCTTYPENO,CURSIGN</v>
          </cell>
        </row>
        <row r="1692">
          <cell r="A1692" t="str">
            <v>PA_CORPLELVE</v>
          </cell>
          <cell r="B1692">
            <v>6627</v>
          </cell>
          <cell r="C1692">
            <v>0.84444444443215605</v>
          </cell>
          <cell r="D1692" t="str">
            <v>ORGNO,DISTINCTIONNAME,CORPNO</v>
          </cell>
        </row>
        <row r="1693">
          <cell r="A1693" t="str">
            <v>PA_CORPLEVELFEEFAV</v>
          </cell>
          <cell r="B1693">
            <v>318</v>
          </cell>
          <cell r="C1693">
            <v>0.84444444443215605</v>
          </cell>
          <cell r="D1693" t="str">
            <v>ORGNO,DISTINCTIONNAME,ACCTTYPENO,CURSIGN,KIND</v>
          </cell>
        </row>
        <row r="1694">
          <cell r="A1694" t="str">
            <v>PA_CORPLEVELLOAFAV</v>
          </cell>
          <cell r="B1694">
            <v>1</v>
          </cell>
          <cell r="C1694">
            <v>0.84444444443215605</v>
          </cell>
          <cell r="D1694" t="str">
            <v>ORGNO,DISTINCTIONNAME,INTERESTTYPENO,CURRENCY,KIND</v>
          </cell>
        </row>
        <row r="1695">
          <cell r="A1695" t="str">
            <v>PA_CORPLEVELQPFAV</v>
          </cell>
          <cell r="B1695">
            <v>314</v>
          </cell>
          <cell r="C1695">
            <v>0.84444444443215605</v>
          </cell>
          <cell r="D1695" t="str">
            <v>ORGNO,DISTINCTIONNAME,CURSIGN,KIND,SERIALNO</v>
          </cell>
        </row>
        <row r="1696">
          <cell r="A1696" t="str">
            <v>PA_CORPLOANINTERESFAV</v>
          </cell>
          <cell r="B1696">
            <v>160</v>
          </cell>
          <cell r="C1696">
            <v>0.84444444443215605</v>
          </cell>
          <cell r="D1696" t="str">
            <v>CORPNO,ORGNO,INTERESTTYPENO,CURRENCY</v>
          </cell>
        </row>
        <row r="1697">
          <cell r="A1697" t="str">
            <v>PA_CORPQPFAV</v>
          </cell>
          <cell r="B1697">
            <v>17379</v>
          </cell>
          <cell r="C1697">
            <v>0.84444444443215605</v>
          </cell>
          <cell r="D1697" t="str">
            <v>CORPNO,CURSIGN,ORGNO</v>
          </cell>
        </row>
        <row r="1698">
          <cell r="A1698" t="str">
            <v>PA_CORPTYPE</v>
          </cell>
          <cell r="B1698">
            <v>7</v>
          </cell>
          <cell r="C1698">
            <v>0.84444444443215605</v>
          </cell>
          <cell r="D1698" t="str">
            <v>CUSTTYPE</v>
          </cell>
        </row>
        <row r="1699">
          <cell r="A1699" t="str">
            <v>PA_COUNTRY</v>
          </cell>
          <cell r="B1699">
            <v>246</v>
          </cell>
          <cell r="C1699">
            <v>0.84444444443215605</v>
          </cell>
          <cell r="D1699" t="str">
            <v>COUNTRYNO</v>
          </cell>
        </row>
        <row r="1700">
          <cell r="A1700" t="str">
            <v>PA_CURRENCY</v>
          </cell>
          <cell r="B1700">
            <v>38</v>
          </cell>
          <cell r="C1700">
            <v>0.84444444443215605</v>
          </cell>
          <cell r="D1700" t="str">
            <v>CURSIGN</v>
          </cell>
        </row>
        <row r="1701">
          <cell r="A1701" t="str">
            <v>PA_FOREIGNRATE</v>
          </cell>
          <cell r="B1701">
            <v>1995</v>
          </cell>
          <cell r="C1701">
            <v>0.84444444443215605</v>
          </cell>
          <cell r="D1701" t="str">
            <v>LATEDATE,CURSIGN</v>
          </cell>
        </row>
        <row r="1702">
          <cell r="A1702" t="str">
            <v>PA_LOADCONTRACTAC</v>
          </cell>
          <cell r="B1702">
            <v>63550</v>
          </cell>
          <cell r="C1702">
            <v>0.84444444443215605</v>
          </cell>
          <cell r="D1702" t="str">
            <v>DEBTNO</v>
          </cell>
        </row>
        <row r="1703">
          <cell r="A1703" t="str">
            <v>PA_LOANINTERESTRATE</v>
          </cell>
          <cell r="B1703">
            <v>17671</v>
          </cell>
          <cell r="C1703">
            <v>0.84444444443215605</v>
          </cell>
          <cell r="D1703" t="str">
            <v>TABLEKEY</v>
          </cell>
        </row>
        <row r="1704">
          <cell r="A1704" t="str">
            <v>PA_MAILFAXFEE</v>
          </cell>
          <cell r="B1704">
            <v>2326</v>
          </cell>
          <cell r="C1704">
            <v>0.84444444443215605</v>
          </cell>
          <cell r="D1704" t="str">
            <v>ORGNO,ACCTTYPENO,AREANO,CURSIGN,MAILFAXFLAG,MAILTYPE</v>
          </cell>
        </row>
        <row r="1705">
          <cell r="A1705" t="str">
            <v>PA_MANAGERCORPINFO</v>
          </cell>
          <cell r="B1705">
            <v>147012</v>
          </cell>
          <cell r="C1705">
            <v>0.84444444443215605</v>
          </cell>
          <cell r="D1705" t="str">
            <v>MANAGERID,CORPNO</v>
          </cell>
        </row>
        <row r="1706">
          <cell r="A1706" t="str">
            <v>PA_MANAGERINFO</v>
          </cell>
          <cell r="B1706">
            <v>14371</v>
          </cell>
          <cell r="C1706">
            <v>0.84444444443215605</v>
          </cell>
          <cell r="D1706" t="str">
            <v>MANAGERID</v>
          </cell>
        </row>
        <row r="1707">
          <cell r="A1707" t="str">
            <v>PA_ORG</v>
          </cell>
          <cell r="B1707">
            <v>2320</v>
          </cell>
          <cell r="C1707">
            <v>0.84444444443215605</v>
          </cell>
          <cell r="D1707" t="str">
            <v>ORGNO</v>
          </cell>
        </row>
        <row r="1708">
          <cell r="A1708" t="str">
            <v>PA_ORGACCT</v>
          </cell>
          <cell r="B1708">
            <v>257196</v>
          </cell>
          <cell r="C1708">
            <v>0.84444444443215605</v>
          </cell>
          <cell r="D1708" t="str">
            <v>ORGACCTNO</v>
          </cell>
        </row>
        <row r="1709">
          <cell r="A1709" t="str">
            <v>PA_ORGAGENT</v>
          </cell>
          <cell r="B1709">
            <v>842</v>
          </cell>
          <cell r="C1709">
            <v>0.84444444443215605</v>
          </cell>
          <cell r="D1709" t="str">
            <v>ORGNO,BANKNO</v>
          </cell>
        </row>
        <row r="1710">
          <cell r="A1710" t="str">
            <v>PA_ORGAREA</v>
          </cell>
          <cell r="B1710">
            <v>11</v>
          </cell>
          <cell r="C1710">
            <v>0.84444444443215605</v>
          </cell>
          <cell r="D1710" t="str">
            <v>AREAID</v>
          </cell>
        </row>
        <row r="1711">
          <cell r="A1711" t="str">
            <v>PA_ORGCORPREL</v>
          </cell>
          <cell r="B1711">
            <v>144438</v>
          </cell>
          <cell r="C1711">
            <v>0.84444444443215605</v>
          </cell>
          <cell r="D1711" t="str">
            <v>ORGNO,CORPNO</v>
          </cell>
        </row>
        <row r="1712">
          <cell r="A1712" t="str">
            <v>PA_ORGFEERATE</v>
          </cell>
          <cell r="B1712">
            <v>6734</v>
          </cell>
          <cell r="C1712">
            <v>0.84444444443215605</v>
          </cell>
          <cell r="D1712" t="str">
            <v>ACCTTYPENO,ORGNO,CURSIGN,ISCORP</v>
          </cell>
        </row>
        <row r="1713">
          <cell r="A1713" t="str">
            <v>PA_ORGLOANMAXSCALE</v>
          </cell>
          <cell r="B1713">
            <v>75</v>
          </cell>
          <cell r="C1713">
            <v>0.84444444443215605</v>
          </cell>
          <cell r="D1713" t="str">
            <v>ORGNO,TRADENO</v>
          </cell>
        </row>
        <row r="1714">
          <cell r="A1714" t="str">
            <v>PA_QUOTEINSTITUTION</v>
          </cell>
          <cell r="B1714">
            <v>61</v>
          </cell>
          <cell r="C1714">
            <v>0.84444444443215605</v>
          </cell>
          <cell r="D1714" t="str">
            <v>INSTITUTIONNO</v>
          </cell>
        </row>
        <row r="1715">
          <cell r="A1715" t="str">
            <v>PA_QUOTEPRICE</v>
          </cell>
          <cell r="B1715">
            <v>408</v>
          </cell>
          <cell r="C1715">
            <v>0.84444444443215605</v>
          </cell>
          <cell r="D1715" t="str">
            <v>ORGNO,CURSIGN</v>
          </cell>
        </row>
        <row r="1716">
          <cell r="A1716" t="str">
            <v>PA_QUOTEPRICEARV</v>
          </cell>
          <cell r="B1716">
            <v>261441607</v>
          </cell>
          <cell r="C1716">
            <v>0.84444444443215605</v>
          </cell>
          <cell r="D1716" t="str">
            <v>ORGNO,CURRDATE,CURSIGN,IMPORTTIME</v>
          </cell>
        </row>
        <row r="1717">
          <cell r="A1717" t="str">
            <v>PA_STARTMODE</v>
          </cell>
          <cell r="B1717">
            <v>12</v>
          </cell>
          <cell r="C1717">
            <v>0.84444444443215605</v>
          </cell>
          <cell r="D1717" t="str">
            <v>STARTMODEID</v>
          </cell>
        </row>
        <row r="1718">
          <cell r="A1718" t="str">
            <v>PA_SWIFTVALUE</v>
          </cell>
          <cell r="B1718">
            <v>6222</v>
          </cell>
          <cell r="C1718">
            <v>0.84444444443215605</v>
          </cell>
          <cell r="D1718" t="str">
            <v>ORGNO,TRADENO,SERIALNO,SWFFIELD</v>
          </cell>
        </row>
        <row r="1719">
          <cell r="A1719" t="str">
            <v>PA_TRADETYPE</v>
          </cell>
          <cell r="B1719">
            <v>163</v>
          </cell>
          <cell r="C1719">
            <v>0.84444444443215605</v>
          </cell>
          <cell r="D1719" t="str">
            <v>TRADENO</v>
          </cell>
        </row>
        <row r="1720">
          <cell r="A1720" t="str">
            <v>PT_TASKDOWNLOAD</v>
          </cell>
          <cell r="B1720">
            <v>8931</v>
          </cell>
          <cell r="C1720">
            <v>0.84444444443215605</v>
          </cell>
          <cell r="D1720" t="str">
            <v>SERIALNO</v>
          </cell>
        </row>
        <row r="1721">
          <cell r="A1721" t="str">
            <v>QRY_IMORGLONGLCBAL</v>
          </cell>
          <cell r="C1721">
            <v>0.84444444443215605</v>
          </cell>
          <cell r="D1721" t="e">
            <v>#N/A</v>
          </cell>
        </row>
        <row r="1722">
          <cell r="A1722" t="str">
            <v>QRY_LOANBALANCESUM</v>
          </cell>
          <cell r="B1722">
            <v>34963</v>
          </cell>
          <cell r="C1722">
            <v>0.84444444443215605</v>
          </cell>
          <cell r="D1722" t="str">
            <v>MONTH,ORGNO</v>
          </cell>
        </row>
        <row r="1723">
          <cell r="A1723" t="str">
            <v>QRY_SETTLEMENT_AGENTBANK</v>
          </cell>
          <cell r="C1723">
            <v>0.84444444443215605</v>
          </cell>
          <cell r="D1723" t="str">
            <v>MONTH,ORGNO,BANKNO</v>
          </cell>
        </row>
        <row r="1724">
          <cell r="A1724" t="str">
            <v>QRY_SETTLEMENT_CORP</v>
          </cell>
          <cell r="B1724">
            <v>1589992</v>
          </cell>
          <cell r="C1724">
            <v>0.84444444443215605</v>
          </cell>
          <cell r="D1724" t="str">
            <v>MONTH,ORGNO,CORPNO</v>
          </cell>
        </row>
        <row r="1725">
          <cell r="A1725" t="str">
            <v>QRY_SETTLEMENT_MANAGER</v>
          </cell>
          <cell r="B1725">
            <v>585408</v>
          </cell>
          <cell r="C1725">
            <v>0.84444444443215605</v>
          </cell>
          <cell r="D1725" t="str">
            <v>MONTH,ORGNO,MANAGERID</v>
          </cell>
        </row>
        <row r="1726">
          <cell r="A1726" t="str">
            <v>QRY_SETTLEMENT_ORG</v>
          </cell>
          <cell r="B1726">
            <v>189920</v>
          </cell>
          <cell r="C1726">
            <v>0.84444444443215605</v>
          </cell>
          <cell r="D1726" t="str">
            <v>MONTH,ORGNO</v>
          </cell>
        </row>
        <row r="1727">
          <cell r="A1727" t="str">
            <v>QRY_SLCBALANCE</v>
          </cell>
          <cell r="B1727">
            <v>33361</v>
          </cell>
          <cell r="C1727">
            <v>0.84444444443215605</v>
          </cell>
          <cell r="D1727" t="str">
            <v>MONTH,ORGNO</v>
          </cell>
        </row>
        <row r="1728">
          <cell r="A1728" t="str">
            <v>RWM_TRANS_TXN</v>
          </cell>
          <cell r="B1728">
            <v>9407181</v>
          </cell>
          <cell r="C1728">
            <v>0.84444444443215605</v>
          </cell>
          <cell r="D1728" t="str">
            <v>TXNSERIALNO</v>
          </cell>
        </row>
        <row r="1729">
          <cell r="A1729" t="str">
            <v>SB_CKSHHXL_JN_HXXX</v>
          </cell>
          <cell r="B1729">
            <v>97086</v>
          </cell>
          <cell r="C1729">
            <v>0.84444444443215605</v>
          </cell>
          <cell r="D1729" t="str">
            <v>NGUID</v>
          </cell>
        </row>
        <row r="1730">
          <cell r="A1730" t="str">
            <v>SB_CKSHHXL_JNSR</v>
          </cell>
          <cell r="B1730">
            <v>97598</v>
          </cell>
          <cell r="C1730">
            <v>0.84444444443215605</v>
          </cell>
          <cell r="D1730" t="str">
            <v>NGUID</v>
          </cell>
        </row>
        <row r="1731">
          <cell r="A1731" t="str">
            <v>SB_DWFKCDTZS</v>
          </cell>
          <cell r="B1731">
            <v>57677</v>
          </cell>
          <cell r="C1731">
            <v>0.84444444443215605</v>
          </cell>
          <cell r="D1731" t="str">
            <v>NGUID</v>
          </cell>
        </row>
        <row r="1732">
          <cell r="A1732" t="str">
            <v>SB_DWFKCDTZS_HXXX</v>
          </cell>
          <cell r="B1732">
            <v>80896</v>
          </cell>
          <cell r="C1732">
            <v>0.84444444443215605</v>
          </cell>
          <cell r="D1732" t="str">
            <v>NGUID</v>
          </cell>
        </row>
        <row r="1733">
          <cell r="A1733" t="str">
            <v>SB_DWFKCDTZS_SBXX</v>
          </cell>
          <cell r="B1733">
            <v>57917</v>
          </cell>
          <cell r="C1733">
            <v>0.84444444443215605</v>
          </cell>
          <cell r="D1733" t="str">
            <v>NGUID</v>
          </cell>
        </row>
        <row r="1734">
          <cell r="A1734" t="str">
            <v>SB_JNFKCDTZS</v>
          </cell>
          <cell r="B1734">
            <v>2002</v>
          </cell>
          <cell r="C1734">
            <v>0.84444444443215605</v>
          </cell>
          <cell r="D1734" t="str">
            <v>NGUID</v>
          </cell>
        </row>
        <row r="1735">
          <cell r="A1735" t="str">
            <v>SB_JNHKS</v>
          </cell>
          <cell r="B1735">
            <v>274009</v>
          </cell>
          <cell r="C1735">
            <v>0.84513888889341604</v>
          </cell>
          <cell r="D1735" t="str">
            <v>NGUID</v>
          </cell>
        </row>
        <row r="1736">
          <cell r="A1736" t="str">
            <v>SB_JNHKS_HXXX</v>
          </cell>
          <cell r="B1736">
            <v>314209</v>
          </cell>
          <cell r="C1736">
            <v>0.84513888889341604</v>
          </cell>
          <cell r="D1736" t="str">
            <v>NGUID</v>
          </cell>
        </row>
        <row r="1737">
          <cell r="A1737" t="str">
            <v>SB_JWHKS</v>
          </cell>
          <cell r="B1737">
            <v>320732</v>
          </cell>
          <cell r="C1737">
            <v>0.84513888889341604</v>
          </cell>
          <cell r="D1737" t="str">
            <v>NGUID</v>
          </cell>
        </row>
        <row r="1738">
          <cell r="A1738" t="str">
            <v>SB_JWHKS_HXXX</v>
          </cell>
          <cell r="B1738">
            <v>350747</v>
          </cell>
          <cell r="C1738">
            <v>0.84513888889341604</v>
          </cell>
          <cell r="D1738" t="str">
            <v>NGUID</v>
          </cell>
        </row>
        <row r="1739">
          <cell r="A1739" t="str">
            <v>SB_JWHKS_SBXX</v>
          </cell>
          <cell r="B1739">
            <v>296025</v>
          </cell>
          <cell r="C1739">
            <v>0.84513888889341604</v>
          </cell>
          <cell r="D1739" t="str">
            <v>NGUID</v>
          </cell>
        </row>
        <row r="1740">
          <cell r="A1740" t="str">
            <v>SB_RCFEDBLY_ITEM</v>
          </cell>
          <cell r="C1740">
            <v>0.84513888889341604</v>
          </cell>
          <cell r="D1740" t="str">
            <v>NGIUD</v>
          </cell>
        </row>
        <row r="1741">
          <cell r="A1741" t="str">
            <v>SB_RCFEGDJS_CDXX</v>
          </cell>
          <cell r="C1741">
            <v>0.84513888889341604</v>
          </cell>
          <cell r="D1741" t="str">
            <v>NGIUD,SEQNO</v>
          </cell>
        </row>
        <row r="1742">
          <cell r="A1742" t="str">
            <v>SB_RCFEGDJS_FFTB</v>
          </cell>
          <cell r="C1742">
            <v>0.84513888889341604</v>
          </cell>
          <cell r="D1742" t="str">
            <v>NGIUD,SEQNO</v>
          </cell>
        </row>
        <row r="1743">
          <cell r="A1743" t="str">
            <v>SB_RCFEGDJS_ITEM</v>
          </cell>
          <cell r="C1743">
            <v>0.84513888889341604</v>
          </cell>
          <cell r="D1743" t="str">
            <v>NGIUD</v>
          </cell>
        </row>
        <row r="1744">
          <cell r="A1744" t="str">
            <v>SB_RCFEKJDB_ITEM</v>
          </cell>
          <cell r="C1744">
            <v>0.84513888889341604</v>
          </cell>
          <cell r="D1744" t="str">
            <v>NGIUD</v>
          </cell>
        </row>
        <row r="1745">
          <cell r="A1745" t="str">
            <v>SB_RCFEKJRZ_ITEM</v>
          </cell>
          <cell r="C1745">
            <v>0.84513888889341604</v>
          </cell>
          <cell r="D1745" t="str">
            <v>NGIUD</v>
          </cell>
        </row>
        <row r="1746">
          <cell r="A1746" t="str">
            <v>SB_RCFEKJSR_JBXX_ITEM</v>
          </cell>
          <cell r="C1746">
            <v>0.84513888889341604</v>
          </cell>
          <cell r="D1746" t="str">
            <v>NGIUD</v>
          </cell>
        </row>
        <row r="1747">
          <cell r="A1747" t="str">
            <v>SB_RCFEKJSR_SBXX_ITEM</v>
          </cell>
          <cell r="C1747">
            <v>0.84513888889341604</v>
          </cell>
          <cell r="D1747" t="str">
            <v>NGIUD</v>
          </cell>
        </row>
        <row r="1748">
          <cell r="A1748" t="str">
            <v>SB_RCFEKJSR_SBXX_LIST</v>
          </cell>
          <cell r="C1748">
            <v>0.84513888889341604</v>
          </cell>
          <cell r="D1748" t="str">
            <v>NGIUD,SEQNO</v>
          </cell>
        </row>
        <row r="1749">
          <cell r="A1749" t="str">
            <v>SB_RCFEKJZC_ITEM</v>
          </cell>
          <cell r="C1749">
            <v>0.84513888889341604</v>
          </cell>
          <cell r="D1749" t="str">
            <v>NGIUD</v>
          </cell>
        </row>
        <row r="1750">
          <cell r="A1750" t="str">
            <v>SB_RCFEKJZC_LIST</v>
          </cell>
          <cell r="C1750">
            <v>0.84513888889341604</v>
          </cell>
          <cell r="D1750" t="str">
            <v>NGIUD,SEQNO</v>
          </cell>
        </row>
        <row r="1751">
          <cell r="A1751" t="str">
            <v>SB_RCFEZZHZ_ITEM</v>
          </cell>
          <cell r="C1751">
            <v>0.84513888889341604</v>
          </cell>
          <cell r="D1751" t="str">
            <v>NGIUD</v>
          </cell>
        </row>
        <row r="1752">
          <cell r="A1752" t="str">
            <v>SB_SWSRSBD</v>
          </cell>
          <cell r="B1752">
            <v>5664071</v>
          </cell>
          <cell r="C1752">
            <v>0.84513888889341604</v>
          </cell>
          <cell r="D1752" t="str">
            <v>NGUID</v>
          </cell>
        </row>
        <row r="1753">
          <cell r="A1753" t="str">
            <v>SB_SWSRSBD_SBXX</v>
          </cell>
          <cell r="B1753">
            <v>5122005</v>
          </cell>
          <cell r="C1753">
            <v>0.84513888889341604</v>
          </cell>
          <cell r="D1753" t="str">
            <v>NGUID</v>
          </cell>
        </row>
        <row r="1754">
          <cell r="A1754" t="str">
            <v>SB_WHZHNGH</v>
          </cell>
          <cell r="B1754">
            <v>219434</v>
          </cell>
          <cell r="C1754">
            <v>0.84513888889341604</v>
          </cell>
          <cell r="D1754" t="str">
            <v>NGUID</v>
          </cell>
        </row>
        <row r="1755">
          <cell r="A1755" t="str">
            <v>SB_WHZHNGH_GLXX</v>
          </cell>
          <cell r="C1755">
            <v>0.84513888889341604</v>
          </cell>
          <cell r="D1755" t="str">
            <v>NGUID</v>
          </cell>
        </row>
        <row r="1756">
          <cell r="A1756" t="str">
            <v>SB_WHZHNJH</v>
          </cell>
          <cell r="B1756">
            <v>2998405</v>
          </cell>
          <cell r="C1756">
            <v>0.84513888889341604</v>
          </cell>
          <cell r="D1756" t="str">
            <v>NGUID</v>
          </cell>
        </row>
        <row r="1757">
          <cell r="A1757" t="str">
            <v>SB_WHZHNJH_GLXX</v>
          </cell>
          <cell r="B1757">
            <v>2999787</v>
          </cell>
          <cell r="C1757">
            <v>0.84513888889341604</v>
          </cell>
          <cell r="D1757" t="str">
            <v>NGUID</v>
          </cell>
        </row>
        <row r="1758">
          <cell r="A1758" t="str">
            <v>SC_ORGANRIGHT</v>
          </cell>
          <cell r="B1758">
            <v>463</v>
          </cell>
          <cell r="C1758">
            <v>0.84513888889341604</v>
          </cell>
          <cell r="D1758" t="str">
            <v>ORGNO</v>
          </cell>
        </row>
        <row r="1759">
          <cell r="A1759" t="str">
            <v>SC_PERMISSION</v>
          </cell>
          <cell r="B1759">
            <v>14343</v>
          </cell>
          <cell r="C1759">
            <v>0.84513888889341604</v>
          </cell>
          <cell r="D1759" t="str">
            <v>USERID,ORGNO,STARTMODEID</v>
          </cell>
        </row>
        <row r="1760">
          <cell r="A1760" t="str">
            <v>SC_PRIVILEGE</v>
          </cell>
          <cell r="B1760">
            <v>697</v>
          </cell>
          <cell r="C1760">
            <v>0.84513888889341604</v>
          </cell>
          <cell r="D1760" t="str">
            <v>PRID</v>
          </cell>
        </row>
        <row r="1761">
          <cell r="A1761" t="str">
            <v>SC_USER</v>
          </cell>
          <cell r="B1761">
            <v>4066</v>
          </cell>
          <cell r="C1761">
            <v>0.84513888889341604</v>
          </cell>
          <cell r="D1761" t="str">
            <v>USERID</v>
          </cell>
        </row>
        <row r="1762">
          <cell r="A1762" t="str">
            <v>SYSCOLUMNS</v>
          </cell>
          <cell r="C1762">
            <v>0.84513888889341604</v>
          </cell>
          <cell r="D1762" t="e">
            <v>#N/A</v>
          </cell>
        </row>
        <row r="1763">
          <cell r="A1763" t="str">
            <v>SYSKEYCOLUSE</v>
          </cell>
          <cell r="C1763">
            <v>0.84513888889341604</v>
          </cell>
          <cell r="D1763" t="e">
            <v>#N/A</v>
          </cell>
        </row>
        <row r="1764">
          <cell r="A1764" t="str">
            <v>SYSTABCONST</v>
          </cell>
          <cell r="C1764">
            <v>0.84513888889341604</v>
          </cell>
          <cell r="D1764" t="e">
            <v>#N/A</v>
          </cell>
        </row>
        <row r="1765">
          <cell r="A1765" t="str">
            <v>SYSTABLES</v>
          </cell>
          <cell r="C1765">
            <v>0.84513888889341604</v>
          </cell>
          <cell r="D1765" t="e">
            <v>#N/A</v>
          </cell>
        </row>
        <row r="1766">
          <cell r="A1766" t="str">
            <v>TP_LOANCHANGE</v>
          </cell>
          <cell r="B1766">
            <v>1538751</v>
          </cell>
          <cell r="C1766">
            <v>0.84513888889341604</v>
          </cell>
          <cell r="D1766" t="str">
            <v>GL_DATE,ACCOUNT_NUMBER</v>
          </cell>
        </row>
        <row r="1767">
          <cell r="A1767" t="str">
            <v>TP_MG_TRANSACTIONINFO</v>
          </cell>
          <cell r="B1767">
            <v>5884</v>
          </cell>
          <cell r="C1767">
            <v>0.84513888889341604</v>
          </cell>
          <cell r="D1767" t="str">
            <v>MGITRANSACTIONSESSIONID</v>
          </cell>
        </row>
        <row r="1768">
          <cell r="A1768" t="str">
            <v>TP_RECIVESWIFT</v>
          </cell>
          <cell r="B1768">
            <v>7141158</v>
          </cell>
          <cell r="C1768">
            <v>0.84513888889341604</v>
          </cell>
          <cell r="D1768" t="str">
            <v>SWIFT_ID</v>
          </cell>
        </row>
        <row r="1769">
          <cell r="A1769" t="str">
            <v>TP_SENDSWIFT</v>
          </cell>
          <cell r="B1769">
            <v>1093574</v>
          </cell>
          <cell r="C1769">
            <v>0.84513888889341604</v>
          </cell>
          <cell r="D1769" t="str">
            <v>GUID</v>
          </cell>
        </row>
        <row r="1770">
          <cell r="A1770" t="str">
            <v>DIG_LOAN_RATE_RESULT_BDA</v>
          </cell>
          <cell r="C1770">
            <v>0.90972222221898802</v>
          </cell>
          <cell r="D1770" t="e">
            <v>#N/A</v>
          </cell>
        </row>
        <row r="1771">
          <cell r="A1771" t="str">
            <v>GDHS_VER2_RESULT_BDA</v>
          </cell>
          <cell r="C1771">
            <v>0.90972222221898802</v>
          </cell>
          <cell r="D1771" t="e">
            <v>#N/A</v>
          </cell>
        </row>
        <row r="1772">
          <cell r="A1772" t="str">
            <v>PERS_EFFE_DEPOSIT_CLIENT_NUMB_BDA</v>
          </cell>
          <cell r="C1772">
            <v>0.90972222221898802</v>
          </cell>
          <cell r="D1772" t="e">
            <v>#N/A</v>
          </cell>
        </row>
        <row r="1773">
          <cell r="A1773" t="str">
            <v>SELF_SERVICE_LOAN_RATIO_RESULT_TMP_BDA</v>
          </cell>
          <cell r="C1773">
            <v>0.90972222221898802</v>
          </cell>
          <cell r="D1773" t="e">
            <v>#N/A</v>
          </cell>
        </row>
        <row r="1774">
          <cell r="A1774" t="str">
            <v>BIG_RESULT_TABLE_BDA</v>
          </cell>
          <cell r="C1774">
            <v>0.91041666668024801</v>
          </cell>
          <cell r="D1774" t="e">
            <v>#N/A</v>
          </cell>
        </row>
        <row r="1775">
          <cell r="A1775" t="str">
            <v>NEW_VALUE_CUST_RESULT_V2_BDA</v>
          </cell>
          <cell r="C1775">
            <v>0.91041666668024801</v>
          </cell>
          <cell r="D1775" t="e">
            <v>#N/A</v>
          </cell>
        </row>
        <row r="1776">
          <cell r="A1776" t="str">
            <v>PERS_PRIVATE_LN_AVG_SUM_BDA</v>
          </cell>
          <cell r="C1776">
            <v>0.91041666668024801</v>
          </cell>
          <cell r="D1776" t="e">
            <v>#N/A</v>
          </cell>
        </row>
        <row r="1777">
          <cell r="A1777" t="str">
            <v>T2_INTERNET_VALUE_CUSTOMER_RESULT_BDA</v>
          </cell>
          <cell r="C1777">
            <v>0.91041666668024801</v>
          </cell>
          <cell r="D1777" t="e">
            <v>#N/A</v>
          </cell>
        </row>
        <row r="1778">
          <cell r="A1778" t="str">
            <v>T2_ASET_DEBT_STS</v>
          </cell>
          <cell r="C1778">
            <v>0.1875</v>
          </cell>
          <cell r="D1778" t="e">
            <v>#N/A</v>
          </cell>
        </row>
        <row r="1779">
          <cell r="A1779" t="str">
            <v>T2_DEP_DT</v>
          </cell>
          <cell r="C1779">
            <v>0.1875</v>
          </cell>
          <cell r="D1779" t="e">
            <v>#N/A</v>
          </cell>
        </row>
        <row r="1780">
          <cell r="A1780" t="str">
            <v>T2_DEP_STS</v>
          </cell>
          <cell r="C1780">
            <v>0.1875</v>
          </cell>
          <cell r="D1780" t="e">
            <v>#N/A</v>
          </cell>
        </row>
        <row r="1781">
          <cell r="A1781" t="str">
            <v>T2_LOAN_ENT_IDV_STS</v>
          </cell>
          <cell r="C1781">
            <v>0.1875</v>
          </cell>
          <cell r="D1781" t="e">
            <v>#N/A</v>
          </cell>
        </row>
        <row r="1782">
          <cell r="A1782" t="str">
            <v>T2_LOAN_STS</v>
          </cell>
          <cell r="C1782">
            <v>0.1875</v>
          </cell>
          <cell r="D1782" t="e">
            <v>#N/A</v>
          </cell>
        </row>
        <row r="1783">
          <cell r="A1783" t="str">
            <v>BGIS_MILEAGE</v>
          </cell>
          <cell r="C1783">
            <v>0.12569444443215599</v>
          </cell>
          <cell r="D1783" t="str">
            <v>ROWKEY</v>
          </cell>
        </row>
        <row r="1784">
          <cell r="A1784" t="str">
            <v>BGIS_TRACK</v>
          </cell>
          <cell r="B1784">
            <v>73284380</v>
          </cell>
          <cell r="C1784">
            <v>0.12569444443215599</v>
          </cell>
          <cell r="D1784" t="str">
            <v>ROWKEY</v>
          </cell>
        </row>
        <row r="1785">
          <cell r="A1785" t="str">
            <v>YJM_REQUEST</v>
          </cell>
          <cell r="C1785">
            <v>8.4027777775190798E-2</v>
          </cell>
          <cell r="D1785" t="str">
            <v>UUID</v>
          </cell>
        </row>
        <row r="1786">
          <cell r="A1786" t="str">
            <v>YJM_RESPONSE</v>
          </cell>
          <cell r="C1786">
            <v>8.4027777775190798E-2</v>
          </cell>
          <cell r="D1786" t="str">
            <v>UUID</v>
          </cell>
        </row>
        <row r="1787">
          <cell r="A1787" t="str">
            <v>YJM_RESPONSE_ZH</v>
          </cell>
          <cell r="C1787">
            <v>8.4027777775190798E-2</v>
          </cell>
          <cell r="D1787" t="str">
            <v>UUID</v>
          </cell>
        </row>
        <row r="1788">
          <cell r="A1788" t="str">
            <v>YJM_WSZJ</v>
          </cell>
          <cell r="C1788">
            <v>8.4027777775190798E-2</v>
          </cell>
          <cell r="D1788" t="str">
            <v>UUID</v>
          </cell>
        </row>
        <row r="1789">
          <cell r="A1789" t="str">
            <v>BRCH_INFO</v>
          </cell>
          <cell r="C1789">
            <v>4.44444444437977E-2</v>
          </cell>
          <cell r="D1789" t="e">
            <v>#N/A</v>
          </cell>
        </row>
        <row r="1790">
          <cell r="A1790" t="str">
            <v>SYSCOLUMNS</v>
          </cell>
          <cell r="C1790">
            <v>4.44444444437977E-2</v>
          </cell>
          <cell r="D1790" t="e">
            <v>#N/A</v>
          </cell>
        </row>
        <row r="1791">
          <cell r="A1791" t="str">
            <v>SYSKEYCOLUSE</v>
          </cell>
          <cell r="C1791">
            <v>4.44444444437977E-2</v>
          </cell>
          <cell r="D1791" t="e">
            <v>#N/A</v>
          </cell>
        </row>
        <row r="1792">
          <cell r="A1792" t="str">
            <v>SYSTABCONST</v>
          </cell>
          <cell r="C1792">
            <v>4.44444444437977E-2</v>
          </cell>
          <cell r="D1792" t="e">
            <v>#N/A</v>
          </cell>
        </row>
        <row r="1793">
          <cell r="A1793" t="str">
            <v>SYSTABLES</v>
          </cell>
          <cell r="C1793">
            <v>4.44444444437977E-2</v>
          </cell>
          <cell r="D1793" t="e">
            <v>#N/A</v>
          </cell>
        </row>
        <row r="1794">
          <cell r="A1794" t="str">
            <v>TB_ACCT_FLOW</v>
          </cell>
          <cell r="B1794">
            <v>2109049</v>
          </cell>
          <cell r="C1794">
            <v>4.44444444437977E-2</v>
          </cell>
          <cell r="D1794" t="str">
            <v>ID</v>
          </cell>
        </row>
        <row r="1795">
          <cell r="A1795" t="str">
            <v>TB_ACCT_FLOW_DETAIL</v>
          </cell>
          <cell r="B1795">
            <v>2802900</v>
          </cell>
          <cell r="C1795">
            <v>4.44444444437977E-2</v>
          </cell>
          <cell r="D1795" t="str">
            <v>ID</v>
          </cell>
        </row>
        <row r="1796">
          <cell r="A1796" t="str">
            <v>TB_AUDIT_FLOW</v>
          </cell>
          <cell r="B1796">
            <v>4294</v>
          </cell>
          <cell r="C1796">
            <v>4.44444444437977E-2</v>
          </cell>
          <cell r="D1796" t="str">
            <v>ID</v>
          </cell>
        </row>
        <row r="1797">
          <cell r="A1797" t="str">
            <v>TB_AUDIT_STATION_OPERATION</v>
          </cell>
          <cell r="B1797">
            <v>9416</v>
          </cell>
          <cell r="C1797">
            <v>4.44444444437977E-2</v>
          </cell>
          <cell r="D1797" t="str">
            <v>ID</v>
          </cell>
        </row>
        <row r="1798">
          <cell r="A1798" t="str">
            <v>TB_BALANCE_REGISTER</v>
          </cell>
          <cell r="B1798">
            <v>3847981</v>
          </cell>
          <cell r="C1798">
            <v>4.44444444437977E-2</v>
          </cell>
          <cell r="D1798" t="str">
            <v>ID</v>
          </cell>
        </row>
        <row r="1799">
          <cell r="A1799" t="str">
            <v>TB_BANK_BILL_HLDR</v>
          </cell>
          <cell r="B1799">
            <v>1137119</v>
          </cell>
          <cell r="C1799">
            <v>4.44444444437977E-2</v>
          </cell>
          <cell r="D1799" t="str">
            <v>ID</v>
          </cell>
        </row>
        <row r="1800">
          <cell r="A1800" t="str">
            <v>TB_BILL_INFO</v>
          </cell>
          <cell r="B1800">
            <v>15192265</v>
          </cell>
          <cell r="C1800">
            <v>4.44444444437977E-2</v>
          </cell>
          <cell r="D1800" t="str">
            <v>ID</v>
          </cell>
        </row>
        <row r="1801">
          <cell r="A1801" t="str">
            <v>TB_BILL_INFO_ASS</v>
          </cell>
          <cell r="C1801">
            <v>4.44444444437977E-2</v>
          </cell>
          <cell r="D1801" t="str">
            <v>ID</v>
          </cell>
        </row>
        <row r="1802">
          <cell r="A1802" t="str">
            <v>TB_CORP_BILL_HLDR</v>
          </cell>
          <cell r="B1802">
            <v>4707857</v>
          </cell>
          <cell r="C1802">
            <v>4.44444444437977E-2</v>
          </cell>
          <cell r="D1802" t="str">
            <v>ID</v>
          </cell>
        </row>
        <row r="1803">
          <cell r="A1803" t="str">
            <v>TB_ECDS_BANK_DATA</v>
          </cell>
          <cell r="B1803">
            <v>375539</v>
          </cell>
          <cell r="C1803">
            <v>4.44444444437977E-2</v>
          </cell>
          <cell r="D1803" t="str">
            <v>ID</v>
          </cell>
        </row>
        <row r="1804">
          <cell r="A1804" t="str">
            <v>TB_ENDRSMT_INFO</v>
          </cell>
          <cell r="B1804">
            <v>116060979</v>
          </cell>
          <cell r="C1804">
            <v>4.44444444437977E-2</v>
          </cell>
          <cell r="D1804" t="str">
            <v>ID</v>
          </cell>
        </row>
        <row r="1805">
          <cell r="A1805" t="str">
            <v>TB_TRANS_INFO</v>
          </cell>
          <cell r="B1805">
            <v>53816130</v>
          </cell>
          <cell r="C1805">
            <v>4.44444444437977E-2</v>
          </cell>
          <cell r="D1805" t="str">
            <v>ID</v>
          </cell>
        </row>
        <row r="1806">
          <cell r="A1806" t="str">
            <v>TE_CE_ACPT_BILL</v>
          </cell>
          <cell r="B1806">
            <v>2333374</v>
          </cell>
          <cell r="C1806">
            <v>4.44444444437977E-2</v>
          </cell>
          <cell r="D1806" t="str">
            <v>ID</v>
          </cell>
        </row>
        <row r="1807">
          <cell r="A1807" t="str">
            <v>TE_CE_ACPT_CORP_BILL</v>
          </cell>
          <cell r="C1807">
            <v>4.44444444437977E-2</v>
          </cell>
          <cell r="D1807" t="str">
            <v>ID</v>
          </cell>
        </row>
        <row r="1808">
          <cell r="A1808" t="str">
            <v>TE_CE_DISC_BATCH</v>
          </cell>
          <cell r="B1808">
            <v>217259</v>
          </cell>
          <cell r="C1808">
            <v>4.44444444437977E-2</v>
          </cell>
          <cell r="D1808" t="str">
            <v>ID</v>
          </cell>
        </row>
        <row r="1809">
          <cell r="A1809" t="str">
            <v>TE_CE_DISC_BILL</v>
          </cell>
          <cell r="B1809">
            <v>302645</v>
          </cell>
          <cell r="C1809">
            <v>4.44444444437977E-2</v>
          </cell>
          <cell r="D1809" t="str">
            <v>ID</v>
          </cell>
        </row>
        <row r="1810">
          <cell r="A1810" t="str">
            <v>TE_CE_FAST_DRAW_BATCH</v>
          </cell>
          <cell r="C1810">
            <v>4.44444444437977E-2</v>
          </cell>
          <cell r="D1810" t="str">
            <v>ID</v>
          </cell>
        </row>
        <row r="1811">
          <cell r="A1811" t="str">
            <v>TE_CE_FAST_DRAW_BILL</v>
          </cell>
          <cell r="C1811">
            <v>4.44444444437977E-2</v>
          </cell>
          <cell r="D1811" t="str">
            <v>ID</v>
          </cell>
        </row>
        <row r="1812">
          <cell r="A1812" t="str">
            <v>TE_CE_PAPER_RGST</v>
          </cell>
          <cell r="B1812">
            <v>101975</v>
          </cell>
          <cell r="C1812">
            <v>4.44444444437977E-2</v>
          </cell>
          <cell r="D1812" t="str">
            <v>ID</v>
          </cell>
        </row>
        <row r="1813">
          <cell r="A1813" t="str">
            <v>TE_PB_IMPAWN_BATCH</v>
          </cell>
          <cell r="B1813">
            <v>1113</v>
          </cell>
          <cell r="C1813">
            <v>4.44444444437977E-2</v>
          </cell>
          <cell r="D1813" t="str">
            <v>ID</v>
          </cell>
        </row>
        <row r="1814">
          <cell r="A1814" t="str">
            <v>TE_PB_IMPAWN_BILL</v>
          </cell>
          <cell r="B1814">
            <v>4080</v>
          </cell>
          <cell r="C1814">
            <v>4.44444444437977E-2</v>
          </cell>
          <cell r="D1814" t="str">
            <v>ID</v>
          </cell>
        </row>
        <row r="1815">
          <cell r="A1815" t="str">
            <v>TE_PB_PRSTTN_BILL</v>
          </cell>
          <cell r="B1815">
            <v>328103</v>
          </cell>
          <cell r="C1815">
            <v>4.44444444437977E-2</v>
          </cell>
          <cell r="D1815" t="str">
            <v>ID</v>
          </cell>
        </row>
        <row r="1816">
          <cell r="A1816" t="str">
            <v>TE_PL_AGREEMENT</v>
          </cell>
          <cell r="B1816">
            <v>484</v>
          </cell>
          <cell r="C1816">
            <v>4.44444444437977E-2</v>
          </cell>
          <cell r="D1816" t="str">
            <v>ID</v>
          </cell>
        </row>
        <row r="1817">
          <cell r="A1817" t="str">
            <v>TE_PL_BAIL_MANAGER</v>
          </cell>
          <cell r="B1817">
            <v>465</v>
          </cell>
          <cell r="C1817">
            <v>4.44444444437977E-2</v>
          </cell>
          <cell r="D1817" t="str">
            <v>ID</v>
          </cell>
        </row>
        <row r="1818">
          <cell r="A1818" t="str">
            <v>TE_PL_FINANCE_INFO</v>
          </cell>
          <cell r="C1818">
            <v>4.44444444437977E-2</v>
          </cell>
          <cell r="D1818" t="str">
            <v>ID</v>
          </cell>
        </row>
        <row r="1819">
          <cell r="A1819" t="str">
            <v>TE_PL_INPOOL_BILL</v>
          </cell>
          <cell r="B1819">
            <v>20943</v>
          </cell>
          <cell r="C1819">
            <v>4.44444444437977E-2</v>
          </cell>
          <cell r="D1819" t="str">
            <v>ID</v>
          </cell>
        </row>
        <row r="1820">
          <cell r="A1820" t="str">
            <v>TE_PL_STOCK_BOOK</v>
          </cell>
          <cell r="B1820">
            <v>20917</v>
          </cell>
          <cell r="C1820">
            <v>4.44444444437977E-2</v>
          </cell>
          <cell r="D1820" t="str">
            <v>ID</v>
          </cell>
        </row>
        <row r="1821">
          <cell r="A1821" t="str">
            <v>TE_REBUY_BATCH</v>
          </cell>
          <cell r="B1821">
            <v>49824</v>
          </cell>
          <cell r="C1821">
            <v>4.44444444437977E-2</v>
          </cell>
          <cell r="D1821" t="str">
            <v>ID</v>
          </cell>
        </row>
        <row r="1822">
          <cell r="A1822" t="str">
            <v>TE_REBUY_BILL</v>
          </cell>
          <cell r="B1822">
            <v>1221378</v>
          </cell>
          <cell r="C1822">
            <v>4.44444444437977E-2</v>
          </cell>
          <cell r="D1822" t="str">
            <v>ID</v>
          </cell>
        </row>
        <row r="1823">
          <cell r="A1823" t="str">
            <v>TE_REDISC_SALE_BATCH</v>
          </cell>
          <cell r="B1823">
            <v>272</v>
          </cell>
          <cell r="C1823">
            <v>4.44444444437977E-2</v>
          </cell>
          <cell r="D1823" t="str">
            <v>ID</v>
          </cell>
        </row>
        <row r="1824">
          <cell r="A1824" t="str">
            <v>TE_REDISC_SALE_BILL</v>
          </cell>
          <cell r="B1824">
            <v>7663</v>
          </cell>
          <cell r="C1824">
            <v>4.44444444437977E-2</v>
          </cell>
          <cell r="D1824" t="str">
            <v>ID</v>
          </cell>
        </row>
        <row r="1825">
          <cell r="A1825" t="str">
            <v>TE_SALE_BATCH</v>
          </cell>
          <cell r="B1825">
            <v>29765</v>
          </cell>
          <cell r="C1825">
            <v>4.44444444437977E-2</v>
          </cell>
          <cell r="D1825" t="str">
            <v>ID</v>
          </cell>
        </row>
        <row r="1826">
          <cell r="A1826" t="str">
            <v>TE_SALE_BILL</v>
          </cell>
          <cell r="B1826">
            <v>467001</v>
          </cell>
          <cell r="C1826">
            <v>4.44444444437977E-2</v>
          </cell>
          <cell r="D1826" t="str">
            <v>ID</v>
          </cell>
        </row>
        <row r="1827">
          <cell r="A1827" t="str">
            <v>TM_BRANCH</v>
          </cell>
          <cell r="B1827">
            <v>3476</v>
          </cell>
          <cell r="C1827">
            <v>4.44444444437977E-2</v>
          </cell>
          <cell r="D1827" t="str">
            <v>ID</v>
          </cell>
        </row>
        <row r="1828">
          <cell r="A1828" t="str">
            <v>TM_CPES_BRANCH</v>
          </cell>
          <cell r="B1828">
            <v>115185</v>
          </cell>
          <cell r="C1828">
            <v>4.44444444437977E-2</v>
          </cell>
          <cell r="D1828" t="str">
            <v>ID</v>
          </cell>
        </row>
        <row r="1829">
          <cell r="A1829" t="str">
            <v>TM_CPES_BRANCH_EXT</v>
          </cell>
          <cell r="B1829">
            <v>25844</v>
          </cell>
          <cell r="C1829">
            <v>4.44444444437977E-2</v>
          </cell>
          <cell r="D1829" t="str">
            <v>ID</v>
          </cell>
        </row>
        <row r="1830">
          <cell r="A1830" t="str">
            <v>TM_CPES_MEMBER</v>
          </cell>
          <cell r="B1830">
            <v>3385</v>
          </cell>
          <cell r="C1830">
            <v>4.44444444437977E-2</v>
          </cell>
          <cell r="D1830" t="str">
            <v>ID</v>
          </cell>
        </row>
        <row r="1831">
          <cell r="A1831" t="str">
            <v>TM_CPES_MSG_LOG</v>
          </cell>
          <cell r="B1831">
            <v>1660866</v>
          </cell>
          <cell r="C1831">
            <v>4.44444444437977E-2</v>
          </cell>
          <cell r="D1831" t="str">
            <v>ID</v>
          </cell>
        </row>
        <row r="1832">
          <cell r="A1832" t="str">
            <v>TM_CUST_ACCT</v>
          </cell>
          <cell r="B1832">
            <v>302279</v>
          </cell>
          <cell r="C1832">
            <v>4.44444444437977E-2</v>
          </cell>
          <cell r="D1832" t="str">
            <v>ID</v>
          </cell>
        </row>
        <row r="1833">
          <cell r="A1833" t="str">
            <v>TM_CUST_CORP</v>
          </cell>
          <cell r="B1833">
            <v>284219</v>
          </cell>
          <cell r="C1833">
            <v>4.44444444437977E-2</v>
          </cell>
          <cell r="D1833" t="str">
            <v>ID</v>
          </cell>
        </row>
        <row r="1834">
          <cell r="A1834" t="str">
            <v>TM_CUST_ELEC_SIGN</v>
          </cell>
          <cell r="B1834">
            <v>292357</v>
          </cell>
          <cell r="C1834">
            <v>4.44444444437977E-2</v>
          </cell>
          <cell r="D1834" t="str">
            <v>ID</v>
          </cell>
        </row>
        <row r="1835">
          <cell r="A1835" t="str">
            <v>TM_DICT</v>
          </cell>
          <cell r="C1835">
            <v>4.44444444437977E-2</v>
          </cell>
          <cell r="D1835" t="str">
            <v>ID</v>
          </cell>
        </row>
        <row r="1836">
          <cell r="A1836" t="str">
            <v>TM_LEGALPERSON</v>
          </cell>
          <cell r="B1836">
            <v>94</v>
          </cell>
          <cell r="C1836">
            <v>4.44444444437977E-2</v>
          </cell>
          <cell r="D1836" t="str">
            <v>ID</v>
          </cell>
        </row>
        <row r="1837">
          <cell r="A1837" t="str">
            <v>TM_PRODUCT</v>
          </cell>
          <cell r="B1837">
            <v>401</v>
          </cell>
          <cell r="C1837">
            <v>4.44444444437977E-2</v>
          </cell>
          <cell r="D1837" t="str">
            <v>ID</v>
          </cell>
        </row>
        <row r="1838">
          <cell r="A1838" t="str">
            <v>TM_SETTLE_INFO</v>
          </cell>
          <cell r="B1838">
            <v>480793</v>
          </cell>
          <cell r="C1838">
            <v>4.44444444437977E-2</v>
          </cell>
          <cell r="D1838" t="str">
            <v>ID</v>
          </cell>
        </row>
        <row r="1839">
          <cell r="A1839" t="str">
            <v>TM_USER</v>
          </cell>
          <cell r="B1839">
            <v>33990</v>
          </cell>
          <cell r="C1839">
            <v>4.44444444437977E-2</v>
          </cell>
          <cell r="D1839" t="str">
            <v>ID</v>
          </cell>
        </row>
        <row r="1840">
          <cell r="A1840" t="str">
            <v>DIP_FACE_RECOGNITION_DETAIL</v>
          </cell>
          <cell r="B1840">
            <v>363933482</v>
          </cell>
          <cell r="C1840">
            <v>0.18541666667442799</v>
          </cell>
          <cell r="D1840" t="str">
            <v>ID</v>
          </cell>
        </row>
        <row r="1841">
          <cell r="A1841" t="str">
            <v>TBL_COMMON_ORDER_TXN</v>
          </cell>
          <cell r="B1841">
            <v>3821639</v>
          </cell>
          <cell r="C1841">
            <v>2.2916666668606901E-2</v>
          </cell>
          <cell r="D1841" t="str">
            <v>TXN_SEQ_ID,TXN_DT,TXN_TM</v>
          </cell>
        </row>
        <row r="1842">
          <cell r="A1842" t="str">
            <v>TBL_STATIC_EWM_THREE_CODE_INFO</v>
          </cell>
          <cell r="B1842">
            <v>2554218</v>
          </cell>
          <cell r="C1842">
            <v>2.2916666668606901E-2</v>
          </cell>
          <cell r="D1842" t="str">
            <v>EWM_SEQ</v>
          </cell>
        </row>
        <row r="1843">
          <cell r="A1843" t="str">
            <v>ACPS_MGM_MANYQR_RATERULE</v>
          </cell>
          <cell r="B1843">
            <v>63</v>
          </cell>
          <cell r="C1843">
            <v>2.7777777781011499E-2</v>
          </cell>
          <cell r="D1843" t="str">
            <v>ID</v>
          </cell>
        </row>
        <row r="1844">
          <cell r="A1844" t="str">
            <v>ACPS_MGM_MANYQR_WHITE</v>
          </cell>
          <cell r="B1844">
            <v>441221</v>
          </cell>
          <cell r="C1844">
            <v>2.7777777781011499E-2</v>
          </cell>
          <cell r="D1844" t="str">
            <v>ID</v>
          </cell>
        </row>
        <row r="1845">
          <cell r="A1845" t="str">
            <v>ACPS_MGM_MERCHANT</v>
          </cell>
          <cell r="B1845">
            <v>250510</v>
          </cell>
          <cell r="C1845">
            <v>2.7777777781011499E-2</v>
          </cell>
          <cell r="D1845" t="str">
            <v>MERCHANT_ID</v>
          </cell>
        </row>
        <row r="1846">
          <cell r="A1846" t="str">
            <v>ACPS_MGM_ONLINEMANYQRCODE_INFO</v>
          </cell>
          <cell r="B1846">
            <v>24072</v>
          </cell>
          <cell r="C1846">
            <v>2.7777777781011499E-2</v>
          </cell>
          <cell r="D1846" t="str">
            <v>MANYQR_ID</v>
          </cell>
        </row>
        <row r="1847">
          <cell r="A1847" t="str">
            <v>ACPS_MGM_OPEN_MERCHANT</v>
          </cell>
          <cell r="B1847">
            <v>5842</v>
          </cell>
          <cell r="C1847">
            <v>2.7777777781011499E-2</v>
          </cell>
          <cell r="D1847" t="str">
            <v>ID</v>
          </cell>
        </row>
        <row r="1848">
          <cell r="A1848" t="str">
            <v>ACPS_MGM_TERMINAL_INFO</v>
          </cell>
          <cell r="B1848">
            <v>119382</v>
          </cell>
          <cell r="C1848">
            <v>2.7777777781011499E-2</v>
          </cell>
          <cell r="D1848" t="str">
            <v>ID</v>
          </cell>
        </row>
        <row r="1849">
          <cell r="A1849" t="str">
            <v>ACPS_MGM_TERMINAL_MANUFACTURER</v>
          </cell>
          <cell r="C1849">
            <v>2.7777777781011499E-2</v>
          </cell>
          <cell r="D1849" t="str">
            <v>ID</v>
          </cell>
        </row>
        <row r="1850">
          <cell r="A1850" t="str">
            <v>TBL_C2B_ORDER_TXN_HIS</v>
          </cell>
          <cell r="B1850">
            <v>57191854</v>
          </cell>
          <cell r="C1850">
            <v>0.13194444443797701</v>
          </cell>
          <cell r="D1850" t="str">
            <v>TXN_SEQ_ID,TXN_DT,TXN_TM</v>
          </cell>
        </row>
        <row r="1851">
          <cell r="A1851" t="str">
            <v>TBL_EWM_INFO_HIS</v>
          </cell>
          <cell r="C1851">
            <v>0.13194444443797701</v>
          </cell>
          <cell r="D1851" t="str">
            <v>EWM_DATA</v>
          </cell>
        </row>
        <row r="1852">
          <cell r="A1852" t="str">
            <v>TBL_MER_TGURL_INFO</v>
          </cell>
          <cell r="B1852">
            <v>122633</v>
          </cell>
          <cell r="C1852">
            <v>0.13194444443797701</v>
          </cell>
          <cell r="D1852" t="str">
            <v>MER_ID</v>
          </cell>
        </row>
        <row r="1853">
          <cell r="A1853" t="str">
            <v>TBL_ORDER_TXN_HIS</v>
          </cell>
          <cell r="B1853">
            <v>8712406451</v>
          </cell>
          <cell r="C1853">
            <v>0.13194444443797701</v>
          </cell>
          <cell r="D1853" t="str">
            <v>TXN_SEQ_ID,TXN_DT,TXN_TM</v>
          </cell>
        </row>
        <row r="1854">
          <cell r="A1854" t="str">
            <v>TBL_STATIC_EWM_INFO</v>
          </cell>
          <cell r="C1854">
            <v>0.13194444443797701</v>
          </cell>
          <cell r="D1854" t="str">
            <v>EWM_SEQ</v>
          </cell>
        </row>
        <row r="1855">
          <cell r="A1855" t="str">
            <v>TBL_TIMING_TASK_HANDLER</v>
          </cell>
          <cell r="C1855">
            <v>0.13194444443797701</v>
          </cell>
          <cell r="D1855" t="str">
            <v>HANDLER_DATE,HANDLER_FLAG,HANDLER_TASK_NAME</v>
          </cell>
        </row>
        <row r="1856">
          <cell r="A1856" t="str">
            <v>TBL_TIMING_TASK_RESULT</v>
          </cell>
          <cell r="C1856">
            <v>0.13194444443797701</v>
          </cell>
          <cell r="D1856" t="str">
            <v>EXEC_OVER_DATE</v>
          </cell>
        </row>
        <row r="1857">
          <cell r="A1857" t="str">
            <v>ACPS_MGM_MANYALIPAY_INFO</v>
          </cell>
          <cell r="C1857">
            <v>0.20138888887595399</v>
          </cell>
          <cell r="D1857" t="str">
            <v>MANYQR_ID</v>
          </cell>
        </row>
        <row r="1858">
          <cell r="A1858" t="str">
            <v>ACPS_MGM_MANYQR_RATE_INFO</v>
          </cell>
          <cell r="C1858">
            <v>0.20138888887595399</v>
          </cell>
          <cell r="D1858" t="str">
            <v>MER_ID</v>
          </cell>
        </row>
        <row r="1859">
          <cell r="A1859" t="str">
            <v>ACPS_MGM_MANYQRCODE_INFO</v>
          </cell>
          <cell r="C1859">
            <v>0.20138888887595399</v>
          </cell>
          <cell r="D1859" t="str">
            <v>MANYQR_ID</v>
          </cell>
        </row>
        <row r="1860">
          <cell r="A1860" t="str">
            <v>ACPS_MGM_MANYQRCODE_INFO_CANCEL</v>
          </cell>
          <cell r="B1860">
            <v>1488410</v>
          </cell>
          <cell r="C1860">
            <v>0.20138888887595399</v>
          </cell>
          <cell r="D1860" t="str">
            <v>MANYQR_ID</v>
          </cell>
        </row>
        <row r="1861">
          <cell r="A1861" t="str">
            <v>ACPS_MGM_MANYQRWECHAT_INFO</v>
          </cell>
          <cell r="C1861">
            <v>0.20138888887595399</v>
          </cell>
          <cell r="D1861" t="str">
            <v>MANYQR_ID</v>
          </cell>
        </row>
        <row r="1862">
          <cell r="A1862" t="str">
            <v>ACPS_MGM_MCC</v>
          </cell>
          <cell r="B1862">
            <v>274</v>
          </cell>
          <cell r="C1862">
            <v>0.20138888887595399</v>
          </cell>
          <cell r="D1862" t="str">
            <v>MCC</v>
          </cell>
        </row>
        <row r="1863">
          <cell r="A1863" t="str">
            <v>ACPS_MGM_MERCHANT_BANK_CHANNEL</v>
          </cell>
          <cell r="C1863">
            <v>0.20138888887595399</v>
          </cell>
          <cell r="D1863" t="str">
            <v>ID</v>
          </cell>
        </row>
        <row r="1864">
          <cell r="A1864" t="str">
            <v>ACPS_MGM_MERCHANT_PAY_CHANNEL</v>
          </cell>
          <cell r="B1864">
            <v>413699</v>
          </cell>
          <cell r="C1864">
            <v>0.20138888887595399</v>
          </cell>
          <cell r="D1864" t="str">
            <v>ID</v>
          </cell>
        </row>
        <row r="1865">
          <cell r="A1865" t="str">
            <v>ACPS_MGM_OPMERCHANT_PAY_CHANNEL</v>
          </cell>
          <cell r="C1865">
            <v>0.20138888887595399</v>
          </cell>
          <cell r="D1865" t="str">
            <v>ID</v>
          </cell>
        </row>
        <row r="1866">
          <cell r="A1866" t="str">
            <v>ACPS_MGM_RIGHTS_JOUR</v>
          </cell>
          <cell r="B1866">
            <v>17571</v>
          </cell>
          <cell r="C1866">
            <v>0.20138888887595399</v>
          </cell>
          <cell r="D1866" t="str">
            <v>TRNS_TIME,SERIAL,MAC</v>
          </cell>
        </row>
        <row r="1867">
          <cell r="A1867" t="str">
            <v>ACPS_MGM_TERMINAL_INFO_CANCEL</v>
          </cell>
          <cell r="C1867">
            <v>0.20138888887595399</v>
          </cell>
          <cell r="D1867" t="str">
            <v>ID</v>
          </cell>
        </row>
        <row r="1868">
          <cell r="A1868" t="str">
            <v>ACPS_MGM_VOICE_REPORT_BOX</v>
          </cell>
          <cell r="C1868">
            <v>0.20138888887595399</v>
          </cell>
          <cell r="D1868" t="str">
            <v>BOX_SEQ</v>
          </cell>
        </row>
        <row r="1869">
          <cell r="A1869" t="str">
            <v>ACPS_MGM_VOICE_REPORT_BOX_TINYMERCHANT_RELATION</v>
          </cell>
          <cell r="C1869">
            <v>0.20138888887595399</v>
          </cell>
          <cell r="D1869" t="str">
            <v>TINY_MERCHANT_NO,BOX_SEQ</v>
          </cell>
        </row>
        <row r="1870">
          <cell r="A1870" t="str">
            <v>CPAY_AREA</v>
          </cell>
          <cell r="C1870">
            <v>0.20138888887595399</v>
          </cell>
          <cell r="D1870" t="str">
            <v>AREA_CODE</v>
          </cell>
        </row>
        <row r="1871">
          <cell r="A1871" t="str">
            <v>CPAY_INSTITUTION</v>
          </cell>
          <cell r="B1871">
            <v>4930</v>
          </cell>
          <cell r="C1871">
            <v>0.20138888887595399</v>
          </cell>
          <cell r="D1871" t="str">
            <v>ID</v>
          </cell>
        </row>
        <row r="1872">
          <cell r="A1872" t="str">
            <v>TBL_EPS_INTEGRAL_TRANS_LINE</v>
          </cell>
          <cell r="B1872">
            <v>650274</v>
          </cell>
          <cell r="C1872">
            <v>0.20138888887595399</v>
          </cell>
          <cell r="D1872" t="str">
            <v>HOSTLS,TRANSTIME</v>
          </cell>
        </row>
        <row r="1873">
          <cell r="A1873" t="str">
            <v>TBL_EPS_JUANMA_JOUR</v>
          </cell>
          <cell r="B1873">
            <v>1382238</v>
          </cell>
          <cell r="C1873">
            <v>0.20138888887595399</v>
          </cell>
          <cell r="D1873" t="str">
            <v>ID</v>
          </cell>
        </row>
        <row r="1874">
          <cell r="A1874" t="str">
            <v>TBL_EPS_TRNS_OLDJOUR</v>
          </cell>
          <cell r="B1874">
            <v>634312569</v>
          </cell>
          <cell r="C1874">
            <v>0.20138888887595399</v>
          </cell>
          <cell r="D1874" t="str">
            <v>SYSPROCOD,PLAT_DATE,PLAT_TIME,PSEQ</v>
          </cell>
        </row>
        <row r="1875">
          <cell r="A1875" t="str">
            <v>CX_INFO</v>
          </cell>
          <cell r="C1875">
            <v>4.1666666802484499E-3</v>
          </cell>
          <cell r="D1875" t="str">
            <v>BDHM</v>
          </cell>
        </row>
        <row r="1876">
          <cell r="A1876" t="str">
            <v>RT_CX_INFO</v>
          </cell>
          <cell r="C1876">
            <v>4.1666666802484499E-3</v>
          </cell>
          <cell r="D1876" t="str">
            <v>BDHM</v>
          </cell>
        </row>
        <row r="1877">
          <cell r="A1877" t="str">
            <v>RT_KZ_INFO</v>
          </cell>
          <cell r="C1877">
            <v>4.1666666802484499E-3</v>
          </cell>
          <cell r="D1877" t="str">
            <v>BDHM</v>
          </cell>
        </row>
        <row r="1878">
          <cell r="A1878" t="str">
            <v>ZH_INFO</v>
          </cell>
          <cell r="C1878">
            <v>4.1666666802484499E-3</v>
          </cell>
          <cell r="D1878" t="str">
            <v>BDHM,CCXH</v>
          </cell>
        </row>
        <row r="1879">
          <cell r="A1879" t="str">
            <v>KZ_INFO</v>
          </cell>
          <cell r="C1879">
            <v>4.8611111124046104E-3</v>
          </cell>
          <cell r="D1879" t="str">
            <v>BDHM</v>
          </cell>
        </row>
        <row r="1880">
          <cell r="A1880" t="str">
            <v>KZ_JG_INFO</v>
          </cell>
          <cell r="C1880">
            <v>4.8611111124046104E-3</v>
          </cell>
          <cell r="D1880" t="str">
            <v>BDHM,CCXH</v>
          </cell>
        </row>
        <row r="1881">
          <cell r="A1881" t="str">
            <v>RT_KZ_JG_INFO</v>
          </cell>
          <cell r="C1881">
            <v>4.8611111124046104E-3</v>
          </cell>
          <cell r="D1881" t="str">
            <v>BDHM,CCXH</v>
          </cell>
        </row>
        <row r="1882">
          <cell r="A1882" t="str">
            <v>RT_ZH_INFO</v>
          </cell>
          <cell r="C1882">
            <v>4.8611111124046104E-3</v>
          </cell>
          <cell r="D1882" t="str">
            <v>BDHM,CCXH</v>
          </cell>
        </row>
        <row r="1883">
          <cell r="A1883" t="str">
            <v>SYSCOLUMNS</v>
          </cell>
          <cell r="C1883">
            <v>0.92708333334303505</v>
          </cell>
          <cell r="D1883" t="e">
            <v>#N/A</v>
          </cell>
        </row>
        <row r="1884">
          <cell r="A1884" t="str">
            <v>SYSKEYCOLUSE</v>
          </cell>
          <cell r="C1884">
            <v>0.92708333334303505</v>
          </cell>
          <cell r="D1884" t="e">
            <v>#N/A</v>
          </cell>
        </row>
        <row r="1885">
          <cell r="A1885" t="str">
            <v>SYSTABCONST</v>
          </cell>
          <cell r="C1885">
            <v>0.92708333334303505</v>
          </cell>
          <cell r="D1885" t="e">
            <v>#N/A</v>
          </cell>
        </row>
        <row r="1886">
          <cell r="A1886" t="str">
            <v>SYSTABLES</v>
          </cell>
          <cell r="C1886">
            <v>0.92708333334303505</v>
          </cell>
          <cell r="D1886" t="e">
            <v>#N/A</v>
          </cell>
        </row>
        <row r="1887">
          <cell r="A1887" t="str">
            <v>T_BEPS_BAT</v>
          </cell>
          <cell r="C1887">
            <v>0.92708333334303505</v>
          </cell>
          <cell r="D1887" t="str">
            <v>PLAT_DATE,PLAT_SEQ</v>
          </cell>
        </row>
        <row r="1888">
          <cell r="A1888" t="str">
            <v>T_BEPS_BOOK</v>
          </cell>
          <cell r="B1888">
            <v>849513376</v>
          </cell>
          <cell r="C1888">
            <v>0.92708333334303505</v>
          </cell>
          <cell r="D1888" t="str">
            <v>PLAT_DATE,PLAT_SEQ</v>
          </cell>
        </row>
        <row r="1889">
          <cell r="A1889" t="str">
            <v>T_BEPS_CNTRCT</v>
          </cell>
          <cell r="B1889">
            <v>449927</v>
          </cell>
          <cell r="C1889">
            <v>0.92708333334303505</v>
          </cell>
          <cell r="D1889" t="str">
            <v>BRCH_NO,CNT_DATE,CNT_NO,CNT_TYPE</v>
          </cell>
        </row>
        <row r="1890">
          <cell r="A1890" t="str">
            <v>T_BEPS_CREBOOK</v>
          </cell>
          <cell r="B1890">
            <v>66190176</v>
          </cell>
          <cell r="C1890">
            <v>0.92708333334303505</v>
          </cell>
          <cell r="D1890" t="str">
            <v>PLAT_DATE,PLAT_SEQ</v>
          </cell>
        </row>
        <row r="1891">
          <cell r="A1891" t="str">
            <v>T_BEPS_DEBBOOK</v>
          </cell>
          <cell r="B1891">
            <v>5580777</v>
          </cell>
          <cell r="C1891">
            <v>0.92708333334303505</v>
          </cell>
          <cell r="D1891" t="str">
            <v>PLAT_DATE,PLAT_SEQ</v>
          </cell>
        </row>
        <row r="1892">
          <cell r="A1892" t="str">
            <v>T_BEPS_DSFBOOK</v>
          </cell>
          <cell r="B1892">
            <v>577112577</v>
          </cell>
          <cell r="C1892">
            <v>0.92708333334303505</v>
          </cell>
          <cell r="D1892" t="str">
            <v>PLAT_DATE,PLAT_SEQ</v>
          </cell>
        </row>
        <row r="1893">
          <cell r="A1893" t="str">
            <v>T_BEPS_DSFTOTBOOK</v>
          </cell>
          <cell r="C1893">
            <v>0.92708333334303505</v>
          </cell>
          <cell r="D1893" t="str">
            <v>PLAT_DATE,PLAT_SEQ</v>
          </cell>
        </row>
        <row r="1894">
          <cell r="A1894" t="str">
            <v>T_BEPS_PAYBOOK</v>
          </cell>
          <cell r="B1894">
            <v>4670868</v>
          </cell>
          <cell r="C1894">
            <v>0.92708333334303505</v>
          </cell>
          <cell r="D1894" t="str">
            <v>PLAT_DATE,PLAT_SEQ</v>
          </cell>
        </row>
        <row r="1895">
          <cell r="A1895" t="str">
            <v>T_BEPS_PLDFBOOK</v>
          </cell>
          <cell r="C1895">
            <v>0.92708333334303505</v>
          </cell>
          <cell r="D1895" t="str">
            <v>PLAT_DATE,PLAT_SEQ</v>
          </cell>
        </row>
        <row r="1896">
          <cell r="A1896" t="str">
            <v>T_BEPS_PLDSBOOK</v>
          </cell>
          <cell r="C1896">
            <v>0.92708333334303505</v>
          </cell>
          <cell r="D1896" t="str">
            <v>PLAT_DATE,PLAT_SEQ</v>
          </cell>
        </row>
        <row r="1897">
          <cell r="A1897" t="str">
            <v>T_HVPS_BOOK</v>
          </cell>
          <cell r="B1897">
            <v>205938909</v>
          </cell>
          <cell r="C1897">
            <v>0.92708333334303505</v>
          </cell>
          <cell r="D1897" t="str">
            <v>PLAT_DATE,PLAT_SEQ</v>
          </cell>
        </row>
        <row r="1898">
          <cell r="A1898" t="str">
            <v>T_SET_AFFBOOK</v>
          </cell>
          <cell r="B1898">
            <v>8442904</v>
          </cell>
          <cell r="C1898">
            <v>0.92708333334303505</v>
          </cell>
          <cell r="D1898" t="str">
            <v>PLAT_DATE,PLAT_SEQ</v>
          </cell>
        </row>
        <row r="1899">
          <cell r="A1899" t="str">
            <v>T_SET_BANK</v>
          </cell>
          <cell r="B1899">
            <v>175239</v>
          </cell>
          <cell r="C1899">
            <v>0.92708333334303505</v>
          </cell>
          <cell r="D1899" t="str">
            <v>BANK_NO</v>
          </cell>
        </row>
        <row r="1900">
          <cell r="A1900" t="str">
            <v>T_SET_BOPBOOK</v>
          </cell>
          <cell r="C1900">
            <v>0.92708333334303505</v>
          </cell>
          <cell r="D1900" t="str">
            <v>PLAT_DATE,PLAT_SEQ</v>
          </cell>
        </row>
        <row r="1901">
          <cell r="A1901" t="str">
            <v>T_SET_BRCH</v>
          </cell>
          <cell r="B1901">
            <v>3960</v>
          </cell>
          <cell r="C1901">
            <v>0.92708333334303505</v>
          </cell>
          <cell r="D1901" t="str">
            <v>BANK_NO</v>
          </cell>
        </row>
        <row r="1902">
          <cell r="A1902" t="str">
            <v>T_SET_CLS</v>
          </cell>
          <cell r="B1902">
            <v>160</v>
          </cell>
          <cell r="C1902">
            <v>0.92708333334303505</v>
          </cell>
          <cell r="D1902" t="str">
            <v>CLS_CODE</v>
          </cell>
        </row>
        <row r="1903">
          <cell r="A1903" t="str">
            <v>T_SET_HOSTNCLR</v>
          </cell>
          <cell r="C1903">
            <v>0.92708333334303505</v>
          </cell>
          <cell r="D1903" t="str">
            <v>SET_DATE,BRCH_NO,BRCH_TYPE,SYS_CODE</v>
          </cell>
        </row>
        <row r="1904">
          <cell r="A1904" t="str">
            <v>T_SET_JRNL</v>
          </cell>
          <cell r="B1904">
            <v>1105489447</v>
          </cell>
          <cell r="C1904">
            <v>0.92708333334303505</v>
          </cell>
          <cell r="D1904" t="str">
            <v>PLAT_DATE,PLAT_SEQ</v>
          </cell>
        </row>
        <row r="1905">
          <cell r="A1905" t="str">
            <v>BFJ_LIMIT_CONFIG</v>
          </cell>
          <cell r="C1905">
            <v>6.94444443797693E-3</v>
          </cell>
          <cell r="D1905" t="str">
            <v>KEY</v>
          </cell>
        </row>
        <row r="1906">
          <cell r="A1906" t="str">
            <v>HOOP_BIZ_LOG</v>
          </cell>
          <cell r="C1906">
            <v>6.94444443797693E-3</v>
          </cell>
          <cell r="D1906">
            <v>0</v>
          </cell>
        </row>
        <row r="1907">
          <cell r="A1907" t="str">
            <v>B_SMSCODE</v>
          </cell>
          <cell r="C1907">
            <v>0.84861111111240495</v>
          </cell>
          <cell r="D1907" t="str">
            <v>SMSCODE</v>
          </cell>
        </row>
        <row r="1908">
          <cell r="A1908" t="str">
            <v>S_STATISTICS</v>
          </cell>
          <cell r="B1908">
            <v>1652477</v>
          </cell>
          <cell r="C1908">
            <v>0.849305555544561</v>
          </cell>
          <cell r="D1908" t="str">
            <v>SENDDATE,SMGTYPE,CREATEBRANCH,SOURCETYPE</v>
          </cell>
        </row>
        <row r="1909">
          <cell r="A1909" t="str">
            <v>S_STATISTICS_CZ</v>
          </cell>
          <cell r="B1909">
            <v>650714</v>
          </cell>
          <cell r="C1909">
            <v>0.849305555544561</v>
          </cell>
          <cell r="D1909" t="str">
            <v>SENDDATE,SMGTYPE,CREATEBRANCH,SOURCETYPE</v>
          </cell>
        </row>
        <row r="1910">
          <cell r="A1910" t="str">
            <v>S_TRADE</v>
          </cell>
          <cell r="C1910">
            <v>0.849305555544561</v>
          </cell>
          <cell r="D1910">
            <v>0</v>
          </cell>
        </row>
        <row r="1911">
          <cell r="A1911" t="str">
            <v>S_STATISTICS</v>
          </cell>
          <cell r="B1911">
            <v>1652477</v>
          </cell>
          <cell r="C1911">
            <v>0.93402777778101198</v>
          </cell>
          <cell r="D1911" t="str">
            <v>SENDDATE,SMGTYPE,CREATEBRANCH,SOURCETYPE</v>
          </cell>
        </row>
        <row r="1912">
          <cell r="A1912" t="str">
            <v>S_STATISTICS_CZ</v>
          </cell>
          <cell r="B1912">
            <v>650714</v>
          </cell>
          <cell r="C1912">
            <v>0.93402777778101198</v>
          </cell>
          <cell r="D1912" t="str">
            <v>SENDDATE,SMGTYPE,CREATEBRANCH,SOURCETYPE</v>
          </cell>
        </row>
        <row r="1913">
          <cell r="A1913" t="str">
            <v>S_TRADE</v>
          </cell>
          <cell r="C1913">
            <v>0.93402777778101198</v>
          </cell>
          <cell r="D1913">
            <v>0</v>
          </cell>
        </row>
        <row r="1914">
          <cell r="A1914" t="str">
            <v>S_STATISTICS</v>
          </cell>
          <cell r="B1914">
            <v>1652477</v>
          </cell>
          <cell r="C1914">
            <v>4.1666666656965397E-2</v>
          </cell>
          <cell r="D1914" t="str">
            <v>SENDDATE,SMGTYPE,CREATEBRANCH,SOURCETYPE</v>
          </cell>
        </row>
        <row r="1915">
          <cell r="A1915" t="str">
            <v>S_STATISTICS_CZ</v>
          </cell>
          <cell r="B1915">
            <v>650714</v>
          </cell>
          <cell r="C1915">
            <v>4.1666666656965397E-2</v>
          </cell>
          <cell r="D1915" t="str">
            <v>SENDDATE,SMGTYPE,CREATEBRANCH,SOURCETYPE</v>
          </cell>
        </row>
        <row r="1916">
          <cell r="A1916" t="str">
            <v>ODSDB_BLFMPTRM_ORC</v>
          </cell>
          <cell r="C1916">
            <v>2.9166666674427699E-2</v>
          </cell>
          <cell r="D1916" t="e">
            <v>#N/A</v>
          </cell>
        </row>
        <row r="1917">
          <cell r="A1917" t="str">
            <v>ODSDB_BLFMLNQY_ORC</v>
          </cell>
          <cell r="C1917">
            <v>4.44444444437977E-2</v>
          </cell>
          <cell r="D1917" t="e">
            <v>#N/A</v>
          </cell>
        </row>
        <row r="1918">
          <cell r="A1918" t="str">
            <v>SPS_PAY_SIMPLE</v>
          </cell>
          <cell r="C1918">
            <v>0.16736111111822499</v>
          </cell>
          <cell r="D1918" t="str">
            <v>MSG_ID</v>
          </cell>
        </row>
        <row r="1919">
          <cell r="A1919" t="str">
            <v>ASSET_CANCEL</v>
          </cell>
          <cell r="B1919">
            <v>5</v>
          </cell>
          <cell r="C1919">
            <v>0.96180555556202296</v>
          </cell>
          <cell r="D1919" t="str">
            <v>REQID</v>
          </cell>
        </row>
        <row r="1920">
          <cell r="A1920" t="str">
            <v>ASSET_CANCEL_DETAIL</v>
          </cell>
          <cell r="B1920">
            <v>5</v>
          </cell>
          <cell r="C1920">
            <v>0.96180555556202296</v>
          </cell>
          <cell r="D1920" t="str">
            <v>SEQID</v>
          </cell>
        </row>
        <row r="1921">
          <cell r="A1921" t="str">
            <v>ASSET_UNCANCEL</v>
          </cell>
          <cell r="B1921">
            <v>0</v>
          </cell>
          <cell r="C1921">
            <v>0.96180555556202296</v>
          </cell>
          <cell r="D1921" t="str">
            <v>REQID</v>
          </cell>
        </row>
        <row r="1922">
          <cell r="A1922" t="str">
            <v>ASSET_UNCANCEL_DETAIL</v>
          </cell>
          <cell r="B1922">
            <v>0</v>
          </cell>
          <cell r="C1922">
            <v>0.96180555556202296</v>
          </cell>
          <cell r="D1922" t="str">
            <v>SEQID</v>
          </cell>
        </row>
        <row r="1923">
          <cell r="A1923" t="str">
            <v>CSTP_SECREQ</v>
          </cell>
          <cell r="C1923">
            <v>0.96180555556202296</v>
          </cell>
          <cell r="D1923" t="str">
            <v>REQID</v>
          </cell>
        </row>
        <row r="1924">
          <cell r="A1924" t="str">
            <v>DA_ACCOUNT_COMPAREINFO</v>
          </cell>
          <cell r="C1924">
            <v>0.96180555556202296</v>
          </cell>
          <cell r="D1924" t="str">
            <v>BDID</v>
          </cell>
        </row>
        <row r="1925">
          <cell r="A1925" t="str">
            <v>DA_COUNTDRAW</v>
          </cell>
          <cell r="C1925">
            <v>0.96180555556202296</v>
          </cell>
          <cell r="D1925" t="str">
            <v>SEQNO</v>
          </cell>
        </row>
        <row r="1926">
          <cell r="A1926" t="str">
            <v>DA_COUNTDRAW_DETAIL</v>
          </cell>
          <cell r="C1926">
            <v>0.96180555556202296</v>
          </cell>
          <cell r="D1926" t="str">
            <v>SEQNO</v>
          </cell>
        </row>
        <row r="1927">
          <cell r="A1927" t="str">
            <v>DA_DEAL</v>
          </cell>
          <cell r="C1927">
            <v>0.96180555556202296</v>
          </cell>
          <cell r="D1927" t="str">
            <v>REQID</v>
          </cell>
        </row>
        <row r="1928">
          <cell r="A1928" t="str">
            <v>DA_DETAIL</v>
          </cell>
          <cell r="C1928">
            <v>0.96180555556202296</v>
          </cell>
          <cell r="D1928" t="str">
            <v>SEQNO</v>
          </cell>
        </row>
        <row r="1929">
          <cell r="A1929" t="str">
            <v>DA_OUTSIDEACCOUNT</v>
          </cell>
          <cell r="C1929">
            <v>0.96180555556202296</v>
          </cell>
          <cell r="D1929" t="str">
            <v>REQID</v>
          </cell>
        </row>
        <row r="1930">
          <cell r="A1930" t="str">
            <v>DA_REPAY</v>
          </cell>
          <cell r="C1930">
            <v>0.96180555556202296</v>
          </cell>
          <cell r="D1930" t="str">
            <v>REPAYID</v>
          </cell>
        </row>
        <row r="1931">
          <cell r="A1931" t="str">
            <v>DB_COUNTDRAW</v>
          </cell>
          <cell r="C1931">
            <v>0.96180555556202296</v>
          </cell>
          <cell r="D1931" t="str">
            <v>SEQNO</v>
          </cell>
        </row>
        <row r="1932">
          <cell r="A1932" t="str">
            <v>DB_COUNTDRAW_DETAIL</v>
          </cell>
          <cell r="C1932">
            <v>0.96180555556202296</v>
          </cell>
          <cell r="D1932" t="str">
            <v>SEQNO</v>
          </cell>
        </row>
        <row r="1933">
          <cell r="A1933" t="str">
            <v>DB_DEAL</v>
          </cell>
          <cell r="B1933">
            <v>880</v>
          </cell>
          <cell r="C1933">
            <v>0.96180555556202296</v>
          </cell>
          <cell r="D1933" t="str">
            <v>REQID</v>
          </cell>
        </row>
        <row r="1934">
          <cell r="A1934" t="str">
            <v>DB_DETAIL</v>
          </cell>
          <cell r="B1934">
            <v>10004</v>
          </cell>
          <cell r="C1934">
            <v>0.96180555556202296</v>
          </cell>
          <cell r="D1934" t="str">
            <v>SEQNO</v>
          </cell>
        </row>
        <row r="1935">
          <cell r="A1935" t="str">
            <v>DB_REPAY</v>
          </cell>
          <cell r="B1935">
            <v>2349</v>
          </cell>
          <cell r="C1935">
            <v>0.96180555556202296</v>
          </cell>
          <cell r="D1935" t="str">
            <v>REPAYID</v>
          </cell>
        </row>
        <row r="1936">
          <cell r="A1936" t="str">
            <v>DC_ACCOUNT_COREBALANCE</v>
          </cell>
          <cell r="C1936">
            <v>0.96180555556202296</v>
          </cell>
          <cell r="D1936" t="str">
            <v>DATADATE,ACCOUNT</v>
          </cell>
        </row>
        <row r="1937">
          <cell r="A1937" t="str">
            <v>DC_COUNTDRAW</v>
          </cell>
          <cell r="C1937">
            <v>0.96180555556202296</v>
          </cell>
          <cell r="D1937" t="str">
            <v>SEQNO</v>
          </cell>
        </row>
        <row r="1938">
          <cell r="A1938" t="str">
            <v>DC_COUNTDRAW_DETAIL</v>
          </cell>
          <cell r="C1938">
            <v>0.96180555556202296</v>
          </cell>
          <cell r="D1938" t="str">
            <v>SEQNO</v>
          </cell>
        </row>
        <row r="1939">
          <cell r="A1939" t="str">
            <v>DC_CURALLOT</v>
          </cell>
          <cell r="B1939">
            <v>468870</v>
          </cell>
          <cell r="C1939">
            <v>0.96180555556202296</v>
          </cell>
          <cell r="D1939" t="str">
            <v>REQID</v>
          </cell>
        </row>
        <row r="1940">
          <cell r="A1940" t="str">
            <v>DC_CURCOUNTDRAW</v>
          </cell>
          <cell r="C1940">
            <v>0.96180555556202296</v>
          </cell>
          <cell r="D1940" t="str">
            <v>SEQNO</v>
          </cell>
        </row>
        <row r="1941">
          <cell r="A1941" t="str">
            <v>DC_CURCOUNTDRAW_DETAIL</v>
          </cell>
          <cell r="C1941">
            <v>0.96180555556202296</v>
          </cell>
          <cell r="D1941" t="str">
            <v>SEQNO</v>
          </cell>
        </row>
        <row r="1942">
          <cell r="A1942" t="str">
            <v>DC_CURDETAIL</v>
          </cell>
          <cell r="C1942">
            <v>0.96180555556202296</v>
          </cell>
          <cell r="D1942" t="str">
            <v>SEQNO</v>
          </cell>
        </row>
        <row r="1943">
          <cell r="A1943" t="str">
            <v>DC_DEAL</v>
          </cell>
          <cell r="B1943">
            <v>8476</v>
          </cell>
          <cell r="C1943">
            <v>0.96180555556202296</v>
          </cell>
          <cell r="D1943" t="str">
            <v>REQID</v>
          </cell>
        </row>
        <row r="1944">
          <cell r="A1944" t="str">
            <v>DC_DETAIL</v>
          </cell>
          <cell r="B1944">
            <v>37479</v>
          </cell>
          <cell r="C1944">
            <v>0.96180555556202296</v>
          </cell>
          <cell r="D1944" t="str">
            <v>SEQNO</v>
          </cell>
        </row>
        <row r="1945">
          <cell r="A1945" t="str">
            <v>DC_RATERESET</v>
          </cell>
          <cell r="B1945">
            <v>3813</v>
          </cell>
          <cell r="C1945">
            <v>0.96180555556202296</v>
          </cell>
          <cell r="D1945" t="str">
            <v>SEQNO</v>
          </cell>
        </row>
        <row r="1946">
          <cell r="A1946" t="str">
            <v>DC_REPAY</v>
          </cell>
          <cell r="B1946">
            <v>37418</v>
          </cell>
          <cell r="C1946">
            <v>0.96180555556202296</v>
          </cell>
          <cell r="D1946" t="str">
            <v>REPAYID</v>
          </cell>
        </row>
        <row r="1947">
          <cell r="A1947" t="str">
            <v>DC_TRUSTORGINFO</v>
          </cell>
          <cell r="B1947">
            <v>337</v>
          </cell>
          <cell r="C1947">
            <v>0.96180555556202296</v>
          </cell>
          <cell r="D1947" t="str">
            <v>SEQID</v>
          </cell>
        </row>
        <row r="1948">
          <cell r="A1948" t="str">
            <v>DC_TRUSTREQ</v>
          </cell>
          <cell r="C1948">
            <v>0.96180555556202296</v>
          </cell>
          <cell r="D1948" t="str">
            <v>REQID</v>
          </cell>
        </row>
        <row r="1949">
          <cell r="A1949" t="str">
            <v>DEP_ADVANCEWITHDRAW</v>
          </cell>
          <cell r="C1949">
            <v>0.96180555556202296</v>
          </cell>
          <cell r="D1949" t="str">
            <v>REQID</v>
          </cell>
        </row>
        <row r="1950">
          <cell r="A1950" t="str">
            <v>DEP_ARRIVEWITHDRAW</v>
          </cell>
          <cell r="B1950">
            <v>641</v>
          </cell>
          <cell r="C1950">
            <v>0.96180555556202296</v>
          </cell>
          <cell r="D1950" t="str">
            <v>REQID</v>
          </cell>
        </row>
        <row r="1951">
          <cell r="A1951" t="str">
            <v>DEP_COUNTDRAW_DETAIL</v>
          </cell>
          <cell r="C1951">
            <v>0.96180555556202296</v>
          </cell>
          <cell r="D1951" t="str">
            <v>SEQNO</v>
          </cell>
        </row>
        <row r="1952">
          <cell r="A1952" t="str">
            <v>DEP_CURRENT_INTEREST</v>
          </cell>
          <cell r="C1952">
            <v>0.96180555556202296</v>
          </cell>
          <cell r="D1952" t="str">
            <v>SEQNO</v>
          </cell>
        </row>
        <row r="1953">
          <cell r="A1953" t="str">
            <v>DEP_DEPOSIT</v>
          </cell>
          <cell r="B1953">
            <v>958</v>
          </cell>
          <cell r="C1953">
            <v>0.96180555556202296</v>
          </cell>
          <cell r="D1953" t="str">
            <v>DEPID</v>
          </cell>
        </row>
        <row r="1954">
          <cell r="A1954" t="str">
            <v>DEP_DETAIL</v>
          </cell>
          <cell r="B1954">
            <v>19848</v>
          </cell>
          <cell r="C1954">
            <v>0.96180555556202296</v>
          </cell>
          <cell r="D1954" t="str">
            <v>SEQNO</v>
          </cell>
        </row>
        <row r="1955">
          <cell r="A1955" t="str">
            <v>DEP_QUOTE_DETAIL</v>
          </cell>
          <cell r="C1955">
            <v>0.96180555556202296</v>
          </cell>
          <cell r="D1955" t="str">
            <v>SEQID</v>
          </cell>
        </row>
        <row r="1956">
          <cell r="A1956" t="str">
            <v>DEP_REGULAR_INTEREST_DETAIL</v>
          </cell>
          <cell r="B1956">
            <v>1797</v>
          </cell>
          <cell r="C1956">
            <v>0.96180555556202296</v>
          </cell>
          <cell r="D1956" t="str">
            <v>SEQNO</v>
          </cell>
        </row>
        <row r="1957">
          <cell r="A1957" t="str">
            <v>DEP_TEMPORARYWITHDRAW</v>
          </cell>
          <cell r="C1957">
            <v>0.96180555556202296</v>
          </cell>
          <cell r="D1957" t="str">
            <v>SEQNO</v>
          </cell>
        </row>
        <row r="1958">
          <cell r="A1958" t="str">
            <v>DL_COUNTDRAW</v>
          </cell>
          <cell r="C1958">
            <v>0.96180555556202296</v>
          </cell>
          <cell r="D1958" t="str">
            <v>SEQNO</v>
          </cell>
        </row>
        <row r="1959">
          <cell r="A1959" t="str">
            <v>DL_COUNTDRAW_DETAIL</v>
          </cell>
          <cell r="C1959">
            <v>0.96180555556202296</v>
          </cell>
          <cell r="D1959" t="str">
            <v>SEQNO</v>
          </cell>
        </row>
        <row r="1960">
          <cell r="A1960" t="str">
            <v>DL_DEAL</v>
          </cell>
          <cell r="B1960">
            <v>32792</v>
          </cell>
          <cell r="C1960">
            <v>0.96180555556202296</v>
          </cell>
          <cell r="D1960" t="str">
            <v>REQID</v>
          </cell>
        </row>
        <row r="1961">
          <cell r="A1961" t="str">
            <v>DL_DETAIL</v>
          </cell>
          <cell r="B1961">
            <v>69644</v>
          </cell>
          <cell r="C1961">
            <v>0.96180555556202296</v>
          </cell>
          <cell r="D1961" t="str">
            <v>SEQNO</v>
          </cell>
        </row>
        <row r="1962">
          <cell r="A1962" t="str">
            <v>DL_REPAY</v>
          </cell>
          <cell r="B1962">
            <v>31553</v>
          </cell>
          <cell r="C1962">
            <v>0.96180555556202296</v>
          </cell>
          <cell r="D1962" t="str">
            <v>REPAYID</v>
          </cell>
        </row>
        <row r="1963">
          <cell r="A1963" t="str">
            <v>EXB_REPO_COUNTDRAW</v>
          </cell>
          <cell r="C1963">
            <v>0.96180555556202296</v>
          </cell>
          <cell r="D1963" t="str">
            <v>SEQNO</v>
          </cell>
        </row>
        <row r="1964">
          <cell r="A1964" t="str">
            <v>EXB_REPO_COUNTDRAW_DETAIL</v>
          </cell>
          <cell r="C1964">
            <v>0.96180555556202296</v>
          </cell>
          <cell r="D1964" t="str">
            <v>SEQNO</v>
          </cell>
        </row>
        <row r="1965">
          <cell r="A1965" t="str">
            <v>EXB_REPO_DEAL</v>
          </cell>
          <cell r="C1965">
            <v>0.96180555556202296</v>
          </cell>
          <cell r="D1965" t="str">
            <v>REQID</v>
          </cell>
        </row>
        <row r="1966">
          <cell r="A1966" t="str">
            <v>FUND_BONUS</v>
          </cell>
          <cell r="B1966">
            <v>195463</v>
          </cell>
          <cell r="C1966">
            <v>0.96180555556202296</v>
          </cell>
          <cell r="D1966" t="str">
            <v>REQID</v>
          </cell>
        </row>
        <row r="1967">
          <cell r="A1967" t="str">
            <v>FUND_BONUS_DETAIL</v>
          </cell>
          <cell r="C1967">
            <v>0.96180555556202296</v>
          </cell>
          <cell r="D1967" t="str">
            <v>SEQID</v>
          </cell>
        </row>
        <row r="1968">
          <cell r="A1968" t="str">
            <v>FUND_BONUSTYPEREG</v>
          </cell>
          <cell r="C1968">
            <v>0.96180555556202296</v>
          </cell>
          <cell r="D1968" t="str">
            <v>SEQID</v>
          </cell>
        </row>
        <row r="1969">
          <cell r="A1969" t="str">
            <v>FUND_CAPITAL_METHODS</v>
          </cell>
          <cell r="C1969">
            <v>0.96180555556202296</v>
          </cell>
          <cell r="D1969" t="str">
            <v>DBID</v>
          </cell>
        </row>
        <row r="1970">
          <cell r="A1970" t="str">
            <v>FUND_CHGUNITS</v>
          </cell>
          <cell r="B1970">
            <v>1885</v>
          </cell>
          <cell r="C1970">
            <v>0.96180555556202296</v>
          </cell>
          <cell r="D1970" t="str">
            <v>REQID</v>
          </cell>
        </row>
        <row r="1971">
          <cell r="A1971" t="str">
            <v>FUND_CHGUNITS_DETAIL</v>
          </cell>
          <cell r="C1971">
            <v>0.96180555556202296</v>
          </cell>
          <cell r="D1971" t="str">
            <v>SEQID</v>
          </cell>
        </row>
        <row r="1972">
          <cell r="A1972" t="str">
            <v>FUND_CONVERT</v>
          </cell>
          <cell r="C1972">
            <v>0.96180555556202296</v>
          </cell>
          <cell r="D1972" t="str">
            <v>REQID</v>
          </cell>
        </row>
        <row r="1973">
          <cell r="A1973" t="str">
            <v>FUND_DEAL</v>
          </cell>
          <cell r="B1973">
            <v>17260</v>
          </cell>
          <cell r="C1973">
            <v>0.96180555556202296</v>
          </cell>
          <cell r="D1973" t="str">
            <v>REQID</v>
          </cell>
        </row>
        <row r="1974">
          <cell r="A1974" t="str">
            <v>FUND_DETAIL</v>
          </cell>
          <cell r="B1974">
            <v>2476</v>
          </cell>
          <cell r="C1974">
            <v>0.96180555556202296</v>
          </cell>
          <cell r="D1974" t="str">
            <v>SEQID</v>
          </cell>
        </row>
        <row r="1975">
          <cell r="A1975" t="str">
            <v>FUND_DETAIL_HIS</v>
          </cell>
          <cell r="C1975">
            <v>0.96180555556202296</v>
          </cell>
          <cell r="D1975" t="str">
            <v>SEQNO</v>
          </cell>
        </row>
        <row r="1976">
          <cell r="A1976" t="str">
            <v>FUND_INFO</v>
          </cell>
          <cell r="B1976">
            <v>1612</v>
          </cell>
          <cell r="C1976">
            <v>0.96180555556202296</v>
          </cell>
          <cell r="D1976" t="str">
            <v>SEQID</v>
          </cell>
        </row>
        <row r="1977">
          <cell r="A1977" t="str">
            <v>FUND_INFO_SCHEDULE</v>
          </cell>
          <cell r="C1977">
            <v>0.96180555556202296</v>
          </cell>
          <cell r="D1977" t="str">
            <v>SEQID</v>
          </cell>
        </row>
        <row r="1978">
          <cell r="A1978" t="str">
            <v>FUND_POSITION</v>
          </cell>
          <cell r="C1978">
            <v>0.96180555556202296</v>
          </cell>
          <cell r="D1978" t="str">
            <v>SEQID</v>
          </cell>
        </row>
        <row r="1979">
          <cell r="A1979" t="str">
            <v>FUND_REDEEM</v>
          </cell>
          <cell r="B1979">
            <v>7472</v>
          </cell>
          <cell r="C1979">
            <v>0.96180555556202296</v>
          </cell>
          <cell r="D1979" t="str">
            <v>REQID</v>
          </cell>
        </row>
        <row r="1980">
          <cell r="A1980" t="str">
            <v>FUND_REDEEM_DETAIL</v>
          </cell>
          <cell r="C1980">
            <v>0.96180555556202296</v>
          </cell>
          <cell r="D1980" t="str">
            <v>SEQID</v>
          </cell>
        </row>
        <row r="1981">
          <cell r="A1981" t="str">
            <v>FUND_REDEEM_REC</v>
          </cell>
          <cell r="B1981">
            <v>7298</v>
          </cell>
          <cell r="C1981">
            <v>0.96180555556202296</v>
          </cell>
          <cell r="D1981" t="str">
            <v>REQID</v>
          </cell>
        </row>
        <row r="1982">
          <cell r="A1982" t="str">
            <v>FUND_REDEEM_REC_DETAIL</v>
          </cell>
          <cell r="B1982">
            <v>7647</v>
          </cell>
          <cell r="C1982">
            <v>0.96180555556202296</v>
          </cell>
          <cell r="D1982" t="str">
            <v>SEQID</v>
          </cell>
        </row>
        <row r="1983">
          <cell r="A1983" t="str">
            <v>FUND_UNDERASSET</v>
          </cell>
          <cell r="C1983">
            <v>0.96180555556202296</v>
          </cell>
          <cell r="D1983" t="str">
            <v>DBID</v>
          </cell>
        </row>
        <row r="1984">
          <cell r="A1984" t="str">
            <v>FUND_VALUATION</v>
          </cell>
          <cell r="B1984">
            <v>226737</v>
          </cell>
          <cell r="C1984">
            <v>0.96180555556202296</v>
          </cell>
          <cell r="D1984" t="str">
            <v>SEQID</v>
          </cell>
        </row>
        <row r="1985">
          <cell r="A1985" t="str">
            <v>IBL_ADJUST_DETAIL</v>
          </cell>
          <cell r="B1985">
            <v>0</v>
          </cell>
          <cell r="C1985">
            <v>0.96180555556202296</v>
          </cell>
          <cell r="D1985" t="str">
            <v>DETAILID</v>
          </cell>
        </row>
        <row r="1986">
          <cell r="A1986" t="str">
            <v>IBL_BALANCE_DALIY</v>
          </cell>
          <cell r="B1986">
            <v>4</v>
          </cell>
          <cell r="C1986">
            <v>0.96180555556202296</v>
          </cell>
          <cell r="D1986" t="str">
            <v>DBID</v>
          </cell>
        </row>
        <row r="1987">
          <cell r="A1987" t="str">
            <v>IBL_COUNTDRAW_DETAIL</v>
          </cell>
          <cell r="C1987">
            <v>0.96180555556202296</v>
          </cell>
          <cell r="D1987" t="str">
            <v>SEQNO</v>
          </cell>
        </row>
        <row r="1988">
          <cell r="A1988" t="str">
            <v>IBL_DURATION_DEAL</v>
          </cell>
          <cell r="B1988">
            <v>2</v>
          </cell>
          <cell r="C1988">
            <v>0.96180555556202296</v>
          </cell>
          <cell r="D1988" t="str">
            <v>REQID</v>
          </cell>
        </row>
        <row r="1989">
          <cell r="A1989" t="str">
            <v>IBL_REGULAR_INTEREST_DETAIL</v>
          </cell>
          <cell r="C1989">
            <v>0.96180555556202296</v>
          </cell>
          <cell r="D1989" t="str">
            <v>SEQNO</v>
          </cell>
        </row>
        <row r="1990">
          <cell r="A1990" t="str">
            <v>IBL_REPAYREQ</v>
          </cell>
          <cell r="B1990">
            <v>69</v>
          </cell>
          <cell r="C1990">
            <v>0.96180555556202296</v>
          </cell>
          <cell r="D1990" t="str">
            <v>REQID</v>
          </cell>
        </row>
        <row r="1991">
          <cell r="A1991" t="str">
            <v>IBL_REQ</v>
          </cell>
          <cell r="B1991">
            <v>106</v>
          </cell>
          <cell r="C1991">
            <v>0.96180555556202296</v>
          </cell>
          <cell r="D1991" t="str">
            <v>BRWID</v>
          </cell>
        </row>
        <row r="1992">
          <cell r="A1992" t="str">
            <v>ID_ACCOUNT</v>
          </cell>
          <cell r="B1992">
            <v>946</v>
          </cell>
          <cell r="C1992">
            <v>0.96180555556202296</v>
          </cell>
          <cell r="D1992" t="str">
            <v>REQID</v>
          </cell>
        </row>
        <row r="1993">
          <cell r="A1993" t="str">
            <v>ID_ACCOUNT_DALIY</v>
          </cell>
          <cell r="C1993">
            <v>0.96180555556202296</v>
          </cell>
          <cell r="D1993" t="str">
            <v>DBID</v>
          </cell>
        </row>
        <row r="1994">
          <cell r="A1994" t="str">
            <v>ID_COUNTDRAW_DETAIL</v>
          </cell>
          <cell r="C1994">
            <v>0.96180555556202296</v>
          </cell>
          <cell r="D1994" t="str">
            <v>SEQNO</v>
          </cell>
        </row>
        <row r="1995">
          <cell r="A1995" t="str">
            <v>ID_DEAL</v>
          </cell>
          <cell r="B1995">
            <v>698</v>
          </cell>
          <cell r="C1995">
            <v>0.96180555556202296</v>
          </cell>
          <cell r="D1995" t="str">
            <v>REQID</v>
          </cell>
        </row>
        <row r="1996">
          <cell r="A1996" t="str">
            <v>ID_DETAIL</v>
          </cell>
          <cell r="B1996">
            <v>3125</v>
          </cell>
          <cell r="C1996">
            <v>0.96180555556202296</v>
          </cell>
          <cell r="D1996" t="str">
            <v>SEQNO</v>
          </cell>
        </row>
        <row r="1997">
          <cell r="A1997" t="str">
            <v>ID_REPAY</v>
          </cell>
          <cell r="B1997">
            <v>12278</v>
          </cell>
          <cell r="C1997">
            <v>0.96180555556202296</v>
          </cell>
          <cell r="D1997" t="str">
            <v>REPAYID</v>
          </cell>
        </row>
        <row r="1998">
          <cell r="A1998" t="str">
            <v>IND_CC2OPERATE</v>
          </cell>
          <cell r="C1998">
            <v>0.96180555556202296</v>
          </cell>
          <cell r="D1998" t="str">
            <v>REQID</v>
          </cell>
        </row>
        <row r="1999">
          <cell r="A1999" t="str">
            <v>IND_CC2SEAL</v>
          </cell>
          <cell r="B1999">
            <v>361</v>
          </cell>
          <cell r="C1999">
            <v>0.96180555556202296</v>
          </cell>
          <cell r="D1999" t="str">
            <v>REQID</v>
          </cell>
        </row>
        <row r="2000">
          <cell r="A2000" t="str">
            <v>IND_FUND_CIRCULATION</v>
          </cell>
          <cell r="B2000">
            <v>107</v>
          </cell>
          <cell r="C2000">
            <v>0.96180555556202296</v>
          </cell>
          <cell r="D2000" t="str">
            <v>REQID</v>
          </cell>
        </row>
        <row r="2001">
          <cell r="A2001" t="str">
            <v>IND_FUND_CIRCULATION_DETAIL</v>
          </cell>
          <cell r="B2001">
            <v>3070</v>
          </cell>
          <cell r="C2001">
            <v>0.96180555556202296</v>
          </cell>
          <cell r="D2001" t="str">
            <v>SEQNO</v>
          </cell>
        </row>
        <row r="2002">
          <cell r="A2002" t="str">
            <v>IND_PRINC_INTE_HAND</v>
          </cell>
          <cell r="B2002">
            <v>370</v>
          </cell>
          <cell r="C2002">
            <v>0.96180555556202296</v>
          </cell>
          <cell r="D2002" t="str">
            <v>REQID</v>
          </cell>
        </row>
        <row r="2003">
          <cell r="A2003" t="str">
            <v>INV_ASSET</v>
          </cell>
          <cell r="B2003">
            <v>15021</v>
          </cell>
          <cell r="C2003">
            <v>0.96180555556202296</v>
          </cell>
          <cell r="D2003" t="str">
            <v>DBID</v>
          </cell>
        </row>
        <row r="2004">
          <cell r="A2004" t="str">
            <v>INV_ASSET_HIS</v>
          </cell>
          <cell r="C2004">
            <v>0.96180555556202296</v>
          </cell>
          <cell r="D2004" t="str">
            <v>DBID</v>
          </cell>
        </row>
        <row r="2005">
          <cell r="A2005" t="str">
            <v>INV_ASSETMNGPLAN</v>
          </cell>
          <cell r="B2005">
            <v>6724</v>
          </cell>
          <cell r="C2005">
            <v>0.96180555556202296</v>
          </cell>
          <cell r="D2005" t="str">
            <v>SEQID</v>
          </cell>
        </row>
        <row r="2006">
          <cell r="A2006" t="str">
            <v>INV_AT_REPAY_SCHEDULE</v>
          </cell>
          <cell r="B2006">
            <v>6119</v>
          </cell>
          <cell r="C2006">
            <v>0.96180555556202296</v>
          </cell>
          <cell r="D2006" t="str">
            <v>DBID</v>
          </cell>
        </row>
        <row r="2007">
          <cell r="A2007" t="str">
            <v>INV_AT_SCHEDULE</v>
          </cell>
          <cell r="B2007">
            <v>10472</v>
          </cell>
          <cell r="C2007">
            <v>0.96180555556202296</v>
          </cell>
          <cell r="D2007" t="str">
            <v>DBID</v>
          </cell>
        </row>
        <row r="2008">
          <cell r="A2008" t="str">
            <v>INV_BONUS</v>
          </cell>
          <cell r="B2008">
            <v>11</v>
          </cell>
          <cell r="C2008">
            <v>0.96180555556202296</v>
          </cell>
          <cell r="D2008" t="str">
            <v>REQID</v>
          </cell>
        </row>
        <row r="2009">
          <cell r="A2009" t="str">
            <v>INV_COUNTDRAW</v>
          </cell>
          <cell r="C2009">
            <v>0.96180555556202296</v>
          </cell>
          <cell r="D2009" t="str">
            <v>DBID</v>
          </cell>
        </row>
        <row r="2010">
          <cell r="A2010" t="str">
            <v>INV_COUNTDRAW_DETAIL</v>
          </cell>
          <cell r="C2010">
            <v>0.96180555556202296</v>
          </cell>
          <cell r="D2010" t="str">
            <v>DBID</v>
          </cell>
        </row>
        <row r="2011">
          <cell r="A2011" t="str">
            <v>INV_DEAL</v>
          </cell>
          <cell r="B2011">
            <v>21204</v>
          </cell>
          <cell r="C2011">
            <v>0.96180555556202296</v>
          </cell>
          <cell r="D2011" t="str">
            <v>SEQID</v>
          </cell>
        </row>
        <row r="2012">
          <cell r="A2012" t="str">
            <v>INV_DELAY_REPAY</v>
          </cell>
          <cell r="B2012">
            <v>42</v>
          </cell>
          <cell r="C2012">
            <v>0.96180555556202296</v>
          </cell>
          <cell r="D2012" t="str">
            <v>REQID</v>
          </cell>
        </row>
        <row r="2013">
          <cell r="A2013" t="str">
            <v>INV_DELAY_REPAY_OWNER</v>
          </cell>
          <cell r="C2013">
            <v>0.96180555556202296</v>
          </cell>
          <cell r="D2013" t="str">
            <v>SEQID</v>
          </cell>
        </row>
        <row r="2014">
          <cell r="A2014" t="str">
            <v>INV_DETAIL</v>
          </cell>
          <cell r="B2014">
            <v>75169</v>
          </cell>
          <cell r="C2014">
            <v>0.96180555556202296</v>
          </cell>
          <cell r="D2014" t="str">
            <v>DBID</v>
          </cell>
        </row>
        <row r="2015">
          <cell r="A2015" t="str">
            <v>INV_FAIRVALUE</v>
          </cell>
          <cell r="C2015">
            <v>0.96180555556202296</v>
          </cell>
          <cell r="D2015" t="str">
            <v>SEQID</v>
          </cell>
        </row>
        <row r="2016">
          <cell r="A2016" t="str">
            <v>INV_FAIRVALUEDETAIL</v>
          </cell>
          <cell r="C2016">
            <v>0.96180555556202296</v>
          </cell>
          <cell r="D2016" t="str">
            <v>SEQNO</v>
          </cell>
        </row>
        <row r="2017">
          <cell r="A2017" t="str">
            <v>INV_NET_VALUE_UPDATE</v>
          </cell>
          <cell r="C2017">
            <v>0.96180555556202296</v>
          </cell>
          <cell r="D2017" t="str">
            <v>REQID</v>
          </cell>
        </row>
        <row r="2018">
          <cell r="A2018" t="str">
            <v>INV_POSITION</v>
          </cell>
          <cell r="C2018">
            <v>0.96180555556202296</v>
          </cell>
          <cell r="D2018" t="str">
            <v>DBID</v>
          </cell>
        </row>
        <row r="2019">
          <cell r="A2019" t="str">
            <v>INV_PRODINFO</v>
          </cell>
          <cell r="B2019">
            <v>1832</v>
          </cell>
          <cell r="C2019">
            <v>0.96180555556202296</v>
          </cell>
          <cell r="D2019" t="str">
            <v>SEQID</v>
          </cell>
        </row>
        <row r="2020">
          <cell r="A2020" t="str">
            <v>INV_RATERESET</v>
          </cell>
          <cell r="B2020">
            <v>217</v>
          </cell>
          <cell r="C2020">
            <v>0.96180555556202296</v>
          </cell>
          <cell r="D2020" t="str">
            <v>DBID</v>
          </cell>
        </row>
        <row r="2021">
          <cell r="A2021" t="str">
            <v>INV_REPAY</v>
          </cell>
          <cell r="B2021">
            <v>20351</v>
          </cell>
          <cell r="C2021">
            <v>0.96180555556202296</v>
          </cell>
          <cell r="D2021" t="str">
            <v>SEQNO</v>
          </cell>
        </row>
        <row r="2022">
          <cell r="A2022" t="str">
            <v>INV_REPAY_OWNER</v>
          </cell>
          <cell r="B2022">
            <v>30260</v>
          </cell>
          <cell r="C2022">
            <v>0.96180555556202296</v>
          </cell>
          <cell r="D2022" t="str">
            <v>SEQID</v>
          </cell>
        </row>
        <row r="2023">
          <cell r="A2023" t="str">
            <v>IRS_DEAL</v>
          </cell>
          <cell r="B2023">
            <v>1</v>
          </cell>
          <cell r="C2023">
            <v>0.96180555556202296</v>
          </cell>
          <cell r="D2023" t="str">
            <v>REQID</v>
          </cell>
        </row>
        <row r="2024">
          <cell r="A2024" t="str">
            <v>ISSUEB_CD_DETAIL</v>
          </cell>
          <cell r="B2024">
            <v>51939</v>
          </cell>
          <cell r="C2024">
            <v>0.96180555556202296</v>
          </cell>
          <cell r="D2024" t="str">
            <v>R_ID</v>
          </cell>
        </row>
        <row r="2025">
          <cell r="A2025" t="str">
            <v>ISSUEB_COUNTDRAW_DETAIL</v>
          </cell>
          <cell r="C2025">
            <v>0.96180555556202296</v>
          </cell>
          <cell r="D2025" t="str">
            <v>SEQNO</v>
          </cell>
        </row>
        <row r="2026">
          <cell r="A2026" t="str">
            <v>ISSUEB_DEAL_N</v>
          </cell>
          <cell r="B2026">
            <v>7566</v>
          </cell>
          <cell r="C2026">
            <v>0.96180555556202296</v>
          </cell>
          <cell r="D2026" t="str">
            <v>REQID</v>
          </cell>
        </row>
        <row r="2027">
          <cell r="A2027" t="str">
            <v>ISSUEB_DEAL_PRINORG</v>
          </cell>
          <cell r="B2027">
            <v>11375</v>
          </cell>
          <cell r="C2027">
            <v>0.96180555556202296</v>
          </cell>
          <cell r="D2027" t="str">
            <v>SEQNO</v>
          </cell>
        </row>
        <row r="2028">
          <cell r="A2028" t="str">
            <v>ISSUEB_DETAIL</v>
          </cell>
          <cell r="B2028">
            <v>44714</v>
          </cell>
          <cell r="C2028">
            <v>0.96180555556202296</v>
          </cell>
          <cell r="D2028" t="str">
            <v>R_ID</v>
          </cell>
        </row>
        <row r="2029">
          <cell r="A2029" t="str">
            <v>ISSUEB_POSITION</v>
          </cell>
          <cell r="B2029">
            <v>6920352</v>
          </cell>
          <cell r="C2029">
            <v>0.96180555556202296</v>
          </cell>
          <cell r="D2029" t="str">
            <v>SEQNO</v>
          </cell>
        </row>
        <row r="2030">
          <cell r="A2030" t="str">
            <v>ISSUEB_REPAY</v>
          </cell>
          <cell r="B2030">
            <v>6635</v>
          </cell>
          <cell r="C2030">
            <v>0.96180555556202296</v>
          </cell>
          <cell r="D2030" t="str">
            <v>SEQNO</v>
          </cell>
        </row>
        <row r="2031">
          <cell r="A2031" t="str">
            <v>LDEP_DEAL</v>
          </cell>
          <cell r="B2031">
            <v>607</v>
          </cell>
          <cell r="C2031">
            <v>0.96180555556202296</v>
          </cell>
          <cell r="D2031" t="str">
            <v>REQID</v>
          </cell>
        </row>
        <row r="2032">
          <cell r="A2032" t="str">
            <v>LDEP_DETAIL</v>
          </cell>
          <cell r="C2032">
            <v>0.96180555556202296</v>
          </cell>
          <cell r="D2032" t="str">
            <v>SEQNO</v>
          </cell>
        </row>
        <row r="2033">
          <cell r="A2033" t="str">
            <v>LDEP_RATERESET</v>
          </cell>
          <cell r="B2033">
            <v>2</v>
          </cell>
          <cell r="C2033">
            <v>0.96180555556202296</v>
          </cell>
          <cell r="D2033" t="str">
            <v>SEQNO</v>
          </cell>
        </row>
        <row r="2034">
          <cell r="A2034" t="str">
            <v>LDEP_REPAY</v>
          </cell>
          <cell r="B2034">
            <v>84</v>
          </cell>
          <cell r="C2034">
            <v>0.96180555556202296</v>
          </cell>
          <cell r="D2034" t="str">
            <v>REQID</v>
          </cell>
        </row>
        <row r="2035">
          <cell r="A2035" t="str">
            <v>PB_COUNTDRAW_DETAIL</v>
          </cell>
          <cell r="C2035">
            <v>0.96180555556202296</v>
          </cell>
          <cell r="D2035" t="str">
            <v>DBID</v>
          </cell>
        </row>
        <row r="2036">
          <cell r="A2036" t="str">
            <v>PB_DETAIL</v>
          </cell>
          <cell r="B2036">
            <v>40518</v>
          </cell>
          <cell r="C2036">
            <v>0.96180555556202296</v>
          </cell>
          <cell r="D2036" t="str">
            <v>SEQNO</v>
          </cell>
        </row>
        <row r="2037">
          <cell r="A2037" t="str">
            <v>PB_LOAN_TRAN</v>
          </cell>
          <cell r="B2037">
            <v>2935</v>
          </cell>
          <cell r="C2037">
            <v>0.96180555556202296</v>
          </cell>
          <cell r="D2037" t="str">
            <v>REQID</v>
          </cell>
        </row>
        <row r="2038">
          <cell r="A2038" t="str">
            <v>PB_LOAN_TRAN_BENJIN</v>
          </cell>
          <cell r="B2038">
            <v>1944</v>
          </cell>
          <cell r="C2038">
            <v>0.96180555556202296</v>
          </cell>
          <cell r="D2038" t="str">
            <v>REQID</v>
          </cell>
        </row>
        <row r="2039">
          <cell r="A2039" t="str">
            <v>PB_LOAN_TRAN_DUE</v>
          </cell>
          <cell r="C2039">
            <v>0.96180555556202296</v>
          </cell>
          <cell r="D2039" t="str">
            <v>REQID</v>
          </cell>
        </row>
        <row r="2040">
          <cell r="A2040" t="str">
            <v>PB_LOAN_TRAN_LIXI</v>
          </cell>
          <cell r="C2040">
            <v>0.96180555556202296</v>
          </cell>
          <cell r="D2040" t="str">
            <v>REQID</v>
          </cell>
        </row>
        <row r="2041">
          <cell r="A2041" t="str">
            <v>PB_LOAN_TRAN_PLEDGE</v>
          </cell>
          <cell r="B2041">
            <v>5463</v>
          </cell>
          <cell r="C2041">
            <v>0.96180555556202296</v>
          </cell>
          <cell r="D2041" t="str">
            <v>DBID</v>
          </cell>
        </row>
        <row r="2042">
          <cell r="A2042" t="str">
            <v>PB_REPLACE</v>
          </cell>
          <cell r="B2042">
            <v>178</v>
          </cell>
          <cell r="C2042">
            <v>0.96180555556202296</v>
          </cell>
          <cell r="D2042" t="str">
            <v>REQID</v>
          </cell>
        </row>
        <row r="2043">
          <cell r="A2043" t="str">
            <v>PB_REPLACE_DETAIL</v>
          </cell>
          <cell r="B2043">
            <v>854</v>
          </cell>
          <cell r="C2043">
            <v>0.96180555556202296</v>
          </cell>
          <cell r="D2043" t="str">
            <v>SEQNO</v>
          </cell>
        </row>
        <row r="2044">
          <cell r="A2044" t="str">
            <v>PIBL_COUNTDRAW</v>
          </cell>
          <cell r="C2044">
            <v>0.96180555556202296</v>
          </cell>
          <cell r="D2044" t="str">
            <v>SEQNO</v>
          </cell>
        </row>
        <row r="2045">
          <cell r="A2045" t="str">
            <v>PIBL_COUNTDRAW_DETAIL</v>
          </cell>
          <cell r="C2045">
            <v>0.96180555556202296</v>
          </cell>
          <cell r="D2045" t="str">
            <v>SEQNO</v>
          </cell>
        </row>
        <row r="2046">
          <cell r="A2046" t="str">
            <v>PIBL_DEAL</v>
          </cell>
          <cell r="B2046">
            <v>41717</v>
          </cell>
          <cell r="C2046">
            <v>0.96180555556202296</v>
          </cell>
          <cell r="D2046" t="str">
            <v>PIBLID</v>
          </cell>
        </row>
        <row r="2047">
          <cell r="A2047" t="str">
            <v>PIBL_DEALASST</v>
          </cell>
          <cell r="B2047">
            <v>56983</v>
          </cell>
          <cell r="C2047">
            <v>0.96180555556202296</v>
          </cell>
          <cell r="D2047" t="str">
            <v>SEQNO</v>
          </cell>
        </row>
        <row r="2048">
          <cell r="A2048" t="str">
            <v>PIBL_DETAIL</v>
          </cell>
          <cell r="B2048">
            <v>85070</v>
          </cell>
          <cell r="C2048">
            <v>0.96180555556202296</v>
          </cell>
          <cell r="D2048" t="str">
            <v>DETAILID</v>
          </cell>
        </row>
        <row r="2049">
          <cell r="A2049" t="str">
            <v>PIBL_REPAY</v>
          </cell>
          <cell r="B2049">
            <v>40460</v>
          </cell>
          <cell r="C2049">
            <v>0.96180555556202296</v>
          </cell>
          <cell r="D2049" t="str">
            <v>REQID</v>
          </cell>
        </row>
        <row r="2050">
          <cell r="A2050" t="str">
            <v>REPO_COUNTDRAW</v>
          </cell>
          <cell r="C2050">
            <v>0.96180555556202296</v>
          </cell>
          <cell r="D2050" t="str">
            <v>SEQID</v>
          </cell>
        </row>
        <row r="2051">
          <cell r="A2051" t="str">
            <v>REPO_COUNTDRAW_DETAIL</v>
          </cell>
          <cell r="C2051">
            <v>0.96180555556202296</v>
          </cell>
          <cell r="D2051" t="str">
            <v>SEQID</v>
          </cell>
        </row>
        <row r="2052">
          <cell r="A2052" t="str">
            <v>REPO_DEAL</v>
          </cell>
          <cell r="B2052">
            <v>298078</v>
          </cell>
          <cell r="C2052">
            <v>0.96180555556202296</v>
          </cell>
          <cell r="D2052" t="str">
            <v>SEQNO</v>
          </cell>
        </row>
        <row r="2053">
          <cell r="A2053" t="str">
            <v>REPO_DEALASST</v>
          </cell>
          <cell r="B2053">
            <v>488858</v>
          </cell>
          <cell r="C2053">
            <v>0.96180555556202296</v>
          </cell>
          <cell r="D2053" t="str">
            <v>SEQNO</v>
          </cell>
        </row>
        <row r="2054">
          <cell r="A2054" t="str">
            <v>REPO_INTAMT_COUNTDRAW</v>
          </cell>
          <cell r="C2054">
            <v>0.96180555556202296</v>
          </cell>
          <cell r="D2054" t="str">
            <v>DBID</v>
          </cell>
        </row>
        <row r="2055">
          <cell r="A2055" t="str">
            <v>REPO_TRADEASST</v>
          </cell>
          <cell r="B2055">
            <v>368219</v>
          </cell>
          <cell r="C2055">
            <v>0.96180555556202296</v>
          </cell>
          <cell r="D2055" t="str">
            <v>SEQNO</v>
          </cell>
        </row>
        <row r="2056">
          <cell r="A2056" t="str">
            <v>REPO_TRADEREQ</v>
          </cell>
          <cell r="B2056">
            <v>302815</v>
          </cell>
          <cell r="C2056">
            <v>0.96180555556202296</v>
          </cell>
          <cell r="D2056" t="str">
            <v>REQID</v>
          </cell>
        </row>
        <row r="2057">
          <cell r="A2057" t="str">
            <v>RISK_CRDTREQ</v>
          </cell>
          <cell r="B2057">
            <v>25128</v>
          </cell>
          <cell r="C2057">
            <v>0.96180555556202296</v>
          </cell>
          <cell r="D2057" t="str">
            <v>SEQID</v>
          </cell>
        </row>
        <row r="2058">
          <cell r="A2058" t="str">
            <v>RISK_CRDTREQ_DETAIL</v>
          </cell>
          <cell r="C2058">
            <v>0.96180555556202296</v>
          </cell>
          <cell r="D2058" t="str">
            <v>SEQID</v>
          </cell>
        </row>
        <row r="2059">
          <cell r="A2059" t="str">
            <v>SEC_BUDPAYCONF</v>
          </cell>
          <cell r="B2059">
            <v>2470</v>
          </cell>
          <cell r="C2059">
            <v>0.96180555556202296</v>
          </cell>
          <cell r="D2059" t="str">
            <v>REQID</v>
          </cell>
        </row>
        <row r="2060">
          <cell r="A2060" t="str">
            <v>SEC_BUDREGISTER</v>
          </cell>
          <cell r="B2060">
            <v>1658</v>
          </cell>
          <cell r="C2060">
            <v>0.96180555556202296</v>
          </cell>
          <cell r="D2060" t="str">
            <v>REQID</v>
          </cell>
        </row>
        <row r="2061">
          <cell r="A2061" t="str">
            <v>SEC_BUDREGISTERORG</v>
          </cell>
          <cell r="B2061">
            <v>2503</v>
          </cell>
          <cell r="C2061">
            <v>0.96180555556202296</v>
          </cell>
          <cell r="D2061" t="str">
            <v>SEQNO</v>
          </cell>
        </row>
        <row r="2062">
          <cell r="A2062" t="str">
            <v>SEC_BUDTRANSFER</v>
          </cell>
          <cell r="B2062">
            <v>1639</v>
          </cell>
          <cell r="C2062">
            <v>0.96180555556202296</v>
          </cell>
          <cell r="D2062" t="str">
            <v>REQID</v>
          </cell>
        </row>
        <row r="2063">
          <cell r="A2063" t="str">
            <v>SEC_COUNTDRAW</v>
          </cell>
          <cell r="C2063">
            <v>0.96180555556202296</v>
          </cell>
          <cell r="D2063" t="str">
            <v>SEQID</v>
          </cell>
        </row>
        <row r="2064">
          <cell r="A2064" t="str">
            <v>SEC_COUNTDRAW_DETAIL</v>
          </cell>
          <cell r="B2064">
            <v>806099</v>
          </cell>
          <cell r="C2064">
            <v>0.96180555556202296</v>
          </cell>
          <cell r="D2064" t="str">
            <v>SEQID</v>
          </cell>
        </row>
        <row r="2065">
          <cell r="A2065" t="str">
            <v>SEC_EDALIYREMAIN</v>
          </cell>
          <cell r="B2065">
            <v>21267172</v>
          </cell>
          <cell r="C2065">
            <v>0.963194444455439</v>
          </cell>
          <cell r="D2065" t="str">
            <v>SEQNUM</v>
          </cell>
        </row>
        <row r="2066">
          <cell r="A2066" t="str">
            <v>SEC_EXCHANGE_DEAL</v>
          </cell>
          <cell r="B2066">
            <v>2</v>
          </cell>
          <cell r="C2066">
            <v>0.963194444455439</v>
          </cell>
          <cell r="D2066" t="str">
            <v>REQID</v>
          </cell>
        </row>
        <row r="2067">
          <cell r="A2067" t="str">
            <v>SEC_EXCHANGE_REPAY</v>
          </cell>
          <cell r="C2067">
            <v>0.963194444455439</v>
          </cell>
          <cell r="D2067" t="str">
            <v>SEQNO</v>
          </cell>
        </row>
        <row r="2068">
          <cell r="A2068" t="str">
            <v>SEC_EXCHANGE_REPAY_DETAIL</v>
          </cell>
          <cell r="C2068">
            <v>0.963194444455439</v>
          </cell>
          <cell r="D2068" t="str">
            <v>SEQID</v>
          </cell>
        </row>
        <row r="2069">
          <cell r="A2069" t="str">
            <v>SEC_FAIRVALUEDETAIL</v>
          </cell>
          <cell r="B2069">
            <v>546833</v>
          </cell>
          <cell r="C2069">
            <v>0.963194444455439</v>
          </cell>
          <cell r="D2069" t="str">
            <v>SEQNO</v>
          </cell>
        </row>
        <row r="2070">
          <cell r="A2070" t="str">
            <v>SEC_FIVECLASS</v>
          </cell>
          <cell r="B2070">
            <v>31</v>
          </cell>
          <cell r="C2070">
            <v>0.963194444455439</v>
          </cell>
          <cell r="D2070" t="str">
            <v>SEQNO</v>
          </cell>
        </row>
        <row r="2071">
          <cell r="A2071" t="str">
            <v>SEC_FUND_BONUS</v>
          </cell>
          <cell r="B2071">
            <v>179</v>
          </cell>
          <cell r="C2071">
            <v>0.963194444455439</v>
          </cell>
          <cell r="D2071" t="str">
            <v>REQID</v>
          </cell>
        </row>
        <row r="2072">
          <cell r="A2072" t="str">
            <v>SEC_FUND_BONUS_DETAIL</v>
          </cell>
          <cell r="C2072">
            <v>0.963194444455439</v>
          </cell>
          <cell r="D2072" t="str">
            <v>SEQID</v>
          </cell>
        </row>
        <row r="2073">
          <cell r="A2073" t="str">
            <v>SEC_FUND_CHGUNITS</v>
          </cell>
          <cell r="C2073">
            <v>0.963194444455439</v>
          </cell>
          <cell r="D2073" t="str">
            <v>REQID</v>
          </cell>
        </row>
        <row r="2074">
          <cell r="A2074" t="str">
            <v>SEC_FUND_DEAL</v>
          </cell>
          <cell r="B2074">
            <v>336</v>
          </cell>
          <cell r="C2074">
            <v>0.963194444455439</v>
          </cell>
          <cell r="D2074" t="str">
            <v>REQID</v>
          </cell>
        </row>
        <row r="2075">
          <cell r="A2075" t="str">
            <v>SEC_FUND_DETAIL</v>
          </cell>
          <cell r="B2075">
            <v>233</v>
          </cell>
          <cell r="C2075">
            <v>0.963194444455439</v>
          </cell>
          <cell r="D2075" t="str">
            <v>SEQID</v>
          </cell>
        </row>
        <row r="2076">
          <cell r="A2076" t="str">
            <v>SEC_FUND_DETAIL_HIS</v>
          </cell>
          <cell r="C2076">
            <v>0.963194444455439</v>
          </cell>
          <cell r="D2076" t="str">
            <v>SEQNO</v>
          </cell>
        </row>
        <row r="2077">
          <cell r="A2077" t="str">
            <v>SEC_FUND_FVALUE</v>
          </cell>
          <cell r="B2077">
            <v>1628205</v>
          </cell>
          <cell r="C2077">
            <v>0.963194444455439</v>
          </cell>
          <cell r="D2077" t="str">
            <v>SEQNO</v>
          </cell>
        </row>
        <row r="2078">
          <cell r="A2078" t="str">
            <v>SEC_FUND_INFO</v>
          </cell>
          <cell r="B2078">
            <v>5780</v>
          </cell>
          <cell r="C2078">
            <v>0.963194444455439</v>
          </cell>
          <cell r="D2078" t="str">
            <v>SEQID</v>
          </cell>
        </row>
        <row r="2079">
          <cell r="A2079" t="str">
            <v>SEC_FUND_POSITION</v>
          </cell>
          <cell r="C2079">
            <v>0.963194444455439</v>
          </cell>
          <cell r="D2079" t="str">
            <v>SEQID</v>
          </cell>
        </row>
        <row r="2080">
          <cell r="A2080" t="str">
            <v>SEC_FUND_REDEEM</v>
          </cell>
          <cell r="C2080">
            <v>0.963194444455439</v>
          </cell>
          <cell r="D2080" t="str">
            <v>REQID</v>
          </cell>
        </row>
        <row r="2081">
          <cell r="A2081" t="str">
            <v>SEC_FUND_REDEEM_DETAIL</v>
          </cell>
          <cell r="C2081">
            <v>0.963194444455439</v>
          </cell>
          <cell r="D2081" t="str">
            <v>SEQID</v>
          </cell>
        </row>
        <row r="2082">
          <cell r="A2082" t="str">
            <v>SEC_FUND_REDEEM_REC</v>
          </cell>
          <cell r="C2082">
            <v>0.963194444455439</v>
          </cell>
          <cell r="D2082" t="str">
            <v>REQID</v>
          </cell>
        </row>
        <row r="2083">
          <cell r="A2083" t="str">
            <v>SEC_FUND_REDEEM_REC_DETAIL</v>
          </cell>
          <cell r="B2083">
            <v>142</v>
          </cell>
          <cell r="C2083">
            <v>0.963194444455439</v>
          </cell>
          <cell r="D2083" t="str">
            <v>SEQID</v>
          </cell>
        </row>
        <row r="2084">
          <cell r="A2084" t="str">
            <v>SEC_FUND_UNDERASSET</v>
          </cell>
          <cell r="B2084">
            <v>1201</v>
          </cell>
          <cell r="C2084">
            <v>0.963194444455439</v>
          </cell>
          <cell r="D2084" t="str">
            <v>DBID</v>
          </cell>
        </row>
        <row r="2085">
          <cell r="A2085" t="str">
            <v>SEC_FUND_UNDERASSET_HIS</v>
          </cell>
          <cell r="C2085">
            <v>0.963194444455439</v>
          </cell>
          <cell r="D2085" t="str">
            <v>DBID</v>
          </cell>
        </row>
        <row r="2086">
          <cell r="A2086" t="str">
            <v>SEC_LTBDEAL</v>
          </cell>
          <cell r="B2086">
            <v>574</v>
          </cell>
          <cell r="C2086">
            <v>0.963194444455439</v>
          </cell>
          <cell r="D2086">
            <v>0</v>
          </cell>
        </row>
        <row r="2087">
          <cell r="A2087" t="str">
            <v>SEC_POSITION</v>
          </cell>
          <cell r="B2087">
            <v>21192054</v>
          </cell>
          <cell r="C2087">
            <v>0.963194444455439</v>
          </cell>
          <cell r="D2087" t="str">
            <v>SEQNO</v>
          </cell>
        </row>
        <row r="2088">
          <cell r="A2088" t="str">
            <v>SEC_POSITION_DETAIL</v>
          </cell>
          <cell r="C2088">
            <v>0.963194444455439</v>
          </cell>
          <cell r="D2088" t="str">
            <v>SEQNO</v>
          </cell>
        </row>
        <row r="2089">
          <cell r="A2089" t="str">
            <v>SEC_RECLASS</v>
          </cell>
          <cell r="B2089">
            <v>1256</v>
          </cell>
          <cell r="C2089">
            <v>0.963194444455439</v>
          </cell>
          <cell r="D2089" t="str">
            <v>SEQID</v>
          </cell>
        </row>
        <row r="2090">
          <cell r="A2090" t="str">
            <v>SEC_REMAINDETAIL</v>
          </cell>
          <cell r="B2090">
            <v>16979919</v>
          </cell>
          <cell r="C2090">
            <v>0.963194444455439</v>
          </cell>
          <cell r="D2090" t="str">
            <v>SEQNO</v>
          </cell>
        </row>
        <row r="2091">
          <cell r="A2091" t="str">
            <v>SEC_SCHEDULE</v>
          </cell>
          <cell r="B2091">
            <v>69963</v>
          </cell>
          <cell r="C2091">
            <v>0.963194444455439</v>
          </cell>
          <cell r="D2091" t="str">
            <v>SEQNO</v>
          </cell>
        </row>
        <row r="2092">
          <cell r="A2092" t="str">
            <v>SEC_SCHEDULE_ORG</v>
          </cell>
          <cell r="B2092">
            <v>85806</v>
          </cell>
          <cell r="C2092">
            <v>0.963194444455439</v>
          </cell>
          <cell r="D2092" t="str">
            <v>SEQID</v>
          </cell>
        </row>
        <row r="2093">
          <cell r="A2093" t="str">
            <v>SEC_SECDEAL</v>
          </cell>
          <cell r="B2093">
            <v>653026</v>
          </cell>
          <cell r="C2093">
            <v>0.963194444455439</v>
          </cell>
          <cell r="D2093" t="str">
            <v>SEQID</v>
          </cell>
        </row>
        <row r="2094">
          <cell r="A2094" t="str">
            <v>SEC_SECOWNER</v>
          </cell>
          <cell r="B2094">
            <v>653114</v>
          </cell>
          <cell r="C2094">
            <v>0.963194444455439</v>
          </cell>
          <cell r="D2094" t="str">
            <v>SEQID</v>
          </cell>
        </row>
        <row r="2095">
          <cell r="A2095" t="str">
            <v>SEC_SECSDETAIL</v>
          </cell>
          <cell r="C2095">
            <v>0.963194444455439</v>
          </cell>
          <cell r="D2095" t="str">
            <v>SEQID</v>
          </cell>
        </row>
        <row r="2096">
          <cell r="A2096" t="str">
            <v>SEC_TRADEDALIY</v>
          </cell>
          <cell r="B2096">
            <v>113273</v>
          </cell>
          <cell r="C2096">
            <v>0.963194444455439</v>
          </cell>
          <cell r="D2096" t="str">
            <v>SEQNO</v>
          </cell>
        </row>
        <row r="2097">
          <cell r="A2097" t="str">
            <v>SEC_TRADEDALIY_DETAIL</v>
          </cell>
          <cell r="C2097">
            <v>0.963194444455439</v>
          </cell>
          <cell r="D2097" t="str">
            <v>SEQNO</v>
          </cell>
        </row>
        <row r="2098">
          <cell r="A2098" t="str">
            <v>SEC_TRADEDALIY_HISTORY</v>
          </cell>
          <cell r="B2098">
            <v>1974968</v>
          </cell>
          <cell r="C2098">
            <v>0.963194444455439</v>
          </cell>
          <cell r="D2098" t="str">
            <v>SEQNUM</v>
          </cell>
        </row>
        <row r="2099">
          <cell r="A2099" t="str">
            <v>SEC_TRADEOWNER</v>
          </cell>
          <cell r="B2099">
            <v>252759</v>
          </cell>
          <cell r="C2099">
            <v>0.963194444455439</v>
          </cell>
          <cell r="D2099" t="str">
            <v>SEQID</v>
          </cell>
        </row>
        <row r="2100">
          <cell r="A2100" t="str">
            <v>SEC_TRADEREQ</v>
          </cell>
          <cell r="B2100">
            <v>660671</v>
          </cell>
          <cell r="C2100">
            <v>0.963194444455439</v>
          </cell>
          <cell r="D2100" t="str">
            <v>REQID</v>
          </cell>
        </row>
        <row r="2101">
          <cell r="A2101" t="str">
            <v>SEC_TRUSTREQ</v>
          </cell>
          <cell r="B2101">
            <v>1661</v>
          </cell>
          <cell r="C2101">
            <v>0.963194444455439</v>
          </cell>
          <cell r="D2101" t="str">
            <v>REQID</v>
          </cell>
        </row>
        <row r="2102">
          <cell r="A2102" t="str">
            <v>SEC_TRUSTSDETAIL</v>
          </cell>
          <cell r="B2102">
            <v>169</v>
          </cell>
          <cell r="C2102">
            <v>0.963194444455439</v>
          </cell>
          <cell r="D2102" t="str">
            <v>SEQID</v>
          </cell>
        </row>
        <row r="2103">
          <cell r="A2103" t="str">
            <v>SEC_VALUATION</v>
          </cell>
          <cell r="B2103">
            <v>72106399</v>
          </cell>
          <cell r="C2103">
            <v>0.963194444455439</v>
          </cell>
          <cell r="D2103" t="str">
            <v>DBID</v>
          </cell>
        </row>
        <row r="2104">
          <cell r="A2104" t="str">
            <v>SECF_FAIRVALUE</v>
          </cell>
          <cell r="C2104">
            <v>0.963194444455439</v>
          </cell>
          <cell r="D2104" t="str">
            <v>SEQID</v>
          </cell>
        </row>
        <row r="2105">
          <cell r="A2105" t="str">
            <v>SECF_FAIRVALUEDETAIL</v>
          </cell>
          <cell r="C2105">
            <v>0.963194444455439</v>
          </cell>
          <cell r="D2105" t="str">
            <v>SEQNO</v>
          </cell>
        </row>
        <row r="2106">
          <cell r="A2106" t="str">
            <v>SL_DEAL</v>
          </cell>
          <cell r="B2106">
            <v>35809</v>
          </cell>
          <cell r="C2106">
            <v>0.963194444455439</v>
          </cell>
          <cell r="D2106" t="str">
            <v>REQID</v>
          </cell>
        </row>
        <row r="2107">
          <cell r="A2107" t="str">
            <v>SL_DEALASST</v>
          </cell>
          <cell r="B2107">
            <v>28389</v>
          </cell>
          <cell r="C2107">
            <v>0.963194444455439</v>
          </cell>
          <cell r="D2107" t="str">
            <v>SEQNO</v>
          </cell>
        </row>
        <row r="2108">
          <cell r="A2108" t="str">
            <v>SL_DUE</v>
          </cell>
          <cell r="B2108">
            <v>34949</v>
          </cell>
          <cell r="C2108">
            <v>0.963194444455439</v>
          </cell>
          <cell r="D2108" t="str">
            <v>SEQID</v>
          </cell>
        </row>
        <row r="2109">
          <cell r="A2109" t="str">
            <v>SL_PLEDGE</v>
          </cell>
          <cell r="B2109">
            <v>43943</v>
          </cell>
          <cell r="C2109">
            <v>0.963194444455439</v>
          </cell>
          <cell r="D2109" t="str">
            <v>DBID</v>
          </cell>
        </row>
        <row r="2110">
          <cell r="A2110" t="str">
            <v>SL_REPAY</v>
          </cell>
          <cell r="C2110">
            <v>0.963194444455439</v>
          </cell>
          <cell r="D2110" t="str">
            <v>SEQID</v>
          </cell>
        </row>
        <row r="2111">
          <cell r="A2111" t="str">
            <v>SL_REPLACE</v>
          </cell>
          <cell r="B2111">
            <v>154</v>
          </cell>
          <cell r="C2111">
            <v>0.963194444455439</v>
          </cell>
          <cell r="D2111" t="str">
            <v>REQID</v>
          </cell>
        </row>
        <row r="2112">
          <cell r="A2112" t="str">
            <v>SL_REPLACE_DETAIL</v>
          </cell>
          <cell r="B2112">
            <v>589</v>
          </cell>
          <cell r="C2112">
            <v>0.963194444455439</v>
          </cell>
          <cell r="D2112" t="str">
            <v>SEQNO</v>
          </cell>
        </row>
        <row r="2113">
          <cell r="A2113" t="str">
            <v>SL_SCHEDULE_ORG</v>
          </cell>
          <cell r="C2113">
            <v>0.963194444455439</v>
          </cell>
          <cell r="D2113" t="str">
            <v>SEQID</v>
          </cell>
        </row>
        <row r="2114">
          <cell r="A2114" t="str">
            <v>SL_SEC_SCHEDULE</v>
          </cell>
          <cell r="C2114">
            <v>0.963194444455439</v>
          </cell>
          <cell r="D2114" t="str">
            <v>DBID</v>
          </cell>
        </row>
        <row r="2115">
          <cell r="A2115" t="str">
            <v>SPPI_BUSIMODE</v>
          </cell>
          <cell r="C2115">
            <v>0.963194444455439</v>
          </cell>
          <cell r="D2115" t="str">
            <v>SEQID</v>
          </cell>
        </row>
        <row r="2116">
          <cell r="A2116" t="str">
            <v>SRC_SEC_FUND_FVALUE</v>
          </cell>
          <cell r="C2116">
            <v>0.963194444455439</v>
          </cell>
          <cell r="D2116">
            <v>0</v>
          </cell>
        </row>
        <row r="2117">
          <cell r="A2117" t="str">
            <v>SRC_SEC_FUND_INFO</v>
          </cell>
          <cell r="C2117">
            <v>0.963194444455439</v>
          </cell>
          <cell r="D2117">
            <v>0</v>
          </cell>
        </row>
        <row r="2118">
          <cell r="A2118" t="str">
            <v>STTC_BIZPARAM</v>
          </cell>
          <cell r="B2118">
            <v>76</v>
          </cell>
          <cell r="C2118">
            <v>0.963194444455439</v>
          </cell>
          <cell r="D2118" t="str">
            <v>SEQID</v>
          </cell>
        </row>
        <row r="2119">
          <cell r="A2119" t="str">
            <v>STTC_DATADICT</v>
          </cell>
          <cell r="B2119">
            <v>16091</v>
          </cell>
          <cell r="C2119">
            <v>0.963194444455439</v>
          </cell>
          <cell r="D2119" t="str">
            <v>SEQNO</v>
          </cell>
        </row>
        <row r="2120">
          <cell r="A2120" t="str">
            <v>STTC_DATALIST</v>
          </cell>
          <cell r="B2120">
            <v>575</v>
          </cell>
          <cell r="C2120">
            <v>0.963194444455439</v>
          </cell>
          <cell r="D2120" t="str">
            <v>CLSNO</v>
          </cell>
        </row>
        <row r="2121">
          <cell r="A2121" t="str">
            <v>STTC_RATECODEDETAIL</v>
          </cell>
          <cell r="B2121">
            <v>75669</v>
          </cell>
          <cell r="C2121">
            <v>0.963194444455439</v>
          </cell>
          <cell r="D2121" t="str">
            <v>SEQID</v>
          </cell>
        </row>
        <row r="2122">
          <cell r="A2122" t="str">
            <v>STTC_SYSTEMPARAMETER</v>
          </cell>
          <cell r="B2122">
            <v>1</v>
          </cell>
          <cell r="C2122">
            <v>0.963194444455439</v>
          </cell>
          <cell r="D2122">
            <v>0</v>
          </cell>
        </row>
        <row r="2123">
          <cell r="A2123" t="str">
            <v>SYS_ACCDETAIL</v>
          </cell>
          <cell r="C2123">
            <v>0.963194444455439</v>
          </cell>
          <cell r="D2123" t="str">
            <v>BDID</v>
          </cell>
        </row>
        <row r="2124">
          <cell r="A2124" t="str">
            <v>SYS_ACCOUNT</v>
          </cell>
          <cell r="B2124">
            <v>426</v>
          </cell>
          <cell r="C2124">
            <v>0.963194444455439</v>
          </cell>
          <cell r="D2124" t="str">
            <v>SEQID</v>
          </cell>
        </row>
        <row r="2125">
          <cell r="A2125" t="str">
            <v>SYS_ACCOUNT_HISDALIY</v>
          </cell>
          <cell r="C2125">
            <v>0.963194444455439</v>
          </cell>
          <cell r="D2125" t="e">
            <v>#N/A</v>
          </cell>
        </row>
        <row r="2126">
          <cell r="A2126" t="str">
            <v>SYS_BUSI_ACCOUNT</v>
          </cell>
          <cell r="B2126">
            <v>2645101</v>
          </cell>
          <cell r="C2126">
            <v>0.96388888888759505</v>
          </cell>
          <cell r="D2126" t="str">
            <v>BDID</v>
          </cell>
        </row>
        <row r="2127">
          <cell r="A2127" t="str">
            <v>SYS_CPY_INFO</v>
          </cell>
          <cell r="B2127">
            <v>67225</v>
          </cell>
          <cell r="C2127">
            <v>0.96388888888759505</v>
          </cell>
          <cell r="D2127" t="str">
            <v>ID</v>
          </cell>
        </row>
        <row r="2128">
          <cell r="A2128" t="str">
            <v>SYS_CPY_INFO_BANK</v>
          </cell>
          <cell r="B2128">
            <v>6175</v>
          </cell>
          <cell r="C2128">
            <v>0.96388888888759505</v>
          </cell>
          <cell r="D2128" t="str">
            <v>ID,SEQNO</v>
          </cell>
        </row>
        <row r="2129">
          <cell r="A2129" t="str">
            <v>SYS_CPYACCOUNT</v>
          </cell>
          <cell r="B2129">
            <v>73502</v>
          </cell>
          <cell r="C2129">
            <v>0.96388888888759505</v>
          </cell>
          <cell r="D2129" t="str">
            <v>ID</v>
          </cell>
        </row>
        <row r="2130">
          <cell r="A2130" t="str">
            <v>SYS_CPYACCOUNTLIST</v>
          </cell>
          <cell r="B2130">
            <v>122851</v>
          </cell>
          <cell r="C2130">
            <v>0.96388888888759505</v>
          </cell>
          <cell r="D2130" t="str">
            <v>ID</v>
          </cell>
        </row>
        <row r="2131">
          <cell r="A2131" t="str">
            <v>SYS_CPYINFO_ISSUE</v>
          </cell>
          <cell r="B2131">
            <v>16537</v>
          </cell>
          <cell r="C2131">
            <v>0.96388888888759505</v>
          </cell>
          <cell r="D2131" t="str">
            <v>ID</v>
          </cell>
        </row>
        <row r="2132">
          <cell r="A2132" t="str">
            <v>SYS_CREDIT</v>
          </cell>
          <cell r="C2132">
            <v>0.96388888888759505</v>
          </cell>
          <cell r="D2132" t="str">
            <v>SEQNO</v>
          </cell>
        </row>
        <row r="2133">
          <cell r="A2133" t="str">
            <v>SYS_CREDIT_BUSIMODE</v>
          </cell>
          <cell r="B2133">
            <v>3241</v>
          </cell>
          <cell r="C2133">
            <v>0.96388888888759505</v>
          </cell>
          <cell r="D2133" t="str">
            <v>SEQNO</v>
          </cell>
        </row>
        <row r="2134">
          <cell r="A2134" t="str">
            <v>SYS_DAILYCOUNTDRAW</v>
          </cell>
          <cell r="C2134">
            <v>0.96388888888759505</v>
          </cell>
          <cell r="D2134">
            <v>0</v>
          </cell>
        </row>
        <row r="2135">
          <cell r="A2135" t="str">
            <v>SYS_FLOW_HIS_ACTINST</v>
          </cell>
          <cell r="B2135">
            <v>11206399</v>
          </cell>
          <cell r="C2135">
            <v>0.96388888888759505</v>
          </cell>
          <cell r="D2135" t="str">
            <v>DBID</v>
          </cell>
        </row>
        <row r="2136">
          <cell r="A2136" t="str">
            <v>SYS_FLOW_HIS_PROCESS</v>
          </cell>
          <cell r="B2136">
            <v>3086927</v>
          </cell>
          <cell r="C2136">
            <v>0.96388888888759505</v>
          </cell>
          <cell r="D2136" t="str">
            <v>DBID</v>
          </cell>
        </row>
        <row r="2137">
          <cell r="A2137" t="str">
            <v>SYS_FLOW_PROCESS</v>
          </cell>
          <cell r="C2137">
            <v>0.96388888888759505</v>
          </cell>
          <cell r="D2137" t="str">
            <v>DBID</v>
          </cell>
        </row>
        <row r="2138">
          <cell r="A2138" t="str">
            <v>SYS_INNER_ACCOUNT</v>
          </cell>
          <cell r="B2138">
            <v>634392</v>
          </cell>
          <cell r="C2138">
            <v>0.96388888888759505</v>
          </cell>
          <cell r="D2138" t="str">
            <v>DBID</v>
          </cell>
        </row>
        <row r="2139">
          <cell r="A2139" t="str">
            <v>SYS_INNER_SUBACCOUNT</v>
          </cell>
          <cell r="B2139">
            <v>3195</v>
          </cell>
          <cell r="C2139">
            <v>0.96388888888759505</v>
          </cell>
          <cell r="D2139" t="str">
            <v>DBID</v>
          </cell>
        </row>
        <row r="2140">
          <cell r="A2140" t="str">
            <v>SYS_KEEPACCOUNT</v>
          </cell>
          <cell r="B2140">
            <v>2932229</v>
          </cell>
          <cell r="C2140">
            <v>0.96388888888759505</v>
          </cell>
          <cell r="D2140" t="str">
            <v>SEQID</v>
          </cell>
        </row>
        <row r="2141">
          <cell r="A2141" t="str">
            <v>SYS_KEEPACCOUNTDETAIL</v>
          </cell>
          <cell r="B2141">
            <v>14810922</v>
          </cell>
          <cell r="C2141">
            <v>0.96388888888759505</v>
          </cell>
          <cell r="D2141" t="str">
            <v>SEQNO</v>
          </cell>
        </row>
        <row r="2142">
          <cell r="A2142" t="str">
            <v>SYS_ORGAN</v>
          </cell>
          <cell r="B2142">
            <v>264</v>
          </cell>
          <cell r="C2142">
            <v>0.96388888888759505</v>
          </cell>
          <cell r="D2142" t="str">
            <v>ORGID</v>
          </cell>
        </row>
        <row r="2143">
          <cell r="A2143" t="str">
            <v>SYS_OUTSIDEACCOUNT</v>
          </cell>
          <cell r="B2143">
            <v>3960</v>
          </cell>
          <cell r="C2143">
            <v>0.96388888888759505</v>
          </cell>
          <cell r="D2143" t="str">
            <v>REQID</v>
          </cell>
        </row>
        <row r="2144">
          <cell r="A2144" t="str">
            <v>SYS_SUBJECT</v>
          </cell>
          <cell r="B2144">
            <v>711</v>
          </cell>
          <cell r="C2144">
            <v>0.96388888888759505</v>
          </cell>
          <cell r="D2144" t="str">
            <v>SUBJECTID</v>
          </cell>
        </row>
        <row r="2145">
          <cell r="A2145" t="str">
            <v>SYS_SUBLICENSE</v>
          </cell>
          <cell r="B2145">
            <v>1467</v>
          </cell>
          <cell r="C2145">
            <v>0.96388888888759505</v>
          </cell>
          <cell r="D2145" t="str">
            <v>ID</v>
          </cell>
        </row>
        <row r="2146">
          <cell r="A2146" t="str">
            <v>SYS_SUBYETICM_HISDALIY</v>
          </cell>
          <cell r="C2146">
            <v>0.96388888888759505</v>
          </cell>
          <cell r="D2146" t="e">
            <v>#N/A</v>
          </cell>
        </row>
        <row r="2147">
          <cell r="A2147" t="str">
            <v>SYS_USERS</v>
          </cell>
          <cell r="B2147">
            <v>4485</v>
          </cell>
          <cell r="C2147">
            <v>0.96388888888759505</v>
          </cell>
          <cell r="D2147" t="str">
            <v>USERID</v>
          </cell>
        </row>
        <row r="2148">
          <cell r="A2148" t="str">
            <v>SYSCOLUMNS</v>
          </cell>
          <cell r="C2148">
            <v>0.96388888888759505</v>
          </cell>
          <cell r="D2148" t="e">
            <v>#N/A</v>
          </cell>
        </row>
        <row r="2149">
          <cell r="A2149" t="str">
            <v>SYSKEYCOLUSE</v>
          </cell>
          <cell r="C2149">
            <v>0.96388888888759505</v>
          </cell>
          <cell r="D2149" t="e">
            <v>#N/A</v>
          </cell>
        </row>
        <row r="2150">
          <cell r="A2150" t="str">
            <v>SYSTABCONST</v>
          </cell>
          <cell r="C2150">
            <v>0.96388888888759505</v>
          </cell>
          <cell r="D2150" t="e">
            <v>#N/A</v>
          </cell>
        </row>
        <row r="2151">
          <cell r="A2151" t="str">
            <v>SYSTABLES</v>
          </cell>
          <cell r="C2151">
            <v>0.96388888888759505</v>
          </cell>
          <cell r="D2151" t="e">
            <v>#N/A</v>
          </cell>
        </row>
        <row r="2152">
          <cell r="A2152" t="str">
            <v>TFL_SDETAIL</v>
          </cell>
          <cell r="C2152">
            <v>0.96388888888759505</v>
          </cell>
          <cell r="D2152" t="str">
            <v>SEQID</v>
          </cell>
        </row>
        <row r="2153">
          <cell r="A2153" t="str">
            <v>TGT_SECEXECSCHD</v>
          </cell>
          <cell r="B2153">
            <v>98084</v>
          </cell>
          <cell r="C2153">
            <v>0.96388888888759505</v>
          </cell>
          <cell r="D2153" t="str">
            <v>SECID,EXERNO</v>
          </cell>
        </row>
        <row r="2154">
          <cell r="A2154" t="str">
            <v>TGT_SECINFO</v>
          </cell>
          <cell r="B2154">
            <v>363702</v>
          </cell>
          <cell r="C2154">
            <v>0.96388888888759505</v>
          </cell>
          <cell r="D2154" t="str">
            <v>SEQNO,SECID</v>
          </cell>
        </row>
        <row r="2155">
          <cell r="A2155" t="str">
            <v>TGT_SECISSUE</v>
          </cell>
          <cell r="B2155">
            <v>354104</v>
          </cell>
          <cell r="C2155">
            <v>0.96388888888759505</v>
          </cell>
          <cell r="D2155" t="str">
            <v>SEQID</v>
          </cell>
        </row>
        <row r="2156">
          <cell r="A2156" t="str">
            <v>TGT_SECRATEINFO</v>
          </cell>
          <cell r="B2156">
            <v>2983613</v>
          </cell>
          <cell r="C2156">
            <v>0.96388888888759505</v>
          </cell>
          <cell r="D2156" t="str">
            <v>SEQID</v>
          </cell>
        </row>
        <row r="2157">
          <cell r="A2157" t="str">
            <v>TGT_SECSCHEDULE</v>
          </cell>
          <cell r="B2157">
            <v>9105401</v>
          </cell>
          <cell r="C2157">
            <v>0.96458333331975199</v>
          </cell>
          <cell r="D2157" t="str">
            <v>SCHNO,SECID,IPAYDATE                                                                                                                                                                                                                                                                                                                                                                                                                                                                                                                                                                                                                                                                                                                                                                                                                                                                                                                                                                                                                                                                                                                                                                                                                                                                                                                                                                                                                                                                                                                                                                                                                                                                                                                                                                                                                                                                                                                                                                                                                                                                                                                                                                                                                                                                                                                                                                                                                                                                                                                                                                                                                                                                                                                                                                                                                                                                                                                                                                                                                                                                                                                                                                                                                                                                                                                                                                                                                                                                                                                                                                                                                                                                                                                                                                                                                                                                                                                                                                                                                                                                                                                                            ,,,,,,,</v>
          </cell>
        </row>
        <row r="2158">
          <cell r="A2158" t="str">
            <v>ZZS_BBFMJRSPZRDJB</v>
          </cell>
          <cell r="C2158">
            <v>0.96458333331975199</v>
          </cell>
          <cell r="D2158" t="str">
            <v>SEQNO</v>
          </cell>
        </row>
        <row r="2159">
          <cell r="A2159" t="str">
            <v>ZZS_BBFMXXDJB</v>
          </cell>
          <cell r="C2159">
            <v>0.96458333331975199</v>
          </cell>
          <cell r="D2159" t="str">
            <v>SEQNO</v>
          </cell>
        </row>
        <row r="2160">
          <cell r="A2160" t="str">
            <v>FAE_BOOK</v>
          </cell>
          <cell r="C2160">
            <v>0.97916666665696495</v>
          </cell>
          <cell r="D2160" t="str">
            <v>YWRQ,JYXH,FQHHH</v>
          </cell>
        </row>
        <row r="2161">
          <cell r="A2161" t="str">
            <v>BIC_BRCH</v>
          </cell>
          <cell r="B2161">
            <v>10291</v>
          </cell>
          <cell r="C2161">
            <v>0.92499999998835802</v>
          </cell>
          <cell r="D2161" t="str">
            <v>BRCH_NO,ENTR_NO</v>
          </cell>
        </row>
        <row r="2162">
          <cell r="A2162" t="str">
            <v>BIC_BUSI</v>
          </cell>
          <cell r="B2162">
            <v>140</v>
          </cell>
          <cell r="C2162">
            <v>0.92499999998835802</v>
          </cell>
          <cell r="D2162" t="str">
            <v>ENTR_NO,BUSI_NO</v>
          </cell>
        </row>
        <row r="2163">
          <cell r="A2163" t="str">
            <v>BIC_BUSI_OPEN</v>
          </cell>
          <cell r="B2163">
            <v>2024</v>
          </cell>
          <cell r="C2163">
            <v>0.92499999998835802</v>
          </cell>
          <cell r="D2163" t="str">
            <v>BRCH_NO,ENTR_NO,BUSI_NO</v>
          </cell>
        </row>
        <row r="2164">
          <cell r="A2164" t="str">
            <v>BIC_BUSI_TYPE</v>
          </cell>
          <cell r="C2164">
            <v>0.92499999998835802</v>
          </cell>
          <cell r="D2164" t="str">
            <v>BUIS_TYPE_ID</v>
          </cell>
        </row>
        <row r="2165">
          <cell r="A2165" t="str">
            <v>BIC_CHK_HOST</v>
          </cell>
          <cell r="C2165">
            <v>0.92499999998835802</v>
          </cell>
          <cell r="D2165" t="str">
            <v>CHK_DATE,BRCH_NO,SEQ_NO</v>
          </cell>
        </row>
        <row r="2166">
          <cell r="A2166" t="str">
            <v>BIC_CUST_INFO</v>
          </cell>
          <cell r="C2166">
            <v>0.92499999998835802</v>
          </cell>
          <cell r="D2166">
            <v>0</v>
          </cell>
        </row>
        <row r="2167">
          <cell r="A2167" t="str">
            <v>BIC_ENTR_PARA</v>
          </cell>
          <cell r="B2167">
            <v>7</v>
          </cell>
          <cell r="C2167">
            <v>0.92499999998835802</v>
          </cell>
          <cell r="D2167" t="str">
            <v>ENTR_NO</v>
          </cell>
        </row>
        <row r="2168">
          <cell r="A2168" t="str">
            <v>BIC_FEE</v>
          </cell>
          <cell r="B2168">
            <v>575</v>
          </cell>
          <cell r="C2168">
            <v>0.92499999998835802</v>
          </cell>
          <cell r="D2168" t="str">
            <v>BRCH_NO,ENTR_NO,BUSI_NO,PAY_AGE</v>
          </cell>
        </row>
        <row r="2169">
          <cell r="A2169" t="str">
            <v>BIC_HIST</v>
          </cell>
          <cell r="C2169">
            <v>0.92499999998835802</v>
          </cell>
          <cell r="D2169" t="str">
            <v>BRCH_NO,PLAT_DATE,SEQ_NO</v>
          </cell>
        </row>
        <row r="2170">
          <cell r="A2170" t="str">
            <v>BIC_INSUSLIP</v>
          </cell>
          <cell r="B2170">
            <v>91215</v>
          </cell>
          <cell r="C2170">
            <v>0.92499999998835802</v>
          </cell>
          <cell r="D2170" t="str">
            <v>ENTR_NO,INSU_CODE</v>
          </cell>
        </row>
        <row r="2171">
          <cell r="A2171" t="str">
            <v>BIC_INSUSLIP_ADL</v>
          </cell>
          <cell r="B2171">
            <v>32237</v>
          </cell>
          <cell r="C2171">
            <v>0.92499999998835802</v>
          </cell>
          <cell r="D2171" t="str">
            <v>ENTR_NO,BUSI_NO,INSU_CODE</v>
          </cell>
        </row>
        <row r="2172">
          <cell r="A2172" t="str">
            <v>BIC_INSUSLIP_ADL_CX</v>
          </cell>
          <cell r="B2172">
            <v>57917</v>
          </cell>
          <cell r="C2172">
            <v>0.92499999998835802</v>
          </cell>
          <cell r="D2172" t="str">
            <v>ENTR_NO,BUSI_NO,INSU_CODE</v>
          </cell>
        </row>
        <row r="2173">
          <cell r="A2173" t="str">
            <v>BIC_INSUSLIP_ADL_LIST</v>
          </cell>
          <cell r="C2173">
            <v>0.92499999998835802</v>
          </cell>
          <cell r="D2173" t="str">
            <v>ENTR_NO,INSU_CODE,APPDINSU_TYPE</v>
          </cell>
        </row>
        <row r="2174">
          <cell r="A2174" t="str">
            <v>BIC_JRNL</v>
          </cell>
          <cell r="B2174">
            <v>89361</v>
          </cell>
          <cell r="C2174">
            <v>0.92499999998835802</v>
          </cell>
          <cell r="D2174" t="str">
            <v>BRCH_NO,PLAT_DATE,SEQ_NO</v>
          </cell>
        </row>
        <row r="2175">
          <cell r="A2175" t="str">
            <v>BIC_PRODUCT</v>
          </cell>
          <cell r="C2175">
            <v>0.92499999998835802</v>
          </cell>
          <cell r="D2175" t="str">
            <v>PRODUCTCODE,ENTR_NO,BUSI_NO,BRCH_NO</v>
          </cell>
        </row>
        <row r="2176">
          <cell r="A2176" t="str">
            <v>T_KHYY_BRCH</v>
          </cell>
          <cell r="C2176">
            <v>0.92499999998835802</v>
          </cell>
          <cell r="D2176" t="str">
            <v>NXJGH</v>
          </cell>
        </row>
        <row r="2177">
          <cell r="A2177" t="str">
            <v>T_KHYY_TELLER</v>
          </cell>
          <cell r="C2177">
            <v>0.92499999998835802</v>
          </cell>
          <cell r="D2177" t="str">
            <v>BRCHNO,TELLERNO</v>
          </cell>
        </row>
        <row r="2178">
          <cell r="A2178" t="str">
            <v>T_SFCG_CIBDZMX</v>
          </cell>
          <cell r="B2178">
            <v>2778727</v>
          </cell>
          <cell r="C2178">
            <v>0.92499999998835802</v>
          </cell>
          <cell r="D2178" t="str">
            <v>ZWRQ,SLJGM,XTGZH</v>
          </cell>
        </row>
        <row r="2179">
          <cell r="A2179" t="str">
            <v>T_SFCG_JRNL</v>
          </cell>
          <cell r="B2179">
            <v>3158190</v>
          </cell>
          <cell r="C2179">
            <v>0.92499999998835802</v>
          </cell>
          <cell r="D2179" t="str">
            <v>ZWRQ,ZHQZLSH</v>
          </cell>
        </row>
        <row r="2180">
          <cell r="A2180" t="str">
            <v>T_SFCG_JRNL_HIS</v>
          </cell>
          <cell r="B2180">
            <v>5451627</v>
          </cell>
          <cell r="C2180">
            <v>0.92499999998835802</v>
          </cell>
          <cell r="D2180" t="str">
            <v>ZWRQ,ZHQZLSH</v>
          </cell>
        </row>
        <row r="2181">
          <cell r="A2181" t="str">
            <v>T_SFCG_KHXX</v>
          </cell>
          <cell r="B2181">
            <v>251806</v>
          </cell>
          <cell r="C2181">
            <v>0.92499999998835802</v>
          </cell>
          <cell r="D2181" t="str">
            <v>ZJHM,ZJZL</v>
          </cell>
        </row>
        <row r="2182">
          <cell r="A2182" t="str">
            <v>T_SFCG_QSXX</v>
          </cell>
          <cell r="B2182">
            <v>38</v>
          </cell>
          <cell r="C2182">
            <v>0.92499999998835802</v>
          </cell>
          <cell r="D2182" t="str">
            <v>QSDH</v>
          </cell>
        </row>
        <row r="2183">
          <cell r="A2183" t="str">
            <v>T_SFCG_QYXX</v>
          </cell>
          <cell r="B2183">
            <v>88690</v>
          </cell>
          <cell r="C2183">
            <v>0.92499999998835802</v>
          </cell>
          <cell r="D2183" t="str">
            <v>YHZH,ZJTZH,QSDH</v>
          </cell>
        </row>
        <row r="2184">
          <cell r="A2184" t="str">
            <v>T_SFCG_ZJNXSYS</v>
          </cell>
          <cell r="C2184">
            <v>0.92499999998835802</v>
          </cell>
          <cell r="D2184" t="str">
            <v>NXJGDM</v>
          </cell>
        </row>
        <row r="2185">
          <cell r="A2185" t="str">
            <v>T_WXKHYY_REG</v>
          </cell>
          <cell r="B2185">
            <v>770</v>
          </cell>
          <cell r="C2185">
            <v>0.92499999998835802</v>
          </cell>
          <cell r="D2185" t="str">
            <v>REQUESTID</v>
          </cell>
        </row>
        <row r="2186">
          <cell r="A2186" t="str">
            <v>T_ZZLB_AUDIT</v>
          </cell>
          <cell r="B2186">
            <v>1300250</v>
          </cell>
          <cell r="C2186">
            <v>0.92499999998835802</v>
          </cell>
          <cell r="D2186" t="str">
            <v>ZHBRCHNO,APPCERTTYPE,BUSINESSLICENSENO</v>
          </cell>
        </row>
        <row r="2187">
          <cell r="A2187" t="str">
            <v>T_ZZLB_AUDIT_BRCH</v>
          </cell>
          <cell r="B2187">
            <v>3188</v>
          </cell>
          <cell r="C2187">
            <v>0.92499999998835802</v>
          </cell>
          <cell r="D2187" t="str">
            <v>NXJGH</v>
          </cell>
        </row>
        <row r="2188">
          <cell r="A2188" t="str">
            <v>T_ZZLB_AUDIT_INF</v>
          </cell>
          <cell r="B2188">
            <v>1701439</v>
          </cell>
          <cell r="C2188">
            <v>0.92499999998835802</v>
          </cell>
          <cell r="D2188" t="str">
            <v>BUSINESSID</v>
          </cell>
        </row>
        <row r="2189">
          <cell r="A2189" t="str">
            <v>T_ZZLB_BRCH</v>
          </cell>
          <cell r="C2189">
            <v>0.92499999998835802</v>
          </cell>
          <cell r="D2189" t="str">
            <v>NXJGH</v>
          </cell>
        </row>
        <row r="2190">
          <cell r="A2190" t="str">
            <v>T_ZZLB_REG</v>
          </cell>
          <cell r="B2190">
            <v>30904</v>
          </cell>
          <cell r="C2190">
            <v>0.92499999998835802</v>
          </cell>
          <cell r="D2190" t="str">
            <v>REGISTERID</v>
          </cell>
        </row>
        <row r="2191">
          <cell r="A2191" t="str">
            <v>YCZ_BOOK</v>
          </cell>
          <cell r="B2191">
            <v>5504355</v>
          </cell>
          <cell r="C2191">
            <v>0.92499999998835802</v>
          </cell>
          <cell r="D2191" t="str">
            <v>YWRQ,JYXH,FQHHH</v>
          </cell>
        </row>
        <row r="2192">
          <cell r="A2192" t="str">
            <v>TBL_APP_EXT_INFO</v>
          </cell>
          <cell r="C2192">
            <v>6.94444443797693E-3</v>
          </cell>
          <cell r="D2192" t="str">
            <v>APP_NUM</v>
          </cell>
        </row>
        <row r="2193">
          <cell r="A2193" t="str">
            <v>TBL_APP_GRP_INFO</v>
          </cell>
          <cell r="C2193">
            <v>6.94444443797693E-3</v>
          </cell>
          <cell r="D2193" t="str">
            <v>APP_GRP_ID</v>
          </cell>
        </row>
        <row r="2194">
          <cell r="A2194" t="str">
            <v>TBL_PBOC_TRAN_TRACE_LOG</v>
          </cell>
          <cell r="C2194">
            <v>6.94444443797693E-3</v>
          </cell>
          <cell r="D2194" t="str">
            <v>SYS_NUM,APP_NUM,TXN_DT,TXN_SSN</v>
          </cell>
        </row>
        <row r="2195">
          <cell r="A2195" t="str">
            <v>TBL_TXN_SESSION_INFO</v>
          </cell>
          <cell r="C2195">
            <v>6.94444443797693E-3</v>
          </cell>
          <cell r="D2195" t="str">
            <v>SESSION_ID</v>
          </cell>
        </row>
        <row r="2196">
          <cell r="A2196" t="str">
            <v>TBL_APP_APPLY</v>
          </cell>
          <cell r="C2196">
            <v>7.6388888992369201E-3</v>
          </cell>
          <cell r="D2196" t="str">
            <v>ACQ_NO</v>
          </cell>
        </row>
        <row r="2197">
          <cell r="A2197" t="str">
            <v>TBL_APPLY_INFO</v>
          </cell>
          <cell r="B2197">
            <v>8887</v>
          </cell>
          <cell r="C2197">
            <v>7.6388888992369201E-3</v>
          </cell>
          <cell r="D2197" t="str">
            <v>TIME_STAMP,CARD</v>
          </cell>
        </row>
        <row r="2198">
          <cell r="A2198" t="str">
            <v>TBL_TSM_AM_APPLY_REG</v>
          </cell>
          <cell r="B2198">
            <v>784557</v>
          </cell>
          <cell r="C2198">
            <v>7.6388888992369201E-3</v>
          </cell>
          <cell r="D2198" t="str">
            <v>ACQ_NO</v>
          </cell>
        </row>
        <row r="2199">
          <cell r="A2199" t="str">
            <v>BUSINESS_VOLUMN</v>
          </cell>
          <cell r="C2199">
            <v>8.3333333343034596E-2</v>
          </cell>
          <cell r="D2199" t="e">
            <v>#N/A</v>
          </cell>
        </row>
        <row r="2200">
          <cell r="A2200" t="str">
            <v>ONLINE_TELLER_NUMBER</v>
          </cell>
          <cell r="C2200">
            <v>8.3333333343034596E-2</v>
          </cell>
          <cell r="D2200" t="e">
            <v>#N/A</v>
          </cell>
        </row>
        <row r="2201">
          <cell r="A2201" t="str">
            <v>PER_BUSINESS</v>
          </cell>
          <cell r="C2201">
            <v>8.3333333343034596E-2</v>
          </cell>
          <cell r="D2201" t="e">
            <v>#N/A</v>
          </cell>
        </row>
        <row r="2202">
          <cell r="A2202" t="str">
            <v>TELLER_NUMBER</v>
          </cell>
          <cell r="C2202">
            <v>8.3333333343034596E-2</v>
          </cell>
          <cell r="D2202" t="e">
            <v>#N/A</v>
          </cell>
        </row>
        <row r="2203">
          <cell r="A2203" t="str">
            <v>TRAFFIC_VOLUME</v>
          </cell>
          <cell r="C2203">
            <v>8.3333333343034596E-2</v>
          </cell>
          <cell r="D2203" t="e">
            <v>#N/A</v>
          </cell>
        </row>
        <row r="2204">
          <cell r="A2204" t="str">
            <v>UDIS_RHCREDIT_ENT_CREDIT_TRAN_HINT_INFO</v>
          </cell>
          <cell r="C2204">
            <v>0.102777777763549</v>
          </cell>
          <cell r="D2204" t="str">
            <v>ELC_ACG,CST_TP_ID,LMT_TP_ID,TXN_CNL_TP_ID,CORP_NO</v>
          </cell>
        </row>
        <row r="2205">
          <cell r="A2205" t="str">
            <v>UDIS_RHCREDIT_PRES_CREDIT_TRAN_SMY</v>
          </cell>
          <cell r="C2205">
            <v>0.104166666656965</v>
          </cell>
          <cell r="D2205" t="str">
            <v>REC_NO,TXN_DT</v>
          </cell>
        </row>
        <row r="2206">
          <cell r="A2206" t="str">
            <v>CHINAMUTUALFUNDISSUE</v>
          </cell>
          <cell r="C2206">
            <v>6.2500000058207704E-3</v>
          </cell>
          <cell r="D2206" t="e">
            <v>#N/A</v>
          </cell>
        </row>
        <row r="2207">
          <cell r="A2207" t="str">
            <v>CHINAMUTUALFUNDTRANSFORMATION</v>
          </cell>
          <cell r="C2207">
            <v>6.2500000058207704E-3</v>
          </cell>
          <cell r="D2207" t="e">
            <v>#N/A</v>
          </cell>
        </row>
        <row r="2208">
          <cell r="A2208" t="str">
            <v>CMFUNDSPLIT</v>
          </cell>
          <cell r="C2208">
            <v>6.2500000058207704E-3</v>
          </cell>
          <cell r="D2208" t="str">
            <v>object_id</v>
          </cell>
        </row>
        <row r="2209">
          <cell r="A2209" t="str">
            <v>CHINAMFDIVIDEND</v>
          </cell>
          <cell r="C2209">
            <v>6.94444443797693E-3</v>
          </cell>
          <cell r="D2209" t="str">
            <v>object_id</v>
          </cell>
        </row>
        <row r="2210">
          <cell r="A2210" t="str">
            <v>CMFTRADINGSUSPENSION</v>
          </cell>
          <cell r="C2210">
            <v>7.6388888992369201E-3</v>
          </cell>
          <cell r="D2210" t="e">
            <v>#N/A</v>
          </cell>
        </row>
        <row r="2211">
          <cell r="A2211" t="str">
            <v>CHINAMUTUALFUNDPCHREDM</v>
          </cell>
          <cell r="C2211">
            <v>9.0277777635492402E-3</v>
          </cell>
          <cell r="D2211" t="e">
            <v>#N/A</v>
          </cell>
        </row>
        <row r="2212">
          <cell r="A2212" t="str">
            <v>CMFHOLDINGRATIOANOMALY</v>
          </cell>
          <cell r="C2212">
            <v>9.0277777635492402E-3</v>
          </cell>
          <cell r="D2212" t="e">
            <v>#N/A</v>
          </cell>
        </row>
        <row r="2213">
          <cell r="A2213" t="str">
            <v>CHINAMUTUALFUNDREPNAVPER</v>
          </cell>
          <cell r="C2213">
            <v>1.11111111182254E-2</v>
          </cell>
          <cell r="D2213" t="e">
            <v>#N/A</v>
          </cell>
        </row>
        <row r="2214">
          <cell r="A2214" t="str">
            <v>CHINAMUTUALFUNDASSETPORTFOLIO</v>
          </cell>
          <cell r="C2214">
            <v>1.18055555503815E-2</v>
          </cell>
          <cell r="D2214" t="str">
            <v>object_id</v>
          </cell>
        </row>
        <row r="2215">
          <cell r="A2215" t="str">
            <v>CHINACLOSEDFUNDEODPRICE</v>
          </cell>
          <cell r="C2215">
            <v>1.2500000011641499E-2</v>
          </cell>
          <cell r="D2215" t="e">
            <v>#N/A</v>
          </cell>
        </row>
        <row r="2216">
          <cell r="A2216" t="str">
            <v>CHINAMUTUALFUNDSEATTRADING</v>
          </cell>
          <cell r="C2216">
            <v>1.2500000011641499E-2</v>
          </cell>
          <cell r="D2216" t="e">
            <v>#N/A</v>
          </cell>
        </row>
        <row r="2217">
          <cell r="A2217" t="str">
            <v>CHINAMUTUALFUNDSHARE</v>
          </cell>
          <cell r="C2217">
            <v>1.2500000011641499E-2</v>
          </cell>
          <cell r="D2217" t="str">
            <v>object_id</v>
          </cell>
        </row>
        <row r="2218">
          <cell r="A2218" t="str">
            <v>CMFOTHERPORTFOLIO</v>
          </cell>
          <cell r="C2218">
            <v>1.31944444437977E-2</v>
          </cell>
          <cell r="D2218" t="str">
            <v>object_id</v>
          </cell>
        </row>
        <row r="2219">
          <cell r="A2219" t="str">
            <v>CHINAMUTUALFUNDFLOATSHARE</v>
          </cell>
          <cell r="C2219">
            <v>1.38888888759539E-2</v>
          </cell>
          <cell r="D2219" t="e">
            <v>#N/A</v>
          </cell>
        </row>
        <row r="2220">
          <cell r="A2220" t="str">
            <v>CMONEYMARKETDAILYFINCOME</v>
          </cell>
          <cell r="C2220">
            <v>1.5277777769369999E-2</v>
          </cell>
          <cell r="D2220" t="e">
            <v>#N/A</v>
          </cell>
        </row>
        <row r="2221">
          <cell r="A2221" t="str">
            <v>CMMFPORTFOLIOPTM</v>
          </cell>
          <cell r="C2221">
            <v>1.5972222230629999E-2</v>
          </cell>
          <cell r="D2221" t="e">
            <v>#N/A</v>
          </cell>
        </row>
        <row r="2222">
          <cell r="A2222" t="str">
            <v>CHINAMUTUALFUNDDESCRIPTION</v>
          </cell>
          <cell r="C2222">
            <v>1.6666666662786201E-2</v>
          </cell>
          <cell r="D2222" t="str">
            <v>object_id</v>
          </cell>
        </row>
        <row r="2223">
          <cell r="A2223" t="str">
            <v>CHINAMUTUALFUNDINDPORTFOLIO</v>
          </cell>
          <cell r="C2223">
            <v>1.6666666662786201E-2</v>
          </cell>
          <cell r="D2223" t="str">
            <v>object_id</v>
          </cell>
        </row>
        <row r="2224">
          <cell r="A2224" t="str">
            <v>CHINAMUTUALFUNDPOSESTIMATION</v>
          </cell>
          <cell r="C2224">
            <v>1.6666666662786201E-2</v>
          </cell>
          <cell r="D2224" t="e">
            <v>#N/A</v>
          </cell>
        </row>
        <row r="2225">
          <cell r="A2225" t="str">
            <v>CMFUNDWINDRATING</v>
          </cell>
          <cell r="C2225">
            <v>1.6666666662786201E-2</v>
          </cell>
          <cell r="D2225" t="e">
            <v>#N/A</v>
          </cell>
        </row>
        <row r="2226">
          <cell r="A2226" t="str">
            <v>CHINAMUTUALFUNDSUSPENDPCHREDM</v>
          </cell>
          <cell r="C2226">
            <v>1.7361111124046098E-2</v>
          </cell>
          <cell r="D2226" t="e">
            <v>#N/A</v>
          </cell>
        </row>
        <row r="2227">
          <cell r="A2227" t="str">
            <v>CHINAMUTUALFUNDMANAGER</v>
          </cell>
          <cell r="C2227">
            <v>1.80555555562023E-2</v>
          </cell>
          <cell r="D2227" t="str">
            <v>object_id</v>
          </cell>
        </row>
        <row r="2228">
          <cell r="A2228" t="str">
            <v>CMFUNDTHIRDPARTYRATING</v>
          </cell>
          <cell r="C2228">
            <v>1.8749999988358499E-2</v>
          </cell>
          <cell r="D2228" t="e">
            <v>#N/A</v>
          </cell>
        </row>
        <row r="2229">
          <cell r="A2229" t="str">
            <v>CMONEYMARKETFINCOME</v>
          </cell>
          <cell r="C2229">
            <v>1.8749999988358499E-2</v>
          </cell>
          <cell r="D2229" t="e">
            <v>#N/A</v>
          </cell>
        </row>
        <row r="2230">
          <cell r="A2230" t="str">
            <v>CHINAFUNDMAJOREVENT</v>
          </cell>
          <cell r="C2230">
            <v>1.94444444496185E-2</v>
          </cell>
          <cell r="D2230" t="e">
            <v>#N/A</v>
          </cell>
        </row>
        <row r="2231">
          <cell r="A2231" t="str">
            <v>CMFCODEANDSNAME</v>
          </cell>
          <cell r="C2231">
            <v>2.2916666668606901E-2</v>
          </cell>
          <cell r="D2231" t="e">
            <v>#N/A</v>
          </cell>
        </row>
        <row r="2232">
          <cell r="A2232" t="str">
            <v>CMFRISKLEVEL</v>
          </cell>
          <cell r="C2232">
            <v>2.36111111007631E-2</v>
          </cell>
          <cell r="D2232" t="str">
            <v>object_id</v>
          </cell>
        </row>
        <row r="2233">
          <cell r="A2233" t="str">
            <v>CHINAGRADINGFUND</v>
          </cell>
          <cell r="C2233">
            <v>2.4305555562023101E-2</v>
          </cell>
          <cell r="D2233" t="e">
            <v>#N/A</v>
          </cell>
        </row>
        <row r="2234">
          <cell r="A2234" t="str">
            <v>CHINAMUTUALFUNDBONDPORTFOLIO</v>
          </cell>
          <cell r="C2234">
            <v>2.4305555562023101E-2</v>
          </cell>
          <cell r="D2234" t="str">
            <v>object_id</v>
          </cell>
        </row>
        <row r="2235">
          <cell r="A2235" t="str">
            <v>CMONEYMARKETFSCARRYOVERM</v>
          </cell>
          <cell r="C2235">
            <v>2.4305555562023101E-2</v>
          </cell>
          <cell r="D2235" t="e">
            <v>#N/A</v>
          </cell>
        </row>
        <row r="2236">
          <cell r="A2236" t="str">
            <v>CHINAFEEDERFUND</v>
          </cell>
          <cell r="C2236">
            <v>2.4999999994179199E-2</v>
          </cell>
          <cell r="D2236" t="e">
            <v>#N/A</v>
          </cell>
        </row>
        <row r="2237">
          <cell r="A2237" t="str">
            <v>CPFUNDDESCRIPTION</v>
          </cell>
          <cell r="C2237">
            <v>2.4999999994179199E-2</v>
          </cell>
          <cell r="D2237" t="e">
            <v>#N/A</v>
          </cell>
        </row>
        <row r="2238">
          <cell r="A2238" t="str">
            <v>CMFPREFERENTIALFEE</v>
          </cell>
          <cell r="C2238">
            <v>2.6388888887595399E-2</v>
          </cell>
          <cell r="D2238" t="e">
            <v>#N/A</v>
          </cell>
        </row>
        <row r="2239">
          <cell r="A2239" t="str">
            <v>CMFHOLDERSTRUCTURE</v>
          </cell>
          <cell r="C2239">
            <v>2.7083333319751501E-2</v>
          </cell>
          <cell r="D2239" t="e">
            <v>#N/A</v>
          </cell>
        </row>
        <row r="2240">
          <cell r="A2240" t="str">
            <v>CMFSUBREDFEE</v>
          </cell>
          <cell r="C2240">
            <v>2.7083333319751501E-2</v>
          </cell>
          <cell r="D2240" t="str">
            <v>object_id</v>
          </cell>
        </row>
        <row r="2241">
          <cell r="A2241" t="str">
            <v>CMFUNDOPERATEPERIOD</v>
          </cell>
          <cell r="C2241">
            <v>2.7083333319751501E-2</v>
          </cell>
          <cell r="D2241" t="e">
            <v>#N/A</v>
          </cell>
        </row>
        <row r="2242">
          <cell r="A2242" t="str">
            <v>CMFHOLDER</v>
          </cell>
          <cell r="C2242">
            <v>2.7777777781011499E-2</v>
          </cell>
          <cell r="D2242" t="e">
            <v>#N/A</v>
          </cell>
        </row>
        <row r="2243">
          <cell r="A2243" t="str">
            <v>CHINAMUTUALFUNDSTOCKPORTFOLIO</v>
          </cell>
          <cell r="C2243">
            <v>3.0555555567843801E-2</v>
          </cell>
          <cell r="D2243" t="str">
            <v>object_id</v>
          </cell>
        </row>
        <row r="2244">
          <cell r="A2244" t="str">
            <v>CHINAMUTUALFUNDTRACKINGINDEX</v>
          </cell>
          <cell r="C2244">
            <v>3.0555555567843801E-2</v>
          </cell>
          <cell r="D2244" t="e">
            <v>#N/A</v>
          </cell>
        </row>
        <row r="2245">
          <cell r="A2245" t="str">
            <v>CMFINDUSTRYPLATE</v>
          </cell>
          <cell r="C2245">
            <v>3.0555555567843801E-2</v>
          </cell>
          <cell r="D2245" t="e">
            <v>#N/A</v>
          </cell>
        </row>
        <row r="2246">
          <cell r="A2246" t="str">
            <v>IRSRATEYIELD</v>
          </cell>
          <cell r="C2246">
            <v>3.0555555567843801E-2</v>
          </cell>
          <cell r="D2246" t="str">
            <v>OBJECT_ID</v>
          </cell>
        </row>
        <row r="2247">
          <cell r="A2247" t="str">
            <v>CHINAMUTUALFUNDBENCHMARK</v>
          </cell>
          <cell r="C2247">
            <v>3.125E-2</v>
          </cell>
          <cell r="D2247" t="e">
            <v>#N/A</v>
          </cell>
        </row>
        <row r="2248">
          <cell r="A2248" t="str">
            <v>CMFAIPINFO</v>
          </cell>
          <cell r="C2248">
            <v>3.125E-2</v>
          </cell>
          <cell r="D2248" t="e">
            <v>#N/A</v>
          </cell>
        </row>
        <row r="2249">
          <cell r="A2249" t="str">
            <v>CMFCONSEPTION</v>
          </cell>
          <cell r="C2249">
            <v>3.125E-2</v>
          </cell>
          <cell r="D2249" t="e">
            <v>#N/A</v>
          </cell>
        </row>
        <row r="2250">
          <cell r="A2250" t="str">
            <v>CMFSELLINGAGENTS</v>
          </cell>
          <cell r="C2250">
            <v>3.125E-2</v>
          </cell>
          <cell r="D2250" t="e">
            <v>#N/A</v>
          </cell>
        </row>
        <row r="2251">
          <cell r="A2251" t="str">
            <v>CFUNDSTYLETHRESHOLD</v>
          </cell>
          <cell r="C2251">
            <v>3.26388888934162E-2</v>
          </cell>
          <cell r="D2251" t="e">
            <v>#N/A</v>
          </cell>
        </row>
        <row r="2252">
          <cell r="A2252" t="str">
            <v>CHINAMUTUALFUNDSECTOR</v>
          </cell>
          <cell r="C2252">
            <v>3.26388888934162E-2</v>
          </cell>
          <cell r="D2252" t="str">
            <v>object_id</v>
          </cell>
        </row>
        <row r="2253">
          <cell r="A2253" t="str">
            <v>CMFTHEMECONCEPT</v>
          </cell>
          <cell r="C2253">
            <v>3.26388888934162E-2</v>
          </cell>
          <cell r="D2253" t="e">
            <v>#N/A</v>
          </cell>
        </row>
        <row r="2254">
          <cell r="A2254" t="str">
            <v>FINDEXPERFORMANCE</v>
          </cell>
          <cell r="C2254">
            <v>3.26388888934162E-2</v>
          </cell>
          <cell r="D2254" t="e">
            <v>#N/A</v>
          </cell>
        </row>
        <row r="2255">
          <cell r="A2255" t="str">
            <v>CFUNDINTRODUCTION</v>
          </cell>
          <cell r="C2255">
            <v>3.4027777786832303E-2</v>
          </cell>
          <cell r="D2255" t="e">
            <v>#N/A</v>
          </cell>
        </row>
        <row r="2256">
          <cell r="A2256" t="str">
            <v>CFUNDSTYLECOEFFICIENT</v>
          </cell>
          <cell r="C2256">
            <v>3.5416666680248503E-2</v>
          </cell>
          <cell r="D2256" t="e">
            <v>#N/A</v>
          </cell>
        </row>
        <row r="2257">
          <cell r="A2257" t="str">
            <v>CHINAMUTUALFUNDNAV</v>
          </cell>
          <cell r="C2257">
            <v>3.5416666680248503E-2</v>
          </cell>
          <cell r="D2257" t="str">
            <v>无主键</v>
          </cell>
        </row>
        <row r="2258">
          <cell r="A2258" t="str">
            <v>CHINAMUTUALFUNDBENCHMARKEOD</v>
          </cell>
          <cell r="C2258">
            <v>3.6111111112404601E-2</v>
          </cell>
          <cell r="D2258" t="e">
            <v>#N/A</v>
          </cell>
        </row>
        <row r="2259">
          <cell r="A2259" t="str">
            <v>CFUNDINDUSTRIESCODE</v>
          </cell>
          <cell r="C2259">
            <v>4.0277777763549197E-2</v>
          </cell>
          <cell r="D2259" t="e">
            <v>#N/A</v>
          </cell>
        </row>
        <row r="2260">
          <cell r="A2260" t="str">
            <v>CFUNDTYPECODE</v>
          </cell>
          <cell r="C2260">
            <v>4.2361111118225402E-2</v>
          </cell>
          <cell r="D2260" t="e">
            <v>#N/A</v>
          </cell>
        </row>
        <row r="2261">
          <cell r="A2261" t="str">
            <v>FINANCIALQUALIFICATION</v>
          </cell>
          <cell r="C2261">
            <v>4.6527777769369998E-2</v>
          </cell>
          <cell r="D2261" t="e">
            <v>#N/A</v>
          </cell>
        </row>
        <row r="2262">
          <cell r="A2262" t="str">
            <v>FUNDCOMPANYINSIDEHOLDER</v>
          </cell>
          <cell r="C2262">
            <v>4.7222222230630002E-2</v>
          </cell>
          <cell r="D2262" t="e">
            <v>#N/A</v>
          </cell>
        </row>
        <row r="2263">
          <cell r="A2263" t="str">
            <v>ZJNXSEDB</v>
          </cell>
          <cell r="C2263">
            <v>4.7222222230630002E-2</v>
          </cell>
          <cell r="D2263" t="str">
            <v>object_id</v>
          </cell>
        </row>
        <row r="2264">
          <cell r="A2264" t="str">
            <v>CFUNDCODEANDSNAME</v>
          </cell>
          <cell r="C2264">
            <v>4.7916666662786198E-2</v>
          </cell>
          <cell r="D2264" t="e">
            <v>#N/A</v>
          </cell>
        </row>
        <row r="2265">
          <cell r="A2265" t="str">
            <v>ZCGLXTAMCFGBONDMPAYBACK</v>
          </cell>
          <cell r="C2265">
            <v>4.7916666662786198E-2</v>
          </cell>
          <cell r="D2265" t="str">
            <v>object_id</v>
          </cell>
        </row>
        <row r="2266">
          <cell r="A2266" t="str">
            <v>CFUNDCHANGEWINDCODE</v>
          </cell>
          <cell r="C2266">
            <v>4.93055555562023E-2</v>
          </cell>
          <cell r="D2266" t="e">
            <v>#N/A</v>
          </cell>
        </row>
        <row r="2267">
          <cell r="A2267" t="str">
            <v>XZJXTSRCSECRATING</v>
          </cell>
          <cell r="C2267">
            <v>4.9999999988358503E-2</v>
          </cell>
          <cell r="D2267" t="str">
            <v>object_id</v>
          </cell>
        </row>
        <row r="2268">
          <cell r="A2268" t="str">
            <v>WINDBENCHMARKINTERESTRATE</v>
          </cell>
          <cell r="C2268">
            <v>5.06944444496185E-2</v>
          </cell>
          <cell r="D2268" t="str">
            <v>object_id</v>
          </cell>
        </row>
        <row r="2269">
          <cell r="A2269" t="str">
            <v>XZJXTSRCSECINFO</v>
          </cell>
          <cell r="C2269">
            <v>5.06944444496185E-2</v>
          </cell>
          <cell r="D2269" t="str">
            <v>object_id</v>
          </cell>
        </row>
        <row r="2270">
          <cell r="A2270" t="str">
            <v>ZCGLXTSRCSECOPTION</v>
          </cell>
          <cell r="C2270">
            <v>5.06944444496185E-2</v>
          </cell>
          <cell r="D2270" t="str">
            <v>object_id</v>
          </cell>
        </row>
        <row r="2271">
          <cell r="A2271" t="str">
            <v>CFUNDRALATEDSECURITIESCODE</v>
          </cell>
          <cell r="C2271">
            <v>5.1388888881774598E-2</v>
          </cell>
          <cell r="D2271" t="e">
            <v>#N/A</v>
          </cell>
        </row>
        <row r="2272">
          <cell r="A2272" t="str">
            <v>ZCGLXTVALFLOATBONDINTR</v>
          </cell>
          <cell r="C2272">
            <v>5.1388888881774598E-2</v>
          </cell>
          <cell r="D2272" t="str">
            <v>object_id</v>
          </cell>
        </row>
        <row r="2273">
          <cell r="A2273" t="str">
            <v>CBONDRESERVERATE</v>
          </cell>
          <cell r="C2273">
            <v>5.2083333343034603E-2</v>
          </cell>
          <cell r="D2273" t="str">
            <v>object_id</v>
          </cell>
        </row>
        <row r="2274">
          <cell r="A2274" t="str">
            <v>CBONDWINDCUSTOMCODE</v>
          </cell>
          <cell r="C2274">
            <v>5.2083333343034603E-2</v>
          </cell>
          <cell r="D2274" t="str">
            <v>object_id</v>
          </cell>
        </row>
        <row r="2275">
          <cell r="A2275" t="str">
            <v>FLOATINGCOUPONSRATE</v>
          </cell>
          <cell r="C2275">
            <v>5.2083333343034603E-2</v>
          </cell>
          <cell r="D2275" t="str">
            <v>object_id</v>
          </cell>
        </row>
        <row r="2276">
          <cell r="A2276" t="str">
            <v>LIBORPRICES</v>
          </cell>
          <cell r="C2276">
            <v>5.2083333343034603E-2</v>
          </cell>
          <cell r="D2276" t="str">
            <v>OBJECT_ID</v>
          </cell>
        </row>
        <row r="2277">
          <cell r="A2277" t="str">
            <v>ZCGLXTSRCINTERESTRATE</v>
          </cell>
          <cell r="C2277">
            <v>5.2083333343034603E-2</v>
          </cell>
          <cell r="D2277" t="str">
            <v>object_id</v>
          </cell>
        </row>
        <row r="2278">
          <cell r="A2278" t="str">
            <v>ZCGLXTSRCSECRATING</v>
          </cell>
          <cell r="C2278">
            <v>5.2083333343034603E-2</v>
          </cell>
          <cell r="D2278" t="str">
            <v>object_id</v>
          </cell>
        </row>
        <row r="2279">
          <cell r="A2279" t="str">
            <v>ZCGLXTSRCSECINFO</v>
          </cell>
          <cell r="C2279">
            <v>5.2777777775190798E-2</v>
          </cell>
          <cell r="D2279" t="str">
            <v>object_id</v>
          </cell>
        </row>
        <row r="2280">
          <cell r="A2280" t="str">
            <v>CBONDREPOANDIBLEODPRICES</v>
          </cell>
          <cell r="C2280">
            <v>5.3472222236450803E-2</v>
          </cell>
          <cell r="D2280" t="str">
            <v>OBJECT_ID</v>
          </cell>
        </row>
        <row r="2281">
          <cell r="A2281" t="str">
            <v>SHIBORPRICES</v>
          </cell>
          <cell r="C2281">
            <v>5.3472222236450803E-2</v>
          </cell>
          <cell r="D2281" t="str">
            <v>OBJECT_ID</v>
          </cell>
        </row>
        <row r="2282">
          <cell r="A2282" t="str">
            <v>CBONDRATING</v>
          </cell>
          <cell r="C2282">
            <v>5.4166666668606901E-2</v>
          </cell>
          <cell r="D2282" t="str">
            <v>OBJECT_ID</v>
          </cell>
        </row>
        <row r="2283">
          <cell r="A2283" t="str">
            <v>CBONDISSUERRATING</v>
          </cell>
          <cell r="C2283">
            <v>5.4861111100763103E-2</v>
          </cell>
          <cell r="D2283" t="str">
            <v>object_id</v>
          </cell>
        </row>
        <row r="2284">
          <cell r="A2284" t="str">
            <v>CBONDFLOATINGRATE</v>
          </cell>
          <cell r="C2284">
            <v>5.6249999994179199E-2</v>
          </cell>
          <cell r="D2284" t="str">
            <v>object_id</v>
          </cell>
        </row>
        <row r="2285">
          <cell r="A2285" t="str">
            <v>CBONDBENCHMARK</v>
          </cell>
          <cell r="C2285">
            <v>5.6944444455439197E-2</v>
          </cell>
          <cell r="D2285" t="str">
            <v>object_id</v>
          </cell>
        </row>
        <row r="2286">
          <cell r="A2286" t="str">
            <v>CBONDCURVECSI</v>
          </cell>
          <cell r="C2286">
            <v>5.6944444455439197E-2</v>
          </cell>
          <cell r="D2286" t="str">
            <v>OBJECT_ID</v>
          </cell>
        </row>
        <row r="2287">
          <cell r="A2287" t="str">
            <v>CHINAMFMPERFORMANCE</v>
          </cell>
          <cell r="C2287">
            <v>5.6944444455439197E-2</v>
          </cell>
          <cell r="D2287" t="e">
            <v>#N/A</v>
          </cell>
        </row>
        <row r="2288">
          <cell r="A2288" t="str">
            <v>CHINAMFPERFORMANCE</v>
          </cell>
          <cell r="C2288">
            <v>5.8333333319751497E-2</v>
          </cell>
          <cell r="D2288" t="e">
            <v>#N/A</v>
          </cell>
        </row>
        <row r="2289">
          <cell r="A2289" t="str">
            <v>CMFBALANCESHEET</v>
          </cell>
          <cell r="C2289">
            <v>5.9722222213167697E-2</v>
          </cell>
          <cell r="D2289" t="e">
            <v>#N/A</v>
          </cell>
        </row>
        <row r="2290">
          <cell r="A2290" t="str">
            <v>CFUNDWINDCUSTOMCODE</v>
          </cell>
          <cell r="C2290">
            <v>6.0416666674427702E-2</v>
          </cell>
          <cell r="D2290" t="e">
            <v>#N/A</v>
          </cell>
        </row>
        <row r="2291">
          <cell r="A2291" t="str">
            <v>LOFPCHREDM</v>
          </cell>
          <cell r="C2291">
            <v>6.0416666674427702E-2</v>
          </cell>
          <cell r="D2291" t="e">
            <v>#N/A</v>
          </cell>
        </row>
        <row r="2292">
          <cell r="A2292" t="str">
            <v>CLOSEDFUNDPCHREDM</v>
          </cell>
          <cell r="C2292">
            <v>6.11111111065838E-2</v>
          </cell>
          <cell r="D2292" t="e">
            <v>#N/A</v>
          </cell>
        </row>
        <row r="2293">
          <cell r="A2293" t="str">
            <v>CMFINCOME</v>
          </cell>
          <cell r="C2293">
            <v>6.11111111065838E-2</v>
          </cell>
          <cell r="D2293" t="e">
            <v>#N/A</v>
          </cell>
        </row>
        <row r="2294">
          <cell r="A2294" t="str">
            <v>CMFFINANCIALINDICATOR</v>
          </cell>
          <cell r="C2294">
            <v>6.25E-2</v>
          </cell>
          <cell r="D2294" t="e">
            <v>#N/A</v>
          </cell>
        </row>
        <row r="2295">
          <cell r="A2295" t="str">
            <v>CMFINDEXDESCRIPTION</v>
          </cell>
          <cell r="C2295">
            <v>6.25E-2</v>
          </cell>
          <cell r="D2295" t="e">
            <v>#N/A</v>
          </cell>
        </row>
        <row r="2296">
          <cell r="A2296" t="str">
            <v>CMFQUARTERLYFINANCIALINDICATOR</v>
          </cell>
          <cell r="C2296">
            <v>6.25E-2</v>
          </cell>
          <cell r="D2296" t="e">
            <v>#N/A</v>
          </cell>
        </row>
        <row r="2297">
          <cell r="A2297" t="str">
            <v>ETFPCHREDM</v>
          </cell>
          <cell r="C2297">
            <v>6.25E-2</v>
          </cell>
          <cell r="D2297" t="e">
            <v>#N/A</v>
          </cell>
        </row>
        <row r="2298">
          <cell r="A2298" t="str">
            <v>SCFCLAUSE</v>
          </cell>
          <cell r="C2298">
            <v>6.25E-2</v>
          </cell>
          <cell r="D2298" t="e">
            <v>#N/A</v>
          </cell>
        </row>
        <row r="2299">
          <cell r="A2299" t="str">
            <v>SCFCONVERT</v>
          </cell>
          <cell r="C2299">
            <v>6.25E-2</v>
          </cell>
          <cell r="D2299" t="e">
            <v>#N/A</v>
          </cell>
        </row>
        <row r="2300">
          <cell r="A2300" t="str">
            <v>SCFRETURNDISTRIBUTION</v>
          </cell>
          <cell r="C2300">
            <v>6.25E-2</v>
          </cell>
          <cell r="D2300" t="e">
            <v>#N/A</v>
          </cell>
        </row>
        <row r="2301">
          <cell r="A2301" t="str">
            <v>CBONDISSUER</v>
          </cell>
          <cell r="C2301">
            <v>6.3194444432156202E-2</v>
          </cell>
          <cell r="D2301" t="str">
            <v>object_id</v>
          </cell>
        </row>
        <row r="2302">
          <cell r="A2302" t="str">
            <v>CBONDDESCRIPTION</v>
          </cell>
          <cell r="C2302">
            <v>6.5277777786832303E-2</v>
          </cell>
          <cell r="D2302" t="str">
            <v>object_id</v>
          </cell>
        </row>
        <row r="2303">
          <cell r="A2303" t="str">
            <v>CFUNDWINDINDEXCOMPONENT</v>
          </cell>
          <cell r="C2303">
            <v>6.5277777786832303E-2</v>
          </cell>
          <cell r="D2303" t="e">
            <v>#N/A</v>
          </cell>
        </row>
        <row r="2304">
          <cell r="A2304" t="str">
            <v>CMFINDEXEOD</v>
          </cell>
          <cell r="C2304">
            <v>6.5277777786832303E-2</v>
          </cell>
          <cell r="D2304" t="e">
            <v>#N/A</v>
          </cell>
        </row>
        <row r="2305">
          <cell r="A2305" t="str">
            <v>CFUNDINDEXTABLE</v>
          </cell>
          <cell r="C2305">
            <v>6.5972222218988505E-2</v>
          </cell>
          <cell r="D2305" t="e">
            <v>#N/A</v>
          </cell>
        </row>
        <row r="2306">
          <cell r="A2306" t="str">
            <v>CMFISSUINGDATEPREDICT</v>
          </cell>
          <cell r="C2306">
            <v>6.5972222218988505E-2</v>
          </cell>
          <cell r="D2306" t="e">
            <v>#N/A</v>
          </cell>
        </row>
        <row r="2307">
          <cell r="A2307" t="str">
            <v>CHFUNDDESCRIPTION</v>
          </cell>
          <cell r="C2307">
            <v>6.7361111112404601E-2</v>
          </cell>
          <cell r="D2307" t="e">
            <v>#N/A</v>
          </cell>
        </row>
        <row r="2308">
          <cell r="A2308" t="str">
            <v>SUSPENDSECVALUATIONMETHOD</v>
          </cell>
          <cell r="C2308">
            <v>6.8055555544560803E-2</v>
          </cell>
          <cell r="D2308" t="e">
            <v>#N/A</v>
          </cell>
        </row>
        <row r="2309">
          <cell r="A2309" t="str">
            <v>CFUNDWINDINDEXMEMBERS</v>
          </cell>
          <cell r="C2309">
            <v>6.8750000005820794E-2</v>
          </cell>
          <cell r="D2309" t="e">
            <v>#N/A</v>
          </cell>
        </row>
        <row r="2310">
          <cell r="A2310" t="str">
            <v>CHFUNDFEE</v>
          </cell>
          <cell r="C2310">
            <v>6.8750000005820794E-2</v>
          </cell>
          <cell r="D2310" t="e">
            <v>#N/A</v>
          </cell>
        </row>
        <row r="2311">
          <cell r="A2311" t="str">
            <v>CHFUNDLIST</v>
          </cell>
          <cell r="C2311">
            <v>6.8750000005820794E-2</v>
          </cell>
          <cell r="D2311" t="e">
            <v>#N/A</v>
          </cell>
        </row>
        <row r="2312">
          <cell r="A2312" t="str">
            <v>CHFUNDMANAGER</v>
          </cell>
          <cell r="C2312">
            <v>6.8750000005820794E-2</v>
          </cell>
          <cell r="D2312" t="e">
            <v>#N/A</v>
          </cell>
        </row>
        <row r="2313">
          <cell r="A2313" t="str">
            <v>CHFUNDSECTOR</v>
          </cell>
          <cell r="C2313">
            <v>6.8750000005820794E-2</v>
          </cell>
          <cell r="D2313" t="e">
            <v>#N/A</v>
          </cell>
        </row>
        <row r="2314">
          <cell r="A2314" t="str">
            <v>CHFUNDSHARE</v>
          </cell>
          <cell r="C2314">
            <v>6.8750000005820794E-2</v>
          </cell>
          <cell r="D2314" t="e">
            <v>#N/A</v>
          </cell>
        </row>
        <row r="2315">
          <cell r="A2315" t="str">
            <v>COMPINTRODUCTION</v>
          </cell>
          <cell r="C2315">
            <v>6.8750000005820794E-2</v>
          </cell>
          <cell r="D2315" t="str">
            <v>OBJECT_ID</v>
          </cell>
        </row>
        <row r="2316">
          <cell r="A2316" t="str">
            <v>QFIIDESCRIPTION</v>
          </cell>
          <cell r="C2316">
            <v>6.8750000005820794E-2</v>
          </cell>
          <cell r="D2316" t="e">
            <v>#N/A</v>
          </cell>
        </row>
        <row r="2317">
          <cell r="A2317" t="str">
            <v>QFIIQUOTACHANGE</v>
          </cell>
          <cell r="C2317">
            <v>7.0138888899236904E-2</v>
          </cell>
          <cell r="D2317" t="e">
            <v>#N/A</v>
          </cell>
        </row>
        <row r="2318">
          <cell r="A2318" t="str">
            <v>SUSPENDSECVALUATION</v>
          </cell>
          <cell r="C2318">
            <v>7.0138888899236904E-2</v>
          </cell>
          <cell r="D2318" t="e">
            <v>#N/A</v>
          </cell>
        </row>
        <row r="2319">
          <cell r="A2319" t="str">
            <v>CHFUNDNAV</v>
          </cell>
          <cell r="C2319">
            <v>7.1527777763549197E-2</v>
          </cell>
          <cell r="D2319" t="e">
            <v>#N/A</v>
          </cell>
        </row>
        <row r="2320">
          <cell r="A2320" t="str">
            <v>QDIIINDPORTFOLIO</v>
          </cell>
          <cell r="C2320">
            <v>7.1527777763549197E-2</v>
          </cell>
          <cell r="D2320" t="e">
            <v>#N/A</v>
          </cell>
        </row>
        <row r="2321">
          <cell r="A2321" t="str">
            <v>QDIISCOPEPORTFOLIO</v>
          </cell>
          <cell r="C2321">
            <v>7.1527777763549197E-2</v>
          </cell>
          <cell r="D2321" t="e">
            <v>#N/A</v>
          </cell>
        </row>
        <row r="2322">
          <cell r="A2322" t="str">
            <v>ASHAREDESCRIPTION</v>
          </cell>
          <cell r="C2322">
            <v>7.6388888875953895E-2</v>
          </cell>
          <cell r="D2322" t="e">
            <v>#N/A</v>
          </cell>
        </row>
        <row r="2323">
          <cell r="A2323" t="str">
            <v>QDIISECURITIESPORTFOLIO</v>
          </cell>
          <cell r="C2323">
            <v>7.6388888875953895E-2</v>
          </cell>
          <cell r="D2323" t="e">
            <v>#N/A</v>
          </cell>
        </row>
        <row r="2324">
          <cell r="A2324" t="str">
            <v>ASHAREINDUSTRIESCODE</v>
          </cell>
          <cell r="C2324">
            <v>7.7083333337213802E-2</v>
          </cell>
          <cell r="D2324" t="str">
            <v>OBJECT_ID</v>
          </cell>
        </row>
        <row r="2325">
          <cell r="A2325" t="str">
            <v>ZCGLXTSRCCBVLT</v>
          </cell>
          <cell r="C2325">
            <v>7.7083333337213802E-2</v>
          </cell>
          <cell r="D2325" t="str">
            <v>object_id</v>
          </cell>
        </row>
        <row r="2326">
          <cell r="A2326" t="str">
            <v>CBONDINSIDEHOLDER</v>
          </cell>
          <cell r="C2326">
            <v>7.8472222230629995E-2</v>
          </cell>
          <cell r="D2326" t="str">
            <v>object_id</v>
          </cell>
        </row>
        <row r="2327">
          <cell r="A2327" t="str">
            <v>CBONDNEINDUSTRIESCLASS</v>
          </cell>
          <cell r="C2327">
            <v>7.8472222230629995E-2</v>
          </cell>
          <cell r="D2327" t="str">
            <v>object_id</v>
          </cell>
        </row>
        <row r="2328">
          <cell r="A2328" t="str">
            <v>ENTERPRISEDIVISION</v>
          </cell>
          <cell r="C2328">
            <v>7.8472222230629995E-2</v>
          </cell>
          <cell r="D2328" t="str">
            <v>OBJECT_ID</v>
          </cell>
        </row>
        <row r="2329">
          <cell r="A2329" t="str">
            <v>FINANCIALINSTITUTIONCLASSIFY</v>
          </cell>
          <cell r="C2329">
            <v>7.8472222230629995E-2</v>
          </cell>
          <cell r="D2329" t="str">
            <v>OBJECT_ID</v>
          </cell>
        </row>
        <row r="2330">
          <cell r="A2330" t="str">
            <v>CFUNDPCHREDM</v>
          </cell>
          <cell r="C2330">
            <v>8.1249999988358496E-2</v>
          </cell>
          <cell r="D2330" t="e">
            <v>#N/A</v>
          </cell>
        </row>
        <row r="2331">
          <cell r="A2331" t="str">
            <v>CBONDCURVECNBD</v>
          </cell>
          <cell r="C2331">
            <v>8.6805555562023101E-2</v>
          </cell>
          <cell r="D2331" t="str">
            <v>OBJECT_ID</v>
          </cell>
        </row>
        <row r="2332">
          <cell r="A2332" t="str">
            <v>FUNDANNINF</v>
          </cell>
          <cell r="C2332">
            <v>8.7499999994179206E-2</v>
          </cell>
          <cell r="D2332" t="str">
            <v>object_id</v>
          </cell>
        </row>
        <row r="2333">
          <cell r="A2333" t="str">
            <v>CBONDINTERBANKMARKETRATECFETS</v>
          </cell>
          <cell r="C2333">
            <v>8.8888888887595399E-2</v>
          </cell>
          <cell r="D2333" t="str">
            <v>OBJECT_ID</v>
          </cell>
        </row>
        <row r="2334">
          <cell r="A2334" t="str">
            <v>SINDEXPERFORMANCE</v>
          </cell>
          <cell r="C2334">
            <v>8.8888888887595399E-2</v>
          </cell>
          <cell r="D2334" t="e">
            <v>#N/A</v>
          </cell>
        </row>
        <row r="2335">
          <cell r="A2335" t="str">
            <v>XZJXTSRCBONDENCASHYIELD</v>
          </cell>
          <cell r="C2335">
            <v>9.1666666674427702E-2</v>
          </cell>
          <cell r="D2335" t="str">
            <v>OBJECT_ID</v>
          </cell>
        </row>
        <row r="2336">
          <cell r="A2336" t="str">
            <v>XZJXTSRCCBVLT</v>
          </cell>
          <cell r="C2336">
            <v>0.119444444455439</v>
          </cell>
          <cell r="D2336" t="str">
            <v>object_id</v>
          </cell>
        </row>
        <row r="2337">
          <cell r="A2337" t="str">
            <v>CBONDPRICESREPO</v>
          </cell>
          <cell r="C2337">
            <v>0.177083333343035</v>
          </cell>
          <cell r="D2337" t="str">
            <v>OBJECT_ID</v>
          </cell>
        </row>
        <row r="2338">
          <cell r="A2338" t="str">
            <v>CBONDCURVEMATCHCNBD</v>
          </cell>
          <cell r="C2338">
            <v>0.18055555556202299</v>
          </cell>
          <cell r="D2338" t="str">
            <v>OBJECT_ID</v>
          </cell>
        </row>
        <row r="2339">
          <cell r="A2339" t="str">
            <v>WIND_ASHAREINTRODUCTION</v>
          </cell>
          <cell r="C2339">
            <v>8.9583333319751504E-2</v>
          </cell>
          <cell r="D2339" t="e">
            <v>#N/A</v>
          </cell>
        </row>
        <row r="2340">
          <cell r="A2340" t="str">
            <v>WIND_ASHAREDESCRIPTION</v>
          </cell>
          <cell r="C2340">
            <v>9.4444444432156202E-2</v>
          </cell>
          <cell r="D2340" t="e">
            <v>#N/A</v>
          </cell>
        </row>
        <row r="2341">
          <cell r="A2341" t="str">
            <v>WIND_ASHAREOWNERSHIP</v>
          </cell>
          <cell r="C2341">
            <v>9.4444444432156202E-2</v>
          </cell>
          <cell r="D2341" t="e">
            <v>#N/A</v>
          </cell>
        </row>
        <row r="2342">
          <cell r="A2342" t="str">
            <v>WIND_ASHAREEQUITYPLEDGEINFO</v>
          </cell>
          <cell r="C2342">
            <v>9.9305555544560803E-2</v>
          </cell>
          <cell r="D2342" t="e">
            <v>#N/A</v>
          </cell>
        </row>
        <row r="2343">
          <cell r="A2343" t="str">
            <v>WIND_CBONDISSUERMANAGEMENT</v>
          </cell>
          <cell r="C2343">
            <v>9.9305555544560803E-2</v>
          </cell>
          <cell r="D2343" t="e">
            <v>#N/A</v>
          </cell>
        </row>
        <row r="2344">
          <cell r="A2344" t="str">
            <v>WIND_COMPANYLINEOFCREDIT</v>
          </cell>
          <cell r="C2344">
            <v>0.100000000005821</v>
          </cell>
          <cell r="D2344" t="e">
            <v>#N/A</v>
          </cell>
        </row>
        <row r="2345">
          <cell r="A2345" t="str">
            <v>WIND_ASHAREMANAGEMENT</v>
          </cell>
          <cell r="C2345">
            <v>0.100694444437977</v>
          </cell>
          <cell r="D2345" t="e">
            <v>#N/A</v>
          </cell>
        </row>
        <row r="2346">
          <cell r="A2346" t="str">
            <v>WIND_ASHAREFLOATHOLDER</v>
          </cell>
          <cell r="C2346">
            <v>0.101388888899237</v>
          </cell>
          <cell r="D2346" t="e">
            <v>#N/A</v>
          </cell>
        </row>
        <row r="2347">
          <cell r="A2347" t="str">
            <v>WIND_CBONDHOLDER</v>
          </cell>
          <cell r="C2347">
            <v>0.102777777763549</v>
          </cell>
          <cell r="D2347" t="e">
            <v>#N/A</v>
          </cell>
        </row>
        <row r="2348">
          <cell r="A2348" t="str">
            <v>WIND_CBONDSALESSEGMENT</v>
          </cell>
          <cell r="C2348">
            <v>0.10486111111822501</v>
          </cell>
          <cell r="D2348" t="e">
            <v>#N/A</v>
          </cell>
        </row>
        <row r="2349">
          <cell r="A2349" t="str">
            <v>WIND_ASHARECOMPANYHOLDSHARES</v>
          </cell>
          <cell r="C2349">
            <v>0.106250000011642</v>
          </cell>
          <cell r="D2349" t="e">
            <v>#N/A</v>
          </cell>
        </row>
        <row r="2350">
          <cell r="A2350" t="str">
            <v>WIND_CBONDGUARANTEETOTAL</v>
          </cell>
          <cell r="C2350">
            <v>0.106250000011642</v>
          </cell>
          <cell r="D2350" t="e">
            <v>#N/A</v>
          </cell>
        </row>
        <row r="2351">
          <cell r="A2351" t="str">
            <v>WIND_ASHAREINDUSTRIESCODE</v>
          </cell>
          <cell r="C2351">
            <v>0.108333333337214</v>
          </cell>
          <cell r="D2351" t="e">
            <v>#N/A</v>
          </cell>
        </row>
        <row r="2352">
          <cell r="A2352" t="str">
            <v>WIND_ASHAREINDUSTRIESCLASS</v>
          </cell>
          <cell r="C2352">
            <v>0.10972222223063</v>
          </cell>
          <cell r="D2352" t="e">
            <v>#N/A</v>
          </cell>
        </row>
        <row r="2353">
          <cell r="A2353" t="str">
            <v>WIND_CBONDINDUSTRYWIND</v>
          </cell>
          <cell r="C2353">
            <v>0.10972222223063</v>
          </cell>
          <cell r="D2353" t="e">
            <v>#N/A</v>
          </cell>
        </row>
        <row r="2354">
          <cell r="A2354" t="str">
            <v>WIND_CBONDAGENCY</v>
          </cell>
          <cell r="C2354">
            <v>0.11111111112404599</v>
          </cell>
          <cell r="D2354" t="e">
            <v>#N/A</v>
          </cell>
        </row>
        <row r="2355">
          <cell r="A2355" t="str">
            <v>WIND_CBONDGUARANTEEDETAIL</v>
          </cell>
          <cell r="C2355">
            <v>0.11111111112404599</v>
          </cell>
          <cell r="D2355" t="e">
            <v>#N/A</v>
          </cell>
        </row>
        <row r="2356">
          <cell r="A2356" t="str">
            <v>WIND_ASHAREFINANCIALINDICATOR</v>
          </cell>
          <cell r="C2356">
            <v>0.113194444449618</v>
          </cell>
          <cell r="D2356" t="e">
            <v>#N/A</v>
          </cell>
        </row>
        <row r="2357">
          <cell r="A2357" t="str">
            <v>WIND_CBONDAMOUNT</v>
          </cell>
          <cell r="C2357">
            <v>0.113194444449618</v>
          </cell>
          <cell r="D2357" t="e">
            <v>#N/A</v>
          </cell>
        </row>
        <row r="2358">
          <cell r="A2358" t="str">
            <v>WIND_CBONDDESCRIPTION</v>
          </cell>
          <cell r="C2358">
            <v>0.113194444449618</v>
          </cell>
          <cell r="D2358" t="e">
            <v>#N/A</v>
          </cell>
        </row>
        <row r="2359">
          <cell r="A2359" t="str">
            <v>WIND_CBONDISSUER</v>
          </cell>
          <cell r="C2359">
            <v>0.113194444449618</v>
          </cell>
          <cell r="D2359" t="e">
            <v>#N/A</v>
          </cell>
        </row>
        <row r="2360">
          <cell r="A2360" t="str">
            <v>WIND_CBONDLEADUNDERWRITER</v>
          </cell>
          <cell r="C2360">
            <v>0.113194444449618</v>
          </cell>
          <cell r="D2360" t="e">
            <v>#N/A</v>
          </cell>
        </row>
        <row r="2361">
          <cell r="A2361" t="str">
            <v>WIND_CBONDSPECIALCONDITIONS</v>
          </cell>
          <cell r="C2361">
            <v>0.113194444449618</v>
          </cell>
          <cell r="D2361" t="e">
            <v>#N/A</v>
          </cell>
        </row>
        <row r="2362">
          <cell r="A2362" t="str">
            <v>WIND_ASHAREBANKINDICATOR</v>
          </cell>
          <cell r="C2362">
            <v>0.114583333343035</v>
          </cell>
          <cell r="D2362" t="e">
            <v>#N/A</v>
          </cell>
        </row>
        <row r="2363">
          <cell r="A2363" t="str">
            <v>WIND_ASHAREIBROKERINDICATOR</v>
          </cell>
          <cell r="C2363">
            <v>0.11527777777519101</v>
          </cell>
          <cell r="D2363" t="e">
            <v>#N/A</v>
          </cell>
        </row>
        <row r="2364">
          <cell r="A2364" t="str">
            <v>WIND_ASHAREINSIDEHOLDER</v>
          </cell>
          <cell r="C2364">
            <v>0.11527777777519101</v>
          </cell>
          <cell r="D2364" t="e">
            <v>#N/A</v>
          </cell>
        </row>
        <row r="2365">
          <cell r="A2365" t="str">
            <v>WIND_ASHAREBALANCESHEET</v>
          </cell>
          <cell r="C2365">
            <v>0.11666666666860701</v>
          </cell>
          <cell r="D2365" t="e">
            <v>#N/A</v>
          </cell>
        </row>
        <row r="2366">
          <cell r="A2366" t="str">
            <v>WIND_ASHAREINCOME</v>
          </cell>
          <cell r="C2366">
            <v>0.11666666666860701</v>
          </cell>
          <cell r="D2366" t="e">
            <v>#N/A</v>
          </cell>
        </row>
        <row r="2367">
          <cell r="A2367" t="str">
            <v>WIND_UNLISTEDBANKCASHFLOW</v>
          </cell>
          <cell r="C2367">
            <v>0.11666666666860701</v>
          </cell>
          <cell r="D2367" t="e">
            <v>#N/A</v>
          </cell>
        </row>
        <row r="2368">
          <cell r="A2368" t="str">
            <v>WIND_ASHAREINSURANCEINDICATOR</v>
          </cell>
          <cell r="C2368">
            <v>0.117361111100763</v>
          </cell>
          <cell r="D2368" t="e">
            <v>#N/A</v>
          </cell>
        </row>
        <row r="2369">
          <cell r="A2369" t="str">
            <v>WIND_ASHAREFINANCIALEXPENSE</v>
          </cell>
          <cell r="C2369">
            <v>0.118055555562023</v>
          </cell>
          <cell r="D2369" t="e">
            <v>#N/A</v>
          </cell>
        </row>
        <row r="2370">
          <cell r="A2370" t="str">
            <v>WIND_CBONDFINANCIALEXPENSE</v>
          </cell>
          <cell r="C2370">
            <v>0.118749999994179</v>
          </cell>
          <cell r="D2370" t="e">
            <v>#N/A</v>
          </cell>
        </row>
        <row r="2371">
          <cell r="A2371" t="str">
            <v>WIND_UNLISTEDBANKBALANCESHEET</v>
          </cell>
          <cell r="C2371">
            <v>0.118749999994179</v>
          </cell>
          <cell r="D2371" t="e">
            <v>#N/A</v>
          </cell>
        </row>
        <row r="2372">
          <cell r="A2372" t="str">
            <v>WIND_UNLISTEDBANKINCOME</v>
          </cell>
          <cell r="C2372">
            <v>0.118749999994179</v>
          </cell>
          <cell r="D2372" t="e">
            <v>#N/A</v>
          </cell>
        </row>
        <row r="2373">
          <cell r="A2373" t="str">
            <v>WIND_CBONDFINANCIALINDICATOR</v>
          </cell>
          <cell r="C2373">
            <v>0.119444444455439</v>
          </cell>
          <cell r="D2373" t="e">
            <v>#N/A</v>
          </cell>
        </row>
        <row r="2374">
          <cell r="A2374" t="str">
            <v>WIND_COMPINTRODUCTION</v>
          </cell>
          <cell r="C2374">
            <v>0.119444444455439</v>
          </cell>
          <cell r="D2374" t="e">
            <v>#N/A</v>
          </cell>
        </row>
        <row r="2375">
          <cell r="A2375" t="str">
            <v>WIND_UNLISTEDBANKINDICATOR</v>
          </cell>
          <cell r="C2375">
            <v>0.119444444455439</v>
          </cell>
          <cell r="D2375" t="e">
            <v>#N/A</v>
          </cell>
        </row>
        <row r="2376">
          <cell r="A2376" t="str">
            <v>WIND_UNLISTEDINSURANCEBALANCESHEET</v>
          </cell>
          <cell r="C2376">
            <v>0.119444444455439</v>
          </cell>
          <cell r="D2376" t="e">
            <v>#N/A</v>
          </cell>
        </row>
        <row r="2377">
          <cell r="A2377" t="str">
            <v>WIND_CBONDBALANCESHEET</v>
          </cell>
          <cell r="C2377">
            <v>0.120138888887595</v>
          </cell>
          <cell r="D2377" t="e">
            <v>#N/A</v>
          </cell>
        </row>
        <row r="2378">
          <cell r="A2378" t="str">
            <v>WIND_UNLISTEDBROKERBALANCESHEET</v>
          </cell>
          <cell r="C2378">
            <v>0.120138888887595</v>
          </cell>
          <cell r="D2378" t="e">
            <v>#N/A</v>
          </cell>
        </row>
        <row r="2379">
          <cell r="A2379" t="str">
            <v>WIND_UNLISTEDINSURANCECASHFLOW</v>
          </cell>
          <cell r="C2379">
            <v>0.120138888887595</v>
          </cell>
          <cell r="D2379" t="e">
            <v>#N/A</v>
          </cell>
        </row>
        <row r="2380">
          <cell r="A2380" t="str">
            <v>WIND_UNLISTEDINSURANCEINCOME</v>
          </cell>
          <cell r="C2380">
            <v>0.120138888887595</v>
          </cell>
          <cell r="D2380" t="e">
            <v>#N/A</v>
          </cell>
        </row>
        <row r="2381">
          <cell r="A2381" t="str">
            <v>WIND_UNLISTEDBROKERINCOME</v>
          </cell>
          <cell r="C2381">
            <v>0.120833333319752</v>
          </cell>
          <cell r="D2381" t="e">
            <v>#N/A</v>
          </cell>
        </row>
        <row r="2382">
          <cell r="A2382" t="str">
            <v>WIND_UNLISTEDINSURANCEINDICATOR</v>
          </cell>
          <cell r="C2382">
            <v>0.120833333319752</v>
          </cell>
          <cell r="D2382" t="e">
            <v>#N/A</v>
          </cell>
        </row>
        <row r="2383">
          <cell r="A2383" t="str">
            <v>WIND_UNLISTEDBROKERCASHFLOW</v>
          </cell>
          <cell r="C2383">
            <v>0.12152777778101199</v>
          </cell>
          <cell r="D2383" t="e">
            <v>#N/A</v>
          </cell>
        </row>
        <row r="2384">
          <cell r="A2384" t="str">
            <v>WIND_UNLISTEDIBROKERINDICATOR</v>
          </cell>
          <cell r="C2384">
            <v>0.12152777778101199</v>
          </cell>
          <cell r="D2384" t="e">
            <v>#N/A</v>
          </cell>
        </row>
        <row r="2385">
          <cell r="A2385" t="str">
            <v>WIND_CBONDCASHFLOW</v>
          </cell>
          <cell r="C2385">
            <v>0.12291666667442799</v>
          </cell>
          <cell r="D2385" t="e">
            <v>#N/A</v>
          </cell>
        </row>
        <row r="2386">
          <cell r="A2386" t="str">
            <v>WIND_CBONDISSUERRATINGWATCHLIST</v>
          </cell>
          <cell r="C2386">
            <v>0.12430555556784401</v>
          </cell>
          <cell r="D2386" t="e">
            <v>#N/A</v>
          </cell>
        </row>
        <row r="2387">
          <cell r="A2387" t="str">
            <v>WIND_CBONDRATINGWATCHLIST</v>
          </cell>
          <cell r="C2387">
            <v>0.12430555556784401</v>
          </cell>
          <cell r="D2387" t="e">
            <v>#N/A</v>
          </cell>
        </row>
        <row r="2388">
          <cell r="A2388" t="str">
            <v>WIND_RALATEDSECURITIESCODE</v>
          </cell>
          <cell r="C2388">
            <v>0.12430555556784401</v>
          </cell>
          <cell r="D2388" t="e">
            <v>#N/A</v>
          </cell>
        </row>
        <row r="2389">
          <cell r="A2389" t="str">
            <v>WIND_CBONDINCOME</v>
          </cell>
          <cell r="C2389">
            <v>0.12569444443215599</v>
          </cell>
          <cell r="D2389" t="e">
            <v>#N/A</v>
          </cell>
        </row>
        <row r="2390">
          <cell r="A2390" t="str">
            <v>WIND_CBONDISSUERRATING</v>
          </cell>
          <cell r="C2390">
            <v>0.12638888889341601</v>
          </cell>
          <cell r="D2390" t="e">
            <v>#N/A</v>
          </cell>
        </row>
        <row r="2391">
          <cell r="A2391" t="str">
            <v>WIND_CHANGEWINDCODE</v>
          </cell>
          <cell r="C2391">
            <v>0.12638888889341601</v>
          </cell>
          <cell r="D2391" t="e">
            <v>#N/A</v>
          </cell>
        </row>
        <row r="2392">
          <cell r="A2392" t="str">
            <v>WIND_ASHARECASHFLOW</v>
          </cell>
          <cell r="C2392">
            <v>0.132638888899237</v>
          </cell>
          <cell r="D2392" t="e">
            <v>#N/A</v>
          </cell>
        </row>
        <row r="2393">
          <cell r="A2393" t="str">
            <v>WIND_ASHARETYPECODE</v>
          </cell>
          <cell r="C2393">
            <v>0.132638888899237</v>
          </cell>
          <cell r="D2393" t="e">
            <v>#N/A</v>
          </cell>
        </row>
        <row r="2394">
          <cell r="A2394" t="str">
            <v>WIND_CBONDDEFAULTPAYMENT</v>
          </cell>
          <cell r="C2394">
            <v>0.132638888899237</v>
          </cell>
          <cell r="D2394" t="e">
            <v>#N/A</v>
          </cell>
        </row>
        <row r="2395">
          <cell r="A2395" t="str">
            <v>WIND_CBONDDEFAULTREPORTFORM</v>
          </cell>
          <cell r="C2395">
            <v>0.132638888899237</v>
          </cell>
          <cell r="D2395" t="e">
            <v>#N/A</v>
          </cell>
        </row>
        <row r="2396">
          <cell r="A2396" t="str">
            <v>WIND_CBONDINTRODUCTION</v>
          </cell>
          <cell r="C2396">
            <v>0.132638888899237</v>
          </cell>
          <cell r="D2396" t="e">
            <v>#N/A</v>
          </cell>
        </row>
        <row r="2397">
          <cell r="A2397" t="str">
            <v>WIND_CBONDRATING</v>
          </cell>
          <cell r="C2397">
            <v>0.132638888899237</v>
          </cell>
          <cell r="D2397" t="e">
            <v>#N/A</v>
          </cell>
        </row>
        <row r="2398">
          <cell r="A2398" t="str">
            <v>WIND_CBONDSECINDUSTRIESCLASS</v>
          </cell>
          <cell r="C2398">
            <v>0.13611111111822499</v>
          </cell>
          <cell r="D2398" t="e">
            <v>#N/A</v>
          </cell>
        </row>
        <row r="2399">
          <cell r="A2399" t="str">
            <v>WIND_CBONDEODPRICES</v>
          </cell>
          <cell r="C2399">
            <v>0.13680555555038201</v>
          </cell>
          <cell r="D2399" t="e">
            <v>#N/A</v>
          </cell>
        </row>
        <row r="2400">
          <cell r="A2400" t="str">
            <v>WIND_ASHAREMAJOREVENT</v>
          </cell>
          <cell r="C2400">
            <v>0.137500000011642</v>
          </cell>
          <cell r="D2400" t="e">
            <v>#N/A</v>
          </cell>
        </row>
        <row r="2401">
          <cell r="A2401" t="str">
            <v>WIND_CBONDPAYMENT</v>
          </cell>
          <cell r="C2401">
            <v>0.137500000011642</v>
          </cell>
          <cell r="D2401" t="e">
            <v>#N/A</v>
          </cell>
        </row>
        <row r="2402">
          <cell r="A2402" t="str">
            <v>WIND_OPTIONEMBEDDEDBONDRATE</v>
          </cell>
          <cell r="C2402">
            <v>0.137500000011642</v>
          </cell>
          <cell r="D2402" t="e">
            <v>#N/A</v>
          </cell>
        </row>
        <row r="2403">
          <cell r="A2403" t="str">
            <v>WIND_CBONDNEGATIVECREDITEVENT</v>
          </cell>
          <cell r="C2403">
            <v>0.14166666666278599</v>
          </cell>
          <cell r="D2403" t="e">
            <v>#N/A</v>
          </cell>
        </row>
        <row r="2404">
          <cell r="A2404" t="str">
            <v>WIND_FLOATINGCOUPONSRATE</v>
          </cell>
          <cell r="C2404">
            <v>0.14166666666278599</v>
          </cell>
          <cell r="D2404" t="e">
            <v>#N/A</v>
          </cell>
        </row>
        <row r="2405">
          <cell r="A2405" t="str">
            <v>WIND_CBONDCURVECNBD</v>
          </cell>
          <cell r="C2405">
            <v>0.145833333343035</v>
          </cell>
          <cell r="D2405" t="e">
            <v>#N/A</v>
          </cell>
        </row>
        <row r="2406">
          <cell r="A2406" t="str">
            <v>WIND_ASHARELEADUNDERWRITER</v>
          </cell>
          <cell r="C2406">
            <v>0.14999999999417901</v>
          </cell>
          <cell r="D2406" t="e">
            <v>#N/A</v>
          </cell>
        </row>
        <row r="2407">
          <cell r="A2407" t="str">
            <v>WIND_ASHARESECNINDUSTRIESCLASS</v>
          </cell>
          <cell r="C2407">
            <v>0.14999999999417901</v>
          </cell>
          <cell r="D2407" t="e">
            <v>#N/A</v>
          </cell>
        </row>
        <row r="2408">
          <cell r="A2408" t="str">
            <v>WIND_WINDCUSTOMCODE</v>
          </cell>
          <cell r="C2408">
            <v>0.151388888887595</v>
          </cell>
          <cell r="D2408" t="e">
            <v>#N/A</v>
          </cell>
        </row>
        <row r="2409">
          <cell r="A2409" t="str">
            <v>WIND_CBONDMAJOREVENT</v>
          </cell>
          <cell r="C2409">
            <v>0.169444444443798</v>
          </cell>
          <cell r="D2409" t="e">
            <v>#N/A</v>
          </cell>
        </row>
        <row r="2410">
          <cell r="A2410" t="str">
            <v>WIND_CBONDCURVEMEMBERSCNBD</v>
          </cell>
          <cell r="C2410">
            <v>0.17152777776937</v>
          </cell>
          <cell r="D2410" t="e">
            <v>#N/A</v>
          </cell>
        </row>
        <row r="2411">
          <cell r="A2411" t="str">
            <v>WIND_SECCODECNBD</v>
          </cell>
          <cell r="C2411">
            <v>0.177083333343035</v>
          </cell>
          <cell r="D2411" t="e">
            <v>#N/A</v>
          </cell>
        </row>
        <row r="2412">
          <cell r="A2412" t="str">
            <v>WIND_CBONDAUDITOPINION</v>
          </cell>
          <cell r="C2412">
            <v>0.18402777778101201</v>
          </cell>
          <cell r="D2412" t="e">
            <v>#N/A</v>
          </cell>
        </row>
        <row r="2413">
          <cell r="A2413" t="str">
            <v>WIND_CBONDEVENTDATEINFORMATION</v>
          </cell>
          <cell r="C2413">
            <v>0.18402777778101201</v>
          </cell>
          <cell r="D2413" t="e">
            <v>#N/A</v>
          </cell>
        </row>
        <row r="2414">
          <cell r="A2414" t="str">
            <v>WIND_CBONDVALUATION</v>
          </cell>
          <cell r="C2414">
            <v>0.21666666667442799</v>
          </cell>
          <cell r="D2414" t="e">
            <v>#N/A</v>
          </cell>
        </row>
        <row r="2415">
          <cell r="A2415" t="str">
            <v>BTOP_PLS_TRADELOG</v>
          </cell>
          <cell r="B2415">
            <v>214495949</v>
          </cell>
          <cell r="C2415">
            <v>0.93888888889341604</v>
          </cell>
          <cell r="D2415" t="str">
            <v>LOGID</v>
          </cell>
        </row>
        <row r="2416">
          <cell r="A2416" t="str">
            <v>BTOP_SEAL_ORGWORD</v>
          </cell>
          <cell r="C2416">
            <v>0.93888888889341604</v>
          </cell>
          <cell r="D2416" t="str">
            <v>SEALID,ORGID</v>
          </cell>
        </row>
        <row r="2417">
          <cell r="A2417" t="str">
            <v>BTOP_SEAL_USELOG</v>
          </cell>
          <cell r="B2417">
            <v>650271793</v>
          </cell>
          <cell r="C2417">
            <v>0.93888888889341604</v>
          </cell>
          <cell r="D2417" t="str">
            <v>LOGID</v>
          </cell>
        </row>
        <row r="2418">
          <cell r="A2418" t="str">
            <v>STOCK_ALLOT_BALA_INFO</v>
          </cell>
          <cell r="B2418">
            <v>824237</v>
          </cell>
          <cell r="C2418">
            <v>0.85555555555038199</v>
          </cell>
          <cell r="D2418" t="str">
            <v>ACCOUNT_NO,STOCK_PROPERTY,COUNT_ORG</v>
          </cell>
        </row>
        <row r="2419">
          <cell r="A2419" t="str">
            <v>STOCK_ALLOT_INFO</v>
          </cell>
          <cell r="B2419">
            <v>1400</v>
          </cell>
          <cell r="C2419">
            <v>0.85555555555038199</v>
          </cell>
          <cell r="D2419" t="str">
            <v>NOTICE_NO</v>
          </cell>
        </row>
        <row r="2420">
          <cell r="A2420" t="str">
            <v>STOCK_ASSIGNMENT_INFO</v>
          </cell>
          <cell r="C2420">
            <v>0.85555555555038199</v>
          </cell>
          <cell r="D2420" t="str">
            <v>ID</v>
          </cell>
        </row>
        <row r="2421">
          <cell r="A2421" t="str">
            <v>STOCK_BLACKLIST_INFO</v>
          </cell>
          <cell r="C2421">
            <v>0.85555555555038199</v>
          </cell>
          <cell r="D2421" t="str">
            <v>ID</v>
          </cell>
        </row>
        <row r="2422">
          <cell r="A2422" t="str">
            <v>STOCK_CAT_ADJUST_INFO</v>
          </cell>
          <cell r="C2422">
            <v>0.85555555555038199</v>
          </cell>
          <cell r="D2422" t="str">
            <v>NOTICE_NO</v>
          </cell>
        </row>
        <row r="2423">
          <cell r="A2423" t="str">
            <v>STOCK_CERT_LOSS_INFO</v>
          </cell>
          <cell r="C2423">
            <v>0.85555555555038199</v>
          </cell>
          <cell r="D2423" t="str">
            <v>NOTICE_NO</v>
          </cell>
        </row>
        <row r="2424">
          <cell r="A2424" t="str">
            <v>STOCK_CERT_RENEW_INFO</v>
          </cell>
          <cell r="C2424">
            <v>0.85555555555038199</v>
          </cell>
          <cell r="D2424" t="str">
            <v>NOTICE_NO</v>
          </cell>
        </row>
        <row r="2425">
          <cell r="A2425" t="str">
            <v>STOCK_CHANGE_INFO</v>
          </cell>
          <cell r="B2425">
            <v>49288</v>
          </cell>
          <cell r="C2425">
            <v>0.85555555555038199</v>
          </cell>
          <cell r="D2425" t="str">
            <v>NOTICE_NO</v>
          </cell>
        </row>
        <row r="2426">
          <cell r="A2426" t="str">
            <v>STOCK_EXTEND_INFO</v>
          </cell>
          <cell r="B2426">
            <v>15192</v>
          </cell>
          <cell r="C2426">
            <v>0.85555555555038199</v>
          </cell>
          <cell r="D2426" t="str">
            <v>ID</v>
          </cell>
        </row>
        <row r="2427">
          <cell r="A2427" t="str">
            <v>STOCK_EXTEND_RESULT</v>
          </cell>
          <cell r="B2427">
            <v>3543</v>
          </cell>
          <cell r="C2427">
            <v>0.85555555555038199</v>
          </cell>
          <cell r="D2427" t="str">
            <v>NOTICE_NO,STOCK_PROPERTY,ACCOUNT_NO,COUNT_ORG,TRANS_DATE</v>
          </cell>
        </row>
        <row r="2428">
          <cell r="A2428" t="str">
            <v>STOCK_FREEZE_INFO</v>
          </cell>
          <cell r="C2428">
            <v>0.85555555555038199</v>
          </cell>
          <cell r="D2428" t="str">
            <v>NOTICE_NO</v>
          </cell>
        </row>
        <row r="2429">
          <cell r="A2429" t="str">
            <v>STOCK_HOLDER_CATEG_INFO</v>
          </cell>
          <cell r="B2429">
            <v>75577</v>
          </cell>
          <cell r="C2429">
            <v>0.85555555555038199</v>
          </cell>
          <cell r="D2429" t="str">
            <v>CUST_ISN,BEL_ORG_NO</v>
          </cell>
        </row>
        <row r="2430">
          <cell r="A2430" t="str">
            <v>STOCK_HOLDER_INFO</v>
          </cell>
          <cell r="B2430">
            <v>297526</v>
          </cell>
          <cell r="C2430">
            <v>0.85555555555038199</v>
          </cell>
          <cell r="D2430" t="str">
            <v>ID</v>
          </cell>
        </row>
        <row r="2431">
          <cell r="A2431" t="str">
            <v>STOCK_HOLDER_PROC</v>
          </cell>
          <cell r="C2431">
            <v>0.85555555555038199</v>
          </cell>
          <cell r="D2431" t="str">
            <v>ID,S_H_ID,CUST_ISN,BEL_ORG_NO</v>
          </cell>
        </row>
        <row r="2432">
          <cell r="A2432" t="str">
            <v>STOCK_OPER_INFO</v>
          </cell>
          <cell r="B2432">
            <v>652449</v>
          </cell>
          <cell r="C2432">
            <v>0.85555555555038199</v>
          </cell>
          <cell r="D2432" t="str">
            <v>NOTICE_NO</v>
          </cell>
        </row>
        <row r="2433">
          <cell r="A2433" t="str">
            <v>STOCK_ORG_SUM_TEMP</v>
          </cell>
          <cell r="B2433">
            <v>151</v>
          </cell>
          <cell r="C2433">
            <v>0.85555555555038199</v>
          </cell>
          <cell r="D2433" t="str">
            <v>COUNT_ORG</v>
          </cell>
        </row>
        <row r="2434">
          <cell r="A2434" t="str">
            <v>STOCK_PLEDGE_INFO</v>
          </cell>
          <cell r="C2434">
            <v>0.85555555555038199</v>
          </cell>
          <cell r="D2434" t="str">
            <v>NOTICE_NO</v>
          </cell>
        </row>
        <row r="2435">
          <cell r="A2435" t="str">
            <v>STOCK_PURCHASE_INFO</v>
          </cell>
          <cell r="B2435">
            <v>48644</v>
          </cell>
          <cell r="C2435">
            <v>0.85555555555038199</v>
          </cell>
          <cell r="D2435" t="str">
            <v>NOTICE_NO</v>
          </cell>
        </row>
        <row r="2436">
          <cell r="A2436" t="str">
            <v>STOCK_RELATE_INFO</v>
          </cell>
          <cell r="C2436">
            <v>0.85555555555038199</v>
          </cell>
          <cell r="D2436" t="str">
            <v>ID</v>
          </cell>
        </row>
        <row r="2437">
          <cell r="A2437" t="str">
            <v>TSGQSYSCOLUMNS</v>
          </cell>
          <cell r="C2437">
            <v>0.85555555555038199</v>
          </cell>
          <cell r="D2437" t="e">
            <v>#N/A</v>
          </cell>
        </row>
        <row r="2438">
          <cell r="A2438" t="str">
            <v>TSGQSYSKEYCOLUSE</v>
          </cell>
          <cell r="C2438">
            <v>0.85555555555038199</v>
          </cell>
          <cell r="D2438" t="e">
            <v>#N/A</v>
          </cell>
        </row>
        <row r="2439">
          <cell r="A2439" t="str">
            <v>TSGQSYSTABCONST</v>
          </cell>
          <cell r="C2439">
            <v>0.85555555555038199</v>
          </cell>
          <cell r="D2439" t="e">
            <v>#N/A</v>
          </cell>
        </row>
        <row r="2440">
          <cell r="A2440" t="str">
            <v>TSGQSYSTABLES</v>
          </cell>
          <cell r="C2440">
            <v>0.85555555555038199</v>
          </cell>
          <cell r="D2440" t="e">
            <v>#N/A</v>
          </cell>
        </row>
        <row r="2441">
          <cell r="A2441" t="str">
            <v>AR_RISK_DTL_SUM</v>
          </cell>
          <cell r="B2441">
            <v>101139500</v>
          </cell>
          <cell r="C2441">
            <v>0.91250000000582099</v>
          </cell>
          <cell r="D2441" t="str">
            <v>LOAN_ACCOUNT_NUMBER</v>
          </cell>
        </row>
        <row r="2442">
          <cell r="A2442" t="str">
            <v>INDUSTRY</v>
          </cell>
          <cell r="B2442">
            <v>1804</v>
          </cell>
          <cell r="C2442">
            <v>0.91250000000582099</v>
          </cell>
          <cell r="D2442" t="str">
            <v>TFR_CTR_AR_NO</v>
          </cell>
        </row>
        <row r="2443">
          <cell r="A2443" t="str">
            <v>BH_VAT_INVOICE_CUST_INFO</v>
          </cell>
          <cell r="C2443">
            <v>0.91527777776354902</v>
          </cell>
          <cell r="D2443" t="str">
            <v>CLIENT_ACC,CLIENT_TAXERNO</v>
          </cell>
        </row>
        <row r="2444">
          <cell r="A2444" t="str">
            <v>LOAN_DUE_BILL</v>
          </cell>
          <cell r="B2444">
            <v>66548802</v>
          </cell>
          <cell r="C2444">
            <v>0.91527777776354902</v>
          </cell>
          <cell r="D2444" t="str">
            <v>ID</v>
          </cell>
        </row>
        <row r="2445">
          <cell r="A2445" t="str">
            <v>TSAAEN_LG_BAL_SHT</v>
          </cell>
          <cell r="C2445">
            <v>0.94236111111240495</v>
          </cell>
          <cell r="D2445" t="e">
            <v>#N/A</v>
          </cell>
        </row>
        <row r="2446">
          <cell r="A2446" t="str">
            <v>TSAAEN_LG_ICM_STMT</v>
          </cell>
          <cell r="C2446">
            <v>0.94236111111240495</v>
          </cell>
          <cell r="D2446" t="e">
            <v>#N/A</v>
          </cell>
        </row>
        <row r="2447">
          <cell r="A2447" t="str">
            <v>AREA_DETAIL_INFO</v>
          </cell>
          <cell r="B2447">
            <v>15134</v>
          </cell>
          <cell r="C2447">
            <v>0.94375000000582099</v>
          </cell>
          <cell r="D2447" t="str">
            <v>ID</v>
          </cell>
        </row>
        <row r="2448">
          <cell r="A2448" t="str">
            <v>ATT_ADM_DISTRICT</v>
          </cell>
          <cell r="B2448">
            <v>6554</v>
          </cell>
          <cell r="C2448">
            <v>0.94375000000582099</v>
          </cell>
          <cell r="D2448" t="str">
            <v>ATT_CODE,ADM_CODE</v>
          </cell>
        </row>
        <row r="2449">
          <cell r="A2449" t="str">
            <v>ATT_ORGAN</v>
          </cell>
          <cell r="B2449">
            <v>702</v>
          </cell>
          <cell r="C2449">
            <v>0.94375000000582099</v>
          </cell>
          <cell r="D2449" t="str">
            <v>ATT_CODE</v>
          </cell>
        </row>
        <row r="2450">
          <cell r="A2450" t="str">
            <v>BLACK_LIST_INFO</v>
          </cell>
          <cell r="B2450">
            <v>2626610</v>
          </cell>
          <cell r="C2450">
            <v>0.94375000000582099</v>
          </cell>
          <cell r="D2450" t="str">
            <v>ID</v>
          </cell>
        </row>
        <row r="2451">
          <cell r="A2451" t="str">
            <v>CB_EN_LG_BAL_SHT</v>
          </cell>
          <cell r="C2451">
            <v>0.94375000000582099</v>
          </cell>
          <cell r="D2451" t="str">
            <v>ID</v>
          </cell>
        </row>
        <row r="2452">
          <cell r="A2452" t="str">
            <v>CB_EN_LG_CASH_FLOW</v>
          </cell>
          <cell r="C2452">
            <v>0.94375000000582099</v>
          </cell>
          <cell r="D2452" t="str">
            <v>ID,CUST_ISN,RPT_DT,BEL_TO_ORG</v>
          </cell>
        </row>
        <row r="2453">
          <cell r="A2453" t="str">
            <v>CB_EN_LG_ICM_STMT</v>
          </cell>
          <cell r="C2453">
            <v>0.94375000000582099</v>
          </cell>
          <cell r="D2453" t="str">
            <v>ID</v>
          </cell>
        </row>
        <row r="2454">
          <cell r="A2454" t="str">
            <v>CB_PUB_FNC_DOC_INFO</v>
          </cell>
          <cell r="C2454">
            <v>0.94375000000582099</v>
          </cell>
          <cell r="D2454" t="str">
            <v>ID</v>
          </cell>
        </row>
        <row r="2455">
          <cell r="A2455" t="str">
            <v>CERT_CHANGE</v>
          </cell>
          <cell r="B2455">
            <v>20</v>
          </cell>
          <cell r="C2455">
            <v>0.94375000000582099</v>
          </cell>
          <cell r="D2455" t="str">
            <v>CUST_ISN</v>
          </cell>
        </row>
        <row r="2456">
          <cell r="A2456" t="str">
            <v>CERT_CHANGE_HIS</v>
          </cell>
          <cell r="B2456">
            <v>989989</v>
          </cell>
          <cell r="C2456">
            <v>0.94375000000582099</v>
          </cell>
          <cell r="D2456" t="str">
            <v>CUST_ISN,CHANGE_TIME</v>
          </cell>
        </row>
        <row r="2457">
          <cell r="A2457" t="str">
            <v>CREDIT_CUST_BASE_INFO</v>
          </cell>
          <cell r="B2457">
            <v>31168478</v>
          </cell>
          <cell r="C2457">
            <v>0.94375000000582099</v>
          </cell>
          <cell r="D2457" t="str">
            <v>CUST_ISN</v>
          </cell>
        </row>
        <row r="2458">
          <cell r="A2458" t="str">
            <v>CREDIT_TOWN_CRT_INFO</v>
          </cell>
          <cell r="B2458">
            <v>1</v>
          </cell>
          <cell r="C2458">
            <v>0.94375000000582099</v>
          </cell>
          <cell r="D2458" t="str">
            <v>TOWN_CODE</v>
          </cell>
        </row>
        <row r="2459">
          <cell r="A2459" t="str">
            <v>CREDIT_TOWN_INFO</v>
          </cell>
          <cell r="B2459">
            <v>611</v>
          </cell>
          <cell r="C2459">
            <v>0.94375000000582099</v>
          </cell>
          <cell r="D2459" t="str">
            <v>TOWN_CODE</v>
          </cell>
        </row>
        <row r="2460">
          <cell r="A2460" t="str">
            <v>CREDIT_VIL_INFO</v>
          </cell>
          <cell r="B2460">
            <v>33111</v>
          </cell>
          <cell r="C2460">
            <v>0.94375000000582099</v>
          </cell>
          <cell r="D2460" t="str">
            <v>VILL_CODE</v>
          </cell>
        </row>
        <row r="2461">
          <cell r="A2461" t="str">
            <v>CREDIT_VILL_CRT_INFO</v>
          </cell>
          <cell r="B2461">
            <v>5974</v>
          </cell>
          <cell r="C2461">
            <v>0.94375000000582099</v>
          </cell>
          <cell r="D2461" t="str">
            <v>VILL_CODE</v>
          </cell>
        </row>
        <row r="2462">
          <cell r="A2462" t="str">
            <v>CRP_QL_FCTR_BNK_ADD</v>
          </cell>
          <cell r="B2462">
            <v>23490</v>
          </cell>
          <cell r="C2462">
            <v>0.94375000000582099</v>
          </cell>
          <cell r="D2462" t="str">
            <v>CUST_ISN,ORG_NO</v>
          </cell>
        </row>
        <row r="2463">
          <cell r="A2463" t="str">
            <v>CRP_QT_FCTR_BNK_ADD</v>
          </cell>
          <cell r="B2463">
            <v>7901</v>
          </cell>
          <cell r="C2463">
            <v>0.94375000000582099</v>
          </cell>
          <cell r="D2463" t="str">
            <v>ADD_YEAR,CUST_ISN,ORG_NO</v>
          </cell>
        </row>
        <row r="2464">
          <cell r="A2464" t="str">
            <v>CUST_ADDR_INFO</v>
          </cell>
          <cell r="B2464">
            <v>76220892</v>
          </cell>
          <cell r="C2464">
            <v>0.94375000000582099</v>
          </cell>
          <cell r="D2464" t="str">
            <v>ID</v>
          </cell>
        </row>
        <row r="2465">
          <cell r="A2465" t="str">
            <v>CUST_AUTHEN_DETAIL_IND</v>
          </cell>
          <cell r="B2465">
            <v>2528320</v>
          </cell>
          <cell r="C2465">
            <v>0.94375000000582099</v>
          </cell>
          <cell r="D2465" t="str">
            <v>ID</v>
          </cell>
        </row>
        <row r="2466">
          <cell r="A2466" t="str">
            <v>CUST_AUTHEN_G</v>
          </cell>
          <cell r="B2466">
            <v>2327187</v>
          </cell>
          <cell r="C2466">
            <v>0.94375000000582099</v>
          </cell>
          <cell r="D2466" t="str">
            <v>ID</v>
          </cell>
        </row>
        <row r="2467">
          <cell r="A2467" t="str">
            <v>CUST_CREDIT_CHECKS</v>
          </cell>
          <cell r="B2467">
            <v>5412624</v>
          </cell>
          <cell r="C2467">
            <v>0.94375000000582099</v>
          </cell>
          <cell r="D2467" t="str">
            <v>CTM_ID</v>
          </cell>
        </row>
        <row r="2468">
          <cell r="A2468" t="str">
            <v>CUST_CREDIT_CHECKS_TWO</v>
          </cell>
          <cell r="C2468">
            <v>0.94375000000582099</v>
          </cell>
          <cell r="D2468" t="str">
            <v>ID</v>
          </cell>
        </row>
        <row r="2469">
          <cell r="A2469" t="str">
            <v>CUST_GROUP_INFO</v>
          </cell>
          <cell r="B2469">
            <v>17001499</v>
          </cell>
          <cell r="C2469">
            <v>0.94375000000582099</v>
          </cell>
          <cell r="D2469" t="str">
            <v>ID</v>
          </cell>
        </row>
        <row r="2470">
          <cell r="A2470" t="str">
            <v>CUST_PHOTO_PLUS</v>
          </cell>
          <cell r="B2470">
            <v>3406085</v>
          </cell>
          <cell r="C2470">
            <v>0.94375000000582099</v>
          </cell>
          <cell r="D2470" t="str">
            <v>ID</v>
          </cell>
        </row>
        <row r="2471">
          <cell r="A2471" t="str">
            <v>DISTRICT_FTR_IDY</v>
          </cell>
          <cell r="B2471">
            <v>442</v>
          </cell>
          <cell r="C2471">
            <v>0.94375000000582099</v>
          </cell>
          <cell r="D2471" t="str">
            <v>ID</v>
          </cell>
        </row>
        <row r="2472">
          <cell r="A2472" t="str">
            <v>DIVISION</v>
          </cell>
          <cell r="B2472">
            <v>55999</v>
          </cell>
          <cell r="C2472">
            <v>0.94375000000582099</v>
          </cell>
          <cell r="D2472" t="str">
            <v>ID</v>
          </cell>
        </row>
        <row r="2473">
          <cell r="A2473" t="str">
            <v>EN_ACT_RCV_INFO</v>
          </cell>
          <cell r="B2473">
            <v>4442</v>
          </cell>
          <cell r="C2473">
            <v>0.94375000000582099</v>
          </cell>
          <cell r="D2473" t="str">
            <v>ID</v>
          </cell>
        </row>
        <row r="2474">
          <cell r="A2474" t="str">
            <v>EN_AST_LBT_INFO</v>
          </cell>
          <cell r="B2474">
            <v>180878</v>
          </cell>
          <cell r="C2474">
            <v>0.94375000000582099</v>
          </cell>
          <cell r="D2474" t="str">
            <v>CUST_ISN,INVT_DT,BEL_TO_ORG</v>
          </cell>
        </row>
        <row r="2475">
          <cell r="A2475" t="str">
            <v>EN_CONSTR_CONDITION</v>
          </cell>
          <cell r="B2475">
            <v>82</v>
          </cell>
          <cell r="C2475">
            <v>0.94375000000582099</v>
          </cell>
          <cell r="D2475" t="str">
            <v>PROJECT_ID</v>
          </cell>
        </row>
        <row r="2476">
          <cell r="A2476" t="str">
            <v>EN_CUST_EXPD_ECIF</v>
          </cell>
          <cell r="B2476">
            <v>2174868</v>
          </cell>
          <cell r="C2476">
            <v>0.94375000000582099</v>
          </cell>
          <cell r="D2476" t="str">
            <v>JOB_SEQ_ID</v>
          </cell>
        </row>
        <row r="2477">
          <cell r="A2477" t="str">
            <v>EN_CUST_PRJ_EXPD_INFO</v>
          </cell>
          <cell r="C2477">
            <v>0.94375000000582099</v>
          </cell>
          <cell r="D2477" t="str">
            <v>PROJECT_ID</v>
          </cell>
        </row>
        <row r="2478">
          <cell r="A2478" t="str">
            <v>EN_CUST_PRJ_INFO</v>
          </cell>
          <cell r="B2478">
            <v>3686</v>
          </cell>
          <cell r="C2478">
            <v>0.94375000000582099</v>
          </cell>
          <cell r="D2478" t="str">
            <v>PROJECT_ID</v>
          </cell>
        </row>
        <row r="2479">
          <cell r="A2479" t="str">
            <v>EN_EPCT_EMIC_EFF</v>
          </cell>
          <cell r="B2479">
            <v>46</v>
          </cell>
          <cell r="C2479">
            <v>0.94375000000582099</v>
          </cell>
          <cell r="D2479" t="str">
            <v>PROJECT_ID</v>
          </cell>
        </row>
        <row r="2480">
          <cell r="A2480" t="str">
            <v>EN_FNC_BAL_SHT</v>
          </cell>
          <cell r="B2480">
            <v>4</v>
          </cell>
          <cell r="C2480">
            <v>0.94375000000582099</v>
          </cell>
          <cell r="D2480" t="str">
            <v>CUST_ISN,RPT_DT,BEL_TO_ORG</v>
          </cell>
        </row>
        <row r="2481">
          <cell r="A2481" t="str">
            <v>EN_FNC_CASH_FLOW</v>
          </cell>
          <cell r="B2481">
            <v>4</v>
          </cell>
          <cell r="C2481">
            <v>0.94375000000582099</v>
          </cell>
          <cell r="D2481" t="str">
            <v>CUST_ISN,RPT_DT,BEL_TO_ORG</v>
          </cell>
        </row>
        <row r="2482">
          <cell r="A2482" t="str">
            <v>EN_FNC_CUST_ECIF</v>
          </cell>
          <cell r="B2482">
            <v>1084</v>
          </cell>
          <cell r="C2482">
            <v>0.94375000000582099</v>
          </cell>
          <cell r="D2482" t="str">
            <v>CUST_ISN,BEL_ORG</v>
          </cell>
        </row>
        <row r="2483">
          <cell r="A2483" t="str">
            <v>EN_FNC_ICM_STMT</v>
          </cell>
          <cell r="B2483">
            <v>4</v>
          </cell>
          <cell r="C2483">
            <v>0.94375000000582099</v>
          </cell>
          <cell r="D2483" t="str">
            <v>CUST_ISN,RPT_DT,BEL_TO_ORG</v>
          </cell>
        </row>
        <row r="2484">
          <cell r="A2484" t="str">
            <v>EN_HOUSING_INFO</v>
          </cell>
          <cell r="B2484">
            <v>1186</v>
          </cell>
          <cell r="C2484">
            <v>0.94375000000582099</v>
          </cell>
          <cell r="D2484" t="str">
            <v>ID</v>
          </cell>
        </row>
        <row r="2485">
          <cell r="A2485" t="str">
            <v>EN_INVENTORY_INFO</v>
          </cell>
          <cell r="B2485">
            <v>439</v>
          </cell>
          <cell r="C2485">
            <v>0.94375000000582099</v>
          </cell>
          <cell r="D2485" t="str">
            <v>ID</v>
          </cell>
        </row>
        <row r="2486">
          <cell r="A2486" t="str">
            <v>EN_LG_CASH_FLOW</v>
          </cell>
          <cell r="B2486">
            <v>993708</v>
          </cell>
          <cell r="C2486">
            <v>0.94375000000582099</v>
          </cell>
          <cell r="D2486" t="str">
            <v>CUST_ISN,RPT_DT,BEL_TO_ORG</v>
          </cell>
        </row>
        <row r="2487">
          <cell r="A2487" t="str">
            <v>EN_LG_CASH_FLOW_SCHEDULE</v>
          </cell>
          <cell r="B2487">
            <v>73526</v>
          </cell>
          <cell r="C2487">
            <v>0.94375000000582099</v>
          </cell>
          <cell r="D2487" t="str">
            <v>CUST_ISN,RPT_DT,BEL_TO_ORG</v>
          </cell>
        </row>
        <row r="2488">
          <cell r="A2488" t="str">
            <v>EN_LTC_CUST_FNC_INFO</v>
          </cell>
          <cell r="B2488">
            <v>9961</v>
          </cell>
          <cell r="C2488">
            <v>0.94375000000582099</v>
          </cell>
          <cell r="D2488" t="str">
            <v>CUST_ISN,RPT_DT</v>
          </cell>
        </row>
        <row r="2489">
          <cell r="A2489" t="str">
            <v>EN_MAIN_MTR_SUPLLY</v>
          </cell>
          <cell r="B2489">
            <v>23</v>
          </cell>
          <cell r="C2489">
            <v>0.94375000000582099</v>
          </cell>
          <cell r="D2489" t="str">
            <v>ID</v>
          </cell>
        </row>
        <row r="2490">
          <cell r="A2490" t="str">
            <v>EN_OPEN_ACCT_INFO</v>
          </cell>
          <cell r="B2490">
            <v>1089450</v>
          </cell>
          <cell r="C2490">
            <v>0.94375000000582099</v>
          </cell>
          <cell r="D2490" t="str">
            <v>ID</v>
          </cell>
        </row>
        <row r="2491">
          <cell r="A2491" t="str">
            <v>EN_OTH_AST_INFO</v>
          </cell>
          <cell r="B2491">
            <v>586420</v>
          </cell>
          <cell r="C2491">
            <v>0.94375000000582099</v>
          </cell>
          <cell r="D2491" t="str">
            <v>ID</v>
          </cell>
        </row>
        <row r="2492">
          <cell r="A2492" t="str">
            <v>EN_OTH_BAL_SHT</v>
          </cell>
          <cell r="B2492">
            <v>3742</v>
          </cell>
          <cell r="C2492">
            <v>0.94375000000582099</v>
          </cell>
          <cell r="D2492" t="str">
            <v>CUST_ISN,RPT_DT,BEL_TO_ORG</v>
          </cell>
        </row>
        <row r="2493">
          <cell r="A2493" t="str">
            <v>EN_OTH_BANK_LOAN_INFO</v>
          </cell>
          <cell r="B2493">
            <v>2501</v>
          </cell>
          <cell r="C2493">
            <v>0.94375000000582099</v>
          </cell>
          <cell r="D2493" t="str">
            <v>ID</v>
          </cell>
        </row>
        <row r="2494">
          <cell r="A2494" t="str">
            <v>EN_OTH_ICM_EXP</v>
          </cell>
          <cell r="B2494">
            <v>2462</v>
          </cell>
          <cell r="C2494">
            <v>0.94375000000582099</v>
          </cell>
          <cell r="D2494" t="str">
            <v>CUST_ISN,RPT_DT,BEL_TO_ORG</v>
          </cell>
        </row>
        <row r="2495">
          <cell r="A2495" t="str">
            <v>EN_PPYMT_INFO</v>
          </cell>
          <cell r="B2495">
            <v>943</v>
          </cell>
          <cell r="C2495">
            <v>0.94375000000582099</v>
          </cell>
          <cell r="D2495" t="str">
            <v>ID</v>
          </cell>
        </row>
        <row r="2496">
          <cell r="A2496" t="str">
            <v>EN_PRJ_APP_STATE</v>
          </cell>
          <cell r="B2496">
            <v>128</v>
          </cell>
          <cell r="C2496">
            <v>0.94375000000582099</v>
          </cell>
          <cell r="D2496" t="str">
            <v>PROJECT_ID</v>
          </cell>
        </row>
        <row r="2497">
          <cell r="A2497" t="str">
            <v>EN_PRJ_FUND_SRC</v>
          </cell>
          <cell r="B2497">
            <v>166</v>
          </cell>
          <cell r="C2497">
            <v>0.94375000000582099</v>
          </cell>
          <cell r="D2497" t="str">
            <v>PROJECT_ID</v>
          </cell>
        </row>
        <row r="2498">
          <cell r="A2498" t="str">
            <v>EN_PRJ_IVS_CONS</v>
          </cell>
          <cell r="B2498">
            <v>209</v>
          </cell>
          <cell r="C2498">
            <v>0.94375000000582099</v>
          </cell>
          <cell r="D2498" t="str">
            <v>PROJECT_ID</v>
          </cell>
        </row>
        <row r="2499">
          <cell r="A2499" t="str">
            <v>EN_PRODUCT_SALE_INFO</v>
          </cell>
          <cell r="B2499">
            <v>26</v>
          </cell>
          <cell r="C2499">
            <v>0.94375000000582099</v>
          </cell>
          <cell r="D2499" t="str">
            <v>PROJECT_ID</v>
          </cell>
        </row>
        <row r="2500">
          <cell r="A2500" t="str">
            <v>EN_RL_LEGAL_REP_INFO</v>
          </cell>
          <cell r="B2500">
            <v>1046216</v>
          </cell>
          <cell r="C2500">
            <v>0.94375000000582099</v>
          </cell>
          <cell r="D2500" t="str">
            <v>CUST_ISN</v>
          </cell>
        </row>
        <row r="2501">
          <cell r="A2501" t="str">
            <v>EN_RL_PER_INFO</v>
          </cell>
          <cell r="B2501">
            <v>1940641</v>
          </cell>
          <cell r="C2501">
            <v>0.94375000000582099</v>
          </cell>
          <cell r="D2501" t="str">
            <v>ID</v>
          </cell>
        </row>
        <row r="2502">
          <cell r="A2502" t="str">
            <v>EN_RL_SH_INFO</v>
          </cell>
          <cell r="B2502">
            <v>1000669</v>
          </cell>
          <cell r="C2502">
            <v>0.94375000000582099</v>
          </cell>
          <cell r="D2502" t="str">
            <v>ID</v>
          </cell>
        </row>
        <row r="2503">
          <cell r="A2503" t="str">
            <v>EN_RLSP_GROUP_INFO</v>
          </cell>
          <cell r="B2503">
            <v>73069</v>
          </cell>
          <cell r="C2503">
            <v>0.94375000000582099</v>
          </cell>
          <cell r="D2503" t="str">
            <v>ID</v>
          </cell>
        </row>
        <row r="2504">
          <cell r="A2504" t="str">
            <v>EN_SM_BAL_SHT</v>
          </cell>
          <cell r="B2504">
            <v>417090</v>
          </cell>
          <cell r="C2504">
            <v>0.94375000000582099</v>
          </cell>
          <cell r="D2504" t="str">
            <v>CUST_ISN,RPT_DT,BEL_TO_ORG</v>
          </cell>
        </row>
        <row r="2505">
          <cell r="A2505" t="str">
            <v>EN_SM_ICM_EXP</v>
          </cell>
          <cell r="B2505">
            <v>393850</v>
          </cell>
          <cell r="C2505">
            <v>0.94375000000582099</v>
          </cell>
          <cell r="D2505" t="str">
            <v>CUST_ISN,RPT_DT,BEL_TO_ORG</v>
          </cell>
        </row>
        <row r="2506">
          <cell r="A2506" t="str">
            <v>EN_VCL_EQM_AST_INFO</v>
          </cell>
          <cell r="B2506">
            <v>11594</v>
          </cell>
          <cell r="C2506">
            <v>0.94375000000582099</v>
          </cell>
          <cell r="D2506" t="str">
            <v>ID</v>
          </cell>
        </row>
        <row r="2507">
          <cell r="A2507" t="str">
            <v>FINANCIAL_CERT_INFO</v>
          </cell>
          <cell r="B2507">
            <v>3240</v>
          </cell>
          <cell r="C2507">
            <v>0.94375000000582099</v>
          </cell>
          <cell r="D2507" t="str">
            <v>CUST_ISN,CERT_TYP,CERT_ID</v>
          </cell>
        </row>
        <row r="2508">
          <cell r="A2508" t="str">
            <v>GOVERNMENT_PLATFORM_LIST</v>
          </cell>
          <cell r="B2508">
            <v>1268</v>
          </cell>
          <cell r="C2508">
            <v>0.94375000000582099</v>
          </cell>
          <cell r="D2508" t="str">
            <v>ID</v>
          </cell>
        </row>
        <row r="2509">
          <cell r="A2509" t="str">
            <v>GRAY_LIST_INFO</v>
          </cell>
          <cell r="B2509">
            <v>1056719</v>
          </cell>
          <cell r="C2509">
            <v>0.94375000000582099</v>
          </cell>
          <cell r="D2509" t="str">
            <v>ID</v>
          </cell>
        </row>
        <row r="2510">
          <cell r="A2510" t="str">
            <v>HIS_LOAN_CARD_INFO</v>
          </cell>
          <cell r="B2510">
            <v>646616824</v>
          </cell>
          <cell r="C2510">
            <v>0.94375000000582099</v>
          </cell>
          <cell r="D2510" t="str">
            <v>JOB_SEQ_ID</v>
          </cell>
        </row>
        <row r="2511">
          <cell r="A2511" t="str">
            <v>IDV_QL_FCTR_BNK_ADD</v>
          </cell>
          <cell r="B2511">
            <v>437622</v>
          </cell>
          <cell r="C2511">
            <v>0.94375000000582099</v>
          </cell>
          <cell r="D2511" t="str">
            <v>CUST_ISN,ORG_NO</v>
          </cell>
        </row>
        <row r="2512">
          <cell r="A2512" t="str">
            <v>IDV_QT_FCTR_BNK_ADD</v>
          </cell>
          <cell r="B2512">
            <v>263736</v>
          </cell>
          <cell r="C2512">
            <v>0.94375000000582099</v>
          </cell>
          <cell r="D2512" t="str">
            <v>CUST_ISN,ORG_NO,ADD_YEAR</v>
          </cell>
        </row>
        <row r="2513">
          <cell r="A2513" t="str">
            <v>IN_FI_CUST_CAPNUM</v>
          </cell>
          <cell r="B2513">
            <v>815213</v>
          </cell>
          <cell r="C2513">
            <v>0.94375000000582099</v>
          </cell>
          <cell r="D2513" t="str">
            <v>AB01AC15,AB02DVKD</v>
          </cell>
        </row>
        <row r="2514">
          <cell r="A2514" t="str">
            <v>IN_FI_CUST_INFO</v>
          </cell>
          <cell r="B2514">
            <v>29950312</v>
          </cell>
          <cell r="C2514">
            <v>0.94375000000582099</v>
          </cell>
          <cell r="D2514" t="str">
            <v>CUST_ISN,BEL_ORGAN</v>
          </cell>
        </row>
        <row r="2515">
          <cell r="A2515" t="str">
            <v>IN_FI_CUST_INFO_CONS</v>
          </cell>
          <cell r="B2515">
            <v>1246168</v>
          </cell>
          <cell r="C2515">
            <v>0.94375000000582099</v>
          </cell>
          <cell r="D2515" t="str">
            <v>CUST_ISN,BEL_ORGAN</v>
          </cell>
        </row>
        <row r="2516">
          <cell r="A2516" t="str">
            <v>IN_FI_CUST_INFO_MANA</v>
          </cell>
          <cell r="B2516">
            <v>1759882</v>
          </cell>
          <cell r="C2516">
            <v>0.94375000000582099</v>
          </cell>
          <cell r="D2516" t="str">
            <v>CUST_ISN,BEL_ORGAN</v>
          </cell>
        </row>
        <row r="2517">
          <cell r="A2517" t="str">
            <v>IN_FI_CUST_PARAM</v>
          </cell>
          <cell r="B2517">
            <v>529</v>
          </cell>
          <cell r="C2517">
            <v>0.94375000000582099</v>
          </cell>
          <cell r="D2517" t="str">
            <v>ID</v>
          </cell>
        </row>
        <row r="2518">
          <cell r="A2518" t="str">
            <v>IND_CAR_ASSETS</v>
          </cell>
          <cell r="B2518">
            <v>1403441</v>
          </cell>
          <cell r="C2518">
            <v>0.94375000000582099</v>
          </cell>
          <cell r="D2518" t="str">
            <v>ID</v>
          </cell>
        </row>
        <row r="2519">
          <cell r="A2519" t="str">
            <v>IND_CITED_INFO</v>
          </cell>
          <cell r="B2519">
            <v>576</v>
          </cell>
          <cell r="C2519">
            <v>0.94375000000582099</v>
          </cell>
          <cell r="D2519" t="str">
            <v>ID</v>
          </cell>
        </row>
        <row r="2520">
          <cell r="A2520" t="str">
            <v>IND_CUST_EXPD_ECIF</v>
          </cell>
          <cell r="B2520">
            <v>41282443</v>
          </cell>
          <cell r="C2520">
            <v>0.94375000000582099</v>
          </cell>
          <cell r="D2520" t="str">
            <v>CUST_ISN,BEL_ORG</v>
          </cell>
        </row>
        <row r="2521">
          <cell r="A2521" t="str">
            <v>IND_FMY_AL_INFO</v>
          </cell>
          <cell r="B2521">
            <v>17748298</v>
          </cell>
          <cell r="C2521">
            <v>0.94375000000582099</v>
          </cell>
          <cell r="D2521" t="str">
            <v>CUST_ISN,INVT_DT,BEL_TO_ORG</v>
          </cell>
        </row>
        <row r="2522">
          <cell r="A2522" t="str">
            <v>IND_FMY_EVAL_INFO</v>
          </cell>
          <cell r="B2522">
            <v>1111293</v>
          </cell>
          <cell r="C2522">
            <v>0.94375000000582099</v>
          </cell>
          <cell r="D2522" t="str">
            <v>CUST_ISN</v>
          </cell>
        </row>
        <row r="2523">
          <cell r="A2523" t="str">
            <v>IND_FMY_ICM_AND_PT</v>
          </cell>
          <cell r="B2523">
            <v>1812784</v>
          </cell>
          <cell r="C2523">
            <v>0.94375000000582099</v>
          </cell>
          <cell r="D2523" t="str">
            <v>CUST_ISN,INVT_DT,BEL_TO_ORG</v>
          </cell>
        </row>
        <row r="2524">
          <cell r="A2524" t="str">
            <v>IND_FMY_ICM_INFO</v>
          </cell>
          <cell r="B2524">
            <v>34897</v>
          </cell>
          <cell r="C2524">
            <v>0.94375000000582099</v>
          </cell>
          <cell r="D2524" t="str">
            <v>ID</v>
          </cell>
        </row>
        <row r="2525">
          <cell r="A2525" t="str">
            <v>IND_FMY_INFO</v>
          </cell>
          <cell r="B2525">
            <v>20372388</v>
          </cell>
          <cell r="C2525">
            <v>0.94375000000582099</v>
          </cell>
          <cell r="D2525" t="str">
            <v>ID</v>
          </cell>
        </row>
        <row r="2526">
          <cell r="A2526" t="str">
            <v>IND_FMY_OPERATE_ICM</v>
          </cell>
          <cell r="B2526">
            <v>46233</v>
          </cell>
          <cell r="C2526">
            <v>0.94375000000582099</v>
          </cell>
          <cell r="D2526" t="str">
            <v>ID</v>
          </cell>
        </row>
        <row r="2527">
          <cell r="A2527" t="str">
            <v>IND_FMY_SRY_ICM</v>
          </cell>
          <cell r="B2527">
            <v>162442</v>
          </cell>
          <cell r="C2527">
            <v>0.94375000000582099</v>
          </cell>
          <cell r="D2527" t="str">
            <v>ID</v>
          </cell>
        </row>
        <row r="2528">
          <cell r="A2528" t="str">
            <v>IND_PAR_ADD</v>
          </cell>
          <cell r="B2528">
            <v>568</v>
          </cell>
          <cell r="C2528">
            <v>0.94375000000582099</v>
          </cell>
          <cell r="D2528" t="str">
            <v>IND_CODE,ORG_NO</v>
          </cell>
        </row>
        <row r="2529">
          <cell r="A2529" t="str">
            <v>IND_SOCIAL_RLT_INFO</v>
          </cell>
          <cell r="B2529">
            <v>1502285</v>
          </cell>
          <cell r="C2529">
            <v>0.94375000000582099</v>
          </cell>
          <cell r="D2529" t="str">
            <v>ID</v>
          </cell>
        </row>
        <row r="2530">
          <cell r="A2530" t="str">
            <v>IND_SRT_VAL</v>
          </cell>
          <cell r="B2530">
            <v>17</v>
          </cell>
          <cell r="C2530">
            <v>0.94375000000582099</v>
          </cell>
          <cell r="D2530" t="str">
            <v>ID</v>
          </cell>
        </row>
        <row r="2531">
          <cell r="A2531" t="str">
            <v>IRIS_HOUSE_BASE_PRICE_MANA</v>
          </cell>
          <cell r="C2531">
            <v>0.94375000000582099</v>
          </cell>
          <cell r="D2531" t="str">
            <v>HOUSER_BASE_CODE</v>
          </cell>
        </row>
        <row r="2532">
          <cell r="A2532" t="str">
            <v>MAIN_DIVISION</v>
          </cell>
          <cell r="B2532">
            <v>150422</v>
          </cell>
          <cell r="C2532">
            <v>0.94375000000582099</v>
          </cell>
          <cell r="D2532" t="str">
            <v>ADMINISTRATIVE,DIVISION_CODE</v>
          </cell>
        </row>
        <row r="2533">
          <cell r="A2533" t="str">
            <v>PUB_ASSURED_OUT_INFO</v>
          </cell>
          <cell r="B2533">
            <v>634</v>
          </cell>
          <cell r="C2533">
            <v>0.94375000000582099</v>
          </cell>
          <cell r="D2533" t="str">
            <v>ID</v>
          </cell>
        </row>
        <row r="2534">
          <cell r="A2534" t="str">
            <v>PUB_BANK_DEP_INFO</v>
          </cell>
          <cell r="B2534">
            <v>0</v>
          </cell>
          <cell r="C2534">
            <v>0.94375000000582099</v>
          </cell>
          <cell r="D2534" t="str">
            <v>ID</v>
          </cell>
        </row>
        <row r="2535">
          <cell r="A2535" t="str">
            <v>PUB_CERT_INFO</v>
          </cell>
          <cell r="B2535">
            <v>68251954</v>
          </cell>
          <cell r="C2535">
            <v>0.94375000000582099</v>
          </cell>
          <cell r="D2535" t="str">
            <v>CUST_ISN,CERT_TYP,CERT_ID</v>
          </cell>
        </row>
        <row r="2536">
          <cell r="A2536" t="str">
            <v>PUB_CODE</v>
          </cell>
          <cell r="B2536">
            <v>882</v>
          </cell>
          <cell r="C2536">
            <v>0.94375000000582099</v>
          </cell>
          <cell r="D2536" t="str">
            <v>CATE_ID,CODE</v>
          </cell>
        </row>
        <row r="2537">
          <cell r="A2537" t="str">
            <v>PUB_CODE_CATE</v>
          </cell>
          <cell r="B2537">
            <v>154</v>
          </cell>
          <cell r="C2537">
            <v>0.94375000000582099</v>
          </cell>
          <cell r="D2537" t="str">
            <v>CATE_ID</v>
          </cell>
        </row>
        <row r="2538">
          <cell r="A2538" t="str">
            <v>PUB_CUST_BASE_INFO</v>
          </cell>
          <cell r="B2538">
            <v>52111704</v>
          </cell>
          <cell r="C2538">
            <v>0.94375000000582099</v>
          </cell>
          <cell r="D2538" t="str">
            <v>CUST_ISN</v>
          </cell>
        </row>
        <row r="2539">
          <cell r="A2539" t="str">
            <v>PUB_FNC_DOC_INFO</v>
          </cell>
          <cell r="B2539">
            <v>9875402</v>
          </cell>
          <cell r="C2539">
            <v>0.94375000000582099</v>
          </cell>
          <cell r="D2539" t="str">
            <v>CUST_ISN,RPT_DT,RPT_CATG,FA_RPT_TYP,BEL_TO_ORG</v>
          </cell>
        </row>
        <row r="2540">
          <cell r="A2540" t="str">
            <v>PUB_NEGATIVE_INFO</v>
          </cell>
          <cell r="C2540">
            <v>0.94375000000582099</v>
          </cell>
          <cell r="D2540" t="str">
            <v>ID</v>
          </cell>
        </row>
        <row r="2541">
          <cell r="A2541" t="str">
            <v>PUB_OTH_BANK_DEP_INFO</v>
          </cell>
          <cell r="B2541">
            <v>1150</v>
          </cell>
          <cell r="C2541">
            <v>0.94375000000582099</v>
          </cell>
          <cell r="D2541" t="str">
            <v>ID</v>
          </cell>
        </row>
        <row r="2542">
          <cell r="A2542" t="str">
            <v>PUB_RTY_AST_INFO</v>
          </cell>
          <cell r="B2542">
            <v>9451022</v>
          </cell>
          <cell r="C2542">
            <v>0.94375000000582099</v>
          </cell>
          <cell r="D2542" t="str">
            <v>ID</v>
          </cell>
        </row>
        <row r="2543">
          <cell r="A2543" t="str">
            <v>RF_EN_QLY_RECO</v>
          </cell>
          <cell r="C2543">
            <v>0.94375000000582099</v>
          </cell>
          <cell r="D2543" t="str">
            <v>CUST_ISN,BEL_ORG</v>
          </cell>
        </row>
        <row r="2544">
          <cell r="A2544" t="str">
            <v>RF_INVEST_INFORMATION</v>
          </cell>
          <cell r="B2544">
            <v>35</v>
          </cell>
          <cell r="C2544">
            <v>0.94375000000582099</v>
          </cell>
          <cell r="D2544" t="str">
            <v>ID</v>
          </cell>
        </row>
        <row r="2545">
          <cell r="A2545" t="str">
            <v>RF_PROJECT_PARTER_BASE</v>
          </cell>
          <cell r="C2545">
            <v>0.94375000000582099</v>
          </cell>
          <cell r="D2545" t="str">
            <v>PROJECT_PRO_NMBER</v>
          </cell>
        </row>
        <row r="2546">
          <cell r="A2546" t="str">
            <v>RF_RESTRICTED_LIST_INFO</v>
          </cell>
          <cell r="B2546">
            <v>83785</v>
          </cell>
          <cell r="C2546">
            <v>0.94375000000582099</v>
          </cell>
          <cell r="D2546" t="str">
            <v>ID</v>
          </cell>
        </row>
        <row r="2547">
          <cell r="A2547" t="str">
            <v>SC_EN_SM_ICM_EXP</v>
          </cell>
          <cell r="B2547">
            <v>173091</v>
          </cell>
          <cell r="C2547">
            <v>0.94375000000582099</v>
          </cell>
          <cell r="D2547" t="str">
            <v>CUST_ISN,RPT_DT,BEL_TO_ORG</v>
          </cell>
        </row>
        <row r="2548">
          <cell r="A2548" t="str">
            <v>SC_IND_FMY_ICM_AND_PT</v>
          </cell>
          <cell r="B2548">
            <v>228109</v>
          </cell>
          <cell r="C2548">
            <v>0.94375000000582099</v>
          </cell>
          <cell r="D2548" t="str">
            <v>CUST_ISN,INVT_DT,BEL_TO_ORG</v>
          </cell>
        </row>
        <row r="2549">
          <cell r="A2549" t="str">
            <v>TSABEN_LG_BAL_SHT</v>
          </cell>
          <cell r="C2549">
            <v>0.94375000000582099</v>
          </cell>
          <cell r="D2549" t="e">
            <v>#N/A</v>
          </cell>
        </row>
        <row r="2550">
          <cell r="A2550" t="str">
            <v>TSABEN_LG_ICM_STMT</v>
          </cell>
          <cell r="C2550">
            <v>0.94375000000582099</v>
          </cell>
          <cell r="D2550" t="e">
            <v>#N/A</v>
          </cell>
        </row>
        <row r="2551">
          <cell r="A2551" t="str">
            <v>TSKHSYSCOLUMNS</v>
          </cell>
          <cell r="C2551">
            <v>0.94375000000582099</v>
          </cell>
          <cell r="D2551" t="e">
            <v>#N/A</v>
          </cell>
        </row>
        <row r="2552">
          <cell r="A2552" t="str">
            <v>TSKHSYSKEYCOLUSE</v>
          </cell>
          <cell r="C2552">
            <v>0.94375000000582099</v>
          </cell>
          <cell r="D2552" t="e">
            <v>#N/A</v>
          </cell>
        </row>
        <row r="2553">
          <cell r="A2553" t="str">
            <v>TSKHSYSTABCONST</v>
          </cell>
          <cell r="C2553">
            <v>0.94375000000582099</v>
          </cell>
          <cell r="D2553" t="e">
            <v>#N/A</v>
          </cell>
        </row>
        <row r="2554">
          <cell r="A2554" t="str">
            <v>TSKHSYSTABLES</v>
          </cell>
          <cell r="C2554">
            <v>0.94375000000582099</v>
          </cell>
          <cell r="D2554" t="e">
            <v>#N/A</v>
          </cell>
        </row>
        <row r="2555">
          <cell r="A2555" t="str">
            <v>UN_INFORMAL</v>
          </cell>
          <cell r="B2555">
            <v>4388560</v>
          </cell>
          <cell r="C2555">
            <v>0.94375000000582099</v>
          </cell>
          <cell r="D2555" t="str">
            <v>ID</v>
          </cell>
        </row>
        <row r="2556">
          <cell r="A2556" t="str">
            <v>ACCEPT_REQUISITION</v>
          </cell>
          <cell r="B2556">
            <v>1275835</v>
          </cell>
          <cell r="C2556">
            <v>0.95138888887595396</v>
          </cell>
          <cell r="D2556" t="str">
            <v>REQUISITION_ID</v>
          </cell>
        </row>
        <row r="2557">
          <cell r="A2557" t="str">
            <v>ACCEPTANCE_DETAIL</v>
          </cell>
          <cell r="B2557">
            <v>8411537</v>
          </cell>
          <cell r="C2557">
            <v>0.95138888887595396</v>
          </cell>
          <cell r="D2557" t="str">
            <v>DETAIL_ID</v>
          </cell>
        </row>
        <row r="2558">
          <cell r="A2558" t="str">
            <v>ACCEPTANCE_WITH_CONTRACT</v>
          </cell>
          <cell r="B2558">
            <v>4540802</v>
          </cell>
          <cell r="C2558">
            <v>0.95138888887595396</v>
          </cell>
          <cell r="D2558" t="str">
            <v>RELATION_ID</v>
          </cell>
        </row>
        <row r="2559">
          <cell r="A2559" t="str">
            <v>ACCEPTANCE_WITH_INVOICE</v>
          </cell>
          <cell r="B2559">
            <v>1093752</v>
          </cell>
          <cell r="C2559">
            <v>0.95138888887595396</v>
          </cell>
          <cell r="D2559" t="str">
            <v>RELATION_ID</v>
          </cell>
        </row>
        <row r="2560">
          <cell r="A2560" t="str">
            <v>AGATE_APPROVAL_EXAMINATION</v>
          </cell>
          <cell r="B2560">
            <v>15348761</v>
          </cell>
          <cell r="C2560">
            <v>0.95138888887595396</v>
          </cell>
          <cell r="D2560" t="str">
            <v>ID</v>
          </cell>
        </row>
        <row r="2561">
          <cell r="A2561" t="str">
            <v>TSAABH_VAT_INVOICE_CUST_INFO</v>
          </cell>
          <cell r="C2561">
            <v>0.95138888887595396</v>
          </cell>
          <cell r="D2561" t="e">
            <v>#N/A</v>
          </cell>
        </row>
        <row r="2562">
          <cell r="A2562" t="str">
            <v>TSAAINDUSTRY</v>
          </cell>
          <cell r="C2562">
            <v>0.95138888887595396</v>
          </cell>
          <cell r="D2562" t="e">
            <v>#N/A</v>
          </cell>
        </row>
        <row r="2563">
          <cell r="A2563" t="str">
            <v>TSXDSYSCOLUMNS</v>
          </cell>
          <cell r="C2563">
            <v>0.95138888887595396</v>
          </cell>
          <cell r="D2563" t="e">
            <v>#N/A</v>
          </cell>
        </row>
        <row r="2564">
          <cell r="A2564" t="str">
            <v>TSXDSYSKEYCOLUSE</v>
          </cell>
          <cell r="C2564">
            <v>0.95138888887595396</v>
          </cell>
          <cell r="D2564" t="e">
            <v>#N/A</v>
          </cell>
        </row>
        <row r="2565">
          <cell r="A2565" t="str">
            <v>TSXDSYSTABCONST</v>
          </cell>
          <cell r="C2565">
            <v>0.95138888887595396</v>
          </cell>
          <cell r="D2565" t="e">
            <v>#N/A</v>
          </cell>
        </row>
        <row r="2566">
          <cell r="A2566" t="str">
            <v>TSXDSYSTABLES</v>
          </cell>
          <cell r="C2566">
            <v>0.95138888887595396</v>
          </cell>
          <cell r="D2566" t="e">
            <v>#N/A</v>
          </cell>
        </row>
        <row r="2567">
          <cell r="A2567" t="str">
            <v>AGATE_APPROVAL_EXAMINATION_LOG</v>
          </cell>
          <cell r="B2567">
            <v>34821411</v>
          </cell>
          <cell r="C2567">
            <v>0.95208333333721396</v>
          </cell>
          <cell r="D2567" t="str">
            <v>ID</v>
          </cell>
        </row>
        <row r="2568">
          <cell r="A2568" t="str">
            <v>AGATE_APPROVAL_MODIFY_DETAIL_NEW</v>
          </cell>
          <cell r="C2568">
            <v>0.95208333333721396</v>
          </cell>
          <cell r="D2568" t="str">
            <v>ID</v>
          </cell>
        </row>
        <row r="2569">
          <cell r="A2569" t="str">
            <v>AGATE_CRE_APP_NEW</v>
          </cell>
          <cell r="B2569">
            <v>31594799</v>
          </cell>
          <cell r="C2569">
            <v>0.95277777776937</v>
          </cell>
          <cell r="D2569" t="str">
            <v>CUST_ISN,BUSINESS_TYPE,CURRENCY,BEL_ORG_NO,CREDIT_CODE</v>
          </cell>
        </row>
        <row r="2570">
          <cell r="A2570" t="str">
            <v>AGATE_CRE_APP_QUOTA</v>
          </cell>
          <cell r="C2570">
            <v>0.95277777776937</v>
          </cell>
          <cell r="D2570" t="str">
            <v>CUST_TYPE,CURRENCY,BUSINESS_TYPE,GUARAN_TYPE,STAFFER_NO,OPER_TYPE,IS_TEMP_QUATO</v>
          </cell>
        </row>
        <row r="2571">
          <cell r="A2571" t="str">
            <v>AGATE_CRE_BAS_NEW</v>
          </cell>
          <cell r="B2571">
            <v>27853303</v>
          </cell>
          <cell r="C2571">
            <v>0.95347222223063</v>
          </cell>
          <cell r="D2571" t="str">
            <v>CUST_ISN,ORG_NO,CURRENCY,CREDIT_CODE,BUSINESS_TYPE</v>
          </cell>
        </row>
        <row r="2572">
          <cell r="A2572" t="str">
            <v>AGATE_CRE_ERT_MSR</v>
          </cell>
          <cell r="B2572">
            <v>7054189</v>
          </cell>
          <cell r="C2572">
            <v>0.95416666666278604</v>
          </cell>
          <cell r="D2572" t="str">
            <v>CREDIT_CODE,SC_CODE</v>
          </cell>
        </row>
        <row r="2573">
          <cell r="A2573" t="str">
            <v>AGATE_CRE_FAMILY_INFO</v>
          </cell>
          <cell r="C2573">
            <v>0.95416666666278604</v>
          </cell>
          <cell r="D2573" t="str">
            <v>ID</v>
          </cell>
        </row>
        <row r="2574">
          <cell r="A2574" t="str">
            <v>AGATE_CRE_GUARAN</v>
          </cell>
          <cell r="B2574">
            <v>3653825</v>
          </cell>
          <cell r="C2574">
            <v>0.95416666666278604</v>
          </cell>
          <cell r="D2574" t="str">
            <v>ID</v>
          </cell>
        </row>
        <row r="2575">
          <cell r="A2575" t="str">
            <v>AGATE_CRE_GUARAN_DETAIL</v>
          </cell>
          <cell r="B2575">
            <v>5012806</v>
          </cell>
          <cell r="C2575">
            <v>0.95416666666278604</v>
          </cell>
          <cell r="D2575" t="str">
            <v>ID</v>
          </cell>
        </row>
        <row r="2576">
          <cell r="A2576" t="str">
            <v>AGATE_CRE_OPER_INFO</v>
          </cell>
          <cell r="B2576">
            <v>15336776</v>
          </cell>
          <cell r="C2576">
            <v>0.95416666666278604</v>
          </cell>
          <cell r="D2576" t="str">
            <v>OPER_CODE</v>
          </cell>
        </row>
        <row r="2577">
          <cell r="A2577" t="str">
            <v>AGATE_CRE_TEMP_NEW</v>
          </cell>
          <cell r="B2577">
            <v>82597</v>
          </cell>
          <cell r="C2577">
            <v>0.95416666666278604</v>
          </cell>
          <cell r="D2577" t="str">
            <v>CREDIT_CODE,CUST_ISN,ORG_NO,BUSINESS_TYPE,CURRENCY</v>
          </cell>
        </row>
        <row r="2578">
          <cell r="A2578" t="str">
            <v>AGATE_CREDIT_LOAN_REL</v>
          </cell>
          <cell r="C2578">
            <v>0.95416666666278604</v>
          </cell>
          <cell r="D2578" t="str">
            <v>LOAN_CONTRACT_NO</v>
          </cell>
        </row>
        <row r="2579">
          <cell r="A2579" t="str">
            <v>AGATE_PARAM_MODIFY</v>
          </cell>
          <cell r="B2579">
            <v>2295</v>
          </cell>
          <cell r="C2579">
            <v>0.95416666666278604</v>
          </cell>
          <cell r="D2579" t="str">
            <v>ORG_NO,PARAM_CODE</v>
          </cell>
        </row>
        <row r="2580">
          <cell r="A2580" t="str">
            <v>AGENT_PAY_LOAN_DETAIL</v>
          </cell>
          <cell r="C2580">
            <v>0.95416666666278604</v>
          </cell>
          <cell r="D2580" t="str">
            <v>ID</v>
          </cell>
        </row>
        <row r="2581">
          <cell r="A2581" t="str">
            <v>AR_APPROVAL_EXAMINATION_LOG</v>
          </cell>
          <cell r="B2581">
            <v>16055549</v>
          </cell>
          <cell r="C2581">
            <v>0.95486111112404604</v>
          </cell>
          <cell r="D2581" t="str">
            <v>ID</v>
          </cell>
        </row>
        <row r="2582">
          <cell r="A2582" t="str">
            <v>AR_BIL_LN_ACCT_INF</v>
          </cell>
          <cell r="B2582">
            <v>11219823</v>
          </cell>
          <cell r="C2582">
            <v>0.95486111112404604</v>
          </cell>
          <cell r="D2582" t="str">
            <v>LN_AR_ID</v>
          </cell>
        </row>
        <row r="2583">
          <cell r="A2583" t="str">
            <v>AR_BIL_LN_ACCT_SUM</v>
          </cell>
          <cell r="B2583">
            <v>5175696</v>
          </cell>
          <cell r="C2583">
            <v>0.95486111112404604</v>
          </cell>
          <cell r="D2583" t="str">
            <v>ID</v>
          </cell>
        </row>
        <row r="2584">
          <cell r="A2584" t="str">
            <v>AR_BIL_SHEET_ACCT_INF</v>
          </cell>
          <cell r="B2584">
            <v>70041</v>
          </cell>
          <cell r="C2584">
            <v>0.95486111112404604</v>
          </cell>
          <cell r="D2584" t="str">
            <v>ID</v>
          </cell>
        </row>
        <row r="2585">
          <cell r="A2585" t="str">
            <v>AR_CREDIT_RISK_GRD</v>
          </cell>
          <cell r="B2585">
            <v>3557835</v>
          </cell>
          <cell r="C2585">
            <v>0.95486111112404604</v>
          </cell>
          <cell r="D2585" t="str">
            <v>ID</v>
          </cell>
        </row>
        <row r="2586">
          <cell r="A2586" t="str">
            <v>AR_CREDIT_RISK_GRD_DTL</v>
          </cell>
          <cell r="B2586">
            <v>9327837</v>
          </cell>
          <cell r="C2586">
            <v>0.95486111112404604</v>
          </cell>
          <cell r="D2586" t="str">
            <v>ID</v>
          </cell>
        </row>
        <row r="2587">
          <cell r="A2587" t="str">
            <v>AR_CREDIT_SHEET_GRD_DTL</v>
          </cell>
          <cell r="B2587">
            <v>475290</v>
          </cell>
          <cell r="C2587">
            <v>0.95486111112404604</v>
          </cell>
          <cell r="D2587" t="str">
            <v>ID</v>
          </cell>
        </row>
        <row r="2588">
          <cell r="A2588" t="str">
            <v>AR_OT_ASSETS_RMC</v>
          </cell>
          <cell r="B2588">
            <v>1152</v>
          </cell>
          <cell r="C2588">
            <v>0.95486111112404604</v>
          </cell>
          <cell r="D2588" t="str">
            <v>ID</v>
          </cell>
        </row>
        <row r="2589">
          <cell r="A2589" t="str">
            <v>AR_OT_ASSETS_RMC_DTL</v>
          </cell>
          <cell r="B2589">
            <v>5371</v>
          </cell>
          <cell r="C2589">
            <v>0.95486111112404604</v>
          </cell>
          <cell r="D2589" t="str">
            <v>ID</v>
          </cell>
        </row>
        <row r="2590">
          <cell r="A2590" t="str">
            <v>AR_OT_BIL_LN_ACCT_INF</v>
          </cell>
          <cell r="B2590">
            <v>2642</v>
          </cell>
          <cell r="C2590">
            <v>0.95486111112404604</v>
          </cell>
          <cell r="D2590" t="str">
            <v>LN_AR_ID</v>
          </cell>
        </row>
        <row r="2591">
          <cell r="A2591" t="str">
            <v>AR_PERS_BAT_RMC</v>
          </cell>
          <cell r="B2591">
            <v>3082241</v>
          </cell>
          <cell r="C2591">
            <v>0.95555555555620197</v>
          </cell>
          <cell r="D2591" t="str">
            <v>ID</v>
          </cell>
        </row>
        <row r="2592">
          <cell r="A2592" t="str">
            <v>AR_PERS_BAT_RMC_DTL</v>
          </cell>
          <cell r="B2592">
            <v>45883229</v>
          </cell>
          <cell r="C2592">
            <v>0.95624999998835802</v>
          </cell>
          <cell r="D2592" t="str">
            <v>ID</v>
          </cell>
        </row>
        <row r="2593">
          <cell r="A2593" t="str">
            <v>ASSET_BUY_IN</v>
          </cell>
          <cell r="C2593">
            <v>0.95624999998835802</v>
          </cell>
          <cell r="D2593" t="str">
            <v>NUMBER_IN</v>
          </cell>
        </row>
        <row r="2594">
          <cell r="A2594" t="str">
            <v>ASSET_BUY_OUT</v>
          </cell>
          <cell r="C2594">
            <v>0.95624999998835802</v>
          </cell>
          <cell r="D2594" t="str">
            <v>CONTRACT_NO</v>
          </cell>
        </row>
        <row r="2595">
          <cell r="A2595" t="str">
            <v>ASSET_LIABILITY</v>
          </cell>
          <cell r="B2595">
            <v>89155</v>
          </cell>
          <cell r="C2595">
            <v>0.95624999998835802</v>
          </cell>
          <cell r="D2595" t="str">
            <v>ID</v>
          </cell>
        </row>
        <row r="2596">
          <cell r="A2596" t="str">
            <v>ASSNLOAN_AGREEMENT</v>
          </cell>
          <cell r="B2596">
            <v>505</v>
          </cell>
          <cell r="C2596">
            <v>0.95624999998835802</v>
          </cell>
          <cell r="D2596" t="str">
            <v>ID</v>
          </cell>
        </row>
        <row r="2597">
          <cell r="A2597" t="str">
            <v>ASSNLOAN_DISTRIBUTE</v>
          </cell>
          <cell r="B2597">
            <v>881</v>
          </cell>
          <cell r="C2597">
            <v>0.95624999998835802</v>
          </cell>
          <cell r="D2597" t="str">
            <v>ID</v>
          </cell>
        </row>
        <row r="2598">
          <cell r="A2598" t="str">
            <v>ASSNLOAN_DISTRIBUTEAGAIN</v>
          </cell>
          <cell r="B2598">
            <v>702</v>
          </cell>
          <cell r="C2598">
            <v>0.95624999998835802</v>
          </cell>
          <cell r="D2598" t="str">
            <v>ID</v>
          </cell>
        </row>
        <row r="2599">
          <cell r="A2599" t="str">
            <v>ASSURE_COMPANY</v>
          </cell>
          <cell r="B2599">
            <v>11857</v>
          </cell>
          <cell r="C2599">
            <v>0.95624999998835802</v>
          </cell>
          <cell r="D2599" t="str">
            <v>ID</v>
          </cell>
        </row>
        <row r="2600">
          <cell r="A2600" t="str">
            <v>ASSURE_INFOMATION</v>
          </cell>
          <cell r="B2600">
            <v>9765344</v>
          </cell>
          <cell r="C2600">
            <v>0.95624999998835802</v>
          </cell>
          <cell r="D2600" t="str">
            <v>ID</v>
          </cell>
        </row>
        <row r="2601">
          <cell r="A2601" t="str">
            <v>ASSURE_RELIEVE_ADVANCED</v>
          </cell>
          <cell r="B2601">
            <v>1344</v>
          </cell>
          <cell r="C2601">
            <v>0.95624999998835802</v>
          </cell>
          <cell r="D2601" t="str">
            <v>ID</v>
          </cell>
        </row>
        <row r="2602">
          <cell r="A2602" t="str">
            <v>BANK</v>
          </cell>
          <cell r="B2602">
            <v>9</v>
          </cell>
          <cell r="C2602">
            <v>0.95624999998835802</v>
          </cell>
          <cell r="D2602" t="str">
            <v>BANKSEQ,EFF_DT</v>
          </cell>
        </row>
        <row r="2603">
          <cell r="A2603" t="str">
            <v>BH_APPLY_RECORD</v>
          </cell>
          <cell r="C2603">
            <v>0.95624999998835802</v>
          </cell>
          <cell r="D2603" t="str">
            <v>BUSINESS_NO</v>
          </cell>
        </row>
        <row r="2604">
          <cell r="A2604" t="str">
            <v>BH_ORG</v>
          </cell>
          <cell r="C2604">
            <v>0.95624999998835802</v>
          </cell>
          <cell r="D2604" t="str">
            <v>ID</v>
          </cell>
        </row>
        <row r="2605">
          <cell r="A2605" t="str">
            <v>BH_SHARE_BENEFIT</v>
          </cell>
          <cell r="C2605">
            <v>0.95624999998835802</v>
          </cell>
          <cell r="D2605" t="str">
            <v>ID</v>
          </cell>
        </row>
        <row r="2606">
          <cell r="A2606" t="str">
            <v>BH_VAT_INVOICE_APPLY</v>
          </cell>
          <cell r="C2606">
            <v>0.95624999998835802</v>
          </cell>
          <cell r="D2606" t="str">
            <v>APPLY_ID</v>
          </cell>
        </row>
        <row r="2607">
          <cell r="A2607" t="str">
            <v>BILL_SERIAL_NUMBER</v>
          </cell>
          <cell r="B2607">
            <v>160882</v>
          </cell>
          <cell r="C2607">
            <v>0.95624999998835802</v>
          </cell>
          <cell r="D2607" t="str">
            <v>ID</v>
          </cell>
        </row>
        <row r="2608">
          <cell r="A2608" t="str">
            <v>BILL_TRANSFER_DETAIL</v>
          </cell>
          <cell r="B2608">
            <v>3724</v>
          </cell>
          <cell r="C2608">
            <v>0.95624999998835802</v>
          </cell>
          <cell r="D2608" t="str">
            <v>CONTRACT_NO,BILL_CONTRACT_NO,BILL_NO</v>
          </cell>
        </row>
        <row r="2609">
          <cell r="A2609" t="str">
            <v>BILL_TRANSFER_INFO</v>
          </cell>
          <cell r="B2609">
            <v>430</v>
          </cell>
          <cell r="C2609">
            <v>0.95624999998835802</v>
          </cell>
          <cell r="D2609" t="str">
            <v>CONTRACT_NO</v>
          </cell>
        </row>
        <row r="2610">
          <cell r="A2610" t="str">
            <v>BUILDING_BANK_CFXX</v>
          </cell>
          <cell r="C2610">
            <v>0.95624999998835802</v>
          </cell>
          <cell r="D2610" t="str">
            <v>ID</v>
          </cell>
        </row>
        <row r="2611">
          <cell r="A2611" t="str">
            <v>BUILDING_BANK_DYXX</v>
          </cell>
          <cell r="C2611">
            <v>0.95624999998835802</v>
          </cell>
          <cell r="D2611" t="str">
            <v>ID</v>
          </cell>
        </row>
        <row r="2612">
          <cell r="A2612" t="str">
            <v>BUILDING_BANK_LSCFXX</v>
          </cell>
          <cell r="C2612">
            <v>0.95624999998835802</v>
          </cell>
          <cell r="D2612" t="str">
            <v>ID</v>
          </cell>
        </row>
        <row r="2613">
          <cell r="A2613" t="str">
            <v>BUILDING_BANK_LSDYXX</v>
          </cell>
          <cell r="C2613">
            <v>0.95624999998835802</v>
          </cell>
          <cell r="D2613" t="str">
            <v>ID</v>
          </cell>
        </row>
        <row r="2614">
          <cell r="A2614" t="str">
            <v>BUILDING_BANK_REQUEST</v>
          </cell>
          <cell r="C2614">
            <v>0.95624999998835802</v>
          </cell>
          <cell r="D2614" t="str">
            <v>ID</v>
          </cell>
        </row>
        <row r="2615">
          <cell r="A2615" t="str">
            <v>BUILDING_BANK_ROW</v>
          </cell>
          <cell r="C2615">
            <v>0.95624999998835802</v>
          </cell>
          <cell r="D2615" t="str">
            <v>ID</v>
          </cell>
        </row>
        <row r="2616">
          <cell r="A2616" t="str">
            <v>BUSINESS_CREDIT</v>
          </cell>
          <cell r="C2616">
            <v>0.95624999998835802</v>
          </cell>
          <cell r="D2616" t="str">
            <v>ID</v>
          </cell>
        </row>
        <row r="2617">
          <cell r="A2617" t="str">
            <v>BUSINESS_CREDIT_REPORT</v>
          </cell>
          <cell r="C2617">
            <v>0.95624999998835802</v>
          </cell>
          <cell r="D2617" t="str">
            <v>ID</v>
          </cell>
        </row>
        <row r="2618">
          <cell r="A2618" t="str">
            <v>BUSINESS_TWO_CREDIT_REPORT</v>
          </cell>
          <cell r="B2618">
            <v>489020</v>
          </cell>
          <cell r="C2618">
            <v>0.95694444444961801</v>
          </cell>
          <cell r="D2618" t="str">
            <v>id</v>
          </cell>
        </row>
        <row r="2619">
          <cell r="A2619" t="str">
            <v>BUSS_PRODUCT</v>
          </cell>
          <cell r="B2619">
            <v>207</v>
          </cell>
          <cell r="C2619">
            <v>0.95694444444961801</v>
          </cell>
          <cell r="D2619" t="str">
            <v>PRODUCT_CODE</v>
          </cell>
        </row>
        <row r="2620">
          <cell r="A2620" t="str">
            <v>CASH_DEPOSIT</v>
          </cell>
          <cell r="B2620">
            <v>268</v>
          </cell>
          <cell r="C2620">
            <v>0.95694444444961801</v>
          </cell>
          <cell r="D2620" t="str">
            <v>BILL_NO,SERIAL_NO</v>
          </cell>
        </row>
        <row r="2621">
          <cell r="A2621" t="str">
            <v>CENTRAL_LOAN_RATE</v>
          </cell>
          <cell r="B2621">
            <v>169</v>
          </cell>
          <cell r="C2621">
            <v>0.95694444444961801</v>
          </cell>
          <cell r="D2621" t="str">
            <v>ID</v>
          </cell>
        </row>
        <row r="2622">
          <cell r="A2622" t="str">
            <v>CHANGE_ASSURE_INFO</v>
          </cell>
          <cell r="C2622">
            <v>0.95694444444961801</v>
          </cell>
          <cell r="D2622" t="str">
            <v>ASSURENO_NEW,ASSURENO_OLD,CONTRACTNO</v>
          </cell>
        </row>
        <row r="2623">
          <cell r="A2623" t="str">
            <v>CHAR_PRODUCT_RELATION</v>
          </cell>
          <cell r="B2623">
            <v>101639</v>
          </cell>
          <cell r="C2623">
            <v>0.95694444444961801</v>
          </cell>
          <cell r="D2623" t="str">
            <v>CHAR_PRODUCT_CODE,CODE,ORGAN_NO</v>
          </cell>
        </row>
        <row r="2624">
          <cell r="A2624" t="str">
            <v>CHARACT_PRODUCT</v>
          </cell>
          <cell r="B2624">
            <v>3011</v>
          </cell>
          <cell r="C2624">
            <v>0.95694444444961801</v>
          </cell>
          <cell r="D2624" t="str">
            <v>CHAR_PRODUCT_CODE</v>
          </cell>
        </row>
        <row r="2625">
          <cell r="A2625" t="str">
            <v>CHARACT_PRODUCT_ORGNIZATION</v>
          </cell>
          <cell r="B2625">
            <v>156372</v>
          </cell>
          <cell r="C2625">
            <v>0.95694444444961801</v>
          </cell>
          <cell r="D2625" t="str">
            <v>CHA_PRODUCT_CODE,CHA_PRODUCT_ORG_NO,ORG_NO</v>
          </cell>
        </row>
        <row r="2626">
          <cell r="A2626" t="str">
            <v>COMMONREPAY_OR_COUNTERGUA</v>
          </cell>
          <cell r="B2626">
            <v>34560</v>
          </cell>
          <cell r="C2626">
            <v>0.95694444444961801</v>
          </cell>
          <cell r="D2626" t="str">
            <v>ID</v>
          </cell>
        </row>
        <row r="2627">
          <cell r="A2627" t="str">
            <v>CON_CENTER_CHECK</v>
          </cell>
          <cell r="C2627">
            <v>0.95694444444961801</v>
          </cell>
          <cell r="D2627" t="str">
            <v>ID</v>
          </cell>
        </row>
        <row r="2628">
          <cell r="A2628" t="str">
            <v>CONTRACT</v>
          </cell>
          <cell r="B2628">
            <v>19830274</v>
          </cell>
          <cell r="C2628">
            <v>0.95763888888177495</v>
          </cell>
          <cell r="D2628" t="str">
            <v>ID</v>
          </cell>
        </row>
        <row r="2629">
          <cell r="A2629" t="str">
            <v>CONTRACT_ACCOUNT_CHANGE_LOG</v>
          </cell>
          <cell r="C2629">
            <v>0.95763888888177495</v>
          </cell>
          <cell r="D2629" t="str">
            <v>ID</v>
          </cell>
        </row>
        <row r="2630">
          <cell r="A2630" t="str">
            <v>CONTRACT_DEFERRED_INFO</v>
          </cell>
          <cell r="B2630">
            <v>196264</v>
          </cell>
          <cell r="C2630">
            <v>0.95763888888177495</v>
          </cell>
          <cell r="D2630" t="str">
            <v>ID</v>
          </cell>
        </row>
        <row r="2631">
          <cell r="A2631" t="str">
            <v>CONTRACT_ELECTRO_FILE</v>
          </cell>
          <cell r="B2631">
            <v>71</v>
          </cell>
          <cell r="C2631">
            <v>0.95763888888177495</v>
          </cell>
          <cell r="D2631" t="str">
            <v>ID</v>
          </cell>
        </row>
        <row r="2632">
          <cell r="A2632" t="str">
            <v>CONTRACT_EXT</v>
          </cell>
          <cell r="B2632">
            <v>12525347</v>
          </cell>
          <cell r="C2632">
            <v>0.95763888888177495</v>
          </cell>
          <cell r="D2632" t="str">
            <v>CONTENT_KEY</v>
          </cell>
        </row>
        <row r="2633">
          <cell r="A2633" t="str">
            <v>CONTRACT_OPERATE_LOG</v>
          </cell>
          <cell r="B2633">
            <v>2228288</v>
          </cell>
          <cell r="C2633">
            <v>0.95763888888177495</v>
          </cell>
          <cell r="D2633" t="str">
            <v>ID</v>
          </cell>
        </row>
        <row r="2634">
          <cell r="A2634" t="str">
            <v>CONTRACT_WITH_INVOICE</v>
          </cell>
          <cell r="B2634">
            <v>1135385</v>
          </cell>
          <cell r="C2634">
            <v>0.95763888888177495</v>
          </cell>
          <cell r="D2634" t="str">
            <v>RELATION_ID</v>
          </cell>
        </row>
        <row r="2635">
          <cell r="A2635" t="str">
            <v>CORPORATE_ACCOVER_REQUISITION</v>
          </cell>
          <cell r="B2635">
            <v>1837</v>
          </cell>
          <cell r="C2635">
            <v>0.95763888888177495</v>
          </cell>
          <cell r="D2635" t="str">
            <v>REQUISITION_ID</v>
          </cell>
        </row>
        <row r="2636">
          <cell r="A2636" t="str">
            <v>CORPORATE_TAX_BANK_DATA</v>
          </cell>
          <cell r="B2636">
            <v>1472550</v>
          </cell>
          <cell r="C2636">
            <v>0.95763888888177495</v>
          </cell>
          <cell r="D2636" t="str">
            <v>ID</v>
          </cell>
        </row>
        <row r="2637">
          <cell r="A2637" t="str">
            <v>CREDIT_ADVICE</v>
          </cell>
          <cell r="B2637">
            <v>137287</v>
          </cell>
          <cell r="C2637">
            <v>0.95763888888177495</v>
          </cell>
          <cell r="D2637" t="str">
            <v>ID</v>
          </cell>
        </row>
        <row r="2638">
          <cell r="A2638" t="str">
            <v>CREDIT_ADVICE_PROP_MAP</v>
          </cell>
          <cell r="B2638">
            <v>3362083</v>
          </cell>
          <cell r="C2638">
            <v>0.95763888888177495</v>
          </cell>
          <cell r="D2638" t="str">
            <v>ADVICE_ID,PROPERTY_KEY</v>
          </cell>
        </row>
        <row r="2639">
          <cell r="A2639" t="str">
            <v>CREDIT_DIMENSIONS</v>
          </cell>
          <cell r="B2639">
            <v>4493</v>
          </cell>
          <cell r="C2639">
            <v>0.95763888888177495</v>
          </cell>
          <cell r="D2639" t="str">
            <v>ID</v>
          </cell>
        </row>
        <row r="2640">
          <cell r="A2640" t="str">
            <v>CREDIT_GRADE_ASSESS</v>
          </cell>
          <cell r="B2640">
            <v>3054</v>
          </cell>
          <cell r="C2640">
            <v>0.95763888888177495</v>
          </cell>
          <cell r="D2640" t="str">
            <v>ID</v>
          </cell>
        </row>
        <row r="2641">
          <cell r="A2641" t="str">
            <v>CREDIT_QUALIFICATION</v>
          </cell>
          <cell r="B2641">
            <v>571</v>
          </cell>
          <cell r="C2641">
            <v>0.95763888888177495</v>
          </cell>
          <cell r="D2641" t="str">
            <v>ID</v>
          </cell>
        </row>
        <row r="2642">
          <cell r="A2642" t="str">
            <v>CREDITOR_ACCREDIT_LIMIT</v>
          </cell>
          <cell r="B2642">
            <v>292592</v>
          </cell>
          <cell r="C2642">
            <v>0.95763888888177495</v>
          </cell>
          <cell r="D2642" t="str">
            <v>ID</v>
          </cell>
        </row>
        <row r="2643">
          <cell r="A2643" t="str">
            <v>CREDITOR_ENTRUST_LIMIT</v>
          </cell>
          <cell r="B2643">
            <v>147072</v>
          </cell>
          <cell r="C2643">
            <v>0.95763888888177495</v>
          </cell>
          <cell r="D2643" t="str">
            <v>ID</v>
          </cell>
        </row>
        <row r="2644">
          <cell r="A2644" t="str">
            <v>CS_FEEDBACK</v>
          </cell>
          <cell r="B2644">
            <v>0</v>
          </cell>
          <cell r="C2644">
            <v>0.95763888888177495</v>
          </cell>
          <cell r="D2644" t="str">
            <v>ID</v>
          </cell>
        </row>
        <row r="2645">
          <cell r="A2645" t="str">
            <v>CS_OVERDUE_COLLECTOR_RECORD</v>
          </cell>
          <cell r="B2645">
            <v>0</v>
          </cell>
          <cell r="C2645">
            <v>0.95763888888177495</v>
          </cell>
          <cell r="D2645" t="str">
            <v>ID</v>
          </cell>
        </row>
        <row r="2646">
          <cell r="A2646" t="str">
            <v>CUST_ACCT_MANGER</v>
          </cell>
          <cell r="B2646">
            <v>26765623</v>
          </cell>
          <cell r="C2646">
            <v>0.95763888888177495</v>
          </cell>
          <cell r="D2646" t="str">
            <v>CUST_ISN,ACCT_MANGER</v>
          </cell>
        </row>
        <row r="2647">
          <cell r="A2647" t="str">
            <v>DATA_LIST_DETAIL</v>
          </cell>
          <cell r="B2647">
            <v>775626</v>
          </cell>
          <cell r="C2647">
            <v>0.95763888888177495</v>
          </cell>
          <cell r="D2647" t="str">
            <v>ID</v>
          </cell>
        </row>
        <row r="2648">
          <cell r="A2648" t="str">
            <v>DATA_LIST_PERMISSION</v>
          </cell>
          <cell r="B2648">
            <v>1548939</v>
          </cell>
          <cell r="C2648">
            <v>0.95763888888177495</v>
          </cell>
          <cell r="D2648" t="str">
            <v>ID</v>
          </cell>
        </row>
        <row r="2649">
          <cell r="A2649" t="str">
            <v>DATA_LIST_WARRANT_IMPORT</v>
          </cell>
          <cell r="B2649">
            <v>22316</v>
          </cell>
          <cell r="C2649">
            <v>0.95763888888177495</v>
          </cell>
          <cell r="D2649" t="str">
            <v>ID</v>
          </cell>
        </row>
        <row r="2650">
          <cell r="A2650" t="str">
            <v>DISCOUNT_DETAIL</v>
          </cell>
          <cell r="B2650">
            <v>507328</v>
          </cell>
          <cell r="C2650">
            <v>0.95763888888177495</v>
          </cell>
          <cell r="D2650" t="str">
            <v>DETAIL_ID</v>
          </cell>
        </row>
        <row r="2651">
          <cell r="A2651" t="str">
            <v>DISCOUNT_REQUISITION</v>
          </cell>
          <cell r="B2651">
            <v>304933</v>
          </cell>
          <cell r="C2651">
            <v>0.95763888888177495</v>
          </cell>
          <cell r="D2651" t="str">
            <v>DISCOUNT_ID</v>
          </cell>
        </row>
        <row r="2652">
          <cell r="A2652" t="str">
            <v>DISCOUNT_VENDEE_ACCRUAL_INFO</v>
          </cell>
          <cell r="B2652">
            <v>1138</v>
          </cell>
          <cell r="C2652">
            <v>0.95763888888177495</v>
          </cell>
          <cell r="D2652" t="str">
            <v>VENDEE_ID</v>
          </cell>
        </row>
        <row r="2653">
          <cell r="A2653" t="str">
            <v>DISCOUNT_WITH_CONTRACT</v>
          </cell>
          <cell r="B2653">
            <v>137151</v>
          </cell>
          <cell r="C2653">
            <v>0.95763888888177495</v>
          </cell>
          <cell r="D2653" t="str">
            <v>RELATION_ID</v>
          </cell>
        </row>
        <row r="2654">
          <cell r="A2654" t="str">
            <v>DISCOUNT_WITH_INVOICE</v>
          </cell>
          <cell r="B2654">
            <v>259919</v>
          </cell>
          <cell r="C2654">
            <v>0.95763888888177495</v>
          </cell>
          <cell r="D2654" t="str">
            <v>RELATION_ID</v>
          </cell>
        </row>
        <row r="2655">
          <cell r="A2655" t="str">
            <v>DOSSIERS_SHIELD_FILE_TYPE</v>
          </cell>
          <cell r="C2655">
            <v>0.95763888888177495</v>
          </cell>
          <cell r="D2655" t="str">
            <v>ID</v>
          </cell>
        </row>
        <row r="2656">
          <cell r="A2656" t="str">
            <v>DOSSIERS_TYPE</v>
          </cell>
          <cell r="C2656">
            <v>0.95763888888177495</v>
          </cell>
          <cell r="D2656" t="str">
            <v>ID</v>
          </cell>
        </row>
        <row r="2657">
          <cell r="A2657" t="str">
            <v>DOSSIERS_TYPE_NUM</v>
          </cell>
          <cell r="C2657">
            <v>0.95833333334303505</v>
          </cell>
          <cell r="D2657" t="str">
            <v>ID</v>
          </cell>
        </row>
        <row r="2658">
          <cell r="A2658" t="str">
            <v>DOSSIERS_TYPE_ORG</v>
          </cell>
          <cell r="C2658">
            <v>0.95833333334303505</v>
          </cell>
          <cell r="D2658" t="str">
            <v>ID</v>
          </cell>
        </row>
        <row r="2659">
          <cell r="A2659" t="str">
            <v>DRAFT</v>
          </cell>
          <cell r="B2659">
            <v>8919215</v>
          </cell>
          <cell r="C2659">
            <v>0.95833333334303505</v>
          </cell>
          <cell r="D2659" t="str">
            <v>DRAFT_ID</v>
          </cell>
        </row>
        <row r="2660">
          <cell r="A2660" t="str">
            <v>DYNAMIC_CODE</v>
          </cell>
          <cell r="B2660">
            <v>13144</v>
          </cell>
          <cell r="C2660">
            <v>0.95833333334303505</v>
          </cell>
          <cell r="D2660" t="str">
            <v>ID</v>
          </cell>
        </row>
        <row r="2661">
          <cell r="A2661" t="str">
            <v>DYNAMIC_CODE_SORT</v>
          </cell>
          <cell r="B2661">
            <v>139</v>
          </cell>
          <cell r="C2661">
            <v>0.95833333334303505</v>
          </cell>
          <cell r="D2661" t="str">
            <v>ID</v>
          </cell>
        </row>
        <row r="2662">
          <cell r="A2662" t="str">
            <v>EARLY_WARNING_INDEX</v>
          </cell>
          <cell r="B2662">
            <v>2304</v>
          </cell>
          <cell r="C2662">
            <v>0.95833333334303505</v>
          </cell>
          <cell r="D2662" t="str">
            <v>BEL_ORG,RISK_NO</v>
          </cell>
        </row>
        <row r="2663">
          <cell r="A2663" t="str">
            <v>ELECTRON_FILE_TYPE_ORG</v>
          </cell>
          <cell r="C2663">
            <v>0.95833333334303505</v>
          </cell>
          <cell r="D2663" t="str">
            <v>ID</v>
          </cell>
        </row>
        <row r="2664">
          <cell r="A2664" t="str">
            <v>ELECTRON_FILE_TYPE_PROFESSION</v>
          </cell>
          <cell r="C2664">
            <v>0.95833333334303505</v>
          </cell>
          <cell r="D2664" t="str">
            <v>ID</v>
          </cell>
        </row>
        <row r="2665">
          <cell r="A2665" t="str">
            <v>ENTER_AUTHOR_DATA</v>
          </cell>
          <cell r="B2665">
            <v>1017</v>
          </cell>
          <cell r="C2665">
            <v>0.95833333334303505</v>
          </cell>
          <cell r="D2665" t="str">
            <v>ID</v>
          </cell>
        </row>
        <row r="2666">
          <cell r="A2666" t="str">
            <v>ENTERPRISE_FINANCE</v>
          </cell>
          <cell r="B2666">
            <v>136581</v>
          </cell>
          <cell r="C2666">
            <v>0.95833333334303505</v>
          </cell>
          <cell r="D2666" t="str">
            <v>ID</v>
          </cell>
        </row>
        <row r="2667">
          <cell r="A2667" t="str">
            <v>ENTRUST_LOG</v>
          </cell>
          <cell r="C2667">
            <v>0.95833333334303505</v>
          </cell>
          <cell r="D2667" t="str">
            <v>ID</v>
          </cell>
        </row>
        <row r="2668">
          <cell r="A2668" t="str">
            <v>EVM_RISK_DETAIL</v>
          </cell>
          <cell r="B2668">
            <v>9</v>
          </cell>
          <cell r="C2668">
            <v>0.95833333334303505</v>
          </cell>
          <cell r="D2668" t="str">
            <v>RISK_NO</v>
          </cell>
        </row>
        <row r="2669">
          <cell r="A2669" t="str">
            <v>EX_MIDDLE_PERFOR</v>
          </cell>
          <cell r="C2669">
            <v>0.95833333334303505</v>
          </cell>
          <cell r="D2669" t="str">
            <v>ID</v>
          </cell>
        </row>
        <row r="2670">
          <cell r="A2670" t="str">
            <v>EXAMININGMEETING</v>
          </cell>
          <cell r="B2670">
            <v>11409</v>
          </cell>
          <cell r="C2670">
            <v>0.95833333334303505</v>
          </cell>
          <cell r="D2670" t="str">
            <v>ID</v>
          </cell>
        </row>
        <row r="2671">
          <cell r="A2671" t="str">
            <v>EXAMININGMEETINGCONTRACT</v>
          </cell>
          <cell r="B2671">
            <v>16582</v>
          </cell>
          <cell r="C2671">
            <v>0.95833333334303505</v>
          </cell>
          <cell r="D2671" t="str">
            <v>ID</v>
          </cell>
        </row>
        <row r="2672">
          <cell r="A2672" t="str">
            <v>EXAMININGMEETINGMEMBER</v>
          </cell>
          <cell r="B2672">
            <v>41380</v>
          </cell>
          <cell r="C2672">
            <v>0.95833333334303505</v>
          </cell>
          <cell r="D2672" t="str">
            <v>ID</v>
          </cell>
        </row>
        <row r="2673">
          <cell r="A2673" t="str">
            <v>EXAMININGTEAM</v>
          </cell>
          <cell r="B2673">
            <v>91</v>
          </cell>
          <cell r="C2673">
            <v>0.95833333334303505</v>
          </cell>
          <cell r="D2673" t="str">
            <v>ID</v>
          </cell>
        </row>
        <row r="2674">
          <cell r="A2674" t="str">
            <v>EXAMININGTEAMMEMBER</v>
          </cell>
          <cell r="B2674">
            <v>351</v>
          </cell>
          <cell r="C2674">
            <v>0.95833333334303505</v>
          </cell>
          <cell r="D2674" t="str">
            <v>ID</v>
          </cell>
        </row>
        <row r="2675">
          <cell r="A2675" t="str">
            <v>EXCHANGE_INVOICE</v>
          </cell>
          <cell r="B2675">
            <v>1176440</v>
          </cell>
          <cell r="C2675">
            <v>0.95833333334303505</v>
          </cell>
          <cell r="D2675" t="str">
            <v>INVOICE_ID</v>
          </cell>
        </row>
        <row r="2676">
          <cell r="A2676" t="str">
            <v>EXCHANGE_RATE_DAY</v>
          </cell>
          <cell r="B2676">
            <v>69802</v>
          </cell>
          <cell r="C2676">
            <v>0.95833333334303505</v>
          </cell>
          <cell r="D2676" t="str">
            <v>ID</v>
          </cell>
        </row>
        <row r="2677">
          <cell r="A2677" t="str">
            <v>EXPORT_CREDIT_INSURANCE</v>
          </cell>
          <cell r="B2677">
            <v>11553</v>
          </cell>
          <cell r="C2677">
            <v>0.95833333334303505</v>
          </cell>
          <cell r="D2677" t="str">
            <v>ID</v>
          </cell>
        </row>
        <row r="2678">
          <cell r="A2678" t="str">
            <v>EXPORT_INVOICE_FINANCING</v>
          </cell>
          <cell r="B2678">
            <v>12853</v>
          </cell>
          <cell r="C2678">
            <v>0.95833333334303505</v>
          </cell>
          <cell r="D2678" t="str">
            <v>ID</v>
          </cell>
        </row>
        <row r="2679">
          <cell r="A2679" t="str">
            <v>EXPORT_TRADE</v>
          </cell>
          <cell r="B2679">
            <v>4272</v>
          </cell>
          <cell r="C2679">
            <v>0.95833333334303505</v>
          </cell>
          <cell r="D2679" t="str">
            <v>ID</v>
          </cell>
        </row>
        <row r="2680">
          <cell r="A2680" t="str">
            <v>FAMILY</v>
          </cell>
          <cell r="B2680">
            <v>0</v>
          </cell>
          <cell r="C2680">
            <v>0.95833333334303505</v>
          </cell>
          <cell r="D2680" t="str">
            <v>ID</v>
          </cell>
        </row>
        <row r="2681">
          <cell r="A2681" t="str">
            <v>FI_CRE_APPROVAL_EXAMINATION</v>
          </cell>
          <cell r="C2681">
            <v>0.95833333334303505</v>
          </cell>
          <cell r="D2681" t="str">
            <v>ID</v>
          </cell>
        </row>
        <row r="2682">
          <cell r="A2682" t="str">
            <v>FI_CRE_APPROVAL_EXAMINATION_LOG</v>
          </cell>
          <cell r="C2682">
            <v>0.95833333334303505</v>
          </cell>
          <cell r="D2682" t="str">
            <v>ID</v>
          </cell>
        </row>
        <row r="2683">
          <cell r="A2683" t="str">
            <v>FI_CRE_SPE</v>
          </cell>
          <cell r="C2683">
            <v>0.95833333334303505</v>
          </cell>
          <cell r="D2683" t="str">
            <v>CREDIT_CODE,BUSINESS_TYPE</v>
          </cell>
        </row>
        <row r="2684">
          <cell r="A2684" t="str">
            <v>FI_CRE_SPE_DETAIL</v>
          </cell>
          <cell r="C2684">
            <v>0.95833333334303505</v>
          </cell>
          <cell r="D2684" t="str">
            <v>CREDIT_CODE</v>
          </cell>
        </row>
        <row r="2685">
          <cell r="A2685" t="str">
            <v>FI_TOTAL_CREDIT_INFO</v>
          </cell>
          <cell r="B2685">
            <v>4863</v>
          </cell>
          <cell r="C2685">
            <v>0.95833333334303505</v>
          </cell>
          <cell r="D2685" t="str">
            <v>CREDIT_CODE</v>
          </cell>
        </row>
        <row r="2686">
          <cell r="A2686" t="str">
            <v>FOR_CRMS_RISK_MSG</v>
          </cell>
          <cell r="C2686">
            <v>0.95833333334303505</v>
          </cell>
          <cell r="D2686" t="str">
            <v>ID</v>
          </cell>
        </row>
        <row r="2687">
          <cell r="A2687" t="str">
            <v>FORFAITING</v>
          </cell>
          <cell r="B2687">
            <v>2901</v>
          </cell>
          <cell r="C2687">
            <v>0.95833333334303505</v>
          </cell>
          <cell r="D2687" t="str">
            <v>ID</v>
          </cell>
        </row>
        <row r="2688">
          <cell r="A2688" t="str">
            <v>GALENA_CAPITAL_SURVEY_REPORT</v>
          </cell>
          <cell r="C2688">
            <v>0.95833333334303505</v>
          </cell>
          <cell r="D2688" t="str">
            <v>ID</v>
          </cell>
        </row>
        <row r="2689">
          <cell r="A2689" t="str">
            <v>GALENA_LOAN_SURVEY_REPORT</v>
          </cell>
          <cell r="C2689">
            <v>0.95902777777519099</v>
          </cell>
          <cell r="D2689" t="str">
            <v>ID</v>
          </cell>
        </row>
        <row r="2690">
          <cell r="A2690" t="str">
            <v>GLF_A_GLF_CUST_CONFIRM</v>
          </cell>
          <cell r="C2690">
            <v>0.95902777777519099</v>
          </cell>
          <cell r="D2690" t="str">
            <v>ID</v>
          </cell>
        </row>
        <row r="2691">
          <cell r="A2691" t="str">
            <v>GLF_A_GLF_CUST_INFO_BASE</v>
          </cell>
          <cell r="B2691">
            <v>140022</v>
          </cell>
          <cell r="C2691">
            <v>0.95902777777519099</v>
          </cell>
          <cell r="D2691" t="str">
            <v>ID</v>
          </cell>
        </row>
        <row r="2692">
          <cell r="A2692" t="str">
            <v>GLF_B_ASSET_TRANS</v>
          </cell>
          <cell r="B2692">
            <v>0</v>
          </cell>
          <cell r="C2692">
            <v>0.95902777777519099</v>
          </cell>
          <cell r="D2692" t="str">
            <v>ID</v>
          </cell>
        </row>
        <row r="2693">
          <cell r="A2693" t="str">
            <v>GLF_B_CREDIT_ADD</v>
          </cell>
          <cell r="B2693">
            <v>3</v>
          </cell>
          <cell r="C2693">
            <v>0.95902777777519099</v>
          </cell>
          <cell r="D2693" t="str">
            <v>ID</v>
          </cell>
        </row>
        <row r="2694">
          <cell r="A2694" t="str">
            <v>GLF_B_CREDIT_TRANSACT</v>
          </cell>
          <cell r="C2694">
            <v>0.95902777777519099</v>
          </cell>
          <cell r="D2694" t="str">
            <v>ID</v>
          </cell>
        </row>
        <row r="2695">
          <cell r="A2695" t="str">
            <v>GLF_B_NONCREDIT_TRANSACT</v>
          </cell>
          <cell r="C2695">
            <v>0.95902777777519099</v>
          </cell>
          <cell r="D2695" t="str">
            <v>ID</v>
          </cell>
        </row>
        <row r="2696">
          <cell r="A2696" t="str">
            <v>GLF_B_OTHER_RELATE</v>
          </cell>
          <cell r="B2696">
            <v>0</v>
          </cell>
          <cell r="C2696">
            <v>0.95902777777519099</v>
          </cell>
          <cell r="D2696" t="str">
            <v>ID</v>
          </cell>
        </row>
        <row r="2697">
          <cell r="A2697" t="str">
            <v>GLF_B_SERVICE_FEE</v>
          </cell>
          <cell r="B2697">
            <v>1</v>
          </cell>
          <cell r="C2697">
            <v>0.95902777777519099</v>
          </cell>
          <cell r="D2697" t="str">
            <v>ID</v>
          </cell>
        </row>
        <row r="2698">
          <cell r="A2698" t="str">
            <v>GLF_BUSINESS_REGISTRATION</v>
          </cell>
          <cell r="C2698">
            <v>0.95902777777519099</v>
          </cell>
          <cell r="D2698" t="str">
            <v>ID</v>
          </cell>
        </row>
        <row r="2699">
          <cell r="A2699" t="str">
            <v>GLF_P_INDEX_TYPE</v>
          </cell>
          <cell r="B2699">
            <v>950</v>
          </cell>
          <cell r="C2699">
            <v>0.95902777777519099</v>
          </cell>
          <cell r="D2699" t="str">
            <v>ID</v>
          </cell>
        </row>
        <row r="2700">
          <cell r="A2700" t="str">
            <v>GLF_P_NET_CAPITAL</v>
          </cell>
          <cell r="B2700">
            <v>666</v>
          </cell>
          <cell r="C2700">
            <v>0.95902777777519099</v>
          </cell>
          <cell r="D2700" t="str">
            <v>ID</v>
          </cell>
        </row>
        <row r="2701">
          <cell r="A2701" t="str">
            <v>GREEN_LOAN_INDUSTRY_OWNERSHIP</v>
          </cell>
          <cell r="B2701">
            <v>247</v>
          </cell>
          <cell r="C2701">
            <v>0.95902777777519099</v>
          </cell>
          <cell r="D2701" t="str">
            <v>ID</v>
          </cell>
        </row>
        <row r="2702">
          <cell r="A2702" t="str">
            <v>GUARANTEE_MEMBER</v>
          </cell>
          <cell r="B2702">
            <v>216467</v>
          </cell>
          <cell r="C2702">
            <v>0.95902777777519099</v>
          </cell>
          <cell r="D2702" t="str">
            <v>ID</v>
          </cell>
        </row>
        <row r="2703">
          <cell r="A2703" t="str">
            <v>GUARANTEE_TEAM</v>
          </cell>
          <cell r="B2703">
            <v>51380</v>
          </cell>
          <cell r="C2703">
            <v>0.95902777777519099</v>
          </cell>
          <cell r="D2703" t="str">
            <v>ID</v>
          </cell>
        </row>
        <row r="2704">
          <cell r="A2704" t="str">
            <v>HELP</v>
          </cell>
          <cell r="B2704">
            <v>69</v>
          </cell>
          <cell r="C2704">
            <v>0.95902777777519099</v>
          </cell>
          <cell r="D2704" t="str">
            <v>HELP_CODE</v>
          </cell>
        </row>
        <row r="2705">
          <cell r="A2705" t="str">
            <v>HZ_CITY_GUA_REQUISITION</v>
          </cell>
          <cell r="B2705">
            <v>3818</v>
          </cell>
          <cell r="C2705">
            <v>0.95902777777519099</v>
          </cell>
          <cell r="D2705" t="str">
            <v>ID</v>
          </cell>
        </row>
        <row r="2706">
          <cell r="A2706" t="str">
            <v>HZ_CURRENT_WAREHOUSE_VALUE_INFO</v>
          </cell>
          <cell r="C2706">
            <v>0.95902777777519099</v>
          </cell>
          <cell r="D2706" t="str">
            <v>ID</v>
          </cell>
        </row>
        <row r="2707">
          <cell r="A2707" t="str">
            <v>ID_ORGANIZATION</v>
          </cell>
          <cell r="B2707">
            <v>6990</v>
          </cell>
          <cell r="C2707">
            <v>0.95902777777519099</v>
          </cell>
          <cell r="D2707" t="str">
            <v>ID</v>
          </cell>
        </row>
        <row r="2708">
          <cell r="A2708" t="str">
            <v>IMPORT_BILL_ADVANCE</v>
          </cell>
          <cell r="B2708">
            <v>12965</v>
          </cell>
          <cell r="C2708">
            <v>0.95902777777519099</v>
          </cell>
          <cell r="D2708" t="str">
            <v>ID</v>
          </cell>
        </row>
        <row r="2709">
          <cell r="A2709" t="str">
            <v>IMPORT_ISSUE</v>
          </cell>
          <cell r="B2709">
            <v>58433</v>
          </cell>
          <cell r="C2709">
            <v>0.95902777777519099</v>
          </cell>
          <cell r="D2709" t="str">
            <v>ID</v>
          </cell>
        </row>
        <row r="2710">
          <cell r="A2710" t="str">
            <v>IMPORT_PAID</v>
          </cell>
          <cell r="B2710">
            <v>568</v>
          </cell>
          <cell r="C2710">
            <v>0.95902777777519099</v>
          </cell>
          <cell r="D2710" t="str">
            <v>ID</v>
          </cell>
        </row>
        <row r="2711">
          <cell r="A2711" t="str">
            <v>INDUSTRY_ACHIEVE_STANDARD</v>
          </cell>
          <cell r="C2711">
            <v>0.95902777777519099</v>
          </cell>
          <cell r="D2711" t="str">
            <v>ID</v>
          </cell>
        </row>
        <row r="2712">
          <cell r="A2712" t="str">
            <v>INDUSTRY_CHAIN_CUSTOMERS</v>
          </cell>
          <cell r="B2712">
            <v>0</v>
          </cell>
          <cell r="C2712">
            <v>0.95902777777519099</v>
          </cell>
          <cell r="D2712" t="str">
            <v>ID</v>
          </cell>
        </row>
        <row r="2713">
          <cell r="A2713" t="str">
            <v>INDUSTRY_CHAIN_INSTANCE</v>
          </cell>
          <cell r="B2713">
            <v>0</v>
          </cell>
          <cell r="C2713">
            <v>0.95902777777519099</v>
          </cell>
          <cell r="D2713" t="str">
            <v>ID</v>
          </cell>
        </row>
        <row r="2714">
          <cell r="A2714" t="str">
            <v>INDUSTRY_CHAIN_LINE</v>
          </cell>
          <cell r="B2714">
            <v>11</v>
          </cell>
          <cell r="C2714">
            <v>0.95902777777519099</v>
          </cell>
          <cell r="D2714" t="str">
            <v>ID</v>
          </cell>
        </row>
        <row r="2715">
          <cell r="A2715" t="str">
            <v>INDUSTRY_CHAIN_NODE</v>
          </cell>
          <cell r="B2715">
            <v>15</v>
          </cell>
          <cell r="C2715">
            <v>0.95902777777519099</v>
          </cell>
          <cell r="D2715" t="str">
            <v>ID</v>
          </cell>
        </row>
        <row r="2716">
          <cell r="A2716" t="str">
            <v>INDUSTRY_CHAIN_TEMPLET</v>
          </cell>
          <cell r="B2716">
            <v>4</v>
          </cell>
          <cell r="C2716">
            <v>0.95902777777519099</v>
          </cell>
          <cell r="D2716" t="str">
            <v>ID</v>
          </cell>
        </row>
        <row r="2717">
          <cell r="A2717" t="str">
            <v>INFI_EVALUATE_RESULT</v>
          </cell>
          <cell r="B2717">
            <v>13954779</v>
          </cell>
          <cell r="C2717">
            <v>0.95972222223645098</v>
          </cell>
          <cell r="D2717" t="str">
            <v>ID</v>
          </cell>
        </row>
        <row r="2718">
          <cell r="A2718" t="str">
            <v>INLAND_ENSUREACCEPT_REQUISITION</v>
          </cell>
          <cell r="B2718">
            <v>279</v>
          </cell>
          <cell r="C2718">
            <v>0.95972222223645098</v>
          </cell>
          <cell r="D2718" t="str">
            <v>REQUISITION_ID</v>
          </cell>
        </row>
        <row r="2719">
          <cell r="A2719" t="str">
            <v>INLAND_ENSURECASE_REQUISITION</v>
          </cell>
          <cell r="B2719">
            <v>38166</v>
          </cell>
          <cell r="C2719">
            <v>0.95972222223645098</v>
          </cell>
          <cell r="D2719" t="str">
            <v>REQUISITION_ID</v>
          </cell>
        </row>
        <row r="2720">
          <cell r="A2720" t="str">
            <v>INLAND_ENSURECASE_REQUISITION_TMP</v>
          </cell>
          <cell r="C2720">
            <v>0.95972222223645098</v>
          </cell>
          <cell r="D2720" t="str">
            <v>REQUISITION_ID</v>
          </cell>
        </row>
        <row r="2721">
          <cell r="A2721" t="str">
            <v>INTER_CREDIT_RELATION</v>
          </cell>
          <cell r="B2721">
            <v>11993</v>
          </cell>
          <cell r="C2721">
            <v>0.95972222223645098</v>
          </cell>
          <cell r="D2721" t="str">
            <v>JOB_SEQ_ID</v>
          </cell>
        </row>
        <row r="2722">
          <cell r="A2722" t="str">
            <v>INTERNATIONAL_BILL_DISCOUNT</v>
          </cell>
          <cell r="B2722">
            <v>163</v>
          </cell>
          <cell r="C2722">
            <v>0.95972222223645098</v>
          </cell>
          <cell r="D2722" t="str">
            <v>ID</v>
          </cell>
        </row>
        <row r="2723">
          <cell r="A2723" t="str">
            <v>INTERNATIONAL_SYSTEM_PARAMETER</v>
          </cell>
          <cell r="B2723">
            <v>405</v>
          </cell>
          <cell r="C2723">
            <v>0.95972222223645098</v>
          </cell>
          <cell r="D2723" t="str">
            <v>ID</v>
          </cell>
        </row>
        <row r="2724">
          <cell r="A2724" t="str">
            <v>LETTER_GUARANTEE</v>
          </cell>
          <cell r="B2724">
            <v>247</v>
          </cell>
          <cell r="C2724">
            <v>0.95972222223645098</v>
          </cell>
          <cell r="D2724" t="str">
            <v>ID</v>
          </cell>
        </row>
        <row r="2725">
          <cell r="A2725" t="str">
            <v>LITIGATION_COURSE</v>
          </cell>
          <cell r="B2725">
            <v>7495</v>
          </cell>
          <cell r="C2725">
            <v>0.95972222223645098</v>
          </cell>
          <cell r="D2725" t="str">
            <v>ID</v>
          </cell>
        </row>
        <row r="2726">
          <cell r="A2726" t="str">
            <v>LITIGATION_EVENT</v>
          </cell>
          <cell r="B2726">
            <v>6874</v>
          </cell>
          <cell r="C2726">
            <v>0.95972222223645098</v>
          </cell>
          <cell r="D2726" t="str">
            <v>ID</v>
          </cell>
        </row>
        <row r="2727">
          <cell r="A2727" t="str">
            <v>LITIGATION_EVENT_CONTRACT</v>
          </cell>
          <cell r="B2727">
            <v>7462</v>
          </cell>
          <cell r="C2727">
            <v>0.95972222223645098</v>
          </cell>
          <cell r="D2727" t="str">
            <v>ID</v>
          </cell>
        </row>
        <row r="2728">
          <cell r="A2728" t="str">
            <v>LITIGATION_EVENT_CUSTOMER</v>
          </cell>
          <cell r="B2728">
            <v>7329</v>
          </cell>
          <cell r="C2728">
            <v>0.95972222223645098</v>
          </cell>
          <cell r="D2728" t="str">
            <v>ID</v>
          </cell>
        </row>
        <row r="2729">
          <cell r="A2729" t="str">
            <v>LOAN_CENTER</v>
          </cell>
          <cell r="B2729">
            <v>247</v>
          </cell>
          <cell r="C2729">
            <v>0.95972222223645098</v>
          </cell>
          <cell r="D2729" t="str">
            <v>ID</v>
          </cell>
        </row>
        <row r="2730">
          <cell r="A2730" t="str">
            <v>LOAN_CENTER_CHECK</v>
          </cell>
          <cell r="B2730">
            <v>3249772</v>
          </cell>
          <cell r="C2730">
            <v>0.95972222223645098</v>
          </cell>
          <cell r="D2730" t="str">
            <v>ID</v>
          </cell>
        </row>
        <row r="2731">
          <cell r="A2731" t="str">
            <v>LOAN_CENTER_MEMBER</v>
          </cell>
          <cell r="B2731">
            <v>3882</v>
          </cell>
          <cell r="C2731">
            <v>0.95972222223645098</v>
          </cell>
          <cell r="D2731" t="str">
            <v>ID</v>
          </cell>
        </row>
        <row r="2732">
          <cell r="A2732" t="str">
            <v>LOAN_CENTER_REVIEW</v>
          </cell>
          <cell r="B2732">
            <v>90284861</v>
          </cell>
          <cell r="C2732">
            <v>0.96041666666860703</v>
          </cell>
          <cell r="D2732" t="str">
            <v>ID</v>
          </cell>
        </row>
        <row r="2733">
          <cell r="A2733" t="str">
            <v>LOAN_DUE_BILL_EXT</v>
          </cell>
          <cell r="B2733">
            <v>938785</v>
          </cell>
          <cell r="C2733">
            <v>0.96041666666860703</v>
          </cell>
          <cell r="D2733" t="str">
            <v>CONTRACT_NUMBER,DUE_BLL_SERIAL_NUMBER</v>
          </cell>
        </row>
        <row r="2734">
          <cell r="A2734" t="str">
            <v>LOAN_DUN_RECORDS</v>
          </cell>
          <cell r="B2734">
            <v>18795587</v>
          </cell>
          <cell r="C2734">
            <v>0.96041666666860703</v>
          </cell>
          <cell r="D2734" t="str">
            <v>ID</v>
          </cell>
        </row>
        <row r="2735">
          <cell r="A2735" t="str">
            <v>LOAN_DUN_REGISTER</v>
          </cell>
          <cell r="B2735">
            <v>383626</v>
          </cell>
          <cell r="C2735">
            <v>0.96041666666860703</v>
          </cell>
          <cell r="D2735" t="str">
            <v>LOAN_CONTRACT_NO,DUE_BILL_SN</v>
          </cell>
        </row>
        <row r="2736">
          <cell r="A2736" t="str">
            <v>LOAN_DUTY</v>
          </cell>
          <cell r="B2736">
            <v>19436723</v>
          </cell>
          <cell r="C2736">
            <v>0.96111111110076297</v>
          </cell>
          <cell r="D2736" t="str">
            <v>ID</v>
          </cell>
        </row>
        <row r="2737">
          <cell r="A2737" t="str">
            <v>LOAN_DUTY_TYPE_TRANSFER</v>
          </cell>
          <cell r="B2737">
            <v>13156093</v>
          </cell>
          <cell r="C2737">
            <v>0.96111111110076297</v>
          </cell>
          <cell r="D2737" t="str">
            <v>ID</v>
          </cell>
        </row>
        <row r="2738">
          <cell r="A2738" t="str">
            <v>LOAN_FUND_SUPERVISION</v>
          </cell>
          <cell r="B2738">
            <v>9</v>
          </cell>
          <cell r="C2738">
            <v>0.96111111110076297</v>
          </cell>
          <cell r="D2738" t="str">
            <v>ID</v>
          </cell>
        </row>
        <row r="2739">
          <cell r="A2739" t="str">
            <v>LOAN_INDUSTRY</v>
          </cell>
          <cell r="B2739">
            <v>366</v>
          </cell>
          <cell r="C2739">
            <v>0.96111111110076297</v>
          </cell>
          <cell r="D2739" t="str">
            <v>JOB_SEQ_ID</v>
          </cell>
        </row>
        <row r="2740">
          <cell r="A2740" t="str">
            <v>LOAN_LIABILITY</v>
          </cell>
          <cell r="B2740">
            <v>50578438</v>
          </cell>
          <cell r="C2740">
            <v>0.96180555556202296</v>
          </cell>
          <cell r="D2740" t="str">
            <v>LOG_ID</v>
          </cell>
        </row>
        <row r="2741">
          <cell r="A2741" t="str">
            <v>LOAN_LIABILITY_TRANSFER</v>
          </cell>
          <cell r="B2741">
            <v>15939860</v>
          </cell>
          <cell r="C2741">
            <v>0.96180555556202296</v>
          </cell>
          <cell r="D2741" t="str">
            <v>ID</v>
          </cell>
        </row>
        <row r="2742">
          <cell r="A2742" t="str">
            <v>LOAN_PARAMETER</v>
          </cell>
          <cell r="B2742">
            <v>56</v>
          </cell>
          <cell r="C2742">
            <v>0.96180555556202296</v>
          </cell>
          <cell r="D2742" t="str">
            <v>ID</v>
          </cell>
        </row>
        <row r="2743">
          <cell r="A2743" t="str">
            <v>LOAN_PROMISES</v>
          </cell>
          <cell r="B2743">
            <v>357</v>
          </cell>
          <cell r="C2743">
            <v>0.96180555556202296</v>
          </cell>
          <cell r="D2743" t="str">
            <v>REQUISITION_ID</v>
          </cell>
        </row>
        <row r="2744">
          <cell r="A2744" t="str">
            <v>LOAN_RATE</v>
          </cell>
          <cell r="B2744">
            <v>3835083</v>
          </cell>
          <cell r="C2744">
            <v>0.96180555556202296</v>
          </cell>
          <cell r="D2744" t="str">
            <v>ID</v>
          </cell>
        </row>
        <row r="2745">
          <cell r="A2745" t="str">
            <v>LOAN_REQUISITION_CHARACTPRODUCT</v>
          </cell>
          <cell r="B2745">
            <v>2076150</v>
          </cell>
          <cell r="C2745">
            <v>0.96180555556202296</v>
          </cell>
          <cell r="D2745" t="str">
            <v>ID</v>
          </cell>
        </row>
        <row r="2746">
          <cell r="A2746" t="str">
            <v>LOAN_REQUISITION_CO_BORROWER</v>
          </cell>
          <cell r="B2746">
            <v>26767</v>
          </cell>
          <cell r="C2746">
            <v>0.96180555556202296</v>
          </cell>
          <cell r="D2746" t="str">
            <v>CUST_ISN,CONTRACT_NO</v>
          </cell>
        </row>
        <row r="2747">
          <cell r="A2747" t="str">
            <v>LOAN_REQUISITION_COPAYER</v>
          </cell>
          <cell r="B2747">
            <v>1904575</v>
          </cell>
          <cell r="C2747">
            <v>0.96180555556202296</v>
          </cell>
          <cell r="D2747" t="str">
            <v>AST_POOL_CD,BNK_ID</v>
          </cell>
        </row>
        <row r="2748">
          <cell r="A2748" t="str">
            <v>LOAN_REQUISITION_ENTRUST</v>
          </cell>
          <cell r="B2748">
            <v>16970</v>
          </cell>
          <cell r="C2748">
            <v>0.96180555556202296</v>
          </cell>
          <cell r="D2748" t="str">
            <v>REQUISITION_ID</v>
          </cell>
        </row>
        <row r="2749">
          <cell r="A2749" t="str">
            <v>LOAN_REQUISITION_EXT</v>
          </cell>
          <cell r="B2749">
            <v>34233993</v>
          </cell>
          <cell r="C2749">
            <v>0.96249999999417901</v>
          </cell>
          <cell r="D2749" t="str">
            <v>CONTENT_KEY</v>
          </cell>
        </row>
        <row r="2750">
          <cell r="A2750" t="str">
            <v>LOAN_REQUISITION_GENERAL</v>
          </cell>
          <cell r="B2750">
            <v>25184119</v>
          </cell>
          <cell r="C2750">
            <v>0.963194444455439</v>
          </cell>
          <cell r="D2750" t="str">
            <v>REQUISITION_ID</v>
          </cell>
        </row>
        <row r="2751">
          <cell r="A2751" t="str">
            <v>LOAN_REQUISITION_LOANPROJECT</v>
          </cell>
          <cell r="B2751">
            <v>72</v>
          </cell>
          <cell r="C2751">
            <v>0.963194444455439</v>
          </cell>
          <cell r="D2751" t="str">
            <v>ID</v>
          </cell>
        </row>
        <row r="2752">
          <cell r="A2752" t="str">
            <v>LOAN_REQUISITION_PUBLIC</v>
          </cell>
          <cell r="B2752">
            <v>30486346</v>
          </cell>
          <cell r="C2752">
            <v>0.96388888888759505</v>
          </cell>
          <cell r="D2752" t="str">
            <v>REQUISITION_ID</v>
          </cell>
        </row>
        <row r="2753">
          <cell r="A2753" t="str">
            <v>LOAN_REQUISITION_REIMBURSEMENT</v>
          </cell>
          <cell r="C2753">
            <v>0.96388888888759505</v>
          </cell>
          <cell r="D2753" t="str">
            <v>ID</v>
          </cell>
        </row>
        <row r="2754">
          <cell r="A2754" t="str">
            <v>LOAN_REQUISITION_TRANSFER_EXT</v>
          </cell>
          <cell r="B2754">
            <v>105</v>
          </cell>
          <cell r="C2754">
            <v>0.96388888888759505</v>
          </cell>
          <cell r="D2754" t="str">
            <v>REQUISITION_ID</v>
          </cell>
        </row>
        <row r="2755">
          <cell r="A2755" t="str">
            <v>LPR</v>
          </cell>
          <cell r="B2755">
            <v>4307213</v>
          </cell>
          <cell r="C2755">
            <v>0.96388888888759505</v>
          </cell>
          <cell r="D2755" t="str">
            <v>ID</v>
          </cell>
        </row>
        <row r="2756">
          <cell r="A2756" t="str">
            <v>MEETING_EXAMINATION</v>
          </cell>
          <cell r="B2756">
            <v>59236</v>
          </cell>
          <cell r="C2756">
            <v>0.96388888888759505</v>
          </cell>
          <cell r="D2756" t="str">
            <v>ID</v>
          </cell>
        </row>
        <row r="2757">
          <cell r="A2757" t="str">
            <v>MINING_RECORD</v>
          </cell>
          <cell r="C2757">
            <v>0.96388888888759505</v>
          </cell>
          <cell r="D2757" t="str">
            <v>INST_SEQ</v>
          </cell>
        </row>
        <row r="2758">
          <cell r="A2758" t="str">
            <v>MODEL_CALCULATE</v>
          </cell>
          <cell r="C2758">
            <v>0.96388888888759505</v>
          </cell>
          <cell r="D2758" t="str">
            <v>ID</v>
          </cell>
        </row>
        <row r="2759">
          <cell r="A2759" t="str">
            <v>MORTGAGE</v>
          </cell>
          <cell r="B2759">
            <v>4412239</v>
          </cell>
          <cell r="C2759">
            <v>0.96388888888759505</v>
          </cell>
          <cell r="D2759" t="str">
            <v>BILL_NO,SERIAL_NO</v>
          </cell>
        </row>
        <row r="2760">
          <cell r="A2760" t="str">
            <v>MORTGAGE_ALTER_LOG</v>
          </cell>
          <cell r="B2760">
            <v>242377</v>
          </cell>
          <cell r="C2760">
            <v>0.96388888888759505</v>
          </cell>
          <cell r="D2760" t="str">
            <v>ALTER_ID</v>
          </cell>
        </row>
        <row r="2761">
          <cell r="A2761" t="str">
            <v>MORTGAGE_AUTHORITY</v>
          </cell>
          <cell r="B2761">
            <v>9827</v>
          </cell>
          <cell r="C2761">
            <v>0.96388888888759505</v>
          </cell>
          <cell r="D2761" t="str">
            <v>BILL_NO,SERIAL_NO,REGISTER_NO</v>
          </cell>
        </row>
        <row r="2762">
          <cell r="A2762" t="str">
            <v>MORTGAGE_BUILDING</v>
          </cell>
          <cell r="B2762">
            <v>4075171</v>
          </cell>
          <cell r="C2762">
            <v>0.96388888888759505</v>
          </cell>
          <cell r="D2762" t="str">
            <v>BILL_NO,SERIAL_NO,BUILDING_CARD_NO</v>
          </cell>
        </row>
        <row r="2763">
          <cell r="A2763" t="str">
            <v>MORTGAGE_CAR</v>
          </cell>
          <cell r="B2763">
            <v>92588</v>
          </cell>
          <cell r="C2763">
            <v>0.96388888888759505</v>
          </cell>
          <cell r="D2763" t="str">
            <v>BILL_NO,SERIAL_NO,CAR_LICENSE_NO</v>
          </cell>
        </row>
        <row r="2764">
          <cell r="A2764" t="str">
            <v>MORTGAGE_ENGINEERING</v>
          </cell>
          <cell r="B2764">
            <v>1993</v>
          </cell>
          <cell r="C2764">
            <v>0.96388888888759505</v>
          </cell>
          <cell r="D2764" t="str">
            <v>BILL_NO,SERIAL_NO,LAND_USUFRUCT_NO</v>
          </cell>
        </row>
        <row r="2765">
          <cell r="A2765" t="str">
            <v>MORTGAGE_GENERAL</v>
          </cell>
          <cell r="B2765">
            <v>4412168</v>
          </cell>
          <cell r="C2765">
            <v>0.96458333331975199</v>
          </cell>
          <cell r="D2765" t="str">
            <v>BILL_NO,SERIAL_NO</v>
          </cell>
        </row>
        <row r="2766">
          <cell r="A2766" t="str">
            <v>MORTGAGE_IMPAWN</v>
          </cell>
          <cell r="B2766">
            <v>331104</v>
          </cell>
          <cell r="C2766">
            <v>0.96458333331975199</v>
          </cell>
          <cell r="D2766" t="str">
            <v>BILL_NO,SERIAL_NO,IMPAWN_ASSET_NO</v>
          </cell>
        </row>
        <row r="2767">
          <cell r="A2767" t="str">
            <v>MORTGAGE_INSURANCE</v>
          </cell>
          <cell r="B2767">
            <v>76081</v>
          </cell>
          <cell r="C2767">
            <v>0.96458333331975199</v>
          </cell>
          <cell r="D2767" t="str">
            <v>BILL_NO,SERIAL_NO,INSURANCE_NO</v>
          </cell>
        </row>
        <row r="2768">
          <cell r="A2768" t="str">
            <v>MORTGAGE_INVISIBLE</v>
          </cell>
          <cell r="B2768">
            <v>20065</v>
          </cell>
          <cell r="C2768">
            <v>0.96458333331975199</v>
          </cell>
          <cell r="D2768" t="str">
            <v>BILL_NO,SERIAL_NO,CREDENTIALS_NO</v>
          </cell>
        </row>
        <row r="2769">
          <cell r="A2769" t="str">
            <v>MORTGAGE_LAND</v>
          </cell>
          <cell r="B2769">
            <v>370120</v>
          </cell>
          <cell r="C2769">
            <v>0.96458333331975199</v>
          </cell>
          <cell r="D2769" t="str">
            <v>BILL_NO,SERIAL_NO,LAND_USUFRUCT_NO</v>
          </cell>
        </row>
        <row r="2770">
          <cell r="A2770" t="str">
            <v>MORTGAGE_MACHINE</v>
          </cell>
          <cell r="B2770">
            <v>1895</v>
          </cell>
          <cell r="C2770">
            <v>0.96458333331975199</v>
          </cell>
          <cell r="D2770" t="str">
            <v>BILL_NO,SERIAL_NO,REGISTER_CODE</v>
          </cell>
        </row>
        <row r="2771">
          <cell r="A2771" t="str">
            <v>MORTGAGE_PERSONALTY</v>
          </cell>
          <cell r="B2771">
            <v>3332</v>
          </cell>
          <cell r="C2771">
            <v>0.96458333331975199</v>
          </cell>
          <cell r="D2771" t="str">
            <v>BILL_NO,SERIAL_NO,REGISTER_CODE</v>
          </cell>
        </row>
        <row r="2772">
          <cell r="A2772" t="str">
            <v>MORTGAGE_SHIP</v>
          </cell>
          <cell r="B2772">
            <v>28894</v>
          </cell>
          <cell r="C2772">
            <v>0.96458333331975199</v>
          </cell>
          <cell r="D2772" t="str">
            <v>BILL_NO,SERIAL_NO,SHIP_REGISTER_CODE</v>
          </cell>
        </row>
        <row r="2773">
          <cell r="A2773" t="str">
            <v>MSG_CYCLE_INFO</v>
          </cell>
          <cell r="B2773">
            <v>2259</v>
          </cell>
          <cell r="C2773">
            <v>0.96458333331975199</v>
          </cell>
          <cell r="D2773" t="str">
            <v>ID</v>
          </cell>
        </row>
        <row r="2774">
          <cell r="A2774" t="str">
            <v>MSG_CYCLE_INFO_EXT</v>
          </cell>
          <cell r="C2774">
            <v>0.96458333331975199</v>
          </cell>
          <cell r="D2774" t="str">
            <v>EXT_ID</v>
          </cell>
        </row>
        <row r="2775">
          <cell r="A2775" t="str">
            <v>MULTI_ORGAN_LOAN</v>
          </cell>
          <cell r="B2775">
            <v>22044346</v>
          </cell>
          <cell r="C2775">
            <v>0.96458333331975199</v>
          </cell>
          <cell r="D2775" t="str">
            <v>ID</v>
          </cell>
        </row>
        <row r="2776">
          <cell r="A2776" t="str">
            <v>NEW_CBRC_GREEN_CLASS</v>
          </cell>
          <cell r="B2776">
            <v>280</v>
          </cell>
          <cell r="C2776">
            <v>0.96458333331975199</v>
          </cell>
          <cell r="D2776" t="str">
            <v>ID</v>
          </cell>
        </row>
        <row r="2777">
          <cell r="A2777" t="str">
            <v>ORDER_EASY_DUE_BLL_SERIAL_DTL</v>
          </cell>
          <cell r="C2777">
            <v>0.96458333331975199</v>
          </cell>
          <cell r="D2777" t="str">
            <v>BILL_NO,CONTRACT_NO,DUE_BLL_SERIAL_NUMBER</v>
          </cell>
        </row>
        <row r="2778">
          <cell r="A2778" t="str">
            <v>ORDER_EASY_FINANCE_APPLY</v>
          </cell>
          <cell r="C2778">
            <v>0.96458333331975199</v>
          </cell>
          <cell r="D2778" t="str">
            <v>APP_NO</v>
          </cell>
        </row>
        <row r="2779">
          <cell r="A2779" t="str">
            <v>ORDER_EASY_FINANCE_WAYBILL</v>
          </cell>
          <cell r="C2779">
            <v>0.96458333331975199</v>
          </cell>
          <cell r="D2779" t="str">
            <v>BILL_NO</v>
          </cell>
        </row>
        <row r="2780">
          <cell r="A2780" t="str">
            <v>OS_CURRENTSTEP</v>
          </cell>
          <cell r="B2780">
            <v>134716</v>
          </cell>
          <cell r="C2780">
            <v>0.96458333331975199</v>
          </cell>
          <cell r="D2780" t="str">
            <v>ID</v>
          </cell>
        </row>
        <row r="2781">
          <cell r="A2781" t="str">
            <v>OS_HISTORYSTEP</v>
          </cell>
          <cell r="B2781">
            <v>245909</v>
          </cell>
          <cell r="C2781">
            <v>0.96458333331975199</v>
          </cell>
          <cell r="D2781" t="str">
            <v>ID</v>
          </cell>
        </row>
        <row r="2782">
          <cell r="A2782" t="str">
            <v>OS_WFENTRY</v>
          </cell>
          <cell r="B2782">
            <v>137926</v>
          </cell>
          <cell r="C2782">
            <v>0.96458333331975199</v>
          </cell>
          <cell r="D2782" t="str">
            <v>ID</v>
          </cell>
        </row>
        <row r="2783">
          <cell r="A2783" t="str">
            <v>OTHER_IMPORTANT_INFO</v>
          </cell>
          <cell r="B2783">
            <v>0</v>
          </cell>
          <cell r="C2783">
            <v>0.96458333331975199</v>
          </cell>
          <cell r="D2783" t="str">
            <v>ID</v>
          </cell>
        </row>
        <row r="2784">
          <cell r="A2784" t="str">
            <v>PACKING_LOAN</v>
          </cell>
          <cell r="B2784">
            <v>166</v>
          </cell>
          <cell r="C2784">
            <v>0.96458333331975199</v>
          </cell>
          <cell r="D2784" t="str">
            <v>ID</v>
          </cell>
        </row>
        <row r="2785">
          <cell r="A2785" t="str">
            <v>PAYBANKNO_ORG_RELATION</v>
          </cell>
          <cell r="B2785">
            <v>184368</v>
          </cell>
          <cell r="C2785">
            <v>0.96458333331975199</v>
          </cell>
          <cell r="D2785" t="str">
            <v>ID</v>
          </cell>
        </row>
        <row r="2786">
          <cell r="A2786" t="str">
            <v>PER_CREDIT_LATTER</v>
          </cell>
          <cell r="C2786">
            <v>0.96458333331975199</v>
          </cell>
          <cell r="D2786" t="str">
            <v>ID</v>
          </cell>
        </row>
        <row r="2787">
          <cell r="A2787" t="str">
            <v>PERSONAL_CREDIT</v>
          </cell>
          <cell r="C2787">
            <v>0.96458333331975199</v>
          </cell>
          <cell r="D2787" t="str">
            <v>ID</v>
          </cell>
        </row>
        <row r="2788">
          <cell r="A2788" t="str">
            <v>PERSONAL_CREDIT_REPORT</v>
          </cell>
          <cell r="C2788">
            <v>0.96458333331975199</v>
          </cell>
          <cell r="D2788" t="str">
            <v>ID</v>
          </cell>
        </row>
        <row r="2789">
          <cell r="A2789" t="str">
            <v>PGCG_CUST_FLOW</v>
          </cell>
          <cell r="B2789">
            <v>12178</v>
          </cell>
          <cell r="C2789">
            <v>0.96458333331975199</v>
          </cell>
          <cell r="D2789" t="str">
            <v>ID</v>
          </cell>
        </row>
        <row r="2790">
          <cell r="A2790" t="str">
            <v>PROCESS_TYPE</v>
          </cell>
          <cell r="C2790">
            <v>0.96458333331975199</v>
          </cell>
          <cell r="D2790" t="str">
            <v>ID</v>
          </cell>
        </row>
        <row r="2791">
          <cell r="A2791" t="str">
            <v>PRODUCT</v>
          </cell>
          <cell r="B2791">
            <v>13682</v>
          </cell>
          <cell r="C2791">
            <v>0.96458333331975199</v>
          </cell>
          <cell r="D2791" t="str">
            <v>CODE,ORGAN_NO</v>
          </cell>
        </row>
        <row r="2792">
          <cell r="A2792" t="str">
            <v>PRODUCT_CATEGORY</v>
          </cell>
          <cell r="B2792">
            <v>240</v>
          </cell>
          <cell r="C2792">
            <v>0.96458333331975199</v>
          </cell>
          <cell r="D2792" t="str">
            <v>CODE</v>
          </cell>
        </row>
        <row r="2793">
          <cell r="A2793" t="str">
            <v>PRODUCT_OPTION</v>
          </cell>
          <cell r="B2793">
            <v>318</v>
          </cell>
          <cell r="C2793">
            <v>0.96458333331975199</v>
          </cell>
          <cell r="D2793" t="str">
            <v>PROPERTY_CODE,CODE</v>
          </cell>
        </row>
        <row r="2794">
          <cell r="A2794" t="str">
            <v>PRODUCT_ORGANIZATION</v>
          </cell>
          <cell r="B2794">
            <v>1310902</v>
          </cell>
          <cell r="C2794">
            <v>0.96458333331975199</v>
          </cell>
          <cell r="D2794" t="str">
            <v>PRODUCT_CODE,PRODUCT_ORG_NO,ORG_NO</v>
          </cell>
        </row>
        <row r="2795">
          <cell r="A2795" t="str">
            <v>PRODUCT_PROPERTY</v>
          </cell>
          <cell r="B2795">
            <v>52</v>
          </cell>
          <cell r="C2795">
            <v>0.96458333331975199</v>
          </cell>
          <cell r="D2795" t="str">
            <v>CODE</v>
          </cell>
        </row>
        <row r="2796">
          <cell r="A2796" t="str">
            <v>PRODUCT_PROPERTY_DEFINITION</v>
          </cell>
          <cell r="B2796">
            <v>1363007</v>
          </cell>
          <cell r="C2796">
            <v>0.96458333331975199</v>
          </cell>
          <cell r="D2796" t="str">
            <v>ID</v>
          </cell>
        </row>
        <row r="2797">
          <cell r="A2797" t="str">
            <v>PROV_GUA_REQUISITION</v>
          </cell>
          <cell r="B2797">
            <v>5</v>
          </cell>
          <cell r="C2797">
            <v>0.96458333331975199</v>
          </cell>
          <cell r="D2797" t="str">
            <v>ID</v>
          </cell>
        </row>
        <row r="2798">
          <cell r="A2798" t="str">
            <v>PROV_PRODUCT</v>
          </cell>
          <cell r="C2798">
            <v>0.96458333331975199</v>
          </cell>
          <cell r="D2798" t="str">
            <v>ID</v>
          </cell>
        </row>
        <row r="2799">
          <cell r="A2799" t="str">
            <v>PROVINCE_AGRI_GUARANTEE_REQUISITION</v>
          </cell>
          <cell r="B2799">
            <v>29842</v>
          </cell>
          <cell r="C2799">
            <v>0.96458333331975199</v>
          </cell>
          <cell r="D2799" t="str">
            <v>ID</v>
          </cell>
        </row>
        <row r="2800">
          <cell r="A2800" t="str">
            <v>PROXY_OPERATE_LOG</v>
          </cell>
          <cell r="C2800">
            <v>0.96458333331975199</v>
          </cell>
          <cell r="D2800" t="str">
            <v>ID</v>
          </cell>
        </row>
        <row r="2801">
          <cell r="A2801" t="str">
            <v>PUBLIC_LEDGER</v>
          </cell>
          <cell r="B2801">
            <v>0</v>
          </cell>
          <cell r="C2801">
            <v>0.96458333331975199</v>
          </cell>
          <cell r="D2801" t="str">
            <v>ID</v>
          </cell>
        </row>
        <row r="2802">
          <cell r="A2802" t="str">
            <v>PUBLIC_REPORT</v>
          </cell>
          <cell r="C2802">
            <v>0.96458333331975199</v>
          </cell>
          <cell r="D2802" t="str">
            <v>ID</v>
          </cell>
        </row>
        <row r="2803">
          <cell r="A2803" t="str">
            <v>REDISCOUNT</v>
          </cell>
          <cell r="B2803">
            <v>4356</v>
          </cell>
          <cell r="C2803">
            <v>0.96458333331975199</v>
          </cell>
          <cell r="D2803" t="str">
            <v>REDISCOUNT_NO</v>
          </cell>
        </row>
        <row r="2804">
          <cell r="A2804" t="str">
            <v>REDISCOUNT_DETAIL</v>
          </cell>
          <cell r="B2804">
            <v>4389</v>
          </cell>
          <cell r="C2804">
            <v>0.96458333331975199</v>
          </cell>
          <cell r="D2804" t="str">
            <v>REDISCOUNT_NO,DISCOUNT_NO,DRAFT_NO</v>
          </cell>
        </row>
        <row r="2805">
          <cell r="A2805" t="str">
            <v>RF_APPROVAL_AUTO_RESULT</v>
          </cell>
          <cell r="C2805">
            <v>0.96458333331975199</v>
          </cell>
          <cell r="D2805" t="str">
            <v>ID</v>
          </cell>
        </row>
        <row r="2806">
          <cell r="A2806" t="str">
            <v>RF_CAMPANY_CREDIT_INFO</v>
          </cell>
          <cell r="C2806">
            <v>0.96458333331975199</v>
          </cell>
          <cell r="D2806" t="str">
            <v>ID</v>
          </cell>
        </row>
        <row r="2807">
          <cell r="A2807" t="str">
            <v>RF_CREDIT_BEFORE_GUARAN_INFO</v>
          </cell>
          <cell r="C2807">
            <v>0.96458333331975199</v>
          </cell>
          <cell r="D2807" t="str">
            <v>ID</v>
          </cell>
        </row>
        <row r="2808">
          <cell r="A2808" t="str">
            <v>RF_CREDIT_MORTGAGE_INFO</v>
          </cell>
          <cell r="C2808">
            <v>0.96458333331975199</v>
          </cell>
          <cell r="D2808" t="str">
            <v>ID</v>
          </cell>
        </row>
        <row r="2809">
          <cell r="A2809" t="str">
            <v>RF_CREDIT_PLEDGE_INFO</v>
          </cell>
          <cell r="C2809">
            <v>0.96458333331975199</v>
          </cell>
          <cell r="D2809" t="str">
            <v>ID</v>
          </cell>
        </row>
        <row r="2810">
          <cell r="A2810" t="str">
            <v>RF_CST_RAT_APP_RSLT</v>
          </cell>
          <cell r="C2810">
            <v>0.96458333331975199</v>
          </cell>
          <cell r="D2810" t="str">
            <v>RAT_NO</v>
          </cell>
        </row>
        <row r="2811">
          <cell r="A2811" t="str">
            <v>RF_GROUP_CREDIT</v>
          </cell>
          <cell r="B2811">
            <v>124192</v>
          </cell>
          <cell r="C2811">
            <v>0.96458333331975199</v>
          </cell>
          <cell r="D2811" t="str">
            <v>BUS_NO</v>
          </cell>
        </row>
        <row r="2812">
          <cell r="A2812" t="str">
            <v>RF_GROUP_MEMBER</v>
          </cell>
          <cell r="B2812">
            <v>208347</v>
          </cell>
          <cell r="C2812">
            <v>0.96458333331975199</v>
          </cell>
          <cell r="D2812" t="str">
            <v>CUST_ISN,BUS_NO</v>
          </cell>
        </row>
        <row r="2813">
          <cell r="A2813" t="str">
            <v>RF_ORG_CREDIT_BEFORE</v>
          </cell>
          <cell r="C2813">
            <v>0.96458333331975199</v>
          </cell>
          <cell r="D2813" t="str">
            <v>CREDIT_CODE</v>
          </cell>
        </row>
        <row r="2814">
          <cell r="A2814" t="str">
            <v>RF_ORG_CREDIT_BEFORE_DETAILS</v>
          </cell>
          <cell r="C2814">
            <v>0.96458333331975199</v>
          </cell>
          <cell r="D2814" t="str">
            <v>ID</v>
          </cell>
        </row>
        <row r="2815">
          <cell r="A2815" t="str">
            <v>RF_PER_CREDIT_BEFORE</v>
          </cell>
          <cell r="B2815">
            <v>128087</v>
          </cell>
          <cell r="C2815">
            <v>0.96458333331975199</v>
          </cell>
          <cell r="D2815" t="str">
            <v>ID</v>
          </cell>
        </row>
        <row r="2816">
          <cell r="A2816" t="str">
            <v>RF_PER_CREDIT_BEFORE_DETAIL</v>
          </cell>
          <cell r="B2816">
            <v>141459</v>
          </cell>
          <cell r="C2816">
            <v>0.96458333331975199</v>
          </cell>
          <cell r="D2816" t="str">
            <v>ID</v>
          </cell>
        </row>
        <row r="2817">
          <cell r="A2817" t="str">
            <v>RF_PER_CUST_BASE_INFO</v>
          </cell>
          <cell r="C2817">
            <v>0.96458333331975199</v>
          </cell>
          <cell r="D2817" t="str">
            <v>ID</v>
          </cell>
        </row>
        <row r="2818">
          <cell r="A2818" t="str">
            <v>RF_PER_REALTY_INFO</v>
          </cell>
          <cell r="C2818">
            <v>0.96458333331975199</v>
          </cell>
          <cell r="D2818" t="str">
            <v>ID</v>
          </cell>
        </row>
        <row r="2819">
          <cell r="A2819" t="str">
            <v>RF_PER_REPORT_CEB_INFO</v>
          </cell>
          <cell r="C2819">
            <v>0.96458333331975199</v>
          </cell>
          <cell r="D2819" t="str">
            <v>ID</v>
          </cell>
        </row>
        <row r="2820">
          <cell r="A2820" t="str">
            <v>RF_PER_REPORT_MFH_INFO</v>
          </cell>
          <cell r="C2820">
            <v>0.96458333331975199</v>
          </cell>
          <cell r="D2820" t="str">
            <v>ID</v>
          </cell>
        </row>
        <row r="2821">
          <cell r="A2821" t="str">
            <v>RF_PER_REPORT_MSH_INFO</v>
          </cell>
          <cell r="C2821">
            <v>0.96458333331975199</v>
          </cell>
          <cell r="D2821" t="str">
            <v>ID</v>
          </cell>
        </row>
        <row r="2822">
          <cell r="A2822" t="str">
            <v>RF_PUB_BASE_CUSTOMER_INFO</v>
          </cell>
          <cell r="C2822">
            <v>0.96458333331975199</v>
          </cell>
          <cell r="D2822" t="str">
            <v>ID</v>
          </cell>
        </row>
        <row r="2823">
          <cell r="A2823" t="str">
            <v>RPM_PRICE_RATE_PIN_REL</v>
          </cell>
          <cell r="B2823">
            <v>8868</v>
          </cell>
          <cell r="C2823">
            <v>0.96458333331975199</v>
          </cell>
          <cell r="D2823" t="str">
            <v>ID</v>
          </cell>
        </row>
        <row r="2824">
          <cell r="A2824" t="str">
            <v>SAND_ADJUST_INFO</v>
          </cell>
          <cell r="B2824">
            <v>51654283</v>
          </cell>
          <cell r="C2824">
            <v>0.96597222221316803</v>
          </cell>
          <cell r="D2824" t="str">
            <v>ID</v>
          </cell>
        </row>
        <row r="2825">
          <cell r="A2825" t="str">
            <v>SAND_CALC_APPLY_BOOK</v>
          </cell>
          <cell r="B2825">
            <v>9404168</v>
          </cell>
          <cell r="C2825">
            <v>0.96597222221316803</v>
          </cell>
          <cell r="D2825" t="str">
            <v>BOOK_NO</v>
          </cell>
        </row>
        <row r="2826">
          <cell r="A2826" t="str">
            <v>SAND_CALC_APPROVAL_RSLT</v>
          </cell>
          <cell r="B2826">
            <v>7079099</v>
          </cell>
          <cell r="C2826">
            <v>0.96666666667442802</v>
          </cell>
          <cell r="D2826" t="str">
            <v>BOOK_NO</v>
          </cell>
        </row>
        <row r="2827">
          <cell r="A2827" t="str">
            <v>SAND_PP_APPLY_BOOK</v>
          </cell>
          <cell r="B2827">
            <v>89915</v>
          </cell>
          <cell r="C2827">
            <v>0.96666666667442802</v>
          </cell>
          <cell r="D2827" t="str">
            <v>BOOK_NO</v>
          </cell>
        </row>
        <row r="2828">
          <cell r="A2828" t="str">
            <v>SAND_PRODUCT_PRICING</v>
          </cell>
          <cell r="B2828">
            <v>13328</v>
          </cell>
          <cell r="C2828">
            <v>0.96666666667442802</v>
          </cell>
          <cell r="D2828" t="str">
            <v>ID</v>
          </cell>
        </row>
        <row r="2829">
          <cell r="A2829" t="str">
            <v>SAND_SCORE_DETAIL</v>
          </cell>
          <cell r="C2829">
            <v>0.96666666667442802</v>
          </cell>
          <cell r="D2829" t="str">
            <v>ID</v>
          </cell>
        </row>
        <row r="2830">
          <cell r="A2830" t="str">
            <v>SAVE_LOAN_LINKED_RATE</v>
          </cell>
          <cell r="B2830">
            <v>522131</v>
          </cell>
          <cell r="C2830">
            <v>0.96666666667442802</v>
          </cell>
          <cell r="D2830" t="str">
            <v>ID</v>
          </cell>
        </row>
        <row r="2831">
          <cell r="A2831" t="str">
            <v>SC_BUSINESS_LOAN_REPORT</v>
          </cell>
          <cell r="B2831">
            <v>5438</v>
          </cell>
          <cell r="C2831">
            <v>0.96666666667442802</v>
          </cell>
          <cell r="D2831" t="str">
            <v>REPORT_ID</v>
          </cell>
        </row>
        <row r="2832">
          <cell r="A2832" t="str">
            <v>SC_CONSUMABILITY_LOAN_REPORT</v>
          </cell>
          <cell r="B2832">
            <v>1382</v>
          </cell>
          <cell r="C2832">
            <v>0.96666666667442802</v>
          </cell>
          <cell r="D2832" t="str">
            <v>REPORT_ID</v>
          </cell>
        </row>
        <row r="2833">
          <cell r="A2833" t="str">
            <v>SC_FINANCE_CHECK</v>
          </cell>
          <cell r="B2833">
            <v>32</v>
          </cell>
          <cell r="C2833">
            <v>0.96666666667442802</v>
          </cell>
          <cell r="D2833" t="str">
            <v>ID</v>
          </cell>
        </row>
        <row r="2834">
          <cell r="A2834" t="str">
            <v>SC_FINANCE_FACTOR</v>
          </cell>
          <cell r="B2834">
            <v>672</v>
          </cell>
          <cell r="C2834">
            <v>0.96666666667442802</v>
          </cell>
          <cell r="D2834" t="str">
            <v>ID</v>
          </cell>
        </row>
        <row r="2835">
          <cell r="A2835" t="str">
            <v>SC_LOAN_SURVEY_REPORT</v>
          </cell>
          <cell r="B2835">
            <v>6820</v>
          </cell>
          <cell r="C2835">
            <v>0.96666666667442802</v>
          </cell>
          <cell r="D2835" t="str">
            <v>REPORT_ID</v>
          </cell>
        </row>
        <row r="2836">
          <cell r="A2836" t="str">
            <v>SC_RISK_WARNING</v>
          </cell>
          <cell r="B2836">
            <v>941</v>
          </cell>
          <cell r="C2836">
            <v>0.96666666667442802</v>
          </cell>
          <cell r="D2836" t="str">
            <v>ID</v>
          </cell>
        </row>
        <row r="2837">
          <cell r="A2837" t="str">
            <v>SCF_WHITE_LIST_TEMP</v>
          </cell>
          <cell r="C2837">
            <v>0.96666666667442802</v>
          </cell>
          <cell r="D2837" t="str">
            <v>ID</v>
          </cell>
        </row>
        <row r="2838">
          <cell r="A2838" t="str">
            <v>SHIELD_FILE_TYPE</v>
          </cell>
          <cell r="C2838">
            <v>0.96666666667442802</v>
          </cell>
          <cell r="D2838" t="str">
            <v>ID</v>
          </cell>
        </row>
        <row r="2839">
          <cell r="A2839" t="str">
            <v>SHIPPING_GUARANTEE</v>
          </cell>
          <cell r="B2839">
            <v>62</v>
          </cell>
          <cell r="C2839">
            <v>0.96666666667442802</v>
          </cell>
          <cell r="D2839" t="str">
            <v>ID</v>
          </cell>
        </row>
        <row r="2840">
          <cell r="A2840" t="str">
            <v>SILT_CST_RAT_APP_RSLT</v>
          </cell>
          <cell r="B2840">
            <v>3269927</v>
          </cell>
          <cell r="C2840">
            <v>0.96666666667442802</v>
          </cell>
          <cell r="D2840" t="str">
            <v>ID</v>
          </cell>
        </row>
        <row r="2841">
          <cell r="A2841" t="str">
            <v>SILT_CST_RAT_SCO_DEL</v>
          </cell>
          <cell r="B2841">
            <v>55693851</v>
          </cell>
          <cell r="C2841">
            <v>0.96736111110658396</v>
          </cell>
          <cell r="D2841" t="str">
            <v>ID</v>
          </cell>
        </row>
        <row r="2842">
          <cell r="A2842" t="str">
            <v>TRANS_LOAN_ADVICE</v>
          </cell>
          <cell r="B2842">
            <v>2332</v>
          </cell>
          <cell r="C2842">
            <v>0.96736111110658396</v>
          </cell>
          <cell r="D2842" t="str">
            <v>ID</v>
          </cell>
        </row>
        <row r="2843">
          <cell r="A2843" t="str">
            <v>USERS</v>
          </cell>
          <cell r="B2843">
            <v>51326</v>
          </cell>
          <cell r="C2843">
            <v>0.96736111110658396</v>
          </cell>
          <cell r="D2843" t="str">
            <v>STAFFER_NO</v>
          </cell>
        </row>
        <row r="2844">
          <cell r="A2844" t="str">
            <v>WARNING_WHITE_LIST</v>
          </cell>
          <cell r="B2844">
            <v>1</v>
          </cell>
          <cell r="C2844">
            <v>0.96736111110658396</v>
          </cell>
          <cell r="D2844" t="str">
            <v>RISK_NO,CUST_ISN,BEL_ORG</v>
          </cell>
        </row>
        <row r="2845">
          <cell r="A2845" t="str">
            <v>WF_ACTIVITY_INSTANCE</v>
          </cell>
          <cell r="C2845">
            <v>0.96736111110658396</v>
          </cell>
          <cell r="D2845" t="str">
            <v>ID</v>
          </cell>
        </row>
        <row r="2846">
          <cell r="A2846" t="str">
            <v>WF_PROCESS</v>
          </cell>
          <cell r="C2846">
            <v>0.96736111110658396</v>
          </cell>
          <cell r="D2846" t="str">
            <v>WF_PROCESS_ID</v>
          </cell>
        </row>
        <row r="2847">
          <cell r="A2847" t="str">
            <v>WF_PROCESS_INSTANCE</v>
          </cell>
          <cell r="C2847">
            <v>0.96736111110658396</v>
          </cell>
          <cell r="D2847" t="str">
            <v>ID</v>
          </cell>
        </row>
        <row r="2848">
          <cell r="A2848" t="str">
            <v>WF_RELEVANT_DATA</v>
          </cell>
          <cell r="C2848">
            <v>0.96736111110658396</v>
          </cell>
          <cell r="D2848" t="str">
            <v>ITEM_KEY,WF_PROCESS_INSTANCE_ID,WF_ACTIVITY_ID</v>
          </cell>
        </row>
        <row r="2849">
          <cell r="A2849" t="str">
            <v>WF_TASK</v>
          </cell>
          <cell r="C2849">
            <v>0.96736111110658396</v>
          </cell>
          <cell r="D2849" t="str">
            <v>ID</v>
          </cell>
        </row>
        <row r="2850">
          <cell r="A2850" t="str">
            <v>WORKFLOW_EXAMINATION</v>
          </cell>
          <cell r="B2850">
            <v>14217997</v>
          </cell>
          <cell r="C2850">
            <v>0.96736111110658396</v>
          </cell>
          <cell r="D2850" t="str">
            <v>ID</v>
          </cell>
        </row>
        <row r="2851">
          <cell r="A2851" t="str">
            <v>WORKFLOW_EXAMINATION_LOG</v>
          </cell>
          <cell r="B2851">
            <v>43606509</v>
          </cell>
          <cell r="C2851">
            <v>0.96805555556784395</v>
          </cell>
          <cell r="D2851" t="str">
            <v>ID</v>
          </cell>
        </row>
        <row r="2852">
          <cell r="A2852" t="str">
            <v>EXCHANGE_CONTRACT</v>
          </cell>
          <cell r="C2852">
            <v>0.97291666668024801</v>
          </cell>
          <cell r="D2852" t="str">
            <v>CONTRACT_ID</v>
          </cell>
        </row>
        <row r="2853">
          <cell r="A2853" t="str">
            <v>EXCHANGE_CONTRACT.BAK</v>
          </cell>
          <cell r="C2853">
            <v>0.97291666668024801</v>
          </cell>
          <cell r="D2853" t="e">
            <v>#N/A</v>
          </cell>
        </row>
        <row r="2854">
          <cell r="A2854" t="str">
            <v>LOAN_PRODUCT</v>
          </cell>
          <cell r="B2854">
            <v>1388804</v>
          </cell>
          <cell r="C2854">
            <v>0.98611111112404604</v>
          </cell>
          <cell r="D2854" t="str">
            <v>PD_CD,SAL_OU_ID</v>
          </cell>
        </row>
        <row r="2855">
          <cell r="A2855" t="str">
            <v>LOAN_PRODUCT_CATEGORY</v>
          </cell>
          <cell r="C2855">
            <v>0.98611111112404604</v>
          </cell>
          <cell r="D2855" t="e">
            <v>#N/A</v>
          </cell>
        </row>
        <row r="2856">
          <cell r="A2856" t="str">
            <v>ASSETBACKEDSECURITY</v>
          </cell>
          <cell r="C2856">
            <v>0.84236111110658396</v>
          </cell>
          <cell r="D2856" t="str">
            <v>ID</v>
          </cell>
        </row>
        <row r="2857">
          <cell r="A2857" t="str">
            <v>ASSETBASICINFO</v>
          </cell>
          <cell r="C2857">
            <v>0.84236111110658396</v>
          </cell>
          <cell r="D2857" t="str">
            <v>ID</v>
          </cell>
        </row>
        <row r="2858">
          <cell r="A2858" t="str">
            <v>ASSETBASICINFOPLUS</v>
          </cell>
          <cell r="C2858">
            <v>0.84236111110658396</v>
          </cell>
          <cell r="D2858" t="str">
            <v>ID</v>
          </cell>
        </row>
        <row r="2859">
          <cell r="A2859" t="str">
            <v>ASSETCLEARANCEREPO</v>
          </cell>
          <cell r="C2859">
            <v>0.84236111110658396</v>
          </cell>
          <cell r="D2859" t="str">
            <v>ID</v>
          </cell>
        </row>
        <row r="2860">
          <cell r="A2860" t="str">
            <v>ASSETPORTFOLIO</v>
          </cell>
          <cell r="C2860">
            <v>0.84236111110658396</v>
          </cell>
          <cell r="D2860" t="str">
            <v>ID</v>
          </cell>
        </row>
        <row r="2861">
          <cell r="A2861" t="str">
            <v>ASSETPORTFOLIOSTRUCTURE</v>
          </cell>
          <cell r="C2861">
            <v>0.84236111110658396</v>
          </cell>
          <cell r="D2861" t="str">
            <v>ID</v>
          </cell>
        </row>
        <row r="2862">
          <cell r="A2862" t="str">
            <v>ASSETRECOVERY</v>
          </cell>
          <cell r="C2862">
            <v>0.84236111110658396</v>
          </cell>
          <cell r="D2862" t="str">
            <v>ID</v>
          </cell>
        </row>
        <row r="2863">
          <cell r="A2863" t="str">
            <v>ASSETREDEMPTION</v>
          </cell>
          <cell r="C2863">
            <v>0.84236111110658396</v>
          </cell>
          <cell r="D2863" t="str">
            <v>ID</v>
          </cell>
        </row>
        <row r="2864">
          <cell r="A2864" t="str">
            <v>ASSETSECURITIZATIONPRODUCT</v>
          </cell>
          <cell r="B2864">
            <v>2</v>
          </cell>
          <cell r="C2864">
            <v>0.84236111110658396</v>
          </cell>
          <cell r="D2864" t="str">
            <v>ID</v>
          </cell>
        </row>
        <row r="2865">
          <cell r="A2865" t="str">
            <v>ASSETTRADE</v>
          </cell>
          <cell r="B2865">
            <v>1</v>
          </cell>
          <cell r="C2865">
            <v>0.84236111110658396</v>
          </cell>
          <cell r="D2865" t="str">
            <v>ID</v>
          </cell>
        </row>
        <row r="2866">
          <cell r="A2866" t="str">
            <v>ASSETTRADEDETAIL</v>
          </cell>
          <cell r="C2866">
            <v>0.84236111110658396</v>
          </cell>
          <cell r="D2866" t="str">
            <v>ID</v>
          </cell>
        </row>
        <row r="2867">
          <cell r="A2867" t="str">
            <v>COOPERATIVEBANK</v>
          </cell>
          <cell r="B2867">
            <v>3</v>
          </cell>
          <cell r="C2867">
            <v>0.84236111110658396</v>
          </cell>
          <cell r="D2867" t="str">
            <v>ID</v>
          </cell>
        </row>
        <row r="2868">
          <cell r="A2868" t="str">
            <v>DURATIONACCOUNTMANAGER</v>
          </cell>
          <cell r="B2868">
            <v>20</v>
          </cell>
          <cell r="C2868">
            <v>0.84236111110658396</v>
          </cell>
          <cell r="D2868" t="str">
            <v>ID</v>
          </cell>
        </row>
        <row r="2869">
          <cell r="A2869" t="str">
            <v>IMPORTANTDATES</v>
          </cell>
          <cell r="C2869">
            <v>0.84236111110658396</v>
          </cell>
          <cell r="D2869" t="str">
            <v>ID</v>
          </cell>
        </row>
        <row r="2870">
          <cell r="A2870" t="str">
            <v>OPERATIONLOG</v>
          </cell>
          <cell r="C2870">
            <v>0.84236111110658396</v>
          </cell>
          <cell r="D2870" t="str">
            <v>ID</v>
          </cell>
        </row>
        <row r="2871">
          <cell r="A2871" t="str">
            <v>PROJECTSUBJECT</v>
          </cell>
          <cell r="B2871">
            <v>2</v>
          </cell>
          <cell r="C2871">
            <v>0.84236111110658396</v>
          </cell>
          <cell r="D2871" t="str">
            <v>ID</v>
          </cell>
        </row>
        <row r="2872">
          <cell r="A2872" t="str">
            <v>RECEIVABLESPAYMENT</v>
          </cell>
          <cell r="C2872">
            <v>0.84236111110658396</v>
          </cell>
          <cell r="D2872" t="str">
            <v>ID</v>
          </cell>
        </row>
        <row r="2873">
          <cell r="A2873" t="str">
            <v>SYS_USER</v>
          </cell>
          <cell r="B2873">
            <v>63296</v>
          </cell>
          <cell r="C2873">
            <v>0.84236111110658396</v>
          </cell>
          <cell r="D2873" t="str">
            <v>USERCODE</v>
          </cell>
        </row>
        <row r="2874">
          <cell r="A2874" t="str">
            <v>T_NBSW_BAT_DETAIL</v>
          </cell>
          <cell r="C2874">
            <v>1.3888888934161501E-3</v>
          </cell>
          <cell r="D2874" t="str">
            <v>PLAT_DATE,BAT_SEQ,SERI_NO</v>
          </cell>
        </row>
        <row r="2875">
          <cell r="A2875" t="str">
            <v>T_NBSW_BAT_SZMX</v>
          </cell>
          <cell r="C2875">
            <v>1.3888888934161501E-3</v>
          </cell>
          <cell r="D2875">
            <v>0</v>
          </cell>
        </row>
        <row r="2876">
          <cell r="A2876" t="str">
            <v>T_NBSW_JRNL</v>
          </cell>
          <cell r="C2876">
            <v>1.3888888934161501E-3</v>
          </cell>
          <cell r="D2876" t="str">
            <v>YHJYLSH,SWJYLSH,WTRQ</v>
          </cell>
        </row>
        <row r="2877">
          <cell r="A2877" t="str">
            <v>T_NBSW_SIGN</v>
          </cell>
          <cell r="B2877">
            <v>1458134</v>
          </cell>
          <cell r="C2877">
            <v>1.3888888934161501E-3</v>
          </cell>
          <cell r="D2877" t="str">
            <v>CONTRACT</v>
          </cell>
        </row>
        <row r="2878">
          <cell r="A2878" t="str">
            <v>T_NBSW_YZMX</v>
          </cell>
          <cell r="C2878">
            <v>1.3888888934161501E-3</v>
          </cell>
          <cell r="D2878" t="str">
            <v>YHJYLSH,JFMXLSH</v>
          </cell>
        </row>
        <row r="2879">
          <cell r="A2879" t="str">
            <v>T_NZJSW_BAT_SZMX</v>
          </cell>
          <cell r="B2879">
            <v>532730552</v>
          </cell>
          <cell r="C2879">
            <v>1.3888888934161501E-3</v>
          </cell>
          <cell r="D2879">
            <v>0</v>
          </cell>
        </row>
        <row r="2880">
          <cell r="A2880" t="str">
            <v>T_NZJSW_BATCTL</v>
          </cell>
          <cell r="C2880">
            <v>1.3888888934161501E-3</v>
          </cell>
          <cell r="D2880" t="str">
            <v>PLAT_DATE,BAT_SEQ</v>
          </cell>
        </row>
        <row r="2881">
          <cell r="A2881" t="str">
            <v>T_NZJSW_JRNL</v>
          </cell>
          <cell r="B2881">
            <v>1840949</v>
          </cell>
          <cell r="C2881">
            <v>1.3888888934161501E-3</v>
          </cell>
          <cell r="D2881" t="str">
            <v>PLAT_DATE,SEQ_NO</v>
          </cell>
        </row>
        <row r="2882">
          <cell r="A2882" t="str">
            <v>T_NZJSW_SWXNH</v>
          </cell>
          <cell r="C2882">
            <v>1.3888888934161501E-3</v>
          </cell>
          <cell r="D2882" t="str">
            <v>ZGSWJGDM,XNHBM</v>
          </cell>
        </row>
        <row r="2883">
          <cell r="A2883" t="str">
            <v>T_NZJSW_YZMX</v>
          </cell>
          <cell r="B2883">
            <v>2326384</v>
          </cell>
          <cell r="C2883">
            <v>1.3888888934161501E-3</v>
          </cell>
          <cell r="D2883" t="str">
            <v>YHJYLSH,JFMXLSH</v>
          </cell>
        </row>
        <row r="2884">
          <cell r="A2884" t="str">
            <v>T_ZJSW_BAT_DETAIL</v>
          </cell>
          <cell r="B2884">
            <v>1399052128</v>
          </cell>
          <cell r="C2884">
            <v>1.3888888934161501E-3</v>
          </cell>
          <cell r="D2884" t="str">
            <v>PLAT_DATE,BAT_SEQ,SERI_NO</v>
          </cell>
        </row>
        <row r="2885">
          <cell r="A2885" t="str">
            <v>T_ZJSW_JRNL</v>
          </cell>
          <cell r="B2885">
            <v>4325942</v>
          </cell>
          <cell r="C2885">
            <v>1.3888888934161501E-3</v>
          </cell>
          <cell r="D2885" t="str">
            <v>PLAT_DATE,SEQ_NO</v>
          </cell>
        </row>
        <row r="2886">
          <cell r="A2886" t="str">
            <v>T_ZJSW_SIGN</v>
          </cell>
          <cell r="B2886">
            <v>31508338</v>
          </cell>
          <cell r="C2886">
            <v>1.3888888934161501E-3</v>
          </cell>
          <cell r="D2886" t="str">
            <v>CONTRACT</v>
          </cell>
        </row>
        <row r="2887">
          <cell r="A2887" t="str">
            <v>T_ZJSW_SIGN_HIST</v>
          </cell>
          <cell r="B2887">
            <v>8612244</v>
          </cell>
          <cell r="C2887">
            <v>1.3888888934161501E-3</v>
          </cell>
          <cell r="D2887">
            <v>0</v>
          </cell>
        </row>
        <row r="2888">
          <cell r="A2888" t="str">
            <v>T_ZJSW_SWXNH</v>
          </cell>
          <cell r="C2888">
            <v>1.3888888934161501E-3</v>
          </cell>
          <cell r="D2888" t="str">
            <v>XNHBM</v>
          </cell>
        </row>
        <row r="2889">
          <cell r="A2889" t="str">
            <v>T_ZJSW_YZMX</v>
          </cell>
          <cell r="B2889">
            <v>5274887</v>
          </cell>
          <cell r="C2889">
            <v>1.3888888934161501E-3</v>
          </cell>
          <cell r="D2889" t="str">
            <v>JFFLSH,SBUUID</v>
          </cell>
        </row>
        <row r="2890">
          <cell r="A2890" t="str">
            <v>TBL_GUARANTEE_LOAN_APPLY_INFO</v>
          </cell>
          <cell r="C2890">
            <v>0.90972222221898802</v>
          </cell>
          <cell r="D2890">
            <v>0</v>
          </cell>
        </row>
        <row r="2891">
          <cell r="A2891" t="str">
            <v>TBL_INSTALLMENT_LOAN_APPLY_INFO</v>
          </cell>
          <cell r="B2891">
            <v>78625</v>
          </cell>
          <cell r="C2891">
            <v>0.90972222221898802</v>
          </cell>
          <cell r="D2891">
            <v>0</v>
          </cell>
        </row>
        <row r="2892">
          <cell r="A2892" t="str">
            <v>GUARANTEE_ONLINE_CONT_BASE_INFO</v>
          </cell>
          <cell r="B2892">
            <v>55830</v>
          </cell>
          <cell r="C2892">
            <v>4.2361111118225402E-2</v>
          </cell>
          <cell r="D2892" t="str">
            <v>MAST_CONTNO</v>
          </cell>
        </row>
        <row r="2893">
          <cell r="A2893" t="str">
            <v>INSTALLMENT_ONLINE_CONT_BASE_INFO</v>
          </cell>
          <cell r="B2893">
            <v>72557</v>
          </cell>
          <cell r="C2893">
            <v>4.2361111118225402E-2</v>
          </cell>
          <cell r="D2893" t="str">
            <v>MAST_CONTNO</v>
          </cell>
        </row>
        <row r="2894">
          <cell r="A2894" t="str">
            <v>MORTGAGE_ONLINE_CONT_BASE_INFO</v>
          </cell>
          <cell r="B2894">
            <v>1061</v>
          </cell>
          <cell r="C2894">
            <v>4.2361111118225402E-2</v>
          </cell>
          <cell r="D2894" t="str">
            <v>MAST_CONTNO</v>
          </cell>
        </row>
        <row r="2895">
          <cell r="A2895" t="str">
            <v>RAMS_CDT_CHECK_LIST</v>
          </cell>
          <cell r="B2895">
            <v>64687869</v>
          </cell>
          <cell r="C2895">
            <v>4.30555555503815E-2</v>
          </cell>
          <cell r="D2895" t="str">
            <v>ID</v>
          </cell>
        </row>
        <row r="2896">
          <cell r="A2896" t="str">
            <v>ZLD_AUTHORIZATION</v>
          </cell>
          <cell r="B2896">
            <v>26755765</v>
          </cell>
          <cell r="C2896">
            <v>4.3750000011641497E-2</v>
          </cell>
          <cell r="D2896" t="str">
            <v>ID</v>
          </cell>
        </row>
        <row r="2897">
          <cell r="A2897" t="str">
            <v>ONLINE_CONT_BASE_INFO</v>
          </cell>
          <cell r="B2897">
            <v>7584321</v>
          </cell>
          <cell r="C2897">
            <v>4.44444444437977E-2</v>
          </cell>
          <cell r="D2897" t="str">
            <v>MAST_CONTNO</v>
          </cell>
        </row>
        <row r="2898">
          <cell r="A2898" t="str">
            <v>TBL_LOAN_PRODUCT_APPLY_INFO</v>
          </cell>
          <cell r="B2898">
            <v>8353600</v>
          </cell>
          <cell r="C2898">
            <v>4.93055555562023E-2</v>
          </cell>
          <cell r="D2898" t="str">
            <v>SERIAL_NUMBER</v>
          </cell>
        </row>
        <row r="2899">
          <cell r="A2899" t="str">
            <v>DEV_BASE_INFO</v>
          </cell>
          <cell r="B2899">
            <v>8637</v>
          </cell>
          <cell r="C2899">
            <v>0.87777777778683197</v>
          </cell>
          <cell r="D2899" t="str">
            <v>NO</v>
          </cell>
        </row>
        <row r="2900">
          <cell r="A2900" t="str">
            <v>DEV_TYPE_TABLE</v>
          </cell>
          <cell r="B2900">
            <v>46</v>
          </cell>
          <cell r="C2900">
            <v>0.87777777778683197</v>
          </cell>
          <cell r="D2900" t="str">
            <v>NO</v>
          </cell>
        </row>
        <row r="2901">
          <cell r="A2901" t="str">
            <v>DEV_VENDOR_TABLE</v>
          </cell>
          <cell r="B2901">
            <v>12</v>
          </cell>
          <cell r="C2901">
            <v>0.87777777778683197</v>
          </cell>
          <cell r="D2901" t="str">
            <v>NO</v>
          </cell>
        </row>
        <row r="2902">
          <cell r="A2902" t="str">
            <v>ORG_TABLE</v>
          </cell>
          <cell r="B2902">
            <v>5997</v>
          </cell>
          <cell r="C2902">
            <v>0.87777777778683197</v>
          </cell>
          <cell r="D2902" t="str">
            <v>NO</v>
          </cell>
        </row>
        <row r="2903">
          <cell r="A2903" t="str">
            <v>RPT_DATE_OPEN_RATE</v>
          </cell>
          <cell r="C2903">
            <v>0.87777777778683197</v>
          </cell>
          <cell r="D2903" t="str">
            <v>LOGIC_ID</v>
          </cell>
        </row>
        <row r="2904">
          <cell r="A2904" t="str">
            <v>RPT_DATE_STMPTRANS_DETAIL</v>
          </cell>
          <cell r="B2904">
            <v>30027368</v>
          </cell>
          <cell r="C2904">
            <v>0.87777777778683197</v>
          </cell>
          <cell r="D2904" t="str">
            <v>CHECKOPER,DATE_TIME,DEV_NO,ORG_NO,TRANS_ID,CASH_FLG</v>
          </cell>
        </row>
        <row r="2905">
          <cell r="A2905" t="str">
            <v>RPT_DATE_TRANS_DETAIL</v>
          </cell>
          <cell r="B2905">
            <v>610089</v>
          </cell>
          <cell r="C2905">
            <v>0.87777777778683197</v>
          </cell>
          <cell r="D2905" t="str">
            <v>DATE_TIME,DEV_NO,ORG_NO,BUSI_TYPE,CPFLAG</v>
          </cell>
        </row>
        <row r="2906">
          <cell r="A2906" t="str">
            <v>RPT_MONTH_STMPTRANS_DETAIL</v>
          </cell>
          <cell r="B2906">
            <v>5733671</v>
          </cell>
          <cell r="C2906">
            <v>0.87777777778683197</v>
          </cell>
          <cell r="D2906" t="str">
            <v>MONTH_TIME,DEV_NO,ORG_NO,TRANS_ID,CHECKOPER,CASH_FLG</v>
          </cell>
        </row>
        <row r="2907">
          <cell r="A2907" t="str">
            <v>RPT_MONTH_TRANS_DETAIL</v>
          </cell>
          <cell r="B2907">
            <v>8114882</v>
          </cell>
          <cell r="C2907">
            <v>0.87777777778683197</v>
          </cell>
          <cell r="D2907" t="str">
            <v>MONTH_TIME,DEV_NO,ORG_NO,BUSI_TYPE,CPFLAG</v>
          </cell>
        </row>
        <row r="2908">
          <cell r="A2908" t="str">
            <v>STMP_MARKETING_TELLER</v>
          </cell>
          <cell r="C2908">
            <v>0.87777777778683197</v>
          </cell>
          <cell r="D2908" t="str">
            <v>TRAN_DATE,ID</v>
          </cell>
        </row>
        <row r="2909">
          <cell r="A2909" t="str">
            <v>STMP_TRANS_TABLE</v>
          </cell>
          <cell r="B2909">
            <v>157242838</v>
          </cell>
          <cell r="C2909">
            <v>0.87777777778683197</v>
          </cell>
          <cell r="D2909" t="str">
            <v>NODENO,TRANSEQ</v>
          </cell>
        </row>
        <row r="2910">
          <cell r="A2910" t="str">
            <v>TRANS_HISTORY_TABLE</v>
          </cell>
          <cell r="B2910">
            <v>65408408</v>
          </cell>
          <cell r="C2910">
            <v>0.87777777778683197</v>
          </cell>
          <cell r="D2910" t="str">
            <v>TRANDATE,FRONTTRACE</v>
          </cell>
        </row>
        <row r="2911">
          <cell r="A2911" t="str">
            <v>TRANS_INFO_TABLE</v>
          </cell>
          <cell r="B2911">
            <v>1120245</v>
          </cell>
          <cell r="C2911">
            <v>0.87777777778683197</v>
          </cell>
          <cell r="D2911" t="str">
            <v>ID</v>
          </cell>
        </row>
        <row r="2912">
          <cell r="A2912" t="str">
            <v>T_BSMP_JRNL</v>
          </cell>
          <cell r="B2912">
            <v>443122828</v>
          </cell>
          <cell r="C2912">
            <v>2.08333333430346E-2</v>
          </cell>
          <cell r="D2912" t="str">
            <v>TRANDATE,FRONTTRACE</v>
          </cell>
        </row>
        <row r="2913">
          <cell r="A2913" t="str">
            <v>T_BSMP_NODE</v>
          </cell>
          <cell r="B2913">
            <v>27536</v>
          </cell>
          <cell r="C2913">
            <v>2.08333333430346E-2</v>
          </cell>
          <cell r="D2913" t="str">
            <v>TERM_ID</v>
          </cell>
        </row>
        <row r="2914">
          <cell r="A2914" t="str">
            <v>T_BSMP_TERM_ACCOUNT</v>
          </cell>
          <cell r="B2914">
            <v>10649</v>
          </cell>
          <cell r="C2914">
            <v>2.08333333430346E-2</v>
          </cell>
          <cell r="D2914" t="str">
            <v>TERM_ID</v>
          </cell>
        </row>
        <row r="2915">
          <cell r="A2915" t="str">
            <v>T_BSMP_TX</v>
          </cell>
          <cell r="B2915">
            <v>904</v>
          </cell>
          <cell r="C2915">
            <v>2.08333333430346E-2</v>
          </cell>
          <cell r="D2915" t="str">
            <v>TX_CODE</v>
          </cell>
        </row>
        <row r="2916">
          <cell r="A2916" t="str">
            <v>T_BSMS_JRNL</v>
          </cell>
          <cell r="B2916">
            <v>4490460</v>
          </cell>
          <cell r="C2916">
            <v>2.08333333430346E-2</v>
          </cell>
          <cell r="D2916" t="str">
            <v>TRANDATE,FRONTTRACE</v>
          </cell>
        </row>
        <row r="2917">
          <cell r="A2917" t="str">
            <v>T_POS_JRNL</v>
          </cell>
          <cell r="C2917">
            <v>2.08333333430346E-2</v>
          </cell>
          <cell r="D2917" t="str">
            <v>TRANDATE,FRONTTRACE</v>
          </cell>
        </row>
        <row r="2918">
          <cell r="A2918" t="str">
            <v>EMAIL_BDA</v>
          </cell>
          <cell r="C2918">
            <v>7.0833333331393106E-2</v>
          </cell>
          <cell r="D2918" t="e">
            <v>#N/A</v>
          </cell>
        </row>
        <row r="2919">
          <cell r="A2919" t="str">
            <v>APP_ALLOCATE_TACTIC</v>
          </cell>
          <cell r="C2919">
            <v>2.1527777775190798E-2</v>
          </cell>
          <cell r="D2919" t="str">
            <v>CODE_</v>
          </cell>
        </row>
        <row r="2920">
          <cell r="A2920" t="str">
            <v>APP_ALLOCATE_TACTIC_LINE</v>
          </cell>
          <cell r="C2920">
            <v>2.1527777775190798E-2</v>
          </cell>
          <cell r="D2920" t="str">
            <v>ID_</v>
          </cell>
        </row>
        <row r="2921">
          <cell r="A2921" t="str">
            <v>APP_CIB_CLIENT</v>
          </cell>
          <cell r="C2921">
            <v>2.1527777775190798E-2</v>
          </cell>
          <cell r="D2921" t="str">
            <v>ID_</v>
          </cell>
        </row>
        <row r="2922">
          <cell r="A2922" t="str">
            <v>APP_PAY_PAYMENT_LINE</v>
          </cell>
          <cell r="C2922">
            <v>2.1527777775190798E-2</v>
          </cell>
          <cell r="D2922" t="str">
            <v>无主键</v>
          </cell>
        </row>
        <row r="2923">
          <cell r="A2923" t="str">
            <v>CB_BA_BANK_ACCOUNT</v>
          </cell>
          <cell r="C2923">
            <v>2.1527777775190798E-2</v>
          </cell>
          <cell r="D2923" t="str">
            <v>ACCOUNTNO_</v>
          </cell>
        </row>
        <row r="2924">
          <cell r="A2924" t="str">
            <v>FW_ORGANIZATION_CLASS</v>
          </cell>
          <cell r="C2924">
            <v>2.1527777775190798E-2</v>
          </cell>
          <cell r="D2924" t="str">
            <v>ID_</v>
          </cell>
        </row>
        <row r="2925">
          <cell r="A2925" t="str">
            <v>FW_USER_LOGIN_INFO</v>
          </cell>
          <cell r="C2925">
            <v>2.1527777775190798E-2</v>
          </cell>
          <cell r="D2925" t="str">
            <v>无主键</v>
          </cell>
        </row>
        <row r="2926">
          <cell r="A2926" t="str">
            <v>CCS_CCS_ACCOUNT</v>
          </cell>
          <cell r="C2926">
            <v>6.94444443797693E-3</v>
          </cell>
          <cell r="D2926" t="e">
            <v>#N/A</v>
          </cell>
        </row>
        <row r="2927">
          <cell r="A2927" t="str">
            <v>CCS_CCS_ACCOUNT_CHECK_BATCH</v>
          </cell>
          <cell r="C2927">
            <v>6.94444443797693E-3</v>
          </cell>
          <cell r="D2927" t="e">
            <v>#N/A</v>
          </cell>
        </row>
        <row r="2928">
          <cell r="A2928" t="str">
            <v>CCS_CCS_ACTIVITY</v>
          </cell>
          <cell r="C2928">
            <v>6.94444443797693E-3</v>
          </cell>
          <cell r="D2928" t="e">
            <v>#N/A</v>
          </cell>
        </row>
        <row r="2929">
          <cell r="A2929" t="str">
            <v>CCS_CCS_CONSUME_FLOW</v>
          </cell>
          <cell r="C2929">
            <v>6.94444443797693E-3</v>
          </cell>
          <cell r="D2929" t="e">
            <v>#N/A</v>
          </cell>
        </row>
        <row r="2930">
          <cell r="A2930" t="str">
            <v>CCS_CCS_CONSUMEFLOW_EXT</v>
          </cell>
          <cell r="C2930">
            <v>6.94444443797693E-3</v>
          </cell>
          <cell r="D2930" t="e">
            <v>#N/A</v>
          </cell>
        </row>
        <row r="2931">
          <cell r="A2931" t="str">
            <v>CCS_CCS_COUPON</v>
          </cell>
          <cell r="C2931">
            <v>6.94444443797693E-3</v>
          </cell>
          <cell r="D2931" t="e">
            <v>#N/A</v>
          </cell>
        </row>
        <row r="2932">
          <cell r="A2932" t="str">
            <v>CCS_CCS_COUPON_APPLICATION</v>
          </cell>
          <cell r="C2932">
            <v>6.94444443797693E-3</v>
          </cell>
          <cell r="D2932" t="e">
            <v>#N/A</v>
          </cell>
        </row>
        <row r="2933">
          <cell r="A2933" t="str">
            <v>CCS_CCS_COUPON_APPLICATION_DETAIL</v>
          </cell>
          <cell r="C2933">
            <v>6.94444443797693E-3</v>
          </cell>
          <cell r="D2933" t="e">
            <v>#N/A</v>
          </cell>
        </row>
        <row r="2934">
          <cell r="A2934" t="str">
            <v>CCS_CCS_COUPON_CATEGORY</v>
          </cell>
          <cell r="C2934">
            <v>6.94444443797693E-3</v>
          </cell>
          <cell r="D2934" t="e">
            <v>#N/A</v>
          </cell>
        </row>
        <row r="2935">
          <cell r="A2935" t="str">
            <v>CCS_CCS_COUPON_CODE</v>
          </cell>
          <cell r="C2935">
            <v>6.94444443797693E-3</v>
          </cell>
          <cell r="D2935" t="e">
            <v>#N/A</v>
          </cell>
        </row>
        <row r="2936">
          <cell r="A2936" t="str">
            <v>CCS_CCS_COUPON_CODE_DEPOT</v>
          </cell>
          <cell r="C2936">
            <v>6.94444443797693E-3</v>
          </cell>
          <cell r="D2936" t="e">
            <v>#N/A</v>
          </cell>
        </row>
        <row r="2937">
          <cell r="A2937" t="str">
            <v>CCS_CCS_COUPON_CODE_SEQUENCE</v>
          </cell>
          <cell r="C2937">
            <v>6.94444443797693E-3</v>
          </cell>
          <cell r="D2937" t="e">
            <v>#N/A</v>
          </cell>
        </row>
        <row r="2938">
          <cell r="A2938" t="str">
            <v>CCS_CCS_COUPON_DELIVERY</v>
          </cell>
          <cell r="C2938">
            <v>6.94444443797693E-3</v>
          </cell>
          <cell r="D2938" t="e">
            <v>#N/A</v>
          </cell>
        </row>
        <row r="2939">
          <cell r="A2939" t="str">
            <v>CCS_CCS_COUPON_MERCHANT_REL</v>
          </cell>
          <cell r="C2939">
            <v>6.94444443797693E-3</v>
          </cell>
          <cell r="D2939" t="e">
            <v>#N/A</v>
          </cell>
        </row>
        <row r="2940">
          <cell r="A2940" t="str">
            <v>CCS_CCS_COUPON_ORDER</v>
          </cell>
          <cell r="C2940">
            <v>6.94444443797693E-3</v>
          </cell>
          <cell r="D2940" t="e">
            <v>#N/A</v>
          </cell>
        </row>
        <row r="2941">
          <cell r="A2941" t="str">
            <v>CCS_CCS_COUPON_ORDER_EXT</v>
          </cell>
          <cell r="C2941">
            <v>6.94444443797693E-3</v>
          </cell>
          <cell r="D2941" t="e">
            <v>#N/A</v>
          </cell>
        </row>
        <row r="2942">
          <cell r="A2942" t="str">
            <v>CCS_CCS_COUPON_SECKILL</v>
          </cell>
          <cell r="C2942">
            <v>6.94444443797693E-3</v>
          </cell>
          <cell r="D2942" t="e">
            <v>#N/A</v>
          </cell>
        </row>
        <row r="2943">
          <cell r="A2943" t="str">
            <v>CCS_CCS_COUPON_SHOP_REL</v>
          </cell>
          <cell r="C2943">
            <v>6.94444443797693E-3</v>
          </cell>
          <cell r="D2943" t="e">
            <v>#N/A</v>
          </cell>
        </row>
        <row r="2944">
          <cell r="A2944" t="str">
            <v>CCS_CCS_COUPON_TERMINAL_REL</v>
          </cell>
          <cell r="C2944">
            <v>6.94444443797693E-3</v>
          </cell>
          <cell r="D2944" t="e">
            <v>#N/A</v>
          </cell>
        </row>
        <row r="2945">
          <cell r="A2945" t="str">
            <v>CCS_CCS_DELIVERY_LIST</v>
          </cell>
          <cell r="C2945">
            <v>6.94444443797693E-3</v>
          </cell>
          <cell r="D2945" t="e">
            <v>#N/A</v>
          </cell>
        </row>
        <row r="2946">
          <cell r="A2946" t="str">
            <v>CCS_CCS_ERROR_HANDLING</v>
          </cell>
          <cell r="C2946">
            <v>6.94444443797693E-3</v>
          </cell>
          <cell r="D2946" t="e">
            <v>#N/A</v>
          </cell>
        </row>
        <row r="2947">
          <cell r="A2947" t="str">
            <v>CCS_CCS_HOME_MADE_CODE_DEPOT</v>
          </cell>
          <cell r="C2947">
            <v>6.94444443797693E-3</v>
          </cell>
          <cell r="D2947" t="e">
            <v>#N/A</v>
          </cell>
        </row>
        <row r="2948">
          <cell r="A2948" t="str">
            <v>CCS_CCS_LAUNCH_CHANNEL</v>
          </cell>
          <cell r="C2948">
            <v>6.94444443797693E-3</v>
          </cell>
          <cell r="D2948" t="e">
            <v>#N/A</v>
          </cell>
        </row>
        <row r="2949">
          <cell r="A2949" t="str">
            <v>CCS_CCS_MERCHANT_ACCOUNT</v>
          </cell>
          <cell r="C2949">
            <v>6.94444443797693E-3</v>
          </cell>
          <cell r="D2949" t="e">
            <v>#N/A</v>
          </cell>
        </row>
        <row r="2950">
          <cell r="A2950" t="str">
            <v>CCS_CCS_MERCHANT_LIMIT</v>
          </cell>
          <cell r="C2950">
            <v>6.94444443797693E-3</v>
          </cell>
          <cell r="D2950" t="e">
            <v>#N/A</v>
          </cell>
        </row>
        <row r="2951">
          <cell r="A2951" t="str">
            <v>CCS_CCS_ORDER_USER_REL</v>
          </cell>
          <cell r="C2951">
            <v>6.94444443797693E-3</v>
          </cell>
          <cell r="D2951" t="e">
            <v>#N/A</v>
          </cell>
        </row>
        <row r="2952">
          <cell r="A2952" t="str">
            <v>CCS_CCS_PAY_FLOW</v>
          </cell>
          <cell r="C2952">
            <v>6.94444443797693E-3</v>
          </cell>
          <cell r="D2952" t="e">
            <v>#N/A</v>
          </cell>
        </row>
        <row r="2953">
          <cell r="A2953" t="str">
            <v>CCS_CCS_PAYMENT_TYPE</v>
          </cell>
          <cell r="C2953">
            <v>6.94444443797693E-3</v>
          </cell>
          <cell r="D2953" t="e">
            <v>#N/A</v>
          </cell>
        </row>
        <row r="2954">
          <cell r="A2954" t="str">
            <v>CCS_CCS_REFUND_FLOW</v>
          </cell>
          <cell r="C2954">
            <v>6.94444443797693E-3</v>
          </cell>
          <cell r="D2954" t="e">
            <v>#N/A</v>
          </cell>
        </row>
        <row r="2955">
          <cell r="A2955" t="str">
            <v>CCS_CCS_SETTLEMENT_FLOW</v>
          </cell>
          <cell r="C2955">
            <v>6.94444443797693E-3</v>
          </cell>
          <cell r="D2955" t="e">
            <v>#N/A</v>
          </cell>
        </row>
        <row r="2956">
          <cell r="A2956" t="str">
            <v>CCS_CCS_SHOP</v>
          </cell>
          <cell r="C2956">
            <v>6.94444443797693E-3</v>
          </cell>
          <cell r="D2956" t="e">
            <v>#N/A</v>
          </cell>
        </row>
        <row r="2957">
          <cell r="A2957" t="str">
            <v>CCS_CCS_THIRD_CODE_CHECK_FLOW</v>
          </cell>
          <cell r="C2957">
            <v>6.94444443797693E-3</v>
          </cell>
          <cell r="D2957" t="e">
            <v>#N/A</v>
          </cell>
        </row>
        <row r="2958">
          <cell r="A2958" t="str">
            <v>CCS_CCS_THIRD_ORDER_CODESTATUS</v>
          </cell>
          <cell r="C2958">
            <v>6.94444443797693E-3</v>
          </cell>
          <cell r="D2958" t="e">
            <v>#N/A</v>
          </cell>
        </row>
        <row r="2959">
          <cell r="A2959" t="str">
            <v>CCS_CCS_THIRD_ORDER_STATUS</v>
          </cell>
          <cell r="C2959">
            <v>6.94444443797693E-3</v>
          </cell>
          <cell r="D2959" t="e">
            <v>#N/A</v>
          </cell>
        </row>
        <row r="2960">
          <cell r="A2960" t="str">
            <v>CCS_CCS_THIRD_PARTY</v>
          </cell>
          <cell r="C2960">
            <v>6.94444443797693E-3</v>
          </cell>
          <cell r="D2960" t="e">
            <v>#N/A</v>
          </cell>
        </row>
        <row r="2961">
          <cell r="A2961" t="str">
            <v>CCS_CCS_WHITE_LIST</v>
          </cell>
          <cell r="C2961">
            <v>6.94444443797693E-3</v>
          </cell>
          <cell r="D2961" t="e">
            <v>#N/A</v>
          </cell>
        </row>
        <row r="2962">
          <cell r="A2962" t="str">
            <v>APP_USER</v>
          </cell>
          <cell r="B2962">
            <v>848796</v>
          </cell>
          <cell r="C2962">
            <v>0.98263888887595396</v>
          </cell>
          <cell r="D2962" t="str">
            <v>UID</v>
          </cell>
        </row>
        <row r="2963">
          <cell r="A2963" t="str">
            <v>BASE_AREA</v>
          </cell>
          <cell r="C2963">
            <v>0.98263888887595396</v>
          </cell>
          <cell r="D2963" t="str">
            <v>ID</v>
          </cell>
        </row>
        <row r="2964">
          <cell r="A2964" t="str">
            <v>BASE_AREAINFO</v>
          </cell>
          <cell r="C2964">
            <v>0.98263888887595396</v>
          </cell>
          <cell r="D2964" t="str">
            <v>ID</v>
          </cell>
        </row>
        <row r="2965">
          <cell r="A2965" t="str">
            <v>BASE_CAR</v>
          </cell>
          <cell r="C2965">
            <v>0.98263888887595396</v>
          </cell>
          <cell r="D2965" t="str">
            <v>ID</v>
          </cell>
        </row>
        <row r="2966">
          <cell r="A2966" t="str">
            <v>BASE_CARPORT_RESIDENT</v>
          </cell>
          <cell r="C2966">
            <v>0.98263888887595396</v>
          </cell>
          <cell r="D2966" t="str">
            <v>ID</v>
          </cell>
        </row>
        <row r="2967">
          <cell r="A2967" t="str">
            <v>BASE_COMMUNITY</v>
          </cell>
          <cell r="B2967">
            <v>28</v>
          </cell>
          <cell r="C2967">
            <v>0.98263888887595396</v>
          </cell>
          <cell r="D2967" t="str">
            <v>ID</v>
          </cell>
        </row>
        <row r="2968">
          <cell r="A2968" t="str">
            <v>BASE_COMPANY</v>
          </cell>
          <cell r="C2968">
            <v>0.98263888887595396</v>
          </cell>
          <cell r="D2968" t="str">
            <v>UID</v>
          </cell>
        </row>
        <row r="2969">
          <cell r="A2969" t="str">
            <v>BASE_RESIDENT</v>
          </cell>
          <cell r="B2969">
            <v>7676</v>
          </cell>
          <cell r="C2969">
            <v>0.98263888887595396</v>
          </cell>
          <cell r="D2969" t="str">
            <v>ID</v>
          </cell>
        </row>
        <row r="2970">
          <cell r="A2970" t="str">
            <v>BASE_ROOM</v>
          </cell>
          <cell r="C2970">
            <v>0.98263888887595396</v>
          </cell>
          <cell r="D2970" t="str">
            <v>ID</v>
          </cell>
        </row>
        <row r="2971">
          <cell r="A2971" t="str">
            <v>BASE_ROOM_RESIDENT</v>
          </cell>
          <cell r="B2971">
            <v>26768</v>
          </cell>
          <cell r="C2971">
            <v>0.98263888887595396</v>
          </cell>
          <cell r="D2971" t="str">
            <v>ID</v>
          </cell>
        </row>
        <row r="2972">
          <cell r="A2972" t="str">
            <v>FEE_PAYMENT</v>
          </cell>
          <cell r="C2972">
            <v>0.98263888887595396</v>
          </cell>
          <cell r="D2972" t="str">
            <v>UID</v>
          </cell>
        </row>
        <row r="2973">
          <cell r="A2973" t="str">
            <v>RC_COLUMNS</v>
          </cell>
          <cell r="C2973">
            <v>0.98263888887595396</v>
          </cell>
          <cell r="D2973" t="e">
            <v>#N/A</v>
          </cell>
        </row>
        <row r="2974">
          <cell r="A2974" t="str">
            <v>RC_KEY_COLUMN_USAGE</v>
          </cell>
          <cell r="C2974">
            <v>0.98263888887595396</v>
          </cell>
          <cell r="D2974" t="e">
            <v>#N/A</v>
          </cell>
        </row>
        <row r="2975">
          <cell r="A2975" t="str">
            <v>RC_TABLE_CONSTRAINTS</v>
          </cell>
          <cell r="C2975">
            <v>0.98263888887595396</v>
          </cell>
          <cell r="D2975" t="e">
            <v>#N/A</v>
          </cell>
        </row>
        <row r="2976">
          <cell r="A2976" t="str">
            <v>RC_TABLES</v>
          </cell>
          <cell r="C2976">
            <v>0.98263888887595396</v>
          </cell>
          <cell r="D2976" t="e">
            <v>#N/A</v>
          </cell>
        </row>
        <row r="2977">
          <cell r="A2977" t="str">
            <v>YGLINK_USERCONNECTION</v>
          </cell>
          <cell r="B2977">
            <v>233712</v>
          </cell>
          <cell r="C2977">
            <v>0.98263888887595396</v>
          </cell>
          <cell r="D2977" t="str">
            <v>ID,USERID,PROVIDERID,PROVIDERUSERID</v>
          </cell>
        </row>
        <row r="2978">
          <cell r="A2978" t="str">
            <v>BANK_MECHANISM</v>
          </cell>
          <cell r="C2978">
            <v>0.83333333334303505</v>
          </cell>
          <cell r="D2978" t="str">
            <v>UID</v>
          </cell>
        </row>
        <row r="2979">
          <cell r="A2979" t="str">
            <v>BASE_COMPANY</v>
          </cell>
          <cell r="C2979">
            <v>0.83333333334303505</v>
          </cell>
          <cell r="D2979" t="str">
            <v>UID</v>
          </cell>
        </row>
        <row r="2980">
          <cell r="A2980" t="str">
            <v>UB_LOGRECORDER</v>
          </cell>
          <cell r="C2980">
            <v>0.104166666656965</v>
          </cell>
          <cell r="D2980" t="str">
            <v>I_ID</v>
          </cell>
        </row>
        <row r="2981">
          <cell r="A2981" t="str">
            <v>UB_ORGINFO</v>
          </cell>
          <cell r="C2981">
            <v>0.104166666656965</v>
          </cell>
          <cell r="D2981" t="str">
            <v>I_ID</v>
          </cell>
        </row>
        <row r="2982">
          <cell r="A2982" t="str">
            <v>UB_USERINFO</v>
          </cell>
          <cell r="C2982">
            <v>0.104166666656965</v>
          </cell>
          <cell r="D2982" t="str">
            <v>I_ID</v>
          </cell>
        </row>
        <row r="2983">
          <cell r="A2983" t="str">
            <v>UD8_FALSE_COIN_ACC</v>
          </cell>
          <cell r="C2983">
            <v>0.110416666662786</v>
          </cell>
          <cell r="D2983" t="str">
            <v>I_ID,S_BANKCODE</v>
          </cell>
        </row>
        <row r="2984">
          <cell r="A2984" t="str">
            <v>CUSTOMER_AUTH</v>
          </cell>
          <cell r="C2984">
            <v>4.1666666656965397E-2</v>
          </cell>
          <cell r="D2984" t="str">
            <v>ID</v>
          </cell>
        </row>
        <row r="2985">
          <cell r="A2985" t="str">
            <v>CUSTOMER_GROUP</v>
          </cell>
          <cell r="C2985">
            <v>4.1666666656965397E-2</v>
          </cell>
          <cell r="D2985" t="str">
            <v>CHAT_ID</v>
          </cell>
        </row>
        <row r="2986">
          <cell r="A2986" t="str">
            <v>CUSTOMER_GROUP_EVENT</v>
          </cell>
          <cell r="C2986">
            <v>4.1666666656965397E-2</v>
          </cell>
          <cell r="D2986" t="str">
            <v>ID</v>
          </cell>
        </row>
        <row r="2987">
          <cell r="A2987" t="str">
            <v>CUSTOMER_GROUP_MEMBER</v>
          </cell>
          <cell r="C2987">
            <v>4.1666666656965397E-2</v>
          </cell>
          <cell r="D2987" t="str">
            <v>ID</v>
          </cell>
        </row>
        <row r="2988">
          <cell r="A2988" t="str">
            <v>STAFF_BEHAVIOR_DATA</v>
          </cell>
          <cell r="B2988">
            <v>10358395</v>
          </cell>
          <cell r="C2988">
            <v>4.1666666656965397E-2</v>
          </cell>
          <cell r="D2988" t="str">
            <v>ID</v>
          </cell>
        </row>
        <row r="2989">
          <cell r="A2989" t="str">
            <v>CUSTOMER</v>
          </cell>
          <cell r="B2989">
            <v>0</v>
          </cell>
          <cell r="C2989">
            <v>5.2083333343034603E-2</v>
          </cell>
          <cell r="D2989" t="str">
            <v>CUSTOMER_WECHAT_USER_ID</v>
          </cell>
        </row>
        <row r="2990">
          <cell r="A2990" t="str">
            <v>STAFF_CUSTOMER_CONNECT</v>
          </cell>
          <cell r="B2990">
            <v>2737955</v>
          </cell>
          <cell r="C2990">
            <v>5.2777777775190798E-2</v>
          </cell>
          <cell r="D2990" t="str">
            <v>STAFF_WECHAT_USER_ID,CUSTOMER_WECHAT_USER_ID</v>
          </cell>
        </row>
        <row r="2991">
          <cell r="A2991" t="str">
            <v>T_CAC_CORP_EQUIP_HIS_INFO</v>
          </cell>
          <cell r="C2991">
            <v>8.4027777775190798E-2</v>
          </cell>
          <cell r="D2991" t="str">
            <v>ID</v>
          </cell>
        </row>
        <row r="2992">
          <cell r="A2992" t="str">
            <v>T_CAC_CORP_USR_INF</v>
          </cell>
          <cell r="C2992">
            <v>8.4027777775190798E-2</v>
          </cell>
          <cell r="D2992" t="str">
            <v>HOST_NO,USER_ID</v>
          </cell>
        </row>
        <row r="2993">
          <cell r="A2993" t="str">
            <v>T_CAC_CORP_USR_INF_HIS</v>
          </cell>
          <cell r="C2993">
            <v>8.4027777775190798E-2</v>
          </cell>
          <cell r="D2993" t="str">
            <v>ID</v>
          </cell>
        </row>
        <row r="2994">
          <cell r="A2994" t="str">
            <v>T_CAC_ENT_EQUIP_HIS_INFO</v>
          </cell>
          <cell r="C2994">
            <v>8.4027777775190798E-2</v>
          </cell>
          <cell r="D2994" t="str">
            <v>ID</v>
          </cell>
        </row>
        <row r="2995">
          <cell r="A2995" t="str">
            <v>BU_BUS_MSG_TB</v>
          </cell>
          <cell r="B2995">
            <v>9621890</v>
          </cell>
          <cell r="C2995">
            <v>5.2083333343034603E-2</v>
          </cell>
          <cell r="D2995" t="str">
            <v>TASK_ID</v>
          </cell>
        </row>
        <row r="2996">
          <cell r="A2996" t="str">
            <v>BU_LOCALMSG_TB</v>
          </cell>
          <cell r="B2996">
            <v>6629458</v>
          </cell>
          <cell r="C2996">
            <v>5.2083333343034603E-2</v>
          </cell>
          <cell r="D2996" t="str">
            <v>TASKID</v>
          </cell>
        </row>
        <row r="2997">
          <cell r="A2997" t="str">
            <v>BU_PROCESS_INST_TMP_TB</v>
          </cell>
          <cell r="B2997">
            <v>7</v>
          </cell>
          <cell r="C2997">
            <v>5.2083333343034603E-2</v>
          </cell>
          <cell r="D2997" t="str">
            <v>TASK_ID,PROCESS_ID</v>
          </cell>
        </row>
        <row r="2998">
          <cell r="A2998" t="str">
            <v>BU_WORKITEMAPPLY</v>
          </cell>
          <cell r="B2998">
            <v>0</v>
          </cell>
          <cell r="C2998">
            <v>5.2083333343034603E-2</v>
          </cell>
          <cell r="D2998" t="str">
            <v>ID</v>
          </cell>
        </row>
        <row r="2999">
          <cell r="A2999" t="str">
            <v>T_FPC_AUTH_BUSINESS</v>
          </cell>
          <cell r="B2999">
            <v>21187602</v>
          </cell>
          <cell r="C2999">
            <v>5.2083333343034603E-2</v>
          </cell>
          <cell r="D2999" t="str">
            <v>ID</v>
          </cell>
        </row>
        <row r="3000">
          <cell r="A3000" t="str">
            <v>T_FPC_AUTH_MODE</v>
          </cell>
          <cell r="B3000">
            <v>2357225</v>
          </cell>
          <cell r="C3000">
            <v>5.2083333343034603E-2</v>
          </cell>
          <cell r="D3000" t="str">
            <v>CORP_ID,AUTH_NO</v>
          </cell>
        </row>
        <row r="3001">
          <cell r="A3001" t="str">
            <v>T_FPC_AUTH_MONEY</v>
          </cell>
          <cell r="B3001">
            <v>2378184</v>
          </cell>
          <cell r="C3001">
            <v>5.2083333343034603E-2</v>
          </cell>
          <cell r="D3001" t="str">
            <v>ID</v>
          </cell>
        </row>
        <row r="3002">
          <cell r="A3002" t="str">
            <v>T_FPC_AUTH_RECORD</v>
          </cell>
          <cell r="B3002">
            <v>551710</v>
          </cell>
          <cell r="C3002">
            <v>5.2083333343034603E-2</v>
          </cell>
          <cell r="D3002" t="str">
            <v>ID</v>
          </cell>
        </row>
        <row r="3003">
          <cell r="A3003" t="str">
            <v>BU_BUSINESS_INST_TB</v>
          </cell>
          <cell r="B3003">
            <v>9809081</v>
          </cell>
          <cell r="C3003">
            <v>5.2777777775190798E-2</v>
          </cell>
          <cell r="D3003" t="str">
            <v>TASK_ID</v>
          </cell>
        </row>
        <row r="3004">
          <cell r="A3004" t="str">
            <v>BU_FPC_PROCESS_AUTHNODES_TB</v>
          </cell>
          <cell r="B3004">
            <v>9596125</v>
          </cell>
          <cell r="C3004">
            <v>5.2777777775190798E-2</v>
          </cell>
          <cell r="D3004" t="str">
            <v>TASK_ID</v>
          </cell>
        </row>
        <row r="3005">
          <cell r="A3005" t="str">
            <v>BU_FPC_PROCESS_NODESTATE_TB</v>
          </cell>
          <cell r="B3005">
            <v>9589938</v>
          </cell>
          <cell r="C3005">
            <v>5.2777777775190798E-2</v>
          </cell>
          <cell r="D3005" t="str">
            <v>TASK_ID</v>
          </cell>
        </row>
        <row r="3006">
          <cell r="A3006" t="str">
            <v>BU_FPC_TASKNODE_REASON_TB</v>
          </cell>
          <cell r="B3006">
            <v>10040833</v>
          </cell>
          <cell r="C3006">
            <v>5.2777777775190798E-2</v>
          </cell>
          <cell r="D3006" t="str">
            <v>TASK_ID</v>
          </cell>
        </row>
        <row r="3007">
          <cell r="A3007" t="str">
            <v>BU_FPC_USER_NAME</v>
          </cell>
          <cell r="B3007">
            <v>10364352</v>
          </cell>
          <cell r="C3007">
            <v>5.2777777775190798E-2</v>
          </cell>
          <cell r="D3007" t="str">
            <v>TASK_ID</v>
          </cell>
        </row>
        <row r="3008">
          <cell r="A3008" t="str">
            <v>BU_NODE_MSG_TB</v>
          </cell>
          <cell r="B3008">
            <v>9817537</v>
          </cell>
          <cell r="C3008">
            <v>5.2777777775190798E-2</v>
          </cell>
          <cell r="D3008" t="str">
            <v>TASK_ID,FLOW_ID,PROCESS_ID,FLOW_NODE</v>
          </cell>
        </row>
        <row r="3009">
          <cell r="A3009" t="str">
            <v>BU_PROC_MSG_TB</v>
          </cell>
          <cell r="B3009">
            <v>9851537</v>
          </cell>
          <cell r="C3009">
            <v>5.2777777775190798E-2</v>
          </cell>
          <cell r="D3009" t="str">
            <v>TASK_ID,FLOW_ID,PROCESS_ID</v>
          </cell>
        </row>
        <row r="3010">
          <cell r="A3010" t="str">
            <v>BU_PROCESS_INST_TB</v>
          </cell>
          <cell r="B3010">
            <v>10038879</v>
          </cell>
          <cell r="C3010">
            <v>5.2777777775190798E-2</v>
          </cell>
          <cell r="D3010" t="str">
            <v>TASK_ID,FLOW_ID,PROCESS_ID</v>
          </cell>
        </row>
        <row r="3011">
          <cell r="A3011" t="str">
            <v>BU_PROCESSINSTANCE</v>
          </cell>
          <cell r="B3011">
            <v>10039472</v>
          </cell>
          <cell r="C3011">
            <v>5.2777777775190798E-2</v>
          </cell>
          <cell r="D3011" t="str">
            <v>NAME</v>
          </cell>
        </row>
        <row r="3012">
          <cell r="A3012" t="str">
            <v>BU_TRANSLIST_TB</v>
          </cell>
          <cell r="B3012">
            <v>9808982</v>
          </cell>
          <cell r="C3012">
            <v>5.2777777775190798E-2</v>
          </cell>
          <cell r="D3012" t="str">
            <v>TASK_ID</v>
          </cell>
        </row>
        <row r="3013">
          <cell r="A3013" t="str">
            <v>BU_WORKITEM</v>
          </cell>
          <cell r="B3013">
            <v>10563104</v>
          </cell>
          <cell r="C3013">
            <v>5.2777777775190798E-2</v>
          </cell>
          <cell r="D3013" t="str">
            <v>PRINAME</v>
          </cell>
        </row>
        <row r="3014">
          <cell r="A3014" t="str">
            <v>BU_WORKITEMVARIABLE</v>
          </cell>
          <cell r="B3014">
            <v>10540115</v>
          </cell>
          <cell r="C3014">
            <v>5.2777777775190798E-2</v>
          </cell>
          <cell r="D3014" t="str">
            <v>ID</v>
          </cell>
        </row>
        <row r="3015">
          <cell r="A3015" t="str">
            <v>BU_ACTIVITYINSTANCE</v>
          </cell>
          <cell r="B3015">
            <v>29722317</v>
          </cell>
          <cell r="C3015">
            <v>5.3472222236450803E-2</v>
          </cell>
          <cell r="D3015" t="str">
            <v>ID</v>
          </cell>
        </row>
        <row r="3016">
          <cell r="A3016" t="str">
            <v>BU_FPC_TRANSLIST_TB</v>
          </cell>
          <cell r="B3016">
            <v>9808982</v>
          </cell>
          <cell r="C3016">
            <v>5.3472222236450803E-2</v>
          </cell>
          <cell r="D3016" t="str">
            <v>TASK_ID</v>
          </cell>
        </row>
        <row r="3017">
          <cell r="A3017" t="str">
            <v>BU_OPER_DETAIL_TB</v>
          </cell>
          <cell r="B3017">
            <v>19663480</v>
          </cell>
          <cell r="C3017">
            <v>5.3472222236450803E-2</v>
          </cell>
          <cell r="D3017" t="str">
            <v>TASK_ID,FLOW_ID,WORKITEMID,FLOW_NODE</v>
          </cell>
        </row>
        <row r="3018">
          <cell r="A3018" t="str">
            <v>BU_RULE_CAL_PROCESS_TB</v>
          </cell>
          <cell r="B3018">
            <v>19184363</v>
          </cell>
          <cell r="C3018">
            <v>5.3472222236450803E-2</v>
          </cell>
          <cell r="D3018" t="str">
            <v>TASK_ID,FLOW_ID,FLOW_NODE,RULE_DATE</v>
          </cell>
        </row>
        <row r="3019">
          <cell r="A3019" t="str">
            <v>BU_PROCESSINSTANCEVARIABLE</v>
          </cell>
          <cell r="B3019">
            <v>69306158</v>
          </cell>
          <cell r="C3019">
            <v>5.4166666668606901E-2</v>
          </cell>
          <cell r="D3019" t="str">
            <v>ID</v>
          </cell>
        </row>
        <row r="3020">
          <cell r="A3020" t="str">
            <v>BU_ACTIVITYINSTANCEVARIABLE</v>
          </cell>
          <cell r="B3020">
            <v>56988214</v>
          </cell>
          <cell r="C3020">
            <v>5.4861111100763103E-2</v>
          </cell>
          <cell r="D3020" t="str">
            <v>ID</v>
          </cell>
        </row>
        <row r="3021">
          <cell r="A3021" t="str">
            <v>T_GTW_API_COMM_LOG</v>
          </cell>
          <cell r="B3021">
            <v>452226800</v>
          </cell>
          <cell r="C3021">
            <v>0.125</v>
          </cell>
          <cell r="D3021" t="str">
            <v>API_COMM_SN</v>
          </cell>
        </row>
        <row r="3022">
          <cell r="A3022" t="str">
            <v>T_GTW_INNER_API_COMM_LOG</v>
          </cell>
          <cell r="B3022">
            <v>4052764</v>
          </cell>
          <cell r="C3022">
            <v>0.125</v>
          </cell>
          <cell r="D3022" t="str">
            <v>API_COMM_SN</v>
          </cell>
        </row>
        <row r="3023">
          <cell r="A3023" t="str">
            <v>T_SMS_TRAN_MAIN_LIST</v>
          </cell>
          <cell r="C3023">
            <v>0.125</v>
          </cell>
          <cell r="D3023" t="str">
            <v>TRAN_SEQ_NO,BIZ_SEQ_NO</v>
          </cell>
        </row>
        <row r="3024">
          <cell r="A3024" t="str">
            <v>BP_BUSINESS_INST_TB</v>
          </cell>
          <cell r="C3024">
            <v>4.1666666656965397E-2</v>
          </cell>
          <cell r="D3024" t="e">
            <v>#N/A</v>
          </cell>
        </row>
        <row r="3025">
          <cell r="A3025" t="str">
            <v>BP_CML_TRANSLIST_TB</v>
          </cell>
          <cell r="C3025">
            <v>4.1666666656965397E-2</v>
          </cell>
          <cell r="D3025" t="str">
            <v>TRANS_NO</v>
          </cell>
        </row>
        <row r="3026">
          <cell r="A3026" t="str">
            <v>BP_COA_TRANSLIST_TB</v>
          </cell>
          <cell r="C3026">
            <v>4.1666666656965397E-2</v>
          </cell>
          <cell r="D3026" t="str">
            <v>REGISTER_ID</v>
          </cell>
        </row>
        <row r="3027">
          <cell r="A3027" t="str">
            <v>BP_CVD_TRANSLIST_TB</v>
          </cell>
          <cell r="C3027">
            <v>4.1666666656965397E-2</v>
          </cell>
          <cell r="D3027" t="str">
            <v>TRANS_NO</v>
          </cell>
        </row>
        <row r="3028">
          <cell r="A3028" t="str">
            <v>BP_QC_RELATION_TB</v>
          </cell>
          <cell r="C3028">
            <v>4.1666666656965397E-2</v>
          </cell>
          <cell r="D3028" t="str">
            <v>TASK_ID,QC_ID</v>
          </cell>
        </row>
        <row r="3029">
          <cell r="A3029" t="str">
            <v>BP_QC_TRANSLIST_TB</v>
          </cell>
          <cell r="C3029">
            <v>4.1666666656965397E-2</v>
          </cell>
          <cell r="D3029" t="str">
            <v>QC_ID</v>
          </cell>
        </row>
        <row r="3030">
          <cell r="A3030" t="str">
            <v>BP_TASK_REFUSAL_INFO_TB</v>
          </cell>
          <cell r="C3030">
            <v>4.1666666656965397E-2</v>
          </cell>
          <cell r="D3030" t="str">
            <v>TASK_ID,REFUSAL_NO,WORK_ITEM_ID</v>
          </cell>
        </row>
        <row r="3031">
          <cell r="A3031" t="str">
            <v>LOG_RETRY_PRINT_DATA</v>
          </cell>
          <cell r="C3031">
            <v>4.1666666656965397E-2</v>
          </cell>
          <cell r="D3031">
            <v>0</v>
          </cell>
        </row>
        <row r="3032">
          <cell r="A3032" t="str">
            <v>LOG_TRADE_AUTH</v>
          </cell>
          <cell r="C3032">
            <v>4.1666666656965397E-2</v>
          </cell>
          <cell r="D3032" t="str">
            <v>TRADE_SEQ,WORK_DATE</v>
          </cell>
        </row>
        <row r="3033">
          <cell r="A3033" t="str">
            <v>LOG_TRADE_BUSS</v>
          </cell>
          <cell r="C3033">
            <v>4.1666666656965397E-2</v>
          </cell>
          <cell r="D3033" t="str">
            <v>TRADE_SEQ,WORK_DATE</v>
          </cell>
        </row>
        <row r="3034">
          <cell r="A3034" t="str">
            <v>SM_IFFIELD_TB</v>
          </cell>
          <cell r="B3034">
            <v>461</v>
          </cell>
          <cell r="C3034">
            <v>4.1666666656965397E-2</v>
          </cell>
          <cell r="D3034" t="str">
            <v>FIELD_ID,BANK_NO,SYSTEM_NO</v>
          </cell>
        </row>
        <row r="3035">
          <cell r="A3035" t="str">
            <v>SM_TRANSNO_MAP_TB</v>
          </cell>
          <cell r="B3035">
            <v>17189282</v>
          </cell>
          <cell r="C3035">
            <v>4.1666666656965397E-2</v>
          </cell>
          <cell r="D3035" t="str">
            <v>TRANS_NO</v>
          </cell>
        </row>
        <row r="3036">
          <cell r="A3036" t="str">
            <v>SM_USER_ROLE_TB</v>
          </cell>
          <cell r="C3036">
            <v>4.1666666656965397E-2</v>
          </cell>
          <cell r="D3036" t="str">
            <v>USER_NO,ROLE_NO,BANK_NO,SYSTEM_NO</v>
          </cell>
        </row>
        <row r="3037">
          <cell r="A3037" t="str">
            <v>SM_USERS_TB</v>
          </cell>
          <cell r="B3037">
            <v>101478</v>
          </cell>
          <cell r="C3037">
            <v>4.1666666656965397E-2</v>
          </cell>
          <cell r="D3037" t="str">
            <v>USER_NO,BANK_NO,SYSTEM_NO</v>
          </cell>
        </row>
        <row r="3038">
          <cell r="A3038" t="str">
            <v>BP_OPER_DETAIL_TB</v>
          </cell>
          <cell r="C3038">
            <v>4.2361111118225402E-2</v>
          </cell>
          <cell r="D3038" t="str">
            <v>TASK_ID,FLOW_ID,WORKITEMID,FLOW_NODE</v>
          </cell>
        </row>
        <row r="3039">
          <cell r="A3039" t="str">
            <v>BP_PROCESS_INST_TB</v>
          </cell>
          <cell r="C3039">
            <v>4.2361111118225402E-2</v>
          </cell>
          <cell r="D3039" t="e">
            <v>#N/A</v>
          </cell>
        </row>
        <row r="3040">
          <cell r="A3040" t="str">
            <v>BP_RULE_CAL_PROCESS_TB</v>
          </cell>
          <cell r="C3040">
            <v>4.2361111118225402E-2</v>
          </cell>
          <cell r="D3040" t="e">
            <v>#N/A</v>
          </cell>
        </row>
        <row r="3041">
          <cell r="A3041" t="str">
            <v>BP_TASKNODEINFO_TB</v>
          </cell>
          <cell r="C3041">
            <v>4.2361111118225402E-2</v>
          </cell>
          <cell r="D3041" t="e">
            <v>#N/A</v>
          </cell>
        </row>
        <row r="3042">
          <cell r="A3042" t="str">
            <v>BP_TRANSLIST_TB</v>
          </cell>
          <cell r="B3042">
            <v>17835471</v>
          </cell>
          <cell r="C3042">
            <v>4.2361111118225402E-2</v>
          </cell>
          <cell r="D3042" t="str">
            <v>TASK_ID</v>
          </cell>
        </row>
        <row r="3043">
          <cell r="A3043" t="str">
            <v>PROCESSINSTANCE</v>
          </cell>
          <cell r="C3043">
            <v>4.2361111118225402E-2</v>
          </cell>
          <cell r="D3043" t="e">
            <v>#N/A</v>
          </cell>
        </row>
        <row r="3044">
          <cell r="A3044" t="str">
            <v>WORKITEM</v>
          </cell>
          <cell r="C3044">
            <v>4.2361111118225402E-2</v>
          </cell>
          <cell r="D3044" t="e">
            <v>#N/A</v>
          </cell>
        </row>
        <row r="3045">
          <cell r="A3045" t="str">
            <v>ACTIVITYINSTANCE</v>
          </cell>
          <cell r="C3045">
            <v>4.30555555503815E-2</v>
          </cell>
          <cell r="D3045" t="e">
            <v>#N/A</v>
          </cell>
        </row>
        <row r="3046">
          <cell r="A3046" t="str">
            <v>BP_BUS_MSG_TB</v>
          </cell>
          <cell r="C3046">
            <v>4.3750000011641497E-2</v>
          </cell>
          <cell r="D3046" t="e">
            <v>#N/A</v>
          </cell>
        </row>
        <row r="3047">
          <cell r="A3047" t="str">
            <v>BP_LOCALMSG_TB</v>
          </cell>
          <cell r="C3047">
            <v>4.3750000011641497E-2</v>
          </cell>
          <cell r="D3047" t="e">
            <v>#N/A</v>
          </cell>
        </row>
        <row r="3048">
          <cell r="A3048" t="str">
            <v>PROCESSINSTANCEVARIABLE</v>
          </cell>
          <cell r="C3048">
            <v>4.3750000011641497E-2</v>
          </cell>
          <cell r="D3048" t="e">
            <v>#N/A</v>
          </cell>
        </row>
        <row r="3049">
          <cell r="A3049" t="str">
            <v>BP_NODE_MSG_TB</v>
          </cell>
          <cell r="C3049">
            <v>4.44444444437977E-2</v>
          </cell>
          <cell r="D3049" t="e">
            <v>#N/A</v>
          </cell>
        </row>
        <row r="3050">
          <cell r="A3050" t="str">
            <v>BP_PROC_MSG_TB</v>
          </cell>
          <cell r="C3050">
            <v>4.5138888875953902E-2</v>
          </cell>
          <cell r="D3050" t="e">
            <v>#N/A</v>
          </cell>
        </row>
        <row r="3051">
          <cell r="A3051" t="str">
            <v>T_CCT_BAT_DTLS</v>
          </cell>
          <cell r="B3051">
            <v>1779731</v>
          </cell>
          <cell r="C3051">
            <v>8.3333333343034596E-2</v>
          </cell>
          <cell r="D3051" t="str">
            <v>BAT_NUM,DTL_ORDR_NUM,CORP_CORE_ID</v>
          </cell>
        </row>
        <row r="3052">
          <cell r="A3052" t="str">
            <v>T_CCT_BAT_FILE</v>
          </cell>
          <cell r="B3052">
            <v>0</v>
          </cell>
          <cell r="C3052">
            <v>8.3333333343034596E-2</v>
          </cell>
          <cell r="D3052" t="str">
            <v>CHNL_BAT_NUM</v>
          </cell>
        </row>
        <row r="3053">
          <cell r="A3053" t="str">
            <v>T_CCT_BAT_INF</v>
          </cell>
          <cell r="B3053">
            <v>122830</v>
          </cell>
          <cell r="C3053">
            <v>8.3333333343034596E-2</v>
          </cell>
          <cell r="D3053" t="str">
            <v>CORP_CORE_ID,BAT_NUM</v>
          </cell>
        </row>
        <row r="3054">
          <cell r="A3054" t="str">
            <v>T_CCT_DF_INF</v>
          </cell>
          <cell r="B3054">
            <v>217352</v>
          </cell>
          <cell r="C3054">
            <v>8.3333333343034596E-2</v>
          </cell>
          <cell r="D3054" t="str">
            <v>CORP_CORE_ID,BAT_NUM</v>
          </cell>
        </row>
        <row r="3055">
          <cell r="A3055" t="str">
            <v>T_CCT_FEE_ENT_DISCNT</v>
          </cell>
          <cell r="C3055">
            <v>8.3333333343034596E-2</v>
          </cell>
          <cell r="D3055" t="str">
            <v>CORP_CORE_ID,CHNL_CD</v>
          </cell>
        </row>
        <row r="3056">
          <cell r="A3056" t="str">
            <v>T_CCT_FEE_ENT_DISCNT_HIS</v>
          </cell>
          <cell r="C3056">
            <v>8.3333333343034596E-2</v>
          </cell>
          <cell r="D3056" t="str">
            <v>CORP_CORE_ID,CHNL_CD</v>
          </cell>
        </row>
        <row r="3057">
          <cell r="A3057" t="str">
            <v>T_CCT_FEE_ENV_DISCNT</v>
          </cell>
          <cell r="C3057">
            <v>8.3333333343034596E-2</v>
          </cell>
          <cell r="D3057" t="str">
            <v>ENV_DISCNT_ID</v>
          </cell>
        </row>
        <row r="3058">
          <cell r="A3058" t="str">
            <v>T_CCT_FEE_ENVPARA_INF</v>
          </cell>
          <cell r="C3058">
            <v>8.3333333343034596E-2</v>
          </cell>
          <cell r="D3058" t="str">
            <v>PROD_NO,PROD_ED,ORG</v>
          </cell>
        </row>
        <row r="3059">
          <cell r="A3059" t="str">
            <v>T_CCT_PRECN_INF</v>
          </cell>
          <cell r="B3059">
            <v>17787</v>
          </cell>
          <cell r="C3059">
            <v>8.3333333343034596E-2</v>
          </cell>
          <cell r="D3059" t="str">
            <v>CORP_CORE_ID,PRECN_NUM</v>
          </cell>
        </row>
        <row r="3060">
          <cell r="A3060" t="str">
            <v>T_CCT_PRECN_PLAN_EXEC</v>
          </cell>
          <cell r="B3060">
            <v>15292</v>
          </cell>
          <cell r="C3060">
            <v>8.3333333343034596E-2</v>
          </cell>
          <cell r="D3060" t="str">
            <v>CORP_CORE_ID,PRECN_NUM</v>
          </cell>
        </row>
        <row r="3061">
          <cell r="A3061" t="str">
            <v>T_CCT_PRECN_PLAN_EXEC_DTLS</v>
          </cell>
          <cell r="B3061">
            <v>35204</v>
          </cell>
          <cell r="C3061">
            <v>8.3333333343034596E-2</v>
          </cell>
          <cell r="D3061" t="str">
            <v>PRECN_NUM,DTL_ORDR_NUM,CORP_CORE_ID</v>
          </cell>
        </row>
        <row r="3062">
          <cell r="A3062" t="str">
            <v>T_CCT_YUN_PAY_EXEC</v>
          </cell>
          <cell r="C3062">
            <v>8.3333333343034596E-2</v>
          </cell>
          <cell r="D3062" t="str">
            <v>CORP_CORE_ID,TX_SEQ_NO</v>
          </cell>
        </row>
        <row r="3063">
          <cell r="A3063" t="str">
            <v>T_CCT_YUN_PAY_INF</v>
          </cell>
          <cell r="C3063">
            <v>8.3333333343034596E-2</v>
          </cell>
          <cell r="D3063" t="str">
            <v>CORP_CORE_ID,TX_SEQ_NO</v>
          </cell>
        </row>
        <row r="3064">
          <cell r="A3064" t="str">
            <v>T_CCT_DF_DTLS</v>
          </cell>
          <cell r="B3064">
            <v>5101609</v>
          </cell>
          <cell r="C3064">
            <v>8.4027777775190798E-2</v>
          </cell>
          <cell r="D3064" t="str">
            <v>CORP_CORE_ID,BAT_NUM,DTL_ORDR_NUM</v>
          </cell>
        </row>
        <row r="3065">
          <cell r="A3065" t="str">
            <v>T_CCT_ORDR_INF</v>
          </cell>
          <cell r="B3065">
            <v>9336946</v>
          </cell>
          <cell r="C3065">
            <v>8.4027777775190798E-2</v>
          </cell>
          <cell r="D3065" t="str">
            <v>INSTR_ID,CORP_CORE_ID</v>
          </cell>
        </row>
        <row r="3066">
          <cell r="A3066" t="str">
            <v>T_CCT_TRAN_EXEC</v>
          </cell>
          <cell r="B3066">
            <v>8692603</v>
          </cell>
          <cell r="C3066">
            <v>8.4027777775190798E-2</v>
          </cell>
          <cell r="D3066" t="str">
            <v>CORP_CORE_ID,TX_SEQ_NO</v>
          </cell>
        </row>
        <row r="3067">
          <cell r="A3067" t="str">
            <v>T_CCT_TRAN_INF</v>
          </cell>
          <cell r="B3067">
            <v>8978023</v>
          </cell>
          <cell r="C3067">
            <v>8.4027777775190798E-2</v>
          </cell>
          <cell r="D3067" t="str">
            <v>TX_SEQ_NO,CORP_CORE_ID</v>
          </cell>
        </row>
        <row r="3068">
          <cell r="A3068" t="str">
            <v>T_LIMIT_CORP_ACCT_SELF_BOOK</v>
          </cell>
          <cell r="B3068">
            <v>1367972</v>
          </cell>
          <cell r="C3068">
            <v>8.4027777775190798E-2</v>
          </cell>
          <cell r="D3068" t="str">
            <v>CORP_CORE_ID,ACCT_NO,TX_TP</v>
          </cell>
        </row>
        <row r="3069">
          <cell r="A3069" t="str">
            <v>T_LIMIT_CORP_OPRR_BOOK</v>
          </cell>
          <cell r="B3069">
            <v>2411328</v>
          </cell>
          <cell r="C3069">
            <v>8.4027777775190798E-2</v>
          </cell>
          <cell r="D3069" t="str">
            <v>CORP_CORE_ID,USER_ID,TX_TP</v>
          </cell>
        </row>
        <row r="3070">
          <cell r="A3070" t="str">
            <v>T_CTC_ACCT_CONTR_INF_HIS</v>
          </cell>
          <cell r="C3070">
            <v>8.4027777775190798E-2</v>
          </cell>
          <cell r="D3070" t="str">
            <v>CORP_CORE_ID,CONTR_ID</v>
          </cell>
        </row>
        <row r="3071">
          <cell r="A3071" t="str">
            <v>T_CTC_CORP_CONTR_INF_HIS</v>
          </cell>
          <cell r="B3071">
            <v>5619</v>
          </cell>
          <cell r="C3071">
            <v>8.4027777775190798E-2</v>
          </cell>
          <cell r="D3071" t="str">
            <v>CONTR_ID,CORP_CORE_ID</v>
          </cell>
        </row>
        <row r="3072">
          <cell r="A3072" t="str">
            <v>T_CTC_ACCT_CONTR_INF</v>
          </cell>
          <cell r="C3072">
            <v>8.4722222236450803E-2</v>
          </cell>
          <cell r="D3072" t="str">
            <v>CORP_CORE_ID,CONTR_ID</v>
          </cell>
        </row>
        <row r="3073">
          <cell r="A3073" t="str">
            <v>T_CTC_CORP_CONTR_INF</v>
          </cell>
          <cell r="B3073">
            <v>335241</v>
          </cell>
          <cell r="C3073">
            <v>8.5416666668606894E-2</v>
          </cell>
          <cell r="D3073" t="str">
            <v>CONTR_ID,CORP_CORE_ID</v>
          </cell>
        </row>
        <row r="3074">
          <cell r="A3074" t="str">
            <v>COMMON_POINT_ACCOUNT</v>
          </cell>
          <cell r="C3074">
            <v>0.75208333332557198</v>
          </cell>
          <cell r="D3074" t="str">
            <v>SHARDKEYS</v>
          </cell>
        </row>
        <row r="3075">
          <cell r="A3075" t="str">
            <v>COMMON_POINT_ACCOUNT_DETAIL</v>
          </cell>
          <cell r="C3075">
            <v>0.75208333332557198</v>
          </cell>
          <cell r="D3075" t="str">
            <v>ID,SHARDKEYS</v>
          </cell>
        </row>
        <row r="3076">
          <cell r="A3076" t="str">
            <v>SPECIAL_POINT_ACCOUNT_DETAIL</v>
          </cell>
          <cell r="C3076">
            <v>0.75208333332557198</v>
          </cell>
          <cell r="D3076" t="str">
            <v>ID,SHARDKEYS</v>
          </cell>
        </row>
        <row r="3077">
          <cell r="A3077" t="str">
            <v>COMMON_POINT_CREATE_DETAIL</v>
          </cell>
          <cell r="C3077">
            <v>4.1666666802484499E-3</v>
          </cell>
          <cell r="D3077" t="str">
            <v>SHARDKEYS,ID</v>
          </cell>
        </row>
        <row r="3078">
          <cell r="A3078" t="str">
            <v>POINT_CONSUME_TRAN_DETAIL</v>
          </cell>
          <cell r="C3078">
            <v>4.1666666802484499E-3</v>
          </cell>
          <cell r="D3078" t="str">
            <v>ID,SHARDKEYS</v>
          </cell>
        </row>
        <row r="3079">
          <cell r="A3079" t="str">
            <v>POINT_CONSUME_TRAN_DETAIL_TOTAL</v>
          </cell>
          <cell r="C3079">
            <v>4.1666666802484499E-3</v>
          </cell>
          <cell r="D3079" t="str">
            <v>ID,SHARDKEYS</v>
          </cell>
        </row>
        <row r="3080">
          <cell r="A3080" t="str">
            <v>SPECIAL_POINT_CREATE_DETAIL</v>
          </cell>
          <cell r="C3080">
            <v>4.1666666802484499E-3</v>
          </cell>
          <cell r="D3080" t="str">
            <v>SHARDKEYS,ID</v>
          </cell>
        </row>
        <row r="3081">
          <cell r="A3081" t="str">
            <v>BATCH_TRANS_DETAIL</v>
          </cell>
          <cell r="C3081">
            <v>0.166666666656965</v>
          </cell>
          <cell r="D3081" t="str">
            <v>DETAIL_NO</v>
          </cell>
        </row>
        <row r="3082">
          <cell r="A3082" t="str">
            <v>BATCH_TRANS_INFO</v>
          </cell>
          <cell r="C3082">
            <v>0.166666666656965</v>
          </cell>
          <cell r="D3082" t="str">
            <v>BATCH_NO</v>
          </cell>
        </row>
        <row r="3083">
          <cell r="A3083" t="str">
            <v>BATCH_WITHHOLD_DETAIL</v>
          </cell>
          <cell r="C3083">
            <v>0.166666666656965</v>
          </cell>
          <cell r="D3083" t="str">
            <v>DETAIL_NO</v>
          </cell>
        </row>
        <row r="3084">
          <cell r="A3084" t="str">
            <v>COMPANY</v>
          </cell>
          <cell r="C3084">
            <v>0.166666666656965</v>
          </cell>
          <cell r="D3084" t="str">
            <v>ID</v>
          </cell>
        </row>
        <row r="3085">
          <cell r="A3085" t="str">
            <v>COMPANY_ACTION_LOG</v>
          </cell>
          <cell r="C3085">
            <v>0.166666666656965</v>
          </cell>
          <cell r="D3085" t="str">
            <v>ID</v>
          </cell>
        </row>
        <row r="3086">
          <cell r="A3086" t="str">
            <v>COMPANY_BILL_RECORD</v>
          </cell>
          <cell r="C3086">
            <v>0.166666666656965</v>
          </cell>
          <cell r="D3086" t="str">
            <v>CPY_ID</v>
          </cell>
        </row>
        <row r="3087">
          <cell r="A3087" t="str">
            <v>DECLARE_ACCESS_RECORD</v>
          </cell>
          <cell r="C3087">
            <v>0.166666666656965</v>
          </cell>
          <cell r="D3087" t="str">
            <v>CPY_ID</v>
          </cell>
        </row>
        <row r="3088">
          <cell r="A3088" t="str">
            <v>EMPLOYEE</v>
          </cell>
          <cell r="C3088">
            <v>0.166666666656965</v>
          </cell>
          <cell r="D3088" t="str">
            <v>EMPLOYEE_ID</v>
          </cell>
        </row>
        <row r="3089">
          <cell r="A3089" t="str">
            <v>OUT_SYS_STATUS</v>
          </cell>
          <cell r="C3089">
            <v>0.166666666656965</v>
          </cell>
          <cell r="D3089" t="str">
            <v>CPY_ID</v>
          </cell>
        </row>
        <row r="3090">
          <cell r="A3090" t="str">
            <v>SALARY_BATCH</v>
          </cell>
          <cell r="C3090">
            <v>0.166666666656965</v>
          </cell>
          <cell r="D3090" t="str">
            <v>CPY_ID</v>
          </cell>
        </row>
        <row r="3091">
          <cell r="A3091" t="str">
            <v>SALARY_CALC_PLAN</v>
          </cell>
          <cell r="C3091">
            <v>0.166666666656965</v>
          </cell>
          <cell r="D3091" t="str">
            <v>CPY_ID</v>
          </cell>
        </row>
        <row r="3092">
          <cell r="A3092" t="str">
            <v>SALARY_CALC_TOTAL</v>
          </cell>
          <cell r="C3092">
            <v>0.166666666656965</v>
          </cell>
          <cell r="D3092" t="str">
            <v>CPY_ID</v>
          </cell>
        </row>
        <row r="3093">
          <cell r="A3093" t="str">
            <v>SALARY_CALC_TOTAL_PLAN</v>
          </cell>
          <cell r="C3093">
            <v>0.166666666656965</v>
          </cell>
          <cell r="D3093" t="str">
            <v>CPY_ID</v>
          </cell>
        </row>
        <row r="3094">
          <cell r="A3094" t="str">
            <v>BIS_GATHER_CMD</v>
          </cell>
          <cell r="B3094">
            <v>1902</v>
          </cell>
          <cell r="C3094">
            <v>8.3333333343034596E-2</v>
          </cell>
          <cell r="D3094" t="str">
            <v>CTM_ID</v>
          </cell>
        </row>
        <row r="3095">
          <cell r="A3095" t="str">
            <v>NIS_ALLOCATION_REQ</v>
          </cell>
          <cell r="B3095">
            <v>1485</v>
          </cell>
          <cell r="C3095">
            <v>8.3333333343034596E-2</v>
          </cell>
          <cell r="D3095" t="str">
            <v>CTM_ID</v>
          </cell>
        </row>
        <row r="3096">
          <cell r="A3096" t="str">
            <v>TENANT</v>
          </cell>
          <cell r="B3096">
            <v>4278</v>
          </cell>
          <cell r="C3096">
            <v>8.3333333343034596E-2</v>
          </cell>
          <cell r="D3096" t="str">
            <v>CTM_ID</v>
          </cell>
        </row>
        <row r="3097">
          <cell r="A3097" t="str">
            <v>BIS_ACC_BAL</v>
          </cell>
          <cell r="B3097">
            <v>855680</v>
          </cell>
          <cell r="C3097">
            <v>8.4027777775190798E-2</v>
          </cell>
          <cell r="D3097" t="str">
            <v>CTM_ID</v>
          </cell>
        </row>
        <row r="3098">
          <cell r="A3098" t="str">
            <v>BIS_EXC</v>
          </cell>
          <cell r="B3098">
            <v>31911</v>
          </cell>
          <cell r="C3098">
            <v>8.4027777775190798E-2</v>
          </cell>
          <cell r="D3098" t="str">
            <v>CTM_ID</v>
          </cell>
        </row>
        <row r="3099">
          <cell r="A3099" t="str">
            <v>BT_BANK_ACC</v>
          </cell>
          <cell r="B3099">
            <v>9342</v>
          </cell>
          <cell r="C3099">
            <v>8.4027777775190798E-2</v>
          </cell>
          <cell r="D3099" t="str">
            <v>CTM_ID</v>
          </cell>
        </row>
        <row r="3100">
          <cell r="A3100" t="str">
            <v>CORP</v>
          </cell>
          <cell r="C3100">
            <v>8.4027777775190798E-2</v>
          </cell>
          <cell r="D3100" t="str">
            <v>CTM_ID</v>
          </cell>
        </row>
        <row r="3101">
          <cell r="A3101" t="str">
            <v>CORE_TXN_SSN</v>
          </cell>
          <cell r="B3101">
            <v>16943865</v>
          </cell>
          <cell r="C3101">
            <v>0.166666666656965</v>
          </cell>
          <cell r="D3101" t="str">
            <v>ID,CORE_TXN_SSN</v>
          </cell>
        </row>
        <row r="3102">
          <cell r="A3102" t="str">
            <v>FUND_INDV_ACCT_TXN</v>
          </cell>
          <cell r="C3102">
            <v>0.166666666656965</v>
          </cell>
          <cell r="D3102" t="str">
            <v>ID,CORE_TXN_SSN</v>
          </cell>
        </row>
        <row r="3103">
          <cell r="A3103" t="str">
            <v>FUND_PTC_CORP_INF</v>
          </cell>
          <cell r="B3103">
            <v>169108</v>
          </cell>
          <cell r="C3103">
            <v>0.166666666656965</v>
          </cell>
          <cell r="D3103" t="str">
            <v>ID,PTC_ID</v>
          </cell>
        </row>
        <row r="3104">
          <cell r="A3104" t="str">
            <v>FUND_PTC_INDV_INF</v>
          </cell>
          <cell r="B3104">
            <v>1788025</v>
          </cell>
          <cell r="C3104">
            <v>0.166666666656965</v>
          </cell>
          <cell r="D3104" t="str">
            <v>ID,PTC_ID</v>
          </cell>
        </row>
        <row r="3105">
          <cell r="A3105" t="str">
            <v>WLT_CORP_INF</v>
          </cell>
          <cell r="B3105">
            <v>170404</v>
          </cell>
          <cell r="C3105">
            <v>0.166666666656965</v>
          </cell>
          <cell r="D3105" t="str">
            <v>WLT_ID,CUST_ID</v>
          </cell>
        </row>
        <row r="3106">
          <cell r="A3106" t="str">
            <v>WLT_CORP_SUM_TRANSFER_DETAIL</v>
          </cell>
          <cell r="B3106">
            <v>365331</v>
          </cell>
          <cell r="C3106">
            <v>0.166666666656965</v>
          </cell>
          <cell r="D3106" t="str">
            <v>ID,CORE_TXN_SSN</v>
          </cell>
        </row>
        <row r="3107">
          <cell r="A3107" t="str">
            <v>WLT_CORP_SUM_TRANSFER_TOTAL</v>
          </cell>
          <cell r="C3107">
            <v>0.166666666656965</v>
          </cell>
          <cell r="D3107" t="str">
            <v>ID,CORE_TXN_SSN</v>
          </cell>
        </row>
        <row r="3108">
          <cell r="A3108" t="str">
            <v>WLT_INDV_INF</v>
          </cell>
          <cell r="B3108">
            <v>1789139</v>
          </cell>
          <cell r="C3108">
            <v>0.166666666656965</v>
          </cell>
          <cell r="D3108" t="str">
            <v>WLT_ID,CUST_ID</v>
          </cell>
        </row>
        <row r="3109">
          <cell r="A3109" t="str">
            <v>WLT_AUTO_DEPOSIT_PROL</v>
          </cell>
          <cell r="C3109">
            <v>0.16805555555038201</v>
          </cell>
          <cell r="D3109" t="str">
            <v>ID,CUST_ID</v>
          </cell>
        </row>
        <row r="3110">
          <cell r="A3110" t="str">
            <v>CNAPS_OUT_MSG_ZJ_DATA</v>
          </cell>
          <cell r="C3110">
            <v>6.94444443797693E-3</v>
          </cell>
          <cell r="D3110" t="str">
            <v>TRANS_REF</v>
          </cell>
        </row>
        <row r="3111">
          <cell r="A3111" t="str">
            <v>COM_BAL_EVENT</v>
          </cell>
          <cell r="C3111">
            <v>6.94444443797693E-3</v>
          </cell>
          <cell r="D3111" t="str">
            <v>TRANS_REF,BAL_TYPE,BAL_CCY</v>
          </cell>
        </row>
        <row r="3112">
          <cell r="A3112" t="str">
            <v>COM_BAL_MASTER</v>
          </cell>
          <cell r="B3112">
            <v>1771</v>
          </cell>
          <cell r="C3112">
            <v>6.94444443797693E-3</v>
          </cell>
          <cell r="D3112" t="str">
            <v>TRANS_REF,BAL_TYPE,BAL_CCY</v>
          </cell>
        </row>
        <row r="3113">
          <cell r="A3113" t="str">
            <v>COM_FEE_DETAIL</v>
          </cell>
          <cell r="B3113">
            <v>1323</v>
          </cell>
          <cell r="C3113">
            <v>6.94444443797693E-3</v>
          </cell>
          <cell r="D3113" t="str">
            <v>TRANS_REF,SEQ_NO</v>
          </cell>
        </row>
        <row r="3114">
          <cell r="A3114" t="str">
            <v>COM_INTEREST_EVENT</v>
          </cell>
          <cell r="C3114">
            <v>6.94444443797693E-3</v>
          </cell>
          <cell r="D3114" t="str">
            <v>TRANS_REF</v>
          </cell>
        </row>
        <row r="3115">
          <cell r="A3115" t="str">
            <v>COM_INTEREST_MASTER</v>
          </cell>
          <cell r="C3115">
            <v>6.94444443797693E-3</v>
          </cell>
          <cell r="D3115" t="str">
            <v>TRANS_KEY</v>
          </cell>
        </row>
        <row r="3116">
          <cell r="A3116" t="str">
            <v>COM_MARG_ACC_DETAIL</v>
          </cell>
          <cell r="B3116">
            <v>135</v>
          </cell>
          <cell r="C3116">
            <v>6.94444443797693E-3</v>
          </cell>
          <cell r="D3116" t="str">
            <v>CREDIT_NO,MARG_ACCT,MARG_STATUS</v>
          </cell>
        </row>
        <row r="3117">
          <cell r="A3117" t="str">
            <v>CREDIT_INTERFACE_ENTITY</v>
          </cell>
          <cell r="B3117">
            <v>672</v>
          </cell>
          <cell r="C3117">
            <v>6.94444443797693E-3</v>
          </cell>
          <cell r="D3117" t="str">
            <v>CR_TRANS_REF</v>
          </cell>
        </row>
        <row r="3118">
          <cell r="A3118" t="str">
            <v>DFRT_EVENT</v>
          </cell>
          <cell r="C3118">
            <v>6.94444443797693E-3</v>
          </cell>
          <cell r="D3118" t="str">
            <v>TRANS_KEY,EVENT_NO</v>
          </cell>
        </row>
        <row r="3119">
          <cell r="A3119" t="str">
            <v>DFRT_MASTER</v>
          </cell>
          <cell r="B3119">
            <v>318</v>
          </cell>
          <cell r="C3119">
            <v>6.94444443797693E-3</v>
          </cell>
          <cell r="D3119" t="str">
            <v>TRANS_KEY</v>
          </cell>
        </row>
        <row r="3120">
          <cell r="A3120" t="str">
            <v>DMAB_EVENT</v>
          </cell>
          <cell r="C3120">
            <v>6.94444443797693E-3</v>
          </cell>
          <cell r="D3120" t="str">
            <v>TRANS_KEY,EVENT_NO</v>
          </cell>
        </row>
        <row r="3121">
          <cell r="A3121" t="str">
            <v>DMAB_MASTER</v>
          </cell>
          <cell r="B3121">
            <v>293</v>
          </cell>
          <cell r="C3121">
            <v>6.94444443797693E-3</v>
          </cell>
          <cell r="D3121" t="str">
            <v>TRANS_KEY</v>
          </cell>
        </row>
        <row r="3122">
          <cell r="A3122" t="str">
            <v>DMAD_EVENT</v>
          </cell>
          <cell r="C3122">
            <v>6.94444443797693E-3</v>
          </cell>
          <cell r="D3122" t="str">
            <v>EVENT_NO,DMAD_NO</v>
          </cell>
        </row>
        <row r="3123">
          <cell r="A3123" t="str">
            <v>DMAD_MASTER</v>
          </cell>
          <cell r="C3123">
            <v>6.94444443797693E-3</v>
          </cell>
          <cell r="D3123" t="str">
            <v>DMAD_NO</v>
          </cell>
        </row>
        <row r="3124">
          <cell r="A3124" t="str">
            <v>DMLC_EVENT</v>
          </cell>
          <cell r="C3124">
            <v>6.94444443797693E-3</v>
          </cell>
          <cell r="D3124" t="str">
            <v>TRANS_KEY,EVENT_NO</v>
          </cell>
        </row>
        <row r="3125">
          <cell r="A3125" t="str">
            <v>DMLC_MASTER</v>
          </cell>
          <cell r="B3125">
            <v>308</v>
          </cell>
          <cell r="C3125">
            <v>6.94444443797693E-3</v>
          </cell>
          <cell r="D3125" t="str">
            <v>TRANS_KEY</v>
          </cell>
        </row>
        <row r="3126">
          <cell r="A3126" t="str">
            <v>DMNG_EVENT</v>
          </cell>
          <cell r="C3126">
            <v>6.94444443797693E-3</v>
          </cell>
          <cell r="D3126" t="str">
            <v>EVENT_NO,DMNG_NO</v>
          </cell>
        </row>
        <row r="3127">
          <cell r="A3127" t="str">
            <v>DMNG_MASTER</v>
          </cell>
          <cell r="C3127">
            <v>6.94444443797693E-3</v>
          </cell>
          <cell r="D3127" t="str">
            <v>DMNG_NO</v>
          </cell>
        </row>
        <row r="3128">
          <cell r="A3128" t="str">
            <v>DSFR_EVENT</v>
          </cell>
          <cell r="C3128">
            <v>6.94444443797693E-3</v>
          </cell>
          <cell r="D3128" t="str">
            <v>TRANS_KEY,EVENT_NO</v>
          </cell>
        </row>
        <row r="3129">
          <cell r="A3129" t="str">
            <v>DSFR_INTER_EVENT</v>
          </cell>
          <cell r="C3129">
            <v>6.94444443797693E-3</v>
          </cell>
          <cell r="D3129" t="str">
            <v>TRANS_KEY,EVENT_NO</v>
          </cell>
        </row>
        <row r="3130">
          <cell r="A3130" t="str">
            <v>DSFR_INTER_MASTER</v>
          </cell>
          <cell r="C3130">
            <v>6.94444443797693E-3</v>
          </cell>
          <cell r="D3130" t="str">
            <v>TRANS_KEY</v>
          </cell>
        </row>
        <row r="3131">
          <cell r="A3131" t="str">
            <v>DSFR_MASTER</v>
          </cell>
          <cell r="B3131">
            <v>55</v>
          </cell>
          <cell r="C3131">
            <v>6.94444443797693E-3</v>
          </cell>
          <cell r="D3131" t="str">
            <v>TRANS_KEY</v>
          </cell>
        </row>
        <row r="3132">
          <cell r="A3132" t="str">
            <v>FOFAITING_INTERFACE</v>
          </cell>
          <cell r="B3132">
            <v>376</v>
          </cell>
          <cell r="C3132">
            <v>6.94444443797693E-3</v>
          </cell>
          <cell r="D3132" t="str">
            <v>TRANS_KEY</v>
          </cell>
        </row>
        <row r="3133">
          <cell r="A3133" t="str">
            <v>PT_PARAM</v>
          </cell>
          <cell r="C3133">
            <v>6.94444443797693E-3</v>
          </cell>
          <cell r="D3133" t="str">
            <v>GRP_NAME,PARAM_NAME,PARAM_TYPE,TRX_NAME</v>
          </cell>
        </row>
        <row r="3134">
          <cell r="A3134" t="str">
            <v>SD_CUST</v>
          </cell>
          <cell r="B3134">
            <v>437</v>
          </cell>
          <cell r="C3134">
            <v>6.94444443797693E-3</v>
          </cell>
          <cell r="D3134" t="str">
            <v>ENTITY_ID,CUST_ID,ORG_ID</v>
          </cell>
        </row>
        <row r="3135">
          <cell r="A3135" t="str">
            <v>SD_CUST_MANAGER</v>
          </cell>
          <cell r="C3135">
            <v>6.94444443797693E-3</v>
          </cell>
          <cell r="D3135" t="str">
            <v>MANAGER_ID,ENTITY_ID,ORG_ID,CUST_ID</v>
          </cell>
        </row>
        <row r="3136">
          <cell r="A3136" t="str">
            <v>SD_INTERFACE_DETAIL</v>
          </cell>
          <cell r="C3136">
            <v>6.94444443797693E-3</v>
          </cell>
          <cell r="D3136" t="str">
            <v>TRANS_SEQ_NO</v>
          </cell>
        </row>
        <row r="3137">
          <cell r="A3137" t="str">
            <v>SD_ORG_FEE</v>
          </cell>
          <cell r="C3137">
            <v>6.94444443797693E-3</v>
          </cell>
          <cell r="D3137" t="str">
            <v>ORG_ID,FEE_NAME</v>
          </cell>
        </row>
        <row r="3138">
          <cell r="A3138" t="str">
            <v>SEC_ORG_BIZ</v>
          </cell>
          <cell r="C3138">
            <v>6.94444443797693E-3</v>
          </cell>
          <cell r="D3138" t="str">
            <v>ENTITY_ID,ORG_ID</v>
          </cell>
        </row>
        <row r="3139">
          <cell r="A3139" t="str">
            <v>COM_VOUCHER_ENTRY</v>
          </cell>
          <cell r="B3139">
            <v>24669</v>
          </cell>
          <cell r="C3139">
            <v>7.6388888992369201E-3</v>
          </cell>
          <cell r="D3139" t="str">
            <v>TRANS_REF,SEQ_NO</v>
          </cell>
        </row>
        <row r="3140">
          <cell r="A3140" t="str">
            <v>ELCS_BNK_INFO</v>
          </cell>
          <cell r="B3140">
            <v>156837</v>
          </cell>
          <cell r="C3140">
            <v>7.6388888992369201E-3</v>
          </cell>
          <cell r="D3140" t="str">
            <v>BANK_CODE</v>
          </cell>
        </row>
        <row r="3141">
          <cell r="A3141" t="str">
            <v>SYS_CONTROL</v>
          </cell>
          <cell r="B3141">
            <v>2567</v>
          </cell>
          <cell r="C3141">
            <v>7.6388888992369201E-3</v>
          </cell>
          <cell r="D3141" t="str">
            <v>TRANS_KEY</v>
          </cell>
        </row>
        <row r="3142">
          <cell r="A3142" t="str">
            <v>SYS_CONTROL_EVENT</v>
          </cell>
          <cell r="B3142">
            <v>14953</v>
          </cell>
          <cell r="C3142">
            <v>7.6388888992369201E-3</v>
          </cell>
          <cell r="D3142" t="str">
            <v>TRANS_REF</v>
          </cell>
        </row>
        <row r="3143">
          <cell r="A3143" t="str">
            <v>ECP_MALL_CATEGORY</v>
          </cell>
          <cell r="C3143">
            <v>4.1666666802484499E-3</v>
          </cell>
          <cell r="D3143" t="e">
            <v>#N/A</v>
          </cell>
        </row>
        <row r="3144">
          <cell r="A3144" t="str">
            <v>ECP_MALL_COMPANYINFOMATION</v>
          </cell>
          <cell r="C3144">
            <v>4.1666666802484499E-3</v>
          </cell>
          <cell r="D3144" t="e">
            <v>#N/A</v>
          </cell>
        </row>
        <row r="3145">
          <cell r="A3145" t="str">
            <v>ECP_MALL_GOODS</v>
          </cell>
          <cell r="C3145">
            <v>4.1666666802484499E-3</v>
          </cell>
          <cell r="D3145" t="e">
            <v>#N/A</v>
          </cell>
        </row>
        <row r="3146">
          <cell r="A3146" t="str">
            <v>ECP_MALL_GOODS_COMMENT</v>
          </cell>
          <cell r="C3146">
            <v>4.1666666802484499E-3</v>
          </cell>
          <cell r="D3146" t="e">
            <v>#N/A</v>
          </cell>
        </row>
        <row r="3147">
          <cell r="A3147" t="str">
            <v>ECP_MALL_MEMBER</v>
          </cell>
          <cell r="C3147">
            <v>4.1666666802484499E-3</v>
          </cell>
          <cell r="D3147" t="e">
            <v>#N/A</v>
          </cell>
        </row>
        <row r="3148">
          <cell r="A3148" t="str">
            <v>ECP_MALL_MERCHANT</v>
          </cell>
          <cell r="C3148">
            <v>4.1666666802484499E-3</v>
          </cell>
          <cell r="D3148" t="e">
            <v>#N/A</v>
          </cell>
        </row>
        <row r="3149">
          <cell r="A3149" t="str">
            <v>ECP_MALL_MERCHANT_FUNDSETTLE</v>
          </cell>
          <cell r="C3149">
            <v>4.1666666802484499E-3</v>
          </cell>
          <cell r="D3149" t="e">
            <v>#N/A</v>
          </cell>
        </row>
        <row r="3150">
          <cell r="A3150" t="str">
            <v>ECP_MALL_ORDER</v>
          </cell>
          <cell r="C3150">
            <v>4.1666666802484499E-3</v>
          </cell>
          <cell r="D3150" t="e">
            <v>#N/A</v>
          </cell>
        </row>
        <row r="3151">
          <cell r="A3151" t="str">
            <v>ECP_MALL_ORDER_GOODS</v>
          </cell>
          <cell r="C3151">
            <v>4.1666666802484499E-3</v>
          </cell>
          <cell r="D3151" t="e">
            <v>#N/A</v>
          </cell>
        </row>
        <row r="3152">
          <cell r="A3152" t="str">
            <v>ECP_MALL_ORDERRELATION</v>
          </cell>
          <cell r="C3152">
            <v>4.1666666802484499E-3</v>
          </cell>
          <cell r="D3152" t="e">
            <v>#N/A</v>
          </cell>
        </row>
        <row r="3153">
          <cell r="A3153" t="str">
            <v>ECP_MALL_REFUND</v>
          </cell>
          <cell r="C3153">
            <v>4.1666666802484499E-3</v>
          </cell>
          <cell r="D3153" t="e">
            <v>#N/A</v>
          </cell>
        </row>
        <row r="3154">
          <cell r="A3154" t="str">
            <v>ECP_MALL_SAFEGUARD</v>
          </cell>
          <cell r="C3154">
            <v>4.1666666802484499E-3</v>
          </cell>
          <cell r="D3154" t="e">
            <v>#N/A</v>
          </cell>
        </row>
        <row r="3155">
          <cell r="A3155" t="str">
            <v>ECP_MALL_SHOP</v>
          </cell>
          <cell r="C3155">
            <v>4.1666666802484499E-3</v>
          </cell>
          <cell r="D3155" t="e">
            <v>#N/A</v>
          </cell>
        </row>
        <row r="3156">
          <cell r="A3156" t="str">
            <v>ECP_MALL_SHOP_CATEGORY</v>
          </cell>
          <cell r="C3156">
            <v>4.1666666802484499E-3</v>
          </cell>
          <cell r="D3156" t="e">
            <v>#N/A</v>
          </cell>
        </row>
        <row r="3157">
          <cell r="A3157" t="str">
            <v>ECP_MALL_SHOP_CATEGORY_GOODS</v>
          </cell>
          <cell r="C3157">
            <v>4.1666666802484499E-3</v>
          </cell>
          <cell r="D3157" t="e">
            <v>#N/A</v>
          </cell>
        </row>
        <row r="3158">
          <cell r="A3158" t="str">
            <v>EDM_EMAIL_STATUS</v>
          </cell>
          <cell r="C3158">
            <v>2.08333333430346E-2</v>
          </cell>
          <cell r="D3158" t="e">
            <v>#N/A</v>
          </cell>
        </row>
        <row r="3159">
          <cell r="A3159" t="str">
            <v>EDM_STAT_EVERY_DAY</v>
          </cell>
          <cell r="C3159">
            <v>2.08333333430346E-2</v>
          </cell>
          <cell r="D3159" t="e">
            <v>#N/A</v>
          </cell>
        </row>
        <row r="3160">
          <cell r="A3160" t="str">
            <v>EDM_TEMPLATE</v>
          </cell>
          <cell r="C3160">
            <v>2.08333333430346E-2</v>
          </cell>
          <cell r="D3160" t="e">
            <v>#N/A</v>
          </cell>
        </row>
        <row r="3161">
          <cell r="A3161" t="str">
            <v>C_CUS_PRIV_SCN_LIST</v>
          </cell>
          <cell r="B3161">
            <v>1340938</v>
          </cell>
          <cell r="C3161">
            <v>2.08333333430346E-2</v>
          </cell>
          <cell r="D3161" t="str">
            <v>ID</v>
          </cell>
        </row>
        <row r="3162">
          <cell r="A3162" t="str">
            <v>C_CUS_PRIV_TERROR_LIST</v>
          </cell>
          <cell r="B3162">
            <v>362</v>
          </cell>
          <cell r="C3162">
            <v>2.08333333430346E-2</v>
          </cell>
          <cell r="D3162" t="str">
            <v>ID</v>
          </cell>
        </row>
        <row r="3163">
          <cell r="A3163" t="str">
            <v>C_CUS_TAX_NO_PSN</v>
          </cell>
          <cell r="B3163">
            <v>932065</v>
          </cell>
          <cell r="C3163">
            <v>2.08333333430346E-2</v>
          </cell>
          <cell r="D3163" t="str">
            <v>CST_IN_CD,CORP_ORG_NO</v>
          </cell>
        </row>
        <row r="3164">
          <cell r="A3164" t="str">
            <v>U_USER_EXPAND_AST</v>
          </cell>
          <cell r="B3164">
            <v>25750</v>
          </cell>
          <cell r="C3164">
            <v>2.08333333430346E-2</v>
          </cell>
          <cell r="D3164" t="str">
            <v>USER_ID,CORP_ORG_NO,AST_TYP,SERNO</v>
          </cell>
        </row>
        <row r="3165">
          <cell r="A3165" t="str">
            <v>U_USER_EXPAND_AST_LBY</v>
          </cell>
          <cell r="B3165">
            <v>445</v>
          </cell>
          <cell r="C3165">
            <v>2.08333333430346E-2</v>
          </cell>
          <cell r="D3165" t="str">
            <v>USER_ID,CORP_ORG_NO</v>
          </cell>
        </row>
        <row r="3166">
          <cell r="A3166" t="str">
            <v>U_USER_EXPAND_EXP</v>
          </cell>
          <cell r="B3166">
            <v>40462</v>
          </cell>
          <cell r="C3166">
            <v>2.08333333430346E-2</v>
          </cell>
          <cell r="D3166" t="str">
            <v>USER_ID,CORP_ORG_NO</v>
          </cell>
        </row>
        <row r="3167">
          <cell r="A3167" t="str">
            <v>U_USER_INNER_ADDR</v>
          </cell>
          <cell r="B3167">
            <v>5693</v>
          </cell>
          <cell r="C3167">
            <v>2.08333333430346E-2</v>
          </cell>
          <cell r="D3167" t="str">
            <v>USER_ID,ADDR_TYP,ORG_CREATE</v>
          </cell>
        </row>
        <row r="3168">
          <cell r="A3168" t="str">
            <v>U_USER_INNER_CONT</v>
          </cell>
          <cell r="B3168">
            <v>37387522</v>
          </cell>
          <cell r="C3168">
            <v>2.08333333430346E-2</v>
          </cell>
          <cell r="D3168" t="str">
            <v>USER_ID,CONT_TYP</v>
          </cell>
        </row>
        <row r="3169">
          <cell r="A3169" t="str">
            <v>U_USER_REGISTER_BAS</v>
          </cell>
          <cell r="B3169">
            <v>2230119</v>
          </cell>
          <cell r="C3169">
            <v>2.08333333430346E-2</v>
          </cell>
          <cell r="D3169" t="str">
            <v>USER_ID,SYS_NO,CHNL_NO</v>
          </cell>
        </row>
        <row r="3170">
          <cell r="A3170" t="str">
            <v>U_USER_VISIT_ADDR</v>
          </cell>
          <cell r="B3170">
            <v>6125164</v>
          </cell>
          <cell r="C3170">
            <v>2.08333333430346E-2</v>
          </cell>
          <cell r="D3170" t="str">
            <v>USER_ID,ADDR_TYP,SERNO</v>
          </cell>
        </row>
        <row r="3171">
          <cell r="A3171" t="str">
            <v>U_USER_VISIT_AST</v>
          </cell>
          <cell r="B3171">
            <v>6168</v>
          </cell>
          <cell r="C3171">
            <v>2.08333333430346E-2</v>
          </cell>
          <cell r="D3171" t="str">
            <v>USER_ID,CORP_ORG_NO,BLNG_MNSBJ</v>
          </cell>
        </row>
        <row r="3172">
          <cell r="A3172" t="str">
            <v>U_USER_VISIT_AST_LBY</v>
          </cell>
          <cell r="B3172">
            <v>448</v>
          </cell>
          <cell r="C3172">
            <v>2.08333333430346E-2</v>
          </cell>
          <cell r="D3172" t="str">
            <v>USER_ID,CORP_ORG_NO,BLNG_MNSBJ,DATA_SRC</v>
          </cell>
        </row>
        <row r="3173">
          <cell r="A3173" t="str">
            <v>U_USER_VISIT_BAS</v>
          </cell>
          <cell r="B3173">
            <v>12063970</v>
          </cell>
          <cell r="C3173">
            <v>2.08333333430346E-2</v>
          </cell>
          <cell r="D3173" t="str">
            <v>USER_ID</v>
          </cell>
        </row>
        <row r="3174">
          <cell r="A3174" t="str">
            <v>U_USER_VISIT_CAR</v>
          </cell>
          <cell r="B3174">
            <v>268</v>
          </cell>
          <cell r="C3174">
            <v>2.08333333430346E-2</v>
          </cell>
          <cell r="D3174" t="str">
            <v>USER_ID,SERNO</v>
          </cell>
        </row>
        <row r="3175">
          <cell r="A3175" t="str">
            <v>U_USER_VISIT_CONT</v>
          </cell>
          <cell r="B3175">
            <v>4499209</v>
          </cell>
          <cell r="C3175">
            <v>2.08333333430346E-2</v>
          </cell>
          <cell r="D3175" t="str">
            <v>USER_ID,CONT_WAY,SERNO</v>
          </cell>
        </row>
        <row r="3176">
          <cell r="A3176" t="str">
            <v>U_USER_VISIT_ERN_EXPDT</v>
          </cell>
          <cell r="B3176">
            <v>4</v>
          </cell>
          <cell r="C3176">
            <v>2.08333333430346E-2</v>
          </cell>
          <cell r="D3176" t="str">
            <v>USER_ID,SERNO</v>
          </cell>
        </row>
        <row r="3177">
          <cell r="A3177" t="str">
            <v>U_USER_VISIT_EXT</v>
          </cell>
          <cell r="B3177">
            <v>6528615</v>
          </cell>
          <cell r="C3177">
            <v>2.08333333430346E-2</v>
          </cell>
          <cell r="D3177" t="str">
            <v>USER_ID,CORP_ORG_NO</v>
          </cell>
        </row>
        <row r="3178">
          <cell r="A3178" t="str">
            <v>U_USER_VISIT_EXT_AST</v>
          </cell>
          <cell r="B3178">
            <v>945347</v>
          </cell>
          <cell r="C3178">
            <v>2.08333333430346E-2</v>
          </cell>
          <cell r="D3178" t="str">
            <v>USER_ID,SERNO</v>
          </cell>
        </row>
        <row r="3179">
          <cell r="A3179" t="str">
            <v>U_USER_VISIT_FAM_BAS</v>
          </cell>
          <cell r="B3179">
            <v>9154406</v>
          </cell>
          <cell r="C3179">
            <v>2.08333333430346E-2</v>
          </cell>
          <cell r="D3179" t="str">
            <v>USER_ID,CORP_ORG_NO,RESIDENCE_BOOKLET_NO</v>
          </cell>
        </row>
        <row r="3180">
          <cell r="A3180" t="str">
            <v>U_USER_VISIT_HOUSE</v>
          </cell>
          <cell r="B3180">
            <v>275123</v>
          </cell>
          <cell r="C3180">
            <v>2.08333333430346E-2</v>
          </cell>
          <cell r="D3180" t="str">
            <v>USER_ID,SERNO</v>
          </cell>
        </row>
        <row r="3181">
          <cell r="A3181" t="str">
            <v>U_USER_VISIT_MN_SITN</v>
          </cell>
          <cell r="B3181">
            <v>2</v>
          </cell>
          <cell r="C3181">
            <v>2.08333333430346E-2</v>
          </cell>
          <cell r="D3181" t="str">
            <v>USER_ID,CORP_ORG_NO,BLNG_MNSBJ</v>
          </cell>
        </row>
        <row r="3182">
          <cell r="A3182" t="str">
            <v>U_USER_VISIT_RELRLT</v>
          </cell>
          <cell r="B3182">
            <v>5768314</v>
          </cell>
          <cell r="C3182">
            <v>2.08333333430346E-2</v>
          </cell>
          <cell r="D3182" t="str">
            <v>USER_ID,SERNO</v>
          </cell>
        </row>
        <row r="3183">
          <cell r="A3183" t="str">
            <v>U_USER_VISIT_SOCIAL</v>
          </cell>
          <cell r="B3183">
            <v>45641</v>
          </cell>
          <cell r="C3183">
            <v>2.08333333430346E-2</v>
          </cell>
          <cell r="D3183" t="str">
            <v>USER_ID,CORP_ORG_NO</v>
          </cell>
        </row>
        <row r="3184">
          <cell r="A3184" t="str">
            <v>U_USER_VISIT_TAX_FLG</v>
          </cell>
          <cell r="B3184">
            <v>6</v>
          </cell>
          <cell r="C3184">
            <v>2.08333333430346E-2</v>
          </cell>
          <cell r="D3184" t="str">
            <v>USER_ID,CORP_ORG_NO</v>
          </cell>
        </row>
        <row r="3185">
          <cell r="A3185" t="str">
            <v>C_CUS_FAM_BAS</v>
          </cell>
          <cell r="B3185">
            <v>43545279</v>
          </cell>
          <cell r="C3185">
            <v>2.1527777775190798E-2</v>
          </cell>
          <cell r="D3185" t="str">
            <v>CST_IN_CD,CORP_ORG_NO,RESIDENCE_BOOKLET_NO</v>
          </cell>
        </row>
        <row r="3186">
          <cell r="A3186" t="str">
            <v>C_CUS_MN_SITN</v>
          </cell>
          <cell r="B3186">
            <v>30098307</v>
          </cell>
          <cell r="C3186">
            <v>2.1527777775190798E-2</v>
          </cell>
          <cell r="D3186" t="str">
            <v>CST_IN_CD,CORP_ORG_NO,BLNG_MNSBJ</v>
          </cell>
        </row>
        <row r="3187">
          <cell r="A3187" t="str">
            <v>C_CUS_PRIV_AST</v>
          </cell>
          <cell r="B3187">
            <v>17634586</v>
          </cell>
          <cell r="C3187">
            <v>2.1527777775190798E-2</v>
          </cell>
          <cell r="D3187" t="str">
            <v>CST_IN_CD,CORP_ORG_NO,BLNG_MNSBJ,SURVY_DT_S</v>
          </cell>
        </row>
        <row r="3188">
          <cell r="A3188" t="str">
            <v>C_CUS_PRIV_BAS</v>
          </cell>
          <cell r="B3188">
            <v>89138711</v>
          </cell>
          <cell r="C3188">
            <v>2.1527777775190798E-2</v>
          </cell>
          <cell r="D3188" t="str">
            <v>CST_IN_CD</v>
          </cell>
        </row>
        <row r="3189">
          <cell r="A3189" t="str">
            <v>C_CUS_PRIV_CAR</v>
          </cell>
          <cell r="B3189">
            <v>1407325</v>
          </cell>
          <cell r="C3189">
            <v>2.1527777775190798E-2</v>
          </cell>
          <cell r="D3189" t="str">
            <v>CST_IN_CD,CORP_ORG_NO,SERNO</v>
          </cell>
        </row>
        <row r="3190">
          <cell r="A3190" t="str">
            <v>C_CUS_PRIV_CONT</v>
          </cell>
          <cell r="B3190">
            <v>167634370</v>
          </cell>
          <cell r="C3190">
            <v>2.1527777775190798E-2</v>
          </cell>
          <cell r="D3190" t="str">
            <v>CST_IN_CD,SERNO</v>
          </cell>
        </row>
        <row r="3191">
          <cell r="A3191" t="str">
            <v>C_CUS_PRIV_CRTF</v>
          </cell>
          <cell r="B3191">
            <v>92904385</v>
          </cell>
          <cell r="C3191">
            <v>2.1527777775190798E-2</v>
          </cell>
          <cell r="D3191" t="str">
            <v>CST_IN_CD,CRTF_TYP,CRTF_NO</v>
          </cell>
        </row>
        <row r="3192">
          <cell r="A3192" t="str">
            <v>C_CUS_PRIV_EDU_LIST</v>
          </cell>
          <cell r="B3192">
            <v>0</v>
          </cell>
          <cell r="C3192">
            <v>2.1527777775190798E-2</v>
          </cell>
          <cell r="D3192" t="str">
            <v>CST_IN_CD,SERNO</v>
          </cell>
        </row>
        <row r="3193">
          <cell r="A3193" t="str">
            <v>C_CUS_PRIV_EXT</v>
          </cell>
          <cell r="B3193">
            <v>58892260</v>
          </cell>
          <cell r="C3193">
            <v>2.1527777775190798E-2</v>
          </cell>
          <cell r="D3193" t="str">
            <v>CST_IN_CD,CORP_ORG_NO</v>
          </cell>
        </row>
        <row r="3194">
          <cell r="A3194" t="str">
            <v>C_CUS_PRIV_EXT_AST</v>
          </cell>
          <cell r="B3194">
            <v>98</v>
          </cell>
          <cell r="C3194">
            <v>2.1527777775190798E-2</v>
          </cell>
          <cell r="D3194" t="str">
            <v>CST_IN_CD,SERNO</v>
          </cell>
        </row>
        <row r="3195">
          <cell r="A3195" t="str">
            <v>C_CUS_PRIV_HOUSE</v>
          </cell>
          <cell r="B3195">
            <v>9455079</v>
          </cell>
          <cell r="C3195">
            <v>2.1527777775190798E-2</v>
          </cell>
          <cell r="D3195" t="str">
            <v>CST_IN_CD,CORP_ORG_NO,SERNO</v>
          </cell>
        </row>
        <row r="3196">
          <cell r="A3196" t="str">
            <v>C_CUS_PRIV_LBY</v>
          </cell>
          <cell r="B3196">
            <v>17447966</v>
          </cell>
          <cell r="C3196">
            <v>2.1527777775190798E-2</v>
          </cell>
          <cell r="D3196" t="str">
            <v>CST_IN_CD,CORP_ORG_NO,BLNG_MNSBJ,SURVY_DT_S</v>
          </cell>
        </row>
        <row r="3197">
          <cell r="A3197" t="str">
            <v>C_CUS_PRIV_PHONE_INFO</v>
          </cell>
          <cell r="C3197">
            <v>2.1527777775190798E-2</v>
          </cell>
          <cell r="D3197" t="str">
            <v>CST_IN_CD,MP_NBR</v>
          </cell>
        </row>
        <row r="3198">
          <cell r="A3198" t="str">
            <v>C_CUS_PRIV_SOCIAL</v>
          </cell>
          <cell r="B3198">
            <v>43896092</v>
          </cell>
          <cell r="C3198">
            <v>2.1527777775190798E-2</v>
          </cell>
          <cell r="D3198" t="str">
            <v>CST_IN_CD,CORP_ORG_NO</v>
          </cell>
        </row>
        <row r="3199">
          <cell r="A3199" t="str">
            <v>C_CUS_PRIV_WORK_LIST</v>
          </cell>
          <cell r="B3199">
            <v>0</v>
          </cell>
          <cell r="C3199">
            <v>2.1527777775190798E-2</v>
          </cell>
          <cell r="D3199" t="str">
            <v>CST_IN_CD,SERNO</v>
          </cell>
        </row>
        <row r="3200">
          <cell r="A3200" t="str">
            <v>C_CUS_REL_PTU</v>
          </cell>
          <cell r="B3200">
            <v>88938755</v>
          </cell>
          <cell r="C3200">
            <v>2.1527777775190798E-2</v>
          </cell>
          <cell r="D3200" t="str">
            <v>CST_IN_CD,USER_ID</v>
          </cell>
        </row>
        <row r="3201">
          <cell r="A3201" t="str">
            <v>C_CUS_RELRLT_MBR</v>
          </cell>
          <cell r="B3201">
            <v>20912282</v>
          </cell>
          <cell r="C3201">
            <v>2.1527777775190798E-2</v>
          </cell>
          <cell r="D3201" t="str">
            <v>CST_IN_CD,SERNO</v>
          </cell>
        </row>
        <row r="3202">
          <cell r="A3202" t="str">
            <v>C_CUST_ERN_EXPDT</v>
          </cell>
          <cell r="C3202">
            <v>2.1527777775190798E-2</v>
          </cell>
          <cell r="D3202" t="str">
            <v>CST_IN_CD,SERNO</v>
          </cell>
        </row>
        <row r="3203">
          <cell r="A3203" t="str">
            <v>U_USER_EXPAND_BAS</v>
          </cell>
          <cell r="B3203">
            <v>6095801</v>
          </cell>
          <cell r="C3203">
            <v>2.1527777775190798E-2</v>
          </cell>
          <cell r="D3203" t="str">
            <v>USER_ID</v>
          </cell>
        </row>
        <row r="3204">
          <cell r="A3204" t="str">
            <v>U_USER_EXPAND_CAR</v>
          </cell>
          <cell r="C3204">
            <v>2.1527777775190798E-2</v>
          </cell>
          <cell r="D3204" t="str">
            <v>USER_ID,CORP_ORG_NO,SERNO</v>
          </cell>
        </row>
        <row r="3205">
          <cell r="A3205" t="str">
            <v>U_USER_EXPAND_FAM_BAS</v>
          </cell>
          <cell r="B3205">
            <v>6188206</v>
          </cell>
          <cell r="C3205">
            <v>2.1527777775190798E-2</v>
          </cell>
          <cell r="D3205" t="str">
            <v>USER_ID,CORP_ORG_NO,FAM_NO</v>
          </cell>
        </row>
        <row r="3206">
          <cell r="A3206" t="str">
            <v>U_USER_EXPAND_FAM_RELRLT</v>
          </cell>
          <cell r="B3206">
            <v>151859</v>
          </cell>
          <cell r="C3206">
            <v>2.1527777775190798E-2</v>
          </cell>
          <cell r="D3206" t="str">
            <v>USER_ID,CORP_ORG_NO,MBR_USER_ID</v>
          </cell>
        </row>
        <row r="3207">
          <cell r="A3207" t="str">
            <v>U_USER_EXPAND_HOUSE</v>
          </cell>
          <cell r="C3207">
            <v>2.1527777775190798E-2</v>
          </cell>
          <cell r="D3207" t="str">
            <v>USER_ID,CORP_ORG_NO,SERNO</v>
          </cell>
        </row>
        <row r="3208">
          <cell r="A3208" t="str">
            <v>U_USER_EXPAND_MN_SITN</v>
          </cell>
          <cell r="C3208">
            <v>2.1527777775190798E-2</v>
          </cell>
          <cell r="D3208" t="str">
            <v>USER_ID,CORP_ORG_NO,SERNO</v>
          </cell>
        </row>
        <row r="3209">
          <cell r="A3209" t="str">
            <v>U_USER_EXPAND_TRANS_HIS</v>
          </cell>
          <cell r="C3209">
            <v>2.1527777775190798E-2</v>
          </cell>
          <cell r="D3209" t="str">
            <v>ID,USER_ID</v>
          </cell>
        </row>
        <row r="3210">
          <cell r="A3210" t="str">
            <v>U_USER_VISIT_FAM_BAS_MEMBER</v>
          </cell>
          <cell r="C3210">
            <v>2.1527777775190798E-2</v>
          </cell>
          <cell r="D3210" t="str">
            <v>RESIDENCE_BOOKLET_NO,CORP_ORG_NO,USER_ID</v>
          </cell>
        </row>
        <row r="3211">
          <cell r="A3211" t="str">
            <v>U_USER_VISIT_THREE_CAPITAL</v>
          </cell>
          <cell r="C3211">
            <v>2.1527777775190798E-2</v>
          </cell>
          <cell r="D3211" t="str">
            <v>USER_ID,SERNO</v>
          </cell>
        </row>
        <row r="3212">
          <cell r="A3212" t="str">
            <v>C_CUS_MAJOR_LOG</v>
          </cell>
          <cell r="B3212">
            <v>132922176</v>
          </cell>
          <cell r="C3212">
            <v>2.22222222364508E-2</v>
          </cell>
          <cell r="D3212" t="str">
            <v>无主键</v>
          </cell>
        </row>
        <row r="3213">
          <cell r="A3213" t="str">
            <v>C_CUS_PRIV_ADDR</v>
          </cell>
          <cell r="B3213">
            <v>289631685</v>
          </cell>
          <cell r="C3213">
            <v>2.22222222364508E-2</v>
          </cell>
          <cell r="D3213" t="str">
            <v>CST_IN_CD,SERNO</v>
          </cell>
        </row>
        <row r="3214">
          <cell r="A3214" t="str">
            <v>C_CUS_TRANS_HIS</v>
          </cell>
          <cell r="B3214">
            <v>216553541</v>
          </cell>
          <cell r="C3214">
            <v>2.22222222364508E-2</v>
          </cell>
          <cell r="D3214" t="str">
            <v>ID,CST_IN_CD</v>
          </cell>
        </row>
        <row r="3215">
          <cell r="A3215" t="str">
            <v>U_USER_INNER_BAS</v>
          </cell>
          <cell r="B3215">
            <v>91117613</v>
          </cell>
          <cell r="C3215">
            <v>2.2916666668606901E-2</v>
          </cell>
          <cell r="D3215" t="str">
            <v>USER_ID</v>
          </cell>
        </row>
        <row r="3216">
          <cell r="A3216" t="str">
            <v>CUSTCLOUD_APLY_LOG</v>
          </cell>
          <cell r="C3216">
            <v>0.98263888887595396</v>
          </cell>
          <cell r="D3216" t="e">
            <v>#N/A</v>
          </cell>
        </row>
        <row r="3217">
          <cell r="A3217" t="str">
            <v>EBILL_BATCH_LOG</v>
          </cell>
          <cell r="C3217">
            <v>0.98263888887595396</v>
          </cell>
          <cell r="D3217" t="e">
            <v>#N/A</v>
          </cell>
        </row>
        <row r="3218">
          <cell r="A3218" t="str">
            <v>EBILL_COMMON_LOG</v>
          </cell>
          <cell r="C3218">
            <v>0.98263888887595396</v>
          </cell>
          <cell r="D3218" t="e">
            <v>#N/A</v>
          </cell>
        </row>
        <row r="3219">
          <cell r="A3219" t="str">
            <v>EBILL_SIGN_INFO</v>
          </cell>
          <cell r="C3219">
            <v>0.98263888887595396</v>
          </cell>
          <cell r="D3219" t="e">
            <v>#N/A</v>
          </cell>
        </row>
        <row r="3220">
          <cell r="A3220" t="str">
            <v>GOV_CENPAY_SIGN</v>
          </cell>
          <cell r="C3220">
            <v>0.98263888887595396</v>
          </cell>
          <cell r="D3220" t="e">
            <v>#N/A</v>
          </cell>
        </row>
        <row r="3221">
          <cell r="A3221" t="str">
            <v>GOV_FISCPAYMENT_TAX</v>
          </cell>
          <cell r="C3221">
            <v>0.98263888887595396</v>
          </cell>
          <cell r="D3221" t="e">
            <v>#N/A</v>
          </cell>
        </row>
        <row r="3222">
          <cell r="A3222" t="str">
            <v>GOV_NONTAX_CHARGE_RECORD</v>
          </cell>
          <cell r="C3222">
            <v>0.98263888887595396</v>
          </cell>
          <cell r="D3222" t="e">
            <v>#N/A</v>
          </cell>
        </row>
        <row r="3223">
          <cell r="A3223" t="str">
            <v>INVOICE_APPLAY</v>
          </cell>
          <cell r="C3223">
            <v>0.98263888887595396</v>
          </cell>
          <cell r="D3223" t="e">
            <v>#N/A</v>
          </cell>
        </row>
        <row r="3224">
          <cell r="A3224" t="str">
            <v>LOGIN_LOG_TD</v>
          </cell>
          <cell r="C3224">
            <v>0.98333333333721396</v>
          </cell>
          <cell r="D3224" t="e">
            <v>#N/A</v>
          </cell>
        </row>
        <row r="3225">
          <cell r="A3225" t="str">
            <v>COMMON_LOG</v>
          </cell>
          <cell r="C3225">
            <v>0.98749999998835802</v>
          </cell>
          <cell r="D3225" t="e">
            <v>#N/A</v>
          </cell>
        </row>
        <row r="3226">
          <cell r="A3226" t="str">
            <v>T_ECC_CORP_HIS_OPEN_CHNL</v>
          </cell>
          <cell r="C3226">
            <v>0.104166666656965</v>
          </cell>
          <cell r="D3226" t="str">
            <v>CORP_ID,CHNL_TP</v>
          </cell>
        </row>
        <row r="3227">
          <cell r="A3227" t="str">
            <v>T_ECC_CORP_HIS_OPEN_MENU_PRVLG</v>
          </cell>
          <cell r="C3227">
            <v>0.104166666656965</v>
          </cell>
          <cell r="D3227" t="str">
            <v>CORP_ID</v>
          </cell>
        </row>
        <row r="3228">
          <cell r="A3228" t="str">
            <v>T_ECC_CORP_OPEN_CHNL</v>
          </cell>
          <cell r="C3228">
            <v>0.104166666656965</v>
          </cell>
          <cell r="D3228" t="str">
            <v>CORP_ID,CHNL_TP</v>
          </cell>
        </row>
        <row r="3229">
          <cell r="A3229" t="str">
            <v>T_ECC_CORP_OPEN_MENU_PRVLG</v>
          </cell>
          <cell r="C3229">
            <v>0.104166666656965</v>
          </cell>
          <cell r="D3229" t="str">
            <v>CORP_ID</v>
          </cell>
        </row>
        <row r="3230">
          <cell r="A3230" t="str">
            <v>T_EUC_CORP_EMP_INF</v>
          </cell>
          <cell r="C3230">
            <v>8.3333333343034596E-2</v>
          </cell>
          <cell r="D3230" t="str">
            <v>CORP_ID,STAFF_ID</v>
          </cell>
        </row>
        <row r="3231">
          <cell r="A3231" t="str">
            <v>T_EUC_CORP_GRP_FRAMWK_INF</v>
          </cell>
          <cell r="C3231">
            <v>8.3333333343034596E-2</v>
          </cell>
          <cell r="D3231" t="str">
            <v>GRP_CORP_ID,CORP_ID</v>
          </cell>
        </row>
        <row r="3232">
          <cell r="A3232" t="str">
            <v>T_EUC_CORP_HANG_ACCT_INF</v>
          </cell>
          <cell r="C3232">
            <v>8.3333333343034596E-2</v>
          </cell>
          <cell r="D3232" t="str">
            <v>CORP_ID,ACCT_NO</v>
          </cell>
        </row>
        <row r="3233">
          <cell r="A3233" t="str">
            <v>T_EUC_CORP_HANG_ACCT_INF_HIS</v>
          </cell>
          <cell r="C3233">
            <v>8.3333333343034596E-2</v>
          </cell>
          <cell r="D3233" t="str">
            <v>ID,CORP_ID</v>
          </cell>
        </row>
        <row r="3234">
          <cell r="A3234" t="str">
            <v>T_EUC_CUST_BASE_INF_HIS</v>
          </cell>
          <cell r="C3234">
            <v>8.3333333343034596E-2</v>
          </cell>
          <cell r="D3234" t="str">
            <v>ID,CORP_ID</v>
          </cell>
        </row>
        <row r="3235">
          <cell r="A3235" t="str">
            <v>T_EUC_INTRNT_USR_INF</v>
          </cell>
          <cell r="C3235">
            <v>8.3333333343034596E-2</v>
          </cell>
          <cell r="D3235" t="str">
            <v>USER_ID</v>
          </cell>
        </row>
        <row r="3236">
          <cell r="A3236" t="str">
            <v>T_EUC_SAAS_SERV_INF</v>
          </cell>
          <cell r="C3236">
            <v>8.3333333343034596E-2</v>
          </cell>
          <cell r="D3236" t="str">
            <v>SAAS_SERV_ID,ED_NO</v>
          </cell>
        </row>
        <row r="3237">
          <cell r="A3237" t="str">
            <v>T_EUC_SAAS_SERV_OPEN_INF</v>
          </cell>
          <cell r="C3237">
            <v>8.3333333343034596E-2</v>
          </cell>
          <cell r="D3237" t="str">
            <v>ID,CORP_ID</v>
          </cell>
        </row>
        <row r="3238">
          <cell r="A3238" t="str">
            <v>T_EUC_SAAS_SPEC_PRSN_MEM</v>
          </cell>
          <cell r="C3238">
            <v>8.3333333343034596E-2</v>
          </cell>
          <cell r="D3238" t="str">
            <v>CORP_ID,SAAS_APP_SERV_ID,USER_OPEN_ID,USER_ID</v>
          </cell>
        </row>
        <row r="3239">
          <cell r="A3239" t="str">
            <v>T_EUC_CORP_USR_PRVLG_INF</v>
          </cell>
          <cell r="C3239">
            <v>8.5416666668606894E-2</v>
          </cell>
          <cell r="D3239" t="str">
            <v>CORP_ID,USER_ID,CHNL_ID</v>
          </cell>
        </row>
        <row r="3240">
          <cell r="A3240" t="str">
            <v>T_EUC_CORP_USR_INF</v>
          </cell>
          <cell r="C3240">
            <v>8.7499999994179206E-2</v>
          </cell>
          <cell r="D3240" t="str">
            <v>CORP_ID,USER_ID</v>
          </cell>
        </row>
        <row r="3241">
          <cell r="A3241" t="str">
            <v>T_EUC_CUST_BASE_INF</v>
          </cell>
          <cell r="B3241">
            <v>1212701</v>
          </cell>
          <cell r="C3241">
            <v>8.7499999994179206E-2</v>
          </cell>
          <cell r="D3241" t="str">
            <v>CORP_ID</v>
          </cell>
        </row>
        <row r="3242">
          <cell r="A3242" t="str">
            <v>LOGIN_LOG</v>
          </cell>
          <cell r="C3242">
            <v>8.4027777775190798E-2</v>
          </cell>
          <cell r="D3242" t="e">
            <v>#N/A</v>
          </cell>
        </row>
        <row r="3243">
          <cell r="A3243" t="str">
            <v>STOCK_OPER_INFO</v>
          </cell>
          <cell r="B3243">
            <v>652449</v>
          </cell>
          <cell r="C3243">
            <v>8.4027777775190798E-2</v>
          </cell>
          <cell r="D3243" t="str">
            <v>NOTICE_NO</v>
          </cell>
        </row>
        <row r="3244">
          <cell r="A3244" t="str">
            <v>SYS_ORGAN</v>
          </cell>
          <cell r="B3244">
            <v>264</v>
          </cell>
          <cell r="C3244">
            <v>8.4027777775190798E-2</v>
          </cell>
          <cell r="D3244" t="str">
            <v>ORGID</v>
          </cell>
        </row>
        <row r="3245">
          <cell r="A3245" t="str">
            <v>SYS_USERS</v>
          </cell>
          <cell r="B3245">
            <v>4485</v>
          </cell>
          <cell r="C3245">
            <v>8.4027777775190798E-2</v>
          </cell>
          <cell r="D3245" t="str">
            <v>USERID</v>
          </cell>
        </row>
        <row r="3246">
          <cell r="A3246" t="str">
            <v>CHB_PRD_END_SUB</v>
          </cell>
          <cell r="C3246">
            <v>0.98958333334303505</v>
          </cell>
          <cell r="D3246" t="str">
            <v>REGIST_SEQNO</v>
          </cell>
        </row>
        <row r="3247">
          <cell r="A3247" t="str">
            <v>FIN_PRODUCT</v>
          </cell>
          <cell r="B3247">
            <v>20910</v>
          </cell>
          <cell r="C3247">
            <v>0.98958333334303505</v>
          </cell>
          <cell r="D3247" t="str">
            <v>FINPROD_ID</v>
          </cell>
        </row>
        <row r="3248">
          <cell r="A3248" t="str">
            <v>FIN_PRODUCT_ADD</v>
          </cell>
          <cell r="B3248">
            <v>20993</v>
          </cell>
          <cell r="C3248">
            <v>0.98958333334303505</v>
          </cell>
          <cell r="D3248" t="str">
            <v>FINPROD_ID</v>
          </cell>
        </row>
        <row r="3249">
          <cell r="A3249" t="str">
            <v>FIN_PRODUCT_TYPE</v>
          </cell>
          <cell r="C3249">
            <v>0.98958333334303505</v>
          </cell>
          <cell r="D3249" t="str">
            <v>FINPROD_ID,BRANCH</v>
          </cell>
        </row>
        <row r="3250">
          <cell r="A3250" t="str">
            <v>PA_PRD_ISSUE_SCHEDULE</v>
          </cell>
          <cell r="C3250">
            <v>0.98958333334303505</v>
          </cell>
          <cell r="D3250" t="str">
            <v>FINPROD_ID</v>
          </cell>
        </row>
        <row r="3251">
          <cell r="A3251" t="str">
            <v>PA_TRD_PRODUCT_DEAL</v>
          </cell>
          <cell r="C3251">
            <v>0.98958333334303505</v>
          </cell>
          <cell r="D3251" t="str">
            <v>TRADE_ID</v>
          </cell>
        </row>
        <row r="3252">
          <cell r="A3252" t="str">
            <v>PTL_PORTFOLIO</v>
          </cell>
          <cell r="C3252">
            <v>0.98958333334303505</v>
          </cell>
          <cell r="D3252" t="str">
            <v>PORTFOLIO_ID</v>
          </cell>
        </row>
        <row r="3253">
          <cell r="A3253" t="str">
            <v>PTL_SEC_VALUTION</v>
          </cell>
          <cell r="B3253">
            <v>12517414</v>
          </cell>
          <cell r="C3253">
            <v>0.98958333334303505</v>
          </cell>
          <cell r="D3253" t="str">
            <v>CDATE,FINPROD_ID,INV_AIM,PORTFOLIO_ID,SEC_ACCT_ID</v>
          </cell>
        </row>
        <row r="3254">
          <cell r="A3254" t="str">
            <v>REP_ASSET_MNG_PLAN</v>
          </cell>
          <cell r="B3254">
            <v>511</v>
          </cell>
          <cell r="C3254">
            <v>0.98958333334303505</v>
          </cell>
          <cell r="D3254" t="str">
            <v>REP_FINPROD_ID</v>
          </cell>
        </row>
        <row r="3255">
          <cell r="A3255" t="str">
            <v>REP_PROD_DECLARE</v>
          </cell>
          <cell r="B3255">
            <v>12966</v>
          </cell>
          <cell r="C3255">
            <v>0.98958333334303505</v>
          </cell>
          <cell r="D3255" t="str">
            <v>REP_FINPROD_ID</v>
          </cell>
        </row>
        <row r="3256">
          <cell r="A3256" t="str">
            <v>REP_PROD_ISSUE</v>
          </cell>
          <cell r="B3256">
            <v>28000</v>
          </cell>
          <cell r="C3256">
            <v>0.98958333334303505</v>
          </cell>
          <cell r="D3256" t="str">
            <v>REP_FINPROD_ID</v>
          </cell>
        </row>
        <row r="3257">
          <cell r="A3257" t="str">
            <v>STL_CAPACCT_INFO</v>
          </cell>
          <cell r="B3257">
            <v>23022</v>
          </cell>
          <cell r="C3257">
            <v>0.98958333334303505</v>
          </cell>
          <cell r="D3257" t="str">
            <v>ACCT_NO,CCY,INSTITUTION_CODE</v>
          </cell>
        </row>
        <row r="3258">
          <cell r="A3258" t="str">
            <v>STL_FIN_PRODUCT_ACCT</v>
          </cell>
          <cell r="B3258">
            <v>37366</v>
          </cell>
          <cell r="C3258">
            <v>0.98958333334303505</v>
          </cell>
          <cell r="D3258" t="str">
            <v>FINPROD_ID,ACCT_NO,ACCT_TYPE,CCY</v>
          </cell>
        </row>
        <row r="3259">
          <cell r="A3259" t="str">
            <v>SYS_DEPARTMENT</v>
          </cell>
          <cell r="C3259">
            <v>0.98958333334303505</v>
          </cell>
          <cell r="D3259" t="str">
            <v>DEPT_CODE</v>
          </cell>
        </row>
        <row r="3260">
          <cell r="A3260" t="str">
            <v>TRD_PRODUCT_DEAL</v>
          </cell>
          <cell r="B3260">
            <v>51673</v>
          </cell>
          <cell r="C3260">
            <v>0.98958333334303505</v>
          </cell>
          <cell r="D3260" t="str">
            <v>TRADE_ID</v>
          </cell>
        </row>
        <row r="3261">
          <cell r="A3261" t="str">
            <v>TRD_PRODUCT_DEAL_ADD</v>
          </cell>
          <cell r="B3261">
            <v>52353</v>
          </cell>
          <cell r="C3261">
            <v>0.98958333334303505</v>
          </cell>
          <cell r="D3261" t="str">
            <v>TRADE_ID</v>
          </cell>
        </row>
        <row r="3262">
          <cell r="A3262" t="str">
            <v>CHB_ASSET_INFO_SUB</v>
          </cell>
          <cell r="C3262">
            <v>0.99027777777519099</v>
          </cell>
          <cell r="D3262" t="str">
            <v>REGIST_SEQNO</v>
          </cell>
        </row>
        <row r="3263">
          <cell r="A3263" t="str">
            <v>CHB_BOT_AST_POS</v>
          </cell>
          <cell r="C3263">
            <v>0.99027777777519099</v>
          </cell>
          <cell r="D3263" t="str">
            <v>POS_ID</v>
          </cell>
        </row>
        <row r="3264">
          <cell r="A3264" t="str">
            <v>CHB_BOT_AST_POS_SUB</v>
          </cell>
          <cell r="C3264">
            <v>0.99027777777519099</v>
          </cell>
          <cell r="D3264" t="str">
            <v>REGIST_SEQNO</v>
          </cell>
        </row>
        <row r="3265">
          <cell r="A3265" t="str">
            <v>MST_COUNTER_PARTY</v>
          </cell>
          <cell r="B3265">
            <v>15731</v>
          </cell>
          <cell r="C3265">
            <v>0.99027777777519099</v>
          </cell>
          <cell r="D3265" t="str">
            <v>COUNTER_ID</v>
          </cell>
        </row>
        <row r="3266">
          <cell r="A3266" t="str">
            <v>MST_CUSTOMER_INFO</v>
          </cell>
          <cell r="B3266">
            <v>8456</v>
          </cell>
          <cell r="C3266">
            <v>0.99027777777519099</v>
          </cell>
          <cell r="D3266" t="str">
            <v>CUSTOMER_ID,INSTITUTION_CODE</v>
          </cell>
        </row>
        <row r="3267">
          <cell r="A3267" t="str">
            <v>PTL_CASH_POSITION</v>
          </cell>
          <cell r="B3267">
            <v>5653455</v>
          </cell>
          <cell r="C3267">
            <v>0.99097222223645098</v>
          </cell>
          <cell r="D3267" t="str">
            <v>PORTFOLIO_ID,ACCT_ID,CCY,CDATE,HODING_TYPE</v>
          </cell>
        </row>
        <row r="3268">
          <cell r="A3268" t="str">
            <v>PTL_SEC_PIERCE_VALUTION</v>
          </cell>
          <cell r="C3268">
            <v>0.99097222223645098</v>
          </cell>
          <cell r="D3268" t="str">
            <v>CDATE,FINPROD_ID,PORTFOLIO_ID</v>
          </cell>
        </row>
        <row r="3269">
          <cell r="A3269" t="str">
            <v>SYS_INSTITUTION</v>
          </cell>
          <cell r="B3269">
            <v>94</v>
          </cell>
          <cell r="C3269">
            <v>0.99097222223645098</v>
          </cell>
          <cell r="D3269" t="str">
            <v>INSTITUTION_CODE</v>
          </cell>
        </row>
        <row r="3270">
          <cell r="A3270" t="str">
            <v>MST_BOND_CREDIT_RATING</v>
          </cell>
          <cell r="B3270">
            <v>7719</v>
          </cell>
          <cell r="C3270">
            <v>0.99166666666860703</v>
          </cell>
          <cell r="D3270" t="str">
            <v>GRADE_ORG_ID,GRADE_DATE,O_CODE,O_TYPE</v>
          </cell>
        </row>
        <row r="3271">
          <cell r="A3271" t="str">
            <v>PRD_NETVALUE</v>
          </cell>
          <cell r="B3271">
            <v>485955</v>
          </cell>
          <cell r="C3271">
            <v>0.99166666666860703</v>
          </cell>
          <cell r="D3271" t="str">
            <v>PRODCODE,VLDATE</v>
          </cell>
        </row>
        <row r="3272">
          <cell r="A3272" t="str">
            <v>REP_ASSET_CREDIT_NONSTD</v>
          </cell>
          <cell r="B3272">
            <v>0</v>
          </cell>
          <cell r="C3272">
            <v>0.99166666666860703</v>
          </cell>
          <cell r="D3272" t="str">
            <v>REP_FINPROD_ID</v>
          </cell>
        </row>
        <row r="3273">
          <cell r="A3273" t="str">
            <v>REP_ASSET_DEPT</v>
          </cell>
          <cell r="B3273">
            <v>24583</v>
          </cell>
          <cell r="C3273">
            <v>0.99166666666860703</v>
          </cell>
          <cell r="D3273" t="str">
            <v>REP_FINPROD_ID</v>
          </cell>
        </row>
        <row r="3274">
          <cell r="A3274" t="str">
            <v>TRD_FIN_PRODUCT_DEAL_TOTAL</v>
          </cell>
          <cell r="B3274">
            <v>186739</v>
          </cell>
          <cell r="C3274">
            <v>0.99166666666860703</v>
          </cell>
          <cell r="D3274" t="str">
            <v>TOTLE_TRADE_ID</v>
          </cell>
        </row>
        <row r="3275">
          <cell r="A3275" t="str">
            <v>TRD_VOUCH_DEAL_DETAIL</v>
          </cell>
          <cell r="B3275">
            <v>2747</v>
          </cell>
          <cell r="C3275">
            <v>0.99166666666860703</v>
          </cell>
          <cell r="D3275" t="str">
            <v>SEQ_NO</v>
          </cell>
        </row>
        <row r="3276">
          <cell r="A3276" t="str">
            <v>BOK_POSITION_PRDFEE</v>
          </cell>
          <cell r="C3276">
            <v>0.99236111110076297</v>
          </cell>
          <cell r="D3276">
            <v>0</v>
          </cell>
        </row>
        <row r="3277">
          <cell r="A3277" t="str">
            <v>CHB_PRDRESIST_CODE</v>
          </cell>
          <cell r="C3277">
            <v>0.99236111110076297</v>
          </cell>
          <cell r="D3277" t="str">
            <v>PRODID,ORG_CODE</v>
          </cell>
        </row>
        <row r="3278">
          <cell r="A3278" t="str">
            <v>FIN_BASE_RULE_INFO</v>
          </cell>
          <cell r="B3278">
            <v>25393</v>
          </cell>
          <cell r="C3278">
            <v>0.99236111110076297</v>
          </cell>
          <cell r="D3278" t="str">
            <v>BASE_RULE_ID,EFF_DATE</v>
          </cell>
        </row>
        <row r="3279">
          <cell r="A3279" t="str">
            <v>FIN_CASH_CALC_RULE</v>
          </cell>
          <cell r="B3279">
            <v>82312</v>
          </cell>
          <cell r="C3279">
            <v>0.99236111110076297</v>
          </cell>
          <cell r="D3279" t="str">
            <v>CASH_ID,EFF_DATE</v>
          </cell>
        </row>
        <row r="3280">
          <cell r="A3280" t="str">
            <v>FIN_CASH_INFO</v>
          </cell>
          <cell r="B3280">
            <v>119197</v>
          </cell>
          <cell r="C3280">
            <v>0.99236111110076297</v>
          </cell>
          <cell r="D3280" t="str">
            <v>CASH_ID</v>
          </cell>
        </row>
        <row r="3281">
          <cell r="A3281" t="str">
            <v>FIN_DEAL_PLEDGE</v>
          </cell>
          <cell r="B3281">
            <v>19241</v>
          </cell>
          <cell r="C3281">
            <v>0.99236111110076297</v>
          </cell>
          <cell r="D3281" t="str">
            <v>FINPROD_ID,BRANCH,PLEDGE_FINPROD_ID</v>
          </cell>
        </row>
        <row r="3282">
          <cell r="A3282" t="str">
            <v>FIN_OPEN_RULE</v>
          </cell>
          <cell r="B3282">
            <v>477</v>
          </cell>
          <cell r="C3282">
            <v>0.99236111110076297</v>
          </cell>
          <cell r="D3282" t="str">
            <v>CASH_ID,OPEN_TYPE</v>
          </cell>
        </row>
        <row r="3283">
          <cell r="A3283" t="str">
            <v>FIN_PRODUCT_VALUATION</v>
          </cell>
          <cell r="B3283">
            <v>458472</v>
          </cell>
          <cell r="C3283">
            <v>0.99236111110076297</v>
          </cell>
          <cell r="D3283" t="str">
            <v>FINPROD_ID,INPUT_TYPE,VAL_DATE</v>
          </cell>
        </row>
        <row r="3284">
          <cell r="A3284" t="str">
            <v>MST_FEEINFO</v>
          </cell>
          <cell r="C3284">
            <v>0.99236111110076297</v>
          </cell>
          <cell r="D3284" t="str">
            <v>FEE_ID</v>
          </cell>
        </row>
        <row r="3285">
          <cell r="A3285" t="str">
            <v>PA_FIN_PRODUCT</v>
          </cell>
          <cell r="B3285">
            <v>15154</v>
          </cell>
          <cell r="C3285">
            <v>0.99236111110076297</v>
          </cell>
          <cell r="D3285" t="str">
            <v>FINPROD_ID</v>
          </cell>
        </row>
        <row r="3286">
          <cell r="A3286" t="str">
            <v>PA_TRD_FIN_PRODUCT_DEAL_TOTAL</v>
          </cell>
          <cell r="B3286">
            <v>179880</v>
          </cell>
          <cell r="C3286">
            <v>0.99236111110076297</v>
          </cell>
          <cell r="D3286" t="str">
            <v>TOTLE_TRADE_ID</v>
          </cell>
        </row>
        <row r="3287">
          <cell r="A3287" t="str">
            <v>PRD_MDATE_ADJUST</v>
          </cell>
          <cell r="B3287">
            <v>181</v>
          </cell>
          <cell r="C3287">
            <v>0.99236111110076297</v>
          </cell>
          <cell r="D3287" t="str">
            <v>FINPROD_ID,ADJUST_NUM</v>
          </cell>
        </row>
        <row r="3288">
          <cell r="A3288" t="str">
            <v>PRD_SALE_PARAM</v>
          </cell>
          <cell r="B3288">
            <v>12966</v>
          </cell>
          <cell r="C3288">
            <v>0.99236111110076297</v>
          </cell>
          <cell r="D3288" t="str">
            <v>FINPROD_ID</v>
          </cell>
        </row>
        <row r="3289">
          <cell r="A3289" t="str">
            <v>RSK_ASSET_INFO</v>
          </cell>
          <cell r="C3289">
            <v>0.99236111110076297</v>
          </cell>
          <cell r="D3289" t="str">
            <v>ASSET_UUID</v>
          </cell>
        </row>
        <row r="3290">
          <cell r="A3290" t="str">
            <v>STL_PAY_ORDERS</v>
          </cell>
          <cell r="B3290">
            <v>237376</v>
          </cell>
          <cell r="C3290">
            <v>0.99236111110076297</v>
          </cell>
          <cell r="D3290" t="str">
            <v>ORDER_ID</v>
          </cell>
        </row>
        <row r="3291">
          <cell r="A3291" t="str">
            <v>SYS_COLUMNS</v>
          </cell>
          <cell r="C3291">
            <v>0.99236111110076297</v>
          </cell>
          <cell r="D3291" t="e">
            <v>#N/A</v>
          </cell>
        </row>
        <row r="3292">
          <cell r="A3292" t="str">
            <v>SYS_KEYCOLUSE</v>
          </cell>
          <cell r="C3292">
            <v>0.99236111110076297</v>
          </cell>
          <cell r="D3292" t="e">
            <v>#N/A</v>
          </cell>
        </row>
        <row r="3293">
          <cell r="A3293" t="str">
            <v>SYS_TABCONST</v>
          </cell>
          <cell r="C3293">
            <v>0.99236111110076297</v>
          </cell>
          <cell r="D3293" t="e">
            <v>#N/A</v>
          </cell>
        </row>
        <row r="3294">
          <cell r="A3294" t="str">
            <v>SYS_TABLES</v>
          </cell>
          <cell r="C3294">
            <v>0.99236111110076297</v>
          </cell>
          <cell r="D3294" t="e">
            <v>#N/A</v>
          </cell>
        </row>
        <row r="3295">
          <cell r="A3295" t="str">
            <v>TRD_TRADE_FEE_DETAIL</v>
          </cell>
          <cell r="C3295">
            <v>0.99236111110076297</v>
          </cell>
          <cell r="D3295" t="str">
            <v>TRADE_ID,FEE_TYPE</v>
          </cell>
        </row>
        <row r="3296">
          <cell r="A3296" t="str">
            <v>CHB_ASSET_INFO</v>
          </cell>
          <cell r="C3296">
            <v>0.99374999999417901</v>
          </cell>
          <cell r="D3296" t="str">
            <v>ASSET_UUID</v>
          </cell>
        </row>
        <row r="3297">
          <cell r="A3297" t="str">
            <v>CHB_ASSET_POSITION</v>
          </cell>
          <cell r="C3297">
            <v>0.99374999999417901</v>
          </cell>
          <cell r="D3297" t="str">
            <v>PROD_ID,CDATE,ASSET_CODE</v>
          </cell>
        </row>
        <row r="3298">
          <cell r="A3298" t="str">
            <v>CHB_PRD_POSITION</v>
          </cell>
          <cell r="B3298">
            <v>0</v>
          </cell>
          <cell r="C3298">
            <v>0.99374999999417901</v>
          </cell>
          <cell r="D3298" t="str">
            <v>CDATE,PROD_ID,INDENTIFY_MARK,CCY,BUY_PLACE</v>
          </cell>
        </row>
        <row r="3299">
          <cell r="A3299" t="str">
            <v>FIN_RATE_INFO</v>
          </cell>
          <cell r="B3299">
            <v>69501</v>
          </cell>
          <cell r="C3299">
            <v>0.99374999999417901</v>
          </cell>
          <cell r="D3299" t="str">
            <v>CASH_ID,EFF_DATE</v>
          </cell>
        </row>
        <row r="3300">
          <cell r="A3300" t="str">
            <v>FIN_TRADE_PRODUCT</v>
          </cell>
          <cell r="C3300">
            <v>0.99374999999417901</v>
          </cell>
          <cell r="D3300" t="str">
            <v>FINPROD_ID,BRANCH</v>
          </cell>
        </row>
        <row r="3301">
          <cell r="A3301" t="str">
            <v>MST_BOND_VALUATION_INFO</v>
          </cell>
          <cell r="B3301">
            <v>869114</v>
          </cell>
          <cell r="C3301">
            <v>0.99374999999417901</v>
          </cell>
          <cell r="D3301" t="str">
            <v>SEC_ID,VALUE_DATE,VALUE_SOURCE</v>
          </cell>
        </row>
        <row r="3302">
          <cell r="A3302" t="str">
            <v>MST_CUSTOMER_INFO_ADD</v>
          </cell>
          <cell r="B3302">
            <v>4057</v>
          </cell>
          <cell r="C3302">
            <v>0.99374999999417901</v>
          </cell>
          <cell r="D3302" t="str">
            <v>CUSTOMER_ID</v>
          </cell>
        </row>
        <row r="3303">
          <cell r="A3303" t="str">
            <v>MST_INT_RATE_INFO</v>
          </cell>
          <cell r="B3303">
            <v>1849793</v>
          </cell>
          <cell r="C3303">
            <v>0.99374999999417901</v>
          </cell>
          <cell r="D3303" t="str">
            <v>INT_RATE_ID,EFF_DATE</v>
          </cell>
        </row>
        <row r="3304">
          <cell r="A3304" t="str">
            <v>PTL_SEC_PIERCE_VALUTION_DETAIL</v>
          </cell>
          <cell r="B3304">
            <v>55234222</v>
          </cell>
          <cell r="C3304">
            <v>0.99374999999417901</v>
          </cell>
          <cell r="D3304" t="str">
            <v>CDATE,FINPROD_ID,PORTFOLIO_ID</v>
          </cell>
        </row>
        <row r="3305">
          <cell r="A3305" t="str">
            <v>PTL_SEC_POSITION</v>
          </cell>
          <cell r="C3305">
            <v>0.99374999999417901</v>
          </cell>
          <cell r="D3305" t="str">
            <v>PORTFOLIO_ID,SEC_ACCT_ID,FINPROD_ID,BRANCH,INV_AIM,HODING_TYPE,CDATE</v>
          </cell>
        </row>
        <row r="3306">
          <cell r="A3306" t="str">
            <v>SYS_ACTIONLOG</v>
          </cell>
          <cell r="C3306">
            <v>0.99374999999417901</v>
          </cell>
          <cell r="D3306" t="str">
            <v>LOG_ID</v>
          </cell>
        </row>
        <row r="3307">
          <cell r="A3307" t="str">
            <v>SYS_DATADICT_LIST</v>
          </cell>
          <cell r="B3307">
            <v>25167</v>
          </cell>
          <cell r="C3307">
            <v>0.99374999999417901</v>
          </cell>
          <cell r="D3307" t="str">
            <v>DICT_CODE,ITEM_CODE</v>
          </cell>
        </row>
        <row r="3308">
          <cell r="A3308" t="str">
            <v>SYS_USER</v>
          </cell>
          <cell r="B3308">
            <v>63296</v>
          </cell>
          <cell r="C3308">
            <v>0.99374999999417901</v>
          </cell>
          <cell r="D3308" t="str">
            <v>USERCODE</v>
          </cell>
        </row>
        <row r="3309">
          <cell r="A3309" t="str">
            <v>SYS_WFL_BUSINESS_NODE</v>
          </cell>
          <cell r="C3309">
            <v>0.99374999999417901</v>
          </cell>
          <cell r="D3309" t="str">
            <v>SEQ_NO,WORKFLOW_ID,HIS_NO</v>
          </cell>
        </row>
        <row r="3310">
          <cell r="A3310" t="str">
            <v>CHB_PRD_BASEINFO</v>
          </cell>
          <cell r="C3310">
            <v>0.994444444455439</v>
          </cell>
          <cell r="D3310" t="str">
            <v>PRODUUID</v>
          </cell>
        </row>
        <row r="3311">
          <cell r="A3311" t="str">
            <v>CHB_PRD_DEAL</v>
          </cell>
          <cell r="C3311">
            <v>0.994444444455439</v>
          </cell>
          <cell r="D3311" t="str">
            <v>SEQNO</v>
          </cell>
        </row>
        <row r="3312">
          <cell r="A3312" t="str">
            <v>CHB_PRD_FEE_DEAL</v>
          </cell>
          <cell r="C3312">
            <v>0.994444444455439</v>
          </cell>
          <cell r="D3312" t="str">
            <v>SEQNO</v>
          </cell>
        </row>
        <row r="3313">
          <cell r="A3313" t="str">
            <v>ISSUING_DATA_INSTITUTION</v>
          </cell>
          <cell r="C3313">
            <v>0.994444444455439</v>
          </cell>
          <cell r="D3313" t="str">
            <v>ORGANIZATION_INSTITUTION,ISSUING_INSTITUTION</v>
          </cell>
        </row>
        <row r="3314">
          <cell r="A3314" t="str">
            <v>PTL_CAPACCT_INFO</v>
          </cell>
          <cell r="C3314">
            <v>0.994444444455439</v>
          </cell>
          <cell r="D3314" t="str">
            <v>PORTFOLIO_ID,ACCT_NO,ACCT_TYPE,CCY</v>
          </cell>
        </row>
        <row r="3315">
          <cell r="A3315" t="str">
            <v>PTL_CASH_POSITION_FLOW</v>
          </cell>
          <cell r="C3315">
            <v>0.994444444455439</v>
          </cell>
          <cell r="D3315" t="str">
            <v>SEQNO</v>
          </cell>
        </row>
        <row r="3316">
          <cell r="A3316" t="str">
            <v>TRD_DEAL_TOTAL_ADD</v>
          </cell>
          <cell r="C3316">
            <v>0.994444444455439</v>
          </cell>
          <cell r="D3316" t="str">
            <v>TOTLE_TRADE_ID</v>
          </cell>
        </row>
        <row r="3317">
          <cell r="A3317" t="str">
            <v>SDS_BRANCHES</v>
          </cell>
          <cell r="C3317">
            <v>0.95833333334303505</v>
          </cell>
          <cell r="D3317" t="str">
            <v>BRANCHES_ID</v>
          </cell>
        </row>
        <row r="3318">
          <cell r="A3318" t="str">
            <v>XF_CUST_CUSTINFO</v>
          </cell>
          <cell r="C3318">
            <v>0.95833333334303505</v>
          </cell>
          <cell r="D3318" t="str">
            <v>CUSTOMERID</v>
          </cell>
        </row>
        <row r="3319">
          <cell r="A3319" t="str">
            <v>XF_CUST_SIGNINFO</v>
          </cell>
          <cell r="C3319">
            <v>0.95833333334303505</v>
          </cell>
          <cell r="D3319" t="str">
            <v>CUSTOMERID,OUTCUSTOMERID,PROTOCOL_ID</v>
          </cell>
        </row>
        <row r="3320">
          <cell r="A3320" t="str">
            <v>XF_FX_FWDTRADE</v>
          </cell>
          <cell r="C3320">
            <v>0.95833333334303505</v>
          </cell>
          <cell r="D3320" t="str">
            <v>DOWNLOADKEY</v>
          </cell>
        </row>
        <row r="3321">
          <cell r="A3321" t="str">
            <v>XF_FX_SPOTTRADE</v>
          </cell>
          <cell r="C3321">
            <v>0.95833333334303505</v>
          </cell>
          <cell r="D3321" t="str">
            <v>DOWNLOADKEY</v>
          </cell>
        </row>
        <row r="3322">
          <cell r="A3322" t="str">
            <v>XF_FX_SWAPTRADE</v>
          </cell>
          <cell r="C3322">
            <v>0.95833333334303505</v>
          </cell>
          <cell r="D3322" t="str">
            <v>DOWNLOADKEY</v>
          </cell>
        </row>
        <row r="3323">
          <cell r="A3323" t="str">
            <v>XF_FX_TOTALDELIVERY</v>
          </cell>
          <cell r="C3323">
            <v>0.95833333334303505</v>
          </cell>
          <cell r="D3323" t="str">
            <v>DOWNLOADKEY</v>
          </cell>
        </row>
        <row r="3324">
          <cell r="A3324" t="str">
            <v>XF_FX_TRADESUB</v>
          </cell>
          <cell r="C3324">
            <v>0.95833333334303505</v>
          </cell>
          <cell r="D3324" t="str">
            <v>DOWNLOADKEY</v>
          </cell>
        </row>
        <row r="3325">
          <cell r="A3325" t="str">
            <v>XF_OPT_TOTALDELIVERY</v>
          </cell>
          <cell r="C3325">
            <v>0.95833333334303505</v>
          </cell>
          <cell r="D3325" t="str">
            <v>DOWNLOADKEY</v>
          </cell>
        </row>
        <row r="3326">
          <cell r="A3326" t="str">
            <v>XF_OPT_TRADE</v>
          </cell>
          <cell r="C3326">
            <v>0.95833333334303505</v>
          </cell>
          <cell r="D3326" t="str">
            <v>DOWNLOADKEY</v>
          </cell>
        </row>
        <row r="3327">
          <cell r="A3327" t="str">
            <v>COM_ACCT_LOG</v>
          </cell>
          <cell r="B3327">
            <v>2196</v>
          </cell>
          <cell r="C3327">
            <v>0.98263888887595396</v>
          </cell>
          <cell r="D3327" t="str">
            <v>UNIONCODE,APP_SNO</v>
          </cell>
        </row>
        <row r="3328">
          <cell r="A3328" t="str">
            <v>COM_BANK_ACCT</v>
          </cell>
          <cell r="B3328">
            <v>515136</v>
          </cell>
          <cell r="C3328">
            <v>0.98263888887595396</v>
          </cell>
          <cell r="D3328" t="str">
            <v>UNIONCODE,DEPOSIT_ACCT,SELL_CODE</v>
          </cell>
        </row>
        <row r="3329">
          <cell r="A3329" t="str">
            <v>COM_CUST_RISK_INFO</v>
          </cell>
          <cell r="B3329">
            <v>218633</v>
          </cell>
          <cell r="C3329">
            <v>0.98263888887595396</v>
          </cell>
          <cell r="D3329" t="str">
            <v>UNIONCODE,DISTRIBUTOR_CODE,CUST_NO,BUSI_TYPE</v>
          </cell>
        </row>
        <row r="3330">
          <cell r="A3330" t="str">
            <v>COM_CUST_RISK_LOG</v>
          </cell>
          <cell r="B3330">
            <v>52533</v>
          </cell>
          <cell r="C3330">
            <v>0.98263888887595396</v>
          </cell>
          <cell r="D3330" t="str">
            <v>UNIONCODE,APP_SNO,BUSI_TYPE,DISTRIBUTOR_CODE</v>
          </cell>
        </row>
        <row r="3331">
          <cell r="A3331" t="str">
            <v>COM_CUST_RISK_LOG_HIS</v>
          </cell>
          <cell r="B3331">
            <v>197736</v>
          </cell>
          <cell r="C3331">
            <v>0.98263888887595396</v>
          </cell>
          <cell r="D3331" t="str">
            <v>UNIONCODE,APP_SNO,BUSI_TYPE,DISTRIBUTOR_CODE</v>
          </cell>
        </row>
        <row r="3332">
          <cell r="A3332" t="str">
            <v>FUND_ACCT</v>
          </cell>
          <cell r="B3332">
            <v>371996</v>
          </cell>
          <cell r="C3332">
            <v>0.98263888887595396</v>
          </cell>
          <cell r="D3332" t="str">
            <v>UNIONCODE,DISTRIBUTOR_CODE,TA_NO,CUST_NO,ACCT_NO,TRANS_ACCT</v>
          </cell>
        </row>
        <row r="3333">
          <cell r="A3333" t="str">
            <v>FUND_ACK_ACCT</v>
          </cell>
          <cell r="B3333">
            <v>252</v>
          </cell>
          <cell r="C3333">
            <v>0.98263888887595396</v>
          </cell>
          <cell r="D3333" t="str">
            <v>UNIONCODE,DISTRIBUTOR_CODE,TRANS_CFM_DATE,TA_NO,TA_SNO</v>
          </cell>
        </row>
        <row r="3334">
          <cell r="A3334" t="str">
            <v>FUND_ACK_ACCT_HIS</v>
          </cell>
          <cell r="B3334">
            <v>406722</v>
          </cell>
          <cell r="C3334">
            <v>0.98263888887595396</v>
          </cell>
          <cell r="D3334" t="str">
            <v>UNIONCODE,DISTRIBUTOR_CODE,TRANS_CFM_DATE,TA_NO,TA_SNO</v>
          </cell>
        </row>
        <row r="3335">
          <cell r="A3335" t="str">
            <v>FUND_ACK_PROD_DETAIL</v>
          </cell>
          <cell r="B3335">
            <v>17000</v>
          </cell>
          <cell r="C3335">
            <v>0.98263888887595396</v>
          </cell>
          <cell r="D3335" t="str">
            <v>UNIONCODE,DISTRIBUTOR_CODE,CUST_NO,TA_NO,PROD_CODE,SHARE_REG_DATE,TRANS_ACCT</v>
          </cell>
        </row>
        <row r="3336">
          <cell r="A3336" t="str">
            <v>FUND_ACK_TRANS_HIS</v>
          </cell>
          <cell r="B3336">
            <v>11253989</v>
          </cell>
          <cell r="C3336">
            <v>0.98263888887595396</v>
          </cell>
          <cell r="D3336" t="str">
            <v>UNIONCODE,DISTRIBUTOR_CODE,TRANS_CFM_DATE,TA_NO,TA_SNO</v>
          </cell>
        </row>
        <row r="3337">
          <cell r="A3337" t="str">
            <v>FUND_APP_ACCT</v>
          </cell>
          <cell r="B3337">
            <v>202141</v>
          </cell>
          <cell r="C3337">
            <v>0.98263888887595396</v>
          </cell>
          <cell r="D3337" t="str">
            <v>UNIONCODE,APP_SNO</v>
          </cell>
        </row>
        <row r="3338">
          <cell r="A3338" t="str">
            <v>FUND_APP_ACCT_HIS</v>
          </cell>
          <cell r="B3338">
            <v>938674</v>
          </cell>
          <cell r="C3338">
            <v>0.98263888887595396</v>
          </cell>
          <cell r="D3338" t="str">
            <v>APP_SNO,UNIONCODE</v>
          </cell>
        </row>
        <row r="3339">
          <cell r="A3339" t="str">
            <v>FUND_APP_BACKBALANCE_HIS</v>
          </cell>
          <cell r="B3339">
            <v>250171</v>
          </cell>
          <cell r="C3339">
            <v>0.98263888887595396</v>
          </cell>
          <cell r="D3339" t="str">
            <v>UNIONCODE,MONEY_SNO</v>
          </cell>
        </row>
        <row r="3340">
          <cell r="A3340" t="str">
            <v>FUND_APP_BUYPLANINFO</v>
          </cell>
          <cell r="B3340">
            <v>43179</v>
          </cell>
          <cell r="C3340">
            <v>0.98263888887595396</v>
          </cell>
          <cell r="D3340" t="str">
            <v>UNIONCODE,BUY_PLAN_NO</v>
          </cell>
        </row>
        <row r="3341">
          <cell r="A3341" t="str">
            <v>FUND_APP_TRANS</v>
          </cell>
          <cell r="B3341">
            <v>204673</v>
          </cell>
          <cell r="C3341">
            <v>0.98263888887595396</v>
          </cell>
          <cell r="D3341" t="str">
            <v>UNIONCODE,APP_SNO</v>
          </cell>
        </row>
        <row r="3342">
          <cell r="A3342" t="str">
            <v>FUND_APP_TRANS_CUSTMANAGER</v>
          </cell>
          <cell r="C3342">
            <v>0.98263888887595396</v>
          </cell>
          <cell r="D3342" t="str">
            <v>UNIONCODE,APP_SNO</v>
          </cell>
        </row>
        <row r="3343">
          <cell r="A3343" t="str">
            <v>FUND_APP_TRANS_CUSTMANAGER_HIS</v>
          </cell>
          <cell r="C3343">
            <v>0.98263888887595396</v>
          </cell>
          <cell r="D3343" t="str">
            <v>UNIONCODE,APP_SNO</v>
          </cell>
        </row>
        <row r="3344">
          <cell r="A3344" t="str">
            <v>FUND_APP_TRANS_HIS</v>
          </cell>
          <cell r="B3344">
            <v>1641245</v>
          </cell>
          <cell r="C3344">
            <v>0.98263888887595396</v>
          </cell>
          <cell r="D3344" t="str">
            <v>UNIONCODE,APP_SNO</v>
          </cell>
        </row>
        <row r="3345">
          <cell r="A3345" t="str">
            <v>FUND_CFG</v>
          </cell>
          <cell r="B3345">
            <v>3006</v>
          </cell>
          <cell r="C3345">
            <v>0.98263888887595396</v>
          </cell>
          <cell r="D3345" t="str">
            <v>UNIONCODE,DISTRIBUTOR_CODE,TA_NO,PROD_CODE</v>
          </cell>
        </row>
        <row r="3346">
          <cell r="A3346" t="str">
            <v>FUND_CFG_BUYLIMIT</v>
          </cell>
          <cell r="B3346">
            <v>23622</v>
          </cell>
          <cell r="C3346">
            <v>0.98263888887595396</v>
          </cell>
          <cell r="D3346" t="str">
            <v>UNIONCODE,DISTRIBUTOR_CODE,TA_NO,PROD_CODE,CUST_TYPE,BUSI_CODE_BUY</v>
          </cell>
        </row>
        <row r="3347">
          <cell r="A3347" t="str">
            <v>FUND_CFG_CALENDAR</v>
          </cell>
          <cell r="B3347">
            <v>768</v>
          </cell>
          <cell r="C3347">
            <v>0.98263888887595396</v>
          </cell>
          <cell r="D3347" t="str">
            <v>NATURE_DAY_NO,NATURE_DAY</v>
          </cell>
        </row>
        <row r="3348">
          <cell r="A3348" t="str">
            <v>FUND_CFG_DISTRIBUTOR</v>
          </cell>
          <cell r="B3348">
            <v>16</v>
          </cell>
          <cell r="C3348">
            <v>0.98263888887595396</v>
          </cell>
          <cell r="D3348" t="str">
            <v>UNIONCODE</v>
          </cell>
        </row>
        <row r="3349">
          <cell r="A3349" t="str">
            <v>FUND_CFG_FEEASSIGN</v>
          </cell>
          <cell r="C3349">
            <v>0.98263888887595396</v>
          </cell>
          <cell r="D3349" t="str">
            <v>UNIONCODE,TA_NO,PROD_CODE,DISTRIBUTOR_CODE,FEE_TYPE</v>
          </cell>
        </row>
        <row r="3350">
          <cell r="A3350" t="str">
            <v>FUND_CFG_MANAGER</v>
          </cell>
          <cell r="B3350">
            <v>316</v>
          </cell>
          <cell r="C3350">
            <v>0.98263888887595396</v>
          </cell>
          <cell r="D3350" t="str">
            <v>UNIONCODE,MANAGER_CODE,DISTRIBUTOR_CODE</v>
          </cell>
        </row>
        <row r="3351">
          <cell r="A3351" t="str">
            <v>FUND_CFG_NAV_HIS</v>
          </cell>
          <cell r="B3351">
            <v>2346709</v>
          </cell>
          <cell r="C3351">
            <v>0.98263888887595396</v>
          </cell>
          <cell r="D3351" t="str">
            <v>DISTRIBUTOR_CODE,TA_NO,PROD_CODE,NAV_DATE,UNIONCODE</v>
          </cell>
        </row>
        <row r="3352">
          <cell r="A3352" t="str">
            <v>FUND_CFG_PAYPARAM</v>
          </cell>
          <cell r="B3352">
            <v>20916</v>
          </cell>
          <cell r="C3352">
            <v>0.98263888887595396</v>
          </cell>
          <cell r="D3352" t="str">
            <v>UNIONCODE,DISTRIBUTOR_CODE,TA_NO,PROD_CODE,BUSI_CODE</v>
          </cell>
        </row>
        <row r="3353">
          <cell r="A3353" t="str">
            <v>FUND_CFG_QUICKACCT</v>
          </cell>
          <cell r="B3353">
            <v>12</v>
          </cell>
          <cell r="C3353">
            <v>0.98263888887595396</v>
          </cell>
          <cell r="D3353" t="str">
            <v>UNIONCODE,DISTRIBUTORCODE,TANO,PROD_CODE</v>
          </cell>
        </row>
        <row r="3354">
          <cell r="A3354" t="str">
            <v>FUND_CFG_SELLLIMIT</v>
          </cell>
          <cell r="B3354">
            <v>12024</v>
          </cell>
          <cell r="C3354">
            <v>0.98263888887595396</v>
          </cell>
          <cell r="D3354" t="str">
            <v>UNIONCODE,DISTRIBUTOR_CODE,TA_NO,PROD_CODE,CUST_TYPE,BUSI_CODE_SALE</v>
          </cell>
        </row>
        <row r="3355">
          <cell r="A3355" t="str">
            <v>FUND_CFG_SERVICEFEE</v>
          </cell>
          <cell r="C3355">
            <v>0.98263888887595396</v>
          </cell>
          <cell r="D3355" t="str">
            <v>UNIONCODE,DISTRIBUTOR_CODE,TA_NO,PROD_CODE</v>
          </cell>
        </row>
        <row r="3356">
          <cell r="A3356" t="str">
            <v>FUND_CFG_SPECACCTINFO</v>
          </cell>
          <cell r="B3356">
            <v>2523</v>
          </cell>
          <cell r="C3356">
            <v>0.98263888887595396</v>
          </cell>
          <cell r="D3356" t="str">
            <v>UNIONCODE,SPCLACC_NO</v>
          </cell>
        </row>
        <row r="3357">
          <cell r="A3357" t="str">
            <v>FUND_CFG_TA</v>
          </cell>
          <cell r="B3357">
            <v>91</v>
          </cell>
          <cell r="C3357">
            <v>0.98263888887595396</v>
          </cell>
          <cell r="D3357" t="str">
            <v>UNIONCODE,DISTRIBUTOR_CODE,TA_NO</v>
          </cell>
        </row>
        <row r="3358">
          <cell r="A3358" t="str">
            <v>FUND_CUST_ANTI_MONEY</v>
          </cell>
          <cell r="B3358">
            <v>515963</v>
          </cell>
          <cell r="C3358">
            <v>0.98263888887595396</v>
          </cell>
          <cell r="D3358" t="str">
            <v>UNIONCODE,CUST_NO</v>
          </cell>
        </row>
        <row r="3359">
          <cell r="A3359" t="str">
            <v>FUND_CUST_HOLD_ASSETS</v>
          </cell>
          <cell r="B3359">
            <v>370137</v>
          </cell>
          <cell r="C3359">
            <v>0.98263888887595396</v>
          </cell>
          <cell r="D3359" t="str">
            <v>UNIONCODE,DISTRIBUTOR_CODE,CUST_NO,TA_NO,PROD_CODE</v>
          </cell>
        </row>
        <row r="3360">
          <cell r="A3360" t="str">
            <v>FUND_PRO_ORG_BAL</v>
          </cell>
          <cell r="B3360">
            <v>5203</v>
          </cell>
          <cell r="C3360">
            <v>0.98263888887595396</v>
          </cell>
          <cell r="D3360" t="str">
            <v>UNIONCODE,ORG_ID,DISTRIBUTOR_CODE,TA_NO,PROD_CODE</v>
          </cell>
        </row>
        <row r="3361">
          <cell r="A3361" t="str">
            <v>FUND_TOTAL_MONEYTOTA_HIS</v>
          </cell>
          <cell r="B3361">
            <v>208800</v>
          </cell>
          <cell r="C3361">
            <v>0.98263888887595396</v>
          </cell>
          <cell r="D3361" t="str">
            <v>UNIONCODE,DISTRIBUTOR_CODE,TA_NO,PROD_CODE,TRANS_CFM_DATE,BUSI_CODE,TA_ACCT_NO,PAYMENT_DATE</v>
          </cell>
        </row>
        <row r="3362">
          <cell r="A3362" t="str">
            <v>SYS_ORG</v>
          </cell>
          <cell r="B3362">
            <v>4741</v>
          </cell>
          <cell r="C3362">
            <v>0.98263888887595396</v>
          </cell>
          <cell r="D3362" t="str">
            <v>ORGID</v>
          </cell>
        </row>
        <row r="3363">
          <cell r="A3363" t="str">
            <v>COM_CUST_INFO</v>
          </cell>
          <cell r="B3363">
            <v>520333</v>
          </cell>
          <cell r="C3363">
            <v>0.98333333333721396</v>
          </cell>
          <cell r="D3363" t="str">
            <v>UNIONCODE,CUST_NO</v>
          </cell>
        </row>
        <row r="3364">
          <cell r="A3364" t="str">
            <v>FUND_CUST_INFO</v>
          </cell>
          <cell r="B3364">
            <v>515136</v>
          </cell>
          <cell r="C3364">
            <v>0.98333333333721396</v>
          </cell>
          <cell r="D3364" t="str">
            <v>UNIONCODE,DISTRIBUTOR_CODE,CUST_NO</v>
          </cell>
        </row>
        <row r="3365">
          <cell r="A3365" t="str">
            <v>FUND_PROD_BAL</v>
          </cell>
          <cell r="B3365">
            <v>223039</v>
          </cell>
          <cell r="C3365">
            <v>0.98333333333721396</v>
          </cell>
          <cell r="D3365" t="str">
            <v>UNIONCODE,DISTRIBUTOR_CODE,CUST_NO,TA_NO,PROD_CODE,TRANS_ACCT</v>
          </cell>
        </row>
        <row r="3366">
          <cell r="A3366" t="str">
            <v>FUND_PROD_BAL_HIS</v>
          </cell>
          <cell r="B3366">
            <v>39494653</v>
          </cell>
          <cell r="C3366">
            <v>0.98333333333721396</v>
          </cell>
          <cell r="D3366" t="str">
            <v>UNIONCODE,INSERT_DATE,DISTRIBUTOR_CODE,CUST_NO,TA_NO,PROD_CODE,TRANS_ACCT</v>
          </cell>
        </row>
        <row r="3367">
          <cell r="A3367" t="str">
            <v>SYS_USER</v>
          </cell>
          <cell r="B3367">
            <v>63296</v>
          </cell>
          <cell r="C3367">
            <v>0.98333333333721396</v>
          </cell>
          <cell r="D3367" t="str">
            <v>USERCODE</v>
          </cell>
        </row>
        <row r="3368">
          <cell r="A3368" t="str">
            <v>FUND_CFG_NAV</v>
          </cell>
          <cell r="B3368">
            <v>3006</v>
          </cell>
          <cell r="C3368">
            <v>0.270833333343035</v>
          </cell>
          <cell r="D3368" t="str">
            <v>UNIONCODE,DISTRIBUTOR_CODE,TA_NO,PROD_CODE</v>
          </cell>
        </row>
        <row r="3369">
          <cell r="A3369" t="str">
            <v>T_CRM_CUST</v>
          </cell>
          <cell r="C3369">
            <v>0.97916666665696495</v>
          </cell>
          <cell r="D3369" t="e">
            <v>#N/A</v>
          </cell>
        </row>
        <row r="3370">
          <cell r="A3370" t="str">
            <v>T_CUST_ONS_RECEPTION</v>
          </cell>
          <cell r="C3370">
            <v>0.97916666665696495</v>
          </cell>
          <cell r="D3370" t="e">
            <v>#N/A</v>
          </cell>
        </row>
        <row r="3371">
          <cell r="A3371" t="str">
            <v>T_SAL_TRANS_DETAIL</v>
          </cell>
          <cell r="C3371">
            <v>0.97916666665696495</v>
          </cell>
          <cell r="D3371" t="e">
            <v>#N/A</v>
          </cell>
        </row>
        <row r="3372">
          <cell r="A3372" t="str">
            <v>T_SYS_USER_LOGIN_LOG</v>
          </cell>
          <cell r="C3372">
            <v>0.97916666665696495</v>
          </cell>
          <cell r="D3372" t="e">
            <v>#N/A</v>
          </cell>
        </row>
        <row r="3373">
          <cell r="A3373" t="str">
            <v>SEC_AUDIT_LOG</v>
          </cell>
          <cell r="C3373">
            <v>1.7361111124046098E-2</v>
          </cell>
          <cell r="D3373" t="e">
            <v>#N/A</v>
          </cell>
        </row>
        <row r="3374">
          <cell r="A3374" t="str">
            <v>SEC_USER_ACCOUNT</v>
          </cell>
          <cell r="C3374">
            <v>1.7361111124046098E-2</v>
          </cell>
          <cell r="D3374" t="e">
            <v>#N/A</v>
          </cell>
        </row>
        <row r="3375">
          <cell r="A3375" t="str">
            <v>SEC_USER_PROFILE</v>
          </cell>
          <cell r="C3375">
            <v>1.7361111124046098E-2</v>
          </cell>
          <cell r="D3375" t="e">
            <v>#N/A</v>
          </cell>
        </row>
        <row r="3376">
          <cell r="A3376" t="str">
            <v>TB_SUBJECT_BALANCE</v>
          </cell>
          <cell r="C3376">
            <v>1.7361111124046098E-2</v>
          </cell>
          <cell r="D3376" t="e">
            <v>#N/A</v>
          </cell>
        </row>
        <row r="3377">
          <cell r="A3377" t="str">
            <v>TB_SUBJECT_BALANCE_SUM</v>
          </cell>
          <cell r="C3377">
            <v>1.7361111124046098E-2</v>
          </cell>
          <cell r="D3377" t="e">
            <v>#N/A</v>
          </cell>
        </row>
        <row r="3378">
          <cell r="A3378" t="str">
            <v>TT_INSTITUTION</v>
          </cell>
          <cell r="C3378">
            <v>1.7361111124046098E-2</v>
          </cell>
          <cell r="D3378" t="e">
            <v>#N/A</v>
          </cell>
        </row>
        <row r="3379">
          <cell r="A3379" t="str">
            <v>TT_MKT_FXQUOTE</v>
          </cell>
          <cell r="C3379">
            <v>1.7361111124046098E-2</v>
          </cell>
          <cell r="D3379" t="e">
            <v>#N/A</v>
          </cell>
        </row>
        <row r="3380">
          <cell r="A3380" t="str">
            <v>TT_TRD_FXDH</v>
          </cell>
          <cell r="C3380">
            <v>1.7361111124046098E-2</v>
          </cell>
          <cell r="D3380" t="e">
            <v>#N/A</v>
          </cell>
        </row>
        <row r="3381">
          <cell r="A3381" t="str">
            <v>TT_TRD_FXT_IBO</v>
          </cell>
          <cell r="C3381">
            <v>1.7361111124046098E-2</v>
          </cell>
          <cell r="D3381" t="e">
            <v>#N/A</v>
          </cell>
        </row>
        <row r="3382">
          <cell r="A3382" t="str">
            <v>TT_TRD_MAIN</v>
          </cell>
          <cell r="C3382">
            <v>1.7361111124046098E-2</v>
          </cell>
          <cell r="D3382" t="e">
            <v>#N/A</v>
          </cell>
        </row>
        <row r="3383">
          <cell r="A3383" t="str">
            <v>TT_TRD_OPTION</v>
          </cell>
          <cell r="C3383">
            <v>1.7361111124046098E-2</v>
          </cell>
          <cell r="D3383" t="e">
            <v>#N/A</v>
          </cell>
        </row>
        <row r="3384">
          <cell r="A3384" t="str">
            <v>TT_TRD_SETTLEINFO</v>
          </cell>
          <cell r="C3384">
            <v>1.7361111124046098E-2</v>
          </cell>
          <cell r="D3384" t="e">
            <v>#N/A</v>
          </cell>
        </row>
        <row r="3385">
          <cell r="A3385" t="str">
            <v>FAC_CFG_COMP_ACCT_INFO</v>
          </cell>
          <cell r="C3385">
            <v>0.9375</v>
          </cell>
          <cell r="D3385" t="str">
            <v>UNIONCODE,BANK_NO</v>
          </cell>
        </row>
        <row r="3386">
          <cell r="A3386" t="str">
            <v>FAC_CFG_INCOME_PRJ</v>
          </cell>
          <cell r="B3386">
            <v>58793</v>
          </cell>
          <cell r="C3386">
            <v>0.9375</v>
          </cell>
          <cell r="D3386" t="str">
            <v>INCOME_NO</v>
          </cell>
        </row>
        <row r="3387">
          <cell r="A3387" t="str">
            <v>FAC_PROD_INCOME_CHECK</v>
          </cell>
          <cell r="C3387">
            <v>0.9375</v>
          </cell>
          <cell r="D3387" t="str">
            <v>PROD_CODE,CAL_DATE</v>
          </cell>
        </row>
        <row r="3388">
          <cell r="A3388" t="str">
            <v>FAC_PROD_ORG_INFO</v>
          </cell>
          <cell r="C3388">
            <v>0.9375</v>
          </cell>
          <cell r="D3388" t="str">
            <v>PROD_CODE,ORGID,SELL_CODE</v>
          </cell>
        </row>
        <row r="3389">
          <cell r="A3389" t="str">
            <v>FAC_PROD_TRANS_PARAM_SELL</v>
          </cell>
          <cell r="B3389">
            <v>156704</v>
          </cell>
          <cell r="C3389">
            <v>0.9375</v>
          </cell>
          <cell r="D3389" t="str">
            <v>PROD_CODE,CUST_TYPE,SELL_CODE</v>
          </cell>
        </row>
        <row r="3390">
          <cell r="A3390" t="str">
            <v>FAC_PROD_TRANS_WORKDAY_INFO</v>
          </cell>
          <cell r="B3390">
            <v>437124</v>
          </cell>
          <cell r="C3390">
            <v>0.9375</v>
          </cell>
          <cell r="D3390" t="str">
            <v>PROD_CODE,WORK_TYPE,WORKDAY</v>
          </cell>
        </row>
        <row r="3391">
          <cell r="A3391" t="str">
            <v>FTA_BAL_DETAIL_FROZEN</v>
          </cell>
          <cell r="C3391">
            <v>0.9375</v>
          </cell>
          <cell r="D3391" t="str">
            <v>FRO_SNO</v>
          </cell>
        </row>
        <row r="3392">
          <cell r="A3392" t="str">
            <v>FTA_TRANS_LOG</v>
          </cell>
          <cell r="C3392">
            <v>0.9375</v>
          </cell>
          <cell r="D3392" t="str">
            <v>APP_SNO</v>
          </cell>
        </row>
        <row r="3393">
          <cell r="A3393" t="str">
            <v>INFORMATION_SCHEMA.KEY_COLUMN_USAGE</v>
          </cell>
          <cell r="C3393">
            <v>0.9375</v>
          </cell>
          <cell r="D3393" t="e">
            <v>#N/A</v>
          </cell>
        </row>
        <row r="3394">
          <cell r="A3394" t="str">
            <v>INFORMATION_SCHEMA.TABLE_CONSTRAINTS</v>
          </cell>
          <cell r="C3394">
            <v>0.9375</v>
          </cell>
          <cell r="D3394" t="e">
            <v>#N/A</v>
          </cell>
        </row>
        <row r="3395">
          <cell r="A3395" t="str">
            <v>INFORMATION_SCHEMA.TABLES</v>
          </cell>
          <cell r="C3395">
            <v>0.9375</v>
          </cell>
          <cell r="D3395" t="e">
            <v>#N/A</v>
          </cell>
        </row>
        <row r="3396">
          <cell r="A3396" t="str">
            <v>SYS_DICT</v>
          </cell>
          <cell r="C3396">
            <v>0.9375</v>
          </cell>
          <cell r="D3396" t="str">
            <v>SYSID,DICTITEM,SUBITEM</v>
          </cell>
        </row>
        <row r="3397">
          <cell r="A3397" t="str">
            <v>COM_AGENT_INFO</v>
          </cell>
          <cell r="B3397">
            <v>312379</v>
          </cell>
          <cell r="C3397">
            <v>0.93819444443215605</v>
          </cell>
          <cell r="D3397" t="str">
            <v>UNIONCODE,AGENT_NO</v>
          </cell>
        </row>
        <row r="3398">
          <cell r="A3398" t="str">
            <v>COM_BANK_ACCT</v>
          </cell>
          <cell r="B3398">
            <v>515136</v>
          </cell>
          <cell r="C3398">
            <v>0.93819444443215605</v>
          </cell>
          <cell r="D3398" t="str">
            <v>UNIONCODE,DEPOSIT_ACCT,SELL_CODE</v>
          </cell>
        </row>
        <row r="3399">
          <cell r="A3399" t="str">
            <v>FAC_PROD_INFO</v>
          </cell>
          <cell r="B3399">
            <v>80277</v>
          </cell>
          <cell r="C3399">
            <v>0.93819444443215605</v>
          </cell>
          <cell r="D3399" t="str">
            <v>PROD_CODE</v>
          </cell>
        </row>
        <row r="3400">
          <cell r="A3400" t="str">
            <v>FAC_PROD_TRANS_RULES</v>
          </cell>
          <cell r="C3400">
            <v>0.93819444443215605</v>
          </cell>
          <cell r="D3400" t="str">
            <v>PROD_CODE</v>
          </cell>
        </row>
        <row r="3401">
          <cell r="A3401" t="str">
            <v>FMS_TRANS_LOG</v>
          </cell>
          <cell r="C3401">
            <v>0.93819444443215605</v>
          </cell>
          <cell r="D3401" t="str">
            <v>app_sno</v>
          </cell>
        </row>
        <row r="3402">
          <cell r="A3402" t="str">
            <v>FTA_HIS_ACCRUE_UNION</v>
          </cell>
          <cell r="C3402">
            <v>0.93819444443215605</v>
          </cell>
          <cell r="D3402" t="str">
            <v>APP_SNO</v>
          </cell>
        </row>
        <row r="3403">
          <cell r="A3403" t="str">
            <v>FTA_HIS_BAL_DETAIL_FROZEN</v>
          </cell>
          <cell r="C3403">
            <v>0.93819444443215605</v>
          </cell>
          <cell r="D3403" t="e">
            <v>#N/A</v>
          </cell>
        </row>
        <row r="3404">
          <cell r="A3404" t="str">
            <v>SYS_HIS_USER_TRADELOG</v>
          </cell>
          <cell r="C3404">
            <v>0.93819444443215605</v>
          </cell>
          <cell r="D3404" t="str">
            <v>OPER_SNO,SYS_DATE</v>
          </cell>
        </row>
        <row r="3405">
          <cell r="A3405" t="str">
            <v>COM_ACCT_LOG</v>
          </cell>
          <cell r="B3405">
            <v>2196</v>
          </cell>
          <cell r="C3405">
            <v>0.94027777778683197</v>
          </cell>
          <cell r="D3405" t="str">
            <v>UNIONCODE,APP_SNO</v>
          </cell>
        </row>
        <row r="3406">
          <cell r="A3406" t="str">
            <v>COM_CUST_RISK_LOG</v>
          </cell>
          <cell r="B3406">
            <v>52533</v>
          </cell>
          <cell r="C3406">
            <v>0.94027777778683197</v>
          </cell>
          <cell r="D3406" t="str">
            <v>UNIONCODE,APP_SNO,BUSI_TYPE,DISTRIBUTOR_CODE</v>
          </cell>
        </row>
        <row r="3407">
          <cell r="A3407" t="str">
            <v>FAC_CFG_INCOME_COMP_PRJ</v>
          </cell>
          <cell r="C3407">
            <v>0.94027777778683197</v>
          </cell>
          <cell r="D3407" t="str">
            <v>PROD_CODE</v>
          </cell>
        </row>
        <row r="3408">
          <cell r="A3408" t="str">
            <v>FMS_HIS_BATCH_CAPITAL_LOG</v>
          </cell>
          <cell r="C3408">
            <v>0.94027777778683197</v>
          </cell>
          <cell r="D3408" t="e">
            <v>#N/A</v>
          </cell>
        </row>
        <row r="3409">
          <cell r="A3409" t="str">
            <v>FMS_HIS_TRANS_LOG</v>
          </cell>
          <cell r="C3409">
            <v>0.94027777778683197</v>
          </cell>
          <cell r="D3409" t="e">
            <v>#N/A</v>
          </cell>
        </row>
        <row r="3410">
          <cell r="A3410" t="str">
            <v>SYS_DICT_UNION</v>
          </cell>
          <cell r="C3410">
            <v>0.94027777778683197</v>
          </cell>
          <cell r="D3410" t="str">
            <v>UNIONCODE,SYSID,DICTITEM,SUBITEM</v>
          </cell>
        </row>
        <row r="3411">
          <cell r="A3411" t="str">
            <v>COM_CFG_CARD_TYPE</v>
          </cell>
          <cell r="C3411">
            <v>0.94097222221898802</v>
          </cell>
          <cell r="D3411" t="str">
            <v>UNIONCODE,TYPE_SNO</v>
          </cell>
        </row>
        <row r="3412">
          <cell r="A3412" t="str">
            <v>FAC_PROD_QUOTA</v>
          </cell>
          <cell r="C3412">
            <v>0.94097222221898802</v>
          </cell>
          <cell r="D3412" t="str">
            <v>PROD_CODE,ORG_TYPE,ORG_ID</v>
          </cell>
        </row>
        <row r="3413">
          <cell r="A3413" t="str">
            <v>FMS_MONTH_STATEMENT</v>
          </cell>
          <cell r="B3413">
            <v>116109400</v>
          </cell>
          <cell r="C3413">
            <v>0.94097222221898802</v>
          </cell>
          <cell r="D3413" t="str">
            <v>APP_SNO</v>
          </cell>
        </row>
        <row r="3414">
          <cell r="A3414" t="str">
            <v>FRS_TRANS_DETAIL_INFO</v>
          </cell>
          <cell r="B3414">
            <v>75615463</v>
          </cell>
          <cell r="C3414">
            <v>0.94097222221898802</v>
          </cell>
          <cell r="D3414">
            <v>0</v>
          </cell>
        </row>
        <row r="3415">
          <cell r="A3415" t="str">
            <v>FTA_HIS_ACCRUE_DETAIL_UNION</v>
          </cell>
          <cell r="C3415">
            <v>0.94097222221898802</v>
          </cell>
          <cell r="D3415" t="str">
            <v>APP_SNO</v>
          </cell>
        </row>
        <row r="3416">
          <cell r="A3416" t="str">
            <v>COM_DATA_TRANSFER_CFG</v>
          </cell>
          <cell r="C3416">
            <v>0.94166666668024801</v>
          </cell>
          <cell r="D3416" t="str">
            <v>UNIONCODE,IMP_UNIONCODES</v>
          </cell>
        </row>
        <row r="3417">
          <cell r="A3417" t="str">
            <v>COM_RISK_GRADE</v>
          </cell>
          <cell r="C3417">
            <v>0.94166666668024801</v>
          </cell>
          <cell r="D3417" t="str">
            <v>SYSID,CUST_RISK,CUST_TYPE,UNIONCODE</v>
          </cell>
        </row>
        <row r="3418">
          <cell r="A3418" t="str">
            <v>FAC_CFG_INCOME_PRJ_DETAIL</v>
          </cell>
          <cell r="B3418">
            <v>129262</v>
          </cell>
          <cell r="C3418">
            <v>0.94166666668024801</v>
          </cell>
          <cell r="D3418" t="str">
            <v>SEQ_NO</v>
          </cell>
        </row>
        <row r="3419">
          <cell r="A3419" t="str">
            <v>FTA_BAL</v>
          </cell>
          <cell r="B3419">
            <v>1353524</v>
          </cell>
          <cell r="C3419">
            <v>0.94166666668024801</v>
          </cell>
          <cell r="D3419" t="str">
            <v>PROD_CODE,TA_ACCT</v>
          </cell>
        </row>
        <row r="3420">
          <cell r="A3420" t="str">
            <v>FTA_HIS_BAL_DETAIL</v>
          </cell>
          <cell r="C3420">
            <v>0.94166666668024801</v>
          </cell>
          <cell r="D3420" t="e">
            <v>#N/A</v>
          </cell>
        </row>
        <row r="3421">
          <cell r="A3421" t="str">
            <v>FTA_TA_ACCT</v>
          </cell>
          <cell r="B3421">
            <v>50086</v>
          </cell>
          <cell r="C3421">
            <v>0.94166666668024801</v>
          </cell>
          <cell r="D3421" t="str">
            <v>TA_ACCT,SELL_CODE</v>
          </cell>
        </row>
        <row r="3422">
          <cell r="A3422" t="str">
            <v>SYS_USER_TRADELOG</v>
          </cell>
          <cell r="C3422">
            <v>0.94166666668024801</v>
          </cell>
          <cell r="D3422" t="str">
            <v>OPER_SNO,SYS_DATE</v>
          </cell>
        </row>
        <row r="3423">
          <cell r="A3423" t="str">
            <v>FAC_PROD_NAV</v>
          </cell>
          <cell r="B3423">
            <v>758529</v>
          </cell>
          <cell r="C3423">
            <v>0.94236111111240495</v>
          </cell>
          <cell r="D3423" t="str">
            <v>PROD_CODE,NAV_DATE</v>
          </cell>
        </row>
        <row r="3424">
          <cell r="A3424" t="str">
            <v>COM_HIS_ACCT_LOG</v>
          </cell>
          <cell r="C3424">
            <v>0.943055555544561</v>
          </cell>
          <cell r="D3424" t="e">
            <v>#N/A</v>
          </cell>
        </row>
        <row r="3425">
          <cell r="A3425" t="str">
            <v>FAC_PROD_MUTIL_SALE</v>
          </cell>
          <cell r="B3425">
            <v>174</v>
          </cell>
          <cell r="C3425">
            <v>0.943055555544561</v>
          </cell>
          <cell r="D3425" t="str">
            <v>PROD_CODE,SALE_UNIONCODE</v>
          </cell>
        </row>
        <row r="3426">
          <cell r="A3426" t="str">
            <v>FAC_PROD_BRAND</v>
          </cell>
          <cell r="C3426">
            <v>0.94375000000582099</v>
          </cell>
          <cell r="D3426" t="str">
            <v>BRAND_CODE</v>
          </cell>
        </row>
        <row r="3427">
          <cell r="A3427" t="str">
            <v>FTA_ACCRUE_LOG</v>
          </cell>
          <cell r="B3427">
            <v>50466763</v>
          </cell>
          <cell r="C3427">
            <v>0.94375000000582099</v>
          </cell>
          <cell r="D3427" t="str">
            <v>APP_SNO</v>
          </cell>
        </row>
        <row r="3428">
          <cell r="A3428" t="str">
            <v>FTA_BAL_DETAIL</v>
          </cell>
          <cell r="B3428">
            <v>11115907</v>
          </cell>
          <cell r="C3428">
            <v>0.94375000000582099</v>
          </cell>
          <cell r="D3428" t="str">
            <v>BAL_SNO</v>
          </cell>
        </row>
        <row r="3429">
          <cell r="A3429" t="str">
            <v>COM_CUST_INFO</v>
          </cell>
          <cell r="B3429">
            <v>520333</v>
          </cell>
          <cell r="C3429">
            <v>0.94444444443797704</v>
          </cell>
          <cell r="D3429" t="str">
            <v>UNIONCODE,CUST_NO</v>
          </cell>
        </row>
        <row r="3430">
          <cell r="A3430" t="str">
            <v>FMS_BAL</v>
          </cell>
          <cell r="C3430">
            <v>0.94444444443797704</v>
          </cell>
          <cell r="D3430" t="str">
            <v>fm_acct</v>
          </cell>
        </row>
        <row r="3431">
          <cell r="A3431" t="str">
            <v>FMS_BATCH_CAPITAL_LOG</v>
          </cell>
          <cell r="C3431">
            <v>0.94444444443797704</v>
          </cell>
          <cell r="D3431" t="str">
            <v>APP_SNO,INSERT_DATE,SERIALNO2BANK</v>
          </cell>
        </row>
        <row r="3432">
          <cell r="A3432" t="str">
            <v>FMS_FM_ACCT</v>
          </cell>
          <cell r="C3432">
            <v>0.94444444443797704</v>
          </cell>
          <cell r="D3432" t="str">
            <v>fm_acct</v>
          </cell>
        </row>
        <row r="3433">
          <cell r="A3433" t="str">
            <v>INFORMATION_SCHEMA.COLUMNS</v>
          </cell>
          <cell r="C3433">
            <v>0.94444444443797704</v>
          </cell>
          <cell r="D3433" t="e">
            <v>#N/A</v>
          </cell>
        </row>
        <row r="3434">
          <cell r="A3434" t="str">
            <v>FAC_CFG_ACCTINFO</v>
          </cell>
          <cell r="C3434">
            <v>0.94513888889923703</v>
          </cell>
          <cell r="D3434" t="str">
            <v>PROD_CODE,ACCT_TYPE,CUST_TYPE</v>
          </cell>
        </row>
        <row r="3435">
          <cell r="A3435" t="str">
            <v>SYS_MIXEDCONFIG_UNION</v>
          </cell>
          <cell r="C3435">
            <v>0.94513888889923703</v>
          </cell>
          <cell r="D3435" t="str">
            <v>SYSID,PARAMID,UNIONCODE</v>
          </cell>
        </row>
        <row r="3436">
          <cell r="A3436" t="str">
            <v>FTA_HIS_TRANS_LOG</v>
          </cell>
          <cell r="B3436">
            <v>104991306</v>
          </cell>
          <cell r="C3436">
            <v>0.94722222222480901</v>
          </cell>
          <cell r="D3436" t="str">
            <v>APP_SNO</v>
          </cell>
        </row>
        <row r="3437">
          <cell r="A3437" t="str">
            <v>YZ_MACHINE_INFO</v>
          </cell>
          <cell r="C3437">
            <v>0.96527777778101198</v>
          </cell>
          <cell r="D3437" t="str">
            <v>MACHINE_ID</v>
          </cell>
        </row>
        <row r="3438">
          <cell r="A3438" t="str">
            <v>YZ_ORIGIN_INFO</v>
          </cell>
          <cell r="C3438">
            <v>0.96527777778101198</v>
          </cell>
          <cell r="D3438" t="str">
            <v>ORIGIN_ID</v>
          </cell>
        </row>
        <row r="3439">
          <cell r="A3439" t="str">
            <v>YZ_STATION_INFO</v>
          </cell>
          <cell r="C3439">
            <v>0.96527777778101198</v>
          </cell>
          <cell r="D3439" t="str">
            <v>STATION_ID</v>
          </cell>
        </row>
        <row r="3440">
          <cell r="A3440" t="str">
            <v>YZ_WORKER_INFO</v>
          </cell>
          <cell r="C3440">
            <v>0.96527777778101198</v>
          </cell>
          <cell r="D3440" t="str">
            <v>WORKER_ID</v>
          </cell>
        </row>
        <row r="3441">
          <cell r="A3441" t="str">
            <v>SYS_ACTIONLOG</v>
          </cell>
          <cell r="C3441">
            <v>0.97916666665696495</v>
          </cell>
          <cell r="D3441" t="str">
            <v>LOG_ID</v>
          </cell>
        </row>
        <row r="3442">
          <cell r="A3442" t="str">
            <v>SYS_BATCH_EXEC_INFO</v>
          </cell>
          <cell r="C3442">
            <v>0.97916666665696495</v>
          </cell>
          <cell r="D3442" t="str">
            <v>SEQ_NO</v>
          </cell>
        </row>
        <row r="3443">
          <cell r="A3443" t="str">
            <v>SYS_INSTITUTION</v>
          </cell>
          <cell r="B3443">
            <v>94</v>
          </cell>
          <cell r="C3443">
            <v>0.97916666665696495</v>
          </cell>
          <cell r="D3443" t="str">
            <v>INSTITUTION_CODE</v>
          </cell>
        </row>
        <row r="3444">
          <cell r="A3444" t="str">
            <v>SYS_USER</v>
          </cell>
          <cell r="B3444">
            <v>63296</v>
          </cell>
          <cell r="C3444">
            <v>0.97916666665696495</v>
          </cell>
          <cell r="D3444" t="str">
            <v>USERCODE</v>
          </cell>
        </row>
        <row r="3445">
          <cell r="A3445" t="str">
            <v>VAL_INTERFLOG</v>
          </cell>
          <cell r="C3445">
            <v>0.97916666665696495</v>
          </cell>
          <cell r="D3445" t="str">
            <v>TMP_NAME,FILE_NAME,EX_DATE,NUM</v>
          </cell>
        </row>
        <row r="3446">
          <cell r="A3446" t="str">
            <v>EXPORT_FIN010_DATA</v>
          </cell>
          <cell r="C3446">
            <v>0.92291666666278604</v>
          </cell>
          <cell r="D3446" t="e">
            <v>#N/A</v>
          </cell>
        </row>
        <row r="3447">
          <cell r="A3447" t="str">
            <v>CB_ACC_INF_CPEBANK_PRIMARY</v>
          </cell>
          <cell r="C3447">
            <v>4.8611111124046098E-2</v>
          </cell>
          <cell r="D3447" t="e">
            <v>#N/A</v>
          </cell>
        </row>
        <row r="3448">
          <cell r="A3448" t="str">
            <v>CB_AUTH_AREA_CPEBANK_PRIMARY</v>
          </cell>
          <cell r="C3448">
            <v>4.8611111124046098E-2</v>
          </cell>
          <cell r="D3448" t="e">
            <v>#N/A</v>
          </cell>
        </row>
        <row r="3449">
          <cell r="A3449" t="str">
            <v>CB_AUTH_DEF_CPEBANK_PRIMARY</v>
          </cell>
          <cell r="C3449">
            <v>4.8611111124046098E-2</v>
          </cell>
          <cell r="D3449" t="e">
            <v>#N/A</v>
          </cell>
        </row>
        <row r="3450">
          <cell r="A3450" t="str">
            <v>CB_BSNDEF_CPEBANK_PRIMARY</v>
          </cell>
          <cell r="C3450">
            <v>4.93055555562023E-2</v>
          </cell>
          <cell r="D3450" t="e">
            <v>#N/A</v>
          </cell>
        </row>
        <row r="3451">
          <cell r="A3451" t="str">
            <v>CB_CHANNEL_INF_CPEBANK_PRIMARY</v>
          </cell>
          <cell r="C3451">
            <v>4.93055555562023E-2</v>
          </cell>
          <cell r="D3451" t="e">
            <v>#N/A</v>
          </cell>
        </row>
        <row r="3452">
          <cell r="A3452" t="str">
            <v>CB_COURTCASEPAY_FLOW_CPEBANK_PRIMARY</v>
          </cell>
          <cell r="C3452">
            <v>4.93055555562023E-2</v>
          </cell>
          <cell r="D3452" t="e">
            <v>#N/A</v>
          </cell>
        </row>
        <row r="3453">
          <cell r="A3453" t="str">
            <v>CB_CST_BSN_CPEBANK_PRIMARY</v>
          </cell>
          <cell r="C3453">
            <v>4.9999999988358503E-2</v>
          </cell>
          <cell r="D3453" t="e">
            <v>#N/A</v>
          </cell>
        </row>
        <row r="3454">
          <cell r="A3454" t="str">
            <v>CB_CST_INF_CPEBANK_PRIMARY</v>
          </cell>
          <cell r="C3454">
            <v>4.9999999988358503E-2</v>
          </cell>
          <cell r="D3454" t="e">
            <v>#N/A</v>
          </cell>
        </row>
        <row r="3455">
          <cell r="A3455" t="str">
            <v>CB_EDRAFT_SIGN_CPEBANK_PRIMARY</v>
          </cell>
          <cell r="C3455">
            <v>5.06944444496185E-2</v>
          </cell>
          <cell r="D3455" t="e">
            <v>#N/A</v>
          </cell>
        </row>
        <row r="3456">
          <cell r="A3456" t="str">
            <v>CB_FIN_FIXED_FLOW_CPEBANK_PRIMARY</v>
          </cell>
          <cell r="C3456">
            <v>5.06944444496185E-2</v>
          </cell>
          <cell r="D3456" t="e">
            <v>#N/A</v>
          </cell>
        </row>
        <row r="3457">
          <cell r="A3457" t="str">
            <v>CB_FINPRO_FLOW_CPEBANK_PRIMARY</v>
          </cell>
          <cell r="C3457">
            <v>5.06944444496185E-2</v>
          </cell>
          <cell r="D3457" t="e">
            <v>#N/A</v>
          </cell>
        </row>
        <row r="3458">
          <cell r="A3458" t="str">
            <v>CB_INTERLOAN_REPAYFLOW_CPEBANK_PRIMARY</v>
          </cell>
          <cell r="C3458">
            <v>5.06944444496185E-2</v>
          </cell>
          <cell r="D3458" t="e">
            <v>#N/A</v>
          </cell>
        </row>
        <row r="3459">
          <cell r="A3459" t="str">
            <v>CB_INVOICE_INF_CPEBANK_PRIMARY</v>
          </cell>
          <cell r="C3459">
            <v>5.06944444496185E-2</v>
          </cell>
          <cell r="D3459" t="e">
            <v>#N/A</v>
          </cell>
        </row>
        <row r="3460">
          <cell r="A3460" t="str">
            <v>CB_LIMIT_ACC_CPEBANK_PRIMARY</v>
          </cell>
          <cell r="C3460">
            <v>5.1388888881774598E-2</v>
          </cell>
          <cell r="D3460" t="e">
            <v>#N/A</v>
          </cell>
        </row>
        <row r="3461">
          <cell r="A3461" t="str">
            <v>CB_LIMIT_USER_CPEBANK_PRIMARY</v>
          </cell>
          <cell r="C3461">
            <v>5.1388888881774598E-2</v>
          </cell>
          <cell r="D3461" t="e">
            <v>#N/A</v>
          </cell>
        </row>
        <row r="3462">
          <cell r="A3462" t="str">
            <v>CB_LOAN_APPLYFLOW_CPEBANK_PRIMARY</v>
          </cell>
          <cell r="C3462">
            <v>5.1388888881774598E-2</v>
          </cell>
          <cell r="D3462" t="e">
            <v>#N/A</v>
          </cell>
        </row>
        <row r="3463">
          <cell r="A3463" t="str">
            <v>CB_LOAN_ONLINEFLOW_CPEBANK_PRIMARY</v>
          </cell>
          <cell r="C3463">
            <v>5.1388888881774598E-2</v>
          </cell>
          <cell r="D3463" t="e">
            <v>#N/A</v>
          </cell>
        </row>
        <row r="3464">
          <cell r="A3464" t="str">
            <v>CB_LOAN_REPAYFLOW_CPEBANK_PRIMARY</v>
          </cell>
          <cell r="C3464">
            <v>5.1388888881774598E-2</v>
          </cell>
          <cell r="D3464" t="e">
            <v>#N/A</v>
          </cell>
        </row>
        <row r="3465">
          <cell r="A3465" t="str">
            <v>CB_LOGON_CTRL_CPEBANK_PRIMARY</v>
          </cell>
          <cell r="C3465">
            <v>6.0416666674427702E-2</v>
          </cell>
          <cell r="D3465" t="e">
            <v>#N/A</v>
          </cell>
        </row>
        <row r="3466">
          <cell r="A3466" t="str">
            <v>CB_NONTAX_CHARGE_RECORD_CPEBANK_PRIMARY</v>
          </cell>
          <cell r="C3466">
            <v>6.5972222218988505E-2</v>
          </cell>
          <cell r="D3466" t="e">
            <v>#N/A</v>
          </cell>
        </row>
        <row r="3467">
          <cell r="A3467" t="str">
            <v>CB_TRAN_LOG_NETBANK_CPEBANK_PRIMARY</v>
          </cell>
          <cell r="C3467">
            <v>7.1527777763549197E-2</v>
          </cell>
          <cell r="D3467" t="e">
            <v>#N/A</v>
          </cell>
        </row>
        <row r="3468">
          <cell r="A3468" t="str">
            <v>CB_UKEY_TOKEY_CPEBANK_PRIMARY</v>
          </cell>
          <cell r="C3468">
            <v>7.1527777763549197E-2</v>
          </cell>
          <cell r="D3468" t="e">
            <v>#N/A</v>
          </cell>
        </row>
        <row r="3469">
          <cell r="A3469" t="str">
            <v>CB_USER_INF_CPEBANK_PRIMARY</v>
          </cell>
          <cell r="C3469">
            <v>7.1527777763549197E-2</v>
          </cell>
          <cell r="D3469" t="e">
            <v>#N/A</v>
          </cell>
        </row>
        <row r="3470">
          <cell r="A3470" t="str">
            <v>CB_WALLET_WAGE_DETAIL_CPEBANK_PRIMARY</v>
          </cell>
          <cell r="C3470">
            <v>7.5694444443797707E-2</v>
          </cell>
          <cell r="D3470" t="e">
            <v>#N/A</v>
          </cell>
        </row>
        <row r="3471">
          <cell r="A3471" t="str">
            <v>CBA_USER_DEVICE_BINDING_CPEBANK_PRIMARY</v>
          </cell>
          <cell r="C3471">
            <v>7.6388888875953895E-2</v>
          </cell>
          <cell r="D3471" t="e">
            <v>#N/A</v>
          </cell>
        </row>
        <row r="3472">
          <cell r="A3472" t="str">
            <v>CBA_USER_INF_CPEBANK_PRIMARY</v>
          </cell>
          <cell r="C3472">
            <v>7.6388888875953895E-2</v>
          </cell>
          <cell r="D3472" t="e">
            <v>#N/A</v>
          </cell>
        </row>
        <row r="3473">
          <cell r="A3473" t="str">
            <v>CBA_USER_OPERATOR_BINDING_CPEBANK_PRIMARY</v>
          </cell>
          <cell r="C3473">
            <v>7.6388888875953895E-2</v>
          </cell>
          <cell r="D3473" t="e">
            <v>#N/A</v>
          </cell>
        </row>
        <row r="3474">
          <cell r="A3474" t="str">
            <v>PB_CUST_KEY_INFO</v>
          </cell>
          <cell r="B3474">
            <v>31077716</v>
          </cell>
          <cell r="C3474">
            <v>0.125</v>
          </cell>
          <cell r="D3474" t="str">
            <v>CKI_CSTNO</v>
          </cell>
        </row>
        <row r="3475">
          <cell r="A3475" t="str">
            <v>PB_ELEC_INVOICE</v>
          </cell>
          <cell r="C3475">
            <v>0.125</v>
          </cell>
          <cell r="D3475" t="str">
            <v>PEI_FLOWNO</v>
          </cell>
        </row>
        <row r="3476">
          <cell r="A3476" t="str">
            <v>PB_FINPRO_FLOW</v>
          </cell>
          <cell r="B3476">
            <v>453269</v>
          </cell>
          <cell r="C3476">
            <v>0.125</v>
          </cell>
          <cell r="D3476" t="str">
            <v>FPF_FLOWNO</v>
          </cell>
        </row>
        <row r="3477">
          <cell r="A3477" t="str">
            <v>PB_FUND_TRANFLOW</v>
          </cell>
          <cell r="B3477">
            <v>112839</v>
          </cell>
          <cell r="C3477">
            <v>0.125</v>
          </cell>
          <cell r="D3477" t="str">
            <v>FTF_FLOWNO</v>
          </cell>
        </row>
        <row r="3478">
          <cell r="A3478" t="str">
            <v>PB_LOAN_LEND_FLOW</v>
          </cell>
          <cell r="B3478">
            <v>1994167</v>
          </cell>
          <cell r="C3478">
            <v>0.125</v>
          </cell>
          <cell r="D3478" t="str">
            <v>LLF_FLOWNO</v>
          </cell>
        </row>
        <row r="3479">
          <cell r="A3479" t="str">
            <v>PB_LOAN_REPAYFLOW</v>
          </cell>
          <cell r="B3479">
            <v>2196334</v>
          </cell>
          <cell r="C3479">
            <v>0.125</v>
          </cell>
          <cell r="D3479" t="str">
            <v>PLR_FLOWNO</v>
          </cell>
        </row>
        <row r="3480">
          <cell r="A3480" t="str">
            <v>PB_LOGON_CTRL</v>
          </cell>
          <cell r="B3480">
            <v>3266556</v>
          </cell>
          <cell r="C3480">
            <v>0.125</v>
          </cell>
          <cell r="D3480" t="str">
            <v>LCL_CSTNO</v>
          </cell>
        </row>
        <row r="3481">
          <cell r="A3481" t="str">
            <v>PB_PRE_TRANFLOW</v>
          </cell>
          <cell r="C3481">
            <v>0.125</v>
          </cell>
          <cell r="D3481" t="str">
            <v>ID</v>
          </cell>
        </row>
        <row r="3482">
          <cell r="A3482" t="str">
            <v>PB_SCHEDULE_TRANFLOW</v>
          </cell>
          <cell r="C3482">
            <v>0.125</v>
          </cell>
          <cell r="D3482" t="str">
            <v>ID</v>
          </cell>
        </row>
        <row r="3483">
          <cell r="A3483" t="str">
            <v>PB_SCHEDULE_TRANSFER</v>
          </cell>
          <cell r="C3483">
            <v>0.125</v>
          </cell>
          <cell r="D3483" t="str">
            <v>PST_FLOWNO</v>
          </cell>
        </row>
        <row r="3484">
          <cell r="A3484" t="str">
            <v>PB_SIGHT_EXCHANGE_FLOW</v>
          </cell>
          <cell r="C3484">
            <v>0.125</v>
          </cell>
          <cell r="D3484" t="str">
            <v>PSF_FLOWNO</v>
          </cell>
        </row>
        <row r="3485">
          <cell r="A3485" t="str">
            <v>PB_SIGHT_EXCHANGE_RECORD</v>
          </cell>
          <cell r="C3485">
            <v>0.125</v>
          </cell>
          <cell r="D3485" t="str">
            <v>PSR_FLOWNO,PSR_CSTNO</v>
          </cell>
        </row>
        <row r="3486">
          <cell r="A3486" t="str">
            <v>PB_TRANFLOW</v>
          </cell>
          <cell r="B3486">
            <v>471393389</v>
          </cell>
          <cell r="C3486">
            <v>0.125</v>
          </cell>
          <cell r="D3486" t="str">
            <v>TRF_FLOWNO</v>
          </cell>
        </row>
        <row r="3487">
          <cell r="A3487" t="str">
            <v>PB_TRANFLOW_BATCH</v>
          </cell>
          <cell r="C3487">
            <v>0.125</v>
          </cell>
          <cell r="D3487" t="str">
            <v>TFB_BATCHNO</v>
          </cell>
        </row>
        <row r="3488">
          <cell r="A3488" t="str">
            <v>PB_TRANFLOW_DH</v>
          </cell>
          <cell r="B3488">
            <v>124013</v>
          </cell>
          <cell r="C3488">
            <v>0.125</v>
          </cell>
          <cell r="D3488" t="str">
            <v>TRD_FLOWNO</v>
          </cell>
        </row>
        <row r="3489">
          <cell r="A3489" t="str">
            <v>PB_LOG</v>
          </cell>
          <cell r="B3489">
            <v>716635635</v>
          </cell>
          <cell r="C3489">
            <v>0.12569444443215599</v>
          </cell>
          <cell r="D3489" t="str">
            <v>LOG_LOGNO,LOG_DATETIME</v>
          </cell>
        </row>
        <row r="3490">
          <cell r="A3490" t="str">
            <v>KLNB_LIMT_BASE</v>
          </cell>
          <cell r="B3490">
            <v>13416702</v>
          </cell>
          <cell r="C3490">
            <v>1.2500000011641499E-2</v>
          </cell>
          <cell r="D3490" t="str">
            <v>BSLMCD,CUSTCD</v>
          </cell>
        </row>
        <row r="3491">
          <cell r="A3491" t="str">
            <v>KLNB_LIMT_FAMY</v>
          </cell>
          <cell r="C3491">
            <v>1.2500000011641499E-2</v>
          </cell>
          <cell r="D3491" t="str">
            <v>FMLMCD</v>
          </cell>
        </row>
        <row r="3492">
          <cell r="A3492" t="str">
            <v>KLNB_LIMT_FAMY_DETL</v>
          </cell>
          <cell r="C3492">
            <v>1.2500000011641499E-2</v>
          </cell>
          <cell r="D3492" t="str">
            <v>FMLMCD,CUSTCD</v>
          </cell>
        </row>
        <row r="3493">
          <cell r="A3493" t="str">
            <v>KLNB_LIMT_INSV_COMM</v>
          </cell>
          <cell r="C3493">
            <v>1.2500000011641499E-2</v>
          </cell>
          <cell r="D3493" t="str">
            <v>CORPCD</v>
          </cell>
        </row>
        <row r="3494">
          <cell r="A3494" t="str">
            <v>KLNB_LIMT_PDGP</v>
          </cell>
          <cell r="C3494">
            <v>1.2500000011641499E-2</v>
          </cell>
          <cell r="D3494" t="str">
            <v>CUSTCD,PGLMCD</v>
          </cell>
        </row>
        <row r="3495">
          <cell r="A3495" t="str">
            <v>KLNB_LIMT_PROD</v>
          </cell>
          <cell r="C3495">
            <v>1.2500000011641499E-2</v>
          </cell>
          <cell r="D3495" t="str">
            <v>CUSTCD,PDLMCD</v>
          </cell>
        </row>
        <row r="3496">
          <cell r="A3496" t="str">
            <v>KLNB_LIMT_PROD_CRDT</v>
          </cell>
          <cell r="C3496">
            <v>1.2500000011641499E-2</v>
          </cell>
          <cell r="D3496" t="str">
            <v>CUSTCD,PDLMCD</v>
          </cell>
        </row>
        <row r="3497">
          <cell r="A3497" t="str">
            <v>KLNB_LIMT_SPIT</v>
          </cell>
          <cell r="C3497">
            <v>1.2500000011641499E-2</v>
          </cell>
          <cell r="D3497" t="str">
            <v>CUSTCD,SILMCD</v>
          </cell>
        </row>
        <row r="3498">
          <cell r="A3498" t="str">
            <v>KLNB_LIMT_USED</v>
          </cell>
          <cell r="C3498">
            <v>1.2500000011641499E-2</v>
          </cell>
          <cell r="D3498" t="str">
            <v>CUSTCD,CNTRNO,CORPNO,GUARTP,SRCSYS</v>
          </cell>
        </row>
        <row r="3499">
          <cell r="A3499" t="str">
            <v>KLNB_LIMT_USED_PREE</v>
          </cell>
          <cell r="C3499">
            <v>1.2500000011641499E-2</v>
          </cell>
          <cell r="D3499">
            <v>0</v>
          </cell>
        </row>
        <row r="3500">
          <cell r="A3500" t="str">
            <v>TSP_SERVICE_IN_LOG</v>
          </cell>
          <cell r="C3500">
            <v>1.2500000011641499E-2</v>
          </cell>
          <cell r="D3500" t="str">
            <v>CALL_SEQ_NUM</v>
          </cell>
        </row>
        <row r="3501">
          <cell r="A3501" t="str">
            <v>SP_BATCH_BALANCE_DETAIL_CHANGE</v>
          </cell>
          <cell r="B3501">
            <v>21557422</v>
          </cell>
          <cell r="C3501">
            <v>2.08333333430346E-2</v>
          </cell>
          <cell r="D3501" t="str">
            <v>MSG_ID,SETTLE_TYPE,PAR_ID</v>
          </cell>
        </row>
        <row r="3502">
          <cell r="A3502" t="str">
            <v>SP_BATCH_TRANS_SUB_ORDER</v>
          </cell>
          <cell r="B3502">
            <v>572</v>
          </cell>
          <cell r="C3502">
            <v>2.08333333430346E-2</v>
          </cell>
          <cell r="D3502" t="str">
            <v>MSG_ID</v>
          </cell>
        </row>
        <row r="3503">
          <cell r="A3503" t="str">
            <v>UAS_REFUND_DATA_DETAIL</v>
          </cell>
          <cell r="B3503">
            <v>267521</v>
          </cell>
          <cell r="C3503">
            <v>2.08333333430346E-2</v>
          </cell>
          <cell r="D3503" t="str">
            <v>MSG_ID,REFUND_TYPE,PROCESS_STS</v>
          </cell>
        </row>
        <row r="3504">
          <cell r="A3504" t="str">
            <v>UPP_BIZ_NET_MSG_SERIAL</v>
          </cell>
          <cell r="C3504">
            <v>2.08333333430346E-2</v>
          </cell>
          <cell r="D3504" t="str">
            <v>MSG_ID</v>
          </cell>
        </row>
        <row r="3505">
          <cell r="A3505" t="str">
            <v>UAS_FEE_REDUCE</v>
          </cell>
          <cell r="C3505">
            <v>2.1527777775190798E-2</v>
          </cell>
          <cell r="D3505" t="str">
            <v>ORG_CODE,MERCH_ID,PERIOD</v>
          </cell>
        </row>
        <row r="3506">
          <cell r="A3506" t="str">
            <v>SP_BATCH_TRANS_RECON_RESULT</v>
          </cell>
          <cell r="B3506">
            <v>5606025400</v>
          </cell>
          <cell r="C3506">
            <v>3.6111111112404601E-2</v>
          </cell>
          <cell r="D3506" t="str">
            <v>INDEX_ID</v>
          </cell>
        </row>
        <row r="3507">
          <cell r="A3507" t="str">
            <v>UAS_PAY_SIMPLE</v>
          </cell>
          <cell r="B3507">
            <v>5974102126</v>
          </cell>
          <cell r="C3507">
            <v>6.8055555544560803E-2</v>
          </cell>
          <cell r="D3507" t="str">
            <v>ID</v>
          </cell>
        </row>
        <row r="3508">
          <cell r="A3508" t="str">
            <v>SP_BATCH_TRANS_CLEAR</v>
          </cell>
          <cell r="B3508">
            <v>5744219514</v>
          </cell>
          <cell r="C3508">
            <v>8.7499999994179206E-2</v>
          </cell>
          <cell r="D3508" t="str">
            <v>INDEX_ID</v>
          </cell>
        </row>
        <row r="3509">
          <cell r="A3509" t="str">
            <v>UAS_COST_STTL_DETAIL</v>
          </cell>
          <cell r="B3509">
            <v>6117827612</v>
          </cell>
          <cell r="C3509">
            <v>0.11111111112404599</v>
          </cell>
          <cell r="D3509" t="str">
            <v>MSG_ID,SETTLE_TYPE,PAR_ID</v>
          </cell>
        </row>
        <row r="3510">
          <cell r="A3510" t="str">
            <v>SP_BATCH_SETTLE_DETAIL</v>
          </cell>
          <cell r="B3510">
            <v>8861485227</v>
          </cell>
          <cell r="C3510">
            <v>0.135416666656965</v>
          </cell>
          <cell r="D3510" t="str">
            <v>MSG_ID,SETTLE_TYPE,PAR_ID,PAR_TYPE</v>
          </cell>
        </row>
        <row r="3511">
          <cell r="A3511" t="str">
            <v>CR_CODE_POSITION</v>
          </cell>
          <cell r="C3511">
            <v>0.88194444443797704</v>
          </cell>
          <cell r="D3511" t="e">
            <v>#N/A</v>
          </cell>
        </row>
        <row r="3512">
          <cell r="A3512" t="str">
            <v>CR_CODE_REG_ORG</v>
          </cell>
          <cell r="C3512">
            <v>0.88194444443797704</v>
          </cell>
          <cell r="D3512" t="e">
            <v>#N/A</v>
          </cell>
        </row>
        <row r="3513">
          <cell r="A3513" t="str">
            <v>CR_CODE_REGUNIT</v>
          </cell>
          <cell r="C3513">
            <v>0.88194444443797704</v>
          </cell>
          <cell r="D3513" t="e">
            <v>#N/A</v>
          </cell>
        </row>
        <row r="3514">
          <cell r="A3514" t="str">
            <v>CR_ENT_BASE_INFO</v>
          </cell>
          <cell r="C3514">
            <v>0.88194444443797704</v>
          </cell>
          <cell r="D3514" t="e">
            <v>#N/A</v>
          </cell>
        </row>
        <row r="3515">
          <cell r="A3515" t="str">
            <v>CS_CODE_CHGTYPE</v>
          </cell>
          <cell r="C3515">
            <v>0.88194444443797704</v>
          </cell>
          <cell r="D3515" t="e">
            <v>#N/A</v>
          </cell>
        </row>
        <row r="3516">
          <cell r="A3516" t="str">
            <v>CS_CODE_ENTTYPE</v>
          </cell>
          <cell r="C3516">
            <v>0.88194444443797704</v>
          </cell>
          <cell r="D3516" t="e">
            <v>#N/A</v>
          </cell>
        </row>
        <row r="3517">
          <cell r="A3517" t="str">
            <v>CS_CODE_INDUSTRY</v>
          </cell>
          <cell r="C3517">
            <v>0.88194444443797704</v>
          </cell>
          <cell r="D3517" t="e">
            <v>#N/A</v>
          </cell>
        </row>
        <row r="3518">
          <cell r="A3518" t="str">
            <v>CS_CODE_INDUSTRYTYPE</v>
          </cell>
          <cell r="C3518">
            <v>0.88194444443797704</v>
          </cell>
          <cell r="D3518" t="e">
            <v>#N/A</v>
          </cell>
        </row>
        <row r="3519">
          <cell r="A3519" t="str">
            <v>CS_CODE_STREET</v>
          </cell>
          <cell r="C3519">
            <v>0.88194444443797704</v>
          </cell>
          <cell r="D3519" t="e">
            <v>#N/A</v>
          </cell>
        </row>
        <row r="3520">
          <cell r="A3520" t="str">
            <v>CS_EXP_SERIOUS_CRIME_LIST</v>
          </cell>
          <cell r="C3520">
            <v>0.88194444443797704</v>
          </cell>
          <cell r="D3520" t="e">
            <v>#N/A</v>
          </cell>
        </row>
        <row r="3521">
          <cell r="A3521" t="str">
            <v>CS_MID_ALTITEM</v>
          </cell>
          <cell r="C3521">
            <v>0.88194444443797704</v>
          </cell>
          <cell r="D3521" t="e">
            <v>#N/A</v>
          </cell>
        </row>
        <row r="3522">
          <cell r="A3522" t="str">
            <v>CS_MID_BASEINFO</v>
          </cell>
          <cell r="C3522">
            <v>0.88194444443797704</v>
          </cell>
          <cell r="D3522" t="e">
            <v>#N/A</v>
          </cell>
        </row>
        <row r="3523">
          <cell r="A3523" t="str">
            <v>CS_MID_BRANCH</v>
          </cell>
          <cell r="C3523">
            <v>0.88194444443797704</v>
          </cell>
          <cell r="D3523" t="e">
            <v>#N/A</v>
          </cell>
        </row>
        <row r="3524">
          <cell r="A3524" t="str">
            <v>CS_MID_CASEINFO</v>
          </cell>
          <cell r="C3524">
            <v>0.88194444443797704</v>
          </cell>
          <cell r="D3524" t="e">
            <v>#N/A</v>
          </cell>
        </row>
        <row r="3525">
          <cell r="A3525" t="str">
            <v>CS_MID_INV</v>
          </cell>
          <cell r="C3525">
            <v>0.88194444443797704</v>
          </cell>
          <cell r="D3525" t="e">
            <v>#N/A</v>
          </cell>
        </row>
        <row r="3526">
          <cell r="A3526" t="str">
            <v>CS_MID_LEREP</v>
          </cell>
          <cell r="C3526">
            <v>0.88194444443797704</v>
          </cell>
          <cell r="D3526" t="e">
            <v>#N/A</v>
          </cell>
        </row>
        <row r="3527">
          <cell r="A3527" t="str">
            <v>CS_MID_LIQUIDATION</v>
          </cell>
          <cell r="C3527">
            <v>0.88194444443797704</v>
          </cell>
          <cell r="D3527" t="e">
            <v>#N/A</v>
          </cell>
        </row>
        <row r="3528">
          <cell r="A3528" t="str">
            <v>CS_MID_MEMBER</v>
          </cell>
          <cell r="C3528">
            <v>0.88194444443797704</v>
          </cell>
          <cell r="D3528" t="e">
            <v>#N/A</v>
          </cell>
        </row>
        <row r="3529">
          <cell r="A3529" t="str">
            <v>CS_NOCREDIT_PUNISHDETAIL</v>
          </cell>
          <cell r="C3529">
            <v>0.88194444443797704</v>
          </cell>
          <cell r="D3529" t="e">
            <v>#N/A</v>
          </cell>
        </row>
        <row r="3530">
          <cell r="A3530" t="str">
            <v>CS_NOCREDIT_PUNISHINFO</v>
          </cell>
          <cell r="C3530">
            <v>0.88194444443797704</v>
          </cell>
          <cell r="D3530" t="e">
            <v>#N/A</v>
          </cell>
        </row>
        <row r="3531">
          <cell r="A3531" t="str">
            <v>CS_PUB_JUSTICEINFO</v>
          </cell>
          <cell r="C3531">
            <v>0.88194444443797704</v>
          </cell>
          <cell r="D3531" t="e">
            <v>#N/A</v>
          </cell>
        </row>
        <row r="3532">
          <cell r="A3532" t="str">
            <v>CS_PUB_OPADETAIL</v>
          </cell>
          <cell r="C3532">
            <v>0.88194444443797704</v>
          </cell>
          <cell r="D3532" t="e">
            <v>#N/A</v>
          </cell>
        </row>
        <row r="3533">
          <cell r="A3533" t="str">
            <v>CS_PUB_OPANOMALY</v>
          </cell>
          <cell r="C3533">
            <v>0.88194444443797704</v>
          </cell>
          <cell r="D3533" t="e">
            <v>#N/A</v>
          </cell>
        </row>
        <row r="3534">
          <cell r="A3534" t="str">
            <v>CS_PUB_OTHERPUNISH</v>
          </cell>
          <cell r="C3534">
            <v>0.88194444443797704</v>
          </cell>
          <cell r="D3534" t="e">
            <v>#N/A</v>
          </cell>
        </row>
        <row r="3535">
          <cell r="A3535" t="str">
            <v>CS_QUALIFICATION_LIMIT</v>
          </cell>
          <cell r="C3535">
            <v>0.88194444443797704</v>
          </cell>
          <cell r="D3535" t="e">
            <v>#N/A</v>
          </cell>
        </row>
        <row r="3536">
          <cell r="A3536" t="str">
            <v>CS_YR_REG_CHECK</v>
          </cell>
          <cell r="C3536">
            <v>0.88194444443797704</v>
          </cell>
          <cell r="D3536" t="e">
            <v>#N/A</v>
          </cell>
        </row>
        <row r="3537">
          <cell r="A3537" t="str">
            <v>DM_HYPJ_CZNL</v>
          </cell>
          <cell r="C3537">
            <v>0.88194444443797704</v>
          </cell>
          <cell r="D3537" t="e">
            <v>#N/A</v>
          </cell>
        </row>
        <row r="3538">
          <cell r="A3538" t="str">
            <v>DW_FDDBR_YCTZ</v>
          </cell>
          <cell r="C3538">
            <v>0.88194444443797704</v>
          </cell>
          <cell r="D3538" t="e">
            <v>#N/A</v>
          </cell>
        </row>
        <row r="3539">
          <cell r="A3539" t="str">
            <v>LEGAL_ENTITY_ACCIDENT_INFO</v>
          </cell>
          <cell r="C3539">
            <v>0.88194444443797704</v>
          </cell>
          <cell r="D3539" t="e">
            <v>#N/A</v>
          </cell>
        </row>
        <row r="3540">
          <cell r="A3540" t="str">
            <v>LEGAL_ENTITY_ADMINISTRATIVE_PENALTY</v>
          </cell>
          <cell r="C3540">
            <v>0.88194444443797704</v>
          </cell>
          <cell r="D3540" t="e">
            <v>#N/A</v>
          </cell>
        </row>
        <row r="3541">
          <cell r="A3541" t="str">
            <v>LEGAL_ENTITY_BASE_INFO</v>
          </cell>
          <cell r="C3541">
            <v>0.88194444443797704</v>
          </cell>
          <cell r="D3541" t="e">
            <v>#N/A</v>
          </cell>
        </row>
        <row r="3542">
          <cell r="A3542" t="str">
            <v>LEGAL_ENTITY_BREAK_FAITH</v>
          </cell>
          <cell r="C3542">
            <v>0.88194444443797704</v>
          </cell>
          <cell r="D3542" t="e">
            <v>#N/A</v>
          </cell>
        </row>
        <row r="3543">
          <cell r="A3543" t="str">
            <v>LEGAL_ENTITY_QUALIFICATION_INFO</v>
          </cell>
          <cell r="C3543">
            <v>0.88194444443797704</v>
          </cell>
          <cell r="D3543" t="e">
            <v>#N/A</v>
          </cell>
        </row>
        <row r="3544">
          <cell r="A3544" t="str">
            <v>MODEL_SCX</v>
          </cell>
          <cell r="C3544">
            <v>0.88194444443797704</v>
          </cell>
          <cell r="D3544" t="e">
            <v>#N/A</v>
          </cell>
        </row>
        <row r="3545">
          <cell r="A3545" t="str">
            <v>SM_CODE_MAPCODE_REGORG</v>
          </cell>
          <cell r="C3545">
            <v>0.88194444443797704</v>
          </cell>
          <cell r="D3545" t="e">
            <v>#N/A</v>
          </cell>
        </row>
        <row r="3546">
          <cell r="A3546" t="str">
            <v>TZ_SM_BASEINFO</v>
          </cell>
          <cell r="C3546">
            <v>0.88194444443797704</v>
          </cell>
          <cell r="D3546" t="e">
            <v>#N/A</v>
          </cell>
        </row>
        <row r="3547">
          <cell r="A3547" t="str">
            <v>ZX_FY_FRWFXX_VALID</v>
          </cell>
          <cell r="C3547">
            <v>0.88194444443797704</v>
          </cell>
          <cell r="D3547" t="e">
            <v>#N/A</v>
          </cell>
        </row>
        <row r="3548">
          <cell r="A3548" t="str">
            <v>ZX_FY_QYLAXX_VALID</v>
          </cell>
          <cell r="C3548">
            <v>0.88194444443797704</v>
          </cell>
          <cell r="D3548" t="e">
            <v>#N/A</v>
          </cell>
        </row>
        <row r="3549">
          <cell r="A3549" t="str">
            <v>ZX_FY_QYWLXSXCPSX_VALID</v>
          </cell>
          <cell r="C3549">
            <v>0.88194444443797704</v>
          </cell>
          <cell r="D3549" t="e">
            <v>#N/A</v>
          </cell>
        </row>
        <row r="3550">
          <cell r="A3550" t="str">
            <v>ZX_GSJ_AJCFXX_VALID</v>
          </cell>
          <cell r="C3550">
            <v>0.88194444443797704</v>
          </cell>
          <cell r="D3550" t="e">
            <v>#N/A</v>
          </cell>
        </row>
        <row r="3551">
          <cell r="A3551" t="str">
            <v>ZX_GTJ_BDCCF_VALID</v>
          </cell>
          <cell r="C3551">
            <v>0.88194444443797704</v>
          </cell>
          <cell r="D3551" t="e">
            <v>#N/A</v>
          </cell>
        </row>
        <row r="3552">
          <cell r="A3552" t="str">
            <v>ZX_HB_CFXX_VALID</v>
          </cell>
          <cell r="C3552">
            <v>0.88194444443797704</v>
          </cell>
          <cell r="D3552" t="e">
            <v>#N/A</v>
          </cell>
        </row>
        <row r="3553">
          <cell r="A3553" t="str">
            <v>ZX_HYYY_CXXX_VALID</v>
          </cell>
          <cell r="C3553">
            <v>0.88194444443797704</v>
          </cell>
          <cell r="D3553" t="e">
            <v>#N/A</v>
          </cell>
        </row>
        <row r="3554">
          <cell r="A3554" t="str">
            <v>ZX_RMYH_BCLMD_VALID</v>
          </cell>
          <cell r="C3554">
            <v>0.88194444443797704</v>
          </cell>
          <cell r="D3554" t="e">
            <v>#N/A</v>
          </cell>
        </row>
        <row r="3555">
          <cell r="A3555" t="str">
            <v>ZX_RS_CHUFA_VALID</v>
          </cell>
          <cell r="C3555">
            <v>0.88194444443797704</v>
          </cell>
          <cell r="D3555" t="e">
            <v>#N/A</v>
          </cell>
        </row>
        <row r="3556">
          <cell r="A3556" t="str">
            <v>ZX_SPYJ_SPCF_VALID</v>
          </cell>
          <cell r="C3556">
            <v>0.88194444443797704</v>
          </cell>
          <cell r="D3556" t="e">
            <v>#N/A</v>
          </cell>
        </row>
        <row r="3557">
          <cell r="A3557" t="str">
            <v>ZX_SWD_FZCH_VALID</v>
          </cell>
          <cell r="C3557">
            <v>0.88194444443797704</v>
          </cell>
          <cell r="D3557" t="e">
            <v>#N/A</v>
          </cell>
        </row>
        <row r="3558">
          <cell r="A3558" t="str">
            <v>ZX_SWD_QSGGXX_VALID</v>
          </cell>
          <cell r="C3558">
            <v>0.88194444443797704</v>
          </cell>
          <cell r="D3558" t="e">
            <v>#N/A</v>
          </cell>
        </row>
        <row r="3559">
          <cell r="A3559" t="str">
            <v>ZX_SWG_QYFZCHRDXX_VALID</v>
          </cell>
          <cell r="C3559">
            <v>0.88194444443797704</v>
          </cell>
          <cell r="D3559" t="e">
            <v>#N/A</v>
          </cell>
        </row>
        <row r="3560">
          <cell r="A3560" t="str">
            <v>ZX_SWG_FLJGXX_VALID</v>
          </cell>
          <cell r="C3560">
            <v>0.88263888889923703</v>
          </cell>
          <cell r="D3560" t="e">
            <v>#N/A</v>
          </cell>
        </row>
        <row r="3561">
          <cell r="A3561" t="str">
            <v>ZX_SWG_NSJCXX_VALID</v>
          </cell>
          <cell r="C3561">
            <v>0.88263888889923703</v>
          </cell>
          <cell r="D3561" t="e">
            <v>#N/A</v>
          </cell>
        </row>
        <row r="3562">
          <cell r="A3562" t="str">
            <v>ZX_SWG_QJSXX_VALID</v>
          </cell>
          <cell r="C3562">
            <v>0.88263888889923703</v>
          </cell>
          <cell r="D3562" t="e">
            <v>#N/A</v>
          </cell>
        </row>
        <row r="3563">
          <cell r="A3563" t="str">
            <v>MODEL_WL</v>
          </cell>
          <cell r="C3563">
            <v>0.88541666665696495</v>
          </cell>
          <cell r="D3563" t="e">
            <v>#N/A</v>
          </cell>
        </row>
        <row r="3564">
          <cell r="A3564" t="str">
            <v>ZX_FY_QYJAXX_VALID</v>
          </cell>
          <cell r="C3564">
            <v>0.88541666665696495</v>
          </cell>
          <cell r="D3564" t="e">
            <v>#N/A</v>
          </cell>
        </row>
        <row r="3565">
          <cell r="A3565" t="str">
            <v>ZX_GA_CFXX_VALID</v>
          </cell>
          <cell r="C3565">
            <v>0.88541666665696495</v>
          </cell>
          <cell r="D3565" t="e">
            <v>#N/A</v>
          </cell>
        </row>
        <row r="3566">
          <cell r="A3566" t="str">
            <v>ZX_HB_HMD_VALID</v>
          </cell>
          <cell r="C3566">
            <v>0.88541666665696495</v>
          </cell>
          <cell r="D3566" t="e">
            <v>#N/A</v>
          </cell>
        </row>
        <row r="3567">
          <cell r="A3567" t="str">
            <v>ZX_RMYH_BLDK_VALID</v>
          </cell>
          <cell r="C3567">
            <v>0.88541666665696495</v>
          </cell>
          <cell r="D3567" t="e">
            <v>#N/A</v>
          </cell>
        </row>
        <row r="3568">
          <cell r="A3568" t="str">
            <v>ZX_RMYH_QYGBTY_VALID</v>
          </cell>
          <cell r="C3568">
            <v>0.88541666665696495</v>
          </cell>
          <cell r="D3568" t="e">
            <v>#N/A</v>
          </cell>
        </row>
        <row r="3569">
          <cell r="A3569" t="str">
            <v>ZX_RS_QXQY_VALID</v>
          </cell>
          <cell r="C3569">
            <v>0.88541666665696495</v>
          </cell>
          <cell r="D3569" t="e">
            <v>#N/A</v>
          </cell>
        </row>
        <row r="3570">
          <cell r="A3570" t="str">
            <v>ZX_SWD_CFXX_VALID</v>
          </cell>
          <cell r="C3570">
            <v>0.88541666665696495</v>
          </cell>
          <cell r="D3570" t="e">
            <v>#N/A</v>
          </cell>
        </row>
        <row r="3571">
          <cell r="A3571" t="str">
            <v>ZX_SWG_XZCFXX_VALID</v>
          </cell>
          <cell r="C3571">
            <v>0.88541666665696495</v>
          </cell>
          <cell r="D3571" t="e">
            <v>#N/A</v>
          </cell>
        </row>
        <row r="3572">
          <cell r="A3572" t="str">
            <v>LHRH_FLAG</v>
          </cell>
          <cell r="C3572">
            <v>0.88611111111822505</v>
          </cell>
          <cell r="D3572" t="e">
            <v>#N/A</v>
          </cell>
        </row>
        <row r="3573">
          <cell r="A3573" t="str">
            <v>CR_CODE_POSITION</v>
          </cell>
          <cell r="C3573">
            <v>0.85416666665696495</v>
          </cell>
          <cell r="D3573" t="e">
            <v>#N/A</v>
          </cell>
        </row>
        <row r="3574">
          <cell r="A3574" t="str">
            <v>CR_CODE_REG_ORG</v>
          </cell>
          <cell r="C3574">
            <v>0.85416666665696495</v>
          </cell>
          <cell r="D3574" t="e">
            <v>#N/A</v>
          </cell>
        </row>
        <row r="3575">
          <cell r="A3575" t="str">
            <v>CR_CODE_REGUNIT</v>
          </cell>
          <cell r="C3575">
            <v>0.85416666665696495</v>
          </cell>
          <cell r="D3575" t="e">
            <v>#N/A</v>
          </cell>
        </row>
        <row r="3576">
          <cell r="A3576" t="str">
            <v>CS_CODE_ENTTYPE</v>
          </cell>
          <cell r="C3576">
            <v>0.85416666665696495</v>
          </cell>
          <cell r="D3576" t="e">
            <v>#N/A</v>
          </cell>
        </row>
        <row r="3577">
          <cell r="A3577" t="str">
            <v>CS_CODE_INDUSTRY</v>
          </cell>
          <cell r="C3577">
            <v>0.85416666665696495</v>
          </cell>
          <cell r="D3577" t="e">
            <v>#N/A</v>
          </cell>
        </row>
        <row r="3578">
          <cell r="A3578" t="str">
            <v>CS_CODE_INDUSTRYTYPE</v>
          </cell>
          <cell r="C3578">
            <v>0.85416666665696495</v>
          </cell>
          <cell r="D3578" t="e">
            <v>#N/A</v>
          </cell>
        </row>
        <row r="3579">
          <cell r="A3579" t="str">
            <v>CS_CODE_STREET</v>
          </cell>
          <cell r="C3579">
            <v>0.85416666665696495</v>
          </cell>
          <cell r="D3579" t="e">
            <v>#N/A</v>
          </cell>
        </row>
        <row r="3580">
          <cell r="A3580" t="str">
            <v>CS_EXP_SERIOUS_CRIME_LIST</v>
          </cell>
          <cell r="C3580">
            <v>0.85416666665696495</v>
          </cell>
          <cell r="D3580" t="e">
            <v>#N/A</v>
          </cell>
        </row>
        <row r="3581">
          <cell r="A3581" t="str">
            <v>CR_ENT_BASE_INFO</v>
          </cell>
          <cell r="C3581">
            <v>0.87222222221316803</v>
          </cell>
          <cell r="D3581" t="e">
            <v>#N/A</v>
          </cell>
        </row>
        <row r="3582">
          <cell r="A3582" t="str">
            <v>CS_CODE_CHGTYPE</v>
          </cell>
          <cell r="C3582">
            <v>0.87222222221316803</v>
          </cell>
          <cell r="D3582" t="e">
            <v>#N/A</v>
          </cell>
        </row>
        <row r="3583">
          <cell r="A3583" t="str">
            <v>CS_MID_CASEINFO</v>
          </cell>
          <cell r="C3583">
            <v>0.87222222221316803</v>
          </cell>
          <cell r="D3583" t="e">
            <v>#N/A</v>
          </cell>
        </row>
        <row r="3584">
          <cell r="A3584" t="str">
            <v>CS_MID_INV</v>
          </cell>
          <cell r="C3584">
            <v>0.87430555556784395</v>
          </cell>
          <cell r="D3584" t="e">
            <v>#N/A</v>
          </cell>
        </row>
        <row r="3585">
          <cell r="A3585" t="str">
            <v>CS_MID_MEMBER</v>
          </cell>
          <cell r="C3585">
            <v>0.87638888889341604</v>
          </cell>
          <cell r="D3585" t="e">
            <v>#N/A</v>
          </cell>
        </row>
        <row r="3586">
          <cell r="A3586" t="str">
            <v>CS_NOCREDIT_PUNISHINFO</v>
          </cell>
          <cell r="C3586">
            <v>0.87638888889341604</v>
          </cell>
          <cell r="D3586" t="e">
            <v>#N/A</v>
          </cell>
        </row>
        <row r="3587">
          <cell r="A3587" t="str">
            <v>CS_PUB_JUSTICEINFO</v>
          </cell>
          <cell r="C3587">
            <v>0.87638888889341604</v>
          </cell>
          <cell r="D3587" t="e">
            <v>#N/A</v>
          </cell>
        </row>
        <row r="3588">
          <cell r="A3588" t="str">
            <v>CS_MID_BASEINFO</v>
          </cell>
          <cell r="C3588">
            <v>0.87847222221898802</v>
          </cell>
          <cell r="D3588" t="e">
            <v>#N/A</v>
          </cell>
        </row>
        <row r="3589">
          <cell r="A3589" t="str">
            <v>CS_MID_BRANCH</v>
          </cell>
          <cell r="C3589">
            <v>0.87847222221898802</v>
          </cell>
          <cell r="D3589" t="e">
            <v>#N/A</v>
          </cell>
        </row>
        <row r="3590">
          <cell r="A3590" t="str">
            <v>CS_PUB_OPANOMALY</v>
          </cell>
          <cell r="C3590">
            <v>0.87847222221898802</v>
          </cell>
          <cell r="D3590" t="e">
            <v>#N/A</v>
          </cell>
        </row>
        <row r="3591">
          <cell r="A3591" t="str">
            <v>CS_MID_LIQUIDATION</v>
          </cell>
          <cell r="C3591">
            <v>0.87916666668024801</v>
          </cell>
          <cell r="D3591" t="e">
            <v>#N/A</v>
          </cell>
        </row>
        <row r="3592">
          <cell r="A3592" t="str">
            <v>CS_PUB_OPADETAIL</v>
          </cell>
          <cell r="C3592">
            <v>0.87986111111240495</v>
          </cell>
          <cell r="D3592" t="e">
            <v>#N/A</v>
          </cell>
        </row>
        <row r="3593">
          <cell r="A3593" t="str">
            <v>CS_PUB_OTHERPUNISH</v>
          </cell>
          <cell r="C3593">
            <v>0.88333333333139297</v>
          </cell>
          <cell r="D3593" t="e">
            <v>#N/A</v>
          </cell>
        </row>
        <row r="3594">
          <cell r="A3594" t="str">
            <v>DM_HYPJ_CZNL</v>
          </cell>
          <cell r="C3594">
            <v>0.88333333333139297</v>
          </cell>
          <cell r="D3594" t="e">
            <v>#N/A</v>
          </cell>
        </row>
        <row r="3595">
          <cell r="A3595" t="str">
            <v>CS_MID_ALTITEM</v>
          </cell>
          <cell r="C3595">
            <v>0.88402777776354902</v>
          </cell>
          <cell r="D3595" t="e">
            <v>#N/A</v>
          </cell>
        </row>
        <row r="3596">
          <cell r="A3596" t="str">
            <v>CS_MID_LEREP</v>
          </cell>
          <cell r="C3596">
            <v>0.88680555555038199</v>
          </cell>
          <cell r="D3596" t="e">
            <v>#N/A</v>
          </cell>
        </row>
        <row r="3597">
          <cell r="A3597" t="str">
            <v>CS_NOCREDIT_PUNISHDETAIL</v>
          </cell>
          <cell r="C3597">
            <v>0.88680555555038199</v>
          </cell>
          <cell r="D3597" t="e">
            <v>#N/A</v>
          </cell>
        </row>
        <row r="3598">
          <cell r="A3598" t="str">
            <v>LEGAL_ENTITY_ADMINISTRATIVE_PENALTY</v>
          </cell>
          <cell r="C3598">
            <v>0.88680555555038199</v>
          </cell>
          <cell r="D3598" t="e">
            <v>#N/A</v>
          </cell>
        </row>
        <row r="3599">
          <cell r="A3599" t="str">
            <v>CS_QUALIFICATION_LIMIT</v>
          </cell>
          <cell r="C3599">
            <v>0.88750000001164198</v>
          </cell>
          <cell r="D3599" t="e">
            <v>#N/A</v>
          </cell>
        </row>
        <row r="3600">
          <cell r="A3600" t="str">
            <v>DW_FDDBR_YCTZ</v>
          </cell>
          <cell r="C3600">
            <v>0.88750000001164198</v>
          </cell>
          <cell r="D3600" t="e">
            <v>#N/A</v>
          </cell>
        </row>
        <row r="3601">
          <cell r="A3601" t="str">
            <v>LEGAL_ENTITY_ACCIDENT_INFO</v>
          </cell>
          <cell r="C3601">
            <v>0.88750000001164198</v>
          </cell>
          <cell r="D3601" t="e">
            <v>#N/A</v>
          </cell>
        </row>
        <row r="3602">
          <cell r="A3602" t="str">
            <v>LEGAL_ENTITY_QUALIFICATION_INFO</v>
          </cell>
          <cell r="C3602">
            <v>0.88750000001164198</v>
          </cell>
          <cell r="D3602" t="e">
            <v>#N/A</v>
          </cell>
        </row>
        <row r="3603">
          <cell r="A3603" t="str">
            <v>SM_CODE_MAPCODE_REGORG</v>
          </cell>
          <cell r="C3603">
            <v>0.88750000001164198</v>
          </cell>
          <cell r="D3603" t="e">
            <v>#N/A</v>
          </cell>
        </row>
        <row r="3604">
          <cell r="A3604" t="str">
            <v>ZX_FY_QYLAXX_VALID</v>
          </cell>
          <cell r="C3604">
            <v>0.88888888887595396</v>
          </cell>
          <cell r="D3604" t="e">
            <v>#N/A</v>
          </cell>
        </row>
        <row r="3605">
          <cell r="A3605" t="str">
            <v>ZX_HB_HMD_VALID</v>
          </cell>
          <cell r="C3605">
            <v>0.88888888887595396</v>
          </cell>
          <cell r="D3605" t="e">
            <v>#N/A</v>
          </cell>
        </row>
        <row r="3606">
          <cell r="A3606" t="str">
            <v>ZX_HYYY_CXXX_VALID</v>
          </cell>
          <cell r="C3606">
            <v>0.88888888887595396</v>
          </cell>
          <cell r="D3606" t="e">
            <v>#N/A</v>
          </cell>
        </row>
        <row r="3607">
          <cell r="A3607" t="str">
            <v>ZX_SPYJ_SPCF_VALID</v>
          </cell>
          <cell r="C3607">
            <v>0.88888888887595396</v>
          </cell>
          <cell r="D3607" t="e">
            <v>#N/A</v>
          </cell>
        </row>
        <row r="3608">
          <cell r="A3608" t="str">
            <v>ZX_SWD_FZCH_VALID</v>
          </cell>
          <cell r="C3608">
            <v>0.88888888887595396</v>
          </cell>
          <cell r="D3608" t="e">
            <v>#N/A</v>
          </cell>
        </row>
        <row r="3609">
          <cell r="A3609" t="str">
            <v>ZX_SWG_XZCFXX_VALID</v>
          </cell>
          <cell r="C3609">
            <v>0.88888888887595396</v>
          </cell>
          <cell r="D3609" t="e">
            <v>#N/A</v>
          </cell>
        </row>
        <row r="3610">
          <cell r="A3610" t="str">
            <v>CS_YR_REG_CHECK</v>
          </cell>
          <cell r="C3610">
            <v>0.90208333331975199</v>
          </cell>
          <cell r="D3610" t="e">
            <v>#N/A</v>
          </cell>
        </row>
        <row r="3611">
          <cell r="A3611" t="str">
            <v>LEGAL_ENTITY_BREAK_FAITH</v>
          </cell>
          <cell r="C3611">
            <v>0.90277777778101198</v>
          </cell>
          <cell r="D3611" t="e">
            <v>#N/A</v>
          </cell>
        </row>
        <row r="3612">
          <cell r="A3612" t="str">
            <v>MODEL_SCX</v>
          </cell>
          <cell r="C3612">
            <v>0.90277777778101198</v>
          </cell>
          <cell r="D3612" t="e">
            <v>#N/A</v>
          </cell>
        </row>
        <row r="3613">
          <cell r="A3613" t="str">
            <v>ZX_FY_QYJAXX_VALID</v>
          </cell>
          <cell r="C3613">
            <v>0.90347222221316803</v>
          </cell>
          <cell r="D3613" t="e">
            <v>#N/A</v>
          </cell>
        </row>
        <row r="3614">
          <cell r="A3614" t="str">
            <v>LEGAL_ENTITY_BASE_INFO</v>
          </cell>
          <cell r="C3614">
            <v>0.90416666667442802</v>
          </cell>
          <cell r="D3614" t="e">
            <v>#N/A</v>
          </cell>
        </row>
        <row r="3615">
          <cell r="A3615" t="str">
            <v>ZX_GA_CFXX_VALID</v>
          </cell>
          <cell r="C3615">
            <v>0.90486111110658396</v>
          </cell>
          <cell r="D3615" t="e">
            <v>#N/A</v>
          </cell>
        </row>
        <row r="3616">
          <cell r="A3616" t="str">
            <v>ZX_GTJ_BDCCF_VALID</v>
          </cell>
          <cell r="C3616">
            <v>0.90486111110658396</v>
          </cell>
          <cell r="D3616" t="e">
            <v>#N/A</v>
          </cell>
        </row>
        <row r="3617">
          <cell r="A3617" t="str">
            <v>ZX_RMYH_BLDK_VALID</v>
          </cell>
          <cell r="C3617">
            <v>0.90486111110658396</v>
          </cell>
          <cell r="D3617" t="e">
            <v>#N/A</v>
          </cell>
        </row>
        <row r="3618">
          <cell r="A3618" t="str">
            <v>ZX_RMYH_QYGBTY_VALID</v>
          </cell>
          <cell r="C3618">
            <v>0.90486111110658396</v>
          </cell>
          <cell r="D3618" t="e">
            <v>#N/A</v>
          </cell>
        </row>
        <row r="3619">
          <cell r="A3619" t="str">
            <v>ZX_RS_QXQY_VALID</v>
          </cell>
          <cell r="C3619">
            <v>0.90486111110658396</v>
          </cell>
          <cell r="D3619" t="e">
            <v>#N/A</v>
          </cell>
        </row>
        <row r="3620">
          <cell r="A3620" t="str">
            <v>ZX_SWD_CFXX_VALID</v>
          </cell>
          <cell r="C3620">
            <v>0.90486111110658396</v>
          </cell>
          <cell r="D3620" t="e">
            <v>#N/A</v>
          </cell>
        </row>
        <row r="3621">
          <cell r="A3621" t="str">
            <v>ZX_SWG_FLJGXX_VALID</v>
          </cell>
          <cell r="C3621">
            <v>0.90486111110658396</v>
          </cell>
          <cell r="D3621" t="e">
            <v>#N/A</v>
          </cell>
        </row>
        <row r="3622">
          <cell r="A3622" t="str">
            <v>ZX_SWG_QYFZCHRDXX_VALID</v>
          </cell>
          <cell r="C3622">
            <v>0.90486111110658396</v>
          </cell>
          <cell r="D3622" t="e">
            <v>#N/A</v>
          </cell>
        </row>
        <row r="3623">
          <cell r="A3623" t="str">
            <v>MODEL_WL</v>
          </cell>
          <cell r="C3623">
            <v>0.90555555556784395</v>
          </cell>
          <cell r="D3623" t="e">
            <v>#N/A</v>
          </cell>
        </row>
        <row r="3624">
          <cell r="A3624" t="str">
            <v>TZ_SM_BASEINFO</v>
          </cell>
          <cell r="C3624">
            <v>0.90833333332557198</v>
          </cell>
          <cell r="D3624" t="e">
            <v>#N/A</v>
          </cell>
        </row>
        <row r="3625">
          <cell r="A3625" t="str">
            <v>ZX_FY_FRWFXX_VALID</v>
          </cell>
          <cell r="C3625">
            <v>0.90833333332557198</v>
          </cell>
          <cell r="D3625" t="e">
            <v>#N/A</v>
          </cell>
        </row>
        <row r="3626">
          <cell r="A3626" t="str">
            <v>ZX_FY_QYWLXSXCPSX_VALID</v>
          </cell>
          <cell r="C3626">
            <v>0.90833333332557198</v>
          </cell>
          <cell r="D3626" t="e">
            <v>#N/A</v>
          </cell>
        </row>
        <row r="3627">
          <cell r="A3627" t="str">
            <v>ZX_GSJ_AJCFXX_VALID</v>
          </cell>
          <cell r="C3627">
            <v>0.90833333332557198</v>
          </cell>
          <cell r="D3627" t="e">
            <v>#N/A</v>
          </cell>
        </row>
        <row r="3628">
          <cell r="A3628" t="str">
            <v>ZX_HB_CFXX_VALID</v>
          </cell>
          <cell r="C3628">
            <v>0.90902777778683197</v>
          </cell>
          <cell r="D3628" t="e">
            <v>#N/A</v>
          </cell>
        </row>
        <row r="3629">
          <cell r="A3629" t="str">
            <v>ZX_RMYH_BCLMD_VALID</v>
          </cell>
          <cell r="C3629">
            <v>0.90902777778683197</v>
          </cell>
          <cell r="D3629" t="e">
            <v>#N/A</v>
          </cell>
        </row>
        <row r="3630">
          <cell r="A3630" t="str">
            <v>ZX_RS_CHUFA_VALID</v>
          </cell>
          <cell r="C3630">
            <v>0.90902777778683197</v>
          </cell>
          <cell r="D3630" t="e">
            <v>#N/A</v>
          </cell>
        </row>
        <row r="3631">
          <cell r="A3631" t="str">
            <v>ZX_SWD_QSGGXX_VALID</v>
          </cell>
          <cell r="C3631">
            <v>0.90902777778683197</v>
          </cell>
          <cell r="D3631" t="e">
            <v>#N/A</v>
          </cell>
        </row>
        <row r="3632">
          <cell r="A3632" t="str">
            <v>ZX_SWG_NSJCXX_VALID</v>
          </cell>
          <cell r="C3632">
            <v>0.90902777778683197</v>
          </cell>
          <cell r="D3632" t="e">
            <v>#N/A</v>
          </cell>
        </row>
        <row r="3633">
          <cell r="A3633" t="str">
            <v>ZX_SWG_QJSXX_VALID</v>
          </cell>
          <cell r="C3633">
            <v>0.90972222221898802</v>
          </cell>
          <cell r="D3633" t="e">
            <v>#N/A</v>
          </cell>
        </row>
        <row r="3634">
          <cell r="A3634" t="str">
            <v>LHRH_FLAG</v>
          </cell>
          <cell r="C3634">
            <v>0.91041666668024801</v>
          </cell>
          <cell r="D3634" t="e">
            <v>#N/A</v>
          </cell>
        </row>
        <row r="3635">
          <cell r="A3635" t="str">
            <v>BILL_AGREEMENT</v>
          </cell>
          <cell r="C3635">
            <v>0.98263888887595396</v>
          </cell>
          <cell r="D3635" t="str">
            <v>MCHSEQ</v>
          </cell>
        </row>
        <row r="3636">
          <cell r="A3636" t="str">
            <v>BILL_RULE</v>
          </cell>
          <cell r="C3636">
            <v>0.98263888887595396</v>
          </cell>
          <cell r="D3636" t="str">
            <v>RUCODE</v>
          </cell>
        </row>
        <row r="3637">
          <cell r="A3637" t="str">
            <v>CMS_ROLE_PERMISSION</v>
          </cell>
          <cell r="B3637">
            <v>35951503</v>
          </cell>
          <cell r="C3637">
            <v>0.98263888887595396</v>
          </cell>
          <cell r="D3637" t="str">
            <v>ROLE_ID,FUNC_ID,PERMISSION_ID</v>
          </cell>
        </row>
        <row r="3638">
          <cell r="A3638" t="str">
            <v>CMS_USER_ROLE</v>
          </cell>
          <cell r="B3638">
            <v>1254306</v>
          </cell>
          <cell r="C3638">
            <v>0.98263888887595396</v>
          </cell>
          <cell r="D3638" t="str">
            <v>USER_ID,ROLE_ID</v>
          </cell>
        </row>
        <row r="3639">
          <cell r="A3639" t="str">
            <v>EXTERNAL_MERCHANT_INFO</v>
          </cell>
          <cell r="B3639">
            <v>889751</v>
          </cell>
          <cell r="C3639">
            <v>0.98263888887595396</v>
          </cell>
          <cell r="D3639" t="str">
            <v>CHANNEL_ID,CERT_NO,CERT_TYPE</v>
          </cell>
        </row>
        <row r="3640">
          <cell r="A3640" t="str">
            <v>EXTERNAL_MERCHANT_INFO_DETAIL</v>
          </cell>
          <cell r="B3640">
            <v>889751</v>
          </cell>
          <cell r="C3640">
            <v>0.98263888887595396</v>
          </cell>
          <cell r="D3640" t="str">
            <v>CERT_TYPE,CERT_NO,CHANNEL_ID</v>
          </cell>
        </row>
        <row r="3641">
          <cell r="A3641" t="str">
            <v>LOG_OPER_RECORD</v>
          </cell>
          <cell r="C3641">
            <v>0.98263888887595396</v>
          </cell>
          <cell r="D3641" t="str">
            <v>OPERID</v>
          </cell>
        </row>
        <row r="3642">
          <cell r="A3642" t="str">
            <v>MARKET_REWARD_ORDER</v>
          </cell>
          <cell r="B3642">
            <v>198491</v>
          </cell>
          <cell r="C3642">
            <v>0.98263888887595396</v>
          </cell>
          <cell r="D3642" t="str">
            <v>TXN_SEQ_ID,ACTIVITY_ID</v>
          </cell>
        </row>
        <row r="3643">
          <cell r="A3643" t="str">
            <v>MC_COLUMNS</v>
          </cell>
          <cell r="C3643">
            <v>0.98263888887595396</v>
          </cell>
          <cell r="D3643" t="e">
            <v>#N/A</v>
          </cell>
        </row>
        <row r="3644">
          <cell r="A3644" t="str">
            <v>MC_KEY_COLUMN_USAGE</v>
          </cell>
          <cell r="C3644">
            <v>0.98263888887595396</v>
          </cell>
          <cell r="D3644" t="e">
            <v>#N/A</v>
          </cell>
        </row>
        <row r="3645">
          <cell r="A3645" t="str">
            <v>MC_TABLE_CONSTRAINTS</v>
          </cell>
          <cell r="C3645">
            <v>0.98263888887595396</v>
          </cell>
          <cell r="D3645" t="e">
            <v>#N/A</v>
          </cell>
        </row>
        <row r="3646">
          <cell r="A3646" t="str">
            <v>MC_TABLES</v>
          </cell>
          <cell r="C3646">
            <v>0.98263888887595396</v>
          </cell>
          <cell r="D3646" t="e">
            <v>#N/A</v>
          </cell>
        </row>
        <row r="3647">
          <cell r="A3647" t="str">
            <v>MERCHANT_INSPECT_TASK</v>
          </cell>
          <cell r="B3647">
            <v>0</v>
          </cell>
          <cell r="C3647">
            <v>0.98263888887595396</v>
          </cell>
          <cell r="D3647" t="str">
            <v>TKNAME,TKCHNO,PDCODE</v>
          </cell>
        </row>
        <row r="3648">
          <cell r="A3648" t="str">
            <v>PRDU_PAY_INFO</v>
          </cell>
          <cell r="B3648">
            <v>36</v>
          </cell>
          <cell r="C3648">
            <v>0.98263888887595396</v>
          </cell>
          <cell r="D3648" t="str">
            <v>PDCODE</v>
          </cell>
        </row>
        <row r="3649">
          <cell r="A3649" t="str">
            <v>PREGATHER_SMCH_PAGEINFO</v>
          </cell>
          <cell r="C3649">
            <v>0.98263888887595396</v>
          </cell>
          <cell r="D3649" t="str">
            <v>PAD_SERIAL_NUM</v>
          </cell>
        </row>
        <row r="3650">
          <cell r="A3650" t="str">
            <v>SMERCHANT_INFO</v>
          </cell>
          <cell r="B3650">
            <v>1837463</v>
          </cell>
          <cell r="C3650">
            <v>0.98263888887595396</v>
          </cell>
          <cell r="D3650" t="str">
            <v>ID</v>
          </cell>
        </row>
        <row r="3651">
          <cell r="A3651" t="str">
            <v>SMERCHANT_INFO_DETAIL</v>
          </cell>
          <cell r="B3651">
            <v>1837251</v>
          </cell>
          <cell r="C3651">
            <v>0.98263888887595396</v>
          </cell>
          <cell r="D3651" t="str">
            <v>ID</v>
          </cell>
        </row>
        <row r="3652">
          <cell r="A3652" t="str">
            <v>SMERCHANT_INFO_DETAIL_VERIFY</v>
          </cell>
          <cell r="C3652">
            <v>0.98263888887595396</v>
          </cell>
          <cell r="D3652" t="str">
            <v>SMCHNO</v>
          </cell>
        </row>
        <row r="3653">
          <cell r="A3653" t="str">
            <v>SMERCHANT_INFO_SUBREC</v>
          </cell>
          <cell r="B3653">
            <v>0</v>
          </cell>
          <cell r="C3653">
            <v>0.98263888887595396</v>
          </cell>
          <cell r="D3653" t="str">
            <v>SNOWID</v>
          </cell>
        </row>
        <row r="3654">
          <cell r="A3654" t="str">
            <v>SMERCHANT_SETM</v>
          </cell>
          <cell r="B3654">
            <v>1837868</v>
          </cell>
          <cell r="C3654">
            <v>0.98263888887595396</v>
          </cell>
          <cell r="D3654" t="str">
            <v>BUSSNO</v>
          </cell>
        </row>
        <row r="3655">
          <cell r="A3655" t="str">
            <v>T_CONSUME_SIDE_BASE_INFO</v>
          </cell>
          <cell r="C3655">
            <v>0.98263888887595396</v>
          </cell>
          <cell r="D3655" t="str">
            <v>MERCHANT_ID</v>
          </cell>
        </row>
        <row r="3656">
          <cell r="A3656" t="str">
            <v>T_MEMBER_MCH_CARD_INFO</v>
          </cell>
          <cell r="B3656">
            <v>2</v>
          </cell>
          <cell r="C3656">
            <v>0.98263888887595396</v>
          </cell>
          <cell r="D3656" t="str">
            <v>MCH_CARD_ID</v>
          </cell>
        </row>
        <row r="3657">
          <cell r="A3657" t="str">
            <v>T_SCENE_CODE_MANAGEMENT</v>
          </cell>
          <cell r="C3657">
            <v>0.98263888887595396</v>
          </cell>
          <cell r="D3657" t="str">
            <v>SCENE_ID</v>
          </cell>
        </row>
        <row r="3658">
          <cell r="A3658" t="str">
            <v>TLM_AUXE</v>
          </cell>
          <cell r="C3658">
            <v>0.98263888887595396</v>
          </cell>
          <cell r="D3658" t="str">
            <v>AUXENO</v>
          </cell>
        </row>
        <row r="3659">
          <cell r="A3659" t="str">
            <v>TLM_AUXE_CCTL</v>
          </cell>
          <cell r="C3659">
            <v>0.98263888887595396</v>
          </cell>
          <cell r="D3659" t="str">
            <v>CCTLNO</v>
          </cell>
        </row>
        <row r="3660">
          <cell r="A3660" t="str">
            <v>TLM_CCTL</v>
          </cell>
          <cell r="B3660">
            <v>1923179</v>
          </cell>
          <cell r="C3660">
            <v>0.98263888887595396</v>
          </cell>
          <cell r="D3660" t="str">
            <v>TERMID</v>
          </cell>
        </row>
        <row r="3661">
          <cell r="A3661" t="str">
            <v>BILL_AGREEMENT_INFO</v>
          </cell>
          <cell r="B3661">
            <v>4249957</v>
          </cell>
          <cell r="C3661">
            <v>0.98333333333721396</v>
          </cell>
          <cell r="D3661" t="str">
            <v>AGIFID</v>
          </cell>
        </row>
        <row r="3662">
          <cell r="A3662" t="str">
            <v>CMS_MCH_USER_PRODUCT</v>
          </cell>
          <cell r="B3662">
            <v>1482131</v>
          </cell>
          <cell r="C3662">
            <v>0.98333333333721396</v>
          </cell>
          <cell r="D3662" t="str">
            <v>ID</v>
          </cell>
        </row>
        <row r="3663">
          <cell r="A3663" t="str">
            <v>CMS_MERCHANT</v>
          </cell>
          <cell r="B3663">
            <v>1095189</v>
          </cell>
          <cell r="C3663">
            <v>0.98333333333721396</v>
          </cell>
          <cell r="D3663" t="str">
            <v>MERCHANT_ID</v>
          </cell>
        </row>
        <row r="3664">
          <cell r="A3664" t="str">
            <v>CMS_USER</v>
          </cell>
          <cell r="B3664">
            <v>1256401</v>
          </cell>
          <cell r="C3664">
            <v>0.98333333333721396</v>
          </cell>
          <cell r="D3664" t="str">
            <v>ID</v>
          </cell>
        </row>
        <row r="3665">
          <cell r="A3665" t="str">
            <v>PRDU_AGREEMENT</v>
          </cell>
          <cell r="B3665">
            <v>1939264</v>
          </cell>
          <cell r="C3665">
            <v>0.98333333333721396</v>
          </cell>
          <cell r="D3665" t="str">
            <v>AGREID</v>
          </cell>
        </row>
        <row r="3666">
          <cell r="A3666" t="str">
            <v>T_USER_LOGIN_RECORD</v>
          </cell>
          <cell r="B3666">
            <v>67050637</v>
          </cell>
          <cell r="C3666">
            <v>0.98333333333721396</v>
          </cell>
          <cell r="D3666" t="str">
            <v>RECORD_ID</v>
          </cell>
        </row>
        <row r="3667">
          <cell r="A3667" t="str">
            <v>T_EXTERNAL_MERCHANT_INFO</v>
          </cell>
          <cell r="B3667">
            <v>1382428</v>
          </cell>
          <cell r="C3667">
            <v>0.98541666666278604</v>
          </cell>
          <cell r="D3667" t="str">
            <v>NUMBER</v>
          </cell>
        </row>
        <row r="3668">
          <cell r="A3668" t="str">
            <v>BMS_MCH_STEPRATE_INDEX</v>
          </cell>
          <cell r="C3668">
            <v>0.99166666666860703</v>
          </cell>
          <cell r="D3668" t="str">
            <v>ID</v>
          </cell>
        </row>
        <row r="3669">
          <cell r="A3669" t="str">
            <v>BMS_MCH_STEPRATE_TIERED</v>
          </cell>
          <cell r="C3669">
            <v>0.99236111110076297</v>
          </cell>
          <cell r="D3669">
            <v>0</v>
          </cell>
        </row>
        <row r="3670">
          <cell r="A3670" t="str">
            <v>MHP_HOS_HOSPITAL</v>
          </cell>
          <cell r="C3670">
            <v>8.3333333343034596E-2</v>
          </cell>
          <cell r="D3670" t="e">
            <v>#N/A</v>
          </cell>
        </row>
        <row r="3671">
          <cell r="A3671" t="str">
            <v>MHP_PATIENT_USER</v>
          </cell>
          <cell r="C3671">
            <v>8.3333333343034596E-2</v>
          </cell>
          <cell r="D3671" t="e">
            <v>#N/A</v>
          </cell>
        </row>
        <row r="3672">
          <cell r="A3672" t="str">
            <v>MHP_STATISTICAL_DETAILS</v>
          </cell>
          <cell r="C3672">
            <v>8.3333333343034596E-2</v>
          </cell>
          <cell r="D3672" t="e">
            <v>#N/A</v>
          </cell>
        </row>
        <row r="3673">
          <cell r="A3673" t="str">
            <v>MHP_USER</v>
          </cell>
          <cell r="C3673">
            <v>8.3333333343034596E-2</v>
          </cell>
          <cell r="D3673" t="e">
            <v>#N/A</v>
          </cell>
        </row>
        <row r="3674">
          <cell r="A3674" t="str">
            <v>WXUSER</v>
          </cell>
          <cell r="C3674">
            <v>0.97916666665696495</v>
          </cell>
          <cell r="D3674" t="str">
            <v>TOUSERNAME,OPENID,ACCOUNTNO</v>
          </cell>
        </row>
        <row r="3675">
          <cell r="A3675" t="str">
            <v>M_BONUS_ACCOUNT</v>
          </cell>
          <cell r="C3675">
            <v>4.1666666802484499E-3</v>
          </cell>
          <cell r="D3675" t="str">
            <v>ID,PB_ID</v>
          </cell>
        </row>
        <row r="3676">
          <cell r="A3676" t="str">
            <v>M_BONUS_ACCOUNT_DETAIL</v>
          </cell>
          <cell r="C3676">
            <v>4.1666666802484499E-3</v>
          </cell>
          <cell r="D3676" t="str">
            <v>ID,PB_ID</v>
          </cell>
        </row>
        <row r="3677">
          <cell r="A3677" t="str">
            <v>M_BONUS_CONSUME_DETAIL</v>
          </cell>
          <cell r="C3677">
            <v>4.1666666802484499E-3</v>
          </cell>
          <cell r="D3677" t="str">
            <v>ID,PB_ID</v>
          </cell>
        </row>
        <row r="3678">
          <cell r="A3678" t="str">
            <v>M_BONUS_CONSUME_DETAIL_TOTAL</v>
          </cell>
          <cell r="C3678">
            <v>4.1666666802484499E-3</v>
          </cell>
          <cell r="D3678" t="str">
            <v>ID,PB_ID</v>
          </cell>
        </row>
        <row r="3679">
          <cell r="A3679" t="str">
            <v>M_BONUS_CREATE_FILE</v>
          </cell>
          <cell r="B3679">
            <v>2</v>
          </cell>
          <cell r="C3679">
            <v>4.1666666802484499E-3</v>
          </cell>
          <cell r="D3679" t="str">
            <v>ID,PB_ID</v>
          </cell>
        </row>
        <row r="3680">
          <cell r="A3680" t="str">
            <v>M_BONUS_CREATE_DETAIL</v>
          </cell>
          <cell r="C3680">
            <v>4.8611111124046104E-3</v>
          </cell>
          <cell r="D3680" t="str">
            <v>ID,PB_ID</v>
          </cell>
        </row>
        <row r="3681">
          <cell r="A3681" t="str">
            <v>T_MO_VOICEBOX</v>
          </cell>
          <cell r="B3681">
            <v>1039234578</v>
          </cell>
          <cell r="C3681">
            <v>4.7222222230630002E-2</v>
          </cell>
          <cell r="D3681" t="str">
            <v>ID,TXN_SEQ_ID</v>
          </cell>
        </row>
        <row r="3682">
          <cell r="A3682" t="str">
            <v>T_MO_TRACE</v>
          </cell>
          <cell r="B3682">
            <v>712081181</v>
          </cell>
          <cell r="C3682">
            <v>5.2083333343034603E-2</v>
          </cell>
          <cell r="D3682" t="str">
            <v>ID,TXN_SEQ_ID</v>
          </cell>
        </row>
        <row r="3683">
          <cell r="A3683" t="str">
            <v>T_MI_TCSS</v>
          </cell>
          <cell r="B3683">
            <v>1072878668</v>
          </cell>
          <cell r="C3683">
            <v>5.7638888887595399E-2</v>
          </cell>
          <cell r="D3683" t="str">
            <v>ID,SEQ_ID</v>
          </cell>
        </row>
        <row r="3684">
          <cell r="A3684" t="str">
            <v>PUSH_EMAIL_CONFIG</v>
          </cell>
          <cell r="B3684">
            <v>1</v>
          </cell>
          <cell r="C3684">
            <v>0.98263888887595396</v>
          </cell>
          <cell r="D3684" t="str">
            <v>EMAIL_ID</v>
          </cell>
        </row>
        <row r="3685">
          <cell r="A3685" t="str">
            <v>PUSH_LOG_EMAILSENDFAIL</v>
          </cell>
          <cell r="B3685">
            <v>15292</v>
          </cell>
          <cell r="C3685">
            <v>0.98263888887595396</v>
          </cell>
          <cell r="D3685" t="str">
            <v>ID</v>
          </cell>
        </row>
        <row r="3686">
          <cell r="A3686" t="str">
            <v>PUSH_RETIRE_EMAIL_INFO</v>
          </cell>
          <cell r="B3686">
            <v>4</v>
          </cell>
          <cell r="C3686">
            <v>0.98263888887595396</v>
          </cell>
          <cell r="D3686" t="str">
            <v>ID</v>
          </cell>
        </row>
        <row r="3687">
          <cell r="A3687" t="str">
            <v>PUSH_RETIRE_INFO</v>
          </cell>
          <cell r="B3687">
            <v>8</v>
          </cell>
          <cell r="C3687">
            <v>0.98263888887595396</v>
          </cell>
          <cell r="D3687" t="str">
            <v>REJECTID</v>
          </cell>
        </row>
        <row r="3688">
          <cell r="A3688" t="str">
            <v>T_CCL_BOOK</v>
          </cell>
          <cell r="B3688">
            <v>144656975</v>
          </cell>
          <cell r="C3688">
            <v>0.98263888887595396</v>
          </cell>
          <cell r="D3688" t="str">
            <v>CON_ID</v>
          </cell>
        </row>
        <row r="3689">
          <cell r="A3689" t="str">
            <v>T_CCL_PAY_GEN_DEBIT_EXECUTION</v>
          </cell>
          <cell r="B3689">
            <v>7593538</v>
          </cell>
          <cell r="C3689">
            <v>0.98263888887595396</v>
          </cell>
          <cell r="D3689" t="str">
            <v>CON_ID,EXEC_DATE</v>
          </cell>
        </row>
        <row r="3690">
          <cell r="A3690" t="str">
            <v>APL_SYSTEM_AUDIT</v>
          </cell>
          <cell r="C3690">
            <v>0.98333333333721396</v>
          </cell>
          <cell r="D3690" t="str">
            <v>SEQNUM</v>
          </cell>
        </row>
        <row r="3691">
          <cell r="A3691" t="str">
            <v>APP_USER_ROLE</v>
          </cell>
          <cell r="C3691">
            <v>0.98333333333721396</v>
          </cell>
          <cell r="D3691" t="str">
            <v>SEQNUM</v>
          </cell>
        </row>
        <row r="3692">
          <cell r="A3692" t="str">
            <v>ERMAS_COLL_PROMISE</v>
          </cell>
          <cell r="B3692">
            <v>0</v>
          </cell>
          <cell r="C3692">
            <v>0.98333333333721396</v>
          </cell>
          <cell r="D3692" t="str">
            <v>SEQNUM</v>
          </cell>
        </row>
        <row r="3693">
          <cell r="A3693" t="str">
            <v>ERMAS_COLL_REC</v>
          </cell>
          <cell r="B3693">
            <v>0</v>
          </cell>
          <cell r="C3693">
            <v>0.98333333333721396</v>
          </cell>
          <cell r="D3693" t="str">
            <v>SEQNUM</v>
          </cell>
        </row>
        <row r="3694">
          <cell r="A3694" t="str">
            <v>ERMAS_SCORE_CARD_INPUT</v>
          </cell>
          <cell r="B3694">
            <v>0</v>
          </cell>
          <cell r="C3694">
            <v>0.98333333333721396</v>
          </cell>
          <cell r="D3694" t="str">
            <v>ID</v>
          </cell>
        </row>
        <row r="3695">
          <cell r="A3695" t="str">
            <v>PUSH_BUSI_APP_SENDSUCC</v>
          </cell>
          <cell r="B3695">
            <v>265</v>
          </cell>
          <cell r="C3695">
            <v>0.98333333333721396</v>
          </cell>
          <cell r="D3695" t="str">
            <v>ID,CUST_NO</v>
          </cell>
        </row>
        <row r="3696">
          <cell r="A3696" t="str">
            <v>PUSH_NOTICE_SENDSUCC</v>
          </cell>
          <cell r="B3696">
            <v>5483526</v>
          </cell>
          <cell r="C3696">
            <v>0.98333333333721396</v>
          </cell>
          <cell r="D3696" t="str">
            <v>ID,CUST_NO</v>
          </cell>
        </row>
        <row r="3697">
          <cell r="A3697" t="str">
            <v>PUSH_ORGCODE_INFO</v>
          </cell>
          <cell r="B3697">
            <v>83</v>
          </cell>
          <cell r="C3697">
            <v>0.98333333333721396</v>
          </cell>
          <cell r="D3697" t="str">
            <v>ID</v>
          </cell>
        </row>
        <row r="3698">
          <cell r="A3698" t="str">
            <v>PUSH_TEMPLATE_INFO</v>
          </cell>
          <cell r="B3698">
            <v>956</v>
          </cell>
          <cell r="C3698">
            <v>0.98333333333721396</v>
          </cell>
          <cell r="D3698" t="str">
            <v>ID</v>
          </cell>
        </row>
        <row r="3699">
          <cell r="A3699" t="str">
            <v>T_CCL_CHA_COOPERATION</v>
          </cell>
          <cell r="B3699">
            <v>90603324</v>
          </cell>
          <cell r="C3699">
            <v>0.98333333333721396</v>
          </cell>
          <cell r="D3699" t="str">
            <v>CON_ID</v>
          </cell>
        </row>
        <row r="3700">
          <cell r="A3700" t="str">
            <v>T_CCL_MSG_REJECT_LIST</v>
          </cell>
          <cell r="B3700">
            <v>72829</v>
          </cell>
          <cell r="C3700">
            <v>0.98333333333721396</v>
          </cell>
          <cell r="D3700" t="str">
            <v>IDENTITY,REJECT_ID,IS_COUNTRY_ORG,START_TIME</v>
          </cell>
        </row>
        <row r="3701">
          <cell r="A3701" t="str">
            <v>T_GTW_API_INFO</v>
          </cell>
          <cell r="B3701">
            <v>151</v>
          </cell>
          <cell r="C3701">
            <v>0.98333333333721396</v>
          </cell>
          <cell r="D3701" t="str">
            <v>ID</v>
          </cell>
        </row>
        <row r="3702">
          <cell r="A3702" t="str">
            <v>T_GTW_APP_INFO</v>
          </cell>
          <cell r="B3702">
            <v>966</v>
          </cell>
          <cell r="C3702">
            <v>0.98333333333721396</v>
          </cell>
          <cell r="D3702" t="str">
            <v>ID</v>
          </cell>
        </row>
        <row r="3703">
          <cell r="A3703" t="str">
            <v>T_GTW_DLP_INFO</v>
          </cell>
          <cell r="B3703">
            <v>468</v>
          </cell>
          <cell r="C3703">
            <v>0.98333333333721396</v>
          </cell>
          <cell r="D3703" t="str">
            <v>DLP_ID</v>
          </cell>
        </row>
        <row r="3704">
          <cell r="A3704" t="str">
            <v>T_GTW_INNER_API_COMM_LOG</v>
          </cell>
          <cell r="B3704">
            <v>4052764</v>
          </cell>
          <cell r="C3704">
            <v>0.98333333333721396</v>
          </cell>
          <cell r="D3704" t="str">
            <v>API_COMM_SN</v>
          </cell>
        </row>
        <row r="3705">
          <cell r="A3705" t="str">
            <v>T_GTW_OUT_SERVER_COMM_LOG</v>
          </cell>
          <cell r="B3705">
            <v>38881746</v>
          </cell>
          <cell r="C3705">
            <v>0.98333333333721396</v>
          </cell>
          <cell r="D3705" t="str">
            <v>API_COMM_SN</v>
          </cell>
        </row>
        <row r="3706">
          <cell r="A3706" t="str">
            <v>T_PTL_APP_INFO</v>
          </cell>
          <cell r="C3706">
            <v>0.98333333333721396</v>
          </cell>
          <cell r="D3706" t="str">
            <v>APP_ID</v>
          </cell>
        </row>
        <row r="3707">
          <cell r="A3707" t="str">
            <v>T_PTL_BANK_ORG_INFO</v>
          </cell>
          <cell r="C3707">
            <v>0.98333333333721396</v>
          </cell>
          <cell r="D3707" t="str">
            <v>ORGAN_CODE</v>
          </cell>
        </row>
        <row r="3708">
          <cell r="A3708" t="str">
            <v>T_PTL_DLP_INFO</v>
          </cell>
          <cell r="C3708">
            <v>0.98333333333721396</v>
          </cell>
          <cell r="D3708" t="str">
            <v>DLP_ID</v>
          </cell>
        </row>
        <row r="3709">
          <cell r="A3709" t="str">
            <v>APP_USER</v>
          </cell>
          <cell r="B3709">
            <v>848796</v>
          </cell>
          <cell r="C3709">
            <v>0.98402777776937</v>
          </cell>
          <cell r="D3709" t="str">
            <v>UID</v>
          </cell>
        </row>
        <row r="3710">
          <cell r="A3710" t="str">
            <v>PUSH_SMS_SENDSUCC</v>
          </cell>
          <cell r="B3710">
            <v>76433374</v>
          </cell>
          <cell r="C3710">
            <v>0.98402777776937</v>
          </cell>
          <cell r="D3710" t="str">
            <v>ID,PUSH_TARGET</v>
          </cell>
        </row>
        <row r="3711">
          <cell r="A3711" t="str">
            <v>T_ACTIVE_RULE</v>
          </cell>
          <cell r="B3711">
            <v>5814</v>
          </cell>
          <cell r="C3711">
            <v>0.98402777776937</v>
          </cell>
          <cell r="D3711" t="str">
            <v>LOG_ID</v>
          </cell>
        </row>
        <row r="3712">
          <cell r="A3712" t="str">
            <v>T_CCL_ACCT_BOUND_RELATION</v>
          </cell>
          <cell r="C3712">
            <v>0.98402777776937</v>
          </cell>
          <cell r="D3712" t="str">
            <v>CON_ID</v>
          </cell>
        </row>
        <row r="3713">
          <cell r="A3713" t="str">
            <v>T_CCL_PAY_GEN_DEBIT</v>
          </cell>
          <cell r="C3713">
            <v>0.98402777776937</v>
          </cell>
          <cell r="D3713" t="str">
            <v>CON_ID</v>
          </cell>
        </row>
        <row r="3714">
          <cell r="A3714" t="str">
            <v>T_CCL_USRAGT_INFO</v>
          </cell>
          <cell r="B3714">
            <v>245341755</v>
          </cell>
          <cell r="C3714">
            <v>0.98402777776937</v>
          </cell>
          <cell r="D3714" t="str">
            <v>AGR_NO,AGR_TEMPLATE_NO</v>
          </cell>
        </row>
        <row r="3715">
          <cell r="A3715" t="str">
            <v>KF_COLUMNS</v>
          </cell>
          <cell r="C3715">
            <v>0.98472222223063</v>
          </cell>
          <cell r="D3715" t="e">
            <v>#N/A</v>
          </cell>
        </row>
        <row r="3716">
          <cell r="A3716" t="str">
            <v>KF_KEY_COLUMN_USAGE</v>
          </cell>
          <cell r="C3716">
            <v>0.98472222223063</v>
          </cell>
          <cell r="D3716" t="e">
            <v>#N/A</v>
          </cell>
        </row>
        <row r="3717">
          <cell r="A3717" t="str">
            <v>KF_TABLE_CONSTRAINTS</v>
          </cell>
          <cell r="C3717">
            <v>0.98472222223063</v>
          </cell>
          <cell r="D3717" t="e">
            <v>#N/A</v>
          </cell>
        </row>
        <row r="3718">
          <cell r="A3718" t="str">
            <v>KF_TABLES</v>
          </cell>
          <cell r="C3718">
            <v>0.98472222223063</v>
          </cell>
          <cell r="D3718" t="e">
            <v>#N/A</v>
          </cell>
        </row>
        <row r="3719">
          <cell r="A3719" t="str">
            <v>LOG_INFO</v>
          </cell>
          <cell r="B3719">
            <v>2781602</v>
          </cell>
          <cell r="C3719">
            <v>0.98472222223063</v>
          </cell>
          <cell r="D3719" t="str">
            <v>ID</v>
          </cell>
        </row>
        <row r="3720">
          <cell r="A3720" t="str">
            <v>T_AGENT_WHITE</v>
          </cell>
          <cell r="B3720">
            <v>17635</v>
          </cell>
          <cell r="C3720">
            <v>0.98472222223063</v>
          </cell>
          <cell r="D3720" t="e">
            <v>#N/A</v>
          </cell>
        </row>
        <row r="3721">
          <cell r="A3721" t="str">
            <v>T_APP_VERSION</v>
          </cell>
          <cell r="B3721">
            <v>177</v>
          </cell>
          <cell r="C3721">
            <v>0.98472222223063</v>
          </cell>
          <cell r="D3721" t="str">
            <v>AUTO_ID</v>
          </cell>
        </row>
        <row r="3722">
          <cell r="A3722" t="str">
            <v>T_BRANCH_INFO</v>
          </cell>
          <cell r="C3722">
            <v>0.98472222223063</v>
          </cell>
          <cell r="D3722" t="str">
            <v>ID</v>
          </cell>
        </row>
        <row r="3723">
          <cell r="A3723" t="str">
            <v>T_CARD_OWN</v>
          </cell>
          <cell r="B3723">
            <v>250668</v>
          </cell>
          <cell r="C3723">
            <v>0.98472222223063</v>
          </cell>
          <cell r="D3723" t="str">
            <v>无主键</v>
          </cell>
        </row>
        <row r="3724">
          <cell r="A3724" t="str">
            <v>T_CCL_DIGITAL_CASH</v>
          </cell>
          <cell r="C3724">
            <v>0.98472222223063</v>
          </cell>
          <cell r="D3724" t="str">
            <v>CON_ID</v>
          </cell>
        </row>
        <row r="3725">
          <cell r="A3725" t="str">
            <v>T_CCL_KIND_INFO</v>
          </cell>
          <cell r="B3725">
            <v>34</v>
          </cell>
          <cell r="C3725">
            <v>0.98472222223063</v>
          </cell>
          <cell r="D3725" t="str">
            <v>CON_TYPE</v>
          </cell>
        </row>
        <row r="3726">
          <cell r="A3726" t="str">
            <v>T_CCL_PB_DIGITAL_CASH</v>
          </cell>
          <cell r="C3726">
            <v>0.98472222223063</v>
          </cell>
          <cell r="D3726" t="str">
            <v>CON_ID,CUST_INNER_ID</v>
          </cell>
        </row>
        <row r="3727">
          <cell r="A3727" t="str">
            <v>T_CCL_TYPE_INFO</v>
          </cell>
          <cell r="B3727">
            <v>104</v>
          </cell>
          <cell r="C3727">
            <v>0.98472222223063</v>
          </cell>
          <cell r="D3727" t="str">
            <v>CON_TYPE</v>
          </cell>
        </row>
        <row r="3728">
          <cell r="A3728" t="str">
            <v>T_CIF_USR_BASE_INFO</v>
          </cell>
          <cell r="B3728">
            <v>10161514</v>
          </cell>
          <cell r="C3728">
            <v>0.98472222223063</v>
          </cell>
          <cell r="D3728" t="str">
            <v>USER_ID</v>
          </cell>
        </row>
        <row r="3729">
          <cell r="A3729" t="str">
            <v>T_CV_CLIENT_ANSWER</v>
          </cell>
          <cell r="B3729">
            <v>1520368</v>
          </cell>
          <cell r="C3729">
            <v>0.98472222223063</v>
          </cell>
          <cell r="D3729" t="str">
            <v>TRANS_ID,QUESTION_NUMBER</v>
          </cell>
        </row>
        <row r="3730">
          <cell r="A3730" t="str">
            <v>T_CV_CLIENT_ANSWER_INFO</v>
          </cell>
          <cell r="B3730">
            <v>466232</v>
          </cell>
          <cell r="C3730">
            <v>0.98472222223063</v>
          </cell>
          <cell r="D3730" t="str">
            <v>TRANS_ID,GMT_CREATE</v>
          </cell>
        </row>
        <row r="3731">
          <cell r="A3731" t="str">
            <v>T_CV_PAPER_ANSWER_INFO</v>
          </cell>
          <cell r="B3731">
            <v>15</v>
          </cell>
          <cell r="C3731">
            <v>0.98472222223063</v>
          </cell>
          <cell r="D3731" t="str">
            <v>ID</v>
          </cell>
        </row>
        <row r="3732">
          <cell r="A3732" t="str">
            <v>T_CV_PAPER_INFO</v>
          </cell>
          <cell r="B3732">
            <v>1</v>
          </cell>
          <cell r="C3732">
            <v>0.98472222223063</v>
          </cell>
          <cell r="D3732" t="str">
            <v>ID</v>
          </cell>
        </row>
        <row r="3733">
          <cell r="A3733" t="str">
            <v>T_CV_PAPER_QUESTION_INFO</v>
          </cell>
          <cell r="B3733">
            <v>4</v>
          </cell>
          <cell r="C3733">
            <v>0.98472222223063</v>
          </cell>
          <cell r="D3733" t="str">
            <v>ID</v>
          </cell>
        </row>
        <row r="3734">
          <cell r="A3734" t="str">
            <v>T_DONATE_PLAN</v>
          </cell>
          <cell r="C3734">
            <v>0.98472222223063</v>
          </cell>
          <cell r="D3734" t="str">
            <v>PLAN_ID</v>
          </cell>
        </row>
        <row r="3735">
          <cell r="A3735" t="str">
            <v>T_ELEC_RECIP</v>
          </cell>
          <cell r="B3735">
            <v>13940326</v>
          </cell>
          <cell r="C3735">
            <v>0.98472222223063</v>
          </cell>
          <cell r="D3735" t="str">
            <v>BIZ_TRACKNO,TRANS_SEQNO</v>
          </cell>
        </row>
        <row r="3736">
          <cell r="A3736" t="str">
            <v>T_FN_O2OBANK_AD</v>
          </cell>
          <cell r="B3736">
            <v>591</v>
          </cell>
          <cell r="C3736">
            <v>0.98472222223063</v>
          </cell>
          <cell r="D3736" t="str">
            <v>AD_ID,DEVICE_NO</v>
          </cell>
        </row>
        <row r="3737">
          <cell r="A3737" t="str">
            <v>T_FN_O2OBANK_ADDRESS</v>
          </cell>
          <cell r="B3737">
            <v>19</v>
          </cell>
          <cell r="C3737">
            <v>0.98472222223063</v>
          </cell>
          <cell r="D3737" t="str">
            <v>ID</v>
          </cell>
        </row>
        <row r="3738">
          <cell r="A3738" t="str">
            <v>T_FN_O2OBANK_PRODUCT</v>
          </cell>
          <cell r="B3738">
            <v>2798</v>
          </cell>
          <cell r="C3738">
            <v>0.98472222223063</v>
          </cell>
          <cell r="D3738" t="str">
            <v>ID</v>
          </cell>
        </row>
        <row r="3739">
          <cell r="A3739" t="str">
            <v>T_FN_O2OBANK_SCREEN</v>
          </cell>
          <cell r="B3739">
            <v>328</v>
          </cell>
          <cell r="C3739">
            <v>0.98472222223063</v>
          </cell>
          <cell r="D3739" t="str">
            <v>ID</v>
          </cell>
        </row>
        <row r="3740">
          <cell r="A3740" t="str">
            <v>T_GTW_API_COMM_LOG</v>
          </cell>
          <cell r="B3740">
            <v>452226800</v>
          </cell>
          <cell r="C3740">
            <v>0.98472222223063</v>
          </cell>
          <cell r="D3740" t="str">
            <v>API_COMM_SN</v>
          </cell>
        </row>
        <row r="3741">
          <cell r="A3741" t="str">
            <v>T_LOG_CUST_TRANS</v>
          </cell>
          <cell r="B3741">
            <v>1488842973</v>
          </cell>
          <cell r="C3741">
            <v>0.98472222223063</v>
          </cell>
          <cell r="D3741" t="str">
            <v>TRANS_SEQNO</v>
          </cell>
        </row>
        <row r="3742">
          <cell r="A3742" t="str">
            <v>T_OPEN_ACTIVITY</v>
          </cell>
          <cell r="C3742">
            <v>0.98472222223063</v>
          </cell>
          <cell r="D3742" t="str">
            <v>ID</v>
          </cell>
        </row>
        <row r="3743">
          <cell r="A3743" t="str">
            <v>T_OPEN_CHILD</v>
          </cell>
          <cell r="C3743">
            <v>0.98472222223063</v>
          </cell>
          <cell r="D3743" t="str">
            <v>ID</v>
          </cell>
        </row>
        <row r="3744">
          <cell r="A3744" t="str">
            <v>T_OPEN_CLIENT</v>
          </cell>
          <cell r="C3744">
            <v>0.98472222223063</v>
          </cell>
          <cell r="D3744" t="str">
            <v>ID</v>
          </cell>
        </row>
        <row r="3745">
          <cell r="A3745" t="str">
            <v>T_OPEN_CUSTFIELD</v>
          </cell>
          <cell r="C3745">
            <v>0.98472222223063</v>
          </cell>
          <cell r="D3745" t="str">
            <v>FIELD_ID</v>
          </cell>
        </row>
        <row r="3746">
          <cell r="A3746" t="str">
            <v>T_OPEN_ENTER</v>
          </cell>
          <cell r="C3746">
            <v>0.98472222223063</v>
          </cell>
          <cell r="D3746" t="str">
            <v>ID</v>
          </cell>
        </row>
        <row r="3747">
          <cell r="A3747" t="str">
            <v>T_OPEN_SIGNCUSTINFO</v>
          </cell>
          <cell r="C3747">
            <v>0.98472222223063</v>
          </cell>
          <cell r="D3747" t="str">
            <v>无主键</v>
          </cell>
        </row>
        <row r="3748">
          <cell r="A3748" t="str">
            <v>T_ORGAN_CHANGE_CARD</v>
          </cell>
          <cell r="B3748">
            <v>2588</v>
          </cell>
          <cell r="C3748">
            <v>0.98472222223063</v>
          </cell>
          <cell r="D3748" t="str">
            <v>ID</v>
          </cell>
        </row>
        <row r="3749">
          <cell r="A3749" t="str">
            <v>T_PAYROLL</v>
          </cell>
          <cell r="B3749">
            <v>1129562</v>
          </cell>
          <cell r="C3749">
            <v>0.98472222223063</v>
          </cell>
          <cell r="D3749" t="str">
            <v>ID</v>
          </cell>
        </row>
        <row r="3750">
          <cell r="A3750" t="str">
            <v>T_POPNOTICE</v>
          </cell>
          <cell r="B3750">
            <v>245</v>
          </cell>
          <cell r="C3750">
            <v>0.98472222223063</v>
          </cell>
          <cell r="D3750" t="str">
            <v>NOTE_ID</v>
          </cell>
        </row>
        <row r="3751">
          <cell r="A3751" t="str">
            <v>T_PUBLISH_INFO</v>
          </cell>
          <cell r="B3751">
            <v>3665</v>
          </cell>
          <cell r="C3751">
            <v>0.98472222223063</v>
          </cell>
          <cell r="D3751" t="str">
            <v>PUBLISH_ID</v>
          </cell>
        </row>
        <row r="3752">
          <cell r="A3752" t="str">
            <v>T_SS_INSPECT</v>
          </cell>
          <cell r="C3752">
            <v>0.98472222223063</v>
          </cell>
          <cell r="D3752" t="str">
            <v>TRANS_ID</v>
          </cell>
        </row>
        <row r="3753">
          <cell r="A3753" t="str">
            <v>T_TRIP_INFO</v>
          </cell>
          <cell r="B3753">
            <v>528318</v>
          </cell>
          <cell r="C3753">
            <v>0.98472222223063</v>
          </cell>
          <cell r="D3753" t="str">
            <v>USER_ID,GMT_CREATE</v>
          </cell>
        </row>
        <row r="3754">
          <cell r="A3754" t="str">
            <v>T_CCL_INTELLIGENT_CONVERT</v>
          </cell>
          <cell r="C3754">
            <v>0.98541666666278604</v>
          </cell>
          <cell r="D3754" t="str">
            <v>CON_ID,USER_ID</v>
          </cell>
        </row>
        <row r="3755">
          <cell r="A3755" t="str">
            <v>T_CCL_OUT_BOOK</v>
          </cell>
          <cell r="C3755">
            <v>0.98541666666278604</v>
          </cell>
          <cell r="D3755" t="str">
            <v>CON_ID</v>
          </cell>
        </row>
        <row r="3756">
          <cell r="A3756" t="str">
            <v>T_CIF_BLACKLIST_BOOK</v>
          </cell>
          <cell r="B3756">
            <v>1576865</v>
          </cell>
          <cell r="C3756">
            <v>0.98541666666278604</v>
          </cell>
          <cell r="D3756" t="str">
            <v>ID</v>
          </cell>
        </row>
        <row r="3757">
          <cell r="A3757" t="str">
            <v>T_CIF_CUST_EXP_INFO</v>
          </cell>
          <cell r="B3757">
            <v>49838493</v>
          </cell>
          <cell r="C3757">
            <v>0.98541666666278604</v>
          </cell>
          <cell r="D3757" t="str">
            <v>BRAN_NO,USER_ID</v>
          </cell>
        </row>
        <row r="3758">
          <cell r="A3758" t="str">
            <v>T_CIF_CUST_FML_SOC_INFO</v>
          </cell>
          <cell r="B3758">
            <v>2617929</v>
          </cell>
          <cell r="C3758">
            <v>0.98541666666278604</v>
          </cell>
          <cell r="D3758" t="str">
            <v>无主键</v>
          </cell>
        </row>
        <row r="3759">
          <cell r="A3759" t="str">
            <v>T_CIF_CUST_OPER_LIST</v>
          </cell>
          <cell r="B3759">
            <v>95923810</v>
          </cell>
          <cell r="C3759">
            <v>0.98541666666278604</v>
          </cell>
          <cell r="D3759" t="str">
            <v>SYS_SEQ_NO</v>
          </cell>
        </row>
        <row r="3760">
          <cell r="A3760" t="str">
            <v>T_CIF_RELATE_ACCT_INFO</v>
          </cell>
          <cell r="B3760">
            <v>117984336</v>
          </cell>
          <cell r="C3760">
            <v>0.98541666666278604</v>
          </cell>
          <cell r="D3760" t="str">
            <v>USER_ID,CHN_ID,CARD_NO,ACCT_NO,PRODUCT_NO,FIRST_ACCOUNT_TYPES,TWO_ACCOUNT_TYPES,IS_DELETED</v>
          </cell>
        </row>
        <row r="3761">
          <cell r="A3761" t="str">
            <v>T_CIF_TERRORLIST_BOOK</v>
          </cell>
          <cell r="B3761">
            <v>1005</v>
          </cell>
          <cell r="C3761">
            <v>0.98541666666278604</v>
          </cell>
          <cell r="D3761" t="str">
            <v>无主键</v>
          </cell>
        </row>
        <row r="3762">
          <cell r="A3762" t="str">
            <v>ERMAS_CASE_MAIN</v>
          </cell>
          <cell r="B3762">
            <v>0</v>
          </cell>
          <cell r="C3762">
            <v>0.98611111112404604</v>
          </cell>
          <cell r="D3762" t="str">
            <v>SEQNUM</v>
          </cell>
        </row>
        <row r="3763">
          <cell r="A3763" t="str">
            <v>ERMAS_PRODUCT_INFO</v>
          </cell>
          <cell r="C3763">
            <v>0.98611111112404604</v>
          </cell>
          <cell r="D3763" t="str">
            <v>SEQNUM</v>
          </cell>
        </row>
        <row r="3764">
          <cell r="A3764" t="str">
            <v>T_CCL_PB_BOOK</v>
          </cell>
          <cell r="C3764">
            <v>0.98611111112404604</v>
          </cell>
          <cell r="D3764" t="str">
            <v>CON_ID</v>
          </cell>
        </row>
        <row r="3765">
          <cell r="A3765" t="str">
            <v>T_CCL_PB_INTELLIGENT_CONVERT</v>
          </cell>
          <cell r="C3765">
            <v>0.98611111112404604</v>
          </cell>
          <cell r="D3765" t="str">
            <v>CON_ID,CUST_INNER_ID</v>
          </cell>
        </row>
        <row r="3766">
          <cell r="A3766" t="str">
            <v>T_CIF_CUST_ADDR_INFO</v>
          </cell>
          <cell r="B3766">
            <v>44546184</v>
          </cell>
          <cell r="C3766">
            <v>0.98611111112404604</v>
          </cell>
          <cell r="D3766" t="str">
            <v>BRAN_NO,USER_ID,ADDR_TYPE</v>
          </cell>
        </row>
        <row r="3767">
          <cell r="A3767" t="str">
            <v>T_CIF_CUST_ASSET_INFO</v>
          </cell>
          <cell r="B3767">
            <v>33609621</v>
          </cell>
          <cell r="C3767">
            <v>0.98611111112404604</v>
          </cell>
          <cell r="D3767" t="str">
            <v>USER_ID,BRAN_NO</v>
          </cell>
        </row>
        <row r="3768">
          <cell r="A3768" t="str">
            <v>T_CIF_CUST_REC_INFO</v>
          </cell>
          <cell r="C3768">
            <v>0.98611111112404604</v>
          </cell>
          <cell r="D3768" t="str">
            <v>USER_ID</v>
          </cell>
        </row>
        <row r="3769">
          <cell r="A3769" t="str">
            <v>T_CIF_USR_PHONE_INFO</v>
          </cell>
          <cell r="B3769">
            <v>0</v>
          </cell>
          <cell r="C3769">
            <v>0.98611111112404604</v>
          </cell>
          <cell r="D3769" t="str">
            <v>USER_ID,SEQ_NO</v>
          </cell>
        </row>
        <row r="3770">
          <cell r="A3770" t="str">
            <v>T_USER</v>
          </cell>
          <cell r="B3770">
            <v>29978905</v>
          </cell>
          <cell r="C3770">
            <v>0.98611111112404604</v>
          </cell>
          <cell r="D3770" t="str">
            <v>USER_ID</v>
          </cell>
        </row>
        <row r="3771">
          <cell r="A3771" t="str">
            <v>ERMAS_CUSTOMER</v>
          </cell>
          <cell r="B3771">
            <v>0</v>
          </cell>
          <cell r="C3771">
            <v>0.98680555555620197</v>
          </cell>
          <cell r="D3771" t="str">
            <v>SEQNUM</v>
          </cell>
        </row>
        <row r="3772">
          <cell r="A3772" t="str">
            <v>KUP_AURT_BRCH</v>
          </cell>
          <cell r="B3772">
            <v>19109</v>
          </cell>
          <cell r="C3772">
            <v>0.98680555555620197</v>
          </cell>
          <cell r="D3772" t="str">
            <v>AUTPSQ</v>
          </cell>
        </row>
        <row r="3773">
          <cell r="A3773" t="str">
            <v>KUP_CURT_BRCH</v>
          </cell>
          <cell r="B3773">
            <v>19931</v>
          </cell>
          <cell r="C3773">
            <v>0.98680555555620197</v>
          </cell>
          <cell r="D3773" t="str">
            <v>CURTSQ</v>
          </cell>
        </row>
        <row r="3774">
          <cell r="A3774" t="str">
            <v>KUP_CURT_CUST</v>
          </cell>
          <cell r="B3774">
            <v>6620882</v>
          </cell>
          <cell r="C3774">
            <v>0.98680555555620197</v>
          </cell>
          <cell r="D3774" t="str">
            <v>CORPNO,CUSTID,LIMTTP,SERVTP</v>
          </cell>
        </row>
        <row r="3775">
          <cell r="A3775" t="str">
            <v>T_CIF_CUST_BASE_INFO</v>
          </cell>
          <cell r="B3775">
            <v>60199856</v>
          </cell>
          <cell r="C3775">
            <v>0.98680555555620197</v>
          </cell>
          <cell r="D3775" t="str">
            <v>USER_ID</v>
          </cell>
        </row>
        <row r="3776">
          <cell r="A3776" t="str">
            <v>T_CIF_CUST_BASE_TYPE_INFO</v>
          </cell>
          <cell r="B3776">
            <v>12746</v>
          </cell>
          <cell r="C3776">
            <v>0.98680555555620197</v>
          </cell>
          <cell r="D3776" t="str">
            <v>CERT_TYPE,CERT_NO,MANAGER_BRAN</v>
          </cell>
        </row>
        <row r="3777">
          <cell r="A3777" t="str">
            <v>T_CIF_PART_STAFF_INFO</v>
          </cell>
          <cell r="C3777">
            <v>0.98680555555620197</v>
          </cell>
          <cell r="D3777" t="str">
            <v>CERT_TYPE,CERT_NO,PER_TYPE,BRAN_NO</v>
          </cell>
        </row>
        <row r="3778">
          <cell r="A3778" t="str">
            <v>T_CIF_PB_ADDR_INFO</v>
          </cell>
          <cell r="B3778">
            <v>3300138</v>
          </cell>
          <cell r="C3778">
            <v>0.98680555555620197</v>
          </cell>
          <cell r="D3778" t="str">
            <v>PB_ID,REL_TYPE,ADDR_TYPE,SEQ_NO</v>
          </cell>
        </row>
        <row r="3779">
          <cell r="A3779" t="str">
            <v>T_CIF_PB_CHN_BIZ_INFO</v>
          </cell>
          <cell r="B3779">
            <v>4449825</v>
          </cell>
          <cell r="C3779">
            <v>0.98680555555620197</v>
          </cell>
          <cell r="D3779" t="str">
            <v>PB_ID,SHOP_ID,BRAN_NO,CHN_ID,BZ_TYPE</v>
          </cell>
        </row>
        <row r="3780">
          <cell r="A3780" t="str">
            <v>T_CIF_PB_CUST_BASE_INFO</v>
          </cell>
          <cell r="B3780">
            <v>2762107</v>
          </cell>
          <cell r="C3780">
            <v>0.98680555555620197</v>
          </cell>
          <cell r="D3780" t="str">
            <v>PB_ID</v>
          </cell>
        </row>
        <row r="3781">
          <cell r="A3781" t="str">
            <v>T_SMS_TRAN_MAIN_LIST</v>
          </cell>
          <cell r="C3781">
            <v>0.98680555555620197</v>
          </cell>
          <cell r="D3781" t="str">
            <v>TRAN_SEQ_NO,BIZ_SEQ_NO</v>
          </cell>
        </row>
        <row r="3782">
          <cell r="A3782" t="str">
            <v>KUB_TSSC_AUTP</v>
          </cell>
          <cell r="C3782">
            <v>0.98749999998835802</v>
          </cell>
          <cell r="D3782" t="str">
            <v>CUSTID,CUSTTP,LIMTTP,SERVTP</v>
          </cell>
        </row>
        <row r="3783">
          <cell r="A3783" t="str">
            <v>KUP_SIGN_BRCH</v>
          </cell>
          <cell r="B3783">
            <v>124</v>
          </cell>
          <cell r="C3783">
            <v>0.98749999998835802</v>
          </cell>
          <cell r="D3783" t="str">
            <v>SIGNSQ</v>
          </cell>
        </row>
        <row r="3784">
          <cell r="A3784" t="str">
            <v>KUP_SIGN_CUST</v>
          </cell>
          <cell r="B3784">
            <v>75400992</v>
          </cell>
          <cell r="C3784">
            <v>0.98749999998835802</v>
          </cell>
          <cell r="D3784" t="str">
            <v>CUSTID,CARDNO,PRODTP,SERVTP</v>
          </cell>
        </row>
        <row r="3785">
          <cell r="A3785" t="str">
            <v>T_CIF_PB_CHN_STAT_INFO</v>
          </cell>
          <cell r="B3785">
            <v>3550349</v>
          </cell>
          <cell r="C3785">
            <v>0.98749999998835802</v>
          </cell>
          <cell r="D3785" t="str">
            <v>SHOP_ID</v>
          </cell>
        </row>
        <row r="3786">
          <cell r="A3786" t="str">
            <v>T_CIF_PB_CUST_REL_ACCT_INFO</v>
          </cell>
          <cell r="B3786">
            <v>2698720</v>
          </cell>
          <cell r="C3786">
            <v>0.98749999998835802</v>
          </cell>
          <cell r="D3786" t="str">
            <v>RELVANCE_ID</v>
          </cell>
        </row>
        <row r="3787">
          <cell r="A3787" t="str">
            <v>T_CIF_PB_OPER_BASE_INFO</v>
          </cell>
          <cell r="B3787">
            <v>1066576</v>
          </cell>
          <cell r="C3787">
            <v>0.98749999998835802</v>
          </cell>
          <cell r="D3787" t="str">
            <v>MERCH_USER_ID</v>
          </cell>
        </row>
        <row r="3788">
          <cell r="A3788" t="str">
            <v>T_CIF_PB_POS_TERMINAL_INFO</v>
          </cell>
          <cell r="C3788">
            <v>0.98749999998835802</v>
          </cell>
          <cell r="D3788" t="str">
            <v>PB_ID,SHOP_ID,TERM_SEQ</v>
          </cell>
        </row>
        <row r="3789">
          <cell r="A3789" t="str">
            <v>T_CIF_PB_PRM_OWNER_INFO</v>
          </cell>
          <cell r="B3789">
            <v>2790911</v>
          </cell>
          <cell r="C3789">
            <v>0.98749999998835802</v>
          </cell>
          <cell r="D3789" t="str">
            <v>PB_ID,REL_TYPE,SEQ_NO</v>
          </cell>
        </row>
        <row r="3790">
          <cell r="A3790" t="str">
            <v>KC_COLUMNS</v>
          </cell>
          <cell r="C3790">
            <v>0.98819444444961801</v>
          </cell>
          <cell r="D3790" t="e">
            <v>#N/A</v>
          </cell>
        </row>
        <row r="3791">
          <cell r="A3791" t="str">
            <v>KC_KEY_COLUMN_USAGE</v>
          </cell>
          <cell r="C3791">
            <v>0.98819444444961801</v>
          </cell>
          <cell r="D3791" t="e">
            <v>#N/A</v>
          </cell>
        </row>
        <row r="3792">
          <cell r="A3792" t="str">
            <v>KC_TABLE_CONSTRAINTS</v>
          </cell>
          <cell r="C3792">
            <v>0.98819444444961801</v>
          </cell>
          <cell r="D3792" t="e">
            <v>#N/A</v>
          </cell>
        </row>
        <row r="3793">
          <cell r="A3793" t="str">
            <v>KC_TABLES</v>
          </cell>
          <cell r="C3793">
            <v>0.98819444444961801</v>
          </cell>
          <cell r="D3793" t="e">
            <v>#N/A</v>
          </cell>
        </row>
        <row r="3794">
          <cell r="A3794" t="str">
            <v>KMT_MERT_BRCH</v>
          </cell>
          <cell r="C3794">
            <v>0.98819444444961801</v>
          </cell>
          <cell r="D3794" t="str">
            <v>MEQTSQ</v>
          </cell>
        </row>
        <row r="3795">
          <cell r="A3795" t="str">
            <v>KMT_MERT_LIMT</v>
          </cell>
          <cell r="C3795">
            <v>0.98819444444961801</v>
          </cell>
          <cell r="D3795" t="str">
            <v>MERTNO,MEQTSQ</v>
          </cell>
        </row>
        <row r="3796">
          <cell r="A3796" t="str">
            <v>KUB_TSSC_CUST</v>
          </cell>
          <cell r="C3796">
            <v>0.98819444444961801</v>
          </cell>
          <cell r="D3796" t="str">
            <v>CUSTID,CUSTTP,LIMTTP,SERVTP,REBKTP</v>
          </cell>
        </row>
        <row r="3797">
          <cell r="A3797" t="str">
            <v>T_CIF_OUT_CUST_EXP_INFO</v>
          </cell>
          <cell r="B3797">
            <v>6098872</v>
          </cell>
          <cell r="C3797">
            <v>0.98819444444961801</v>
          </cell>
          <cell r="D3797" t="str">
            <v>OUT_ID,BRAN_NO</v>
          </cell>
        </row>
        <row r="3798">
          <cell r="A3798" t="str">
            <v>T_CIF_OUT_CUST_INFO</v>
          </cell>
          <cell r="B3798">
            <v>6370870</v>
          </cell>
          <cell r="C3798">
            <v>0.98819444444961801</v>
          </cell>
          <cell r="D3798" t="str">
            <v>OUT_ID</v>
          </cell>
        </row>
        <row r="3799">
          <cell r="A3799" t="str">
            <v>T_CIF_PB_USER_REL_SHOP_INFO</v>
          </cell>
          <cell r="B3799">
            <v>2682198</v>
          </cell>
          <cell r="C3799">
            <v>0.98819444444961801</v>
          </cell>
          <cell r="D3799" t="str">
            <v>USER_ID,PB_ID,SHOP_ID</v>
          </cell>
        </row>
        <row r="3800">
          <cell r="A3800" t="str">
            <v>T_CIF_PB_USER_RELVANCE_INFO</v>
          </cell>
          <cell r="B3800">
            <v>3840541</v>
          </cell>
          <cell r="C3800">
            <v>0.98819444444961801</v>
          </cell>
          <cell r="D3800" t="str">
            <v>MERCH_USER_ID,RELVANCE_ID,CHN_ID</v>
          </cell>
        </row>
        <row r="3801">
          <cell r="A3801" t="str">
            <v>KMT_PDQT_BRCH</v>
          </cell>
          <cell r="C3801">
            <v>0.98888888888177495</v>
          </cell>
          <cell r="D3801" t="str">
            <v>PDQTSQ</v>
          </cell>
        </row>
        <row r="3802">
          <cell r="A3802" t="str">
            <v>KMT_PDQT_LIMT</v>
          </cell>
          <cell r="C3802">
            <v>0.98888888888177495</v>
          </cell>
          <cell r="D3802" t="str">
            <v>MERTNO,MTDFNO</v>
          </cell>
        </row>
        <row r="3803">
          <cell r="A3803" t="str">
            <v>KMT_TSSC_MERT</v>
          </cell>
          <cell r="C3803">
            <v>0.98888888888177495</v>
          </cell>
          <cell r="D3803" t="str">
            <v>MERTNO,BRCHNO,ACCTTP,LIMTTP,SERVTP,PRODTP</v>
          </cell>
        </row>
        <row r="3804">
          <cell r="A3804" t="str">
            <v>KNT_AMLI_LIMT</v>
          </cell>
          <cell r="C3804">
            <v>0.98888888888177495</v>
          </cell>
          <cell r="D3804" t="str">
            <v>ID,CONTNO</v>
          </cell>
        </row>
        <row r="3805">
          <cell r="A3805" t="str">
            <v>NC_KEY_COLUMN_USAGE</v>
          </cell>
          <cell r="C3805">
            <v>0.98888888888177495</v>
          </cell>
          <cell r="D3805" t="e">
            <v>#N/A</v>
          </cell>
        </row>
        <row r="3806">
          <cell r="A3806" t="str">
            <v>NC_TABLE_CONSTRAINTS</v>
          </cell>
          <cell r="C3806">
            <v>0.98888888888177495</v>
          </cell>
          <cell r="D3806" t="e">
            <v>#N/A</v>
          </cell>
        </row>
        <row r="3807">
          <cell r="A3807" t="str">
            <v>NC_TABLES</v>
          </cell>
          <cell r="C3807">
            <v>0.98888888888177495</v>
          </cell>
          <cell r="D3807" t="e">
            <v>#N/A</v>
          </cell>
        </row>
        <row r="3808">
          <cell r="A3808" t="str">
            <v>T_CIF_CUST_BASE_DELETE_LOG</v>
          </cell>
          <cell r="B3808">
            <v>63438</v>
          </cell>
          <cell r="C3808">
            <v>0.98888888888177495</v>
          </cell>
          <cell r="D3808" t="str">
            <v>SYS_SEQ_NO</v>
          </cell>
        </row>
        <row r="3809">
          <cell r="A3809" t="str">
            <v>T_CIF_CUST_MANAGERID_INFO</v>
          </cell>
          <cell r="C3809">
            <v>0.98888888888177495</v>
          </cell>
          <cell r="D3809" t="str">
            <v>CUST_MANAGER_ID</v>
          </cell>
        </row>
        <row r="3810">
          <cell r="A3810" t="str">
            <v>T_CIF_CUST_VOUCHER_INFO</v>
          </cell>
          <cell r="B3810">
            <v>7958025</v>
          </cell>
          <cell r="C3810">
            <v>0.98888888888177495</v>
          </cell>
          <cell r="D3810" t="str">
            <v>USER_ID,VOUCHER_TYPE</v>
          </cell>
        </row>
        <row r="3811">
          <cell r="A3811" t="str">
            <v>T_CIF_OUT_CUST_HOME_HOLDER_REL_INFO</v>
          </cell>
          <cell r="B3811">
            <v>2959630</v>
          </cell>
          <cell r="C3811">
            <v>0.98888888888177495</v>
          </cell>
          <cell r="D3811" t="str">
            <v>OUT_ID,HOME_NO,BRAN_NO</v>
          </cell>
        </row>
        <row r="3812">
          <cell r="A3812" t="str">
            <v>T_CIF_OUT_CUST_REL_INFO</v>
          </cell>
          <cell r="B3812">
            <v>3912977</v>
          </cell>
          <cell r="C3812">
            <v>0.98888888888177495</v>
          </cell>
          <cell r="D3812" t="str">
            <v>OUT_ID,REL_OUT_ID,BRAN_NO,REL_TYPE</v>
          </cell>
        </row>
        <row r="3813">
          <cell r="A3813" t="str">
            <v>T_CIF_PB_BLACKLIST_BOOK</v>
          </cell>
          <cell r="B3813">
            <v>4</v>
          </cell>
          <cell r="C3813">
            <v>0.98888888888177495</v>
          </cell>
          <cell r="D3813" t="str">
            <v>无主键</v>
          </cell>
        </row>
        <row r="3814">
          <cell r="A3814" t="str">
            <v>T_CIF_WHITELIST_PRODUCT_BOOK</v>
          </cell>
          <cell r="B3814">
            <v>5641107</v>
          </cell>
          <cell r="C3814">
            <v>0.98888888888177495</v>
          </cell>
          <cell r="D3814" t="str">
            <v>CERT_TYPE,CERT_NO,PRD_ID,BRAN_NO</v>
          </cell>
        </row>
        <row r="3815">
          <cell r="A3815" t="str">
            <v>ERMAS_COPY_SUB_CASE</v>
          </cell>
          <cell r="B3815">
            <v>3790928</v>
          </cell>
          <cell r="C3815">
            <v>0.98958333334303505</v>
          </cell>
          <cell r="D3815" t="str">
            <v>ID,CASE_SUB_ID</v>
          </cell>
        </row>
        <row r="3816">
          <cell r="A3816" t="str">
            <v>KNT_TSSC_AMLI</v>
          </cell>
          <cell r="C3816">
            <v>0.98958333334303505</v>
          </cell>
          <cell r="D3816" t="str">
            <v>CONTNO,CONTTP,CORPNO</v>
          </cell>
        </row>
        <row r="3817">
          <cell r="A3817" t="str">
            <v>NC_COLUMNS</v>
          </cell>
          <cell r="C3817">
            <v>0.98958333334303505</v>
          </cell>
          <cell r="D3817" t="e">
            <v>#N/A</v>
          </cell>
        </row>
        <row r="3818">
          <cell r="A3818" t="str">
            <v>T_CIF_ADD_CUST_BASE_INFO</v>
          </cell>
          <cell r="B3818">
            <v>0</v>
          </cell>
          <cell r="C3818">
            <v>0.98958333334303505</v>
          </cell>
          <cell r="D3818" t="str">
            <v>USER_ID,CERT_TYPE</v>
          </cell>
        </row>
        <row r="3819">
          <cell r="A3819" t="str">
            <v>T_CIF_CUST_OTHER_DELETE_LOG</v>
          </cell>
          <cell r="B3819">
            <v>73323</v>
          </cell>
          <cell r="C3819">
            <v>0.98958333334303505</v>
          </cell>
          <cell r="D3819" t="str">
            <v>无主键</v>
          </cell>
        </row>
        <row r="3820">
          <cell r="A3820" t="str">
            <v>T_CIF_CUST_RISK_LEVEL_LIST</v>
          </cell>
          <cell r="C3820">
            <v>0.98958333334303505</v>
          </cell>
          <cell r="D3820" t="str">
            <v>SYS_SEQ_NO</v>
          </cell>
        </row>
        <row r="3821">
          <cell r="A3821" t="str">
            <v>T_CAP_CHANNEL_USER_STAT_INFO</v>
          </cell>
          <cell r="B3821">
            <v>99140696</v>
          </cell>
          <cell r="C3821">
            <v>0.99027777777519099</v>
          </cell>
          <cell r="D3821" t="str">
            <v>USER_ID,CHN_ID</v>
          </cell>
        </row>
        <row r="3822">
          <cell r="A3822" t="str">
            <v>T_CAP_USER_AUTH_INFO</v>
          </cell>
          <cell r="B3822">
            <v>39840938</v>
          </cell>
          <cell r="C3822">
            <v>0.99027777777519099</v>
          </cell>
          <cell r="D3822" t="str">
            <v>USER_ID</v>
          </cell>
        </row>
        <row r="3823">
          <cell r="A3823" t="str">
            <v>T_CAP_USER_CLOSE_LIST</v>
          </cell>
          <cell r="C3823">
            <v>0.99027777777519099</v>
          </cell>
          <cell r="D3823" t="str">
            <v>SYS_SEQ_NO</v>
          </cell>
        </row>
        <row r="3824">
          <cell r="A3824" t="str">
            <v>T_CAP_USER_OPER_LIST</v>
          </cell>
          <cell r="B3824">
            <v>168293863</v>
          </cell>
          <cell r="C3824">
            <v>0.99027777777519099</v>
          </cell>
          <cell r="D3824" t="str">
            <v>SYS_SEQ_NO,OPER_OBJ</v>
          </cell>
        </row>
        <row r="3825">
          <cell r="A3825" t="str">
            <v>ERMAS_LOAN_INFO</v>
          </cell>
          <cell r="B3825">
            <v>5410026</v>
          </cell>
          <cell r="C3825">
            <v>0.99097222223645098</v>
          </cell>
          <cell r="D3825" t="str">
            <v>ID</v>
          </cell>
        </row>
        <row r="3826">
          <cell r="A3826" t="str">
            <v>T_CAP_DEVICE_REL_INFO</v>
          </cell>
          <cell r="B3826">
            <v>29976286</v>
          </cell>
          <cell r="C3826">
            <v>0.99097222223645098</v>
          </cell>
          <cell r="D3826" t="str">
            <v>USER_ID,CHN_ID,DEVICE_NO</v>
          </cell>
        </row>
        <row r="3827">
          <cell r="A3827" t="str">
            <v>T_CAP_DEVICE_REL_LIST</v>
          </cell>
          <cell r="B3827">
            <v>217404250</v>
          </cell>
          <cell r="C3827">
            <v>0.99097222223645098</v>
          </cell>
          <cell r="D3827" t="str">
            <v>SYS_SEQ_NO,DEVICE_NO</v>
          </cell>
        </row>
        <row r="3828">
          <cell r="A3828" t="str">
            <v>T_CAP_USER_DEVICECODE_LIST</v>
          </cell>
          <cell r="B3828">
            <v>7741747</v>
          </cell>
          <cell r="C3828">
            <v>0.99097222223645098</v>
          </cell>
          <cell r="D3828" t="str">
            <v>SYS_SEQ_NO</v>
          </cell>
        </row>
        <row r="3829">
          <cell r="A3829" t="str">
            <v>T_CAP_USER_UKEY_TOKEY</v>
          </cell>
          <cell r="B3829">
            <v>17782690</v>
          </cell>
          <cell r="C3829">
            <v>0.99097222223645098</v>
          </cell>
          <cell r="D3829" t="str">
            <v>USER_ID,CHN_ID</v>
          </cell>
        </row>
        <row r="3830">
          <cell r="A3830" t="str">
            <v>T_CAP_OAUTH_ALL_USER_INFO</v>
          </cell>
          <cell r="C3830">
            <v>0.99166666666860703</v>
          </cell>
          <cell r="D3830" t="str">
            <v>OPEN_ID,AUTH_SOURCE</v>
          </cell>
        </row>
        <row r="3831">
          <cell r="A3831" t="str">
            <v>T_CAP_OAUTH_CHANNEL_INFO</v>
          </cell>
          <cell r="B3831">
            <v>301</v>
          </cell>
          <cell r="C3831">
            <v>0.99166666666860703</v>
          </cell>
          <cell r="D3831" t="str">
            <v>CLIENT_ID</v>
          </cell>
        </row>
        <row r="3832">
          <cell r="A3832" t="str">
            <v>T_CAP_OAUTH_USER_INFO</v>
          </cell>
          <cell r="B3832">
            <v>15810233</v>
          </cell>
          <cell r="C3832">
            <v>0.99166666666860703</v>
          </cell>
          <cell r="D3832" t="str">
            <v>OPEN_ID</v>
          </cell>
        </row>
        <row r="3833">
          <cell r="A3833" t="str">
            <v>T_CAP_OPEN_USER_INFO</v>
          </cell>
          <cell r="C3833">
            <v>0.99166666666860703</v>
          </cell>
          <cell r="D3833" t="str">
            <v>OPEN_ID</v>
          </cell>
        </row>
        <row r="3834">
          <cell r="A3834" t="str">
            <v>T_CAP_USER_CR_PLAT_INFO</v>
          </cell>
          <cell r="C3834">
            <v>0.99166666666860703</v>
          </cell>
          <cell r="D3834" t="str">
            <v>USER_ID,PLATFORM_TYPE</v>
          </cell>
        </row>
        <row r="3835">
          <cell r="A3835" t="str">
            <v>T_CAP_USER_SIM_CERT_LIST</v>
          </cell>
          <cell r="C3835">
            <v>0.99166666666860703</v>
          </cell>
          <cell r="D3835" t="str">
            <v>SYS_SEQ_NO</v>
          </cell>
        </row>
        <row r="3836">
          <cell r="A3836" t="str">
            <v>T_LOG_CUST_OPRTS</v>
          </cell>
          <cell r="B3836">
            <v>469635032</v>
          </cell>
          <cell r="C3836">
            <v>0.99166666666860703</v>
          </cell>
          <cell r="D3836" t="str">
            <v>TRANS_SEQNO</v>
          </cell>
        </row>
        <row r="3837">
          <cell r="A3837" t="str">
            <v>KCP_CHRG</v>
          </cell>
          <cell r="B3837">
            <v>18</v>
          </cell>
          <cell r="C3837">
            <v>0.99236111110076297</v>
          </cell>
          <cell r="D3837" t="str">
            <v>CORPNO,CHRGCD,CRCYCD</v>
          </cell>
        </row>
        <row r="3838">
          <cell r="A3838" t="str">
            <v>KCP_CHRG_SCDF</v>
          </cell>
          <cell r="B3838">
            <v>14</v>
          </cell>
          <cell r="C3838">
            <v>0.99236111110076297</v>
          </cell>
          <cell r="D3838" t="str">
            <v>CORPNO,SEQNUM,SCENCD</v>
          </cell>
        </row>
        <row r="3839">
          <cell r="A3839" t="str">
            <v>KCP_SCEV_DETL</v>
          </cell>
          <cell r="B3839">
            <v>38</v>
          </cell>
          <cell r="C3839">
            <v>0.99236111110076297</v>
          </cell>
          <cell r="D3839" t="str">
            <v>CORPNO,SCENCD,MODULE,EVETCD,DIMECG</v>
          </cell>
        </row>
        <row r="3840">
          <cell r="A3840" t="str">
            <v>KD_COLUMNS</v>
          </cell>
          <cell r="C3840">
            <v>0.99236111110076297</v>
          </cell>
          <cell r="D3840" t="e">
            <v>#N/A</v>
          </cell>
        </row>
        <row r="3841">
          <cell r="A3841" t="str">
            <v>KD_KEY_COLUMN_USAGE</v>
          </cell>
          <cell r="C3841">
            <v>0.99236111110076297</v>
          </cell>
          <cell r="D3841" t="e">
            <v>#N/A</v>
          </cell>
        </row>
        <row r="3842">
          <cell r="A3842" t="str">
            <v>KD_TABLE_CONSTRAINTS</v>
          </cell>
          <cell r="C3842">
            <v>0.99236111110076297</v>
          </cell>
          <cell r="D3842" t="e">
            <v>#N/A</v>
          </cell>
        </row>
        <row r="3843">
          <cell r="A3843" t="str">
            <v>KD_TABLES</v>
          </cell>
          <cell r="C3843">
            <v>0.99236111110076297</v>
          </cell>
          <cell r="D3843" t="e">
            <v>#N/A</v>
          </cell>
        </row>
        <row r="3844">
          <cell r="A3844" t="str">
            <v>ODA_MAIN</v>
          </cell>
          <cell r="B3844">
            <v>15831065</v>
          </cell>
          <cell r="C3844">
            <v>0.99236111110076297</v>
          </cell>
          <cell r="D3844" t="str">
            <v>ORDRNO,PURCID</v>
          </cell>
        </row>
        <row r="3845">
          <cell r="A3845" t="str">
            <v>ODA_SUBS</v>
          </cell>
          <cell r="B3845">
            <v>15851919</v>
          </cell>
          <cell r="C3845">
            <v>0.99236111110076297</v>
          </cell>
          <cell r="D3845" t="str">
            <v>CORDNO</v>
          </cell>
        </row>
        <row r="3846">
          <cell r="A3846" t="str">
            <v>SLF_BPRD</v>
          </cell>
          <cell r="B3846">
            <v>53393</v>
          </cell>
          <cell r="C3846">
            <v>0.99236111110076297</v>
          </cell>
          <cell r="D3846" t="str">
            <v>BPRDID</v>
          </cell>
        </row>
        <row r="3847">
          <cell r="A3847" t="str">
            <v>SLF_SPRD</v>
          </cell>
          <cell r="B3847">
            <v>55064</v>
          </cell>
          <cell r="C3847">
            <v>0.99236111110076297</v>
          </cell>
          <cell r="D3847" t="str">
            <v>SPRDID</v>
          </cell>
        </row>
        <row r="3848">
          <cell r="A3848" t="str">
            <v>SLF_SPRD_BPRD_RELA</v>
          </cell>
          <cell r="B3848">
            <v>71487</v>
          </cell>
          <cell r="C3848">
            <v>0.99236111110076297</v>
          </cell>
          <cell r="D3848" t="str">
            <v>SPRDID,SPRDVR,BPRDID,BPRDVR</v>
          </cell>
        </row>
        <row r="3849">
          <cell r="A3849" t="str">
            <v>SLP_DICT</v>
          </cell>
          <cell r="B3849">
            <v>1169</v>
          </cell>
          <cell r="C3849">
            <v>0.99236111110076297</v>
          </cell>
          <cell r="D3849" t="str">
            <v>DTTPID,DICTID</v>
          </cell>
        </row>
        <row r="3850">
          <cell r="A3850" t="str">
            <v>SLP_DICT_PROD_RELA</v>
          </cell>
          <cell r="C3850">
            <v>0.99236111110076297</v>
          </cell>
          <cell r="D3850" t="str">
            <v>PRODID,PRODVR,CHPDID,CHPDVR,PROPID,DTTPID,DICTID</v>
          </cell>
        </row>
        <row r="3851">
          <cell r="A3851" t="str">
            <v>SLP_PART_PROD_RELA</v>
          </cell>
          <cell r="C3851">
            <v>0.99236111110076297</v>
          </cell>
          <cell r="D3851" t="str">
            <v>PARTID,PRODID,PRODVR,CHPDID,CHPDVR</v>
          </cell>
        </row>
        <row r="3852">
          <cell r="A3852" t="str">
            <v>SLP_PROD_DICT_PROP</v>
          </cell>
          <cell r="B3852">
            <v>13465331</v>
          </cell>
          <cell r="C3852">
            <v>0.99236111110076297</v>
          </cell>
          <cell r="D3852" t="str">
            <v>无主键</v>
          </cell>
        </row>
        <row r="3853">
          <cell r="A3853" t="str">
            <v>SLP_PROD_PROP</v>
          </cell>
          <cell r="B3853">
            <v>16570190</v>
          </cell>
          <cell r="C3853">
            <v>0.99236111110076297</v>
          </cell>
          <cell r="D3853" t="str">
            <v>无主键</v>
          </cell>
        </row>
        <row r="3854">
          <cell r="A3854" t="str">
            <v>SLP_PROP</v>
          </cell>
          <cell r="C3854">
            <v>0.99236111110076297</v>
          </cell>
          <cell r="D3854" t="str">
            <v>PROPID</v>
          </cell>
        </row>
        <row r="3855">
          <cell r="A3855" t="str">
            <v>SLP_PROP_DICT</v>
          </cell>
          <cell r="B3855">
            <v>3403908</v>
          </cell>
          <cell r="C3855">
            <v>0.99236111110076297</v>
          </cell>
          <cell r="D3855" t="str">
            <v>PROPID,PRODID,PRODVR,DTTPID,DICTID,CHPDID,CHPDVR</v>
          </cell>
        </row>
        <row r="3856">
          <cell r="A3856" t="str">
            <v>SLP_PROP_INTR</v>
          </cell>
          <cell r="C3856">
            <v>0.99236111110076297</v>
          </cell>
          <cell r="D3856" t="str">
            <v>PRODID,PRODVR,CHPDID,CHPDVR,PROPID</v>
          </cell>
        </row>
        <row r="3857">
          <cell r="A3857" t="str">
            <v>SLF_BPRD_VERS</v>
          </cell>
          <cell r="B3857">
            <v>70013</v>
          </cell>
          <cell r="C3857">
            <v>0.99305555556202296</v>
          </cell>
          <cell r="D3857" t="str">
            <v>BPRDID,BPRDVR</v>
          </cell>
        </row>
        <row r="3858">
          <cell r="A3858" t="str">
            <v>SLF_PROD_BRCH_RELA</v>
          </cell>
          <cell r="B3858">
            <v>188934</v>
          </cell>
          <cell r="C3858">
            <v>0.99305555556202296</v>
          </cell>
          <cell r="D3858" t="str">
            <v>PRODID,PRODVR,BRCHNO</v>
          </cell>
        </row>
        <row r="3859">
          <cell r="A3859" t="str">
            <v>SLF_SPRD_VERS</v>
          </cell>
          <cell r="B3859">
            <v>71396</v>
          </cell>
          <cell r="C3859">
            <v>0.99305555556202296</v>
          </cell>
          <cell r="D3859" t="str">
            <v>SPRDID,SPRDVR</v>
          </cell>
        </row>
        <row r="3860">
          <cell r="A3860" t="str">
            <v>RPS_ACCT_CRET</v>
          </cell>
          <cell r="B3860">
            <v>60103111</v>
          </cell>
          <cell r="C3860">
            <v>3.4722222189884598E-3</v>
          </cell>
          <cell r="D3860" t="str">
            <v>TRANNO,USERID</v>
          </cell>
        </row>
        <row r="3861">
          <cell r="A3861" t="str">
            <v>RPS_ACCT_DEBT</v>
          </cell>
          <cell r="B3861">
            <v>10472724</v>
          </cell>
          <cell r="C3861">
            <v>3.4722222189884598E-3</v>
          </cell>
          <cell r="D3861" t="str">
            <v>TRANNO,USERID</v>
          </cell>
        </row>
        <row r="3862">
          <cell r="A3862" t="str">
            <v>RPS_ACCT_RFND</v>
          </cell>
          <cell r="B3862">
            <v>31520456</v>
          </cell>
          <cell r="C3862">
            <v>3.4722222189884598E-3</v>
          </cell>
          <cell r="D3862" t="str">
            <v>TRANNO,USERID</v>
          </cell>
        </row>
        <row r="3863">
          <cell r="A3863" t="str">
            <v>RPS_BTCH_INFO</v>
          </cell>
          <cell r="B3863">
            <v>649514</v>
          </cell>
          <cell r="C3863">
            <v>3.4722222189884598E-3</v>
          </cell>
          <cell r="D3863" t="str">
            <v>BTCHNO,SDCORP</v>
          </cell>
        </row>
        <row r="3864">
          <cell r="A3864" t="str">
            <v>RPS_REDP_INFO</v>
          </cell>
          <cell r="B3864">
            <v>91438255</v>
          </cell>
          <cell r="C3864">
            <v>3.4722222189884598E-3</v>
          </cell>
          <cell r="D3864" t="str">
            <v>RPCODE,USERID</v>
          </cell>
        </row>
        <row r="3865">
          <cell r="A3865" t="str">
            <v>RPS_RGST_RCVR</v>
          </cell>
          <cell r="B3865">
            <v>60695292</v>
          </cell>
          <cell r="C3865">
            <v>3.4722222189884598E-3</v>
          </cell>
          <cell r="D3865" t="str">
            <v>TRANNO,USERID</v>
          </cell>
        </row>
        <row r="3866">
          <cell r="A3866" t="str">
            <v>RPS_RGST_SEND</v>
          </cell>
          <cell r="B3866">
            <v>91439944</v>
          </cell>
          <cell r="C3866">
            <v>3.4722222189884598E-3</v>
          </cell>
          <cell r="D3866" t="str">
            <v>TRANNO,USERID</v>
          </cell>
        </row>
        <row r="3867">
          <cell r="A3867" t="str">
            <v>NR_COLUMNS</v>
          </cell>
          <cell r="C3867">
            <v>4.1666666802484499E-3</v>
          </cell>
          <cell r="D3867" t="e">
            <v>#N/A</v>
          </cell>
        </row>
        <row r="3868">
          <cell r="A3868" t="str">
            <v>NR_KEY_COLUMN_USAGE</v>
          </cell>
          <cell r="C3868">
            <v>4.1666666802484499E-3</v>
          </cell>
          <cell r="D3868" t="e">
            <v>#N/A</v>
          </cell>
        </row>
        <row r="3869">
          <cell r="A3869" t="str">
            <v>NR_TABLE_CONSTRAINTS</v>
          </cell>
          <cell r="C3869">
            <v>4.1666666802484499E-3</v>
          </cell>
          <cell r="D3869" t="e">
            <v>#N/A</v>
          </cell>
        </row>
        <row r="3870">
          <cell r="A3870" t="str">
            <v>NR_TABLES</v>
          </cell>
          <cell r="C3870">
            <v>4.1666666802484499E-3</v>
          </cell>
          <cell r="D3870" t="e">
            <v>#N/A</v>
          </cell>
        </row>
        <row r="3871">
          <cell r="A3871" t="str">
            <v>RPS_ACTV_INFO</v>
          </cell>
          <cell r="B3871">
            <v>13435</v>
          </cell>
          <cell r="C3871">
            <v>4.1666666802484499E-3</v>
          </cell>
          <cell r="D3871" t="str">
            <v>ACTVID</v>
          </cell>
        </row>
        <row r="3872">
          <cell r="A3872" t="str">
            <v>RPS_BTCH_DETL</v>
          </cell>
          <cell r="B3872">
            <v>90826170</v>
          </cell>
          <cell r="C3872">
            <v>4.1666666802484499E-3</v>
          </cell>
          <cell r="D3872" t="str">
            <v>TRANNO,SDCORP</v>
          </cell>
        </row>
        <row r="3873">
          <cell r="A3873" t="str">
            <v>RPS_RCVR_DETL</v>
          </cell>
          <cell r="B3873">
            <v>60695752</v>
          </cell>
          <cell r="C3873">
            <v>4.1666666802484499E-3</v>
          </cell>
          <cell r="D3873" t="str">
            <v>RPCODE,USERID</v>
          </cell>
        </row>
        <row r="3874">
          <cell r="A3874" t="str">
            <v>RPS_UNRV_RGST</v>
          </cell>
          <cell r="B3874">
            <v>85763163</v>
          </cell>
          <cell r="C3874">
            <v>4.1666666802484499E-3</v>
          </cell>
          <cell r="D3874" t="str">
            <v>TRANNO</v>
          </cell>
        </row>
        <row r="3875">
          <cell r="A3875" t="str">
            <v>ICM_COLUMNS</v>
          </cell>
          <cell r="C3875">
            <v>4.8611111124046104E-3</v>
          </cell>
          <cell r="D3875" t="e">
            <v>#N/A</v>
          </cell>
        </row>
        <row r="3876">
          <cell r="A3876" t="str">
            <v>ICM_KEY_COLUMN_USAGE</v>
          </cell>
          <cell r="C3876">
            <v>4.8611111124046104E-3</v>
          </cell>
          <cell r="D3876" t="e">
            <v>#N/A</v>
          </cell>
        </row>
        <row r="3877">
          <cell r="A3877" t="str">
            <v>ICM_TABLE_CONSTRAINTS</v>
          </cell>
          <cell r="C3877">
            <v>4.8611111124046104E-3</v>
          </cell>
          <cell r="D3877" t="e">
            <v>#N/A</v>
          </cell>
        </row>
        <row r="3878">
          <cell r="A3878" t="str">
            <v>ICM_TABLES</v>
          </cell>
          <cell r="C3878">
            <v>4.8611111124046104E-3</v>
          </cell>
          <cell r="D3878" t="e">
            <v>#N/A</v>
          </cell>
        </row>
        <row r="3879">
          <cell r="A3879" t="str">
            <v>KCUS_CRDT_SUPP</v>
          </cell>
          <cell r="C3879">
            <v>4.8611111124046104E-3</v>
          </cell>
          <cell r="D3879" t="str">
            <v>APPLID,CUSTID</v>
          </cell>
        </row>
        <row r="3880">
          <cell r="A3880" t="str">
            <v>KCUS_SUPPINFO</v>
          </cell>
          <cell r="B3880">
            <v>137099191</v>
          </cell>
          <cell r="C3880">
            <v>4.8611111124046104E-3</v>
          </cell>
          <cell r="D3880" t="str">
            <v>APPLID,FIELCD</v>
          </cell>
        </row>
        <row r="3881">
          <cell r="A3881" t="str">
            <v>KLNB_ADJT_LIST</v>
          </cell>
          <cell r="B3881">
            <v>1045546</v>
          </cell>
          <cell r="C3881">
            <v>4.8611111124046104E-3</v>
          </cell>
          <cell r="D3881" t="str">
            <v>LISTID</v>
          </cell>
        </row>
        <row r="3882">
          <cell r="A3882" t="str">
            <v>KLNB_ADJT_RECD</v>
          </cell>
          <cell r="B3882">
            <v>251459</v>
          </cell>
          <cell r="C3882">
            <v>4.8611111124046104E-3</v>
          </cell>
          <cell r="D3882" t="str">
            <v>CUSTID,EDBGNO</v>
          </cell>
        </row>
        <row r="3883">
          <cell r="A3883" t="str">
            <v>KLNB_ADJT_TEMP</v>
          </cell>
          <cell r="C3883">
            <v>4.8611111124046104E-3</v>
          </cell>
          <cell r="D3883" t="str">
            <v>BTCHNO,CRDTNO</v>
          </cell>
        </row>
        <row r="3884">
          <cell r="A3884" t="str">
            <v>KLNB_CRDT_APPL</v>
          </cell>
          <cell r="B3884">
            <v>11039973</v>
          </cell>
          <cell r="C3884">
            <v>4.8611111124046104E-3</v>
          </cell>
          <cell r="D3884" t="str">
            <v>APPLID,INSTCD</v>
          </cell>
        </row>
        <row r="3885">
          <cell r="A3885" t="str">
            <v>KLNB_CRDT_APPT</v>
          </cell>
          <cell r="B3885">
            <v>10904375</v>
          </cell>
          <cell r="C3885">
            <v>4.8611111124046104E-3</v>
          </cell>
          <cell r="D3885" t="str">
            <v>APPLID,CUSTID</v>
          </cell>
        </row>
        <row r="3886">
          <cell r="A3886" t="str">
            <v>KLNB_CRDT_FIRSTLOAN</v>
          </cell>
          <cell r="C3886">
            <v>4.8611111124046104E-3</v>
          </cell>
          <cell r="D3886" t="str">
            <v>SEQNUM</v>
          </cell>
        </row>
        <row r="3887">
          <cell r="A3887" t="str">
            <v>KLNB_CRDT_GROP</v>
          </cell>
          <cell r="C3887">
            <v>4.8611111124046104E-3</v>
          </cell>
          <cell r="D3887" t="str">
            <v>APPLID,CUSTID,PDSETP</v>
          </cell>
        </row>
        <row r="3888">
          <cell r="A3888" t="str">
            <v>KLNB_CRDT_PPSL</v>
          </cell>
          <cell r="B3888">
            <v>7410582</v>
          </cell>
          <cell r="C3888">
            <v>4.8611111124046104E-3</v>
          </cell>
          <cell r="D3888" t="str">
            <v>APPLID,CUSTID</v>
          </cell>
        </row>
        <row r="3889">
          <cell r="A3889" t="str">
            <v>KLNB_CRDT_SALE</v>
          </cell>
          <cell r="B3889">
            <v>2908768</v>
          </cell>
          <cell r="C3889">
            <v>4.8611111124046104E-3</v>
          </cell>
          <cell r="D3889" t="str">
            <v>APPLID</v>
          </cell>
        </row>
        <row r="3890">
          <cell r="A3890" t="str">
            <v>KLNB_CREDITLIST</v>
          </cell>
          <cell r="C3890">
            <v>4.8611111124046104E-3</v>
          </cell>
          <cell r="D3890" t="str">
            <v>LISTID</v>
          </cell>
        </row>
        <row r="3891">
          <cell r="A3891" t="str">
            <v>KLNB_CUST_QUOTA</v>
          </cell>
          <cell r="C3891">
            <v>4.8611111124046104E-3</v>
          </cell>
          <cell r="D3891" t="str">
            <v>CUSTID,EDBGNO</v>
          </cell>
        </row>
        <row r="3892">
          <cell r="A3892" t="str">
            <v>KLNB_DECI_CRED</v>
          </cell>
          <cell r="B3892">
            <v>46353094</v>
          </cell>
          <cell r="C3892">
            <v>4.8611111124046104E-3</v>
          </cell>
          <cell r="D3892" t="str">
            <v>ID</v>
          </cell>
        </row>
        <row r="3893">
          <cell r="A3893" t="str">
            <v>KLNB_DECI_INFO</v>
          </cell>
          <cell r="B3893">
            <v>12387236</v>
          </cell>
          <cell r="C3893">
            <v>4.8611111124046104E-3</v>
          </cell>
          <cell r="D3893" t="str">
            <v>SEQNUM</v>
          </cell>
        </row>
        <row r="3894">
          <cell r="A3894" t="str">
            <v>KLNB_DECI_RISKS</v>
          </cell>
          <cell r="B3894">
            <v>24471522</v>
          </cell>
          <cell r="C3894">
            <v>4.8611111124046104E-3</v>
          </cell>
          <cell r="D3894" t="str">
            <v>无主键</v>
          </cell>
        </row>
        <row r="3895">
          <cell r="A3895" t="str">
            <v>KLNB_FILE_RECORD</v>
          </cell>
          <cell r="B3895">
            <v>452432</v>
          </cell>
          <cell r="C3895">
            <v>4.8611111124046104E-3</v>
          </cell>
          <cell r="D3895" t="str">
            <v>FILENO,IDTYPE,CARDNO,APPLID</v>
          </cell>
        </row>
        <row r="3896">
          <cell r="A3896" t="str">
            <v>KLNB_LIMTLIST</v>
          </cell>
          <cell r="C3896">
            <v>4.8611111124046104E-3</v>
          </cell>
          <cell r="D3896" t="str">
            <v>IDTFNO,CUSTBR,REENTP</v>
          </cell>
        </row>
        <row r="3897">
          <cell r="A3897" t="str">
            <v>KLNB_LOAN_CAR</v>
          </cell>
          <cell r="C3897">
            <v>4.8611111124046104E-3</v>
          </cell>
          <cell r="D3897" t="str">
            <v>APPLID</v>
          </cell>
        </row>
        <row r="3898">
          <cell r="A3898" t="str">
            <v>KLNB_LOAN_HDR</v>
          </cell>
          <cell r="B3898">
            <v>2908712</v>
          </cell>
          <cell r="C3898">
            <v>4.8611111124046104E-3</v>
          </cell>
          <cell r="D3898" t="str">
            <v>CNTRNO,CUSTID</v>
          </cell>
        </row>
        <row r="3899">
          <cell r="A3899" t="str">
            <v>KLNB_LOAN_INFO</v>
          </cell>
          <cell r="B3899">
            <v>18358</v>
          </cell>
          <cell r="C3899">
            <v>4.8611111124046104E-3</v>
          </cell>
          <cell r="D3899" t="str">
            <v>APPLID</v>
          </cell>
        </row>
        <row r="3900">
          <cell r="A3900" t="str">
            <v>KLNB_LOAN_RENOVATION</v>
          </cell>
          <cell r="C3900">
            <v>4.8611111124046104E-3</v>
          </cell>
          <cell r="D3900" t="str">
            <v>APPLID</v>
          </cell>
        </row>
        <row r="3901">
          <cell r="A3901" t="str">
            <v>KLNB_RELATION</v>
          </cell>
          <cell r="C3901">
            <v>4.8611111124046104E-3</v>
          </cell>
          <cell r="D3901" t="str">
            <v>IDTFNO,IDTFTP,CUSTBR</v>
          </cell>
        </row>
        <row r="3902">
          <cell r="A3902" t="str">
            <v>KLNB_RFSXH_INFO</v>
          </cell>
          <cell r="C3902">
            <v>4.8611111124046104E-3</v>
          </cell>
          <cell r="D3902" t="str">
            <v>APPLID</v>
          </cell>
        </row>
        <row r="3903">
          <cell r="A3903" t="str">
            <v>KLNB_SECETC_LOAN</v>
          </cell>
          <cell r="C3903">
            <v>4.8611111124046104E-3</v>
          </cell>
          <cell r="D3903" t="str">
            <v>ORDRID</v>
          </cell>
        </row>
        <row r="3904">
          <cell r="A3904" t="str">
            <v>KLNB_UJFSYD</v>
          </cell>
          <cell r="B3904">
            <v>7927845</v>
          </cell>
          <cell r="C3904">
            <v>4.8611111124046104E-3</v>
          </cell>
          <cell r="D3904" t="str">
            <v>CUAPSQ</v>
          </cell>
        </row>
        <row r="3905">
          <cell r="A3905" t="str">
            <v>KLNB_WHITE</v>
          </cell>
          <cell r="B3905">
            <v>628521</v>
          </cell>
          <cell r="C3905">
            <v>4.8611111124046104E-3</v>
          </cell>
          <cell r="D3905" t="str">
            <v>WHITID</v>
          </cell>
        </row>
        <row r="3906">
          <cell r="A3906" t="str">
            <v>KPDF_CRDTBR_PPSL</v>
          </cell>
          <cell r="B3906">
            <v>24485</v>
          </cell>
          <cell r="C3906">
            <v>4.8611111124046104E-3</v>
          </cell>
          <cell r="D3906" t="str">
            <v>SEQNUM,PRODCD,ORGIDD</v>
          </cell>
        </row>
        <row r="3907">
          <cell r="A3907" t="str">
            <v>KPDF_LOPR_BASE</v>
          </cell>
          <cell r="B3907">
            <v>922</v>
          </cell>
          <cell r="C3907">
            <v>4.8611111124046104E-3</v>
          </cell>
          <cell r="D3907" t="str">
            <v>PRODID,PRODVR</v>
          </cell>
        </row>
        <row r="3908">
          <cell r="A3908" t="str">
            <v>KPDF_LOPR_CUAC</v>
          </cell>
          <cell r="B3908">
            <v>925</v>
          </cell>
          <cell r="C3908">
            <v>4.8611111124046104E-3</v>
          </cell>
          <cell r="D3908" t="str">
            <v>PRODID,PRODVR</v>
          </cell>
        </row>
        <row r="3909">
          <cell r="A3909" t="str">
            <v>KPDF_LOPR_EXPR</v>
          </cell>
          <cell r="B3909">
            <v>925</v>
          </cell>
          <cell r="C3909">
            <v>4.8611111124046104E-3</v>
          </cell>
          <cell r="D3909" t="str">
            <v>PRODID,PRODVR</v>
          </cell>
        </row>
        <row r="3910">
          <cell r="A3910" t="str">
            <v>KPDF_LOPR_PBAK</v>
          </cell>
          <cell r="B3910">
            <v>925</v>
          </cell>
          <cell r="C3910">
            <v>4.8611111124046104E-3</v>
          </cell>
          <cell r="D3910" t="str">
            <v>PRODID,PRODVR</v>
          </cell>
        </row>
        <row r="3911">
          <cell r="A3911" t="str">
            <v>KPDF_PROD_INFO</v>
          </cell>
          <cell r="B3911">
            <v>477</v>
          </cell>
          <cell r="C3911">
            <v>4.8611111124046104E-3</v>
          </cell>
          <cell r="D3911" t="str">
            <v>PRODCD</v>
          </cell>
        </row>
        <row r="3912">
          <cell r="A3912" t="str">
            <v>SCMS_CUST</v>
          </cell>
          <cell r="B3912">
            <v>5154487</v>
          </cell>
          <cell r="C3912">
            <v>4.8611111124046104E-3</v>
          </cell>
          <cell r="D3912" t="str">
            <v>CUSTID</v>
          </cell>
        </row>
        <row r="3913">
          <cell r="A3913" t="str">
            <v>SCMS_INDV</v>
          </cell>
          <cell r="B3913">
            <v>5154486</v>
          </cell>
          <cell r="C3913">
            <v>4.8611111124046104E-3</v>
          </cell>
          <cell r="D3913" t="str">
            <v>CUSTID</v>
          </cell>
        </row>
        <row r="3914">
          <cell r="A3914" t="str">
            <v>SCMS_OFFIPART_INFO</v>
          </cell>
          <cell r="B3914">
            <v>78</v>
          </cell>
          <cell r="C3914">
            <v>4.8611111124046104E-3</v>
          </cell>
          <cell r="D3914" t="str">
            <v>OFPACD,BRCHNO</v>
          </cell>
        </row>
        <row r="3915">
          <cell r="A3915" t="str">
            <v>SCMS_OFFIPART_MANAGE</v>
          </cell>
          <cell r="B3915">
            <v>178</v>
          </cell>
          <cell r="C3915">
            <v>4.8611111124046104E-3</v>
          </cell>
          <cell r="D3915" t="str">
            <v>SEQNUM</v>
          </cell>
        </row>
        <row r="3916">
          <cell r="A3916" t="str">
            <v>SCMS_OFFIPART_PRI</v>
          </cell>
          <cell r="B3916">
            <v>86</v>
          </cell>
          <cell r="C3916">
            <v>4.8611111124046104E-3</v>
          </cell>
          <cell r="D3916" t="str">
            <v>OFPACD,BELORG</v>
          </cell>
        </row>
        <row r="3917">
          <cell r="A3917" t="str">
            <v>SCMS_OFFIPART_PROT</v>
          </cell>
          <cell r="C3917">
            <v>4.8611111124046104E-3</v>
          </cell>
          <cell r="D3917" t="str">
            <v>CORTNO</v>
          </cell>
        </row>
        <row r="3918">
          <cell r="A3918" t="str">
            <v>SCMS_OFFIPART_PROVSCAL</v>
          </cell>
          <cell r="B3918">
            <v>77</v>
          </cell>
          <cell r="C3918">
            <v>4.8611111124046104E-3</v>
          </cell>
          <cell r="D3918" t="str">
            <v>OPCRED,CMCRNO</v>
          </cell>
        </row>
        <row r="3919">
          <cell r="A3919" t="str">
            <v>KLNB_CRDT_HDRT</v>
          </cell>
          <cell r="B3919">
            <v>3006988</v>
          </cell>
          <cell r="C3919">
            <v>5.5555555445607804E-3</v>
          </cell>
          <cell r="D3919" t="str">
            <v>APPLID,CUSTID</v>
          </cell>
        </row>
        <row r="3920">
          <cell r="A3920" t="str">
            <v>KLNB_LN</v>
          </cell>
          <cell r="B3920">
            <v>16066848</v>
          </cell>
          <cell r="C3920">
            <v>5.5555555445607804E-3</v>
          </cell>
          <cell r="D3920" t="str">
            <v>CUSTID,LNCFNO</v>
          </cell>
        </row>
        <row r="3921">
          <cell r="A3921" t="str">
            <v>KLNB_ORDR</v>
          </cell>
          <cell r="C3921">
            <v>6.2500000058207704E-3</v>
          </cell>
          <cell r="D3921" t="str">
            <v>ORDRID,CUSTID</v>
          </cell>
        </row>
        <row r="3922">
          <cell r="A3922" t="str">
            <v>KLNB_LOAN</v>
          </cell>
          <cell r="B3922">
            <v>16067095</v>
          </cell>
          <cell r="C3922">
            <v>1.6666666662786201E-2</v>
          </cell>
          <cell r="D3922" t="str">
            <v>LNCFNO,ORGIDD</v>
          </cell>
        </row>
        <row r="3923">
          <cell r="A3923" t="str">
            <v>KWAW_CLASSFY_APPLY</v>
          </cell>
          <cell r="B3923">
            <v>20954</v>
          </cell>
          <cell r="C3923">
            <v>1.6666666662786201E-2</v>
          </cell>
          <cell r="D3923" t="str">
            <v>APPLID,CHBRCH</v>
          </cell>
        </row>
        <row r="3924">
          <cell r="A3924" t="str">
            <v>KWAW_CLASSFY_APPLY_RECORD</v>
          </cell>
          <cell r="B3924">
            <v>164576</v>
          </cell>
          <cell r="C3924">
            <v>1.6666666662786201E-2</v>
          </cell>
          <cell r="D3924" t="str">
            <v>APPLID,LNCFNO,BRCHNO</v>
          </cell>
        </row>
        <row r="3925">
          <cell r="A3925" t="str">
            <v>KWAW_CLASSFY_BATCH</v>
          </cell>
          <cell r="C3925">
            <v>1.6666666662786201E-2</v>
          </cell>
          <cell r="D3925" t="str">
            <v>BATCID,BRCHNO</v>
          </cell>
        </row>
        <row r="3926">
          <cell r="A3926" t="str">
            <v>IPW_COLUMNS</v>
          </cell>
          <cell r="C3926">
            <v>1.7361111124046098E-2</v>
          </cell>
          <cell r="D3926" t="e">
            <v>#N/A</v>
          </cell>
        </row>
        <row r="3927">
          <cell r="A3927" t="str">
            <v>IPW_KEY_COLUMN_USAGE</v>
          </cell>
          <cell r="C3927">
            <v>1.7361111124046098E-2</v>
          </cell>
          <cell r="D3927" t="e">
            <v>#N/A</v>
          </cell>
        </row>
        <row r="3928">
          <cell r="A3928" t="str">
            <v>IPW_TABLE_CONSTRAINTS</v>
          </cell>
          <cell r="C3928">
            <v>1.7361111124046098E-2</v>
          </cell>
          <cell r="D3928" t="e">
            <v>#N/A</v>
          </cell>
        </row>
        <row r="3929">
          <cell r="A3929" t="str">
            <v>IPW_TABLES</v>
          </cell>
          <cell r="C3929">
            <v>1.7361111124046098E-2</v>
          </cell>
          <cell r="D3929" t="e">
            <v>#N/A</v>
          </cell>
        </row>
        <row r="3930">
          <cell r="A3930" t="str">
            <v>KWAW_CLASSFY_WJBDCS</v>
          </cell>
          <cell r="B3930">
            <v>154176</v>
          </cell>
          <cell r="C3930">
            <v>1.7361111124046098E-2</v>
          </cell>
          <cell r="D3930" t="str">
            <v>ID</v>
          </cell>
        </row>
        <row r="3931">
          <cell r="A3931" t="str">
            <v>KWAW_DECREASE_VALUE</v>
          </cell>
          <cell r="B3931">
            <v>21923579</v>
          </cell>
          <cell r="C3931">
            <v>1.7361111124046098E-2</v>
          </cell>
          <cell r="D3931" t="str">
            <v>无主键</v>
          </cell>
        </row>
        <row r="3932">
          <cell r="A3932" t="str">
            <v>KWAW_PLEDGE</v>
          </cell>
          <cell r="B3932">
            <v>13774</v>
          </cell>
          <cell r="C3932">
            <v>1.7361111124046098E-2</v>
          </cell>
          <cell r="D3932" t="str">
            <v>PLEGNO</v>
          </cell>
        </row>
        <row r="3933">
          <cell r="A3933" t="str">
            <v>KWAW_PLEDGE_GUARTE</v>
          </cell>
          <cell r="B3933">
            <v>13774</v>
          </cell>
          <cell r="C3933">
            <v>1.7361111124046098E-2</v>
          </cell>
          <cell r="D3933" t="str">
            <v>PLEGNO</v>
          </cell>
        </row>
        <row r="3934">
          <cell r="A3934" t="str">
            <v>KWAW_PLEDGE_INOUT</v>
          </cell>
          <cell r="C3934">
            <v>1.7361111124046098E-2</v>
          </cell>
          <cell r="D3934" t="str">
            <v>PLEGNO</v>
          </cell>
        </row>
        <row r="3935">
          <cell r="A3935" t="str">
            <v>KWAW_PLEDGE_REGIST</v>
          </cell>
          <cell r="B3935">
            <v>13774</v>
          </cell>
          <cell r="C3935">
            <v>1.7361111124046098E-2</v>
          </cell>
          <cell r="D3935" t="str">
            <v>PLEGNO</v>
          </cell>
        </row>
        <row r="3936">
          <cell r="A3936" t="str">
            <v>KWAW_VERIFI_APPLY</v>
          </cell>
          <cell r="C3936">
            <v>1.7361111124046098E-2</v>
          </cell>
          <cell r="D3936" t="str">
            <v>APPLID</v>
          </cell>
        </row>
        <row r="3937">
          <cell r="A3937" t="str">
            <v>KWAW_WARN_CUST</v>
          </cell>
          <cell r="B3937">
            <v>5603230</v>
          </cell>
          <cell r="C3937">
            <v>1.7361111124046098E-2</v>
          </cell>
          <cell r="D3937" t="str">
            <v>ID</v>
          </cell>
        </row>
        <row r="3938">
          <cell r="A3938" t="str">
            <v>KWAW_WORK_ORDER</v>
          </cell>
          <cell r="B3938">
            <v>859843</v>
          </cell>
          <cell r="C3938">
            <v>1.7361111124046098E-2</v>
          </cell>
          <cell r="D3938" t="str">
            <v>WORKID</v>
          </cell>
        </row>
        <row r="3939">
          <cell r="A3939" t="str">
            <v>KWAW_CLASSFY_CUST</v>
          </cell>
          <cell r="C3939">
            <v>2.0138888881774598E-2</v>
          </cell>
          <cell r="D3939" t="str">
            <v>CUSTNO,ORGIDD</v>
          </cell>
        </row>
        <row r="3940">
          <cell r="A3940" t="str">
            <v>PUSH_APP_SENDSUCC</v>
          </cell>
          <cell r="B3940">
            <v>2000469257</v>
          </cell>
          <cell r="C3940">
            <v>2.1527777775190798E-2</v>
          </cell>
          <cell r="D3940" t="str">
            <v>ID,CUST_NO</v>
          </cell>
        </row>
        <row r="3941">
          <cell r="A3941" t="str">
            <v>KNB_CBTL_BATCH</v>
          </cell>
          <cell r="B3941">
            <v>8320001</v>
          </cell>
          <cell r="C3941">
            <v>2.22222222364508E-2</v>
          </cell>
          <cell r="D3941" t="str">
            <v>无主键</v>
          </cell>
        </row>
        <row r="3942">
          <cell r="A3942" t="str">
            <v>KNB_GLFA_BATCH</v>
          </cell>
          <cell r="B3942">
            <v>7372751</v>
          </cell>
          <cell r="C3942">
            <v>2.22222222364508E-2</v>
          </cell>
          <cell r="D3942" t="str">
            <v>无主键</v>
          </cell>
        </row>
        <row r="3943">
          <cell r="A3943" t="str">
            <v>COA_ACCT</v>
          </cell>
          <cell r="C3943">
            <v>2.5694444455439201E-2</v>
          </cell>
          <cell r="D3943" t="str">
            <v>CORPNO,COLTNO</v>
          </cell>
        </row>
        <row r="3944">
          <cell r="A3944" t="str">
            <v>COS_TRAN</v>
          </cell>
          <cell r="C3944">
            <v>2.5694444455439201E-2</v>
          </cell>
          <cell r="D3944" t="str">
            <v>CORPNO,COLTNO,SORTNO,CLOTFG</v>
          </cell>
        </row>
        <row r="3945">
          <cell r="A3945" t="str">
            <v>GL_KNA_ACCT</v>
          </cell>
          <cell r="B3945">
            <v>2374</v>
          </cell>
          <cell r="C3945">
            <v>2.5694444455439201E-2</v>
          </cell>
          <cell r="D3945" t="str">
            <v>ACCTNO</v>
          </cell>
        </row>
        <row r="3946">
          <cell r="A3946" t="str">
            <v>GL_KNA_LSBL</v>
          </cell>
          <cell r="B3946">
            <v>2374</v>
          </cell>
          <cell r="C3946">
            <v>2.5694444455439201E-2</v>
          </cell>
          <cell r="D3946" t="str">
            <v>ACCTNO</v>
          </cell>
        </row>
        <row r="3947">
          <cell r="A3947" t="str">
            <v>GL_KNB_OCAC</v>
          </cell>
          <cell r="B3947">
            <v>2374</v>
          </cell>
          <cell r="C3947">
            <v>2.5694444455439201E-2</v>
          </cell>
          <cell r="D3947" t="str">
            <v>OPENDT,OPIASQ</v>
          </cell>
        </row>
        <row r="3948">
          <cell r="A3948" t="str">
            <v>GL_KNP_BUSI</v>
          </cell>
          <cell r="B3948">
            <v>24</v>
          </cell>
          <cell r="C3948">
            <v>2.5694444455439201E-2</v>
          </cell>
          <cell r="D3948" t="str">
            <v>BUSINO</v>
          </cell>
        </row>
        <row r="3949">
          <cell r="A3949" t="str">
            <v>GL_KNP_SUAC</v>
          </cell>
          <cell r="B3949">
            <v>27</v>
          </cell>
          <cell r="C3949">
            <v>2.5694444455439201E-2</v>
          </cell>
          <cell r="D3949" t="str">
            <v>BUSINO,SUBSAC</v>
          </cell>
        </row>
        <row r="3950">
          <cell r="A3950" t="str">
            <v>KAPP_JIOYXX</v>
          </cell>
          <cell r="B3950">
            <v>736</v>
          </cell>
          <cell r="C3950">
            <v>2.5694444455439201E-2</v>
          </cell>
          <cell r="D3950" t="str">
            <v>PRCSCD</v>
          </cell>
        </row>
        <row r="3951">
          <cell r="A3951" t="str">
            <v>KCB_CHRG_AGBL</v>
          </cell>
          <cell r="B3951">
            <v>5</v>
          </cell>
          <cell r="C3951">
            <v>2.5694444455439201E-2</v>
          </cell>
          <cell r="D3951" t="str">
            <v>TRANDT,TRANMS,PRODCD,CRCYCD,CORPNO</v>
          </cell>
        </row>
        <row r="3952">
          <cell r="A3952" t="str">
            <v>KCB_CHRG_DETL</v>
          </cell>
          <cell r="B3952">
            <v>3075</v>
          </cell>
          <cell r="C3952">
            <v>2.5694444455439201E-2</v>
          </cell>
          <cell r="D3952" t="str">
            <v>CALDAT,CALSEQ,EVRGSQ,CGSTNO,CORPNO</v>
          </cell>
        </row>
        <row r="3953">
          <cell r="A3953" t="str">
            <v>KCB_CHRG_RGST</v>
          </cell>
          <cell r="B3953">
            <v>3073</v>
          </cell>
          <cell r="C3953">
            <v>2.5694444455439201E-2</v>
          </cell>
          <cell r="D3953" t="str">
            <v>TRANDT,TRNSEQ,EVRGSQ,CORPNO</v>
          </cell>
        </row>
        <row r="3954">
          <cell r="A3954" t="str">
            <v>KCB_DVID_RGST</v>
          </cell>
          <cell r="C3954">
            <v>2.5694444455439201E-2</v>
          </cell>
          <cell r="D3954" t="str">
            <v>EVRGSQ,CGSTNO,TRANDT,TRNSEQ,CORPNO</v>
          </cell>
        </row>
        <row r="3955">
          <cell r="A3955" t="str">
            <v>KNA_ACAL</v>
          </cell>
          <cell r="B3955">
            <v>24783828</v>
          </cell>
          <cell r="C3955">
            <v>2.5694444455439201E-2</v>
          </cell>
          <cell r="D3955" t="str">
            <v>CORPNO,CUSTAC,ACALTP,ACALNO</v>
          </cell>
        </row>
        <row r="3956">
          <cell r="A3956" t="str">
            <v>KNA_ACDC</v>
          </cell>
          <cell r="B3956">
            <v>23854382</v>
          </cell>
          <cell r="C3956">
            <v>2.5694444455439201E-2</v>
          </cell>
          <cell r="D3956" t="str">
            <v>CARDNO</v>
          </cell>
        </row>
        <row r="3957">
          <cell r="A3957" t="str">
            <v>KNA_CORP_ACDC</v>
          </cell>
          <cell r="B3957">
            <v>0</v>
          </cell>
          <cell r="C3957">
            <v>2.5694444455439201E-2</v>
          </cell>
          <cell r="D3957" t="str">
            <v>CARDNO,CORPNO</v>
          </cell>
        </row>
        <row r="3958">
          <cell r="A3958" t="str">
            <v>KNA_CORP_CUST</v>
          </cell>
          <cell r="B3958">
            <v>0</v>
          </cell>
          <cell r="C3958">
            <v>2.5694444455439201E-2</v>
          </cell>
          <cell r="D3958" t="str">
            <v>CUSTAC,CORPNO</v>
          </cell>
        </row>
        <row r="3959">
          <cell r="A3959" t="str">
            <v>KNA_CPAC</v>
          </cell>
          <cell r="B3959">
            <v>0</v>
          </cell>
          <cell r="C3959">
            <v>2.5694444455439201E-2</v>
          </cell>
          <cell r="D3959" t="str">
            <v>ACCTNO,CORPNO</v>
          </cell>
        </row>
        <row r="3960">
          <cell r="A3960" t="str">
            <v>KNA_FXAC_DETL</v>
          </cell>
          <cell r="B3960">
            <v>41840</v>
          </cell>
          <cell r="C3960">
            <v>2.5694444455439201E-2</v>
          </cell>
          <cell r="D3960" t="str">
            <v>CORPNO,ACCTNO,DETLSQ</v>
          </cell>
        </row>
        <row r="3961">
          <cell r="A3961" t="str">
            <v>KNA_FXAC_DRDL</v>
          </cell>
          <cell r="B3961">
            <v>81101</v>
          </cell>
          <cell r="C3961">
            <v>2.5694444455439201E-2</v>
          </cell>
          <cell r="D3961" t="str">
            <v>TRANDT,TRANSQ,ACCTNO,DETLSQ</v>
          </cell>
        </row>
        <row r="3962">
          <cell r="A3962" t="str">
            <v>KNA_FXAC_MATU</v>
          </cell>
          <cell r="C3962">
            <v>2.5694444455439201E-2</v>
          </cell>
          <cell r="D3962" t="str">
            <v>ACCTNO,CORPNO</v>
          </cell>
        </row>
        <row r="3963">
          <cell r="A3963" t="str">
            <v>KNA_FXAC_PROD</v>
          </cell>
          <cell r="B3963">
            <v>2178295</v>
          </cell>
          <cell r="C3963">
            <v>2.5694444455439201E-2</v>
          </cell>
          <cell r="D3963" t="str">
            <v>CORPNO,ACCTNO</v>
          </cell>
        </row>
        <row r="3964">
          <cell r="A3964" t="str">
            <v>KNA_FXDR</v>
          </cell>
          <cell r="B3964">
            <v>2178295</v>
          </cell>
          <cell r="C3964">
            <v>2.5694444455439201E-2</v>
          </cell>
          <cell r="D3964" t="str">
            <v>ACCTNO</v>
          </cell>
        </row>
        <row r="3965">
          <cell r="A3965" t="str">
            <v>KNA_QUOT</v>
          </cell>
          <cell r="B3965">
            <v>19215</v>
          </cell>
          <cell r="C3965">
            <v>2.5694444455439201E-2</v>
          </cell>
          <cell r="D3965" t="str">
            <v>CORPNO,RELTID</v>
          </cell>
        </row>
        <row r="3966">
          <cell r="A3966" t="str">
            <v>KNA_RELT</v>
          </cell>
          <cell r="B3966">
            <v>20401</v>
          </cell>
          <cell r="C3966">
            <v>2.5694444455439201E-2</v>
          </cell>
          <cell r="D3966" t="str">
            <v>CORPNO,RELTID</v>
          </cell>
        </row>
        <row r="3967">
          <cell r="A3967" t="str">
            <v>KNA_SIGN</v>
          </cell>
          <cell r="B3967">
            <v>331147</v>
          </cell>
          <cell r="C3967">
            <v>2.5694444455439201E-2</v>
          </cell>
          <cell r="D3967" t="str">
            <v>SIGNNO</v>
          </cell>
        </row>
        <row r="3968">
          <cell r="A3968" t="str">
            <v>KNA_SIGN_DETL</v>
          </cell>
          <cell r="B3968">
            <v>331147</v>
          </cell>
          <cell r="C3968">
            <v>2.5694444455439201E-2</v>
          </cell>
          <cell r="D3968" t="str">
            <v>SIGNNO</v>
          </cell>
        </row>
        <row r="3969">
          <cell r="A3969" t="str">
            <v>KNB_APPL</v>
          </cell>
          <cell r="C3969">
            <v>2.5694444455439201E-2</v>
          </cell>
          <cell r="D3969" t="str">
            <v>CHCKNO,CORPNO</v>
          </cell>
        </row>
        <row r="3970">
          <cell r="A3970" t="str">
            <v>KNB_BLED</v>
          </cell>
          <cell r="C3970">
            <v>2.5694444455439201E-2</v>
          </cell>
          <cell r="D3970" t="str">
            <v>MNTRSQ,PRCSCD,CARDNO,CORPNO</v>
          </cell>
        </row>
        <row r="3971">
          <cell r="A3971" t="str">
            <v>KNB_CABR_FXDR</v>
          </cell>
          <cell r="C3971">
            <v>2.5694444455439201E-2</v>
          </cell>
          <cell r="D3971" t="str">
            <v>CABRDT,ACCTNO</v>
          </cell>
        </row>
        <row r="3972">
          <cell r="A3972" t="str">
            <v>KNB_CASP</v>
          </cell>
          <cell r="C3972">
            <v>2.5694444455439201E-2</v>
          </cell>
          <cell r="D3972" t="e">
            <v>#N/A</v>
          </cell>
        </row>
        <row r="3973">
          <cell r="A3973" t="str">
            <v>KNB_CBDP</v>
          </cell>
          <cell r="B3973">
            <v>4435626</v>
          </cell>
          <cell r="C3973">
            <v>2.5694444455439201E-2</v>
          </cell>
          <cell r="D3973" t="str">
            <v>CABRDT,ACCTNO,INDXNO</v>
          </cell>
        </row>
        <row r="3974">
          <cell r="A3974" t="str">
            <v>KNB_CGBR</v>
          </cell>
          <cell r="B3974">
            <v>117071</v>
          </cell>
          <cell r="C3974">
            <v>2.5694444455439201E-2</v>
          </cell>
          <cell r="D3974" t="str">
            <v>CHNGDT,TRANSQ</v>
          </cell>
        </row>
        <row r="3975">
          <cell r="A3975" t="str">
            <v>KNB_CLAC</v>
          </cell>
          <cell r="B3975">
            <v>868340</v>
          </cell>
          <cell r="C3975">
            <v>2.5694444455439201E-2</v>
          </cell>
          <cell r="D3975" t="str">
            <v>无主键</v>
          </cell>
        </row>
        <row r="3976">
          <cell r="A3976" t="str">
            <v>KNB_CORP_DEDU</v>
          </cell>
          <cell r="C3976">
            <v>2.5694444455439201E-2</v>
          </cell>
          <cell r="D3976" t="str">
            <v>DEDUNO,CORPNO</v>
          </cell>
        </row>
        <row r="3977">
          <cell r="A3977" t="str">
            <v>KNB_CTRL</v>
          </cell>
          <cell r="C3977">
            <v>2.5694444455439201E-2</v>
          </cell>
          <cell r="D3977" t="str">
            <v>TRANSQ</v>
          </cell>
        </row>
        <row r="3978">
          <cell r="A3978" t="str">
            <v>KNB_DEDU</v>
          </cell>
          <cell r="B3978">
            <v>2870</v>
          </cell>
          <cell r="C3978">
            <v>2.5694444455439201E-2</v>
          </cell>
          <cell r="D3978" t="str">
            <v>CORPNO,DEDUNO</v>
          </cell>
        </row>
        <row r="3979">
          <cell r="A3979" t="str">
            <v>KNB_DEPR</v>
          </cell>
          <cell r="C3979">
            <v>2.5694444455439201E-2</v>
          </cell>
          <cell r="D3979" t="e">
            <v>#N/A</v>
          </cell>
        </row>
        <row r="3980">
          <cell r="A3980" t="str">
            <v>KNB_DEPR_OWNE</v>
          </cell>
          <cell r="C3980">
            <v>2.5694444455439201E-2</v>
          </cell>
          <cell r="D3980" t="e">
            <v>#N/A</v>
          </cell>
        </row>
        <row r="3981">
          <cell r="A3981" t="str">
            <v>KNB_DFIR</v>
          </cell>
          <cell r="B3981">
            <v>6908652</v>
          </cell>
          <cell r="C3981">
            <v>2.5694444455439201E-2</v>
          </cell>
          <cell r="D3981" t="str">
            <v>CORPNO,ACCTNO,TEARTP</v>
          </cell>
        </row>
        <row r="3982">
          <cell r="A3982" t="str">
            <v>KNB_DISA</v>
          </cell>
          <cell r="C3982">
            <v>2.5694444455439201E-2</v>
          </cell>
          <cell r="D3982" t="str">
            <v>CUSTAC,TRANSQ,CORPNO</v>
          </cell>
        </row>
        <row r="3983">
          <cell r="A3983" t="str">
            <v>KNB_FROZ_OWNE</v>
          </cell>
          <cell r="B3983">
            <v>2472316</v>
          </cell>
          <cell r="C3983">
            <v>2.5694444455439201E-2</v>
          </cell>
          <cell r="D3983" t="str">
            <v>FROZOW,FROWID,CORPNO</v>
          </cell>
        </row>
        <row r="3984">
          <cell r="A3984" t="str">
            <v>KNB_OPBT</v>
          </cell>
          <cell r="B3984">
            <v>16130</v>
          </cell>
          <cell r="C3984">
            <v>2.5694444455439201E-2</v>
          </cell>
          <cell r="D3984" t="str">
            <v>CORPNO,BTCHNO,ACCTDT,BTCHNM</v>
          </cell>
        </row>
        <row r="3985">
          <cell r="A3985" t="str">
            <v>KNB_PARA_MENU</v>
          </cell>
          <cell r="C3985">
            <v>2.5694444455439201E-2</v>
          </cell>
          <cell r="D3985" t="str">
            <v>无主键</v>
          </cell>
        </row>
        <row r="3986">
          <cell r="A3986" t="str">
            <v>KNB_PROM</v>
          </cell>
          <cell r="B3986">
            <v>275061</v>
          </cell>
          <cell r="C3986">
            <v>2.5694444455439201E-2</v>
          </cell>
          <cell r="D3986" t="str">
            <v>MESSSQ</v>
          </cell>
        </row>
        <row r="3987">
          <cell r="A3987" t="str">
            <v>KNB_REGI</v>
          </cell>
          <cell r="B3987">
            <v>2439177</v>
          </cell>
          <cell r="C3987">
            <v>2.5694444455439201E-2</v>
          </cell>
          <cell r="D3987" t="str">
            <v>CORPNO,CORDNO</v>
          </cell>
        </row>
        <row r="3988">
          <cell r="A3988" t="str">
            <v>KNB_RPTR_CBAI</v>
          </cell>
          <cell r="C3988">
            <v>2.5694444455439201E-2</v>
          </cell>
          <cell r="D3988" t="str">
            <v>FILESQ,CCSTID,ACSTID</v>
          </cell>
        </row>
        <row r="3989">
          <cell r="A3989" t="str">
            <v>KNB_UNFR</v>
          </cell>
          <cell r="B3989">
            <v>8356043</v>
          </cell>
          <cell r="C3989">
            <v>2.5694444455439201E-2</v>
          </cell>
          <cell r="D3989" t="str">
            <v>ODFRNO,UNFRSQ</v>
          </cell>
        </row>
        <row r="3990">
          <cell r="A3990" t="str">
            <v>KNB_WACO</v>
          </cell>
          <cell r="B3990">
            <v>13798</v>
          </cell>
          <cell r="C3990">
            <v>2.5694444455439201E-2</v>
          </cell>
          <cell r="D3990" t="str">
            <v>CORPNO,RELTID,CONTDT</v>
          </cell>
        </row>
        <row r="3991">
          <cell r="A3991" t="str">
            <v>KNL_CARY</v>
          </cell>
          <cell r="B3991">
            <v>490965</v>
          </cell>
          <cell r="C3991">
            <v>2.5694444455439201E-2</v>
          </cell>
          <cell r="D3991" t="str">
            <v>SERVSQ,SERVDT,CORPNO</v>
          </cell>
        </row>
        <row r="3992">
          <cell r="A3992" t="str">
            <v>KNL_CNAPOT</v>
          </cell>
          <cell r="B3992">
            <v>3243462</v>
          </cell>
          <cell r="C3992">
            <v>2.5694444455439201E-2</v>
          </cell>
          <cell r="D3992" t="str">
            <v>CORPNO,SERVSQ,SERVDT</v>
          </cell>
        </row>
        <row r="3993">
          <cell r="A3993" t="str">
            <v>KNL_CORP_BILL</v>
          </cell>
          <cell r="C3993">
            <v>2.5694444455439201E-2</v>
          </cell>
          <cell r="D3993" t="str">
            <v>ACCTNO,TRANDT,DETLSQ,CORPNO</v>
          </cell>
        </row>
        <row r="3994">
          <cell r="A3994" t="str">
            <v>KNL_IOBL_CHRG</v>
          </cell>
          <cell r="C3994">
            <v>2.5694444455439201E-2</v>
          </cell>
          <cell r="D3994" t="e">
            <v>#N/A</v>
          </cell>
        </row>
        <row r="3995">
          <cell r="A3995" t="str">
            <v>KNL_IOBL_CUPS</v>
          </cell>
          <cell r="B3995">
            <v>219896</v>
          </cell>
          <cell r="C3995">
            <v>2.5694444455439201E-2</v>
          </cell>
          <cell r="D3995" t="str">
            <v>MNTRSQ,TRANDT,CORPNO</v>
          </cell>
        </row>
        <row r="3996">
          <cell r="A3996" t="str">
            <v>KNP_ACST</v>
          </cell>
          <cell r="B3996">
            <v>312</v>
          </cell>
          <cell r="C3996">
            <v>2.5694444455439201E-2</v>
          </cell>
          <cell r="D3996" t="str">
            <v>CORPNO,PRCSCD,DIME01,DIME02,DIME03,DIME04,DIME05,DIME06</v>
          </cell>
        </row>
        <row r="3997">
          <cell r="A3997" t="str">
            <v>KNS_CMBK</v>
          </cell>
          <cell r="B3997">
            <v>15438</v>
          </cell>
          <cell r="C3997">
            <v>2.5694444455439201E-2</v>
          </cell>
          <cell r="D3997" t="str">
            <v>ACSTNO,PAYSEQ,TRANDT,CORPNO</v>
          </cell>
        </row>
        <row r="3998">
          <cell r="A3998" t="str">
            <v>KNS_MDSA_BILL</v>
          </cell>
          <cell r="C3998">
            <v>2.5694444455439201E-2</v>
          </cell>
          <cell r="D3998" t="str">
            <v>无主键</v>
          </cell>
        </row>
        <row r="3999">
          <cell r="A3999" t="str">
            <v>KNS_PAYA</v>
          </cell>
          <cell r="B3999">
            <v>739166</v>
          </cell>
          <cell r="C3999">
            <v>2.5694444455439201E-2</v>
          </cell>
          <cell r="D3999" t="str">
            <v>PAYASQ,CORPNO</v>
          </cell>
        </row>
        <row r="4000">
          <cell r="A4000" t="str">
            <v>KNS_PAYD</v>
          </cell>
          <cell r="B4000">
            <v>733990</v>
          </cell>
          <cell r="C4000">
            <v>2.5694444455439201E-2</v>
          </cell>
          <cell r="D4000" t="str">
            <v>PAYDSQ,CORPNO</v>
          </cell>
        </row>
        <row r="4001">
          <cell r="A4001" t="str">
            <v>KNS_STRK</v>
          </cell>
          <cell r="B4001">
            <v>26</v>
          </cell>
          <cell r="C4001">
            <v>2.5694444455439201E-2</v>
          </cell>
          <cell r="D4001" t="str">
            <v>CORPNO,NUMBSQ,SERLNO,TRANDT</v>
          </cell>
        </row>
        <row r="4002">
          <cell r="A4002" t="str">
            <v>KSA_BILL</v>
          </cell>
          <cell r="B4002">
            <v>882817</v>
          </cell>
          <cell r="C4002">
            <v>2.5694444455439201E-2</v>
          </cell>
          <cell r="D4002" t="str">
            <v>TRANDT,TRANSQ,DETLSQ,CORPNO</v>
          </cell>
        </row>
        <row r="4003">
          <cell r="A4003" t="str">
            <v>KSA_MEMB_ACCT</v>
          </cell>
          <cell r="B4003">
            <v>45798</v>
          </cell>
          <cell r="C4003">
            <v>2.5694444455439201E-2</v>
          </cell>
          <cell r="D4003" t="str">
            <v>MBACCT,CORPNO</v>
          </cell>
        </row>
        <row r="4004">
          <cell r="A4004" t="str">
            <v>KSB_AGED_DETL</v>
          </cell>
          <cell r="C4004">
            <v>2.5694444455439201E-2</v>
          </cell>
          <cell r="D4004" t="str">
            <v>BTCHNO,SEQUNO,TRANDT,CORPNO</v>
          </cell>
        </row>
        <row r="4005">
          <cell r="A4005" t="str">
            <v>KSYS_JYKZHQ</v>
          </cell>
          <cell r="B4005">
            <v>653</v>
          </cell>
          <cell r="C4005">
            <v>2.5694444455439201E-2</v>
          </cell>
          <cell r="D4005" t="str">
            <v>XITONGBS,FARENDMA,PLJYZBSH,BUZHOUHA,PLJIOYMA</v>
          </cell>
        </row>
        <row r="4006">
          <cell r="A4006" t="str">
            <v>KUB_BRCH</v>
          </cell>
          <cell r="B4006">
            <v>171</v>
          </cell>
          <cell r="C4006">
            <v>2.5694444455439201E-2</v>
          </cell>
          <cell r="D4006" t="str">
            <v>BRCHNO,CORPNO</v>
          </cell>
        </row>
        <row r="4007">
          <cell r="A4007" t="str">
            <v>KUB_HCTS_DETL</v>
          </cell>
          <cell r="C4007">
            <v>2.5694444455439201E-2</v>
          </cell>
          <cell r="D4007" t="str">
            <v>TRANSQ,CORPNO</v>
          </cell>
        </row>
        <row r="4008">
          <cell r="A4008" t="str">
            <v>KUP_ACRT_BRCH</v>
          </cell>
          <cell r="B4008">
            <v>35</v>
          </cell>
          <cell r="C4008">
            <v>2.5694444455439201E-2</v>
          </cell>
          <cell r="D4008" t="str">
            <v>ACRTSQ,CORPNO</v>
          </cell>
        </row>
        <row r="4009">
          <cell r="A4009" t="str">
            <v>KUP_BKIR</v>
          </cell>
          <cell r="B4009">
            <v>7544</v>
          </cell>
          <cell r="C4009">
            <v>2.5694444455439201E-2</v>
          </cell>
          <cell r="D4009" t="str">
            <v>CORPNO,BKIRSQ</v>
          </cell>
        </row>
        <row r="4010">
          <cell r="A4010" t="str">
            <v>KUP_DPPB</v>
          </cell>
          <cell r="B4010">
            <v>114</v>
          </cell>
          <cell r="C4010">
            <v>2.5694444455439201E-2</v>
          </cell>
          <cell r="D4010" t="str">
            <v>PRODCD,CORPNO</v>
          </cell>
        </row>
        <row r="4011">
          <cell r="A4011" t="str">
            <v>KUP_DPPB_ACCT</v>
          </cell>
          <cell r="B4011">
            <v>114</v>
          </cell>
          <cell r="C4011">
            <v>2.5694444455439201E-2</v>
          </cell>
          <cell r="D4011" t="str">
            <v>PRODCD,DEPTTM,CORPNO</v>
          </cell>
        </row>
        <row r="4012">
          <cell r="A4012" t="str">
            <v>KUP_DPPB_ACTP</v>
          </cell>
          <cell r="B4012">
            <v>114</v>
          </cell>
          <cell r="C4012">
            <v>2.5694444455439201E-2</v>
          </cell>
          <cell r="D4012" t="str">
            <v>PRODCD,CACTTP,CORPNO</v>
          </cell>
        </row>
        <row r="4013">
          <cell r="A4013" t="str">
            <v>KUP_DPPB_ACTP_TEMP</v>
          </cell>
          <cell r="C4013">
            <v>2.5694444455439201E-2</v>
          </cell>
          <cell r="D4013" t="e">
            <v>#N/A</v>
          </cell>
        </row>
        <row r="4014">
          <cell r="A4014" t="str">
            <v>KUP_DPPB_ADDT</v>
          </cell>
          <cell r="B4014">
            <v>15</v>
          </cell>
          <cell r="C4014">
            <v>2.5694444455439201E-2</v>
          </cell>
          <cell r="D4014" t="str">
            <v>PRODCD,CORPNO</v>
          </cell>
        </row>
        <row r="4015">
          <cell r="A4015" t="str">
            <v>KUP_DPPB_BRCH</v>
          </cell>
          <cell r="B4015">
            <v>405</v>
          </cell>
          <cell r="C4015">
            <v>2.5694444455439201E-2</v>
          </cell>
          <cell r="D4015" t="str">
            <v>PRODCD,CRCYCD,BRCHNO,CORPNO</v>
          </cell>
        </row>
        <row r="4016">
          <cell r="A4016" t="str">
            <v>KUP_DPPB_CUST</v>
          </cell>
          <cell r="B4016">
            <v>114</v>
          </cell>
          <cell r="C4016">
            <v>2.5694444455439201E-2</v>
          </cell>
          <cell r="D4016" t="str">
            <v>CORPNO,PRODCD,CRCYCD</v>
          </cell>
        </row>
        <row r="4017">
          <cell r="A4017" t="str">
            <v>KUP_DPPB_DFIR</v>
          </cell>
          <cell r="B4017">
            <v>249</v>
          </cell>
          <cell r="C4017">
            <v>2.5694444455439201E-2</v>
          </cell>
          <cell r="D4017" t="str">
            <v>PRODCD,CRCYCD,CORPNO,INGPCD,INTRTP,TEARTP</v>
          </cell>
        </row>
        <row r="4018">
          <cell r="A4018" t="str">
            <v>KUP_DPPB_DRAW</v>
          </cell>
          <cell r="B4018">
            <v>114</v>
          </cell>
          <cell r="C4018">
            <v>2.5694444455439201E-2</v>
          </cell>
          <cell r="D4018" t="str">
            <v>PRODCD,CRCYCD,CORPNO</v>
          </cell>
        </row>
        <row r="4019">
          <cell r="A4019" t="str">
            <v>KUP_DPPB_DRAW_PLAN</v>
          </cell>
          <cell r="B4019">
            <v>0</v>
          </cell>
          <cell r="C4019">
            <v>2.5694444455439201E-2</v>
          </cell>
          <cell r="D4019" t="str">
            <v>PRODCD,CORPNO,CRCYCD</v>
          </cell>
        </row>
        <row r="4020">
          <cell r="A4020" t="str">
            <v>KUP_DPPB_INTR</v>
          </cell>
          <cell r="B4020">
            <v>114</v>
          </cell>
          <cell r="C4020">
            <v>2.5694444455439201E-2</v>
          </cell>
          <cell r="D4020" t="str">
            <v>PRODCD,CRCYCD,INTRTP,CORPNO</v>
          </cell>
        </row>
        <row r="4021">
          <cell r="A4021" t="str">
            <v>KUP_DPPB_MATU</v>
          </cell>
          <cell r="B4021">
            <v>49</v>
          </cell>
          <cell r="C4021">
            <v>2.5694444455439201E-2</v>
          </cell>
          <cell r="D4021" t="str">
            <v>无主键</v>
          </cell>
        </row>
        <row r="4022">
          <cell r="A4022" t="str">
            <v>KUP_DPPB_PART</v>
          </cell>
          <cell r="B4022">
            <v>1254</v>
          </cell>
          <cell r="C4022">
            <v>2.5694444455439201E-2</v>
          </cell>
          <cell r="D4022" t="str">
            <v>PRODCD,PARTCD,BUSIBI,CORPNO</v>
          </cell>
        </row>
        <row r="4023">
          <cell r="A4023" t="str">
            <v>KUP_DPPB_POST</v>
          </cell>
          <cell r="B4023">
            <v>114</v>
          </cell>
          <cell r="C4023">
            <v>2.5694444455439201E-2</v>
          </cell>
          <cell r="D4023" t="str">
            <v>PRODCD,CRCYCD,CORPNO</v>
          </cell>
        </row>
        <row r="4024">
          <cell r="A4024" t="str">
            <v>KUP_DPPB_POST_PLAN</v>
          </cell>
          <cell r="B4024">
            <v>0</v>
          </cell>
          <cell r="C4024">
            <v>2.5694444455439201E-2</v>
          </cell>
          <cell r="D4024" t="str">
            <v>PRODCD,CRCYCD,CORPNO</v>
          </cell>
        </row>
        <row r="4025">
          <cell r="A4025" t="str">
            <v>KUP_DPPB_TERM</v>
          </cell>
          <cell r="B4025">
            <v>114</v>
          </cell>
          <cell r="C4025">
            <v>2.5694444455439201E-2</v>
          </cell>
          <cell r="D4025" t="str">
            <v>PRODCD,CRCYCD,DEPTTM,CORPNO</v>
          </cell>
        </row>
        <row r="4026">
          <cell r="A4026" t="str">
            <v>KUP_DPTD</v>
          </cell>
          <cell r="B4026">
            <v>50</v>
          </cell>
          <cell r="C4026">
            <v>2.5694444455439201E-2</v>
          </cell>
          <cell r="D4026" t="str">
            <v>PRODCD,PRODTP,CORPNO</v>
          </cell>
        </row>
        <row r="4027">
          <cell r="A4027" t="str">
            <v>KUP_INPF</v>
          </cell>
          <cell r="B4027">
            <v>7</v>
          </cell>
          <cell r="C4027">
            <v>2.5694444455439201E-2</v>
          </cell>
          <cell r="D4027" t="str">
            <v>CORPNO,BRCHNO,INPFCD,EFCTDT,EFCTTM</v>
          </cell>
        </row>
        <row r="4028">
          <cell r="A4028" t="str">
            <v>KUP_INTR</v>
          </cell>
          <cell r="B4028">
            <v>584</v>
          </cell>
          <cell r="C4028">
            <v>2.5694444455439201E-2</v>
          </cell>
          <cell r="D4028" t="str">
            <v>INTRCD,CORPNO</v>
          </cell>
        </row>
        <row r="4029">
          <cell r="A4029" t="str">
            <v>KUP_MODE</v>
          </cell>
          <cell r="B4029">
            <v>0</v>
          </cell>
          <cell r="C4029">
            <v>2.5694444455439201E-2</v>
          </cell>
          <cell r="D4029" t="str">
            <v>MODENO,BUSIBI,CORPNO</v>
          </cell>
        </row>
        <row r="4030">
          <cell r="A4030" t="str">
            <v>KUP_MODE_PART</v>
          </cell>
          <cell r="B4030">
            <v>0</v>
          </cell>
          <cell r="C4030">
            <v>2.5694444455439201E-2</v>
          </cell>
          <cell r="D4030" t="str">
            <v>MODENO,BUSIBI,CORPNO,PARTCD</v>
          </cell>
        </row>
        <row r="4031">
          <cell r="A4031" t="str">
            <v>KUP_PFDT</v>
          </cell>
          <cell r="B4031">
            <v>15</v>
          </cell>
          <cell r="C4031">
            <v>2.5694444455439201E-2</v>
          </cell>
          <cell r="D4031" t="str">
            <v>INPFCD,DIMETP,DIMEVL,DIMEMX,DIMEMN,CORPNO</v>
          </cell>
        </row>
        <row r="4032">
          <cell r="A4032" t="str">
            <v>KUP_RFIR</v>
          </cell>
          <cell r="B4032">
            <v>78</v>
          </cell>
          <cell r="C4032">
            <v>2.5694444455439201E-2</v>
          </cell>
          <cell r="D4032" t="str">
            <v>RFIRSQ,CORPNO</v>
          </cell>
        </row>
        <row r="4033">
          <cell r="A4033" t="str">
            <v>KUP_RLIR</v>
          </cell>
          <cell r="B4033">
            <v>8082</v>
          </cell>
          <cell r="C4033">
            <v>2.5694444455439201E-2</v>
          </cell>
          <cell r="D4033" t="str">
            <v>CORPNO,INRLSQ,BRCHNO,INPLSQ</v>
          </cell>
        </row>
        <row r="4034">
          <cell r="A4034" t="str">
            <v>LNB_ACCU_LATN</v>
          </cell>
          <cell r="B4034">
            <v>2841888</v>
          </cell>
          <cell r="C4034">
            <v>2.5694444455439201E-2</v>
          </cell>
          <cell r="D4034" t="str">
            <v>CUSTNO,PRODTP,CORPNO,SPARE1</v>
          </cell>
        </row>
        <row r="4035">
          <cell r="A4035" t="str">
            <v>LNB_ADVA_BOOK</v>
          </cell>
          <cell r="C4035">
            <v>2.5694444455439201E-2</v>
          </cell>
          <cell r="D4035" t="str">
            <v>ORDRID,CORPNO</v>
          </cell>
        </row>
        <row r="4036">
          <cell r="A4036" t="str">
            <v>LNB_BLAC</v>
          </cell>
          <cell r="C4036">
            <v>2.5694444455439201E-2</v>
          </cell>
          <cell r="D4036" t="str">
            <v>CORPNO,IDTFTP,IDTFNO,INEVIL</v>
          </cell>
        </row>
        <row r="4037">
          <cell r="A4037" t="str">
            <v>LNB_CANL</v>
          </cell>
          <cell r="B4037">
            <v>12192</v>
          </cell>
          <cell r="C4037">
            <v>2.5694444455439201E-2</v>
          </cell>
          <cell r="D4037" t="str">
            <v>CORPNO,LNCFNO</v>
          </cell>
        </row>
        <row r="4038">
          <cell r="A4038" t="str">
            <v>LNB_CANL_BOOK</v>
          </cell>
          <cell r="B4038">
            <v>13026</v>
          </cell>
          <cell r="C4038">
            <v>2.5694444455439201E-2</v>
          </cell>
          <cell r="D4038" t="str">
            <v>CORPNO,LNCANO,LNCFNO</v>
          </cell>
        </row>
        <row r="4039">
          <cell r="A4039" t="str">
            <v>LNB_CHRG_ENVT</v>
          </cell>
          <cell r="C4039">
            <v>2.5694444455439201E-2</v>
          </cell>
          <cell r="D4039" t="str">
            <v>CORPNO,LNCFNO,ENVTCD</v>
          </cell>
        </row>
        <row r="4040">
          <cell r="A4040" t="str">
            <v>LNB_CLST_BOOK</v>
          </cell>
          <cell r="C4040">
            <v>2.5694444455439201E-2</v>
          </cell>
          <cell r="D4040" t="str">
            <v>CORPNO,LNSTNO,LNCFNO</v>
          </cell>
        </row>
        <row r="4041">
          <cell r="A4041" t="str">
            <v>LNB_EXPD</v>
          </cell>
          <cell r="C4041">
            <v>2.5694444455439201E-2</v>
          </cell>
          <cell r="D4041" t="e">
            <v>#N/A</v>
          </cell>
        </row>
        <row r="4042">
          <cell r="A4042" t="str">
            <v>LNB_FAST_PAYD</v>
          </cell>
          <cell r="C4042">
            <v>2.5694444455439201E-2</v>
          </cell>
          <cell r="D4042" t="str">
            <v>TRANSQ,CORPNO</v>
          </cell>
        </row>
        <row r="4043">
          <cell r="A4043" t="str">
            <v>LNB_LXJS</v>
          </cell>
          <cell r="C4043">
            <v>2.5694444455439201E-2</v>
          </cell>
          <cell r="D4043" t="str">
            <v>CORPNO,TRANSQ</v>
          </cell>
        </row>
        <row r="4044">
          <cell r="A4044" t="str">
            <v>LNB_MECH_ACCT</v>
          </cell>
          <cell r="B4044">
            <v>132</v>
          </cell>
          <cell r="C4044">
            <v>2.5694444455439201E-2</v>
          </cell>
          <cell r="D4044" t="str">
            <v>CORPNO,DEFNCD,ACCTTP</v>
          </cell>
        </row>
        <row r="4045">
          <cell r="A4045" t="str">
            <v>LNB_MECH_BOOK</v>
          </cell>
          <cell r="B4045">
            <v>16255</v>
          </cell>
          <cell r="C4045">
            <v>2.5694444455439201E-2</v>
          </cell>
          <cell r="D4045" t="str">
            <v>CORPNO,TRANDT,TRANSQ</v>
          </cell>
        </row>
        <row r="4046">
          <cell r="A4046" t="str">
            <v>LNB_ORDR</v>
          </cell>
          <cell r="B4046">
            <v>3049545</v>
          </cell>
          <cell r="C4046">
            <v>2.5694444455439201E-2</v>
          </cell>
          <cell r="D4046" t="str">
            <v>ORDRID</v>
          </cell>
        </row>
        <row r="4047">
          <cell r="A4047" t="str">
            <v>LNB_PAYA_LEND</v>
          </cell>
          <cell r="B4047">
            <v>706747</v>
          </cell>
          <cell r="C4047">
            <v>2.5694444455439201E-2</v>
          </cell>
          <cell r="D4047" t="str">
            <v>ORDRID,BUSITP,CORPNO</v>
          </cell>
        </row>
        <row r="4048">
          <cell r="A4048" t="str">
            <v>LNB_SCHD_CTRL</v>
          </cell>
          <cell r="C4048">
            <v>2.5694444455439201E-2</v>
          </cell>
          <cell r="D4048" t="str">
            <v>LNCFNO,TERMNO,CORPNO</v>
          </cell>
        </row>
        <row r="4049">
          <cell r="A4049" t="str">
            <v>LNB_SCHD_TMPL</v>
          </cell>
          <cell r="B4049">
            <v>7547593</v>
          </cell>
          <cell r="C4049">
            <v>2.5694444455439201E-2</v>
          </cell>
          <cell r="D4049" t="str">
            <v>LNCFNO,TERMNO,CORPNO</v>
          </cell>
        </row>
        <row r="4050">
          <cell r="A4050" t="str">
            <v>LNB_SIGN_PROD</v>
          </cell>
          <cell r="C4050">
            <v>2.5694444455439201E-2</v>
          </cell>
          <cell r="D4050" t="str">
            <v>CORPNO,CUSTAC,PRODCD</v>
          </cell>
        </row>
        <row r="4051">
          <cell r="A4051" t="str">
            <v>LNB_STAG_REPY</v>
          </cell>
          <cell r="C4051">
            <v>2.5694444455439201E-2</v>
          </cell>
          <cell r="D4051" t="str">
            <v>RPBLSQ,CORPNO</v>
          </cell>
        </row>
        <row r="4052">
          <cell r="A4052" t="str">
            <v>LNF_DTIT</v>
          </cell>
          <cell r="B4052">
            <v>0</v>
          </cell>
          <cell r="C4052">
            <v>2.5694444455439201E-2</v>
          </cell>
          <cell r="D4052" t="str">
            <v>PRODCD,CRCYCD,CORPNO</v>
          </cell>
        </row>
        <row r="4053">
          <cell r="A4053" t="str">
            <v>LNF_INST</v>
          </cell>
          <cell r="C4053">
            <v>2.5694444455439201E-2</v>
          </cell>
          <cell r="D4053" t="str">
            <v>CORPNO,PRODCD,CRCYCD</v>
          </cell>
        </row>
        <row r="4054">
          <cell r="A4054" t="str">
            <v>LNF_PROD</v>
          </cell>
          <cell r="B4054">
            <v>13</v>
          </cell>
          <cell r="C4054">
            <v>2.5694444455439201E-2</v>
          </cell>
          <cell r="D4054" t="str">
            <v>CORPNO,PRODCD</v>
          </cell>
        </row>
        <row r="4055">
          <cell r="A4055" t="str">
            <v>LNS_PAYA</v>
          </cell>
          <cell r="C4055">
            <v>2.5694444455439201E-2</v>
          </cell>
          <cell r="D4055" t="str">
            <v>PAYASQ</v>
          </cell>
        </row>
        <row r="4056">
          <cell r="A4056" t="str">
            <v>LNS_STAG_REPY</v>
          </cell>
          <cell r="C4056">
            <v>2.5694444455439201E-2</v>
          </cell>
          <cell r="D4056" t="str">
            <v>LNCFNO,TRANSQ,CORPNO</v>
          </cell>
        </row>
        <row r="4057">
          <cell r="A4057" t="str">
            <v>LNS_TRSF</v>
          </cell>
          <cell r="C4057">
            <v>2.5694444455439201E-2</v>
          </cell>
          <cell r="D4057" t="str">
            <v>CORPNO,LNCFNO,DTSTNO</v>
          </cell>
        </row>
        <row r="4058">
          <cell r="A4058" t="str">
            <v>SYSCOLUMNS</v>
          </cell>
          <cell r="C4058">
            <v>2.5694444455439201E-2</v>
          </cell>
          <cell r="D4058" t="e">
            <v>#N/A</v>
          </cell>
        </row>
        <row r="4059">
          <cell r="A4059" t="str">
            <v>SYSKEYCOLUSE</v>
          </cell>
          <cell r="C4059">
            <v>2.5694444455439201E-2</v>
          </cell>
          <cell r="D4059" t="e">
            <v>#N/A</v>
          </cell>
        </row>
        <row r="4060">
          <cell r="A4060" t="str">
            <v>SYSTABCONST</v>
          </cell>
          <cell r="C4060">
            <v>2.5694444455439201E-2</v>
          </cell>
          <cell r="D4060" t="e">
            <v>#N/A</v>
          </cell>
        </row>
        <row r="4061">
          <cell r="A4061" t="str">
            <v>SYSTABLES</v>
          </cell>
          <cell r="C4061">
            <v>2.5694444455439201E-2</v>
          </cell>
          <cell r="D4061" t="e">
            <v>#N/A</v>
          </cell>
        </row>
        <row r="4062">
          <cell r="A4062" t="str">
            <v>CIF_CUST</v>
          </cell>
          <cell r="B4062">
            <v>23229026</v>
          </cell>
          <cell r="C4062">
            <v>2.6388888887595399E-2</v>
          </cell>
          <cell r="D4062" t="str">
            <v>CUSTNO,IDTFTP,IDTFNO</v>
          </cell>
        </row>
        <row r="4063">
          <cell r="A4063" t="str">
            <v>KCD_CARD</v>
          </cell>
          <cell r="B4063">
            <v>23854383</v>
          </cell>
          <cell r="C4063">
            <v>2.6388888887595399E-2</v>
          </cell>
          <cell r="D4063" t="str">
            <v>CARDNO</v>
          </cell>
        </row>
        <row r="4064">
          <cell r="A4064" t="str">
            <v>KNB_CACQ</v>
          </cell>
          <cell r="C4064">
            <v>2.6388888887595399E-2</v>
          </cell>
          <cell r="D4064" t="str">
            <v>无主键</v>
          </cell>
        </row>
        <row r="4065">
          <cell r="A4065" t="str">
            <v>KNB_DCMT</v>
          </cell>
          <cell r="B4065">
            <v>1822354</v>
          </cell>
          <cell r="C4065">
            <v>2.6388888887595399E-2</v>
          </cell>
          <cell r="D4065" t="str">
            <v>ACCTNO,CORPNO</v>
          </cell>
        </row>
        <row r="4066">
          <cell r="A4066" t="str">
            <v>KNB_SLEP</v>
          </cell>
          <cell r="C4066">
            <v>2.6388888887595399E-2</v>
          </cell>
          <cell r="D4066" t="e">
            <v>#N/A</v>
          </cell>
        </row>
        <row r="4067">
          <cell r="A4067" t="str">
            <v>KNL_SPND</v>
          </cell>
          <cell r="B4067">
            <v>35449676</v>
          </cell>
          <cell r="C4067">
            <v>2.6388888887595399E-2</v>
          </cell>
          <cell r="D4067" t="str">
            <v>CORPNO,SERVSQ,SERVDT</v>
          </cell>
        </row>
        <row r="4068">
          <cell r="A4068" t="str">
            <v>KUB_TSSC_ACCT</v>
          </cell>
          <cell r="C4068">
            <v>2.6388888887595399E-2</v>
          </cell>
          <cell r="D4068" t="str">
            <v>CUSTAC,CUSTTP,LIMTTP,SERVTP,ACCTTP,SBACTP,PYTLTP,CORPNO</v>
          </cell>
        </row>
        <row r="4069">
          <cell r="A4069" t="str">
            <v>LNB_DKDL_BOOK</v>
          </cell>
          <cell r="C4069">
            <v>2.6388888887595399E-2</v>
          </cell>
          <cell r="D4069" t="str">
            <v>TRANSQ,CORPNO</v>
          </cell>
        </row>
        <row r="4070">
          <cell r="A4070" t="str">
            <v>LNB_DTIT</v>
          </cell>
          <cell r="B4070">
            <v>16067107</v>
          </cell>
          <cell r="C4070">
            <v>2.6388888887595399E-2</v>
          </cell>
          <cell r="D4070" t="str">
            <v>LNCFNO,CORPNO</v>
          </cell>
        </row>
        <row r="4071">
          <cell r="A4071" t="str">
            <v>LNB_PROD</v>
          </cell>
          <cell r="B4071">
            <v>16067107</v>
          </cell>
          <cell r="C4071">
            <v>2.6388888887595399E-2</v>
          </cell>
          <cell r="D4071" t="str">
            <v>CORPNO,LNCFNO</v>
          </cell>
        </row>
        <row r="4072">
          <cell r="A4072" t="str">
            <v>LNB_SCHD_REPY</v>
          </cell>
          <cell r="B4072">
            <v>21611525</v>
          </cell>
          <cell r="C4072">
            <v>2.6388888887595399E-2</v>
          </cell>
          <cell r="D4072" t="str">
            <v>LNCFNO,TERMNO,TRANDT,TRANSQ,CORPNO</v>
          </cell>
        </row>
        <row r="4073">
          <cell r="A4073" t="str">
            <v>LNB_STAG_RELA</v>
          </cell>
          <cell r="B4073">
            <v>11534551</v>
          </cell>
          <cell r="C4073">
            <v>2.6388888887595399E-2</v>
          </cell>
          <cell r="D4073" t="str">
            <v>LNCFNO,TERMNO,CORPNO</v>
          </cell>
        </row>
        <row r="4074">
          <cell r="A4074" t="str">
            <v>LNS_IOBL</v>
          </cell>
          <cell r="C4074">
            <v>2.6388888887595399E-2</v>
          </cell>
          <cell r="D4074" t="str">
            <v>SORTNO,SERVSQ,SERVDT,CORPNO</v>
          </cell>
        </row>
        <row r="4075">
          <cell r="A4075" t="str">
            <v>KNA_ACCT_ADDT</v>
          </cell>
          <cell r="B4075">
            <v>47210849</v>
          </cell>
          <cell r="C4075">
            <v>2.7083333319751501E-2</v>
          </cell>
          <cell r="D4075" t="str">
            <v>ACCTNO,CORPNO</v>
          </cell>
        </row>
        <row r="4076">
          <cell r="A4076" t="str">
            <v>KNA_FXAC</v>
          </cell>
          <cell r="B4076">
            <v>2178296</v>
          </cell>
          <cell r="C4076">
            <v>2.7083333319751501E-2</v>
          </cell>
          <cell r="D4076" t="str">
            <v>ACCTNO</v>
          </cell>
        </row>
        <row r="4077">
          <cell r="A4077" t="str">
            <v>KNB_FROZ</v>
          </cell>
          <cell r="B4077">
            <v>9783742</v>
          </cell>
          <cell r="C4077">
            <v>2.7083333319751501E-2</v>
          </cell>
          <cell r="D4077" t="str">
            <v>FROZNO,FROZSQ,CORPNO</v>
          </cell>
        </row>
        <row r="4078">
          <cell r="A4078" t="str">
            <v>KNB_OPAC</v>
          </cell>
          <cell r="B4078">
            <v>23971454</v>
          </cell>
          <cell r="C4078">
            <v>2.7083333319751501E-2</v>
          </cell>
          <cell r="D4078" t="str">
            <v>CUSTAC,OPENSQ</v>
          </cell>
        </row>
        <row r="4079">
          <cell r="A4079" t="str">
            <v>KNS_ACSQ_COLL</v>
          </cell>
          <cell r="B4079">
            <v>50594</v>
          </cell>
          <cell r="C4079">
            <v>2.7083333319751501E-2</v>
          </cell>
          <cell r="D4079" t="str">
            <v>BATHID,BRCHNO,CRCYCD,CLACTP</v>
          </cell>
        </row>
        <row r="4080">
          <cell r="A4080" t="str">
            <v>KUB_TSDT_ACCT</v>
          </cell>
          <cell r="B4080">
            <v>101853165</v>
          </cell>
          <cell r="C4080">
            <v>2.7083333319751501E-2</v>
          </cell>
          <cell r="D4080" t="str">
            <v>CORPNO,TRANDT,TRANSQ,QUOTTP</v>
          </cell>
        </row>
        <row r="4081">
          <cell r="A4081" t="str">
            <v>LNS_STAG_INST</v>
          </cell>
          <cell r="C4081">
            <v>2.7083333319751501E-2</v>
          </cell>
          <cell r="D4081" t="str">
            <v>BILLNO,LNCFNO,INTDDT,CORPNO</v>
          </cell>
        </row>
        <row r="4082">
          <cell r="A4082" t="str">
            <v>KNA_ACCS</v>
          </cell>
          <cell r="B4082">
            <v>68961624</v>
          </cell>
          <cell r="C4082">
            <v>2.7777777781011499E-2</v>
          </cell>
          <cell r="D4082" t="str">
            <v>CORPNO,ACCTNO</v>
          </cell>
        </row>
        <row r="4083">
          <cell r="A4083" t="str">
            <v>KNA_CACD</v>
          </cell>
          <cell r="B4083">
            <v>28688907</v>
          </cell>
          <cell r="C4083">
            <v>2.7777777781011499E-2</v>
          </cell>
          <cell r="D4083" t="str">
            <v>CORPNO,CUSTAC,CARDNO</v>
          </cell>
        </row>
        <row r="4084">
          <cell r="A4084" t="str">
            <v>KNA_DRAW</v>
          </cell>
          <cell r="B4084">
            <v>47210849</v>
          </cell>
          <cell r="C4084">
            <v>2.7777777781011499E-2</v>
          </cell>
          <cell r="D4084" t="str">
            <v>ACCTNO</v>
          </cell>
        </row>
        <row r="4085">
          <cell r="A4085" t="str">
            <v>KNB_FROZ_DETL</v>
          </cell>
          <cell r="B4085">
            <v>2647768</v>
          </cell>
          <cell r="C4085">
            <v>2.7777777781011499E-2</v>
          </cell>
          <cell r="D4085" t="str">
            <v>FROZNO,FROZSQ</v>
          </cell>
        </row>
        <row r="4086">
          <cell r="A4086" t="str">
            <v>KNB_PIDL</v>
          </cell>
          <cell r="B4086">
            <v>230976140</v>
          </cell>
          <cell r="C4086">
            <v>2.7777777781011499E-2</v>
          </cell>
          <cell r="D4086" t="str">
            <v>ACCTNO,INDXNO,DETLSQ,PYINDT,PYINSQ</v>
          </cell>
        </row>
        <row r="4087">
          <cell r="A4087" t="str">
            <v>KNL_IOBL</v>
          </cell>
          <cell r="B4087">
            <v>76400367</v>
          </cell>
          <cell r="C4087">
            <v>2.7777777781011499E-2</v>
          </cell>
          <cell r="D4087" t="str">
            <v>SERVSQ,SERVDT</v>
          </cell>
        </row>
        <row r="4088">
          <cell r="A4088" t="str">
            <v>KUB_USER</v>
          </cell>
          <cell r="C4088">
            <v>2.7777777781011499E-2</v>
          </cell>
          <cell r="D4088" t="str">
            <v>CORPNO,USERID</v>
          </cell>
        </row>
        <row r="4089">
          <cell r="A4089" t="str">
            <v>LNB_LEND</v>
          </cell>
          <cell r="B4089">
            <v>16067107</v>
          </cell>
          <cell r="C4089">
            <v>2.7777777781011499E-2</v>
          </cell>
          <cell r="D4089" t="str">
            <v>LNCFNO,CORPNO</v>
          </cell>
        </row>
        <row r="4090">
          <cell r="A4090" t="str">
            <v>LNB_STAG_BILL</v>
          </cell>
          <cell r="B4090">
            <v>14010200</v>
          </cell>
          <cell r="C4090">
            <v>2.7777777781011499E-2</v>
          </cell>
          <cell r="D4090" t="str">
            <v>BILLNO,CORPNO</v>
          </cell>
        </row>
        <row r="4091">
          <cell r="A4091" t="str">
            <v>CIF_CUST_ACCS</v>
          </cell>
          <cell r="B4091">
            <v>23234595</v>
          </cell>
          <cell r="C4091">
            <v>2.8472222213167701E-2</v>
          </cell>
          <cell r="D4091" t="str">
            <v>CUSTNO,CUSTID</v>
          </cell>
        </row>
        <row r="4092">
          <cell r="A4092" t="str">
            <v>KNA_CUST</v>
          </cell>
          <cell r="B4092">
            <v>23898506</v>
          </cell>
          <cell r="C4092">
            <v>2.8472222213167701E-2</v>
          </cell>
          <cell r="D4092" t="str">
            <v>CUSTAC</v>
          </cell>
        </row>
        <row r="4093">
          <cell r="A4093" t="str">
            <v>KNA_SVAC</v>
          </cell>
          <cell r="B4093">
            <v>1330741</v>
          </cell>
          <cell r="C4093">
            <v>2.8472222213167701E-2</v>
          </cell>
          <cell r="D4093" t="str">
            <v>ACCTNO,CORPNO</v>
          </cell>
        </row>
        <row r="4094">
          <cell r="A4094" t="str">
            <v>KNB_ACIF</v>
          </cell>
          <cell r="B4094">
            <v>18057845</v>
          </cell>
          <cell r="C4094">
            <v>2.8472222213167701E-2</v>
          </cell>
          <cell r="D4094" t="str">
            <v>DATATP,CARDNO,CUSTNA,INEVIR</v>
          </cell>
        </row>
        <row r="4095">
          <cell r="A4095" t="str">
            <v>LNB_FAST_LEND</v>
          </cell>
          <cell r="B4095">
            <v>40175998</v>
          </cell>
          <cell r="C4095">
            <v>2.8472222213167701E-2</v>
          </cell>
          <cell r="D4095" t="str">
            <v>ORDRID,CORPNO</v>
          </cell>
        </row>
        <row r="4096">
          <cell r="A4096" t="str">
            <v>LNB_FAST_DETL</v>
          </cell>
          <cell r="B4096">
            <v>81184924</v>
          </cell>
          <cell r="C4096">
            <v>2.9166666674427699E-2</v>
          </cell>
          <cell r="D4096" t="str">
            <v>无主键</v>
          </cell>
        </row>
        <row r="4097">
          <cell r="A4097" t="str">
            <v>KNA_CUAD</v>
          </cell>
          <cell r="B4097">
            <v>23898508</v>
          </cell>
          <cell r="C4097">
            <v>2.98611111065838E-2</v>
          </cell>
          <cell r="D4097" t="str">
            <v>CUSTAC</v>
          </cell>
        </row>
        <row r="4098">
          <cell r="A4098" t="str">
            <v>LNA_ACCT_LAST</v>
          </cell>
          <cell r="B4098">
            <v>16067107</v>
          </cell>
          <cell r="C4098">
            <v>2.98611111065838E-2</v>
          </cell>
          <cell r="D4098" t="str">
            <v>CORPNO,ACCTNO</v>
          </cell>
        </row>
        <row r="4099">
          <cell r="A4099" t="str">
            <v>LNB_FAST_INFO</v>
          </cell>
          <cell r="B4099">
            <v>40346808</v>
          </cell>
          <cell r="C4099">
            <v>2.98611111065838E-2</v>
          </cell>
          <cell r="D4099" t="str">
            <v>ORDRID,CORPNO</v>
          </cell>
        </row>
        <row r="4100">
          <cell r="A4100" t="str">
            <v>LNB_SCHD_RULE</v>
          </cell>
          <cell r="B4100">
            <v>16067107</v>
          </cell>
          <cell r="C4100">
            <v>2.98611111065838E-2</v>
          </cell>
          <cell r="D4100" t="str">
            <v>LNCFNO,CORPNO</v>
          </cell>
        </row>
        <row r="4101">
          <cell r="A4101" t="str">
            <v>LNS_SCHD</v>
          </cell>
          <cell r="B4101">
            <v>24685088</v>
          </cell>
          <cell r="C4101">
            <v>2.98611111065838E-2</v>
          </cell>
          <cell r="D4101" t="str">
            <v>LNCFNO,TERMNO,SUBTNO,SORTNO,CORPNO</v>
          </cell>
        </row>
        <row r="4102">
          <cell r="A4102" t="str">
            <v>KNS_ACSQ_CLER</v>
          </cell>
          <cell r="B4102">
            <v>631448402</v>
          </cell>
          <cell r="C4102">
            <v>3.0555555567843801E-2</v>
          </cell>
          <cell r="D4102" t="str">
            <v>TRANDT,MNTRSQ,RECDNO,CORPNO</v>
          </cell>
        </row>
        <row r="4103">
          <cell r="A4103" t="str">
            <v>KUB_INRT</v>
          </cell>
          <cell r="B4103">
            <v>49389148</v>
          </cell>
          <cell r="C4103">
            <v>3.0555555567843801E-2</v>
          </cell>
          <cell r="D4103" t="str">
            <v>ACCTNO,INDXNO,CORPNO</v>
          </cell>
        </row>
        <row r="4104">
          <cell r="A4104" t="str">
            <v>LNB_INST</v>
          </cell>
          <cell r="B4104">
            <v>16067107</v>
          </cell>
          <cell r="C4104">
            <v>3.0555555567843801E-2</v>
          </cell>
          <cell r="D4104" t="str">
            <v>LNCFNO,CORPNO</v>
          </cell>
        </row>
        <row r="4105">
          <cell r="A4105" t="str">
            <v>LNS_STAG_BILL</v>
          </cell>
          <cell r="B4105">
            <v>99774256</v>
          </cell>
          <cell r="C4105">
            <v>3.0555555567843801E-2</v>
          </cell>
          <cell r="D4105" t="str">
            <v>BILLNO,LNCFNO,TRANSQ,CORPNO</v>
          </cell>
        </row>
        <row r="4106">
          <cell r="A4106" t="str">
            <v>LNB_LEND_INFO</v>
          </cell>
          <cell r="B4106">
            <v>49419805</v>
          </cell>
          <cell r="C4106">
            <v>3.125E-2</v>
          </cell>
          <cell r="D4106" t="str">
            <v>BTCHNO,ORDRID,CORPNO</v>
          </cell>
        </row>
        <row r="4107">
          <cell r="A4107" t="str">
            <v>LNA_ACCT_YEST</v>
          </cell>
          <cell r="B4107">
            <v>10054811</v>
          </cell>
          <cell r="C4107">
            <v>3.1944444432156202E-2</v>
          </cell>
          <cell r="D4107" t="str">
            <v>LNCFNO,CORPNO</v>
          </cell>
        </row>
        <row r="4108">
          <cell r="A4108" t="str">
            <v>LNA_CUST</v>
          </cell>
          <cell r="B4108">
            <v>34891</v>
          </cell>
          <cell r="C4108">
            <v>3.1944444432156202E-2</v>
          </cell>
          <cell r="D4108" t="str">
            <v>CUSTAC,CORPNO</v>
          </cell>
        </row>
        <row r="4109">
          <cell r="A4109" t="str">
            <v>LNB_SCHD</v>
          </cell>
          <cell r="B4109">
            <v>18696358</v>
          </cell>
          <cell r="C4109">
            <v>3.1944444432156202E-2</v>
          </cell>
          <cell r="D4109" t="str">
            <v>CORPNO,ACCTNO,TERMNO,SUBTNO</v>
          </cell>
        </row>
        <row r="4110">
          <cell r="A4110" t="str">
            <v>KNA_ACCT_PROD</v>
          </cell>
          <cell r="B4110">
            <v>41624636</v>
          </cell>
          <cell r="C4110">
            <v>3.26388888934162E-2</v>
          </cell>
          <cell r="D4110" t="str">
            <v>CORPNO,ACCTNO</v>
          </cell>
        </row>
        <row r="4111">
          <cell r="A4111" t="str">
            <v>LNB_CHRG</v>
          </cell>
          <cell r="C4111">
            <v>3.26388888934162E-2</v>
          </cell>
          <cell r="D4111" t="str">
            <v>CORPNO,LNCFNO</v>
          </cell>
        </row>
        <row r="4112">
          <cell r="A4112" t="str">
            <v>LNB_MATU</v>
          </cell>
          <cell r="C4112">
            <v>3.26388888934162E-2</v>
          </cell>
          <cell r="D4112" t="str">
            <v>CORPNO,LNCFNO</v>
          </cell>
        </row>
        <row r="4113">
          <cell r="A4113" t="str">
            <v>KNA_ACCT</v>
          </cell>
          <cell r="B4113">
            <v>47210855</v>
          </cell>
          <cell r="C4113">
            <v>3.3333333325572298E-2</v>
          </cell>
          <cell r="D4113" t="str">
            <v>ACCTNO</v>
          </cell>
        </row>
        <row r="4114">
          <cell r="A4114" t="str">
            <v>LNS_TRAN</v>
          </cell>
          <cell r="B4114">
            <v>126755425</v>
          </cell>
          <cell r="C4114">
            <v>3.3333333325572298E-2</v>
          </cell>
          <cell r="D4114" t="str">
            <v>LNCFNO,SORTNO,CORPNO</v>
          </cell>
        </row>
        <row r="4115">
          <cell r="A4115" t="str">
            <v>KNB_ACIN</v>
          </cell>
          <cell r="B4115">
            <v>49389153</v>
          </cell>
          <cell r="C4115">
            <v>3.4027777786832303E-2</v>
          </cell>
          <cell r="D4115" t="str">
            <v>ACCTNO</v>
          </cell>
        </row>
        <row r="4116">
          <cell r="A4116" t="str">
            <v>KNL_BILL</v>
          </cell>
          <cell r="B4116">
            <v>414048435</v>
          </cell>
          <cell r="C4116">
            <v>3.4027777786832303E-2</v>
          </cell>
          <cell r="D4116" t="str">
            <v>ACCTNO,DETLSQ,TRANDT</v>
          </cell>
        </row>
        <row r="4117">
          <cell r="A4117" t="str">
            <v>LNS_ACCT</v>
          </cell>
          <cell r="B4117">
            <v>112826477</v>
          </cell>
          <cell r="C4117">
            <v>3.4027777786832303E-2</v>
          </cell>
          <cell r="D4117" t="str">
            <v>DETLSQ,CORPNO</v>
          </cell>
        </row>
        <row r="4118">
          <cell r="A4118" t="str">
            <v>KNB_TRIN</v>
          </cell>
          <cell r="C4118">
            <v>3.4722222218988498E-2</v>
          </cell>
          <cell r="D4118" t="str">
            <v>无主键</v>
          </cell>
        </row>
        <row r="4119">
          <cell r="A4119" t="str">
            <v>LNA_ACCT</v>
          </cell>
          <cell r="B4119">
            <v>16067108</v>
          </cell>
          <cell r="C4119">
            <v>3.4722222218988498E-2</v>
          </cell>
          <cell r="D4119" t="str">
            <v>CORPNO,ACCTNO</v>
          </cell>
        </row>
        <row r="4120">
          <cell r="A4120" t="str">
            <v>GL_KNS_GLVC</v>
          </cell>
          <cell r="B4120">
            <v>723155443</v>
          </cell>
          <cell r="C4120">
            <v>3.6111111112404601E-2</v>
          </cell>
          <cell r="D4120" t="str">
            <v>TRANDT,GLVCSQ</v>
          </cell>
        </row>
        <row r="4121">
          <cell r="A4121" t="str">
            <v>KNS_ACSQ</v>
          </cell>
          <cell r="B4121">
            <v>1301735914</v>
          </cell>
          <cell r="C4121">
            <v>3.6111111112404601E-2</v>
          </cell>
          <cell r="D4121" t="str">
            <v>TRANDT,SORTNO,CORPNO</v>
          </cell>
        </row>
        <row r="4122">
          <cell r="A4122" t="str">
            <v>LNS_INST</v>
          </cell>
          <cell r="C4122">
            <v>3.6111111112404601E-2</v>
          </cell>
          <cell r="D4122" t="str">
            <v>ACCTNO,INTDDT,CORPNO</v>
          </cell>
        </row>
        <row r="4123">
          <cell r="A4123" t="str">
            <v>BTOP_TASK_TRADELOG</v>
          </cell>
          <cell r="B4123">
            <v>2636164604</v>
          </cell>
          <cell r="C4123">
            <v>4.1666666656965397E-2</v>
          </cell>
          <cell r="D4123" t="str">
            <v>CSERIALNO,FSERIALNO,WORKDATE</v>
          </cell>
        </row>
        <row r="4124">
          <cell r="A4124" t="str">
            <v>KNB_CBDL</v>
          </cell>
          <cell r="B4124">
            <v>42450923700</v>
          </cell>
          <cell r="C4124">
            <v>4.30555555503815E-2</v>
          </cell>
          <cell r="D4124" t="str">
            <v>CABRDT,ACCTNO</v>
          </cell>
        </row>
        <row r="4125">
          <cell r="A4125" t="str">
            <v>LNB_STAG_BILL_HIST</v>
          </cell>
          <cell r="B4125">
            <v>8591839</v>
          </cell>
          <cell r="C4125">
            <v>4.30555555503815E-2</v>
          </cell>
          <cell r="D4125" t="str">
            <v>BILLNO,CORPNO</v>
          </cell>
        </row>
        <row r="4126">
          <cell r="A4126" t="str">
            <v>LNS_STAG_BILL_HIST</v>
          </cell>
          <cell r="B4126">
            <v>47366674</v>
          </cell>
          <cell r="C4126">
            <v>4.30555555503815E-2</v>
          </cell>
          <cell r="D4126" t="str">
            <v>BILLNO,LNCFNO,TRANSQ,CORPNO</v>
          </cell>
        </row>
        <row r="4127">
          <cell r="A4127" t="str">
            <v>BIL_APPLY_INFO</v>
          </cell>
          <cell r="B4127">
            <v>53176</v>
          </cell>
          <cell r="C4127">
            <v>0.875</v>
          </cell>
          <cell r="D4127" t="str">
            <v>UNIONCODE,APP_SNO</v>
          </cell>
        </row>
        <row r="4128">
          <cell r="A4128" t="str">
            <v>BIL_APPLY_PERSON</v>
          </cell>
          <cell r="C4128">
            <v>0.875</v>
          </cell>
          <cell r="D4128" t="str">
            <v>UNIONCODE,INC_INDEX</v>
          </cell>
        </row>
        <row r="4129">
          <cell r="A4129" t="str">
            <v>BIL_APPLY_PROD</v>
          </cell>
          <cell r="C4129">
            <v>0.875</v>
          </cell>
          <cell r="D4129" t="str">
            <v>UNIONCODE,INC_INDEX</v>
          </cell>
        </row>
        <row r="4130">
          <cell r="A4130" t="str">
            <v>BIL_RPT_STANDING</v>
          </cell>
          <cell r="B4130">
            <v>53293</v>
          </cell>
          <cell r="C4130">
            <v>0.875</v>
          </cell>
          <cell r="D4130" t="str">
            <v>ID,UNIONCODE,APP_DATE,POL_NO,APP_SNO,STATISTICS_DATE                                                                                                                                                                                                                                                                                                                                                                                                                                                                                                                                                                                                                                                                                                                                                                                                                                                                                                                                                                                                                                                                                                                                                                                                                                                                                                                                                                                                                                                                                                                                                                                                                                                                                                                                                                                                                                                                                                                                                                                                                                                                                                                                                                                                                                                                                                                                                                                                                                                                                                                                                                                                                                                                                                                                                                                                                                                                                                                                                                                                                                                                                                                                                                                                                                                                                                                                                                                                                                                                                                                                                                                                                                                                                                                                                                                                                                                                                                                                                                                                                                                                                                            ,,,,</v>
          </cell>
        </row>
        <row r="4131">
          <cell r="A4131" t="str">
            <v>BIL_INSUR_SALE_ORG</v>
          </cell>
          <cell r="C4131">
            <v>0.87569444443215605</v>
          </cell>
          <cell r="D4131" t="str">
            <v>UNIONCODE,ORG_CODE,INSUR_CODE</v>
          </cell>
        </row>
        <row r="4132">
          <cell r="A4132" t="str">
            <v>BIL_PAYMENT_DETAIL</v>
          </cell>
          <cell r="C4132">
            <v>0.87569444443215605</v>
          </cell>
          <cell r="D4132" t="str">
            <v>APP_SNO,UNIONCODE</v>
          </cell>
        </row>
        <row r="4133">
          <cell r="A4133" t="str">
            <v>BIL_PROD_INFO</v>
          </cell>
          <cell r="C4133">
            <v>0.87569444443215605</v>
          </cell>
          <cell r="D4133" t="str">
            <v>UNIONCODE,INSUR_CODE,PROD_CODE                                                                                                                                                                                                                                                                                                                                                                                                                                                                                                                                                                                                                                                                                                                                                                                                                                                                                                                                                                                                                                                                                                                                                                                                                                                                                                                                                                                                                                                                                                                                                                                                                                                                                                                                                                                                                                                                                                                                                                                                                                                                                                                                                                                                                                                                                                                                                                                                                                                                                                                                                                                                                                                                                                                                                                                                                                                                                                                                                                                                                                                                                                                                                                                                                                                                                                                                                                                                                                                                                                                                                                                                                                                                                                                                                                                                                                                                                                                                                                                                                                                                                                                                  ,,,,,,,</v>
          </cell>
        </row>
        <row r="4134">
          <cell r="A4134" t="str">
            <v>EHCP_BANK_PROD_CROP_SIGN</v>
          </cell>
          <cell r="C4134">
            <v>2.4999999994179199E-2</v>
          </cell>
          <cell r="D4134" t="str">
            <v>SIGN_CONTRACT</v>
          </cell>
        </row>
        <row r="4135">
          <cell r="A4135" t="str">
            <v>EHCP_BANK_PROD_CROP_SIGN_HIST</v>
          </cell>
          <cell r="C4135">
            <v>2.4999999994179199E-2</v>
          </cell>
          <cell r="D4135" t="str">
            <v>ID</v>
          </cell>
        </row>
        <row r="4136">
          <cell r="A4136" t="str">
            <v>EHCP_BANK_PROD_FILE_DETAIL</v>
          </cell>
          <cell r="C4136">
            <v>2.4999999994179199E-2</v>
          </cell>
          <cell r="D4136" t="str">
            <v>TASK_ID</v>
          </cell>
        </row>
        <row r="4137">
          <cell r="A4137" t="str">
            <v>EHCP_BANK_PROD_JRNL</v>
          </cell>
          <cell r="C4137">
            <v>2.4999999994179199E-2</v>
          </cell>
          <cell r="D4137" t="str">
            <v>SEQ_NO</v>
          </cell>
        </row>
        <row r="4138">
          <cell r="A4138" t="str">
            <v>EHCP_BANK_PROD_JRNL_HIST</v>
          </cell>
          <cell r="C4138">
            <v>2.4999999994179199E-2</v>
          </cell>
          <cell r="D4138" t="str">
            <v>SEQ_NO</v>
          </cell>
        </row>
        <row r="4139">
          <cell r="A4139" t="str">
            <v>EHCP_BAT_DETAIL</v>
          </cell>
          <cell r="C4139">
            <v>2.4999999994179199E-2</v>
          </cell>
          <cell r="D4139" t="str">
            <v>BUSI_NO,SYS_DATE,SERI_NO</v>
          </cell>
        </row>
        <row r="4140">
          <cell r="A4140" t="str">
            <v>EHCP_BOLA_PROJECT_DETAIL</v>
          </cell>
          <cell r="C4140">
            <v>2.4999999994179199E-2</v>
          </cell>
          <cell r="D4140" t="str">
            <v>BUSI_NO,PROJECT_NO,SERI_NO</v>
          </cell>
        </row>
        <row r="4141">
          <cell r="A4141" t="str">
            <v>EHCP_LIFE_PAY_BUSI_OPEN</v>
          </cell>
          <cell r="C4141">
            <v>2.4999999994179199E-2</v>
          </cell>
          <cell r="D4141" t="str">
            <v>BUSI_NO</v>
          </cell>
        </row>
        <row r="4142">
          <cell r="A4142" t="str">
            <v>EHCP_LIFE_PAY_JRNL</v>
          </cell>
          <cell r="C4142">
            <v>2.4999999994179199E-2</v>
          </cell>
          <cell r="D4142" t="str">
            <v>ORDER_DATE,ORDER_SEQ</v>
          </cell>
        </row>
        <row r="4143">
          <cell r="A4143" t="str">
            <v>EHCP_PAY_DEAL_DETAIL</v>
          </cell>
          <cell r="B4143">
            <v>499416</v>
          </cell>
          <cell r="C4143">
            <v>2.4999999994179199E-2</v>
          </cell>
          <cell r="D4143" t="str">
            <v>BUSI_NO,PLAT_DATE,PLAT_SEQ,SERI_NO</v>
          </cell>
        </row>
        <row r="4144">
          <cell r="A4144" t="str">
            <v>EHCP_PAY_JRNL</v>
          </cell>
          <cell r="B4144">
            <v>0</v>
          </cell>
          <cell r="C4144">
            <v>2.4999999994179199E-2</v>
          </cell>
          <cell r="D4144" t="str">
            <v>BUSI_NO,ORDER_SEQ</v>
          </cell>
        </row>
        <row r="4145">
          <cell r="A4145" t="str">
            <v>EHCP_PAY_ORDER</v>
          </cell>
          <cell r="C4145">
            <v>2.4999999994179199E-2</v>
          </cell>
          <cell r="D4145" t="str">
            <v>BUSI_NO,TX_ID</v>
          </cell>
        </row>
        <row r="4146">
          <cell r="A4146" t="str">
            <v>EHCP_PAY_PROJECT_CTRL</v>
          </cell>
          <cell r="C4146">
            <v>2.4999999994179199E-2</v>
          </cell>
          <cell r="D4146" t="str">
            <v>PROJECT_NO</v>
          </cell>
        </row>
        <row r="4147">
          <cell r="A4147" t="str">
            <v>OLBS_BAT_CTRL</v>
          </cell>
          <cell r="C4147">
            <v>2.4999999994179199E-2</v>
          </cell>
          <cell r="D4147" t="str">
            <v>BAT_NO</v>
          </cell>
        </row>
        <row r="4148">
          <cell r="A4148" t="str">
            <v>SCIP_BAT_CHARGE_ACCOUNT_INFORMATION</v>
          </cell>
          <cell r="C4148">
            <v>2.4999999994179199E-2</v>
          </cell>
          <cell r="D4148" t="str">
            <v>BUSI_NO,ACCT_NO</v>
          </cell>
        </row>
        <row r="4149">
          <cell r="A4149" t="str">
            <v>SCIP_BAT_CHARGE_TASK</v>
          </cell>
          <cell r="C4149">
            <v>2.4999999994179199E-2</v>
          </cell>
          <cell r="D4149" t="str">
            <v>BAT_NO</v>
          </cell>
        </row>
        <row r="4150">
          <cell r="A4150" t="str">
            <v>SCIP_ORDER_JRNL_TASK</v>
          </cell>
          <cell r="C4150">
            <v>2.4999999994179199E-2</v>
          </cell>
          <cell r="D4150" t="str">
            <v>JRNL_SEQ</v>
          </cell>
        </row>
        <row r="4151">
          <cell r="A4151" t="str">
            <v>SCIP_PRODUCT_BUSI</v>
          </cell>
          <cell r="C4151">
            <v>2.4999999994179199E-2</v>
          </cell>
          <cell r="D4151" t="str">
            <v>PROD_NO</v>
          </cell>
        </row>
        <row r="4152">
          <cell r="A4152" t="str">
            <v>SCIP_PRODUCT_BUSI_KIND</v>
          </cell>
          <cell r="C4152">
            <v>2.4999999994179199E-2</v>
          </cell>
          <cell r="D4152" t="str">
            <v>BUSI_KIND_NO</v>
          </cell>
        </row>
        <row r="4153">
          <cell r="A4153" t="str">
            <v>SCIP_SIGN_CUSTOMER</v>
          </cell>
          <cell r="B4153">
            <v>2478214</v>
          </cell>
          <cell r="C4153">
            <v>2.4999999994179199E-2</v>
          </cell>
          <cell r="D4153" t="str">
            <v>SIGN_CONTRACT</v>
          </cell>
        </row>
        <row r="4154">
          <cell r="A4154" t="str">
            <v>SCIP_SIGN_CUSTOMER_HIST</v>
          </cell>
          <cell r="B4154">
            <v>1591</v>
          </cell>
          <cell r="C4154">
            <v>2.4999999994179199E-2</v>
          </cell>
          <cell r="D4154" t="str">
            <v>ID,SIGN_CONTRACT</v>
          </cell>
        </row>
        <row r="4155">
          <cell r="A4155" t="str">
            <v>SCIP_SIGN_EXT</v>
          </cell>
          <cell r="B4155">
            <v>2478215</v>
          </cell>
          <cell r="C4155">
            <v>2.4999999994179199E-2</v>
          </cell>
          <cell r="D4155" t="str">
            <v>SIGN_CONTRACT</v>
          </cell>
        </row>
        <row r="4156">
          <cell r="A4156" t="str">
            <v>SCIP_SIGN_EXT_HIST</v>
          </cell>
          <cell r="B4156">
            <v>1592</v>
          </cell>
          <cell r="C4156">
            <v>2.4999999994179199E-2</v>
          </cell>
          <cell r="D4156" t="str">
            <v>ID,SIGN_CONTRACT</v>
          </cell>
        </row>
        <row r="4157">
          <cell r="A4157" t="str">
            <v>SCIP_SIGN_INFO</v>
          </cell>
          <cell r="B4157">
            <v>2478821</v>
          </cell>
          <cell r="C4157">
            <v>2.4999999994179199E-2</v>
          </cell>
          <cell r="D4157" t="str">
            <v>SIGN_CONTRACT</v>
          </cell>
        </row>
        <row r="4158">
          <cell r="A4158" t="str">
            <v>SCIP_SIGN_INFO_HIST</v>
          </cell>
          <cell r="B4158">
            <v>5586</v>
          </cell>
          <cell r="C4158">
            <v>2.4999999994179199E-2</v>
          </cell>
          <cell r="D4158" t="str">
            <v>ID,SIGN_CONTRACT</v>
          </cell>
        </row>
        <row r="4159">
          <cell r="A4159" t="str">
            <v>SPIDER_PLAT_BUSI</v>
          </cell>
          <cell r="B4159">
            <v>1947</v>
          </cell>
          <cell r="C4159">
            <v>2.4999999994179199E-2</v>
          </cell>
          <cell r="D4159" t="str">
            <v>BUSI_NO</v>
          </cell>
        </row>
        <row r="4160">
          <cell r="A4160" t="str">
            <v>T_BOLA_BAT_CTRL</v>
          </cell>
          <cell r="C4160">
            <v>2.4999999994179199E-2</v>
          </cell>
          <cell r="D4160" t="str">
            <v>IMPORT_DATE,IMPORT_SEQ,BAT_VERSION</v>
          </cell>
        </row>
        <row r="4161">
          <cell r="A4161" t="str">
            <v>T_BOLA_BAT_DRAW</v>
          </cell>
          <cell r="C4161">
            <v>2.4999999994179199E-2</v>
          </cell>
          <cell r="D4161" t="str">
            <v>DRAW_ID,CTRL_ID,SERI_NO</v>
          </cell>
        </row>
        <row r="4162">
          <cell r="A4162" t="str">
            <v>T_CBASE_BUSI</v>
          </cell>
          <cell r="B4162">
            <v>1586</v>
          </cell>
          <cell r="C4162">
            <v>2.4999999994179199E-2</v>
          </cell>
          <cell r="D4162" t="str">
            <v>BUSI_NO</v>
          </cell>
        </row>
        <row r="4163">
          <cell r="A4163" t="str">
            <v>T_CBASE_BUSI_KIND</v>
          </cell>
          <cell r="B4163">
            <v>53</v>
          </cell>
          <cell r="C4163">
            <v>2.4999999994179199E-2</v>
          </cell>
          <cell r="D4163" t="str">
            <v>BUSI_KIND_NO</v>
          </cell>
        </row>
        <row r="4164">
          <cell r="A4164" t="str">
            <v>T_CBASE_PRODUCT</v>
          </cell>
          <cell r="B4164">
            <v>301</v>
          </cell>
          <cell r="C4164">
            <v>2.4999999994179199E-2</v>
          </cell>
          <cell r="D4164" t="str">
            <v>PROD_NO</v>
          </cell>
        </row>
        <row r="4165">
          <cell r="A4165" t="str">
            <v>T_CBAT_DRAW</v>
          </cell>
          <cell r="C4165">
            <v>2.4999999994179199E-2</v>
          </cell>
          <cell r="D4165" t="str">
            <v>DRAW_ID,DATA_DATE,DATA_SEQ,PACK_SERINO,SERI_NO</v>
          </cell>
        </row>
        <row r="4166">
          <cell r="A4166" t="str">
            <v>T_CSIGN_SIGN</v>
          </cell>
          <cell r="B4166">
            <v>470579</v>
          </cell>
          <cell r="C4166">
            <v>2.4999999994179199E-2</v>
          </cell>
          <cell r="D4166" t="str">
            <v>BUSI_NO,CUST_NO,BUSI_SUB_TYPE,SIGN_CONTRACT</v>
          </cell>
        </row>
        <row r="4167">
          <cell r="A4167" t="str">
            <v>URFS_PUB_JRNL</v>
          </cell>
          <cell r="C4167">
            <v>2.4999999994179199E-2</v>
          </cell>
          <cell r="D4167" t="str">
            <v>ID</v>
          </cell>
        </row>
        <row r="4168">
          <cell r="A4168" t="str">
            <v>URFS_PUB_JRNL_DETAIL</v>
          </cell>
          <cell r="C4168">
            <v>2.4999999994179199E-2</v>
          </cell>
          <cell r="D4168" t="str">
            <v>ID</v>
          </cell>
        </row>
        <row r="4169">
          <cell r="A4169" t="str">
            <v>OLBS_BAT_DETAIL</v>
          </cell>
          <cell r="C4169">
            <v>4.7916666662786198E-2</v>
          </cell>
          <cell r="D4169" t="str">
            <v>PARENT_BAT_NO,BAT_NO,SERI_NO</v>
          </cell>
        </row>
        <row r="4170">
          <cell r="A4170" t="str">
            <v>WORK_ORDER</v>
          </cell>
          <cell r="B4170">
            <v>3760615</v>
          </cell>
          <cell r="C4170">
            <v>0.125</v>
          </cell>
          <cell r="D4170" t="str">
            <v>WORK_ORDER_ID</v>
          </cell>
        </row>
        <row r="4171">
          <cell r="A4171" t="str">
            <v>WORK_ORDER_PROCESS</v>
          </cell>
          <cell r="B4171">
            <v>4661297</v>
          </cell>
          <cell r="C4171">
            <v>0.125</v>
          </cell>
          <cell r="D4171" t="str">
            <v>ID</v>
          </cell>
        </row>
        <row r="4172">
          <cell r="A4172" t="str">
            <v>ADJUST_BATCH</v>
          </cell>
          <cell r="C4172">
            <v>1.04166666569654E-2</v>
          </cell>
          <cell r="D4172" t="str">
            <v>ADJUST_CODE</v>
          </cell>
        </row>
        <row r="4173">
          <cell r="A4173" t="str">
            <v>ADJUST_BATCH_DETAILS</v>
          </cell>
          <cell r="C4173">
            <v>1.04166666569654E-2</v>
          </cell>
          <cell r="D4173" t="str">
            <v>ID</v>
          </cell>
        </row>
        <row r="4174">
          <cell r="A4174" t="str">
            <v>ADJUST_SINGLE</v>
          </cell>
          <cell r="C4174">
            <v>1.04166666569654E-2</v>
          </cell>
          <cell r="D4174" t="str">
            <v>ADJUST_CODE</v>
          </cell>
        </row>
        <row r="4175">
          <cell r="A4175" t="str">
            <v>COUPON_PRODUCT</v>
          </cell>
          <cell r="C4175">
            <v>1.04166666569654E-2</v>
          </cell>
          <cell r="D4175" t="str">
            <v>PRODUCT_NO</v>
          </cell>
        </row>
        <row r="4176">
          <cell r="A4176" t="str">
            <v>DISTRIBUTE_BATCH</v>
          </cell>
          <cell r="C4176">
            <v>1.04166666569654E-2</v>
          </cell>
          <cell r="D4176" t="str">
            <v>DISTRIBUTE_CODE</v>
          </cell>
        </row>
        <row r="4177">
          <cell r="A4177" t="str">
            <v>DISTRIBUTE_BATCH_SUB</v>
          </cell>
          <cell r="C4177">
            <v>1.04166666569654E-2</v>
          </cell>
          <cell r="D4177" t="str">
            <v>SUB_DISTRIBUTE_CODE</v>
          </cell>
        </row>
        <row r="4178">
          <cell r="A4178" t="str">
            <v>DISTRIBUTE_MARKET_BATCH</v>
          </cell>
          <cell r="C4178">
            <v>1.04166666569654E-2</v>
          </cell>
          <cell r="D4178" t="str">
            <v>MARKET_SEQ</v>
          </cell>
        </row>
        <row r="4179">
          <cell r="A4179" t="str">
            <v>DISTRIBUTE_SINGLE</v>
          </cell>
          <cell r="C4179">
            <v>1.04166666569654E-2</v>
          </cell>
          <cell r="D4179" t="str">
            <v>DISTRIBUTE_CODE</v>
          </cell>
        </row>
        <row r="4180">
          <cell r="A4180" t="str">
            <v>MANAGER_DISTRIBUTE</v>
          </cell>
          <cell r="C4180">
            <v>1.04166666569654E-2</v>
          </cell>
          <cell r="D4180" t="str">
            <v>ID</v>
          </cell>
        </row>
        <row r="4181">
          <cell r="A4181" t="str">
            <v>MARKET_BATCH</v>
          </cell>
          <cell r="C4181">
            <v>1.04166666569654E-2</v>
          </cell>
          <cell r="D4181" t="str">
            <v>ID</v>
          </cell>
        </row>
        <row r="4182">
          <cell r="A4182" t="str">
            <v>PRIVILEGE_PRODUCT_CONFIG</v>
          </cell>
          <cell r="C4182">
            <v>1.04166666569654E-2</v>
          </cell>
          <cell r="D4182" t="str">
            <v>PRIVILEGE_CODE</v>
          </cell>
        </row>
        <row r="4183">
          <cell r="A4183" t="str">
            <v>PRIVILEGE_PRODUCT_TASK</v>
          </cell>
          <cell r="C4183">
            <v>1.04166666569654E-2</v>
          </cell>
          <cell r="D4183" t="str">
            <v>ID</v>
          </cell>
        </row>
        <row r="4184">
          <cell r="A4184" t="str">
            <v>PRIVILEGE_RULE_FLOW</v>
          </cell>
          <cell r="C4184">
            <v>1.04166666569654E-2</v>
          </cell>
          <cell r="D4184" t="str">
            <v>START_TIME,END_TIME,REDIS_KEY,ENTITY_ID</v>
          </cell>
        </row>
        <row r="4185">
          <cell r="A4185" t="str">
            <v>PRIVILEGE_SERVICE_CONFIG</v>
          </cell>
          <cell r="C4185">
            <v>1.04166666569654E-2</v>
          </cell>
          <cell r="D4185" t="str">
            <v>ID</v>
          </cell>
        </row>
        <row r="4186">
          <cell r="A4186" t="str">
            <v>SERVICE_CARD_ACCT_INFO</v>
          </cell>
          <cell r="C4186">
            <v>1.04166666569654E-2</v>
          </cell>
          <cell r="D4186" t="str">
            <v>CARD_NO,SERVICE_CODE,START_DATE,END_DATE</v>
          </cell>
        </row>
        <row r="4187">
          <cell r="A4187" t="str">
            <v>SERVICE_PRODUCT_CONFIG</v>
          </cell>
          <cell r="C4187">
            <v>1.04166666569654E-2</v>
          </cell>
          <cell r="D4187" t="str">
            <v>SERVICE_CODE</v>
          </cell>
        </row>
        <row r="4188">
          <cell r="A4188" t="str">
            <v>SERVICE_USER_ACCT_INFO</v>
          </cell>
          <cell r="C4188">
            <v>1.04166666569654E-2</v>
          </cell>
          <cell r="D4188" t="str">
            <v>USER_ID,SERVICE_CODE,START_DATE,END_DATE</v>
          </cell>
        </row>
        <row r="4189">
          <cell r="A4189" t="str">
            <v>SUB_MANAGER_DISTRIBUTE</v>
          </cell>
          <cell r="C4189">
            <v>1.04166666569654E-2</v>
          </cell>
          <cell r="D4189" t="str">
            <v>ID</v>
          </cell>
        </row>
        <row r="4190">
          <cell r="A4190" t="str">
            <v>USER_ID_SYN_CARD_ACCT</v>
          </cell>
          <cell r="C4190">
            <v>1.04166666569654E-2</v>
          </cell>
          <cell r="D4190" t="str">
            <v>ID</v>
          </cell>
        </row>
        <row r="4191">
          <cell r="A4191" t="str">
            <v>SERVICE_CARD_ACCT_FLOW</v>
          </cell>
          <cell r="C4191">
            <v>1.11111111182254E-2</v>
          </cell>
          <cell r="D4191" t="str">
            <v>CARD_NO,ID</v>
          </cell>
        </row>
        <row r="4192">
          <cell r="A4192" t="str">
            <v>SERVICE_ORDER_CARD</v>
          </cell>
          <cell r="C4192">
            <v>1.11111111182254E-2</v>
          </cell>
          <cell r="D4192" t="str">
            <v>ORDER_NO</v>
          </cell>
        </row>
        <row r="4193">
          <cell r="A4193" t="str">
            <v>SERVICE_ORDER_USERID</v>
          </cell>
          <cell r="C4193">
            <v>1.11111111182254E-2</v>
          </cell>
          <cell r="D4193" t="str">
            <v>ORDER_NO</v>
          </cell>
        </row>
        <row r="4194">
          <cell r="A4194" t="str">
            <v>SERVICE_USER_ACCT_FLOW</v>
          </cell>
          <cell r="C4194">
            <v>1.11111111182254E-2</v>
          </cell>
          <cell r="D4194" t="str">
            <v>USER_ID,ID</v>
          </cell>
        </row>
        <row r="4195">
          <cell r="A4195" t="str">
            <v>PRIVILEGE_ORDER_CARD</v>
          </cell>
          <cell r="C4195">
            <v>1.18055555503815E-2</v>
          </cell>
          <cell r="D4195" t="str">
            <v>ORDER_NO</v>
          </cell>
        </row>
        <row r="4196">
          <cell r="A4196" t="str">
            <v>PRIVILEGE_ORDER_USERID</v>
          </cell>
          <cell r="C4196">
            <v>1.18055555503815E-2</v>
          </cell>
          <cell r="D4196" t="str">
            <v>ORDER_NO</v>
          </cell>
        </row>
        <row r="4197">
          <cell r="A4197" t="str">
            <v>PRIVILEGE_SUB_ORDER_CARD</v>
          </cell>
          <cell r="C4197">
            <v>1.18055555503815E-2</v>
          </cell>
          <cell r="D4197" t="str">
            <v>无主键</v>
          </cell>
        </row>
        <row r="4198">
          <cell r="A4198" t="str">
            <v>PRIVILEGE_SUB_ORDER_USERID</v>
          </cell>
          <cell r="C4198">
            <v>1.18055555503815E-2</v>
          </cell>
          <cell r="D4198" t="str">
            <v>无主键</v>
          </cell>
        </row>
        <row r="4199">
          <cell r="A4199" t="str">
            <v>MERCHANT_CONFIG</v>
          </cell>
          <cell r="C4199">
            <v>1.2500000011641499E-2</v>
          </cell>
          <cell r="D4199" t="str">
            <v>ID</v>
          </cell>
        </row>
        <row r="4200">
          <cell r="A4200" t="str">
            <v>USER_GOODS_ORDER</v>
          </cell>
          <cell r="C4200">
            <v>1.2500000011641499E-2</v>
          </cell>
          <cell r="D4200" t="str">
            <v>USER_ID,ORDER_NO</v>
          </cell>
        </row>
        <row r="4201">
          <cell r="A4201" t="str">
            <v>CUST_CLASSIFY</v>
          </cell>
          <cell r="C4201">
            <v>4.30555555503815E-2</v>
          </cell>
          <cell r="D4201" t="e">
            <v>#N/A</v>
          </cell>
        </row>
        <row r="4202">
          <cell r="A4202" t="str">
            <v>LN_BUSINESS</v>
          </cell>
          <cell r="C4202">
            <v>4.30555555503815E-2</v>
          </cell>
          <cell r="D4202" t="e">
            <v>#N/A</v>
          </cell>
        </row>
        <row r="4203">
          <cell r="A4203" t="str">
            <v>LN_BUSINESS_DERIVE</v>
          </cell>
          <cell r="C4203">
            <v>4.30555555503815E-2</v>
          </cell>
          <cell r="D4203" t="e">
            <v>#N/A</v>
          </cell>
        </row>
        <row r="4204">
          <cell r="A4204" t="str">
            <v>LN_BUSINESS_RESULT</v>
          </cell>
          <cell r="C4204">
            <v>4.30555555503815E-2</v>
          </cell>
          <cell r="D4204" t="e">
            <v>#N/A</v>
          </cell>
        </row>
        <row r="4205">
          <cell r="A4205" t="str">
            <v>MD_BUSINESS_RESULT</v>
          </cell>
          <cell r="C4205">
            <v>4.30555555503815E-2</v>
          </cell>
          <cell r="D4205" t="e">
            <v>#N/A</v>
          </cell>
        </row>
        <row r="4206">
          <cell r="A4206" t="str">
            <v>MD_PIN_INDEXES</v>
          </cell>
          <cell r="C4206">
            <v>4.30555555503815E-2</v>
          </cell>
          <cell r="D4206" t="e">
            <v>#N/A</v>
          </cell>
        </row>
        <row r="4207">
          <cell r="A4207" t="str">
            <v>MODULE_ACCESS_LOG</v>
          </cell>
          <cell r="C4207">
            <v>4.30555555503815E-2</v>
          </cell>
          <cell r="D4207" t="e">
            <v>#N/A</v>
          </cell>
        </row>
        <row r="4208">
          <cell r="A4208" t="str">
            <v>PAR_COUNT</v>
          </cell>
          <cell r="C4208">
            <v>4.30555555503815E-2</v>
          </cell>
          <cell r="D4208" t="e">
            <v>#N/A</v>
          </cell>
        </row>
        <row r="4209">
          <cell r="A4209" t="str">
            <v>CHANNEL_CUSTOMER_INFO</v>
          </cell>
          <cell r="B4209">
            <v>221024</v>
          </cell>
          <cell r="C4209">
            <v>6.25E-2</v>
          </cell>
          <cell r="D4209" t="str">
            <v>ID</v>
          </cell>
        </row>
        <row r="4210">
          <cell r="A4210" t="str">
            <v>T_TASK_BASE</v>
          </cell>
          <cell r="B4210">
            <v>384415</v>
          </cell>
          <cell r="C4210">
            <v>6.25E-2</v>
          </cell>
          <cell r="D4210" t="str">
            <v>ID</v>
          </cell>
        </row>
        <row r="4211">
          <cell r="A4211" t="str">
            <v>T_TASK_BASE_LOANS</v>
          </cell>
          <cell r="C4211">
            <v>6.25E-2</v>
          </cell>
          <cell r="D4211" t="e">
            <v>#N/A</v>
          </cell>
        </row>
        <row r="4212">
          <cell r="A4212" t="str">
            <v>VISIT_FEEDBACK</v>
          </cell>
          <cell r="B4212">
            <v>36556</v>
          </cell>
          <cell r="C4212">
            <v>6.25E-2</v>
          </cell>
          <cell r="D4212" t="str">
            <v>ID</v>
          </cell>
        </row>
        <row r="4213">
          <cell r="A4213" t="str">
            <v>W_BASE_INFO_TPL</v>
          </cell>
          <cell r="C4213">
            <v>6.25E-2</v>
          </cell>
          <cell r="D4213" t="str">
            <v>ID</v>
          </cell>
        </row>
        <row r="4214">
          <cell r="A4214" t="str">
            <v>W_BASE_INFO_TPL_DETAIL_TABLE</v>
          </cell>
          <cell r="C4214">
            <v>6.25E-2</v>
          </cell>
          <cell r="D4214" t="str">
            <v>ID</v>
          </cell>
        </row>
        <row r="4215">
          <cell r="A4215" t="str">
            <v>W_CONTENT_TPL</v>
          </cell>
          <cell r="B4215">
            <v>156</v>
          </cell>
          <cell r="C4215">
            <v>6.25E-2</v>
          </cell>
          <cell r="D4215" t="str">
            <v>ID</v>
          </cell>
        </row>
        <row r="4216">
          <cell r="A4216" t="str">
            <v>W_CONTENT_TPL_DETAIL_IPT</v>
          </cell>
          <cell r="B4216">
            <v>1289</v>
          </cell>
          <cell r="C4216">
            <v>6.25E-2</v>
          </cell>
          <cell r="D4216" t="str">
            <v>ID</v>
          </cell>
        </row>
        <row r="4217">
          <cell r="A4217" t="str">
            <v>W_DETAIL</v>
          </cell>
          <cell r="B4217">
            <v>224</v>
          </cell>
          <cell r="C4217">
            <v>6.25E-2</v>
          </cell>
          <cell r="D4217" t="str">
            <v>ID</v>
          </cell>
        </row>
        <row r="4218">
          <cell r="A4218" t="str">
            <v>W_FIELD_CLASSIFY</v>
          </cell>
          <cell r="B4218">
            <v>384</v>
          </cell>
          <cell r="C4218">
            <v>6.25E-2</v>
          </cell>
          <cell r="D4218" t="str">
            <v>ID</v>
          </cell>
        </row>
        <row r="4219">
          <cell r="A4219" t="str">
            <v>ONLINE_CONT_BASE_INFO</v>
          </cell>
          <cell r="B4219">
            <v>7584321</v>
          </cell>
          <cell r="C4219">
            <v>1.2500000011641499E-2</v>
          </cell>
          <cell r="D4219" t="str">
            <v>MAST_CONTNO</v>
          </cell>
        </row>
        <row r="4220">
          <cell r="A4220" t="str">
            <v>ONLINE_LNCI_BASE_INFO</v>
          </cell>
          <cell r="C4220">
            <v>1.2500000011641499E-2</v>
          </cell>
          <cell r="D4220" t="str">
            <v>MAST_CONTNO,SNO</v>
          </cell>
        </row>
        <row r="4221">
          <cell r="A4221" t="str">
            <v>TBL_CUST_BASE_INFO</v>
          </cell>
          <cell r="B4221">
            <v>0</v>
          </cell>
          <cell r="C4221">
            <v>1.2500000011641499E-2</v>
          </cell>
          <cell r="D4221" t="str">
            <v>CUSTNO</v>
          </cell>
        </row>
        <row r="4222">
          <cell r="A4222" t="str">
            <v>TBL_CUST_CONTRACT_ADDR_INFO</v>
          </cell>
          <cell r="B4222">
            <v>279396</v>
          </cell>
          <cell r="C4222">
            <v>1.2500000011641499E-2</v>
          </cell>
          <cell r="D4222" t="str">
            <v>CUSTNO</v>
          </cell>
        </row>
        <row r="4223">
          <cell r="A4223" t="str">
            <v>TBL_GOODS_ORDER_INFO</v>
          </cell>
          <cell r="C4223">
            <v>1.2500000011641499E-2</v>
          </cell>
          <cell r="D4223" t="str">
            <v>ORDER_ID,PTNO</v>
          </cell>
        </row>
        <row r="4224">
          <cell r="A4224" t="str">
            <v>TBL_MERCHANT_INFO</v>
          </cell>
          <cell r="C4224">
            <v>1.2500000011641499E-2</v>
          </cell>
          <cell r="D4224" t="str">
            <v>MERCHANTID</v>
          </cell>
        </row>
        <row r="4225">
          <cell r="A4225" t="str">
            <v>SCPPCS_TMERCHANT</v>
          </cell>
          <cell r="C4225">
            <v>2.7777777868323002E-3</v>
          </cell>
          <cell r="D4225" t="e">
            <v>#N/A</v>
          </cell>
        </row>
        <row r="4226">
          <cell r="A4226" t="str">
            <v>SCPPCS_TPRODUCT</v>
          </cell>
          <cell r="C4226">
            <v>2.7777777868323002E-3</v>
          </cell>
          <cell r="D4226" t="e">
            <v>#N/A</v>
          </cell>
        </row>
        <row r="4227">
          <cell r="A4227" t="str">
            <v>SCPPCS_TREPAYMENTFLOWRECORD</v>
          </cell>
          <cell r="C4227">
            <v>2.7777777868323002E-3</v>
          </cell>
          <cell r="D4227" t="e">
            <v>#N/A</v>
          </cell>
        </row>
        <row r="4228">
          <cell r="A4228" t="str">
            <v>SCPPCS_TREPAYMENTORDER</v>
          </cell>
          <cell r="C4228">
            <v>2.7777777868323002E-3</v>
          </cell>
          <cell r="D4228" t="e">
            <v>#N/A</v>
          </cell>
        </row>
        <row r="4229">
          <cell r="A4229" t="str">
            <v>SCPPCS_TTICKETREFUNDORDER</v>
          </cell>
          <cell r="C4229">
            <v>2.7777777868323002E-3</v>
          </cell>
          <cell r="D4229" t="e">
            <v>#N/A</v>
          </cell>
        </row>
        <row r="4230">
          <cell r="A4230" t="str">
            <v>SCPPCS_TACTIVITYCONSUMEORDER</v>
          </cell>
          <cell r="C4230">
            <v>3.4722222189884598E-3</v>
          </cell>
          <cell r="D4230" t="e">
            <v>#N/A</v>
          </cell>
        </row>
        <row r="4231">
          <cell r="A4231" t="str">
            <v>SCPPCS_TCARDCONTRACT</v>
          </cell>
          <cell r="C4231">
            <v>3.4722222189884598E-3</v>
          </cell>
          <cell r="D4231" t="e">
            <v>#N/A</v>
          </cell>
        </row>
        <row r="4232">
          <cell r="A4232" t="str">
            <v>SCPPCS_TCARDINFO</v>
          </cell>
          <cell r="C4232">
            <v>3.4722222189884598E-3</v>
          </cell>
          <cell r="D4232" t="e">
            <v>#N/A</v>
          </cell>
        </row>
        <row r="4233">
          <cell r="A4233" t="str">
            <v>SCPPCS_TCARDREVOKERECORD</v>
          </cell>
          <cell r="C4233">
            <v>3.4722222189884598E-3</v>
          </cell>
          <cell r="D4233" t="e">
            <v>#N/A</v>
          </cell>
        </row>
        <row r="4234">
          <cell r="A4234" t="str">
            <v>SCPPCS_TINSTITUTEINFO</v>
          </cell>
          <cell r="C4234">
            <v>3.4722222189884598E-3</v>
          </cell>
          <cell r="D4234" t="e">
            <v>#N/A</v>
          </cell>
        </row>
        <row r="4235">
          <cell r="A4235" t="str">
            <v>SCPPCS_TMETROORDERRECORD</v>
          </cell>
          <cell r="C4235">
            <v>3.4722222189884598E-3</v>
          </cell>
          <cell r="D4235" t="e">
            <v>#N/A</v>
          </cell>
        </row>
        <row r="4236">
          <cell r="A4236" t="str">
            <v>SCPPCS_TMETRORIDERECORD</v>
          </cell>
          <cell r="C4236">
            <v>3.4722222189884598E-3</v>
          </cell>
          <cell r="D4236" t="e">
            <v>#N/A</v>
          </cell>
        </row>
        <row r="4237">
          <cell r="A4237" t="str">
            <v>SCPPCS_TORDERRECORD</v>
          </cell>
          <cell r="C4237">
            <v>3.4722222189884598E-3</v>
          </cell>
          <cell r="D4237" t="e">
            <v>#N/A</v>
          </cell>
        </row>
        <row r="4238">
          <cell r="A4238" t="str">
            <v>SCPPCS_TPRODUCTMERCHANT</v>
          </cell>
          <cell r="C4238">
            <v>3.4722222189884598E-3</v>
          </cell>
          <cell r="D4238" t="e">
            <v>#N/A</v>
          </cell>
        </row>
        <row r="4239">
          <cell r="A4239" t="str">
            <v>SCPPCS_TRIDERECORD</v>
          </cell>
          <cell r="C4239">
            <v>3.4722222189884598E-3</v>
          </cell>
          <cell r="D4239" t="e">
            <v>#N/A</v>
          </cell>
        </row>
        <row r="4240">
          <cell r="A4240" t="str">
            <v>SCPPCS_TTICKETACCOUNT</v>
          </cell>
          <cell r="C4240">
            <v>3.4722222189884598E-3</v>
          </cell>
          <cell r="D4240" t="e">
            <v>#N/A</v>
          </cell>
        </row>
        <row r="4241">
          <cell r="A4241" t="str">
            <v>SCPPCS_TTICKETRECHARGEACCEPTANCE</v>
          </cell>
          <cell r="C4241">
            <v>3.4722222189884598E-3</v>
          </cell>
          <cell r="D4241" t="e">
            <v>#N/A</v>
          </cell>
        </row>
        <row r="4242">
          <cell r="A4242" t="str">
            <v>SCPPCS_TTRADEFLOWRECORD</v>
          </cell>
          <cell r="C4242">
            <v>3.4722222189884598E-3</v>
          </cell>
          <cell r="D4242" t="e">
            <v>#N/A</v>
          </cell>
        </row>
        <row r="4243">
          <cell r="A4243" t="str">
            <v>SCPPCS_TUSERINFO</v>
          </cell>
          <cell r="C4243">
            <v>3.4722222189884598E-3</v>
          </cell>
          <cell r="D4243" t="e">
            <v>#N/A</v>
          </cell>
        </row>
        <row r="4244">
          <cell r="A4244" t="str">
            <v>TBL_CARD_CONTRACT</v>
          </cell>
          <cell r="B4244">
            <v>39320</v>
          </cell>
          <cell r="C4244">
            <v>4.1666666656965397E-2</v>
          </cell>
          <cell r="D4244" t="str">
            <v>CARD_ID,CONTRACT_ID,SHARD_VALUE</v>
          </cell>
        </row>
        <row r="4245">
          <cell r="A4245" t="str">
            <v>TBL_CARD_INFO</v>
          </cell>
          <cell r="B4245">
            <v>37634</v>
          </cell>
          <cell r="C4245">
            <v>4.1666666656965397E-2</v>
          </cell>
          <cell r="D4245" t="str">
            <v>CARD_ID,SHARD_VALUE</v>
          </cell>
        </row>
        <row r="4246">
          <cell r="A4246" t="str">
            <v>TBL_CARD_REVOKE_RECORD</v>
          </cell>
          <cell r="B4246">
            <v>269</v>
          </cell>
          <cell r="C4246">
            <v>4.1666666656965397E-2</v>
          </cell>
          <cell r="D4246" t="str">
            <v>CARD_ID</v>
          </cell>
        </row>
        <row r="4247">
          <cell r="A4247" t="str">
            <v>TBL_INSTITUTE_INFO</v>
          </cell>
          <cell r="B4247">
            <v>83</v>
          </cell>
          <cell r="C4247">
            <v>4.1666666656965397E-2</v>
          </cell>
          <cell r="D4247" t="str">
            <v>INSTITUTE_NO</v>
          </cell>
        </row>
        <row r="4248">
          <cell r="A4248" t="str">
            <v>TBL_MERCHANT</v>
          </cell>
          <cell r="B4248">
            <v>121</v>
          </cell>
          <cell r="C4248">
            <v>4.1666666656965397E-2</v>
          </cell>
          <cell r="D4248" t="str">
            <v>MERCHANT_ID,CHECKOUT_MERCHANT_ID</v>
          </cell>
        </row>
        <row r="4249">
          <cell r="A4249" t="str">
            <v>TBL_METRO_ORDER_RECORD</v>
          </cell>
          <cell r="B4249">
            <v>588767</v>
          </cell>
          <cell r="C4249">
            <v>4.1666666656965397E-2</v>
          </cell>
          <cell r="D4249" t="str">
            <v>ORDER_ID,SHARD_VALUE</v>
          </cell>
        </row>
        <row r="4250">
          <cell r="A4250" t="str">
            <v>TBL_METRO_RIDE_RECORD</v>
          </cell>
          <cell r="B4250">
            <v>588767</v>
          </cell>
          <cell r="C4250">
            <v>4.1666666656965397E-2</v>
          </cell>
          <cell r="D4250" t="str">
            <v>RIDE_ID,SHARD_VALUE</v>
          </cell>
        </row>
        <row r="4251">
          <cell r="A4251" t="str">
            <v>TBL_PRODUCT</v>
          </cell>
          <cell r="B4251">
            <v>3</v>
          </cell>
          <cell r="C4251">
            <v>4.1666666656965397E-2</v>
          </cell>
          <cell r="D4251" t="str">
            <v>PRODUCT_ID</v>
          </cell>
        </row>
        <row r="4252">
          <cell r="A4252" t="str">
            <v>TBL_PRODUCT_MERCHANT</v>
          </cell>
          <cell r="B4252">
            <v>4</v>
          </cell>
          <cell r="C4252">
            <v>4.1666666656965397E-2</v>
          </cell>
          <cell r="D4252" t="str">
            <v>PRODUCT_ID,MERCHANT_ID</v>
          </cell>
        </row>
        <row r="4253">
          <cell r="A4253" t="str">
            <v>TBL_REPAYMENT_FLOW_RECORD</v>
          </cell>
          <cell r="B4253">
            <v>96770</v>
          </cell>
          <cell r="C4253">
            <v>4.1666666656965397E-2</v>
          </cell>
          <cell r="D4253" t="str">
            <v>REPAYMENT_FLOW_ID</v>
          </cell>
        </row>
        <row r="4254">
          <cell r="A4254" t="str">
            <v>TBL_REPAYMENT_ORDER</v>
          </cell>
          <cell r="B4254">
            <v>7083</v>
          </cell>
          <cell r="C4254">
            <v>4.1666666656965397E-2</v>
          </cell>
          <cell r="D4254" t="str">
            <v>ORDER_ID</v>
          </cell>
        </row>
        <row r="4255">
          <cell r="A4255" t="str">
            <v>TBL_TRADE_FLOW_RECORD</v>
          </cell>
          <cell r="B4255">
            <v>1191587</v>
          </cell>
          <cell r="C4255">
            <v>4.1666666656965397E-2</v>
          </cell>
          <cell r="D4255" t="str">
            <v>TRADE_FLOW_ID,SHARD_VALUE</v>
          </cell>
        </row>
        <row r="4256">
          <cell r="A4256" t="str">
            <v>TBL_USER_INFO</v>
          </cell>
          <cell r="B4256">
            <v>37424</v>
          </cell>
          <cell r="C4256">
            <v>4.1666666656965397E-2</v>
          </cell>
          <cell r="D4256" t="str">
            <v>OPEN_ID,APP_ID,SHARD_VALUE</v>
          </cell>
        </row>
        <row r="4257">
          <cell r="A4257" t="str">
            <v>TBL_USER_THIRD_SYS_REGISTER</v>
          </cell>
          <cell r="B4257">
            <v>37602</v>
          </cell>
          <cell r="C4257">
            <v>4.1666666656965397E-2</v>
          </cell>
          <cell r="D4257" t="str">
            <v>USER_ID</v>
          </cell>
        </row>
        <row r="4258">
          <cell r="A4258" t="str">
            <v>ACCOUNT</v>
          </cell>
          <cell r="C4258">
            <v>4.1666666656965397E-2</v>
          </cell>
          <cell r="D4258" t="str">
            <v>PRIMAY_ID</v>
          </cell>
        </row>
        <row r="4259">
          <cell r="A4259" t="str">
            <v>INSTITUTION</v>
          </cell>
          <cell r="B4259">
            <v>93</v>
          </cell>
          <cell r="C4259">
            <v>4.1666666656965397E-2</v>
          </cell>
          <cell r="D4259" t="str">
            <v>PRIMAY_ID</v>
          </cell>
        </row>
        <row r="4260">
          <cell r="A4260" t="str">
            <v>LINE_CLUB</v>
          </cell>
          <cell r="C4260">
            <v>4.1666666656965397E-2</v>
          </cell>
          <cell r="D4260" t="str">
            <v>ID</v>
          </cell>
        </row>
        <row r="4261">
          <cell r="A4261" t="str">
            <v>COLUMNS</v>
          </cell>
          <cell r="C4261">
            <v>4.7916666662786198E-2</v>
          </cell>
          <cell r="D4261" t="str">
            <v>SCHM_NM,TBL_ENG_NM,FIELD_ENG_NM,FIELD_DT_TYP</v>
          </cell>
        </row>
        <row r="4262">
          <cell r="A4262" t="str">
            <v>KEY_COLUMN_USAGE</v>
          </cell>
          <cell r="C4262">
            <v>4.7916666662786198E-2</v>
          </cell>
          <cell r="D4262" t="e">
            <v>#N/A</v>
          </cell>
        </row>
        <row r="4263">
          <cell r="A4263" t="str">
            <v>SP_BATCH_RECON_PARAM</v>
          </cell>
          <cell r="B4263">
            <v>6020</v>
          </cell>
          <cell r="C4263">
            <v>4.7916666662786198E-2</v>
          </cell>
          <cell r="D4263" t="str">
            <v>CHANNL_ID,CHANNL_MERCH_ID,FILE_OBTAIN                                                                                                                                                                                                                                                                                                                                                                                                                                                                                                                                                                                                                                                                                                                                                                                                                                                                                                                                                                                                                                                                                                                                                                                                                                                                                                                                                                                                                                                                                                                                                                                                                                                                                                                                                                                                                                                                                                                                                                                                                                                                                                                                                                                                                                                                                                                                                                                                                                                                                                                                                                                                                                                                                                                                                                                                                                                                                                                                                                                                                                                                                                                                                                                                                                                                                                                                                                                                                                                                                                                                                                                                                                                                                                                                                                                                                                                                                                                                                                                                                                                                                                                           ,,,,,,,</v>
          </cell>
        </row>
        <row r="4264">
          <cell r="A4264" t="str">
            <v>SP_SHARED_MERCHANT</v>
          </cell>
          <cell r="B4264">
            <v>6274</v>
          </cell>
          <cell r="C4264">
            <v>4.7916666662786198E-2</v>
          </cell>
          <cell r="D4264" t="str">
            <v>MERCHANT_ID</v>
          </cell>
        </row>
        <row r="4265">
          <cell r="A4265" t="str">
            <v>TABLE_CONSTRAINTS</v>
          </cell>
          <cell r="C4265">
            <v>4.8611111124046098E-2</v>
          </cell>
          <cell r="D4265" t="e">
            <v>#N/A</v>
          </cell>
        </row>
        <row r="4266">
          <cell r="A4266" t="str">
            <v>TABLES</v>
          </cell>
          <cell r="C4266">
            <v>4.8611111124046098E-2</v>
          </cell>
          <cell r="D4266" t="str">
            <v>SCHM_NM,TBL_ENG_NM,TBL_TYP</v>
          </cell>
        </row>
        <row r="4267">
          <cell r="A4267" t="str">
            <v>SP_BATCH_CLEAR_DETAIL</v>
          </cell>
          <cell r="B4267">
            <v>1024758921</v>
          </cell>
          <cell r="C4267">
            <v>6.0416666674427702E-2</v>
          </cell>
          <cell r="D4267" t="str">
            <v>MSG_ID</v>
          </cell>
        </row>
        <row r="4268">
          <cell r="A4268" t="str">
            <v>INFORMATION_SCHEMA_COLUMNS</v>
          </cell>
          <cell r="C4268">
            <v>2.08333333430346E-2</v>
          </cell>
          <cell r="D4268" t="e">
            <v>#N/A</v>
          </cell>
        </row>
        <row r="4269">
          <cell r="A4269" t="str">
            <v>INFORMATION_SCHEMA_KEY_COLUMN_USAGE</v>
          </cell>
          <cell r="C4269">
            <v>2.08333333430346E-2</v>
          </cell>
          <cell r="D4269" t="e">
            <v>#N/A</v>
          </cell>
        </row>
        <row r="4270">
          <cell r="A4270" t="str">
            <v>INFORMATION_SCHEMA_TABLE_CONSTRAINTS</v>
          </cell>
          <cell r="C4270">
            <v>2.08333333430346E-2</v>
          </cell>
          <cell r="D4270" t="e">
            <v>#N/A</v>
          </cell>
        </row>
        <row r="4271">
          <cell r="A4271" t="str">
            <v>INFORMATION_SCHEMA_TABLES</v>
          </cell>
          <cell r="C4271">
            <v>2.08333333430346E-2</v>
          </cell>
          <cell r="D4271" t="e">
            <v>#N/A</v>
          </cell>
        </row>
        <row r="4272">
          <cell r="A4272" t="str">
            <v>SSC_T_SOCIETY_MANAGER</v>
          </cell>
          <cell r="C4272">
            <v>2.08333333430346E-2</v>
          </cell>
          <cell r="D4272" t="e">
            <v>#N/A</v>
          </cell>
        </row>
        <row r="4273">
          <cell r="A4273" t="str">
            <v>SSC_ELECTRONICCARD</v>
          </cell>
          <cell r="C4273">
            <v>0.125</v>
          </cell>
          <cell r="D4273" t="e">
            <v>#N/A</v>
          </cell>
        </row>
        <row r="4274">
          <cell r="A4274" t="str">
            <v>SSC_ELECTRONICCARD_HISTORY</v>
          </cell>
          <cell r="C4274">
            <v>0.125</v>
          </cell>
          <cell r="D4274" t="e">
            <v>#N/A</v>
          </cell>
        </row>
        <row r="4275">
          <cell r="A4275" t="str">
            <v>SSC_T_BUSINESS_TYPE</v>
          </cell>
          <cell r="C4275">
            <v>0.125</v>
          </cell>
          <cell r="D4275" t="e">
            <v>#N/A</v>
          </cell>
        </row>
        <row r="4276">
          <cell r="A4276" t="str">
            <v>SSC_T_BUSINESS_TYPE_HISTORY</v>
          </cell>
          <cell r="C4276">
            <v>0.125</v>
          </cell>
          <cell r="D4276" t="e">
            <v>#N/A</v>
          </cell>
        </row>
        <row r="4277">
          <cell r="A4277" t="str">
            <v>SSC_T_EXTERNAL_CALL</v>
          </cell>
          <cell r="C4277">
            <v>0.12569444443215599</v>
          </cell>
          <cell r="D4277" t="e">
            <v>#N/A</v>
          </cell>
        </row>
        <row r="4278">
          <cell r="A4278" t="str">
            <v>STMP_T_STMP_FACE_CHECK_JRNL</v>
          </cell>
          <cell r="C4278">
            <v>0.9375</v>
          </cell>
          <cell r="D4278" t="e">
            <v>#N/A</v>
          </cell>
        </row>
        <row r="4279">
          <cell r="A4279" t="str">
            <v>STMP_T_STMP_ID_CHECK_JRNL</v>
          </cell>
          <cell r="C4279">
            <v>0.9375</v>
          </cell>
          <cell r="D4279" t="e">
            <v>#N/A</v>
          </cell>
        </row>
        <row r="4280">
          <cell r="A4280" t="str">
            <v>STMP_T_STMP_OCR</v>
          </cell>
          <cell r="C4280">
            <v>0.9375</v>
          </cell>
          <cell r="D4280" t="e">
            <v>#N/A</v>
          </cell>
        </row>
        <row r="4281">
          <cell r="A4281" t="str">
            <v>STMP_T_STMP_OUT_IN_CASH_DTL</v>
          </cell>
          <cell r="C4281">
            <v>0.9375</v>
          </cell>
          <cell r="D4281" t="e">
            <v>#N/A</v>
          </cell>
        </row>
        <row r="4282">
          <cell r="A4282" t="str">
            <v>STMP_T_STMP_PAD_EXAM_JRNL</v>
          </cell>
          <cell r="C4282">
            <v>0.9375</v>
          </cell>
          <cell r="D4282" t="e">
            <v>#N/A</v>
          </cell>
        </row>
        <row r="4283">
          <cell r="A4283" t="str">
            <v>STMP_T_STMP_SIN_CARD_BRCH</v>
          </cell>
          <cell r="C4283">
            <v>0.9375</v>
          </cell>
          <cell r="D4283" t="e">
            <v>#N/A</v>
          </cell>
        </row>
        <row r="4284">
          <cell r="A4284" t="str">
            <v>TCS_ACTIVITY_COUPON</v>
          </cell>
          <cell r="C4284">
            <v>3.4722222189884598E-3</v>
          </cell>
          <cell r="D4284" t="e">
            <v>#N/A</v>
          </cell>
        </row>
        <row r="4285">
          <cell r="A4285" t="str">
            <v>TCS_ACTIVITY_INFO</v>
          </cell>
          <cell r="C4285">
            <v>3.4722222189884598E-3</v>
          </cell>
          <cell r="D4285" t="e">
            <v>#N/A</v>
          </cell>
        </row>
        <row r="4286">
          <cell r="A4286" t="str">
            <v>TCS_APPLY_COUPON</v>
          </cell>
          <cell r="C4286">
            <v>3.4722222189884598E-3</v>
          </cell>
          <cell r="D4286" t="e">
            <v>#N/A</v>
          </cell>
        </row>
        <row r="4287">
          <cell r="A4287" t="str">
            <v>TCS_BASE_COUPON</v>
          </cell>
          <cell r="C4287">
            <v>3.4722222189884598E-3</v>
          </cell>
          <cell r="D4287" t="e">
            <v>#N/A</v>
          </cell>
        </row>
        <row r="4288">
          <cell r="A4288" t="str">
            <v>TCS_BASE_SETTLE_MODE</v>
          </cell>
          <cell r="C4288">
            <v>3.4722222189884598E-3</v>
          </cell>
          <cell r="D4288" t="e">
            <v>#N/A</v>
          </cell>
        </row>
        <row r="4289">
          <cell r="A4289" t="str">
            <v>TCS_CHECK_COUPONFLOW</v>
          </cell>
          <cell r="C4289">
            <v>3.4722222189884598E-3</v>
          </cell>
          <cell r="D4289" t="e">
            <v>#N/A</v>
          </cell>
        </row>
        <row r="4290">
          <cell r="A4290" t="str">
            <v>TCS_CHECK_PAYFLOW</v>
          </cell>
          <cell r="C4290">
            <v>3.4722222189884598E-3</v>
          </cell>
          <cell r="D4290" t="e">
            <v>#N/A</v>
          </cell>
        </row>
        <row r="4291">
          <cell r="A4291" t="str">
            <v>TCS_COUPON_CONSUME_REPORT</v>
          </cell>
          <cell r="C4291">
            <v>3.4722222189884598E-3</v>
          </cell>
          <cell r="D4291" t="e">
            <v>#N/A</v>
          </cell>
        </row>
        <row r="4292">
          <cell r="A4292" t="str">
            <v>TCS_COUPON_PRODUCT</v>
          </cell>
          <cell r="C4292">
            <v>3.4722222189884598E-3</v>
          </cell>
          <cell r="D4292" t="e">
            <v>#N/A</v>
          </cell>
        </row>
        <row r="4293">
          <cell r="A4293" t="str">
            <v>TCS_DIST_TASK_DETAIL</v>
          </cell>
          <cell r="C4293">
            <v>3.4722222189884598E-3</v>
          </cell>
          <cell r="D4293" t="e">
            <v>#N/A</v>
          </cell>
        </row>
        <row r="4294">
          <cell r="A4294" t="str">
            <v>TCS_DIST_TASK_INFO</v>
          </cell>
          <cell r="C4294">
            <v>3.4722222189884598E-3</v>
          </cell>
          <cell r="D4294" t="e">
            <v>#N/A</v>
          </cell>
        </row>
        <row r="4295">
          <cell r="A4295" t="str">
            <v>TCS_MERCHANT_APIINFO</v>
          </cell>
          <cell r="C4295">
            <v>3.4722222189884598E-3</v>
          </cell>
          <cell r="D4295" t="e">
            <v>#N/A</v>
          </cell>
        </row>
        <row r="4296">
          <cell r="A4296" t="str">
            <v>TCS_MERCHANT_INFO</v>
          </cell>
          <cell r="C4296">
            <v>3.4722222189884598E-3</v>
          </cell>
          <cell r="D4296" t="e">
            <v>#N/A</v>
          </cell>
        </row>
        <row r="4297">
          <cell r="A4297" t="str">
            <v>TCS_MERCHANT_INFO_HISTORY</v>
          </cell>
          <cell r="C4297">
            <v>3.4722222189884598E-3</v>
          </cell>
          <cell r="D4297" t="e">
            <v>#N/A</v>
          </cell>
        </row>
        <row r="4298">
          <cell r="A4298" t="str">
            <v>TCS_PACKAGE_COUPON</v>
          </cell>
          <cell r="C4298">
            <v>3.4722222189884598E-3</v>
          </cell>
          <cell r="D4298" t="e">
            <v>#N/A</v>
          </cell>
        </row>
        <row r="4299">
          <cell r="A4299" t="str">
            <v>TCS_PACKAGE_SUBCOUPON</v>
          </cell>
          <cell r="C4299">
            <v>3.4722222189884598E-3</v>
          </cell>
          <cell r="D4299" t="e">
            <v>#N/A</v>
          </cell>
        </row>
        <row r="4300">
          <cell r="A4300" t="str">
            <v>TCS_PAY_ACCT_TYPES</v>
          </cell>
          <cell r="C4300">
            <v>3.4722222189884598E-3</v>
          </cell>
          <cell r="D4300" t="e">
            <v>#N/A</v>
          </cell>
        </row>
        <row r="4301">
          <cell r="A4301" t="str">
            <v>TCS_USER_BESTCOUPON_LOG</v>
          </cell>
          <cell r="C4301">
            <v>3.4722222189884598E-3</v>
          </cell>
          <cell r="D4301" t="e">
            <v>#N/A</v>
          </cell>
        </row>
        <row r="4302">
          <cell r="A4302" t="str">
            <v>TCS_USER_COUPON_CODE</v>
          </cell>
          <cell r="C4302">
            <v>3.4722222189884598E-3</v>
          </cell>
          <cell r="D4302" t="e">
            <v>#N/A</v>
          </cell>
        </row>
        <row r="4303">
          <cell r="A4303" t="str">
            <v>TCS_USER_COUPON_CODEREL</v>
          </cell>
          <cell r="C4303">
            <v>3.4722222189884598E-3</v>
          </cell>
          <cell r="D4303" t="e">
            <v>#N/A</v>
          </cell>
        </row>
        <row r="4304">
          <cell r="A4304" t="str">
            <v>TCS_USER_COUPON_ORDER</v>
          </cell>
          <cell r="C4304">
            <v>3.4722222189884598E-3</v>
          </cell>
          <cell r="D4304" t="e">
            <v>#N/A</v>
          </cell>
        </row>
        <row r="4305">
          <cell r="A4305" t="str">
            <v>TCS_USER_DELIVERY_DETAIL</v>
          </cell>
          <cell r="C4305">
            <v>3.4722222189884598E-3</v>
          </cell>
          <cell r="D4305" t="e">
            <v>#N/A</v>
          </cell>
        </row>
        <row r="4306">
          <cell r="A4306" t="str">
            <v>TCS_USER_FLOW_CONSUME</v>
          </cell>
          <cell r="C4306">
            <v>3.4722222189884598E-3</v>
          </cell>
          <cell r="D4306" t="e">
            <v>#N/A</v>
          </cell>
        </row>
        <row r="4307">
          <cell r="A4307" t="str">
            <v>TCS_USER_FLOW_CONSUMEREL</v>
          </cell>
          <cell r="C4307">
            <v>3.4722222189884598E-3</v>
          </cell>
          <cell r="D4307" t="e">
            <v>#N/A</v>
          </cell>
        </row>
        <row r="4308">
          <cell r="A4308" t="str">
            <v>TCS_USER_RECORD_RECEIVE</v>
          </cell>
          <cell r="C4308">
            <v>3.4722222189884598E-3</v>
          </cell>
          <cell r="D4308" t="e">
            <v>#N/A</v>
          </cell>
        </row>
        <row r="4309">
          <cell r="A4309" t="str">
            <v>TCS_USER_REFUND_FLOW</v>
          </cell>
          <cell r="C4309">
            <v>3.4722222189884598E-3</v>
          </cell>
          <cell r="D4309" t="e">
            <v>#N/A</v>
          </cell>
        </row>
        <row r="4310">
          <cell r="A4310" t="str">
            <v>TRUST_ACCT_CUST</v>
          </cell>
          <cell r="C4310">
            <v>0.68333333331975199</v>
          </cell>
          <cell r="D4310" t="str">
            <v>ID,UNIONCODE</v>
          </cell>
        </row>
        <row r="4311">
          <cell r="A4311" t="str">
            <v>COM_CUST_RISK_INFO</v>
          </cell>
          <cell r="B4311">
            <v>218633</v>
          </cell>
          <cell r="C4311">
            <v>0.68402777778101198</v>
          </cell>
          <cell r="D4311" t="str">
            <v>UNIONCODE,DISTRIBUTOR_CODE,CUST_NO,BUSI_TYPE</v>
          </cell>
        </row>
        <row r="4312">
          <cell r="A4312" t="str">
            <v>COM_CUST_RISK_LOG</v>
          </cell>
          <cell r="B4312">
            <v>52533</v>
          </cell>
          <cell r="C4312">
            <v>0.68402777778101198</v>
          </cell>
          <cell r="D4312" t="str">
            <v>UNIONCODE,APP_SNO,BUSI_TYPE,DISTRIBUTOR_CODE</v>
          </cell>
        </row>
        <row r="4313">
          <cell r="A4313" t="str">
            <v>COM_CUST_RISK_LOG_HIS</v>
          </cell>
          <cell r="B4313">
            <v>197736</v>
          </cell>
          <cell r="C4313">
            <v>0.68402777778101198</v>
          </cell>
          <cell r="D4313" t="str">
            <v>UNIONCODE,APP_SNO,BUSI_TYPE,DISTRIBUTOR_CODE</v>
          </cell>
        </row>
        <row r="4314">
          <cell r="A4314" t="str">
            <v>TRUST_ACCT_CUSTBAK</v>
          </cell>
          <cell r="C4314">
            <v>0.68402777778101198</v>
          </cell>
          <cell r="D4314" t="str">
            <v>ID,UNIONCODE</v>
          </cell>
        </row>
        <row r="4315">
          <cell r="A4315" t="str">
            <v>TRUST_ACCT_CUSTMANAGER</v>
          </cell>
          <cell r="C4315">
            <v>0.68402777778101198</v>
          </cell>
          <cell r="D4315" t="str">
            <v>ID,UNIONCODE</v>
          </cell>
        </row>
        <row r="4316">
          <cell r="A4316" t="str">
            <v>TRUST_ACCT_FUND</v>
          </cell>
          <cell r="C4316">
            <v>0.68402777778101198</v>
          </cell>
          <cell r="D4316" t="str">
            <v>ID,UNIONCODE</v>
          </cell>
        </row>
        <row r="4317">
          <cell r="A4317" t="str">
            <v>TRUST_ACCT_MONEYACCOUNT</v>
          </cell>
          <cell r="C4317">
            <v>0.68402777778101198</v>
          </cell>
          <cell r="D4317" t="str">
            <v>ID,UNIONCODE</v>
          </cell>
        </row>
        <row r="4318">
          <cell r="A4318" t="str">
            <v>TRUST_APP_ACCT</v>
          </cell>
          <cell r="C4318">
            <v>0.68402777778101198</v>
          </cell>
          <cell r="D4318" t="str">
            <v>ID,UNIONCODE</v>
          </cell>
        </row>
        <row r="4319">
          <cell r="A4319" t="str">
            <v>TRUST_APP_TRANS</v>
          </cell>
          <cell r="C4319">
            <v>0.68402777778101198</v>
          </cell>
          <cell r="D4319" t="str">
            <v>ID,UNIONCODE</v>
          </cell>
        </row>
        <row r="4320">
          <cell r="A4320" t="str">
            <v>TRUST_BAL_FUND</v>
          </cell>
          <cell r="C4320">
            <v>0.68402777778101198</v>
          </cell>
          <cell r="D4320" t="str">
            <v>ID,UNIONCODE</v>
          </cell>
        </row>
        <row r="4321">
          <cell r="A4321" t="str">
            <v>TRUST_CFG_DISTRIBUTOR</v>
          </cell>
          <cell r="C4321">
            <v>0.68402777778101198</v>
          </cell>
          <cell r="D4321" t="str">
            <v>ID,UNIONCODE</v>
          </cell>
        </row>
        <row r="4322">
          <cell r="A4322" t="str">
            <v>TRUST_CFG_FUND</v>
          </cell>
          <cell r="C4322">
            <v>0.68402777778101198</v>
          </cell>
          <cell r="D4322" t="str">
            <v>ID,UNIONCODE</v>
          </cell>
        </row>
        <row r="4323">
          <cell r="A4323" t="str">
            <v>TRUST_CFG_FUNDNAV</v>
          </cell>
          <cell r="C4323">
            <v>0.68402777778101198</v>
          </cell>
          <cell r="D4323" t="str">
            <v>ID,UNIONCODE</v>
          </cell>
        </row>
        <row r="4324">
          <cell r="A4324" t="str">
            <v>TRUST_CFG_MANAGER</v>
          </cell>
          <cell r="C4324">
            <v>0.68402777778101198</v>
          </cell>
          <cell r="D4324" t="str">
            <v>ID,UNIONCODE</v>
          </cell>
        </row>
        <row r="4325">
          <cell r="A4325" t="str">
            <v>TRUST_CFG_PAYPARAM</v>
          </cell>
          <cell r="C4325">
            <v>0.68402777778101198</v>
          </cell>
          <cell r="D4325" t="str">
            <v>ID,UNIONCODE</v>
          </cell>
        </row>
        <row r="4326">
          <cell r="A4326" t="str">
            <v>TRUST_CFG_SPECACCTINFO</v>
          </cell>
          <cell r="C4326">
            <v>0.68402777778101198</v>
          </cell>
          <cell r="D4326" t="str">
            <v>ID,UNIONCODE</v>
          </cell>
        </row>
        <row r="4327">
          <cell r="A4327" t="str">
            <v>TRUST_FUND_DAYVOL_DETAIL</v>
          </cell>
          <cell r="C4327">
            <v>0.68402777778101198</v>
          </cell>
          <cell r="D4327" t="str">
            <v>ID,UNIONCODE</v>
          </cell>
        </row>
        <row r="4328">
          <cell r="A4328" t="str">
            <v>TRUST_H_ACK_ACCT</v>
          </cell>
          <cell r="C4328">
            <v>0.68402777778101198</v>
          </cell>
          <cell r="D4328" t="str">
            <v>ID,UNIONCODE</v>
          </cell>
        </row>
        <row r="4329">
          <cell r="A4329" t="str">
            <v>TRUST_H_ACK_TRANS</v>
          </cell>
          <cell r="C4329">
            <v>0.68402777778101198</v>
          </cell>
          <cell r="D4329" t="str">
            <v>ID,UNIONCODE</v>
          </cell>
        </row>
        <row r="4330">
          <cell r="A4330" t="str">
            <v>TRUST_H_APP_ACCT</v>
          </cell>
          <cell r="C4330">
            <v>0.68402777778101198</v>
          </cell>
          <cell r="D4330" t="str">
            <v>ID,UNIONCODE</v>
          </cell>
        </row>
        <row r="4331">
          <cell r="A4331" t="str">
            <v>TRUST_H_APP_BACKBALANCE</v>
          </cell>
          <cell r="C4331">
            <v>0.68402777778101198</v>
          </cell>
          <cell r="D4331" t="str">
            <v>ID,UNIONCODE</v>
          </cell>
        </row>
        <row r="4332">
          <cell r="A4332" t="str">
            <v>TRUST_H_APP_TRANS</v>
          </cell>
          <cell r="C4332">
            <v>0.68402777778101198</v>
          </cell>
          <cell r="D4332" t="str">
            <v>ID,UNIONCODE</v>
          </cell>
        </row>
        <row r="4333">
          <cell r="A4333" t="str">
            <v>TRUST_H_AWA_MONEYTOTA</v>
          </cell>
          <cell r="C4333">
            <v>0.68402777778101198</v>
          </cell>
          <cell r="D4333" t="str">
            <v>ID,UNIONCODE</v>
          </cell>
        </row>
        <row r="4334">
          <cell r="A4334" t="str">
            <v>TRUST_H_BAL_FUND</v>
          </cell>
          <cell r="C4334">
            <v>0.68402777778101198</v>
          </cell>
          <cell r="D4334" t="str">
            <v>ID,UNIONCODE</v>
          </cell>
        </row>
        <row r="4335">
          <cell r="A4335" t="str">
            <v>TRUST_H_FUNDNAV</v>
          </cell>
          <cell r="C4335">
            <v>0.68402777778101198</v>
          </cell>
          <cell r="D4335" t="str">
            <v>ID,UNIONCODE</v>
          </cell>
        </row>
        <row r="4336">
          <cell r="A4336" t="str">
            <v>TZRH_FLAG</v>
          </cell>
          <cell r="C4336">
            <v>8.6805555562023101E-2</v>
          </cell>
          <cell r="D4336" t="e">
            <v>#N/A</v>
          </cell>
        </row>
        <row r="4337">
          <cell r="A4337" t="str">
            <v>CR_CODE_REG_ORG</v>
          </cell>
          <cell r="C4337">
            <v>0.16805555555038201</v>
          </cell>
          <cell r="D4337" t="e">
            <v>#N/A</v>
          </cell>
        </row>
        <row r="4338">
          <cell r="A4338" t="str">
            <v>CR_CODE_REGUNIT</v>
          </cell>
          <cell r="C4338">
            <v>0.16805555555038201</v>
          </cell>
          <cell r="D4338" t="e">
            <v>#N/A</v>
          </cell>
        </row>
        <row r="4339">
          <cell r="A4339" t="str">
            <v>CS_CODE_INDUSTRYTYPE</v>
          </cell>
          <cell r="C4339">
            <v>0.16805555555038201</v>
          </cell>
          <cell r="D4339" t="e">
            <v>#N/A</v>
          </cell>
        </row>
        <row r="4340">
          <cell r="A4340" t="str">
            <v>CS_CODE_STREET</v>
          </cell>
          <cell r="C4340">
            <v>0.16805555555038201</v>
          </cell>
          <cell r="D4340" t="e">
            <v>#N/A</v>
          </cell>
        </row>
        <row r="4341">
          <cell r="A4341" t="str">
            <v>CS_MID_ALTITEM</v>
          </cell>
          <cell r="C4341">
            <v>0.16805555555038201</v>
          </cell>
          <cell r="D4341" t="e">
            <v>#N/A</v>
          </cell>
        </row>
        <row r="4342">
          <cell r="A4342" t="str">
            <v>CS_MID_BRANCH</v>
          </cell>
          <cell r="C4342">
            <v>0.16805555555038201</v>
          </cell>
          <cell r="D4342" t="e">
            <v>#N/A</v>
          </cell>
        </row>
        <row r="4343">
          <cell r="A4343" t="str">
            <v>CS_MID_INV</v>
          </cell>
          <cell r="C4343">
            <v>0.16805555555038201</v>
          </cell>
          <cell r="D4343" t="e">
            <v>#N/A</v>
          </cell>
        </row>
        <row r="4344">
          <cell r="A4344" t="str">
            <v>CS_MID_LEREP</v>
          </cell>
          <cell r="C4344">
            <v>0.16805555555038201</v>
          </cell>
          <cell r="D4344" t="e">
            <v>#N/A</v>
          </cell>
        </row>
        <row r="4345">
          <cell r="A4345" t="str">
            <v>CS_MID_MEMBER</v>
          </cell>
          <cell r="C4345">
            <v>0.16805555555038201</v>
          </cell>
          <cell r="D4345" t="e">
            <v>#N/A</v>
          </cell>
        </row>
        <row r="4346">
          <cell r="A4346" t="str">
            <v>CS_NOCREDIT_PUNISHINFO</v>
          </cell>
          <cell r="C4346">
            <v>0.16805555555038201</v>
          </cell>
          <cell r="D4346" t="e">
            <v>#N/A</v>
          </cell>
        </row>
        <row r="4347">
          <cell r="A4347" t="str">
            <v>CS_PUB_JUSTICEINFO</v>
          </cell>
          <cell r="C4347">
            <v>0.16805555555038201</v>
          </cell>
          <cell r="D4347" t="e">
            <v>#N/A</v>
          </cell>
        </row>
        <row r="4348">
          <cell r="A4348" t="str">
            <v>CS_PUB_OPADETAIL</v>
          </cell>
          <cell r="C4348">
            <v>0.16805555555038201</v>
          </cell>
          <cell r="D4348" t="e">
            <v>#N/A</v>
          </cell>
        </row>
        <row r="4349">
          <cell r="A4349" t="str">
            <v>CS_PUB_OPANOMALY</v>
          </cell>
          <cell r="C4349">
            <v>0.16805555555038201</v>
          </cell>
          <cell r="D4349" t="e">
            <v>#N/A</v>
          </cell>
        </row>
        <row r="4350">
          <cell r="A4350" t="str">
            <v>CS_YR_REG_CHECK</v>
          </cell>
          <cell r="C4350">
            <v>0.16805555555038201</v>
          </cell>
          <cell r="D4350" t="e">
            <v>#N/A</v>
          </cell>
        </row>
        <row r="4351">
          <cell r="A4351" t="str">
            <v>DM_HYPJ_CZNL</v>
          </cell>
          <cell r="C4351">
            <v>0.16805555555038201</v>
          </cell>
          <cell r="D4351" t="e">
            <v>#N/A</v>
          </cell>
        </row>
        <row r="4352">
          <cell r="A4352" t="str">
            <v>DW_FDDBR_YCTZ</v>
          </cell>
          <cell r="C4352">
            <v>0.16805555555038201</v>
          </cell>
          <cell r="D4352" t="e">
            <v>#N/A</v>
          </cell>
        </row>
        <row r="4353">
          <cell r="A4353" t="str">
            <v>LEGAL_ENTITY_ADMINISTRATIVE_PENALTY</v>
          </cell>
          <cell r="C4353">
            <v>0.16805555555038201</v>
          </cell>
          <cell r="D4353" t="e">
            <v>#N/A</v>
          </cell>
        </row>
        <row r="4354">
          <cell r="A4354" t="str">
            <v>LEGAL_ENTITY_BREAK_FAITH</v>
          </cell>
          <cell r="C4354">
            <v>0.16805555555038201</v>
          </cell>
          <cell r="D4354" t="e">
            <v>#N/A</v>
          </cell>
        </row>
        <row r="4355">
          <cell r="A4355" t="str">
            <v>MODEL_WL</v>
          </cell>
          <cell r="C4355">
            <v>0.16805555555038201</v>
          </cell>
          <cell r="D4355" t="e">
            <v>#N/A</v>
          </cell>
        </row>
        <row r="4356">
          <cell r="A4356" t="str">
            <v>ZX_FY_FRWFXX_VALID</v>
          </cell>
          <cell r="C4356">
            <v>0.16805555555038201</v>
          </cell>
          <cell r="D4356" t="e">
            <v>#N/A</v>
          </cell>
        </row>
        <row r="4357">
          <cell r="A4357" t="str">
            <v>ZX_FY_QYJAXX_VALID</v>
          </cell>
          <cell r="C4357">
            <v>0.16805555555038201</v>
          </cell>
          <cell r="D4357" t="e">
            <v>#N/A</v>
          </cell>
        </row>
        <row r="4358">
          <cell r="A4358" t="str">
            <v>ZX_FY_QYWLXSXCPSX_VALID</v>
          </cell>
          <cell r="C4358">
            <v>0.16805555555038201</v>
          </cell>
          <cell r="D4358" t="e">
            <v>#N/A</v>
          </cell>
        </row>
        <row r="4359">
          <cell r="A4359" t="str">
            <v>ZX_GA_CFXX_VALID</v>
          </cell>
          <cell r="C4359">
            <v>0.16805555555038201</v>
          </cell>
          <cell r="D4359" t="e">
            <v>#N/A</v>
          </cell>
        </row>
        <row r="4360">
          <cell r="A4360" t="str">
            <v>ZX_GSJ_AJCFXX_VALID</v>
          </cell>
          <cell r="C4360">
            <v>0.16805555555038201</v>
          </cell>
          <cell r="D4360" t="e">
            <v>#N/A</v>
          </cell>
        </row>
        <row r="4361">
          <cell r="A4361" t="str">
            <v>ZX_GTJ_BDCCF_VALID</v>
          </cell>
          <cell r="C4361">
            <v>0.16805555555038201</v>
          </cell>
          <cell r="D4361" t="e">
            <v>#N/A</v>
          </cell>
        </row>
        <row r="4362">
          <cell r="A4362" t="str">
            <v>ZX_HB_CFXX_VALID</v>
          </cell>
          <cell r="C4362">
            <v>0.16805555555038201</v>
          </cell>
          <cell r="D4362" t="e">
            <v>#N/A</v>
          </cell>
        </row>
        <row r="4363">
          <cell r="A4363" t="str">
            <v>ZX_RMYH_BCLMD_VALID</v>
          </cell>
          <cell r="C4363">
            <v>0.16805555555038201</v>
          </cell>
          <cell r="D4363" t="e">
            <v>#N/A</v>
          </cell>
        </row>
        <row r="4364">
          <cell r="A4364" t="str">
            <v>ZX_RMYH_BLDK_VALID</v>
          </cell>
          <cell r="C4364">
            <v>0.16805555555038201</v>
          </cell>
          <cell r="D4364" t="e">
            <v>#N/A</v>
          </cell>
        </row>
        <row r="4365">
          <cell r="A4365" t="str">
            <v>ZX_RMYH_QYGBTY_VALID</v>
          </cell>
          <cell r="C4365">
            <v>0.16805555555038201</v>
          </cell>
          <cell r="D4365" t="e">
            <v>#N/A</v>
          </cell>
        </row>
        <row r="4366">
          <cell r="A4366" t="str">
            <v>ZX_RS_CHUFA_VALID</v>
          </cell>
          <cell r="C4366">
            <v>0.16805555555038201</v>
          </cell>
          <cell r="D4366" t="e">
            <v>#N/A</v>
          </cell>
        </row>
        <row r="4367">
          <cell r="A4367" t="str">
            <v>ZX_RS_QXQY_VALID</v>
          </cell>
          <cell r="C4367">
            <v>0.16805555555038201</v>
          </cell>
          <cell r="D4367" t="e">
            <v>#N/A</v>
          </cell>
        </row>
        <row r="4368">
          <cell r="A4368" t="str">
            <v>ZX_SWD_FZCH_VALID</v>
          </cell>
          <cell r="C4368">
            <v>0.16805555555038201</v>
          </cell>
          <cell r="D4368" t="e">
            <v>#N/A</v>
          </cell>
        </row>
        <row r="4369">
          <cell r="A4369" t="str">
            <v>ZX_SWD_QSGGXX_VALID</v>
          </cell>
          <cell r="C4369">
            <v>0.16805555555038201</v>
          </cell>
          <cell r="D4369" t="e">
            <v>#N/A</v>
          </cell>
        </row>
        <row r="4370">
          <cell r="A4370" t="str">
            <v>ZX_SWG_QJSXX_VALID</v>
          </cell>
          <cell r="C4370">
            <v>0.16805555555038201</v>
          </cell>
          <cell r="D4370" t="e">
            <v>#N/A</v>
          </cell>
        </row>
        <row r="4371">
          <cell r="A4371" t="str">
            <v>ZX_SWG_QYFZCHRDXX_VALID</v>
          </cell>
          <cell r="C4371">
            <v>0.16805555555038201</v>
          </cell>
          <cell r="D4371" t="e">
            <v>#N/A</v>
          </cell>
        </row>
        <row r="4372">
          <cell r="A4372" t="str">
            <v>CR_CODE_POSITION</v>
          </cell>
          <cell r="C4372">
            <v>0.213888888887595</v>
          </cell>
          <cell r="D4372" t="e">
            <v>#N/A</v>
          </cell>
        </row>
        <row r="4373">
          <cell r="A4373" t="str">
            <v>CR_ENT_BASE_INFO</v>
          </cell>
          <cell r="C4373">
            <v>0.213888888887595</v>
          </cell>
          <cell r="D4373" t="e">
            <v>#N/A</v>
          </cell>
        </row>
        <row r="4374">
          <cell r="A4374" t="str">
            <v>CS_CODE_CHGTYPE</v>
          </cell>
          <cell r="C4374">
            <v>0.213888888887595</v>
          </cell>
          <cell r="D4374" t="e">
            <v>#N/A</v>
          </cell>
        </row>
        <row r="4375">
          <cell r="A4375" t="str">
            <v>CS_EXP_SERIOUS_CRIME_LIST</v>
          </cell>
          <cell r="C4375">
            <v>0.213888888887595</v>
          </cell>
          <cell r="D4375" t="e">
            <v>#N/A</v>
          </cell>
        </row>
        <row r="4376">
          <cell r="A4376" t="str">
            <v>CS_MID_BASEINFO</v>
          </cell>
          <cell r="C4376">
            <v>0.213888888887595</v>
          </cell>
          <cell r="D4376" t="e">
            <v>#N/A</v>
          </cell>
        </row>
        <row r="4377">
          <cell r="A4377" t="str">
            <v>CS_MID_CASEINFO</v>
          </cell>
          <cell r="C4377">
            <v>0.213888888887595</v>
          </cell>
          <cell r="D4377" t="e">
            <v>#N/A</v>
          </cell>
        </row>
        <row r="4378">
          <cell r="A4378" t="str">
            <v>CS_QUALIFICATION_LIMIT</v>
          </cell>
          <cell r="C4378">
            <v>0.213888888887595</v>
          </cell>
          <cell r="D4378" t="e">
            <v>#N/A</v>
          </cell>
        </row>
        <row r="4379">
          <cell r="A4379" t="str">
            <v>LEGAL_ENTITY_BASE_INFO</v>
          </cell>
          <cell r="C4379">
            <v>0.213888888887595</v>
          </cell>
          <cell r="D4379" t="e">
            <v>#N/A</v>
          </cell>
        </row>
        <row r="4380">
          <cell r="A4380" t="str">
            <v>LEGAL_ENTITY_QUALIFICATION_INFO</v>
          </cell>
          <cell r="C4380">
            <v>0.213888888887595</v>
          </cell>
          <cell r="D4380" t="e">
            <v>#N/A</v>
          </cell>
        </row>
        <row r="4381">
          <cell r="A4381" t="str">
            <v>MODEL_SCX</v>
          </cell>
          <cell r="C4381">
            <v>0.213888888887595</v>
          </cell>
          <cell r="D4381" t="e">
            <v>#N/A</v>
          </cell>
        </row>
        <row r="4382">
          <cell r="A4382" t="str">
            <v>SM_CODE_MAPCODE_REGORG</v>
          </cell>
          <cell r="C4382">
            <v>0.213888888887595</v>
          </cell>
          <cell r="D4382" t="e">
            <v>#N/A</v>
          </cell>
        </row>
        <row r="4383">
          <cell r="A4383" t="str">
            <v>TZ_SM_BASEINFO</v>
          </cell>
          <cell r="C4383">
            <v>0.213888888887595</v>
          </cell>
          <cell r="D4383" t="e">
            <v>#N/A</v>
          </cell>
        </row>
        <row r="4384">
          <cell r="A4384" t="str">
            <v>ZX_FY_QYLAXX_VALID</v>
          </cell>
          <cell r="C4384">
            <v>0.213888888887595</v>
          </cell>
          <cell r="D4384" t="e">
            <v>#N/A</v>
          </cell>
        </row>
        <row r="4385">
          <cell r="A4385" t="str">
            <v>ZX_HB_HMD_VALID</v>
          </cell>
          <cell r="C4385">
            <v>0.213888888887595</v>
          </cell>
          <cell r="D4385" t="e">
            <v>#N/A</v>
          </cell>
        </row>
        <row r="4386">
          <cell r="A4386" t="str">
            <v>ZX_HYYY_CXXX_VALID</v>
          </cell>
          <cell r="C4386">
            <v>0.213888888887595</v>
          </cell>
          <cell r="D4386" t="e">
            <v>#N/A</v>
          </cell>
        </row>
        <row r="4387">
          <cell r="A4387" t="str">
            <v>ZX_SPYJ_SPCF_VALID</v>
          </cell>
          <cell r="C4387">
            <v>0.213888888887595</v>
          </cell>
          <cell r="D4387" t="e">
            <v>#N/A</v>
          </cell>
        </row>
        <row r="4388">
          <cell r="A4388" t="str">
            <v>ZX_SWD_CFXX_VALID</v>
          </cell>
          <cell r="C4388">
            <v>0.213888888887595</v>
          </cell>
          <cell r="D4388" t="e">
            <v>#N/A</v>
          </cell>
        </row>
        <row r="4389">
          <cell r="A4389" t="str">
            <v>ZX_SWG_FLJGXX_VALID</v>
          </cell>
          <cell r="C4389">
            <v>0.213888888887595</v>
          </cell>
          <cell r="D4389" t="e">
            <v>#N/A</v>
          </cell>
        </row>
        <row r="4390">
          <cell r="A4390" t="str">
            <v>ZX_SWG_NSJCXX_VALID</v>
          </cell>
          <cell r="C4390">
            <v>0.213888888887595</v>
          </cell>
          <cell r="D4390" t="e">
            <v>#N/A</v>
          </cell>
        </row>
        <row r="4391">
          <cell r="A4391" t="str">
            <v>ZX_SWG_XZCFXX_VALID</v>
          </cell>
          <cell r="C4391">
            <v>0.213888888887595</v>
          </cell>
          <cell r="D4391" t="e">
            <v>#N/A</v>
          </cell>
        </row>
        <row r="4392">
          <cell r="A4392" t="str">
            <v>T_ATTE_REC_EMP_LOGON</v>
          </cell>
          <cell r="C4392">
            <v>9.3055555567843798E-2</v>
          </cell>
          <cell r="D4392" t="str">
            <v>LOGON_SEQ_NUM,EMP_ID,LOGON_TM</v>
          </cell>
        </row>
        <row r="4393">
          <cell r="A4393" t="str">
            <v>T_PUB_MENU_SYS_INF</v>
          </cell>
          <cell r="B4393">
            <v>4693</v>
          </cell>
          <cell r="C4393">
            <v>9.3055555567843798E-2</v>
          </cell>
          <cell r="D4393" t="str">
            <v>MENU_CD,MENU_PRVLG_CD</v>
          </cell>
        </row>
        <row r="4394">
          <cell r="A4394" t="str">
            <v>T_PUB_ORG_MAIN_ORG</v>
          </cell>
          <cell r="B4394">
            <v>5156</v>
          </cell>
          <cell r="C4394">
            <v>9.3055555567843798E-2</v>
          </cell>
          <cell r="D4394" t="str">
            <v>ORG_CD</v>
          </cell>
        </row>
        <row r="4395">
          <cell r="A4395" t="str">
            <v>T_PUB_RES_MAIN_POST</v>
          </cell>
          <cell r="B4395">
            <v>204</v>
          </cell>
          <cell r="C4395">
            <v>9.3055555567843798E-2</v>
          </cell>
          <cell r="D4395" t="str">
            <v>POST_CD</v>
          </cell>
        </row>
        <row r="4396">
          <cell r="A4396" t="str">
            <v>T_PUB_RES_POST_EQUIP_ORG</v>
          </cell>
          <cell r="B4396">
            <v>677</v>
          </cell>
          <cell r="C4396">
            <v>9.3055555567843798E-2</v>
          </cell>
          <cell r="D4396" t="str">
            <v>POST_CD,POST_ORG_CD,POST_TYPE</v>
          </cell>
        </row>
        <row r="4397">
          <cell r="A4397" t="str">
            <v>T_PUB_RES_POST_ORG</v>
          </cell>
          <cell r="B4397">
            <v>368</v>
          </cell>
          <cell r="C4397">
            <v>9.3055555567843798E-2</v>
          </cell>
          <cell r="D4397" t="str">
            <v>MAIN_POST_CD,CHILD_POST_CD,POST_EQUIP_ORG,SYS_CD,POST_LINE</v>
          </cell>
        </row>
        <row r="4398">
          <cell r="A4398" t="str">
            <v>T_PUB_RES_SUB_POST</v>
          </cell>
          <cell r="B4398">
            <v>1053</v>
          </cell>
          <cell r="C4398">
            <v>9.3055555567843798E-2</v>
          </cell>
          <cell r="D4398" t="str">
            <v>POST_CD</v>
          </cell>
        </row>
        <row r="4399">
          <cell r="A4399" t="str">
            <v>T_PUB_RES_SYS</v>
          </cell>
          <cell r="B4399">
            <v>131</v>
          </cell>
          <cell r="C4399">
            <v>9.3055555567843798E-2</v>
          </cell>
          <cell r="D4399" t="str">
            <v>SYS_CD</v>
          </cell>
        </row>
        <row r="4400">
          <cell r="A4400" t="str">
            <v>T_PUB_RES_SYS_POST_RLTNP</v>
          </cell>
          <cell r="B4400">
            <v>3106</v>
          </cell>
          <cell r="C4400">
            <v>9.3055555567843798E-2</v>
          </cell>
          <cell r="D4400" t="str">
            <v>MAIN_POST_CD,CHILD_POST_CD</v>
          </cell>
        </row>
        <row r="4401">
          <cell r="A4401" t="str">
            <v>T_USR_EMP_BASE_INF</v>
          </cell>
          <cell r="B4401">
            <v>101649</v>
          </cell>
          <cell r="C4401">
            <v>9.3055555567843798E-2</v>
          </cell>
          <cell r="D4401" t="str">
            <v>EMP_ID</v>
          </cell>
        </row>
        <row r="4402">
          <cell r="A4402" t="str">
            <v>T_USR_EMP_ID_INF</v>
          </cell>
          <cell r="B4402">
            <v>101649</v>
          </cell>
          <cell r="C4402">
            <v>9.3055555567843798E-2</v>
          </cell>
          <cell r="D4402" t="str">
            <v>EMP_ID</v>
          </cell>
        </row>
        <row r="4403">
          <cell r="A4403" t="str">
            <v>T_USR_EMP_SYS_POST_INF</v>
          </cell>
          <cell r="B4403">
            <v>430355</v>
          </cell>
          <cell r="C4403">
            <v>9.4444444432156202E-2</v>
          </cell>
          <cell r="D4403" t="str">
            <v>EMP_ID,POST_CD,SYS_CD,POST_LINE</v>
          </cell>
        </row>
        <row r="4404">
          <cell r="A4404" t="str">
            <v>T_USR_EMP_SYS_POST_SUB</v>
          </cell>
          <cell r="B4404">
            <v>730580</v>
          </cell>
          <cell r="C4404">
            <v>9.4444444432156202E-2</v>
          </cell>
          <cell r="D4404" t="str">
            <v>EMP_ID,POST_CD,CHILD_POST_CD,SYS_CD</v>
          </cell>
        </row>
        <row r="4405">
          <cell r="A4405" t="str">
            <v>T_ATTE_AUTH_EMP_SYS</v>
          </cell>
          <cell r="B4405">
            <v>1679613</v>
          </cell>
          <cell r="C4405">
            <v>9.7222222218988505E-2</v>
          </cell>
          <cell r="D4405" t="str">
            <v>EMP_ID,SYS_CD</v>
          </cell>
        </row>
        <row r="4406">
          <cell r="A4406" t="str">
            <v>4A_COLUMNS</v>
          </cell>
          <cell r="C4406">
            <v>0.125</v>
          </cell>
          <cell r="D4406" t="e">
            <v>#N/A</v>
          </cell>
        </row>
        <row r="4407">
          <cell r="A4407" t="str">
            <v>4A_KEY_COLUMN_USAGE</v>
          </cell>
          <cell r="C4407">
            <v>0.125</v>
          </cell>
          <cell r="D4407" t="e">
            <v>#N/A</v>
          </cell>
        </row>
        <row r="4408">
          <cell r="A4408" t="str">
            <v>4A_TABLE_CONSTRAINTS</v>
          </cell>
          <cell r="C4408">
            <v>0.125</v>
          </cell>
          <cell r="D4408" t="e">
            <v>#N/A</v>
          </cell>
        </row>
        <row r="4409">
          <cell r="A4409" t="str">
            <v>4A_TABLES</v>
          </cell>
          <cell r="C4409">
            <v>0.125</v>
          </cell>
          <cell r="D4409" t="e">
            <v>#N/A</v>
          </cell>
        </row>
        <row r="4410">
          <cell r="A4410" t="str">
            <v>SP_BATCH_ERROR_RECON_RECORD</v>
          </cell>
          <cell r="C4410">
            <v>0.125</v>
          </cell>
          <cell r="D4410" t="str">
            <v>TXN_ID</v>
          </cell>
        </row>
        <row r="4411">
          <cell r="A4411" t="str">
            <v>SP_OPENGW_FIELD_MAPPING</v>
          </cell>
          <cell r="C4411">
            <v>0.125</v>
          </cell>
          <cell r="D4411" t="str">
            <v>ID,TUNNEL_SYSTEM_ID</v>
          </cell>
        </row>
        <row r="4412">
          <cell r="A4412" t="str">
            <v>SP_POSTING_FLOW</v>
          </cell>
          <cell r="B4412">
            <v>22073792180</v>
          </cell>
          <cell r="C4412">
            <v>0.16458333333139299</v>
          </cell>
          <cell r="D4412" t="str">
            <v>CRDR_FLAG,MID</v>
          </cell>
        </row>
        <row r="4413">
          <cell r="A4413" t="str">
            <v>SP_PAY_SIMPLE</v>
          </cell>
          <cell r="B4413">
            <v>95802507</v>
          </cell>
          <cell r="C4413">
            <v>0.21180555556202299</v>
          </cell>
          <cell r="D4413" t="str">
            <v>MSG_ID</v>
          </cell>
        </row>
        <row r="4414">
          <cell r="A4414" t="str">
            <v>CARD_BIN_AND_BANKNO_RELATIONSHIP</v>
          </cell>
          <cell r="C4414">
            <v>6.25E-2</v>
          </cell>
          <cell r="D4414" t="str">
            <v>ID,CARD_BIN_NO</v>
          </cell>
        </row>
        <row r="4415">
          <cell r="A4415" t="str">
            <v>SP_MESSAGE_INDEX</v>
          </cell>
          <cell r="B4415">
            <v>65960619</v>
          </cell>
          <cell r="C4415">
            <v>6.25E-2</v>
          </cell>
          <cell r="D4415" t="str">
            <v>ID,SP_PC_INDEX_VALUE</v>
          </cell>
        </row>
        <row r="4416">
          <cell r="A4416" t="str">
            <v>ZPS_BANK</v>
          </cell>
          <cell r="B4416">
            <v>154</v>
          </cell>
          <cell r="C4416">
            <v>6.25E-2</v>
          </cell>
          <cell r="D4416" t="str">
            <v>HH</v>
          </cell>
        </row>
        <row r="4417">
          <cell r="A4417" t="str">
            <v>UPP_PAY_SIMPLE</v>
          </cell>
          <cell r="B4417">
            <v>26091184</v>
          </cell>
          <cell r="C4417">
            <v>6.3194444432156202E-2</v>
          </cell>
          <cell r="D4417" t="str">
            <v>MSG_ID</v>
          </cell>
        </row>
        <row r="4418">
          <cell r="A4418" t="str">
            <v>UPP_PAY_SIMPLE_EXTEND</v>
          </cell>
          <cell r="B4418">
            <v>26090797</v>
          </cell>
          <cell r="C4418">
            <v>6.3194444432156202E-2</v>
          </cell>
          <cell r="D4418" t="str">
            <v>MSG_ID</v>
          </cell>
        </row>
        <row r="4419">
          <cell r="A4419" t="str">
            <v>ICEP_USER_POST</v>
          </cell>
          <cell r="C4419">
            <v>0.98333333333721396</v>
          </cell>
          <cell r="D4419" t="str">
            <v>USER_ID,POST_ID</v>
          </cell>
        </row>
        <row r="4420">
          <cell r="A4420" t="str">
            <v>SYS_BACKCLIP_CONTROL</v>
          </cell>
          <cell r="C4420">
            <v>0.98333333333721396</v>
          </cell>
          <cell r="D4420" t="str">
            <v>ID</v>
          </cell>
        </row>
        <row r="4421">
          <cell r="A4421" t="str">
            <v>SYS_DEVICE_CONTROL</v>
          </cell>
          <cell r="C4421">
            <v>0.98333333333721396</v>
          </cell>
          <cell r="D4421" t="str">
            <v>ID</v>
          </cell>
        </row>
        <row r="4422">
          <cell r="A4422" t="str">
            <v>SYS_USER_LOGIN_LOG</v>
          </cell>
          <cell r="B4422">
            <v>12077429</v>
          </cell>
          <cell r="C4422">
            <v>0.98333333333721396</v>
          </cell>
          <cell r="D4422">
            <v>0</v>
          </cell>
        </row>
        <row r="4423">
          <cell r="A4423" t="str">
            <v>PUB_TARDE_LOG</v>
          </cell>
          <cell r="B4423">
            <v>7563739</v>
          </cell>
          <cell r="C4423">
            <v>0.98402777776937</v>
          </cell>
          <cell r="D4423" t="str">
            <v>ID</v>
          </cell>
        </row>
        <row r="4424">
          <cell r="A4424" t="str">
            <v>TBL_CUST_BASE_INFO</v>
          </cell>
          <cell r="B4424">
            <v>0</v>
          </cell>
          <cell r="C4424">
            <v>5.1388888881774598E-2</v>
          </cell>
          <cell r="D4424" t="str">
            <v>CUSTNO</v>
          </cell>
        </row>
        <row r="4425">
          <cell r="A4425" t="str">
            <v>TBL_CARD_BASE_INFO</v>
          </cell>
          <cell r="C4425">
            <v>5.2083333343034603E-2</v>
          </cell>
          <cell r="D4425" t="str">
            <v>CARD_NO</v>
          </cell>
        </row>
        <row r="4426">
          <cell r="A4426" t="str">
            <v>TBL_EPAY_ORDER_INFO</v>
          </cell>
          <cell r="C4426">
            <v>5.2083333343034603E-2</v>
          </cell>
          <cell r="D4426" t="str">
            <v>ORDER_ID</v>
          </cell>
        </row>
        <row r="4427">
          <cell r="A4427" t="str">
            <v>TBL_MCHT_INFO</v>
          </cell>
          <cell r="C4427">
            <v>5.2083333343034603E-2</v>
          </cell>
          <cell r="D4427" t="str">
            <v>SITE_ID,MCHT_ID</v>
          </cell>
        </row>
        <row r="4428">
          <cell r="A4428" t="str">
            <v>TBL_MOBILE_USER_MAP</v>
          </cell>
          <cell r="C4428">
            <v>5.2083333343034603E-2</v>
          </cell>
          <cell r="D4428" t="str">
            <v>USER_ID,CUST_NO</v>
          </cell>
        </row>
        <row r="4429">
          <cell r="A4429" t="str">
            <v>TBL_SITE_EPAY_INFO</v>
          </cell>
          <cell r="C4429">
            <v>5.2083333343034603E-2</v>
          </cell>
          <cell r="D4429" t="str">
            <v>SITE_ID</v>
          </cell>
        </row>
        <row r="4430">
          <cell r="A4430" t="str">
            <v>TBL_SITE_INFO</v>
          </cell>
          <cell r="C4430">
            <v>5.2083333343034603E-2</v>
          </cell>
          <cell r="D4430" t="str">
            <v>SITE_ID</v>
          </cell>
        </row>
        <row r="4431">
          <cell r="A4431" t="str">
            <v>TBL_TERM_INFO</v>
          </cell>
          <cell r="C4431">
            <v>5.2083333343034603E-2</v>
          </cell>
          <cell r="D4431" t="str">
            <v>SITE_ID,TERM_ID</v>
          </cell>
        </row>
        <row r="4432">
          <cell r="A4432" t="str">
            <v>TBL_TXN_FINANCEC_LOG</v>
          </cell>
          <cell r="C4432">
            <v>5.2083333343034603E-2</v>
          </cell>
          <cell r="D4432" t="e">
            <v>#N/A</v>
          </cell>
        </row>
        <row r="4433">
          <cell r="A4433" t="str">
            <v>TBL_ACCT_BASE_INFO</v>
          </cell>
          <cell r="C4433">
            <v>5.3472222236450803E-2</v>
          </cell>
          <cell r="D4433" t="str">
            <v>ACC_NO</v>
          </cell>
        </row>
        <row r="4434">
          <cell r="A4434" t="str">
            <v>TBL_TXN_FINANCED_LOG</v>
          </cell>
          <cell r="C4434">
            <v>5.5555555562023101E-2</v>
          </cell>
          <cell r="D4434" t="e">
            <v>#N/A</v>
          </cell>
        </row>
        <row r="4435">
          <cell r="A4435" t="str">
            <v>TBL_ACCT_TXN_LOG</v>
          </cell>
          <cell r="C4435">
            <v>5.6944444455439197E-2</v>
          </cell>
          <cell r="D4435" t="str">
            <v>ACC_OPR_DATE,ACC_OPR_TIME,ACC_OPR_SEQ</v>
          </cell>
        </row>
        <row r="4436">
          <cell r="A4436" t="str">
            <v>TBL_TXN_TRACE_LOG</v>
          </cell>
          <cell r="C4436">
            <v>8.19444444496185E-2</v>
          </cell>
          <cell r="D4436" t="str">
            <v>TXN_DATE,TXN_SSN</v>
          </cell>
        </row>
        <row r="4437">
          <cell r="A4437" t="str">
            <v>TBL_CARD_BASE_INFO</v>
          </cell>
          <cell r="C4437">
            <v>5.1388888881774598E-2</v>
          </cell>
          <cell r="D4437" t="str">
            <v>CARD_NO</v>
          </cell>
        </row>
        <row r="4438">
          <cell r="A4438" t="str">
            <v>TBL_CUST_BASE_INFO</v>
          </cell>
          <cell r="B4438">
            <v>0</v>
          </cell>
          <cell r="C4438">
            <v>5.1388888881774598E-2</v>
          </cell>
          <cell r="D4438" t="str">
            <v>CUSTNO</v>
          </cell>
        </row>
        <row r="4439">
          <cell r="A4439" t="str">
            <v>TBL_EPAY_ORDER_INFO</v>
          </cell>
          <cell r="C4439">
            <v>5.1388888881774598E-2</v>
          </cell>
          <cell r="D4439" t="str">
            <v>ORDER_ID</v>
          </cell>
        </row>
        <row r="4440">
          <cell r="A4440" t="str">
            <v>TBL_MCHT_INFO</v>
          </cell>
          <cell r="C4440">
            <v>5.1388888881774598E-2</v>
          </cell>
          <cell r="D4440" t="str">
            <v>SITE_ID,MCHT_ID</v>
          </cell>
        </row>
        <row r="4441">
          <cell r="A4441" t="str">
            <v>TBL_MOBILE_USER_MAP</v>
          </cell>
          <cell r="C4441">
            <v>5.1388888881774598E-2</v>
          </cell>
          <cell r="D4441" t="str">
            <v>USER_ID,CUST_NO</v>
          </cell>
        </row>
        <row r="4442">
          <cell r="A4442" t="str">
            <v>TBL_SITE_EPAY_INFO</v>
          </cell>
          <cell r="C4442">
            <v>5.1388888881774598E-2</v>
          </cell>
          <cell r="D4442" t="str">
            <v>SITE_ID</v>
          </cell>
        </row>
        <row r="4443">
          <cell r="A4443" t="str">
            <v>TBL_SITE_INFO</v>
          </cell>
          <cell r="C4443">
            <v>5.1388888881774598E-2</v>
          </cell>
          <cell r="D4443" t="str">
            <v>SITE_ID</v>
          </cell>
        </row>
        <row r="4444">
          <cell r="A4444" t="str">
            <v>TBL_TERM_INFO</v>
          </cell>
          <cell r="C4444">
            <v>5.1388888881774598E-2</v>
          </cell>
          <cell r="D4444" t="str">
            <v>SITE_ID,TERM_ID</v>
          </cell>
        </row>
        <row r="4445">
          <cell r="A4445" t="str">
            <v>TBL_TXN_FINANCEC_LOG</v>
          </cell>
          <cell r="C4445">
            <v>5.1388888881774598E-2</v>
          </cell>
          <cell r="D4445" t="e">
            <v>#N/A</v>
          </cell>
        </row>
        <row r="4446">
          <cell r="A4446" t="str">
            <v>TBL_ACCT_BASE_INFO</v>
          </cell>
          <cell r="C4446">
            <v>5.2083333343034603E-2</v>
          </cell>
          <cell r="D4446" t="str">
            <v>ACC_NO</v>
          </cell>
        </row>
        <row r="4447">
          <cell r="A4447" t="str">
            <v>TBL_ACCT_TXN_LOG</v>
          </cell>
          <cell r="C4447">
            <v>5.2083333343034603E-2</v>
          </cell>
          <cell r="D4447" t="str">
            <v>ACC_OPR_DATE,ACC_OPR_TIME,ACC_OPR_SEQ</v>
          </cell>
        </row>
        <row r="4448">
          <cell r="A4448" t="str">
            <v>TBL_TXN_FINANCED_LOG</v>
          </cell>
          <cell r="C4448">
            <v>5.2083333343034603E-2</v>
          </cell>
          <cell r="D4448" t="e">
            <v>#N/A</v>
          </cell>
        </row>
        <row r="4449">
          <cell r="A4449" t="str">
            <v>TBL_TXN_TRACE_LOG</v>
          </cell>
          <cell r="C4449">
            <v>5.8333333319751497E-2</v>
          </cell>
          <cell r="D4449" t="str">
            <v>TXN_DATE,TXN_SSN</v>
          </cell>
        </row>
        <row r="4450">
          <cell r="A4450" t="str">
            <v>PERF_IMPORT_INFO</v>
          </cell>
          <cell r="C4450">
            <v>4.1666666802484499E-3</v>
          </cell>
          <cell r="D4450" t="str">
            <v>ID</v>
          </cell>
        </row>
        <row r="4451">
          <cell r="A4451" t="str">
            <v>USER_EF_INFO</v>
          </cell>
          <cell r="B4451">
            <v>7664281</v>
          </cell>
          <cell r="C4451">
            <v>4.1666666802484499E-3</v>
          </cell>
          <cell r="D4451" t="str">
            <v>TRANS_NO</v>
          </cell>
        </row>
        <row r="4452">
          <cell r="A4452" t="str">
            <v>USER_EF_RCD</v>
          </cell>
          <cell r="B4452">
            <v>34</v>
          </cell>
          <cell r="C4452">
            <v>4.1666666802484499E-3</v>
          </cell>
          <cell r="D4452" t="str">
            <v>BATCH_SEQ,FLOW_NO</v>
          </cell>
        </row>
        <row r="4453">
          <cell r="A4453" t="str">
            <v>USER_EF_RCD_APPRO</v>
          </cell>
          <cell r="B4453">
            <v>53</v>
          </cell>
          <cell r="C4453">
            <v>4.1666666802484499E-3</v>
          </cell>
          <cell r="D4453" t="str">
            <v>ID</v>
          </cell>
        </row>
        <row r="4454">
          <cell r="A4454" t="str">
            <v>USER_EF_RCD_INFO</v>
          </cell>
          <cell r="B4454">
            <v>47094</v>
          </cell>
          <cell r="C4454">
            <v>4.8611111124046104E-3</v>
          </cell>
          <cell r="D4454" t="str">
            <v>ID</v>
          </cell>
        </row>
        <row r="4455">
          <cell r="A4455" t="str">
            <v>USER_EF_INFO_TMP</v>
          </cell>
          <cell r="B4455">
            <v>20527876</v>
          </cell>
          <cell r="C4455">
            <v>5.5555555445607804E-3</v>
          </cell>
          <cell r="D4455" t="str">
            <v>ID</v>
          </cell>
        </row>
        <row r="4456">
          <cell r="A4456" t="str">
            <v>S24_APAD</v>
          </cell>
          <cell r="C4456">
            <v>0.875</v>
          </cell>
          <cell r="D4456" t="e">
            <v>#N/A</v>
          </cell>
        </row>
        <row r="4457">
          <cell r="A4457" t="str">
            <v>S24_CARD</v>
          </cell>
          <cell r="C4457">
            <v>0.875</v>
          </cell>
          <cell r="D4457" t="e">
            <v>#N/A</v>
          </cell>
        </row>
        <row r="4458">
          <cell r="A4458" t="str">
            <v>S24_APCD</v>
          </cell>
          <cell r="C4458">
            <v>0.87638888889341604</v>
          </cell>
          <cell r="D4458" t="e">
            <v>#N/A</v>
          </cell>
        </row>
        <row r="4459">
          <cell r="A4459" t="str">
            <v>S24_CLOCD</v>
          </cell>
          <cell r="C4459">
            <v>0.87638888889341604</v>
          </cell>
          <cell r="D4459" t="e">
            <v>#N/A</v>
          </cell>
        </row>
        <row r="4460">
          <cell r="A4460" t="str">
            <v>S24_ICCD</v>
          </cell>
          <cell r="C4460">
            <v>0.87638888889341604</v>
          </cell>
          <cell r="D4460" t="e">
            <v>#N/A</v>
          </cell>
        </row>
        <row r="4461">
          <cell r="A4461" t="str">
            <v>S24_PRCPD</v>
          </cell>
          <cell r="C4461">
            <v>0.87638888889341604</v>
          </cell>
          <cell r="D4461" t="e">
            <v>#N/A</v>
          </cell>
        </row>
        <row r="4462">
          <cell r="A4462" t="str">
            <v>S24_PRMCD</v>
          </cell>
          <cell r="C4462">
            <v>0.87638888889341604</v>
          </cell>
          <cell r="D4462" t="e">
            <v>#N/A</v>
          </cell>
        </row>
        <row r="4463">
          <cell r="A4463" t="str">
            <v>S24_BLOCD</v>
          </cell>
          <cell r="C4463">
            <v>0.87708333332557198</v>
          </cell>
          <cell r="D4463" t="e">
            <v>#N/A</v>
          </cell>
        </row>
        <row r="4464">
          <cell r="A4464" t="str">
            <v>S24_PRPRD</v>
          </cell>
          <cell r="C4464">
            <v>0.87708333332557198</v>
          </cell>
          <cell r="D4464" t="e">
            <v>#N/A</v>
          </cell>
        </row>
        <row r="4465">
          <cell r="A4465" t="str">
            <v>ABBFDXJXM</v>
          </cell>
          <cell r="C4465">
            <v>0.95347222223063</v>
          </cell>
          <cell r="D4465" t="str">
            <v>XJCACSPJ,XJCARS1B</v>
          </cell>
        </row>
        <row r="4466">
          <cell r="A4466" t="str">
            <v>ABBFMBCPR</v>
          </cell>
          <cell r="C4466">
            <v>0.95347222223063</v>
          </cell>
          <cell r="D4466" t="str">
            <v>BCCANO08,BCCANO10,BCCARS1B</v>
          </cell>
        </row>
        <row r="4467">
          <cell r="A4467" t="str">
            <v>ABBFMBRCY</v>
          </cell>
          <cell r="C4467">
            <v>0.95347222223063</v>
          </cell>
          <cell r="D4467" t="str">
            <v>BRCAEBNO,BRCACCYC</v>
          </cell>
        </row>
        <row r="4468">
          <cell r="A4468" t="str">
            <v>ABBFMCNCD</v>
          </cell>
          <cell r="C4468">
            <v>0.95347222223063</v>
          </cell>
          <cell r="D4468" t="str">
            <v>CNCACNTY,CNCARS1B</v>
          </cell>
        </row>
        <row r="4469">
          <cell r="A4469" t="str">
            <v>ABBFMCYIF</v>
          </cell>
          <cell r="C4469">
            <v>0.95347222223063</v>
          </cell>
          <cell r="D4469" t="str">
            <v>FCCACCYC,FCCARS1B</v>
          </cell>
        </row>
        <row r="4470">
          <cell r="A4470" t="str">
            <v>ABBFMCYVT</v>
          </cell>
          <cell r="C4470">
            <v>0.95347222223063</v>
          </cell>
          <cell r="D4470" t="str">
            <v>CYVACCYC,CYVACSCS,CYVARS1B</v>
          </cell>
        </row>
        <row r="4471">
          <cell r="A4471" t="str">
            <v>ABBFMDJZL</v>
          </cell>
          <cell r="C4471">
            <v>0.95347222223063</v>
          </cell>
          <cell r="D4471" t="str">
            <v>DJCANO08,DJCANO10,DJCBNO10,DJCARS1B</v>
          </cell>
        </row>
        <row r="4472">
          <cell r="A4472" t="str">
            <v>ABBFMLTPR</v>
          </cell>
          <cell r="C4472">
            <v>0.95347222223063</v>
          </cell>
          <cell r="D4472" t="str">
            <v>BCCANO08,BCCABOOL,BCCARS1B</v>
          </cell>
        </row>
        <row r="4473">
          <cell r="A4473" t="str">
            <v>ABBFMORGA</v>
          </cell>
          <cell r="C4473">
            <v>0.95347222223063</v>
          </cell>
          <cell r="D4473" t="str">
            <v>ORCABKFG,ORCABRNO,ORCARS1B</v>
          </cell>
        </row>
        <row r="4474">
          <cell r="A4474" t="str">
            <v>ABBFMPYSP</v>
          </cell>
          <cell r="C4474">
            <v>0.95347222223063</v>
          </cell>
          <cell r="D4474" t="str">
            <v>PYCABKFG,PYCABKNO,PYCASPTN,PYCAS001,PYCATXCD,PYCARS1B</v>
          </cell>
        </row>
        <row r="4475">
          <cell r="A4475" t="str">
            <v>ABBFMPYSR</v>
          </cell>
          <cell r="C4475">
            <v>0.95347222223063</v>
          </cell>
          <cell r="D4475" t="str">
            <v>PYCABKFG,PYCABKNO,PYCASPTN,PYCBSPTN,PYCARS1B</v>
          </cell>
        </row>
        <row r="4476">
          <cell r="A4476" t="str">
            <v>ABBFMPYTP</v>
          </cell>
          <cell r="C4476">
            <v>0.95347222223063</v>
          </cell>
          <cell r="D4476" t="str">
            <v>PYCABKFG,PYCABKNO,PYCAPSTY,PYCASPTN,PYCARS1B</v>
          </cell>
        </row>
        <row r="4477">
          <cell r="A4477" t="str">
            <v>ABBFMSTLR</v>
          </cell>
          <cell r="C4477">
            <v>0.95347222223063</v>
          </cell>
          <cell r="D4477" t="str">
            <v>STCABKFG,STCABRNO,STCASTAF,STCARS1B</v>
          </cell>
        </row>
        <row r="4478">
          <cell r="A4478" t="str">
            <v>ABBFMXCWJ</v>
          </cell>
          <cell r="C4478">
            <v>0.95347222223063</v>
          </cell>
          <cell r="D4478" t="str">
            <v>XCCANO10</v>
          </cell>
        </row>
        <row r="4479">
          <cell r="A4479" t="str">
            <v>ABDFMHQBT</v>
          </cell>
          <cell r="C4479">
            <v>0.95347222223063</v>
          </cell>
          <cell r="D4479" t="str">
            <v>BT01ENID,BT02PDTP,BT03PRON,BT04BRNO</v>
          </cell>
        </row>
        <row r="4480">
          <cell r="A4480" t="str">
            <v>ABGFDKHDZ</v>
          </cell>
          <cell r="C4480">
            <v>0.95347222223063</v>
          </cell>
          <cell r="D4480" t="str">
            <v>KHDBACID</v>
          </cell>
        </row>
        <row r="4481">
          <cell r="A4481" t="str">
            <v>ABPFMCHBR</v>
          </cell>
          <cell r="C4481">
            <v>0.95347222223063</v>
          </cell>
          <cell r="D4481" t="str">
            <v>CBBKBK12,CBBRNO08</v>
          </cell>
        </row>
        <row r="4482">
          <cell r="A4482" t="str">
            <v>ABPFMIDPM</v>
          </cell>
          <cell r="C4482">
            <v>0.95347222223063</v>
          </cell>
          <cell r="D4482" t="str">
            <v>PHBRBRNO,PHSECHNL</v>
          </cell>
        </row>
        <row r="4483">
          <cell r="A4483" t="str">
            <v>ABRFMCCBR</v>
          </cell>
          <cell r="C4483">
            <v>0.95347222223063</v>
          </cell>
          <cell r="D4483" t="str">
            <v>CBCHCCCP,CBBRBK12</v>
          </cell>
        </row>
        <row r="4484">
          <cell r="A4484" t="str">
            <v>ABRFMCCPM</v>
          </cell>
          <cell r="C4484">
            <v>0.95347222223063</v>
          </cell>
          <cell r="D4484" t="str">
            <v>CCBRBRNO</v>
          </cell>
        </row>
        <row r="4485">
          <cell r="A4485" t="str">
            <v>ABRFMPCPM</v>
          </cell>
          <cell r="C4485">
            <v>0.95347222223063</v>
          </cell>
          <cell r="D4485" t="str">
            <v>PFBRBRNO,PFCTCCTP</v>
          </cell>
        </row>
        <row r="4486">
          <cell r="A4486" t="str">
            <v>ABRFMPOBR</v>
          </cell>
          <cell r="C4486">
            <v>0.95347222223063</v>
          </cell>
          <cell r="D4486" t="str">
            <v>POBRBK20</v>
          </cell>
        </row>
        <row r="4487">
          <cell r="A4487" t="str">
            <v>ABRFMPOPM</v>
          </cell>
          <cell r="C4487">
            <v>0.95347222223063</v>
          </cell>
          <cell r="D4487" t="str">
            <v>PEBRBRNO,PETYBLTP</v>
          </cell>
        </row>
        <row r="4488">
          <cell r="A4488" t="str">
            <v>ABRFMSEPM</v>
          </cell>
          <cell r="C4488">
            <v>0.95347222223063</v>
          </cell>
          <cell r="D4488" t="str">
            <v>PIBRBRNO</v>
          </cell>
        </row>
        <row r="4489">
          <cell r="A4489" t="str">
            <v>ABVFMDOCT</v>
          </cell>
          <cell r="C4489">
            <v>0.95347222223063</v>
          </cell>
          <cell r="D4489" t="str">
            <v>DOCACRDT,DOCARS1B</v>
          </cell>
        </row>
        <row r="4490">
          <cell r="A4490" t="str">
            <v>ABVFMPZKT</v>
          </cell>
          <cell r="C4490">
            <v>0.95347222223063</v>
          </cell>
          <cell r="D4490" t="str">
            <v>PZCAEBNO,PZCACRDT,PZCARS1B</v>
          </cell>
        </row>
        <row r="4491">
          <cell r="A4491" t="str">
            <v>ABYFCAOTCD</v>
          </cell>
          <cell r="C4491">
            <v>0.95347222223063</v>
          </cell>
          <cell r="D4491" t="str">
            <v>AMTID,AMT_TYP</v>
          </cell>
        </row>
        <row r="4492">
          <cell r="A4492" t="str">
            <v>ABYFCATLMT</v>
          </cell>
          <cell r="C4492">
            <v>0.95347222223063</v>
          </cell>
          <cell r="D4492" t="str">
            <v>AUT_AMTID</v>
          </cell>
        </row>
        <row r="4493">
          <cell r="A4493" t="str">
            <v>ABYFDATLMT</v>
          </cell>
          <cell r="C4493">
            <v>0.95347222223063</v>
          </cell>
          <cell r="D4493" t="str">
            <v>TEL_ID,CCY,AUT_AMTID</v>
          </cell>
        </row>
        <row r="4494">
          <cell r="A4494" t="str">
            <v>ABYFDYBTX</v>
          </cell>
          <cell r="C4494">
            <v>0.95347222223063</v>
          </cell>
          <cell r="D4494" t="str">
            <v>TX_ID</v>
          </cell>
        </row>
        <row r="4495">
          <cell r="A4495" t="str">
            <v>AEFMDFLI</v>
          </cell>
          <cell r="B4495">
            <v>41731091</v>
          </cell>
          <cell r="C4495">
            <v>0.84305555556784395</v>
          </cell>
          <cell r="D4495" t="str">
            <v>JYRQDATE,WXLSBK12,JYZHSN03,JYSHQTY5</v>
          </cell>
        </row>
        <row r="4496">
          <cell r="A4496" t="str">
            <v>AEFMJSHD</v>
          </cell>
          <cell r="B4496">
            <v>1629486</v>
          </cell>
          <cell r="C4496">
            <v>0.76527777776937</v>
          </cell>
          <cell r="D4496" t="str">
            <v>SPCCDATE,SPCATSSN,SPCABK12</v>
          </cell>
        </row>
        <row r="4497">
          <cell r="A4497" t="str">
            <v>AEFMPADI</v>
          </cell>
          <cell r="B4497">
            <v>6887619</v>
          </cell>
          <cell r="C4497">
            <v>0.95347222223063</v>
          </cell>
          <cell r="D4497" t="str">
            <v>TXDTDATE,BRBRBK20,YWCKNO24,FSDTDATE,ZHBZCCYC</v>
          </cell>
        </row>
        <row r="4498">
          <cell r="A4498" t="str">
            <v>AEFMPBDI</v>
          </cell>
          <cell r="B4498">
            <v>4793721</v>
          </cell>
          <cell r="C4498">
            <v>0.95347222223063</v>
          </cell>
          <cell r="D4498" t="str">
            <v>TXDTDATE,BRBRBK20,YWCKNO24,FSDTDATE,ZHBZCCYC</v>
          </cell>
        </row>
        <row r="4499">
          <cell r="A4499" t="str">
            <v>AEFMPOAI</v>
          </cell>
          <cell r="B4499">
            <v>110866</v>
          </cell>
          <cell r="C4499">
            <v>0.95347222223063</v>
          </cell>
          <cell r="D4499" t="str">
            <v>TXDTDATE,BRBRBK20,OACNAC32,ZHBZCCYC</v>
          </cell>
        </row>
        <row r="4500">
          <cell r="A4500" t="str">
            <v>AEFMPQDI</v>
          </cell>
          <cell r="B4500">
            <v>7224897</v>
          </cell>
          <cell r="C4500">
            <v>0.95347222223063</v>
          </cell>
          <cell r="D4500" t="str">
            <v>TXDTDATE,BRBRBK20,OACNAC32,FSDTDATE,ZHBZCCYC</v>
          </cell>
        </row>
        <row r="4501">
          <cell r="A4501" t="str">
            <v>AEFMSADI</v>
          </cell>
          <cell r="B4501">
            <v>3013</v>
          </cell>
          <cell r="C4501">
            <v>0.94722222222480901</v>
          </cell>
          <cell r="D4501" t="str">
            <v>无主键</v>
          </cell>
        </row>
        <row r="4502">
          <cell r="A4502" t="str">
            <v>AEFMSBDI</v>
          </cell>
          <cell r="B4502">
            <v>1644</v>
          </cell>
          <cell r="C4502">
            <v>0.94722222222480901</v>
          </cell>
          <cell r="D4502" t="str">
            <v>无主键</v>
          </cell>
        </row>
        <row r="4503">
          <cell r="A4503" t="str">
            <v>AEFMSOAI</v>
          </cell>
          <cell r="B4503">
            <v>110057</v>
          </cell>
          <cell r="C4503">
            <v>0.95347222223063</v>
          </cell>
          <cell r="D4503" t="str">
            <v>BRBRBK20,OACNNO30,ZHBZCCYC</v>
          </cell>
        </row>
        <row r="4504">
          <cell r="A4504" t="str">
            <v>AEFMSQDI</v>
          </cell>
          <cell r="B4504">
            <v>6632153</v>
          </cell>
          <cell r="C4504">
            <v>0.94722222222480901</v>
          </cell>
          <cell r="D4504" t="str">
            <v>BRBRBK20,OACNNO30,FSDTNO10,ZHBZCCYC</v>
          </cell>
        </row>
        <row r="4505">
          <cell r="A4505" t="str">
            <v>AFFMDDST</v>
          </cell>
          <cell r="B4505">
            <v>425889</v>
          </cell>
          <cell r="C4505">
            <v>0.94722222222480901</v>
          </cell>
          <cell r="D4505" t="str">
            <v>DDCADATE,DDCBBRNO,DDCACSCS</v>
          </cell>
        </row>
        <row r="4506">
          <cell r="A4506" t="str">
            <v>AFFMEXDT</v>
          </cell>
          <cell r="B4506">
            <v>6913513</v>
          </cell>
          <cell r="C4506">
            <v>0.95347222223063</v>
          </cell>
          <cell r="D4506" t="str">
            <v>EXCADATE,EXCABRNO,EXCAACID,EXCACCYC,EXCAMAGN,EXCACN15</v>
          </cell>
        </row>
        <row r="4507">
          <cell r="A4507" t="str">
            <v>AFFMOPBL</v>
          </cell>
          <cell r="B4507">
            <v>1402166</v>
          </cell>
          <cell r="C4507">
            <v>0.78611111111240495</v>
          </cell>
          <cell r="D4507" t="str">
            <v>OPCADATE,OPCABRNO,OPCACCYC,OPCAFLAG</v>
          </cell>
        </row>
        <row r="4508">
          <cell r="A4508" t="str">
            <v>AFFMSIPM</v>
          </cell>
          <cell r="B4508">
            <v>43786</v>
          </cell>
          <cell r="C4508">
            <v>0.473611111112405</v>
          </cell>
          <cell r="D4508" t="str">
            <v>SICABRNO,SICADATE,SICACCYC</v>
          </cell>
        </row>
        <row r="4509">
          <cell r="A4509" t="str">
            <v>AFFMSMBD</v>
          </cell>
          <cell r="B4509">
            <v>422</v>
          </cell>
          <cell r="C4509">
            <v>0.90138888888759505</v>
          </cell>
          <cell r="D4509" t="str">
            <v>SICABRNO,SMCACCYC,SMCADATE,SMCATIME</v>
          </cell>
        </row>
        <row r="4510">
          <cell r="A4510" t="str">
            <v>AFFMSPTS</v>
          </cell>
          <cell r="B4510">
            <v>6813714</v>
          </cell>
          <cell r="C4510">
            <v>0.911805555544561</v>
          </cell>
          <cell r="D4510" t="str">
            <v>无主键</v>
          </cell>
        </row>
        <row r="4511">
          <cell r="A4511" t="str">
            <v>AFFMYRPT</v>
          </cell>
          <cell r="B4511">
            <v>45890</v>
          </cell>
          <cell r="C4511">
            <v>0.50486111111240495</v>
          </cell>
          <cell r="D4511" t="str">
            <v>YRCABKNO,YRCADATE,YRCACCYC,YRCAYEAR,YRCARS1B</v>
          </cell>
        </row>
        <row r="4512">
          <cell r="A4512" t="str">
            <v>BBFMAULM</v>
          </cell>
          <cell r="B4512">
            <v>2532642</v>
          </cell>
          <cell r="C4512">
            <v>0.744444444455439</v>
          </cell>
          <cell r="D4512" t="str">
            <v>无主键</v>
          </cell>
        </row>
        <row r="4513">
          <cell r="A4513" t="str">
            <v>BBFMBCPR</v>
          </cell>
          <cell r="B4513">
            <v>13803</v>
          </cell>
          <cell r="C4513">
            <v>0.95624999998835802</v>
          </cell>
          <cell r="D4513" t="str">
            <v>BCCANO08,BCCANO10,BCCARS1B</v>
          </cell>
        </row>
        <row r="4514">
          <cell r="A4514" t="str">
            <v>BBFMBLCK</v>
          </cell>
          <cell r="C4514">
            <v>0.92291666666278604</v>
          </cell>
          <cell r="D4514" t="str">
            <v>CKAUDATE,CKAABRNO,CKAGACID,CKAABLCK,CKAACCYC</v>
          </cell>
        </row>
        <row r="4515">
          <cell r="A4515" t="str">
            <v>BBFMBRCY</v>
          </cell>
          <cell r="B4515">
            <v>587</v>
          </cell>
          <cell r="C4515">
            <v>0.85347222222480901</v>
          </cell>
          <cell r="D4515" t="str">
            <v>BRCAEBNO,BRCACCYC</v>
          </cell>
        </row>
        <row r="4516">
          <cell r="A4516" t="str">
            <v>BBFMCGLS</v>
          </cell>
          <cell r="B4516">
            <v>2</v>
          </cell>
          <cell r="C4516">
            <v>0.93333333331975199</v>
          </cell>
          <cell r="D4516" t="str">
            <v>无主键</v>
          </cell>
        </row>
        <row r="4517">
          <cell r="A4517" t="str">
            <v>BBFMCGNO</v>
          </cell>
          <cell r="B4517">
            <v>5123</v>
          </cell>
          <cell r="C4517">
            <v>0.93263888888759505</v>
          </cell>
          <cell r="D4517" t="str">
            <v>CGCABRNO,CGCAPTSN,CGCACHFY,CGCADATE,CGCARS1B</v>
          </cell>
        </row>
        <row r="4518">
          <cell r="A4518" t="str">
            <v>BBFMCRHS</v>
          </cell>
          <cell r="B4518">
            <v>3063</v>
          </cell>
          <cell r="C4518">
            <v>0.713194444455439</v>
          </cell>
          <cell r="D4518" t="str">
            <v>CRCABRNO,CRCAPTSN,CRCARS1B</v>
          </cell>
        </row>
        <row r="4519">
          <cell r="A4519" t="str">
            <v>BBFMGYDB</v>
          </cell>
          <cell r="B4519">
            <v>293753</v>
          </cell>
          <cell r="C4519">
            <v>0.93680555556784395</v>
          </cell>
          <cell r="D4519" t="str">
            <v>GYCANO11</v>
          </cell>
        </row>
        <row r="4520">
          <cell r="A4520" t="str">
            <v>BBFMGYLG</v>
          </cell>
          <cell r="B4520">
            <v>26750</v>
          </cell>
          <cell r="C4520">
            <v>0.77152777777519099</v>
          </cell>
          <cell r="D4520" t="str">
            <v>LGSABRNO,LGSANO10</v>
          </cell>
        </row>
        <row r="4521">
          <cell r="A4521" t="str">
            <v>BBFMLBCK</v>
          </cell>
          <cell r="B4521">
            <v>45536850</v>
          </cell>
          <cell r="C4521">
            <v>0.78194444443215605</v>
          </cell>
          <cell r="D4521" t="str">
            <v>LBCADATE,LBCATIME,LBCBSTAF,LBCASTAF,LBCARS1B</v>
          </cell>
        </row>
        <row r="4522">
          <cell r="A4522" t="str">
            <v>BBFMLGAU</v>
          </cell>
          <cell r="B4522">
            <v>457132</v>
          </cell>
          <cell r="C4522">
            <v>0.76527777776937</v>
          </cell>
          <cell r="D4522" t="str">
            <v>无主键</v>
          </cell>
        </row>
        <row r="4523">
          <cell r="A4523" t="str">
            <v>BBFMLGMX</v>
          </cell>
          <cell r="B4523">
            <v>42051</v>
          </cell>
          <cell r="C4523">
            <v>0.76111111111822505</v>
          </cell>
          <cell r="D4523" t="str">
            <v>LGMADATE,LGMASN11</v>
          </cell>
        </row>
        <row r="4524">
          <cell r="A4524" t="str">
            <v>BBFMLGOP</v>
          </cell>
          <cell r="B4524">
            <v>582003</v>
          </cell>
          <cell r="C4524">
            <v>0.76527777776937</v>
          </cell>
          <cell r="D4524" t="str">
            <v>无主键</v>
          </cell>
        </row>
        <row r="4525">
          <cell r="A4525" t="str">
            <v>BBFMOPLM</v>
          </cell>
          <cell r="B4525">
            <v>3211409</v>
          </cell>
          <cell r="C4525">
            <v>0.744444444455439</v>
          </cell>
          <cell r="D4525" t="str">
            <v>无主键</v>
          </cell>
        </row>
        <row r="4526">
          <cell r="A4526" t="str">
            <v>BBFMORGA</v>
          </cell>
          <cell r="B4526">
            <v>4751</v>
          </cell>
          <cell r="C4526">
            <v>0.95624999998835802</v>
          </cell>
          <cell r="D4526" t="str">
            <v>ORCABKFG,ORCABRNO,ORCARS1B</v>
          </cell>
        </row>
        <row r="4527">
          <cell r="A4527" t="str">
            <v>BBFMORNB</v>
          </cell>
          <cell r="B4527">
            <v>22868</v>
          </cell>
          <cell r="C4527">
            <v>0.93263888888759505</v>
          </cell>
          <cell r="D4527" t="str">
            <v>ORCABKFG,ORCABRNO,ORCABTP2,ORCARS1B</v>
          </cell>
        </row>
        <row r="4528">
          <cell r="A4528" t="str">
            <v>BBFMPWRD</v>
          </cell>
          <cell r="B4528">
            <v>150607</v>
          </cell>
          <cell r="C4528">
            <v>0.849305555544561</v>
          </cell>
          <cell r="D4528" t="str">
            <v>RDCASTAF,RDCARS1B</v>
          </cell>
        </row>
        <row r="4529">
          <cell r="A4529" t="str">
            <v>BBFMSCTL</v>
          </cell>
          <cell r="B4529">
            <v>1</v>
          </cell>
          <cell r="C4529">
            <v>0.95624999998835802</v>
          </cell>
          <cell r="D4529" t="str">
            <v>SCCABKNO</v>
          </cell>
        </row>
        <row r="4530">
          <cell r="A4530" t="str">
            <v>BBFMSLZB</v>
          </cell>
          <cell r="C4530">
            <v>0.849305555544561</v>
          </cell>
          <cell r="D4530" t="str">
            <v>SLZADATE,SLZABRNO,SLZANO08,SLZCFLAG</v>
          </cell>
        </row>
        <row r="4531">
          <cell r="A4531" t="str">
            <v>BBFMSTLR</v>
          </cell>
          <cell r="B4531">
            <v>150594</v>
          </cell>
          <cell r="C4531">
            <v>0.95624999998835802</v>
          </cell>
          <cell r="D4531" t="str">
            <v>STCABKFG,STCABRNO,STCASTAF,STCARS1B</v>
          </cell>
        </row>
        <row r="4532">
          <cell r="A4532" t="str">
            <v>BBFMSYPR</v>
          </cell>
          <cell r="B4532">
            <v>6454</v>
          </cell>
          <cell r="C4532">
            <v>0.95624999998835802</v>
          </cell>
          <cell r="D4532" t="str">
            <v>SYCANO10,SYCANO08,SYCARS1B</v>
          </cell>
        </row>
        <row r="4533">
          <cell r="A4533" t="str">
            <v>BBFMXXSJ</v>
          </cell>
          <cell r="C4533">
            <v>0.911805555544561</v>
          </cell>
          <cell r="D4533" t="str">
            <v>XSJBYTLL,XSJCYTLL,XSJADATE</v>
          </cell>
        </row>
        <row r="4534">
          <cell r="A4534" t="str">
            <v>BBFTSTGT</v>
          </cell>
          <cell r="B4534">
            <v>319315</v>
          </cell>
          <cell r="C4534">
            <v>0.81388888889341604</v>
          </cell>
          <cell r="D4534" t="str">
            <v>STCADATE,STCABRNO,STCASTAF</v>
          </cell>
        </row>
        <row r="4535">
          <cell r="A4535" t="str">
            <v>BBFTTLPC</v>
          </cell>
          <cell r="B4535">
            <v>715130</v>
          </cell>
          <cell r="C4535">
            <v>0.96249999999417901</v>
          </cell>
          <cell r="D4535" t="str">
            <v>TLCADATE,TLCABRNO,TLCBBRNO</v>
          </cell>
        </row>
        <row r="4536">
          <cell r="A4536" t="str">
            <v>BBFWCHDJ</v>
          </cell>
          <cell r="B4536">
            <v>11474025</v>
          </cell>
          <cell r="C4536">
            <v>0.84861111111240495</v>
          </cell>
          <cell r="D4536" t="str">
            <v>CHCAFLAG,CHCADATE,CHCABRNO,CHCASTAF,CHCACCYC</v>
          </cell>
        </row>
        <row r="4537">
          <cell r="A4537" t="str">
            <v>BBFWHZJZ</v>
          </cell>
          <cell r="B4537">
            <v>1670002</v>
          </cell>
          <cell r="C4537">
            <v>0.93263888888759505</v>
          </cell>
          <cell r="D4537" t="str">
            <v>HZCADATE,HZCABRNO,HZCBBRNO,HZCAFLAG,HZCAACID,HZCACCYC,HZCARDBL,HZCACDFG,HZCBFLAG</v>
          </cell>
        </row>
        <row r="4538">
          <cell r="A4538" t="str">
            <v>BBFWJYJD</v>
          </cell>
          <cell r="B4538">
            <v>3130573</v>
          </cell>
          <cell r="C4538">
            <v>0.78194444443215605</v>
          </cell>
          <cell r="D4538" t="str">
            <v>无主键</v>
          </cell>
        </row>
        <row r="4539">
          <cell r="A4539" t="str">
            <v>BBFWJZJG</v>
          </cell>
          <cell r="B4539">
            <v>86619</v>
          </cell>
          <cell r="C4539">
            <v>0.93263888888759505</v>
          </cell>
          <cell r="D4539" t="str">
            <v>JZCADATE,JZCABRNO,JZCAPTSN,JZCANO10,JZCAFLAG</v>
          </cell>
        </row>
        <row r="4540">
          <cell r="A4540" t="str">
            <v>BBFWMZDJ</v>
          </cell>
          <cell r="B4540">
            <v>22034972</v>
          </cell>
          <cell r="C4540">
            <v>0.91597222222480901</v>
          </cell>
          <cell r="D4540" t="str">
            <v>MZCADATE,MZCABRNO,MZCASTAF,MZCBSN11</v>
          </cell>
        </row>
        <row r="4541">
          <cell r="A4541" t="str">
            <v>BBFWQTDJ</v>
          </cell>
          <cell r="B4541">
            <v>18817</v>
          </cell>
          <cell r="C4541">
            <v>0.78194444443215605</v>
          </cell>
          <cell r="D4541" t="str">
            <v>QTCAFLAG,QTCADATE,QTCABRNO,QTCASTAF</v>
          </cell>
        </row>
        <row r="4542">
          <cell r="A4542" t="str">
            <v>BBFWTSCL</v>
          </cell>
          <cell r="B4542">
            <v>128845</v>
          </cell>
          <cell r="C4542">
            <v>0.93263888888759505</v>
          </cell>
          <cell r="D4542" t="str">
            <v>TSCADATE,TSCANO10,TSCAAC20</v>
          </cell>
        </row>
        <row r="4543">
          <cell r="A4543" t="str">
            <v>BBFWXZDB</v>
          </cell>
          <cell r="B4543">
            <v>7179823</v>
          </cell>
          <cell r="C4543">
            <v>0.849305555544561</v>
          </cell>
          <cell r="D4543" t="str">
            <v>无主键</v>
          </cell>
        </row>
        <row r="4544">
          <cell r="A4544" t="str">
            <v>BBFWXZHD</v>
          </cell>
          <cell r="B4544">
            <v>19671</v>
          </cell>
          <cell r="C4544">
            <v>0.849305555544561</v>
          </cell>
          <cell r="D4544" t="str">
            <v>XZCADATE,XZCABRNO,XZCAFLAG,XZCAAC20,XZCACCYC,XZCARS1B</v>
          </cell>
        </row>
        <row r="4545">
          <cell r="A4545" t="str">
            <v>BBFWZJDJ</v>
          </cell>
          <cell r="B4545">
            <v>97685</v>
          </cell>
          <cell r="C4545">
            <v>0.93263888888759505</v>
          </cell>
          <cell r="D4545" t="str">
            <v>ZJCADATE,ZJCAAC20</v>
          </cell>
        </row>
        <row r="4546">
          <cell r="A4546" t="str">
            <v>BCFMCADI</v>
          </cell>
          <cell r="B4546">
            <v>290327235</v>
          </cell>
          <cell r="C4546">
            <v>0.95624999998835802</v>
          </cell>
          <cell r="D4546" t="str">
            <v>ISIDISID,CINOCSNO,ADSNPTSN,BDIDBRBM</v>
          </cell>
        </row>
        <row r="4547">
          <cell r="A4547" t="str">
            <v>BCFMCBLI</v>
          </cell>
          <cell r="B4547">
            <v>1376105</v>
          </cell>
          <cell r="C4547">
            <v>0.89097222223063</v>
          </cell>
          <cell r="D4547" t="str">
            <v>ISIDISID,BLSRBL1B,BLSNCRSO,IDTYCFTP,IDNOCFNO</v>
          </cell>
        </row>
        <row r="4548">
          <cell r="A4548" t="str">
            <v>BCFMCCBA</v>
          </cell>
          <cell r="B4548">
            <v>3373214</v>
          </cell>
          <cell r="C4548">
            <v>0.911805555544561</v>
          </cell>
          <cell r="D4548" t="str">
            <v>CINOCSNO</v>
          </cell>
        </row>
        <row r="4549">
          <cell r="A4549" t="str">
            <v>BCFMCCBB</v>
          </cell>
          <cell r="B4549">
            <v>3339910</v>
          </cell>
          <cell r="C4549">
            <v>0.89166666666278604</v>
          </cell>
          <cell r="D4549" t="str">
            <v>CINOCSNO,CCBBSN01,CCTYPE01,CC01CSNO,CCBIBRNO</v>
          </cell>
        </row>
        <row r="4550">
          <cell r="A4550" t="str">
            <v>BCFMCCBI</v>
          </cell>
          <cell r="B4550">
            <v>3372486</v>
          </cell>
          <cell r="C4550">
            <v>0.91597222222480901</v>
          </cell>
          <cell r="D4550" t="str">
            <v>CINOCSNO</v>
          </cell>
        </row>
        <row r="4551">
          <cell r="A4551" t="str">
            <v>BCFMCDBI</v>
          </cell>
          <cell r="B4551">
            <v>91893053</v>
          </cell>
          <cell r="C4551">
            <v>0.95624999998835802</v>
          </cell>
          <cell r="D4551" t="str">
            <v>CINOCSNO</v>
          </cell>
        </row>
        <row r="4552">
          <cell r="A4552" t="str">
            <v>BCFMCIDI</v>
          </cell>
          <cell r="B4552">
            <v>110047463</v>
          </cell>
          <cell r="C4552">
            <v>0.95624999998835802</v>
          </cell>
          <cell r="D4552" t="str">
            <v>isidisid</v>
          </cell>
        </row>
        <row r="4553">
          <cell r="A4553" t="str">
            <v>BCFMCMBI</v>
          </cell>
          <cell r="B4553">
            <v>100643548</v>
          </cell>
          <cell r="C4553">
            <v>0.95624999998835802</v>
          </cell>
          <cell r="D4553" t="str">
            <v>ISIDISID,CINOCSNO</v>
          </cell>
        </row>
        <row r="4554">
          <cell r="A4554" t="str">
            <v>BCFMCMRI</v>
          </cell>
          <cell r="B4554">
            <v>3637055</v>
          </cell>
          <cell r="C4554">
            <v>0.87013888888759505</v>
          </cell>
          <cell r="D4554" t="str">
            <v>ISIDISID,CINOCSNO,REIDBH22,LXR1PTSN</v>
          </cell>
        </row>
        <row r="4555">
          <cell r="A4555" t="str">
            <v>BCFMCMSM</v>
          </cell>
          <cell r="B4555">
            <v>97237150</v>
          </cell>
          <cell r="C4555">
            <v>0.96249999999417901</v>
          </cell>
          <cell r="D4555" t="str">
            <v>CMCACSNO,CMCAEBNO</v>
          </cell>
        </row>
        <row r="4556">
          <cell r="A4556" t="str">
            <v>BCFMCORG</v>
          </cell>
          <cell r="B4556">
            <v>118538186</v>
          </cell>
          <cell r="C4556">
            <v>0.92222222223063</v>
          </cell>
          <cell r="D4556" t="str">
            <v>ISIDISID,CINOCSNO,ACCBBRNO,ACCABRNO</v>
          </cell>
        </row>
        <row r="4557">
          <cell r="A4557" t="str">
            <v>BCFMCPNI</v>
          </cell>
          <cell r="B4557">
            <v>177755111</v>
          </cell>
          <cell r="C4557">
            <v>0.95624999998835802</v>
          </cell>
          <cell r="D4557" t="str">
            <v>ISIDISID,CINOCSNO,PNSNPTSN,BDIDBRBM</v>
          </cell>
        </row>
        <row r="4558">
          <cell r="A4558" t="str">
            <v>BCFMEPSI</v>
          </cell>
          <cell r="B4558">
            <v>18138</v>
          </cell>
          <cell r="C4558">
            <v>0.89513888888177495</v>
          </cell>
          <cell r="D4558" t="str">
            <v>CINOCSNO,CHNOCNCD</v>
          </cell>
        </row>
        <row r="4559">
          <cell r="A4559" t="str">
            <v>BCFMJGSS</v>
          </cell>
          <cell r="C4559">
            <v>0.44861111111822499</v>
          </cell>
          <cell r="D4559" t="str">
            <v>JGCACSNO,JGCAEBNO</v>
          </cell>
        </row>
        <row r="4560">
          <cell r="A4560" t="str">
            <v>BCFMKRSS</v>
          </cell>
          <cell r="C4560">
            <v>0.62569444443215605</v>
          </cell>
          <cell r="D4560" t="str">
            <v>KRCACSNO,KRCAEBNO,KRCAPTSN</v>
          </cell>
        </row>
        <row r="4561">
          <cell r="A4561" t="str">
            <v>BCFMPACI</v>
          </cell>
          <cell r="B4561">
            <v>487489</v>
          </cell>
          <cell r="C4561">
            <v>0.71944444443215605</v>
          </cell>
          <cell r="D4561" t="str">
            <v>CINOCSNO,ACNOAC32</v>
          </cell>
        </row>
        <row r="4562">
          <cell r="A4562" t="str">
            <v>BCFMPAHI</v>
          </cell>
          <cell r="B4562">
            <v>487489</v>
          </cell>
          <cell r="C4562">
            <v>0.71944444443215605</v>
          </cell>
          <cell r="D4562" t="str">
            <v>CINOCSNO,CHNOCNCD,ACNOAC32</v>
          </cell>
        </row>
        <row r="4563">
          <cell r="A4563" t="str">
            <v>BCFMPCAI</v>
          </cell>
          <cell r="C4563">
            <v>0.66111111111240495</v>
          </cell>
          <cell r="D4563" t="str">
            <v>ISIDISID,CINOCSNO</v>
          </cell>
        </row>
        <row r="4564">
          <cell r="A4564" t="str">
            <v>BCFMPCNI</v>
          </cell>
          <cell r="B4564">
            <v>485565</v>
          </cell>
          <cell r="C4564">
            <v>0.71944444443215605</v>
          </cell>
          <cell r="D4564" t="str">
            <v>CINOCSNO,CHNOCNCD</v>
          </cell>
        </row>
        <row r="4565">
          <cell r="A4565" t="str">
            <v>BCFMPCSS</v>
          </cell>
          <cell r="C4565">
            <v>0.68819444443215605</v>
          </cell>
          <cell r="D4565" t="str">
            <v>PCCACSNO,PCCAEBNO</v>
          </cell>
        </row>
        <row r="4566">
          <cell r="A4566" t="str">
            <v>BCFMPEPI</v>
          </cell>
          <cell r="B4566">
            <v>485335</v>
          </cell>
          <cell r="C4566">
            <v>0.71944444443215605</v>
          </cell>
          <cell r="D4566" t="str">
            <v>CINOCSNO</v>
          </cell>
        </row>
        <row r="4567">
          <cell r="A4567" t="str">
            <v>BCFWDHQY</v>
          </cell>
          <cell r="B4567">
            <v>44651358</v>
          </cell>
          <cell r="C4567">
            <v>0.58749999999417901</v>
          </cell>
          <cell r="D4567" t="str">
            <v>无主键</v>
          </cell>
        </row>
        <row r="4568">
          <cell r="A4568" t="str">
            <v>BDFMHAAC</v>
          </cell>
          <cell r="C4568">
            <v>9.375E-2</v>
          </cell>
          <cell r="D4568" t="str">
            <v>无主键</v>
          </cell>
        </row>
        <row r="4569">
          <cell r="A4569" t="str">
            <v>BDFMHQAC</v>
          </cell>
          <cell r="B4569">
            <v>25839608</v>
          </cell>
          <cell r="C4569">
            <v>0.95624999998835802</v>
          </cell>
          <cell r="D4569" t="str">
            <v>AC01AC15,AC02DATE,AC03TXSN,AC04TSSN</v>
          </cell>
        </row>
        <row r="4570">
          <cell r="A4570" t="str">
            <v>BDFMHQAE</v>
          </cell>
          <cell r="B4570">
            <v>10795556</v>
          </cell>
          <cell r="C4570">
            <v>0.78611111111240495</v>
          </cell>
          <cell r="D4570" t="str">
            <v>AE01AC15,AE02BLTP,AE03BLNO</v>
          </cell>
        </row>
        <row r="4571">
          <cell r="A4571" t="str">
            <v>BDFMHQAG</v>
          </cell>
          <cell r="B4571">
            <v>146138983</v>
          </cell>
          <cell r="C4571">
            <v>0.78611111111240495</v>
          </cell>
          <cell r="D4571" t="str">
            <v>AG01AC15,AG02BLTP,AG03BLNO</v>
          </cell>
        </row>
        <row r="4572">
          <cell r="A4572" t="str">
            <v>BDFMHQAI</v>
          </cell>
          <cell r="B4572">
            <v>33105655</v>
          </cell>
          <cell r="C4572">
            <v>0.95624999998835802</v>
          </cell>
          <cell r="D4572" t="str">
            <v>AI01AC15,AI02CCYC,AI03CHSX,AI04DATE,AI05TXSN,AI06TSSN</v>
          </cell>
        </row>
        <row r="4573">
          <cell r="A4573" t="str">
            <v>BDFMHQAJ</v>
          </cell>
          <cell r="B4573">
            <v>51234103</v>
          </cell>
          <cell r="C4573">
            <v>0.880555555544561</v>
          </cell>
          <cell r="D4573" t="str">
            <v>AJ01AC15,AJ02CCYC,AJ03CHSX,AJ04ZZYY,AJ05SN03,AJ10NO10,AJ11NO20</v>
          </cell>
        </row>
        <row r="4574">
          <cell r="A4574" t="str">
            <v>BDFMHQAN</v>
          </cell>
          <cell r="B4574">
            <v>8144861</v>
          </cell>
          <cell r="C4574">
            <v>0.90138888888759505</v>
          </cell>
          <cell r="D4574" t="str">
            <v>AN01AC15,AN02CCYC,AN03CHSX,AN04NO16,AN05SN08</v>
          </cell>
        </row>
        <row r="4575">
          <cell r="A4575" t="str">
            <v>BDFMHQAO</v>
          </cell>
          <cell r="B4575">
            <v>7387680</v>
          </cell>
          <cell r="C4575">
            <v>0.90138888888759505</v>
          </cell>
          <cell r="D4575" t="str">
            <v>AO01AC15,AO02DATE,AO03TXSN,AO04TSSN</v>
          </cell>
        </row>
        <row r="4576">
          <cell r="A4576" t="str">
            <v>BDFMHQAP</v>
          </cell>
          <cell r="B4576">
            <v>36843532</v>
          </cell>
          <cell r="C4576">
            <v>0.943055555544561</v>
          </cell>
          <cell r="D4576" t="str">
            <v>AP01LRSN,AP02AC22</v>
          </cell>
        </row>
        <row r="4577">
          <cell r="A4577" t="str">
            <v>BDFMHQAQ</v>
          </cell>
          <cell r="B4577">
            <v>9632206</v>
          </cell>
          <cell r="C4577">
            <v>0.95624999998835802</v>
          </cell>
          <cell r="D4577" t="str">
            <v>AQ01NO16,AQ02AC19,AQ15DATE</v>
          </cell>
        </row>
        <row r="4578">
          <cell r="A4578" t="str">
            <v>BDFMHQAR</v>
          </cell>
          <cell r="B4578">
            <v>16166</v>
          </cell>
          <cell r="C4578">
            <v>0.69236111111240495</v>
          </cell>
          <cell r="D4578" t="str">
            <v>AR01NO16,AR02AC19,AR15DATE</v>
          </cell>
        </row>
        <row r="4579">
          <cell r="A4579" t="str">
            <v>BDFMHQAV</v>
          </cell>
          <cell r="B4579">
            <v>167529030</v>
          </cell>
          <cell r="C4579">
            <v>0.95347222223063</v>
          </cell>
          <cell r="D4579" t="str">
            <v>AV04AC22,AV01DATE,AV02TXSN,AV19TSSN</v>
          </cell>
        </row>
        <row r="4580">
          <cell r="A4580" t="str">
            <v>BDFMHQBB</v>
          </cell>
          <cell r="B4580">
            <v>971484392</v>
          </cell>
          <cell r="C4580">
            <v>0.95624999998835802</v>
          </cell>
          <cell r="D4580" t="str">
            <v>BB01AC15,BB05DATE,BB06TXSN,BB23TSSN</v>
          </cell>
        </row>
        <row r="4581">
          <cell r="A4581" t="str">
            <v>BDFMHQBC</v>
          </cell>
          <cell r="B4581">
            <v>499909521</v>
          </cell>
          <cell r="C4581">
            <v>0.95347222223063</v>
          </cell>
          <cell r="D4581" t="str">
            <v>BC01AC22,BC03CCYC,BC04CHSX,BC31DATE</v>
          </cell>
        </row>
        <row r="4582">
          <cell r="A4582" t="str">
            <v>BDFMHQBD</v>
          </cell>
          <cell r="B4582">
            <v>48701391</v>
          </cell>
          <cell r="C4582">
            <v>0.72361111111240495</v>
          </cell>
          <cell r="D4582" t="str">
            <v>BD01AC22</v>
          </cell>
        </row>
        <row r="4583">
          <cell r="A4583" t="str">
            <v>BDFMHQBH</v>
          </cell>
          <cell r="B4583">
            <v>72352887</v>
          </cell>
          <cell r="C4583">
            <v>0.95624999998835802</v>
          </cell>
          <cell r="D4583" t="str">
            <v>BH01AC15,BH02CCYC,BH03CHSX,BH04DATE,BH20ACID,BH24TXSN,BH25TSSN,BH06FZDM</v>
          </cell>
        </row>
        <row r="4584">
          <cell r="A4584" t="str">
            <v>BDFMHQBJ</v>
          </cell>
          <cell r="B4584">
            <v>71502013</v>
          </cell>
          <cell r="C4584">
            <v>0.95624999998835802</v>
          </cell>
          <cell r="D4584" t="str">
            <v>BJ01DATE,BJ02QDLB,BJ03AC15,BJ04CCYC,BJ05CHSX,BJ06TXSN,BJ07TSSN</v>
          </cell>
        </row>
        <row r="4585">
          <cell r="A4585" t="str">
            <v>BDFMHQBQ</v>
          </cell>
          <cell r="B4585">
            <v>392784435</v>
          </cell>
          <cell r="C4585">
            <v>0.95347222223063</v>
          </cell>
          <cell r="D4585" t="str">
            <v>无主键</v>
          </cell>
        </row>
        <row r="4586">
          <cell r="A4586" t="str">
            <v>BDFMHQBY</v>
          </cell>
          <cell r="B4586">
            <v>26559571</v>
          </cell>
          <cell r="C4586">
            <v>0.96249999999417901</v>
          </cell>
          <cell r="D4586" t="str">
            <v>BY01DATE,BY02BTNO</v>
          </cell>
        </row>
        <row r="4587">
          <cell r="A4587" t="str">
            <v>BDFMHQBZ</v>
          </cell>
          <cell r="B4587">
            <v>7348663704</v>
          </cell>
          <cell r="C4587">
            <v>0.96249999999417901</v>
          </cell>
          <cell r="D4587" t="str">
            <v>BZ02BTNO,BZ03CDFG,BZ04SN08</v>
          </cell>
        </row>
        <row r="4588">
          <cell r="A4588" t="str">
            <v>BDFMHQCA</v>
          </cell>
          <cell r="B4588">
            <v>10869024</v>
          </cell>
          <cell r="C4588">
            <v>0.95624999998835802</v>
          </cell>
          <cell r="D4588" t="str">
            <v>CA01AC22</v>
          </cell>
        </row>
        <row r="4589">
          <cell r="A4589" t="str">
            <v>BDFMHQCB</v>
          </cell>
          <cell r="B4589">
            <v>57110644</v>
          </cell>
          <cell r="C4589">
            <v>0.76527777776937</v>
          </cell>
          <cell r="D4589" t="str">
            <v>CB01AC22</v>
          </cell>
        </row>
        <row r="4590">
          <cell r="A4590" t="str">
            <v>BDFMHQCC</v>
          </cell>
          <cell r="B4590">
            <v>57206299</v>
          </cell>
          <cell r="C4590">
            <v>0.76527777776937</v>
          </cell>
          <cell r="D4590" t="str">
            <v>CC01AC22,CC02CCYC,CC03CHSX</v>
          </cell>
        </row>
        <row r="4591">
          <cell r="A4591" t="str">
            <v>BDFMHQCF</v>
          </cell>
          <cell r="B4591">
            <v>14990666</v>
          </cell>
          <cell r="C4591">
            <v>0.75069444443215605</v>
          </cell>
          <cell r="D4591" t="str">
            <v>CF01AC15,CF03BRNO,CF10DATE</v>
          </cell>
        </row>
        <row r="4592">
          <cell r="A4592" t="str">
            <v>BDFMHQCL</v>
          </cell>
          <cell r="C4592">
            <v>0.87986111111240495</v>
          </cell>
          <cell r="D4592" t="str">
            <v>CL01AC15,CL02CCYC,CL03CHSX,CL04DATE,CL05DATE,CL06TXSN,CL07TSSN</v>
          </cell>
        </row>
        <row r="4593">
          <cell r="A4593" t="str">
            <v>BDFMHQCT</v>
          </cell>
          <cell r="B4593">
            <v>3490</v>
          </cell>
          <cell r="C4593">
            <v>0.45277777776937</v>
          </cell>
          <cell r="D4593" t="str">
            <v>CT01ENID,CT02PDTP,CT03PRON,CT04BRNO,CT05CSCD</v>
          </cell>
        </row>
        <row r="4594">
          <cell r="A4594" t="str">
            <v>BDFMHQDA</v>
          </cell>
          <cell r="B4594">
            <v>11785236</v>
          </cell>
          <cell r="C4594">
            <v>0.78194444443215605</v>
          </cell>
          <cell r="D4594" t="str">
            <v>DA01DATE,DA05BRNO,DA06STAF,DA71SN11,DA04SN10</v>
          </cell>
        </row>
        <row r="4595">
          <cell r="A4595" t="str">
            <v>BDFMHQDC</v>
          </cell>
          <cell r="B4595">
            <v>3090630</v>
          </cell>
          <cell r="C4595">
            <v>0.72361111111240495</v>
          </cell>
          <cell r="D4595" t="str">
            <v>dc01ac22</v>
          </cell>
        </row>
        <row r="4596">
          <cell r="A4596" t="str">
            <v>BDFMHQDI</v>
          </cell>
          <cell r="B4596">
            <v>470897843</v>
          </cell>
          <cell r="C4596">
            <v>0.96249999999417901</v>
          </cell>
          <cell r="D4596" t="str">
            <v>DI01AC15,DI03DATE,DI04TXSN,DI05TSSN</v>
          </cell>
        </row>
        <row r="4597">
          <cell r="A4597" t="str">
            <v>BDFMHQEA</v>
          </cell>
          <cell r="B4597">
            <v>65171687</v>
          </cell>
          <cell r="C4597">
            <v>0.95624999998835802</v>
          </cell>
          <cell r="D4597" t="str">
            <v>CINOCSNO,QYZHAC22,KHZHAC22,MOBLTELN</v>
          </cell>
        </row>
        <row r="4598">
          <cell r="A4598" t="str">
            <v>BDFMHQEB</v>
          </cell>
          <cell r="B4598">
            <v>10790424</v>
          </cell>
          <cell r="C4598">
            <v>0.96249999999417901</v>
          </cell>
          <cell r="D4598" t="str">
            <v>无主键</v>
          </cell>
        </row>
        <row r="4599">
          <cell r="A4599" t="str">
            <v>BDFMHQEK</v>
          </cell>
          <cell r="B4599">
            <v>648797</v>
          </cell>
          <cell r="C4599">
            <v>0.91597222222480901</v>
          </cell>
          <cell r="D4599" t="str">
            <v>EK02AC15,EK17TZZT</v>
          </cell>
        </row>
        <row r="4600">
          <cell r="A4600" t="str">
            <v>BDFMHQEL</v>
          </cell>
          <cell r="B4600">
            <v>764782</v>
          </cell>
          <cell r="C4600">
            <v>0.91597222222480901</v>
          </cell>
          <cell r="D4600" t="str">
            <v>EL01DATE,EL03AC15</v>
          </cell>
        </row>
        <row r="4601">
          <cell r="A4601" t="str">
            <v>BDFMHQEM</v>
          </cell>
          <cell r="B4601">
            <v>37041153</v>
          </cell>
          <cell r="C4601">
            <v>0.91597222222480901</v>
          </cell>
          <cell r="D4601">
            <v>0</v>
          </cell>
        </row>
        <row r="4602">
          <cell r="A4602" t="str">
            <v>BDFMHQEN</v>
          </cell>
          <cell r="C4602">
            <v>0.96249999999417901</v>
          </cell>
          <cell r="D4602" t="str">
            <v>无主键</v>
          </cell>
        </row>
        <row r="4603">
          <cell r="A4603" t="str">
            <v>BDFMHQER</v>
          </cell>
          <cell r="C4603">
            <v>0.85972222223063</v>
          </cell>
          <cell r="D4603" t="str">
            <v>ER01AC22,ER08AC22</v>
          </cell>
        </row>
        <row r="4604">
          <cell r="A4604" t="str">
            <v>BDFMHQET</v>
          </cell>
          <cell r="B4604">
            <v>25310360</v>
          </cell>
          <cell r="C4604">
            <v>0.97361111111240495</v>
          </cell>
          <cell r="D4604" t="str">
            <v>ET01AC15,ET02DATE,ET03TXSN,ET04TSSN</v>
          </cell>
        </row>
        <row r="4605">
          <cell r="A4605" t="str">
            <v>BDFMHQFA</v>
          </cell>
          <cell r="B4605">
            <v>9546</v>
          </cell>
          <cell r="C4605">
            <v>0.911805555544561</v>
          </cell>
          <cell r="D4605" t="str">
            <v>FA01AC15,FA02CONO</v>
          </cell>
        </row>
        <row r="4606">
          <cell r="A4606" t="str">
            <v>BDFMHQFN</v>
          </cell>
          <cell r="B4606">
            <v>3303441</v>
          </cell>
          <cell r="C4606">
            <v>0.82847222223063</v>
          </cell>
          <cell r="D4606" t="str">
            <v>FN02AC15</v>
          </cell>
        </row>
        <row r="4607">
          <cell r="A4607" t="str">
            <v>BDFMHQFO</v>
          </cell>
          <cell r="C4607">
            <v>0.849305555544561</v>
          </cell>
          <cell r="D4607" t="str">
            <v>无主键</v>
          </cell>
        </row>
        <row r="4608">
          <cell r="A4608" t="str">
            <v>BDFMHQFP</v>
          </cell>
          <cell r="B4608">
            <v>13341</v>
          </cell>
          <cell r="C4608">
            <v>0.463194444455439</v>
          </cell>
          <cell r="D4608" t="str">
            <v>FPMOBILE,FP01ZC22,FP03CCYC,RCSTRS1B</v>
          </cell>
        </row>
        <row r="4609">
          <cell r="A4609" t="str">
            <v>BDFMHQFT</v>
          </cell>
          <cell r="C4609">
            <v>0.95416666666278604</v>
          </cell>
          <cell r="D4609" t="str">
            <v>FT02AC15</v>
          </cell>
        </row>
        <row r="4610">
          <cell r="A4610" t="str">
            <v>BDFMHQFU</v>
          </cell>
          <cell r="B4610">
            <v>772436</v>
          </cell>
          <cell r="C4610">
            <v>0.94722222222480901</v>
          </cell>
          <cell r="D4610" t="str">
            <v>FU02AC15,FU04SN08</v>
          </cell>
        </row>
        <row r="4611">
          <cell r="A4611" t="str">
            <v>BDFMHQFV</v>
          </cell>
          <cell r="B4611">
            <v>518746</v>
          </cell>
          <cell r="C4611">
            <v>0.89513888888177495</v>
          </cell>
          <cell r="D4611" t="str">
            <v>FV01CSID,FV02KA19</v>
          </cell>
        </row>
        <row r="4612">
          <cell r="A4612" t="str">
            <v>BDFMHQGA</v>
          </cell>
          <cell r="B4612">
            <v>281772</v>
          </cell>
          <cell r="C4612">
            <v>0.74027777777519099</v>
          </cell>
          <cell r="D4612" t="str">
            <v>AOIDBRNO,YWNXCNCD,JYRQDATE,YWZNBLTP,KZZTBOOL,KHZHAC22</v>
          </cell>
        </row>
        <row r="4613">
          <cell r="A4613" t="str">
            <v>BDFMHQGE</v>
          </cell>
          <cell r="C4613">
            <v>0.71944444443215605</v>
          </cell>
          <cell r="D4613" t="str">
            <v>GE01BRNO,GE02CSNO,GE08TZZT</v>
          </cell>
        </row>
        <row r="4614">
          <cell r="A4614" t="str">
            <v>BDFMHQGK</v>
          </cell>
          <cell r="B4614">
            <v>383485</v>
          </cell>
          <cell r="C4614">
            <v>8.7499999994179206E-2</v>
          </cell>
          <cell r="D4614" t="str">
            <v>GK32AC15,GK37CCYC,GK38CHSX,GK35YYMM</v>
          </cell>
        </row>
        <row r="4615">
          <cell r="A4615" t="str">
            <v>BDFMHQGX</v>
          </cell>
          <cell r="B4615">
            <v>434392</v>
          </cell>
          <cell r="C4615">
            <v>0.72986111111822505</v>
          </cell>
          <cell r="D4615" t="str">
            <v>GX01MENO,GX02NO20</v>
          </cell>
        </row>
        <row r="4616">
          <cell r="A4616" t="str">
            <v>BDFMHQGY</v>
          </cell>
          <cell r="B4616">
            <v>39653567</v>
          </cell>
          <cell r="C4616">
            <v>0.82847222223063</v>
          </cell>
          <cell r="D4616" t="str">
            <v>GY02AC15,GY03CCYC,GY04CHSX,GY07BSTP</v>
          </cell>
        </row>
        <row r="4617">
          <cell r="A4617" t="str">
            <v>BDFMHQHAA</v>
          </cell>
          <cell r="B4617">
            <v>26450</v>
          </cell>
          <cell r="C4617">
            <v>0.82777777776937</v>
          </cell>
          <cell r="D4617" t="str">
            <v>HA01TXSN,HA04TSSN</v>
          </cell>
        </row>
        <row r="4618">
          <cell r="A4618" t="str">
            <v>BDFMHQHB</v>
          </cell>
          <cell r="B4618">
            <v>332332</v>
          </cell>
          <cell r="C4618">
            <v>0.95347222223063</v>
          </cell>
          <cell r="D4618" t="str">
            <v>HB02AC15</v>
          </cell>
        </row>
        <row r="4619">
          <cell r="A4619" t="str">
            <v>BDFMHQHC</v>
          </cell>
          <cell r="B4619">
            <v>7790</v>
          </cell>
          <cell r="C4619">
            <v>0.92222222223063</v>
          </cell>
          <cell r="D4619" t="str">
            <v>HC02AC15,HC03CCYC,HC04CHSX</v>
          </cell>
        </row>
        <row r="4620">
          <cell r="A4620" t="str">
            <v>BDFMHQHG</v>
          </cell>
          <cell r="C4620">
            <v>0.95624999998835802</v>
          </cell>
          <cell r="D4620" t="str">
            <v>HG01AC22,HG05FLAG</v>
          </cell>
        </row>
        <row r="4621">
          <cell r="A4621" t="str">
            <v>BDFMHQHJ</v>
          </cell>
          <cell r="C4621">
            <v>0.95624999998835802</v>
          </cell>
          <cell r="D4621" t="str">
            <v>HJ01NO16,HJ02AC19</v>
          </cell>
        </row>
        <row r="4622">
          <cell r="A4622" t="str">
            <v>BDFMHQHK</v>
          </cell>
          <cell r="B4622">
            <v>4798208</v>
          </cell>
          <cell r="C4622">
            <v>0.95624999998835802</v>
          </cell>
          <cell r="D4622" t="str">
            <v>HK02AC19,HK01NO16</v>
          </cell>
        </row>
        <row r="4623">
          <cell r="A4623" t="str">
            <v>BDFMHQHS</v>
          </cell>
          <cell r="C4623">
            <v>0.114583333343035</v>
          </cell>
          <cell r="D4623" t="str">
            <v>HS01TBL,HS02DATE</v>
          </cell>
        </row>
        <row r="4624">
          <cell r="A4624" t="str">
            <v>BDFMHQHU</v>
          </cell>
          <cell r="C4624">
            <v>0.95624999998835802</v>
          </cell>
          <cell r="D4624" t="str">
            <v>HU01AC32,HU04BRNO,HU06DATE</v>
          </cell>
        </row>
        <row r="4625">
          <cell r="A4625" t="str">
            <v>BDFMHQHY</v>
          </cell>
          <cell r="B4625">
            <v>22670490</v>
          </cell>
          <cell r="C4625">
            <v>0.95624999998835802</v>
          </cell>
          <cell r="D4625" t="str">
            <v>HY01AC32,HY04FLAG,HY05FLAG</v>
          </cell>
        </row>
        <row r="4626">
          <cell r="A4626" t="str">
            <v>BDFMHQIL</v>
          </cell>
          <cell r="C4626">
            <v>0.943055555544561</v>
          </cell>
          <cell r="D4626" t="str">
            <v>IL02AC15,IL03CCYC,IL04CHSX</v>
          </cell>
        </row>
        <row r="4627">
          <cell r="A4627" t="str">
            <v>BDFMHQJA</v>
          </cell>
          <cell r="B4627">
            <v>10236717</v>
          </cell>
          <cell r="C4627">
            <v>0.95624999998835802</v>
          </cell>
          <cell r="D4627" t="str">
            <v>JA01DATE,JA02SN08</v>
          </cell>
        </row>
        <row r="4628">
          <cell r="A4628" t="str">
            <v>BDFMHQJB</v>
          </cell>
          <cell r="B4628">
            <v>35316</v>
          </cell>
          <cell r="C4628">
            <v>0.72361111111240495</v>
          </cell>
          <cell r="D4628" t="str">
            <v>JB01DATE,JB02SN08</v>
          </cell>
        </row>
        <row r="4629">
          <cell r="A4629" t="str">
            <v>BDFMHQJG</v>
          </cell>
          <cell r="C4629">
            <v>0.849305555544561</v>
          </cell>
          <cell r="D4629" t="str">
            <v>JG01AC22</v>
          </cell>
        </row>
        <row r="4630">
          <cell r="A4630" t="str">
            <v>BDFMHQJN</v>
          </cell>
          <cell r="B4630">
            <v>104322</v>
          </cell>
          <cell r="C4630">
            <v>0.744444444455439</v>
          </cell>
          <cell r="D4630" t="str">
            <v>JN01AC22,JN03AC32,BUDISTAM</v>
          </cell>
        </row>
        <row r="4631">
          <cell r="A4631" t="str">
            <v>BDFMHQJU</v>
          </cell>
          <cell r="B4631">
            <v>2615769</v>
          </cell>
          <cell r="C4631">
            <v>0.85347222222480901</v>
          </cell>
          <cell r="D4631" t="str">
            <v>ju01ac15</v>
          </cell>
        </row>
        <row r="4632">
          <cell r="A4632" t="str">
            <v>BDFMHQJV</v>
          </cell>
          <cell r="C4632">
            <v>0.76111111111822505</v>
          </cell>
          <cell r="D4632" t="str">
            <v>无主键</v>
          </cell>
        </row>
        <row r="4633">
          <cell r="A4633" t="str">
            <v>BDFMHQKD</v>
          </cell>
          <cell r="B4633">
            <v>20706</v>
          </cell>
          <cell r="C4633">
            <v>0.71944444443215605</v>
          </cell>
          <cell r="D4633" t="str">
            <v>KD01DATE,KD04SN11</v>
          </cell>
        </row>
        <row r="4634">
          <cell r="A4634" t="str">
            <v>BDFMHQKF</v>
          </cell>
          <cell r="B4634">
            <v>2061956</v>
          </cell>
          <cell r="C4634">
            <v>0.97291666668024801</v>
          </cell>
          <cell r="D4634" t="str">
            <v>KF01AC15,KF02DATE,KF03TXSN,KF04TSSN</v>
          </cell>
        </row>
        <row r="4635">
          <cell r="A4635" t="str">
            <v>BDFMHQKH</v>
          </cell>
          <cell r="C4635">
            <v>0.67777777777519099</v>
          </cell>
          <cell r="D4635" t="str">
            <v>KH01BKNO,KH02SA03,KH03YEAT,KH04SN03</v>
          </cell>
        </row>
        <row r="4636">
          <cell r="A4636" t="str">
            <v>BDFMHQKI</v>
          </cell>
          <cell r="C4636">
            <v>0.67777777777519099</v>
          </cell>
          <cell r="D4636" t="str">
            <v>KI01BSYN,KI02SN03</v>
          </cell>
        </row>
        <row r="4637">
          <cell r="A4637" t="str">
            <v>BDFMHQKJ</v>
          </cell>
          <cell r="C4637">
            <v>0.66736111111822505</v>
          </cell>
          <cell r="D4637" t="str">
            <v>KJ01BSYN,KJ02BRNO</v>
          </cell>
        </row>
        <row r="4638">
          <cell r="A4638" t="str">
            <v>BDFMHQKK</v>
          </cell>
          <cell r="B4638">
            <v>14880</v>
          </cell>
          <cell r="C4638">
            <v>0.91597222222480901</v>
          </cell>
          <cell r="D4638" t="str">
            <v>KK02AC15,KK22CCYC,KK23CHSX,KK24SN10,KK07FLAG</v>
          </cell>
        </row>
        <row r="4639">
          <cell r="A4639" t="str">
            <v>BDFMHQKM</v>
          </cell>
          <cell r="C4639">
            <v>0.91597222222480901</v>
          </cell>
          <cell r="D4639" t="str">
            <v>无主键</v>
          </cell>
        </row>
        <row r="4640">
          <cell r="A4640" t="str">
            <v>BDFMHQKN</v>
          </cell>
          <cell r="C4640">
            <v>0.91597222222480901</v>
          </cell>
          <cell r="D4640" t="str">
            <v>KN01AC15,KN02CCYC,KN03CHSX,KN05DATE</v>
          </cell>
        </row>
        <row r="4641">
          <cell r="A4641" t="str">
            <v>BDFMHQKR</v>
          </cell>
          <cell r="B4641">
            <v>20056432</v>
          </cell>
          <cell r="C4641">
            <v>0.81388888889341604</v>
          </cell>
          <cell r="D4641" t="str">
            <v>kr01ac22</v>
          </cell>
        </row>
        <row r="4642">
          <cell r="A4642" t="str">
            <v>BDFMHQLH</v>
          </cell>
          <cell r="B4642">
            <v>613958</v>
          </cell>
          <cell r="C4642">
            <v>0.77152777777519099</v>
          </cell>
          <cell r="D4642" t="str">
            <v>lh01ac22</v>
          </cell>
        </row>
        <row r="4643">
          <cell r="A4643" t="str">
            <v>BDFMHQLN</v>
          </cell>
          <cell r="B4643">
            <v>225627696</v>
          </cell>
          <cell r="C4643">
            <v>0.93680555556784395</v>
          </cell>
          <cell r="D4643" t="str">
            <v>LN02DATE,LN03TXSN,LN04TSSN</v>
          </cell>
        </row>
        <row r="4644">
          <cell r="A4644" t="str">
            <v>BDFMHQLW</v>
          </cell>
          <cell r="B4644">
            <v>6256867</v>
          </cell>
          <cell r="C4644">
            <v>0.849305555544561</v>
          </cell>
          <cell r="D4644" t="str">
            <v>LW01BRNO,LW02DATE,LW03SQNO,LW04AC20</v>
          </cell>
        </row>
        <row r="4645">
          <cell r="A4645" t="str">
            <v>BDFMHQMB</v>
          </cell>
          <cell r="B4645">
            <v>4634937</v>
          </cell>
          <cell r="C4645">
            <v>0.85347222222480901</v>
          </cell>
          <cell r="D4645" t="str">
            <v>mb01date</v>
          </cell>
        </row>
        <row r="4646">
          <cell r="A4646" t="str">
            <v>BDFMHQMD</v>
          </cell>
          <cell r="C4646">
            <v>0.661805555544561</v>
          </cell>
          <cell r="D4646" t="str">
            <v>无主键</v>
          </cell>
        </row>
        <row r="4647">
          <cell r="A4647" t="str">
            <v>BDFMHQMN</v>
          </cell>
          <cell r="B4647">
            <v>4787</v>
          </cell>
          <cell r="C4647">
            <v>0.70347222223063</v>
          </cell>
          <cell r="D4647" t="str">
            <v>MN01BKNO,MN02SA03,MN03YEAT,MN04SN03</v>
          </cell>
        </row>
        <row r="4648">
          <cell r="A4648" t="str">
            <v>BDFMHQMO</v>
          </cell>
          <cell r="B4648">
            <v>13854</v>
          </cell>
          <cell r="C4648">
            <v>0.92291666666278604</v>
          </cell>
          <cell r="D4648" t="str">
            <v>mo01ac22</v>
          </cell>
        </row>
        <row r="4649">
          <cell r="A4649" t="str">
            <v>BDFMHQMP</v>
          </cell>
          <cell r="C4649">
            <v>0.70902777777519099</v>
          </cell>
          <cell r="D4649" t="str">
            <v>MP01BSYN,MP07DATE,MP02SN03</v>
          </cell>
        </row>
        <row r="4650">
          <cell r="A4650" t="str">
            <v>BDFMHQMT</v>
          </cell>
          <cell r="C4650">
            <v>0.92291666666278604</v>
          </cell>
          <cell r="D4650" t="str">
            <v>MT01AC15,MT02CCYC,MT03CHSX,MT05DATE</v>
          </cell>
        </row>
        <row r="4651">
          <cell r="A4651" t="str">
            <v>BDFMHQMW</v>
          </cell>
          <cell r="C4651">
            <v>0.82847222223063</v>
          </cell>
          <cell r="D4651" t="str">
            <v>MW01BTNO,MW02SN08</v>
          </cell>
        </row>
        <row r="4652">
          <cell r="A4652" t="str">
            <v>BDFMHQMY</v>
          </cell>
          <cell r="B4652">
            <v>281867</v>
          </cell>
          <cell r="C4652">
            <v>0.693055555544561</v>
          </cell>
          <cell r="D4652" t="str">
            <v>MY01CFTP,MY02CFNO,MY03SN04</v>
          </cell>
        </row>
        <row r="4653">
          <cell r="A4653" t="str">
            <v>BDFMHQNF</v>
          </cell>
          <cell r="C4653">
            <v>0.68263888888759505</v>
          </cell>
          <cell r="D4653" t="str">
            <v>NF27JYH</v>
          </cell>
        </row>
        <row r="4654">
          <cell r="A4654" t="str">
            <v>BDFMHQNG</v>
          </cell>
          <cell r="C4654">
            <v>0.693055555544561</v>
          </cell>
          <cell r="D4654" t="str">
            <v>NG29JYH</v>
          </cell>
        </row>
        <row r="4655">
          <cell r="A4655" t="str">
            <v>BDFMHQNO</v>
          </cell>
          <cell r="B4655">
            <v>1173939</v>
          </cell>
          <cell r="C4655">
            <v>0.93333333331975199</v>
          </cell>
          <cell r="D4655" t="str">
            <v>NO01CSID,NO03CCYC,NO04BRNO,NO05DATE,NO11RS1B</v>
          </cell>
        </row>
        <row r="4656">
          <cell r="A4656" t="str">
            <v>BDFMHQNR</v>
          </cell>
          <cell r="C4656">
            <v>0.64097222223063</v>
          </cell>
          <cell r="D4656" t="str">
            <v>NR01AC15</v>
          </cell>
        </row>
        <row r="4657">
          <cell r="A4657" t="str">
            <v>BDFMHQOF</v>
          </cell>
          <cell r="C4657">
            <v>0.724305555544561</v>
          </cell>
          <cell r="D4657" t="str">
            <v>OF01AC15,OF04CFTP,OF05CFNO,OF09TZZT</v>
          </cell>
        </row>
        <row r="4658">
          <cell r="A4658" t="str">
            <v>BDFMHQOJ</v>
          </cell>
          <cell r="C4658">
            <v>0.60972222223063</v>
          </cell>
          <cell r="D4658" t="str">
            <v>OJ02AC15,OJ03CCYC,OJ19CHSX,OJ08TZZT</v>
          </cell>
        </row>
        <row r="4659">
          <cell r="A4659" t="str">
            <v>BDFMHQPD</v>
          </cell>
          <cell r="C4659">
            <v>0.79236111111822505</v>
          </cell>
          <cell r="D4659" t="str">
            <v>PD01AC15,PD04CCYC,PD05CHSX,PD06NO16,PD07SN08</v>
          </cell>
        </row>
        <row r="4660">
          <cell r="A4660" t="str">
            <v>BDFMHQPJ</v>
          </cell>
          <cell r="B4660">
            <v>0</v>
          </cell>
          <cell r="C4660">
            <v>0.87083333331975199</v>
          </cell>
          <cell r="D4660" t="str">
            <v>PJ01CKZL,PJ02BKNO,PJ03YEAT,PJ04SN06</v>
          </cell>
        </row>
        <row r="4661">
          <cell r="A4661" t="str">
            <v>BDFMHQPK</v>
          </cell>
          <cell r="B4661">
            <v>7154</v>
          </cell>
          <cell r="C4661">
            <v>0.92291666666278604</v>
          </cell>
          <cell r="D4661" t="str">
            <v>PK02AC15,PK04CCYC,PK05CHSX,PK18TZZT</v>
          </cell>
        </row>
        <row r="4662">
          <cell r="A4662" t="str">
            <v>BDFMHQPQ</v>
          </cell>
          <cell r="B4662">
            <v>107947028</v>
          </cell>
          <cell r="C4662">
            <v>0.93333333331975199</v>
          </cell>
          <cell r="D4662" t="str">
            <v>PQ01AC15,PQ02CCYC,PQ05CDFG,PQ17TZZT</v>
          </cell>
        </row>
        <row r="4663">
          <cell r="A4663" t="str">
            <v>BDFMHQPR</v>
          </cell>
          <cell r="B4663">
            <v>129431800</v>
          </cell>
          <cell r="C4663">
            <v>0.95624999998835802</v>
          </cell>
          <cell r="D4663" t="str">
            <v>PR01DATE,PR03AC15,PR04CCYC,PR06CNCD,PR07CDFG,RCSTRS1B</v>
          </cell>
        </row>
        <row r="4664">
          <cell r="A4664" t="str">
            <v>BDFMHQPS</v>
          </cell>
          <cell r="B4664">
            <v>65013188</v>
          </cell>
          <cell r="C4664">
            <v>0.95624999998835802</v>
          </cell>
          <cell r="D4664" t="str">
            <v>PS01YEAR,PS03AC15,PS04CCYC,PS06CNCD,PS07CDFG,RCSTRS1B</v>
          </cell>
        </row>
        <row r="4665">
          <cell r="A4665" t="str">
            <v>BDFMHQPT</v>
          </cell>
          <cell r="B4665">
            <v>33001701</v>
          </cell>
          <cell r="C4665">
            <v>0.95624999998835802</v>
          </cell>
          <cell r="D4665" t="str">
            <v>PT01YEAR,PT03AC22,PT04CCYC,PT06CNCD,PT07CDFG,RCSTRS1B</v>
          </cell>
        </row>
        <row r="4666">
          <cell r="A4666" t="str">
            <v>BDFMHQQF</v>
          </cell>
          <cell r="B4666">
            <v>0</v>
          </cell>
          <cell r="C4666">
            <v>0.463194444455439</v>
          </cell>
          <cell r="D4666" t="str">
            <v>QF02AC15,QF09TYPE,QF05FLAG</v>
          </cell>
        </row>
        <row r="4667">
          <cell r="A4667" t="str">
            <v>BDFTHQAZ</v>
          </cell>
          <cell r="B4667">
            <v>7461</v>
          </cell>
          <cell r="C4667">
            <v>0.95624999998835802</v>
          </cell>
          <cell r="D4667" t="str">
            <v>AZ01AC15,AZ02DATE</v>
          </cell>
        </row>
        <row r="4668">
          <cell r="A4668" t="str">
            <v>BDFTHQFB</v>
          </cell>
          <cell r="B4668">
            <v>2648078</v>
          </cell>
          <cell r="C4668">
            <v>0.92291666666278604</v>
          </cell>
          <cell r="D4668" t="str">
            <v>FB01AC15,FB02CONO,FB03DATE,FB07TXSN,FB08TSSN</v>
          </cell>
        </row>
        <row r="4669">
          <cell r="A4669" t="str">
            <v>BDFTHQFC</v>
          </cell>
          <cell r="B4669">
            <v>182838</v>
          </cell>
          <cell r="C4669">
            <v>0.91597222222480901</v>
          </cell>
          <cell r="D4669" t="str">
            <v>FC01AC15,FC02CONO,FC03DATE,FC07TXSN,FC08TSSN</v>
          </cell>
        </row>
        <row r="4670">
          <cell r="A4670" t="str">
            <v>BDFTHQFE</v>
          </cell>
          <cell r="B4670">
            <v>3050584</v>
          </cell>
          <cell r="C4670">
            <v>0.92291666666278604</v>
          </cell>
          <cell r="D4670" t="str">
            <v>FE01DATE,FE02AC15,FE05TXSN,FE06TSSN</v>
          </cell>
        </row>
        <row r="4671">
          <cell r="A4671" t="str">
            <v>BEFDSTFE</v>
          </cell>
          <cell r="B4671">
            <v>4143</v>
          </cell>
          <cell r="C4671">
            <v>0.61527777777519099</v>
          </cell>
          <cell r="D4671" t="str">
            <v>OU_NO,PRD_TPCD,PRD_CDE,FEE_CDE,CUS_TYP,CUS_SEG,CH_CDE,PST_RGN,CCY,EFF_DTE</v>
          </cell>
        </row>
        <row r="4672">
          <cell r="A4672" t="str">
            <v>BFFCDQAK</v>
          </cell>
          <cell r="B4672">
            <v>1479953</v>
          </cell>
          <cell r="C4672">
            <v>0.85972222223063</v>
          </cell>
          <cell r="D4672" t="str">
            <v>AK01AC15,AK03QYLX</v>
          </cell>
        </row>
        <row r="4673">
          <cell r="A4673" t="str">
            <v>BFFMDQAD</v>
          </cell>
          <cell r="B4673">
            <v>17430</v>
          </cell>
          <cell r="C4673">
            <v>0.463194444455439</v>
          </cell>
          <cell r="D4673" t="str">
            <v>AD01AC15,AD03BLNO</v>
          </cell>
        </row>
        <row r="4674">
          <cell r="A4674" t="str">
            <v>BFFMDQAH</v>
          </cell>
          <cell r="B4674">
            <v>206570</v>
          </cell>
          <cell r="C4674">
            <v>0.85972222223063</v>
          </cell>
          <cell r="D4674" t="str">
            <v>AH01RGNO</v>
          </cell>
        </row>
        <row r="4675">
          <cell r="A4675" t="str">
            <v>BFFMDQAS</v>
          </cell>
          <cell r="B4675">
            <v>436190416</v>
          </cell>
          <cell r="C4675">
            <v>0.93263888888759505</v>
          </cell>
          <cell r="D4675" t="str">
            <v>AS02BRNO,AS04FLAG,AS06DATE,AS08CCYC,AS10CHSX,AS12ACID,AS14PDTP,AS16PRON,AS18SN03,AS36BRNO</v>
          </cell>
        </row>
        <row r="4676">
          <cell r="A4676" t="str">
            <v>BFFMDQAU</v>
          </cell>
          <cell r="B4676">
            <v>124233560</v>
          </cell>
          <cell r="C4676">
            <v>0.93263888888759505</v>
          </cell>
          <cell r="D4676" t="str">
            <v>AU02BRNO,AU04RATE,AU06DATE,AU08CCYC,AU10PDTP,AU12PRON,AU14SN03</v>
          </cell>
        </row>
        <row r="4677">
          <cell r="A4677" t="str">
            <v>BFFMDQBB</v>
          </cell>
          <cell r="B4677">
            <v>17799493</v>
          </cell>
          <cell r="C4677">
            <v>0.95624999998835802</v>
          </cell>
          <cell r="D4677" t="str">
            <v>HJZHAC15,CKBZCCYC,CHSXCHSX</v>
          </cell>
        </row>
        <row r="4678">
          <cell r="A4678" t="str">
            <v>BFFMDQBE</v>
          </cell>
          <cell r="B4678">
            <v>63962822</v>
          </cell>
          <cell r="C4678">
            <v>0.95347222223063</v>
          </cell>
          <cell r="D4678" t="str">
            <v>ZHKHAC19,KEY1AC19,KEY2NO10,KEY3NO10</v>
          </cell>
        </row>
        <row r="4679">
          <cell r="A4679" t="str">
            <v>BFFMDQBF</v>
          </cell>
          <cell r="B4679">
            <v>8829458</v>
          </cell>
          <cell r="C4679">
            <v>0.89513888888177495</v>
          </cell>
          <cell r="D4679" t="str">
            <v>HJZHAC15,CZCHCN06</v>
          </cell>
        </row>
        <row r="4680">
          <cell r="A4680" t="str">
            <v>BFFMDQBG</v>
          </cell>
          <cell r="B4680">
            <v>54023806</v>
          </cell>
          <cell r="C4680">
            <v>0.93263888888759505</v>
          </cell>
          <cell r="D4680" t="str">
            <v>HJZHAC15,CKXHCN06,ZHZTACST,BUTSSTAM</v>
          </cell>
        </row>
        <row r="4681">
          <cell r="A4681" t="str">
            <v>BFFMDQBLT</v>
          </cell>
          <cell r="B4681">
            <v>328167384</v>
          </cell>
          <cell r="C4681">
            <v>0.118749999994179</v>
          </cell>
          <cell r="D4681" t="str">
            <v>BI02BRNO,BI03DATE,BI04CCYC,BI05PDTP,BI06PRON,BI07SN03,BI15ACID</v>
          </cell>
        </row>
        <row r="4682">
          <cell r="A4682" t="str">
            <v>BFFMDQCD</v>
          </cell>
          <cell r="C4682">
            <v>0.92638888888177495</v>
          </cell>
          <cell r="D4682" t="str">
            <v>无主键</v>
          </cell>
        </row>
        <row r="4683">
          <cell r="A4683" t="str">
            <v>BFFMDQCH</v>
          </cell>
          <cell r="C4683">
            <v>0.86388888888177495</v>
          </cell>
          <cell r="D4683" t="str">
            <v>CH01AC15</v>
          </cell>
        </row>
        <row r="4684">
          <cell r="A4684" t="str">
            <v>BFFMDQCI</v>
          </cell>
          <cell r="B4684">
            <v>61747204103</v>
          </cell>
          <cell r="C4684">
            <v>0.19444444443797701</v>
          </cell>
          <cell r="D4684" t="str">
            <v>CI01AC15,CI02CCYC,CI03CHSX,CI04DATE,CI11NO40</v>
          </cell>
        </row>
        <row r="4685">
          <cell r="A4685" t="str">
            <v>BFFMDQCJ</v>
          </cell>
          <cell r="B4685">
            <v>30015</v>
          </cell>
          <cell r="C4685">
            <v>0.95347222223063</v>
          </cell>
          <cell r="D4685" t="str">
            <v>CJ01CDDM,CJ02BKNO,CJ03YEAT,CJ04TRCD,CJ05SN03</v>
          </cell>
        </row>
        <row r="4686">
          <cell r="A4686" t="str">
            <v>BFFMDQCL</v>
          </cell>
          <cell r="B4686">
            <v>13110720</v>
          </cell>
          <cell r="C4686">
            <v>0.95347222223063</v>
          </cell>
          <cell r="D4686" t="str">
            <v>CL01AC15</v>
          </cell>
        </row>
        <row r="4687">
          <cell r="A4687" t="str">
            <v>BFFMDQCM</v>
          </cell>
          <cell r="B4687">
            <v>18321991</v>
          </cell>
          <cell r="C4687">
            <v>0.95347222223063</v>
          </cell>
          <cell r="D4687" t="str">
            <v>CM01AC15,CM02DATE,CM03TXSN,CM04TSSN</v>
          </cell>
        </row>
        <row r="4688">
          <cell r="A4688" t="str">
            <v>BFFMDQCN</v>
          </cell>
          <cell r="C4688">
            <v>0.89166666666278604</v>
          </cell>
          <cell r="D4688" t="str">
            <v>CN01AC15,CN02SN04</v>
          </cell>
        </row>
        <row r="4689">
          <cell r="A4689" t="str">
            <v>BFFMDQCT</v>
          </cell>
          <cell r="B4689">
            <v>13595</v>
          </cell>
          <cell r="C4689">
            <v>0.79305555555038199</v>
          </cell>
          <cell r="D4689" t="str">
            <v>CT01SA03,CT02BKNO,CT03YEAT,CT05SN03</v>
          </cell>
        </row>
        <row r="4690">
          <cell r="A4690" t="str">
            <v>BFFMDQCV</v>
          </cell>
          <cell r="C4690">
            <v>0.79305555555038199</v>
          </cell>
          <cell r="D4690" t="str">
            <v>CV01NO12</v>
          </cell>
        </row>
        <row r="4691">
          <cell r="A4691" t="str">
            <v>BFFMDQDB</v>
          </cell>
          <cell r="B4691">
            <v>14988990</v>
          </cell>
          <cell r="C4691">
            <v>0.96249999999417901</v>
          </cell>
          <cell r="D4691" t="str">
            <v>DB01AC15,DB02SN08</v>
          </cell>
        </row>
        <row r="4692">
          <cell r="A4692" t="str">
            <v>BFFMDQDE</v>
          </cell>
          <cell r="C4692">
            <v>0.45277777776937</v>
          </cell>
          <cell r="D4692" t="str">
            <v>DE01AC22</v>
          </cell>
        </row>
        <row r="4693">
          <cell r="A4693" t="str">
            <v>BFFMDQDI</v>
          </cell>
          <cell r="C4693">
            <v>0.93333333331975199</v>
          </cell>
          <cell r="D4693" t="str">
            <v>DI15DATE,DI02AC15,DI07NO18,DI14ZHZT,DI03SN08</v>
          </cell>
        </row>
        <row r="4694">
          <cell r="A4694" t="str">
            <v>BFFMDQDK</v>
          </cell>
          <cell r="C4694">
            <v>0.93333333331975199</v>
          </cell>
          <cell r="D4694" t="str">
            <v>DK01NO18</v>
          </cell>
        </row>
        <row r="4695">
          <cell r="A4695" t="str">
            <v>BFFMDQXY</v>
          </cell>
          <cell r="B4695">
            <v>199944</v>
          </cell>
          <cell r="C4695">
            <v>0.86388888888177495</v>
          </cell>
          <cell r="D4695" t="str">
            <v>XY01AC15</v>
          </cell>
        </row>
        <row r="4696">
          <cell r="A4696" t="str">
            <v>BFFRDQAT</v>
          </cell>
          <cell r="B4696">
            <v>609321861</v>
          </cell>
          <cell r="C4696">
            <v>0.93263888888759505</v>
          </cell>
          <cell r="D4696" t="str">
            <v>AT01BRNO,AT02BRNO,AT04FLAG,AT06DATE,AT08FLAG,AT10CCYC,AT12CHSX,AT14ACID,AT15PDTP,AT16PRON,AT18SN03</v>
          </cell>
        </row>
        <row r="4697">
          <cell r="A4697" t="str">
            <v>BFFTDQAC</v>
          </cell>
          <cell r="B4697">
            <v>6175664</v>
          </cell>
          <cell r="C4697">
            <v>0.85972222223063</v>
          </cell>
          <cell r="D4697" t="str">
            <v>AC01AC15,AC03DATE,AC04TXSN,AC05TSSN</v>
          </cell>
        </row>
        <row r="4698">
          <cell r="A4698" t="str">
            <v>BFFTDQAI</v>
          </cell>
          <cell r="B4698">
            <v>247769</v>
          </cell>
          <cell r="C4698">
            <v>0.85972222223063</v>
          </cell>
          <cell r="D4698" t="str">
            <v>AI01RGNO,AI03AC15</v>
          </cell>
        </row>
        <row r="4699">
          <cell r="A4699" t="str">
            <v>BFFTDQAL</v>
          </cell>
          <cell r="C4699">
            <v>0.94722222222480901</v>
          </cell>
          <cell r="D4699" t="str">
            <v>AL01AC15,AL03DATE,AL04TXSN</v>
          </cell>
        </row>
        <row r="4700">
          <cell r="A4700" t="str">
            <v>BGFMCOAD</v>
          </cell>
          <cell r="B4700">
            <v>723572310</v>
          </cell>
          <cell r="C4700">
            <v>0.94722222222480901</v>
          </cell>
          <cell r="D4700" t="str">
            <v>GL_DATE,BATCH_ID,SEGMENT2,CUR_CODE,SEGMENT3,SEGMENT4,SEGMENT5,SEGMENT6,SEGMENT8,SEGMENT9,DR_CR</v>
          </cell>
        </row>
        <row r="4701">
          <cell r="A4701" t="str">
            <v>BGFMCOAF</v>
          </cell>
          <cell r="B4701">
            <v>3767</v>
          </cell>
          <cell r="C4701">
            <v>0.94722222222480901</v>
          </cell>
          <cell r="D4701" t="str">
            <v>COCADATE</v>
          </cell>
        </row>
        <row r="4702">
          <cell r="A4702" t="str">
            <v>BGFMCZCZ</v>
          </cell>
          <cell r="B4702">
            <v>76339</v>
          </cell>
          <cell r="C4702">
            <v>0.67222222223063</v>
          </cell>
          <cell r="D4702" t="str">
            <v>CZCADATE,CZCBSTAF,CZCASN10</v>
          </cell>
        </row>
        <row r="4703">
          <cell r="A4703" t="str">
            <v>BGFMDBAL</v>
          </cell>
          <cell r="B4703">
            <v>20302541</v>
          </cell>
          <cell r="C4703">
            <v>0.89097222223063</v>
          </cell>
          <cell r="D4703" t="str">
            <v>DBCASQNO,DBCADATE,DBCARS1B</v>
          </cell>
        </row>
        <row r="4704">
          <cell r="A4704" t="str">
            <v>BGFMDBTH</v>
          </cell>
          <cell r="B4704">
            <v>24716089</v>
          </cell>
          <cell r="C4704">
            <v>0.849305555544561</v>
          </cell>
          <cell r="D4704" t="str">
            <v>DBCADATE,DBCASQNO,DBCASN08,DBCARS1B</v>
          </cell>
        </row>
        <row r="4705">
          <cell r="A4705" t="str">
            <v>BGFMFBDK</v>
          </cell>
          <cell r="B4705">
            <v>6435</v>
          </cell>
          <cell r="C4705">
            <v>0.93680555556784395</v>
          </cell>
          <cell r="D4705" t="str">
            <v>FGCAAC20</v>
          </cell>
        </row>
        <row r="4706">
          <cell r="A4706" t="str">
            <v>BGFMFDTL</v>
          </cell>
          <cell r="B4706">
            <v>5507890556</v>
          </cell>
          <cell r="C4706">
            <v>0.95624999998835802</v>
          </cell>
          <cell r="D4706" t="str">
            <v>FDCAAC20,FDCADATE,FDCATXSN,FDCBTXSN,FDCAMAGN,FDCACN15</v>
          </cell>
        </row>
        <row r="4707">
          <cell r="A4707" t="str">
            <v>BGFMIREQ</v>
          </cell>
          <cell r="B4707">
            <v>145430</v>
          </cell>
          <cell r="C4707">
            <v>0.67777777777519099</v>
          </cell>
          <cell r="D4707" t="str">
            <v>IRCBDATE,IRCATXSN,IRCBTXSN</v>
          </cell>
        </row>
        <row r="4708">
          <cell r="A4708" t="str">
            <v>BGFMKMTB</v>
          </cell>
          <cell r="C4708">
            <v>0.94722222222480901</v>
          </cell>
          <cell r="D4708" t="str">
            <v>KMTADATE,KMTAENTY,KMTABRNO,KMTAACID,KMTACCYC</v>
          </cell>
        </row>
        <row r="4709">
          <cell r="A4709" t="str">
            <v>BGFMKMYB</v>
          </cell>
          <cell r="C4709">
            <v>0.95347222223063</v>
          </cell>
          <cell r="D4709" t="str">
            <v>KBCAYEAR,KBCAPSFQ,KBCAZZLX,KBCAENTY,KBCABRNO,KBCAACID,KBCACCYC</v>
          </cell>
        </row>
        <row r="4710">
          <cell r="A4710" t="str">
            <v>BGFMTBLE</v>
          </cell>
          <cell r="B4710">
            <v>449473618</v>
          </cell>
          <cell r="C4710">
            <v>0.95347222223063</v>
          </cell>
          <cell r="D4710" t="str">
            <v>无主键</v>
          </cell>
        </row>
        <row r="4711">
          <cell r="A4711" t="str">
            <v>BGFMWLMX</v>
          </cell>
          <cell r="B4711">
            <v>60449</v>
          </cell>
          <cell r="C4711">
            <v>0.45902777777519099</v>
          </cell>
          <cell r="D4711" t="str">
            <v>WLAADATE,WLAASN11,WLAASN04</v>
          </cell>
        </row>
        <row r="4712">
          <cell r="A4712" t="str">
            <v>BGFMXJDJ</v>
          </cell>
          <cell r="B4712">
            <v>932643</v>
          </cell>
          <cell r="C4712">
            <v>0.74513888888759505</v>
          </cell>
          <cell r="D4712" t="str">
            <v>DJ01DATE,DJ03TESN</v>
          </cell>
        </row>
        <row r="4713">
          <cell r="A4713" t="str">
            <v>BGFMYBLE</v>
          </cell>
          <cell r="C4713">
            <v>0.96666666667442802</v>
          </cell>
          <cell r="D4713" t="str">
            <v>YBCAYEAR,YBCAPSFQ,YBCAZZLX,YBCAENTY,YBCABRNO,YBCAACID,YBCACCYC</v>
          </cell>
        </row>
        <row r="4714">
          <cell r="A4714" t="str">
            <v>BGFTNLAU</v>
          </cell>
          <cell r="B4714">
            <v>49711800</v>
          </cell>
          <cell r="C4714">
            <v>0.94722222222480901</v>
          </cell>
          <cell r="D4714" t="str">
            <v>NLCADATE,NLCAENTY,NLCABRNO,NLCAACID,NLCACCYC</v>
          </cell>
        </row>
        <row r="4715">
          <cell r="A4715" t="str">
            <v>BGFTYJRN</v>
          </cell>
          <cell r="B4715">
            <v>1373398633</v>
          </cell>
          <cell r="C4715">
            <v>0.95347222223063</v>
          </cell>
          <cell r="D4715" t="str">
            <v>BTX_JNO,ATX_JNO,TX_DATE</v>
          </cell>
        </row>
        <row r="4716">
          <cell r="A4716" t="str">
            <v>BGFWACTS</v>
          </cell>
          <cell r="B4716">
            <v>829301636</v>
          </cell>
          <cell r="C4716">
            <v>0.94722222222480901</v>
          </cell>
          <cell r="D4716" t="str">
            <v>ACCADATE,ACCABRNO,ACCAACID,ACCACCYC</v>
          </cell>
        </row>
        <row r="4717">
          <cell r="A4717" t="str">
            <v>BGFWBZQQ</v>
          </cell>
          <cell r="B4717">
            <v>1114221</v>
          </cell>
          <cell r="C4717">
            <v>0.92222222223063</v>
          </cell>
          <cell r="D4717" t="str">
            <v>bzqabtno</v>
          </cell>
        </row>
        <row r="4718">
          <cell r="A4718" t="str">
            <v>BGFWBZWH</v>
          </cell>
          <cell r="B4718">
            <v>131827641</v>
          </cell>
          <cell r="C4718">
            <v>0.849305555544561</v>
          </cell>
          <cell r="D4718" t="str">
            <v>bzqabtno</v>
          </cell>
        </row>
        <row r="4719">
          <cell r="A4719" t="str">
            <v>BGFWCDTL</v>
          </cell>
          <cell r="B4719">
            <v>10585</v>
          </cell>
          <cell r="C4719">
            <v>0.80347222223645098</v>
          </cell>
          <cell r="D4719" t="str">
            <v>CDCADATE,CDCAVCTP,CDCASN10,CDCACN06</v>
          </cell>
        </row>
        <row r="4720">
          <cell r="A4720" t="str">
            <v>BGFWGZJK</v>
          </cell>
          <cell r="B4720">
            <v>585442</v>
          </cell>
          <cell r="C4720">
            <v>0.94722222222480901</v>
          </cell>
          <cell r="D4720" t="str">
            <v>GZJASQNO</v>
          </cell>
        </row>
        <row r="4721">
          <cell r="A4721" t="str">
            <v>BGFWKDTL</v>
          </cell>
          <cell r="B4721">
            <v>916</v>
          </cell>
          <cell r="C4721">
            <v>0.78194444443215605</v>
          </cell>
          <cell r="D4721" t="str">
            <v>KDCAVCTP,KDCADATE,KDCASN10,KDCACN06</v>
          </cell>
        </row>
        <row r="4722">
          <cell r="A4722" t="str">
            <v>BGFWKMRJ</v>
          </cell>
          <cell r="B4722">
            <v>175973924</v>
          </cell>
          <cell r="C4722">
            <v>0.94722222222480901</v>
          </cell>
          <cell r="D4722" t="str">
            <v>RJCADATE,RJCABRNO,RJCACCYC,RJCAACID,RJTBDATE</v>
          </cell>
        </row>
        <row r="4723">
          <cell r="A4723" t="str">
            <v>BGFWTPDJ</v>
          </cell>
          <cell r="B4723">
            <v>9482</v>
          </cell>
          <cell r="C4723">
            <v>0.80763888888759505</v>
          </cell>
          <cell r="D4723" t="str">
            <v>TPCADATE,TPCABRNO,TPCASTAF,TPCASN10</v>
          </cell>
        </row>
        <row r="4724">
          <cell r="A4724" t="str">
            <v>BGFWWBSJ</v>
          </cell>
          <cell r="B4724">
            <v>15295</v>
          </cell>
          <cell r="C4724">
            <v>0.96249999999417901</v>
          </cell>
          <cell r="D4724" t="str">
            <v>WBSJDATE,WBSABRNO,WBSJCCYC,WBSJTYPE,WBSBBRNO,WBSDBRNO</v>
          </cell>
        </row>
        <row r="4725">
          <cell r="A4725" t="str">
            <v>BGFWWDTJ</v>
          </cell>
          <cell r="B4725">
            <v>3473768</v>
          </cell>
          <cell r="C4725">
            <v>0.95347222223063</v>
          </cell>
          <cell r="D4725" t="str">
            <v>WDTADATE,WDTABRNO,WDTAACID,WDTACCYC,WDTATXFG</v>
          </cell>
        </row>
        <row r="4726">
          <cell r="A4726" t="str">
            <v>BGFWWJMX</v>
          </cell>
          <cell r="C4726">
            <v>0.118749999994179</v>
          </cell>
          <cell r="D4726" t="e">
            <v>#N/A</v>
          </cell>
        </row>
        <row r="4727">
          <cell r="A4727" t="str">
            <v>BGFWZJLS</v>
          </cell>
          <cell r="B4727">
            <v>4211343</v>
          </cell>
          <cell r="C4727">
            <v>0.71944444443215605</v>
          </cell>
          <cell r="D4727" t="str">
            <v>ZJAADATE,ZJAASN11,ZJAASN04</v>
          </cell>
        </row>
        <row r="4728">
          <cell r="A4728" t="str">
            <v>BGFWZJYE</v>
          </cell>
          <cell r="C4728">
            <v>0.818055555544561</v>
          </cell>
          <cell r="D4728" t="str">
            <v>ZHCADATE,ZHCATIME,ZHCAAC20</v>
          </cell>
        </row>
        <row r="4729">
          <cell r="A4729" t="str">
            <v>BGFWZWTJ</v>
          </cell>
          <cell r="C4729">
            <v>0.74027777777519099</v>
          </cell>
          <cell r="D4729" t="e">
            <v>#N/A</v>
          </cell>
        </row>
        <row r="4730">
          <cell r="A4730" t="str">
            <v>BHFMCHGA</v>
          </cell>
          <cell r="B4730">
            <v>198257206</v>
          </cell>
          <cell r="C4730">
            <v>0.82847222223063</v>
          </cell>
          <cell r="D4730" t="str">
            <v>无主键</v>
          </cell>
        </row>
        <row r="4731">
          <cell r="A4731" t="str">
            <v>BHFMCHGT</v>
          </cell>
          <cell r="B4731">
            <v>60443</v>
          </cell>
          <cell r="C4731">
            <v>0.82847222223063</v>
          </cell>
          <cell r="D4731" t="str">
            <v>无主键</v>
          </cell>
        </row>
        <row r="4732">
          <cell r="A4732" t="str">
            <v>BHFMCMRD</v>
          </cell>
          <cell r="B4732">
            <v>20519129</v>
          </cell>
          <cell r="C4732">
            <v>0.83888888888759505</v>
          </cell>
          <cell r="D4732" t="str">
            <v>CMCADATE,CMCASN11,CMCACCYC</v>
          </cell>
        </row>
        <row r="4733">
          <cell r="A4733" t="str">
            <v>BHFMCMRM</v>
          </cell>
          <cell r="B4733">
            <v>143551967</v>
          </cell>
          <cell r="C4733">
            <v>0.83888888888759505</v>
          </cell>
          <cell r="D4733" t="str">
            <v>无主键</v>
          </cell>
        </row>
        <row r="4734">
          <cell r="A4734" t="str">
            <v>BHFMCSCD</v>
          </cell>
          <cell r="B4734">
            <v>929068399</v>
          </cell>
          <cell r="C4734">
            <v>0.95624999998835802</v>
          </cell>
          <cell r="D4734" t="str">
            <v>无主键</v>
          </cell>
        </row>
        <row r="4735">
          <cell r="A4735" t="str">
            <v>BHFMFBAL</v>
          </cell>
          <cell r="B4735">
            <v>51765</v>
          </cell>
          <cell r="C4735">
            <v>0.93263888888759505</v>
          </cell>
          <cell r="D4735" t="str">
            <v>FBCABRNO,FBCASTAF,FBCACSBX,FBCATRST,FBCACCYC</v>
          </cell>
        </row>
        <row r="4736">
          <cell r="A4736" t="str">
            <v>BHFMFBQB</v>
          </cell>
          <cell r="C4736">
            <v>0.70902777777519099</v>
          </cell>
          <cell r="D4736" t="str">
            <v>QBCABRNO,QBCASTAF,QBCACSBX,QBCACCYC</v>
          </cell>
        </row>
        <row r="4737">
          <cell r="A4737" t="str">
            <v>BHFMFCCY</v>
          </cell>
          <cell r="B4737">
            <v>2748092</v>
          </cell>
          <cell r="C4737">
            <v>0.744444444455439</v>
          </cell>
          <cell r="D4737" t="str">
            <v>FCCADATE,FCCASN14,FCCABRNO,FCCAPTSN,FCCASTAF</v>
          </cell>
        </row>
        <row r="4738">
          <cell r="A4738" t="str">
            <v>BHFMMHCD</v>
          </cell>
          <cell r="B4738">
            <v>1007840</v>
          </cell>
          <cell r="C4738">
            <v>0.95347222223063</v>
          </cell>
          <cell r="D4738" t="str">
            <v>MHCAYEAR,MHCAPSFQ,MHCAFLAG,MHCABRNO,MHCACCYC,MHCASN04</v>
          </cell>
        </row>
        <row r="4739">
          <cell r="A4739" t="str">
            <v>BHFMODRE</v>
          </cell>
          <cell r="B4739">
            <v>6095334</v>
          </cell>
          <cell r="C4739">
            <v>0.76527777776937</v>
          </cell>
          <cell r="D4739" t="str">
            <v>ODCADATE,ODCASN14,ODCACCYC,ODCAOIFG</v>
          </cell>
        </row>
        <row r="4740">
          <cell r="A4740" t="str">
            <v>BHFMODRT</v>
          </cell>
          <cell r="B4740">
            <v>8021631</v>
          </cell>
          <cell r="C4740">
            <v>0.76527777776937</v>
          </cell>
          <cell r="D4740" t="str">
            <v>ODCADATE,ODCASN14,ODCAOIFG,ODCACCYC</v>
          </cell>
        </row>
        <row r="4741">
          <cell r="A4741" t="str">
            <v>BHFMOFST</v>
          </cell>
          <cell r="B4741">
            <v>1853364181</v>
          </cell>
          <cell r="C4741">
            <v>0.95624999998835802</v>
          </cell>
          <cell r="D4741" t="str">
            <v>无主键</v>
          </cell>
        </row>
        <row r="4742">
          <cell r="A4742" t="str">
            <v>BHFMOHCD</v>
          </cell>
          <cell r="B4742">
            <v>32208400</v>
          </cell>
          <cell r="C4742">
            <v>0.95347222223063</v>
          </cell>
          <cell r="D4742" t="str">
            <v>OHCADATE,OHCABRNO,OHCACCYC,OHCASN04</v>
          </cell>
        </row>
        <row r="4743">
          <cell r="A4743" t="str">
            <v>BHFMPCTJ</v>
          </cell>
          <cell r="B4743">
            <v>42683097</v>
          </cell>
          <cell r="C4743">
            <v>0.85347222222480901</v>
          </cell>
          <cell r="D4743" t="str">
            <v>GYAADATE,GYAABRNO,GYAASTAF</v>
          </cell>
        </row>
        <row r="4744">
          <cell r="A4744" t="str">
            <v>BHFMSTMA</v>
          </cell>
          <cell r="C4744">
            <v>0.93333333331975199</v>
          </cell>
          <cell r="D4744" t="str">
            <v>STMANO08,STMACCYC</v>
          </cell>
        </row>
        <row r="4745">
          <cell r="A4745" t="str">
            <v>BHFMTCKT</v>
          </cell>
          <cell r="B4745">
            <v>403106</v>
          </cell>
          <cell r="C4745">
            <v>0.93263888888759505</v>
          </cell>
          <cell r="D4745" t="str">
            <v>TCCABRNO,TCCASTAF,TCCACSBX,TCCATRST,TCCACCYC,TCCACSCS</v>
          </cell>
        </row>
        <row r="4746">
          <cell r="A4746" t="str">
            <v>BIFDPDIR</v>
          </cell>
          <cell r="B4746">
            <v>127842</v>
          </cell>
          <cell r="C4746">
            <v>0.73402777776937</v>
          </cell>
          <cell r="D4746" t="str">
            <v>D2__ENID,D2__PDTP,D2__PRON,D2__BKNO,D2__CCYC,D2__ITTP,D2__IRSB,D2__CSSG,D2__CNCD,D2__TRCD,D2__DATE,D2__BRNO</v>
          </cell>
        </row>
        <row r="4747">
          <cell r="A4747" t="str">
            <v>BIFMACIR</v>
          </cell>
          <cell r="B4747">
            <v>249774</v>
          </cell>
          <cell r="C4747">
            <v>0.91597222222480901</v>
          </cell>
          <cell r="D4747" t="str">
            <v>M1__CCYC,M1__AC20,M1__CHSX,M1__ITTP,M1__IRSB,M1__TRCD,M1__DATE</v>
          </cell>
        </row>
        <row r="4748">
          <cell r="A4748" t="str">
            <v>BIFMAIRT</v>
          </cell>
          <cell r="B4748">
            <v>102372</v>
          </cell>
          <cell r="C4748">
            <v>0.91597222222480901</v>
          </cell>
          <cell r="D4748" t="str">
            <v>M2__CCYC,M2__AC20,M2__CHSX,M2__ITTP,M2__IRSB,M2__TRCD,M2__DATE,M2__IRTS</v>
          </cell>
        </row>
        <row r="4749">
          <cell r="A4749" t="str">
            <v>BIFMLXDJ</v>
          </cell>
          <cell r="B4749">
            <v>378058886</v>
          </cell>
          <cell r="C4749">
            <v>0.95347222223063</v>
          </cell>
          <cell r="D4749" t="str">
            <v>无主键</v>
          </cell>
        </row>
        <row r="4750">
          <cell r="A4750" t="str">
            <v>BIFTCDIR</v>
          </cell>
          <cell r="C4750">
            <v>0.92291666666278604</v>
          </cell>
          <cell r="D4750" t="str">
            <v>TH__CCYC,TH__AC20,TH__CHSX,TH__ITTP,TH__IRSB,TH__TRCD,TH__DATE</v>
          </cell>
        </row>
        <row r="4751">
          <cell r="A4751" t="str">
            <v>BJFMCHIN</v>
          </cell>
          <cell r="B4751">
            <v>5852783</v>
          </cell>
          <cell r="C4751">
            <v>0.81736111111240495</v>
          </cell>
          <cell r="D4751" t="str">
            <v>INBRBRNO,INRCBK12,ININDATE,ININNO10,INRDSN08,INOLDATE</v>
          </cell>
        </row>
        <row r="4752">
          <cell r="A4752" t="str">
            <v>BJFMCHOU</v>
          </cell>
          <cell r="B4752">
            <v>7788207</v>
          </cell>
          <cell r="C4752">
            <v>0.81736111111240495</v>
          </cell>
          <cell r="D4752" t="str">
            <v>OUINNO11,OUINDATE</v>
          </cell>
        </row>
        <row r="4753">
          <cell r="A4753" t="str">
            <v>BJFMCUDF</v>
          </cell>
          <cell r="B4753">
            <v>76</v>
          </cell>
          <cell r="C4753">
            <v>0.81388888889341604</v>
          </cell>
          <cell r="D4753" t="str">
            <v>CDBRBRNO,CDARCLRG,CDCHDATE,CDFDEXSN</v>
          </cell>
        </row>
        <row r="4754">
          <cell r="A4754" t="str">
            <v>BJFMODEC</v>
          </cell>
          <cell r="B4754">
            <v>42856</v>
          </cell>
          <cell r="C4754">
            <v>0.41041666668024801</v>
          </cell>
          <cell r="D4754" t="str">
            <v>ODECDATE,ODECNO11</v>
          </cell>
        </row>
        <row r="4755">
          <cell r="A4755" t="str">
            <v>BJFMOPED</v>
          </cell>
          <cell r="B4755">
            <v>2434016</v>
          </cell>
          <cell r="C4755">
            <v>0.81736111111240495</v>
          </cell>
          <cell r="D4755" t="str">
            <v>EDTDNO11,EDTDDATE</v>
          </cell>
        </row>
        <row r="4756">
          <cell r="A4756" t="str">
            <v>BLFMACJS</v>
          </cell>
          <cell r="B4756">
            <v>203011</v>
          </cell>
          <cell r="C4756">
            <v>0.52499999999417901</v>
          </cell>
          <cell r="D4756" t="str">
            <v>JSAVDATE,JSAATXSN,JSAATSSN,JSAKSN03</v>
          </cell>
        </row>
        <row r="4757">
          <cell r="A4757" t="str">
            <v>BLFMACSV</v>
          </cell>
          <cell r="B4757">
            <v>240130895</v>
          </cell>
          <cell r="C4757">
            <v>0.95624999998835802</v>
          </cell>
          <cell r="D4757" t="str">
            <v>SVAACONO,SVABSN03,SVADAC22,SVBLFLAG</v>
          </cell>
        </row>
        <row r="4758">
          <cell r="A4758" t="str">
            <v>BLFMAMLI</v>
          </cell>
          <cell r="C4758">
            <v>0.70902777777519099</v>
          </cell>
          <cell r="D4758" t="str">
            <v>LI01AC15,LI02DATE,LI03TXSN,LI04TSSN</v>
          </cell>
        </row>
        <row r="4759">
          <cell r="A4759" t="str">
            <v>BLFMBLBY</v>
          </cell>
          <cell r="B4759">
            <v>1670314</v>
          </cell>
          <cell r="C4759">
            <v>0.82847222223063</v>
          </cell>
          <cell r="D4759" t="str">
            <v>LBYANO16,LBYANO12,LBYASN12,LBYBSN12</v>
          </cell>
        </row>
        <row r="4760">
          <cell r="A4760" t="str">
            <v>BLFMBLPT</v>
          </cell>
          <cell r="B4760">
            <v>27429</v>
          </cell>
          <cell r="C4760">
            <v>0.40694444443215599</v>
          </cell>
          <cell r="D4760" t="str">
            <v>PTABNT15,PTAGSN03,PTAACRSO</v>
          </cell>
        </row>
        <row r="4761">
          <cell r="A4761" t="str">
            <v>BLFMBLTR</v>
          </cell>
          <cell r="B4761">
            <v>464542</v>
          </cell>
          <cell r="C4761">
            <v>0.71388888888759505</v>
          </cell>
          <cell r="D4761" t="str">
            <v>LTRANO16,LTRANO12,LTRASN12,LTRBSN12,LTRACONO</v>
          </cell>
        </row>
        <row r="4762">
          <cell r="A4762" t="str">
            <v>BLFMBSPO</v>
          </cell>
          <cell r="B4762">
            <v>1671598</v>
          </cell>
          <cell r="C4762">
            <v>0.82777777776937</v>
          </cell>
          <cell r="D4762" t="str">
            <v>POAANO16,POAANO12</v>
          </cell>
        </row>
        <row r="4763">
          <cell r="A4763" t="str">
            <v>BLFMCDCJ</v>
          </cell>
          <cell r="B4763">
            <v>1643806</v>
          </cell>
          <cell r="C4763">
            <v>0.89027777776937</v>
          </cell>
          <cell r="D4763" t="str">
            <v>CJAABRNO,CJABCSID</v>
          </cell>
        </row>
        <row r="4764">
          <cell r="A4764" t="str">
            <v>BLFMCDJL</v>
          </cell>
          <cell r="B4764">
            <v>3049646</v>
          </cell>
          <cell r="C4764">
            <v>0.85902777776937</v>
          </cell>
          <cell r="D4764" t="str">
            <v>JLAABRNO,JLABCSID,JLADAC22,JLAARLTP</v>
          </cell>
        </row>
        <row r="4765">
          <cell r="A4765" t="str">
            <v>BLFMCDRI</v>
          </cell>
          <cell r="B4765">
            <v>428728</v>
          </cell>
          <cell r="C4765">
            <v>0.64027777776937</v>
          </cell>
          <cell r="D4765" t="str">
            <v>RIAFBRNO,RIAAIRCD,RIBCDATE,RIAACCYC,RIDHFLAG,RIDEFLAG</v>
          </cell>
        </row>
        <row r="4766">
          <cell r="A4766" t="str">
            <v>BLFMCDUI</v>
          </cell>
          <cell r="B4766">
            <v>62759795</v>
          </cell>
          <cell r="C4766">
            <v>0.89027777776937</v>
          </cell>
          <cell r="D4766" t="str">
            <v>UIAUDATE,UIAATXSN,UIAATSSN</v>
          </cell>
        </row>
        <row r="4767">
          <cell r="A4767" t="str">
            <v>BLFMCNAF</v>
          </cell>
          <cell r="B4767">
            <v>588712</v>
          </cell>
          <cell r="C4767">
            <v>0.85902777776937</v>
          </cell>
          <cell r="D4767" t="str">
            <v>AFAACONO,AFABSN03</v>
          </cell>
        </row>
        <row r="4768">
          <cell r="A4768" t="str">
            <v>BLFMCNRA</v>
          </cell>
          <cell r="B4768">
            <v>623742808</v>
          </cell>
          <cell r="C4768">
            <v>0.95624999998835802</v>
          </cell>
          <cell r="D4768" t="str">
            <v>RAAACONO,RAABSN03,RAAODATE</v>
          </cell>
        </row>
        <row r="4769">
          <cell r="A4769" t="str">
            <v>BLFMCONF</v>
          </cell>
          <cell r="B4769">
            <v>46826751</v>
          </cell>
          <cell r="C4769">
            <v>0.95624999998835802</v>
          </cell>
          <cell r="D4769" t="str">
            <v>NFAACONO</v>
          </cell>
        </row>
        <row r="4770">
          <cell r="A4770" t="str">
            <v>BLFMCONG</v>
          </cell>
          <cell r="B4770">
            <v>39234875</v>
          </cell>
          <cell r="C4770">
            <v>0.95624999998835802</v>
          </cell>
          <cell r="D4770" t="str">
            <v>NGAACONO</v>
          </cell>
        </row>
        <row r="4771">
          <cell r="A4771" t="str">
            <v>BLFMCSRT</v>
          </cell>
          <cell r="B4771">
            <v>47649</v>
          </cell>
          <cell r="C4771">
            <v>0.85902777776937</v>
          </cell>
          <cell r="D4771" t="str">
            <v>无主键</v>
          </cell>
        </row>
        <row r="4772">
          <cell r="A4772" t="str">
            <v>BLFMCURS</v>
          </cell>
          <cell r="B4772">
            <v>17367293</v>
          </cell>
          <cell r="C4772">
            <v>0.76527777776937</v>
          </cell>
          <cell r="D4772" t="str">
            <v>RSAUSTAF,RSABAC22,RSAASN08</v>
          </cell>
        </row>
        <row r="4773">
          <cell r="A4773" t="str">
            <v>BLFMDCDL</v>
          </cell>
          <cell r="B4773">
            <v>1889939</v>
          </cell>
          <cell r="C4773">
            <v>0.82777777776937</v>
          </cell>
          <cell r="D4773" t="str">
            <v>DLAANO16,DLAANO12,DLAABRNO,DLAACONO,DLABSN03</v>
          </cell>
        </row>
        <row r="4774">
          <cell r="A4774" t="str">
            <v>BLFMDCHG</v>
          </cell>
          <cell r="B4774">
            <v>88662</v>
          </cell>
          <cell r="C4774">
            <v>0.713194444455439</v>
          </cell>
          <cell r="D4774" t="str">
            <v>HGAANO16,HGAANO12,HGAACONO,HGAAINVT,HGAABTST</v>
          </cell>
        </row>
        <row r="4775">
          <cell r="A4775" t="str">
            <v>BLFMDCNT</v>
          </cell>
          <cell r="B4775">
            <v>412640</v>
          </cell>
          <cell r="C4775">
            <v>0.95347222223063</v>
          </cell>
          <cell r="D4775" t="str">
            <v>NTAACONO,NTABSN03,NTAACCYC</v>
          </cell>
        </row>
        <row r="4776">
          <cell r="A4776" t="str">
            <v>BLFMDDDL</v>
          </cell>
          <cell r="B4776">
            <v>191071</v>
          </cell>
          <cell r="C4776">
            <v>0.713194444455439</v>
          </cell>
          <cell r="D4776" t="str">
            <v>DLAANO16,DLAANO12,DLAABRNO,DLAACONO,DLABSN03</v>
          </cell>
        </row>
        <row r="4777">
          <cell r="A4777" t="str">
            <v>BLFMDKFZ</v>
          </cell>
          <cell r="B4777">
            <v>119209098</v>
          </cell>
          <cell r="C4777">
            <v>0.96249999999417901</v>
          </cell>
          <cell r="D4777" t="str">
            <v>FZAACONO,FZAASN03</v>
          </cell>
        </row>
        <row r="4778">
          <cell r="A4778" t="str">
            <v>BLFMDLCD</v>
          </cell>
          <cell r="B4778">
            <v>8426844</v>
          </cell>
          <cell r="C4778">
            <v>0.900694444455439</v>
          </cell>
          <cell r="D4778" t="str">
            <v>CDADCONO,CDAFSN03,CDAAACPT</v>
          </cell>
        </row>
        <row r="4779">
          <cell r="A4779" t="str">
            <v>BLFMDMST</v>
          </cell>
          <cell r="B4779">
            <v>7465</v>
          </cell>
          <cell r="C4779">
            <v>0.70902777777519099</v>
          </cell>
          <cell r="D4779" t="str">
            <v>DMAACONO,DMAARS1B</v>
          </cell>
        </row>
        <row r="4780">
          <cell r="A4780" t="str">
            <v>BLFMDTBH</v>
          </cell>
          <cell r="B4780">
            <v>70579</v>
          </cell>
          <cell r="C4780">
            <v>0.744444444455439</v>
          </cell>
          <cell r="D4780" t="str">
            <v>BHAUDATE,BHADCONO,BHAATXSN,BHAATSSN,BHAKSN03</v>
          </cell>
        </row>
        <row r="4781">
          <cell r="A4781" t="str">
            <v>BLFMFDTL</v>
          </cell>
          <cell r="B4781">
            <v>179773</v>
          </cell>
          <cell r="C4781">
            <v>0.713194444455439</v>
          </cell>
          <cell r="D4781" t="str">
            <v>DTAADATE,DTAASN11,DTAATSSN</v>
          </cell>
        </row>
        <row r="4782">
          <cell r="A4782" t="str">
            <v>BLFMFSSD</v>
          </cell>
          <cell r="B4782">
            <v>147152</v>
          </cell>
          <cell r="C4782">
            <v>0.775694444455439</v>
          </cell>
          <cell r="D4782" t="str">
            <v>SDACNO30</v>
          </cell>
        </row>
        <row r="4783">
          <cell r="A4783" t="str">
            <v>BLFMHTQY</v>
          </cell>
          <cell r="B4783">
            <v>337729</v>
          </cell>
          <cell r="C4783">
            <v>0.91250000000582099</v>
          </cell>
          <cell r="D4783" t="str">
            <v>qyaycono</v>
          </cell>
        </row>
        <row r="4784">
          <cell r="A4784" t="str">
            <v>BLFMIFLT</v>
          </cell>
          <cell r="B4784">
            <v>180648358</v>
          </cell>
          <cell r="C4784">
            <v>0.85902777776937</v>
          </cell>
          <cell r="D4784" t="str">
            <v>LTAANO18,LTAANCTP,LTAKSN03</v>
          </cell>
        </row>
        <row r="4785">
          <cell r="A4785" t="str">
            <v>BLFMINSF</v>
          </cell>
          <cell r="B4785">
            <v>3787878</v>
          </cell>
          <cell r="C4785">
            <v>0.75486111111240495</v>
          </cell>
          <cell r="D4785" t="str">
            <v>SFAAIRCD,SFBCDATE,SFAFBRNO,SFAACCYC</v>
          </cell>
        </row>
        <row r="4786">
          <cell r="A4786" t="str">
            <v>BLFMJJDS</v>
          </cell>
          <cell r="B4786">
            <v>781299</v>
          </cell>
          <cell r="C4786">
            <v>0.85972222223063</v>
          </cell>
          <cell r="D4786" t="str">
            <v>JJAACONO,JJAASN03,JJAADSZH</v>
          </cell>
        </row>
        <row r="4787">
          <cell r="A4787" t="str">
            <v>BLFMJJPH</v>
          </cell>
          <cell r="B4787">
            <v>0</v>
          </cell>
          <cell r="C4787">
            <v>0.82847222223063</v>
          </cell>
          <cell r="D4787" t="str">
            <v>PHAACONO,PHAKSN03,PHAASN02</v>
          </cell>
        </row>
        <row r="4788">
          <cell r="A4788" t="str">
            <v>BLFMJTDJ</v>
          </cell>
          <cell r="B4788">
            <v>1982463</v>
          </cell>
          <cell r="C4788">
            <v>0.91597222222480901</v>
          </cell>
          <cell r="D4788" t="str">
            <v>DJAAINVT,DJAACONO,DJABSN03,DJADNO30</v>
          </cell>
        </row>
        <row r="4789">
          <cell r="A4789" t="str">
            <v>BLFMJTMX</v>
          </cell>
          <cell r="B4789">
            <v>9172295</v>
          </cell>
          <cell r="C4789">
            <v>0.91597222222480901</v>
          </cell>
          <cell r="D4789" t="str">
            <v>MXAACONO,MXABSN03,MXADNO30,MXAUDATE,MXABTXSN,MXABTSSN</v>
          </cell>
        </row>
        <row r="4790">
          <cell r="A4790" t="str">
            <v>BLFMJTMY</v>
          </cell>
          <cell r="C4790">
            <v>0.91597222222480901</v>
          </cell>
          <cell r="D4790" t="str">
            <v>MYAACONO,MYABSN03,MYADNO30,MYAUDATE,MYABTXSN,MYABTSSN</v>
          </cell>
        </row>
        <row r="4791">
          <cell r="A4791" t="str">
            <v>BLFMLNMV</v>
          </cell>
          <cell r="B4791">
            <v>1126541</v>
          </cell>
          <cell r="C4791">
            <v>0.86388888888177495</v>
          </cell>
          <cell r="D4791" t="str">
            <v>MVADCONO,MVAVDATE</v>
          </cell>
        </row>
        <row r="4792">
          <cell r="A4792" t="str">
            <v>BLFMLNQY</v>
          </cell>
          <cell r="B4792">
            <v>11712567</v>
          </cell>
          <cell r="C4792">
            <v>0.96666666667442802</v>
          </cell>
          <cell r="D4792" t="str">
            <v>QYAAAC15</v>
          </cell>
        </row>
        <row r="4793">
          <cell r="A4793" t="str">
            <v>BLFMLSZH</v>
          </cell>
          <cell r="C4793">
            <v>0.88611111111822505</v>
          </cell>
          <cell r="D4793" t="str">
            <v>LSZHYJNO,LSZHZJNO,LSZHDATE</v>
          </cell>
        </row>
        <row r="4794">
          <cell r="A4794" t="str">
            <v>BLFMLVBD</v>
          </cell>
          <cell r="B4794">
            <v>6180383</v>
          </cell>
          <cell r="C4794">
            <v>0.87013888888759505</v>
          </cell>
          <cell r="D4794" t="str">
            <v>BDAVDATE,BDABTXSN,BDAAAC15</v>
          </cell>
        </row>
        <row r="4795">
          <cell r="A4795" t="str">
            <v>BLFMLXYH</v>
          </cell>
          <cell r="B4795">
            <v>189834</v>
          </cell>
          <cell r="C4795">
            <v>0.88125000000582099</v>
          </cell>
          <cell r="D4795" t="str">
            <v>YHAACONO,YHABSN03,YHAANO02,YHAASX01</v>
          </cell>
        </row>
        <row r="4796">
          <cell r="A4796" t="str">
            <v>BLFMMASTA</v>
          </cell>
          <cell r="B4796">
            <v>39508</v>
          </cell>
          <cell r="C4796">
            <v>0.744444444455439</v>
          </cell>
          <cell r="D4796" t="str">
            <v>STAACONO,STABSN03</v>
          </cell>
        </row>
        <row r="4797">
          <cell r="A4797" t="str">
            <v>BLFMMTRM</v>
          </cell>
          <cell r="C4797">
            <v>0.95624999998835802</v>
          </cell>
          <cell r="D4797" t="str">
            <v>RMAACONO,RMABSN03,RMAUDATE,RMABTXSN,RMAATSSN</v>
          </cell>
        </row>
        <row r="4798">
          <cell r="A4798" t="str">
            <v>BLFMMTRN</v>
          </cell>
          <cell r="B4798">
            <v>977764433</v>
          </cell>
          <cell r="C4798">
            <v>0.95624999998835802</v>
          </cell>
          <cell r="D4798" t="str">
            <v>RNAACONO,RNABSN03,RNAUDATE,RNABTXSN,RNAATSSN</v>
          </cell>
        </row>
        <row r="4799">
          <cell r="A4799" t="str">
            <v>BLFMNFDS</v>
          </cell>
          <cell r="B4799">
            <v>781002</v>
          </cell>
          <cell r="C4799">
            <v>0.85972222223063</v>
          </cell>
          <cell r="D4799" t="str">
            <v>DSAACONO,DSAADSZH</v>
          </cell>
        </row>
        <row r="4800">
          <cell r="A4800" t="str">
            <v>BLFMNWLN</v>
          </cell>
          <cell r="B4800">
            <v>221508</v>
          </cell>
          <cell r="C4800">
            <v>0.89166666666278604</v>
          </cell>
          <cell r="D4800" t="str">
            <v>LNAACONO,LNAASN03,LNABCONO,LNABSN03</v>
          </cell>
        </row>
        <row r="4801">
          <cell r="A4801" t="str">
            <v>BLFMPDDT</v>
          </cell>
          <cell r="C4801">
            <v>0.95347222223063</v>
          </cell>
          <cell r="D4801" t="str">
            <v>DTCBDATE,DTACSN14</v>
          </cell>
        </row>
        <row r="4802">
          <cell r="A4802" t="str">
            <v>BLFMPJZY</v>
          </cell>
          <cell r="B4802">
            <v>75873</v>
          </cell>
          <cell r="C4802">
            <v>0.75486111111240495</v>
          </cell>
          <cell r="D4802" t="str">
            <v>ZYAUDATE,ZYAANO12,ZYAABTTP,ZYAANO16,ZYAABRNO</v>
          </cell>
        </row>
        <row r="4803">
          <cell r="A4803" t="str">
            <v>BLFMPMBN</v>
          </cell>
          <cell r="B4803">
            <v>5820</v>
          </cell>
          <cell r="C4803">
            <v>0.65138888888759505</v>
          </cell>
          <cell r="D4803" t="str">
            <v>BNAANO12,BNABNO30</v>
          </cell>
        </row>
        <row r="4804">
          <cell r="A4804" t="str">
            <v>BLFMPMIN</v>
          </cell>
          <cell r="B4804">
            <v>512290218</v>
          </cell>
          <cell r="C4804">
            <v>0.95347222223063</v>
          </cell>
          <cell r="D4804" t="str">
            <v>INAACONO,INABSN03,INADSN03</v>
          </cell>
        </row>
        <row r="4805">
          <cell r="A4805" t="str">
            <v>BLFMPTRF</v>
          </cell>
          <cell r="B4805">
            <v>69819749</v>
          </cell>
          <cell r="C4805">
            <v>0.87986111111240495</v>
          </cell>
          <cell r="D4805" t="str">
            <v>RFAACONO，RFABSN03，RFABPERD</v>
          </cell>
        </row>
        <row r="4806">
          <cell r="A4806" t="str">
            <v>BLFMRGDY</v>
          </cell>
          <cell r="B4806">
            <v>163673</v>
          </cell>
          <cell r="C4806">
            <v>0.72361111111240495</v>
          </cell>
          <cell r="D4806" t="str">
            <v>DYAACONO,DYABSN03</v>
          </cell>
        </row>
        <row r="4807">
          <cell r="A4807" t="str">
            <v>BLFMRGFC</v>
          </cell>
          <cell r="B4807">
            <v>115880277</v>
          </cell>
          <cell r="C4807">
            <v>0.95624999998835802</v>
          </cell>
          <cell r="D4807" t="str">
            <v>FCAACONO,FCABSN03,FCAANO18</v>
          </cell>
        </row>
        <row r="4808">
          <cell r="A4808" t="str">
            <v>BLFMRGVC</v>
          </cell>
          <cell r="B4808">
            <v>256562333</v>
          </cell>
          <cell r="C4808">
            <v>0.95624999998835802</v>
          </cell>
          <cell r="D4808" t="str">
            <v>VCAACONO,VCABSN03,VCAANO18</v>
          </cell>
        </row>
        <row r="4809">
          <cell r="A4809" t="str">
            <v>BLFMSPBL</v>
          </cell>
          <cell r="B4809">
            <v>361</v>
          </cell>
          <cell r="C4809">
            <v>0.40694444443215599</v>
          </cell>
          <cell r="D4809" t="str">
            <v>BLABNT15,BLAGSN03</v>
          </cell>
        </row>
        <row r="4810">
          <cell r="A4810" t="str">
            <v>BLFMTRSF</v>
          </cell>
          <cell r="B4810">
            <v>1349</v>
          </cell>
          <cell r="C4810">
            <v>0.65138888888759505</v>
          </cell>
          <cell r="D4810" t="str">
            <v>SFAUDATE,SFAASN11</v>
          </cell>
        </row>
        <row r="4811">
          <cell r="A4811" t="str">
            <v>BLFMTXTL</v>
          </cell>
          <cell r="B4811">
            <v>7233</v>
          </cell>
          <cell r="C4811">
            <v>0.40694444443215599</v>
          </cell>
          <cell r="D4811" t="str">
            <v>TLABNT15,TLAGSN03,TLAKSN03,TLBMDATE,TLABTXSN</v>
          </cell>
        </row>
        <row r="4812">
          <cell r="A4812" t="str">
            <v>BLFMYHXX</v>
          </cell>
          <cell r="C4812">
            <v>0.79722222223063</v>
          </cell>
          <cell r="D4812" t="str">
            <v>XX01CONO</v>
          </cell>
        </row>
        <row r="4813">
          <cell r="A4813" t="str">
            <v>BLFMZCDJ</v>
          </cell>
          <cell r="B4813">
            <v>5694649</v>
          </cell>
          <cell r="C4813">
            <v>0.76527777776937</v>
          </cell>
          <cell r="D4813" t="str">
            <v>djaudate</v>
          </cell>
        </row>
        <row r="4814">
          <cell r="A4814" t="str">
            <v>BLFMZJKM</v>
          </cell>
          <cell r="B4814">
            <v>50078680</v>
          </cell>
          <cell r="C4814">
            <v>0.96249999999417901</v>
          </cell>
          <cell r="D4814" t="str">
            <v>kmaacono</v>
          </cell>
        </row>
        <row r="4815">
          <cell r="A4815" t="str">
            <v>BLFMZJKZ</v>
          </cell>
          <cell r="B4815">
            <v>262904</v>
          </cell>
          <cell r="C4815">
            <v>0.70277777776937</v>
          </cell>
          <cell r="D4815" t="str">
            <v>KZAACONO,KZABSN03,KZDWFLAG</v>
          </cell>
        </row>
        <row r="4816">
          <cell r="A4816" t="str">
            <v>BLTA03LC</v>
          </cell>
          <cell r="B4816">
            <v>651034915</v>
          </cell>
          <cell r="C4816">
            <v>0.88472222222480901</v>
          </cell>
          <cell r="D4816" t="str">
            <v>LCAABRNO,LCAJDATE,LCAEAC22,LCAACONO,LCABSN03,LCAKSN03</v>
          </cell>
        </row>
        <row r="4817">
          <cell r="A4817" t="str">
            <v>BOFMRCCM</v>
          </cell>
          <cell r="B4817">
            <v>3839994</v>
          </cell>
          <cell r="C4817">
            <v>0.81736111111240495</v>
          </cell>
          <cell r="D4817" t="str">
            <v>BRBRBRNO,BRRVCOLN,BRCMBRNO</v>
          </cell>
        </row>
        <row r="4818">
          <cell r="A4818" t="str">
            <v>BOFMSDCM</v>
          </cell>
          <cell r="B4818">
            <v>3060357</v>
          </cell>
          <cell r="C4818">
            <v>0.81736111111240495</v>
          </cell>
          <cell r="D4818" t="str">
            <v>BSBRBRNO,BSSDCOLN,BSCMBRNO</v>
          </cell>
        </row>
        <row r="4819">
          <cell r="A4819" t="str">
            <v>BPFMATMD</v>
          </cell>
          <cell r="B4819">
            <v>3276793</v>
          </cell>
          <cell r="C4819">
            <v>0.72361111111240495</v>
          </cell>
          <cell r="D4819" t="str">
            <v>ATTDDATE,ATTDSN11,ATJLRDST</v>
          </cell>
        </row>
        <row r="4820">
          <cell r="A4820" t="str">
            <v>BPFMBLLS</v>
          </cell>
          <cell r="B4820">
            <v>158</v>
          </cell>
          <cell r="C4820">
            <v>0.70277777776937</v>
          </cell>
          <cell r="D4820" t="str">
            <v>LSLPBLTP,LSBNBLNO,LSTDNO11,LSRDRDST</v>
          </cell>
        </row>
        <row r="4821">
          <cell r="A4821" t="str">
            <v>BPFMCKMX</v>
          </cell>
          <cell r="B4821">
            <v>6888939</v>
          </cell>
          <cell r="C4821">
            <v>7.5694444443797707E-2</v>
          </cell>
          <cell r="D4821" t="str">
            <v>CKMXAC15,CKMXDATE,CKMXNO20,CKMXSQNO</v>
          </cell>
        </row>
        <row r="4822">
          <cell r="A4822" t="str">
            <v>BPFMCKSY</v>
          </cell>
          <cell r="B4822">
            <v>3103175</v>
          </cell>
          <cell r="C4822">
            <v>0.95624999998835802</v>
          </cell>
          <cell r="D4822" t="str">
            <v>SY01AC15,SY02DATE,SY03NO20</v>
          </cell>
        </row>
        <row r="4823">
          <cell r="A4823" t="str">
            <v>BPFMDBLX</v>
          </cell>
          <cell r="B4823">
            <v>770794</v>
          </cell>
          <cell r="C4823">
            <v>0.94375000000582099</v>
          </cell>
          <cell r="D4823" t="str">
            <v>DL01AC15,DL02DATE,DL04TSSN,DL05NO11</v>
          </cell>
        </row>
        <row r="4824">
          <cell r="A4824" t="str">
            <v>BPFMDKHD</v>
          </cell>
          <cell r="B4824">
            <v>0</v>
          </cell>
          <cell r="C4824">
            <v>0.95624999998835802</v>
          </cell>
          <cell r="D4824" t="str">
            <v>DK01AC15,DK02DATE,DK03TSSN,DK05NO11</v>
          </cell>
        </row>
        <row r="4825">
          <cell r="A4825" t="str">
            <v>BPFMELEX</v>
          </cell>
          <cell r="B4825">
            <v>952686</v>
          </cell>
          <cell r="C4825">
            <v>0.95624999998835802</v>
          </cell>
          <cell r="D4825" t="str">
            <v>BECMDATE,BETDSN12,BEFKBK20,BEWLBOOL,BEDBCDFG,BETDSN11,BEDBRDST</v>
          </cell>
        </row>
        <row r="4826">
          <cell r="A4826" t="str">
            <v>BPFMFORM</v>
          </cell>
          <cell r="B4826">
            <v>1576916948</v>
          </cell>
          <cell r="C4826">
            <v>0.96249999999417901</v>
          </cell>
          <cell r="D4826" t="str">
            <v>BFTDDATE,BFTDNO11,BFTDTSSN</v>
          </cell>
        </row>
        <row r="4827">
          <cell r="A4827" t="str">
            <v>BPFMGNHD</v>
          </cell>
          <cell r="B4827">
            <v>0</v>
          </cell>
          <cell r="C4827">
            <v>0.724305555544561</v>
          </cell>
          <cell r="D4827" t="str">
            <v>GD01AC15,GD02DATE,GD03NO20</v>
          </cell>
        </row>
        <row r="4828">
          <cell r="A4828" t="str">
            <v>BPFMGNSF</v>
          </cell>
          <cell r="B4828">
            <v>0</v>
          </cell>
          <cell r="C4828">
            <v>0.73472222223063</v>
          </cell>
          <cell r="D4828" t="str">
            <v>GN01AC15,GN02DATE,GN03NO20</v>
          </cell>
        </row>
        <row r="4829">
          <cell r="A4829" t="str">
            <v>BPFMGYMX</v>
          </cell>
          <cell r="B4829">
            <v>218147</v>
          </cell>
          <cell r="C4829">
            <v>0.83888888888759505</v>
          </cell>
          <cell r="D4829" t="str">
            <v>GYMXAC15,GYMXTXDT,GYMXNO20,GYMXSQNO</v>
          </cell>
        </row>
        <row r="4830">
          <cell r="A4830" t="str">
            <v>BPFMGYSF</v>
          </cell>
          <cell r="B4830">
            <v>0</v>
          </cell>
          <cell r="C4830">
            <v>0.92291666666278604</v>
          </cell>
          <cell r="D4830" t="str">
            <v>GY01AC15,GY02DATE,GY03NO20</v>
          </cell>
        </row>
        <row r="4831">
          <cell r="A4831" t="str">
            <v>BPFMIDPM</v>
          </cell>
          <cell r="B4831">
            <v>19261</v>
          </cell>
          <cell r="C4831">
            <v>0.72361111111240495</v>
          </cell>
          <cell r="D4831" t="str">
            <v>PHBRBRNO,PHSECHNL,PHRDRDST</v>
          </cell>
        </row>
        <row r="4832">
          <cell r="A4832" t="str">
            <v>BPFMJSZZ</v>
          </cell>
          <cell r="B4832">
            <v>1297913</v>
          </cell>
          <cell r="C4832">
            <v>0.713194444455439</v>
          </cell>
          <cell r="D4832" t="str">
            <v>BJCMDATE,BJDBSN12,BJDBCDFG,BJWLBOOL,BJFKBK20,BJDBRDST</v>
          </cell>
        </row>
        <row r="4833">
          <cell r="A4833" t="str">
            <v>BPFMOUDE</v>
          </cell>
          <cell r="B4833">
            <v>188629875</v>
          </cell>
          <cell r="C4833">
            <v>0.95624999998835802</v>
          </cell>
          <cell r="D4833" t="str">
            <v>BOCMDATE,BOTDSN12,BODBCDFG,BOWLBOOL,BOFKBK20,BODBRDST</v>
          </cell>
        </row>
        <row r="4834">
          <cell r="A4834" t="str">
            <v>BPFMPLLX</v>
          </cell>
          <cell r="B4834">
            <v>9380615</v>
          </cell>
          <cell r="C4834">
            <v>0.95624999998835802</v>
          </cell>
          <cell r="D4834" t="str">
            <v>PL07CKZH,PL02CCYC,PL03CHSX,PL06TODT</v>
          </cell>
        </row>
        <row r="4835">
          <cell r="A4835" t="str">
            <v>BPFMSFHD</v>
          </cell>
          <cell r="B4835">
            <v>210850</v>
          </cell>
          <cell r="C4835">
            <v>0.92291666666278604</v>
          </cell>
          <cell r="D4835" t="str">
            <v>SF01AC15,SF02DATE,SF04TSSN,SF05NO11</v>
          </cell>
        </row>
        <row r="4836">
          <cell r="A4836" t="str">
            <v>BPFMSZPZ</v>
          </cell>
          <cell r="B4836">
            <v>0</v>
          </cell>
          <cell r="C4836">
            <v>0.92291666666278604</v>
          </cell>
          <cell r="D4836" t="str">
            <v>PZ01AC15,PZ02DATE,PZ03NO20</v>
          </cell>
        </row>
        <row r="4837">
          <cell r="A4837" t="str">
            <v>BPFMTRAN</v>
          </cell>
          <cell r="B4837">
            <v>251978903</v>
          </cell>
          <cell r="C4837">
            <v>0.95624999998835802</v>
          </cell>
          <cell r="D4837" t="str">
            <v>BNWTDATE,BNTDSN12,BNFKBK20,BNWLBOOL,BNDBCDFG,BNTDSN11,BNDBRDST</v>
          </cell>
        </row>
        <row r="4838">
          <cell r="A4838" t="str">
            <v>BPFMWHMM</v>
          </cell>
          <cell r="B4838">
            <v>57729</v>
          </cell>
          <cell r="C4838">
            <v>0.93333333331975199</v>
          </cell>
          <cell r="D4838" t="str">
            <v>MM01AC15,MM02DATE,MM03NO20</v>
          </cell>
        </row>
        <row r="4839">
          <cell r="A4839" t="str">
            <v>BPFMWLZF</v>
          </cell>
          <cell r="C4839">
            <v>0.95624999998835802</v>
          </cell>
          <cell r="D4839" t="str">
            <v>BFQZDATE,BFQZSN32</v>
          </cell>
        </row>
        <row r="4840">
          <cell r="A4840" t="str">
            <v>BPFMYZMB</v>
          </cell>
          <cell r="B4840">
            <v>244791073</v>
          </cell>
          <cell r="C4840">
            <v>0.95624999998835802</v>
          </cell>
          <cell r="D4840" t="str">
            <v>YM01YZM</v>
          </cell>
        </row>
        <row r="4841">
          <cell r="A4841" t="str">
            <v>BPFMZZHD</v>
          </cell>
          <cell r="B4841">
            <v>400288739</v>
          </cell>
          <cell r="C4841">
            <v>0.95624999998835802</v>
          </cell>
          <cell r="D4841" t="str">
            <v>ZD01AC15,ZD02DATE,ZD06NO11,ZD04TSSN</v>
          </cell>
        </row>
        <row r="4842">
          <cell r="A4842" t="str">
            <v>BQFMACBS</v>
          </cell>
          <cell r="B4842">
            <v>48598102</v>
          </cell>
          <cell r="C4842">
            <v>0.91597222222480901</v>
          </cell>
          <cell r="D4842" t="str">
            <v>BSACAC19,BSNOCSNO,BSAABRNO,BSAAPDCD,BSCYCCYC,BSABPDCD</v>
          </cell>
        </row>
        <row r="4843">
          <cell r="A4843" t="str">
            <v>BQFMARII</v>
          </cell>
          <cell r="B4843">
            <v>41076785</v>
          </cell>
          <cell r="C4843">
            <v>0.91111111111240495</v>
          </cell>
          <cell r="D4843" t="str">
            <v>ISIDISID,ASAHQ1BH,ASTYQ1TP,ASBHQ1BH</v>
          </cell>
        </row>
        <row r="4844">
          <cell r="A4844" t="str">
            <v>BQFMUFTI</v>
          </cell>
          <cell r="B4844">
            <v>1598075</v>
          </cell>
          <cell r="C4844">
            <v>0.91597222222480901</v>
          </cell>
          <cell r="D4844" t="str">
            <v>ISIDISID,CINOCSNO,ACTCQ2TP</v>
          </cell>
        </row>
        <row r="4845">
          <cell r="A4845" t="str">
            <v>BRFMCCPY</v>
          </cell>
          <cell r="B4845">
            <v>5564643</v>
          </cell>
          <cell r="C4845">
            <v>0.81736111111240495</v>
          </cell>
          <cell r="D4845" t="str">
            <v>CPTDDATE,CPTDSN11</v>
          </cell>
        </row>
        <row r="4846">
          <cell r="A4846" t="str">
            <v>BRFMCCWT</v>
          </cell>
          <cell r="B4846">
            <v>3056436</v>
          </cell>
          <cell r="C4846">
            <v>0.81736111111240495</v>
          </cell>
          <cell r="D4846" t="str">
            <v>CCNONO12,CCWTDATE,CCBKBK12</v>
          </cell>
        </row>
        <row r="4847">
          <cell r="A4847" t="str">
            <v>BRFMDPDJ</v>
          </cell>
          <cell r="C4847">
            <v>0.86388888888177495</v>
          </cell>
          <cell r="D4847" t="str">
            <v>无主键</v>
          </cell>
        </row>
        <row r="4848">
          <cell r="A4848" t="str">
            <v>BRFMECBZ</v>
          </cell>
          <cell r="B4848">
            <v>1695672</v>
          </cell>
          <cell r="C4848">
            <v>0.90138888888759505</v>
          </cell>
          <cell r="D4848" t="str">
            <v>ECNOSQDF</v>
          </cell>
        </row>
        <row r="4849">
          <cell r="A4849" t="str">
            <v>BRFMFRRT</v>
          </cell>
          <cell r="B4849">
            <v>43</v>
          </cell>
          <cell r="C4849">
            <v>0.81736111111240495</v>
          </cell>
          <cell r="D4849" t="str">
            <v>FRTYBLTP,FRNOBLNO,FRBLTXTP,FRRDRDST</v>
          </cell>
        </row>
        <row r="4850">
          <cell r="A4850" t="str">
            <v>BRFMJXWQ</v>
          </cell>
          <cell r="B4850">
            <v>3758</v>
          </cell>
          <cell r="C4850">
            <v>0.82777777776937</v>
          </cell>
          <cell r="D4850" t="str">
            <v>JXZRDATE,JXYWBLST,JXYJSQNO,JXPJPNAN,JXRDRDST</v>
          </cell>
        </row>
        <row r="4851">
          <cell r="A4851" t="str">
            <v>BRFMPOCM</v>
          </cell>
          <cell r="B4851">
            <v>2321902</v>
          </cell>
          <cell r="C4851">
            <v>0.713194444455439</v>
          </cell>
          <cell r="D4851" t="str">
            <v>PTBKBK12,PTNONO12</v>
          </cell>
        </row>
        <row r="4852">
          <cell r="A4852" t="str">
            <v>BRFMPODJ</v>
          </cell>
          <cell r="B4852">
            <v>479</v>
          </cell>
          <cell r="C4852">
            <v>0.86388888888177495</v>
          </cell>
          <cell r="D4852" t="str">
            <v>PODABK12,PODANO30</v>
          </cell>
        </row>
        <row r="4853">
          <cell r="A4853" t="str">
            <v>BRFMPOPY</v>
          </cell>
          <cell r="B4853">
            <v>19588</v>
          </cell>
          <cell r="C4853">
            <v>0.81736111111240495</v>
          </cell>
          <cell r="D4853" t="str">
            <v>PPTYBLTP,PPNOBLNO,PPTDSN11,PPRDRDST</v>
          </cell>
        </row>
        <row r="4854">
          <cell r="A4854" t="str">
            <v>BRFMPOWT</v>
          </cell>
          <cell r="B4854">
            <v>95054</v>
          </cell>
          <cell r="C4854">
            <v>0.70277777776937</v>
          </cell>
          <cell r="D4854" t="str">
            <v>PONOBLNO,POTYBLTP,PORDRDST</v>
          </cell>
        </row>
        <row r="4855">
          <cell r="A4855" t="str">
            <v>BRFMTSJF</v>
          </cell>
          <cell r="B4855">
            <v>184</v>
          </cell>
          <cell r="C4855">
            <v>0.693055555544561</v>
          </cell>
          <cell r="D4855" t="str">
            <v>ECNOSQDF,ECNOQJQS,ECNOQJZZ,ECJFTSBL</v>
          </cell>
        </row>
        <row r="4856">
          <cell r="A4856" t="str">
            <v>BRTAPOCM</v>
          </cell>
          <cell r="C4856">
            <v>0.86388888888177495</v>
          </cell>
          <cell r="D4856" t="str">
            <v>PTTADATE,PTNONO12,PTBKBK12</v>
          </cell>
        </row>
        <row r="4857">
          <cell r="A4857" t="str">
            <v>BSFTGJAC</v>
          </cell>
          <cell r="B4857">
            <v>2887169</v>
          </cell>
          <cell r="C4857">
            <v>0.681944444455439</v>
          </cell>
          <cell r="D4857" t="str">
            <v>AC01AC15,AC02DVKD,AC03CCYC,AC04CHSX,AC05DATE,AC06TXSN,AC07TSSN</v>
          </cell>
        </row>
        <row r="4858">
          <cell r="A4858" t="str">
            <v>BSFTGJAD</v>
          </cell>
          <cell r="B4858">
            <v>607117</v>
          </cell>
          <cell r="C4858">
            <v>0.681944444455439</v>
          </cell>
          <cell r="D4858" t="str">
            <v>AD01AC15,AD02CHGT,AD03DATE,AD16TXSN,AD17TSSN</v>
          </cell>
        </row>
        <row r="4859">
          <cell r="A4859" t="str">
            <v>BTFMEBZZ</v>
          </cell>
          <cell r="B4859">
            <v>98615928</v>
          </cell>
          <cell r="C4859">
            <v>0.95624999998835802</v>
          </cell>
          <cell r="D4859" t="str">
            <v>EBJYDATE,EBQZTXSN,EBQDBOOL</v>
          </cell>
        </row>
        <row r="4860">
          <cell r="A4860" t="str">
            <v>BTFMHANG</v>
          </cell>
          <cell r="B4860">
            <v>8043058</v>
          </cell>
          <cell r="C4860">
            <v>0.85902777776937</v>
          </cell>
          <cell r="D4860" t="str">
            <v>BHBRBRNO,BHHGSQNO</v>
          </cell>
        </row>
        <row r="4861">
          <cell r="A4861" t="str">
            <v>BTFMHGCT</v>
          </cell>
          <cell r="B4861">
            <v>8181354</v>
          </cell>
          <cell r="C4861">
            <v>0.85902777776937</v>
          </cell>
          <cell r="D4861" t="str">
            <v>BHBRBRNO,BHHGSQNO,BHUHSQNO</v>
          </cell>
        </row>
        <row r="4862">
          <cell r="A4862" t="str">
            <v>BTFMSBRT</v>
          </cell>
          <cell r="B4862">
            <v>38362187</v>
          </cell>
          <cell r="C4862">
            <v>0.95624999998835802</v>
          </cell>
          <cell r="D4862" t="str">
            <v>bscmdate</v>
          </cell>
        </row>
        <row r="4863">
          <cell r="A4863" t="str">
            <v>BTFMSBXQ</v>
          </cell>
          <cell r="C4863">
            <v>0.95624999998835802</v>
          </cell>
          <cell r="D4863" t="str">
            <v>XQ01AC15,XQ02DATE,XQ03TXSN,XQ04TSSN</v>
          </cell>
        </row>
        <row r="4864">
          <cell r="A4864" t="str">
            <v>BTFMSNCD</v>
          </cell>
          <cell r="B4864">
            <v>9104</v>
          </cell>
          <cell r="C4864">
            <v>0.69236111111240495</v>
          </cell>
          <cell r="D4864" t="str">
            <v>SNDEDATE,SNCDSN10,SNNOSN03</v>
          </cell>
        </row>
        <row r="4865">
          <cell r="A4865" t="str">
            <v>BTFMSZHB</v>
          </cell>
          <cell r="C4865">
            <v>0.95624999998835802</v>
          </cell>
          <cell r="D4865" t="str">
            <v>BTQZDATE,BTQZSN32</v>
          </cell>
        </row>
        <row r="4866">
          <cell r="A4866" t="str">
            <v>BTFMUHCR</v>
          </cell>
          <cell r="B4866">
            <v>53</v>
          </cell>
          <cell r="C4866">
            <v>0.81388888889341604</v>
          </cell>
          <cell r="D4866" t="str">
            <v>BHUHDATE,BHHGSQNO,BHUHSQNO</v>
          </cell>
        </row>
        <row r="4867">
          <cell r="A4867" t="str">
            <v>BUFMAGII</v>
          </cell>
          <cell r="B4867">
            <v>11853</v>
          </cell>
          <cell r="C4867">
            <v>0.76527777776937</v>
          </cell>
          <cell r="D4867" t="str">
            <v>ISIDISID,AGB1U1AB,AGP1PTSN,AGB2U1AB,AGP2PTSN</v>
          </cell>
        </row>
        <row r="4868">
          <cell r="A4868" t="str">
            <v>BUFMIIDI</v>
          </cell>
          <cell r="B4868">
            <v>5363606</v>
          </cell>
          <cell r="C4868">
            <v>0.91111111111240495</v>
          </cell>
          <cell r="D4868" t="str">
            <v>ISIDISID,CINOCSNO,AGBHU1AB,AGPNPTSN,PCTYU1TP</v>
          </cell>
        </row>
        <row r="4869">
          <cell r="A4869" t="str">
            <v>BUFMIIGT</v>
          </cell>
          <cell r="B4869">
            <v>147</v>
          </cell>
          <cell r="C4869">
            <v>0.89027777776937</v>
          </cell>
          <cell r="D4869" t="str">
            <v>ISIDISID,AGTYPDCD,AGCYCCYC</v>
          </cell>
        </row>
        <row r="4870">
          <cell r="A4870" t="str">
            <v>BVFMAHBT</v>
          </cell>
          <cell r="B4870">
            <v>6285234</v>
          </cell>
          <cell r="C4870">
            <v>0.75486111111240495</v>
          </cell>
          <cell r="D4870" t="str">
            <v>AHCASN14,AHCACRDT,AHCAMAGN</v>
          </cell>
        </row>
        <row r="4871">
          <cell r="A4871" t="str">
            <v>BVFMDTLA</v>
          </cell>
          <cell r="B4871">
            <v>553891</v>
          </cell>
          <cell r="C4871">
            <v>0.79305555555038199</v>
          </cell>
          <cell r="D4871" t="str">
            <v>DTCADATE,DTCASN11</v>
          </cell>
        </row>
        <row r="4872">
          <cell r="A4872" t="str">
            <v>BVFMFBAL</v>
          </cell>
          <cell r="B4872">
            <v>608442</v>
          </cell>
          <cell r="C4872">
            <v>0.95347222223063</v>
          </cell>
          <cell r="D4872" t="str">
            <v>FBCABRNO,FBCAPTSN,FBCASTAF,FBCACSBX,FBCATRST,FBCACRDT,FBCAPARV</v>
          </cell>
        </row>
        <row r="4873">
          <cell r="A4873" t="str">
            <v>BVFMFWLA</v>
          </cell>
          <cell r="B4873">
            <v>38395271</v>
          </cell>
          <cell r="C4873">
            <v>0.92638888888177495</v>
          </cell>
          <cell r="D4873" t="str">
            <v>FWCABRNO,FWCAPTSN,FWCASTAF,FWCACSBX,FWCATRST,FWCACRDT,FWCAPARV,FWCEDATE,FWCASNO2,FWCABLNO</v>
          </cell>
        </row>
        <row r="4874">
          <cell r="A4874" t="str">
            <v>BVFMOLDC</v>
          </cell>
          <cell r="B4874">
            <v>52150442</v>
          </cell>
          <cell r="C4874">
            <v>0.82847222223063</v>
          </cell>
          <cell r="D4874" t="str">
            <v>无主键</v>
          </cell>
        </row>
        <row r="4875">
          <cell r="A4875" t="str">
            <v>BVFMPZKT</v>
          </cell>
          <cell r="B4875">
            <v>15733</v>
          </cell>
          <cell r="C4875">
            <v>0.85347222222480901</v>
          </cell>
          <cell r="D4875" t="str">
            <v>PZCAEBNO,PZCACRDT</v>
          </cell>
        </row>
        <row r="4876">
          <cell r="A4876" t="str">
            <v>BWFMATMB</v>
          </cell>
          <cell r="B4876">
            <v>10433</v>
          </cell>
          <cell r="C4876">
            <v>0.95624999998835802</v>
          </cell>
          <cell r="D4876" t="str">
            <v>ATMNNO08</v>
          </cell>
        </row>
        <row r="4877">
          <cell r="A4877" t="str">
            <v>BWFMATMD</v>
          </cell>
          <cell r="B4877">
            <v>1395694604</v>
          </cell>
          <cell r="C4877">
            <v>0.96249999999417901</v>
          </cell>
          <cell r="D4877" t="str">
            <v>ATMNNO08,TXDTDATE,LPTNTXSN,LCTNTSSN</v>
          </cell>
        </row>
        <row r="4878">
          <cell r="A4878" t="str">
            <v>BWFMCCNU</v>
          </cell>
          <cell r="B4878">
            <v>99704568</v>
          </cell>
          <cell r="C4878">
            <v>0.92638888888177495</v>
          </cell>
          <cell r="D4878" t="str">
            <v>CINOCSNO,PTCDPDTP,PDCDPRON,OWONBRNO</v>
          </cell>
        </row>
        <row r="4879">
          <cell r="A4879" t="str">
            <v>BWFMCCON</v>
          </cell>
          <cell r="B4879">
            <v>23170440</v>
          </cell>
          <cell r="C4879">
            <v>0.78611111111240495</v>
          </cell>
          <cell r="D4879" t="str">
            <v>RETPRETP,CNO1AC19</v>
          </cell>
        </row>
        <row r="4880">
          <cell r="A4880" t="str">
            <v>BWFMCSSD</v>
          </cell>
          <cell r="B4880">
            <v>14053199</v>
          </cell>
          <cell r="C4880">
            <v>0.95624999998835802</v>
          </cell>
          <cell r="D4880" t="str">
            <v>DFANAC19,SQRQDATE,SQHMAUNU</v>
          </cell>
        </row>
        <row r="4881">
          <cell r="A4881" t="str">
            <v>BWFMCSSE</v>
          </cell>
          <cell r="B4881">
            <v>2199952</v>
          </cell>
          <cell r="C4881">
            <v>0.95624999998835802</v>
          </cell>
          <cell r="D4881" t="str">
            <v>COTETELN,SQRQDATE,LPTNTXSN,SQZTSQZT</v>
          </cell>
        </row>
        <row r="4882">
          <cell r="A4882" t="str">
            <v>BWFMDCIM</v>
          </cell>
          <cell r="B4882">
            <v>151360133</v>
          </cell>
          <cell r="C4882">
            <v>0.95624999998835802</v>
          </cell>
          <cell r="D4882" t="str">
            <v>CDNOAC19</v>
          </cell>
        </row>
        <row r="4883">
          <cell r="A4883" t="str">
            <v>BWFMDLKK</v>
          </cell>
          <cell r="B4883">
            <v>2181665</v>
          </cell>
          <cell r="C4883">
            <v>0.74027777777519099</v>
          </cell>
          <cell r="D4883" t="str">
            <v>DL01AC19</v>
          </cell>
        </row>
        <row r="4884">
          <cell r="A4884" t="str">
            <v>BWFMDZDJ</v>
          </cell>
          <cell r="C4884">
            <v>0.95624999998835802</v>
          </cell>
          <cell r="D4884" t="str">
            <v>无主键</v>
          </cell>
        </row>
        <row r="4885">
          <cell r="A4885" t="str">
            <v>BWFMDZYZ</v>
          </cell>
          <cell r="B4885">
            <v>943084</v>
          </cell>
          <cell r="C4885">
            <v>0.681944444455439</v>
          </cell>
          <cell r="D4885" t="str">
            <v>YZ10DZBH,YZ07BRNO,YZ06DATE,YZ08SN08</v>
          </cell>
        </row>
        <row r="4886">
          <cell r="A4886" t="str">
            <v>BWFMECDL</v>
          </cell>
          <cell r="B4886">
            <v>54543928</v>
          </cell>
          <cell r="C4886">
            <v>0.91597222222480901</v>
          </cell>
          <cell r="D4886" t="str">
            <v>DL01AC19,DL02DATE,DL03TXSN,DL04TSSN,DL07ACFG</v>
          </cell>
        </row>
        <row r="4887">
          <cell r="A4887" t="str">
            <v>BWFMECDZ</v>
          </cell>
          <cell r="C4887">
            <v>0.91111111111240495</v>
          </cell>
          <cell r="D4887" t="str">
            <v>无主键</v>
          </cell>
        </row>
        <row r="4888">
          <cell r="A4888" t="str">
            <v>BWFMECLD</v>
          </cell>
          <cell r="B4888">
            <v>28070458</v>
          </cell>
          <cell r="C4888">
            <v>0.92638888888177495</v>
          </cell>
          <cell r="D4888" t="str">
            <v>LD01AC19,LD02SLBZ</v>
          </cell>
        </row>
        <row r="4889">
          <cell r="A4889" t="str">
            <v>BWFMECSH</v>
          </cell>
          <cell r="B4889">
            <v>28070457</v>
          </cell>
          <cell r="C4889">
            <v>0.92638888888177495</v>
          </cell>
          <cell r="D4889" t="str">
            <v>SH01AC19</v>
          </cell>
        </row>
        <row r="4890">
          <cell r="A4890" t="str">
            <v>BWFMECSR</v>
          </cell>
          <cell r="B4890">
            <v>1624319</v>
          </cell>
          <cell r="C4890">
            <v>0.84305555556784395</v>
          </cell>
          <cell r="D4890" t="str">
            <v>SR01AC19,SR02INVT,SR03CCYC,SR04TYPE</v>
          </cell>
        </row>
        <row r="4891">
          <cell r="A4891" t="str">
            <v>BWFMECTR</v>
          </cell>
          <cell r="B4891">
            <v>24128908</v>
          </cell>
          <cell r="C4891">
            <v>0.91597222222480901</v>
          </cell>
          <cell r="D4891" t="str">
            <v>TR01DATE,TR02TXSN</v>
          </cell>
        </row>
        <row r="4892">
          <cell r="A4892" t="str">
            <v>BWFMECTRT</v>
          </cell>
          <cell r="B4892">
            <v>95</v>
          </cell>
          <cell r="C4892">
            <v>0.91597222222480901</v>
          </cell>
          <cell r="D4892" t="str">
            <v>TR19BRNO,TR20BRNO</v>
          </cell>
        </row>
        <row r="4893">
          <cell r="A4893" t="str">
            <v>BWFMONJH</v>
          </cell>
          <cell r="B4893">
            <v>14095</v>
          </cell>
          <cell r="C4893">
            <v>0.87430555556784395</v>
          </cell>
          <cell r="D4893" t="str">
            <v>JH01AC19</v>
          </cell>
        </row>
        <row r="4894">
          <cell r="A4894" t="str">
            <v>BWFMPRDC</v>
          </cell>
          <cell r="B4894">
            <v>393500</v>
          </cell>
          <cell r="C4894">
            <v>0.42777777777519099</v>
          </cell>
          <cell r="D4894" t="str">
            <v>PCTPCDTP,CDNOAC19</v>
          </cell>
        </row>
        <row r="4895">
          <cell r="A4895" t="str">
            <v>BWFMPSSD</v>
          </cell>
          <cell r="B4895">
            <v>153299962</v>
          </cell>
          <cell r="C4895">
            <v>0.43124999999417901</v>
          </cell>
          <cell r="D4895" t="str">
            <v>PHAABTNO,XHAASN08,KHJGBRNO,RZBZFLAG</v>
          </cell>
        </row>
        <row r="4896">
          <cell r="A4896" t="str">
            <v>BWFMQRCD</v>
          </cell>
          <cell r="B4896">
            <v>11549774</v>
          </cell>
          <cell r="C4896">
            <v>0.95624999998835802</v>
          </cell>
          <cell r="D4896" t="str">
            <v>CD01QRCD</v>
          </cell>
        </row>
        <row r="4897">
          <cell r="A4897" t="str">
            <v>BWFMSCFI</v>
          </cell>
          <cell r="B4897">
            <v>687</v>
          </cell>
          <cell r="C4897">
            <v>0.35833333333721401</v>
          </cell>
          <cell r="D4897" t="str">
            <v>MENOMENO</v>
          </cell>
        </row>
        <row r="4898">
          <cell r="A4898" t="str">
            <v>BWFMSCFJ</v>
          </cell>
          <cell r="B4898">
            <v>178</v>
          </cell>
          <cell r="C4898">
            <v>0.36527777777519099</v>
          </cell>
          <cell r="D4898" t="str">
            <v>FJ01MENO</v>
          </cell>
        </row>
        <row r="4899">
          <cell r="A4899" t="str">
            <v>BWFMSDHF</v>
          </cell>
          <cell r="C4899">
            <v>0.786805555544561</v>
          </cell>
          <cell r="D4899" t="str">
            <v>HF07AC22</v>
          </cell>
        </row>
        <row r="4900">
          <cell r="A4900" t="str">
            <v>BWFMSTIF</v>
          </cell>
          <cell r="B4900">
            <v>15235343</v>
          </cell>
          <cell r="C4900">
            <v>0.95624999998835802</v>
          </cell>
          <cell r="D4900" t="str">
            <v>CDNOAC19,CHNLINVT,ACNOAC32</v>
          </cell>
        </row>
        <row r="4901">
          <cell r="A4901" t="str">
            <v>BWFMTKSQ</v>
          </cell>
          <cell r="B4901">
            <v>398047</v>
          </cell>
          <cell r="C4901">
            <v>0.94375000000582099</v>
          </cell>
          <cell r="D4901" t="str">
            <v>CDNOAC19,SQNCDATE</v>
          </cell>
        </row>
        <row r="4902">
          <cell r="A4902" t="str">
            <v>BWFMXJDZ</v>
          </cell>
          <cell r="C4902">
            <v>0.78611111111240495</v>
          </cell>
          <cell r="D4902" t="str">
            <v>XJ01AC19,XJ02AC19</v>
          </cell>
        </row>
        <row r="4903">
          <cell r="A4903" t="str">
            <v>BWFMYLDZ</v>
          </cell>
          <cell r="B4903">
            <v>281711100</v>
          </cell>
          <cell r="C4903">
            <v>0.96249999999417901</v>
          </cell>
          <cell r="D4903" t="str">
            <v>dz01date</v>
          </cell>
        </row>
        <row r="4904">
          <cell r="A4904" t="str">
            <v>BWFMYSZZ</v>
          </cell>
          <cell r="C4904">
            <v>0.95624999998835802</v>
          </cell>
          <cell r="D4904" t="str">
            <v>YS01DATE,YS02TXSN</v>
          </cell>
        </row>
        <row r="4905">
          <cell r="A4905" t="str">
            <v>BYFDALMT</v>
          </cell>
          <cell r="B4905">
            <v>200772</v>
          </cell>
          <cell r="C4905">
            <v>0.93680555556784395</v>
          </cell>
          <cell r="D4905" t="str">
            <v>SCOPE,PRIM_KEY,MON_ID,CCY,LMT_TYP,UPP_AMT</v>
          </cell>
        </row>
        <row r="4906">
          <cell r="A4906" t="str">
            <v>BYFDATLMT</v>
          </cell>
          <cell r="B4906">
            <v>142395</v>
          </cell>
          <cell r="C4906">
            <v>0.93680555556784395</v>
          </cell>
          <cell r="D4906" t="str">
            <v>TEL_ID,CCY,AUT_AMTID</v>
          </cell>
        </row>
        <row r="4907">
          <cell r="A4907" t="str">
            <v>BYFDATLTF</v>
          </cell>
          <cell r="B4907">
            <v>386845</v>
          </cell>
          <cell r="C4907">
            <v>0.94722222222480901</v>
          </cell>
          <cell r="D4907" t="str">
            <v>TEL_ID,CCY,AUT_AMTID</v>
          </cell>
        </row>
        <row r="4908">
          <cell r="A4908" t="str">
            <v>BYFDJKBZ</v>
          </cell>
          <cell r="B4908">
            <v>273</v>
          </cell>
          <cell r="C4908">
            <v>0.713194444455439</v>
          </cell>
          <cell r="D4908" t="str">
            <v>JK01BRNO,JK02BOOL,JK03AC20,JK04CCYC,JK26RS1B</v>
          </cell>
        </row>
        <row r="4909">
          <cell r="A4909" t="str">
            <v>BYFDYBTX</v>
          </cell>
          <cell r="B4909">
            <v>4445</v>
          </cell>
          <cell r="C4909">
            <v>0.96249999999417901</v>
          </cell>
          <cell r="D4909" t="str">
            <v>TX_ID</v>
          </cell>
        </row>
        <row r="4910">
          <cell r="A4910" t="str">
            <v>BYFTAREGA</v>
          </cell>
          <cell r="B4910">
            <v>642867892</v>
          </cell>
          <cell r="C4910">
            <v>0.95624999998835802</v>
          </cell>
          <cell r="D4910" t="str">
            <v>无主键</v>
          </cell>
        </row>
        <row r="4911">
          <cell r="A4911" t="str">
            <v>BYFTAREGB</v>
          </cell>
          <cell r="B4911">
            <v>14936054</v>
          </cell>
          <cell r="C4911">
            <v>0.943055555544561</v>
          </cell>
          <cell r="D4911" t="str">
            <v>无主键</v>
          </cell>
        </row>
        <row r="4912">
          <cell r="A4912" t="str">
            <v>BYFTGLG2A</v>
          </cell>
          <cell r="C4912">
            <v>0.89513888888177495</v>
          </cell>
          <cell r="D4912" t="e">
            <v>#N/A</v>
          </cell>
        </row>
        <row r="4913">
          <cell r="A4913" t="str">
            <v>BYFTGLG2B</v>
          </cell>
          <cell r="C4913">
            <v>0.96249999999417901</v>
          </cell>
          <cell r="D4913" t="e">
            <v>#N/A</v>
          </cell>
        </row>
        <row r="4914">
          <cell r="A4914" t="str">
            <v>BYFTJRNA</v>
          </cell>
          <cell r="B4914">
            <v>4045766</v>
          </cell>
          <cell r="C4914">
            <v>0.89999999999417901</v>
          </cell>
          <cell r="D4914" t="str">
            <v>BTX_JNO,ATX_JNO,TX_DATE</v>
          </cell>
        </row>
        <row r="4915">
          <cell r="A4915" t="str">
            <v>BYFTJRNB</v>
          </cell>
          <cell r="B4915">
            <v>0</v>
          </cell>
          <cell r="C4915">
            <v>0.95624999998835802</v>
          </cell>
          <cell r="D4915" t="str">
            <v>BTX_JNO,ATX_JNO,TX_DATE</v>
          </cell>
        </row>
        <row r="4916">
          <cell r="A4916" t="str">
            <v>BYFTRJLJ</v>
          </cell>
          <cell r="C4916">
            <v>0.85972222223063</v>
          </cell>
          <cell r="D4916" t="str">
            <v>RJ01BRNO,RJ03AC20,RJ04CCYC,RJ05DATE,RJ06TIME,RJ07BOOL</v>
          </cell>
        </row>
        <row r="4917">
          <cell r="A4917" t="str">
            <v>BYFWBXX</v>
          </cell>
          <cell r="C4917">
            <v>0.213194444455439</v>
          </cell>
          <cell r="D4917" t="str">
            <v>无主键</v>
          </cell>
        </row>
        <row r="4918">
          <cell r="A4918" t="str">
            <v>BYFWGCLRQ</v>
          </cell>
          <cell r="B4918">
            <v>7571454</v>
          </cell>
          <cell r="C4918">
            <v>0.91597222222480901</v>
          </cell>
          <cell r="D4918" t="str">
            <v>CLGL_AC1,OU_NO1,CLAC_SEQ1,CCY,TX_DTE</v>
          </cell>
        </row>
        <row r="4919">
          <cell r="A4919" t="str">
            <v>BYFWZDXX</v>
          </cell>
          <cell r="C4919">
            <v>0.213194444455439</v>
          </cell>
          <cell r="D4919" t="str">
            <v>无主键</v>
          </cell>
        </row>
        <row r="4920">
          <cell r="A4920" t="str">
            <v>CORE无文件统一时间</v>
          </cell>
          <cell r="C4920">
            <v>0.97916666665696495</v>
          </cell>
          <cell r="D4920" t="e">
            <v>#N/A</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目录"/>
      <sheetName val="1.下游需求"/>
      <sheetName val="2.工银模型"/>
      <sheetName val="3.业务流程"/>
      <sheetName val="4.源表分析"/>
      <sheetName val="5.源表ER关系"/>
      <sheetName val="6.表设计"/>
      <sheetName val="7.字段设计"/>
      <sheetName val="8.代码映射"/>
      <sheetName val="9.数据质量规则"/>
      <sheetName val="10.内部评审"/>
      <sheetName val="生成DAM 相关信息"/>
      <sheetName val="主题聚合登记规范"/>
      <sheetName val="敏感信息类型（参考）"/>
      <sheetName val="备注"/>
      <sheetName val="参考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rem-修改记录"/>
      <sheetName val="rem-依赖"/>
      <sheetName val="码值"/>
      <sheetName val="rem-数据字典"/>
      <sheetName val="rem-空白模板"/>
      <sheetName val="rem-源系统中英文简称对照"/>
      <sheetName val="S03_COLOAN_URG_RECL_INFO"/>
      <sheetName val="S03_INDV_LOAN_URG_RECL_INFO"/>
      <sheetName val="S02_PER_ACCT_ACCIDENT_DETAIL"/>
      <sheetName val="S02_INDV_ACCT_LARGE_AMT_TXN_DTL"/>
      <sheetName val="S03_CORP_MRGIN_DPSIT_ACCT_INFO"/>
      <sheetName val="S08_FISCAL_PAY_INSTR_DTL"/>
      <sheetName val="S08_TREAS_CENTR_PAY_ADV_MNY_TXN"/>
      <sheetName val="S03_COLOAN_APP_INFO"/>
      <sheetName val="rem-数据量"/>
      <sheetName val="rem-主键"/>
      <sheetName val="rem-文本到达时间"/>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目录"/>
      <sheetName val="1.下游需求"/>
      <sheetName val="2.工银模型"/>
      <sheetName val="3.业务流程"/>
      <sheetName val="4.源表分析"/>
      <sheetName val="5.源表ER关系"/>
      <sheetName val="6.表设计"/>
      <sheetName val="7.字段设计"/>
      <sheetName val="8.代码映射"/>
      <sheetName val="9.数据质量规则"/>
      <sheetName val="10.内部评审"/>
      <sheetName val="生成DAM 相关信息"/>
      <sheetName val="主题聚合登记规范"/>
      <sheetName val="敏感信息类型（参考）"/>
      <sheetName val="备注"/>
      <sheetName val="参考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0">
    <tabColor rgb="FFFF0000"/>
  </sheetPr>
  <dimension ref="A1:U52"/>
  <sheetViews>
    <sheetView tabSelected="1" topLeftCell="A34" zoomScale="85" zoomScaleNormal="85" workbookViewId="0">
      <selection activeCell="M41" sqref="M41"/>
    </sheetView>
  </sheetViews>
  <sheetFormatPr defaultColWidth="9" defaultRowHeight="20.149999999999999" customHeight="1"/>
  <cols>
    <col min="1" max="1" width="3.109375" style="40" customWidth="1"/>
    <col min="2" max="2" width="4.6640625" style="40" customWidth="1"/>
    <col min="3" max="3" width="32.109375" style="40" customWidth="1"/>
    <col min="4" max="4" width="33.109375" style="40" customWidth="1"/>
    <col min="5" max="5" width="29.33203125" style="40" customWidth="1"/>
    <col min="6" max="6" width="10" style="40" customWidth="1"/>
    <col min="7" max="7" width="5.6640625" style="40" customWidth="1"/>
    <col min="8" max="8" width="6.109375" style="40" customWidth="1"/>
    <col min="9" max="9" width="4.77734375" style="40" customWidth="1"/>
    <col min="10" max="10" width="5.6640625" style="40" customWidth="1"/>
    <col min="11" max="11" width="27.21875" style="40" customWidth="1"/>
    <col min="12" max="12" width="10.44140625" style="80" customWidth="1"/>
    <col min="13" max="13" width="7.109375" style="40" customWidth="1"/>
    <col min="14" max="14" width="9.21875" style="40" customWidth="1"/>
    <col min="15" max="15" width="16.88671875" style="40" customWidth="1"/>
    <col min="16" max="16" width="14.77734375" style="40" customWidth="1"/>
    <col min="17" max="17" width="9.88671875" style="40" customWidth="1"/>
    <col min="18" max="18" width="16.77734375" style="40" customWidth="1"/>
    <col min="19" max="19" width="15.44140625" style="40" customWidth="1"/>
    <col min="20" max="20" width="11.109375" style="40" customWidth="1"/>
    <col min="21" max="16384" width="9" style="40"/>
  </cols>
  <sheetData>
    <row r="1" spans="1:21" ht="43.6" customHeight="1">
      <c r="A1" s="81"/>
      <c r="B1" s="39"/>
      <c r="C1" s="39"/>
      <c r="D1" s="39" t="str">
        <f>"聚合层脚本数："&amp;COUNTIF(G:G,"A")&amp;CHAR(10)&amp;" 萃取层脚本数："&amp;COUNTIF(G:G,"S")</f>
        <v>聚合层脚本数：50
 萃取层脚本数：0</v>
      </c>
      <c r="E1" s="87" t="s">
        <v>376</v>
      </c>
      <c r="F1" s="39"/>
      <c r="G1" s="39"/>
      <c r="H1" s="39"/>
      <c r="I1" s="39"/>
      <c r="J1" s="39"/>
      <c r="K1" s="39"/>
      <c r="L1" s="84"/>
      <c r="M1" s="39"/>
      <c r="N1" s="39"/>
      <c r="O1" s="39"/>
      <c r="P1" s="39"/>
      <c r="Q1" s="39"/>
      <c r="R1" s="39"/>
      <c r="S1" s="85" t="str">
        <f>HYPERLINK("#'rem-数据字典'!"&amp;ADDRESS(MATCH(index!D3,'rem-数据字典'!B:B,0),COLUMN('rem-数据字典'!B:B)),"&gt;&gt;&gt;数据字典&lt;&lt;&lt;")</f>
        <v>&gt;&gt;&gt;数据字典&lt;&lt;&lt;</v>
      </c>
      <c r="T1" s="39" t="str">
        <f>_xlfn.IFNA(HYPERLINK("#'rem-代码映射'!"&amp;ADDRESS(MATCH(index!D3,'rem-代码映射'!I:I,0),COLUMN('rem-代码映射'!I:I)),"&gt;&gt;&gt;代码映射&lt;&lt;&lt;"),"")</f>
        <v/>
      </c>
      <c r="U1" s="39" t="str">
        <f>get_update_log_date1(C3)</f>
        <v>2024/9/5</v>
      </c>
    </row>
    <row r="2" spans="1:21" ht="20.149999999999999" customHeight="1">
      <c r="A2" s="81"/>
      <c r="B2" s="82" t="s">
        <v>0</v>
      </c>
      <c r="C2" s="82" t="s">
        <v>1</v>
      </c>
      <c r="D2" s="82" t="s">
        <v>2</v>
      </c>
      <c r="E2" s="82" t="s">
        <v>3</v>
      </c>
      <c r="F2" s="82" t="s">
        <v>4</v>
      </c>
      <c r="G2" s="82" t="s">
        <v>5</v>
      </c>
      <c r="H2" s="82" t="s">
        <v>6</v>
      </c>
      <c r="I2" s="82" t="s">
        <v>7</v>
      </c>
      <c r="J2" s="82" t="s">
        <v>8</v>
      </c>
      <c r="K2" s="82" t="s">
        <v>9</v>
      </c>
      <c r="L2" s="83" t="s">
        <v>10</v>
      </c>
      <c r="M2" s="82" t="s">
        <v>11</v>
      </c>
      <c r="N2" s="82" t="s">
        <v>12</v>
      </c>
      <c r="O2" s="82" t="s">
        <v>13</v>
      </c>
      <c r="P2" s="82" t="s">
        <v>14</v>
      </c>
      <c r="Q2" s="86" t="s">
        <v>15</v>
      </c>
      <c r="R2" s="86" t="s">
        <v>16</v>
      </c>
      <c r="S2" s="82" t="s">
        <v>17</v>
      </c>
      <c r="T2" s="82" t="s">
        <v>18</v>
      </c>
      <c r="U2" s="82" t="s">
        <v>19</v>
      </c>
    </row>
    <row r="3" spans="1:21" customFormat="1" ht="20.149999999999999" customHeight="1">
      <c r="B3">
        <v>1</v>
      </c>
      <c r="C3" s="99" t="s">
        <v>454</v>
      </c>
      <c r="D3" t="s">
        <v>380</v>
      </c>
      <c r="E3" t="s">
        <v>377</v>
      </c>
      <c r="F3" t="s">
        <v>379</v>
      </c>
      <c r="G3" t="s">
        <v>20</v>
      </c>
      <c r="H3" t="s">
        <v>21</v>
      </c>
      <c r="I3" t="s">
        <v>22</v>
      </c>
      <c r="L3" s="100">
        <v>45505</v>
      </c>
      <c r="N3" t="s">
        <v>23</v>
      </c>
      <c r="O3" t="s">
        <v>455</v>
      </c>
      <c r="P3" t="s">
        <v>378</v>
      </c>
      <c r="U3" t="s">
        <v>456</v>
      </c>
    </row>
    <row r="4" spans="1:21" customFormat="1" ht="20.149999999999999" customHeight="1">
      <c r="B4">
        <v>2</v>
      </c>
      <c r="C4" s="99" t="s">
        <v>15960</v>
      </c>
      <c r="D4" t="s">
        <v>462</v>
      </c>
      <c r="E4" t="s">
        <v>459</v>
      </c>
      <c r="F4" t="s">
        <v>379</v>
      </c>
      <c r="G4" t="s">
        <v>20</v>
      </c>
      <c r="H4" t="s">
        <v>21</v>
      </c>
      <c r="I4" t="s">
        <v>22</v>
      </c>
      <c r="L4" s="100">
        <v>45506</v>
      </c>
      <c r="M4" s="1876" t="s">
        <v>16103</v>
      </c>
      <c r="N4" t="s">
        <v>24</v>
      </c>
      <c r="O4" t="s">
        <v>15961</v>
      </c>
      <c r="P4" t="s">
        <v>460</v>
      </c>
      <c r="U4" t="s">
        <v>15962</v>
      </c>
    </row>
    <row r="5" spans="1:21" customFormat="1" ht="20.149999999999999" customHeight="1">
      <c r="B5">
        <v>3</v>
      </c>
      <c r="C5" s="99" t="s">
        <v>15964</v>
      </c>
      <c r="D5" t="s">
        <v>853</v>
      </c>
      <c r="E5" t="s">
        <v>851</v>
      </c>
      <c r="F5" t="s">
        <v>379</v>
      </c>
      <c r="G5" t="s">
        <v>20</v>
      </c>
      <c r="H5" t="s">
        <v>21</v>
      </c>
      <c r="I5" t="s">
        <v>22</v>
      </c>
      <c r="L5" s="100">
        <v>45506</v>
      </c>
      <c r="N5" t="s">
        <v>24</v>
      </c>
      <c r="O5" t="s">
        <v>15965</v>
      </c>
      <c r="P5" t="s">
        <v>852</v>
      </c>
      <c r="U5" t="s">
        <v>15966</v>
      </c>
    </row>
    <row r="6" spans="1:21" customFormat="1" ht="20.149999999999999" customHeight="1">
      <c r="B6">
        <v>4</v>
      </c>
      <c r="C6" s="99" t="s">
        <v>15967</v>
      </c>
      <c r="D6" t="s">
        <v>1074</v>
      </c>
      <c r="E6" t="s">
        <v>1072</v>
      </c>
      <c r="F6" t="s">
        <v>379</v>
      </c>
      <c r="G6" t="s">
        <v>20</v>
      </c>
      <c r="H6" t="s">
        <v>21</v>
      </c>
      <c r="I6" t="s">
        <v>22</v>
      </c>
      <c r="L6" s="100">
        <v>45512</v>
      </c>
      <c r="N6" t="s">
        <v>24</v>
      </c>
      <c r="O6" t="s">
        <v>15968</v>
      </c>
      <c r="P6" t="s">
        <v>1073</v>
      </c>
      <c r="U6" t="s">
        <v>15969</v>
      </c>
    </row>
    <row r="7" spans="1:21" customFormat="1" ht="20.149999999999999" customHeight="1">
      <c r="B7">
        <v>5</v>
      </c>
      <c r="C7" s="99" t="s">
        <v>15970</v>
      </c>
      <c r="D7" t="s">
        <v>1179</v>
      </c>
      <c r="E7" t="s">
        <v>1178</v>
      </c>
      <c r="F7" t="s">
        <v>379</v>
      </c>
      <c r="G7" t="s">
        <v>20</v>
      </c>
      <c r="H7" t="s">
        <v>21</v>
      </c>
      <c r="I7" t="s">
        <v>22</v>
      </c>
      <c r="L7" s="100">
        <v>45512</v>
      </c>
      <c r="N7" t="s">
        <v>24</v>
      </c>
      <c r="O7" t="s">
        <v>15971</v>
      </c>
      <c r="P7" t="s">
        <v>1073</v>
      </c>
      <c r="U7" t="s">
        <v>15969</v>
      </c>
    </row>
    <row r="8" spans="1:21" customFormat="1" ht="20.149999999999999" customHeight="1">
      <c r="B8">
        <v>6</v>
      </c>
      <c r="C8" s="99" t="s">
        <v>15972</v>
      </c>
      <c r="D8" t="s">
        <v>1233</v>
      </c>
      <c r="E8" t="s">
        <v>1230</v>
      </c>
      <c r="F8" t="s">
        <v>1232</v>
      </c>
      <c r="G8" t="s">
        <v>20</v>
      </c>
      <c r="H8" t="s">
        <v>21</v>
      </c>
      <c r="I8" t="s">
        <v>22</v>
      </c>
      <c r="J8" t="s">
        <v>1236</v>
      </c>
      <c r="L8" s="100">
        <v>45285</v>
      </c>
      <c r="N8" t="s">
        <v>23</v>
      </c>
      <c r="O8" t="s">
        <v>15973</v>
      </c>
      <c r="P8" t="s">
        <v>1231</v>
      </c>
      <c r="U8" t="s">
        <v>15974</v>
      </c>
    </row>
    <row r="9" spans="1:21" customFormat="1" ht="20.149999999999999" customHeight="1">
      <c r="B9">
        <v>7</v>
      </c>
      <c r="C9" s="99" t="s">
        <v>15975</v>
      </c>
      <c r="D9" t="s">
        <v>1472</v>
      </c>
      <c r="E9" t="s">
        <v>1470</v>
      </c>
      <c r="F9" t="s">
        <v>1232</v>
      </c>
      <c r="G9" t="s">
        <v>20</v>
      </c>
      <c r="H9" t="s">
        <v>21</v>
      </c>
      <c r="I9" t="s">
        <v>22</v>
      </c>
      <c r="J9" t="s">
        <v>1236</v>
      </c>
      <c r="L9" s="100">
        <v>45288</v>
      </c>
      <c r="N9" t="s">
        <v>23</v>
      </c>
      <c r="O9" t="s">
        <v>15976</v>
      </c>
      <c r="P9" t="s">
        <v>1471</v>
      </c>
      <c r="U9" t="s">
        <v>15977</v>
      </c>
    </row>
    <row r="10" spans="1:21" customFormat="1" ht="20.149999999999999" customHeight="1">
      <c r="B10">
        <v>8</v>
      </c>
      <c r="C10" s="99" t="s">
        <v>15978</v>
      </c>
      <c r="D10" t="s">
        <v>2157</v>
      </c>
      <c r="E10" t="s">
        <v>2154</v>
      </c>
      <c r="F10" t="s">
        <v>1232</v>
      </c>
      <c r="G10" t="s">
        <v>20</v>
      </c>
      <c r="H10" t="s">
        <v>21</v>
      </c>
      <c r="I10" t="s">
        <v>22</v>
      </c>
      <c r="J10" t="s">
        <v>1236</v>
      </c>
      <c r="L10" s="100">
        <v>45288</v>
      </c>
      <c r="N10" t="s">
        <v>23</v>
      </c>
      <c r="O10" t="s">
        <v>15979</v>
      </c>
      <c r="P10" t="s">
        <v>2155</v>
      </c>
      <c r="U10" t="s">
        <v>15980</v>
      </c>
    </row>
    <row r="11" spans="1:21" customFormat="1" ht="20.149999999999999" customHeight="1">
      <c r="B11">
        <v>9</v>
      </c>
      <c r="C11" s="99" t="s">
        <v>15982</v>
      </c>
      <c r="D11" t="s">
        <v>3569</v>
      </c>
      <c r="E11" t="s">
        <v>3567</v>
      </c>
      <c r="F11" t="s">
        <v>1232</v>
      </c>
      <c r="G11" t="s">
        <v>20</v>
      </c>
      <c r="H11" t="s">
        <v>21</v>
      </c>
      <c r="I11" t="s">
        <v>22</v>
      </c>
      <c r="J11" t="s">
        <v>1236</v>
      </c>
      <c r="L11" s="100">
        <v>45288</v>
      </c>
      <c r="N11" t="s">
        <v>23</v>
      </c>
      <c r="O11" t="s">
        <v>15983</v>
      </c>
      <c r="P11" t="s">
        <v>3568</v>
      </c>
      <c r="U11" t="s">
        <v>15984</v>
      </c>
    </row>
    <row r="12" spans="1:21" customFormat="1" ht="20.149999999999999" customHeight="1">
      <c r="B12">
        <v>10</v>
      </c>
      <c r="C12" s="99" t="s">
        <v>15985</v>
      </c>
      <c r="D12" t="s">
        <v>3770</v>
      </c>
      <c r="E12" t="s">
        <v>3768</v>
      </c>
      <c r="F12" t="s">
        <v>1232</v>
      </c>
      <c r="G12" t="s">
        <v>20</v>
      </c>
      <c r="H12" t="s">
        <v>21</v>
      </c>
      <c r="I12" t="s">
        <v>22</v>
      </c>
      <c r="J12" t="s">
        <v>1236</v>
      </c>
      <c r="L12" s="100">
        <v>45288</v>
      </c>
      <c r="N12" t="s">
        <v>23</v>
      </c>
      <c r="O12" t="s">
        <v>15986</v>
      </c>
      <c r="P12" t="s">
        <v>3568</v>
      </c>
      <c r="U12" t="s">
        <v>15987</v>
      </c>
    </row>
    <row r="13" spans="1:21" customFormat="1" ht="20.149999999999999" customHeight="1">
      <c r="B13">
        <v>11</v>
      </c>
      <c r="C13" s="99" t="s">
        <v>15988</v>
      </c>
      <c r="D13" t="s">
        <v>4537</v>
      </c>
      <c r="E13" t="s">
        <v>4535</v>
      </c>
      <c r="F13" t="s">
        <v>1232</v>
      </c>
      <c r="G13" t="s">
        <v>20</v>
      </c>
      <c r="H13" t="s">
        <v>21</v>
      </c>
      <c r="I13" t="s">
        <v>22</v>
      </c>
      <c r="J13" t="s">
        <v>1236</v>
      </c>
      <c r="L13" s="100">
        <v>45288</v>
      </c>
      <c r="N13" t="s">
        <v>23</v>
      </c>
      <c r="O13" t="s">
        <v>15989</v>
      </c>
      <c r="P13" t="s">
        <v>4536</v>
      </c>
      <c r="U13" s="100">
        <v>45527</v>
      </c>
    </row>
    <row r="14" spans="1:21" customFormat="1" ht="20.149999999999999" customHeight="1">
      <c r="B14">
        <v>12</v>
      </c>
      <c r="C14" s="99" t="s">
        <v>15990</v>
      </c>
      <c r="D14" t="s">
        <v>5132</v>
      </c>
      <c r="E14" t="s">
        <v>5130</v>
      </c>
      <c r="F14" t="s">
        <v>1232</v>
      </c>
      <c r="G14" t="s">
        <v>20</v>
      </c>
      <c r="H14" t="s">
        <v>21</v>
      </c>
      <c r="I14" t="s">
        <v>22</v>
      </c>
      <c r="J14" t="s">
        <v>1236</v>
      </c>
      <c r="L14" s="100">
        <v>45281</v>
      </c>
      <c r="N14" t="s">
        <v>23</v>
      </c>
      <c r="O14" t="s">
        <v>15991</v>
      </c>
      <c r="P14" t="s">
        <v>5131</v>
      </c>
      <c r="U14" t="s">
        <v>15992</v>
      </c>
    </row>
    <row r="15" spans="1:21" customFormat="1" ht="20.149999999999999" customHeight="1">
      <c r="B15">
        <v>13</v>
      </c>
      <c r="C15" s="99" t="s">
        <v>15993</v>
      </c>
      <c r="D15" t="s">
        <v>5455</v>
      </c>
      <c r="E15" t="s">
        <v>5452</v>
      </c>
      <c r="F15" t="s">
        <v>1232</v>
      </c>
      <c r="G15" t="s">
        <v>20</v>
      </c>
      <c r="H15" t="s">
        <v>21</v>
      </c>
      <c r="I15" t="s">
        <v>22</v>
      </c>
      <c r="J15" t="s">
        <v>1236</v>
      </c>
      <c r="L15" s="100">
        <v>45408</v>
      </c>
      <c r="N15" t="s">
        <v>23</v>
      </c>
      <c r="O15" t="s">
        <v>15994</v>
      </c>
      <c r="P15" t="s">
        <v>5453</v>
      </c>
      <c r="U15" t="s">
        <v>15995</v>
      </c>
    </row>
    <row r="16" spans="1:21" customFormat="1" ht="20.149999999999999" customHeight="1">
      <c r="B16">
        <v>14</v>
      </c>
      <c r="C16" s="99" t="s">
        <v>15996</v>
      </c>
      <c r="D16" t="s">
        <v>7329</v>
      </c>
      <c r="E16" t="s">
        <v>7326</v>
      </c>
      <c r="F16" t="s">
        <v>1232</v>
      </c>
      <c r="G16" t="s">
        <v>20</v>
      </c>
      <c r="H16" t="s">
        <v>21</v>
      </c>
      <c r="I16" t="s">
        <v>22</v>
      </c>
      <c r="J16" t="s">
        <v>1236</v>
      </c>
      <c r="L16" s="100">
        <v>44929</v>
      </c>
      <c r="N16" t="s">
        <v>23</v>
      </c>
      <c r="O16" t="s">
        <v>15997</v>
      </c>
      <c r="P16" s="1503" t="s">
        <v>7327</v>
      </c>
      <c r="U16" t="s">
        <v>15992</v>
      </c>
    </row>
    <row r="17" spans="2:21" customFormat="1" ht="20.149999999999999" customHeight="1">
      <c r="B17">
        <v>15</v>
      </c>
      <c r="C17" s="99" t="s">
        <v>15998</v>
      </c>
      <c r="D17" t="s">
        <v>7606</v>
      </c>
      <c r="E17" t="s">
        <v>7604</v>
      </c>
      <c r="F17" t="s">
        <v>1232</v>
      </c>
      <c r="G17" t="s">
        <v>20</v>
      </c>
      <c r="H17" t="s">
        <v>21</v>
      </c>
      <c r="I17" t="s">
        <v>22</v>
      </c>
      <c r="J17" t="s">
        <v>1236</v>
      </c>
      <c r="L17" s="100">
        <v>44930</v>
      </c>
      <c r="N17" t="s">
        <v>23</v>
      </c>
      <c r="O17" t="s">
        <v>15999</v>
      </c>
      <c r="P17" t="s">
        <v>7605</v>
      </c>
      <c r="U17" t="s">
        <v>16000</v>
      </c>
    </row>
    <row r="18" spans="2:21" customFormat="1" ht="20.149999999999999" customHeight="1">
      <c r="B18">
        <v>16</v>
      </c>
      <c r="C18" s="99" t="s">
        <v>16001</v>
      </c>
      <c r="D18" t="s">
        <v>7744</v>
      </c>
      <c r="E18" t="s">
        <v>7742</v>
      </c>
      <c r="F18" t="s">
        <v>1232</v>
      </c>
      <c r="G18" t="s">
        <v>20</v>
      </c>
      <c r="H18" t="s">
        <v>21</v>
      </c>
      <c r="I18" t="s">
        <v>22</v>
      </c>
      <c r="J18" t="s">
        <v>1236</v>
      </c>
      <c r="L18" s="100">
        <v>44930</v>
      </c>
      <c r="N18" t="s">
        <v>23</v>
      </c>
      <c r="O18" t="s">
        <v>16002</v>
      </c>
      <c r="P18" t="s">
        <v>7743</v>
      </c>
      <c r="U18" t="s">
        <v>16003</v>
      </c>
    </row>
    <row r="19" spans="2:21" customFormat="1" ht="20.149999999999999" customHeight="1">
      <c r="B19">
        <v>17</v>
      </c>
      <c r="C19" s="99" t="s">
        <v>16004</v>
      </c>
      <c r="D19" t="s">
        <v>7904</v>
      </c>
      <c r="E19" t="s">
        <v>7901</v>
      </c>
      <c r="F19" t="s">
        <v>7903</v>
      </c>
      <c r="G19" t="s">
        <v>20</v>
      </c>
      <c r="H19" t="s">
        <v>21</v>
      </c>
      <c r="I19" t="s">
        <v>22</v>
      </c>
      <c r="L19" s="100">
        <v>45555</v>
      </c>
      <c r="N19" t="s">
        <v>23</v>
      </c>
      <c r="O19" t="s">
        <v>16005</v>
      </c>
      <c r="P19" t="s">
        <v>7902</v>
      </c>
      <c r="U19" t="s">
        <v>16006</v>
      </c>
    </row>
    <row r="20" spans="2:21" customFormat="1" ht="20.149999999999999" customHeight="1">
      <c r="B20">
        <v>18</v>
      </c>
      <c r="C20" s="99" t="s">
        <v>16007</v>
      </c>
      <c r="D20" t="s">
        <v>8754</v>
      </c>
      <c r="E20" t="s">
        <v>8753</v>
      </c>
      <c r="F20" t="s">
        <v>7903</v>
      </c>
      <c r="G20" t="s">
        <v>20</v>
      </c>
      <c r="H20" t="s">
        <v>21</v>
      </c>
      <c r="I20" t="s">
        <v>22</v>
      </c>
      <c r="L20" s="100">
        <v>45555</v>
      </c>
      <c r="N20" t="s">
        <v>23</v>
      </c>
      <c r="O20" t="s">
        <v>16008</v>
      </c>
      <c r="P20" t="s">
        <v>7902</v>
      </c>
      <c r="U20" t="s">
        <v>16006</v>
      </c>
    </row>
    <row r="21" spans="2:21" customFormat="1" ht="20.149999999999999" customHeight="1">
      <c r="B21">
        <v>19</v>
      </c>
      <c r="C21" s="99" t="s">
        <v>16009</v>
      </c>
      <c r="D21" t="s">
        <v>8962</v>
      </c>
      <c r="E21" t="s">
        <v>8960</v>
      </c>
      <c r="F21" t="s">
        <v>7903</v>
      </c>
      <c r="G21" t="s">
        <v>20</v>
      </c>
      <c r="H21" t="s">
        <v>21</v>
      </c>
      <c r="I21" t="s">
        <v>22</v>
      </c>
      <c r="L21" s="100">
        <v>45558</v>
      </c>
      <c r="N21" t="s">
        <v>23</v>
      </c>
      <c r="O21" t="s">
        <v>16010</v>
      </c>
      <c r="P21" t="s">
        <v>8961</v>
      </c>
      <c r="U21" t="s">
        <v>16011</v>
      </c>
    </row>
    <row r="22" spans="2:21" customFormat="1" ht="20.149999999999999" customHeight="1">
      <c r="B22">
        <v>20</v>
      </c>
      <c r="C22" s="99" t="s">
        <v>16012</v>
      </c>
      <c r="D22" t="s">
        <v>9000</v>
      </c>
      <c r="E22" t="s">
        <v>8999</v>
      </c>
      <c r="F22" t="s">
        <v>7903</v>
      </c>
      <c r="G22" t="s">
        <v>20</v>
      </c>
      <c r="H22" t="s">
        <v>21</v>
      </c>
      <c r="I22" t="s">
        <v>22</v>
      </c>
      <c r="L22" s="100">
        <v>45558</v>
      </c>
      <c r="N22" t="s">
        <v>23</v>
      </c>
      <c r="O22" t="s">
        <v>16013</v>
      </c>
      <c r="P22" t="s">
        <v>7605</v>
      </c>
      <c r="U22" t="s">
        <v>16011</v>
      </c>
    </row>
    <row r="23" spans="2:21" customFormat="1" ht="20.149999999999999" customHeight="1">
      <c r="B23">
        <v>21</v>
      </c>
      <c r="C23" s="99" t="s">
        <v>16014</v>
      </c>
      <c r="D23" t="s">
        <v>9239</v>
      </c>
      <c r="E23" t="s">
        <v>9236</v>
      </c>
      <c r="F23" t="s">
        <v>9238</v>
      </c>
      <c r="G23" t="s">
        <v>20</v>
      </c>
      <c r="H23" t="s">
        <v>21</v>
      </c>
      <c r="I23" t="s">
        <v>22</v>
      </c>
      <c r="L23" s="100">
        <v>44993</v>
      </c>
      <c r="N23" t="s">
        <v>23</v>
      </c>
      <c r="O23" t="s">
        <v>16015</v>
      </c>
      <c r="P23" t="s">
        <v>9237</v>
      </c>
      <c r="U23" t="s">
        <v>16016</v>
      </c>
    </row>
    <row r="24" spans="2:21" customFormat="1" ht="20.149999999999999" customHeight="1">
      <c r="B24">
        <v>22</v>
      </c>
      <c r="C24" s="99" t="s">
        <v>16017</v>
      </c>
      <c r="D24" t="s">
        <v>9336</v>
      </c>
      <c r="E24" t="s">
        <v>9334</v>
      </c>
      <c r="F24" t="s">
        <v>9238</v>
      </c>
      <c r="G24" t="s">
        <v>20</v>
      </c>
      <c r="H24" t="s">
        <v>21</v>
      </c>
      <c r="I24" t="s">
        <v>22</v>
      </c>
      <c r="L24" s="100">
        <v>45397</v>
      </c>
      <c r="N24" t="s">
        <v>23</v>
      </c>
      <c r="O24" t="s">
        <v>16018</v>
      </c>
      <c r="P24" t="s">
        <v>9335</v>
      </c>
      <c r="U24" t="s">
        <v>16019</v>
      </c>
    </row>
    <row r="25" spans="2:21" customFormat="1" ht="20.149999999999999" customHeight="1">
      <c r="B25">
        <v>23</v>
      </c>
      <c r="C25" s="99" t="s">
        <v>16020</v>
      </c>
      <c r="D25" t="s">
        <v>9604</v>
      </c>
      <c r="E25" t="s">
        <v>9602</v>
      </c>
      <c r="F25" t="s">
        <v>9238</v>
      </c>
      <c r="G25" t="s">
        <v>20</v>
      </c>
      <c r="H25" t="s">
        <v>21</v>
      </c>
      <c r="I25" t="s">
        <v>22</v>
      </c>
      <c r="L25" s="100">
        <v>45397</v>
      </c>
      <c r="N25" t="s">
        <v>23</v>
      </c>
      <c r="O25" t="s">
        <v>16021</v>
      </c>
      <c r="P25" t="s">
        <v>9603</v>
      </c>
      <c r="U25" t="s">
        <v>16019</v>
      </c>
    </row>
    <row r="26" spans="2:21" customFormat="1" ht="20.149999999999999" customHeight="1">
      <c r="B26">
        <v>24</v>
      </c>
      <c r="C26" s="99" t="s">
        <v>16022</v>
      </c>
      <c r="D26" t="s">
        <v>9832</v>
      </c>
      <c r="E26" t="s">
        <v>9830</v>
      </c>
      <c r="F26" t="s">
        <v>9238</v>
      </c>
      <c r="G26" t="s">
        <v>20</v>
      </c>
      <c r="H26" t="s">
        <v>21</v>
      </c>
      <c r="I26" t="s">
        <v>22</v>
      </c>
      <c r="L26" s="100">
        <v>45421</v>
      </c>
      <c r="N26" t="s">
        <v>23</v>
      </c>
      <c r="O26" t="s">
        <v>16023</v>
      </c>
      <c r="P26" t="s">
        <v>9831</v>
      </c>
      <c r="U26" t="s">
        <v>16024</v>
      </c>
    </row>
    <row r="27" spans="2:21" customFormat="1" ht="20.149999999999999" customHeight="1">
      <c r="B27">
        <v>25</v>
      </c>
      <c r="C27" s="99" t="s">
        <v>16025</v>
      </c>
      <c r="D27" t="s">
        <v>10186</v>
      </c>
      <c r="E27" t="s">
        <v>10184</v>
      </c>
      <c r="F27" t="s">
        <v>9238</v>
      </c>
      <c r="G27" t="s">
        <v>20</v>
      </c>
      <c r="H27" t="s">
        <v>21</v>
      </c>
      <c r="I27" t="s">
        <v>22</v>
      </c>
      <c r="L27" s="100">
        <v>45397</v>
      </c>
      <c r="N27" t="s">
        <v>23</v>
      </c>
      <c r="O27" t="s">
        <v>16026</v>
      </c>
      <c r="P27" t="s">
        <v>10185</v>
      </c>
      <c r="U27" t="s">
        <v>16027</v>
      </c>
    </row>
    <row r="28" spans="2:21" customFormat="1" ht="20.149999999999999" customHeight="1">
      <c r="B28">
        <v>26</v>
      </c>
      <c r="C28" s="99" t="s">
        <v>16028</v>
      </c>
      <c r="D28" t="s">
        <v>10637</v>
      </c>
      <c r="E28" t="s">
        <v>10634</v>
      </c>
      <c r="F28" t="s">
        <v>10635</v>
      </c>
      <c r="G28" t="s">
        <v>20</v>
      </c>
      <c r="H28" t="s">
        <v>21</v>
      </c>
      <c r="I28" t="s">
        <v>22</v>
      </c>
      <c r="L28" s="100">
        <v>45356</v>
      </c>
      <c r="N28" t="s">
        <v>23</v>
      </c>
      <c r="O28" t="s">
        <v>16029</v>
      </c>
      <c r="P28" t="s">
        <v>1419</v>
      </c>
      <c r="U28" t="s">
        <v>16030</v>
      </c>
    </row>
    <row r="29" spans="2:21" customFormat="1" ht="20.149999999999999" customHeight="1">
      <c r="B29">
        <v>27</v>
      </c>
      <c r="C29" s="99" t="s">
        <v>16031</v>
      </c>
      <c r="D29" t="s">
        <v>11300</v>
      </c>
      <c r="E29" t="s">
        <v>11298</v>
      </c>
      <c r="F29" t="s">
        <v>10635</v>
      </c>
      <c r="G29" t="s">
        <v>20</v>
      </c>
      <c r="H29" t="s">
        <v>21</v>
      </c>
      <c r="I29" t="s">
        <v>22</v>
      </c>
      <c r="L29" s="100">
        <v>45358</v>
      </c>
      <c r="N29" t="s">
        <v>23</v>
      </c>
      <c r="O29" t="s">
        <v>16032</v>
      </c>
      <c r="P29" t="s">
        <v>11299</v>
      </c>
      <c r="U29" t="s">
        <v>16033</v>
      </c>
    </row>
    <row r="30" spans="2:21" customFormat="1" ht="20.149999999999999" customHeight="1">
      <c r="B30">
        <v>28</v>
      </c>
      <c r="C30" s="99" t="s">
        <v>16034</v>
      </c>
      <c r="D30" t="s">
        <v>11442</v>
      </c>
      <c r="E30" t="s">
        <v>11439</v>
      </c>
      <c r="F30" t="s">
        <v>11441</v>
      </c>
      <c r="G30" t="s">
        <v>20</v>
      </c>
      <c r="H30" t="s">
        <v>21</v>
      </c>
      <c r="I30" t="s">
        <v>22</v>
      </c>
      <c r="L30" s="100">
        <v>45280</v>
      </c>
      <c r="N30" t="s">
        <v>23</v>
      </c>
      <c r="O30" t="s">
        <v>16035</v>
      </c>
      <c r="P30" t="s">
        <v>11440</v>
      </c>
      <c r="U30" t="s">
        <v>16036</v>
      </c>
    </row>
    <row r="31" spans="2:21" customFormat="1" ht="20.149999999999999" customHeight="1">
      <c r="B31">
        <v>29</v>
      </c>
      <c r="C31" s="99" t="s">
        <v>16037</v>
      </c>
      <c r="D31" t="s">
        <v>11509</v>
      </c>
      <c r="E31" t="s">
        <v>11508</v>
      </c>
      <c r="F31" t="s">
        <v>11443</v>
      </c>
      <c r="G31" t="s">
        <v>20</v>
      </c>
      <c r="H31" t="s">
        <v>21</v>
      </c>
      <c r="I31" t="s">
        <v>22</v>
      </c>
      <c r="L31" s="100">
        <v>45294</v>
      </c>
      <c r="N31" t="s">
        <v>23</v>
      </c>
      <c r="O31" t="s">
        <v>16038</v>
      </c>
      <c r="P31" t="s">
        <v>1419</v>
      </c>
      <c r="U31" t="s">
        <v>16039</v>
      </c>
    </row>
    <row r="32" spans="2:21" customFormat="1" ht="20.149999999999999" customHeight="1">
      <c r="B32">
        <v>30</v>
      </c>
      <c r="C32" s="99" t="s">
        <v>16040</v>
      </c>
      <c r="D32" t="s">
        <v>11670</v>
      </c>
      <c r="E32" t="s">
        <v>11668</v>
      </c>
      <c r="F32" t="s">
        <v>11443</v>
      </c>
      <c r="G32" t="s">
        <v>20</v>
      </c>
      <c r="H32" t="s">
        <v>21</v>
      </c>
      <c r="I32" t="s">
        <v>22</v>
      </c>
      <c r="L32" s="100">
        <v>45294</v>
      </c>
      <c r="N32" t="s">
        <v>23</v>
      </c>
      <c r="O32" t="s">
        <v>16041</v>
      </c>
      <c r="P32" t="s">
        <v>11669</v>
      </c>
      <c r="U32" t="s">
        <v>16039</v>
      </c>
    </row>
    <row r="33" spans="2:21" customFormat="1" ht="20.149999999999999" customHeight="1">
      <c r="B33">
        <v>31</v>
      </c>
      <c r="C33" s="99" t="s">
        <v>16042</v>
      </c>
      <c r="D33" t="s">
        <v>12618</v>
      </c>
      <c r="E33" t="s">
        <v>12617</v>
      </c>
      <c r="F33" t="s">
        <v>11443</v>
      </c>
      <c r="G33" t="s">
        <v>20</v>
      </c>
      <c r="H33" t="s">
        <v>21</v>
      </c>
      <c r="I33" t="s">
        <v>22</v>
      </c>
      <c r="L33" s="100">
        <v>45294</v>
      </c>
      <c r="N33" t="s">
        <v>23</v>
      </c>
      <c r="O33" t="s">
        <v>16043</v>
      </c>
      <c r="P33" t="s">
        <v>1419</v>
      </c>
      <c r="U33" t="s">
        <v>16039</v>
      </c>
    </row>
    <row r="34" spans="2:21" customFormat="1" ht="20.149999999999999" customHeight="1">
      <c r="B34">
        <v>32</v>
      </c>
      <c r="C34" s="99" t="s">
        <v>16044</v>
      </c>
      <c r="D34" t="s">
        <v>12896</v>
      </c>
      <c r="E34" t="s">
        <v>12894</v>
      </c>
      <c r="F34" t="s">
        <v>11443</v>
      </c>
      <c r="G34" t="s">
        <v>20</v>
      </c>
      <c r="H34" t="s">
        <v>21</v>
      </c>
      <c r="I34" t="s">
        <v>22</v>
      </c>
      <c r="L34" s="100">
        <v>45422</v>
      </c>
      <c r="N34" t="s">
        <v>23</v>
      </c>
      <c r="O34" t="s">
        <v>16045</v>
      </c>
      <c r="P34" t="s">
        <v>12895</v>
      </c>
      <c r="U34" t="s">
        <v>16046</v>
      </c>
    </row>
    <row r="35" spans="2:21" customFormat="1" ht="20.149999999999999" customHeight="1">
      <c r="B35">
        <v>33</v>
      </c>
      <c r="C35" s="99" t="s">
        <v>16047</v>
      </c>
      <c r="D35" t="s">
        <v>12978</v>
      </c>
      <c r="E35" t="s">
        <v>12976</v>
      </c>
      <c r="F35" t="s">
        <v>11443</v>
      </c>
      <c r="G35" t="s">
        <v>20</v>
      </c>
      <c r="H35" t="s">
        <v>21</v>
      </c>
      <c r="I35" t="s">
        <v>22</v>
      </c>
      <c r="L35" s="100">
        <v>45422</v>
      </c>
      <c r="N35" t="s">
        <v>23</v>
      </c>
      <c r="O35" t="s">
        <v>16048</v>
      </c>
      <c r="P35" t="s">
        <v>12977</v>
      </c>
      <c r="U35" t="s">
        <v>16046</v>
      </c>
    </row>
    <row r="36" spans="2:21" customFormat="1" ht="20.149999999999999" customHeight="1">
      <c r="B36">
        <v>34</v>
      </c>
      <c r="C36" s="99" t="s">
        <v>16049</v>
      </c>
      <c r="D36" t="s">
        <v>12992</v>
      </c>
      <c r="E36" t="s">
        <v>12990</v>
      </c>
      <c r="F36" t="s">
        <v>1232</v>
      </c>
      <c r="G36" t="s">
        <v>20</v>
      </c>
      <c r="H36" t="s">
        <v>21</v>
      </c>
      <c r="I36" t="s">
        <v>22</v>
      </c>
      <c r="L36" s="100">
        <v>45447</v>
      </c>
      <c r="N36" t="s">
        <v>23</v>
      </c>
      <c r="O36" t="s">
        <v>16050</v>
      </c>
      <c r="P36" t="s">
        <v>12991</v>
      </c>
      <c r="U36" t="s">
        <v>16051</v>
      </c>
    </row>
    <row r="37" spans="2:21" customFormat="1" ht="20.149999999999999" customHeight="1">
      <c r="B37">
        <v>35</v>
      </c>
      <c r="C37" s="99" t="s">
        <v>16052</v>
      </c>
      <c r="D37" t="s">
        <v>13134</v>
      </c>
      <c r="E37" t="s">
        <v>13132</v>
      </c>
      <c r="F37" t="s">
        <v>1232</v>
      </c>
      <c r="G37" t="s">
        <v>20</v>
      </c>
      <c r="H37" t="s">
        <v>21</v>
      </c>
      <c r="I37" t="s">
        <v>22</v>
      </c>
      <c r="L37" s="100">
        <v>45446</v>
      </c>
      <c r="N37" t="s">
        <v>23</v>
      </c>
      <c r="O37" t="s">
        <v>16053</v>
      </c>
      <c r="P37" t="s">
        <v>13133</v>
      </c>
      <c r="U37" t="s">
        <v>16054</v>
      </c>
    </row>
    <row r="38" spans="2:21" customFormat="1" ht="20.149999999999999" customHeight="1">
      <c r="B38">
        <v>36</v>
      </c>
      <c r="C38" s="99" t="s">
        <v>16055</v>
      </c>
      <c r="D38" t="s">
        <v>13214</v>
      </c>
      <c r="E38" t="s">
        <v>13213</v>
      </c>
      <c r="F38" t="s">
        <v>1232</v>
      </c>
      <c r="G38" t="s">
        <v>20</v>
      </c>
      <c r="H38" t="s">
        <v>21</v>
      </c>
      <c r="I38" t="s">
        <v>22</v>
      </c>
      <c r="L38" s="100">
        <v>45443</v>
      </c>
      <c r="N38" t="s">
        <v>23</v>
      </c>
      <c r="O38" t="s">
        <v>16056</v>
      </c>
      <c r="P38" t="s">
        <v>9831</v>
      </c>
      <c r="U38" t="s">
        <v>16057</v>
      </c>
    </row>
    <row r="39" spans="2:21" customFormat="1" ht="20.149999999999999" customHeight="1">
      <c r="B39">
        <v>37</v>
      </c>
      <c r="C39" s="99" t="s">
        <v>16058</v>
      </c>
      <c r="D39" t="s">
        <v>13305</v>
      </c>
      <c r="E39" t="s">
        <v>13304</v>
      </c>
      <c r="F39" t="s">
        <v>1232</v>
      </c>
      <c r="G39" t="s">
        <v>20</v>
      </c>
      <c r="H39" t="s">
        <v>21</v>
      </c>
      <c r="I39" t="s">
        <v>22</v>
      </c>
      <c r="L39" s="100">
        <v>45439</v>
      </c>
      <c r="N39" t="s">
        <v>23</v>
      </c>
      <c r="O39" t="s">
        <v>16059</v>
      </c>
      <c r="P39" t="s">
        <v>1231</v>
      </c>
      <c r="U39" t="s">
        <v>16060</v>
      </c>
    </row>
    <row r="40" spans="2:21" customFormat="1" ht="20.149999999999999" customHeight="1">
      <c r="B40">
        <v>38</v>
      </c>
      <c r="C40" s="99" t="s">
        <v>16061</v>
      </c>
      <c r="D40" t="s">
        <v>13416</v>
      </c>
      <c r="E40" t="s">
        <v>13415</v>
      </c>
      <c r="F40" t="s">
        <v>1232</v>
      </c>
      <c r="G40" t="s">
        <v>20</v>
      </c>
      <c r="H40" t="s">
        <v>21</v>
      </c>
      <c r="I40" t="s">
        <v>22</v>
      </c>
      <c r="J40" t="s">
        <v>1236</v>
      </c>
      <c r="L40" s="100">
        <v>45429</v>
      </c>
      <c r="N40" t="s">
        <v>23</v>
      </c>
      <c r="O40" t="s">
        <v>16062</v>
      </c>
      <c r="P40" t="s">
        <v>1231</v>
      </c>
      <c r="U40" t="s">
        <v>16063</v>
      </c>
    </row>
    <row r="41" spans="2:21" customFormat="1" ht="20.149999999999999" customHeight="1">
      <c r="B41">
        <v>39</v>
      </c>
      <c r="C41" s="99" t="s">
        <v>16064</v>
      </c>
      <c r="D41" t="s">
        <v>13747</v>
      </c>
      <c r="E41" t="s">
        <v>13745</v>
      </c>
      <c r="F41" t="s">
        <v>1232</v>
      </c>
      <c r="G41" t="s">
        <v>20</v>
      </c>
      <c r="H41" t="s">
        <v>21</v>
      </c>
      <c r="I41" t="s">
        <v>22</v>
      </c>
      <c r="L41" s="100">
        <v>45430</v>
      </c>
      <c r="N41" t="s">
        <v>23</v>
      </c>
      <c r="O41" t="s">
        <v>16065</v>
      </c>
      <c r="P41" t="s">
        <v>13746</v>
      </c>
      <c r="U41" t="s">
        <v>16066</v>
      </c>
    </row>
    <row r="42" spans="2:21" customFormat="1" ht="20.149999999999999" customHeight="1">
      <c r="B42">
        <v>40</v>
      </c>
      <c r="C42" s="99" t="s">
        <v>16067</v>
      </c>
      <c r="D42" t="s">
        <v>13813</v>
      </c>
      <c r="E42" t="s">
        <v>13811</v>
      </c>
      <c r="F42" t="s">
        <v>1232</v>
      </c>
      <c r="G42" t="s">
        <v>20</v>
      </c>
      <c r="H42" t="s">
        <v>21</v>
      </c>
      <c r="I42" t="s">
        <v>22</v>
      </c>
      <c r="L42" s="100">
        <v>45430</v>
      </c>
      <c r="N42" t="s">
        <v>23</v>
      </c>
      <c r="O42" t="s">
        <v>16068</v>
      </c>
      <c r="P42" t="s">
        <v>13812</v>
      </c>
      <c r="U42" t="s">
        <v>16069</v>
      </c>
    </row>
    <row r="43" spans="2:21" customFormat="1" ht="20.149999999999999" customHeight="1">
      <c r="B43">
        <v>41</v>
      </c>
      <c r="C43" s="99" t="s">
        <v>16070</v>
      </c>
      <c r="D43" t="s">
        <v>12978</v>
      </c>
      <c r="E43" t="s">
        <v>12976</v>
      </c>
      <c r="F43" t="s">
        <v>11443</v>
      </c>
      <c r="G43" t="s">
        <v>20</v>
      </c>
      <c r="H43" t="s">
        <v>21</v>
      </c>
      <c r="I43" t="s">
        <v>22</v>
      </c>
      <c r="L43" s="100">
        <v>45422</v>
      </c>
      <c r="N43" t="s">
        <v>23</v>
      </c>
      <c r="O43" t="s">
        <v>16048</v>
      </c>
      <c r="P43" t="s">
        <v>12977</v>
      </c>
      <c r="U43" t="s">
        <v>16051</v>
      </c>
    </row>
    <row r="44" spans="2:21" customFormat="1" ht="20.149999999999999" customHeight="1">
      <c r="B44">
        <v>42</v>
      </c>
      <c r="C44" s="99" t="s">
        <v>16071</v>
      </c>
      <c r="D44" t="s">
        <v>14143</v>
      </c>
      <c r="E44" t="s">
        <v>14141</v>
      </c>
      <c r="F44" t="s">
        <v>1232</v>
      </c>
      <c r="G44" t="s">
        <v>20</v>
      </c>
      <c r="H44" t="s">
        <v>21</v>
      </c>
      <c r="I44" t="s">
        <v>22</v>
      </c>
      <c r="L44" s="100">
        <v>45397</v>
      </c>
      <c r="N44" t="s">
        <v>23</v>
      </c>
      <c r="O44" t="s">
        <v>16072</v>
      </c>
      <c r="P44" t="s">
        <v>14142</v>
      </c>
      <c r="U44" t="s">
        <v>16051</v>
      </c>
    </row>
    <row r="45" spans="2:21" customFormat="1" ht="20.149999999999999" customHeight="1">
      <c r="B45">
        <v>43</v>
      </c>
      <c r="C45" s="99" t="s">
        <v>16073</v>
      </c>
      <c r="D45" t="s">
        <v>14216</v>
      </c>
      <c r="E45" t="s">
        <v>14215</v>
      </c>
      <c r="F45" t="s">
        <v>1232</v>
      </c>
      <c r="G45" t="s">
        <v>20</v>
      </c>
      <c r="H45" t="s">
        <v>21</v>
      </c>
      <c r="I45" t="s">
        <v>22</v>
      </c>
      <c r="L45" s="100">
        <v>45458</v>
      </c>
      <c r="N45" t="s">
        <v>23</v>
      </c>
      <c r="O45" t="s">
        <v>16074</v>
      </c>
      <c r="P45" t="s">
        <v>1419</v>
      </c>
      <c r="U45" t="s">
        <v>16075</v>
      </c>
    </row>
    <row r="46" spans="2:21" customFormat="1" ht="20.149999999999999" customHeight="1">
      <c r="B46">
        <v>44</v>
      </c>
      <c r="C46" s="99" t="s">
        <v>16076</v>
      </c>
      <c r="D46" t="s">
        <v>14403</v>
      </c>
      <c r="E46" t="s">
        <v>10959</v>
      </c>
      <c r="F46" t="s">
        <v>1232</v>
      </c>
      <c r="G46" t="s">
        <v>20</v>
      </c>
      <c r="H46" t="s">
        <v>21</v>
      </c>
      <c r="I46" t="s">
        <v>22</v>
      </c>
      <c r="L46" s="100">
        <v>45383</v>
      </c>
      <c r="N46" t="s">
        <v>23</v>
      </c>
      <c r="O46" t="s">
        <v>16077</v>
      </c>
      <c r="P46" t="s">
        <v>10185</v>
      </c>
      <c r="U46" t="s">
        <v>16078</v>
      </c>
    </row>
    <row r="47" spans="2:21" customFormat="1" ht="20.149999999999999" customHeight="1">
      <c r="B47">
        <v>45</v>
      </c>
      <c r="C47" s="99" t="s">
        <v>16079</v>
      </c>
      <c r="D47" t="s">
        <v>14627</v>
      </c>
      <c r="E47" t="s">
        <v>14625</v>
      </c>
      <c r="F47" t="s">
        <v>1232</v>
      </c>
      <c r="G47" t="s">
        <v>20</v>
      </c>
      <c r="H47" t="s">
        <v>21</v>
      </c>
      <c r="L47" s="100">
        <v>45506</v>
      </c>
      <c r="N47" t="s">
        <v>23</v>
      </c>
      <c r="O47" t="s">
        <v>16080</v>
      </c>
      <c r="P47" t="s">
        <v>14626</v>
      </c>
      <c r="U47" t="s">
        <v>16081</v>
      </c>
    </row>
    <row r="48" spans="2:21" customFormat="1" ht="20.149999999999999" customHeight="1">
      <c r="B48">
        <v>46</v>
      </c>
      <c r="C48" s="99" t="s">
        <v>16083</v>
      </c>
      <c r="D48" t="s">
        <v>14876</v>
      </c>
      <c r="E48" t="s">
        <v>14874</v>
      </c>
      <c r="F48" t="s">
        <v>1232</v>
      </c>
      <c r="G48" t="s">
        <v>20</v>
      </c>
      <c r="H48" t="s">
        <v>21</v>
      </c>
      <c r="L48" s="100">
        <v>45509</v>
      </c>
      <c r="N48" t="s">
        <v>23</v>
      </c>
      <c r="O48" t="s">
        <v>16084</v>
      </c>
      <c r="P48" t="s">
        <v>14875</v>
      </c>
      <c r="U48" t="s">
        <v>16085</v>
      </c>
    </row>
    <row r="49" spans="2:21" customFormat="1" ht="20.149999999999999" customHeight="1">
      <c r="B49">
        <v>47</v>
      </c>
      <c r="C49" s="99" t="s">
        <v>16086</v>
      </c>
      <c r="D49" t="s">
        <v>14947</v>
      </c>
      <c r="E49" t="s">
        <v>14945</v>
      </c>
      <c r="F49" t="s">
        <v>1232</v>
      </c>
      <c r="G49" t="s">
        <v>20</v>
      </c>
      <c r="H49" t="s">
        <v>21</v>
      </c>
      <c r="L49" s="100">
        <v>45510</v>
      </c>
      <c r="M49" s="1876" t="s">
        <v>16103</v>
      </c>
      <c r="N49" t="s">
        <v>23</v>
      </c>
      <c r="O49" t="s">
        <v>16087</v>
      </c>
      <c r="P49" t="s">
        <v>14946</v>
      </c>
      <c r="U49" t="s">
        <v>16088</v>
      </c>
    </row>
    <row r="50" spans="2:21" customFormat="1" ht="20.149999999999999" customHeight="1">
      <c r="B50">
        <v>48</v>
      </c>
      <c r="C50" s="99" t="s">
        <v>16089</v>
      </c>
      <c r="D50" t="s">
        <v>15150</v>
      </c>
      <c r="E50" t="s">
        <v>15148</v>
      </c>
      <c r="F50" t="s">
        <v>1232</v>
      </c>
      <c r="G50" t="s">
        <v>20</v>
      </c>
      <c r="H50" t="s">
        <v>21</v>
      </c>
      <c r="L50" s="100">
        <v>45510</v>
      </c>
      <c r="N50" t="s">
        <v>23</v>
      </c>
      <c r="O50" t="s">
        <v>16090</v>
      </c>
      <c r="P50" t="s">
        <v>15149</v>
      </c>
      <c r="U50" t="s">
        <v>16091</v>
      </c>
    </row>
    <row r="51" spans="2:21" customFormat="1" ht="20.149999999999999" customHeight="1">
      <c r="B51">
        <v>49</v>
      </c>
      <c r="C51" s="99" t="s">
        <v>16092</v>
      </c>
      <c r="D51" t="s">
        <v>15555</v>
      </c>
      <c r="E51" t="s">
        <v>15553</v>
      </c>
      <c r="F51" t="s">
        <v>1232</v>
      </c>
      <c r="G51" t="s">
        <v>20</v>
      </c>
      <c r="H51" t="s">
        <v>21</v>
      </c>
      <c r="L51" s="100">
        <v>45535</v>
      </c>
      <c r="M51" t="s">
        <v>453</v>
      </c>
      <c r="N51" t="s">
        <v>23</v>
      </c>
      <c r="O51" t="s">
        <v>16093</v>
      </c>
      <c r="P51" t="s">
        <v>15554</v>
      </c>
      <c r="U51" t="s">
        <v>16094</v>
      </c>
    </row>
    <row r="52" spans="2:21" customFormat="1" ht="20.149999999999999" customHeight="1">
      <c r="B52">
        <v>50</v>
      </c>
      <c r="C52" s="99" t="s">
        <v>16095</v>
      </c>
      <c r="D52" t="s">
        <v>15952</v>
      </c>
      <c r="E52" t="s">
        <v>15951</v>
      </c>
      <c r="F52" t="s">
        <v>1232</v>
      </c>
      <c r="G52" t="s">
        <v>20</v>
      </c>
      <c r="H52" t="s">
        <v>21</v>
      </c>
      <c r="I52" t="s">
        <v>22</v>
      </c>
      <c r="J52" t="s">
        <v>1236</v>
      </c>
      <c r="L52" s="100">
        <v>45544</v>
      </c>
      <c r="M52" t="s">
        <v>453</v>
      </c>
      <c r="N52" t="s">
        <v>23</v>
      </c>
      <c r="O52" t="s">
        <v>16096</v>
      </c>
      <c r="P52" t="s">
        <v>14875</v>
      </c>
      <c r="U52" t="s">
        <v>16097</v>
      </c>
    </row>
  </sheetData>
  <phoneticPr fontId="39" type="noConversion"/>
  <hyperlinks>
    <hyperlink ref="C3" location="'BIL_PROD_INFO'!A1" display="'BIL_PROD_INFO'!A1" xr:uid="{00000000-0004-0000-0000-000000000000}"/>
    <hyperlink ref="C4" location="'ALL_MKT_BOND_PRC_INFO'!A1" display="'ALL_MKT_BOND_PRC_INFO'!A1" xr:uid="{00000000-0004-0000-0000-000001000000}"/>
    <hyperlink ref="C5" location="'ALL_MKT_FUND_PRC_INFO'!A1" display="'ALL_MKT_FUND_PRC_INFO'!A1" xr:uid="{00000000-0004-0000-0000-000002000000}"/>
    <hyperlink ref="C6" location="'LARGE_AMT_CNAPS_CHECK_ENTRY_ERR'!A1" display="'LARGE_AMT_CNAPS_CHECK_ENTRY_ERR'!A1" xr:uid="{00000000-0004-0000-0000-000003000000}"/>
    <hyperlink ref="C7" location="'MICRO_CNAPS_CHECK_ENTRY_ERR_DTL'!A1" display="'MICRO_CNAPS_CHECK_ENTRY_ERR_DTL'!A1" xr:uid="{00000000-0004-0000-0000-000004000000}"/>
    <hyperlink ref="C8" location="'CORP_NP_LOAN_WRTOFF'!A1" display="'CORP_NP_LOAN_WRTOFF'!A1" xr:uid="{00000000-0004-0000-0000-000005000000}"/>
    <hyperlink ref="C9" location="'S03_REAL_ESTATE_PROJ_LOAN'!A1" display="'S03_REAL_ESTATE_PROJ_LOAN'!A1" xr:uid="{00000000-0004-0000-0000-000006000000}"/>
    <hyperlink ref="C10" location="'S03_LP_LOAN_DUBIL_STDING_BOOK'!A1" display="'S03_LP_LOAN_DUBIL_STDING_BOOK'!A1" xr:uid="{00000000-0004-0000-0000-000007000000}"/>
    <hyperlink ref="C11" location="'S03_CORP_FIN_SIMPLE_STAT_PRFT'!A1" display="'S03_CORP_FIN_SIMPLE_STAT_PRFT'!A1" xr:uid="{00000000-0004-0000-0000-000008000000}"/>
    <hyperlink ref="C12" location="'S03_CORP_FIN_STD_STAT_PRFT'!A1" display="'S03_CORP_FIN_STD_STAT_PRFT'!A1" xr:uid="{00000000-0004-0000-0000-000009000000}"/>
    <hyperlink ref="C13" location="'S03_CASH_FLOW'!A1" display="'S03_CASH_FLOW'!A1" xr:uid="{00000000-0004-0000-0000-00000A000000}"/>
    <hyperlink ref="C14" location="'S03_CORP_NP_LOAN_AST_COMUT_DEBT'!A1" display="'S03_CORP_NP_LOAN_AST_COMUT_DEBT'!A1" xr:uid="{00000000-0004-0000-0000-00000B000000}"/>
    <hyperlink ref="C15" location="'S03_INDV_LOANPLEDGE_ARCHIVE '!A1" display="'S03_INDV_LOANPLEDGE_ARCHIVE '!A1" xr:uid="{00000000-0004-0000-0000-00000C000000}"/>
    <hyperlink ref="C16" location="'S03_SUPCHA_CORE_CORP_UPDWN_STR_'!A1" display="'S03_SUPCHA_CORE_CORP_UPDWN_STR_'!A1" xr:uid="{00000000-0004-0000-0000-00000D000000}"/>
    <hyperlink ref="C17" location="'S03_FIN_STAT_AST_LIAB_INFO'!A1" display="'S03_FIN_STAT_AST_LIAB_INFO'!A1" xr:uid="{00000000-0004-0000-0000-00000E000000}"/>
    <hyperlink ref="C18" location="'S03_LP_LOAN_BIZ_QLTY_CLS'!A1" display="'S03_LP_LOAN_BIZ_QLTY_CLS'!A1" xr:uid="{00000000-0004-0000-0000-00000F000000}"/>
    <hyperlink ref="C19" location="'INDV_LOAN_WHITE_LIST_INFO'!A1" display="'INDV_LOAN_WHITE_LIST_INFO'!A1" xr:uid="{00000000-0004-0000-0000-000010000000}"/>
    <hyperlink ref="C20" location="'COLOAN_WHITE_LIST_INFO'!A1" display="'COLOAN_WHITE_LIST_INFO'!A1" xr:uid="{00000000-0004-0000-0000-000011000000}"/>
    <hyperlink ref="C21" location="'SEA_SPI_PLAT_DAILY_PUSH_STORE_I'!A1" display="'SEA_SPI_PLAT_DAILY_PUSH_STORE_I'!A1" xr:uid="{00000000-0004-0000-0000-000012000000}"/>
    <hyperlink ref="C22" location="'COLOAN_OTHER_CAREER_CORP_AST_LI'!A1" display="'COLOAN_OTHER_CAREER_CORP_AST_LI'!A1" xr:uid="{00000000-0004-0000-0000-000013000000}"/>
    <hyperlink ref="C23" location="'S03_INTR_LOAN_CO_AGT'!A1" display="'S03_INTR_LOAN_CO_AGT'!A1" xr:uid="{00000000-0004-0000-0000-000014000000}"/>
    <hyperlink ref="C24" location="'S03_COLOAN_URG_RECL_INFO'!A1" display="'S03_COLOAN_URG_RECL_INFO'!A1" xr:uid="{00000000-0004-0000-0000-000015000000}"/>
    <hyperlink ref="C25" location="'S03_INDV_LOAN_URG_RECL_INFO'!A1" display="'S03_INDV_LOAN_URG_RECL_INFO'!A1" xr:uid="{00000000-0004-0000-0000-000016000000}"/>
    <hyperlink ref="C26" location="'S03_INDV_LOAN_OVERDUE_INFO'!A1" display="'S03_INDV_LOAN_OVERDUE_INFO'!A1" xr:uid="{00000000-0004-0000-0000-000017000000}"/>
    <hyperlink ref="C27" location="'S03_COLOAN_APP_INFO'!A1" display="'S03_COLOAN_APP_INFO'!A1" xr:uid="{00000000-0004-0000-0000-000018000000}"/>
    <hyperlink ref="C28" location="'S03_COLOAN_OFBS_BIZ_INFO'!A1" display="'S03_COLOAN_OFBS_BIZ_INFO'!A1" xr:uid="{00000000-0004-0000-0000-000019000000}"/>
    <hyperlink ref="C29" location="'S03_CORP_LOAN_SINGLE_CUST_PROD'!A1" display="'S03_CORP_LOAN_SINGLE_CUST_PROD'!A1" xr:uid="{00000000-0004-0000-0000-00001A000000}"/>
    <hyperlink ref="C30" location="'INDV_LOAN_GUAR_CONT_INFO'!A1" display="'INDV_LOAN_GUAR_CONT_INFO'!A1" xr:uid="{00000000-0004-0000-0000-00001B000000}"/>
    <hyperlink ref="C31" location="'COLOAN_OFBS_CONT_INFO'!A1" display="'COLOAN_OFBS_CONT_INFO'!A1" xr:uid="{00000000-0004-0000-0000-00001C000000}"/>
    <hyperlink ref="C32" location="'CORP_CUST_STD_AST_LIAB_INFO'!A1" display="'CORP_CUST_STD_AST_LIAB_INFO'!A1" xr:uid="{00000000-0004-0000-0000-00001D000000}"/>
    <hyperlink ref="C33" location="'COLOAN_ON_BS_CONT_INFO'!A1" display="'COLOAN_ON_BS_CONT_INFO'!A1" xr:uid="{00000000-0004-0000-0000-00001E000000}"/>
    <hyperlink ref="C34" location="'INDV_LOAN_GUAR_RELA_INFO'!A1" display="'INDV_LOAN_GUAR_RELA_INFO'!A1" xr:uid="{00000000-0004-0000-0000-00001F000000}"/>
    <hyperlink ref="C35" location="'COLOAN_GUAR_RELA_INFO'!A1" display="'COLOAN_GUAR_RELA_INFO'!A1" xr:uid="{00000000-0004-0000-0000-000020000000}"/>
    <hyperlink ref="C36" location="'S03_CORP_LOAN_LITIGA_INFO'!A1" display="'S03_CORP_LOAN_LITIGA_INFO'!A1" xr:uid="{00000000-0004-0000-0000-000021000000}"/>
    <hyperlink ref="C37" location="'S03_CORP_LOAN_RPAYPLN_INFO'!A1" display="'S03_CORP_LOAN_RPAYPLN_INFO'!A1" xr:uid="{00000000-0004-0000-0000-000022000000}"/>
    <hyperlink ref="C38" location="'S03_CORP_LOAN_OVERDUE_INFO'!A1" display="'S03_CORP_LOAN_OVERDUE_INFO'!A1" xr:uid="{00000000-0004-0000-0000-000023000000}"/>
    <hyperlink ref="C39" location="'S03_COLOAN_LOAN_EXT_EXT_INFO'!A1" display="'S03_COLOAN_LOAN_EXT_EXT_INFO'!A1" xr:uid="{00000000-0004-0000-0000-000024000000}"/>
    <hyperlink ref="C40" location="'S03_CORP_COMMS_LOAN_DUBIL_INFO'!A1" display="'S03_CORP_COMMS_LOAN_DUBIL_INFO'!A1" xr:uid="{00000000-0004-0000-0000-000025000000}"/>
    <hyperlink ref="C41" location="'S03_COLOAN_UNPR_AGT_GRP_MEM_INF'!A1" display="'S03_COLOAN_UNPR_AGT_GRP_MEM_INF'!A1" xr:uid="{00000000-0004-0000-0000-000026000000}"/>
    <hyperlink ref="C42" location="'S03_COLOAN_AST_RISK_CLS_INFO'!A1" display="'S03_COLOAN_AST_RISK_CLS_INFO'!A1" xr:uid="{00000000-0004-0000-0000-000027000000}"/>
    <hyperlink ref="C43" location="'S03_COLOAN_GUAR_RELA_INFO'!A1" display="'S03_COLOAN_GUAR_RELA_INFO'!A1" xr:uid="{00000000-0004-0000-0000-000028000000}"/>
    <hyperlink ref="C44" location="'S03_CORP_LOAN_ENTRED_TXN_DTL'!A1" display="'S03_CORP_LOAN_ENTRED_TXN_DTL'!A1" xr:uid="{00000000-0004-0000-0000-000029000000}"/>
    <hyperlink ref="C45" location="'S03_COLOAN_COMMS_LOAN_CONT_INFO'!A1" display="'S03_COLOAN_COMMS_LOAN_CONT_INFO'!A1" xr:uid="{00000000-0004-0000-0000-00002A000000}"/>
    <hyperlink ref="C46" location="'S03_INDV_CRDT_PROD_APP_APPRV_IN'!A1" display="'S03_INDV_CRDT_PROD_APP_APPRV_IN'!A1" xr:uid="{00000000-0004-0000-0000-00002B000000}"/>
    <hyperlink ref="C47" location="'S03_BIL_PLEDGE_DTL'!A1" display="'S03_BIL_PLEDGE_DTL'!A1" xr:uid="{00000000-0004-0000-0000-00002C000000}"/>
    <hyperlink ref="C48" location="'S03_INDV_LOAN_CONT_REMAIN_LMT'!A1" display="'S03_INDV_LOAN_CONT_REMAIN_LMT'!A1" xr:uid="{00000000-0004-0000-0000-00002D000000}"/>
    <hyperlink ref="C49" location="'S03_CMCL_ACPTBIL_ACCTN_DTL'!A1" display="'S03_CMCL_ACPTBIL_ACCTN_DTL'!A1" xr:uid="{00000000-0004-0000-0000-00002E000000}"/>
    <hyperlink ref="C50" location="'S03_IMP_LC_FIN_TRADE_INFO'!A1" display="'S03_IMP_LC_FIN_TRADE_INFO'!A1" xr:uid="{00000000-0004-0000-0000-00002F000000}"/>
    <hyperlink ref="C51" location="'INDV_LOAN_INT_ACRU_DTL'!A1" display="'INDV_LOAN_INT_ACRU_DTL'!A1" xr:uid="{00000000-0004-0000-0000-000030000000}"/>
    <hyperlink ref="C52" location="'CORP_LOAN_CONT_REMAIN_LMT_INFO'!A1" display="'CORP_LOAN_CONT_REMAIN_LMT_INFO'!A1" xr:uid="{00000000-0004-0000-0000-000031000000}"/>
  </hyperlinks>
  <pageMargins left="0.75" right="0.75" top="1" bottom="1" header="0.5" footer="0.5"/>
  <pageSetup paperSize="9"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2"/>
  <dimension ref="A1:I8"/>
  <sheetViews>
    <sheetView zoomScale="130" zoomScaleNormal="130" workbookViewId="0">
      <selection activeCell="D8" sqref="D8"/>
    </sheetView>
  </sheetViews>
  <sheetFormatPr defaultColWidth="9" defaultRowHeight="14.55"/>
  <cols>
    <col min="1" max="2" width="11.44140625" style="41"/>
    <col min="3" max="3" width="9" style="41"/>
    <col min="4" max="4" width="38.88671875" style="41" customWidth="1"/>
    <col min="5" max="5" width="31.109375" style="41" customWidth="1"/>
    <col min="6" max="6" width="38" style="41" customWidth="1"/>
    <col min="7" max="7" width="68.109375" style="41" customWidth="1"/>
    <col min="8" max="8" width="26" style="41" customWidth="1"/>
    <col min="9" max="16384" width="9" style="41"/>
  </cols>
  <sheetData>
    <row r="1" spans="1:9" ht="15.75">
      <c r="A1" s="76" t="s">
        <v>25</v>
      </c>
      <c r="B1" s="76" t="s">
        <v>26</v>
      </c>
      <c r="C1" s="76" t="s">
        <v>27</v>
      </c>
      <c r="D1" s="76" t="s">
        <v>28</v>
      </c>
      <c r="E1" s="76" t="s">
        <v>29</v>
      </c>
      <c r="F1" s="76" t="s">
        <v>30</v>
      </c>
      <c r="G1" s="76" t="s">
        <v>31</v>
      </c>
      <c r="H1" s="76" t="s">
        <v>32</v>
      </c>
      <c r="I1" s="76" t="s">
        <v>33</v>
      </c>
    </row>
    <row r="2" spans="1:9">
      <c r="A2" s="77">
        <v>45264</v>
      </c>
      <c r="B2" s="77" t="s">
        <v>34</v>
      </c>
      <c r="C2" s="78" t="s">
        <v>35</v>
      </c>
      <c r="D2" s="78" t="s">
        <v>36</v>
      </c>
      <c r="E2" s="78" t="s">
        <v>37</v>
      </c>
      <c r="F2" s="79" t="s">
        <v>38</v>
      </c>
      <c r="G2" s="79" t="s">
        <v>38</v>
      </c>
      <c r="H2" s="78" t="s">
        <v>39</v>
      </c>
      <c r="I2" s="78" t="s">
        <v>39</v>
      </c>
    </row>
    <row r="3" spans="1:9">
      <c r="A3" s="77">
        <v>45265</v>
      </c>
      <c r="B3" s="77" t="s">
        <v>40</v>
      </c>
      <c r="C3" s="78" t="s">
        <v>35</v>
      </c>
      <c r="D3" s="52" t="s">
        <v>41</v>
      </c>
      <c r="E3" s="52" t="s">
        <v>42</v>
      </c>
      <c r="F3" s="78" t="s">
        <v>38</v>
      </c>
      <c r="G3" s="79" t="s">
        <v>38</v>
      </c>
      <c r="H3" s="78" t="s">
        <v>39</v>
      </c>
      <c r="I3" s="78" t="s">
        <v>39</v>
      </c>
    </row>
    <row r="4" spans="1:9">
      <c r="A4" s="77"/>
      <c r="B4" s="77"/>
      <c r="C4" s="78"/>
      <c r="D4" s="52"/>
      <c r="E4" s="52"/>
      <c r="F4" s="78"/>
      <c r="G4" s="79"/>
      <c r="H4" s="78"/>
      <c r="I4" s="78"/>
    </row>
    <row r="5" spans="1:9">
      <c r="A5" s="77"/>
      <c r="B5" s="77"/>
      <c r="C5" s="78"/>
      <c r="D5" s="52"/>
      <c r="E5" s="52"/>
      <c r="F5" s="78"/>
      <c r="G5" s="79"/>
      <c r="H5" s="78"/>
      <c r="I5" s="78"/>
    </row>
    <row r="6" spans="1:9">
      <c r="A6" s="77"/>
      <c r="B6" s="77"/>
      <c r="C6" s="78"/>
      <c r="D6" s="52"/>
      <c r="E6" s="52"/>
      <c r="F6" s="78"/>
      <c r="G6" s="79"/>
      <c r="H6" s="78"/>
      <c r="I6" s="78"/>
    </row>
    <row r="7" spans="1:9">
      <c r="A7" s="77"/>
      <c r="B7" s="77"/>
      <c r="C7" s="78"/>
      <c r="D7" s="52"/>
      <c r="E7" s="52"/>
      <c r="F7" s="78"/>
      <c r="G7" s="79"/>
      <c r="H7" s="78"/>
      <c r="I7" s="78"/>
    </row>
    <row r="8" spans="1:9">
      <c r="A8" s="77"/>
      <c r="B8" s="77"/>
      <c r="C8" s="78"/>
      <c r="D8" s="52"/>
      <c r="E8" s="52"/>
      <c r="F8" s="78"/>
      <c r="G8" s="79"/>
      <c r="H8" s="78"/>
      <c r="I8" s="78"/>
    </row>
  </sheetData>
  <autoFilter ref="A1:I3" xr:uid="{00000000-0009-0000-0000-000001000000}"/>
  <phoneticPr fontId="39" type="noConversion"/>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5"/>
  <dimension ref="A1:E3"/>
  <sheetViews>
    <sheetView workbookViewId="0">
      <selection activeCell="A3" sqref="A3:XFD3"/>
    </sheetView>
  </sheetViews>
  <sheetFormatPr defaultColWidth="9" defaultRowHeight="14.55"/>
  <cols>
    <col min="2" max="2" width="41.88671875" customWidth="1"/>
    <col min="3" max="3" width="41.77734375" customWidth="1"/>
    <col min="4" max="4" width="56.109375" customWidth="1"/>
    <col min="5" max="5" width="69.33203125" customWidth="1"/>
  </cols>
  <sheetData>
    <row r="1" spans="1:5">
      <c r="A1" s="74" t="s">
        <v>26</v>
      </c>
      <c r="B1" s="74" t="s">
        <v>43</v>
      </c>
      <c r="C1" s="74" t="s">
        <v>44</v>
      </c>
      <c r="D1" s="74" t="s">
        <v>45</v>
      </c>
      <c r="E1" s="74" t="s">
        <v>46</v>
      </c>
    </row>
    <row r="2" spans="1:5">
      <c r="A2" s="75" t="s">
        <v>34</v>
      </c>
      <c r="B2" s="75"/>
      <c r="C2" s="75"/>
      <c r="D2" s="75"/>
      <c r="E2" s="75"/>
    </row>
    <row r="3" spans="1:5">
      <c r="A3" s="75" t="s">
        <v>40</v>
      </c>
      <c r="B3" s="75"/>
      <c r="C3" s="75"/>
      <c r="D3" s="75"/>
      <c r="E3" s="75"/>
    </row>
  </sheetData>
  <autoFilter ref="B1:E3" xr:uid="{00000000-0009-0000-0000-000002000000}"/>
  <sortState xmlns:xlrd2="http://schemas.microsoft.com/office/spreadsheetml/2017/richdata2" ref="B2:G935">
    <sortCondition ref="B2:B935"/>
  </sortState>
  <phoneticPr fontId="39" type="noConversion"/>
  <pageMargins left="0.75" right="0.75" top="1" bottom="1" header="0.5" footer="0.5"/>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3834"/>
  <sheetViews>
    <sheetView workbookViewId="0">
      <pane ySplit="1" topLeftCell="A2" activePane="bottomLeft" state="frozen"/>
      <selection activeCell="C41" sqref="C41"/>
      <selection pane="bottomLeft" activeCell="E13" sqref="E13"/>
    </sheetView>
  </sheetViews>
  <sheetFormatPr defaultColWidth="9" defaultRowHeight="15" customHeight="1"/>
  <cols>
    <col min="1" max="1" width="6.33203125" style="25" customWidth="1"/>
    <col min="2" max="2" width="40" style="25" customWidth="1"/>
    <col min="3" max="3" width="18.77734375" style="25" customWidth="1"/>
    <col min="4" max="4" width="6.21875" style="25" customWidth="1"/>
    <col min="5" max="5" width="32" style="25" customWidth="1"/>
    <col min="6" max="6" width="23.77734375" style="25" customWidth="1"/>
    <col min="7" max="11" width="12.109375" style="25" customWidth="1"/>
    <col min="12" max="16384" width="9" style="25"/>
  </cols>
  <sheetData>
    <row r="1" spans="1:11" s="71" customFormat="1" ht="15" customHeight="1">
      <c r="A1" s="72" t="s">
        <v>47</v>
      </c>
      <c r="B1" s="72" t="s">
        <v>28</v>
      </c>
      <c r="C1" s="72" t="s">
        <v>29</v>
      </c>
      <c r="D1" s="72" t="s">
        <v>48</v>
      </c>
      <c r="E1" s="72" t="s">
        <v>49</v>
      </c>
      <c r="F1" s="72" t="s">
        <v>50</v>
      </c>
      <c r="G1" s="73" t="s">
        <v>51</v>
      </c>
      <c r="H1" s="73" t="s">
        <v>52</v>
      </c>
      <c r="I1" s="73" t="s">
        <v>53</v>
      </c>
      <c r="J1" s="72" t="s">
        <v>54</v>
      </c>
      <c r="K1" s="72" t="s">
        <v>55</v>
      </c>
    </row>
    <row r="2" spans="1:11" ht="15" customHeight="1">
      <c r="A2" s="89" t="s">
        <v>21</v>
      </c>
      <c r="B2" s="89" t="s">
        <v>380</v>
      </c>
      <c r="C2" s="89" t="s">
        <v>377</v>
      </c>
      <c r="D2" s="89">
        <v>1</v>
      </c>
      <c r="E2" s="89" t="s">
        <v>378</v>
      </c>
      <c r="F2" s="89" t="s">
        <v>386</v>
      </c>
      <c r="G2" s="89" t="s">
        <v>387</v>
      </c>
      <c r="H2" s="89" t="s">
        <v>385</v>
      </c>
      <c r="I2" s="89" t="s">
        <v>453</v>
      </c>
      <c r="J2" s="89" t="s">
        <v>453</v>
      </c>
      <c r="K2" s="89" t="s">
        <v>457</v>
      </c>
    </row>
    <row r="3" spans="1:11" ht="15" customHeight="1">
      <c r="A3" s="25" t="s">
        <v>21</v>
      </c>
      <c r="B3" s="25" t="s">
        <v>380</v>
      </c>
      <c r="C3" s="25" t="s">
        <v>377</v>
      </c>
      <c r="D3" s="25">
        <v>2</v>
      </c>
      <c r="E3" s="25" t="s">
        <v>396</v>
      </c>
      <c r="F3" s="25" t="s">
        <v>395</v>
      </c>
      <c r="G3" s="25" t="s">
        <v>387</v>
      </c>
      <c r="H3" s="25" t="s">
        <v>453</v>
      </c>
      <c r="I3" s="25" t="s">
        <v>453</v>
      </c>
      <c r="J3" s="25" t="s">
        <v>385</v>
      </c>
      <c r="K3" s="25" t="s">
        <v>457</v>
      </c>
    </row>
    <row r="4" spans="1:11" ht="15" customHeight="1">
      <c r="A4" s="25" t="s">
        <v>21</v>
      </c>
      <c r="B4" s="25" t="s">
        <v>380</v>
      </c>
      <c r="C4" s="25" t="s">
        <v>377</v>
      </c>
      <c r="D4" s="25">
        <v>3</v>
      </c>
      <c r="E4" s="25" t="s">
        <v>401</v>
      </c>
      <c r="F4" s="25" t="s">
        <v>400</v>
      </c>
      <c r="G4" s="25" t="s">
        <v>387</v>
      </c>
      <c r="H4" s="25" t="s">
        <v>453</v>
      </c>
      <c r="I4" s="25" t="s">
        <v>453</v>
      </c>
      <c r="J4" s="25" t="s">
        <v>385</v>
      </c>
      <c r="K4" s="25" t="s">
        <v>457</v>
      </c>
    </row>
    <row r="5" spans="1:11" ht="15" customHeight="1">
      <c r="A5" s="25" t="s">
        <v>21</v>
      </c>
      <c r="B5" s="25" t="s">
        <v>380</v>
      </c>
      <c r="C5" s="25" t="s">
        <v>377</v>
      </c>
      <c r="D5" s="25">
        <v>4</v>
      </c>
      <c r="E5" s="25" t="s">
        <v>406</v>
      </c>
      <c r="F5" s="25" t="s">
        <v>405</v>
      </c>
      <c r="G5" s="25" t="s">
        <v>387</v>
      </c>
      <c r="H5" s="25" t="s">
        <v>453</v>
      </c>
      <c r="I5" s="25" t="s">
        <v>453</v>
      </c>
      <c r="J5" s="25" t="s">
        <v>385</v>
      </c>
      <c r="K5" s="25" t="s">
        <v>457</v>
      </c>
    </row>
    <row r="6" spans="1:11" ht="15" customHeight="1">
      <c r="A6" s="25" t="s">
        <v>21</v>
      </c>
      <c r="B6" s="25" t="s">
        <v>380</v>
      </c>
      <c r="C6" s="25" t="s">
        <v>377</v>
      </c>
      <c r="D6" s="25">
        <v>5</v>
      </c>
      <c r="E6" s="25" t="s">
        <v>411</v>
      </c>
      <c r="F6" s="25" t="s">
        <v>410</v>
      </c>
      <c r="G6" s="25" t="s">
        <v>387</v>
      </c>
      <c r="H6" s="25" t="s">
        <v>453</v>
      </c>
      <c r="I6" s="25" t="s">
        <v>453</v>
      </c>
      <c r="J6" s="25" t="s">
        <v>385</v>
      </c>
      <c r="K6" s="25" t="s">
        <v>457</v>
      </c>
    </row>
    <row r="7" spans="1:11" ht="15" customHeight="1">
      <c r="A7" s="25" t="s">
        <v>21</v>
      </c>
      <c r="B7" s="25" t="s">
        <v>380</v>
      </c>
      <c r="C7" s="25" t="s">
        <v>377</v>
      </c>
      <c r="D7" s="25">
        <v>6</v>
      </c>
      <c r="E7" s="25" t="s">
        <v>416</v>
      </c>
      <c r="F7" s="25" t="s">
        <v>415</v>
      </c>
      <c r="G7" s="25" t="s">
        <v>387</v>
      </c>
      <c r="H7" s="25" t="s">
        <v>453</v>
      </c>
      <c r="I7" s="25" t="s">
        <v>453</v>
      </c>
      <c r="J7" s="25" t="s">
        <v>385</v>
      </c>
      <c r="K7" s="25" t="s">
        <v>457</v>
      </c>
    </row>
    <row r="8" spans="1:11" ht="15" customHeight="1">
      <c r="A8" s="25" t="s">
        <v>21</v>
      </c>
      <c r="B8" s="25" t="s">
        <v>380</v>
      </c>
      <c r="C8" s="25" t="s">
        <v>377</v>
      </c>
      <c r="D8" s="25">
        <v>7</v>
      </c>
      <c r="E8" s="25" t="s">
        <v>421</v>
      </c>
      <c r="F8" s="25" t="s">
        <v>420</v>
      </c>
      <c r="G8" s="25" t="s">
        <v>387</v>
      </c>
      <c r="H8" s="25" t="s">
        <v>453</v>
      </c>
      <c r="I8" s="25" t="s">
        <v>453</v>
      </c>
      <c r="J8" s="25" t="s">
        <v>385</v>
      </c>
      <c r="K8" s="25" t="s">
        <v>457</v>
      </c>
    </row>
    <row r="9" spans="1:11" ht="15" customHeight="1">
      <c r="A9" s="25" t="s">
        <v>21</v>
      </c>
      <c r="B9" s="25" t="s">
        <v>380</v>
      </c>
      <c r="C9" s="25" t="s">
        <v>377</v>
      </c>
      <c r="D9" s="25">
        <v>8</v>
      </c>
      <c r="E9" s="25" t="s">
        <v>426</v>
      </c>
      <c r="F9" s="25" t="s">
        <v>425</v>
      </c>
      <c r="G9" s="25" t="s">
        <v>387</v>
      </c>
      <c r="H9" s="25" t="s">
        <v>453</v>
      </c>
      <c r="I9" s="25" t="s">
        <v>453</v>
      </c>
      <c r="J9" s="25" t="s">
        <v>385</v>
      </c>
      <c r="K9" s="25" t="s">
        <v>457</v>
      </c>
    </row>
    <row r="10" spans="1:11" ht="15" customHeight="1">
      <c r="A10" s="25" t="s">
        <v>21</v>
      </c>
      <c r="B10" s="25" t="s">
        <v>380</v>
      </c>
      <c r="C10" s="25" t="s">
        <v>377</v>
      </c>
      <c r="D10" s="25">
        <v>9</v>
      </c>
      <c r="E10" s="25" t="s">
        <v>431</v>
      </c>
      <c r="F10" s="25" t="s">
        <v>430</v>
      </c>
      <c r="G10" s="25" t="s">
        <v>387</v>
      </c>
      <c r="H10" s="25" t="s">
        <v>453</v>
      </c>
      <c r="I10" s="25" t="s">
        <v>453</v>
      </c>
      <c r="J10" s="25" t="s">
        <v>385</v>
      </c>
      <c r="K10" s="25" t="s">
        <v>457</v>
      </c>
    </row>
    <row r="11" spans="1:11" ht="15" customHeight="1">
      <c r="A11" s="25" t="s">
        <v>21</v>
      </c>
      <c r="B11" s="25" t="s">
        <v>380</v>
      </c>
      <c r="C11" s="25" t="s">
        <v>377</v>
      </c>
      <c r="D11" s="25">
        <v>10</v>
      </c>
      <c r="E11" s="25" t="s">
        <v>436</v>
      </c>
      <c r="F11" s="25" t="s">
        <v>435</v>
      </c>
      <c r="G11" s="25" t="s">
        <v>387</v>
      </c>
      <c r="H11" s="25" t="s">
        <v>453</v>
      </c>
      <c r="I11" s="25" t="s">
        <v>453</v>
      </c>
      <c r="J11" s="25" t="s">
        <v>385</v>
      </c>
      <c r="K11" s="25" t="s">
        <v>457</v>
      </c>
    </row>
    <row r="12" spans="1:11" ht="15" customHeight="1">
      <c r="A12" s="25" t="s">
        <v>21</v>
      </c>
      <c r="B12" s="25" t="s">
        <v>462</v>
      </c>
      <c r="C12" s="25" t="s">
        <v>459</v>
      </c>
      <c r="D12" s="25">
        <v>1</v>
      </c>
      <c r="E12" s="25" t="s">
        <v>474</v>
      </c>
      <c r="F12" s="25" t="s">
        <v>473</v>
      </c>
      <c r="G12" s="25" t="s">
        <v>387</v>
      </c>
      <c r="H12" s="25" t="s">
        <v>385</v>
      </c>
      <c r="I12" s="25" t="s">
        <v>453</v>
      </c>
      <c r="J12" s="25" t="s">
        <v>453</v>
      </c>
      <c r="K12" s="25" t="s">
        <v>457</v>
      </c>
    </row>
    <row r="13" spans="1:11" ht="15" customHeight="1">
      <c r="A13" s="25" t="s">
        <v>21</v>
      </c>
      <c r="B13" s="25" t="s">
        <v>462</v>
      </c>
      <c r="C13" s="25" t="s">
        <v>459</v>
      </c>
      <c r="D13" s="25">
        <v>2</v>
      </c>
      <c r="E13" s="25" t="s">
        <v>482</v>
      </c>
      <c r="F13" s="25" t="s">
        <v>481</v>
      </c>
      <c r="G13" s="25" t="s">
        <v>387</v>
      </c>
      <c r="H13" s="25" t="s">
        <v>453</v>
      </c>
      <c r="I13" s="25" t="s">
        <v>453</v>
      </c>
      <c r="J13" s="25" t="s">
        <v>385</v>
      </c>
      <c r="K13" s="25" t="s">
        <v>457</v>
      </c>
    </row>
    <row r="14" spans="1:11" ht="15" customHeight="1">
      <c r="A14" s="25" t="s">
        <v>21</v>
      </c>
      <c r="B14" s="25" t="s">
        <v>462</v>
      </c>
      <c r="C14" s="25" t="s">
        <v>459</v>
      </c>
      <c r="D14" s="25">
        <v>3</v>
      </c>
      <c r="E14" s="25" t="s">
        <v>486</v>
      </c>
      <c r="F14" s="25" t="s">
        <v>485</v>
      </c>
      <c r="G14" s="25" t="s">
        <v>387</v>
      </c>
      <c r="H14" s="25" t="s">
        <v>453</v>
      </c>
      <c r="I14" s="25" t="s">
        <v>453</v>
      </c>
      <c r="J14" s="25" t="s">
        <v>385</v>
      </c>
      <c r="K14" s="25" t="s">
        <v>457</v>
      </c>
    </row>
    <row r="15" spans="1:11" ht="15" customHeight="1">
      <c r="A15" s="25" t="s">
        <v>21</v>
      </c>
      <c r="B15" s="25" t="s">
        <v>462</v>
      </c>
      <c r="C15" s="25" t="s">
        <v>459</v>
      </c>
      <c r="D15" s="25">
        <v>4</v>
      </c>
      <c r="E15" s="25" t="s">
        <v>491</v>
      </c>
      <c r="F15" s="25" t="s">
        <v>490</v>
      </c>
      <c r="G15" s="25" t="s">
        <v>387</v>
      </c>
      <c r="H15" s="25" t="s">
        <v>453</v>
      </c>
      <c r="I15" s="25" t="s">
        <v>453</v>
      </c>
      <c r="J15" s="25" t="s">
        <v>385</v>
      </c>
      <c r="K15" s="25" t="s">
        <v>457</v>
      </c>
    </row>
    <row r="16" spans="1:11" ht="15" customHeight="1">
      <c r="A16" s="25" t="s">
        <v>21</v>
      </c>
      <c r="B16" s="25" t="s">
        <v>462</v>
      </c>
      <c r="C16" s="25" t="s">
        <v>459</v>
      </c>
      <c r="D16" s="25">
        <v>5</v>
      </c>
      <c r="E16" s="25" t="s">
        <v>496</v>
      </c>
      <c r="F16" s="25" t="s">
        <v>495</v>
      </c>
      <c r="G16" s="25" t="s">
        <v>497</v>
      </c>
      <c r="H16" s="25" t="s">
        <v>453</v>
      </c>
      <c r="I16" s="25" t="s">
        <v>453</v>
      </c>
      <c r="J16" s="25" t="s">
        <v>385</v>
      </c>
      <c r="K16" s="25" t="s">
        <v>457</v>
      </c>
    </row>
    <row r="17" spans="1:11" ht="15" customHeight="1">
      <c r="A17" s="25" t="s">
        <v>21</v>
      </c>
      <c r="B17" s="25" t="s">
        <v>462</v>
      </c>
      <c r="C17" s="25" t="s">
        <v>459</v>
      </c>
      <c r="D17" s="25">
        <v>6</v>
      </c>
      <c r="E17" s="25" t="s">
        <v>504</v>
      </c>
      <c r="F17" s="25" t="s">
        <v>503</v>
      </c>
      <c r="G17" s="25" t="s">
        <v>497</v>
      </c>
      <c r="H17" s="25" t="s">
        <v>453</v>
      </c>
      <c r="I17" s="25" t="s">
        <v>453</v>
      </c>
      <c r="J17" s="25" t="s">
        <v>385</v>
      </c>
      <c r="K17" s="25" t="s">
        <v>457</v>
      </c>
    </row>
    <row r="18" spans="1:11" ht="15" customHeight="1">
      <c r="A18" s="25" t="s">
        <v>21</v>
      </c>
      <c r="B18" s="25" t="s">
        <v>462</v>
      </c>
      <c r="C18" s="25" t="s">
        <v>459</v>
      </c>
      <c r="D18" s="25">
        <v>7</v>
      </c>
      <c r="E18" s="25" t="s">
        <v>510</v>
      </c>
      <c r="F18" s="25" t="s">
        <v>509</v>
      </c>
      <c r="G18" s="25" t="s">
        <v>497</v>
      </c>
      <c r="H18" s="25" t="s">
        <v>453</v>
      </c>
      <c r="I18" s="25" t="s">
        <v>453</v>
      </c>
      <c r="J18" s="25" t="s">
        <v>385</v>
      </c>
      <c r="K18" s="25" t="s">
        <v>457</v>
      </c>
    </row>
    <row r="19" spans="1:11" ht="15" customHeight="1">
      <c r="A19" s="25" t="s">
        <v>21</v>
      </c>
      <c r="B19" s="25" t="s">
        <v>462</v>
      </c>
      <c r="C19" s="25" t="s">
        <v>459</v>
      </c>
      <c r="D19" s="25">
        <v>8</v>
      </c>
      <c r="E19" s="25" t="s">
        <v>514</v>
      </c>
      <c r="F19" s="25" t="s">
        <v>513</v>
      </c>
      <c r="G19" s="25" t="s">
        <v>497</v>
      </c>
      <c r="H19" s="25" t="s">
        <v>453</v>
      </c>
      <c r="I19" s="25" t="s">
        <v>453</v>
      </c>
      <c r="J19" s="25" t="s">
        <v>385</v>
      </c>
      <c r="K19" s="25" t="s">
        <v>457</v>
      </c>
    </row>
    <row r="20" spans="1:11" ht="15" customHeight="1">
      <c r="A20" s="25" t="s">
        <v>21</v>
      </c>
      <c r="B20" s="25" t="s">
        <v>462</v>
      </c>
      <c r="C20" s="25" t="s">
        <v>459</v>
      </c>
      <c r="D20" s="25">
        <v>9</v>
      </c>
      <c r="E20" s="25" t="s">
        <v>519</v>
      </c>
      <c r="F20" s="25" t="s">
        <v>518</v>
      </c>
      <c r="G20" s="25" t="s">
        <v>387</v>
      </c>
      <c r="H20" s="25" t="s">
        <v>453</v>
      </c>
      <c r="I20" s="25" t="s">
        <v>453</v>
      </c>
      <c r="J20" s="25" t="s">
        <v>385</v>
      </c>
      <c r="K20" s="25" t="s">
        <v>457</v>
      </c>
    </row>
    <row r="21" spans="1:11" ht="15" customHeight="1">
      <c r="A21" s="25" t="s">
        <v>21</v>
      </c>
      <c r="B21" s="25" t="s">
        <v>462</v>
      </c>
      <c r="C21" s="25" t="s">
        <v>459</v>
      </c>
      <c r="D21" s="25">
        <v>10</v>
      </c>
      <c r="E21" s="25" t="s">
        <v>524</v>
      </c>
      <c r="F21" s="25" t="s">
        <v>523</v>
      </c>
      <c r="G21" s="25" t="s">
        <v>387</v>
      </c>
      <c r="H21" s="25" t="s">
        <v>453</v>
      </c>
      <c r="I21" s="25" t="s">
        <v>453</v>
      </c>
      <c r="J21" s="25" t="s">
        <v>385</v>
      </c>
      <c r="K21" s="25" t="s">
        <v>457</v>
      </c>
    </row>
    <row r="22" spans="1:11" ht="15" customHeight="1">
      <c r="A22" s="25" t="s">
        <v>21</v>
      </c>
      <c r="B22" s="25" t="s">
        <v>462</v>
      </c>
      <c r="C22" s="25" t="s">
        <v>459</v>
      </c>
      <c r="D22" s="25">
        <v>11</v>
      </c>
      <c r="E22" s="25" t="s">
        <v>529</v>
      </c>
      <c r="F22" s="25" t="s">
        <v>528</v>
      </c>
      <c r="G22" s="25" t="s">
        <v>387</v>
      </c>
      <c r="H22" s="25" t="s">
        <v>385</v>
      </c>
      <c r="I22" s="25" t="s">
        <v>453</v>
      </c>
      <c r="J22" s="25" t="s">
        <v>453</v>
      </c>
      <c r="K22" s="25" t="s">
        <v>457</v>
      </c>
    </row>
    <row r="23" spans="1:11" ht="15" customHeight="1">
      <c r="A23" s="25" t="s">
        <v>21</v>
      </c>
      <c r="B23" s="25" t="s">
        <v>462</v>
      </c>
      <c r="C23" s="25" t="s">
        <v>459</v>
      </c>
      <c r="D23" s="25">
        <v>12</v>
      </c>
      <c r="E23" s="25" t="s">
        <v>535</v>
      </c>
      <c r="F23" s="25" t="s">
        <v>534</v>
      </c>
      <c r="G23" s="25" t="s">
        <v>536</v>
      </c>
      <c r="H23" s="25" t="s">
        <v>453</v>
      </c>
      <c r="I23" s="25" t="s">
        <v>453</v>
      </c>
      <c r="J23" s="25" t="s">
        <v>385</v>
      </c>
      <c r="K23" s="25" t="s">
        <v>457</v>
      </c>
    </row>
    <row r="24" spans="1:11" ht="15" customHeight="1">
      <c r="A24" s="25" t="s">
        <v>21</v>
      </c>
      <c r="B24" s="25" t="s">
        <v>462</v>
      </c>
      <c r="C24" s="25" t="s">
        <v>459</v>
      </c>
      <c r="D24" s="25">
        <v>13</v>
      </c>
      <c r="E24" s="25" t="s">
        <v>541</v>
      </c>
      <c r="F24" s="25" t="s">
        <v>540</v>
      </c>
      <c r="G24" s="25" t="s">
        <v>542</v>
      </c>
      <c r="H24" s="25" t="s">
        <v>453</v>
      </c>
      <c r="I24" s="25" t="s">
        <v>453</v>
      </c>
      <c r="J24" s="25" t="s">
        <v>385</v>
      </c>
      <c r="K24" s="25" t="s">
        <v>457</v>
      </c>
    </row>
    <row r="25" spans="1:11" ht="15" customHeight="1">
      <c r="A25" s="25" t="s">
        <v>21</v>
      </c>
      <c r="B25" s="25" t="s">
        <v>462</v>
      </c>
      <c r="C25" s="25" t="s">
        <v>459</v>
      </c>
      <c r="D25" s="25">
        <v>14</v>
      </c>
      <c r="E25" s="25" t="s">
        <v>547</v>
      </c>
      <c r="F25" s="25" t="s">
        <v>546</v>
      </c>
      <c r="G25" s="25" t="s">
        <v>542</v>
      </c>
      <c r="H25" s="25" t="s">
        <v>453</v>
      </c>
      <c r="I25" s="25" t="s">
        <v>453</v>
      </c>
      <c r="J25" s="25" t="s">
        <v>385</v>
      </c>
      <c r="K25" s="25" t="s">
        <v>457</v>
      </c>
    </row>
    <row r="26" spans="1:11" ht="15" customHeight="1">
      <c r="A26" s="25" t="s">
        <v>21</v>
      </c>
      <c r="B26" s="25" t="s">
        <v>462</v>
      </c>
      <c r="C26" s="25" t="s">
        <v>459</v>
      </c>
      <c r="D26" s="25">
        <v>15</v>
      </c>
      <c r="E26" s="25" t="s">
        <v>551</v>
      </c>
      <c r="F26" s="25" t="s">
        <v>550</v>
      </c>
      <c r="G26" s="25" t="s">
        <v>542</v>
      </c>
      <c r="H26" s="25" t="s">
        <v>453</v>
      </c>
      <c r="I26" s="25" t="s">
        <v>453</v>
      </c>
      <c r="J26" s="25" t="s">
        <v>385</v>
      </c>
      <c r="K26" s="25" t="s">
        <v>457</v>
      </c>
    </row>
    <row r="27" spans="1:11" ht="15" customHeight="1">
      <c r="A27" s="25" t="s">
        <v>21</v>
      </c>
      <c r="B27" s="25" t="s">
        <v>462</v>
      </c>
      <c r="C27" s="25" t="s">
        <v>459</v>
      </c>
      <c r="D27" s="25">
        <v>16</v>
      </c>
      <c r="E27" s="25" t="s">
        <v>556</v>
      </c>
      <c r="F27" s="25" t="s">
        <v>555</v>
      </c>
      <c r="G27" s="25" t="s">
        <v>57</v>
      </c>
      <c r="H27" s="25" t="s">
        <v>453</v>
      </c>
      <c r="I27" s="25" t="s">
        <v>453</v>
      </c>
      <c r="J27" s="25" t="s">
        <v>385</v>
      </c>
      <c r="K27" s="25" t="s">
        <v>457</v>
      </c>
    </row>
    <row r="28" spans="1:11" ht="15" customHeight="1">
      <c r="A28" s="25" t="s">
        <v>21</v>
      </c>
      <c r="B28" s="25" t="s">
        <v>462</v>
      </c>
      <c r="C28" s="25" t="s">
        <v>459</v>
      </c>
      <c r="D28" s="25">
        <v>17</v>
      </c>
      <c r="E28" s="25" t="s">
        <v>561</v>
      </c>
      <c r="F28" s="25" t="s">
        <v>560</v>
      </c>
      <c r="G28" s="25" t="s">
        <v>562</v>
      </c>
      <c r="H28" s="25" t="s">
        <v>453</v>
      </c>
      <c r="I28" s="25" t="s">
        <v>453</v>
      </c>
      <c r="J28" s="25" t="s">
        <v>385</v>
      </c>
      <c r="K28" s="25" t="s">
        <v>457</v>
      </c>
    </row>
    <row r="29" spans="1:11" ht="15" customHeight="1">
      <c r="A29" s="25" t="s">
        <v>21</v>
      </c>
      <c r="B29" s="25" t="s">
        <v>462</v>
      </c>
      <c r="C29" s="25" t="s">
        <v>459</v>
      </c>
      <c r="D29" s="25">
        <v>18</v>
      </c>
      <c r="E29" s="25" t="s">
        <v>567</v>
      </c>
      <c r="F29" s="25" t="s">
        <v>566</v>
      </c>
      <c r="G29" s="25" t="s">
        <v>562</v>
      </c>
      <c r="H29" s="25" t="s">
        <v>453</v>
      </c>
      <c r="I29" s="25" t="s">
        <v>453</v>
      </c>
      <c r="J29" s="25" t="s">
        <v>385</v>
      </c>
      <c r="K29" s="25" t="s">
        <v>457</v>
      </c>
    </row>
    <row r="30" spans="1:11" ht="15" customHeight="1">
      <c r="A30" s="25" t="s">
        <v>21</v>
      </c>
      <c r="B30" s="25" t="s">
        <v>462</v>
      </c>
      <c r="C30" s="25" t="s">
        <v>459</v>
      </c>
      <c r="D30" s="25">
        <v>19</v>
      </c>
      <c r="E30" s="25" t="s">
        <v>572</v>
      </c>
      <c r="F30" s="25" t="s">
        <v>571</v>
      </c>
      <c r="G30" s="25" t="s">
        <v>497</v>
      </c>
      <c r="H30" s="25" t="s">
        <v>453</v>
      </c>
      <c r="I30" s="25" t="s">
        <v>453</v>
      </c>
      <c r="J30" s="25" t="s">
        <v>385</v>
      </c>
      <c r="K30" s="25" t="s">
        <v>457</v>
      </c>
    </row>
    <row r="31" spans="1:11" ht="15" customHeight="1">
      <c r="A31" s="25" t="s">
        <v>21</v>
      </c>
      <c r="B31" s="25" t="s">
        <v>462</v>
      </c>
      <c r="C31" s="25" t="s">
        <v>459</v>
      </c>
      <c r="D31" s="25">
        <v>20</v>
      </c>
      <c r="E31" s="25" t="s">
        <v>577</v>
      </c>
      <c r="F31" s="25" t="s">
        <v>576</v>
      </c>
      <c r="G31" s="25" t="s">
        <v>562</v>
      </c>
      <c r="H31" s="25" t="s">
        <v>453</v>
      </c>
      <c r="I31" s="25" t="s">
        <v>453</v>
      </c>
      <c r="J31" s="25" t="s">
        <v>385</v>
      </c>
      <c r="K31" s="25" t="s">
        <v>457</v>
      </c>
    </row>
    <row r="32" spans="1:11" ht="15" customHeight="1">
      <c r="A32" s="25" t="s">
        <v>21</v>
      </c>
      <c r="B32" s="25" t="s">
        <v>462</v>
      </c>
      <c r="C32" s="25" t="s">
        <v>459</v>
      </c>
      <c r="D32" s="25">
        <v>21</v>
      </c>
      <c r="E32" s="25" t="s">
        <v>582</v>
      </c>
      <c r="F32" s="25" t="s">
        <v>581</v>
      </c>
      <c r="G32" s="25" t="s">
        <v>562</v>
      </c>
      <c r="H32" s="25" t="s">
        <v>453</v>
      </c>
      <c r="I32" s="25" t="s">
        <v>453</v>
      </c>
      <c r="J32" s="25" t="s">
        <v>385</v>
      </c>
      <c r="K32" s="25" t="s">
        <v>457</v>
      </c>
    </row>
    <row r="33" spans="1:11" ht="15" customHeight="1">
      <c r="A33" s="25" t="s">
        <v>21</v>
      </c>
      <c r="B33" s="25" t="s">
        <v>462</v>
      </c>
      <c r="C33" s="25" t="s">
        <v>459</v>
      </c>
      <c r="D33" s="25">
        <v>22</v>
      </c>
      <c r="E33" s="25" t="s">
        <v>587</v>
      </c>
      <c r="F33" s="25" t="s">
        <v>586</v>
      </c>
      <c r="G33" s="25" t="s">
        <v>497</v>
      </c>
      <c r="H33" s="25" t="s">
        <v>453</v>
      </c>
      <c r="I33" s="25" t="s">
        <v>453</v>
      </c>
      <c r="J33" s="25" t="s">
        <v>385</v>
      </c>
      <c r="K33" s="25" t="s">
        <v>457</v>
      </c>
    </row>
    <row r="34" spans="1:11" ht="15" customHeight="1">
      <c r="A34" s="25" t="s">
        <v>21</v>
      </c>
      <c r="B34" s="25" t="s">
        <v>462</v>
      </c>
      <c r="C34" s="25" t="s">
        <v>459</v>
      </c>
      <c r="D34" s="25">
        <v>23</v>
      </c>
      <c r="E34" s="25" t="s">
        <v>591</v>
      </c>
      <c r="F34" s="25" t="s">
        <v>590</v>
      </c>
      <c r="G34" s="25" t="s">
        <v>497</v>
      </c>
      <c r="H34" s="25" t="s">
        <v>453</v>
      </c>
      <c r="I34" s="25" t="s">
        <v>453</v>
      </c>
      <c r="J34" s="25" t="s">
        <v>385</v>
      </c>
      <c r="K34" s="25" t="s">
        <v>457</v>
      </c>
    </row>
    <row r="35" spans="1:11" ht="15" customHeight="1">
      <c r="A35" s="25" t="s">
        <v>21</v>
      </c>
      <c r="B35" s="25" t="s">
        <v>462</v>
      </c>
      <c r="C35" s="25" t="s">
        <v>459</v>
      </c>
      <c r="D35" s="25">
        <v>24</v>
      </c>
      <c r="E35" s="25" t="s">
        <v>595</v>
      </c>
      <c r="F35" s="25" t="s">
        <v>594</v>
      </c>
      <c r="G35" s="25" t="s">
        <v>497</v>
      </c>
      <c r="H35" s="25" t="s">
        <v>453</v>
      </c>
      <c r="I35" s="25" t="s">
        <v>453</v>
      </c>
      <c r="J35" s="25" t="s">
        <v>385</v>
      </c>
      <c r="K35" s="25" t="s">
        <v>457</v>
      </c>
    </row>
    <row r="36" spans="1:11" ht="15" customHeight="1">
      <c r="A36" s="25" t="s">
        <v>21</v>
      </c>
      <c r="B36" s="25" t="s">
        <v>462</v>
      </c>
      <c r="C36" s="25" t="s">
        <v>459</v>
      </c>
      <c r="D36" s="25">
        <v>25</v>
      </c>
      <c r="E36" s="25" t="s">
        <v>599</v>
      </c>
      <c r="F36" s="25" t="s">
        <v>598</v>
      </c>
      <c r="G36" s="25" t="s">
        <v>57</v>
      </c>
      <c r="H36" s="25" t="s">
        <v>453</v>
      </c>
      <c r="I36" s="25" t="s">
        <v>453</v>
      </c>
      <c r="J36" s="25" t="s">
        <v>385</v>
      </c>
      <c r="K36" s="25" t="s">
        <v>457</v>
      </c>
    </row>
    <row r="37" spans="1:11" ht="15" customHeight="1">
      <c r="A37" s="25" t="s">
        <v>21</v>
      </c>
      <c r="B37" s="25" t="s">
        <v>462</v>
      </c>
      <c r="C37" s="25" t="s">
        <v>459</v>
      </c>
      <c r="D37" s="25">
        <v>26</v>
      </c>
      <c r="E37" s="25" t="s">
        <v>604</v>
      </c>
      <c r="F37" s="25" t="s">
        <v>603</v>
      </c>
      <c r="G37" s="25" t="s">
        <v>562</v>
      </c>
      <c r="H37" s="25" t="s">
        <v>453</v>
      </c>
      <c r="I37" s="25" t="s">
        <v>453</v>
      </c>
      <c r="J37" s="25" t="s">
        <v>385</v>
      </c>
      <c r="K37" s="25" t="s">
        <v>457</v>
      </c>
    </row>
    <row r="38" spans="1:11" ht="15" customHeight="1">
      <c r="A38" s="25" t="s">
        <v>21</v>
      </c>
      <c r="B38" s="25" t="s">
        <v>462</v>
      </c>
      <c r="C38" s="25" t="s">
        <v>459</v>
      </c>
      <c r="D38" s="25">
        <v>27</v>
      </c>
      <c r="E38" s="25" t="s">
        <v>608</v>
      </c>
      <c r="F38" s="25" t="s">
        <v>607</v>
      </c>
      <c r="G38" s="25" t="s">
        <v>562</v>
      </c>
      <c r="H38" s="25" t="s">
        <v>453</v>
      </c>
      <c r="I38" s="25" t="s">
        <v>453</v>
      </c>
      <c r="J38" s="25" t="s">
        <v>385</v>
      </c>
      <c r="K38" s="25" t="s">
        <v>457</v>
      </c>
    </row>
    <row r="39" spans="1:11" ht="15" customHeight="1">
      <c r="A39" s="25" t="s">
        <v>21</v>
      </c>
      <c r="B39" s="25" t="s">
        <v>462</v>
      </c>
      <c r="C39" s="25" t="s">
        <v>459</v>
      </c>
      <c r="D39" s="25">
        <v>28</v>
      </c>
      <c r="E39" s="25" t="s">
        <v>612</v>
      </c>
      <c r="F39" s="25" t="s">
        <v>611</v>
      </c>
      <c r="G39" s="25" t="s">
        <v>497</v>
      </c>
      <c r="H39" s="25" t="s">
        <v>453</v>
      </c>
      <c r="I39" s="25" t="s">
        <v>453</v>
      </c>
      <c r="J39" s="25" t="s">
        <v>385</v>
      </c>
      <c r="K39" s="25" t="s">
        <v>457</v>
      </c>
    </row>
    <row r="40" spans="1:11" ht="15" customHeight="1">
      <c r="A40" s="25" t="s">
        <v>21</v>
      </c>
      <c r="B40" s="25" t="s">
        <v>462</v>
      </c>
      <c r="C40" s="25" t="s">
        <v>459</v>
      </c>
      <c r="D40" s="25">
        <v>29</v>
      </c>
      <c r="E40" s="25" t="s">
        <v>616</v>
      </c>
      <c r="F40" s="25" t="s">
        <v>615</v>
      </c>
      <c r="G40" s="25" t="s">
        <v>562</v>
      </c>
      <c r="H40" s="25" t="s">
        <v>453</v>
      </c>
      <c r="I40" s="25" t="s">
        <v>453</v>
      </c>
      <c r="J40" s="25" t="s">
        <v>385</v>
      </c>
      <c r="K40" s="25" t="s">
        <v>457</v>
      </c>
    </row>
    <row r="41" spans="1:11" ht="15" customHeight="1">
      <c r="A41" s="25" t="s">
        <v>21</v>
      </c>
      <c r="B41" s="25" t="s">
        <v>462</v>
      </c>
      <c r="C41" s="25" t="s">
        <v>459</v>
      </c>
      <c r="D41" s="25">
        <v>30</v>
      </c>
      <c r="E41" s="25" t="s">
        <v>620</v>
      </c>
      <c r="F41" s="25" t="s">
        <v>619</v>
      </c>
      <c r="G41" s="25" t="s">
        <v>562</v>
      </c>
      <c r="H41" s="25" t="s">
        <v>453</v>
      </c>
      <c r="I41" s="25" t="s">
        <v>453</v>
      </c>
      <c r="J41" s="25" t="s">
        <v>385</v>
      </c>
      <c r="K41" s="25" t="s">
        <v>457</v>
      </c>
    </row>
    <row r="42" spans="1:11" ht="15" customHeight="1">
      <c r="A42" s="25" t="s">
        <v>21</v>
      </c>
      <c r="B42" s="25" t="s">
        <v>462</v>
      </c>
      <c r="C42" s="25" t="s">
        <v>459</v>
      </c>
      <c r="D42" s="25">
        <v>31</v>
      </c>
      <c r="E42" s="25" t="s">
        <v>624</v>
      </c>
      <c r="F42" s="25" t="s">
        <v>623</v>
      </c>
      <c r="G42" s="25" t="s">
        <v>562</v>
      </c>
      <c r="H42" s="25" t="s">
        <v>453</v>
      </c>
      <c r="I42" s="25" t="s">
        <v>453</v>
      </c>
      <c r="J42" s="25" t="s">
        <v>385</v>
      </c>
      <c r="K42" s="25" t="s">
        <v>457</v>
      </c>
    </row>
    <row r="43" spans="1:11" ht="15" customHeight="1">
      <c r="A43" s="25" t="s">
        <v>21</v>
      </c>
      <c r="B43" s="25" t="s">
        <v>462</v>
      </c>
      <c r="C43" s="25" t="s">
        <v>459</v>
      </c>
      <c r="D43" s="25">
        <v>32</v>
      </c>
      <c r="E43" s="25" t="s">
        <v>628</v>
      </c>
      <c r="F43" s="25" t="s">
        <v>627</v>
      </c>
      <c r="G43" s="25" t="s">
        <v>562</v>
      </c>
      <c r="H43" s="25" t="s">
        <v>453</v>
      </c>
      <c r="I43" s="25" t="s">
        <v>453</v>
      </c>
      <c r="J43" s="25" t="s">
        <v>385</v>
      </c>
      <c r="K43" s="25" t="s">
        <v>457</v>
      </c>
    </row>
    <row r="44" spans="1:11" ht="15" customHeight="1">
      <c r="A44" s="25" t="s">
        <v>21</v>
      </c>
      <c r="B44" s="25" t="s">
        <v>462</v>
      </c>
      <c r="C44" s="25" t="s">
        <v>459</v>
      </c>
      <c r="D44" s="25">
        <v>33</v>
      </c>
      <c r="E44" s="25" t="s">
        <v>632</v>
      </c>
      <c r="F44" s="25" t="s">
        <v>631</v>
      </c>
      <c r="G44" s="25" t="s">
        <v>562</v>
      </c>
      <c r="H44" s="25" t="s">
        <v>453</v>
      </c>
      <c r="I44" s="25" t="s">
        <v>453</v>
      </c>
      <c r="J44" s="25" t="s">
        <v>385</v>
      </c>
      <c r="K44" s="25" t="s">
        <v>457</v>
      </c>
    </row>
    <row r="45" spans="1:11" ht="15" customHeight="1">
      <c r="A45" s="25" t="s">
        <v>21</v>
      </c>
      <c r="B45" s="25" t="s">
        <v>462</v>
      </c>
      <c r="C45" s="25" t="s">
        <v>459</v>
      </c>
      <c r="D45" s="25">
        <v>34</v>
      </c>
      <c r="E45" s="25" t="s">
        <v>636</v>
      </c>
      <c r="F45" s="25" t="s">
        <v>635</v>
      </c>
      <c r="G45" s="25" t="s">
        <v>562</v>
      </c>
      <c r="H45" s="25" t="s">
        <v>453</v>
      </c>
      <c r="I45" s="25" t="s">
        <v>453</v>
      </c>
      <c r="J45" s="25" t="s">
        <v>385</v>
      </c>
      <c r="K45" s="25" t="s">
        <v>457</v>
      </c>
    </row>
    <row r="46" spans="1:11" ht="15" customHeight="1">
      <c r="A46" s="25" t="s">
        <v>21</v>
      </c>
      <c r="B46" s="25" t="s">
        <v>462</v>
      </c>
      <c r="C46" s="25" t="s">
        <v>459</v>
      </c>
      <c r="D46" s="25">
        <v>35</v>
      </c>
      <c r="E46" s="25" t="s">
        <v>640</v>
      </c>
      <c r="F46" s="25" t="s">
        <v>639</v>
      </c>
      <c r="G46" s="25" t="s">
        <v>497</v>
      </c>
      <c r="H46" s="25" t="s">
        <v>453</v>
      </c>
      <c r="I46" s="25" t="s">
        <v>453</v>
      </c>
      <c r="J46" s="25" t="s">
        <v>385</v>
      </c>
      <c r="K46" s="25" t="s">
        <v>457</v>
      </c>
    </row>
    <row r="47" spans="1:11" ht="15" customHeight="1">
      <c r="A47" s="25" t="s">
        <v>21</v>
      </c>
      <c r="B47" s="25" t="s">
        <v>462</v>
      </c>
      <c r="C47" s="25" t="s">
        <v>459</v>
      </c>
      <c r="D47" s="25">
        <v>36</v>
      </c>
      <c r="E47" s="25" t="s">
        <v>644</v>
      </c>
      <c r="F47" s="25" t="s">
        <v>643</v>
      </c>
      <c r="G47" s="25" t="s">
        <v>57</v>
      </c>
      <c r="H47" s="25" t="s">
        <v>453</v>
      </c>
      <c r="I47" s="25" t="s">
        <v>453</v>
      </c>
      <c r="J47" s="25" t="s">
        <v>385</v>
      </c>
      <c r="K47" s="25" t="s">
        <v>457</v>
      </c>
    </row>
    <row r="48" spans="1:11" ht="15" customHeight="1">
      <c r="A48" s="25" t="s">
        <v>21</v>
      </c>
      <c r="B48" s="25" t="s">
        <v>462</v>
      </c>
      <c r="C48" s="25" t="s">
        <v>459</v>
      </c>
      <c r="D48" s="25">
        <v>37</v>
      </c>
      <c r="E48" s="25" t="s">
        <v>649</v>
      </c>
      <c r="F48" s="25" t="s">
        <v>648</v>
      </c>
      <c r="G48" s="25" t="s">
        <v>387</v>
      </c>
      <c r="H48" s="25" t="s">
        <v>453</v>
      </c>
      <c r="I48" s="25" t="s">
        <v>453</v>
      </c>
      <c r="J48" s="25" t="s">
        <v>385</v>
      </c>
      <c r="K48" s="25" t="s">
        <v>457</v>
      </c>
    </row>
    <row r="49" spans="1:11" ht="15" customHeight="1">
      <c r="A49" s="25" t="s">
        <v>21</v>
      </c>
      <c r="B49" s="25" t="s">
        <v>462</v>
      </c>
      <c r="C49" s="25" t="s">
        <v>459</v>
      </c>
      <c r="D49" s="25">
        <v>38</v>
      </c>
      <c r="E49" s="25" t="s">
        <v>654</v>
      </c>
      <c r="F49" s="25" t="s">
        <v>653</v>
      </c>
      <c r="G49" s="25" t="s">
        <v>387</v>
      </c>
      <c r="H49" s="25" t="s">
        <v>453</v>
      </c>
      <c r="I49" s="25" t="s">
        <v>453</v>
      </c>
      <c r="J49" s="25" t="s">
        <v>385</v>
      </c>
      <c r="K49" s="25" t="s">
        <v>457</v>
      </c>
    </row>
    <row r="50" spans="1:11" ht="15" customHeight="1">
      <c r="A50" s="25" t="s">
        <v>21</v>
      </c>
      <c r="B50" s="25" t="s">
        <v>462</v>
      </c>
      <c r="C50" s="25" t="s">
        <v>459</v>
      </c>
      <c r="D50" s="25">
        <v>39</v>
      </c>
      <c r="E50" s="25" t="s">
        <v>659</v>
      </c>
      <c r="F50" s="25" t="s">
        <v>658</v>
      </c>
      <c r="G50" s="25" t="s">
        <v>497</v>
      </c>
      <c r="H50" s="25" t="s">
        <v>453</v>
      </c>
      <c r="I50" s="25" t="s">
        <v>453</v>
      </c>
      <c r="J50" s="25" t="s">
        <v>385</v>
      </c>
      <c r="K50" s="25" t="s">
        <v>457</v>
      </c>
    </row>
    <row r="51" spans="1:11" ht="15" customHeight="1">
      <c r="A51" s="25" t="s">
        <v>21</v>
      </c>
      <c r="B51" s="25" t="s">
        <v>462</v>
      </c>
      <c r="C51" s="25" t="s">
        <v>459</v>
      </c>
      <c r="D51" s="25">
        <v>40</v>
      </c>
      <c r="E51" s="25" t="s">
        <v>664</v>
      </c>
      <c r="F51" s="25" t="s">
        <v>663</v>
      </c>
      <c r="G51" s="25" t="s">
        <v>57</v>
      </c>
      <c r="H51" s="25" t="s">
        <v>453</v>
      </c>
      <c r="I51" s="25" t="s">
        <v>453</v>
      </c>
      <c r="J51" s="25" t="s">
        <v>385</v>
      </c>
      <c r="K51" s="25" t="s">
        <v>457</v>
      </c>
    </row>
    <row r="52" spans="1:11" ht="15" customHeight="1">
      <c r="A52" s="25" t="s">
        <v>21</v>
      </c>
      <c r="B52" s="25" t="s">
        <v>462</v>
      </c>
      <c r="C52" s="25" t="s">
        <v>459</v>
      </c>
      <c r="D52" s="25">
        <v>41</v>
      </c>
      <c r="E52" s="25" t="s">
        <v>669</v>
      </c>
      <c r="F52" s="25" t="s">
        <v>668</v>
      </c>
      <c r="G52" s="25" t="s">
        <v>387</v>
      </c>
      <c r="H52" s="25" t="s">
        <v>453</v>
      </c>
      <c r="I52" s="25" t="s">
        <v>453</v>
      </c>
      <c r="J52" s="25" t="s">
        <v>385</v>
      </c>
      <c r="K52" s="25" t="s">
        <v>457</v>
      </c>
    </row>
    <row r="53" spans="1:11" ht="15" customHeight="1">
      <c r="A53" s="25" t="s">
        <v>21</v>
      </c>
      <c r="B53" s="25" t="s">
        <v>462</v>
      </c>
      <c r="C53" s="25" t="s">
        <v>459</v>
      </c>
      <c r="D53" s="25">
        <v>42</v>
      </c>
      <c r="E53" s="25" t="s">
        <v>674</v>
      </c>
      <c r="F53" s="25" t="s">
        <v>673</v>
      </c>
      <c r="G53" s="25" t="s">
        <v>387</v>
      </c>
      <c r="H53" s="25" t="s">
        <v>453</v>
      </c>
      <c r="I53" s="25" t="s">
        <v>453</v>
      </c>
      <c r="J53" s="25" t="s">
        <v>385</v>
      </c>
      <c r="K53" s="25" t="s">
        <v>457</v>
      </c>
    </row>
    <row r="54" spans="1:11" ht="15" customHeight="1">
      <c r="A54" s="25" t="s">
        <v>21</v>
      </c>
      <c r="B54" s="25" t="s">
        <v>462</v>
      </c>
      <c r="C54" s="25" t="s">
        <v>459</v>
      </c>
      <c r="D54" s="25">
        <v>43</v>
      </c>
      <c r="E54" s="25" t="s">
        <v>681</v>
      </c>
      <c r="F54" s="25" t="s">
        <v>680</v>
      </c>
      <c r="G54" s="25" t="s">
        <v>536</v>
      </c>
      <c r="H54" s="25" t="s">
        <v>453</v>
      </c>
      <c r="I54" s="25" t="s">
        <v>453</v>
      </c>
      <c r="J54" s="25" t="s">
        <v>385</v>
      </c>
      <c r="K54" s="25" t="s">
        <v>457</v>
      </c>
    </row>
    <row r="55" spans="1:11" ht="15" customHeight="1">
      <c r="A55" s="25" t="s">
        <v>21</v>
      </c>
      <c r="B55" s="25" t="s">
        <v>462</v>
      </c>
      <c r="C55" s="25" t="s">
        <v>459</v>
      </c>
      <c r="D55" s="25">
        <v>44</v>
      </c>
      <c r="E55" s="25" t="s">
        <v>686</v>
      </c>
      <c r="F55" s="25" t="s">
        <v>685</v>
      </c>
      <c r="G55" s="25" t="s">
        <v>57</v>
      </c>
      <c r="H55" s="25" t="s">
        <v>453</v>
      </c>
      <c r="I55" s="25" t="s">
        <v>453</v>
      </c>
      <c r="J55" s="25" t="s">
        <v>385</v>
      </c>
      <c r="K55" s="25" t="s">
        <v>457</v>
      </c>
    </row>
    <row r="56" spans="1:11" ht="15" customHeight="1">
      <c r="A56" s="25" t="s">
        <v>21</v>
      </c>
      <c r="B56" s="25" t="s">
        <v>462</v>
      </c>
      <c r="C56" s="25" t="s">
        <v>459</v>
      </c>
      <c r="D56" s="25">
        <v>45</v>
      </c>
      <c r="E56" s="25" t="s">
        <v>692</v>
      </c>
      <c r="F56" s="25" t="s">
        <v>691</v>
      </c>
      <c r="G56" s="25" t="s">
        <v>562</v>
      </c>
      <c r="H56" s="25" t="s">
        <v>453</v>
      </c>
      <c r="I56" s="25" t="s">
        <v>453</v>
      </c>
      <c r="J56" s="25" t="s">
        <v>385</v>
      </c>
      <c r="K56" s="25" t="s">
        <v>457</v>
      </c>
    </row>
    <row r="57" spans="1:11" ht="15" customHeight="1">
      <c r="A57" s="25" t="s">
        <v>21</v>
      </c>
      <c r="B57" s="25" t="s">
        <v>462</v>
      </c>
      <c r="C57" s="25" t="s">
        <v>459</v>
      </c>
      <c r="D57" s="25">
        <v>46</v>
      </c>
      <c r="E57" s="25" t="s">
        <v>697</v>
      </c>
      <c r="F57" s="25" t="s">
        <v>696</v>
      </c>
      <c r="G57" s="25" t="s">
        <v>562</v>
      </c>
      <c r="H57" s="25" t="s">
        <v>453</v>
      </c>
      <c r="I57" s="25" t="s">
        <v>453</v>
      </c>
      <c r="J57" s="25" t="s">
        <v>385</v>
      </c>
      <c r="K57" s="25" t="s">
        <v>457</v>
      </c>
    </row>
    <row r="58" spans="1:11" ht="15" customHeight="1">
      <c r="A58" s="25" t="s">
        <v>21</v>
      </c>
      <c r="B58" s="25" t="s">
        <v>462</v>
      </c>
      <c r="C58" s="25" t="s">
        <v>459</v>
      </c>
      <c r="D58" s="25">
        <v>47</v>
      </c>
      <c r="E58" s="25" t="s">
        <v>702</v>
      </c>
      <c r="F58" s="25" t="s">
        <v>701</v>
      </c>
      <c r="G58" s="25" t="s">
        <v>562</v>
      </c>
      <c r="H58" s="25" t="s">
        <v>453</v>
      </c>
      <c r="I58" s="25" t="s">
        <v>453</v>
      </c>
      <c r="J58" s="25" t="s">
        <v>385</v>
      </c>
      <c r="K58" s="25" t="s">
        <v>457</v>
      </c>
    </row>
    <row r="59" spans="1:11" ht="15" customHeight="1">
      <c r="A59" s="25" t="s">
        <v>21</v>
      </c>
      <c r="B59" s="25" t="s">
        <v>462</v>
      </c>
      <c r="C59" s="25" t="s">
        <v>459</v>
      </c>
      <c r="D59" s="25">
        <v>48</v>
      </c>
      <c r="E59" s="25" t="s">
        <v>707</v>
      </c>
      <c r="F59" s="25" t="s">
        <v>706</v>
      </c>
      <c r="G59" s="25" t="s">
        <v>497</v>
      </c>
      <c r="H59" s="25" t="s">
        <v>453</v>
      </c>
      <c r="I59" s="25" t="s">
        <v>453</v>
      </c>
      <c r="J59" s="25" t="s">
        <v>385</v>
      </c>
      <c r="K59" s="25" t="s">
        <v>457</v>
      </c>
    </row>
    <row r="60" spans="1:11" ht="15" customHeight="1">
      <c r="A60" s="25" t="s">
        <v>21</v>
      </c>
      <c r="B60" s="25" t="s">
        <v>462</v>
      </c>
      <c r="C60" s="25" t="s">
        <v>459</v>
      </c>
      <c r="D60" s="25">
        <v>49</v>
      </c>
      <c r="E60" s="25" t="s">
        <v>712</v>
      </c>
      <c r="F60" s="25" t="s">
        <v>711</v>
      </c>
      <c r="G60" s="25" t="s">
        <v>562</v>
      </c>
      <c r="H60" s="25" t="s">
        <v>453</v>
      </c>
      <c r="I60" s="25" t="s">
        <v>453</v>
      </c>
      <c r="J60" s="25" t="s">
        <v>385</v>
      </c>
      <c r="K60" s="25" t="s">
        <v>457</v>
      </c>
    </row>
    <row r="61" spans="1:11" ht="15" customHeight="1">
      <c r="A61" s="25" t="s">
        <v>21</v>
      </c>
      <c r="B61" s="25" t="s">
        <v>462</v>
      </c>
      <c r="C61" s="25" t="s">
        <v>459</v>
      </c>
      <c r="D61" s="25">
        <v>50</v>
      </c>
      <c r="E61" s="25" t="s">
        <v>717</v>
      </c>
      <c r="F61" s="25" t="s">
        <v>716</v>
      </c>
      <c r="G61" s="25" t="s">
        <v>562</v>
      </c>
      <c r="H61" s="25" t="s">
        <v>453</v>
      </c>
      <c r="I61" s="25" t="s">
        <v>453</v>
      </c>
      <c r="J61" s="25" t="s">
        <v>385</v>
      </c>
      <c r="K61" s="25" t="s">
        <v>457</v>
      </c>
    </row>
    <row r="62" spans="1:11" ht="15" customHeight="1">
      <c r="A62" s="25" t="s">
        <v>21</v>
      </c>
      <c r="B62" s="25" t="s">
        <v>462</v>
      </c>
      <c r="C62" s="25" t="s">
        <v>459</v>
      </c>
      <c r="D62" s="25">
        <v>51</v>
      </c>
      <c r="E62" s="25" t="s">
        <v>722</v>
      </c>
      <c r="F62" s="25" t="s">
        <v>721</v>
      </c>
      <c r="G62" s="25" t="s">
        <v>562</v>
      </c>
      <c r="H62" s="25" t="s">
        <v>453</v>
      </c>
      <c r="I62" s="25" t="s">
        <v>453</v>
      </c>
      <c r="J62" s="25" t="s">
        <v>385</v>
      </c>
      <c r="K62" s="25" t="s">
        <v>457</v>
      </c>
    </row>
    <row r="63" spans="1:11" ht="15" customHeight="1">
      <c r="A63" s="25" t="s">
        <v>21</v>
      </c>
      <c r="B63" s="25" t="s">
        <v>462</v>
      </c>
      <c r="C63" s="25" t="s">
        <v>459</v>
      </c>
      <c r="D63" s="25">
        <v>52</v>
      </c>
      <c r="E63" s="25" t="s">
        <v>727</v>
      </c>
      <c r="F63" s="25" t="s">
        <v>726</v>
      </c>
      <c r="G63" s="25" t="s">
        <v>562</v>
      </c>
      <c r="H63" s="25" t="s">
        <v>453</v>
      </c>
      <c r="I63" s="25" t="s">
        <v>453</v>
      </c>
      <c r="J63" s="25" t="s">
        <v>385</v>
      </c>
      <c r="K63" s="25" t="s">
        <v>457</v>
      </c>
    </row>
    <row r="64" spans="1:11" ht="15" customHeight="1">
      <c r="A64" s="25" t="s">
        <v>21</v>
      </c>
      <c r="B64" s="25" t="s">
        <v>462</v>
      </c>
      <c r="C64" s="25" t="s">
        <v>459</v>
      </c>
      <c r="D64" s="25">
        <v>53</v>
      </c>
      <c r="E64" s="25" t="s">
        <v>732</v>
      </c>
      <c r="F64" s="25" t="s">
        <v>731</v>
      </c>
      <c r="G64" s="25" t="s">
        <v>536</v>
      </c>
      <c r="H64" s="25" t="s">
        <v>453</v>
      </c>
      <c r="I64" s="25" t="s">
        <v>453</v>
      </c>
      <c r="J64" s="25" t="s">
        <v>385</v>
      </c>
      <c r="K64" s="25" t="s">
        <v>457</v>
      </c>
    </row>
    <row r="65" spans="1:11" ht="15" customHeight="1">
      <c r="A65" s="25" t="s">
        <v>21</v>
      </c>
      <c r="B65" s="25" t="s">
        <v>462</v>
      </c>
      <c r="C65" s="25" t="s">
        <v>459</v>
      </c>
      <c r="D65" s="25">
        <v>54</v>
      </c>
      <c r="E65" s="25" t="s">
        <v>735</v>
      </c>
      <c r="F65" s="25" t="s">
        <v>734</v>
      </c>
      <c r="G65" s="25" t="s">
        <v>57</v>
      </c>
      <c r="H65" s="25" t="s">
        <v>453</v>
      </c>
      <c r="I65" s="25" t="s">
        <v>453</v>
      </c>
      <c r="J65" s="25" t="s">
        <v>385</v>
      </c>
      <c r="K65" s="25" t="s">
        <v>457</v>
      </c>
    </row>
    <row r="66" spans="1:11" ht="15" customHeight="1">
      <c r="A66" s="25" t="s">
        <v>21</v>
      </c>
      <c r="B66" s="25" t="s">
        <v>462</v>
      </c>
      <c r="C66" s="25" t="s">
        <v>459</v>
      </c>
      <c r="D66" s="25">
        <v>55</v>
      </c>
      <c r="E66" s="25" t="s">
        <v>738</v>
      </c>
      <c r="F66" s="25" t="s">
        <v>737</v>
      </c>
      <c r="G66" s="25" t="s">
        <v>562</v>
      </c>
      <c r="H66" s="25" t="s">
        <v>453</v>
      </c>
      <c r="I66" s="25" t="s">
        <v>453</v>
      </c>
      <c r="J66" s="25" t="s">
        <v>385</v>
      </c>
      <c r="K66" s="25" t="s">
        <v>457</v>
      </c>
    </row>
    <row r="67" spans="1:11" ht="15" customHeight="1">
      <c r="A67" s="25" t="s">
        <v>21</v>
      </c>
      <c r="B67" s="25" t="s">
        <v>462</v>
      </c>
      <c r="C67" s="25" t="s">
        <v>459</v>
      </c>
      <c r="D67" s="25">
        <v>56</v>
      </c>
      <c r="E67" s="25" t="s">
        <v>741</v>
      </c>
      <c r="F67" s="25" t="s">
        <v>740</v>
      </c>
      <c r="G67" s="25" t="s">
        <v>562</v>
      </c>
      <c r="H67" s="25" t="s">
        <v>453</v>
      </c>
      <c r="I67" s="25" t="s">
        <v>453</v>
      </c>
      <c r="J67" s="25" t="s">
        <v>385</v>
      </c>
      <c r="K67" s="25" t="s">
        <v>457</v>
      </c>
    </row>
    <row r="68" spans="1:11" ht="15" customHeight="1">
      <c r="A68" s="25" t="s">
        <v>21</v>
      </c>
      <c r="B68" s="25" t="s">
        <v>462</v>
      </c>
      <c r="C68" s="25" t="s">
        <v>459</v>
      </c>
      <c r="D68" s="25">
        <v>57</v>
      </c>
      <c r="E68" s="25" t="s">
        <v>744</v>
      </c>
      <c r="F68" s="25" t="s">
        <v>743</v>
      </c>
      <c r="G68" s="25" t="s">
        <v>562</v>
      </c>
      <c r="H68" s="25" t="s">
        <v>453</v>
      </c>
      <c r="I68" s="25" t="s">
        <v>453</v>
      </c>
      <c r="J68" s="25" t="s">
        <v>385</v>
      </c>
      <c r="K68" s="25" t="s">
        <v>457</v>
      </c>
    </row>
    <row r="69" spans="1:11" ht="15" customHeight="1">
      <c r="A69" s="25" t="s">
        <v>21</v>
      </c>
      <c r="B69" s="25" t="s">
        <v>462</v>
      </c>
      <c r="C69" s="25" t="s">
        <v>459</v>
      </c>
      <c r="D69" s="25">
        <v>58</v>
      </c>
      <c r="E69" s="25" t="s">
        <v>747</v>
      </c>
      <c r="F69" s="25" t="s">
        <v>746</v>
      </c>
      <c r="G69" s="25" t="s">
        <v>497</v>
      </c>
      <c r="H69" s="25" t="s">
        <v>453</v>
      </c>
      <c r="I69" s="25" t="s">
        <v>453</v>
      </c>
      <c r="J69" s="25" t="s">
        <v>385</v>
      </c>
      <c r="K69" s="25" t="s">
        <v>457</v>
      </c>
    </row>
    <row r="70" spans="1:11" ht="15" customHeight="1">
      <c r="A70" s="25" t="s">
        <v>21</v>
      </c>
      <c r="B70" s="25" t="s">
        <v>462</v>
      </c>
      <c r="C70" s="25" t="s">
        <v>459</v>
      </c>
      <c r="D70" s="25">
        <v>59</v>
      </c>
      <c r="E70" s="25" t="s">
        <v>750</v>
      </c>
      <c r="F70" s="25" t="s">
        <v>749</v>
      </c>
      <c r="G70" s="25" t="s">
        <v>562</v>
      </c>
      <c r="H70" s="25" t="s">
        <v>453</v>
      </c>
      <c r="I70" s="25" t="s">
        <v>453</v>
      </c>
      <c r="J70" s="25" t="s">
        <v>385</v>
      </c>
      <c r="K70" s="25" t="s">
        <v>457</v>
      </c>
    </row>
    <row r="71" spans="1:11" ht="15" customHeight="1">
      <c r="A71" s="25" t="s">
        <v>21</v>
      </c>
      <c r="B71" s="25" t="s">
        <v>462</v>
      </c>
      <c r="C71" s="25" t="s">
        <v>459</v>
      </c>
      <c r="D71" s="25">
        <v>60</v>
      </c>
      <c r="E71" s="25" t="s">
        <v>753</v>
      </c>
      <c r="F71" s="25" t="s">
        <v>752</v>
      </c>
      <c r="G71" s="25" t="s">
        <v>562</v>
      </c>
      <c r="H71" s="25" t="s">
        <v>453</v>
      </c>
      <c r="I71" s="25" t="s">
        <v>453</v>
      </c>
      <c r="J71" s="25" t="s">
        <v>385</v>
      </c>
      <c r="K71" s="25" t="s">
        <v>457</v>
      </c>
    </row>
    <row r="72" spans="1:11" ht="15" customHeight="1">
      <c r="A72" s="25" t="s">
        <v>21</v>
      </c>
      <c r="B72" s="25" t="s">
        <v>462</v>
      </c>
      <c r="C72" s="25" t="s">
        <v>459</v>
      </c>
      <c r="D72" s="25">
        <v>61</v>
      </c>
      <c r="E72" s="25" t="s">
        <v>756</v>
      </c>
      <c r="F72" s="25" t="s">
        <v>755</v>
      </c>
      <c r="G72" s="25" t="s">
        <v>562</v>
      </c>
      <c r="H72" s="25" t="s">
        <v>453</v>
      </c>
      <c r="I72" s="25" t="s">
        <v>453</v>
      </c>
      <c r="J72" s="25" t="s">
        <v>385</v>
      </c>
      <c r="K72" s="25" t="s">
        <v>457</v>
      </c>
    </row>
    <row r="73" spans="1:11" ht="15" customHeight="1">
      <c r="A73" s="25" t="s">
        <v>21</v>
      </c>
      <c r="B73" s="25" t="s">
        <v>462</v>
      </c>
      <c r="C73" s="25" t="s">
        <v>459</v>
      </c>
      <c r="D73" s="25">
        <v>62</v>
      </c>
      <c r="E73" s="25" t="s">
        <v>759</v>
      </c>
      <c r="F73" s="25" t="s">
        <v>758</v>
      </c>
      <c r="G73" s="25" t="s">
        <v>562</v>
      </c>
      <c r="H73" s="25" t="s">
        <v>453</v>
      </c>
      <c r="I73" s="25" t="s">
        <v>453</v>
      </c>
      <c r="J73" s="25" t="s">
        <v>385</v>
      </c>
      <c r="K73" s="25" t="s">
        <v>457</v>
      </c>
    </row>
    <row r="74" spans="1:11" ht="15" customHeight="1">
      <c r="A74" s="25" t="s">
        <v>21</v>
      </c>
      <c r="B74" s="25" t="s">
        <v>462</v>
      </c>
      <c r="C74" s="25" t="s">
        <v>459</v>
      </c>
      <c r="D74" s="25">
        <v>63</v>
      </c>
      <c r="E74" s="25" t="s">
        <v>762</v>
      </c>
      <c r="F74" s="25" t="s">
        <v>761</v>
      </c>
      <c r="G74" s="25" t="s">
        <v>536</v>
      </c>
      <c r="H74" s="25" t="s">
        <v>453</v>
      </c>
      <c r="I74" s="25" t="s">
        <v>453</v>
      </c>
      <c r="J74" s="25" t="s">
        <v>385</v>
      </c>
      <c r="K74" s="25" t="s">
        <v>457</v>
      </c>
    </row>
    <row r="75" spans="1:11" ht="15" customHeight="1">
      <c r="A75" s="25" t="s">
        <v>21</v>
      </c>
      <c r="B75" s="25" t="s">
        <v>462</v>
      </c>
      <c r="C75" s="25" t="s">
        <v>459</v>
      </c>
      <c r="D75" s="25">
        <v>64</v>
      </c>
      <c r="E75" s="25" t="s">
        <v>765</v>
      </c>
      <c r="F75" s="25" t="s">
        <v>764</v>
      </c>
      <c r="G75" s="25" t="s">
        <v>57</v>
      </c>
      <c r="H75" s="25" t="s">
        <v>453</v>
      </c>
      <c r="I75" s="25" t="s">
        <v>453</v>
      </c>
      <c r="J75" s="25" t="s">
        <v>385</v>
      </c>
      <c r="K75" s="25" t="s">
        <v>457</v>
      </c>
    </row>
    <row r="76" spans="1:11" ht="15" customHeight="1">
      <c r="A76" s="25" t="s">
        <v>21</v>
      </c>
      <c r="B76" s="25" t="s">
        <v>462</v>
      </c>
      <c r="C76" s="25" t="s">
        <v>459</v>
      </c>
      <c r="D76" s="25">
        <v>65</v>
      </c>
      <c r="E76" s="25" t="s">
        <v>768</v>
      </c>
      <c r="F76" s="25" t="s">
        <v>767</v>
      </c>
      <c r="G76" s="25" t="s">
        <v>562</v>
      </c>
      <c r="H76" s="25" t="s">
        <v>453</v>
      </c>
      <c r="I76" s="25" t="s">
        <v>453</v>
      </c>
      <c r="J76" s="25" t="s">
        <v>385</v>
      </c>
      <c r="K76" s="25" t="s">
        <v>457</v>
      </c>
    </row>
    <row r="77" spans="1:11" ht="15" customHeight="1">
      <c r="A77" s="25" t="s">
        <v>21</v>
      </c>
      <c r="B77" s="25" t="s">
        <v>462</v>
      </c>
      <c r="C77" s="25" t="s">
        <v>459</v>
      </c>
      <c r="D77" s="25">
        <v>66</v>
      </c>
      <c r="E77" s="25" t="s">
        <v>771</v>
      </c>
      <c r="F77" s="25" t="s">
        <v>770</v>
      </c>
      <c r="G77" s="25" t="s">
        <v>562</v>
      </c>
      <c r="H77" s="25" t="s">
        <v>453</v>
      </c>
      <c r="I77" s="25" t="s">
        <v>453</v>
      </c>
      <c r="J77" s="25" t="s">
        <v>385</v>
      </c>
      <c r="K77" s="25" t="s">
        <v>457</v>
      </c>
    </row>
    <row r="78" spans="1:11" ht="15" customHeight="1">
      <c r="A78" s="25" t="s">
        <v>21</v>
      </c>
      <c r="B78" s="25" t="s">
        <v>462</v>
      </c>
      <c r="C78" s="25" t="s">
        <v>459</v>
      </c>
      <c r="D78" s="25">
        <v>67</v>
      </c>
      <c r="E78" s="25" t="s">
        <v>774</v>
      </c>
      <c r="F78" s="25" t="s">
        <v>773</v>
      </c>
      <c r="G78" s="25" t="s">
        <v>562</v>
      </c>
      <c r="H78" s="25" t="s">
        <v>453</v>
      </c>
      <c r="I78" s="25" t="s">
        <v>453</v>
      </c>
      <c r="J78" s="25" t="s">
        <v>385</v>
      </c>
      <c r="K78" s="25" t="s">
        <v>457</v>
      </c>
    </row>
    <row r="79" spans="1:11" ht="15" customHeight="1">
      <c r="A79" s="25" t="s">
        <v>21</v>
      </c>
      <c r="B79" s="25" t="s">
        <v>462</v>
      </c>
      <c r="C79" s="25" t="s">
        <v>459</v>
      </c>
      <c r="D79" s="25">
        <v>68</v>
      </c>
      <c r="E79" s="25" t="s">
        <v>777</v>
      </c>
      <c r="F79" s="25" t="s">
        <v>776</v>
      </c>
      <c r="G79" s="25" t="s">
        <v>497</v>
      </c>
      <c r="H79" s="25" t="s">
        <v>453</v>
      </c>
      <c r="I79" s="25" t="s">
        <v>453</v>
      </c>
      <c r="J79" s="25" t="s">
        <v>385</v>
      </c>
      <c r="K79" s="25" t="s">
        <v>457</v>
      </c>
    </row>
    <row r="80" spans="1:11" ht="15" customHeight="1">
      <c r="A80" s="25" t="s">
        <v>21</v>
      </c>
      <c r="B80" s="25" t="s">
        <v>462</v>
      </c>
      <c r="C80" s="25" t="s">
        <v>459</v>
      </c>
      <c r="D80" s="25">
        <v>69</v>
      </c>
      <c r="E80" s="25" t="s">
        <v>780</v>
      </c>
      <c r="F80" s="25" t="s">
        <v>779</v>
      </c>
      <c r="G80" s="25" t="s">
        <v>562</v>
      </c>
      <c r="H80" s="25" t="s">
        <v>453</v>
      </c>
      <c r="I80" s="25" t="s">
        <v>453</v>
      </c>
      <c r="J80" s="25" t="s">
        <v>385</v>
      </c>
      <c r="K80" s="25" t="s">
        <v>457</v>
      </c>
    </row>
    <row r="81" spans="1:11" ht="15" customHeight="1">
      <c r="A81" s="25" t="s">
        <v>21</v>
      </c>
      <c r="B81" s="25" t="s">
        <v>462</v>
      </c>
      <c r="C81" s="25" t="s">
        <v>459</v>
      </c>
      <c r="D81" s="25">
        <v>70</v>
      </c>
      <c r="E81" s="25" t="s">
        <v>783</v>
      </c>
      <c r="F81" s="25" t="s">
        <v>782</v>
      </c>
      <c r="G81" s="25" t="s">
        <v>562</v>
      </c>
      <c r="H81" s="25" t="s">
        <v>453</v>
      </c>
      <c r="I81" s="25" t="s">
        <v>453</v>
      </c>
      <c r="J81" s="25" t="s">
        <v>385</v>
      </c>
      <c r="K81" s="25" t="s">
        <v>457</v>
      </c>
    </row>
    <row r="82" spans="1:11" ht="15" customHeight="1">
      <c r="A82" s="25" t="s">
        <v>21</v>
      </c>
      <c r="B82" s="25" t="s">
        <v>462</v>
      </c>
      <c r="C82" s="25" t="s">
        <v>459</v>
      </c>
      <c r="D82" s="25">
        <v>71</v>
      </c>
      <c r="E82" s="25" t="s">
        <v>786</v>
      </c>
      <c r="F82" s="25" t="s">
        <v>785</v>
      </c>
      <c r="G82" s="25" t="s">
        <v>562</v>
      </c>
      <c r="H82" s="25" t="s">
        <v>453</v>
      </c>
      <c r="I82" s="25" t="s">
        <v>453</v>
      </c>
      <c r="J82" s="25" t="s">
        <v>385</v>
      </c>
      <c r="K82" s="25" t="s">
        <v>457</v>
      </c>
    </row>
    <row r="83" spans="1:11" ht="15" customHeight="1">
      <c r="A83" s="25" t="s">
        <v>21</v>
      </c>
      <c r="B83" s="25" t="s">
        <v>462</v>
      </c>
      <c r="C83" s="25" t="s">
        <v>459</v>
      </c>
      <c r="D83" s="25">
        <v>72</v>
      </c>
      <c r="E83" s="25" t="s">
        <v>789</v>
      </c>
      <c r="F83" s="25" t="s">
        <v>788</v>
      </c>
      <c r="G83" s="25" t="s">
        <v>562</v>
      </c>
      <c r="H83" s="25" t="s">
        <v>453</v>
      </c>
      <c r="I83" s="25" t="s">
        <v>453</v>
      </c>
      <c r="J83" s="25" t="s">
        <v>385</v>
      </c>
      <c r="K83" s="25" t="s">
        <v>457</v>
      </c>
    </row>
    <row r="84" spans="1:11" ht="15" customHeight="1">
      <c r="A84" s="25" t="s">
        <v>21</v>
      </c>
      <c r="B84" s="25" t="s">
        <v>462</v>
      </c>
      <c r="C84" s="25" t="s">
        <v>459</v>
      </c>
      <c r="D84" s="25">
        <v>73</v>
      </c>
      <c r="E84" s="25" t="s">
        <v>792</v>
      </c>
      <c r="F84" s="25" t="s">
        <v>791</v>
      </c>
      <c r="G84" s="25" t="s">
        <v>793</v>
      </c>
      <c r="H84" s="25" t="s">
        <v>453</v>
      </c>
      <c r="I84" s="25" t="s">
        <v>453</v>
      </c>
      <c r="J84" s="25" t="s">
        <v>385</v>
      </c>
      <c r="K84" s="25" t="s">
        <v>457</v>
      </c>
    </row>
    <row r="85" spans="1:11" ht="15" customHeight="1">
      <c r="A85" s="25" t="s">
        <v>21</v>
      </c>
      <c r="B85" s="25" t="s">
        <v>462</v>
      </c>
      <c r="C85" s="25" t="s">
        <v>459</v>
      </c>
      <c r="D85" s="25">
        <v>74</v>
      </c>
      <c r="E85" s="25" t="s">
        <v>800</v>
      </c>
      <c r="F85" s="25" t="s">
        <v>799</v>
      </c>
      <c r="G85" s="25" t="s">
        <v>793</v>
      </c>
      <c r="H85" s="25" t="s">
        <v>453</v>
      </c>
      <c r="I85" s="25" t="s">
        <v>453</v>
      </c>
      <c r="J85" s="25" t="s">
        <v>385</v>
      </c>
      <c r="K85" s="25" t="s">
        <v>457</v>
      </c>
    </row>
    <row r="86" spans="1:11" ht="15" customHeight="1">
      <c r="A86" s="25" t="s">
        <v>21</v>
      </c>
      <c r="B86" s="25" t="s">
        <v>462</v>
      </c>
      <c r="C86" s="25" t="s">
        <v>459</v>
      </c>
      <c r="D86" s="25">
        <v>75</v>
      </c>
      <c r="E86" s="25" t="s">
        <v>805</v>
      </c>
      <c r="F86" s="25" t="s">
        <v>804</v>
      </c>
      <c r="G86" s="25" t="s">
        <v>793</v>
      </c>
      <c r="H86" s="25" t="s">
        <v>453</v>
      </c>
      <c r="I86" s="25" t="s">
        <v>453</v>
      </c>
      <c r="J86" s="25" t="s">
        <v>385</v>
      </c>
      <c r="K86" s="25" t="s">
        <v>457</v>
      </c>
    </row>
    <row r="87" spans="1:11" ht="15" customHeight="1">
      <c r="A87" s="25" t="s">
        <v>21</v>
      </c>
      <c r="B87" s="25" t="s">
        <v>462</v>
      </c>
      <c r="C87" s="25" t="s">
        <v>459</v>
      </c>
      <c r="D87" s="25">
        <v>76</v>
      </c>
      <c r="E87" s="25" t="s">
        <v>810</v>
      </c>
      <c r="F87" s="25" t="s">
        <v>809</v>
      </c>
      <c r="G87" s="25" t="s">
        <v>793</v>
      </c>
      <c r="H87" s="25" t="s">
        <v>453</v>
      </c>
      <c r="I87" s="25" t="s">
        <v>453</v>
      </c>
      <c r="J87" s="25" t="s">
        <v>385</v>
      </c>
      <c r="K87" s="25" t="s">
        <v>457</v>
      </c>
    </row>
    <row r="88" spans="1:11" ht="15" customHeight="1">
      <c r="A88" s="25" t="s">
        <v>21</v>
      </c>
      <c r="B88" s="25" t="s">
        <v>462</v>
      </c>
      <c r="C88" s="25" t="s">
        <v>459</v>
      </c>
      <c r="D88" s="25">
        <v>77</v>
      </c>
      <c r="E88" s="25" t="s">
        <v>815</v>
      </c>
      <c r="F88" s="25" t="s">
        <v>814</v>
      </c>
      <c r="G88" s="25" t="s">
        <v>58</v>
      </c>
      <c r="H88" s="25" t="s">
        <v>453</v>
      </c>
      <c r="I88" s="25" t="s">
        <v>453</v>
      </c>
      <c r="J88" s="25" t="s">
        <v>385</v>
      </c>
      <c r="K88" s="25" t="s">
        <v>457</v>
      </c>
    </row>
    <row r="89" spans="1:11" ht="15" customHeight="1">
      <c r="A89" s="25" t="s">
        <v>21</v>
      </c>
      <c r="B89" s="25" t="s">
        <v>462</v>
      </c>
      <c r="C89" s="25" t="s">
        <v>459</v>
      </c>
      <c r="D89" s="25">
        <v>78</v>
      </c>
      <c r="E89" s="25" t="s">
        <v>820</v>
      </c>
      <c r="F89" s="25" t="s">
        <v>819</v>
      </c>
      <c r="G89" s="25" t="s">
        <v>793</v>
      </c>
      <c r="H89" s="25" t="s">
        <v>453</v>
      </c>
      <c r="I89" s="25" t="s">
        <v>453</v>
      </c>
      <c r="J89" s="25" t="s">
        <v>385</v>
      </c>
      <c r="K89" s="25" t="s">
        <v>457</v>
      </c>
    </row>
    <row r="90" spans="1:11" ht="15" customHeight="1">
      <c r="A90" s="25" t="s">
        <v>21</v>
      </c>
      <c r="B90" s="25" t="s">
        <v>853</v>
      </c>
      <c r="C90" s="25" t="s">
        <v>851</v>
      </c>
      <c r="D90" s="25">
        <v>1</v>
      </c>
      <c r="E90" s="25" t="s">
        <v>859</v>
      </c>
      <c r="F90" s="25" t="s">
        <v>858</v>
      </c>
      <c r="G90" s="25" t="s">
        <v>387</v>
      </c>
      <c r="H90" s="25" t="s">
        <v>385</v>
      </c>
      <c r="I90" s="25" t="s">
        <v>453</v>
      </c>
      <c r="J90" s="25" t="s">
        <v>453</v>
      </c>
      <c r="K90" s="25" t="s">
        <v>457</v>
      </c>
    </row>
    <row r="91" spans="1:11" ht="15" customHeight="1">
      <c r="A91" s="25" t="s">
        <v>21</v>
      </c>
      <c r="B91" s="25" t="s">
        <v>853</v>
      </c>
      <c r="C91" s="25" t="s">
        <v>851</v>
      </c>
      <c r="D91" s="25">
        <v>2</v>
      </c>
      <c r="E91" s="25" t="s">
        <v>865</v>
      </c>
      <c r="F91" s="25" t="s">
        <v>864</v>
      </c>
      <c r="G91" s="25" t="s">
        <v>387</v>
      </c>
      <c r="H91" s="25" t="s">
        <v>453</v>
      </c>
      <c r="I91" s="25" t="s">
        <v>453</v>
      </c>
      <c r="J91" s="25" t="s">
        <v>385</v>
      </c>
      <c r="K91" s="25" t="s">
        <v>457</v>
      </c>
    </row>
    <row r="92" spans="1:11" ht="15" customHeight="1">
      <c r="A92" s="25" t="s">
        <v>21</v>
      </c>
      <c r="B92" s="25" t="s">
        <v>853</v>
      </c>
      <c r="C92" s="25" t="s">
        <v>851</v>
      </c>
      <c r="D92" s="25">
        <v>3</v>
      </c>
      <c r="E92" s="25" t="s">
        <v>870</v>
      </c>
      <c r="F92" s="25" t="s">
        <v>869</v>
      </c>
      <c r="G92" s="25" t="s">
        <v>497</v>
      </c>
      <c r="H92" s="25" t="s">
        <v>453</v>
      </c>
      <c r="I92" s="25" t="s">
        <v>453</v>
      </c>
      <c r="J92" s="25" t="s">
        <v>385</v>
      </c>
      <c r="K92" s="25" t="s">
        <v>457</v>
      </c>
    </row>
    <row r="93" spans="1:11" ht="15" customHeight="1">
      <c r="A93" s="25" t="s">
        <v>21</v>
      </c>
      <c r="B93" s="25" t="s">
        <v>853</v>
      </c>
      <c r="C93" s="25" t="s">
        <v>851</v>
      </c>
      <c r="D93" s="25">
        <v>4</v>
      </c>
      <c r="E93" s="25" t="s">
        <v>874</v>
      </c>
      <c r="F93" s="25" t="s">
        <v>873</v>
      </c>
      <c r="G93" s="25" t="s">
        <v>497</v>
      </c>
      <c r="H93" s="25" t="s">
        <v>453</v>
      </c>
      <c r="I93" s="25" t="s">
        <v>453</v>
      </c>
      <c r="J93" s="25" t="s">
        <v>385</v>
      </c>
      <c r="K93" s="25" t="s">
        <v>457</v>
      </c>
    </row>
    <row r="94" spans="1:11" ht="15" customHeight="1">
      <c r="A94" s="25" t="s">
        <v>21</v>
      </c>
      <c r="B94" s="25" t="s">
        <v>853</v>
      </c>
      <c r="C94" s="25" t="s">
        <v>851</v>
      </c>
      <c r="D94" s="25">
        <v>5</v>
      </c>
      <c r="E94" s="25" t="s">
        <v>879</v>
      </c>
      <c r="F94" s="25" t="s">
        <v>878</v>
      </c>
      <c r="G94" s="25" t="s">
        <v>497</v>
      </c>
      <c r="H94" s="25" t="s">
        <v>453</v>
      </c>
      <c r="I94" s="25" t="s">
        <v>453</v>
      </c>
      <c r="J94" s="25" t="s">
        <v>385</v>
      </c>
      <c r="K94" s="25" t="s">
        <v>457</v>
      </c>
    </row>
    <row r="95" spans="1:11" ht="15" customHeight="1">
      <c r="A95" s="25" t="s">
        <v>21</v>
      </c>
      <c r="B95" s="25" t="s">
        <v>853</v>
      </c>
      <c r="C95" s="25" t="s">
        <v>851</v>
      </c>
      <c r="D95" s="25">
        <v>6</v>
      </c>
      <c r="E95" s="25" t="s">
        <v>884</v>
      </c>
      <c r="F95" s="25" t="s">
        <v>883</v>
      </c>
      <c r="G95" s="25" t="s">
        <v>497</v>
      </c>
      <c r="H95" s="25" t="s">
        <v>453</v>
      </c>
      <c r="I95" s="25" t="s">
        <v>453</v>
      </c>
      <c r="J95" s="25" t="s">
        <v>385</v>
      </c>
      <c r="K95" s="25" t="s">
        <v>457</v>
      </c>
    </row>
    <row r="96" spans="1:11" ht="15" customHeight="1">
      <c r="A96" s="25" t="s">
        <v>21</v>
      </c>
      <c r="B96" s="25" t="s">
        <v>853</v>
      </c>
      <c r="C96" s="25" t="s">
        <v>851</v>
      </c>
      <c r="D96" s="25">
        <v>7</v>
      </c>
      <c r="E96" s="25" t="s">
        <v>519</v>
      </c>
      <c r="F96" s="25" t="s">
        <v>518</v>
      </c>
      <c r="G96" s="25" t="s">
        <v>387</v>
      </c>
      <c r="H96" s="25" t="s">
        <v>453</v>
      </c>
      <c r="I96" s="25" t="s">
        <v>453</v>
      </c>
      <c r="J96" s="25" t="s">
        <v>385</v>
      </c>
      <c r="K96" s="25" t="s">
        <v>457</v>
      </c>
    </row>
    <row r="97" spans="1:11" ht="15" customHeight="1">
      <c r="A97" s="25" t="s">
        <v>21</v>
      </c>
      <c r="B97" s="25" t="s">
        <v>853</v>
      </c>
      <c r="C97" s="25" t="s">
        <v>851</v>
      </c>
      <c r="D97" s="25">
        <v>8</v>
      </c>
      <c r="E97" s="25" t="s">
        <v>891</v>
      </c>
      <c r="F97" s="25" t="s">
        <v>890</v>
      </c>
      <c r="G97" s="25" t="s">
        <v>58</v>
      </c>
      <c r="H97" s="25" t="s">
        <v>453</v>
      </c>
      <c r="I97" s="25" t="s">
        <v>453</v>
      </c>
      <c r="J97" s="25" t="s">
        <v>385</v>
      </c>
      <c r="K97" s="25" t="s">
        <v>457</v>
      </c>
    </row>
    <row r="98" spans="1:11" ht="15" customHeight="1">
      <c r="A98" s="25" t="s">
        <v>21</v>
      </c>
      <c r="B98" s="25" t="s">
        <v>853</v>
      </c>
      <c r="C98" s="25" t="s">
        <v>851</v>
      </c>
      <c r="D98" s="25">
        <v>9</v>
      </c>
      <c r="E98" s="25" t="s">
        <v>896</v>
      </c>
      <c r="F98" s="25" t="s">
        <v>895</v>
      </c>
      <c r="G98" s="25" t="s">
        <v>387</v>
      </c>
      <c r="H98" s="25" t="s">
        <v>453</v>
      </c>
      <c r="I98" s="25" t="s">
        <v>453</v>
      </c>
      <c r="J98" s="25" t="s">
        <v>385</v>
      </c>
      <c r="K98" s="25" t="s">
        <v>457</v>
      </c>
    </row>
    <row r="99" spans="1:11" ht="15" customHeight="1">
      <c r="A99" s="25" t="s">
        <v>21</v>
      </c>
      <c r="B99" s="25" t="s">
        <v>853</v>
      </c>
      <c r="C99" s="25" t="s">
        <v>851</v>
      </c>
      <c r="D99" s="25">
        <v>10</v>
      </c>
      <c r="E99" s="25" t="s">
        <v>901</v>
      </c>
      <c r="F99" s="25" t="s">
        <v>900</v>
      </c>
      <c r="G99" s="25" t="s">
        <v>387</v>
      </c>
      <c r="H99" s="25" t="s">
        <v>453</v>
      </c>
      <c r="I99" s="25" t="s">
        <v>453</v>
      </c>
      <c r="J99" s="25" t="s">
        <v>385</v>
      </c>
      <c r="K99" s="25" t="s">
        <v>457</v>
      </c>
    </row>
    <row r="100" spans="1:11" ht="15" customHeight="1">
      <c r="A100" s="25" t="s">
        <v>21</v>
      </c>
      <c r="B100" s="25" t="s">
        <v>853</v>
      </c>
      <c r="C100" s="25" t="s">
        <v>851</v>
      </c>
      <c r="D100" s="25">
        <v>11</v>
      </c>
      <c r="E100" s="25" t="s">
        <v>906</v>
      </c>
      <c r="F100" s="25" t="s">
        <v>905</v>
      </c>
      <c r="G100" s="25" t="s">
        <v>497</v>
      </c>
      <c r="H100" s="25" t="s">
        <v>453</v>
      </c>
      <c r="I100" s="25" t="s">
        <v>453</v>
      </c>
      <c r="J100" s="25" t="s">
        <v>385</v>
      </c>
      <c r="K100" s="25" t="s">
        <v>457</v>
      </c>
    </row>
    <row r="101" spans="1:11" ht="15" customHeight="1">
      <c r="A101" s="25" t="s">
        <v>21</v>
      </c>
      <c r="B101" s="25" t="s">
        <v>853</v>
      </c>
      <c r="C101" s="25" t="s">
        <v>851</v>
      </c>
      <c r="D101" s="25">
        <v>12</v>
      </c>
      <c r="E101" s="25" t="s">
        <v>911</v>
      </c>
      <c r="F101" s="25" t="s">
        <v>910</v>
      </c>
      <c r="G101" s="25" t="s">
        <v>57</v>
      </c>
      <c r="H101" s="25" t="s">
        <v>453</v>
      </c>
      <c r="I101" s="25" t="s">
        <v>453</v>
      </c>
      <c r="J101" s="25" t="s">
        <v>385</v>
      </c>
      <c r="K101" s="25" t="s">
        <v>457</v>
      </c>
    </row>
    <row r="102" spans="1:11" ht="15" customHeight="1">
      <c r="A102" s="25" t="s">
        <v>21</v>
      </c>
      <c r="B102" s="25" t="s">
        <v>853</v>
      </c>
      <c r="C102" s="25" t="s">
        <v>851</v>
      </c>
      <c r="D102" s="25">
        <v>13</v>
      </c>
      <c r="E102" s="25" t="s">
        <v>915</v>
      </c>
      <c r="F102" s="25" t="s">
        <v>914</v>
      </c>
      <c r="G102" s="25" t="s">
        <v>497</v>
      </c>
      <c r="H102" s="25" t="s">
        <v>453</v>
      </c>
      <c r="I102" s="25" t="s">
        <v>453</v>
      </c>
      <c r="J102" s="25" t="s">
        <v>385</v>
      </c>
      <c r="K102" s="25" t="s">
        <v>457</v>
      </c>
    </row>
    <row r="103" spans="1:11" ht="15" customHeight="1">
      <c r="A103" s="25" t="s">
        <v>21</v>
      </c>
      <c r="B103" s="25" t="s">
        <v>853</v>
      </c>
      <c r="C103" s="25" t="s">
        <v>851</v>
      </c>
      <c r="D103" s="25">
        <v>14</v>
      </c>
      <c r="E103" s="25" t="s">
        <v>920</v>
      </c>
      <c r="F103" s="25" t="s">
        <v>919</v>
      </c>
      <c r="G103" s="25" t="s">
        <v>497</v>
      </c>
      <c r="H103" s="25" t="s">
        <v>453</v>
      </c>
      <c r="I103" s="25" t="s">
        <v>453</v>
      </c>
      <c r="J103" s="25" t="s">
        <v>385</v>
      </c>
      <c r="K103" s="25" t="s">
        <v>457</v>
      </c>
    </row>
    <row r="104" spans="1:11" ht="15" customHeight="1">
      <c r="A104" s="25" t="s">
        <v>21</v>
      </c>
      <c r="B104" s="25" t="s">
        <v>853</v>
      </c>
      <c r="C104" s="25" t="s">
        <v>851</v>
      </c>
      <c r="D104" s="25">
        <v>15</v>
      </c>
      <c r="E104" s="25" t="s">
        <v>925</v>
      </c>
      <c r="F104" s="25" t="s">
        <v>924</v>
      </c>
      <c r="G104" s="25" t="s">
        <v>57</v>
      </c>
      <c r="H104" s="25" t="s">
        <v>453</v>
      </c>
      <c r="I104" s="25" t="s">
        <v>453</v>
      </c>
      <c r="J104" s="25" t="s">
        <v>385</v>
      </c>
      <c r="K104" s="25" t="s">
        <v>457</v>
      </c>
    </row>
    <row r="105" spans="1:11" ht="15" customHeight="1">
      <c r="A105" s="25" t="s">
        <v>21</v>
      </c>
      <c r="B105" s="25" t="s">
        <v>853</v>
      </c>
      <c r="C105" s="25" t="s">
        <v>851</v>
      </c>
      <c r="D105" s="25">
        <v>16</v>
      </c>
      <c r="E105" s="25" t="s">
        <v>929</v>
      </c>
      <c r="F105" s="25" t="s">
        <v>928</v>
      </c>
      <c r="G105" s="25" t="s">
        <v>497</v>
      </c>
      <c r="H105" s="25" t="s">
        <v>453</v>
      </c>
      <c r="I105" s="25" t="s">
        <v>453</v>
      </c>
      <c r="J105" s="25" t="s">
        <v>385</v>
      </c>
      <c r="K105" s="25" t="s">
        <v>457</v>
      </c>
    </row>
    <row r="106" spans="1:11" ht="15" customHeight="1">
      <c r="A106" s="25" t="s">
        <v>21</v>
      </c>
      <c r="B106" s="25" t="s">
        <v>853</v>
      </c>
      <c r="C106" s="25" t="s">
        <v>851</v>
      </c>
      <c r="D106" s="25">
        <v>17</v>
      </c>
      <c r="E106" s="25" t="s">
        <v>934</v>
      </c>
      <c r="F106" s="25" t="s">
        <v>933</v>
      </c>
      <c r="G106" s="25" t="s">
        <v>497</v>
      </c>
      <c r="H106" s="25" t="s">
        <v>453</v>
      </c>
      <c r="I106" s="25" t="s">
        <v>453</v>
      </c>
      <c r="J106" s="25" t="s">
        <v>385</v>
      </c>
      <c r="K106" s="25" t="s">
        <v>457</v>
      </c>
    </row>
    <row r="107" spans="1:11" ht="15" customHeight="1">
      <c r="A107" s="25" t="s">
        <v>21</v>
      </c>
      <c r="B107" s="25" t="s">
        <v>853</v>
      </c>
      <c r="C107" s="25" t="s">
        <v>851</v>
      </c>
      <c r="D107" s="25">
        <v>18</v>
      </c>
      <c r="E107" s="25" t="s">
        <v>939</v>
      </c>
      <c r="F107" s="25" t="s">
        <v>938</v>
      </c>
      <c r="G107" s="25" t="s">
        <v>58</v>
      </c>
      <c r="H107" s="25" t="s">
        <v>453</v>
      </c>
      <c r="I107" s="25" t="s">
        <v>453</v>
      </c>
      <c r="J107" s="25" t="s">
        <v>385</v>
      </c>
      <c r="K107" s="25" t="s">
        <v>457</v>
      </c>
    </row>
    <row r="108" spans="1:11" ht="15" customHeight="1">
      <c r="A108" s="25" t="s">
        <v>21</v>
      </c>
      <c r="B108" s="25" t="s">
        <v>853</v>
      </c>
      <c r="C108" s="25" t="s">
        <v>851</v>
      </c>
      <c r="D108" s="25">
        <v>19</v>
      </c>
      <c r="E108" s="25" t="s">
        <v>529</v>
      </c>
      <c r="F108" s="25" t="s">
        <v>528</v>
      </c>
      <c r="G108" s="25" t="s">
        <v>387</v>
      </c>
      <c r="H108" s="25" t="s">
        <v>385</v>
      </c>
      <c r="I108" s="25" t="s">
        <v>453</v>
      </c>
      <c r="J108" s="25" t="s">
        <v>453</v>
      </c>
      <c r="K108" s="25" t="s">
        <v>457</v>
      </c>
    </row>
    <row r="109" spans="1:11" ht="15" customHeight="1">
      <c r="A109" s="25" t="s">
        <v>21</v>
      </c>
      <c r="B109" s="25" t="s">
        <v>853</v>
      </c>
      <c r="C109" s="25" t="s">
        <v>851</v>
      </c>
      <c r="D109" s="25">
        <v>20</v>
      </c>
      <c r="E109" s="25" t="s">
        <v>945</v>
      </c>
      <c r="F109" s="25" t="s">
        <v>944</v>
      </c>
      <c r="G109" s="25" t="s">
        <v>497</v>
      </c>
      <c r="H109" s="25" t="s">
        <v>453</v>
      </c>
      <c r="I109" s="25" t="s">
        <v>453</v>
      </c>
      <c r="J109" s="25" t="s">
        <v>385</v>
      </c>
      <c r="K109" s="25" t="s">
        <v>457</v>
      </c>
    </row>
    <row r="110" spans="1:11" ht="15" customHeight="1">
      <c r="A110" s="25" t="s">
        <v>21</v>
      </c>
      <c r="B110" s="25" t="s">
        <v>853</v>
      </c>
      <c r="C110" s="25" t="s">
        <v>851</v>
      </c>
      <c r="D110" s="25">
        <v>21</v>
      </c>
      <c r="E110" s="25" t="s">
        <v>792</v>
      </c>
      <c r="F110" s="25" t="s">
        <v>791</v>
      </c>
      <c r="G110" s="25" t="s">
        <v>497</v>
      </c>
      <c r="H110" s="25" t="s">
        <v>453</v>
      </c>
      <c r="I110" s="25" t="s">
        <v>453</v>
      </c>
      <c r="J110" s="25" t="s">
        <v>385</v>
      </c>
      <c r="K110" s="25" t="s">
        <v>457</v>
      </c>
    </row>
    <row r="111" spans="1:11" ht="15" customHeight="1">
      <c r="A111" s="25" t="s">
        <v>21</v>
      </c>
      <c r="B111" s="25" t="s">
        <v>853</v>
      </c>
      <c r="C111" s="25" t="s">
        <v>851</v>
      </c>
      <c r="D111" s="25">
        <v>22</v>
      </c>
      <c r="E111" s="25" t="s">
        <v>800</v>
      </c>
      <c r="F111" s="25" t="s">
        <v>799</v>
      </c>
      <c r="G111" s="25" t="s">
        <v>497</v>
      </c>
      <c r="H111" s="25" t="s">
        <v>453</v>
      </c>
      <c r="I111" s="25" t="s">
        <v>453</v>
      </c>
      <c r="J111" s="25" t="s">
        <v>385</v>
      </c>
      <c r="K111" s="25" t="s">
        <v>457</v>
      </c>
    </row>
    <row r="112" spans="1:11" ht="15" customHeight="1">
      <c r="A112" s="25" t="s">
        <v>21</v>
      </c>
      <c r="B112" s="25" t="s">
        <v>853</v>
      </c>
      <c r="C112" s="25" t="s">
        <v>851</v>
      </c>
      <c r="D112" s="25">
        <v>23</v>
      </c>
      <c r="E112" s="25" t="s">
        <v>805</v>
      </c>
      <c r="F112" s="25" t="s">
        <v>804</v>
      </c>
      <c r="G112" s="25" t="s">
        <v>497</v>
      </c>
      <c r="H112" s="25" t="s">
        <v>453</v>
      </c>
      <c r="I112" s="25" t="s">
        <v>453</v>
      </c>
      <c r="J112" s="25" t="s">
        <v>385</v>
      </c>
      <c r="K112" s="25" t="s">
        <v>457</v>
      </c>
    </row>
    <row r="113" spans="1:11" ht="15" customHeight="1">
      <c r="A113" s="25" t="s">
        <v>21</v>
      </c>
      <c r="B113" s="25" t="s">
        <v>853</v>
      </c>
      <c r="C113" s="25" t="s">
        <v>851</v>
      </c>
      <c r="D113" s="25">
        <v>24</v>
      </c>
      <c r="E113" s="25" t="s">
        <v>810</v>
      </c>
      <c r="F113" s="25" t="s">
        <v>809</v>
      </c>
      <c r="G113" s="25" t="s">
        <v>497</v>
      </c>
      <c r="H113" s="25" t="s">
        <v>453</v>
      </c>
      <c r="I113" s="25" t="s">
        <v>453</v>
      </c>
      <c r="J113" s="25" t="s">
        <v>385</v>
      </c>
      <c r="K113" s="25" t="s">
        <v>457</v>
      </c>
    </row>
    <row r="114" spans="1:11" ht="15" customHeight="1">
      <c r="A114" s="25" t="s">
        <v>21</v>
      </c>
      <c r="B114" s="25" t="s">
        <v>853</v>
      </c>
      <c r="C114" s="25" t="s">
        <v>851</v>
      </c>
      <c r="D114" s="25">
        <v>25</v>
      </c>
      <c r="E114" s="25" t="s">
        <v>958</v>
      </c>
      <c r="F114" s="25" t="s">
        <v>957</v>
      </c>
      <c r="G114" s="25" t="s">
        <v>497</v>
      </c>
      <c r="H114" s="25" t="s">
        <v>453</v>
      </c>
      <c r="I114" s="25" t="s">
        <v>453</v>
      </c>
      <c r="J114" s="25" t="s">
        <v>385</v>
      </c>
      <c r="K114" s="25" t="s">
        <v>457</v>
      </c>
    </row>
    <row r="115" spans="1:11" ht="15" customHeight="1">
      <c r="A115" s="25" t="s">
        <v>21</v>
      </c>
      <c r="B115" s="25" t="s">
        <v>853</v>
      </c>
      <c r="C115" s="25" t="s">
        <v>851</v>
      </c>
      <c r="D115" s="25">
        <v>26</v>
      </c>
      <c r="E115" s="25" t="s">
        <v>963</v>
      </c>
      <c r="F115" s="25" t="s">
        <v>962</v>
      </c>
      <c r="G115" s="25" t="s">
        <v>497</v>
      </c>
      <c r="H115" s="25" t="s">
        <v>453</v>
      </c>
      <c r="I115" s="25" t="s">
        <v>453</v>
      </c>
      <c r="J115" s="25" t="s">
        <v>385</v>
      </c>
      <c r="K115" s="25" t="s">
        <v>457</v>
      </c>
    </row>
    <row r="116" spans="1:11" ht="15" customHeight="1">
      <c r="A116" s="25" t="s">
        <v>21</v>
      </c>
      <c r="B116" s="25" t="s">
        <v>853</v>
      </c>
      <c r="C116" s="25" t="s">
        <v>851</v>
      </c>
      <c r="D116" s="25">
        <v>27</v>
      </c>
      <c r="E116" s="25" t="s">
        <v>815</v>
      </c>
      <c r="F116" s="25" t="s">
        <v>814</v>
      </c>
      <c r="G116" s="25" t="s">
        <v>536</v>
      </c>
      <c r="H116" s="25" t="s">
        <v>453</v>
      </c>
      <c r="I116" s="25" t="s">
        <v>453</v>
      </c>
      <c r="J116" s="25" t="s">
        <v>385</v>
      </c>
      <c r="K116" s="25" t="s">
        <v>457</v>
      </c>
    </row>
    <row r="117" spans="1:11" ht="15" customHeight="1">
      <c r="A117" s="25" t="s">
        <v>21</v>
      </c>
      <c r="B117" s="25" t="s">
        <v>853</v>
      </c>
      <c r="C117" s="25" t="s">
        <v>851</v>
      </c>
      <c r="D117" s="25">
        <v>28</v>
      </c>
      <c r="E117" s="25" t="s">
        <v>820</v>
      </c>
      <c r="F117" s="25" t="s">
        <v>819</v>
      </c>
      <c r="G117" s="25" t="s">
        <v>497</v>
      </c>
      <c r="H117" s="25" t="s">
        <v>453</v>
      </c>
      <c r="I117" s="25" t="s">
        <v>453</v>
      </c>
      <c r="J117" s="25" t="s">
        <v>385</v>
      </c>
      <c r="K117" s="25" t="s">
        <v>457</v>
      </c>
    </row>
    <row r="118" spans="1:11" ht="15" customHeight="1">
      <c r="A118" s="25" t="s">
        <v>21</v>
      </c>
      <c r="B118" s="25" t="s">
        <v>853</v>
      </c>
      <c r="C118" s="25" t="s">
        <v>851</v>
      </c>
      <c r="D118" s="25">
        <v>29</v>
      </c>
      <c r="E118" s="25" t="s">
        <v>973</v>
      </c>
      <c r="F118" s="25" t="s">
        <v>972</v>
      </c>
      <c r="G118" s="25" t="s">
        <v>497</v>
      </c>
      <c r="H118" s="25" t="s">
        <v>453</v>
      </c>
      <c r="I118" s="25" t="s">
        <v>453</v>
      </c>
      <c r="J118" s="25" t="s">
        <v>385</v>
      </c>
      <c r="K118" s="25" t="s">
        <v>457</v>
      </c>
    </row>
    <row r="119" spans="1:11" ht="15" customHeight="1">
      <c r="A119" s="25" t="s">
        <v>21</v>
      </c>
      <c r="B119" s="25" t="s">
        <v>853</v>
      </c>
      <c r="C119" s="25" t="s">
        <v>851</v>
      </c>
      <c r="D119" s="25">
        <v>30</v>
      </c>
      <c r="E119" s="25" t="s">
        <v>978</v>
      </c>
      <c r="F119" s="25" t="s">
        <v>977</v>
      </c>
      <c r="G119" s="25" t="s">
        <v>497</v>
      </c>
      <c r="H119" s="25" t="s">
        <v>453</v>
      </c>
      <c r="I119" s="25" t="s">
        <v>453</v>
      </c>
      <c r="J119" s="25" t="s">
        <v>385</v>
      </c>
      <c r="K119" s="25" t="s">
        <v>457</v>
      </c>
    </row>
    <row r="120" spans="1:11" ht="15" customHeight="1">
      <c r="A120" s="25" t="s">
        <v>21</v>
      </c>
      <c r="B120" s="25" t="s">
        <v>853</v>
      </c>
      <c r="C120" s="25" t="s">
        <v>851</v>
      </c>
      <c r="D120" s="25">
        <v>31</v>
      </c>
      <c r="E120" s="25" t="s">
        <v>983</v>
      </c>
      <c r="F120" s="25" t="s">
        <v>982</v>
      </c>
      <c r="G120" s="25" t="s">
        <v>497</v>
      </c>
      <c r="H120" s="25" t="s">
        <v>453</v>
      </c>
      <c r="I120" s="25" t="s">
        <v>453</v>
      </c>
      <c r="J120" s="25" t="s">
        <v>385</v>
      </c>
      <c r="K120" s="25" t="s">
        <v>457</v>
      </c>
    </row>
    <row r="121" spans="1:11" ht="15" customHeight="1">
      <c r="A121" s="25" t="s">
        <v>21</v>
      </c>
      <c r="B121" s="25" t="s">
        <v>853</v>
      </c>
      <c r="C121" s="25" t="s">
        <v>851</v>
      </c>
      <c r="D121" s="25">
        <v>32</v>
      </c>
      <c r="E121" s="25" t="s">
        <v>988</v>
      </c>
      <c r="F121" s="25" t="s">
        <v>987</v>
      </c>
      <c r="G121" s="25" t="s">
        <v>497</v>
      </c>
      <c r="H121" s="25" t="s">
        <v>453</v>
      </c>
      <c r="I121" s="25" t="s">
        <v>453</v>
      </c>
      <c r="J121" s="25" t="s">
        <v>385</v>
      </c>
      <c r="K121" s="25" t="s">
        <v>457</v>
      </c>
    </row>
    <row r="122" spans="1:11" ht="15" customHeight="1">
      <c r="A122" s="25" t="s">
        <v>21</v>
      </c>
      <c r="B122" s="25" t="s">
        <v>853</v>
      </c>
      <c r="C122" s="25" t="s">
        <v>851</v>
      </c>
      <c r="D122" s="25">
        <v>33</v>
      </c>
      <c r="E122" s="25" t="s">
        <v>993</v>
      </c>
      <c r="F122" s="25" t="s">
        <v>992</v>
      </c>
      <c r="G122" s="25" t="s">
        <v>497</v>
      </c>
      <c r="H122" s="25" t="s">
        <v>453</v>
      </c>
      <c r="I122" s="25" t="s">
        <v>453</v>
      </c>
      <c r="J122" s="25" t="s">
        <v>385</v>
      </c>
      <c r="K122" s="25" t="s">
        <v>457</v>
      </c>
    </row>
    <row r="123" spans="1:11" ht="15" customHeight="1">
      <c r="A123" s="25" t="s">
        <v>21</v>
      </c>
      <c r="B123" s="25" t="s">
        <v>853</v>
      </c>
      <c r="C123" s="25" t="s">
        <v>851</v>
      </c>
      <c r="D123" s="25">
        <v>34</v>
      </c>
      <c r="E123" s="25" t="s">
        <v>998</v>
      </c>
      <c r="F123" s="25" t="s">
        <v>997</v>
      </c>
      <c r="G123" s="25" t="s">
        <v>999</v>
      </c>
      <c r="H123" s="25" t="s">
        <v>453</v>
      </c>
      <c r="I123" s="25" t="s">
        <v>453</v>
      </c>
      <c r="J123" s="25" t="s">
        <v>385</v>
      </c>
      <c r="K123" s="25" t="s">
        <v>457</v>
      </c>
    </row>
    <row r="124" spans="1:11" ht="15" customHeight="1">
      <c r="A124" s="25" t="s">
        <v>21</v>
      </c>
      <c r="B124" s="25" t="s">
        <v>853</v>
      </c>
      <c r="C124" s="25" t="s">
        <v>851</v>
      </c>
      <c r="D124" s="25">
        <v>35</v>
      </c>
      <c r="E124" s="25" t="s">
        <v>1003</v>
      </c>
      <c r="F124" s="25" t="s">
        <v>1002</v>
      </c>
      <c r="G124" s="25" t="s">
        <v>58</v>
      </c>
      <c r="H124" s="25" t="s">
        <v>453</v>
      </c>
      <c r="I124" s="25" t="s">
        <v>453</v>
      </c>
      <c r="J124" s="25" t="s">
        <v>385</v>
      </c>
      <c r="K124" s="25" t="s">
        <v>457</v>
      </c>
    </row>
    <row r="125" spans="1:11" ht="15" customHeight="1">
      <c r="A125" s="25" t="s">
        <v>21</v>
      </c>
      <c r="B125" s="25" t="s">
        <v>853</v>
      </c>
      <c r="C125" s="25" t="s">
        <v>851</v>
      </c>
      <c r="D125" s="25">
        <v>36</v>
      </c>
      <c r="E125" s="25" t="s">
        <v>1007</v>
      </c>
      <c r="F125" s="25" t="s">
        <v>1006</v>
      </c>
      <c r="G125" s="25" t="s">
        <v>57</v>
      </c>
      <c r="H125" s="25" t="s">
        <v>453</v>
      </c>
      <c r="I125" s="25" t="s">
        <v>453</v>
      </c>
      <c r="J125" s="25" t="s">
        <v>385</v>
      </c>
      <c r="K125" s="25" t="s">
        <v>457</v>
      </c>
    </row>
    <row r="126" spans="1:11" ht="15" customHeight="1">
      <c r="A126" s="25" t="s">
        <v>21</v>
      </c>
      <c r="B126" s="25" t="s">
        <v>853</v>
      </c>
      <c r="C126" s="25" t="s">
        <v>851</v>
      </c>
      <c r="D126" s="25">
        <v>37</v>
      </c>
      <c r="E126" s="25" t="s">
        <v>1012</v>
      </c>
      <c r="F126" s="25" t="s">
        <v>1011</v>
      </c>
      <c r="G126" s="25" t="s">
        <v>497</v>
      </c>
      <c r="H126" s="25" t="s">
        <v>453</v>
      </c>
      <c r="I126" s="25" t="s">
        <v>453</v>
      </c>
      <c r="J126" s="25" t="s">
        <v>385</v>
      </c>
      <c r="K126" s="25" t="s">
        <v>457</v>
      </c>
    </row>
    <row r="127" spans="1:11" ht="15" customHeight="1">
      <c r="A127" s="25" t="s">
        <v>21</v>
      </c>
      <c r="B127" s="25" t="s">
        <v>853</v>
      </c>
      <c r="C127" s="25" t="s">
        <v>851</v>
      </c>
      <c r="D127" s="25">
        <v>38</v>
      </c>
      <c r="E127" s="25" t="s">
        <v>1017</v>
      </c>
      <c r="F127" s="25" t="s">
        <v>1016</v>
      </c>
      <c r="G127" s="25" t="s">
        <v>562</v>
      </c>
      <c r="H127" s="25" t="s">
        <v>453</v>
      </c>
      <c r="I127" s="25" t="s">
        <v>453</v>
      </c>
      <c r="J127" s="25" t="s">
        <v>385</v>
      </c>
      <c r="K127" s="25" t="s">
        <v>457</v>
      </c>
    </row>
    <row r="128" spans="1:11" ht="15" customHeight="1">
      <c r="A128" s="25" t="s">
        <v>21</v>
      </c>
      <c r="B128" s="25" t="s">
        <v>853</v>
      </c>
      <c r="C128" s="25" t="s">
        <v>851</v>
      </c>
      <c r="D128" s="25">
        <v>39</v>
      </c>
      <c r="E128" s="25" t="s">
        <v>1023</v>
      </c>
      <c r="F128" s="25" t="s">
        <v>1022</v>
      </c>
      <c r="G128" s="25" t="s">
        <v>562</v>
      </c>
      <c r="H128" s="25" t="s">
        <v>453</v>
      </c>
      <c r="I128" s="25" t="s">
        <v>453</v>
      </c>
      <c r="J128" s="25" t="s">
        <v>385</v>
      </c>
      <c r="K128" s="25" t="s">
        <v>457</v>
      </c>
    </row>
    <row r="129" spans="1:11" ht="15" customHeight="1">
      <c r="A129" s="25" t="s">
        <v>21</v>
      </c>
      <c r="B129" s="25" t="s">
        <v>853</v>
      </c>
      <c r="C129" s="25" t="s">
        <v>851</v>
      </c>
      <c r="D129" s="25">
        <v>40</v>
      </c>
      <c r="E129" s="25" t="s">
        <v>1027</v>
      </c>
      <c r="F129" s="25" t="s">
        <v>1026</v>
      </c>
      <c r="G129" s="25" t="s">
        <v>999</v>
      </c>
      <c r="H129" s="25" t="s">
        <v>453</v>
      </c>
      <c r="I129" s="25" t="s">
        <v>453</v>
      </c>
      <c r="J129" s="25" t="s">
        <v>385</v>
      </c>
      <c r="K129" s="25" t="s">
        <v>457</v>
      </c>
    </row>
    <row r="130" spans="1:11" ht="15" customHeight="1">
      <c r="A130" s="25" t="s">
        <v>21</v>
      </c>
      <c r="B130" s="25" t="s">
        <v>853</v>
      </c>
      <c r="C130" s="25" t="s">
        <v>851</v>
      </c>
      <c r="D130" s="25">
        <v>41</v>
      </c>
      <c r="E130" s="25" t="s">
        <v>1031</v>
      </c>
      <c r="F130" s="25" t="s">
        <v>1030</v>
      </c>
      <c r="G130" s="25" t="s">
        <v>562</v>
      </c>
      <c r="H130" s="25" t="s">
        <v>453</v>
      </c>
      <c r="I130" s="25" t="s">
        <v>453</v>
      </c>
      <c r="J130" s="25" t="s">
        <v>385</v>
      </c>
      <c r="K130" s="25" t="s">
        <v>457</v>
      </c>
    </row>
    <row r="131" spans="1:11" ht="15" customHeight="1">
      <c r="A131" s="25" t="s">
        <v>21</v>
      </c>
      <c r="B131" s="25" t="s">
        <v>853</v>
      </c>
      <c r="C131" s="25" t="s">
        <v>851</v>
      </c>
      <c r="D131" s="25">
        <v>42</v>
      </c>
      <c r="E131" s="25" t="s">
        <v>1035</v>
      </c>
      <c r="F131" s="25" t="s">
        <v>1034</v>
      </c>
      <c r="G131" s="25" t="s">
        <v>387</v>
      </c>
      <c r="H131" s="25" t="s">
        <v>453</v>
      </c>
      <c r="I131" s="25" t="s">
        <v>453</v>
      </c>
      <c r="J131" s="25" t="s">
        <v>385</v>
      </c>
      <c r="K131" s="25" t="s">
        <v>457</v>
      </c>
    </row>
    <row r="132" spans="1:11" ht="15" customHeight="1">
      <c r="A132" s="25" t="s">
        <v>21</v>
      </c>
      <c r="B132" s="25" t="s">
        <v>853</v>
      </c>
      <c r="C132" s="25" t="s">
        <v>851</v>
      </c>
      <c r="D132" s="25">
        <v>43</v>
      </c>
      <c r="E132" s="25" t="s">
        <v>1040</v>
      </c>
      <c r="F132" s="25" t="s">
        <v>1039</v>
      </c>
      <c r="G132" s="25" t="s">
        <v>562</v>
      </c>
      <c r="H132" s="25" t="s">
        <v>453</v>
      </c>
      <c r="I132" s="25" t="s">
        <v>453</v>
      </c>
      <c r="J132" s="25" t="s">
        <v>385</v>
      </c>
      <c r="K132" s="25" t="s">
        <v>457</v>
      </c>
    </row>
    <row r="133" spans="1:11" ht="15" customHeight="1">
      <c r="A133" s="25" t="s">
        <v>21</v>
      </c>
      <c r="B133" s="25" t="s">
        <v>853</v>
      </c>
      <c r="C133" s="25" t="s">
        <v>851</v>
      </c>
      <c r="D133" s="25">
        <v>44</v>
      </c>
      <c r="E133" s="25" t="s">
        <v>1044</v>
      </c>
      <c r="F133" s="25" t="s">
        <v>1043</v>
      </c>
      <c r="G133" s="25" t="s">
        <v>562</v>
      </c>
      <c r="H133" s="25" t="s">
        <v>453</v>
      </c>
      <c r="I133" s="25" t="s">
        <v>453</v>
      </c>
      <c r="J133" s="25" t="s">
        <v>385</v>
      </c>
      <c r="K133" s="25" t="s">
        <v>457</v>
      </c>
    </row>
    <row r="134" spans="1:11" ht="15" customHeight="1">
      <c r="A134" s="25" t="s">
        <v>21</v>
      </c>
      <c r="B134" s="25" t="s">
        <v>853</v>
      </c>
      <c r="C134" s="25" t="s">
        <v>851</v>
      </c>
      <c r="D134" s="25">
        <v>45</v>
      </c>
      <c r="E134" s="25" t="s">
        <v>1048</v>
      </c>
      <c r="F134" s="25" t="s">
        <v>1047</v>
      </c>
      <c r="G134" s="25" t="s">
        <v>387</v>
      </c>
      <c r="H134" s="25" t="s">
        <v>453</v>
      </c>
      <c r="I134" s="25" t="s">
        <v>453</v>
      </c>
      <c r="J134" s="25" t="s">
        <v>385</v>
      </c>
      <c r="K134" s="25" t="s">
        <v>457</v>
      </c>
    </row>
    <row r="135" spans="1:11" ht="15" customHeight="1">
      <c r="A135" s="25" t="s">
        <v>21</v>
      </c>
      <c r="B135" s="25" t="s">
        <v>853</v>
      </c>
      <c r="C135" s="25" t="s">
        <v>851</v>
      </c>
      <c r="D135" s="25">
        <v>46</v>
      </c>
      <c r="E135" s="25" t="s">
        <v>1053</v>
      </c>
      <c r="F135" s="25" t="s">
        <v>1052</v>
      </c>
      <c r="G135" s="25" t="s">
        <v>497</v>
      </c>
      <c r="H135" s="25" t="s">
        <v>453</v>
      </c>
      <c r="I135" s="25" t="s">
        <v>453</v>
      </c>
      <c r="J135" s="25" t="s">
        <v>385</v>
      </c>
      <c r="K135" s="25" t="s">
        <v>457</v>
      </c>
    </row>
    <row r="136" spans="1:11" ht="15" customHeight="1">
      <c r="A136" s="25" t="s">
        <v>21</v>
      </c>
      <c r="B136" s="25" t="s">
        <v>853</v>
      </c>
      <c r="C136" s="25" t="s">
        <v>851</v>
      </c>
      <c r="D136" s="25">
        <v>47</v>
      </c>
      <c r="E136" s="25" t="s">
        <v>1058</v>
      </c>
      <c r="F136" s="25" t="s">
        <v>1057</v>
      </c>
      <c r="G136" s="25" t="s">
        <v>387</v>
      </c>
      <c r="H136" s="25" t="s">
        <v>453</v>
      </c>
      <c r="I136" s="25" t="s">
        <v>453</v>
      </c>
      <c r="J136" s="25" t="s">
        <v>385</v>
      </c>
      <c r="K136" s="25" t="s">
        <v>457</v>
      </c>
    </row>
    <row r="137" spans="1:11" ht="15" customHeight="1">
      <c r="A137" s="25" t="s">
        <v>21</v>
      </c>
      <c r="B137" s="25" t="s">
        <v>853</v>
      </c>
      <c r="C137" s="25" t="s">
        <v>851</v>
      </c>
      <c r="D137" s="25">
        <v>48</v>
      </c>
      <c r="E137" s="25" t="s">
        <v>1063</v>
      </c>
      <c r="F137" s="25" t="s">
        <v>1062</v>
      </c>
      <c r="G137" s="25" t="s">
        <v>562</v>
      </c>
      <c r="H137" s="25" t="s">
        <v>453</v>
      </c>
      <c r="I137" s="25" t="s">
        <v>453</v>
      </c>
      <c r="J137" s="25" t="s">
        <v>385</v>
      </c>
      <c r="K137" s="25" t="s">
        <v>457</v>
      </c>
    </row>
    <row r="138" spans="1:11" ht="15" customHeight="1">
      <c r="A138" s="25" t="s">
        <v>21</v>
      </c>
      <c r="B138" s="25" t="s">
        <v>1074</v>
      </c>
      <c r="C138" s="25" t="s">
        <v>1072</v>
      </c>
      <c r="D138" s="25">
        <v>1</v>
      </c>
      <c r="E138" s="25" t="s">
        <v>1079</v>
      </c>
      <c r="F138" s="25" t="s">
        <v>1078</v>
      </c>
      <c r="G138" s="25" t="s">
        <v>387</v>
      </c>
      <c r="H138" s="25" t="s">
        <v>385</v>
      </c>
      <c r="I138" s="25" t="s">
        <v>453</v>
      </c>
      <c r="J138" s="25" t="s">
        <v>453</v>
      </c>
      <c r="K138" s="25" t="s">
        <v>457</v>
      </c>
    </row>
    <row r="139" spans="1:11" ht="15" customHeight="1">
      <c r="A139" s="25" t="s">
        <v>21</v>
      </c>
      <c r="B139" s="25" t="s">
        <v>1074</v>
      </c>
      <c r="C139" s="25" t="s">
        <v>1072</v>
      </c>
      <c r="D139" s="25">
        <v>2</v>
      </c>
      <c r="E139" s="25" t="s">
        <v>1086</v>
      </c>
      <c r="F139" s="25" t="s">
        <v>1085</v>
      </c>
      <c r="G139" s="25" t="s">
        <v>387</v>
      </c>
      <c r="H139" s="25" t="s">
        <v>385</v>
      </c>
      <c r="I139" s="25" t="s">
        <v>453</v>
      </c>
      <c r="J139" s="25" t="s">
        <v>453</v>
      </c>
      <c r="K139" s="25" t="s">
        <v>457</v>
      </c>
    </row>
    <row r="140" spans="1:11" ht="15" customHeight="1">
      <c r="A140" s="25" t="s">
        <v>21</v>
      </c>
      <c r="B140" s="25" t="s">
        <v>1074</v>
      </c>
      <c r="C140" s="25" t="s">
        <v>1072</v>
      </c>
      <c r="D140" s="25">
        <v>3</v>
      </c>
      <c r="E140" s="25" t="s">
        <v>1090</v>
      </c>
      <c r="F140" s="25" t="s">
        <v>1174</v>
      </c>
      <c r="G140" s="25" t="s">
        <v>387</v>
      </c>
      <c r="H140" s="25" t="s">
        <v>385</v>
      </c>
      <c r="I140" s="25" t="s">
        <v>453</v>
      </c>
      <c r="J140" s="25" t="s">
        <v>453</v>
      </c>
      <c r="K140" s="25" t="s">
        <v>457</v>
      </c>
    </row>
    <row r="141" spans="1:11" ht="15" customHeight="1">
      <c r="A141" s="25" t="s">
        <v>21</v>
      </c>
      <c r="B141" s="25" t="s">
        <v>1074</v>
      </c>
      <c r="C141" s="25" t="s">
        <v>1072</v>
      </c>
      <c r="D141" s="25">
        <v>4</v>
      </c>
      <c r="E141" s="25" t="s">
        <v>1094</v>
      </c>
      <c r="F141" s="25" t="s">
        <v>1093</v>
      </c>
      <c r="G141" s="25" t="s">
        <v>387</v>
      </c>
      <c r="H141" s="25" t="s">
        <v>453</v>
      </c>
      <c r="I141" s="25" t="s">
        <v>453</v>
      </c>
      <c r="J141" s="25" t="s">
        <v>385</v>
      </c>
      <c r="K141" s="25" t="s">
        <v>457</v>
      </c>
    </row>
    <row r="142" spans="1:11" ht="15" customHeight="1">
      <c r="A142" s="25" t="s">
        <v>21</v>
      </c>
      <c r="B142" s="25" t="s">
        <v>1074</v>
      </c>
      <c r="C142" s="25" t="s">
        <v>1072</v>
      </c>
      <c r="D142" s="25">
        <v>5</v>
      </c>
      <c r="E142" s="25" t="s">
        <v>1099</v>
      </c>
      <c r="F142" s="25" t="s">
        <v>1175</v>
      </c>
      <c r="G142" s="25" t="s">
        <v>387</v>
      </c>
      <c r="H142" s="25" t="s">
        <v>453</v>
      </c>
      <c r="I142" s="25" t="s">
        <v>453</v>
      </c>
      <c r="J142" s="25" t="s">
        <v>385</v>
      </c>
      <c r="K142" s="25" t="s">
        <v>457</v>
      </c>
    </row>
    <row r="143" spans="1:11" ht="15" customHeight="1">
      <c r="A143" s="25" t="s">
        <v>21</v>
      </c>
      <c r="B143" s="25" t="s">
        <v>1074</v>
      </c>
      <c r="C143" s="25" t="s">
        <v>1072</v>
      </c>
      <c r="D143" s="25">
        <v>6</v>
      </c>
      <c r="E143" s="25" t="s">
        <v>1103</v>
      </c>
      <c r="F143" s="25" t="s">
        <v>1102</v>
      </c>
      <c r="G143" s="25" t="s">
        <v>387</v>
      </c>
      <c r="H143" s="25" t="s">
        <v>453</v>
      </c>
      <c r="I143" s="25" t="s">
        <v>453</v>
      </c>
      <c r="J143" s="25" t="s">
        <v>385</v>
      </c>
      <c r="K143" s="25" t="s">
        <v>457</v>
      </c>
    </row>
    <row r="144" spans="1:11" ht="15" customHeight="1">
      <c r="A144" s="25" t="s">
        <v>21</v>
      </c>
      <c r="B144" s="25" t="s">
        <v>1074</v>
      </c>
      <c r="C144" s="25" t="s">
        <v>1072</v>
      </c>
      <c r="D144" s="25">
        <v>7</v>
      </c>
      <c r="E144" s="25" t="s">
        <v>1108</v>
      </c>
      <c r="F144" s="25" t="s">
        <v>1107</v>
      </c>
      <c r="G144" s="25" t="s">
        <v>387</v>
      </c>
      <c r="H144" s="25" t="s">
        <v>453</v>
      </c>
      <c r="I144" s="25" t="s">
        <v>453</v>
      </c>
      <c r="J144" s="25" t="s">
        <v>385</v>
      </c>
      <c r="K144" s="25" t="s">
        <v>457</v>
      </c>
    </row>
    <row r="145" spans="1:11" ht="15" customHeight="1">
      <c r="A145" s="25" t="s">
        <v>21</v>
      </c>
      <c r="B145" s="25" t="s">
        <v>1074</v>
      </c>
      <c r="C145" s="25" t="s">
        <v>1072</v>
      </c>
      <c r="D145" s="25">
        <v>8</v>
      </c>
      <c r="E145" s="25" t="s">
        <v>1113</v>
      </c>
      <c r="F145" s="25" t="s">
        <v>1112</v>
      </c>
      <c r="G145" s="25" t="s">
        <v>387</v>
      </c>
      <c r="H145" s="25" t="s">
        <v>453</v>
      </c>
      <c r="I145" s="25" t="s">
        <v>453</v>
      </c>
      <c r="J145" s="25" t="s">
        <v>385</v>
      </c>
      <c r="K145" s="25" t="s">
        <v>457</v>
      </c>
    </row>
    <row r="146" spans="1:11" ht="15" customHeight="1">
      <c r="A146" s="25" t="s">
        <v>21</v>
      </c>
      <c r="B146" s="25" t="s">
        <v>1074</v>
      </c>
      <c r="C146" s="25" t="s">
        <v>1072</v>
      </c>
      <c r="D146" s="25">
        <v>9</v>
      </c>
      <c r="E146" s="25" t="s">
        <v>1118</v>
      </c>
      <c r="F146" s="25" t="s">
        <v>1117</v>
      </c>
      <c r="G146" s="25" t="s">
        <v>387</v>
      </c>
      <c r="H146" s="25" t="s">
        <v>453</v>
      </c>
      <c r="I146" s="25" t="s">
        <v>453</v>
      </c>
      <c r="J146" s="25" t="s">
        <v>385</v>
      </c>
      <c r="K146" s="25" t="s">
        <v>457</v>
      </c>
    </row>
    <row r="147" spans="1:11" ht="15" customHeight="1">
      <c r="A147" s="25" t="s">
        <v>21</v>
      </c>
      <c r="B147" s="25" t="s">
        <v>1074</v>
      </c>
      <c r="C147" s="25" t="s">
        <v>1072</v>
      </c>
      <c r="D147" s="25">
        <v>10</v>
      </c>
      <c r="E147" s="25" t="s">
        <v>1123</v>
      </c>
      <c r="F147" s="25" t="s">
        <v>1122</v>
      </c>
      <c r="G147" s="25" t="s">
        <v>387</v>
      </c>
      <c r="H147" s="25" t="s">
        <v>453</v>
      </c>
      <c r="I147" s="25" t="s">
        <v>453</v>
      </c>
      <c r="J147" s="25" t="s">
        <v>385</v>
      </c>
      <c r="K147" s="25" t="s">
        <v>457</v>
      </c>
    </row>
    <row r="148" spans="1:11" ht="15" customHeight="1">
      <c r="A148" s="25" t="s">
        <v>21</v>
      </c>
      <c r="B148" s="25" t="s">
        <v>1074</v>
      </c>
      <c r="C148" s="25" t="s">
        <v>1072</v>
      </c>
      <c r="D148" s="25">
        <v>11</v>
      </c>
      <c r="E148" s="25" t="s">
        <v>1128</v>
      </c>
      <c r="F148" s="25" t="s">
        <v>1127</v>
      </c>
      <c r="G148" s="25" t="s">
        <v>387</v>
      </c>
      <c r="H148" s="25" t="s">
        <v>453</v>
      </c>
      <c r="I148" s="25" t="s">
        <v>453</v>
      </c>
      <c r="J148" s="25" t="s">
        <v>385</v>
      </c>
      <c r="K148" s="25" t="s">
        <v>457</v>
      </c>
    </row>
    <row r="149" spans="1:11" ht="15" customHeight="1">
      <c r="A149" s="25" t="s">
        <v>21</v>
      </c>
      <c r="B149" s="25" t="s">
        <v>1074</v>
      </c>
      <c r="C149" s="25" t="s">
        <v>1072</v>
      </c>
      <c r="D149" s="25">
        <v>12</v>
      </c>
      <c r="E149" s="25" t="s">
        <v>1133</v>
      </c>
      <c r="F149" s="25" t="s">
        <v>1176</v>
      </c>
      <c r="G149" s="25" t="s">
        <v>387</v>
      </c>
      <c r="H149" s="25" t="s">
        <v>453</v>
      </c>
      <c r="I149" s="25" t="s">
        <v>453</v>
      </c>
      <c r="J149" s="25" t="s">
        <v>385</v>
      </c>
      <c r="K149" s="25" t="s">
        <v>457</v>
      </c>
    </row>
    <row r="150" spans="1:11" ht="15" customHeight="1">
      <c r="A150" s="25" t="s">
        <v>21</v>
      </c>
      <c r="B150" s="25" t="s">
        <v>1074</v>
      </c>
      <c r="C150" s="25" t="s">
        <v>1072</v>
      </c>
      <c r="D150" s="25">
        <v>13</v>
      </c>
      <c r="E150" s="25" t="s">
        <v>1137</v>
      </c>
      <c r="F150" s="25" t="s">
        <v>1136</v>
      </c>
      <c r="G150" s="25" t="s">
        <v>387</v>
      </c>
      <c r="H150" s="25" t="s">
        <v>453</v>
      </c>
      <c r="I150" s="25" t="s">
        <v>453</v>
      </c>
      <c r="J150" s="25" t="s">
        <v>385</v>
      </c>
      <c r="K150" s="25" t="s">
        <v>457</v>
      </c>
    </row>
    <row r="151" spans="1:11" ht="15" customHeight="1">
      <c r="A151" s="25" t="s">
        <v>21</v>
      </c>
      <c r="B151" s="25" t="s">
        <v>1074</v>
      </c>
      <c r="C151" s="25" t="s">
        <v>1072</v>
      </c>
      <c r="D151" s="25">
        <v>14</v>
      </c>
      <c r="E151" s="25" t="s">
        <v>1142</v>
      </c>
      <c r="F151" s="25" t="s">
        <v>1141</v>
      </c>
      <c r="G151" s="25" t="s">
        <v>387</v>
      </c>
      <c r="H151" s="25" t="s">
        <v>453</v>
      </c>
      <c r="I151" s="25" t="s">
        <v>453</v>
      </c>
      <c r="J151" s="25" t="s">
        <v>385</v>
      </c>
      <c r="K151" s="25" t="s">
        <v>457</v>
      </c>
    </row>
    <row r="152" spans="1:11" ht="15" customHeight="1">
      <c r="A152" s="25" t="s">
        <v>21</v>
      </c>
      <c r="B152" s="25" t="s">
        <v>1074</v>
      </c>
      <c r="C152" s="25" t="s">
        <v>1072</v>
      </c>
      <c r="D152" s="25">
        <v>15</v>
      </c>
      <c r="E152" s="25" t="s">
        <v>1147</v>
      </c>
      <c r="F152" s="25" t="s">
        <v>1146</v>
      </c>
      <c r="G152" s="25" t="s">
        <v>387</v>
      </c>
      <c r="H152" s="25" t="s">
        <v>453</v>
      </c>
      <c r="I152" s="25" t="s">
        <v>453</v>
      </c>
      <c r="J152" s="25" t="s">
        <v>385</v>
      </c>
      <c r="K152" s="25" t="s">
        <v>457</v>
      </c>
    </row>
    <row r="153" spans="1:11" ht="15" customHeight="1">
      <c r="A153" s="25" t="s">
        <v>21</v>
      </c>
      <c r="B153" s="25" t="s">
        <v>1074</v>
      </c>
      <c r="C153" s="25" t="s">
        <v>1072</v>
      </c>
      <c r="D153" s="25">
        <v>16</v>
      </c>
      <c r="E153" s="25" t="s">
        <v>1152</v>
      </c>
      <c r="F153" s="25" t="s">
        <v>1177</v>
      </c>
      <c r="G153" s="25" t="s">
        <v>56</v>
      </c>
      <c r="H153" s="25" t="s">
        <v>453</v>
      </c>
      <c r="I153" s="25" t="s">
        <v>453</v>
      </c>
      <c r="J153" s="25" t="s">
        <v>385</v>
      </c>
      <c r="K153" s="25" t="s">
        <v>457</v>
      </c>
    </row>
    <row r="154" spans="1:11" ht="15" customHeight="1">
      <c r="A154" s="25" t="s">
        <v>21</v>
      </c>
      <c r="B154" s="25" t="s">
        <v>1074</v>
      </c>
      <c r="C154" s="25" t="s">
        <v>1072</v>
      </c>
      <c r="D154" s="25">
        <v>17</v>
      </c>
      <c r="E154" s="25" t="s">
        <v>1156</v>
      </c>
      <c r="F154" s="25" t="s">
        <v>1155</v>
      </c>
      <c r="G154" s="25" t="s">
        <v>387</v>
      </c>
      <c r="H154" s="25" t="s">
        <v>453</v>
      </c>
      <c r="I154" s="25" t="s">
        <v>453</v>
      </c>
      <c r="J154" s="25" t="s">
        <v>385</v>
      </c>
      <c r="K154" s="25" t="s">
        <v>457</v>
      </c>
    </row>
    <row r="155" spans="1:11" ht="15" customHeight="1">
      <c r="A155" s="25" t="s">
        <v>21</v>
      </c>
      <c r="B155" s="25" t="s">
        <v>1074</v>
      </c>
      <c r="C155" s="25" t="s">
        <v>1072</v>
      </c>
      <c r="D155" s="25">
        <v>18</v>
      </c>
      <c r="E155" s="25" t="s">
        <v>1161</v>
      </c>
      <c r="F155" s="25" t="s">
        <v>1160</v>
      </c>
      <c r="G155" s="25" t="s">
        <v>387</v>
      </c>
      <c r="H155" s="25" t="s">
        <v>453</v>
      </c>
      <c r="I155" s="25" t="s">
        <v>453</v>
      </c>
      <c r="J155" s="25" t="s">
        <v>385</v>
      </c>
      <c r="K155" s="25" t="s">
        <v>457</v>
      </c>
    </row>
    <row r="156" spans="1:11" ht="15" customHeight="1">
      <c r="A156" s="25" t="s">
        <v>21</v>
      </c>
      <c r="B156" s="25" t="s">
        <v>1074</v>
      </c>
      <c r="C156" s="25" t="s">
        <v>1072</v>
      </c>
      <c r="D156" s="25">
        <v>19</v>
      </c>
      <c r="E156" s="25" t="s">
        <v>1167</v>
      </c>
      <c r="F156" s="25" t="s">
        <v>1166</v>
      </c>
      <c r="G156" s="25" t="s">
        <v>387</v>
      </c>
      <c r="H156" s="25" t="s">
        <v>453</v>
      </c>
      <c r="I156" s="25" t="s">
        <v>453</v>
      </c>
      <c r="J156" s="25" t="s">
        <v>385</v>
      </c>
      <c r="K156" s="25" t="s">
        <v>457</v>
      </c>
    </row>
    <row r="157" spans="1:11" ht="15" customHeight="1">
      <c r="A157" s="25" t="s">
        <v>21</v>
      </c>
      <c r="B157" s="25" t="s">
        <v>1179</v>
      </c>
      <c r="C157" s="25" t="s">
        <v>1178</v>
      </c>
      <c r="D157" s="25">
        <v>1</v>
      </c>
      <c r="E157" s="25" t="s">
        <v>1079</v>
      </c>
      <c r="F157" s="25" t="s">
        <v>1078</v>
      </c>
      <c r="G157" s="25" t="s">
        <v>387</v>
      </c>
      <c r="H157" s="25" t="s">
        <v>385</v>
      </c>
      <c r="I157" s="25" t="s">
        <v>453</v>
      </c>
      <c r="J157" s="25" t="s">
        <v>453</v>
      </c>
      <c r="K157" s="25" t="s">
        <v>457</v>
      </c>
    </row>
    <row r="158" spans="1:11" ht="15" customHeight="1">
      <c r="A158" s="25" t="s">
        <v>21</v>
      </c>
      <c r="B158" s="25" t="s">
        <v>1179</v>
      </c>
      <c r="C158" s="25" t="s">
        <v>1178</v>
      </c>
      <c r="D158" s="25">
        <v>2</v>
      </c>
      <c r="E158" s="25" t="s">
        <v>1086</v>
      </c>
      <c r="F158" s="25" t="s">
        <v>1085</v>
      </c>
      <c r="G158" s="25" t="s">
        <v>387</v>
      </c>
      <c r="H158" s="25" t="s">
        <v>385</v>
      </c>
      <c r="I158" s="25" t="s">
        <v>453</v>
      </c>
      <c r="J158" s="25" t="s">
        <v>453</v>
      </c>
      <c r="K158" s="25" t="s">
        <v>457</v>
      </c>
    </row>
    <row r="159" spans="1:11" ht="15" customHeight="1">
      <c r="A159" s="25" t="s">
        <v>21</v>
      </c>
      <c r="B159" s="25" t="s">
        <v>1179</v>
      </c>
      <c r="C159" s="25" t="s">
        <v>1178</v>
      </c>
      <c r="D159" s="25">
        <v>3</v>
      </c>
      <c r="E159" s="25" t="s">
        <v>1090</v>
      </c>
      <c r="F159" s="25" t="s">
        <v>1174</v>
      </c>
      <c r="G159" s="25" t="s">
        <v>387</v>
      </c>
      <c r="H159" s="25" t="s">
        <v>385</v>
      </c>
      <c r="I159" s="25" t="s">
        <v>453</v>
      </c>
      <c r="J159" s="25" t="s">
        <v>453</v>
      </c>
      <c r="K159" s="25" t="s">
        <v>457</v>
      </c>
    </row>
    <row r="160" spans="1:11" ht="15" customHeight="1">
      <c r="A160" s="25" t="s">
        <v>21</v>
      </c>
      <c r="B160" s="25" t="s">
        <v>1179</v>
      </c>
      <c r="C160" s="25" t="s">
        <v>1178</v>
      </c>
      <c r="D160" s="25">
        <v>4</v>
      </c>
      <c r="E160" s="25" t="s">
        <v>1108</v>
      </c>
      <c r="F160" s="25" t="s">
        <v>1107</v>
      </c>
      <c r="G160" s="25" t="s">
        <v>387</v>
      </c>
      <c r="H160" s="25" t="s">
        <v>453</v>
      </c>
      <c r="I160" s="25" t="s">
        <v>453</v>
      </c>
      <c r="J160" s="25" t="s">
        <v>385</v>
      </c>
      <c r="K160" s="25" t="s">
        <v>457</v>
      </c>
    </row>
    <row r="161" spans="1:11" ht="15" customHeight="1">
      <c r="A161" s="25" t="s">
        <v>21</v>
      </c>
      <c r="B161" s="25" t="s">
        <v>1179</v>
      </c>
      <c r="C161" s="25" t="s">
        <v>1178</v>
      </c>
      <c r="D161" s="25">
        <v>5</v>
      </c>
      <c r="E161" s="25" t="s">
        <v>1099</v>
      </c>
      <c r="F161" s="25" t="s">
        <v>1175</v>
      </c>
      <c r="G161" s="25" t="s">
        <v>387</v>
      </c>
      <c r="H161" s="25" t="s">
        <v>453</v>
      </c>
      <c r="I161" s="25" t="s">
        <v>453</v>
      </c>
      <c r="J161" s="25" t="s">
        <v>385</v>
      </c>
      <c r="K161" s="25" t="s">
        <v>457</v>
      </c>
    </row>
    <row r="162" spans="1:11" ht="15" customHeight="1">
      <c r="A162" s="25" t="s">
        <v>21</v>
      </c>
      <c r="B162" s="25" t="s">
        <v>1179</v>
      </c>
      <c r="C162" s="25" t="s">
        <v>1178</v>
      </c>
      <c r="D162" s="25">
        <v>6</v>
      </c>
      <c r="E162" s="25" t="s">
        <v>1185</v>
      </c>
      <c r="F162" s="25" t="s">
        <v>1184</v>
      </c>
      <c r="G162" s="25" t="s">
        <v>387</v>
      </c>
      <c r="H162" s="25" t="s">
        <v>453</v>
      </c>
      <c r="I162" s="25" t="s">
        <v>453</v>
      </c>
      <c r="J162" s="25" t="s">
        <v>385</v>
      </c>
      <c r="K162" s="25" t="s">
        <v>457</v>
      </c>
    </row>
    <row r="163" spans="1:11" ht="15" customHeight="1">
      <c r="A163" s="25" t="s">
        <v>21</v>
      </c>
      <c r="B163" s="25" t="s">
        <v>1179</v>
      </c>
      <c r="C163" s="25" t="s">
        <v>1178</v>
      </c>
      <c r="D163" s="25">
        <v>7</v>
      </c>
      <c r="E163" s="25" t="s">
        <v>1113</v>
      </c>
      <c r="F163" s="25" t="s">
        <v>1112</v>
      </c>
      <c r="G163" s="25" t="s">
        <v>387</v>
      </c>
      <c r="H163" s="25" t="s">
        <v>453</v>
      </c>
      <c r="I163" s="25" t="s">
        <v>453</v>
      </c>
      <c r="J163" s="25" t="s">
        <v>385</v>
      </c>
      <c r="K163" s="25" t="s">
        <v>457</v>
      </c>
    </row>
    <row r="164" spans="1:11" ht="15" customHeight="1">
      <c r="A164" s="25" t="s">
        <v>21</v>
      </c>
      <c r="B164" s="25" t="s">
        <v>1179</v>
      </c>
      <c r="C164" s="25" t="s">
        <v>1178</v>
      </c>
      <c r="D164" s="25">
        <v>8</v>
      </c>
      <c r="E164" s="25" t="s">
        <v>1118</v>
      </c>
      <c r="F164" s="25" t="s">
        <v>1117</v>
      </c>
      <c r="G164" s="25" t="s">
        <v>387</v>
      </c>
      <c r="H164" s="25" t="s">
        <v>453</v>
      </c>
      <c r="I164" s="25" t="s">
        <v>453</v>
      </c>
      <c r="J164" s="25" t="s">
        <v>385</v>
      </c>
      <c r="K164" s="25" t="s">
        <v>457</v>
      </c>
    </row>
    <row r="165" spans="1:11" ht="15" customHeight="1">
      <c r="A165" s="25" t="s">
        <v>21</v>
      </c>
      <c r="B165" s="25" t="s">
        <v>1179</v>
      </c>
      <c r="C165" s="25" t="s">
        <v>1178</v>
      </c>
      <c r="D165" s="25">
        <v>9</v>
      </c>
      <c r="E165" s="25" t="s">
        <v>1123</v>
      </c>
      <c r="F165" s="25" t="s">
        <v>1122</v>
      </c>
      <c r="G165" s="25" t="s">
        <v>387</v>
      </c>
      <c r="H165" s="25" t="s">
        <v>453</v>
      </c>
      <c r="I165" s="25" t="s">
        <v>453</v>
      </c>
      <c r="J165" s="25" t="s">
        <v>385</v>
      </c>
      <c r="K165" s="25" t="s">
        <v>457</v>
      </c>
    </row>
    <row r="166" spans="1:11" ht="15" customHeight="1">
      <c r="A166" s="25" t="s">
        <v>21</v>
      </c>
      <c r="B166" s="25" t="s">
        <v>1179</v>
      </c>
      <c r="C166" s="25" t="s">
        <v>1178</v>
      </c>
      <c r="D166" s="25">
        <v>10</v>
      </c>
      <c r="E166" s="25" t="s">
        <v>1192</v>
      </c>
      <c r="F166" s="25" t="s">
        <v>1191</v>
      </c>
      <c r="G166" s="25" t="s">
        <v>387</v>
      </c>
      <c r="H166" s="25" t="s">
        <v>453</v>
      </c>
      <c r="I166" s="25" t="s">
        <v>453</v>
      </c>
      <c r="J166" s="25" t="s">
        <v>385</v>
      </c>
      <c r="K166" s="25" t="s">
        <v>457</v>
      </c>
    </row>
    <row r="167" spans="1:11" ht="15" customHeight="1">
      <c r="A167" s="25" t="s">
        <v>21</v>
      </c>
      <c r="B167" s="25" t="s">
        <v>1179</v>
      </c>
      <c r="C167" s="25" t="s">
        <v>1178</v>
      </c>
      <c r="D167" s="25">
        <v>11</v>
      </c>
      <c r="E167" s="25" t="s">
        <v>1133</v>
      </c>
      <c r="F167" s="25" t="s">
        <v>1176</v>
      </c>
      <c r="G167" s="25" t="s">
        <v>387</v>
      </c>
      <c r="H167" s="25" t="s">
        <v>453</v>
      </c>
      <c r="I167" s="25" t="s">
        <v>453</v>
      </c>
      <c r="J167" s="25" t="s">
        <v>385</v>
      </c>
      <c r="K167" s="25" t="s">
        <v>457</v>
      </c>
    </row>
    <row r="168" spans="1:11" ht="15" customHeight="1">
      <c r="A168" s="25" t="s">
        <v>21</v>
      </c>
      <c r="B168" s="25" t="s">
        <v>1179</v>
      </c>
      <c r="C168" s="25" t="s">
        <v>1178</v>
      </c>
      <c r="D168" s="25">
        <v>12</v>
      </c>
      <c r="E168" s="25" t="s">
        <v>1200</v>
      </c>
      <c r="F168" s="25" t="s">
        <v>1199</v>
      </c>
      <c r="G168" s="25" t="s">
        <v>387</v>
      </c>
      <c r="H168" s="25" t="s">
        <v>453</v>
      </c>
      <c r="I168" s="25" t="s">
        <v>453</v>
      </c>
      <c r="J168" s="25" t="s">
        <v>385</v>
      </c>
      <c r="K168" s="25" t="s">
        <v>457</v>
      </c>
    </row>
    <row r="169" spans="1:11" ht="15" customHeight="1">
      <c r="A169" s="25" t="s">
        <v>21</v>
      </c>
      <c r="B169" s="25" t="s">
        <v>1179</v>
      </c>
      <c r="C169" s="25" t="s">
        <v>1178</v>
      </c>
      <c r="D169" s="25">
        <v>13</v>
      </c>
      <c r="E169" s="25" t="s">
        <v>1205</v>
      </c>
      <c r="F169" s="25" t="s">
        <v>1204</v>
      </c>
      <c r="G169" s="25" t="s">
        <v>58</v>
      </c>
      <c r="H169" s="25" t="s">
        <v>453</v>
      </c>
      <c r="I169" s="25" t="s">
        <v>453</v>
      </c>
      <c r="J169" s="25" t="s">
        <v>385</v>
      </c>
      <c r="K169" s="25" t="s">
        <v>457</v>
      </c>
    </row>
    <row r="170" spans="1:11" ht="15" customHeight="1">
      <c r="A170" s="25" t="s">
        <v>21</v>
      </c>
      <c r="B170" s="25" t="s">
        <v>1179</v>
      </c>
      <c r="C170" s="25" t="s">
        <v>1178</v>
      </c>
      <c r="D170" s="25">
        <v>14</v>
      </c>
      <c r="E170" s="25" t="s">
        <v>1210</v>
      </c>
      <c r="F170" s="25" t="s">
        <v>1209</v>
      </c>
      <c r="G170" s="25" t="s">
        <v>56</v>
      </c>
      <c r="H170" s="25" t="s">
        <v>453</v>
      </c>
      <c r="I170" s="25" t="s">
        <v>453</v>
      </c>
      <c r="J170" s="25" t="s">
        <v>385</v>
      </c>
      <c r="K170" s="25" t="s">
        <v>457</v>
      </c>
    </row>
    <row r="171" spans="1:11" ht="15" customHeight="1">
      <c r="A171" s="25" t="s">
        <v>21</v>
      </c>
      <c r="B171" s="25" t="s">
        <v>1179</v>
      </c>
      <c r="C171" s="25" t="s">
        <v>1178</v>
      </c>
      <c r="D171" s="25">
        <v>15</v>
      </c>
      <c r="E171" s="25" t="s">
        <v>1215</v>
      </c>
      <c r="F171" s="25" t="s">
        <v>1214</v>
      </c>
      <c r="G171" s="25" t="s">
        <v>387</v>
      </c>
      <c r="H171" s="25" t="s">
        <v>453</v>
      </c>
      <c r="I171" s="25" t="s">
        <v>453</v>
      </c>
      <c r="J171" s="25" t="s">
        <v>385</v>
      </c>
      <c r="K171" s="25" t="s">
        <v>457</v>
      </c>
    </row>
    <row r="172" spans="1:11" ht="15" customHeight="1">
      <c r="A172" s="25" t="s">
        <v>21</v>
      </c>
      <c r="B172" s="25" t="s">
        <v>1179</v>
      </c>
      <c r="C172" s="25" t="s">
        <v>1178</v>
      </c>
      <c r="D172" s="25">
        <v>16</v>
      </c>
      <c r="E172" s="25" t="s">
        <v>1220</v>
      </c>
      <c r="F172" s="25" t="s">
        <v>1219</v>
      </c>
      <c r="G172" s="25" t="s">
        <v>58</v>
      </c>
      <c r="H172" s="25" t="s">
        <v>453</v>
      </c>
      <c r="I172" s="25" t="s">
        <v>453</v>
      </c>
      <c r="J172" s="25" t="s">
        <v>385</v>
      </c>
      <c r="K172" s="25" t="s">
        <v>457</v>
      </c>
    </row>
    <row r="173" spans="1:11" ht="15" customHeight="1">
      <c r="A173" s="25" t="s">
        <v>21</v>
      </c>
      <c r="B173" s="25" t="s">
        <v>1179</v>
      </c>
      <c r="C173" s="25" t="s">
        <v>1178</v>
      </c>
      <c r="D173" s="25">
        <v>17</v>
      </c>
      <c r="E173" s="25" t="s">
        <v>1225</v>
      </c>
      <c r="F173" s="25" t="s">
        <v>1224</v>
      </c>
      <c r="G173" s="25" t="s">
        <v>387</v>
      </c>
      <c r="H173" s="25" t="s">
        <v>453</v>
      </c>
      <c r="I173" s="25" t="s">
        <v>453</v>
      </c>
      <c r="J173" s="25" t="s">
        <v>385</v>
      </c>
      <c r="K173" s="25" t="s">
        <v>457</v>
      </c>
    </row>
    <row r="174" spans="1:11" ht="15" customHeight="1">
      <c r="A174" s="25" t="s">
        <v>21</v>
      </c>
      <c r="B174" s="25" t="s">
        <v>1179</v>
      </c>
      <c r="C174" s="25" t="s">
        <v>1178</v>
      </c>
      <c r="D174" s="25">
        <v>18</v>
      </c>
      <c r="E174" s="25" t="s">
        <v>1161</v>
      </c>
      <c r="F174" s="25" t="s">
        <v>1160</v>
      </c>
      <c r="G174" s="25" t="s">
        <v>387</v>
      </c>
      <c r="H174" s="25" t="s">
        <v>453</v>
      </c>
      <c r="I174" s="25" t="s">
        <v>453</v>
      </c>
      <c r="J174" s="25" t="s">
        <v>385</v>
      </c>
      <c r="K174" s="25" t="s">
        <v>457</v>
      </c>
    </row>
    <row r="175" spans="1:11" ht="15" customHeight="1">
      <c r="A175" s="25" t="s">
        <v>21</v>
      </c>
      <c r="B175" s="25" t="s">
        <v>1179</v>
      </c>
      <c r="C175" s="25" t="s">
        <v>1178</v>
      </c>
      <c r="D175" s="25">
        <v>19</v>
      </c>
      <c r="E175" s="25" t="s">
        <v>1167</v>
      </c>
      <c r="F175" s="25" t="s">
        <v>1166</v>
      </c>
      <c r="G175" s="25" t="s">
        <v>387</v>
      </c>
      <c r="H175" s="25" t="s">
        <v>453</v>
      </c>
      <c r="I175" s="25" t="s">
        <v>453</v>
      </c>
      <c r="J175" s="25" t="s">
        <v>385</v>
      </c>
      <c r="K175" s="25" t="s">
        <v>457</v>
      </c>
    </row>
    <row r="176" spans="1:11" ht="15" customHeight="1">
      <c r="A176" s="25" t="s">
        <v>21</v>
      </c>
      <c r="B176" s="25" t="s">
        <v>1233</v>
      </c>
      <c r="C176" s="25" t="s">
        <v>1230</v>
      </c>
      <c r="D176" s="25">
        <v>1</v>
      </c>
      <c r="E176" s="25" t="s">
        <v>1419</v>
      </c>
      <c r="F176" s="25" t="s">
        <v>1427</v>
      </c>
      <c r="G176" s="25" t="s">
        <v>387</v>
      </c>
      <c r="H176" s="25" t="s">
        <v>385</v>
      </c>
      <c r="I176" s="25" t="s">
        <v>453</v>
      </c>
      <c r="J176" s="25" t="s">
        <v>453</v>
      </c>
      <c r="K176" s="25" t="s">
        <v>457</v>
      </c>
    </row>
    <row r="177" spans="1:11" ht="15" customHeight="1">
      <c r="A177" s="25" t="s">
        <v>21</v>
      </c>
      <c r="B177" s="25" t="s">
        <v>1233</v>
      </c>
      <c r="C177" s="25" t="s">
        <v>1230</v>
      </c>
      <c r="D177" s="25">
        <v>2</v>
      </c>
      <c r="E177" s="25" t="s">
        <v>1428</v>
      </c>
      <c r="F177" s="25" t="s">
        <v>1254</v>
      </c>
      <c r="G177" s="25" t="s">
        <v>387</v>
      </c>
      <c r="H177" s="25" t="s">
        <v>385</v>
      </c>
      <c r="I177" s="25" t="s">
        <v>385</v>
      </c>
      <c r="J177" s="25" t="s">
        <v>453</v>
      </c>
      <c r="K177" s="25" t="s">
        <v>457</v>
      </c>
    </row>
    <row r="178" spans="1:11" ht="15" customHeight="1">
      <c r="A178" s="25" t="s">
        <v>21</v>
      </c>
      <c r="B178" s="25" t="s">
        <v>1233</v>
      </c>
      <c r="C178" s="25" t="s">
        <v>1230</v>
      </c>
      <c r="D178" s="25">
        <v>3</v>
      </c>
      <c r="E178" s="25" t="s">
        <v>1429</v>
      </c>
      <c r="F178" s="25" t="s">
        <v>1259</v>
      </c>
      <c r="G178" s="25" t="s">
        <v>387</v>
      </c>
      <c r="H178" s="25" t="s">
        <v>453</v>
      </c>
      <c r="I178" s="25" t="s">
        <v>385</v>
      </c>
      <c r="J178" s="25" t="s">
        <v>385</v>
      </c>
      <c r="K178" s="25" t="s">
        <v>457</v>
      </c>
    </row>
    <row r="179" spans="1:11" ht="15" customHeight="1">
      <c r="A179" s="25" t="s">
        <v>21</v>
      </c>
      <c r="B179" s="25" t="s">
        <v>1233</v>
      </c>
      <c r="C179" s="25" t="s">
        <v>1230</v>
      </c>
      <c r="D179" s="25">
        <v>4</v>
      </c>
      <c r="E179" s="25" t="s">
        <v>1430</v>
      </c>
      <c r="F179" s="25" t="s">
        <v>1264</v>
      </c>
      <c r="G179" s="25" t="s">
        <v>387</v>
      </c>
      <c r="H179" s="25" t="s">
        <v>453</v>
      </c>
      <c r="I179" s="25" t="s">
        <v>385</v>
      </c>
      <c r="J179" s="25" t="s">
        <v>385</v>
      </c>
      <c r="K179" s="25" t="s">
        <v>457</v>
      </c>
    </row>
    <row r="180" spans="1:11" ht="15" customHeight="1">
      <c r="A180" s="25" t="s">
        <v>21</v>
      </c>
      <c r="B180" s="25" t="s">
        <v>1233</v>
      </c>
      <c r="C180" s="25" t="s">
        <v>1230</v>
      </c>
      <c r="D180" s="25">
        <v>5</v>
      </c>
      <c r="E180" s="25" t="s">
        <v>1268</v>
      </c>
      <c r="F180" s="25" t="s">
        <v>1267</v>
      </c>
      <c r="G180" s="25" t="s">
        <v>387</v>
      </c>
      <c r="H180" s="25" t="s">
        <v>453</v>
      </c>
      <c r="I180" s="25" t="s">
        <v>385</v>
      </c>
      <c r="J180" s="25" t="s">
        <v>385</v>
      </c>
      <c r="K180" s="25" t="s">
        <v>457</v>
      </c>
    </row>
    <row r="181" spans="1:11" ht="15" customHeight="1">
      <c r="A181" s="25" t="s">
        <v>21</v>
      </c>
      <c r="B181" s="25" t="s">
        <v>1233</v>
      </c>
      <c r="C181" s="25" t="s">
        <v>1230</v>
      </c>
      <c r="D181" s="25">
        <v>6</v>
      </c>
      <c r="E181" s="25" t="s">
        <v>519</v>
      </c>
      <c r="F181" s="25" t="s">
        <v>518</v>
      </c>
      <c r="G181" s="25" t="s">
        <v>387</v>
      </c>
      <c r="H181" s="25" t="s">
        <v>453</v>
      </c>
      <c r="I181" s="25" t="s">
        <v>385</v>
      </c>
      <c r="J181" s="25" t="s">
        <v>385</v>
      </c>
      <c r="K181" s="25" t="s">
        <v>457</v>
      </c>
    </row>
    <row r="182" spans="1:11" ht="15" customHeight="1">
      <c r="A182" s="25" t="s">
        <v>21</v>
      </c>
      <c r="B182" s="25" t="s">
        <v>1233</v>
      </c>
      <c r="C182" s="25" t="s">
        <v>1230</v>
      </c>
      <c r="D182" s="25">
        <v>7</v>
      </c>
      <c r="E182" s="25" t="s">
        <v>1431</v>
      </c>
      <c r="F182" s="25" t="s">
        <v>1432</v>
      </c>
      <c r="G182" s="25" t="s">
        <v>387</v>
      </c>
      <c r="H182" s="25" t="s">
        <v>453</v>
      </c>
      <c r="I182" s="25" t="s">
        <v>385</v>
      </c>
      <c r="J182" s="25" t="s">
        <v>385</v>
      </c>
      <c r="K182" s="25" t="s">
        <v>457</v>
      </c>
    </row>
    <row r="183" spans="1:11" ht="15" customHeight="1">
      <c r="A183" s="25" t="s">
        <v>21</v>
      </c>
      <c r="B183" s="25" t="s">
        <v>1233</v>
      </c>
      <c r="C183" s="25" t="s">
        <v>1230</v>
      </c>
      <c r="D183" s="25">
        <v>8</v>
      </c>
      <c r="E183" s="25" t="s">
        <v>1433</v>
      </c>
      <c r="F183" s="25" t="s">
        <v>1284</v>
      </c>
      <c r="G183" s="25" t="s">
        <v>387</v>
      </c>
      <c r="H183" s="25" t="s">
        <v>453</v>
      </c>
      <c r="I183" s="25" t="s">
        <v>385</v>
      </c>
      <c r="J183" s="25" t="s">
        <v>385</v>
      </c>
      <c r="K183" s="25" t="s">
        <v>457</v>
      </c>
    </row>
    <row r="184" spans="1:11" ht="15" customHeight="1">
      <c r="A184" s="25" t="s">
        <v>21</v>
      </c>
      <c r="B184" s="25" t="s">
        <v>1233</v>
      </c>
      <c r="C184" s="25" t="s">
        <v>1230</v>
      </c>
      <c r="D184" s="25">
        <v>9</v>
      </c>
      <c r="E184" s="25" t="s">
        <v>1288</v>
      </c>
      <c r="F184" s="25" t="s">
        <v>1287</v>
      </c>
      <c r="G184" s="25" t="s">
        <v>387</v>
      </c>
      <c r="H184" s="25" t="s">
        <v>453</v>
      </c>
      <c r="I184" s="25" t="s">
        <v>385</v>
      </c>
      <c r="J184" s="25" t="s">
        <v>385</v>
      </c>
      <c r="K184" s="25" t="s">
        <v>457</v>
      </c>
    </row>
    <row r="185" spans="1:11" ht="15" customHeight="1">
      <c r="A185" s="25" t="s">
        <v>21</v>
      </c>
      <c r="B185" s="25" t="s">
        <v>1233</v>
      </c>
      <c r="C185" s="25" t="s">
        <v>1230</v>
      </c>
      <c r="D185" s="25">
        <v>10</v>
      </c>
      <c r="E185" s="25" t="s">
        <v>1434</v>
      </c>
      <c r="F185" s="25" t="s">
        <v>1435</v>
      </c>
      <c r="G185" s="25" t="s">
        <v>387</v>
      </c>
      <c r="H185" s="25" t="s">
        <v>453</v>
      </c>
      <c r="I185" s="25" t="s">
        <v>385</v>
      </c>
      <c r="J185" s="25" t="s">
        <v>385</v>
      </c>
      <c r="K185" s="25" t="s">
        <v>457</v>
      </c>
    </row>
    <row r="186" spans="1:11" ht="15" customHeight="1">
      <c r="A186" s="25" t="s">
        <v>21</v>
      </c>
      <c r="B186" s="25" t="s">
        <v>1233</v>
      </c>
      <c r="C186" s="25" t="s">
        <v>1230</v>
      </c>
      <c r="D186" s="25">
        <v>11</v>
      </c>
      <c r="E186" s="25" t="s">
        <v>1436</v>
      </c>
      <c r="F186" s="25" t="s">
        <v>1437</v>
      </c>
      <c r="G186" s="25" t="s">
        <v>387</v>
      </c>
      <c r="H186" s="25" t="s">
        <v>453</v>
      </c>
      <c r="I186" s="25" t="s">
        <v>385</v>
      </c>
      <c r="J186" s="25" t="s">
        <v>385</v>
      </c>
      <c r="K186" s="25" t="s">
        <v>457</v>
      </c>
    </row>
    <row r="187" spans="1:11" ht="15" customHeight="1">
      <c r="A187" s="25" t="s">
        <v>21</v>
      </c>
      <c r="B187" s="25" t="s">
        <v>1233</v>
      </c>
      <c r="C187" s="25" t="s">
        <v>1230</v>
      </c>
      <c r="D187" s="25">
        <v>12</v>
      </c>
      <c r="E187" s="25" t="s">
        <v>1438</v>
      </c>
      <c r="F187" s="25" t="s">
        <v>1306</v>
      </c>
      <c r="G187" s="25" t="s">
        <v>387</v>
      </c>
      <c r="H187" s="25" t="s">
        <v>453</v>
      </c>
      <c r="I187" s="25" t="s">
        <v>385</v>
      </c>
      <c r="J187" s="25" t="s">
        <v>385</v>
      </c>
      <c r="K187" s="25" t="s">
        <v>457</v>
      </c>
    </row>
    <row r="188" spans="1:11" ht="15" customHeight="1">
      <c r="A188" s="25" t="s">
        <v>21</v>
      </c>
      <c r="B188" s="25" t="s">
        <v>1233</v>
      </c>
      <c r="C188" s="25" t="s">
        <v>1230</v>
      </c>
      <c r="D188" s="25">
        <v>13</v>
      </c>
      <c r="E188" s="25" t="s">
        <v>1439</v>
      </c>
      <c r="F188" s="25" t="s">
        <v>1440</v>
      </c>
      <c r="G188" s="25" t="s">
        <v>387</v>
      </c>
      <c r="H188" s="25" t="s">
        <v>453</v>
      </c>
      <c r="I188" s="25" t="s">
        <v>385</v>
      </c>
      <c r="J188" s="25" t="s">
        <v>385</v>
      </c>
      <c r="K188" s="25" t="s">
        <v>457</v>
      </c>
    </row>
    <row r="189" spans="1:11" ht="15" customHeight="1">
      <c r="A189" s="25" t="s">
        <v>21</v>
      </c>
      <c r="B189" s="25" t="s">
        <v>1233</v>
      </c>
      <c r="C189" s="25" t="s">
        <v>1230</v>
      </c>
      <c r="D189" s="25">
        <v>14</v>
      </c>
      <c r="E189" s="25" t="s">
        <v>1315</v>
      </c>
      <c r="F189" s="25" t="s">
        <v>1314</v>
      </c>
      <c r="G189" s="25" t="s">
        <v>387</v>
      </c>
      <c r="H189" s="25" t="s">
        <v>453</v>
      </c>
      <c r="I189" s="25" t="s">
        <v>385</v>
      </c>
      <c r="J189" s="25" t="s">
        <v>385</v>
      </c>
      <c r="K189" s="25" t="s">
        <v>457</v>
      </c>
    </row>
    <row r="190" spans="1:11" ht="15" customHeight="1">
      <c r="A190" s="25" t="s">
        <v>21</v>
      </c>
      <c r="B190" s="25" t="s">
        <v>1233</v>
      </c>
      <c r="C190" s="25" t="s">
        <v>1230</v>
      </c>
      <c r="D190" s="25">
        <v>15</v>
      </c>
      <c r="E190" s="25" t="s">
        <v>1441</v>
      </c>
      <c r="F190" s="25" t="s">
        <v>1442</v>
      </c>
      <c r="G190" s="25" t="s">
        <v>387</v>
      </c>
      <c r="H190" s="25" t="s">
        <v>453</v>
      </c>
      <c r="I190" s="25" t="s">
        <v>385</v>
      </c>
      <c r="J190" s="25" t="s">
        <v>385</v>
      </c>
      <c r="K190" s="25" t="s">
        <v>457</v>
      </c>
    </row>
    <row r="191" spans="1:11" ht="15" customHeight="1">
      <c r="A191" s="25" t="s">
        <v>21</v>
      </c>
      <c r="B191" s="25" t="s">
        <v>1233</v>
      </c>
      <c r="C191" s="25" t="s">
        <v>1230</v>
      </c>
      <c r="D191" s="25">
        <v>16</v>
      </c>
      <c r="E191" s="25" t="s">
        <v>1443</v>
      </c>
      <c r="F191" s="25" t="s">
        <v>1444</v>
      </c>
      <c r="G191" s="25" t="s">
        <v>387</v>
      </c>
      <c r="H191" s="25" t="s">
        <v>453</v>
      </c>
      <c r="I191" s="25" t="s">
        <v>385</v>
      </c>
      <c r="J191" s="25" t="s">
        <v>385</v>
      </c>
      <c r="K191" s="25" t="s">
        <v>457</v>
      </c>
    </row>
    <row r="192" spans="1:11" ht="15" customHeight="1">
      <c r="A192" s="25" t="s">
        <v>21</v>
      </c>
      <c r="B192" s="25" t="s">
        <v>1233</v>
      </c>
      <c r="C192" s="25" t="s">
        <v>1230</v>
      </c>
      <c r="D192" s="25">
        <v>17</v>
      </c>
      <c r="E192" s="25" t="s">
        <v>1445</v>
      </c>
      <c r="F192" s="25" t="s">
        <v>1446</v>
      </c>
      <c r="G192" s="25" t="s">
        <v>387</v>
      </c>
      <c r="H192" s="25" t="s">
        <v>453</v>
      </c>
      <c r="I192" s="25" t="s">
        <v>385</v>
      </c>
      <c r="J192" s="25" t="s">
        <v>385</v>
      </c>
      <c r="K192" s="25" t="s">
        <v>457</v>
      </c>
    </row>
    <row r="193" spans="1:11" ht="15" customHeight="1">
      <c r="A193" s="25" t="s">
        <v>21</v>
      </c>
      <c r="B193" s="25" t="s">
        <v>1233</v>
      </c>
      <c r="C193" s="25" t="s">
        <v>1230</v>
      </c>
      <c r="D193" s="25">
        <v>18</v>
      </c>
      <c r="E193" s="25" t="s">
        <v>1336</v>
      </c>
      <c r="F193" s="25" t="s">
        <v>1335</v>
      </c>
      <c r="G193" s="25" t="s">
        <v>387</v>
      </c>
      <c r="H193" s="25" t="s">
        <v>453</v>
      </c>
      <c r="I193" s="25" t="s">
        <v>385</v>
      </c>
      <c r="J193" s="25" t="s">
        <v>385</v>
      </c>
      <c r="K193" s="25" t="s">
        <v>457</v>
      </c>
    </row>
    <row r="194" spans="1:11" ht="15" customHeight="1">
      <c r="A194" s="25" t="s">
        <v>21</v>
      </c>
      <c r="B194" s="25" t="s">
        <v>1233</v>
      </c>
      <c r="C194" s="25" t="s">
        <v>1230</v>
      </c>
      <c r="D194" s="25">
        <v>19</v>
      </c>
      <c r="E194" s="25" t="s">
        <v>1447</v>
      </c>
      <c r="F194" s="25" t="s">
        <v>1448</v>
      </c>
      <c r="G194" s="25" t="s">
        <v>387</v>
      </c>
      <c r="H194" s="25" t="s">
        <v>453</v>
      </c>
      <c r="I194" s="25" t="s">
        <v>385</v>
      </c>
      <c r="J194" s="25" t="s">
        <v>385</v>
      </c>
      <c r="K194" s="25" t="s">
        <v>457</v>
      </c>
    </row>
    <row r="195" spans="1:11" ht="15" customHeight="1">
      <c r="A195" s="25" t="s">
        <v>21</v>
      </c>
      <c r="B195" s="25" t="s">
        <v>1233</v>
      </c>
      <c r="C195" s="25" t="s">
        <v>1230</v>
      </c>
      <c r="D195" s="25">
        <v>20</v>
      </c>
      <c r="E195" s="25" t="s">
        <v>1449</v>
      </c>
      <c r="F195" s="25" t="s">
        <v>1450</v>
      </c>
      <c r="G195" s="25" t="s">
        <v>56</v>
      </c>
      <c r="H195" s="25" t="s">
        <v>453</v>
      </c>
      <c r="I195" s="25" t="s">
        <v>385</v>
      </c>
      <c r="J195" s="25" t="s">
        <v>385</v>
      </c>
      <c r="K195" s="25" t="s">
        <v>457</v>
      </c>
    </row>
    <row r="196" spans="1:11" ht="15" customHeight="1">
      <c r="A196" s="25" t="s">
        <v>21</v>
      </c>
      <c r="B196" s="25" t="s">
        <v>1233</v>
      </c>
      <c r="C196" s="25" t="s">
        <v>1230</v>
      </c>
      <c r="D196" s="25">
        <v>21</v>
      </c>
      <c r="E196" s="25" t="s">
        <v>1451</v>
      </c>
      <c r="F196" s="25" t="s">
        <v>1452</v>
      </c>
      <c r="G196" s="25" t="s">
        <v>56</v>
      </c>
      <c r="H196" s="25" t="s">
        <v>453</v>
      </c>
      <c r="I196" s="25" t="s">
        <v>385</v>
      </c>
      <c r="J196" s="25" t="s">
        <v>385</v>
      </c>
      <c r="K196" s="25" t="s">
        <v>457</v>
      </c>
    </row>
    <row r="197" spans="1:11" ht="15" customHeight="1">
      <c r="A197" s="25" t="s">
        <v>21</v>
      </c>
      <c r="B197" s="25" t="s">
        <v>1233</v>
      </c>
      <c r="C197" s="25" t="s">
        <v>1230</v>
      </c>
      <c r="D197" s="25">
        <v>22</v>
      </c>
      <c r="E197" s="25" t="s">
        <v>1453</v>
      </c>
      <c r="F197" s="25" t="s">
        <v>1454</v>
      </c>
      <c r="G197" s="25" t="s">
        <v>56</v>
      </c>
      <c r="H197" s="25" t="s">
        <v>453</v>
      </c>
      <c r="I197" s="25" t="s">
        <v>385</v>
      </c>
      <c r="J197" s="25" t="s">
        <v>385</v>
      </c>
      <c r="K197" s="25" t="s">
        <v>457</v>
      </c>
    </row>
    <row r="198" spans="1:11" ht="15" customHeight="1">
      <c r="A198" s="25" t="s">
        <v>21</v>
      </c>
      <c r="B198" s="25" t="s">
        <v>1233</v>
      </c>
      <c r="C198" s="25" t="s">
        <v>1230</v>
      </c>
      <c r="D198" s="25">
        <v>23</v>
      </c>
      <c r="E198" s="25" t="s">
        <v>1455</v>
      </c>
      <c r="F198" s="25" t="s">
        <v>1456</v>
      </c>
      <c r="G198" s="25" t="s">
        <v>56</v>
      </c>
      <c r="H198" s="25" t="s">
        <v>453</v>
      </c>
      <c r="I198" s="25" t="s">
        <v>385</v>
      </c>
      <c r="J198" s="25" t="s">
        <v>385</v>
      </c>
      <c r="K198" s="25" t="s">
        <v>457</v>
      </c>
    </row>
    <row r="199" spans="1:11" ht="15" customHeight="1">
      <c r="A199" s="25" t="s">
        <v>21</v>
      </c>
      <c r="B199" s="25" t="s">
        <v>1233</v>
      </c>
      <c r="C199" s="25" t="s">
        <v>1230</v>
      </c>
      <c r="D199" s="25">
        <v>24</v>
      </c>
      <c r="E199" s="25" t="s">
        <v>1457</v>
      </c>
      <c r="F199" s="25" t="s">
        <v>1458</v>
      </c>
      <c r="G199" s="25" t="s">
        <v>56</v>
      </c>
      <c r="H199" s="25" t="s">
        <v>453</v>
      </c>
      <c r="I199" s="25" t="s">
        <v>385</v>
      </c>
      <c r="J199" s="25" t="s">
        <v>385</v>
      </c>
      <c r="K199" s="25" t="s">
        <v>457</v>
      </c>
    </row>
    <row r="200" spans="1:11" ht="15" customHeight="1">
      <c r="A200" s="25" t="s">
        <v>21</v>
      </c>
      <c r="B200" s="25" t="s">
        <v>1233</v>
      </c>
      <c r="C200" s="25" t="s">
        <v>1230</v>
      </c>
      <c r="D200" s="25">
        <v>25</v>
      </c>
      <c r="E200" s="25" t="s">
        <v>1369</v>
      </c>
      <c r="F200" s="25" t="s">
        <v>1368</v>
      </c>
      <c r="G200" s="25" t="s">
        <v>56</v>
      </c>
      <c r="H200" s="25" t="s">
        <v>453</v>
      </c>
      <c r="I200" s="25" t="s">
        <v>385</v>
      </c>
      <c r="J200" s="25" t="s">
        <v>385</v>
      </c>
      <c r="K200" s="25" t="s">
        <v>457</v>
      </c>
    </row>
    <row r="201" spans="1:11" ht="15" customHeight="1">
      <c r="A201" s="25" t="s">
        <v>21</v>
      </c>
      <c r="B201" s="25" t="s">
        <v>1233</v>
      </c>
      <c r="C201" s="25" t="s">
        <v>1230</v>
      </c>
      <c r="D201" s="25">
        <v>26</v>
      </c>
      <c r="E201" s="25" t="s">
        <v>1459</v>
      </c>
      <c r="F201" s="25" t="s">
        <v>1374</v>
      </c>
      <c r="G201" s="25" t="s">
        <v>56</v>
      </c>
      <c r="H201" s="25" t="s">
        <v>453</v>
      </c>
      <c r="I201" s="25" t="s">
        <v>385</v>
      </c>
      <c r="J201" s="25" t="s">
        <v>385</v>
      </c>
      <c r="K201" s="25" t="s">
        <v>457</v>
      </c>
    </row>
    <row r="202" spans="1:11" ht="15" customHeight="1">
      <c r="A202" s="25" t="s">
        <v>21</v>
      </c>
      <c r="B202" s="25" t="s">
        <v>1233</v>
      </c>
      <c r="C202" s="25" t="s">
        <v>1230</v>
      </c>
      <c r="D202" s="25">
        <v>27</v>
      </c>
      <c r="E202" s="25" t="s">
        <v>1460</v>
      </c>
      <c r="F202" s="25" t="s">
        <v>1379</v>
      </c>
      <c r="G202" s="25" t="s">
        <v>56</v>
      </c>
      <c r="H202" s="25" t="s">
        <v>453</v>
      </c>
      <c r="I202" s="25" t="s">
        <v>385</v>
      </c>
      <c r="J202" s="25" t="s">
        <v>385</v>
      </c>
      <c r="K202" s="25" t="s">
        <v>457</v>
      </c>
    </row>
    <row r="203" spans="1:11" ht="15" customHeight="1">
      <c r="A203" s="25" t="s">
        <v>21</v>
      </c>
      <c r="B203" s="25" t="s">
        <v>1233</v>
      </c>
      <c r="C203" s="25" t="s">
        <v>1230</v>
      </c>
      <c r="D203" s="25">
        <v>28</v>
      </c>
      <c r="E203" s="25" t="s">
        <v>1461</v>
      </c>
      <c r="F203" s="25" t="s">
        <v>1384</v>
      </c>
      <c r="G203" s="25" t="s">
        <v>56</v>
      </c>
      <c r="H203" s="25" t="s">
        <v>453</v>
      </c>
      <c r="I203" s="25" t="s">
        <v>385</v>
      </c>
      <c r="J203" s="25" t="s">
        <v>385</v>
      </c>
      <c r="K203" s="25" t="s">
        <v>457</v>
      </c>
    </row>
    <row r="204" spans="1:11" ht="15" customHeight="1">
      <c r="A204" s="25" t="s">
        <v>21</v>
      </c>
      <c r="B204" s="25" t="s">
        <v>1233</v>
      </c>
      <c r="C204" s="25" t="s">
        <v>1230</v>
      </c>
      <c r="D204" s="25">
        <v>29</v>
      </c>
      <c r="E204" s="25" t="s">
        <v>1462</v>
      </c>
      <c r="F204" s="25" t="s">
        <v>1389</v>
      </c>
      <c r="G204" s="25" t="s">
        <v>56</v>
      </c>
      <c r="H204" s="25" t="s">
        <v>453</v>
      </c>
      <c r="I204" s="25" t="s">
        <v>385</v>
      </c>
      <c r="J204" s="25" t="s">
        <v>385</v>
      </c>
      <c r="K204" s="25" t="s">
        <v>457</v>
      </c>
    </row>
    <row r="205" spans="1:11" ht="15" customHeight="1">
      <c r="A205" s="25" t="s">
        <v>21</v>
      </c>
      <c r="B205" s="25" t="s">
        <v>1233</v>
      </c>
      <c r="C205" s="25" t="s">
        <v>1230</v>
      </c>
      <c r="D205" s="25">
        <v>30</v>
      </c>
      <c r="E205" s="25" t="s">
        <v>1463</v>
      </c>
      <c r="F205" s="25" t="s">
        <v>1394</v>
      </c>
      <c r="G205" s="25" t="s">
        <v>56</v>
      </c>
      <c r="H205" s="25" t="s">
        <v>453</v>
      </c>
      <c r="I205" s="25" t="s">
        <v>385</v>
      </c>
      <c r="J205" s="25" t="s">
        <v>385</v>
      </c>
      <c r="K205" s="25" t="s">
        <v>457</v>
      </c>
    </row>
    <row r="206" spans="1:11" ht="15" customHeight="1">
      <c r="A206" s="25" t="s">
        <v>21</v>
      </c>
      <c r="B206" s="25" t="s">
        <v>1233</v>
      </c>
      <c r="C206" s="25" t="s">
        <v>1230</v>
      </c>
      <c r="D206" s="25">
        <v>31</v>
      </c>
      <c r="E206" s="25" t="s">
        <v>1464</v>
      </c>
      <c r="F206" s="25" t="s">
        <v>1399</v>
      </c>
      <c r="G206" s="25" t="s">
        <v>56</v>
      </c>
      <c r="H206" s="25" t="s">
        <v>453</v>
      </c>
      <c r="I206" s="25" t="s">
        <v>385</v>
      </c>
      <c r="J206" s="25" t="s">
        <v>385</v>
      </c>
      <c r="K206" s="25" t="s">
        <v>457</v>
      </c>
    </row>
    <row r="207" spans="1:11" ht="15" customHeight="1">
      <c r="A207" s="25" t="s">
        <v>21</v>
      </c>
      <c r="B207" s="25" t="s">
        <v>1233</v>
      </c>
      <c r="C207" s="25" t="s">
        <v>1230</v>
      </c>
      <c r="D207" s="25">
        <v>32</v>
      </c>
      <c r="E207" s="25" t="s">
        <v>1465</v>
      </c>
      <c r="F207" s="25" t="s">
        <v>1466</v>
      </c>
      <c r="G207" s="25" t="s">
        <v>387</v>
      </c>
      <c r="H207" s="25" t="s">
        <v>453</v>
      </c>
      <c r="I207" s="25" t="s">
        <v>385</v>
      </c>
      <c r="J207" s="25" t="s">
        <v>385</v>
      </c>
      <c r="K207" s="25" t="s">
        <v>457</v>
      </c>
    </row>
    <row r="208" spans="1:11" ht="15" customHeight="1">
      <c r="A208" s="25" t="s">
        <v>21</v>
      </c>
      <c r="B208" s="25" t="s">
        <v>1233</v>
      </c>
      <c r="C208" s="25" t="s">
        <v>1230</v>
      </c>
      <c r="D208" s="25">
        <v>33</v>
      </c>
      <c r="E208" s="25" t="s">
        <v>1467</v>
      </c>
      <c r="F208" s="25" t="s">
        <v>1409</v>
      </c>
      <c r="G208" s="25" t="s">
        <v>387</v>
      </c>
      <c r="H208" s="25" t="s">
        <v>453</v>
      </c>
      <c r="I208" s="25" t="s">
        <v>385</v>
      </c>
      <c r="J208" s="25" t="s">
        <v>385</v>
      </c>
      <c r="K208" s="25" t="s">
        <v>457</v>
      </c>
    </row>
    <row r="209" spans="1:11" ht="15" customHeight="1">
      <c r="A209" s="25" t="s">
        <v>21</v>
      </c>
      <c r="B209" s="25" t="s">
        <v>1233</v>
      </c>
      <c r="C209" s="25" t="s">
        <v>1230</v>
      </c>
      <c r="D209" s="25">
        <v>34</v>
      </c>
      <c r="E209" s="25" t="s">
        <v>1468</v>
      </c>
      <c r="F209" s="25" t="s">
        <v>1469</v>
      </c>
      <c r="G209" s="25" t="s">
        <v>387</v>
      </c>
      <c r="H209" s="25" t="s">
        <v>453</v>
      </c>
      <c r="I209" s="25" t="s">
        <v>385</v>
      </c>
      <c r="J209" s="25" t="s">
        <v>385</v>
      </c>
      <c r="K209" s="25" t="s">
        <v>457</v>
      </c>
    </row>
    <row r="210" spans="1:11" ht="15" customHeight="1">
      <c r="A210" s="25" t="s">
        <v>21</v>
      </c>
      <c r="B210" s="25" t="s">
        <v>1472</v>
      </c>
      <c r="C210" s="25" t="s">
        <v>1470</v>
      </c>
      <c r="D210" s="25">
        <v>1</v>
      </c>
      <c r="E210" s="25" t="s">
        <v>1471</v>
      </c>
      <c r="F210" s="25" t="s">
        <v>1913</v>
      </c>
      <c r="G210" s="25" t="s">
        <v>387</v>
      </c>
      <c r="H210" s="25" t="s">
        <v>385</v>
      </c>
      <c r="I210" s="25" t="s">
        <v>453</v>
      </c>
      <c r="J210" s="25" t="s">
        <v>453</v>
      </c>
      <c r="K210" s="25" t="s">
        <v>457</v>
      </c>
    </row>
    <row r="211" spans="1:11" ht="15" customHeight="1">
      <c r="A211" s="25" t="s">
        <v>21</v>
      </c>
      <c r="B211" s="25" t="s">
        <v>1472</v>
      </c>
      <c r="C211" s="25" t="s">
        <v>1470</v>
      </c>
      <c r="D211" s="25">
        <v>2</v>
      </c>
      <c r="E211" s="25" t="s">
        <v>1429</v>
      </c>
      <c r="F211" s="25" t="s">
        <v>1259</v>
      </c>
      <c r="G211" s="25" t="s">
        <v>387</v>
      </c>
      <c r="H211" s="25" t="s">
        <v>453</v>
      </c>
      <c r="I211" s="25" t="s">
        <v>385</v>
      </c>
      <c r="J211" s="25" t="s">
        <v>385</v>
      </c>
      <c r="K211" s="25" t="s">
        <v>457</v>
      </c>
    </row>
    <row r="212" spans="1:11" ht="15" customHeight="1">
      <c r="A212" s="25" t="s">
        <v>21</v>
      </c>
      <c r="B212" s="25" t="s">
        <v>1472</v>
      </c>
      <c r="C212" s="25" t="s">
        <v>1470</v>
      </c>
      <c r="D212" s="25">
        <v>3</v>
      </c>
      <c r="E212" s="25" t="s">
        <v>1916</v>
      </c>
      <c r="F212" s="25" t="s">
        <v>1915</v>
      </c>
      <c r="G212" s="25" t="s">
        <v>387</v>
      </c>
      <c r="H212" s="25" t="s">
        <v>453</v>
      </c>
      <c r="I212" s="25" t="s">
        <v>385</v>
      </c>
      <c r="J212" s="25" t="s">
        <v>385</v>
      </c>
      <c r="K212" s="25" t="s">
        <v>457</v>
      </c>
    </row>
    <row r="213" spans="1:11" ht="15" customHeight="1">
      <c r="A213" s="25" t="s">
        <v>21</v>
      </c>
      <c r="B213" s="25" t="s">
        <v>1472</v>
      </c>
      <c r="C213" s="25" t="s">
        <v>1470</v>
      </c>
      <c r="D213" s="25">
        <v>4</v>
      </c>
      <c r="E213" s="25" t="s">
        <v>1917</v>
      </c>
      <c r="F213" s="25" t="s">
        <v>1698</v>
      </c>
      <c r="G213" s="25" t="s">
        <v>387</v>
      </c>
      <c r="H213" s="25" t="s">
        <v>453</v>
      </c>
      <c r="I213" s="25" t="s">
        <v>385</v>
      </c>
      <c r="J213" s="25" t="s">
        <v>385</v>
      </c>
      <c r="K213" s="25" t="s">
        <v>457</v>
      </c>
    </row>
    <row r="214" spans="1:11" ht="15" customHeight="1">
      <c r="A214" s="25" t="s">
        <v>21</v>
      </c>
      <c r="B214" s="25" t="s">
        <v>1472</v>
      </c>
      <c r="C214" s="25" t="s">
        <v>1470</v>
      </c>
      <c r="D214" s="25">
        <v>5</v>
      </c>
      <c r="E214" s="25" t="s">
        <v>1511</v>
      </c>
      <c r="F214" s="25" t="s">
        <v>1702</v>
      </c>
      <c r="G214" s="25" t="s">
        <v>387</v>
      </c>
      <c r="H214" s="25" t="s">
        <v>453</v>
      </c>
      <c r="I214" s="25" t="s">
        <v>385</v>
      </c>
      <c r="J214" s="25" t="s">
        <v>385</v>
      </c>
      <c r="K214" s="25" t="s">
        <v>457</v>
      </c>
    </row>
    <row r="215" spans="1:11" ht="15" customHeight="1">
      <c r="A215" s="25" t="s">
        <v>21</v>
      </c>
      <c r="B215" s="25" t="s">
        <v>1472</v>
      </c>
      <c r="C215" s="25" t="s">
        <v>1470</v>
      </c>
      <c r="D215" s="25">
        <v>6</v>
      </c>
      <c r="E215" s="25" t="s">
        <v>1920</v>
      </c>
      <c r="F215" s="25" t="s">
        <v>1919</v>
      </c>
      <c r="G215" s="25" t="s">
        <v>387</v>
      </c>
      <c r="H215" s="25" t="s">
        <v>453</v>
      </c>
      <c r="I215" s="25" t="s">
        <v>385</v>
      </c>
      <c r="J215" s="25" t="s">
        <v>385</v>
      </c>
      <c r="K215" s="25" t="s">
        <v>457</v>
      </c>
    </row>
    <row r="216" spans="1:11" ht="15" customHeight="1">
      <c r="A216" s="25" t="s">
        <v>21</v>
      </c>
      <c r="B216" s="25" t="s">
        <v>1472</v>
      </c>
      <c r="C216" s="25" t="s">
        <v>1470</v>
      </c>
      <c r="D216" s="25">
        <v>7</v>
      </c>
      <c r="E216" s="25" t="s">
        <v>1922</v>
      </c>
      <c r="F216" s="25" t="s">
        <v>1712</v>
      </c>
      <c r="G216" s="25" t="s">
        <v>387</v>
      </c>
      <c r="H216" s="25" t="s">
        <v>453</v>
      </c>
      <c r="I216" s="25" t="s">
        <v>385</v>
      </c>
      <c r="J216" s="25" t="s">
        <v>385</v>
      </c>
      <c r="K216" s="25" t="s">
        <v>457</v>
      </c>
    </row>
    <row r="217" spans="1:11" ht="15" customHeight="1">
      <c r="A217" s="25" t="s">
        <v>21</v>
      </c>
      <c r="B217" s="25" t="s">
        <v>1472</v>
      </c>
      <c r="C217" s="25" t="s">
        <v>1470</v>
      </c>
      <c r="D217" s="25">
        <v>8</v>
      </c>
      <c r="E217" s="25" t="s">
        <v>1924</v>
      </c>
      <c r="F217" s="25" t="s">
        <v>1715</v>
      </c>
      <c r="G217" s="25" t="s">
        <v>387</v>
      </c>
      <c r="H217" s="25" t="s">
        <v>453</v>
      </c>
      <c r="I217" s="25" t="s">
        <v>385</v>
      </c>
      <c r="J217" s="25" t="s">
        <v>385</v>
      </c>
      <c r="K217" s="25" t="s">
        <v>457</v>
      </c>
    </row>
    <row r="218" spans="1:11" ht="15" customHeight="1">
      <c r="A218" s="25" t="s">
        <v>21</v>
      </c>
      <c r="B218" s="25" t="s">
        <v>1472</v>
      </c>
      <c r="C218" s="25" t="s">
        <v>1470</v>
      </c>
      <c r="D218" s="25">
        <v>9</v>
      </c>
      <c r="E218" s="25" t="s">
        <v>1925</v>
      </c>
      <c r="F218" s="25" t="s">
        <v>1721</v>
      </c>
      <c r="G218" s="25" t="s">
        <v>387</v>
      </c>
      <c r="H218" s="25" t="s">
        <v>453</v>
      </c>
      <c r="I218" s="25" t="s">
        <v>385</v>
      </c>
      <c r="J218" s="25" t="s">
        <v>385</v>
      </c>
      <c r="K218" s="25" t="s">
        <v>457</v>
      </c>
    </row>
    <row r="219" spans="1:11" ht="15" customHeight="1">
      <c r="A219" s="25" t="s">
        <v>21</v>
      </c>
      <c r="B219" s="25" t="s">
        <v>1472</v>
      </c>
      <c r="C219" s="25" t="s">
        <v>1470</v>
      </c>
      <c r="D219" s="25">
        <v>10</v>
      </c>
      <c r="E219" s="25" t="s">
        <v>1927</v>
      </c>
      <c r="F219" s="25" t="s">
        <v>1485</v>
      </c>
      <c r="G219" s="25" t="s">
        <v>56</v>
      </c>
      <c r="H219" s="25" t="s">
        <v>453</v>
      </c>
      <c r="I219" s="25" t="s">
        <v>385</v>
      </c>
      <c r="J219" s="25" t="s">
        <v>385</v>
      </c>
      <c r="K219" s="25" t="s">
        <v>457</v>
      </c>
    </row>
    <row r="220" spans="1:11" ht="15" customHeight="1">
      <c r="A220" s="25" t="s">
        <v>21</v>
      </c>
      <c r="B220" s="25" t="s">
        <v>1472</v>
      </c>
      <c r="C220" s="25" t="s">
        <v>1470</v>
      </c>
      <c r="D220" s="25">
        <v>11</v>
      </c>
      <c r="E220" s="25" t="s">
        <v>1930</v>
      </c>
      <c r="F220" s="25" t="s">
        <v>1929</v>
      </c>
      <c r="G220" s="25" t="s">
        <v>387</v>
      </c>
      <c r="H220" s="25" t="s">
        <v>453</v>
      </c>
      <c r="I220" s="25" t="s">
        <v>385</v>
      </c>
      <c r="J220" s="25" t="s">
        <v>385</v>
      </c>
      <c r="K220" s="25" t="s">
        <v>457</v>
      </c>
    </row>
    <row r="221" spans="1:11" ht="15" customHeight="1">
      <c r="A221" s="25" t="s">
        <v>21</v>
      </c>
      <c r="B221" s="25" t="s">
        <v>1472</v>
      </c>
      <c r="C221" s="25" t="s">
        <v>1470</v>
      </c>
      <c r="D221" s="25">
        <v>12</v>
      </c>
      <c r="E221" s="25" t="s">
        <v>1931</v>
      </c>
      <c r="F221" s="25" t="s">
        <v>1724</v>
      </c>
      <c r="G221" s="25" t="s">
        <v>1726</v>
      </c>
      <c r="H221" s="25" t="s">
        <v>453</v>
      </c>
      <c r="I221" s="25" t="s">
        <v>385</v>
      </c>
      <c r="J221" s="25" t="s">
        <v>385</v>
      </c>
      <c r="K221" s="25" t="s">
        <v>457</v>
      </c>
    </row>
    <row r="222" spans="1:11" ht="15" customHeight="1">
      <c r="A222" s="25" t="s">
        <v>21</v>
      </c>
      <c r="B222" s="25" t="s">
        <v>1472</v>
      </c>
      <c r="C222" s="25" t="s">
        <v>1470</v>
      </c>
      <c r="D222" s="25">
        <v>13</v>
      </c>
      <c r="E222" s="25" t="s">
        <v>1933</v>
      </c>
      <c r="F222" s="25" t="s">
        <v>1729</v>
      </c>
      <c r="G222" s="25" t="s">
        <v>387</v>
      </c>
      <c r="H222" s="25" t="s">
        <v>453</v>
      </c>
      <c r="I222" s="25" t="s">
        <v>385</v>
      </c>
      <c r="J222" s="25" t="s">
        <v>385</v>
      </c>
      <c r="K222" s="25" t="s">
        <v>457</v>
      </c>
    </row>
    <row r="223" spans="1:11" ht="15" customHeight="1">
      <c r="A223" s="25" t="s">
        <v>21</v>
      </c>
      <c r="B223" s="25" t="s">
        <v>1472</v>
      </c>
      <c r="C223" s="25" t="s">
        <v>1470</v>
      </c>
      <c r="D223" s="25">
        <v>14</v>
      </c>
      <c r="E223" s="25" t="s">
        <v>1934</v>
      </c>
      <c r="F223" s="25" t="s">
        <v>1732</v>
      </c>
      <c r="G223" s="25" t="s">
        <v>56</v>
      </c>
      <c r="H223" s="25" t="s">
        <v>453</v>
      </c>
      <c r="I223" s="25" t="s">
        <v>385</v>
      </c>
      <c r="J223" s="25" t="s">
        <v>385</v>
      </c>
      <c r="K223" s="25" t="s">
        <v>457</v>
      </c>
    </row>
    <row r="224" spans="1:11" ht="15" customHeight="1">
      <c r="A224" s="25" t="s">
        <v>21</v>
      </c>
      <c r="B224" s="25" t="s">
        <v>1472</v>
      </c>
      <c r="C224" s="25" t="s">
        <v>1470</v>
      </c>
      <c r="D224" s="25">
        <v>15</v>
      </c>
      <c r="E224" s="25" t="s">
        <v>1936</v>
      </c>
      <c r="F224" s="25" t="s">
        <v>1736</v>
      </c>
      <c r="G224" s="25" t="s">
        <v>56</v>
      </c>
      <c r="H224" s="25" t="s">
        <v>453</v>
      </c>
      <c r="I224" s="25" t="s">
        <v>385</v>
      </c>
      <c r="J224" s="25" t="s">
        <v>385</v>
      </c>
      <c r="K224" s="25" t="s">
        <v>457</v>
      </c>
    </row>
    <row r="225" spans="1:11" ht="15" customHeight="1">
      <c r="A225" s="25" t="s">
        <v>21</v>
      </c>
      <c r="B225" s="25" t="s">
        <v>1472</v>
      </c>
      <c r="C225" s="25" t="s">
        <v>1470</v>
      </c>
      <c r="D225" s="25">
        <v>16</v>
      </c>
      <c r="E225" s="25" t="s">
        <v>1938</v>
      </c>
      <c r="F225" s="25" t="s">
        <v>1740</v>
      </c>
      <c r="G225" s="25" t="s">
        <v>57</v>
      </c>
      <c r="H225" s="25" t="s">
        <v>453</v>
      </c>
      <c r="I225" s="25" t="s">
        <v>385</v>
      </c>
      <c r="J225" s="25" t="s">
        <v>385</v>
      </c>
      <c r="K225" s="25" t="s">
        <v>457</v>
      </c>
    </row>
    <row r="226" spans="1:11" ht="15" customHeight="1">
      <c r="A226" s="25" t="s">
        <v>21</v>
      </c>
      <c r="B226" s="25" t="s">
        <v>1472</v>
      </c>
      <c r="C226" s="25" t="s">
        <v>1470</v>
      </c>
      <c r="D226" s="25">
        <v>17</v>
      </c>
      <c r="E226" s="25" t="s">
        <v>1940</v>
      </c>
      <c r="F226" s="25" t="s">
        <v>1744</v>
      </c>
      <c r="G226" s="25" t="s">
        <v>387</v>
      </c>
      <c r="H226" s="25" t="s">
        <v>453</v>
      </c>
      <c r="I226" s="25" t="s">
        <v>385</v>
      </c>
      <c r="J226" s="25" t="s">
        <v>385</v>
      </c>
      <c r="K226" s="25" t="s">
        <v>457</v>
      </c>
    </row>
    <row r="227" spans="1:11" ht="15" customHeight="1">
      <c r="A227" s="25" t="s">
        <v>21</v>
      </c>
      <c r="B227" s="25" t="s">
        <v>1472</v>
      </c>
      <c r="C227" s="25" t="s">
        <v>1470</v>
      </c>
      <c r="D227" s="25">
        <v>18</v>
      </c>
      <c r="E227" s="25" t="s">
        <v>1942</v>
      </c>
      <c r="F227" s="25" t="s">
        <v>1747</v>
      </c>
      <c r="G227" s="25" t="s">
        <v>387</v>
      </c>
      <c r="H227" s="25" t="s">
        <v>453</v>
      </c>
      <c r="I227" s="25" t="s">
        <v>385</v>
      </c>
      <c r="J227" s="25" t="s">
        <v>385</v>
      </c>
      <c r="K227" s="25" t="s">
        <v>457</v>
      </c>
    </row>
    <row r="228" spans="1:11" ht="15" customHeight="1">
      <c r="A228" s="25" t="s">
        <v>21</v>
      </c>
      <c r="B228" s="25" t="s">
        <v>1472</v>
      </c>
      <c r="C228" s="25" t="s">
        <v>1470</v>
      </c>
      <c r="D228" s="25">
        <v>19</v>
      </c>
      <c r="E228" s="25" t="s">
        <v>1945</v>
      </c>
      <c r="F228" s="25" t="s">
        <v>1944</v>
      </c>
      <c r="G228" s="25" t="s">
        <v>387</v>
      </c>
      <c r="H228" s="25" t="s">
        <v>453</v>
      </c>
      <c r="I228" s="25" t="s">
        <v>385</v>
      </c>
      <c r="J228" s="25" t="s">
        <v>385</v>
      </c>
      <c r="K228" s="25" t="s">
        <v>457</v>
      </c>
    </row>
    <row r="229" spans="1:11" ht="15" customHeight="1">
      <c r="A229" s="25" t="s">
        <v>21</v>
      </c>
      <c r="B229" s="25" t="s">
        <v>1472</v>
      </c>
      <c r="C229" s="25" t="s">
        <v>1470</v>
      </c>
      <c r="D229" s="25">
        <v>20</v>
      </c>
      <c r="E229" s="25" t="s">
        <v>1948</v>
      </c>
      <c r="F229" s="25" t="s">
        <v>1947</v>
      </c>
      <c r="G229" s="25" t="s">
        <v>387</v>
      </c>
      <c r="H229" s="25" t="s">
        <v>453</v>
      </c>
      <c r="I229" s="25" t="s">
        <v>385</v>
      </c>
      <c r="J229" s="25" t="s">
        <v>385</v>
      </c>
      <c r="K229" s="25" t="s">
        <v>457</v>
      </c>
    </row>
    <row r="230" spans="1:11" ht="15" customHeight="1">
      <c r="A230" s="25" t="s">
        <v>21</v>
      </c>
      <c r="B230" s="25" t="s">
        <v>1472</v>
      </c>
      <c r="C230" s="25" t="s">
        <v>1470</v>
      </c>
      <c r="D230" s="25">
        <v>21</v>
      </c>
      <c r="E230" s="25" t="s">
        <v>1950</v>
      </c>
      <c r="F230" s="25" t="s">
        <v>1756</v>
      </c>
      <c r="G230" s="25" t="s">
        <v>387</v>
      </c>
      <c r="H230" s="25" t="s">
        <v>453</v>
      </c>
      <c r="I230" s="25" t="s">
        <v>385</v>
      </c>
      <c r="J230" s="25" t="s">
        <v>385</v>
      </c>
      <c r="K230" s="25" t="s">
        <v>457</v>
      </c>
    </row>
    <row r="231" spans="1:11" ht="15" customHeight="1">
      <c r="A231" s="25" t="s">
        <v>21</v>
      </c>
      <c r="B231" s="25" t="s">
        <v>1472</v>
      </c>
      <c r="C231" s="25" t="s">
        <v>1470</v>
      </c>
      <c r="D231" s="25">
        <v>22</v>
      </c>
      <c r="E231" s="25" t="s">
        <v>1952</v>
      </c>
      <c r="F231" s="25" t="s">
        <v>1759</v>
      </c>
      <c r="G231" s="25" t="s">
        <v>387</v>
      </c>
      <c r="H231" s="25" t="s">
        <v>453</v>
      </c>
      <c r="I231" s="25" t="s">
        <v>385</v>
      </c>
      <c r="J231" s="25" t="s">
        <v>385</v>
      </c>
      <c r="K231" s="25" t="s">
        <v>457</v>
      </c>
    </row>
    <row r="232" spans="1:11" ht="15" customHeight="1">
      <c r="A232" s="25" t="s">
        <v>21</v>
      </c>
      <c r="B232" s="25" t="s">
        <v>1472</v>
      </c>
      <c r="C232" s="25" t="s">
        <v>1470</v>
      </c>
      <c r="D232" s="25">
        <v>23</v>
      </c>
      <c r="E232" s="25" t="s">
        <v>1955</v>
      </c>
      <c r="F232" s="25" t="s">
        <v>1954</v>
      </c>
      <c r="G232" s="25" t="s">
        <v>387</v>
      </c>
      <c r="H232" s="25" t="s">
        <v>453</v>
      </c>
      <c r="I232" s="25" t="s">
        <v>385</v>
      </c>
      <c r="J232" s="25" t="s">
        <v>385</v>
      </c>
      <c r="K232" s="25" t="s">
        <v>457</v>
      </c>
    </row>
    <row r="233" spans="1:11" ht="15" customHeight="1">
      <c r="A233" s="25" t="s">
        <v>21</v>
      </c>
      <c r="B233" s="25" t="s">
        <v>1472</v>
      </c>
      <c r="C233" s="25" t="s">
        <v>1470</v>
      </c>
      <c r="D233" s="25">
        <v>24</v>
      </c>
      <c r="E233" s="25" t="s">
        <v>1958</v>
      </c>
      <c r="F233" s="25" t="s">
        <v>1957</v>
      </c>
      <c r="G233" s="25" t="s">
        <v>387</v>
      </c>
      <c r="H233" s="25" t="s">
        <v>453</v>
      </c>
      <c r="I233" s="25" t="s">
        <v>385</v>
      </c>
      <c r="J233" s="25" t="s">
        <v>385</v>
      </c>
      <c r="K233" s="25" t="s">
        <v>457</v>
      </c>
    </row>
    <row r="234" spans="1:11" ht="15" customHeight="1">
      <c r="A234" s="25" t="s">
        <v>21</v>
      </c>
      <c r="B234" s="25" t="s">
        <v>1472</v>
      </c>
      <c r="C234" s="25" t="s">
        <v>1470</v>
      </c>
      <c r="D234" s="25">
        <v>25</v>
      </c>
      <c r="E234" s="25" t="s">
        <v>1960</v>
      </c>
      <c r="F234" s="25" t="s">
        <v>1495</v>
      </c>
      <c r="G234" s="25" t="s">
        <v>56</v>
      </c>
      <c r="H234" s="25" t="s">
        <v>453</v>
      </c>
      <c r="I234" s="25" t="s">
        <v>385</v>
      </c>
      <c r="J234" s="25" t="s">
        <v>385</v>
      </c>
      <c r="K234" s="25" t="s">
        <v>457</v>
      </c>
    </row>
    <row r="235" spans="1:11" ht="15" customHeight="1">
      <c r="A235" s="25" t="s">
        <v>21</v>
      </c>
      <c r="B235" s="25" t="s">
        <v>1472</v>
      </c>
      <c r="C235" s="25" t="s">
        <v>1470</v>
      </c>
      <c r="D235" s="25">
        <v>26</v>
      </c>
      <c r="E235" s="25" t="s">
        <v>1962</v>
      </c>
      <c r="F235" s="25" t="s">
        <v>1499</v>
      </c>
      <c r="G235" s="25" t="s">
        <v>56</v>
      </c>
      <c r="H235" s="25" t="s">
        <v>453</v>
      </c>
      <c r="I235" s="25" t="s">
        <v>385</v>
      </c>
      <c r="J235" s="25" t="s">
        <v>385</v>
      </c>
      <c r="K235" s="25" t="s">
        <v>457</v>
      </c>
    </row>
    <row r="236" spans="1:11" ht="15" customHeight="1">
      <c r="A236" s="25" t="s">
        <v>21</v>
      </c>
      <c r="B236" s="25" t="s">
        <v>1472</v>
      </c>
      <c r="C236" s="25" t="s">
        <v>1470</v>
      </c>
      <c r="D236" s="25">
        <v>27</v>
      </c>
      <c r="E236" s="25" t="s">
        <v>1964</v>
      </c>
      <c r="F236" s="25" t="s">
        <v>1769</v>
      </c>
      <c r="G236" s="25" t="s">
        <v>56</v>
      </c>
      <c r="H236" s="25" t="s">
        <v>453</v>
      </c>
      <c r="I236" s="25" t="s">
        <v>385</v>
      </c>
      <c r="J236" s="25" t="s">
        <v>385</v>
      </c>
      <c r="K236" s="25" t="s">
        <v>457</v>
      </c>
    </row>
    <row r="237" spans="1:11" ht="15" customHeight="1">
      <c r="A237" s="25" t="s">
        <v>21</v>
      </c>
      <c r="B237" s="25" t="s">
        <v>1472</v>
      </c>
      <c r="C237" s="25" t="s">
        <v>1470</v>
      </c>
      <c r="D237" s="25">
        <v>28</v>
      </c>
      <c r="E237" s="25" t="s">
        <v>1966</v>
      </c>
      <c r="F237" s="25" t="s">
        <v>1772</v>
      </c>
      <c r="G237" s="25" t="s">
        <v>56</v>
      </c>
      <c r="H237" s="25" t="s">
        <v>453</v>
      </c>
      <c r="I237" s="25" t="s">
        <v>385</v>
      </c>
      <c r="J237" s="25" t="s">
        <v>385</v>
      </c>
      <c r="K237" s="25" t="s">
        <v>457</v>
      </c>
    </row>
    <row r="238" spans="1:11" ht="15" customHeight="1">
      <c r="A238" s="25" t="s">
        <v>21</v>
      </c>
      <c r="B238" s="25" t="s">
        <v>1472</v>
      </c>
      <c r="C238" s="25" t="s">
        <v>1470</v>
      </c>
      <c r="D238" s="25">
        <v>29</v>
      </c>
      <c r="E238" s="25" t="s">
        <v>1969</v>
      </c>
      <c r="F238" s="25" t="s">
        <v>1968</v>
      </c>
      <c r="G238" s="25" t="s">
        <v>56</v>
      </c>
      <c r="H238" s="25" t="s">
        <v>453</v>
      </c>
      <c r="I238" s="25" t="s">
        <v>385</v>
      </c>
      <c r="J238" s="25" t="s">
        <v>385</v>
      </c>
      <c r="K238" s="25" t="s">
        <v>457</v>
      </c>
    </row>
    <row r="239" spans="1:11" ht="15" customHeight="1">
      <c r="A239" s="25" t="s">
        <v>21</v>
      </c>
      <c r="B239" s="25" t="s">
        <v>1472</v>
      </c>
      <c r="C239" s="25" t="s">
        <v>1470</v>
      </c>
      <c r="D239" s="25">
        <v>30</v>
      </c>
      <c r="E239" s="25" t="s">
        <v>1972</v>
      </c>
      <c r="F239" s="25" t="s">
        <v>1971</v>
      </c>
      <c r="G239" s="25" t="s">
        <v>387</v>
      </c>
      <c r="H239" s="25" t="s">
        <v>453</v>
      </c>
      <c r="I239" s="25" t="s">
        <v>385</v>
      </c>
      <c r="J239" s="25" t="s">
        <v>385</v>
      </c>
      <c r="K239" s="25" t="s">
        <v>457</v>
      </c>
    </row>
    <row r="240" spans="1:11" ht="15" customHeight="1">
      <c r="A240" s="25" t="s">
        <v>21</v>
      </c>
      <c r="B240" s="25" t="s">
        <v>1472</v>
      </c>
      <c r="C240" s="25" t="s">
        <v>1470</v>
      </c>
      <c r="D240" s="25">
        <v>31</v>
      </c>
      <c r="E240" s="25" t="s">
        <v>1975</v>
      </c>
      <c r="F240" s="25" t="s">
        <v>1974</v>
      </c>
      <c r="G240" s="25" t="s">
        <v>387</v>
      </c>
      <c r="H240" s="25" t="s">
        <v>453</v>
      </c>
      <c r="I240" s="25" t="s">
        <v>385</v>
      </c>
      <c r="J240" s="25" t="s">
        <v>385</v>
      </c>
      <c r="K240" s="25" t="s">
        <v>457</v>
      </c>
    </row>
    <row r="241" spans="1:11" ht="15" customHeight="1">
      <c r="A241" s="25" t="s">
        <v>21</v>
      </c>
      <c r="B241" s="25" t="s">
        <v>1472</v>
      </c>
      <c r="C241" s="25" t="s">
        <v>1470</v>
      </c>
      <c r="D241" s="25">
        <v>32</v>
      </c>
      <c r="E241" s="25" t="s">
        <v>1977</v>
      </c>
      <c r="F241" s="25" t="s">
        <v>1785</v>
      </c>
      <c r="G241" s="25" t="s">
        <v>58</v>
      </c>
      <c r="H241" s="25" t="s">
        <v>453</v>
      </c>
      <c r="I241" s="25" t="s">
        <v>385</v>
      </c>
      <c r="J241" s="25" t="s">
        <v>385</v>
      </c>
      <c r="K241" s="25" t="s">
        <v>457</v>
      </c>
    </row>
    <row r="242" spans="1:11" ht="15" customHeight="1">
      <c r="A242" s="25" t="s">
        <v>21</v>
      </c>
      <c r="B242" s="25" t="s">
        <v>1472</v>
      </c>
      <c r="C242" s="25" t="s">
        <v>1470</v>
      </c>
      <c r="D242" s="25">
        <v>33</v>
      </c>
      <c r="E242" s="25" t="s">
        <v>1979</v>
      </c>
      <c r="F242" s="25" t="s">
        <v>1789</v>
      </c>
      <c r="G242" s="25" t="s">
        <v>387</v>
      </c>
      <c r="H242" s="25" t="s">
        <v>453</v>
      </c>
      <c r="I242" s="25" t="s">
        <v>385</v>
      </c>
      <c r="J242" s="25" t="s">
        <v>385</v>
      </c>
      <c r="K242" s="25" t="s">
        <v>457</v>
      </c>
    </row>
    <row r="243" spans="1:11" ht="15" customHeight="1">
      <c r="A243" s="25" t="s">
        <v>21</v>
      </c>
      <c r="B243" s="25" t="s">
        <v>1472</v>
      </c>
      <c r="C243" s="25" t="s">
        <v>1470</v>
      </c>
      <c r="D243" s="25">
        <v>34</v>
      </c>
      <c r="E243" s="25" t="s">
        <v>1981</v>
      </c>
      <c r="F243" s="25" t="s">
        <v>1794</v>
      </c>
      <c r="G243" s="25" t="s">
        <v>387</v>
      </c>
      <c r="H243" s="25" t="s">
        <v>453</v>
      </c>
      <c r="I243" s="25" t="s">
        <v>385</v>
      </c>
      <c r="J243" s="25" t="s">
        <v>385</v>
      </c>
      <c r="K243" s="25" t="s">
        <v>457</v>
      </c>
    </row>
    <row r="244" spans="1:11" ht="15" customHeight="1">
      <c r="A244" s="25" t="s">
        <v>21</v>
      </c>
      <c r="B244" s="25" t="s">
        <v>1472</v>
      </c>
      <c r="C244" s="25" t="s">
        <v>1470</v>
      </c>
      <c r="D244" s="25">
        <v>35</v>
      </c>
      <c r="E244" s="25" t="s">
        <v>1983</v>
      </c>
      <c r="F244" s="25" t="s">
        <v>1507</v>
      </c>
      <c r="G244" s="25" t="s">
        <v>387</v>
      </c>
      <c r="H244" s="25" t="s">
        <v>453</v>
      </c>
      <c r="I244" s="25" t="s">
        <v>385</v>
      </c>
      <c r="J244" s="25" t="s">
        <v>385</v>
      </c>
      <c r="K244" s="25" t="s">
        <v>457</v>
      </c>
    </row>
    <row r="245" spans="1:11" ht="15" customHeight="1">
      <c r="A245" s="25" t="s">
        <v>21</v>
      </c>
      <c r="B245" s="25" t="s">
        <v>1472</v>
      </c>
      <c r="C245" s="25" t="s">
        <v>1470</v>
      </c>
      <c r="D245" s="25">
        <v>36</v>
      </c>
      <c r="E245" s="25" t="s">
        <v>1986</v>
      </c>
      <c r="F245" s="25" t="s">
        <v>1985</v>
      </c>
      <c r="G245" s="25" t="s">
        <v>387</v>
      </c>
      <c r="H245" s="25" t="s">
        <v>453</v>
      </c>
      <c r="I245" s="25" t="s">
        <v>385</v>
      </c>
      <c r="J245" s="25" t="s">
        <v>385</v>
      </c>
      <c r="K245" s="25" t="s">
        <v>457</v>
      </c>
    </row>
    <row r="246" spans="1:11" ht="15" customHeight="1">
      <c r="A246" s="25" t="s">
        <v>21</v>
      </c>
      <c r="B246" s="25" t="s">
        <v>1472</v>
      </c>
      <c r="C246" s="25" t="s">
        <v>1470</v>
      </c>
      <c r="D246" s="25">
        <v>37</v>
      </c>
      <c r="E246" s="25" t="s">
        <v>1989</v>
      </c>
      <c r="F246" s="25" t="s">
        <v>1988</v>
      </c>
      <c r="G246" s="25" t="s">
        <v>387</v>
      </c>
      <c r="H246" s="25" t="s">
        <v>453</v>
      </c>
      <c r="I246" s="25" t="s">
        <v>385</v>
      </c>
      <c r="J246" s="25" t="s">
        <v>385</v>
      </c>
      <c r="K246" s="25" t="s">
        <v>457</v>
      </c>
    </row>
    <row r="247" spans="1:11" ht="15" customHeight="1">
      <c r="A247" s="25" t="s">
        <v>21</v>
      </c>
      <c r="B247" s="25" t="s">
        <v>1472</v>
      </c>
      <c r="C247" s="25" t="s">
        <v>1470</v>
      </c>
      <c r="D247" s="25">
        <v>38</v>
      </c>
      <c r="E247" s="25" t="s">
        <v>1991</v>
      </c>
      <c r="F247" s="25" t="s">
        <v>1804</v>
      </c>
      <c r="G247" s="25" t="s">
        <v>56</v>
      </c>
      <c r="H247" s="25" t="s">
        <v>453</v>
      </c>
      <c r="I247" s="25" t="s">
        <v>385</v>
      </c>
      <c r="J247" s="25" t="s">
        <v>385</v>
      </c>
      <c r="K247" s="25" t="s">
        <v>457</v>
      </c>
    </row>
    <row r="248" spans="1:11" ht="15" customHeight="1">
      <c r="A248" s="25" t="s">
        <v>21</v>
      </c>
      <c r="B248" s="25" t="s">
        <v>1472</v>
      </c>
      <c r="C248" s="25" t="s">
        <v>1470</v>
      </c>
      <c r="D248" s="25">
        <v>39</v>
      </c>
      <c r="E248" s="25" t="s">
        <v>1994</v>
      </c>
      <c r="F248" s="25" t="s">
        <v>1993</v>
      </c>
      <c r="G248" s="25" t="s">
        <v>387</v>
      </c>
      <c r="H248" s="25" t="s">
        <v>453</v>
      </c>
      <c r="I248" s="25" t="s">
        <v>385</v>
      </c>
      <c r="J248" s="25" t="s">
        <v>385</v>
      </c>
      <c r="K248" s="25" t="s">
        <v>457</v>
      </c>
    </row>
    <row r="249" spans="1:11" ht="15" customHeight="1">
      <c r="A249" s="25" t="s">
        <v>21</v>
      </c>
      <c r="B249" s="25" t="s">
        <v>1472</v>
      </c>
      <c r="C249" s="25" t="s">
        <v>1470</v>
      </c>
      <c r="D249" s="25">
        <v>40</v>
      </c>
      <c r="E249" s="25" t="s">
        <v>1997</v>
      </c>
      <c r="F249" s="25" t="s">
        <v>1996</v>
      </c>
      <c r="G249" s="25" t="s">
        <v>387</v>
      </c>
      <c r="H249" s="25" t="s">
        <v>453</v>
      </c>
      <c r="I249" s="25" t="s">
        <v>385</v>
      </c>
      <c r="J249" s="25" t="s">
        <v>385</v>
      </c>
      <c r="K249" s="25" t="s">
        <v>457</v>
      </c>
    </row>
    <row r="250" spans="1:11" ht="15" customHeight="1">
      <c r="A250" s="25" t="s">
        <v>21</v>
      </c>
      <c r="B250" s="25" t="s">
        <v>1472</v>
      </c>
      <c r="C250" s="25" t="s">
        <v>1470</v>
      </c>
      <c r="D250" s="25">
        <v>41</v>
      </c>
      <c r="E250" s="25" t="s">
        <v>1999</v>
      </c>
      <c r="F250" s="25" t="s">
        <v>1998</v>
      </c>
      <c r="G250" s="25" t="s">
        <v>56</v>
      </c>
      <c r="H250" s="25" t="s">
        <v>453</v>
      </c>
      <c r="I250" s="25" t="s">
        <v>385</v>
      </c>
      <c r="J250" s="25" t="s">
        <v>385</v>
      </c>
      <c r="K250" s="25" t="s">
        <v>457</v>
      </c>
    </row>
    <row r="251" spans="1:11" ht="15" customHeight="1">
      <c r="A251" s="25" t="s">
        <v>21</v>
      </c>
      <c r="B251" s="25" t="s">
        <v>1472</v>
      </c>
      <c r="C251" s="25" t="s">
        <v>1470</v>
      </c>
      <c r="D251" s="25">
        <v>42</v>
      </c>
      <c r="E251" s="25" t="s">
        <v>2000</v>
      </c>
      <c r="F251" s="25" t="s">
        <v>1818</v>
      </c>
      <c r="G251" s="25" t="s">
        <v>56</v>
      </c>
      <c r="H251" s="25" t="s">
        <v>453</v>
      </c>
      <c r="I251" s="25" t="s">
        <v>385</v>
      </c>
      <c r="J251" s="25" t="s">
        <v>385</v>
      </c>
      <c r="K251" s="25" t="s">
        <v>457</v>
      </c>
    </row>
    <row r="252" spans="1:11" ht="15" customHeight="1">
      <c r="A252" s="25" t="s">
        <v>21</v>
      </c>
      <c r="B252" s="25" t="s">
        <v>1472</v>
      </c>
      <c r="C252" s="25" t="s">
        <v>1470</v>
      </c>
      <c r="D252" s="25">
        <v>43</v>
      </c>
      <c r="E252" s="25" t="s">
        <v>2003</v>
      </c>
      <c r="F252" s="25" t="s">
        <v>2002</v>
      </c>
      <c r="G252" s="25" t="s">
        <v>56</v>
      </c>
      <c r="H252" s="25" t="s">
        <v>453</v>
      </c>
      <c r="I252" s="25" t="s">
        <v>385</v>
      </c>
      <c r="J252" s="25" t="s">
        <v>385</v>
      </c>
      <c r="K252" s="25" t="s">
        <v>457</v>
      </c>
    </row>
    <row r="253" spans="1:11" ht="15" customHeight="1">
      <c r="A253" s="25" t="s">
        <v>21</v>
      </c>
      <c r="B253" s="25" t="s">
        <v>1472</v>
      </c>
      <c r="C253" s="25" t="s">
        <v>1470</v>
      </c>
      <c r="D253" s="25">
        <v>44</v>
      </c>
      <c r="E253" s="25" t="s">
        <v>2006</v>
      </c>
      <c r="F253" s="25" t="s">
        <v>2005</v>
      </c>
      <c r="G253" s="25" t="s">
        <v>56</v>
      </c>
      <c r="H253" s="25" t="s">
        <v>453</v>
      </c>
      <c r="I253" s="25" t="s">
        <v>385</v>
      </c>
      <c r="J253" s="25" t="s">
        <v>385</v>
      </c>
      <c r="K253" s="25" t="s">
        <v>457</v>
      </c>
    </row>
    <row r="254" spans="1:11" ht="15" customHeight="1">
      <c r="A254" s="25" t="s">
        <v>21</v>
      </c>
      <c r="B254" s="25" t="s">
        <v>1472</v>
      </c>
      <c r="C254" s="25" t="s">
        <v>1470</v>
      </c>
      <c r="D254" s="25">
        <v>45</v>
      </c>
      <c r="E254" s="25" t="s">
        <v>2009</v>
      </c>
      <c r="F254" s="25" t="s">
        <v>2008</v>
      </c>
      <c r="G254" s="25" t="s">
        <v>56</v>
      </c>
      <c r="H254" s="25" t="s">
        <v>453</v>
      </c>
      <c r="I254" s="25" t="s">
        <v>385</v>
      </c>
      <c r="J254" s="25" t="s">
        <v>385</v>
      </c>
      <c r="K254" s="25" t="s">
        <v>457</v>
      </c>
    </row>
    <row r="255" spans="1:11" ht="15" customHeight="1">
      <c r="A255" s="25" t="s">
        <v>21</v>
      </c>
      <c r="B255" s="25" t="s">
        <v>1472</v>
      </c>
      <c r="C255" s="25" t="s">
        <v>1470</v>
      </c>
      <c r="D255" s="25">
        <v>46</v>
      </c>
      <c r="E255" s="25" t="s">
        <v>2012</v>
      </c>
      <c r="F255" s="25" t="s">
        <v>2011</v>
      </c>
      <c r="G255" s="25" t="s">
        <v>56</v>
      </c>
      <c r="H255" s="25" t="s">
        <v>453</v>
      </c>
      <c r="I255" s="25" t="s">
        <v>385</v>
      </c>
      <c r="J255" s="25" t="s">
        <v>385</v>
      </c>
      <c r="K255" s="25" t="s">
        <v>457</v>
      </c>
    </row>
    <row r="256" spans="1:11" ht="15" customHeight="1">
      <c r="A256" s="25" t="s">
        <v>21</v>
      </c>
      <c r="B256" s="25" t="s">
        <v>1472</v>
      </c>
      <c r="C256" s="25" t="s">
        <v>1470</v>
      </c>
      <c r="D256" s="25">
        <v>47</v>
      </c>
      <c r="E256" s="25" t="s">
        <v>2015</v>
      </c>
      <c r="F256" s="25" t="s">
        <v>2014</v>
      </c>
      <c r="G256" s="25" t="s">
        <v>56</v>
      </c>
      <c r="H256" s="25" t="s">
        <v>453</v>
      </c>
      <c r="I256" s="25" t="s">
        <v>385</v>
      </c>
      <c r="J256" s="25" t="s">
        <v>385</v>
      </c>
      <c r="K256" s="25" t="s">
        <v>457</v>
      </c>
    </row>
    <row r="257" spans="1:11" ht="15" customHeight="1">
      <c r="A257" s="25" t="s">
        <v>21</v>
      </c>
      <c r="B257" s="25" t="s">
        <v>1472</v>
      </c>
      <c r="C257" s="25" t="s">
        <v>1470</v>
      </c>
      <c r="D257" s="25">
        <v>48</v>
      </c>
      <c r="E257" s="25" t="s">
        <v>2018</v>
      </c>
      <c r="F257" s="25" t="s">
        <v>2017</v>
      </c>
      <c r="G257" s="25" t="s">
        <v>56</v>
      </c>
      <c r="H257" s="25" t="s">
        <v>453</v>
      </c>
      <c r="I257" s="25" t="s">
        <v>385</v>
      </c>
      <c r="J257" s="25" t="s">
        <v>385</v>
      </c>
      <c r="K257" s="25" t="s">
        <v>457</v>
      </c>
    </row>
    <row r="258" spans="1:11" ht="15" customHeight="1">
      <c r="A258" s="25" t="s">
        <v>21</v>
      </c>
      <c r="B258" s="25" t="s">
        <v>1472</v>
      </c>
      <c r="C258" s="25" t="s">
        <v>1470</v>
      </c>
      <c r="D258" s="25">
        <v>49</v>
      </c>
      <c r="E258" s="25" t="s">
        <v>2020</v>
      </c>
      <c r="F258" s="25" t="s">
        <v>1846</v>
      </c>
      <c r="G258" s="25" t="s">
        <v>56</v>
      </c>
      <c r="H258" s="25" t="s">
        <v>453</v>
      </c>
      <c r="I258" s="25" t="s">
        <v>385</v>
      </c>
      <c r="J258" s="25" t="s">
        <v>385</v>
      </c>
      <c r="K258" s="25" t="s">
        <v>457</v>
      </c>
    </row>
    <row r="259" spans="1:11" ht="15" customHeight="1">
      <c r="A259" s="25" t="s">
        <v>21</v>
      </c>
      <c r="B259" s="25" t="s">
        <v>1472</v>
      </c>
      <c r="C259" s="25" t="s">
        <v>1470</v>
      </c>
      <c r="D259" s="25">
        <v>50</v>
      </c>
      <c r="E259" s="25" t="s">
        <v>2022</v>
      </c>
      <c r="F259" s="25" t="s">
        <v>1850</v>
      </c>
      <c r="G259" s="25" t="s">
        <v>56</v>
      </c>
      <c r="H259" s="25" t="s">
        <v>453</v>
      </c>
      <c r="I259" s="25" t="s">
        <v>385</v>
      </c>
      <c r="J259" s="25" t="s">
        <v>385</v>
      </c>
      <c r="K259" s="25" t="s">
        <v>457</v>
      </c>
    </row>
    <row r="260" spans="1:11" ht="15" customHeight="1">
      <c r="A260" s="25" t="s">
        <v>21</v>
      </c>
      <c r="B260" s="25" t="s">
        <v>1472</v>
      </c>
      <c r="C260" s="25" t="s">
        <v>1470</v>
      </c>
      <c r="D260" s="25">
        <v>51</v>
      </c>
      <c r="E260" s="25" t="s">
        <v>2024</v>
      </c>
      <c r="F260" s="25" t="s">
        <v>1854</v>
      </c>
      <c r="G260" s="25" t="s">
        <v>56</v>
      </c>
      <c r="H260" s="25" t="s">
        <v>453</v>
      </c>
      <c r="I260" s="25" t="s">
        <v>385</v>
      </c>
      <c r="J260" s="25" t="s">
        <v>385</v>
      </c>
      <c r="K260" s="25" t="s">
        <v>457</v>
      </c>
    </row>
    <row r="261" spans="1:11" ht="15" customHeight="1">
      <c r="A261" s="25" t="s">
        <v>21</v>
      </c>
      <c r="B261" s="25" t="s">
        <v>1472</v>
      </c>
      <c r="C261" s="25" t="s">
        <v>1470</v>
      </c>
      <c r="D261" s="25">
        <v>52</v>
      </c>
      <c r="E261" s="25" t="s">
        <v>2026</v>
      </c>
      <c r="F261" s="25" t="s">
        <v>1858</v>
      </c>
      <c r="G261" s="25" t="s">
        <v>56</v>
      </c>
      <c r="H261" s="25" t="s">
        <v>453</v>
      </c>
      <c r="I261" s="25" t="s">
        <v>385</v>
      </c>
      <c r="J261" s="25" t="s">
        <v>385</v>
      </c>
      <c r="K261" s="25" t="s">
        <v>457</v>
      </c>
    </row>
    <row r="262" spans="1:11" ht="15" customHeight="1">
      <c r="A262" s="25" t="s">
        <v>21</v>
      </c>
      <c r="B262" s="25" t="s">
        <v>1472</v>
      </c>
      <c r="C262" s="25" t="s">
        <v>1470</v>
      </c>
      <c r="D262" s="25">
        <v>53</v>
      </c>
      <c r="E262" s="25" t="s">
        <v>1443</v>
      </c>
      <c r="F262" s="25" t="s">
        <v>1444</v>
      </c>
      <c r="G262" s="25" t="s">
        <v>387</v>
      </c>
      <c r="H262" s="25" t="s">
        <v>453</v>
      </c>
      <c r="I262" s="25" t="s">
        <v>385</v>
      </c>
      <c r="J262" s="25" t="s">
        <v>385</v>
      </c>
      <c r="K262" s="25" t="s">
        <v>457</v>
      </c>
    </row>
    <row r="263" spans="1:11" ht="15" customHeight="1">
      <c r="A263" s="25" t="s">
        <v>21</v>
      </c>
      <c r="B263" s="25" t="s">
        <v>1472</v>
      </c>
      <c r="C263" s="25" t="s">
        <v>1470</v>
      </c>
      <c r="D263" s="25">
        <v>54</v>
      </c>
      <c r="E263" s="25" t="s">
        <v>2029</v>
      </c>
      <c r="F263" s="25" t="s">
        <v>1865</v>
      </c>
      <c r="G263" s="25" t="s">
        <v>387</v>
      </c>
      <c r="H263" s="25" t="s">
        <v>453</v>
      </c>
      <c r="I263" s="25" t="s">
        <v>385</v>
      </c>
      <c r="J263" s="25" t="s">
        <v>385</v>
      </c>
      <c r="K263" s="25" t="s">
        <v>457</v>
      </c>
    </row>
    <row r="264" spans="1:11" ht="15" customHeight="1">
      <c r="A264" s="25" t="s">
        <v>21</v>
      </c>
      <c r="B264" s="25" t="s">
        <v>1472</v>
      </c>
      <c r="C264" s="25" t="s">
        <v>1470</v>
      </c>
      <c r="D264" s="25">
        <v>55</v>
      </c>
      <c r="E264" s="25" t="s">
        <v>2032</v>
      </c>
      <c r="F264" s="25" t="s">
        <v>2031</v>
      </c>
      <c r="G264" s="25" t="s">
        <v>387</v>
      </c>
      <c r="H264" s="25" t="s">
        <v>453</v>
      </c>
      <c r="I264" s="25" t="s">
        <v>385</v>
      </c>
      <c r="J264" s="25" t="s">
        <v>385</v>
      </c>
      <c r="K264" s="25" t="s">
        <v>457</v>
      </c>
    </row>
    <row r="265" spans="1:11" ht="15" customHeight="1">
      <c r="A265" s="25" t="s">
        <v>21</v>
      </c>
      <c r="B265" s="25" t="s">
        <v>1472</v>
      </c>
      <c r="C265" s="25" t="s">
        <v>1470</v>
      </c>
      <c r="D265" s="25">
        <v>56</v>
      </c>
      <c r="E265" s="25" t="s">
        <v>2034</v>
      </c>
      <c r="F265" s="25" t="s">
        <v>1510</v>
      </c>
      <c r="G265" s="25" t="s">
        <v>387</v>
      </c>
      <c r="H265" s="25" t="s">
        <v>453</v>
      </c>
      <c r="I265" s="25" t="s">
        <v>385</v>
      </c>
      <c r="J265" s="25" t="s">
        <v>385</v>
      </c>
      <c r="K265" s="25" t="s">
        <v>457</v>
      </c>
    </row>
    <row r="266" spans="1:11" ht="15" customHeight="1">
      <c r="A266" s="25" t="s">
        <v>21</v>
      </c>
      <c r="B266" s="25" t="s">
        <v>1472</v>
      </c>
      <c r="C266" s="25" t="s">
        <v>1470</v>
      </c>
      <c r="D266" s="25">
        <v>57</v>
      </c>
      <c r="E266" s="25" t="s">
        <v>2036</v>
      </c>
      <c r="F266" s="25" t="s">
        <v>1513</v>
      </c>
      <c r="G266" s="25" t="s">
        <v>387</v>
      </c>
      <c r="H266" s="25" t="s">
        <v>453</v>
      </c>
      <c r="I266" s="25" t="s">
        <v>385</v>
      </c>
      <c r="J266" s="25" t="s">
        <v>385</v>
      </c>
      <c r="K266" s="25" t="s">
        <v>457</v>
      </c>
    </row>
    <row r="267" spans="1:11" ht="15" customHeight="1">
      <c r="A267" s="25" t="s">
        <v>21</v>
      </c>
      <c r="B267" s="25" t="s">
        <v>1472</v>
      </c>
      <c r="C267" s="25" t="s">
        <v>1470</v>
      </c>
      <c r="D267" s="25">
        <v>58</v>
      </c>
      <c r="E267" s="25" t="s">
        <v>2037</v>
      </c>
      <c r="F267" s="25" t="s">
        <v>1517</v>
      </c>
      <c r="G267" s="25" t="s">
        <v>387</v>
      </c>
      <c r="H267" s="25" t="s">
        <v>453</v>
      </c>
      <c r="I267" s="25" t="s">
        <v>385</v>
      </c>
      <c r="J267" s="25" t="s">
        <v>385</v>
      </c>
      <c r="K267" s="25" t="s">
        <v>457</v>
      </c>
    </row>
    <row r="268" spans="1:11" ht="15" customHeight="1">
      <c r="A268" s="25" t="s">
        <v>21</v>
      </c>
      <c r="B268" s="25" t="s">
        <v>1472</v>
      </c>
      <c r="C268" s="25" t="s">
        <v>1470</v>
      </c>
      <c r="D268" s="25">
        <v>59</v>
      </c>
      <c r="E268" s="25" t="s">
        <v>2039</v>
      </c>
      <c r="F268" s="25" t="s">
        <v>2038</v>
      </c>
      <c r="G268" s="25" t="s">
        <v>387</v>
      </c>
      <c r="H268" s="25" t="s">
        <v>453</v>
      </c>
      <c r="I268" s="25" t="s">
        <v>385</v>
      </c>
      <c r="J268" s="25" t="s">
        <v>385</v>
      </c>
      <c r="K268" s="25" t="s">
        <v>457</v>
      </c>
    </row>
    <row r="269" spans="1:11" ht="15" customHeight="1">
      <c r="A269" s="25" t="s">
        <v>21</v>
      </c>
      <c r="B269" s="25" t="s">
        <v>1472</v>
      </c>
      <c r="C269" s="25" t="s">
        <v>1470</v>
      </c>
      <c r="D269" s="25">
        <v>60</v>
      </c>
      <c r="E269" s="25" t="s">
        <v>1526</v>
      </c>
      <c r="F269" s="25" t="s">
        <v>2040</v>
      </c>
      <c r="G269" s="25" t="s">
        <v>387</v>
      </c>
      <c r="H269" s="25" t="s">
        <v>453</v>
      </c>
      <c r="I269" s="25" t="s">
        <v>385</v>
      </c>
      <c r="J269" s="25" t="s">
        <v>385</v>
      </c>
      <c r="K269" s="25" t="s">
        <v>457</v>
      </c>
    </row>
    <row r="270" spans="1:11" ht="15" customHeight="1">
      <c r="A270" s="25" t="s">
        <v>21</v>
      </c>
      <c r="B270" s="25" t="s">
        <v>1472</v>
      </c>
      <c r="C270" s="25" t="s">
        <v>1470</v>
      </c>
      <c r="D270" s="25">
        <v>61</v>
      </c>
      <c r="E270" s="25" t="s">
        <v>2042</v>
      </c>
      <c r="F270" s="25" t="s">
        <v>2041</v>
      </c>
      <c r="G270" s="25" t="s">
        <v>387</v>
      </c>
      <c r="H270" s="25" t="s">
        <v>453</v>
      </c>
      <c r="I270" s="25" t="s">
        <v>385</v>
      </c>
      <c r="J270" s="25" t="s">
        <v>385</v>
      </c>
      <c r="K270" s="25" t="s">
        <v>457</v>
      </c>
    </row>
    <row r="271" spans="1:11" ht="15" customHeight="1">
      <c r="A271" s="25" t="s">
        <v>21</v>
      </c>
      <c r="B271" s="25" t="s">
        <v>1472</v>
      </c>
      <c r="C271" s="25" t="s">
        <v>1470</v>
      </c>
      <c r="D271" s="25">
        <v>62</v>
      </c>
      <c r="E271" s="25" t="s">
        <v>2043</v>
      </c>
      <c r="F271" s="25" t="s">
        <v>1531</v>
      </c>
      <c r="G271" s="25" t="s">
        <v>387</v>
      </c>
      <c r="H271" s="25" t="s">
        <v>453</v>
      </c>
      <c r="I271" s="25" t="s">
        <v>385</v>
      </c>
      <c r="J271" s="25" t="s">
        <v>385</v>
      </c>
      <c r="K271" s="25" t="s">
        <v>457</v>
      </c>
    </row>
    <row r="272" spans="1:11" ht="15" customHeight="1">
      <c r="A272" s="25" t="s">
        <v>21</v>
      </c>
      <c r="B272" s="25" t="s">
        <v>1472</v>
      </c>
      <c r="C272" s="25" t="s">
        <v>1470</v>
      </c>
      <c r="D272" s="25">
        <v>63</v>
      </c>
      <c r="E272" s="25" t="s">
        <v>2044</v>
      </c>
      <c r="F272" s="25" t="s">
        <v>1535</v>
      </c>
      <c r="G272" s="25" t="s">
        <v>387</v>
      </c>
      <c r="H272" s="25" t="s">
        <v>453</v>
      </c>
      <c r="I272" s="25" t="s">
        <v>385</v>
      </c>
      <c r="J272" s="25" t="s">
        <v>385</v>
      </c>
      <c r="K272" s="25" t="s">
        <v>457</v>
      </c>
    </row>
    <row r="273" spans="1:11" ht="15" customHeight="1">
      <c r="A273" s="25" t="s">
        <v>21</v>
      </c>
      <c r="B273" s="25" t="s">
        <v>1472</v>
      </c>
      <c r="C273" s="25" t="s">
        <v>1470</v>
      </c>
      <c r="D273" s="25">
        <v>64</v>
      </c>
      <c r="E273" s="25" t="s">
        <v>2046</v>
      </c>
      <c r="F273" s="25" t="s">
        <v>2045</v>
      </c>
      <c r="G273" s="25" t="s">
        <v>387</v>
      </c>
      <c r="H273" s="25" t="s">
        <v>453</v>
      </c>
      <c r="I273" s="25" t="s">
        <v>385</v>
      </c>
      <c r="J273" s="25" t="s">
        <v>385</v>
      </c>
      <c r="K273" s="25" t="s">
        <v>457</v>
      </c>
    </row>
    <row r="274" spans="1:11" ht="15" customHeight="1">
      <c r="A274" s="25" t="s">
        <v>21</v>
      </c>
      <c r="B274" s="25" t="s">
        <v>1472</v>
      </c>
      <c r="C274" s="25" t="s">
        <v>1470</v>
      </c>
      <c r="D274" s="25">
        <v>65</v>
      </c>
      <c r="E274" s="25" t="s">
        <v>2047</v>
      </c>
      <c r="F274" s="25" t="s">
        <v>1541</v>
      </c>
      <c r="G274" s="25" t="s">
        <v>56</v>
      </c>
      <c r="H274" s="25" t="s">
        <v>453</v>
      </c>
      <c r="I274" s="25" t="s">
        <v>385</v>
      </c>
      <c r="J274" s="25" t="s">
        <v>385</v>
      </c>
      <c r="K274" s="25" t="s">
        <v>457</v>
      </c>
    </row>
    <row r="275" spans="1:11" ht="15" customHeight="1">
      <c r="A275" s="25" t="s">
        <v>21</v>
      </c>
      <c r="B275" s="25" t="s">
        <v>1472</v>
      </c>
      <c r="C275" s="25" t="s">
        <v>1470</v>
      </c>
      <c r="D275" s="25">
        <v>66</v>
      </c>
      <c r="E275" s="25" t="s">
        <v>2048</v>
      </c>
      <c r="F275" s="25" t="s">
        <v>1544</v>
      </c>
      <c r="G275" s="25" t="s">
        <v>387</v>
      </c>
      <c r="H275" s="25" t="s">
        <v>453</v>
      </c>
      <c r="I275" s="25" t="s">
        <v>385</v>
      </c>
      <c r="J275" s="25" t="s">
        <v>385</v>
      </c>
      <c r="K275" s="25" t="s">
        <v>457</v>
      </c>
    </row>
    <row r="276" spans="1:11" ht="15" customHeight="1">
      <c r="A276" s="25" t="s">
        <v>21</v>
      </c>
      <c r="B276" s="25" t="s">
        <v>1472</v>
      </c>
      <c r="C276" s="25" t="s">
        <v>1470</v>
      </c>
      <c r="D276" s="25">
        <v>67</v>
      </c>
      <c r="E276" s="25" t="s">
        <v>2050</v>
      </c>
      <c r="F276" s="25" t="s">
        <v>2049</v>
      </c>
      <c r="G276" s="25" t="s">
        <v>387</v>
      </c>
      <c r="H276" s="25" t="s">
        <v>453</v>
      </c>
      <c r="I276" s="25" t="s">
        <v>385</v>
      </c>
      <c r="J276" s="25" t="s">
        <v>385</v>
      </c>
      <c r="K276" s="25" t="s">
        <v>457</v>
      </c>
    </row>
    <row r="277" spans="1:11" ht="15" customHeight="1">
      <c r="A277" s="25" t="s">
        <v>21</v>
      </c>
      <c r="B277" s="25" t="s">
        <v>1472</v>
      </c>
      <c r="C277" s="25" t="s">
        <v>1470</v>
      </c>
      <c r="D277" s="25">
        <v>68</v>
      </c>
      <c r="E277" s="25" t="s">
        <v>2051</v>
      </c>
      <c r="F277" s="25" t="s">
        <v>1551</v>
      </c>
      <c r="G277" s="25" t="s">
        <v>56</v>
      </c>
      <c r="H277" s="25" t="s">
        <v>453</v>
      </c>
      <c r="I277" s="25" t="s">
        <v>385</v>
      </c>
      <c r="J277" s="25" t="s">
        <v>385</v>
      </c>
      <c r="K277" s="25" t="s">
        <v>457</v>
      </c>
    </row>
    <row r="278" spans="1:11" ht="15" customHeight="1">
      <c r="A278" s="25" t="s">
        <v>21</v>
      </c>
      <c r="B278" s="25" t="s">
        <v>1472</v>
      </c>
      <c r="C278" s="25" t="s">
        <v>1470</v>
      </c>
      <c r="D278" s="25">
        <v>69</v>
      </c>
      <c r="E278" s="25" t="s">
        <v>2053</v>
      </c>
      <c r="F278" s="25" t="s">
        <v>2052</v>
      </c>
      <c r="G278" s="25" t="s">
        <v>387</v>
      </c>
      <c r="H278" s="25" t="s">
        <v>453</v>
      </c>
      <c r="I278" s="25" t="s">
        <v>385</v>
      </c>
      <c r="J278" s="25" t="s">
        <v>385</v>
      </c>
      <c r="K278" s="25" t="s">
        <v>457</v>
      </c>
    </row>
    <row r="279" spans="1:11" ht="15" customHeight="1">
      <c r="A279" s="25" t="s">
        <v>21</v>
      </c>
      <c r="B279" s="25" t="s">
        <v>1472</v>
      </c>
      <c r="C279" s="25" t="s">
        <v>1470</v>
      </c>
      <c r="D279" s="25">
        <v>70</v>
      </c>
      <c r="E279" s="25" t="s">
        <v>2054</v>
      </c>
      <c r="F279" s="25" t="s">
        <v>1559</v>
      </c>
      <c r="G279" s="25" t="s">
        <v>387</v>
      </c>
      <c r="H279" s="25" t="s">
        <v>453</v>
      </c>
      <c r="I279" s="25" t="s">
        <v>385</v>
      </c>
      <c r="J279" s="25" t="s">
        <v>385</v>
      </c>
      <c r="K279" s="25" t="s">
        <v>457</v>
      </c>
    </row>
    <row r="280" spans="1:11" ht="15" customHeight="1">
      <c r="A280" s="25" t="s">
        <v>21</v>
      </c>
      <c r="B280" s="25" t="s">
        <v>1472</v>
      </c>
      <c r="C280" s="25" t="s">
        <v>1470</v>
      </c>
      <c r="D280" s="25">
        <v>71</v>
      </c>
      <c r="E280" s="25" t="s">
        <v>2057</v>
      </c>
      <c r="F280" s="25" t="s">
        <v>2056</v>
      </c>
      <c r="G280" s="25" t="s">
        <v>387</v>
      </c>
      <c r="H280" s="25" t="s">
        <v>453</v>
      </c>
      <c r="I280" s="25" t="s">
        <v>385</v>
      </c>
      <c r="J280" s="25" t="s">
        <v>385</v>
      </c>
      <c r="K280" s="25" t="s">
        <v>457</v>
      </c>
    </row>
    <row r="281" spans="1:11" ht="15" customHeight="1">
      <c r="A281" s="25" t="s">
        <v>21</v>
      </c>
      <c r="B281" s="25" t="s">
        <v>1472</v>
      </c>
      <c r="C281" s="25" t="s">
        <v>1470</v>
      </c>
      <c r="D281" s="25">
        <v>72</v>
      </c>
      <c r="E281" s="25" t="s">
        <v>2060</v>
      </c>
      <c r="F281" s="25" t="s">
        <v>2059</v>
      </c>
      <c r="G281" s="25" t="s">
        <v>387</v>
      </c>
      <c r="H281" s="25" t="s">
        <v>453</v>
      </c>
      <c r="I281" s="25" t="s">
        <v>385</v>
      </c>
      <c r="J281" s="25" t="s">
        <v>385</v>
      </c>
      <c r="K281" s="25" t="s">
        <v>457</v>
      </c>
    </row>
    <row r="282" spans="1:11" ht="15" customHeight="1">
      <c r="A282" s="25" t="s">
        <v>21</v>
      </c>
      <c r="B282" s="25" t="s">
        <v>1472</v>
      </c>
      <c r="C282" s="25" t="s">
        <v>1470</v>
      </c>
      <c r="D282" s="25">
        <v>73</v>
      </c>
      <c r="E282" s="25" t="s">
        <v>2062</v>
      </c>
      <c r="F282" s="25" t="s">
        <v>1572</v>
      </c>
      <c r="G282" s="25" t="s">
        <v>387</v>
      </c>
      <c r="H282" s="25" t="s">
        <v>453</v>
      </c>
      <c r="I282" s="25" t="s">
        <v>385</v>
      </c>
      <c r="J282" s="25" t="s">
        <v>385</v>
      </c>
      <c r="K282" s="25" t="s">
        <v>457</v>
      </c>
    </row>
    <row r="283" spans="1:11" ht="15" customHeight="1">
      <c r="A283" s="25" t="s">
        <v>21</v>
      </c>
      <c r="B283" s="25" t="s">
        <v>1472</v>
      </c>
      <c r="C283" s="25" t="s">
        <v>1470</v>
      </c>
      <c r="D283" s="25">
        <v>74</v>
      </c>
      <c r="E283" s="25" t="s">
        <v>2064</v>
      </c>
      <c r="F283" s="25" t="s">
        <v>1576</v>
      </c>
      <c r="G283" s="25" t="s">
        <v>387</v>
      </c>
      <c r="H283" s="25" t="s">
        <v>453</v>
      </c>
      <c r="I283" s="25" t="s">
        <v>385</v>
      </c>
      <c r="J283" s="25" t="s">
        <v>385</v>
      </c>
      <c r="K283" s="25" t="s">
        <v>457</v>
      </c>
    </row>
    <row r="284" spans="1:11" ht="15" customHeight="1">
      <c r="A284" s="25" t="s">
        <v>21</v>
      </c>
      <c r="B284" s="25" t="s">
        <v>1472</v>
      </c>
      <c r="C284" s="25" t="s">
        <v>1470</v>
      </c>
      <c r="D284" s="25">
        <v>75</v>
      </c>
      <c r="E284" s="25" t="s">
        <v>2066</v>
      </c>
      <c r="F284" s="25" t="s">
        <v>1580</v>
      </c>
      <c r="G284" s="25" t="s">
        <v>387</v>
      </c>
      <c r="H284" s="25" t="s">
        <v>453</v>
      </c>
      <c r="I284" s="25" t="s">
        <v>385</v>
      </c>
      <c r="J284" s="25" t="s">
        <v>385</v>
      </c>
      <c r="K284" s="25" t="s">
        <v>457</v>
      </c>
    </row>
    <row r="285" spans="1:11" ht="15" customHeight="1">
      <c r="A285" s="25" t="s">
        <v>21</v>
      </c>
      <c r="B285" s="25" t="s">
        <v>1472</v>
      </c>
      <c r="C285" s="25" t="s">
        <v>1470</v>
      </c>
      <c r="D285" s="25">
        <v>76</v>
      </c>
      <c r="E285" s="25" t="s">
        <v>2068</v>
      </c>
      <c r="F285" s="25" t="s">
        <v>1584</v>
      </c>
      <c r="G285" s="25" t="s">
        <v>56</v>
      </c>
      <c r="H285" s="25" t="s">
        <v>453</v>
      </c>
      <c r="I285" s="25" t="s">
        <v>385</v>
      </c>
      <c r="J285" s="25" t="s">
        <v>385</v>
      </c>
      <c r="K285" s="25" t="s">
        <v>457</v>
      </c>
    </row>
    <row r="286" spans="1:11" ht="15" customHeight="1">
      <c r="A286" s="25" t="s">
        <v>21</v>
      </c>
      <c r="B286" s="25" t="s">
        <v>1472</v>
      </c>
      <c r="C286" s="25" t="s">
        <v>1470</v>
      </c>
      <c r="D286" s="25">
        <v>77</v>
      </c>
      <c r="E286" s="25" t="s">
        <v>2070</v>
      </c>
      <c r="F286" s="25" t="s">
        <v>1588</v>
      </c>
      <c r="G286" s="25" t="s">
        <v>56</v>
      </c>
      <c r="H286" s="25" t="s">
        <v>453</v>
      </c>
      <c r="I286" s="25" t="s">
        <v>385</v>
      </c>
      <c r="J286" s="25" t="s">
        <v>385</v>
      </c>
      <c r="K286" s="25" t="s">
        <v>457</v>
      </c>
    </row>
    <row r="287" spans="1:11" ht="15" customHeight="1">
      <c r="A287" s="25" t="s">
        <v>21</v>
      </c>
      <c r="B287" s="25" t="s">
        <v>1472</v>
      </c>
      <c r="C287" s="25" t="s">
        <v>1470</v>
      </c>
      <c r="D287" s="25">
        <v>78</v>
      </c>
      <c r="E287" s="25" t="s">
        <v>2072</v>
      </c>
      <c r="F287" s="25" t="s">
        <v>1594</v>
      </c>
      <c r="G287" s="25" t="s">
        <v>56</v>
      </c>
      <c r="H287" s="25" t="s">
        <v>453</v>
      </c>
      <c r="I287" s="25" t="s">
        <v>385</v>
      </c>
      <c r="J287" s="25" t="s">
        <v>385</v>
      </c>
      <c r="K287" s="25" t="s">
        <v>457</v>
      </c>
    </row>
    <row r="288" spans="1:11" ht="15" customHeight="1">
      <c r="A288" s="25" t="s">
        <v>21</v>
      </c>
      <c r="B288" s="25" t="s">
        <v>1472</v>
      </c>
      <c r="C288" s="25" t="s">
        <v>1470</v>
      </c>
      <c r="D288" s="25">
        <v>79</v>
      </c>
      <c r="E288" s="25" t="s">
        <v>2075</v>
      </c>
      <c r="F288" s="25" t="s">
        <v>2074</v>
      </c>
      <c r="G288" s="25" t="s">
        <v>56</v>
      </c>
      <c r="H288" s="25" t="s">
        <v>453</v>
      </c>
      <c r="I288" s="25" t="s">
        <v>385</v>
      </c>
      <c r="J288" s="25" t="s">
        <v>385</v>
      </c>
      <c r="K288" s="25" t="s">
        <v>457</v>
      </c>
    </row>
    <row r="289" spans="1:11" ht="15" customHeight="1">
      <c r="A289" s="25" t="s">
        <v>21</v>
      </c>
      <c r="B289" s="25" t="s">
        <v>1472</v>
      </c>
      <c r="C289" s="25" t="s">
        <v>1470</v>
      </c>
      <c r="D289" s="25">
        <v>80</v>
      </c>
      <c r="E289" s="25" t="s">
        <v>2078</v>
      </c>
      <c r="F289" s="25" t="s">
        <v>2077</v>
      </c>
      <c r="G289" s="25" t="s">
        <v>56</v>
      </c>
      <c r="H289" s="25" t="s">
        <v>453</v>
      </c>
      <c r="I289" s="25" t="s">
        <v>385</v>
      </c>
      <c r="J289" s="25" t="s">
        <v>385</v>
      </c>
      <c r="K289" s="25" t="s">
        <v>457</v>
      </c>
    </row>
    <row r="290" spans="1:11" ht="15" customHeight="1">
      <c r="A290" s="25" t="s">
        <v>21</v>
      </c>
      <c r="B290" s="25" t="s">
        <v>1472</v>
      </c>
      <c r="C290" s="25" t="s">
        <v>1470</v>
      </c>
      <c r="D290" s="25">
        <v>81</v>
      </c>
      <c r="E290" s="25" t="s">
        <v>2080</v>
      </c>
      <c r="F290" s="25" t="s">
        <v>1606</v>
      </c>
      <c r="G290" s="25" t="s">
        <v>57</v>
      </c>
      <c r="H290" s="25" t="s">
        <v>453</v>
      </c>
      <c r="I290" s="25" t="s">
        <v>385</v>
      </c>
      <c r="J290" s="25" t="s">
        <v>385</v>
      </c>
      <c r="K290" s="25" t="s">
        <v>457</v>
      </c>
    </row>
    <row r="291" spans="1:11" ht="15" customHeight="1">
      <c r="A291" s="25" t="s">
        <v>21</v>
      </c>
      <c r="B291" s="25" t="s">
        <v>1472</v>
      </c>
      <c r="C291" s="25" t="s">
        <v>1470</v>
      </c>
      <c r="D291" s="25">
        <v>82</v>
      </c>
      <c r="E291" s="25" t="s">
        <v>2082</v>
      </c>
      <c r="F291" s="25" t="s">
        <v>1610</v>
      </c>
      <c r="G291" s="25" t="s">
        <v>56</v>
      </c>
      <c r="H291" s="25" t="s">
        <v>453</v>
      </c>
      <c r="I291" s="25" t="s">
        <v>385</v>
      </c>
      <c r="J291" s="25" t="s">
        <v>385</v>
      </c>
      <c r="K291" s="25" t="s">
        <v>457</v>
      </c>
    </row>
    <row r="292" spans="1:11" ht="15" customHeight="1">
      <c r="A292" s="25" t="s">
        <v>21</v>
      </c>
      <c r="B292" s="25" t="s">
        <v>1472</v>
      </c>
      <c r="C292" s="25" t="s">
        <v>1470</v>
      </c>
      <c r="D292" s="25">
        <v>83</v>
      </c>
      <c r="E292" s="25" t="s">
        <v>2084</v>
      </c>
      <c r="F292" s="25" t="s">
        <v>1614</v>
      </c>
      <c r="G292" s="25" t="s">
        <v>56</v>
      </c>
      <c r="H292" s="25" t="s">
        <v>453</v>
      </c>
      <c r="I292" s="25" t="s">
        <v>385</v>
      </c>
      <c r="J292" s="25" t="s">
        <v>385</v>
      </c>
      <c r="K292" s="25" t="s">
        <v>457</v>
      </c>
    </row>
    <row r="293" spans="1:11" ht="15" customHeight="1">
      <c r="A293" s="25" t="s">
        <v>21</v>
      </c>
      <c r="B293" s="25" t="s">
        <v>1472</v>
      </c>
      <c r="C293" s="25" t="s">
        <v>1470</v>
      </c>
      <c r="D293" s="25">
        <v>84</v>
      </c>
      <c r="E293" s="25" t="s">
        <v>2087</v>
      </c>
      <c r="F293" s="25" t="s">
        <v>2086</v>
      </c>
      <c r="G293" s="25" t="s">
        <v>56</v>
      </c>
      <c r="H293" s="25" t="s">
        <v>453</v>
      </c>
      <c r="I293" s="25" t="s">
        <v>385</v>
      </c>
      <c r="J293" s="25" t="s">
        <v>385</v>
      </c>
      <c r="K293" s="25" t="s">
        <v>457</v>
      </c>
    </row>
    <row r="294" spans="1:11" ht="15" customHeight="1">
      <c r="A294" s="25" t="s">
        <v>21</v>
      </c>
      <c r="B294" s="25" t="s">
        <v>1472</v>
      </c>
      <c r="C294" s="25" t="s">
        <v>1470</v>
      </c>
      <c r="D294" s="25">
        <v>85</v>
      </c>
      <c r="E294" s="25" t="s">
        <v>2090</v>
      </c>
      <c r="F294" s="25" t="s">
        <v>2089</v>
      </c>
      <c r="G294" s="25" t="s">
        <v>56</v>
      </c>
      <c r="H294" s="25" t="s">
        <v>453</v>
      </c>
      <c r="I294" s="25" t="s">
        <v>385</v>
      </c>
      <c r="J294" s="25" t="s">
        <v>385</v>
      </c>
      <c r="K294" s="25" t="s">
        <v>457</v>
      </c>
    </row>
    <row r="295" spans="1:11" ht="15" customHeight="1">
      <c r="A295" s="25" t="s">
        <v>21</v>
      </c>
      <c r="B295" s="25" t="s">
        <v>1472</v>
      </c>
      <c r="C295" s="25" t="s">
        <v>1470</v>
      </c>
      <c r="D295" s="25">
        <v>86</v>
      </c>
      <c r="E295" s="25" t="s">
        <v>2092</v>
      </c>
      <c r="F295" s="25" t="s">
        <v>1626</v>
      </c>
      <c r="G295" s="25" t="s">
        <v>387</v>
      </c>
      <c r="H295" s="25" t="s">
        <v>453</v>
      </c>
      <c r="I295" s="25" t="s">
        <v>385</v>
      </c>
      <c r="J295" s="25" t="s">
        <v>385</v>
      </c>
      <c r="K295" s="25" t="s">
        <v>457</v>
      </c>
    </row>
    <row r="296" spans="1:11" ht="15" customHeight="1">
      <c r="A296" s="25" t="s">
        <v>21</v>
      </c>
      <c r="B296" s="25" t="s">
        <v>1472</v>
      </c>
      <c r="C296" s="25" t="s">
        <v>1470</v>
      </c>
      <c r="D296" s="25">
        <v>87</v>
      </c>
      <c r="E296" s="25" t="s">
        <v>2094</v>
      </c>
      <c r="F296" s="25" t="s">
        <v>1630</v>
      </c>
      <c r="G296" s="25" t="s">
        <v>56</v>
      </c>
      <c r="H296" s="25" t="s">
        <v>453</v>
      </c>
      <c r="I296" s="25" t="s">
        <v>385</v>
      </c>
      <c r="J296" s="25" t="s">
        <v>385</v>
      </c>
      <c r="K296" s="25" t="s">
        <v>457</v>
      </c>
    </row>
    <row r="297" spans="1:11" ht="15" customHeight="1">
      <c r="A297" s="25" t="s">
        <v>21</v>
      </c>
      <c r="B297" s="25" t="s">
        <v>1472</v>
      </c>
      <c r="C297" s="25" t="s">
        <v>1470</v>
      </c>
      <c r="D297" s="25">
        <v>88</v>
      </c>
      <c r="E297" s="25" t="s">
        <v>2096</v>
      </c>
      <c r="F297" s="25" t="s">
        <v>1634</v>
      </c>
      <c r="G297" s="25" t="s">
        <v>56</v>
      </c>
      <c r="H297" s="25" t="s">
        <v>453</v>
      </c>
      <c r="I297" s="25" t="s">
        <v>385</v>
      </c>
      <c r="J297" s="25" t="s">
        <v>385</v>
      </c>
      <c r="K297" s="25" t="s">
        <v>457</v>
      </c>
    </row>
    <row r="298" spans="1:11" ht="15" customHeight="1">
      <c r="A298" s="25" t="s">
        <v>21</v>
      </c>
      <c r="B298" s="25" t="s">
        <v>1472</v>
      </c>
      <c r="C298" s="25" t="s">
        <v>1470</v>
      </c>
      <c r="D298" s="25">
        <v>89</v>
      </c>
      <c r="E298" s="25" t="s">
        <v>2098</v>
      </c>
      <c r="F298" s="25" t="s">
        <v>1638</v>
      </c>
      <c r="G298" s="25" t="s">
        <v>57</v>
      </c>
      <c r="H298" s="25" t="s">
        <v>453</v>
      </c>
      <c r="I298" s="25" t="s">
        <v>385</v>
      </c>
      <c r="J298" s="25" t="s">
        <v>385</v>
      </c>
      <c r="K298" s="25" t="s">
        <v>457</v>
      </c>
    </row>
    <row r="299" spans="1:11" ht="15" customHeight="1">
      <c r="A299" s="25" t="s">
        <v>21</v>
      </c>
      <c r="B299" s="25" t="s">
        <v>1472</v>
      </c>
      <c r="C299" s="25" t="s">
        <v>1470</v>
      </c>
      <c r="D299" s="25">
        <v>90</v>
      </c>
      <c r="E299" s="25" t="s">
        <v>2101</v>
      </c>
      <c r="F299" s="25" t="s">
        <v>2100</v>
      </c>
      <c r="G299" s="25" t="s">
        <v>56</v>
      </c>
      <c r="H299" s="25" t="s">
        <v>453</v>
      </c>
      <c r="I299" s="25" t="s">
        <v>385</v>
      </c>
      <c r="J299" s="25" t="s">
        <v>385</v>
      </c>
      <c r="K299" s="25" t="s">
        <v>457</v>
      </c>
    </row>
    <row r="300" spans="1:11" ht="15" customHeight="1">
      <c r="A300" s="25" t="s">
        <v>21</v>
      </c>
      <c r="B300" s="25" t="s">
        <v>1472</v>
      </c>
      <c r="C300" s="25" t="s">
        <v>1470</v>
      </c>
      <c r="D300" s="25">
        <v>91</v>
      </c>
      <c r="E300" s="25" t="s">
        <v>2104</v>
      </c>
      <c r="F300" s="25" t="s">
        <v>2103</v>
      </c>
      <c r="G300" s="25" t="s">
        <v>387</v>
      </c>
      <c r="H300" s="25" t="s">
        <v>453</v>
      </c>
      <c r="I300" s="25" t="s">
        <v>385</v>
      </c>
      <c r="J300" s="25" t="s">
        <v>385</v>
      </c>
      <c r="K300" s="25" t="s">
        <v>457</v>
      </c>
    </row>
    <row r="301" spans="1:11" ht="15" customHeight="1">
      <c r="A301" s="25" t="s">
        <v>21</v>
      </c>
      <c r="B301" s="25" t="s">
        <v>1472</v>
      </c>
      <c r="C301" s="25" t="s">
        <v>1470</v>
      </c>
      <c r="D301" s="25">
        <v>92</v>
      </c>
      <c r="E301" s="25" t="s">
        <v>2106</v>
      </c>
      <c r="F301" s="25" t="s">
        <v>1650</v>
      </c>
      <c r="G301" s="25" t="s">
        <v>58</v>
      </c>
      <c r="H301" s="25" t="s">
        <v>453</v>
      </c>
      <c r="I301" s="25" t="s">
        <v>385</v>
      </c>
      <c r="J301" s="25" t="s">
        <v>385</v>
      </c>
      <c r="K301" s="25" t="s">
        <v>457</v>
      </c>
    </row>
    <row r="302" spans="1:11" ht="15" customHeight="1">
      <c r="A302" s="25" t="s">
        <v>21</v>
      </c>
      <c r="B302" s="25" t="s">
        <v>1472</v>
      </c>
      <c r="C302" s="25" t="s">
        <v>1470</v>
      </c>
      <c r="D302" s="25">
        <v>93</v>
      </c>
      <c r="E302" s="25" t="s">
        <v>2108</v>
      </c>
      <c r="F302" s="25" t="s">
        <v>1653</v>
      </c>
      <c r="G302" s="25" t="s">
        <v>56</v>
      </c>
      <c r="H302" s="25" t="s">
        <v>453</v>
      </c>
      <c r="I302" s="25" t="s">
        <v>385</v>
      </c>
      <c r="J302" s="25" t="s">
        <v>385</v>
      </c>
      <c r="K302" s="25" t="s">
        <v>457</v>
      </c>
    </row>
    <row r="303" spans="1:11" ht="15" customHeight="1">
      <c r="A303" s="25" t="s">
        <v>21</v>
      </c>
      <c r="B303" s="25" t="s">
        <v>1472</v>
      </c>
      <c r="C303" s="25" t="s">
        <v>1470</v>
      </c>
      <c r="D303" s="25">
        <v>94</v>
      </c>
      <c r="E303" s="25" t="s">
        <v>2110</v>
      </c>
      <c r="F303" s="25" t="s">
        <v>1656</v>
      </c>
      <c r="G303" s="25" t="s">
        <v>56</v>
      </c>
      <c r="H303" s="25" t="s">
        <v>453</v>
      </c>
      <c r="I303" s="25" t="s">
        <v>385</v>
      </c>
      <c r="J303" s="25" t="s">
        <v>385</v>
      </c>
      <c r="K303" s="25" t="s">
        <v>457</v>
      </c>
    </row>
    <row r="304" spans="1:11" ht="15" customHeight="1">
      <c r="A304" s="25" t="s">
        <v>21</v>
      </c>
      <c r="B304" s="25" t="s">
        <v>1472</v>
      </c>
      <c r="C304" s="25" t="s">
        <v>1470</v>
      </c>
      <c r="D304" s="25">
        <v>95</v>
      </c>
      <c r="E304" s="25" t="s">
        <v>2112</v>
      </c>
      <c r="F304" s="25" t="s">
        <v>1659</v>
      </c>
      <c r="G304" s="25" t="s">
        <v>58</v>
      </c>
      <c r="H304" s="25" t="s">
        <v>453</v>
      </c>
      <c r="I304" s="25" t="s">
        <v>385</v>
      </c>
      <c r="J304" s="25" t="s">
        <v>385</v>
      </c>
      <c r="K304" s="25" t="s">
        <v>457</v>
      </c>
    </row>
    <row r="305" spans="1:11" ht="15" customHeight="1">
      <c r="A305" s="25" t="s">
        <v>21</v>
      </c>
      <c r="B305" s="25" t="s">
        <v>1472</v>
      </c>
      <c r="C305" s="25" t="s">
        <v>1470</v>
      </c>
      <c r="D305" s="25">
        <v>96</v>
      </c>
      <c r="E305" s="25" t="s">
        <v>2114</v>
      </c>
      <c r="F305" s="25" t="s">
        <v>1663</v>
      </c>
      <c r="G305" s="25" t="s">
        <v>56</v>
      </c>
      <c r="H305" s="25" t="s">
        <v>453</v>
      </c>
      <c r="I305" s="25" t="s">
        <v>385</v>
      </c>
      <c r="J305" s="25" t="s">
        <v>385</v>
      </c>
      <c r="K305" s="25" t="s">
        <v>457</v>
      </c>
    </row>
    <row r="306" spans="1:11" ht="15" customHeight="1">
      <c r="A306" s="25" t="s">
        <v>21</v>
      </c>
      <c r="B306" s="25" t="s">
        <v>1472</v>
      </c>
      <c r="C306" s="25" t="s">
        <v>1470</v>
      </c>
      <c r="D306" s="25">
        <v>97</v>
      </c>
      <c r="E306" s="25" t="s">
        <v>2117</v>
      </c>
      <c r="F306" s="25" t="s">
        <v>2116</v>
      </c>
      <c r="G306" s="25" t="s">
        <v>387</v>
      </c>
      <c r="H306" s="25" t="s">
        <v>453</v>
      </c>
      <c r="I306" s="25" t="s">
        <v>385</v>
      </c>
      <c r="J306" s="25" t="s">
        <v>385</v>
      </c>
      <c r="K306" s="25" t="s">
        <v>457</v>
      </c>
    </row>
    <row r="307" spans="1:11" ht="15" customHeight="1">
      <c r="A307" s="25" t="s">
        <v>21</v>
      </c>
      <c r="B307" s="25" t="s">
        <v>1472</v>
      </c>
      <c r="C307" s="25" t="s">
        <v>1470</v>
      </c>
      <c r="D307" s="25">
        <v>98</v>
      </c>
      <c r="E307" s="25" t="s">
        <v>2119</v>
      </c>
      <c r="F307" s="25" t="s">
        <v>2118</v>
      </c>
      <c r="G307" s="25" t="s">
        <v>387</v>
      </c>
      <c r="H307" s="25" t="s">
        <v>453</v>
      </c>
      <c r="I307" s="25" t="s">
        <v>385</v>
      </c>
      <c r="J307" s="25" t="s">
        <v>385</v>
      </c>
      <c r="K307" s="25" t="s">
        <v>457</v>
      </c>
    </row>
    <row r="308" spans="1:11" ht="15" customHeight="1">
      <c r="A308" s="25" t="s">
        <v>21</v>
      </c>
      <c r="B308" s="25" t="s">
        <v>1472</v>
      </c>
      <c r="C308" s="25" t="s">
        <v>1470</v>
      </c>
      <c r="D308" s="25">
        <v>99</v>
      </c>
      <c r="E308" s="25" t="s">
        <v>2121</v>
      </c>
      <c r="F308" s="25" t="s">
        <v>2120</v>
      </c>
      <c r="G308" s="25" t="s">
        <v>387</v>
      </c>
      <c r="H308" s="25" t="s">
        <v>453</v>
      </c>
      <c r="I308" s="25" t="s">
        <v>385</v>
      </c>
      <c r="J308" s="25" t="s">
        <v>385</v>
      </c>
      <c r="K308" s="25" t="s">
        <v>457</v>
      </c>
    </row>
    <row r="309" spans="1:11" ht="15" customHeight="1">
      <c r="A309" s="25" t="s">
        <v>21</v>
      </c>
      <c r="B309" s="25" t="s">
        <v>1472</v>
      </c>
      <c r="C309" s="25" t="s">
        <v>1470</v>
      </c>
      <c r="D309" s="25">
        <v>100</v>
      </c>
      <c r="E309" s="25" t="s">
        <v>2124</v>
      </c>
      <c r="F309" s="25" t="s">
        <v>2123</v>
      </c>
      <c r="G309" s="25" t="s">
        <v>387</v>
      </c>
      <c r="H309" s="25" t="s">
        <v>453</v>
      </c>
      <c r="I309" s="25" t="s">
        <v>385</v>
      </c>
      <c r="J309" s="25" t="s">
        <v>385</v>
      </c>
      <c r="K309" s="25" t="s">
        <v>457</v>
      </c>
    </row>
    <row r="310" spans="1:11" ht="15" customHeight="1">
      <c r="A310" s="25" t="s">
        <v>21</v>
      </c>
      <c r="B310" s="25" t="s">
        <v>2157</v>
      </c>
      <c r="C310" s="25" t="s">
        <v>2154</v>
      </c>
      <c r="D310" s="25">
        <v>1</v>
      </c>
      <c r="E310" s="25" t="s">
        <v>1419</v>
      </c>
      <c r="F310" s="25" t="s">
        <v>1427</v>
      </c>
      <c r="G310" s="25" t="s">
        <v>387</v>
      </c>
      <c r="H310" s="25" t="s">
        <v>385</v>
      </c>
      <c r="I310" s="25" t="s">
        <v>453</v>
      </c>
      <c r="J310" s="25" t="s">
        <v>453</v>
      </c>
      <c r="K310" s="25" t="s">
        <v>457</v>
      </c>
    </row>
    <row r="311" spans="1:11" ht="15" customHeight="1">
      <c r="A311" s="25" t="s">
        <v>21</v>
      </c>
      <c r="B311" s="25" t="s">
        <v>2157</v>
      </c>
      <c r="C311" s="25" t="s">
        <v>2154</v>
      </c>
      <c r="D311" s="25">
        <v>2</v>
      </c>
      <c r="E311" s="25" t="s">
        <v>2709</v>
      </c>
      <c r="F311" s="25" t="s">
        <v>2191</v>
      </c>
      <c r="G311" s="25" t="s">
        <v>387</v>
      </c>
      <c r="H311" s="25" t="s">
        <v>385</v>
      </c>
      <c r="I311" s="25" t="s">
        <v>453</v>
      </c>
      <c r="J311" s="25" t="s">
        <v>453</v>
      </c>
      <c r="K311" s="25" t="s">
        <v>457</v>
      </c>
    </row>
    <row r="312" spans="1:11" ht="15" customHeight="1">
      <c r="A312" s="25" t="s">
        <v>21</v>
      </c>
      <c r="B312" s="25" t="s">
        <v>2157</v>
      </c>
      <c r="C312" s="25" t="s">
        <v>2154</v>
      </c>
      <c r="D312" s="25">
        <v>3</v>
      </c>
      <c r="E312" s="25" t="s">
        <v>2751</v>
      </c>
      <c r="F312" s="25" t="s">
        <v>2750</v>
      </c>
      <c r="G312" s="25" t="s">
        <v>387</v>
      </c>
      <c r="H312" s="25" t="s">
        <v>453</v>
      </c>
      <c r="I312" s="25" t="s">
        <v>385</v>
      </c>
      <c r="J312" s="25" t="s">
        <v>385</v>
      </c>
      <c r="K312" s="25" t="s">
        <v>457</v>
      </c>
    </row>
    <row r="313" spans="1:11" ht="15" customHeight="1">
      <c r="A313" s="25" t="s">
        <v>21</v>
      </c>
      <c r="B313" s="25" t="s">
        <v>2157</v>
      </c>
      <c r="C313" s="25" t="s">
        <v>2154</v>
      </c>
      <c r="D313" s="25">
        <v>4</v>
      </c>
      <c r="E313" s="25" t="s">
        <v>2195</v>
      </c>
      <c r="F313" s="25" t="s">
        <v>2194</v>
      </c>
      <c r="G313" s="25" t="s">
        <v>387</v>
      </c>
      <c r="H313" s="25" t="s">
        <v>453</v>
      </c>
      <c r="I313" s="25" t="s">
        <v>385</v>
      </c>
      <c r="J313" s="25" t="s">
        <v>385</v>
      </c>
      <c r="K313" s="25" t="s">
        <v>457</v>
      </c>
    </row>
    <row r="314" spans="1:11" ht="15" customHeight="1">
      <c r="A314" s="25" t="s">
        <v>21</v>
      </c>
      <c r="B314" s="25" t="s">
        <v>2157</v>
      </c>
      <c r="C314" s="25" t="s">
        <v>2154</v>
      </c>
      <c r="D314" s="25">
        <v>5</v>
      </c>
      <c r="E314" s="25" t="s">
        <v>519</v>
      </c>
      <c r="F314" s="25" t="s">
        <v>518</v>
      </c>
      <c r="G314" s="25" t="s">
        <v>387</v>
      </c>
      <c r="H314" s="25" t="s">
        <v>453</v>
      </c>
      <c r="I314" s="25" t="s">
        <v>385</v>
      </c>
      <c r="J314" s="25" t="s">
        <v>385</v>
      </c>
      <c r="K314" s="25" t="s">
        <v>457</v>
      </c>
    </row>
    <row r="315" spans="1:11" ht="15" customHeight="1">
      <c r="A315" s="25" t="s">
        <v>21</v>
      </c>
      <c r="B315" s="25" t="s">
        <v>2157</v>
      </c>
      <c r="C315" s="25" t="s">
        <v>2154</v>
      </c>
      <c r="D315" s="25">
        <v>6</v>
      </c>
      <c r="E315" s="25" t="s">
        <v>1429</v>
      </c>
      <c r="F315" s="25" t="s">
        <v>1259</v>
      </c>
      <c r="G315" s="25" t="s">
        <v>387</v>
      </c>
      <c r="H315" s="25" t="s">
        <v>453</v>
      </c>
      <c r="I315" s="25" t="s">
        <v>385</v>
      </c>
      <c r="J315" s="25" t="s">
        <v>385</v>
      </c>
      <c r="K315" s="25" t="s">
        <v>457</v>
      </c>
    </row>
    <row r="316" spans="1:11" ht="15" customHeight="1">
      <c r="A316" s="25" t="s">
        <v>21</v>
      </c>
      <c r="B316" s="25" t="s">
        <v>2157</v>
      </c>
      <c r="C316" s="25" t="s">
        <v>2154</v>
      </c>
      <c r="D316" s="25">
        <v>7</v>
      </c>
      <c r="E316" s="25" t="s">
        <v>1430</v>
      </c>
      <c r="F316" s="25" t="s">
        <v>1264</v>
      </c>
      <c r="G316" s="25" t="s">
        <v>387</v>
      </c>
      <c r="H316" s="25" t="s">
        <v>453</v>
      </c>
      <c r="I316" s="25" t="s">
        <v>385</v>
      </c>
      <c r="J316" s="25" t="s">
        <v>385</v>
      </c>
      <c r="K316" s="25" t="s">
        <v>457</v>
      </c>
    </row>
    <row r="317" spans="1:11" ht="15" customHeight="1">
      <c r="A317" s="25" t="s">
        <v>21</v>
      </c>
      <c r="B317" s="25" t="s">
        <v>2157</v>
      </c>
      <c r="C317" s="25" t="s">
        <v>2154</v>
      </c>
      <c r="D317" s="25">
        <v>8</v>
      </c>
      <c r="E317" s="25" t="s">
        <v>1511</v>
      </c>
      <c r="F317" s="25" t="s">
        <v>1702</v>
      </c>
      <c r="G317" s="25" t="s">
        <v>387</v>
      </c>
      <c r="H317" s="25" t="s">
        <v>453</v>
      </c>
      <c r="I317" s="25" t="s">
        <v>385</v>
      </c>
      <c r="J317" s="25" t="s">
        <v>385</v>
      </c>
      <c r="K317" s="25" t="s">
        <v>457</v>
      </c>
    </row>
    <row r="318" spans="1:11" ht="15" customHeight="1">
      <c r="A318" s="25" t="s">
        <v>21</v>
      </c>
      <c r="B318" s="25" t="s">
        <v>2157</v>
      </c>
      <c r="C318" s="25" t="s">
        <v>2154</v>
      </c>
      <c r="D318" s="25">
        <v>9</v>
      </c>
      <c r="E318" s="25" t="s">
        <v>2530</v>
      </c>
      <c r="F318" s="25" t="s">
        <v>2529</v>
      </c>
      <c r="G318" s="25" t="s">
        <v>387</v>
      </c>
      <c r="H318" s="25" t="s">
        <v>453</v>
      </c>
      <c r="I318" s="25" t="s">
        <v>385</v>
      </c>
      <c r="J318" s="25" t="s">
        <v>385</v>
      </c>
      <c r="K318" s="25" t="s">
        <v>457</v>
      </c>
    </row>
    <row r="319" spans="1:11" ht="15" customHeight="1">
      <c r="A319" s="25" t="s">
        <v>21</v>
      </c>
      <c r="B319" s="25" t="s">
        <v>2157</v>
      </c>
      <c r="C319" s="25" t="s">
        <v>2154</v>
      </c>
      <c r="D319" s="25">
        <v>10</v>
      </c>
      <c r="E319" s="25" t="s">
        <v>2538</v>
      </c>
      <c r="F319" s="25" t="s">
        <v>2537</v>
      </c>
      <c r="G319" s="25" t="s">
        <v>387</v>
      </c>
      <c r="H319" s="25" t="s">
        <v>453</v>
      </c>
      <c r="I319" s="25" t="s">
        <v>385</v>
      </c>
      <c r="J319" s="25" t="s">
        <v>385</v>
      </c>
      <c r="K319" s="25" t="s">
        <v>457</v>
      </c>
    </row>
    <row r="320" spans="1:11" ht="15" customHeight="1">
      <c r="A320" s="25" t="s">
        <v>21</v>
      </c>
      <c r="B320" s="25" t="s">
        <v>2157</v>
      </c>
      <c r="C320" s="25" t="s">
        <v>2154</v>
      </c>
      <c r="D320" s="25">
        <v>11</v>
      </c>
      <c r="E320" s="25" t="s">
        <v>2545</v>
      </c>
      <c r="F320" s="25" t="s">
        <v>2544</v>
      </c>
      <c r="G320" s="25" t="s">
        <v>387</v>
      </c>
      <c r="H320" s="25" t="s">
        <v>453</v>
      </c>
      <c r="I320" s="25" t="s">
        <v>385</v>
      </c>
      <c r="J320" s="25" t="s">
        <v>385</v>
      </c>
      <c r="K320" s="25" t="s">
        <v>457</v>
      </c>
    </row>
    <row r="321" spans="1:11" ht="15" customHeight="1">
      <c r="A321" s="25" t="s">
        <v>21</v>
      </c>
      <c r="B321" s="25" t="s">
        <v>2157</v>
      </c>
      <c r="C321" s="25" t="s">
        <v>2154</v>
      </c>
      <c r="D321" s="25">
        <v>12</v>
      </c>
      <c r="E321" s="25" t="s">
        <v>2550</v>
      </c>
      <c r="F321" s="25" t="s">
        <v>2549</v>
      </c>
      <c r="G321" s="25" t="s">
        <v>387</v>
      </c>
      <c r="H321" s="25" t="s">
        <v>453</v>
      </c>
      <c r="I321" s="25" t="s">
        <v>385</v>
      </c>
      <c r="J321" s="25" t="s">
        <v>385</v>
      </c>
      <c r="K321" s="25" t="s">
        <v>457</v>
      </c>
    </row>
    <row r="322" spans="1:11" ht="15" customHeight="1">
      <c r="A322" s="25" t="s">
        <v>21</v>
      </c>
      <c r="B322" s="25" t="s">
        <v>2157</v>
      </c>
      <c r="C322" s="25" t="s">
        <v>2154</v>
      </c>
      <c r="D322" s="25">
        <v>13</v>
      </c>
      <c r="E322" s="25" t="s">
        <v>2554</v>
      </c>
      <c r="F322" s="25" t="s">
        <v>2553</v>
      </c>
      <c r="G322" s="25" t="s">
        <v>387</v>
      </c>
      <c r="H322" s="25" t="s">
        <v>453</v>
      </c>
      <c r="I322" s="25" t="s">
        <v>385</v>
      </c>
      <c r="J322" s="25" t="s">
        <v>385</v>
      </c>
      <c r="K322" s="25" t="s">
        <v>457</v>
      </c>
    </row>
    <row r="323" spans="1:11" ht="15" customHeight="1">
      <c r="A323" s="25" t="s">
        <v>21</v>
      </c>
      <c r="B323" s="25" t="s">
        <v>2157</v>
      </c>
      <c r="C323" s="25" t="s">
        <v>2154</v>
      </c>
      <c r="D323" s="25">
        <v>14</v>
      </c>
      <c r="E323" s="25" t="s">
        <v>2214</v>
      </c>
      <c r="F323" s="25" t="s">
        <v>2213</v>
      </c>
      <c r="G323" s="25" t="s">
        <v>387</v>
      </c>
      <c r="H323" s="25" t="s">
        <v>453</v>
      </c>
      <c r="I323" s="25" t="s">
        <v>385</v>
      </c>
      <c r="J323" s="25" t="s">
        <v>385</v>
      </c>
      <c r="K323" s="25" t="s">
        <v>457</v>
      </c>
    </row>
    <row r="324" spans="1:11" ht="15" customHeight="1">
      <c r="A324" s="25" t="s">
        <v>21</v>
      </c>
      <c r="B324" s="25" t="s">
        <v>2157</v>
      </c>
      <c r="C324" s="25" t="s">
        <v>2154</v>
      </c>
      <c r="D324" s="25">
        <v>15</v>
      </c>
      <c r="E324" s="25" t="s">
        <v>2557</v>
      </c>
      <c r="F324" s="25" t="s">
        <v>2556</v>
      </c>
      <c r="G324" s="25" t="s">
        <v>387</v>
      </c>
      <c r="H324" s="25" t="s">
        <v>453</v>
      </c>
      <c r="I324" s="25" t="s">
        <v>385</v>
      </c>
      <c r="J324" s="25" t="s">
        <v>385</v>
      </c>
      <c r="K324" s="25" t="s">
        <v>457</v>
      </c>
    </row>
    <row r="325" spans="1:11" ht="15" customHeight="1">
      <c r="A325" s="25" t="s">
        <v>21</v>
      </c>
      <c r="B325" s="25" t="s">
        <v>2157</v>
      </c>
      <c r="C325" s="25" t="s">
        <v>2154</v>
      </c>
      <c r="D325" s="25">
        <v>16</v>
      </c>
      <c r="E325" s="25" t="s">
        <v>2766</v>
      </c>
      <c r="F325" s="25" t="s">
        <v>2765</v>
      </c>
      <c r="G325" s="25" t="s">
        <v>387</v>
      </c>
      <c r="H325" s="25" t="s">
        <v>453</v>
      </c>
      <c r="I325" s="25" t="s">
        <v>385</v>
      </c>
      <c r="J325" s="25" t="s">
        <v>385</v>
      </c>
      <c r="K325" s="25" t="s">
        <v>457</v>
      </c>
    </row>
    <row r="326" spans="1:11" ht="15" customHeight="1">
      <c r="A326" s="25" t="s">
        <v>21</v>
      </c>
      <c r="B326" s="25" t="s">
        <v>2157</v>
      </c>
      <c r="C326" s="25" t="s">
        <v>2154</v>
      </c>
      <c r="D326" s="25">
        <v>17</v>
      </c>
      <c r="E326" s="25" t="s">
        <v>2773</v>
      </c>
      <c r="F326" s="25" t="s">
        <v>2772</v>
      </c>
      <c r="G326" s="25" t="s">
        <v>387</v>
      </c>
      <c r="H326" s="25" t="s">
        <v>453</v>
      </c>
      <c r="I326" s="25" t="s">
        <v>385</v>
      </c>
      <c r="J326" s="25" t="s">
        <v>385</v>
      </c>
      <c r="K326" s="25" t="s">
        <v>457</v>
      </c>
    </row>
    <row r="327" spans="1:11" ht="15" customHeight="1">
      <c r="A327" s="25" t="s">
        <v>21</v>
      </c>
      <c r="B327" s="25" t="s">
        <v>2157</v>
      </c>
      <c r="C327" s="25" t="s">
        <v>2154</v>
      </c>
      <c r="D327" s="25">
        <v>18</v>
      </c>
      <c r="E327" s="25" t="s">
        <v>2778</v>
      </c>
      <c r="F327" s="25" t="s">
        <v>2777</v>
      </c>
      <c r="G327" s="25" t="s">
        <v>387</v>
      </c>
      <c r="H327" s="25" t="s">
        <v>453</v>
      </c>
      <c r="I327" s="25" t="s">
        <v>385</v>
      </c>
      <c r="J327" s="25" t="s">
        <v>385</v>
      </c>
      <c r="K327" s="25" t="s">
        <v>457</v>
      </c>
    </row>
    <row r="328" spans="1:11" ht="15" customHeight="1">
      <c r="A328" s="25" t="s">
        <v>21</v>
      </c>
      <c r="B328" s="25" t="s">
        <v>2157</v>
      </c>
      <c r="C328" s="25" t="s">
        <v>2154</v>
      </c>
      <c r="D328" s="25">
        <v>19</v>
      </c>
      <c r="E328" s="25" t="s">
        <v>2218</v>
      </c>
      <c r="F328" s="25" t="s">
        <v>2217</v>
      </c>
      <c r="G328" s="25" t="s">
        <v>387</v>
      </c>
      <c r="H328" s="25" t="s">
        <v>453</v>
      </c>
      <c r="I328" s="25" t="s">
        <v>385</v>
      </c>
      <c r="J328" s="25" t="s">
        <v>385</v>
      </c>
      <c r="K328" s="25" t="s">
        <v>457</v>
      </c>
    </row>
    <row r="329" spans="1:11" ht="15" customHeight="1">
      <c r="A329" s="25" t="s">
        <v>21</v>
      </c>
      <c r="B329" s="25" t="s">
        <v>2157</v>
      </c>
      <c r="C329" s="25" t="s">
        <v>2154</v>
      </c>
      <c r="D329" s="25">
        <v>20</v>
      </c>
      <c r="E329" s="25" t="s">
        <v>2225</v>
      </c>
      <c r="F329" s="25" t="s">
        <v>2224</v>
      </c>
      <c r="G329" s="25" t="s">
        <v>56</v>
      </c>
      <c r="H329" s="25" t="s">
        <v>453</v>
      </c>
      <c r="I329" s="25" t="s">
        <v>385</v>
      </c>
      <c r="J329" s="25" t="s">
        <v>385</v>
      </c>
      <c r="K329" s="25" t="s">
        <v>457</v>
      </c>
    </row>
    <row r="330" spans="1:11" ht="15" customHeight="1">
      <c r="A330" s="25" t="s">
        <v>21</v>
      </c>
      <c r="B330" s="25" t="s">
        <v>2157</v>
      </c>
      <c r="C330" s="25" t="s">
        <v>2154</v>
      </c>
      <c r="D330" s="25">
        <v>21</v>
      </c>
      <c r="E330" s="25" t="s">
        <v>2231</v>
      </c>
      <c r="F330" s="25" t="s">
        <v>2230</v>
      </c>
      <c r="G330" s="25" t="s">
        <v>56</v>
      </c>
      <c r="H330" s="25" t="s">
        <v>453</v>
      </c>
      <c r="I330" s="25" t="s">
        <v>385</v>
      </c>
      <c r="J330" s="25" t="s">
        <v>385</v>
      </c>
      <c r="K330" s="25" t="s">
        <v>457</v>
      </c>
    </row>
    <row r="331" spans="1:11" ht="15" customHeight="1">
      <c r="A331" s="25" t="s">
        <v>21</v>
      </c>
      <c r="B331" s="25" t="s">
        <v>2157</v>
      </c>
      <c r="C331" s="25" t="s">
        <v>2154</v>
      </c>
      <c r="D331" s="25">
        <v>22</v>
      </c>
      <c r="E331" s="25" t="s">
        <v>2601</v>
      </c>
      <c r="F331" s="25" t="s">
        <v>2600</v>
      </c>
      <c r="G331" s="25" t="s">
        <v>56</v>
      </c>
      <c r="H331" s="25" t="s">
        <v>453</v>
      </c>
      <c r="I331" s="25" t="s">
        <v>385</v>
      </c>
      <c r="J331" s="25" t="s">
        <v>385</v>
      </c>
      <c r="K331" s="25" t="s">
        <v>457</v>
      </c>
    </row>
    <row r="332" spans="1:11" ht="15" customHeight="1">
      <c r="A332" s="25" t="s">
        <v>21</v>
      </c>
      <c r="B332" s="25" t="s">
        <v>2157</v>
      </c>
      <c r="C332" s="25" t="s">
        <v>2154</v>
      </c>
      <c r="D332" s="25">
        <v>23</v>
      </c>
      <c r="E332" s="25" t="s">
        <v>2491</v>
      </c>
      <c r="F332" s="25" t="s">
        <v>2490</v>
      </c>
      <c r="G332" s="25" t="s">
        <v>56</v>
      </c>
      <c r="H332" s="25" t="s">
        <v>453</v>
      </c>
      <c r="I332" s="25" t="s">
        <v>385</v>
      </c>
      <c r="J332" s="25" t="s">
        <v>385</v>
      </c>
      <c r="K332" s="25" t="s">
        <v>457</v>
      </c>
    </row>
    <row r="333" spans="1:11" ht="15" customHeight="1">
      <c r="A333" s="25" t="s">
        <v>21</v>
      </c>
      <c r="B333" s="25" t="s">
        <v>2157</v>
      </c>
      <c r="C333" s="25" t="s">
        <v>2154</v>
      </c>
      <c r="D333" s="25">
        <v>24</v>
      </c>
      <c r="E333" s="25" t="s">
        <v>2496</v>
      </c>
      <c r="F333" s="25" t="s">
        <v>2495</v>
      </c>
      <c r="G333" s="25" t="s">
        <v>56</v>
      </c>
      <c r="H333" s="25" t="s">
        <v>453</v>
      </c>
      <c r="I333" s="25" t="s">
        <v>385</v>
      </c>
      <c r="J333" s="25" t="s">
        <v>385</v>
      </c>
      <c r="K333" s="25" t="s">
        <v>457</v>
      </c>
    </row>
    <row r="334" spans="1:11" ht="15" customHeight="1">
      <c r="A334" s="25" t="s">
        <v>21</v>
      </c>
      <c r="B334" s="25" t="s">
        <v>2157</v>
      </c>
      <c r="C334" s="25" t="s">
        <v>2154</v>
      </c>
      <c r="D334" s="25">
        <v>25</v>
      </c>
      <c r="E334" s="25" t="s">
        <v>2235</v>
      </c>
      <c r="F334" s="25" t="s">
        <v>2234</v>
      </c>
      <c r="G334" s="25" t="s">
        <v>56</v>
      </c>
      <c r="H334" s="25" t="s">
        <v>453</v>
      </c>
      <c r="I334" s="25" t="s">
        <v>385</v>
      </c>
      <c r="J334" s="25" t="s">
        <v>385</v>
      </c>
      <c r="K334" s="25" t="s">
        <v>457</v>
      </c>
    </row>
    <row r="335" spans="1:11" ht="15" customHeight="1">
      <c r="A335" s="25" t="s">
        <v>21</v>
      </c>
      <c r="B335" s="25" t="s">
        <v>2157</v>
      </c>
      <c r="C335" s="25" t="s">
        <v>2154</v>
      </c>
      <c r="D335" s="25">
        <v>26</v>
      </c>
      <c r="E335" s="25" t="s">
        <v>2240</v>
      </c>
      <c r="F335" s="25" t="s">
        <v>2239</v>
      </c>
      <c r="G335" s="25" t="s">
        <v>56</v>
      </c>
      <c r="H335" s="25" t="s">
        <v>453</v>
      </c>
      <c r="I335" s="25" t="s">
        <v>385</v>
      </c>
      <c r="J335" s="25" t="s">
        <v>385</v>
      </c>
      <c r="K335" s="25" t="s">
        <v>457</v>
      </c>
    </row>
    <row r="336" spans="1:11" ht="15" customHeight="1">
      <c r="A336" s="25" t="s">
        <v>21</v>
      </c>
      <c r="B336" s="25" t="s">
        <v>2157</v>
      </c>
      <c r="C336" s="25" t="s">
        <v>2154</v>
      </c>
      <c r="D336" s="25">
        <v>27</v>
      </c>
      <c r="E336" s="25" t="s">
        <v>2248</v>
      </c>
      <c r="F336" s="25" t="s">
        <v>2247</v>
      </c>
      <c r="G336" s="25" t="s">
        <v>56</v>
      </c>
      <c r="H336" s="25" t="s">
        <v>453</v>
      </c>
      <c r="I336" s="25" t="s">
        <v>385</v>
      </c>
      <c r="J336" s="25" t="s">
        <v>385</v>
      </c>
      <c r="K336" s="25" t="s">
        <v>457</v>
      </c>
    </row>
    <row r="337" spans="1:11" ht="15" customHeight="1">
      <c r="A337" s="25" t="s">
        <v>21</v>
      </c>
      <c r="B337" s="25" t="s">
        <v>2157</v>
      </c>
      <c r="C337" s="25" t="s">
        <v>2154</v>
      </c>
      <c r="D337" s="25">
        <v>28</v>
      </c>
      <c r="E337" s="25" t="s">
        <v>2251</v>
      </c>
      <c r="F337" s="25" t="s">
        <v>2250</v>
      </c>
      <c r="G337" s="25" t="s">
        <v>56</v>
      </c>
      <c r="H337" s="25" t="s">
        <v>453</v>
      </c>
      <c r="I337" s="25" t="s">
        <v>385</v>
      </c>
      <c r="J337" s="25" t="s">
        <v>385</v>
      </c>
      <c r="K337" s="25" t="s">
        <v>457</v>
      </c>
    </row>
    <row r="338" spans="1:11" ht="15" customHeight="1">
      <c r="A338" s="25" t="s">
        <v>21</v>
      </c>
      <c r="B338" s="25" t="s">
        <v>2157</v>
      </c>
      <c r="C338" s="25" t="s">
        <v>2154</v>
      </c>
      <c r="D338" s="25">
        <v>29</v>
      </c>
      <c r="E338" s="25" t="s">
        <v>2254</v>
      </c>
      <c r="F338" s="25" t="s">
        <v>2253</v>
      </c>
      <c r="G338" s="25" t="s">
        <v>56</v>
      </c>
      <c r="H338" s="25" t="s">
        <v>453</v>
      </c>
      <c r="I338" s="25" t="s">
        <v>385</v>
      </c>
      <c r="J338" s="25" t="s">
        <v>385</v>
      </c>
      <c r="K338" s="25" t="s">
        <v>457</v>
      </c>
    </row>
    <row r="339" spans="1:11" ht="15" customHeight="1">
      <c r="A339" s="25" t="s">
        <v>21</v>
      </c>
      <c r="B339" s="25" t="s">
        <v>2157</v>
      </c>
      <c r="C339" s="25" t="s">
        <v>2154</v>
      </c>
      <c r="D339" s="25">
        <v>30</v>
      </c>
      <c r="E339" s="25" t="s">
        <v>2797</v>
      </c>
      <c r="F339" s="25" t="s">
        <v>2796</v>
      </c>
      <c r="G339" s="25" t="s">
        <v>387</v>
      </c>
      <c r="H339" s="25" t="s">
        <v>3546</v>
      </c>
      <c r="I339" s="25" t="s">
        <v>3546</v>
      </c>
      <c r="J339" s="25" t="s">
        <v>3546</v>
      </c>
      <c r="K339" s="25" t="s">
        <v>3546</v>
      </c>
    </row>
    <row r="340" spans="1:11" ht="15" customHeight="1">
      <c r="A340" s="25" t="s">
        <v>21</v>
      </c>
      <c r="B340" s="25" t="s">
        <v>2157</v>
      </c>
      <c r="C340" s="25" t="s">
        <v>2154</v>
      </c>
      <c r="D340" s="25">
        <v>31</v>
      </c>
      <c r="E340" s="25" t="s">
        <v>2801</v>
      </c>
      <c r="F340" s="25" t="s">
        <v>2800</v>
      </c>
      <c r="G340" s="25" t="s">
        <v>387</v>
      </c>
      <c r="H340" s="25" t="s">
        <v>3546</v>
      </c>
      <c r="I340" s="25" t="s">
        <v>3546</v>
      </c>
      <c r="J340" s="25" t="s">
        <v>3546</v>
      </c>
      <c r="K340" s="25" t="s">
        <v>3546</v>
      </c>
    </row>
    <row r="341" spans="1:11" ht="15" customHeight="1">
      <c r="A341" s="25" t="s">
        <v>21</v>
      </c>
      <c r="B341" s="25" t="s">
        <v>2157</v>
      </c>
      <c r="C341" s="25" t="s">
        <v>2154</v>
      </c>
      <c r="D341" s="25">
        <v>32</v>
      </c>
      <c r="E341" s="25" t="s">
        <v>2806</v>
      </c>
      <c r="F341" s="25" t="s">
        <v>2805</v>
      </c>
      <c r="G341" s="25" t="s">
        <v>56</v>
      </c>
      <c r="H341" s="25" t="s">
        <v>3546</v>
      </c>
      <c r="I341" s="25" t="s">
        <v>3546</v>
      </c>
      <c r="J341" s="25" t="s">
        <v>3546</v>
      </c>
      <c r="K341" s="25" t="s">
        <v>3546</v>
      </c>
    </row>
    <row r="342" spans="1:11" ht="15" customHeight="1">
      <c r="A342" s="25" t="s">
        <v>21</v>
      </c>
      <c r="B342" s="25" t="s">
        <v>2157</v>
      </c>
      <c r="C342" s="25" t="s">
        <v>2154</v>
      </c>
      <c r="D342" s="25">
        <v>33</v>
      </c>
      <c r="E342" s="25" t="s">
        <v>2810</v>
      </c>
      <c r="F342" s="25" t="s">
        <v>2809</v>
      </c>
      <c r="G342" s="25" t="s">
        <v>387</v>
      </c>
      <c r="H342" s="25" t="s">
        <v>3546</v>
      </c>
      <c r="I342" s="25" t="s">
        <v>3546</v>
      </c>
      <c r="J342" s="25" t="s">
        <v>3546</v>
      </c>
      <c r="K342" s="25" t="s">
        <v>3546</v>
      </c>
    </row>
    <row r="343" spans="1:11" ht="15" customHeight="1">
      <c r="A343" s="25" t="s">
        <v>21</v>
      </c>
      <c r="B343" s="25" t="s">
        <v>2157</v>
      </c>
      <c r="C343" s="25" t="s">
        <v>2154</v>
      </c>
      <c r="D343" s="25">
        <v>34</v>
      </c>
      <c r="E343" s="25" t="s">
        <v>2257</v>
      </c>
      <c r="F343" s="25" t="s">
        <v>2256</v>
      </c>
      <c r="G343" s="25" t="s">
        <v>387</v>
      </c>
      <c r="H343" s="25" t="s">
        <v>453</v>
      </c>
      <c r="I343" s="25" t="s">
        <v>385</v>
      </c>
      <c r="J343" s="25" t="s">
        <v>385</v>
      </c>
      <c r="K343" s="25" t="s">
        <v>457</v>
      </c>
    </row>
    <row r="344" spans="1:11" ht="15" customHeight="1">
      <c r="A344" s="25" t="s">
        <v>21</v>
      </c>
      <c r="B344" s="25" t="s">
        <v>2157</v>
      </c>
      <c r="C344" s="25" t="s">
        <v>2154</v>
      </c>
      <c r="D344" s="25">
        <v>35</v>
      </c>
      <c r="E344" s="25" t="s">
        <v>2262</v>
      </c>
      <c r="F344" s="25" t="s">
        <v>2261</v>
      </c>
      <c r="G344" s="25" t="s">
        <v>387</v>
      </c>
      <c r="H344" s="25" t="s">
        <v>453</v>
      </c>
      <c r="I344" s="25" t="s">
        <v>385</v>
      </c>
      <c r="J344" s="25" t="s">
        <v>385</v>
      </c>
      <c r="K344" s="25" t="s">
        <v>457</v>
      </c>
    </row>
    <row r="345" spans="1:11" ht="15" customHeight="1">
      <c r="A345" s="25" t="s">
        <v>21</v>
      </c>
      <c r="B345" s="25" t="s">
        <v>2157</v>
      </c>
      <c r="C345" s="25" t="s">
        <v>2154</v>
      </c>
      <c r="D345" s="25">
        <v>36</v>
      </c>
      <c r="E345" s="25" t="s">
        <v>2606</v>
      </c>
      <c r="F345" s="25" t="s">
        <v>2605</v>
      </c>
      <c r="G345" s="25" t="s">
        <v>387</v>
      </c>
      <c r="H345" s="25" t="s">
        <v>453</v>
      </c>
      <c r="I345" s="25" t="s">
        <v>385</v>
      </c>
      <c r="J345" s="25" t="s">
        <v>385</v>
      </c>
      <c r="K345" s="25" t="s">
        <v>457</v>
      </c>
    </row>
    <row r="346" spans="1:11" ht="15" customHeight="1">
      <c r="A346" s="25" t="s">
        <v>21</v>
      </c>
      <c r="B346" s="25" t="s">
        <v>2157</v>
      </c>
      <c r="C346" s="25" t="s">
        <v>2154</v>
      </c>
      <c r="D346" s="25">
        <v>37</v>
      </c>
      <c r="E346" s="25" t="s">
        <v>2611</v>
      </c>
      <c r="F346" s="25" t="s">
        <v>2610</v>
      </c>
      <c r="G346" s="25" t="s">
        <v>387</v>
      </c>
      <c r="H346" s="25" t="s">
        <v>453</v>
      </c>
      <c r="I346" s="25" t="s">
        <v>385</v>
      </c>
      <c r="J346" s="25" t="s">
        <v>385</v>
      </c>
      <c r="K346" s="25" t="s">
        <v>457</v>
      </c>
    </row>
    <row r="347" spans="1:11" ht="15" customHeight="1">
      <c r="A347" s="25" t="s">
        <v>21</v>
      </c>
      <c r="B347" s="25" t="s">
        <v>2157</v>
      </c>
      <c r="C347" s="25" t="s">
        <v>2154</v>
      </c>
      <c r="D347" s="25">
        <v>38</v>
      </c>
      <c r="E347" s="25" t="s">
        <v>1445</v>
      </c>
      <c r="F347" s="25" t="s">
        <v>1446</v>
      </c>
      <c r="G347" s="25" t="s">
        <v>387</v>
      </c>
      <c r="H347" s="25" t="s">
        <v>453</v>
      </c>
      <c r="I347" s="25" t="s">
        <v>385</v>
      </c>
      <c r="J347" s="25" t="s">
        <v>385</v>
      </c>
      <c r="K347" s="25" t="s">
        <v>457</v>
      </c>
    </row>
    <row r="348" spans="1:11" ht="15" customHeight="1">
      <c r="A348" s="25" t="s">
        <v>21</v>
      </c>
      <c r="B348" s="25" t="s">
        <v>2157</v>
      </c>
      <c r="C348" s="25" t="s">
        <v>2154</v>
      </c>
      <c r="D348" s="25">
        <v>39</v>
      </c>
      <c r="E348" s="25" t="s">
        <v>1434</v>
      </c>
      <c r="F348" s="25" t="s">
        <v>1435</v>
      </c>
      <c r="G348" s="25" t="s">
        <v>387</v>
      </c>
      <c r="H348" s="25" t="s">
        <v>453</v>
      </c>
      <c r="I348" s="25" t="s">
        <v>385</v>
      </c>
      <c r="J348" s="25" t="s">
        <v>385</v>
      </c>
      <c r="K348" s="25" t="s">
        <v>457</v>
      </c>
    </row>
    <row r="349" spans="1:11" ht="15" customHeight="1">
      <c r="A349" s="25" t="s">
        <v>21</v>
      </c>
      <c r="B349" s="25" t="s">
        <v>2157</v>
      </c>
      <c r="C349" s="25" t="s">
        <v>2154</v>
      </c>
      <c r="D349" s="25">
        <v>40</v>
      </c>
      <c r="E349" s="25" t="s">
        <v>2269</v>
      </c>
      <c r="F349" s="25" t="s">
        <v>2268</v>
      </c>
      <c r="G349" s="25" t="s">
        <v>387</v>
      </c>
      <c r="H349" s="25" t="s">
        <v>453</v>
      </c>
      <c r="I349" s="25" t="s">
        <v>385</v>
      </c>
      <c r="J349" s="25" t="s">
        <v>385</v>
      </c>
      <c r="K349" s="25" t="s">
        <v>457</v>
      </c>
    </row>
    <row r="350" spans="1:11" ht="15" customHeight="1">
      <c r="A350" s="25" t="s">
        <v>21</v>
      </c>
      <c r="B350" s="25" t="s">
        <v>2157</v>
      </c>
      <c r="C350" s="25" t="s">
        <v>2154</v>
      </c>
      <c r="D350" s="25">
        <v>41</v>
      </c>
      <c r="E350" s="25" t="s">
        <v>2560</v>
      </c>
      <c r="F350" s="25" t="s">
        <v>2559</v>
      </c>
      <c r="G350" s="25" t="s">
        <v>387</v>
      </c>
      <c r="H350" s="25" t="s">
        <v>453</v>
      </c>
      <c r="I350" s="25" t="s">
        <v>385</v>
      </c>
      <c r="J350" s="25" t="s">
        <v>385</v>
      </c>
      <c r="K350" s="25" t="s">
        <v>457</v>
      </c>
    </row>
    <row r="351" spans="1:11" ht="15" customHeight="1">
      <c r="A351" s="25" t="s">
        <v>21</v>
      </c>
      <c r="B351" s="25" t="s">
        <v>2157</v>
      </c>
      <c r="C351" s="25" t="s">
        <v>2154</v>
      </c>
      <c r="D351" s="25">
        <v>42</v>
      </c>
      <c r="E351" s="25" t="s">
        <v>2592</v>
      </c>
      <c r="F351" s="25" t="s">
        <v>2591</v>
      </c>
      <c r="G351" s="25" t="s">
        <v>387</v>
      </c>
      <c r="H351" s="25" t="s">
        <v>453</v>
      </c>
      <c r="I351" s="25" t="s">
        <v>385</v>
      </c>
      <c r="J351" s="25" t="s">
        <v>385</v>
      </c>
      <c r="K351" s="25" t="s">
        <v>457</v>
      </c>
    </row>
    <row r="352" spans="1:11" ht="15" customHeight="1">
      <c r="A352" s="25" t="s">
        <v>21</v>
      </c>
      <c r="B352" s="25" t="s">
        <v>2157</v>
      </c>
      <c r="C352" s="25" t="s">
        <v>2154</v>
      </c>
      <c r="D352" s="25">
        <v>43</v>
      </c>
      <c r="E352" s="25" t="s">
        <v>2475</v>
      </c>
      <c r="F352" s="25" t="s">
        <v>2474</v>
      </c>
      <c r="G352" s="25" t="s">
        <v>387</v>
      </c>
      <c r="H352" s="25" t="s">
        <v>453</v>
      </c>
      <c r="I352" s="25" t="s">
        <v>385</v>
      </c>
      <c r="J352" s="25" t="s">
        <v>385</v>
      </c>
      <c r="K352" s="25" t="s">
        <v>457</v>
      </c>
    </row>
    <row r="353" spans="1:11" ht="15" customHeight="1">
      <c r="A353" s="25" t="s">
        <v>21</v>
      </c>
      <c r="B353" s="25" t="s">
        <v>2157</v>
      </c>
      <c r="C353" s="25" t="s">
        <v>2154</v>
      </c>
      <c r="D353" s="25">
        <v>44</v>
      </c>
      <c r="E353" s="25" t="s">
        <v>2515</v>
      </c>
      <c r="F353" s="25" t="s">
        <v>2514</v>
      </c>
      <c r="G353" s="25" t="s">
        <v>387</v>
      </c>
      <c r="H353" s="25" t="s">
        <v>453</v>
      </c>
      <c r="I353" s="25" t="s">
        <v>385</v>
      </c>
      <c r="J353" s="25" t="s">
        <v>385</v>
      </c>
      <c r="K353" s="25" t="s">
        <v>457</v>
      </c>
    </row>
    <row r="354" spans="1:11" ht="15" customHeight="1">
      <c r="A354" s="25" t="s">
        <v>21</v>
      </c>
      <c r="B354" s="25" t="s">
        <v>2157</v>
      </c>
      <c r="C354" s="25" t="s">
        <v>2154</v>
      </c>
      <c r="D354" s="25">
        <v>45</v>
      </c>
      <c r="E354" s="25" t="s">
        <v>1315</v>
      </c>
      <c r="F354" s="25" t="s">
        <v>1314</v>
      </c>
      <c r="G354" s="25" t="s">
        <v>387</v>
      </c>
      <c r="H354" s="25" t="s">
        <v>453</v>
      </c>
      <c r="I354" s="25" t="s">
        <v>385</v>
      </c>
      <c r="J354" s="25" t="s">
        <v>385</v>
      </c>
      <c r="K354" s="25" t="s">
        <v>457</v>
      </c>
    </row>
    <row r="355" spans="1:11" ht="15" customHeight="1">
      <c r="A355" s="25" t="s">
        <v>21</v>
      </c>
      <c r="B355" s="25" t="s">
        <v>2157</v>
      </c>
      <c r="C355" s="25" t="s">
        <v>2154</v>
      </c>
      <c r="D355" s="25">
        <v>46</v>
      </c>
      <c r="E355" s="25" t="s">
        <v>2578</v>
      </c>
      <c r="F355" s="25" t="s">
        <v>2577</v>
      </c>
      <c r="G355" s="25" t="s">
        <v>387</v>
      </c>
      <c r="H355" s="25" t="s">
        <v>453</v>
      </c>
      <c r="I355" s="25" t="s">
        <v>385</v>
      </c>
      <c r="J355" s="25" t="s">
        <v>385</v>
      </c>
      <c r="K355" s="25" t="s">
        <v>457</v>
      </c>
    </row>
    <row r="356" spans="1:11" ht="15" customHeight="1">
      <c r="A356" s="25" t="s">
        <v>21</v>
      </c>
      <c r="B356" s="25" t="s">
        <v>2157</v>
      </c>
      <c r="C356" s="25" t="s">
        <v>2154</v>
      </c>
      <c r="D356" s="25">
        <v>47</v>
      </c>
      <c r="E356" s="25" t="s">
        <v>2273</v>
      </c>
      <c r="F356" s="25" t="s">
        <v>2272</v>
      </c>
      <c r="G356" s="25" t="s">
        <v>387</v>
      </c>
      <c r="H356" s="25" t="s">
        <v>453</v>
      </c>
      <c r="I356" s="25" t="s">
        <v>385</v>
      </c>
      <c r="J356" s="25" t="s">
        <v>385</v>
      </c>
      <c r="K356" s="25" t="s">
        <v>457</v>
      </c>
    </row>
    <row r="357" spans="1:11" ht="15" customHeight="1">
      <c r="A357" s="25" t="s">
        <v>21</v>
      </c>
      <c r="B357" s="25" t="s">
        <v>2157</v>
      </c>
      <c r="C357" s="25" t="s">
        <v>2154</v>
      </c>
      <c r="D357" s="25">
        <v>48</v>
      </c>
      <c r="E357" s="25" t="s">
        <v>2276</v>
      </c>
      <c r="F357" s="25" t="s">
        <v>2275</v>
      </c>
      <c r="G357" s="25" t="s">
        <v>387</v>
      </c>
      <c r="H357" s="25" t="s">
        <v>453</v>
      </c>
      <c r="I357" s="25" t="s">
        <v>385</v>
      </c>
      <c r="J357" s="25" t="s">
        <v>385</v>
      </c>
      <c r="K357" s="25" t="s">
        <v>457</v>
      </c>
    </row>
    <row r="358" spans="1:11" ht="15" customHeight="1">
      <c r="A358" s="25" t="s">
        <v>21</v>
      </c>
      <c r="B358" s="25" t="s">
        <v>2157</v>
      </c>
      <c r="C358" s="25" t="s">
        <v>2154</v>
      </c>
      <c r="D358" s="25">
        <v>49</v>
      </c>
      <c r="E358" s="25" t="s">
        <v>2279</v>
      </c>
      <c r="F358" s="25" t="s">
        <v>2278</v>
      </c>
      <c r="G358" s="25" t="s">
        <v>387</v>
      </c>
      <c r="H358" s="25" t="s">
        <v>453</v>
      </c>
      <c r="I358" s="25" t="s">
        <v>385</v>
      </c>
      <c r="J358" s="25" t="s">
        <v>385</v>
      </c>
      <c r="K358" s="25" t="s">
        <v>457</v>
      </c>
    </row>
    <row r="359" spans="1:11" ht="15" customHeight="1">
      <c r="A359" s="25" t="s">
        <v>21</v>
      </c>
      <c r="B359" s="25" t="s">
        <v>2157</v>
      </c>
      <c r="C359" s="25" t="s">
        <v>2154</v>
      </c>
      <c r="D359" s="25">
        <v>50</v>
      </c>
      <c r="E359" s="25" t="s">
        <v>1336</v>
      </c>
      <c r="F359" s="25" t="s">
        <v>1335</v>
      </c>
      <c r="G359" s="25" t="s">
        <v>387</v>
      </c>
      <c r="H359" s="25" t="s">
        <v>453</v>
      </c>
      <c r="I359" s="25" t="s">
        <v>385</v>
      </c>
      <c r="J359" s="25" t="s">
        <v>385</v>
      </c>
      <c r="K359" s="25" t="s">
        <v>457</v>
      </c>
    </row>
    <row r="360" spans="1:11" ht="15" customHeight="1">
      <c r="A360" s="25" t="s">
        <v>21</v>
      </c>
      <c r="B360" s="25" t="s">
        <v>2157</v>
      </c>
      <c r="C360" s="25" t="s">
        <v>2154</v>
      </c>
      <c r="D360" s="25">
        <v>51</v>
      </c>
      <c r="E360" s="25" t="s">
        <v>2615</v>
      </c>
      <c r="F360" s="25" t="s">
        <v>2614</v>
      </c>
      <c r="G360" s="25" t="s">
        <v>57</v>
      </c>
      <c r="H360" s="25" t="s">
        <v>453</v>
      </c>
      <c r="I360" s="25" t="s">
        <v>385</v>
      </c>
      <c r="J360" s="25" t="s">
        <v>385</v>
      </c>
      <c r="K360" s="25" t="s">
        <v>457</v>
      </c>
    </row>
    <row r="361" spans="1:11" ht="15" customHeight="1">
      <c r="A361" s="25" t="s">
        <v>21</v>
      </c>
      <c r="B361" s="25" t="s">
        <v>2157</v>
      </c>
      <c r="C361" s="25" t="s">
        <v>2154</v>
      </c>
      <c r="D361" s="25">
        <v>52</v>
      </c>
      <c r="E361" s="25" t="s">
        <v>2284</v>
      </c>
      <c r="F361" s="25" t="s">
        <v>2283</v>
      </c>
      <c r="G361" s="25" t="s">
        <v>387</v>
      </c>
      <c r="H361" s="25" t="s">
        <v>453</v>
      </c>
      <c r="I361" s="25" t="s">
        <v>385</v>
      </c>
      <c r="J361" s="25" t="s">
        <v>385</v>
      </c>
      <c r="K361" s="25" t="s">
        <v>457</v>
      </c>
    </row>
    <row r="362" spans="1:11" ht="15" customHeight="1">
      <c r="A362" s="25" t="s">
        <v>21</v>
      </c>
      <c r="B362" s="25" t="s">
        <v>2157</v>
      </c>
      <c r="C362" s="25" t="s">
        <v>2154</v>
      </c>
      <c r="D362" s="25">
        <v>53</v>
      </c>
      <c r="E362" s="25" t="s">
        <v>2289</v>
      </c>
      <c r="F362" s="25" t="s">
        <v>2835</v>
      </c>
      <c r="G362" s="25" t="s">
        <v>387</v>
      </c>
      <c r="H362" s="25" t="s">
        <v>453</v>
      </c>
      <c r="I362" s="25" t="s">
        <v>385</v>
      </c>
      <c r="J362" s="25" t="s">
        <v>385</v>
      </c>
      <c r="K362" s="25" t="s">
        <v>457</v>
      </c>
    </row>
    <row r="363" spans="1:11" ht="15" customHeight="1">
      <c r="A363" s="25" t="s">
        <v>21</v>
      </c>
      <c r="B363" s="25" t="s">
        <v>2157</v>
      </c>
      <c r="C363" s="25" t="s">
        <v>2154</v>
      </c>
      <c r="D363" s="25">
        <v>54</v>
      </c>
      <c r="E363" s="25" t="s">
        <v>2526</v>
      </c>
      <c r="F363" s="25" t="s">
        <v>2525</v>
      </c>
      <c r="G363" s="25" t="s">
        <v>57</v>
      </c>
      <c r="H363" s="25" t="s">
        <v>453</v>
      </c>
      <c r="I363" s="25" t="s">
        <v>385</v>
      </c>
      <c r="J363" s="25" t="s">
        <v>385</v>
      </c>
      <c r="K363" s="25" t="s">
        <v>457</v>
      </c>
    </row>
    <row r="364" spans="1:11" ht="15" customHeight="1">
      <c r="A364" s="25" t="s">
        <v>21</v>
      </c>
      <c r="B364" s="25" t="s">
        <v>2157</v>
      </c>
      <c r="C364" s="25" t="s">
        <v>2154</v>
      </c>
      <c r="D364" s="25">
        <v>55</v>
      </c>
      <c r="E364" s="25" t="s">
        <v>2295</v>
      </c>
      <c r="F364" s="25" t="s">
        <v>2294</v>
      </c>
      <c r="G364" s="25" t="s">
        <v>57</v>
      </c>
      <c r="H364" s="25" t="s">
        <v>453</v>
      </c>
      <c r="I364" s="25" t="s">
        <v>385</v>
      </c>
      <c r="J364" s="25" t="s">
        <v>385</v>
      </c>
      <c r="K364" s="25" t="s">
        <v>457</v>
      </c>
    </row>
    <row r="365" spans="1:11" ht="15" customHeight="1">
      <c r="A365" s="25" t="s">
        <v>21</v>
      </c>
      <c r="B365" s="25" t="s">
        <v>2157</v>
      </c>
      <c r="C365" s="25" t="s">
        <v>2154</v>
      </c>
      <c r="D365" s="25">
        <v>56</v>
      </c>
      <c r="E365" s="25" t="s">
        <v>2299</v>
      </c>
      <c r="F365" s="25" t="s">
        <v>2298</v>
      </c>
      <c r="G365" s="25" t="s">
        <v>57</v>
      </c>
      <c r="H365" s="25" t="s">
        <v>453</v>
      </c>
      <c r="I365" s="25" t="s">
        <v>385</v>
      </c>
      <c r="J365" s="25" t="s">
        <v>385</v>
      </c>
      <c r="K365" s="25" t="s">
        <v>457</v>
      </c>
    </row>
    <row r="366" spans="1:11" ht="15" customHeight="1">
      <c r="A366" s="25" t="s">
        <v>21</v>
      </c>
      <c r="B366" s="25" t="s">
        <v>2157</v>
      </c>
      <c r="C366" s="25" t="s">
        <v>2154</v>
      </c>
      <c r="D366" s="25">
        <v>57</v>
      </c>
      <c r="E366" s="25" t="s">
        <v>2303</v>
      </c>
      <c r="F366" s="25" t="s">
        <v>2302</v>
      </c>
      <c r="G366" s="25" t="s">
        <v>387</v>
      </c>
      <c r="H366" s="25" t="s">
        <v>453</v>
      </c>
      <c r="I366" s="25" t="s">
        <v>385</v>
      </c>
      <c r="J366" s="25" t="s">
        <v>385</v>
      </c>
      <c r="K366" s="25" t="s">
        <v>457</v>
      </c>
    </row>
    <row r="367" spans="1:11" ht="15" customHeight="1">
      <c r="A367" s="25" t="s">
        <v>21</v>
      </c>
      <c r="B367" s="25" t="s">
        <v>2157</v>
      </c>
      <c r="C367" s="25" t="s">
        <v>2154</v>
      </c>
      <c r="D367" s="25">
        <v>58</v>
      </c>
      <c r="E367" s="25" t="s">
        <v>2308</v>
      </c>
      <c r="F367" s="25" t="s">
        <v>2307</v>
      </c>
      <c r="G367" s="25" t="s">
        <v>57</v>
      </c>
      <c r="H367" s="25" t="s">
        <v>453</v>
      </c>
      <c r="I367" s="25" t="s">
        <v>385</v>
      </c>
      <c r="J367" s="25" t="s">
        <v>385</v>
      </c>
      <c r="K367" s="25" t="s">
        <v>457</v>
      </c>
    </row>
    <row r="368" spans="1:11" ht="15" customHeight="1">
      <c r="A368" s="25" t="s">
        <v>21</v>
      </c>
      <c r="B368" s="25" t="s">
        <v>2157</v>
      </c>
      <c r="C368" s="25" t="s">
        <v>2154</v>
      </c>
      <c r="D368" s="25">
        <v>59</v>
      </c>
      <c r="E368" s="25" t="s">
        <v>2312</v>
      </c>
      <c r="F368" s="25" t="s">
        <v>2311</v>
      </c>
      <c r="G368" s="25" t="s">
        <v>57</v>
      </c>
      <c r="H368" s="25" t="s">
        <v>453</v>
      </c>
      <c r="I368" s="25" t="s">
        <v>385</v>
      </c>
      <c r="J368" s="25" t="s">
        <v>385</v>
      </c>
      <c r="K368" s="25" t="s">
        <v>457</v>
      </c>
    </row>
    <row r="369" spans="1:11" ht="15" customHeight="1">
      <c r="A369" s="25" t="s">
        <v>21</v>
      </c>
      <c r="B369" s="25" t="s">
        <v>2157</v>
      </c>
      <c r="C369" s="25" t="s">
        <v>2154</v>
      </c>
      <c r="D369" s="25">
        <v>60</v>
      </c>
      <c r="E369" s="25" t="s">
        <v>2316</v>
      </c>
      <c r="F369" s="25" t="s">
        <v>2315</v>
      </c>
      <c r="G369" s="25" t="s">
        <v>387</v>
      </c>
      <c r="H369" s="25" t="s">
        <v>453</v>
      </c>
      <c r="I369" s="25" t="s">
        <v>385</v>
      </c>
      <c r="J369" s="25" t="s">
        <v>385</v>
      </c>
      <c r="K369" s="25" t="s">
        <v>457</v>
      </c>
    </row>
    <row r="370" spans="1:11" ht="15" customHeight="1">
      <c r="A370" s="25" t="s">
        <v>21</v>
      </c>
      <c r="B370" s="25" t="s">
        <v>2157</v>
      </c>
      <c r="C370" s="25" t="s">
        <v>2154</v>
      </c>
      <c r="D370" s="25">
        <v>61</v>
      </c>
      <c r="E370" s="25" t="s">
        <v>2320</v>
      </c>
      <c r="F370" s="25" t="s">
        <v>2319</v>
      </c>
      <c r="G370" s="25" t="s">
        <v>387</v>
      </c>
      <c r="H370" s="25" t="s">
        <v>453</v>
      </c>
      <c r="I370" s="25" t="s">
        <v>385</v>
      </c>
      <c r="J370" s="25" t="s">
        <v>385</v>
      </c>
      <c r="K370" s="25" t="s">
        <v>457</v>
      </c>
    </row>
    <row r="371" spans="1:11" ht="15" customHeight="1">
      <c r="A371" s="25" t="s">
        <v>21</v>
      </c>
      <c r="B371" s="25" t="s">
        <v>2157</v>
      </c>
      <c r="C371" s="25" t="s">
        <v>2154</v>
      </c>
      <c r="D371" s="25">
        <v>62</v>
      </c>
      <c r="E371" s="25" t="s">
        <v>2848</v>
      </c>
      <c r="F371" s="25" t="s">
        <v>2847</v>
      </c>
      <c r="G371" s="25" t="s">
        <v>56</v>
      </c>
      <c r="H371" s="25" t="s">
        <v>453</v>
      </c>
      <c r="I371" s="25" t="s">
        <v>385</v>
      </c>
      <c r="J371" s="25" t="s">
        <v>385</v>
      </c>
      <c r="K371" s="25" t="s">
        <v>457</v>
      </c>
    </row>
    <row r="372" spans="1:11" ht="15" customHeight="1">
      <c r="A372" s="25" t="s">
        <v>21</v>
      </c>
      <c r="B372" s="25" t="s">
        <v>2157</v>
      </c>
      <c r="C372" s="25" t="s">
        <v>2154</v>
      </c>
      <c r="D372" s="25">
        <v>63</v>
      </c>
      <c r="E372" s="25" t="s">
        <v>2854</v>
      </c>
      <c r="F372" s="25" t="s">
        <v>2853</v>
      </c>
      <c r="G372" s="25" t="s">
        <v>56</v>
      </c>
      <c r="H372" s="25" t="s">
        <v>453</v>
      </c>
      <c r="I372" s="25" t="s">
        <v>385</v>
      </c>
      <c r="J372" s="25" t="s">
        <v>385</v>
      </c>
      <c r="K372" s="25" t="s">
        <v>457</v>
      </c>
    </row>
    <row r="373" spans="1:11" ht="15" customHeight="1">
      <c r="A373" s="25" t="s">
        <v>21</v>
      </c>
      <c r="B373" s="25" t="s">
        <v>2157</v>
      </c>
      <c r="C373" s="25" t="s">
        <v>2154</v>
      </c>
      <c r="D373" s="25">
        <v>64</v>
      </c>
      <c r="E373" s="25" t="s">
        <v>2857</v>
      </c>
      <c r="F373" s="25" t="s">
        <v>2856</v>
      </c>
      <c r="G373" s="25" t="s">
        <v>387</v>
      </c>
      <c r="H373" s="25" t="s">
        <v>453</v>
      </c>
      <c r="I373" s="25" t="s">
        <v>385</v>
      </c>
      <c r="J373" s="25" t="s">
        <v>385</v>
      </c>
      <c r="K373" s="25" t="s">
        <v>457</v>
      </c>
    </row>
    <row r="374" spans="1:11" ht="15" customHeight="1">
      <c r="A374" s="25" t="s">
        <v>21</v>
      </c>
      <c r="B374" s="25" t="s">
        <v>2157</v>
      </c>
      <c r="C374" s="25" t="s">
        <v>2154</v>
      </c>
      <c r="D374" s="25">
        <v>65</v>
      </c>
      <c r="E374" s="25" t="s">
        <v>2864</v>
      </c>
      <c r="F374" s="25" t="s">
        <v>2863</v>
      </c>
      <c r="G374" s="25" t="s">
        <v>387</v>
      </c>
      <c r="H374" s="25" t="s">
        <v>453</v>
      </c>
      <c r="I374" s="25" t="s">
        <v>385</v>
      </c>
      <c r="J374" s="25" t="s">
        <v>385</v>
      </c>
      <c r="K374" s="25" t="s">
        <v>457</v>
      </c>
    </row>
    <row r="375" spans="1:11" ht="15" customHeight="1">
      <c r="A375" s="25" t="s">
        <v>21</v>
      </c>
      <c r="B375" s="25" t="s">
        <v>2157</v>
      </c>
      <c r="C375" s="25" t="s">
        <v>2154</v>
      </c>
      <c r="D375" s="25">
        <v>66</v>
      </c>
      <c r="E375" s="25" t="s">
        <v>2620</v>
      </c>
      <c r="F375" s="25" t="s">
        <v>2619</v>
      </c>
      <c r="G375" s="25" t="s">
        <v>387</v>
      </c>
      <c r="H375" s="25" t="s">
        <v>453</v>
      </c>
      <c r="I375" s="25" t="s">
        <v>385</v>
      </c>
      <c r="J375" s="25" t="s">
        <v>385</v>
      </c>
      <c r="K375" s="25" t="s">
        <v>457</v>
      </c>
    </row>
    <row r="376" spans="1:11" ht="15" customHeight="1">
      <c r="A376" s="25" t="s">
        <v>21</v>
      </c>
      <c r="B376" s="25" t="s">
        <v>2157</v>
      </c>
      <c r="C376" s="25" t="s">
        <v>2154</v>
      </c>
      <c r="D376" s="25">
        <v>67</v>
      </c>
      <c r="E376" s="25" t="s">
        <v>2564</v>
      </c>
      <c r="F376" s="25" t="s">
        <v>2281</v>
      </c>
      <c r="G376" s="25" t="s">
        <v>387</v>
      </c>
      <c r="H376" s="25" t="s">
        <v>453</v>
      </c>
      <c r="I376" s="25" t="s">
        <v>385</v>
      </c>
      <c r="J376" s="25" t="s">
        <v>385</v>
      </c>
      <c r="K376" s="25" t="s">
        <v>457</v>
      </c>
    </row>
    <row r="377" spans="1:11" ht="15" customHeight="1">
      <c r="A377" s="25" t="s">
        <v>21</v>
      </c>
      <c r="B377" s="25" t="s">
        <v>2157</v>
      </c>
      <c r="C377" s="25" t="s">
        <v>2154</v>
      </c>
      <c r="D377" s="25">
        <v>68</v>
      </c>
      <c r="E377" s="25" t="s">
        <v>2500</v>
      </c>
      <c r="F377" s="25" t="s">
        <v>2499</v>
      </c>
      <c r="G377" s="25" t="s">
        <v>387</v>
      </c>
      <c r="H377" s="25" t="s">
        <v>453</v>
      </c>
      <c r="I377" s="25" t="s">
        <v>385</v>
      </c>
      <c r="J377" s="25" t="s">
        <v>385</v>
      </c>
      <c r="K377" s="25" t="s">
        <v>457</v>
      </c>
    </row>
    <row r="378" spans="1:11" ht="15" customHeight="1">
      <c r="A378" s="25" t="s">
        <v>21</v>
      </c>
      <c r="B378" s="25" t="s">
        <v>2157</v>
      </c>
      <c r="C378" s="25" t="s">
        <v>2154</v>
      </c>
      <c r="D378" s="25">
        <v>69</v>
      </c>
      <c r="E378" s="25" t="s">
        <v>2481</v>
      </c>
      <c r="F378" s="25" t="s">
        <v>2480</v>
      </c>
      <c r="G378" s="25" t="s">
        <v>387</v>
      </c>
      <c r="H378" s="25" t="s">
        <v>453</v>
      </c>
      <c r="I378" s="25" t="s">
        <v>385</v>
      </c>
      <c r="J378" s="25" t="s">
        <v>385</v>
      </c>
      <c r="K378" s="25" t="s">
        <v>457</v>
      </c>
    </row>
    <row r="379" spans="1:11" ht="15" customHeight="1">
      <c r="A379" s="25" t="s">
        <v>21</v>
      </c>
      <c r="B379" s="25" t="s">
        <v>2157</v>
      </c>
      <c r="C379" s="25" t="s">
        <v>2154</v>
      </c>
      <c r="D379" s="25">
        <v>70</v>
      </c>
      <c r="E379" s="25" t="s">
        <v>2486</v>
      </c>
      <c r="F379" s="25" t="s">
        <v>2485</v>
      </c>
      <c r="G379" s="25" t="s">
        <v>387</v>
      </c>
      <c r="H379" s="25" t="s">
        <v>453</v>
      </c>
      <c r="I379" s="25" t="s">
        <v>385</v>
      </c>
      <c r="J379" s="25" t="s">
        <v>385</v>
      </c>
      <c r="K379" s="25" t="s">
        <v>457</v>
      </c>
    </row>
    <row r="380" spans="1:11" ht="15" customHeight="1">
      <c r="A380" s="25" t="s">
        <v>21</v>
      </c>
      <c r="B380" s="25" t="s">
        <v>2157</v>
      </c>
      <c r="C380" s="25" t="s">
        <v>2154</v>
      </c>
      <c r="D380" s="25">
        <v>71</v>
      </c>
      <c r="E380" s="25" t="s">
        <v>2585</v>
      </c>
      <c r="F380" s="25" t="s">
        <v>2584</v>
      </c>
      <c r="G380" s="25" t="s">
        <v>387</v>
      </c>
      <c r="H380" s="25" t="s">
        <v>453</v>
      </c>
      <c r="I380" s="25" t="s">
        <v>385</v>
      </c>
      <c r="J380" s="25" t="s">
        <v>385</v>
      </c>
      <c r="K380" s="25" t="s">
        <v>457</v>
      </c>
    </row>
    <row r="381" spans="1:11" ht="15" customHeight="1">
      <c r="A381" s="25" t="s">
        <v>21</v>
      </c>
      <c r="B381" s="25" t="s">
        <v>2157</v>
      </c>
      <c r="C381" s="25" t="s">
        <v>2154</v>
      </c>
      <c r="D381" s="25">
        <v>72</v>
      </c>
      <c r="E381" s="25" t="s">
        <v>2324</v>
      </c>
      <c r="F381" s="25" t="s">
        <v>2323</v>
      </c>
      <c r="G381" s="25" t="s">
        <v>387</v>
      </c>
      <c r="H381" s="25" t="s">
        <v>453</v>
      </c>
      <c r="I381" s="25" t="s">
        <v>385</v>
      </c>
      <c r="J381" s="25" t="s">
        <v>385</v>
      </c>
      <c r="K381" s="25" t="s">
        <v>457</v>
      </c>
    </row>
    <row r="382" spans="1:11" ht="15" customHeight="1">
      <c r="A382" s="25" t="s">
        <v>21</v>
      </c>
      <c r="B382" s="25" t="s">
        <v>2157</v>
      </c>
      <c r="C382" s="25" t="s">
        <v>2154</v>
      </c>
      <c r="D382" s="25">
        <v>73</v>
      </c>
      <c r="E382" s="25" t="s">
        <v>2330</v>
      </c>
      <c r="F382" s="25" t="s">
        <v>2329</v>
      </c>
      <c r="G382" s="25" t="s">
        <v>387</v>
      </c>
      <c r="H382" s="25" t="s">
        <v>453</v>
      </c>
      <c r="I382" s="25" t="s">
        <v>385</v>
      </c>
      <c r="J382" s="25" t="s">
        <v>385</v>
      </c>
      <c r="K382" s="25" t="s">
        <v>457</v>
      </c>
    </row>
    <row r="383" spans="1:11" ht="15" customHeight="1">
      <c r="A383" s="25" t="s">
        <v>21</v>
      </c>
      <c r="B383" s="25" t="s">
        <v>2157</v>
      </c>
      <c r="C383" s="25" t="s">
        <v>2154</v>
      </c>
      <c r="D383" s="25">
        <v>74</v>
      </c>
      <c r="E383" s="25" t="s">
        <v>2336</v>
      </c>
      <c r="F383" s="25" t="s">
        <v>2335</v>
      </c>
      <c r="G383" s="25" t="s">
        <v>387</v>
      </c>
      <c r="H383" s="25" t="s">
        <v>453</v>
      </c>
      <c r="I383" s="25" t="s">
        <v>385</v>
      </c>
      <c r="J383" s="25" t="s">
        <v>385</v>
      </c>
      <c r="K383" s="25" t="s">
        <v>457</v>
      </c>
    </row>
    <row r="384" spans="1:11" ht="15" customHeight="1">
      <c r="A384" s="25" t="s">
        <v>21</v>
      </c>
      <c r="B384" s="25" t="s">
        <v>2157</v>
      </c>
      <c r="C384" s="25" t="s">
        <v>2154</v>
      </c>
      <c r="D384" s="25">
        <v>75</v>
      </c>
      <c r="E384" s="25" t="s">
        <v>2340</v>
      </c>
      <c r="F384" s="25" t="s">
        <v>2339</v>
      </c>
      <c r="G384" s="25" t="s">
        <v>387</v>
      </c>
      <c r="H384" s="25" t="s">
        <v>453</v>
      </c>
      <c r="I384" s="25" t="s">
        <v>385</v>
      </c>
      <c r="J384" s="25" t="s">
        <v>385</v>
      </c>
      <c r="K384" s="25" t="s">
        <v>457</v>
      </c>
    </row>
    <row r="385" spans="1:11" ht="15" customHeight="1">
      <c r="A385" s="25" t="s">
        <v>21</v>
      </c>
      <c r="B385" s="25" t="s">
        <v>2157</v>
      </c>
      <c r="C385" s="25" t="s">
        <v>2154</v>
      </c>
      <c r="D385" s="25">
        <v>76</v>
      </c>
      <c r="E385" s="25" t="s">
        <v>2345</v>
      </c>
      <c r="F385" s="25" t="s">
        <v>2344</v>
      </c>
      <c r="G385" s="25" t="s">
        <v>387</v>
      </c>
      <c r="H385" s="25" t="s">
        <v>453</v>
      </c>
      <c r="I385" s="25" t="s">
        <v>385</v>
      </c>
      <c r="J385" s="25" t="s">
        <v>385</v>
      </c>
      <c r="K385" s="25" t="s">
        <v>457</v>
      </c>
    </row>
    <row r="386" spans="1:11" ht="15" customHeight="1">
      <c r="A386" s="25" t="s">
        <v>21</v>
      </c>
      <c r="B386" s="25" t="s">
        <v>2157</v>
      </c>
      <c r="C386" s="25" t="s">
        <v>2154</v>
      </c>
      <c r="D386" s="25">
        <v>77</v>
      </c>
      <c r="E386" s="25" t="s">
        <v>2350</v>
      </c>
      <c r="F386" s="25" t="s">
        <v>2349</v>
      </c>
      <c r="G386" s="25" t="s">
        <v>387</v>
      </c>
      <c r="H386" s="25" t="s">
        <v>453</v>
      </c>
      <c r="I386" s="25" t="s">
        <v>385</v>
      </c>
      <c r="J386" s="25" t="s">
        <v>385</v>
      </c>
      <c r="K386" s="25" t="s">
        <v>457</v>
      </c>
    </row>
    <row r="387" spans="1:11" ht="15" customHeight="1">
      <c r="A387" s="25" t="s">
        <v>21</v>
      </c>
      <c r="B387" s="25" t="s">
        <v>2157</v>
      </c>
      <c r="C387" s="25" t="s">
        <v>2154</v>
      </c>
      <c r="D387" s="25">
        <v>78</v>
      </c>
      <c r="E387" s="25" t="s">
        <v>2884</v>
      </c>
      <c r="F387" s="25" t="s">
        <v>2883</v>
      </c>
      <c r="G387" s="25" t="s">
        <v>387</v>
      </c>
      <c r="H387" s="25" t="s">
        <v>453</v>
      </c>
      <c r="I387" s="25" t="s">
        <v>385</v>
      </c>
      <c r="J387" s="25" t="s">
        <v>385</v>
      </c>
      <c r="K387" s="25" t="s">
        <v>457</v>
      </c>
    </row>
    <row r="388" spans="1:11" ht="15" customHeight="1">
      <c r="A388" s="25" t="s">
        <v>21</v>
      </c>
      <c r="B388" s="25" t="s">
        <v>2157</v>
      </c>
      <c r="C388" s="25" t="s">
        <v>2154</v>
      </c>
      <c r="D388" s="25">
        <v>79</v>
      </c>
      <c r="E388" s="25" t="s">
        <v>2355</v>
      </c>
      <c r="F388" s="25" t="s">
        <v>2354</v>
      </c>
      <c r="G388" s="25" t="s">
        <v>387</v>
      </c>
      <c r="H388" s="25" t="s">
        <v>453</v>
      </c>
      <c r="I388" s="25" t="s">
        <v>385</v>
      </c>
      <c r="J388" s="25" t="s">
        <v>385</v>
      </c>
      <c r="K388" s="25" t="s">
        <v>457</v>
      </c>
    </row>
    <row r="389" spans="1:11" ht="15" customHeight="1">
      <c r="A389" s="25" t="s">
        <v>21</v>
      </c>
      <c r="B389" s="25" t="s">
        <v>2157</v>
      </c>
      <c r="C389" s="25" t="s">
        <v>2154</v>
      </c>
      <c r="D389" s="25">
        <v>80</v>
      </c>
      <c r="E389" s="25" t="s">
        <v>2505</v>
      </c>
      <c r="F389" s="25" t="s">
        <v>2504</v>
      </c>
      <c r="G389" s="25" t="s">
        <v>387</v>
      </c>
      <c r="H389" s="25" t="s">
        <v>453</v>
      </c>
      <c r="I389" s="25" t="s">
        <v>385</v>
      </c>
      <c r="J389" s="25" t="s">
        <v>385</v>
      </c>
      <c r="K389" s="25" t="s">
        <v>457</v>
      </c>
    </row>
    <row r="390" spans="1:11" ht="15" customHeight="1">
      <c r="A390" s="25" t="s">
        <v>21</v>
      </c>
      <c r="B390" s="25" t="s">
        <v>2157</v>
      </c>
      <c r="C390" s="25" t="s">
        <v>2154</v>
      </c>
      <c r="D390" s="25">
        <v>81</v>
      </c>
      <c r="E390" s="25" t="s">
        <v>2361</v>
      </c>
      <c r="F390" s="25" t="s">
        <v>2360</v>
      </c>
      <c r="G390" s="25" t="s">
        <v>387</v>
      </c>
      <c r="H390" s="25" t="s">
        <v>453</v>
      </c>
      <c r="I390" s="25" t="s">
        <v>385</v>
      </c>
      <c r="J390" s="25" t="s">
        <v>385</v>
      </c>
      <c r="K390" s="25" t="s">
        <v>457</v>
      </c>
    </row>
    <row r="391" spans="1:11" ht="15" customHeight="1">
      <c r="A391" s="25" t="s">
        <v>21</v>
      </c>
      <c r="B391" s="25" t="s">
        <v>2157</v>
      </c>
      <c r="C391" s="25" t="s">
        <v>2154</v>
      </c>
      <c r="D391" s="25">
        <v>82</v>
      </c>
      <c r="E391" s="25" t="s">
        <v>2366</v>
      </c>
      <c r="F391" s="25" t="s">
        <v>2365</v>
      </c>
      <c r="G391" s="25" t="s">
        <v>387</v>
      </c>
      <c r="H391" s="25" t="s">
        <v>453</v>
      </c>
      <c r="I391" s="25" t="s">
        <v>385</v>
      </c>
      <c r="J391" s="25" t="s">
        <v>385</v>
      </c>
      <c r="K391" s="25" t="s">
        <v>457</v>
      </c>
    </row>
    <row r="392" spans="1:11" ht="15" customHeight="1">
      <c r="A392" s="25" t="s">
        <v>21</v>
      </c>
      <c r="B392" s="25" t="s">
        <v>2157</v>
      </c>
      <c r="C392" s="25" t="s">
        <v>2154</v>
      </c>
      <c r="D392" s="25">
        <v>83</v>
      </c>
      <c r="E392" s="25" t="s">
        <v>2370</v>
      </c>
      <c r="F392" s="25" t="s">
        <v>2369</v>
      </c>
      <c r="G392" s="25" t="s">
        <v>56</v>
      </c>
      <c r="H392" s="25" t="s">
        <v>453</v>
      </c>
      <c r="I392" s="25" t="s">
        <v>385</v>
      </c>
      <c r="J392" s="25" t="s">
        <v>385</v>
      </c>
      <c r="K392" s="25" t="s">
        <v>457</v>
      </c>
    </row>
    <row r="393" spans="1:11" ht="15" customHeight="1">
      <c r="A393" s="25" t="s">
        <v>21</v>
      </c>
      <c r="B393" s="25" t="s">
        <v>2157</v>
      </c>
      <c r="C393" s="25" t="s">
        <v>2154</v>
      </c>
      <c r="D393" s="25">
        <v>84</v>
      </c>
      <c r="E393" s="25" t="s">
        <v>2581</v>
      </c>
      <c r="F393" s="25" t="s">
        <v>2580</v>
      </c>
      <c r="G393" s="25" t="s">
        <v>56</v>
      </c>
      <c r="H393" s="25" t="s">
        <v>453</v>
      </c>
      <c r="I393" s="25" t="s">
        <v>385</v>
      </c>
      <c r="J393" s="25" t="s">
        <v>385</v>
      </c>
      <c r="K393" s="25" t="s">
        <v>457</v>
      </c>
    </row>
    <row r="394" spans="1:11" ht="15" customHeight="1">
      <c r="A394" s="25" t="s">
        <v>21</v>
      </c>
      <c r="B394" s="25" t="s">
        <v>2157</v>
      </c>
      <c r="C394" s="25" t="s">
        <v>2154</v>
      </c>
      <c r="D394" s="25">
        <v>85</v>
      </c>
      <c r="E394" s="25" t="s">
        <v>2898</v>
      </c>
      <c r="F394" s="25" t="s">
        <v>2897</v>
      </c>
      <c r="G394" s="25" t="s">
        <v>56</v>
      </c>
      <c r="H394" s="25" t="s">
        <v>453</v>
      </c>
      <c r="I394" s="25" t="s">
        <v>385</v>
      </c>
      <c r="J394" s="25" t="s">
        <v>385</v>
      </c>
      <c r="K394" s="25" t="s">
        <v>457</v>
      </c>
    </row>
    <row r="395" spans="1:11" ht="15" customHeight="1">
      <c r="A395" s="25" t="s">
        <v>21</v>
      </c>
      <c r="B395" s="25" t="s">
        <v>2157</v>
      </c>
      <c r="C395" s="25" t="s">
        <v>2154</v>
      </c>
      <c r="D395" s="25">
        <v>86</v>
      </c>
      <c r="E395" s="25" t="s">
        <v>2902</v>
      </c>
      <c r="F395" s="25" t="s">
        <v>2901</v>
      </c>
      <c r="G395" s="25" t="s">
        <v>56</v>
      </c>
      <c r="H395" s="25" t="s">
        <v>453</v>
      </c>
      <c r="I395" s="25" t="s">
        <v>385</v>
      </c>
      <c r="J395" s="25" t="s">
        <v>385</v>
      </c>
      <c r="K395" s="25" t="s">
        <v>457</v>
      </c>
    </row>
    <row r="396" spans="1:11" ht="15" customHeight="1">
      <c r="A396" s="25" t="s">
        <v>21</v>
      </c>
      <c r="B396" s="25" t="s">
        <v>2157</v>
      </c>
      <c r="C396" s="25" t="s">
        <v>2154</v>
      </c>
      <c r="D396" s="25">
        <v>87</v>
      </c>
      <c r="E396" s="25" t="s">
        <v>2908</v>
      </c>
      <c r="F396" s="25" t="s">
        <v>2907</v>
      </c>
      <c r="G396" s="25" t="s">
        <v>56</v>
      </c>
      <c r="H396" s="25" t="s">
        <v>453</v>
      </c>
      <c r="I396" s="25" t="s">
        <v>385</v>
      </c>
      <c r="J396" s="25" t="s">
        <v>385</v>
      </c>
      <c r="K396" s="25" t="s">
        <v>457</v>
      </c>
    </row>
    <row r="397" spans="1:11" ht="15" customHeight="1">
      <c r="A397" s="25" t="s">
        <v>21</v>
      </c>
      <c r="B397" s="25" t="s">
        <v>2157</v>
      </c>
      <c r="C397" s="25" t="s">
        <v>2154</v>
      </c>
      <c r="D397" s="25">
        <v>88</v>
      </c>
      <c r="E397" s="25" t="s">
        <v>2915</v>
      </c>
      <c r="F397" s="25" t="s">
        <v>2914</v>
      </c>
      <c r="G397" s="25" t="s">
        <v>56</v>
      </c>
      <c r="H397" s="25" t="s">
        <v>453</v>
      </c>
      <c r="I397" s="25" t="s">
        <v>385</v>
      </c>
      <c r="J397" s="25" t="s">
        <v>385</v>
      </c>
      <c r="K397" s="25" t="s">
        <v>457</v>
      </c>
    </row>
    <row r="398" spans="1:11" ht="15" customHeight="1">
      <c r="A398" s="25" t="s">
        <v>21</v>
      </c>
      <c r="B398" s="25" t="s">
        <v>2157</v>
      </c>
      <c r="C398" s="25" t="s">
        <v>2154</v>
      </c>
      <c r="D398" s="25">
        <v>89</v>
      </c>
      <c r="E398" s="25" t="s">
        <v>1438</v>
      </c>
      <c r="F398" s="25" t="s">
        <v>1306</v>
      </c>
      <c r="G398" s="25" t="s">
        <v>387</v>
      </c>
      <c r="H398" s="25" t="s">
        <v>453</v>
      </c>
      <c r="I398" s="25" t="s">
        <v>385</v>
      </c>
      <c r="J398" s="25" t="s">
        <v>385</v>
      </c>
      <c r="K398" s="25" t="s">
        <v>457</v>
      </c>
    </row>
    <row r="399" spans="1:11" ht="15" customHeight="1">
      <c r="A399" s="25" t="s">
        <v>21</v>
      </c>
      <c r="B399" s="25" t="s">
        <v>2157</v>
      </c>
      <c r="C399" s="25" t="s">
        <v>2154</v>
      </c>
      <c r="D399" s="25">
        <v>90</v>
      </c>
      <c r="E399" s="25" t="s">
        <v>1441</v>
      </c>
      <c r="F399" s="25" t="s">
        <v>1442</v>
      </c>
      <c r="G399" s="25" t="s">
        <v>387</v>
      </c>
      <c r="H399" s="25" t="s">
        <v>453</v>
      </c>
      <c r="I399" s="25" t="s">
        <v>385</v>
      </c>
      <c r="J399" s="25" t="s">
        <v>385</v>
      </c>
      <c r="K399" s="25" t="s">
        <v>457</v>
      </c>
    </row>
    <row r="400" spans="1:11" ht="15" customHeight="1">
      <c r="A400" s="25" t="s">
        <v>21</v>
      </c>
      <c r="B400" s="25" t="s">
        <v>2157</v>
      </c>
      <c r="C400" s="25" t="s">
        <v>2154</v>
      </c>
      <c r="D400" s="25">
        <v>91</v>
      </c>
      <c r="E400" s="25" t="s">
        <v>2381</v>
      </c>
      <c r="F400" s="25" t="s">
        <v>2923</v>
      </c>
      <c r="G400" s="25" t="s">
        <v>387</v>
      </c>
      <c r="H400" s="25" t="s">
        <v>453</v>
      </c>
      <c r="I400" s="25" t="s">
        <v>385</v>
      </c>
      <c r="J400" s="25" t="s">
        <v>385</v>
      </c>
      <c r="K400" s="25" t="s">
        <v>457</v>
      </c>
    </row>
    <row r="401" spans="1:11" ht="15" customHeight="1">
      <c r="A401" s="25" t="s">
        <v>21</v>
      </c>
      <c r="B401" s="25" t="s">
        <v>2157</v>
      </c>
      <c r="C401" s="25" t="s">
        <v>2154</v>
      </c>
      <c r="D401" s="25">
        <v>92</v>
      </c>
      <c r="E401" s="25" t="s">
        <v>2387</v>
      </c>
      <c r="F401" s="25" t="s">
        <v>2386</v>
      </c>
      <c r="G401" s="25" t="s">
        <v>387</v>
      </c>
      <c r="H401" s="25" t="s">
        <v>453</v>
      </c>
      <c r="I401" s="25" t="s">
        <v>385</v>
      </c>
      <c r="J401" s="25" t="s">
        <v>385</v>
      </c>
      <c r="K401" s="25" t="s">
        <v>457</v>
      </c>
    </row>
    <row r="402" spans="1:11" ht="15" customHeight="1">
      <c r="A402" s="25" t="s">
        <v>21</v>
      </c>
      <c r="B402" s="25" t="s">
        <v>2157</v>
      </c>
      <c r="C402" s="25" t="s">
        <v>2154</v>
      </c>
      <c r="D402" s="25">
        <v>93</v>
      </c>
      <c r="E402" s="25" t="s">
        <v>2928</v>
      </c>
      <c r="F402" s="25" t="s">
        <v>2681</v>
      </c>
      <c r="G402" s="25" t="s">
        <v>387</v>
      </c>
      <c r="H402" s="25" t="s">
        <v>453</v>
      </c>
      <c r="I402" s="25" t="s">
        <v>385</v>
      </c>
      <c r="J402" s="25" t="s">
        <v>385</v>
      </c>
      <c r="K402" s="25" t="s">
        <v>457</v>
      </c>
    </row>
    <row r="403" spans="1:11" ht="15" customHeight="1">
      <c r="A403" s="25" t="s">
        <v>21</v>
      </c>
      <c r="B403" s="25" t="s">
        <v>2157</v>
      </c>
      <c r="C403" s="25" t="s">
        <v>2154</v>
      </c>
      <c r="D403" s="25">
        <v>94</v>
      </c>
      <c r="E403" s="25" t="s">
        <v>2931</v>
      </c>
      <c r="F403" s="25" t="s">
        <v>2686</v>
      </c>
      <c r="G403" s="25" t="s">
        <v>387</v>
      </c>
      <c r="H403" s="25" t="s">
        <v>453</v>
      </c>
      <c r="I403" s="25" t="s">
        <v>385</v>
      </c>
      <c r="J403" s="25" t="s">
        <v>385</v>
      </c>
      <c r="K403" s="25" t="s">
        <v>457</v>
      </c>
    </row>
    <row r="404" spans="1:11" ht="15" customHeight="1">
      <c r="A404" s="25" t="s">
        <v>21</v>
      </c>
      <c r="B404" s="25" t="s">
        <v>2157</v>
      </c>
      <c r="C404" s="25" t="s">
        <v>2154</v>
      </c>
      <c r="D404" s="25">
        <v>95</v>
      </c>
      <c r="E404" s="25" t="s">
        <v>2935</v>
      </c>
      <c r="F404" s="25" t="s">
        <v>2693</v>
      </c>
      <c r="G404" s="25" t="s">
        <v>387</v>
      </c>
      <c r="H404" s="25" t="s">
        <v>453</v>
      </c>
      <c r="I404" s="25" t="s">
        <v>385</v>
      </c>
      <c r="J404" s="25" t="s">
        <v>385</v>
      </c>
      <c r="K404" s="25" t="s">
        <v>457</v>
      </c>
    </row>
    <row r="405" spans="1:11" ht="15" customHeight="1">
      <c r="A405" s="25" t="s">
        <v>21</v>
      </c>
      <c r="B405" s="25" t="s">
        <v>2157</v>
      </c>
      <c r="C405" s="25" t="s">
        <v>2154</v>
      </c>
      <c r="D405" s="25">
        <v>96</v>
      </c>
      <c r="E405" s="25" t="s">
        <v>3232</v>
      </c>
      <c r="F405" s="25" t="s">
        <v>2521</v>
      </c>
      <c r="G405" s="25" t="s">
        <v>387</v>
      </c>
      <c r="H405" s="25" t="s">
        <v>453</v>
      </c>
      <c r="I405" s="25" t="s">
        <v>385</v>
      </c>
      <c r="J405" s="25" t="s">
        <v>385</v>
      </c>
      <c r="K405" s="25" t="s">
        <v>457</v>
      </c>
    </row>
    <row r="406" spans="1:11" ht="15" customHeight="1">
      <c r="A406" s="25" t="s">
        <v>21</v>
      </c>
      <c r="B406" s="25" t="s">
        <v>2157</v>
      </c>
      <c r="C406" s="25" t="s">
        <v>2154</v>
      </c>
      <c r="D406" s="25">
        <v>97</v>
      </c>
      <c r="E406" s="25" t="s">
        <v>2393</v>
      </c>
      <c r="F406" s="25" t="s">
        <v>2392</v>
      </c>
      <c r="G406" s="25" t="s">
        <v>387</v>
      </c>
      <c r="H406" s="25" t="s">
        <v>453</v>
      </c>
      <c r="I406" s="25" t="s">
        <v>385</v>
      </c>
      <c r="J406" s="25" t="s">
        <v>385</v>
      </c>
      <c r="K406" s="25" t="s">
        <v>457</v>
      </c>
    </row>
    <row r="407" spans="1:11" ht="15" customHeight="1">
      <c r="A407" s="25" t="s">
        <v>21</v>
      </c>
      <c r="B407" s="25" t="s">
        <v>2157</v>
      </c>
      <c r="C407" s="25" t="s">
        <v>2154</v>
      </c>
      <c r="D407" s="25">
        <v>98</v>
      </c>
      <c r="E407" s="25" t="s">
        <v>2397</v>
      </c>
      <c r="F407" s="25" t="s">
        <v>2396</v>
      </c>
      <c r="G407" s="25" t="s">
        <v>387</v>
      </c>
      <c r="H407" s="25" t="s">
        <v>453</v>
      </c>
      <c r="I407" s="25" t="s">
        <v>385</v>
      </c>
      <c r="J407" s="25" t="s">
        <v>385</v>
      </c>
      <c r="K407" s="25" t="s">
        <v>457</v>
      </c>
    </row>
    <row r="408" spans="1:11" ht="15" customHeight="1">
      <c r="A408" s="25" t="s">
        <v>21</v>
      </c>
      <c r="B408" s="25" t="s">
        <v>2157</v>
      </c>
      <c r="C408" s="25" t="s">
        <v>2154</v>
      </c>
      <c r="D408" s="25">
        <v>99</v>
      </c>
      <c r="E408" s="25" t="s">
        <v>2631</v>
      </c>
      <c r="F408" s="25" t="s">
        <v>2630</v>
      </c>
      <c r="G408" s="25" t="s">
        <v>387</v>
      </c>
      <c r="H408" s="25" t="s">
        <v>453</v>
      </c>
      <c r="I408" s="25" t="s">
        <v>385</v>
      </c>
      <c r="J408" s="25" t="s">
        <v>385</v>
      </c>
      <c r="K408" s="25" t="s">
        <v>457</v>
      </c>
    </row>
    <row r="409" spans="1:11" ht="15" customHeight="1">
      <c r="A409" s="25" t="s">
        <v>21</v>
      </c>
      <c r="B409" s="25" t="s">
        <v>2157</v>
      </c>
      <c r="C409" s="25" t="s">
        <v>2154</v>
      </c>
      <c r="D409" s="25">
        <v>100</v>
      </c>
      <c r="E409" s="25" t="s">
        <v>2401</v>
      </c>
      <c r="F409" s="25" t="s">
        <v>2400</v>
      </c>
      <c r="G409" s="25" t="s">
        <v>387</v>
      </c>
      <c r="H409" s="25" t="s">
        <v>453</v>
      </c>
      <c r="I409" s="25" t="s">
        <v>385</v>
      </c>
      <c r="J409" s="25" t="s">
        <v>385</v>
      </c>
      <c r="K409" s="25" t="s">
        <v>457</v>
      </c>
    </row>
    <row r="410" spans="1:11" ht="15" customHeight="1">
      <c r="A410" s="25" t="s">
        <v>21</v>
      </c>
      <c r="B410" s="25" t="s">
        <v>2157</v>
      </c>
      <c r="C410" s="25" t="s">
        <v>2154</v>
      </c>
      <c r="D410" s="25">
        <v>101</v>
      </c>
      <c r="E410" s="25" t="s">
        <v>1979</v>
      </c>
      <c r="F410" s="25" t="s">
        <v>1789</v>
      </c>
      <c r="G410" s="25" t="s">
        <v>387</v>
      </c>
      <c r="H410" s="25" t="s">
        <v>453</v>
      </c>
      <c r="I410" s="25" t="s">
        <v>385</v>
      </c>
      <c r="J410" s="25" t="s">
        <v>385</v>
      </c>
      <c r="K410" s="25" t="s">
        <v>457</v>
      </c>
    </row>
    <row r="411" spans="1:11" ht="15" customHeight="1">
      <c r="A411" s="25" t="s">
        <v>21</v>
      </c>
      <c r="B411" s="25" t="s">
        <v>2157</v>
      </c>
      <c r="C411" s="25" t="s">
        <v>2154</v>
      </c>
      <c r="D411" s="25">
        <v>102</v>
      </c>
      <c r="E411" s="25" t="s">
        <v>2949</v>
      </c>
      <c r="F411" s="25" t="s">
        <v>2948</v>
      </c>
      <c r="G411" s="25" t="s">
        <v>56</v>
      </c>
      <c r="H411" s="25" t="s">
        <v>453</v>
      </c>
      <c r="I411" s="25" t="s">
        <v>385</v>
      </c>
      <c r="J411" s="25" t="s">
        <v>385</v>
      </c>
      <c r="K411" s="25" t="s">
        <v>457</v>
      </c>
    </row>
    <row r="412" spans="1:11" ht="15" customHeight="1">
      <c r="A412" s="25" t="s">
        <v>21</v>
      </c>
      <c r="B412" s="25" t="s">
        <v>2157</v>
      </c>
      <c r="C412" s="25" t="s">
        <v>2154</v>
      </c>
      <c r="D412" s="25">
        <v>103</v>
      </c>
      <c r="E412" s="25" t="s">
        <v>2596</v>
      </c>
      <c r="F412" s="25" t="s">
        <v>2411</v>
      </c>
      <c r="G412" s="25" t="s">
        <v>387</v>
      </c>
      <c r="H412" s="25" t="s">
        <v>453</v>
      </c>
      <c r="I412" s="25" t="s">
        <v>385</v>
      </c>
      <c r="J412" s="25" t="s">
        <v>385</v>
      </c>
      <c r="K412" s="25" t="s">
        <v>457</v>
      </c>
    </row>
    <row r="413" spans="1:11" ht="15" customHeight="1">
      <c r="A413" s="25" t="s">
        <v>21</v>
      </c>
      <c r="B413" s="25" t="s">
        <v>2157</v>
      </c>
      <c r="C413" s="25" t="s">
        <v>2154</v>
      </c>
      <c r="D413" s="25">
        <v>104</v>
      </c>
      <c r="E413" s="25" t="s">
        <v>2412</v>
      </c>
      <c r="F413" s="25" t="s">
        <v>2953</v>
      </c>
      <c r="G413" s="25" t="s">
        <v>387</v>
      </c>
      <c r="H413" s="25" t="s">
        <v>453</v>
      </c>
      <c r="I413" s="25" t="s">
        <v>385</v>
      </c>
      <c r="J413" s="25" t="s">
        <v>385</v>
      </c>
      <c r="K413" s="25" t="s">
        <v>457</v>
      </c>
    </row>
    <row r="414" spans="1:11" ht="15" customHeight="1">
      <c r="A414" s="25" t="s">
        <v>21</v>
      </c>
      <c r="B414" s="25" t="s">
        <v>2157</v>
      </c>
      <c r="C414" s="25" t="s">
        <v>2154</v>
      </c>
      <c r="D414" s="25">
        <v>105</v>
      </c>
      <c r="E414" s="25" t="s">
        <v>2418</v>
      </c>
      <c r="F414" s="25" t="s">
        <v>2417</v>
      </c>
      <c r="G414" s="25" t="s">
        <v>387</v>
      </c>
      <c r="H414" s="25" t="s">
        <v>453</v>
      </c>
      <c r="I414" s="25" t="s">
        <v>385</v>
      </c>
      <c r="J414" s="25" t="s">
        <v>385</v>
      </c>
      <c r="K414" s="25" t="s">
        <v>457</v>
      </c>
    </row>
    <row r="415" spans="1:11" ht="15" customHeight="1">
      <c r="A415" s="25" t="s">
        <v>21</v>
      </c>
      <c r="B415" s="25" t="s">
        <v>2157</v>
      </c>
      <c r="C415" s="25" t="s">
        <v>2154</v>
      </c>
      <c r="D415" s="25">
        <v>106</v>
      </c>
      <c r="E415" s="25" t="s">
        <v>2425</v>
      </c>
      <c r="F415" s="25" t="s">
        <v>2424</v>
      </c>
      <c r="G415" s="25" t="s">
        <v>387</v>
      </c>
      <c r="H415" s="25" t="s">
        <v>453</v>
      </c>
      <c r="I415" s="25" t="s">
        <v>385</v>
      </c>
      <c r="J415" s="25" t="s">
        <v>385</v>
      </c>
      <c r="K415" s="25" t="s">
        <v>457</v>
      </c>
    </row>
    <row r="416" spans="1:11" ht="15" customHeight="1">
      <c r="A416" s="25" t="s">
        <v>21</v>
      </c>
      <c r="B416" s="25" t="s">
        <v>2157</v>
      </c>
      <c r="C416" s="25" t="s">
        <v>2154</v>
      </c>
      <c r="D416" s="25">
        <v>107</v>
      </c>
      <c r="E416" s="25" t="s">
        <v>1443</v>
      </c>
      <c r="F416" s="25" t="s">
        <v>1444</v>
      </c>
      <c r="G416" s="25" t="s">
        <v>387</v>
      </c>
      <c r="H416" s="25" t="s">
        <v>453</v>
      </c>
      <c r="I416" s="25" t="s">
        <v>385</v>
      </c>
      <c r="J416" s="25" t="s">
        <v>385</v>
      </c>
      <c r="K416" s="25" t="s">
        <v>457</v>
      </c>
    </row>
    <row r="417" spans="1:11" ht="15" customHeight="1">
      <c r="A417" s="25" t="s">
        <v>21</v>
      </c>
      <c r="B417" s="25" t="s">
        <v>2157</v>
      </c>
      <c r="C417" s="25" t="s">
        <v>2154</v>
      </c>
      <c r="D417" s="25">
        <v>108</v>
      </c>
      <c r="E417" s="25" t="s">
        <v>2433</v>
      </c>
      <c r="F417" s="25" t="s">
        <v>2432</v>
      </c>
      <c r="G417" s="25" t="s">
        <v>387</v>
      </c>
      <c r="H417" s="25" t="s">
        <v>453</v>
      </c>
      <c r="I417" s="25" t="s">
        <v>385</v>
      </c>
      <c r="J417" s="25" t="s">
        <v>385</v>
      </c>
      <c r="K417" s="25" t="s">
        <v>457</v>
      </c>
    </row>
    <row r="418" spans="1:11" ht="15" customHeight="1">
      <c r="A418" s="25" t="s">
        <v>21</v>
      </c>
      <c r="B418" s="25" t="s">
        <v>2157</v>
      </c>
      <c r="C418" s="25" t="s">
        <v>2154</v>
      </c>
      <c r="D418" s="25">
        <v>109</v>
      </c>
      <c r="E418" s="25" t="s">
        <v>2438</v>
      </c>
      <c r="F418" s="25" t="s">
        <v>2437</v>
      </c>
      <c r="G418" s="25" t="s">
        <v>58</v>
      </c>
      <c r="H418" s="25" t="s">
        <v>453</v>
      </c>
      <c r="I418" s="25" t="s">
        <v>385</v>
      </c>
      <c r="J418" s="25" t="s">
        <v>385</v>
      </c>
      <c r="K418" s="25" t="s">
        <v>457</v>
      </c>
    </row>
    <row r="419" spans="1:11" ht="15" customHeight="1">
      <c r="A419" s="25" t="s">
        <v>21</v>
      </c>
      <c r="B419" s="25" t="s">
        <v>2157</v>
      </c>
      <c r="C419" s="25" t="s">
        <v>2154</v>
      </c>
      <c r="D419" s="25">
        <v>110</v>
      </c>
      <c r="E419" s="25" t="s">
        <v>1920</v>
      </c>
      <c r="F419" s="25" t="s">
        <v>1919</v>
      </c>
      <c r="G419" s="25" t="s">
        <v>387</v>
      </c>
      <c r="H419" s="25" t="s">
        <v>453</v>
      </c>
      <c r="I419" s="25" t="s">
        <v>385</v>
      </c>
      <c r="J419" s="25" t="s">
        <v>385</v>
      </c>
      <c r="K419" s="25" t="s">
        <v>457</v>
      </c>
    </row>
    <row r="420" spans="1:11" ht="15" customHeight="1">
      <c r="A420" s="25" t="s">
        <v>21</v>
      </c>
      <c r="B420" s="25" t="s">
        <v>2157</v>
      </c>
      <c r="C420" s="25" t="s">
        <v>2154</v>
      </c>
      <c r="D420" s="25">
        <v>111</v>
      </c>
      <c r="E420" s="25" t="s">
        <v>2447</v>
      </c>
      <c r="F420" s="25" t="s">
        <v>2446</v>
      </c>
      <c r="G420" s="25" t="s">
        <v>387</v>
      </c>
      <c r="H420" s="25" t="s">
        <v>453</v>
      </c>
      <c r="I420" s="25" t="s">
        <v>385</v>
      </c>
      <c r="J420" s="25" t="s">
        <v>385</v>
      </c>
      <c r="K420" s="25" t="s">
        <v>457</v>
      </c>
    </row>
    <row r="421" spans="1:11" ht="15" customHeight="1">
      <c r="A421" s="25" t="s">
        <v>21</v>
      </c>
      <c r="B421" s="25" t="s">
        <v>2157</v>
      </c>
      <c r="C421" s="25" t="s">
        <v>2154</v>
      </c>
      <c r="D421" s="25">
        <v>112</v>
      </c>
      <c r="E421" s="25" t="s">
        <v>2972</v>
      </c>
      <c r="F421" s="25" t="s">
        <v>2971</v>
      </c>
      <c r="G421" s="25" t="s">
        <v>387</v>
      </c>
      <c r="H421" s="25" t="s">
        <v>453</v>
      </c>
      <c r="I421" s="25" t="s">
        <v>385</v>
      </c>
      <c r="J421" s="25" t="s">
        <v>385</v>
      </c>
      <c r="K421" s="25" t="s">
        <v>457</v>
      </c>
    </row>
    <row r="422" spans="1:11" ht="15" customHeight="1">
      <c r="A422" s="25" t="s">
        <v>21</v>
      </c>
      <c r="B422" s="25" t="s">
        <v>2157</v>
      </c>
      <c r="C422" s="25" t="s">
        <v>2154</v>
      </c>
      <c r="D422" s="25">
        <v>113</v>
      </c>
      <c r="E422" s="25" t="s">
        <v>2715</v>
      </c>
      <c r="F422" s="25" t="s">
        <v>2714</v>
      </c>
      <c r="G422" s="25" t="s">
        <v>387</v>
      </c>
      <c r="H422" s="25" t="s">
        <v>453</v>
      </c>
      <c r="I422" s="25" t="s">
        <v>385</v>
      </c>
      <c r="J422" s="25" t="s">
        <v>385</v>
      </c>
      <c r="K422" s="25" t="s">
        <v>457</v>
      </c>
    </row>
    <row r="423" spans="1:11" ht="15" customHeight="1">
      <c r="A423" s="25" t="s">
        <v>21</v>
      </c>
      <c r="B423" s="25" t="s">
        <v>2157</v>
      </c>
      <c r="C423" s="25" t="s">
        <v>2154</v>
      </c>
      <c r="D423" s="25">
        <v>114</v>
      </c>
      <c r="E423" s="25" t="s">
        <v>2722</v>
      </c>
      <c r="F423" s="25" t="s">
        <v>2721</v>
      </c>
      <c r="G423" s="25" t="s">
        <v>387</v>
      </c>
      <c r="H423" s="25" t="s">
        <v>453</v>
      </c>
      <c r="I423" s="25" t="s">
        <v>385</v>
      </c>
      <c r="J423" s="25" t="s">
        <v>385</v>
      </c>
      <c r="K423" s="25" t="s">
        <v>457</v>
      </c>
    </row>
    <row r="424" spans="1:11" ht="15" customHeight="1">
      <c r="A424" s="25" t="s">
        <v>21</v>
      </c>
      <c r="B424" s="25" t="s">
        <v>2157</v>
      </c>
      <c r="C424" s="25" t="s">
        <v>2154</v>
      </c>
      <c r="D424" s="25">
        <v>115</v>
      </c>
      <c r="E424" s="25" t="s">
        <v>2728</v>
      </c>
      <c r="F424" s="25" t="s">
        <v>2727</v>
      </c>
      <c r="G424" s="25" t="s">
        <v>387</v>
      </c>
      <c r="H424" s="25" t="s">
        <v>453</v>
      </c>
      <c r="I424" s="25" t="s">
        <v>385</v>
      </c>
      <c r="J424" s="25" t="s">
        <v>385</v>
      </c>
      <c r="K424" s="25" t="s">
        <v>457</v>
      </c>
    </row>
    <row r="425" spans="1:11" ht="15" customHeight="1">
      <c r="A425" s="25" t="s">
        <v>21</v>
      </c>
      <c r="B425" s="25" t="s">
        <v>2157</v>
      </c>
      <c r="C425" s="25" t="s">
        <v>2154</v>
      </c>
      <c r="D425" s="25">
        <v>116</v>
      </c>
      <c r="E425" s="25" t="s">
        <v>2984</v>
      </c>
      <c r="F425" s="25" t="s">
        <v>2983</v>
      </c>
      <c r="G425" s="25" t="s">
        <v>56</v>
      </c>
      <c r="H425" s="25" t="s">
        <v>453</v>
      </c>
      <c r="I425" s="25" t="s">
        <v>385</v>
      </c>
      <c r="J425" s="25" t="s">
        <v>385</v>
      </c>
      <c r="K425" s="25" t="s">
        <v>457</v>
      </c>
    </row>
    <row r="426" spans="1:11" ht="15" customHeight="1">
      <c r="A426" s="25" t="s">
        <v>21</v>
      </c>
      <c r="B426" s="25" t="s">
        <v>2157</v>
      </c>
      <c r="C426" s="25" t="s">
        <v>2154</v>
      </c>
      <c r="D426" s="25">
        <v>117</v>
      </c>
      <c r="E426" s="25" t="s">
        <v>2987</v>
      </c>
      <c r="F426" s="25" t="s">
        <v>2986</v>
      </c>
      <c r="G426" s="25" t="s">
        <v>387</v>
      </c>
      <c r="H426" s="25" t="s">
        <v>453</v>
      </c>
      <c r="I426" s="25" t="s">
        <v>385</v>
      </c>
      <c r="J426" s="25" t="s">
        <v>385</v>
      </c>
      <c r="K426" s="25" t="s">
        <v>457</v>
      </c>
    </row>
    <row r="427" spans="1:11" ht="15" customHeight="1">
      <c r="A427" s="25" t="s">
        <v>21</v>
      </c>
      <c r="B427" s="25" t="s">
        <v>2157</v>
      </c>
      <c r="C427" s="25" t="s">
        <v>2154</v>
      </c>
      <c r="D427" s="25">
        <v>118</v>
      </c>
      <c r="E427" s="25" t="s">
        <v>2989</v>
      </c>
      <c r="F427" s="25" t="s">
        <v>2988</v>
      </c>
      <c r="G427" s="25" t="s">
        <v>56</v>
      </c>
      <c r="H427" s="25" t="s">
        <v>453</v>
      </c>
      <c r="I427" s="25" t="s">
        <v>385</v>
      </c>
      <c r="J427" s="25" t="s">
        <v>385</v>
      </c>
      <c r="K427" s="25" t="s">
        <v>457</v>
      </c>
    </row>
    <row r="428" spans="1:11" ht="15" customHeight="1">
      <c r="A428" s="25" t="s">
        <v>21</v>
      </c>
      <c r="B428" s="25" t="s">
        <v>2157</v>
      </c>
      <c r="C428" s="25" t="s">
        <v>2154</v>
      </c>
      <c r="D428" s="25">
        <v>119</v>
      </c>
      <c r="E428" s="25" t="s">
        <v>2992</v>
      </c>
      <c r="F428" s="25" t="s">
        <v>2991</v>
      </c>
      <c r="G428" s="25" t="s">
        <v>58</v>
      </c>
      <c r="H428" s="25" t="s">
        <v>453</v>
      </c>
      <c r="I428" s="25" t="s">
        <v>385</v>
      </c>
      <c r="J428" s="25" t="s">
        <v>385</v>
      </c>
      <c r="K428" s="25" t="s">
        <v>457</v>
      </c>
    </row>
    <row r="429" spans="1:11" ht="15" customHeight="1">
      <c r="A429" s="25" t="s">
        <v>21</v>
      </c>
      <c r="B429" s="25" t="s">
        <v>2157</v>
      </c>
      <c r="C429" s="25" t="s">
        <v>2154</v>
      </c>
      <c r="D429" s="25">
        <v>120</v>
      </c>
      <c r="E429" s="25" t="s">
        <v>2994</v>
      </c>
      <c r="F429" s="25" t="s">
        <v>2993</v>
      </c>
      <c r="G429" s="25" t="s">
        <v>58</v>
      </c>
      <c r="H429" s="25" t="s">
        <v>453</v>
      </c>
      <c r="I429" s="25" t="s">
        <v>385</v>
      </c>
      <c r="J429" s="25" t="s">
        <v>385</v>
      </c>
      <c r="K429" s="25" t="s">
        <v>457</v>
      </c>
    </row>
    <row r="430" spans="1:11" ht="15" customHeight="1">
      <c r="A430" s="25" t="s">
        <v>21</v>
      </c>
      <c r="B430" s="25" t="s">
        <v>2157</v>
      </c>
      <c r="C430" s="25" t="s">
        <v>2154</v>
      </c>
      <c r="D430" s="25">
        <v>121</v>
      </c>
      <c r="E430" s="25" t="s">
        <v>2636</v>
      </c>
      <c r="F430" s="25" t="s">
        <v>2635</v>
      </c>
      <c r="G430" s="25" t="s">
        <v>387</v>
      </c>
      <c r="H430" s="25" t="s">
        <v>453</v>
      </c>
      <c r="I430" s="25" t="s">
        <v>385</v>
      </c>
      <c r="J430" s="25" t="s">
        <v>385</v>
      </c>
      <c r="K430" s="25" t="s">
        <v>457</v>
      </c>
    </row>
    <row r="431" spans="1:11" ht="15" customHeight="1">
      <c r="A431" s="25" t="s">
        <v>21</v>
      </c>
      <c r="B431" s="25" t="s">
        <v>2157</v>
      </c>
      <c r="C431" s="25" t="s">
        <v>2154</v>
      </c>
      <c r="D431" s="25">
        <v>122</v>
      </c>
      <c r="E431" s="25" t="s">
        <v>2997</v>
      </c>
      <c r="F431" s="25" t="s">
        <v>2996</v>
      </c>
      <c r="G431" s="25" t="s">
        <v>58</v>
      </c>
      <c r="H431" s="25" t="s">
        <v>453</v>
      </c>
      <c r="I431" s="25" t="s">
        <v>385</v>
      </c>
      <c r="J431" s="25" t="s">
        <v>385</v>
      </c>
      <c r="K431" s="25" t="s">
        <v>457</v>
      </c>
    </row>
    <row r="432" spans="1:11" ht="15" customHeight="1">
      <c r="A432" s="25" t="s">
        <v>21</v>
      </c>
      <c r="B432" s="25" t="s">
        <v>2157</v>
      </c>
      <c r="C432" s="25" t="s">
        <v>2154</v>
      </c>
      <c r="D432" s="25">
        <v>123</v>
      </c>
      <c r="E432" s="25" t="s">
        <v>2999</v>
      </c>
      <c r="F432" s="25" t="s">
        <v>2998</v>
      </c>
      <c r="G432" s="25" t="s">
        <v>387</v>
      </c>
      <c r="H432" s="25" t="s">
        <v>453</v>
      </c>
      <c r="I432" s="25" t="s">
        <v>385</v>
      </c>
      <c r="J432" s="25" t="s">
        <v>385</v>
      </c>
      <c r="K432" s="25" t="s">
        <v>457</v>
      </c>
    </row>
    <row r="433" spans="1:11" ht="15" customHeight="1">
      <c r="A433" s="25" t="s">
        <v>21</v>
      </c>
      <c r="B433" s="25" t="s">
        <v>2157</v>
      </c>
      <c r="C433" s="25" t="s">
        <v>2154</v>
      </c>
      <c r="D433" s="25">
        <v>124</v>
      </c>
      <c r="E433" s="25" t="s">
        <v>3001</v>
      </c>
      <c r="F433" s="25" t="s">
        <v>3000</v>
      </c>
      <c r="G433" s="25" t="s">
        <v>56</v>
      </c>
      <c r="H433" s="25" t="s">
        <v>453</v>
      </c>
      <c r="I433" s="25" t="s">
        <v>385</v>
      </c>
      <c r="J433" s="25" t="s">
        <v>385</v>
      </c>
      <c r="K433" s="25" t="s">
        <v>457</v>
      </c>
    </row>
    <row r="434" spans="1:11" ht="15" customHeight="1">
      <c r="A434" s="25" t="s">
        <v>21</v>
      </c>
      <c r="B434" s="25" t="s">
        <v>2157</v>
      </c>
      <c r="C434" s="25" t="s">
        <v>2154</v>
      </c>
      <c r="D434" s="25">
        <v>125</v>
      </c>
      <c r="E434" s="25" t="s">
        <v>3003</v>
      </c>
      <c r="F434" s="25" t="s">
        <v>3002</v>
      </c>
      <c r="G434" s="25" t="s">
        <v>387</v>
      </c>
      <c r="H434" s="25" t="s">
        <v>453</v>
      </c>
      <c r="I434" s="25" t="s">
        <v>385</v>
      </c>
      <c r="J434" s="25" t="s">
        <v>385</v>
      </c>
      <c r="K434" s="25" t="s">
        <v>457</v>
      </c>
    </row>
    <row r="435" spans="1:11" ht="15" customHeight="1">
      <c r="A435" s="25" t="s">
        <v>21</v>
      </c>
      <c r="B435" s="25" t="s">
        <v>2157</v>
      </c>
      <c r="C435" s="25" t="s">
        <v>2154</v>
      </c>
      <c r="D435" s="25">
        <v>126</v>
      </c>
      <c r="E435" s="25" t="s">
        <v>3005</v>
      </c>
      <c r="F435" s="25" t="s">
        <v>3004</v>
      </c>
      <c r="G435" s="25" t="s">
        <v>387</v>
      </c>
      <c r="H435" s="25" t="s">
        <v>453</v>
      </c>
      <c r="I435" s="25" t="s">
        <v>385</v>
      </c>
      <c r="J435" s="25" t="s">
        <v>385</v>
      </c>
      <c r="K435" s="25" t="s">
        <v>457</v>
      </c>
    </row>
    <row r="436" spans="1:11" ht="15" customHeight="1">
      <c r="A436" s="25" t="s">
        <v>21</v>
      </c>
      <c r="B436" s="25" t="s">
        <v>2157</v>
      </c>
      <c r="C436" s="25" t="s">
        <v>2154</v>
      </c>
      <c r="D436" s="25">
        <v>127</v>
      </c>
      <c r="E436" s="25" t="s">
        <v>3007</v>
      </c>
      <c r="F436" s="25" t="s">
        <v>3006</v>
      </c>
      <c r="G436" s="25" t="s">
        <v>387</v>
      </c>
      <c r="H436" s="25" t="s">
        <v>453</v>
      </c>
      <c r="I436" s="25" t="s">
        <v>385</v>
      </c>
      <c r="J436" s="25" t="s">
        <v>385</v>
      </c>
      <c r="K436" s="25" t="s">
        <v>457</v>
      </c>
    </row>
    <row r="437" spans="1:11" ht="15" customHeight="1">
      <c r="A437" s="25" t="s">
        <v>21</v>
      </c>
      <c r="B437" s="25" t="s">
        <v>2157</v>
      </c>
      <c r="C437" s="25" t="s">
        <v>2154</v>
      </c>
      <c r="D437" s="25">
        <v>128</v>
      </c>
      <c r="E437" s="25" t="s">
        <v>3009</v>
      </c>
      <c r="F437" s="25" t="s">
        <v>3008</v>
      </c>
      <c r="G437" s="25" t="s">
        <v>58</v>
      </c>
      <c r="H437" s="25" t="s">
        <v>453</v>
      </c>
      <c r="I437" s="25" t="s">
        <v>385</v>
      </c>
      <c r="J437" s="25" t="s">
        <v>385</v>
      </c>
      <c r="K437" s="25" t="s">
        <v>457</v>
      </c>
    </row>
    <row r="438" spans="1:11" ht="15" customHeight="1">
      <c r="A438" s="25" t="s">
        <v>21</v>
      </c>
      <c r="B438" s="25" t="s">
        <v>2157</v>
      </c>
      <c r="C438" s="25" t="s">
        <v>2154</v>
      </c>
      <c r="D438" s="25">
        <v>129</v>
      </c>
      <c r="E438" s="25" t="s">
        <v>3011</v>
      </c>
      <c r="F438" s="25" t="s">
        <v>3010</v>
      </c>
      <c r="G438" s="25" t="s">
        <v>56</v>
      </c>
      <c r="H438" s="25" t="s">
        <v>453</v>
      </c>
      <c r="I438" s="25" t="s">
        <v>385</v>
      </c>
      <c r="J438" s="25" t="s">
        <v>385</v>
      </c>
      <c r="K438" s="25" t="s">
        <v>457</v>
      </c>
    </row>
    <row r="439" spans="1:11" ht="15" customHeight="1">
      <c r="A439" s="25" t="s">
        <v>21</v>
      </c>
      <c r="B439" s="25" t="s">
        <v>2157</v>
      </c>
      <c r="C439" s="25" t="s">
        <v>2154</v>
      </c>
      <c r="D439" s="25">
        <v>130</v>
      </c>
      <c r="E439" s="25" t="s">
        <v>3013</v>
      </c>
      <c r="F439" s="25" t="s">
        <v>3012</v>
      </c>
      <c r="G439" s="25" t="s">
        <v>387</v>
      </c>
      <c r="H439" s="25" t="s">
        <v>453</v>
      </c>
      <c r="I439" s="25" t="s">
        <v>385</v>
      </c>
      <c r="J439" s="25" t="s">
        <v>385</v>
      </c>
      <c r="K439" s="25" t="s">
        <v>457</v>
      </c>
    </row>
    <row r="440" spans="1:11" ht="15" customHeight="1">
      <c r="A440" s="25" t="s">
        <v>21</v>
      </c>
      <c r="B440" s="25" t="s">
        <v>2157</v>
      </c>
      <c r="C440" s="25" t="s">
        <v>2154</v>
      </c>
      <c r="D440" s="25">
        <v>131</v>
      </c>
      <c r="E440" s="25" t="s">
        <v>3020</v>
      </c>
      <c r="F440" s="25" t="s">
        <v>3019</v>
      </c>
      <c r="G440" s="25" t="s">
        <v>387</v>
      </c>
      <c r="H440" s="25" t="s">
        <v>453</v>
      </c>
      <c r="I440" s="25" t="s">
        <v>385</v>
      </c>
      <c r="J440" s="25" t="s">
        <v>385</v>
      </c>
      <c r="K440" s="25" t="s">
        <v>457</v>
      </c>
    </row>
    <row r="441" spans="1:11" ht="15" customHeight="1">
      <c r="A441" s="25" t="s">
        <v>21</v>
      </c>
      <c r="B441" s="25" t="s">
        <v>2157</v>
      </c>
      <c r="C441" s="25" t="s">
        <v>2154</v>
      </c>
      <c r="D441" s="25">
        <v>132</v>
      </c>
      <c r="E441" s="25" t="s">
        <v>2117</v>
      </c>
      <c r="F441" s="25" t="s">
        <v>2116</v>
      </c>
      <c r="G441" s="25" t="s">
        <v>387</v>
      </c>
      <c r="H441" s="25" t="s">
        <v>453</v>
      </c>
      <c r="I441" s="25" t="s">
        <v>385</v>
      </c>
      <c r="J441" s="25" t="s">
        <v>385</v>
      </c>
      <c r="K441" s="25" t="s">
        <v>457</v>
      </c>
    </row>
    <row r="442" spans="1:11" ht="15" customHeight="1">
      <c r="A442" s="25" t="s">
        <v>21</v>
      </c>
      <c r="B442" s="25" t="s">
        <v>2157</v>
      </c>
      <c r="C442" s="25" t="s">
        <v>2154</v>
      </c>
      <c r="D442" s="25">
        <v>133</v>
      </c>
      <c r="E442" s="25" t="s">
        <v>2624</v>
      </c>
      <c r="F442" s="25" t="s">
        <v>2623</v>
      </c>
      <c r="G442" s="25" t="s">
        <v>387</v>
      </c>
      <c r="H442" s="25" t="s">
        <v>453</v>
      </c>
      <c r="I442" s="25" t="s">
        <v>385</v>
      </c>
      <c r="J442" s="25" t="s">
        <v>385</v>
      </c>
      <c r="K442" s="25" t="s">
        <v>457</v>
      </c>
    </row>
    <row r="443" spans="1:11" ht="15" customHeight="1">
      <c r="A443" s="25" t="s">
        <v>21</v>
      </c>
      <c r="B443" s="25" t="s">
        <v>2157</v>
      </c>
      <c r="C443" s="25" t="s">
        <v>2154</v>
      </c>
      <c r="D443" s="25">
        <v>134</v>
      </c>
      <c r="E443" s="25" t="s">
        <v>2119</v>
      </c>
      <c r="F443" s="25" t="s">
        <v>2118</v>
      </c>
      <c r="G443" s="25" t="s">
        <v>387</v>
      </c>
      <c r="H443" s="25" t="s">
        <v>453</v>
      </c>
      <c r="I443" s="25" t="s">
        <v>385</v>
      </c>
      <c r="J443" s="25" t="s">
        <v>385</v>
      </c>
      <c r="K443" s="25" t="s">
        <v>457</v>
      </c>
    </row>
    <row r="444" spans="1:11" ht="15" customHeight="1">
      <c r="A444" s="25" t="s">
        <v>21</v>
      </c>
      <c r="B444" s="25" t="s">
        <v>2157</v>
      </c>
      <c r="C444" s="25" t="s">
        <v>2154</v>
      </c>
      <c r="D444" s="25">
        <v>135</v>
      </c>
      <c r="E444" s="25" t="s">
        <v>431</v>
      </c>
      <c r="F444" s="25" t="s">
        <v>430</v>
      </c>
      <c r="G444" s="25" t="s">
        <v>387</v>
      </c>
      <c r="H444" s="25" t="s">
        <v>453</v>
      </c>
      <c r="I444" s="25" t="s">
        <v>385</v>
      </c>
      <c r="J444" s="25" t="s">
        <v>385</v>
      </c>
      <c r="K444" s="25" t="s">
        <v>457</v>
      </c>
    </row>
    <row r="445" spans="1:11" ht="15" customHeight="1">
      <c r="A445" s="25" t="s">
        <v>21</v>
      </c>
      <c r="B445" s="25" t="s">
        <v>2157</v>
      </c>
      <c r="C445" s="25" t="s">
        <v>2154</v>
      </c>
      <c r="D445" s="25">
        <v>136</v>
      </c>
      <c r="E445" s="25" t="s">
        <v>2121</v>
      </c>
      <c r="F445" s="25" t="s">
        <v>2120</v>
      </c>
      <c r="G445" s="25" t="s">
        <v>387</v>
      </c>
      <c r="H445" s="25" t="s">
        <v>453</v>
      </c>
      <c r="I445" s="25" t="s">
        <v>385</v>
      </c>
      <c r="J445" s="25" t="s">
        <v>385</v>
      </c>
      <c r="K445" s="25" t="s">
        <v>457</v>
      </c>
    </row>
    <row r="446" spans="1:11" ht="15" customHeight="1">
      <c r="A446" s="25" t="s">
        <v>21</v>
      </c>
      <c r="B446" s="25" t="s">
        <v>2157</v>
      </c>
      <c r="C446" s="25" t="s">
        <v>2154</v>
      </c>
      <c r="D446" s="25">
        <v>137</v>
      </c>
      <c r="E446" s="25" t="s">
        <v>2570</v>
      </c>
      <c r="F446" s="25" t="s">
        <v>2569</v>
      </c>
      <c r="G446" s="25" t="s">
        <v>387</v>
      </c>
      <c r="H446" s="25" t="s">
        <v>453</v>
      </c>
      <c r="I446" s="25" t="s">
        <v>385</v>
      </c>
      <c r="J446" s="25" t="s">
        <v>385</v>
      </c>
      <c r="K446" s="25" t="s">
        <v>457</v>
      </c>
    </row>
    <row r="447" spans="1:11" ht="15" customHeight="1">
      <c r="A447" s="25" t="s">
        <v>21</v>
      </c>
      <c r="B447" s="25" t="s">
        <v>2157</v>
      </c>
      <c r="C447" s="25" t="s">
        <v>2154</v>
      </c>
      <c r="D447" s="25">
        <v>138</v>
      </c>
      <c r="E447" s="25" t="s">
        <v>2510</v>
      </c>
      <c r="F447" s="25" t="s">
        <v>2509</v>
      </c>
      <c r="G447" s="25" t="s">
        <v>387</v>
      </c>
      <c r="H447" s="25" t="s">
        <v>453</v>
      </c>
      <c r="I447" s="25" t="s">
        <v>385</v>
      </c>
      <c r="J447" s="25" t="s">
        <v>385</v>
      </c>
      <c r="K447" s="25" t="s">
        <v>457</v>
      </c>
    </row>
    <row r="448" spans="1:11" ht="15" customHeight="1">
      <c r="A448" s="25" t="s">
        <v>21</v>
      </c>
      <c r="B448" s="25" t="s">
        <v>2157</v>
      </c>
      <c r="C448" s="25" t="s">
        <v>2154</v>
      </c>
      <c r="D448" s="25">
        <v>139</v>
      </c>
      <c r="E448" s="25" t="s">
        <v>3034</v>
      </c>
      <c r="F448" s="25" t="s">
        <v>3033</v>
      </c>
      <c r="G448" s="25" t="s">
        <v>387</v>
      </c>
      <c r="H448" s="25" t="s">
        <v>453</v>
      </c>
      <c r="I448" s="25" t="s">
        <v>385</v>
      </c>
      <c r="J448" s="25" t="s">
        <v>385</v>
      </c>
      <c r="K448" s="25" t="s">
        <v>457</v>
      </c>
    </row>
    <row r="449" spans="1:11" ht="15" customHeight="1">
      <c r="A449" s="25" t="s">
        <v>21</v>
      </c>
      <c r="B449" s="25" t="s">
        <v>2157</v>
      </c>
      <c r="C449" s="25" t="s">
        <v>2154</v>
      </c>
      <c r="D449" s="25">
        <v>140</v>
      </c>
      <c r="E449" s="25" t="s">
        <v>3037</v>
      </c>
      <c r="F449" s="25" t="s">
        <v>3036</v>
      </c>
      <c r="G449" s="25" t="s">
        <v>387</v>
      </c>
      <c r="H449" s="25" t="s">
        <v>453</v>
      </c>
      <c r="I449" s="25" t="s">
        <v>385</v>
      </c>
      <c r="J449" s="25" t="s">
        <v>385</v>
      </c>
      <c r="K449" s="25" t="s">
        <v>457</v>
      </c>
    </row>
    <row r="450" spans="1:11" ht="15" customHeight="1">
      <c r="A450" s="25" t="s">
        <v>21</v>
      </c>
      <c r="B450" s="25" t="s">
        <v>2157</v>
      </c>
      <c r="C450" s="25" t="s">
        <v>2154</v>
      </c>
      <c r="D450" s="25">
        <v>141</v>
      </c>
      <c r="E450" s="25" t="s">
        <v>2471</v>
      </c>
      <c r="F450" s="25" t="s">
        <v>2470</v>
      </c>
      <c r="G450" s="25" t="s">
        <v>387</v>
      </c>
      <c r="H450" s="25" t="s">
        <v>453</v>
      </c>
      <c r="I450" s="25" t="s">
        <v>385</v>
      </c>
      <c r="J450" s="25" t="s">
        <v>385</v>
      </c>
      <c r="K450" s="25" t="s">
        <v>457</v>
      </c>
    </row>
    <row r="451" spans="1:11" ht="15" customHeight="1">
      <c r="A451" s="25" t="s">
        <v>21</v>
      </c>
      <c r="B451" s="25" t="s">
        <v>2157</v>
      </c>
      <c r="C451" s="25" t="s">
        <v>2154</v>
      </c>
      <c r="D451" s="25">
        <v>142</v>
      </c>
      <c r="E451" s="25" t="s">
        <v>2573</v>
      </c>
      <c r="F451" s="25" t="s">
        <v>2123</v>
      </c>
      <c r="G451" s="25" t="s">
        <v>387</v>
      </c>
      <c r="H451" s="25" t="s">
        <v>453</v>
      </c>
      <c r="I451" s="25" t="s">
        <v>385</v>
      </c>
      <c r="J451" s="25" t="s">
        <v>385</v>
      </c>
      <c r="K451" s="25" t="s">
        <v>457</v>
      </c>
    </row>
    <row r="452" spans="1:11" ht="15" customHeight="1">
      <c r="A452" s="25" t="s">
        <v>21</v>
      </c>
      <c r="B452" s="25" t="s">
        <v>3569</v>
      </c>
      <c r="C452" s="25" t="s">
        <v>3567</v>
      </c>
      <c r="D452" s="25">
        <v>1</v>
      </c>
      <c r="E452" s="25" t="s">
        <v>1429</v>
      </c>
      <c r="F452" s="25" t="s">
        <v>1259</v>
      </c>
      <c r="G452" s="25" t="s">
        <v>387</v>
      </c>
      <c r="H452" s="25" t="s">
        <v>385</v>
      </c>
      <c r="I452" s="25" t="s">
        <v>453</v>
      </c>
      <c r="J452" s="25" t="s">
        <v>453</v>
      </c>
      <c r="K452" s="25" t="s">
        <v>457</v>
      </c>
    </row>
    <row r="453" spans="1:11" ht="15" customHeight="1">
      <c r="A453" s="25" t="s">
        <v>21</v>
      </c>
      <c r="B453" s="25" t="s">
        <v>3569</v>
      </c>
      <c r="C453" s="25" t="s">
        <v>3567</v>
      </c>
      <c r="D453" s="25">
        <v>2</v>
      </c>
      <c r="E453" s="25" t="s">
        <v>3578</v>
      </c>
      <c r="F453" s="25" t="s">
        <v>3577</v>
      </c>
      <c r="G453" s="25" t="s">
        <v>387</v>
      </c>
      <c r="H453" s="25" t="s">
        <v>385</v>
      </c>
      <c r="I453" s="25" t="s">
        <v>385</v>
      </c>
      <c r="J453" s="25" t="s">
        <v>453</v>
      </c>
      <c r="K453" s="25" t="s">
        <v>457</v>
      </c>
    </row>
    <row r="454" spans="1:11" ht="15" customHeight="1">
      <c r="A454" s="25" t="s">
        <v>21</v>
      </c>
      <c r="B454" s="25" t="s">
        <v>3569</v>
      </c>
      <c r="C454" s="25" t="s">
        <v>3567</v>
      </c>
      <c r="D454" s="25">
        <v>3</v>
      </c>
      <c r="E454" s="25" t="s">
        <v>1920</v>
      </c>
      <c r="F454" s="25" t="s">
        <v>1919</v>
      </c>
      <c r="G454" s="25" t="s">
        <v>387</v>
      </c>
      <c r="H454" s="25" t="s">
        <v>385</v>
      </c>
      <c r="I454" s="25" t="s">
        <v>385</v>
      </c>
      <c r="J454" s="25" t="s">
        <v>453</v>
      </c>
      <c r="K454" s="25" t="s">
        <v>457</v>
      </c>
    </row>
    <row r="455" spans="1:11" ht="15" customHeight="1">
      <c r="A455" s="25" t="s">
        <v>21</v>
      </c>
      <c r="B455" s="25" t="s">
        <v>3569</v>
      </c>
      <c r="C455" s="25" t="s">
        <v>3567</v>
      </c>
      <c r="D455" s="25">
        <v>4</v>
      </c>
      <c r="E455" s="25" t="s">
        <v>3586</v>
      </c>
      <c r="F455" s="25" t="s">
        <v>3585</v>
      </c>
      <c r="G455" s="25" t="s">
        <v>387</v>
      </c>
      <c r="H455" s="25" t="s">
        <v>385</v>
      </c>
      <c r="I455" s="25" t="s">
        <v>385</v>
      </c>
      <c r="J455" s="25" t="s">
        <v>453</v>
      </c>
      <c r="K455" s="25" t="s">
        <v>457</v>
      </c>
    </row>
    <row r="456" spans="1:11" ht="15" customHeight="1">
      <c r="A456" s="25" t="s">
        <v>21</v>
      </c>
      <c r="B456" s="25" t="s">
        <v>3569</v>
      </c>
      <c r="C456" s="25" t="s">
        <v>3567</v>
      </c>
      <c r="D456" s="25">
        <v>5</v>
      </c>
      <c r="E456" s="25" t="s">
        <v>3590</v>
      </c>
      <c r="F456" s="25" t="s">
        <v>3589</v>
      </c>
      <c r="G456" s="25" t="s">
        <v>387</v>
      </c>
      <c r="H456" s="25" t="s">
        <v>453</v>
      </c>
      <c r="I456" s="25" t="s">
        <v>385</v>
      </c>
      <c r="J456" s="25" t="s">
        <v>385</v>
      </c>
      <c r="K456" s="25" t="s">
        <v>457</v>
      </c>
    </row>
    <row r="457" spans="1:11" ht="15" customHeight="1">
      <c r="A457" s="25" t="s">
        <v>21</v>
      </c>
      <c r="B457" s="25" t="s">
        <v>3569</v>
      </c>
      <c r="C457" s="25" t="s">
        <v>3567</v>
      </c>
      <c r="D457" s="25">
        <v>6</v>
      </c>
      <c r="E457" s="25" t="s">
        <v>3597</v>
      </c>
      <c r="F457" s="25" t="s">
        <v>3596</v>
      </c>
      <c r="G457" s="25" t="s">
        <v>387</v>
      </c>
      <c r="H457" s="25" t="s">
        <v>453</v>
      </c>
      <c r="I457" s="25" t="s">
        <v>385</v>
      </c>
      <c r="J457" s="25" t="s">
        <v>385</v>
      </c>
      <c r="K457" s="25" t="s">
        <v>457</v>
      </c>
    </row>
    <row r="458" spans="1:11" ht="15" customHeight="1">
      <c r="A458" s="25" t="s">
        <v>21</v>
      </c>
      <c r="B458" s="25" t="s">
        <v>3569</v>
      </c>
      <c r="C458" s="25" t="s">
        <v>3567</v>
      </c>
      <c r="D458" s="25">
        <v>7</v>
      </c>
      <c r="E458" s="25" t="s">
        <v>1511</v>
      </c>
      <c r="F458" s="25" t="s">
        <v>1702</v>
      </c>
      <c r="G458" s="25" t="s">
        <v>387</v>
      </c>
      <c r="H458" s="25" t="s">
        <v>453</v>
      </c>
      <c r="I458" s="25" t="s">
        <v>385</v>
      </c>
      <c r="J458" s="25" t="s">
        <v>385</v>
      </c>
      <c r="K458" s="25" t="s">
        <v>457</v>
      </c>
    </row>
    <row r="459" spans="1:11" ht="15" customHeight="1">
      <c r="A459" s="25" t="s">
        <v>21</v>
      </c>
      <c r="B459" s="25" t="s">
        <v>3569</v>
      </c>
      <c r="C459" s="25" t="s">
        <v>3567</v>
      </c>
      <c r="D459" s="25">
        <v>8</v>
      </c>
      <c r="E459" s="25" t="s">
        <v>1430</v>
      </c>
      <c r="F459" s="25" t="s">
        <v>1264</v>
      </c>
      <c r="G459" s="25" t="s">
        <v>387</v>
      </c>
      <c r="H459" s="25" t="s">
        <v>453</v>
      </c>
      <c r="I459" s="25" t="s">
        <v>385</v>
      </c>
      <c r="J459" s="25" t="s">
        <v>385</v>
      </c>
      <c r="K459" s="25" t="s">
        <v>457</v>
      </c>
    </row>
    <row r="460" spans="1:11" ht="15" customHeight="1">
      <c r="A460" s="25" t="s">
        <v>21</v>
      </c>
      <c r="B460" s="25" t="s">
        <v>3569</v>
      </c>
      <c r="C460" s="25" t="s">
        <v>3567</v>
      </c>
      <c r="D460" s="25">
        <v>9</v>
      </c>
      <c r="E460" s="25" t="s">
        <v>3611</v>
      </c>
      <c r="F460" s="25" t="s">
        <v>3610</v>
      </c>
      <c r="G460" s="25" t="s">
        <v>387</v>
      </c>
      <c r="H460" s="25" t="s">
        <v>453</v>
      </c>
      <c r="I460" s="25" t="s">
        <v>385</v>
      </c>
      <c r="J460" s="25" t="s">
        <v>385</v>
      </c>
      <c r="K460" s="25" t="s">
        <v>457</v>
      </c>
    </row>
    <row r="461" spans="1:11" ht="15" customHeight="1">
      <c r="A461" s="25" t="s">
        <v>21</v>
      </c>
      <c r="B461" s="25" t="s">
        <v>3569</v>
      </c>
      <c r="C461" s="25" t="s">
        <v>3567</v>
      </c>
      <c r="D461" s="25">
        <v>10</v>
      </c>
      <c r="E461" s="25" t="s">
        <v>3618</v>
      </c>
      <c r="F461" s="25" t="s">
        <v>3617</v>
      </c>
      <c r="G461" s="25" t="s">
        <v>56</v>
      </c>
      <c r="H461" s="25" t="s">
        <v>453</v>
      </c>
      <c r="I461" s="25" t="s">
        <v>385</v>
      </c>
      <c r="J461" s="25" t="s">
        <v>385</v>
      </c>
      <c r="K461" s="25" t="s">
        <v>457</v>
      </c>
    </row>
    <row r="462" spans="1:11" ht="15" customHeight="1">
      <c r="A462" s="25" t="s">
        <v>21</v>
      </c>
      <c r="B462" s="25" t="s">
        <v>3569</v>
      </c>
      <c r="C462" s="25" t="s">
        <v>3567</v>
      </c>
      <c r="D462" s="25">
        <v>11</v>
      </c>
      <c r="E462" s="25" t="s">
        <v>3623</v>
      </c>
      <c r="F462" s="25" t="s">
        <v>3622</v>
      </c>
      <c r="G462" s="25" t="s">
        <v>56</v>
      </c>
      <c r="H462" s="25" t="s">
        <v>453</v>
      </c>
      <c r="I462" s="25" t="s">
        <v>385</v>
      </c>
      <c r="J462" s="25" t="s">
        <v>385</v>
      </c>
      <c r="K462" s="25" t="s">
        <v>457</v>
      </c>
    </row>
    <row r="463" spans="1:11" ht="15" customHeight="1">
      <c r="A463" s="25" t="s">
        <v>21</v>
      </c>
      <c r="B463" s="25" t="s">
        <v>3569</v>
      </c>
      <c r="C463" s="25" t="s">
        <v>3567</v>
      </c>
      <c r="D463" s="25">
        <v>12</v>
      </c>
      <c r="E463" s="25" t="s">
        <v>3627</v>
      </c>
      <c r="F463" s="25" t="s">
        <v>3626</v>
      </c>
      <c r="G463" s="25" t="s">
        <v>56</v>
      </c>
      <c r="H463" s="25" t="s">
        <v>453</v>
      </c>
      <c r="I463" s="25" t="s">
        <v>385</v>
      </c>
      <c r="J463" s="25" t="s">
        <v>385</v>
      </c>
      <c r="K463" s="25" t="s">
        <v>457</v>
      </c>
    </row>
    <row r="464" spans="1:11" ht="15" customHeight="1">
      <c r="A464" s="25" t="s">
        <v>21</v>
      </c>
      <c r="B464" s="25" t="s">
        <v>3569</v>
      </c>
      <c r="C464" s="25" t="s">
        <v>3567</v>
      </c>
      <c r="D464" s="25">
        <v>13</v>
      </c>
      <c r="E464" s="25" t="s">
        <v>3631</v>
      </c>
      <c r="F464" s="25" t="s">
        <v>3630</v>
      </c>
      <c r="G464" s="25" t="s">
        <v>56</v>
      </c>
      <c r="H464" s="25" t="s">
        <v>453</v>
      </c>
      <c r="I464" s="25" t="s">
        <v>385</v>
      </c>
      <c r="J464" s="25" t="s">
        <v>385</v>
      </c>
      <c r="K464" s="25" t="s">
        <v>457</v>
      </c>
    </row>
    <row r="465" spans="1:11" ht="15" customHeight="1">
      <c r="A465" s="25" t="s">
        <v>21</v>
      </c>
      <c r="B465" s="25" t="s">
        <v>3569</v>
      </c>
      <c r="C465" s="25" t="s">
        <v>3567</v>
      </c>
      <c r="D465" s="25">
        <v>14</v>
      </c>
      <c r="E465" s="25" t="s">
        <v>3636</v>
      </c>
      <c r="F465" s="25" t="s">
        <v>3635</v>
      </c>
      <c r="G465" s="25" t="s">
        <v>56</v>
      </c>
      <c r="H465" s="25" t="s">
        <v>453</v>
      </c>
      <c r="I465" s="25" t="s">
        <v>385</v>
      </c>
      <c r="J465" s="25" t="s">
        <v>385</v>
      </c>
      <c r="K465" s="25" t="s">
        <v>457</v>
      </c>
    </row>
    <row r="466" spans="1:11" ht="15" customHeight="1">
      <c r="A466" s="25" t="s">
        <v>21</v>
      </c>
      <c r="B466" s="25" t="s">
        <v>3569</v>
      </c>
      <c r="C466" s="25" t="s">
        <v>3567</v>
      </c>
      <c r="D466" s="25">
        <v>15</v>
      </c>
      <c r="E466" s="25" t="s">
        <v>3641</v>
      </c>
      <c r="F466" s="25" t="s">
        <v>3640</v>
      </c>
      <c r="G466" s="25" t="s">
        <v>56</v>
      </c>
      <c r="H466" s="25" t="s">
        <v>453</v>
      </c>
      <c r="I466" s="25" t="s">
        <v>385</v>
      </c>
      <c r="J466" s="25" t="s">
        <v>385</v>
      </c>
      <c r="K466" s="25" t="s">
        <v>457</v>
      </c>
    </row>
    <row r="467" spans="1:11" ht="15" customHeight="1">
      <c r="A467" s="25" t="s">
        <v>21</v>
      </c>
      <c r="B467" s="25" t="s">
        <v>3569</v>
      </c>
      <c r="C467" s="25" t="s">
        <v>3567</v>
      </c>
      <c r="D467" s="25">
        <v>16</v>
      </c>
      <c r="E467" s="25" t="s">
        <v>3646</v>
      </c>
      <c r="F467" s="25" t="s">
        <v>3645</v>
      </c>
      <c r="G467" s="25" t="s">
        <v>56</v>
      </c>
      <c r="H467" s="25" t="s">
        <v>453</v>
      </c>
      <c r="I467" s="25" t="s">
        <v>385</v>
      </c>
      <c r="J467" s="25" t="s">
        <v>385</v>
      </c>
      <c r="K467" s="25" t="s">
        <v>457</v>
      </c>
    </row>
    <row r="468" spans="1:11" ht="15" customHeight="1">
      <c r="A468" s="25" t="s">
        <v>21</v>
      </c>
      <c r="B468" s="25" t="s">
        <v>3569</v>
      </c>
      <c r="C468" s="25" t="s">
        <v>3567</v>
      </c>
      <c r="D468" s="25">
        <v>17</v>
      </c>
      <c r="E468" s="25" t="s">
        <v>3651</v>
      </c>
      <c r="F468" s="25" t="s">
        <v>3650</v>
      </c>
      <c r="G468" s="25" t="s">
        <v>56</v>
      </c>
      <c r="H468" s="25" t="s">
        <v>453</v>
      </c>
      <c r="I468" s="25" t="s">
        <v>385</v>
      </c>
      <c r="J468" s="25" t="s">
        <v>385</v>
      </c>
      <c r="K468" s="25" t="s">
        <v>457</v>
      </c>
    </row>
    <row r="469" spans="1:11" ht="15" customHeight="1">
      <c r="A469" s="25" t="s">
        <v>21</v>
      </c>
      <c r="B469" s="25" t="s">
        <v>3569</v>
      </c>
      <c r="C469" s="25" t="s">
        <v>3567</v>
      </c>
      <c r="D469" s="25">
        <v>18</v>
      </c>
      <c r="E469" s="25" t="s">
        <v>3655</v>
      </c>
      <c r="F469" s="25" t="s">
        <v>3654</v>
      </c>
      <c r="G469" s="25" t="s">
        <v>56</v>
      </c>
      <c r="H469" s="25" t="s">
        <v>453</v>
      </c>
      <c r="I469" s="25" t="s">
        <v>385</v>
      </c>
      <c r="J469" s="25" t="s">
        <v>385</v>
      </c>
      <c r="K469" s="25" t="s">
        <v>457</v>
      </c>
    </row>
    <row r="470" spans="1:11" ht="15" customHeight="1">
      <c r="A470" s="25" t="s">
        <v>21</v>
      </c>
      <c r="B470" s="25" t="s">
        <v>3569</v>
      </c>
      <c r="C470" s="25" t="s">
        <v>3567</v>
      </c>
      <c r="D470" s="25">
        <v>19</v>
      </c>
      <c r="E470" s="25" t="s">
        <v>3659</v>
      </c>
      <c r="F470" s="25" t="s">
        <v>3658</v>
      </c>
      <c r="G470" s="25" t="s">
        <v>56</v>
      </c>
      <c r="H470" s="25" t="s">
        <v>453</v>
      </c>
      <c r="I470" s="25" t="s">
        <v>385</v>
      </c>
      <c r="J470" s="25" t="s">
        <v>385</v>
      </c>
      <c r="K470" s="25" t="s">
        <v>457</v>
      </c>
    </row>
    <row r="471" spans="1:11" ht="15" customHeight="1">
      <c r="A471" s="25" t="s">
        <v>21</v>
      </c>
      <c r="B471" s="25" t="s">
        <v>3569</v>
      </c>
      <c r="C471" s="25" t="s">
        <v>3567</v>
      </c>
      <c r="D471" s="25">
        <v>20</v>
      </c>
      <c r="E471" s="25" t="s">
        <v>3663</v>
      </c>
      <c r="F471" s="25" t="s">
        <v>3662</v>
      </c>
      <c r="G471" s="25" t="s">
        <v>56</v>
      </c>
      <c r="H471" s="25" t="s">
        <v>453</v>
      </c>
      <c r="I471" s="25" t="s">
        <v>385</v>
      </c>
      <c r="J471" s="25" t="s">
        <v>385</v>
      </c>
      <c r="K471" s="25" t="s">
        <v>457</v>
      </c>
    </row>
    <row r="472" spans="1:11" ht="15" customHeight="1">
      <c r="A472" s="25" t="s">
        <v>21</v>
      </c>
      <c r="B472" s="25" t="s">
        <v>3569</v>
      </c>
      <c r="C472" s="25" t="s">
        <v>3567</v>
      </c>
      <c r="D472" s="25">
        <v>21</v>
      </c>
      <c r="E472" s="25" t="s">
        <v>3667</v>
      </c>
      <c r="F472" s="25" t="s">
        <v>3666</v>
      </c>
      <c r="G472" s="25" t="s">
        <v>56</v>
      </c>
      <c r="H472" s="25" t="s">
        <v>453</v>
      </c>
      <c r="I472" s="25" t="s">
        <v>385</v>
      </c>
      <c r="J472" s="25" t="s">
        <v>385</v>
      </c>
      <c r="K472" s="25" t="s">
        <v>457</v>
      </c>
    </row>
    <row r="473" spans="1:11" ht="15" customHeight="1">
      <c r="A473" s="25" t="s">
        <v>21</v>
      </c>
      <c r="B473" s="25" t="s">
        <v>3569</v>
      </c>
      <c r="C473" s="25" t="s">
        <v>3567</v>
      </c>
      <c r="D473" s="25">
        <v>22</v>
      </c>
      <c r="E473" s="25" t="s">
        <v>3671</v>
      </c>
      <c r="F473" s="25" t="s">
        <v>3670</v>
      </c>
      <c r="G473" s="25" t="s">
        <v>56</v>
      </c>
      <c r="H473" s="25" t="s">
        <v>453</v>
      </c>
      <c r="I473" s="25" t="s">
        <v>385</v>
      </c>
      <c r="J473" s="25" t="s">
        <v>385</v>
      </c>
      <c r="K473" s="25" t="s">
        <v>457</v>
      </c>
    </row>
    <row r="474" spans="1:11" ht="15" customHeight="1">
      <c r="A474" s="25" t="s">
        <v>21</v>
      </c>
      <c r="B474" s="25" t="s">
        <v>3569</v>
      </c>
      <c r="C474" s="25" t="s">
        <v>3567</v>
      </c>
      <c r="D474" s="25">
        <v>23</v>
      </c>
      <c r="E474" s="25" t="s">
        <v>3675</v>
      </c>
      <c r="F474" s="25" t="s">
        <v>3674</v>
      </c>
      <c r="G474" s="25" t="s">
        <v>56</v>
      </c>
      <c r="H474" s="25" t="s">
        <v>453</v>
      </c>
      <c r="I474" s="25" t="s">
        <v>385</v>
      </c>
      <c r="J474" s="25" t="s">
        <v>385</v>
      </c>
      <c r="K474" s="25" t="s">
        <v>457</v>
      </c>
    </row>
    <row r="475" spans="1:11" ht="15" customHeight="1">
      <c r="A475" s="25" t="s">
        <v>21</v>
      </c>
      <c r="B475" s="25" t="s">
        <v>3569</v>
      </c>
      <c r="C475" s="25" t="s">
        <v>3567</v>
      </c>
      <c r="D475" s="25">
        <v>24</v>
      </c>
      <c r="E475" s="25" t="s">
        <v>3679</v>
      </c>
      <c r="F475" s="25" t="s">
        <v>3678</v>
      </c>
      <c r="G475" s="25" t="s">
        <v>56</v>
      </c>
      <c r="H475" s="25" t="s">
        <v>453</v>
      </c>
      <c r="I475" s="25" t="s">
        <v>385</v>
      </c>
      <c r="J475" s="25" t="s">
        <v>385</v>
      </c>
      <c r="K475" s="25" t="s">
        <v>457</v>
      </c>
    </row>
    <row r="476" spans="1:11" ht="15" customHeight="1">
      <c r="A476" s="25" t="s">
        <v>21</v>
      </c>
      <c r="B476" s="25" t="s">
        <v>3569</v>
      </c>
      <c r="C476" s="25" t="s">
        <v>3567</v>
      </c>
      <c r="D476" s="25">
        <v>25</v>
      </c>
      <c r="E476" s="25" t="s">
        <v>3683</v>
      </c>
      <c r="F476" s="25" t="s">
        <v>3682</v>
      </c>
      <c r="G476" s="25" t="s">
        <v>56</v>
      </c>
      <c r="H476" s="25" t="s">
        <v>453</v>
      </c>
      <c r="I476" s="25" t="s">
        <v>385</v>
      </c>
      <c r="J476" s="25" t="s">
        <v>385</v>
      </c>
      <c r="K476" s="25" t="s">
        <v>457</v>
      </c>
    </row>
    <row r="477" spans="1:11" ht="15" customHeight="1">
      <c r="A477" s="25" t="s">
        <v>21</v>
      </c>
      <c r="B477" s="25" t="s">
        <v>3569</v>
      </c>
      <c r="C477" s="25" t="s">
        <v>3567</v>
      </c>
      <c r="D477" s="25">
        <v>26</v>
      </c>
      <c r="E477" s="25" t="s">
        <v>3687</v>
      </c>
      <c r="F477" s="25" t="s">
        <v>3686</v>
      </c>
      <c r="G477" s="25" t="s">
        <v>56</v>
      </c>
      <c r="H477" s="25" t="s">
        <v>453</v>
      </c>
      <c r="I477" s="25" t="s">
        <v>385</v>
      </c>
      <c r="J477" s="25" t="s">
        <v>385</v>
      </c>
      <c r="K477" s="25" t="s">
        <v>457</v>
      </c>
    </row>
    <row r="478" spans="1:11" ht="15" customHeight="1">
      <c r="A478" s="25" t="s">
        <v>21</v>
      </c>
      <c r="B478" s="25" t="s">
        <v>3569</v>
      </c>
      <c r="C478" s="25" t="s">
        <v>3567</v>
      </c>
      <c r="D478" s="25">
        <v>27</v>
      </c>
      <c r="E478" s="25" t="s">
        <v>3691</v>
      </c>
      <c r="F478" s="25" t="s">
        <v>3690</v>
      </c>
      <c r="G478" s="25" t="s">
        <v>56</v>
      </c>
      <c r="H478" s="25" t="s">
        <v>453</v>
      </c>
      <c r="I478" s="25" t="s">
        <v>385</v>
      </c>
      <c r="J478" s="25" t="s">
        <v>385</v>
      </c>
      <c r="K478" s="25" t="s">
        <v>457</v>
      </c>
    </row>
    <row r="479" spans="1:11" ht="15" customHeight="1">
      <c r="A479" s="25" t="s">
        <v>21</v>
      </c>
      <c r="B479" s="25" t="s">
        <v>3569</v>
      </c>
      <c r="C479" s="25" t="s">
        <v>3567</v>
      </c>
      <c r="D479" s="25">
        <v>28</v>
      </c>
      <c r="E479" s="25" t="s">
        <v>3695</v>
      </c>
      <c r="F479" s="25" t="s">
        <v>3694</v>
      </c>
      <c r="G479" s="25" t="s">
        <v>56</v>
      </c>
      <c r="H479" s="25" t="s">
        <v>453</v>
      </c>
      <c r="I479" s="25" t="s">
        <v>385</v>
      </c>
      <c r="J479" s="25" t="s">
        <v>385</v>
      </c>
      <c r="K479" s="25" t="s">
        <v>457</v>
      </c>
    </row>
    <row r="480" spans="1:11" ht="15" customHeight="1">
      <c r="A480" s="25" t="s">
        <v>21</v>
      </c>
      <c r="B480" s="25" t="s">
        <v>3569</v>
      </c>
      <c r="C480" s="25" t="s">
        <v>3567</v>
      </c>
      <c r="D480" s="25">
        <v>29</v>
      </c>
      <c r="E480" s="25" t="s">
        <v>3699</v>
      </c>
      <c r="F480" s="25" t="s">
        <v>3698</v>
      </c>
      <c r="G480" s="25" t="s">
        <v>56</v>
      </c>
      <c r="H480" s="25" t="s">
        <v>453</v>
      </c>
      <c r="I480" s="25" t="s">
        <v>385</v>
      </c>
      <c r="J480" s="25" t="s">
        <v>385</v>
      </c>
      <c r="K480" s="25" t="s">
        <v>457</v>
      </c>
    </row>
    <row r="481" spans="1:11" ht="15" customHeight="1">
      <c r="A481" s="25" t="s">
        <v>21</v>
      </c>
      <c r="B481" s="25" t="s">
        <v>3569</v>
      </c>
      <c r="C481" s="25" t="s">
        <v>3567</v>
      </c>
      <c r="D481" s="25">
        <v>30</v>
      </c>
      <c r="E481" s="25" t="s">
        <v>3702</v>
      </c>
      <c r="F481" s="25" t="s">
        <v>1632</v>
      </c>
      <c r="G481" s="25" t="s">
        <v>56</v>
      </c>
      <c r="H481" s="25" t="s">
        <v>453</v>
      </c>
      <c r="I481" s="25" t="s">
        <v>385</v>
      </c>
      <c r="J481" s="25" t="s">
        <v>385</v>
      </c>
      <c r="K481" s="25" t="s">
        <v>457</v>
      </c>
    </row>
    <row r="482" spans="1:11" ht="15" customHeight="1">
      <c r="A482" s="25" t="s">
        <v>21</v>
      </c>
      <c r="B482" s="25" t="s">
        <v>3569</v>
      </c>
      <c r="C482" s="25" t="s">
        <v>3567</v>
      </c>
      <c r="D482" s="25">
        <v>31</v>
      </c>
      <c r="E482" s="25" t="s">
        <v>3706</v>
      </c>
      <c r="F482" s="25" t="s">
        <v>3705</v>
      </c>
      <c r="G482" s="25" t="s">
        <v>387</v>
      </c>
      <c r="H482" s="25" t="s">
        <v>453</v>
      </c>
      <c r="I482" s="25" t="s">
        <v>385</v>
      </c>
      <c r="J482" s="25" t="s">
        <v>385</v>
      </c>
      <c r="K482" s="25" t="s">
        <v>457</v>
      </c>
    </row>
    <row r="483" spans="1:11" ht="15" customHeight="1">
      <c r="A483" s="25" t="s">
        <v>21</v>
      </c>
      <c r="B483" s="25" t="s">
        <v>3569</v>
      </c>
      <c r="C483" s="25" t="s">
        <v>3567</v>
      </c>
      <c r="D483" s="25">
        <v>32</v>
      </c>
      <c r="E483" s="25" t="s">
        <v>3708</v>
      </c>
      <c r="F483" s="25" t="s">
        <v>3707</v>
      </c>
      <c r="G483" s="25" t="s">
        <v>387</v>
      </c>
      <c r="H483" s="25" t="s">
        <v>453</v>
      </c>
      <c r="I483" s="25" t="s">
        <v>385</v>
      </c>
      <c r="J483" s="25" t="s">
        <v>385</v>
      </c>
      <c r="K483" s="25" t="s">
        <v>457</v>
      </c>
    </row>
    <row r="484" spans="1:11" ht="15" customHeight="1">
      <c r="A484" s="25" t="s">
        <v>21</v>
      </c>
      <c r="B484" s="25" t="s">
        <v>3569</v>
      </c>
      <c r="C484" s="25" t="s">
        <v>3567</v>
      </c>
      <c r="D484" s="25">
        <v>33</v>
      </c>
      <c r="E484" s="25" t="s">
        <v>3712</v>
      </c>
      <c r="F484" s="25" t="s">
        <v>3711</v>
      </c>
      <c r="G484" s="25" t="s">
        <v>387</v>
      </c>
      <c r="H484" s="25" t="s">
        <v>453</v>
      </c>
      <c r="I484" s="25" t="s">
        <v>385</v>
      </c>
      <c r="J484" s="25" t="s">
        <v>385</v>
      </c>
      <c r="K484" s="25" t="s">
        <v>457</v>
      </c>
    </row>
    <row r="485" spans="1:11" ht="15" customHeight="1">
      <c r="A485" s="25" t="s">
        <v>21</v>
      </c>
      <c r="B485" s="25" t="s">
        <v>3569</v>
      </c>
      <c r="C485" s="25" t="s">
        <v>3567</v>
      </c>
      <c r="D485" s="25">
        <v>34</v>
      </c>
      <c r="E485" s="25" t="s">
        <v>3719</v>
      </c>
      <c r="F485" s="25" t="s">
        <v>1873</v>
      </c>
      <c r="G485" s="25" t="s">
        <v>387</v>
      </c>
      <c r="H485" s="25" t="s">
        <v>453</v>
      </c>
      <c r="I485" s="25" t="s">
        <v>385</v>
      </c>
      <c r="J485" s="25" t="s">
        <v>385</v>
      </c>
      <c r="K485" s="25" t="s">
        <v>457</v>
      </c>
    </row>
    <row r="486" spans="1:11" ht="15" customHeight="1">
      <c r="A486" s="25" t="s">
        <v>21</v>
      </c>
      <c r="B486" s="25" t="s">
        <v>3569</v>
      </c>
      <c r="C486" s="25" t="s">
        <v>3567</v>
      </c>
      <c r="D486" s="25">
        <v>35</v>
      </c>
      <c r="E486" s="25" t="s">
        <v>3722</v>
      </c>
      <c r="F486" s="25" t="s">
        <v>3721</v>
      </c>
      <c r="G486" s="25" t="s">
        <v>387</v>
      </c>
      <c r="H486" s="25" t="s">
        <v>453</v>
      </c>
      <c r="I486" s="25" t="s">
        <v>385</v>
      </c>
      <c r="J486" s="25" t="s">
        <v>385</v>
      </c>
      <c r="K486" s="25" t="s">
        <v>457</v>
      </c>
    </row>
    <row r="487" spans="1:11" ht="15" customHeight="1">
      <c r="A487" s="25" t="s">
        <v>21</v>
      </c>
      <c r="B487" s="25" t="s">
        <v>3569</v>
      </c>
      <c r="C487" s="25" t="s">
        <v>3567</v>
      </c>
      <c r="D487" s="25">
        <v>36</v>
      </c>
      <c r="E487" s="25" t="s">
        <v>3728</v>
      </c>
      <c r="F487" s="25" t="s">
        <v>3727</v>
      </c>
      <c r="G487" s="25" t="s">
        <v>387</v>
      </c>
      <c r="H487" s="25" t="s">
        <v>453</v>
      </c>
      <c r="I487" s="25" t="s">
        <v>385</v>
      </c>
      <c r="J487" s="25" t="s">
        <v>385</v>
      </c>
      <c r="K487" s="25" t="s">
        <v>457</v>
      </c>
    </row>
    <row r="488" spans="1:11" ht="15" customHeight="1">
      <c r="A488" s="25" t="s">
        <v>21</v>
      </c>
      <c r="B488" s="25" t="s">
        <v>3569</v>
      </c>
      <c r="C488" s="25" t="s">
        <v>3567</v>
      </c>
      <c r="D488" s="25">
        <v>37</v>
      </c>
      <c r="E488" s="25" t="s">
        <v>3732</v>
      </c>
      <c r="F488" s="25" t="s">
        <v>3731</v>
      </c>
      <c r="G488" s="25" t="s">
        <v>387</v>
      </c>
      <c r="H488" s="25" t="s">
        <v>453</v>
      </c>
      <c r="I488" s="25" t="s">
        <v>385</v>
      </c>
      <c r="J488" s="25" t="s">
        <v>385</v>
      </c>
      <c r="K488" s="25" t="s">
        <v>457</v>
      </c>
    </row>
    <row r="489" spans="1:11" ht="15" customHeight="1">
      <c r="A489" s="25" t="s">
        <v>21</v>
      </c>
      <c r="B489" s="25" t="s">
        <v>3569</v>
      </c>
      <c r="C489" s="25" t="s">
        <v>3567</v>
      </c>
      <c r="D489" s="25">
        <v>38</v>
      </c>
      <c r="E489" s="25" t="s">
        <v>3735</v>
      </c>
      <c r="F489" s="25" t="s">
        <v>3734</v>
      </c>
      <c r="G489" s="25" t="s">
        <v>387</v>
      </c>
      <c r="H489" s="25" t="s">
        <v>453</v>
      </c>
      <c r="I489" s="25" t="s">
        <v>385</v>
      </c>
      <c r="J489" s="25" t="s">
        <v>385</v>
      </c>
      <c r="K489" s="25" t="s">
        <v>457</v>
      </c>
    </row>
    <row r="490" spans="1:11" ht="15" customHeight="1">
      <c r="A490" s="25" t="s">
        <v>21</v>
      </c>
      <c r="B490" s="25" t="s">
        <v>3770</v>
      </c>
      <c r="C490" s="25" t="s">
        <v>3768</v>
      </c>
      <c r="D490" s="25">
        <v>1</v>
      </c>
      <c r="E490" s="25" t="s">
        <v>1429</v>
      </c>
      <c r="F490" s="25" t="s">
        <v>1259</v>
      </c>
      <c r="G490" s="25" t="s">
        <v>387</v>
      </c>
      <c r="H490" s="25" t="s">
        <v>385</v>
      </c>
      <c r="I490" s="25" t="s">
        <v>453</v>
      </c>
      <c r="J490" s="25" t="s">
        <v>453</v>
      </c>
      <c r="K490" s="25" t="s">
        <v>457</v>
      </c>
    </row>
    <row r="491" spans="1:11" ht="15" customHeight="1">
      <c r="A491" s="25" t="s">
        <v>21</v>
      </c>
      <c r="B491" s="25" t="s">
        <v>3770</v>
      </c>
      <c r="C491" s="25" t="s">
        <v>3768</v>
      </c>
      <c r="D491" s="25">
        <v>2</v>
      </c>
      <c r="E491" s="25" t="s">
        <v>3578</v>
      </c>
      <c r="F491" s="25" t="s">
        <v>3577</v>
      </c>
      <c r="G491" s="25" t="s">
        <v>387</v>
      </c>
      <c r="H491" s="25" t="s">
        <v>385</v>
      </c>
      <c r="I491" s="25" t="s">
        <v>385</v>
      </c>
      <c r="J491" s="25" t="s">
        <v>453</v>
      </c>
      <c r="K491" s="25" t="s">
        <v>457</v>
      </c>
    </row>
    <row r="492" spans="1:11" ht="15" customHeight="1">
      <c r="A492" s="25" t="s">
        <v>21</v>
      </c>
      <c r="B492" s="25" t="s">
        <v>3770</v>
      </c>
      <c r="C492" s="25" t="s">
        <v>3768</v>
      </c>
      <c r="D492" s="25">
        <v>3</v>
      </c>
      <c r="E492" s="25" t="s">
        <v>1920</v>
      </c>
      <c r="F492" s="25" t="s">
        <v>1919</v>
      </c>
      <c r="G492" s="25" t="s">
        <v>387</v>
      </c>
      <c r="H492" s="25" t="s">
        <v>385</v>
      </c>
      <c r="I492" s="25" t="s">
        <v>385</v>
      </c>
      <c r="J492" s="25" t="s">
        <v>453</v>
      </c>
      <c r="K492" s="25" t="s">
        <v>457</v>
      </c>
    </row>
    <row r="493" spans="1:11" ht="15" customHeight="1">
      <c r="A493" s="25" t="s">
        <v>21</v>
      </c>
      <c r="B493" s="25" t="s">
        <v>3770</v>
      </c>
      <c r="C493" s="25" t="s">
        <v>3768</v>
      </c>
      <c r="D493" s="25">
        <v>4</v>
      </c>
      <c r="E493" s="25" t="s">
        <v>3586</v>
      </c>
      <c r="F493" s="25" t="s">
        <v>3585</v>
      </c>
      <c r="G493" s="25" t="s">
        <v>387</v>
      </c>
      <c r="H493" s="25" t="s">
        <v>385</v>
      </c>
      <c r="I493" s="25" t="s">
        <v>385</v>
      </c>
      <c r="J493" s="25" t="s">
        <v>453</v>
      </c>
      <c r="K493" s="25" t="s">
        <v>457</v>
      </c>
    </row>
    <row r="494" spans="1:11" ht="15" customHeight="1">
      <c r="A494" s="25" t="s">
        <v>21</v>
      </c>
      <c r="B494" s="25" t="s">
        <v>3770</v>
      </c>
      <c r="C494" s="25" t="s">
        <v>3768</v>
      </c>
      <c r="D494" s="25">
        <v>5</v>
      </c>
      <c r="E494" s="25" t="s">
        <v>3590</v>
      </c>
      <c r="F494" s="25" t="s">
        <v>3589</v>
      </c>
      <c r="G494" s="25" t="s">
        <v>387</v>
      </c>
      <c r="H494" s="25" t="s">
        <v>453</v>
      </c>
      <c r="I494" s="25" t="s">
        <v>385</v>
      </c>
      <c r="J494" s="25" t="s">
        <v>385</v>
      </c>
      <c r="K494" s="25" t="s">
        <v>457</v>
      </c>
    </row>
    <row r="495" spans="1:11" ht="15" customHeight="1">
      <c r="A495" s="25" t="s">
        <v>21</v>
      </c>
      <c r="B495" s="25" t="s">
        <v>3770</v>
      </c>
      <c r="C495" s="25" t="s">
        <v>3768</v>
      </c>
      <c r="D495" s="25">
        <v>6</v>
      </c>
      <c r="E495" s="25" t="s">
        <v>3597</v>
      </c>
      <c r="F495" s="25" t="s">
        <v>3596</v>
      </c>
      <c r="G495" s="25" t="s">
        <v>387</v>
      </c>
      <c r="H495" s="25" t="s">
        <v>453</v>
      </c>
      <c r="I495" s="25" t="s">
        <v>385</v>
      </c>
      <c r="J495" s="25" t="s">
        <v>385</v>
      </c>
      <c r="K495" s="25" t="s">
        <v>457</v>
      </c>
    </row>
    <row r="496" spans="1:11" ht="15" customHeight="1">
      <c r="A496" s="25" t="s">
        <v>21</v>
      </c>
      <c r="B496" s="25" t="s">
        <v>3770</v>
      </c>
      <c r="C496" s="25" t="s">
        <v>3768</v>
      </c>
      <c r="D496" s="25">
        <v>7</v>
      </c>
      <c r="E496" s="25" t="s">
        <v>1511</v>
      </c>
      <c r="F496" s="25" t="s">
        <v>1702</v>
      </c>
      <c r="G496" s="25" t="s">
        <v>387</v>
      </c>
      <c r="H496" s="25" t="s">
        <v>453</v>
      </c>
      <c r="I496" s="25" t="s">
        <v>385</v>
      </c>
      <c r="J496" s="25" t="s">
        <v>385</v>
      </c>
      <c r="K496" s="25" t="s">
        <v>457</v>
      </c>
    </row>
    <row r="497" spans="1:11" ht="15" customHeight="1">
      <c r="A497" s="25" t="s">
        <v>21</v>
      </c>
      <c r="B497" s="25" t="s">
        <v>3770</v>
      </c>
      <c r="C497" s="25" t="s">
        <v>3768</v>
      </c>
      <c r="D497" s="25">
        <v>8</v>
      </c>
      <c r="E497" s="25" t="s">
        <v>1430</v>
      </c>
      <c r="F497" s="25" t="s">
        <v>1264</v>
      </c>
      <c r="G497" s="25" t="s">
        <v>387</v>
      </c>
      <c r="H497" s="25" t="s">
        <v>453</v>
      </c>
      <c r="I497" s="25" t="s">
        <v>385</v>
      </c>
      <c r="J497" s="25" t="s">
        <v>385</v>
      </c>
      <c r="K497" s="25" t="s">
        <v>457</v>
      </c>
    </row>
    <row r="498" spans="1:11" ht="15" customHeight="1">
      <c r="A498" s="25" t="s">
        <v>21</v>
      </c>
      <c r="B498" s="25" t="s">
        <v>3770</v>
      </c>
      <c r="C498" s="25" t="s">
        <v>3768</v>
      </c>
      <c r="D498" s="25">
        <v>9</v>
      </c>
      <c r="E498" s="25" t="s">
        <v>3611</v>
      </c>
      <c r="F498" s="25" t="s">
        <v>3610</v>
      </c>
      <c r="G498" s="25" t="s">
        <v>387</v>
      </c>
      <c r="H498" s="25" t="s">
        <v>453</v>
      </c>
      <c r="I498" s="25" t="s">
        <v>385</v>
      </c>
      <c r="J498" s="25" t="s">
        <v>385</v>
      </c>
      <c r="K498" s="25" t="s">
        <v>457</v>
      </c>
    </row>
    <row r="499" spans="1:11" ht="15" customHeight="1">
      <c r="A499" s="25" t="s">
        <v>21</v>
      </c>
      <c r="B499" s="25" t="s">
        <v>3770</v>
      </c>
      <c r="C499" s="25" t="s">
        <v>3768</v>
      </c>
      <c r="D499" s="25">
        <v>10</v>
      </c>
      <c r="E499" s="25" t="s">
        <v>3788</v>
      </c>
      <c r="F499" s="25" t="s">
        <v>3787</v>
      </c>
      <c r="G499" s="25" t="s">
        <v>56</v>
      </c>
      <c r="H499" s="25" t="s">
        <v>453</v>
      </c>
      <c r="I499" s="25" t="s">
        <v>385</v>
      </c>
      <c r="J499" s="25" t="s">
        <v>385</v>
      </c>
      <c r="K499" s="25" t="s">
        <v>457</v>
      </c>
    </row>
    <row r="500" spans="1:11" ht="15" customHeight="1">
      <c r="A500" s="25" t="s">
        <v>21</v>
      </c>
      <c r="B500" s="25" t="s">
        <v>3770</v>
      </c>
      <c r="C500" s="25" t="s">
        <v>3768</v>
      </c>
      <c r="D500" s="25">
        <v>11</v>
      </c>
      <c r="E500" s="25" t="s">
        <v>3793</v>
      </c>
      <c r="F500" s="25" t="s">
        <v>3792</v>
      </c>
      <c r="G500" s="25" t="s">
        <v>56</v>
      </c>
      <c r="H500" s="25" t="s">
        <v>453</v>
      </c>
      <c r="I500" s="25" t="s">
        <v>385</v>
      </c>
      <c r="J500" s="25" t="s">
        <v>385</v>
      </c>
      <c r="K500" s="25" t="s">
        <v>457</v>
      </c>
    </row>
    <row r="501" spans="1:11" ht="15" customHeight="1">
      <c r="A501" s="25" t="s">
        <v>21</v>
      </c>
      <c r="B501" s="25" t="s">
        <v>3770</v>
      </c>
      <c r="C501" s="25" t="s">
        <v>3768</v>
      </c>
      <c r="D501" s="25">
        <v>12</v>
      </c>
      <c r="E501" s="25" t="s">
        <v>3797</v>
      </c>
      <c r="F501" s="25" t="s">
        <v>3796</v>
      </c>
      <c r="G501" s="25" t="s">
        <v>56</v>
      </c>
      <c r="H501" s="25" t="s">
        <v>453</v>
      </c>
      <c r="I501" s="25" t="s">
        <v>385</v>
      </c>
      <c r="J501" s="25" t="s">
        <v>385</v>
      </c>
      <c r="K501" s="25" t="s">
        <v>457</v>
      </c>
    </row>
    <row r="502" spans="1:11" ht="15" customHeight="1">
      <c r="A502" s="25" t="s">
        <v>21</v>
      </c>
      <c r="B502" s="25" t="s">
        <v>3770</v>
      </c>
      <c r="C502" s="25" t="s">
        <v>3768</v>
      </c>
      <c r="D502" s="25">
        <v>13</v>
      </c>
      <c r="E502" s="25" t="s">
        <v>3802</v>
      </c>
      <c r="F502" s="25" t="s">
        <v>3801</v>
      </c>
      <c r="G502" s="25" t="s">
        <v>56</v>
      </c>
      <c r="H502" s="25" t="s">
        <v>453</v>
      </c>
      <c r="I502" s="25" t="s">
        <v>385</v>
      </c>
      <c r="J502" s="25" t="s">
        <v>385</v>
      </c>
      <c r="K502" s="25" t="s">
        <v>457</v>
      </c>
    </row>
    <row r="503" spans="1:11" ht="15" customHeight="1">
      <c r="A503" s="25" t="s">
        <v>21</v>
      </c>
      <c r="B503" s="25" t="s">
        <v>3770</v>
      </c>
      <c r="C503" s="25" t="s">
        <v>3768</v>
      </c>
      <c r="D503" s="25">
        <v>14</v>
      </c>
      <c r="E503" s="25" t="s">
        <v>3806</v>
      </c>
      <c r="F503" s="25" t="s">
        <v>3805</v>
      </c>
      <c r="G503" s="25" t="s">
        <v>56</v>
      </c>
      <c r="H503" s="25" t="s">
        <v>453</v>
      </c>
      <c r="I503" s="25" t="s">
        <v>385</v>
      </c>
      <c r="J503" s="25" t="s">
        <v>385</v>
      </c>
      <c r="K503" s="25" t="s">
        <v>457</v>
      </c>
    </row>
    <row r="504" spans="1:11" ht="15" customHeight="1">
      <c r="A504" s="25" t="s">
        <v>21</v>
      </c>
      <c r="B504" s="25" t="s">
        <v>3770</v>
      </c>
      <c r="C504" s="25" t="s">
        <v>3768</v>
      </c>
      <c r="D504" s="25">
        <v>15</v>
      </c>
      <c r="E504" s="25" t="s">
        <v>3811</v>
      </c>
      <c r="F504" s="25" t="s">
        <v>3810</v>
      </c>
      <c r="G504" s="25" t="s">
        <v>56</v>
      </c>
      <c r="H504" s="25" t="s">
        <v>453</v>
      </c>
      <c r="I504" s="25" t="s">
        <v>385</v>
      </c>
      <c r="J504" s="25" t="s">
        <v>385</v>
      </c>
      <c r="K504" s="25" t="s">
        <v>457</v>
      </c>
    </row>
    <row r="505" spans="1:11" ht="15" customHeight="1">
      <c r="A505" s="25" t="s">
        <v>21</v>
      </c>
      <c r="B505" s="25" t="s">
        <v>3770</v>
      </c>
      <c r="C505" s="25" t="s">
        <v>3768</v>
      </c>
      <c r="D505" s="25">
        <v>16</v>
      </c>
      <c r="E505" s="25" t="s">
        <v>3815</v>
      </c>
      <c r="F505" s="25" t="s">
        <v>3814</v>
      </c>
      <c r="G505" s="25" t="s">
        <v>56</v>
      </c>
      <c r="H505" s="25" t="s">
        <v>453</v>
      </c>
      <c r="I505" s="25" t="s">
        <v>385</v>
      </c>
      <c r="J505" s="25" t="s">
        <v>385</v>
      </c>
      <c r="K505" s="25" t="s">
        <v>457</v>
      </c>
    </row>
    <row r="506" spans="1:11" ht="15" customHeight="1">
      <c r="A506" s="25" t="s">
        <v>21</v>
      </c>
      <c r="B506" s="25" t="s">
        <v>3770</v>
      </c>
      <c r="C506" s="25" t="s">
        <v>3768</v>
      </c>
      <c r="D506" s="25">
        <v>17</v>
      </c>
      <c r="E506" s="25" t="s">
        <v>3820</v>
      </c>
      <c r="F506" s="25" t="s">
        <v>3819</v>
      </c>
      <c r="G506" s="25" t="s">
        <v>56</v>
      </c>
      <c r="H506" s="25" t="s">
        <v>453</v>
      </c>
      <c r="I506" s="25" t="s">
        <v>385</v>
      </c>
      <c r="J506" s="25" t="s">
        <v>385</v>
      </c>
      <c r="K506" s="25" t="s">
        <v>457</v>
      </c>
    </row>
    <row r="507" spans="1:11" ht="15" customHeight="1">
      <c r="A507" s="25" t="s">
        <v>21</v>
      </c>
      <c r="B507" s="25" t="s">
        <v>3770</v>
      </c>
      <c r="C507" s="25" t="s">
        <v>3768</v>
      </c>
      <c r="D507" s="25">
        <v>18</v>
      </c>
      <c r="E507" s="25" t="s">
        <v>3824</v>
      </c>
      <c r="F507" s="25" t="s">
        <v>3823</v>
      </c>
      <c r="G507" s="25" t="s">
        <v>56</v>
      </c>
      <c r="H507" s="25" t="s">
        <v>453</v>
      </c>
      <c r="I507" s="25" t="s">
        <v>385</v>
      </c>
      <c r="J507" s="25" t="s">
        <v>385</v>
      </c>
      <c r="K507" s="25" t="s">
        <v>457</v>
      </c>
    </row>
    <row r="508" spans="1:11" ht="15" customHeight="1">
      <c r="A508" s="25" t="s">
        <v>21</v>
      </c>
      <c r="B508" s="25" t="s">
        <v>3770</v>
      </c>
      <c r="C508" s="25" t="s">
        <v>3768</v>
      </c>
      <c r="D508" s="25">
        <v>19</v>
      </c>
      <c r="E508" s="25" t="s">
        <v>3829</v>
      </c>
      <c r="F508" s="25" t="s">
        <v>3828</v>
      </c>
      <c r="G508" s="25" t="s">
        <v>56</v>
      </c>
      <c r="H508" s="25" t="s">
        <v>453</v>
      </c>
      <c r="I508" s="25" t="s">
        <v>385</v>
      </c>
      <c r="J508" s="25" t="s">
        <v>385</v>
      </c>
      <c r="K508" s="25" t="s">
        <v>457</v>
      </c>
    </row>
    <row r="509" spans="1:11" ht="15" customHeight="1">
      <c r="A509" s="25" t="s">
        <v>21</v>
      </c>
      <c r="B509" s="25" t="s">
        <v>3770</v>
      </c>
      <c r="C509" s="25" t="s">
        <v>3768</v>
      </c>
      <c r="D509" s="25">
        <v>20</v>
      </c>
      <c r="E509" s="25" t="s">
        <v>3833</v>
      </c>
      <c r="F509" s="25" t="s">
        <v>3832</v>
      </c>
      <c r="G509" s="25" t="s">
        <v>56</v>
      </c>
      <c r="H509" s="25" t="s">
        <v>453</v>
      </c>
      <c r="I509" s="25" t="s">
        <v>385</v>
      </c>
      <c r="J509" s="25" t="s">
        <v>385</v>
      </c>
      <c r="K509" s="25" t="s">
        <v>457</v>
      </c>
    </row>
    <row r="510" spans="1:11" ht="15" customHeight="1">
      <c r="A510" s="25" t="s">
        <v>21</v>
      </c>
      <c r="B510" s="25" t="s">
        <v>3770</v>
      </c>
      <c r="C510" s="25" t="s">
        <v>3768</v>
      </c>
      <c r="D510" s="25">
        <v>21</v>
      </c>
      <c r="E510" s="25" t="s">
        <v>3835</v>
      </c>
      <c r="F510" s="25" t="s">
        <v>3834</v>
      </c>
      <c r="G510" s="25" t="s">
        <v>56</v>
      </c>
      <c r="H510" s="25" t="s">
        <v>453</v>
      </c>
      <c r="I510" s="25" t="s">
        <v>385</v>
      </c>
      <c r="J510" s="25" t="s">
        <v>385</v>
      </c>
      <c r="K510" s="25" t="s">
        <v>457</v>
      </c>
    </row>
    <row r="511" spans="1:11" ht="15" customHeight="1">
      <c r="A511" s="25" t="s">
        <v>21</v>
      </c>
      <c r="B511" s="25" t="s">
        <v>3770</v>
      </c>
      <c r="C511" s="25" t="s">
        <v>3768</v>
      </c>
      <c r="D511" s="25">
        <v>22</v>
      </c>
      <c r="E511" s="25" t="s">
        <v>3837</v>
      </c>
      <c r="F511" s="25" t="s">
        <v>3836</v>
      </c>
      <c r="G511" s="25" t="s">
        <v>56</v>
      </c>
      <c r="H511" s="25" t="s">
        <v>453</v>
      </c>
      <c r="I511" s="25" t="s">
        <v>385</v>
      </c>
      <c r="J511" s="25" t="s">
        <v>385</v>
      </c>
      <c r="K511" s="25" t="s">
        <v>457</v>
      </c>
    </row>
    <row r="512" spans="1:11" ht="15" customHeight="1">
      <c r="A512" s="25" t="s">
        <v>21</v>
      </c>
      <c r="B512" s="25" t="s">
        <v>3770</v>
      </c>
      <c r="C512" s="25" t="s">
        <v>3768</v>
      </c>
      <c r="D512" s="25">
        <v>23</v>
      </c>
      <c r="E512" s="25" t="s">
        <v>3839</v>
      </c>
      <c r="F512" s="25" t="s">
        <v>3838</v>
      </c>
      <c r="G512" s="25" t="s">
        <v>56</v>
      </c>
      <c r="H512" s="25" t="s">
        <v>453</v>
      </c>
      <c r="I512" s="25" t="s">
        <v>385</v>
      </c>
      <c r="J512" s="25" t="s">
        <v>385</v>
      </c>
      <c r="K512" s="25" t="s">
        <v>457</v>
      </c>
    </row>
    <row r="513" spans="1:11" ht="15" customHeight="1">
      <c r="A513" s="25" t="s">
        <v>21</v>
      </c>
      <c r="B513" s="25" t="s">
        <v>3770</v>
      </c>
      <c r="C513" s="25" t="s">
        <v>3768</v>
      </c>
      <c r="D513" s="25">
        <v>24</v>
      </c>
      <c r="E513" s="25" t="s">
        <v>3841</v>
      </c>
      <c r="F513" s="25" t="s">
        <v>3840</v>
      </c>
      <c r="G513" s="25" t="s">
        <v>56</v>
      </c>
      <c r="H513" s="25" t="s">
        <v>453</v>
      </c>
      <c r="I513" s="25" t="s">
        <v>385</v>
      </c>
      <c r="J513" s="25" t="s">
        <v>385</v>
      </c>
      <c r="K513" s="25" t="s">
        <v>457</v>
      </c>
    </row>
    <row r="514" spans="1:11" ht="15" customHeight="1">
      <c r="A514" s="25" t="s">
        <v>21</v>
      </c>
      <c r="B514" s="25" t="s">
        <v>3770</v>
      </c>
      <c r="C514" s="25" t="s">
        <v>3768</v>
      </c>
      <c r="D514" s="25">
        <v>25</v>
      </c>
      <c r="E514" s="25" t="s">
        <v>3846</v>
      </c>
      <c r="F514" s="25" t="s">
        <v>3845</v>
      </c>
      <c r="G514" s="25" t="s">
        <v>56</v>
      </c>
      <c r="H514" s="25" t="s">
        <v>453</v>
      </c>
      <c r="I514" s="25" t="s">
        <v>385</v>
      </c>
      <c r="J514" s="25" t="s">
        <v>385</v>
      </c>
      <c r="K514" s="25" t="s">
        <v>457</v>
      </c>
    </row>
    <row r="515" spans="1:11" ht="15" customHeight="1">
      <c r="A515" s="25" t="s">
        <v>21</v>
      </c>
      <c r="B515" s="25" t="s">
        <v>3770</v>
      </c>
      <c r="C515" s="25" t="s">
        <v>3768</v>
      </c>
      <c r="D515" s="25">
        <v>26</v>
      </c>
      <c r="E515" s="25" t="s">
        <v>3636</v>
      </c>
      <c r="F515" s="25" t="s">
        <v>3635</v>
      </c>
      <c r="G515" s="25" t="s">
        <v>56</v>
      </c>
      <c r="H515" s="25" t="s">
        <v>453</v>
      </c>
      <c r="I515" s="25" t="s">
        <v>385</v>
      </c>
      <c r="J515" s="25" t="s">
        <v>385</v>
      </c>
      <c r="K515" s="25" t="s">
        <v>457</v>
      </c>
    </row>
    <row r="516" spans="1:11" ht="15" customHeight="1">
      <c r="A516" s="25" t="s">
        <v>21</v>
      </c>
      <c r="B516" s="25" t="s">
        <v>3770</v>
      </c>
      <c r="C516" s="25" t="s">
        <v>3768</v>
      </c>
      <c r="D516" s="25">
        <v>27</v>
      </c>
      <c r="E516" s="25" t="s">
        <v>3853</v>
      </c>
      <c r="F516" s="25" t="s">
        <v>3852</v>
      </c>
      <c r="G516" s="25" t="s">
        <v>56</v>
      </c>
      <c r="H516" s="25" t="s">
        <v>453</v>
      </c>
      <c r="I516" s="25" t="s">
        <v>385</v>
      </c>
      <c r="J516" s="25" t="s">
        <v>385</v>
      </c>
      <c r="K516" s="25" t="s">
        <v>457</v>
      </c>
    </row>
    <row r="517" spans="1:11" ht="15" customHeight="1">
      <c r="A517" s="25" t="s">
        <v>21</v>
      </c>
      <c r="B517" s="25" t="s">
        <v>3770</v>
      </c>
      <c r="C517" s="25" t="s">
        <v>3768</v>
      </c>
      <c r="D517" s="25">
        <v>28</v>
      </c>
      <c r="E517" s="25" t="s">
        <v>3641</v>
      </c>
      <c r="F517" s="25" t="s">
        <v>3640</v>
      </c>
      <c r="G517" s="25" t="s">
        <v>56</v>
      </c>
      <c r="H517" s="25" t="s">
        <v>453</v>
      </c>
      <c r="I517" s="25" t="s">
        <v>385</v>
      </c>
      <c r="J517" s="25" t="s">
        <v>385</v>
      </c>
      <c r="K517" s="25" t="s">
        <v>457</v>
      </c>
    </row>
    <row r="518" spans="1:11" ht="15" customHeight="1">
      <c r="A518" s="25" t="s">
        <v>21</v>
      </c>
      <c r="B518" s="25" t="s">
        <v>3770</v>
      </c>
      <c r="C518" s="25" t="s">
        <v>3768</v>
      </c>
      <c r="D518" s="25">
        <v>29</v>
      </c>
      <c r="E518" s="25" t="s">
        <v>3857</v>
      </c>
      <c r="F518" s="25" t="s">
        <v>3856</v>
      </c>
      <c r="G518" s="25" t="s">
        <v>56</v>
      </c>
      <c r="H518" s="25" t="s">
        <v>453</v>
      </c>
      <c r="I518" s="25" t="s">
        <v>385</v>
      </c>
      <c r="J518" s="25" t="s">
        <v>385</v>
      </c>
      <c r="K518" s="25" t="s">
        <v>457</v>
      </c>
    </row>
    <row r="519" spans="1:11" ht="15" customHeight="1">
      <c r="A519" s="25" t="s">
        <v>21</v>
      </c>
      <c r="B519" s="25" t="s">
        <v>3770</v>
      </c>
      <c r="C519" s="25" t="s">
        <v>3768</v>
      </c>
      <c r="D519" s="25">
        <v>30</v>
      </c>
      <c r="E519" s="25" t="s">
        <v>3859</v>
      </c>
      <c r="F519" s="25" t="s">
        <v>3858</v>
      </c>
      <c r="G519" s="25" t="s">
        <v>56</v>
      </c>
      <c r="H519" s="25" t="s">
        <v>453</v>
      </c>
      <c r="I519" s="25" t="s">
        <v>385</v>
      </c>
      <c r="J519" s="25" t="s">
        <v>385</v>
      </c>
      <c r="K519" s="25" t="s">
        <v>457</v>
      </c>
    </row>
    <row r="520" spans="1:11" ht="15" customHeight="1">
      <c r="A520" s="25" t="s">
        <v>21</v>
      </c>
      <c r="B520" s="25" t="s">
        <v>3770</v>
      </c>
      <c r="C520" s="25" t="s">
        <v>3768</v>
      </c>
      <c r="D520" s="25">
        <v>31</v>
      </c>
      <c r="E520" s="25" t="s">
        <v>3861</v>
      </c>
      <c r="F520" s="25" t="s">
        <v>3860</v>
      </c>
      <c r="G520" s="25" t="s">
        <v>56</v>
      </c>
      <c r="H520" s="25" t="s">
        <v>453</v>
      </c>
      <c r="I520" s="25" t="s">
        <v>385</v>
      </c>
      <c r="J520" s="25" t="s">
        <v>385</v>
      </c>
      <c r="K520" s="25" t="s">
        <v>457</v>
      </c>
    </row>
    <row r="521" spans="1:11" ht="15" customHeight="1">
      <c r="A521" s="25" t="s">
        <v>21</v>
      </c>
      <c r="B521" s="25" t="s">
        <v>3770</v>
      </c>
      <c r="C521" s="25" t="s">
        <v>3768</v>
      </c>
      <c r="D521" s="25">
        <v>32</v>
      </c>
      <c r="E521" s="25" t="s">
        <v>3866</v>
      </c>
      <c r="F521" s="25" t="s">
        <v>3865</v>
      </c>
      <c r="G521" s="25" t="s">
        <v>56</v>
      </c>
      <c r="H521" s="25" t="s">
        <v>453</v>
      </c>
      <c r="I521" s="25" t="s">
        <v>385</v>
      </c>
      <c r="J521" s="25" t="s">
        <v>385</v>
      </c>
      <c r="K521" s="25" t="s">
        <v>457</v>
      </c>
    </row>
    <row r="522" spans="1:11" ht="15" customHeight="1">
      <c r="A522" s="25" t="s">
        <v>21</v>
      </c>
      <c r="B522" s="25" t="s">
        <v>3770</v>
      </c>
      <c r="C522" s="25" t="s">
        <v>3768</v>
      </c>
      <c r="D522" s="25">
        <v>33</v>
      </c>
      <c r="E522" s="25" t="s">
        <v>3627</v>
      </c>
      <c r="F522" s="25" t="s">
        <v>3626</v>
      </c>
      <c r="G522" s="25" t="s">
        <v>56</v>
      </c>
      <c r="H522" s="25" t="s">
        <v>453</v>
      </c>
      <c r="I522" s="25" t="s">
        <v>385</v>
      </c>
      <c r="J522" s="25" t="s">
        <v>385</v>
      </c>
      <c r="K522" s="25" t="s">
        <v>457</v>
      </c>
    </row>
    <row r="523" spans="1:11" ht="15" customHeight="1">
      <c r="A523" s="25" t="s">
        <v>21</v>
      </c>
      <c r="B523" s="25" t="s">
        <v>3770</v>
      </c>
      <c r="C523" s="25" t="s">
        <v>3768</v>
      </c>
      <c r="D523" s="25">
        <v>34</v>
      </c>
      <c r="E523" s="25" t="s">
        <v>3873</v>
      </c>
      <c r="F523" s="25" t="s">
        <v>3872</v>
      </c>
      <c r="G523" s="25" t="s">
        <v>56</v>
      </c>
      <c r="H523" s="25" t="s">
        <v>453</v>
      </c>
      <c r="I523" s="25" t="s">
        <v>385</v>
      </c>
      <c r="J523" s="25" t="s">
        <v>385</v>
      </c>
      <c r="K523" s="25" t="s">
        <v>457</v>
      </c>
    </row>
    <row r="524" spans="1:11" ht="15" customHeight="1">
      <c r="A524" s="25" t="s">
        <v>21</v>
      </c>
      <c r="B524" s="25" t="s">
        <v>3770</v>
      </c>
      <c r="C524" s="25" t="s">
        <v>3768</v>
      </c>
      <c r="D524" s="25">
        <v>35</v>
      </c>
      <c r="E524" s="25" t="s">
        <v>3877</v>
      </c>
      <c r="F524" s="25" t="s">
        <v>3876</v>
      </c>
      <c r="G524" s="25" t="s">
        <v>56</v>
      </c>
      <c r="H524" s="25" t="s">
        <v>453</v>
      </c>
      <c r="I524" s="25" t="s">
        <v>385</v>
      </c>
      <c r="J524" s="25" t="s">
        <v>385</v>
      </c>
      <c r="K524" s="25" t="s">
        <v>457</v>
      </c>
    </row>
    <row r="525" spans="1:11" ht="15" customHeight="1">
      <c r="A525" s="25" t="s">
        <v>21</v>
      </c>
      <c r="B525" s="25" t="s">
        <v>3770</v>
      </c>
      <c r="C525" s="25" t="s">
        <v>3768</v>
      </c>
      <c r="D525" s="25">
        <v>36</v>
      </c>
      <c r="E525" s="25" t="s">
        <v>3882</v>
      </c>
      <c r="F525" s="25" t="s">
        <v>3881</v>
      </c>
      <c r="G525" s="25" t="s">
        <v>56</v>
      </c>
      <c r="H525" s="25" t="s">
        <v>453</v>
      </c>
      <c r="I525" s="25" t="s">
        <v>385</v>
      </c>
      <c r="J525" s="25" t="s">
        <v>385</v>
      </c>
      <c r="K525" s="25" t="s">
        <v>457</v>
      </c>
    </row>
    <row r="526" spans="1:11" ht="15" customHeight="1">
      <c r="A526" s="25" t="s">
        <v>21</v>
      </c>
      <c r="B526" s="25" t="s">
        <v>3770</v>
      </c>
      <c r="C526" s="25" t="s">
        <v>3768</v>
      </c>
      <c r="D526" s="25">
        <v>37</v>
      </c>
      <c r="E526" s="25" t="s">
        <v>3631</v>
      </c>
      <c r="F526" s="25" t="s">
        <v>3630</v>
      </c>
      <c r="G526" s="25" t="s">
        <v>56</v>
      </c>
      <c r="H526" s="25" t="s">
        <v>453</v>
      </c>
      <c r="I526" s="25" t="s">
        <v>385</v>
      </c>
      <c r="J526" s="25" t="s">
        <v>385</v>
      </c>
      <c r="K526" s="25" t="s">
        <v>457</v>
      </c>
    </row>
    <row r="527" spans="1:11" ht="15" customHeight="1">
      <c r="A527" s="25" t="s">
        <v>21</v>
      </c>
      <c r="B527" s="25" t="s">
        <v>3770</v>
      </c>
      <c r="C527" s="25" t="s">
        <v>3768</v>
      </c>
      <c r="D527" s="25">
        <v>38</v>
      </c>
      <c r="E527" s="25" t="s">
        <v>3889</v>
      </c>
      <c r="F527" s="25" t="s">
        <v>3888</v>
      </c>
      <c r="G527" s="25" t="s">
        <v>56</v>
      </c>
      <c r="H527" s="25" t="s">
        <v>453</v>
      </c>
      <c r="I527" s="25" t="s">
        <v>385</v>
      </c>
      <c r="J527" s="25" t="s">
        <v>385</v>
      </c>
      <c r="K527" s="25" t="s">
        <v>457</v>
      </c>
    </row>
    <row r="528" spans="1:11" ht="15" customHeight="1">
      <c r="A528" s="25" t="s">
        <v>21</v>
      </c>
      <c r="B528" s="25" t="s">
        <v>3770</v>
      </c>
      <c r="C528" s="25" t="s">
        <v>3768</v>
      </c>
      <c r="D528" s="25">
        <v>39</v>
      </c>
      <c r="E528" s="25" t="s">
        <v>3893</v>
      </c>
      <c r="F528" s="25" t="s">
        <v>3892</v>
      </c>
      <c r="G528" s="25" t="s">
        <v>56</v>
      </c>
      <c r="H528" s="25" t="s">
        <v>453</v>
      </c>
      <c r="I528" s="25" t="s">
        <v>385</v>
      </c>
      <c r="J528" s="25" t="s">
        <v>385</v>
      </c>
      <c r="K528" s="25" t="s">
        <v>457</v>
      </c>
    </row>
    <row r="529" spans="1:11" ht="15" customHeight="1">
      <c r="A529" s="25" t="s">
        <v>21</v>
      </c>
      <c r="B529" s="25" t="s">
        <v>3770</v>
      </c>
      <c r="C529" s="25" t="s">
        <v>3768</v>
      </c>
      <c r="D529" s="25">
        <v>40</v>
      </c>
      <c r="E529" s="25" t="s">
        <v>3898</v>
      </c>
      <c r="F529" s="25" t="s">
        <v>3897</v>
      </c>
      <c r="G529" s="25" t="s">
        <v>56</v>
      </c>
      <c r="H529" s="25" t="s">
        <v>453</v>
      </c>
      <c r="I529" s="25" t="s">
        <v>385</v>
      </c>
      <c r="J529" s="25" t="s">
        <v>385</v>
      </c>
      <c r="K529" s="25" t="s">
        <v>457</v>
      </c>
    </row>
    <row r="530" spans="1:11" ht="15" customHeight="1">
      <c r="A530" s="25" t="s">
        <v>21</v>
      </c>
      <c r="B530" s="25" t="s">
        <v>3770</v>
      </c>
      <c r="C530" s="25" t="s">
        <v>3768</v>
      </c>
      <c r="D530" s="25">
        <v>41</v>
      </c>
      <c r="E530" s="25" t="s">
        <v>3902</v>
      </c>
      <c r="F530" s="25" t="s">
        <v>3901</v>
      </c>
      <c r="G530" s="25" t="s">
        <v>56</v>
      </c>
      <c r="H530" s="25" t="s">
        <v>453</v>
      </c>
      <c r="I530" s="25" t="s">
        <v>385</v>
      </c>
      <c r="J530" s="25" t="s">
        <v>385</v>
      </c>
      <c r="K530" s="25" t="s">
        <v>457</v>
      </c>
    </row>
    <row r="531" spans="1:11" ht="15" customHeight="1">
      <c r="A531" s="25" t="s">
        <v>21</v>
      </c>
      <c r="B531" s="25" t="s">
        <v>3770</v>
      </c>
      <c r="C531" s="25" t="s">
        <v>3768</v>
      </c>
      <c r="D531" s="25">
        <v>42</v>
      </c>
      <c r="E531" s="25" t="s">
        <v>3904</v>
      </c>
      <c r="F531" s="25" t="s">
        <v>3903</v>
      </c>
      <c r="G531" s="25" t="s">
        <v>56</v>
      </c>
      <c r="H531" s="25" t="s">
        <v>453</v>
      </c>
      <c r="I531" s="25" t="s">
        <v>385</v>
      </c>
      <c r="J531" s="25" t="s">
        <v>385</v>
      </c>
      <c r="K531" s="25" t="s">
        <v>457</v>
      </c>
    </row>
    <row r="532" spans="1:11" ht="15" customHeight="1">
      <c r="A532" s="25" t="s">
        <v>21</v>
      </c>
      <c r="B532" s="25" t="s">
        <v>3770</v>
      </c>
      <c r="C532" s="25" t="s">
        <v>3768</v>
      </c>
      <c r="D532" s="25">
        <v>43</v>
      </c>
      <c r="E532" s="25" t="s">
        <v>3906</v>
      </c>
      <c r="F532" s="25" t="s">
        <v>3905</v>
      </c>
      <c r="G532" s="25" t="s">
        <v>56</v>
      </c>
      <c r="H532" s="25" t="s">
        <v>453</v>
      </c>
      <c r="I532" s="25" t="s">
        <v>385</v>
      </c>
      <c r="J532" s="25" t="s">
        <v>385</v>
      </c>
      <c r="K532" s="25" t="s">
        <v>457</v>
      </c>
    </row>
    <row r="533" spans="1:11" ht="15" customHeight="1">
      <c r="A533" s="25" t="s">
        <v>21</v>
      </c>
      <c r="B533" s="25" t="s">
        <v>3770</v>
      </c>
      <c r="C533" s="25" t="s">
        <v>3768</v>
      </c>
      <c r="D533" s="25">
        <v>44</v>
      </c>
      <c r="E533" s="25" t="s">
        <v>3912</v>
      </c>
      <c r="F533" s="25" t="s">
        <v>3911</v>
      </c>
      <c r="G533" s="25" t="s">
        <v>56</v>
      </c>
      <c r="H533" s="25" t="s">
        <v>453</v>
      </c>
      <c r="I533" s="25" t="s">
        <v>385</v>
      </c>
      <c r="J533" s="25" t="s">
        <v>385</v>
      </c>
      <c r="K533" s="25" t="s">
        <v>457</v>
      </c>
    </row>
    <row r="534" spans="1:11" ht="15" customHeight="1">
      <c r="A534" s="25" t="s">
        <v>21</v>
      </c>
      <c r="B534" s="25" t="s">
        <v>3770</v>
      </c>
      <c r="C534" s="25" t="s">
        <v>3768</v>
      </c>
      <c r="D534" s="25">
        <v>45</v>
      </c>
      <c r="E534" s="25" t="s">
        <v>3917</v>
      </c>
      <c r="F534" s="25" t="s">
        <v>4485</v>
      </c>
      <c r="G534" s="25" t="s">
        <v>56</v>
      </c>
      <c r="H534" s="25" t="s">
        <v>453</v>
      </c>
      <c r="I534" s="25" t="s">
        <v>385</v>
      </c>
      <c r="J534" s="25" t="s">
        <v>385</v>
      </c>
      <c r="K534" s="25" t="s">
        <v>457</v>
      </c>
    </row>
    <row r="535" spans="1:11" ht="15" customHeight="1">
      <c r="A535" s="25" t="s">
        <v>21</v>
      </c>
      <c r="B535" s="25" t="s">
        <v>3770</v>
      </c>
      <c r="C535" s="25" t="s">
        <v>3768</v>
      </c>
      <c r="D535" s="25">
        <v>46</v>
      </c>
      <c r="E535" s="25" t="s">
        <v>3922</v>
      </c>
      <c r="F535" s="25" t="s">
        <v>3921</v>
      </c>
      <c r="G535" s="25" t="s">
        <v>56</v>
      </c>
      <c r="H535" s="25" t="s">
        <v>453</v>
      </c>
      <c r="I535" s="25" t="s">
        <v>385</v>
      </c>
      <c r="J535" s="25" t="s">
        <v>385</v>
      </c>
      <c r="K535" s="25" t="s">
        <v>457</v>
      </c>
    </row>
    <row r="536" spans="1:11" ht="15" customHeight="1">
      <c r="A536" s="25" t="s">
        <v>21</v>
      </c>
      <c r="B536" s="25" t="s">
        <v>3770</v>
      </c>
      <c r="C536" s="25" t="s">
        <v>3768</v>
      </c>
      <c r="D536" s="25">
        <v>47</v>
      </c>
      <c r="E536" s="25" t="s">
        <v>3926</v>
      </c>
      <c r="F536" s="25" t="s">
        <v>4486</v>
      </c>
      <c r="G536" s="25" t="s">
        <v>56</v>
      </c>
      <c r="H536" s="25" t="s">
        <v>453</v>
      </c>
      <c r="I536" s="25" t="s">
        <v>385</v>
      </c>
      <c r="J536" s="25" t="s">
        <v>385</v>
      </c>
      <c r="K536" s="25" t="s">
        <v>457</v>
      </c>
    </row>
    <row r="537" spans="1:11" ht="15" customHeight="1">
      <c r="A537" s="25" t="s">
        <v>21</v>
      </c>
      <c r="B537" s="25" t="s">
        <v>3770</v>
      </c>
      <c r="C537" s="25" t="s">
        <v>3768</v>
      </c>
      <c r="D537" s="25">
        <v>48</v>
      </c>
      <c r="E537" s="25" t="s">
        <v>3931</v>
      </c>
      <c r="F537" s="25" t="s">
        <v>3930</v>
      </c>
      <c r="G537" s="25" t="s">
        <v>56</v>
      </c>
      <c r="H537" s="25" t="s">
        <v>453</v>
      </c>
      <c r="I537" s="25" t="s">
        <v>385</v>
      </c>
      <c r="J537" s="25" t="s">
        <v>385</v>
      </c>
      <c r="K537" s="25" t="s">
        <v>457</v>
      </c>
    </row>
    <row r="538" spans="1:11" ht="15" customHeight="1">
      <c r="A538" s="25" t="s">
        <v>21</v>
      </c>
      <c r="B538" s="25" t="s">
        <v>3770</v>
      </c>
      <c r="C538" s="25" t="s">
        <v>3768</v>
      </c>
      <c r="D538" s="25">
        <v>49</v>
      </c>
      <c r="E538" s="25" t="s">
        <v>3936</v>
      </c>
      <c r="F538" s="25" t="s">
        <v>4487</v>
      </c>
      <c r="G538" s="25" t="s">
        <v>56</v>
      </c>
      <c r="H538" s="25" t="s">
        <v>453</v>
      </c>
      <c r="I538" s="25" t="s">
        <v>385</v>
      </c>
      <c r="J538" s="25" t="s">
        <v>385</v>
      </c>
      <c r="K538" s="25" t="s">
        <v>457</v>
      </c>
    </row>
    <row r="539" spans="1:11" ht="15" customHeight="1">
      <c r="A539" s="25" t="s">
        <v>21</v>
      </c>
      <c r="B539" s="25" t="s">
        <v>3770</v>
      </c>
      <c r="C539" s="25" t="s">
        <v>3768</v>
      </c>
      <c r="D539" s="25">
        <v>50</v>
      </c>
      <c r="E539" s="25" t="s">
        <v>3941</v>
      </c>
      <c r="F539" s="25" t="s">
        <v>3940</v>
      </c>
      <c r="G539" s="25" t="s">
        <v>56</v>
      </c>
      <c r="H539" s="25" t="s">
        <v>453</v>
      </c>
      <c r="I539" s="25" t="s">
        <v>385</v>
      </c>
      <c r="J539" s="25" t="s">
        <v>385</v>
      </c>
      <c r="K539" s="25" t="s">
        <v>457</v>
      </c>
    </row>
    <row r="540" spans="1:11" ht="15" customHeight="1">
      <c r="A540" s="25" t="s">
        <v>21</v>
      </c>
      <c r="B540" s="25" t="s">
        <v>3770</v>
      </c>
      <c r="C540" s="25" t="s">
        <v>3768</v>
      </c>
      <c r="D540" s="25">
        <v>51</v>
      </c>
      <c r="E540" s="25" t="s">
        <v>3946</v>
      </c>
      <c r="F540" s="25" t="s">
        <v>4488</v>
      </c>
      <c r="G540" s="25" t="s">
        <v>56</v>
      </c>
      <c r="H540" s="25" t="s">
        <v>453</v>
      </c>
      <c r="I540" s="25" t="s">
        <v>385</v>
      </c>
      <c r="J540" s="25" t="s">
        <v>385</v>
      </c>
      <c r="K540" s="25" t="s">
        <v>457</v>
      </c>
    </row>
    <row r="541" spans="1:11" ht="15" customHeight="1">
      <c r="A541" s="25" t="s">
        <v>21</v>
      </c>
      <c r="B541" s="25" t="s">
        <v>3770</v>
      </c>
      <c r="C541" s="25" t="s">
        <v>3768</v>
      </c>
      <c r="D541" s="25">
        <v>52</v>
      </c>
      <c r="E541" s="25" t="s">
        <v>3951</v>
      </c>
      <c r="F541" s="25" t="s">
        <v>3950</v>
      </c>
      <c r="G541" s="25" t="s">
        <v>56</v>
      </c>
      <c r="H541" s="25" t="s">
        <v>453</v>
      </c>
      <c r="I541" s="25" t="s">
        <v>385</v>
      </c>
      <c r="J541" s="25" t="s">
        <v>385</v>
      </c>
      <c r="K541" s="25" t="s">
        <v>457</v>
      </c>
    </row>
    <row r="542" spans="1:11" ht="15" customHeight="1">
      <c r="A542" s="25" t="s">
        <v>21</v>
      </c>
      <c r="B542" s="25" t="s">
        <v>3770</v>
      </c>
      <c r="C542" s="25" t="s">
        <v>3768</v>
      </c>
      <c r="D542" s="25">
        <v>53</v>
      </c>
      <c r="E542" s="25" t="s">
        <v>3702</v>
      </c>
      <c r="F542" s="25" t="s">
        <v>4489</v>
      </c>
      <c r="G542" s="25" t="s">
        <v>56</v>
      </c>
      <c r="H542" s="25" t="s">
        <v>453</v>
      </c>
      <c r="I542" s="25" t="s">
        <v>385</v>
      </c>
      <c r="J542" s="25" t="s">
        <v>385</v>
      </c>
      <c r="K542" s="25" t="s">
        <v>457</v>
      </c>
    </row>
    <row r="543" spans="1:11" ht="15" customHeight="1">
      <c r="A543" s="25" t="s">
        <v>21</v>
      </c>
      <c r="B543" s="25" t="s">
        <v>3770</v>
      </c>
      <c r="C543" s="25" t="s">
        <v>3768</v>
      </c>
      <c r="D543" s="25">
        <v>54</v>
      </c>
      <c r="E543" s="25" t="s">
        <v>3959</v>
      </c>
      <c r="F543" s="25" t="s">
        <v>3958</v>
      </c>
      <c r="G543" s="25" t="s">
        <v>56</v>
      </c>
      <c r="H543" s="25" t="s">
        <v>453</v>
      </c>
      <c r="I543" s="25" t="s">
        <v>385</v>
      </c>
      <c r="J543" s="25" t="s">
        <v>385</v>
      </c>
      <c r="K543" s="25" t="s">
        <v>457</v>
      </c>
    </row>
    <row r="544" spans="1:11" ht="15" customHeight="1">
      <c r="A544" s="25" t="s">
        <v>21</v>
      </c>
      <c r="B544" s="25" t="s">
        <v>3770</v>
      </c>
      <c r="C544" s="25" t="s">
        <v>3768</v>
      </c>
      <c r="D544" s="25">
        <v>55</v>
      </c>
      <c r="E544" s="25" t="s">
        <v>3963</v>
      </c>
      <c r="F544" s="25" t="s">
        <v>4490</v>
      </c>
      <c r="G544" s="25" t="s">
        <v>56</v>
      </c>
      <c r="H544" s="25" t="s">
        <v>453</v>
      </c>
      <c r="I544" s="25" t="s">
        <v>385</v>
      </c>
      <c r="J544" s="25" t="s">
        <v>385</v>
      </c>
      <c r="K544" s="25" t="s">
        <v>457</v>
      </c>
    </row>
    <row r="545" spans="1:11" ht="15" customHeight="1">
      <c r="A545" s="25" t="s">
        <v>21</v>
      </c>
      <c r="B545" s="25" t="s">
        <v>3770</v>
      </c>
      <c r="C545" s="25" t="s">
        <v>3768</v>
      </c>
      <c r="D545" s="25">
        <v>56</v>
      </c>
      <c r="E545" s="25" t="s">
        <v>3968</v>
      </c>
      <c r="F545" s="25" t="s">
        <v>3967</v>
      </c>
      <c r="G545" s="25" t="s">
        <v>56</v>
      </c>
      <c r="H545" s="25" t="s">
        <v>453</v>
      </c>
      <c r="I545" s="25" t="s">
        <v>385</v>
      </c>
      <c r="J545" s="25" t="s">
        <v>385</v>
      </c>
      <c r="K545" s="25" t="s">
        <v>457</v>
      </c>
    </row>
    <row r="546" spans="1:11" ht="15" customHeight="1">
      <c r="A546" s="25" t="s">
        <v>21</v>
      </c>
      <c r="B546" s="25" t="s">
        <v>3770</v>
      </c>
      <c r="C546" s="25" t="s">
        <v>3768</v>
      </c>
      <c r="D546" s="25">
        <v>57</v>
      </c>
      <c r="E546" s="25" t="s">
        <v>3973</v>
      </c>
      <c r="F546" s="25" t="s">
        <v>4491</v>
      </c>
      <c r="G546" s="25" t="s">
        <v>56</v>
      </c>
      <c r="H546" s="25" t="s">
        <v>453</v>
      </c>
      <c r="I546" s="25" t="s">
        <v>385</v>
      </c>
      <c r="J546" s="25" t="s">
        <v>385</v>
      </c>
      <c r="K546" s="25" t="s">
        <v>457</v>
      </c>
    </row>
    <row r="547" spans="1:11" ht="15" customHeight="1">
      <c r="A547" s="25" t="s">
        <v>21</v>
      </c>
      <c r="B547" s="25" t="s">
        <v>3770</v>
      </c>
      <c r="C547" s="25" t="s">
        <v>3768</v>
      </c>
      <c r="D547" s="25">
        <v>58</v>
      </c>
      <c r="E547" s="25" t="s">
        <v>3978</v>
      </c>
      <c r="F547" s="25" t="s">
        <v>3977</v>
      </c>
      <c r="G547" s="25" t="s">
        <v>56</v>
      </c>
      <c r="H547" s="25" t="s">
        <v>453</v>
      </c>
      <c r="I547" s="25" t="s">
        <v>385</v>
      </c>
      <c r="J547" s="25" t="s">
        <v>385</v>
      </c>
      <c r="K547" s="25" t="s">
        <v>457</v>
      </c>
    </row>
    <row r="548" spans="1:11" ht="15" customHeight="1">
      <c r="A548" s="25" t="s">
        <v>21</v>
      </c>
      <c r="B548" s="25" t="s">
        <v>3770</v>
      </c>
      <c r="C548" s="25" t="s">
        <v>3768</v>
      </c>
      <c r="D548" s="25">
        <v>59</v>
      </c>
      <c r="E548" s="25" t="s">
        <v>3679</v>
      </c>
      <c r="F548" s="25" t="s">
        <v>4492</v>
      </c>
      <c r="G548" s="25" t="s">
        <v>56</v>
      </c>
      <c r="H548" s="25" t="s">
        <v>453</v>
      </c>
      <c r="I548" s="25" t="s">
        <v>385</v>
      </c>
      <c r="J548" s="25" t="s">
        <v>385</v>
      </c>
      <c r="K548" s="25" t="s">
        <v>457</v>
      </c>
    </row>
    <row r="549" spans="1:11" ht="15" customHeight="1">
      <c r="A549" s="25" t="s">
        <v>21</v>
      </c>
      <c r="B549" s="25" t="s">
        <v>3770</v>
      </c>
      <c r="C549" s="25" t="s">
        <v>3768</v>
      </c>
      <c r="D549" s="25">
        <v>60</v>
      </c>
      <c r="E549" s="25" t="s">
        <v>3986</v>
      </c>
      <c r="F549" s="25" t="s">
        <v>3985</v>
      </c>
      <c r="G549" s="25" t="s">
        <v>56</v>
      </c>
      <c r="H549" s="25" t="s">
        <v>453</v>
      </c>
      <c r="I549" s="25" t="s">
        <v>385</v>
      </c>
      <c r="J549" s="25" t="s">
        <v>385</v>
      </c>
      <c r="K549" s="25" t="s">
        <v>457</v>
      </c>
    </row>
    <row r="550" spans="1:11" ht="15" customHeight="1">
      <c r="A550" s="25" t="s">
        <v>21</v>
      </c>
      <c r="B550" s="25" t="s">
        <v>3770</v>
      </c>
      <c r="C550" s="25" t="s">
        <v>3768</v>
      </c>
      <c r="D550" s="25">
        <v>61</v>
      </c>
      <c r="E550" s="25" t="s">
        <v>3990</v>
      </c>
      <c r="F550" s="25" t="s">
        <v>4493</v>
      </c>
      <c r="G550" s="25" t="s">
        <v>56</v>
      </c>
      <c r="H550" s="25" t="s">
        <v>453</v>
      </c>
      <c r="I550" s="25" t="s">
        <v>385</v>
      </c>
      <c r="J550" s="25" t="s">
        <v>385</v>
      </c>
      <c r="K550" s="25" t="s">
        <v>457</v>
      </c>
    </row>
    <row r="551" spans="1:11" ht="15" customHeight="1">
      <c r="A551" s="25" t="s">
        <v>21</v>
      </c>
      <c r="B551" s="25" t="s">
        <v>3770</v>
      </c>
      <c r="C551" s="25" t="s">
        <v>3768</v>
      </c>
      <c r="D551" s="25">
        <v>62</v>
      </c>
      <c r="E551" s="25" t="s">
        <v>3995</v>
      </c>
      <c r="F551" s="25" t="s">
        <v>3994</v>
      </c>
      <c r="G551" s="25" t="s">
        <v>56</v>
      </c>
      <c r="H551" s="25" t="s">
        <v>453</v>
      </c>
      <c r="I551" s="25" t="s">
        <v>385</v>
      </c>
      <c r="J551" s="25" t="s">
        <v>385</v>
      </c>
      <c r="K551" s="25" t="s">
        <v>457</v>
      </c>
    </row>
    <row r="552" spans="1:11" ht="15" customHeight="1">
      <c r="A552" s="25" t="s">
        <v>21</v>
      </c>
      <c r="B552" s="25" t="s">
        <v>3770</v>
      </c>
      <c r="C552" s="25" t="s">
        <v>3768</v>
      </c>
      <c r="D552" s="25">
        <v>63</v>
      </c>
      <c r="E552" s="25" t="s">
        <v>4000</v>
      </c>
      <c r="F552" s="25" t="s">
        <v>4494</v>
      </c>
      <c r="G552" s="25" t="s">
        <v>56</v>
      </c>
      <c r="H552" s="25" t="s">
        <v>453</v>
      </c>
      <c r="I552" s="25" t="s">
        <v>385</v>
      </c>
      <c r="J552" s="25" t="s">
        <v>385</v>
      </c>
      <c r="K552" s="25" t="s">
        <v>457</v>
      </c>
    </row>
    <row r="553" spans="1:11" ht="15" customHeight="1">
      <c r="A553" s="25" t="s">
        <v>21</v>
      </c>
      <c r="B553" s="25" t="s">
        <v>3770</v>
      </c>
      <c r="C553" s="25" t="s">
        <v>3768</v>
      </c>
      <c r="D553" s="25">
        <v>64</v>
      </c>
      <c r="E553" s="25" t="s">
        <v>4005</v>
      </c>
      <c r="F553" s="25" t="s">
        <v>4004</v>
      </c>
      <c r="G553" s="25" t="s">
        <v>56</v>
      </c>
      <c r="H553" s="25" t="s">
        <v>453</v>
      </c>
      <c r="I553" s="25" t="s">
        <v>385</v>
      </c>
      <c r="J553" s="25" t="s">
        <v>385</v>
      </c>
      <c r="K553" s="25" t="s">
        <v>457</v>
      </c>
    </row>
    <row r="554" spans="1:11" ht="15" customHeight="1">
      <c r="A554" s="25" t="s">
        <v>21</v>
      </c>
      <c r="B554" s="25" t="s">
        <v>3770</v>
      </c>
      <c r="C554" s="25" t="s">
        <v>3768</v>
      </c>
      <c r="D554" s="25">
        <v>65</v>
      </c>
      <c r="E554" s="25" t="s">
        <v>4010</v>
      </c>
      <c r="F554" s="25" t="s">
        <v>4495</v>
      </c>
      <c r="G554" s="25" t="s">
        <v>56</v>
      </c>
      <c r="H554" s="25" t="s">
        <v>453</v>
      </c>
      <c r="I554" s="25" t="s">
        <v>385</v>
      </c>
      <c r="J554" s="25" t="s">
        <v>385</v>
      </c>
      <c r="K554" s="25" t="s">
        <v>457</v>
      </c>
    </row>
    <row r="555" spans="1:11" ht="15" customHeight="1">
      <c r="A555" s="25" t="s">
        <v>21</v>
      </c>
      <c r="B555" s="25" t="s">
        <v>3770</v>
      </c>
      <c r="C555" s="25" t="s">
        <v>3768</v>
      </c>
      <c r="D555" s="25">
        <v>66</v>
      </c>
      <c r="E555" s="25" t="s">
        <v>4015</v>
      </c>
      <c r="F555" s="25" t="s">
        <v>4014</v>
      </c>
      <c r="G555" s="25" t="s">
        <v>56</v>
      </c>
      <c r="H555" s="25" t="s">
        <v>453</v>
      </c>
      <c r="I555" s="25" t="s">
        <v>385</v>
      </c>
      <c r="J555" s="25" t="s">
        <v>385</v>
      </c>
      <c r="K555" s="25" t="s">
        <v>457</v>
      </c>
    </row>
    <row r="556" spans="1:11" ht="15" customHeight="1">
      <c r="A556" s="25" t="s">
        <v>21</v>
      </c>
      <c r="B556" s="25" t="s">
        <v>3770</v>
      </c>
      <c r="C556" s="25" t="s">
        <v>3768</v>
      </c>
      <c r="D556" s="25">
        <v>67</v>
      </c>
      <c r="E556" s="25" t="s">
        <v>4020</v>
      </c>
      <c r="F556" s="25" t="s">
        <v>4496</v>
      </c>
      <c r="G556" s="25" t="s">
        <v>56</v>
      </c>
      <c r="H556" s="25" t="s">
        <v>453</v>
      </c>
      <c r="I556" s="25" t="s">
        <v>385</v>
      </c>
      <c r="J556" s="25" t="s">
        <v>385</v>
      </c>
      <c r="K556" s="25" t="s">
        <v>457</v>
      </c>
    </row>
    <row r="557" spans="1:11" ht="15" customHeight="1">
      <c r="A557" s="25" t="s">
        <v>21</v>
      </c>
      <c r="B557" s="25" t="s">
        <v>3770</v>
      </c>
      <c r="C557" s="25" t="s">
        <v>3768</v>
      </c>
      <c r="D557" s="25">
        <v>68</v>
      </c>
      <c r="E557" s="25" t="s">
        <v>4025</v>
      </c>
      <c r="F557" s="25" t="s">
        <v>4024</v>
      </c>
      <c r="G557" s="25" t="s">
        <v>56</v>
      </c>
      <c r="H557" s="25" t="s">
        <v>453</v>
      </c>
      <c r="I557" s="25" t="s">
        <v>385</v>
      </c>
      <c r="J557" s="25" t="s">
        <v>385</v>
      </c>
      <c r="K557" s="25" t="s">
        <v>457</v>
      </c>
    </row>
    <row r="558" spans="1:11" ht="15" customHeight="1">
      <c r="A558" s="25" t="s">
        <v>21</v>
      </c>
      <c r="B558" s="25" t="s">
        <v>3770</v>
      </c>
      <c r="C558" s="25" t="s">
        <v>3768</v>
      </c>
      <c r="D558" s="25">
        <v>69</v>
      </c>
      <c r="E558" s="25" t="s">
        <v>4029</v>
      </c>
      <c r="F558" s="25" t="s">
        <v>4497</v>
      </c>
      <c r="G558" s="25" t="s">
        <v>56</v>
      </c>
      <c r="H558" s="25" t="s">
        <v>453</v>
      </c>
      <c r="I558" s="25" t="s">
        <v>385</v>
      </c>
      <c r="J558" s="25" t="s">
        <v>385</v>
      </c>
      <c r="K558" s="25" t="s">
        <v>457</v>
      </c>
    </row>
    <row r="559" spans="1:11" ht="15" customHeight="1">
      <c r="A559" s="25" t="s">
        <v>21</v>
      </c>
      <c r="B559" s="25" t="s">
        <v>3770</v>
      </c>
      <c r="C559" s="25" t="s">
        <v>3768</v>
      </c>
      <c r="D559" s="25">
        <v>70</v>
      </c>
      <c r="E559" s="25" t="s">
        <v>4034</v>
      </c>
      <c r="F559" s="25" t="s">
        <v>4033</v>
      </c>
      <c r="G559" s="25" t="s">
        <v>56</v>
      </c>
      <c r="H559" s="25" t="s">
        <v>453</v>
      </c>
      <c r="I559" s="25" t="s">
        <v>385</v>
      </c>
      <c r="J559" s="25" t="s">
        <v>385</v>
      </c>
      <c r="K559" s="25" t="s">
        <v>457</v>
      </c>
    </row>
    <row r="560" spans="1:11" ht="15" customHeight="1">
      <c r="A560" s="25" t="s">
        <v>21</v>
      </c>
      <c r="B560" s="25" t="s">
        <v>3770</v>
      </c>
      <c r="C560" s="25" t="s">
        <v>3768</v>
      </c>
      <c r="D560" s="25">
        <v>71</v>
      </c>
      <c r="E560" s="25" t="s">
        <v>4038</v>
      </c>
      <c r="F560" s="25" t="s">
        <v>4498</v>
      </c>
      <c r="G560" s="25" t="s">
        <v>56</v>
      </c>
      <c r="H560" s="25" t="s">
        <v>453</v>
      </c>
      <c r="I560" s="25" t="s">
        <v>385</v>
      </c>
      <c r="J560" s="25" t="s">
        <v>385</v>
      </c>
      <c r="K560" s="25" t="s">
        <v>457</v>
      </c>
    </row>
    <row r="561" spans="1:11" ht="15" customHeight="1">
      <c r="A561" s="25" t="s">
        <v>21</v>
      </c>
      <c r="B561" s="25" t="s">
        <v>3770</v>
      </c>
      <c r="C561" s="25" t="s">
        <v>3768</v>
      </c>
      <c r="D561" s="25">
        <v>72</v>
      </c>
      <c r="E561" s="25" t="s">
        <v>4043</v>
      </c>
      <c r="F561" s="25" t="s">
        <v>4042</v>
      </c>
      <c r="G561" s="25" t="s">
        <v>56</v>
      </c>
      <c r="H561" s="25" t="s">
        <v>453</v>
      </c>
      <c r="I561" s="25" t="s">
        <v>385</v>
      </c>
      <c r="J561" s="25" t="s">
        <v>385</v>
      </c>
      <c r="K561" s="25" t="s">
        <v>457</v>
      </c>
    </row>
    <row r="562" spans="1:11" ht="15" customHeight="1">
      <c r="A562" s="25" t="s">
        <v>21</v>
      </c>
      <c r="B562" s="25" t="s">
        <v>3770</v>
      </c>
      <c r="C562" s="25" t="s">
        <v>3768</v>
      </c>
      <c r="D562" s="25">
        <v>73</v>
      </c>
      <c r="E562" s="25" t="s">
        <v>3675</v>
      </c>
      <c r="F562" s="25" t="s">
        <v>4499</v>
      </c>
      <c r="G562" s="25" t="s">
        <v>56</v>
      </c>
      <c r="H562" s="25" t="s">
        <v>453</v>
      </c>
      <c r="I562" s="25" t="s">
        <v>385</v>
      </c>
      <c r="J562" s="25" t="s">
        <v>385</v>
      </c>
      <c r="K562" s="25" t="s">
        <v>457</v>
      </c>
    </row>
    <row r="563" spans="1:11" ht="15" customHeight="1">
      <c r="A563" s="25" t="s">
        <v>21</v>
      </c>
      <c r="B563" s="25" t="s">
        <v>3770</v>
      </c>
      <c r="C563" s="25" t="s">
        <v>3768</v>
      </c>
      <c r="D563" s="25">
        <v>74</v>
      </c>
      <c r="E563" s="25" t="s">
        <v>4052</v>
      </c>
      <c r="F563" s="25" t="s">
        <v>4051</v>
      </c>
      <c r="G563" s="25" t="s">
        <v>56</v>
      </c>
      <c r="H563" s="25" t="s">
        <v>453</v>
      </c>
      <c r="I563" s="25" t="s">
        <v>385</v>
      </c>
      <c r="J563" s="25" t="s">
        <v>385</v>
      </c>
      <c r="K563" s="25" t="s">
        <v>457</v>
      </c>
    </row>
    <row r="564" spans="1:11" ht="15" customHeight="1">
      <c r="A564" s="25" t="s">
        <v>21</v>
      </c>
      <c r="B564" s="25" t="s">
        <v>3770</v>
      </c>
      <c r="C564" s="25" t="s">
        <v>3768</v>
      </c>
      <c r="D564" s="25">
        <v>75</v>
      </c>
      <c r="E564" s="25" t="s">
        <v>4056</v>
      </c>
      <c r="F564" s="25" t="s">
        <v>4500</v>
      </c>
      <c r="G564" s="25" t="s">
        <v>56</v>
      </c>
      <c r="H564" s="25" t="s">
        <v>453</v>
      </c>
      <c r="I564" s="25" t="s">
        <v>385</v>
      </c>
      <c r="J564" s="25" t="s">
        <v>385</v>
      </c>
      <c r="K564" s="25" t="s">
        <v>457</v>
      </c>
    </row>
    <row r="565" spans="1:11" ht="15" customHeight="1">
      <c r="A565" s="25" t="s">
        <v>21</v>
      </c>
      <c r="B565" s="25" t="s">
        <v>3770</v>
      </c>
      <c r="C565" s="25" t="s">
        <v>3768</v>
      </c>
      <c r="D565" s="25">
        <v>76</v>
      </c>
      <c r="E565" s="25" t="s">
        <v>4061</v>
      </c>
      <c r="F565" s="25" t="s">
        <v>4060</v>
      </c>
      <c r="G565" s="25" t="s">
        <v>56</v>
      </c>
      <c r="H565" s="25" t="s">
        <v>453</v>
      </c>
      <c r="I565" s="25" t="s">
        <v>385</v>
      </c>
      <c r="J565" s="25" t="s">
        <v>385</v>
      </c>
      <c r="K565" s="25" t="s">
        <v>457</v>
      </c>
    </row>
    <row r="566" spans="1:11" ht="15" customHeight="1">
      <c r="A566" s="25" t="s">
        <v>21</v>
      </c>
      <c r="B566" s="25" t="s">
        <v>3770</v>
      </c>
      <c r="C566" s="25" t="s">
        <v>3768</v>
      </c>
      <c r="D566" s="25">
        <v>77</v>
      </c>
      <c r="E566" s="25" t="s">
        <v>4065</v>
      </c>
      <c r="F566" s="25" t="s">
        <v>4501</v>
      </c>
      <c r="G566" s="25" t="s">
        <v>56</v>
      </c>
      <c r="H566" s="25" t="s">
        <v>453</v>
      </c>
      <c r="I566" s="25" t="s">
        <v>385</v>
      </c>
      <c r="J566" s="25" t="s">
        <v>385</v>
      </c>
      <c r="K566" s="25" t="s">
        <v>457</v>
      </c>
    </row>
    <row r="567" spans="1:11" ht="15" customHeight="1">
      <c r="A567" s="25" t="s">
        <v>21</v>
      </c>
      <c r="B567" s="25" t="s">
        <v>3770</v>
      </c>
      <c r="C567" s="25" t="s">
        <v>3768</v>
      </c>
      <c r="D567" s="25">
        <v>78</v>
      </c>
      <c r="E567" s="25" t="s">
        <v>4070</v>
      </c>
      <c r="F567" s="25" t="s">
        <v>4069</v>
      </c>
      <c r="G567" s="25" t="s">
        <v>56</v>
      </c>
      <c r="H567" s="25" t="s">
        <v>453</v>
      </c>
      <c r="I567" s="25" t="s">
        <v>385</v>
      </c>
      <c r="J567" s="25" t="s">
        <v>385</v>
      </c>
      <c r="K567" s="25" t="s">
        <v>457</v>
      </c>
    </row>
    <row r="568" spans="1:11" ht="15" customHeight="1">
      <c r="A568" s="25" t="s">
        <v>21</v>
      </c>
      <c r="B568" s="25" t="s">
        <v>3770</v>
      </c>
      <c r="C568" s="25" t="s">
        <v>3768</v>
      </c>
      <c r="D568" s="25">
        <v>79</v>
      </c>
      <c r="E568" s="25" t="s">
        <v>4074</v>
      </c>
      <c r="F568" s="25" t="s">
        <v>4502</v>
      </c>
      <c r="G568" s="25" t="s">
        <v>56</v>
      </c>
      <c r="H568" s="25" t="s">
        <v>453</v>
      </c>
      <c r="I568" s="25" t="s">
        <v>385</v>
      </c>
      <c r="J568" s="25" t="s">
        <v>385</v>
      </c>
      <c r="K568" s="25" t="s">
        <v>457</v>
      </c>
    </row>
    <row r="569" spans="1:11" ht="15" customHeight="1">
      <c r="A569" s="25" t="s">
        <v>21</v>
      </c>
      <c r="B569" s="25" t="s">
        <v>3770</v>
      </c>
      <c r="C569" s="25" t="s">
        <v>3768</v>
      </c>
      <c r="D569" s="25">
        <v>80</v>
      </c>
      <c r="E569" s="25" t="s">
        <v>4079</v>
      </c>
      <c r="F569" s="25" t="s">
        <v>4078</v>
      </c>
      <c r="G569" s="25" t="s">
        <v>56</v>
      </c>
      <c r="H569" s="25" t="s">
        <v>453</v>
      </c>
      <c r="I569" s="25" t="s">
        <v>385</v>
      </c>
      <c r="J569" s="25" t="s">
        <v>385</v>
      </c>
      <c r="K569" s="25" t="s">
        <v>457</v>
      </c>
    </row>
    <row r="570" spans="1:11" ht="15" customHeight="1">
      <c r="A570" s="25" t="s">
        <v>21</v>
      </c>
      <c r="B570" s="25" t="s">
        <v>3770</v>
      </c>
      <c r="C570" s="25" t="s">
        <v>3768</v>
      </c>
      <c r="D570" s="25">
        <v>81</v>
      </c>
      <c r="E570" s="25" t="s">
        <v>4083</v>
      </c>
      <c r="F570" s="25" t="s">
        <v>4503</v>
      </c>
      <c r="G570" s="25" t="s">
        <v>56</v>
      </c>
      <c r="H570" s="25" t="s">
        <v>453</v>
      </c>
      <c r="I570" s="25" t="s">
        <v>385</v>
      </c>
      <c r="J570" s="25" t="s">
        <v>385</v>
      </c>
      <c r="K570" s="25" t="s">
        <v>457</v>
      </c>
    </row>
    <row r="571" spans="1:11" ht="15" customHeight="1">
      <c r="A571" s="25" t="s">
        <v>21</v>
      </c>
      <c r="B571" s="25" t="s">
        <v>3770</v>
      </c>
      <c r="C571" s="25" t="s">
        <v>3768</v>
      </c>
      <c r="D571" s="25">
        <v>82</v>
      </c>
      <c r="E571" s="25" t="s">
        <v>4088</v>
      </c>
      <c r="F571" s="25" t="s">
        <v>4087</v>
      </c>
      <c r="G571" s="25" t="s">
        <v>56</v>
      </c>
      <c r="H571" s="25" t="s">
        <v>453</v>
      </c>
      <c r="I571" s="25" t="s">
        <v>385</v>
      </c>
      <c r="J571" s="25" t="s">
        <v>385</v>
      </c>
      <c r="K571" s="25" t="s">
        <v>457</v>
      </c>
    </row>
    <row r="572" spans="1:11" ht="15" customHeight="1">
      <c r="A572" s="25" t="s">
        <v>21</v>
      </c>
      <c r="B572" s="25" t="s">
        <v>3770</v>
      </c>
      <c r="C572" s="25" t="s">
        <v>3768</v>
      </c>
      <c r="D572" s="25">
        <v>83</v>
      </c>
      <c r="E572" s="25" t="s">
        <v>4092</v>
      </c>
      <c r="F572" s="25" t="s">
        <v>4504</v>
      </c>
      <c r="G572" s="25" t="s">
        <v>56</v>
      </c>
      <c r="H572" s="25" t="s">
        <v>453</v>
      </c>
      <c r="I572" s="25" t="s">
        <v>385</v>
      </c>
      <c r="J572" s="25" t="s">
        <v>385</v>
      </c>
      <c r="K572" s="25" t="s">
        <v>457</v>
      </c>
    </row>
    <row r="573" spans="1:11" ht="15" customHeight="1">
      <c r="A573" s="25" t="s">
        <v>21</v>
      </c>
      <c r="B573" s="25" t="s">
        <v>3770</v>
      </c>
      <c r="C573" s="25" t="s">
        <v>3768</v>
      </c>
      <c r="D573" s="25">
        <v>84</v>
      </c>
      <c r="E573" s="25" t="s">
        <v>4097</v>
      </c>
      <c r="F573" s="25" t="s">
        <v>4096</v>
      </c>
      <c r="G573" s="25" t="s">
        <v>56</v>
      </c>
      <c r="H573" s="25" t="s">
        <v>453</v>
      </c>
      <c r="I573" s="25" t="s">
        <v>385</v>
      </c>
      <c r="J573" s="25" t="s">
        <v>385</v>
      </c>
      <c r="K573" s="25" t="s">
        <v>457</v>
      </c>
    </row>
    <row r="574" spans="1:11" ht="15" customHeight="1">
      <c r="A574" s="25" t="s">
        <v>21</v>
      </c>
      <c r="B574" s="25" t="s">
        <v>3770</v>
      </c>
      <c r="C574" s="25" t="s">
        <v>3768</v>
      </c>
      <c r="D574" s="25">
        <v>85</v>
      </c>
      <c r="E574" s="25" t="s">
        <v>4102</v>
      </c>
      <c r="F574" s="25" t="s">
        <v>4505</v>
      </c>
      <c r="G574" s="25" t="s">
        <v>56</v>
      </c>
      <c r="H574" s="25" t="s">
        <v>453</v>
      </c>
      <c r="I574" s="25" t="s">
        <v>385</v>
      </c>
      <c r="J574" s="25" t="s">
        <v>385</v>
      </c>
      <c r="K574" s="25" t="s">
        <v>457</v>
      </c>
    </row>
    <row r="575" spans="1:11" ht="15" customHeight="1">
      <c r="A575" s="25" t="s">
        <v>21</v>
      </c>
      <c r="B575" s="25" t="s">
        <v>3770</v>
      </c>
      <c r="C575" s="25" t="s">
        <v>3768</v>
      </c>
      <c r="D575" s="25">
        <v>86</v>
      </c>
      <c r="E575" s="25" t="s">
        <v>4107</v>
      </c>
      <c r="F575" s="25" t="s">
        <v>4106</v>
      </c>
      <c r="G575" s="25" t="s">
        <v>56</v>
      </c>
      <c r="H575" s="25" t="s">
        <v>453</v>
      </c>
      <c r="I575" s="25" t="s">
        <v>385</v>
      </c>
      <c r="J575" s="25" t="s">
        <v>385</v>
      </c>
      <c r="K575" s="25" t="s">
        <v>457</v>
      </c>
    </row>
    <row r="576" spans="1:11" ht="15" customHeight="1">
      <c r="A576" s="25" t="s">
        <v>21</v>
      </c>
      <c r="B576" s="25" t="s">
        <v>3770</v>
      </c>
      <c r="C576" s="25" t="s">
        <v>3768</v>
      </c>
      <c r="D576" s="25">
        <v>87</v>
      </c>
      <c r="E576" s="25" t="s">
        <v>4111</v>
      </c>
      <c r="F576" s="25" t="s">
        <v>4506</v>
      </c>
      <c r="G576" s="25" t="s">
        <v>56</v>
      </c>
      <c r="H576" s="25" t="s">
        <v>453</v>
      </c>
      <c r="I576" s="25" t="s">
        <v>385</v>
      </c>
      <c r="J576" s="25" t="s">
        <v>385</v>
      </c>
      <c r="K576" s="25" t="s">
        <v>457</v>
      </c>
    </row>
    <row r="577" spans="1:11" ht="15" customHeight="1">
      <c r="A577" s="25" t="s">
        <v>21</v>
      </c>
      <c r="B577" s="25" t="s">
        <v>3770</v>
      </c>
      <c r="C577" s="25" t="s">
        <v>3768</v>
      </c>
      <c r="D577" s="25">
        <v>88</v>
      </c>
      <c r="E577" s="25" t="s">
        <v>4116</v>
      </c>
      <c r="F577" s="25" t="s">
        <v>4115</v>
      </c>
      <c r="G577" s="25" t="s">
        <v>56</v>
      </c>
      <c r="H577" s="25" t="s">
        <v>453</v>
      </c>
      <c r="I577" s="25" t="s">
        <v>385</v>
      </c>
      <c r="J577" s="25" t="s">
        <v>385</v>
      </c>
      <c r="K577" s="25" t="s">
        <v>457</v>
      </c>
    </row>
    <row r="578" spans="1:11" ht="15" customHeight="1">
      <c r="A578" s="25" t="s">
        <v>21</v>
      </c>
      <c r="B578" s="25" t="s">
        <v>3770</v>
      </c>
      <c r="C578" s="25" t="s">
        <v>3768</v>
      </c>
      <c r="D578" s="25">
        <v>89</v>
      </c>
      <c r="E578" s="25" t="s">
        <v>4121</v>
      </c>
      <c r="F578" s="25" t="s">
        <v>4507</v>
      </c>
      <c r="G578" s="25" t="s">
        <v>56</v>
      </c>
      <c r="H578" s="25" t="s">
        <v>453</v>
      </c>
      <c r="I578" s="25" t="s">
        <v>385</v>
      </c>
      <c r="J578" s="25" t="s">
        <v>385</v>
      </c>
      <c r="K578" s="25" t="s">
        <v>457</v>
      </c>
    </row>
    <row r="579" spans="1:11" ht="15" customHeight="1">
      <c r="A579" s="25" t="s">
        <v>21</v>
      </c>
      <c r="B579" s="25" t="s">
        <v>3770</v>
      </c>
      <c r="C579" s="25" t="s">
        <v>3768</v>
      </c>
      <c r="D579" s="25">
        <v>90</v>
      </c>
      <c r="E579" s="25" t="s">
        <v>4126</v>
      </c>
      <c r="F579" s="25" t="s">
        <v>4125</v>
      </c>
      <c r="G579" s="25" t="s">
        <v>56</v>
      </c>
      <c r="H579" s="25" t="s">
        <v>453</v>
      </c>
      <c r="I579" s="25" t="s">
        <v>385</v>
      </c>
      <c r="J579" s="25" t="s">
        <v>385</v>
      </c>
      <c r="K579" s="25" t="s">
        <v>457</v>
      </c>
    </row>
    <row r="580" spans="1:11" ht="15" customHeight="1">
      <c r="A580" s="25" t="s">
        <v>21</v>
      </c>
      <c r="B580" s="25" t="s">
        <v>3770</v>
      </c>
      <c r="C580" s="25" t="s">
        <v>3768</v>
      </c>
      <c r="D580" s="25">
        <v>91</v>
      </c>
      <c r="E580" s="25" t="s">
        <v>4131</v>
      </c>
      <c r="F580" s="25" t="s">
        <v>4508</v>
      </c>
      <c r="G580" s="25" t="s">
        <v>56</v>
      </c>
      <c r="H580" s="25" t="s">
        <v>453</v>
      </c>
      <c r="I580" s="25" t="s">
        <v>385</v>
      </c>
      <c r="J580" s="25" t="s">
        <v>385</v>
      </c>
      <c r="K580" s="25" t="s">
        <v>457</v>
      </c>
    </row>
    <row r="581" spans="1:11" ht="15" customHeight="1">
      <c r="A581" s="25" t="s">
        <v>21</v>
      </c>
      <c r="B581" s="25" t="s">
        <v>3770</v>
      </c>
      <c r="C581" s="25" t="s">
        <v>3768</v>
      </c>
      <c r="D581" s="25">
        <v>92</v>
      </c>
      <c r="E581" s="25" t="s">
        <v>4136</v>
      </c>
      <c r="F581" s="25" t="s">
        <v>4135</v>
      </c>
      <c r="G581" s="25" t="s">
        <v>56</v>
      </c>
      <c r="H581" s="25" t="s">
        <v>453</v>
      </c>
      <c r="I581" s="25" t="s">
        <v>385</v>
      </c>
      <c r="J581" s="25" t="s">
        <v>385</v>
      </c>
      <c r="K581" s="25" t="s">
        <v>457</v>
      </c>
    </row>
    <row r="582" spans="1:11" ht="15" customHeight="1">
      <c r="A582" s="25" t="s">
        <v>21</v>
      </c>
      <c r="B582" s="25" t="s">
        <v>3770</v>
      </c>
      <c r="C582" s="25" t="s">
        <v>3768</v>
      </c>
      <c r="D582" s="25">
        <v>93</v>
      </c>
      <c r="E582" s="25" t="s">
        <v>4140</v>
      </c>
      <c r="F582" s="25" t="s">
        <v>4509</v>
      </c>
      <c r="G582" s="25" t="s">
        <v>56</v>
      </c>
      <c r="H582" s="25" t="s">
        <v>453</v>
      </c>
      <c r="I582" s="25" t="s">
        <v>385</v>
      </c>
      <c r="J582" s="25" t="s">
        <v>385</v>
      </c>
      <c r="K582" s="25" t="s">
        <v>457</v>
      </c>
    </row>
    <row r="583" spans="1:11" ht="15" customHeight="1">
      <c r="A583" s="25" t="s">
        <v>21</v>
      </c>
      <c r="B583" s="25" t="s">
        <v>3770</v>
      </c>
      <c r="C583" s="25" t="s">
        <v>3768</v>
      </c>
      <c r="D583" s="25">
        <v>94</v>
      </c>
      <c r="E583" s="25" t="s">
        <v>4145</v>
      </c>
      <c r="F583" s="25" t="s">
        <v>4144</v>
      </c>
      <c r="G583" s="25" t="s">
        <v>56</v>
      </c>
      <c r="H583" s="25" t="s">
        <v>453</v>
      </c>
      <c r="I583" s="25" t="s">
        <v>385</v>
      </c>
      <c r="J583" s="25" t="s">
        <v>385</v>
      </c>
      <c r="K583" s="25" t="s">
        <v>457</v>
      </c>
    </row>
    <row r="584" spans="1:11" ht="15" customHeight="1">
      <c r="A584" s="25" t="s">
        <v>21</v>
      </c>
      <c r="B584" s="25" t="s">
        <v>3770</v>
      </c>
      <c r="C584" s="25" t="s">
        <v>3768</v>
      </c>
      <c r="D584" s="25">
        <v>95</v>
      </c>
      <c r="E584" s="25" t="s">
        <v>4149</v>
      </c>
      <c r="F584" s="25" t="s">
        <v>4510</v>
      </c>
      <c r="G584" s="25" t="s">
        <v>56</v>
      </c>
      <c r="H584" s="25" t="s">
        <v>453</v>
      </c>
      <c r="I584" s="25" t="s">
        <v>385</v>
      </c>
      <c r="J584" s="25" t="s">
        <v>385</v>
      </c>
      <c r="K584" s="25" t="s">
        <v>457</v>
      </c>
    </row>
    <row r="585" spans="1:11" ht="15" customHeight="1">
      <c r="A585" s="25" t="s">
        <v>21</v>
      </c>
      <c r="B585" s="25" t="s">
        <v>3770</v>
      </c>
      <c r="C585" s="25" t="s">
        <v>3768</v>
      </c>
      <c r="D585" s="25">
        <v>96</v>
      </c>
      <c r="E585" s="25" t="s">
        <v>4154</v>
      </c>
      <c r="F585" s="25" t="s">
        <v>4153</v>
      </c>
      <c r="G585" s="25" t="s">
        <v>56</v>
      </c>
      <c r="H585" s="25" t="s">
        <v>453</v>
      </c>
      <c r="I585" s="25" t="s">
        <v>385</v>
      </c>
      <c r="J585" s="25" t="s">
        <v>385</v>
      </c>
      <c r="K585" s="25" t="s">
        <v>457</v>
      </c>
    </row>
    <row r="586" spans="1:11" ht="15" customHeight="1">
      <c r="A586" s="25" t="s">
        <v>21</v>
      </c>
      <c r="B586" s="25" t="s">
        <v>3770</v>
      </c>
      <c r="C586" s="25" t="s">
        <v>3768</v>
      </c>
      <c r="D586" s="25">
        <v>97</v>
      </c>
      <c r="E586" s="25" t="s">
        <v>4158</v>
      </c>
      <c r="F586" s="25" t="s">
        <v>4511</v>
      </c>
      <c r="G586" s="25" t="s">
        <v>56</v>
      </c>
      <c r="H586" s="25" t="s">
        <v>453</v>
      </c>
      <c r="I586" s="25" t="s">
        <v>385</v>
      </c>
      <c r="J586" s="25" t="s">
        <v>385</v>
      </c>
      <c r="K586" s="25" t="s">
        <v>457</v>
      </c>
    </row>
    <row r="587" spans="1:11" ht="15" customHeight="1">
      <c r="A587" s="25" t="s">
        <v>21</v>
      </c>
      <c r="B587" s="25" t="s">
        <v>3770</v>
      </c>
      <c r="C587" s="25" t="s">
        <v>3768</v>
      </c>
      <c r="D587" s="25">
        <v>98</v>
      </c>
      <c r="E587" s="25" t="s">
        <v>4163</v>
      </c>
      <c r="F587" s="25" t="s">
        <v>4162</v>
      </c>
      <c r="G587" s="25" t="s">
        <v>56</v>
      </c>
      <c r="H587" s="25" t="s">
        <v>453</v>
      </c>
      <c r="I587" s="25" t="s">
        <v>385</v>
      </c>
      <c r="J587" s="25" t="s">
        <v>385</v>
      </c>
      <c r="K587" s="25" t="s">
        <v>457</v>
      </c>
    </row>
    <row r="588" spans="1:11" ht="15" customHeight="1">
      <c r="A588" s="25" t="s">
        <v>21</v>
      </c>
      <c r="B588" s="25" t="s">
        <v>3770</v>
      </c>
      <c r="C588" s="25" t="s">
        <v>3768</v>
      </c>
      <c r="D588" s="25">
        <v>99</v>
      </c>
      <c r="E588" s="25" t="s">
        <v>4167</v>
      </c>
      <c r="F588" s="25" t="s">
        <v>4512</v>
      </c>
      <c r="G588" s="25" t="s">
        <v>56</v>
      </c>
      <c r="H588" s="25" t="s">
        <v>453</v>
      </c>
      <c r="I588" s="25" t="s">
        <v>385</v>
      </c>
      <c r="J588" s="25" t="s">
        <v>385</v>
      </c>
      <c r="K588" s="25" t="s">
        <v>457</v>
      </c>
    </row>
    <row r="589" spans="1:11" ht="15" customHeight="1">
      <c r="A589" s="25" t="s">
        <v>21</v>
      </c>
      <c r="B589" s="25" t="s">
        <v>3770</v>
      </c>
      <c r="C589" s="25" t="s">
        <v>3768</v>
      </c>
      <c r="D589" s="25">
        <v>100</v>
      </c>
      <c r="E589" s="25" t="s">
        <v>4172</v>
      </c>
      <c r="F589" s="25" t="s">
        <v>4171</v>
      </c>
      <c r="G589" s="25" t="s">
        <v>56</v>
      </c>
      <c r="H589" s="25" t="s">
        <v>453</v>
      </c>
      <c r="I589" s="25" t="s">
        <v>385</v>
      </c>
      <c r="J589" s="25" t="s">
        <v>385</v>
      </c>
      <c r="K589" s="25" t="s">
        <v>457</v>
      </c>
    </row>
    <row r="590" spans="1:11" ht="15" customHeight="1">
      <c r="A590" s="25" t="s">
        <v>21</v>
      </c>
      <c r="B590" s="25" t="s">
        <v>3770</v>
      </c>
      <c r="C590" s="25" t="s">
        <v>3768</v>
      </c>
      <c r="D590" s="25">
        <v>101</v>
      </c>
      <c r="E590" s="25" t="s">
        <v>4176</v>
      </c>
      <c r="F590" s="25" t="s">
        <v>4513</v>
      </c>
      <c r="G590" s="25" t="s">
        <v>56</v>
      </c>
      <c r="H590" s="25" t="s">
        <v>453</v>
      </c>
      <c r="I590" s="25" t="s">
        <v>385</v>
      </c>
      <c r="J590" s="25" t="s">
        <v>385</v>
      </c>
      <c r="K590" s="25" t="s">
        <v>457</v>
      </c>
    </row>
    <row r="591" spans="1:11" ht="15" customHeight="1">
      <c r="A591" s="25" t="s">
        <v>21</v>
      </c>
      <c r="B591" s="25" t="s">
        <v>3770</v>
      </c>
      <c r="C591" s="25" t="s">
        <v>3768</v>
      </c>
      <c r="D591" s="25">
        <v>102</v>
      </c>
      <c r="E591" s="25" t="s">
        <v>4181</v>
      </c>
      <c r="F591" s="25" t="s">
        <v>4180</v>
      </c>
      <c r="G591" s="25" t="s">
        <v>56</v>
      </c>
      <c r="H591" s="25" t="s">
        <v>453</v>
      </c>
      <c r="I591" s="25" t="s">
        <v>385</v>
      </c>
      <c r="J591" s="25" t="s">
        <v>385</v>
      </c>
      <c r="K591" s="25" t="s">
        <v>457</v>
      </c>
    </row>
    <row r="592" spans="1:11" ht="15" customHeight="1">
      <c r="A592" s="25" t="s">
        <v>21</v>
      </c>
      <c r="B592" s="25" t="s">
        <v>3770</v>
      </c>
      <c r="C592" s="25" t="s">
        <v>3768</v>
      </c>
      <c r="D592" s="25">
        <v>103</v>
      </c>
      <c r="E592" s="25" t="s">
        <v>4186</v>
      </c>
      <c r="F592" s="25" t="s">
        <v>4514</v>
      </c>
      <c r="G592" s="25" t="s">
        <v>56</v>
      </c>
      <c r="H592" s="25" t="s">
        <v>453</v>
      </c>
      <c r="I592" s="25" t="s">
        <v>385</v>
      </c>
      <c r="J592" s="25" t="s">
        <v>385</v>
      </c>
      <c r="K592" s="25" t="s">
        <v>457</v>
      </c>
    </row>
    <row r="593" spans="1:11" ht="15" customHeight="1">
      <c r="A593" s="25" t="s">
        <v>21</v>
      </c>
      <c r="B593" s="25" t="s">
        <v>3770</v>
      </c>
      <c r="C593" s="25" t="s">
        <v>3768</v>
      </c>
      <c r="D593" s="25">
        <v>104</v>
      </c>
      <c r="E593" s="25" t="s">
        <v>4191</v>
      </c>
      <c r="F593" s="25" t="s">
        <v>4190</v>
      </c>
      <c r="G593" s="25" t="s">
        <v>56</v>
      </c>
      <c r="H593" s="25" t="s">
        <v>453</v>
      </c>
      <c r="I593" s="25" t="s">
        <v>385</v>
      </c>
      <c r="J593" s="25" t="s">
        <v>385</v>
      </c>
      <c r="K593" s="25" t="s">
        <v>457</v>
      </c>
    </row>
    <row r="594" spans="1:11" ht="15" customHeight="1">
      <c r="A594" s="25" t="s">
        <v>21</v>
      </c>
      <c r="B594" s="25" t="s">
        <v>3770</v>
      </c>
      <c r="C594" s="25" t="s">
        <v>3768</v>
      </c>
      <c r="D594" s="25">
        <v>105</v>
      </c>
      <c r="E594" s="25" t="s">
        <v>4195</v>
      </c>
      <c r="F594" s="25" t="s">
        <v>4515</v>
      </c>
      <c r="G594" s="25" t="s">
        <v>56</v>
      </c>
      <c r="H594" s="25" t="s">
        <v>453</v>
      </c>
      <c r="I594" s="25" t="s">
        <v>385</v>
      </c>
      <c r="J594" s="25" t="s">
        <v>385</v>
      </c>
      <c r="K594" s="25" t="s">
        <v>457</v>
      </c>
    </row>
    <row r="595" spans="1:11" ht="15" customHeight="1">
      <c r="A595" s="25" t="s">
        <v>21</v>
      </c>
      <c r="B595" s="25" t="s">
        <v>3770</v>
      </c>
      <c r="C595" s="25" t="s">
        <v>3768</v>
      </c>
      <c r="D595" s="25">
        <v>106</v>
      </c>
      <c r="E595" s="25" t="s">
        <v>4200</v>
      </c>
      <c r="F595" s="25" t="s">
        <v>4199</v>
      </c>
      <c r="G595" s="25" t="s">
        <v>56</v>
      </c>
      <c r="H595" s="25" t="s">
        <v>453</v>
      </c>
      <c r="I595" s="25" t="s">
        <v>385</v>
      </c>
      <c r="J595" s="25" t="s">
        <v>385</v>
      </c>
      <c r="K595" s="25" t="s">
        <v>457</v>
      </c>
    </row>
    <row r="596" spans="1:11" ht="15" customHeight="1">
      <c r="A596" s="25" t="s">
        <v>21</v>
      </c>
      <c r="B596" s="25" t="s">
        <v>3770</v>
      </c>
      <c r="C596" s="25" t="s">
        <v>3768</v>
      </c>
      <c r="D596" s="25">
        <v>107</v>
      </c>
      <c r="E596" s="25" t="s">
        <v>4205</v>
      </c>
      <c r="F596" s="25" t="s">
        <v>4516</v>
      </c>
      <c r="G596" s="25" t="s">
        <v>56</v>
      </c>
      <c r="H596" s="25" t="s">
        <v>453</v>
      </c>
      <c r="I596" s="25" t="s">
        <v>385</v>
      </c>
      <c r="J596" s="25" t="s">
        <v>385</v>
      </c>
      <c r="K596" s="25" t="s">
        <v>457</v>
      </c>
    </row>
    <row r="597" spans="1:11" ht="15" customHeight="1">
      <c r="A597" s="25" t="s">
        <v>21</v>
      </c>
      <c r="B597" s="25" t="s">
        <v>3770</v>
      </c>
      <c r="C597" s="25" t="s">
        <v>3768</v>
      </c>
      <c r="D597" s="25">
        <v>108</v>
      </c>
      <c r="E597" s="25" t="s">
        <v>4210</v>
      </c>
      <c r="F597" s="25" t="s">
        <v>4209</v>
      </c>
      <c r="G597" s="25" t="s">
        <v>56</v>
      </c>
      <c r="H597" s="25" t="s">
        <v>453</v>
      </c>
      <c r="I597" s="25" t="s">
        <v>385</v>
      </c>
      <c r="J597" s="25" t="s">
        <v>385</v>
      </c>
      <c r="K597" s="25" t="s">
        <v>457</v>
      </c>
    </row>
    <row r="598" spans="1:11" ht="15" customHeight="1">
      <c r="A598" s="25" t="s">
        <v>21</v>
      </c>
      <c r="B598" s="25" t="s">
        <v>3770</v>
      </c>
      <c r="C598" s="25" t="s">
        <v>3768</v>
      </c>
      <c r="D598" s="25">
        <v>109</v>
      </c>
      <c r="E598" s="25" t="s">
        <v>4215</v>
      </c>
      <c r="F598" s="25" t="s">
        <v>4517</v>
      </c>
      <c r="G598" s="25" t="s">
        <v>56</v>
      </c>
      <c r="H598" s="25" t="s">
        <v>453</v>
      </c>
      <c r="I598" s="25" t="s">
        <v>385</v>
      </c>
      <c r="J598" s="25" t="s">
        <v>385</v>
      </c>
      <c r="K598" s="25" t="s">
        <v>457</v>
      </c>
    </row>
    <row r="599" spans="1:11" ht="15" customHeight="1">
      <c r="A599" s="25" t="s">
        <v>21</v>
      </c>
      <c r="B599" s="25" t="s">
        <v>3770</v>
      </c>
      <c r="C599" s="25" t="s">
        <v>3768</v>
      </c>
      <c r="D599" s="25">
        <v>110</v>
      </c>
      <c r="E599" s="25" t="s">
        <v>4220</v>
      </c>
      <c r="F599" s="25" t="s">
        <v>4219</v>
      </c>
      <c r="G599" s="25" t="s">
        <v>56</v>
      </c>
      <c r="H599" s="25" t="s">
        <v>453</v>
      </c>
      <c r="I599" s="25" t="s">
        <v>385</v>
      </c>
      <c r="J599" s="25" t="s">
        <v>385</v>
      </c>
      <c r="K599" s="25" t="s">
        <v>457</v>
      </c>
    </row>
    <row r="600" spans="1:11" ht="15" customHeight="1">
      <c r="A600" s="25" t="s">
        <v>21</v>
      </c>
      <c r="B600" s="25" t="s">
        <v>3770</v>
      </c>
      <c r="C600" s="25" t="s">
        <v>3768</v>
      </c>
      <c r="D600" s="25">
        <v>111</v>
      </c>
      <c r="E600" s="25" t="s">
        <v>4224</v>
      </c>
      <c r="F600" s="25" t="s">
        <v>4518</v>
      </c>
      <c r="G600" s="25" t="s">
        <v>56</v>
      </c>
      <c r="H600" s="25" t="s">
        <v>453</v>
      </c>
      <c r="I600" s="25" t="s">
        <v>385</v>
      </c>
      <c r="J600" s="25" t="s">
        <v>385</v>
      </c>
      <c r="K600" s="25" t="s">
        <v>457</v>
      </c>
    </row>
    <row r="601" spans="1:11" ht="15" customHeight="1">
      <c r="A601" s="25" t="s">
        <v>21</v>
      </c>
      <c r="B601" s="25" t="s">
        <v>3770</v>
      </c>
      <c r="C601" s="25" t="s">
        <v>3768</v>
      </c>
      <c r="D601" s="25">
        <v>112</v>
      </c>
      <c r="E601" s="25" t="s">
        <v>4229</v>
      </c>
      <c r="F601" s="25" t="s">
        <v>4228</v>
      </c>
      <c r="G601" s="25" t="s">
        <v>56</v>
      </c>
      <c r="H601" s="25" t="s">
        <v>453</v>
      </c>
      <c r="I601" s="25" t="s">
        <v>385</v>
      </c>
      <c r="J601" s="25" t="s">
        <v>385</v>
      </c>
      <c r="K601" s="25" t="s">
        <v>457</v>
      </c>
    </row>
    <row r="602" spans="1:11" ht="15" customHeight="1">
      <c r="A602" s="25" t="s">
        <v>21</v>
      </c>
      <c r="B602" s="25" t="s">
        <v>3770</v>
      </c>
      <c r="C602" s="25" t="s">
        <v>3768</v>
      </c>
      <c r="D602" s="25">
        <v>113</v>
      </c>
      <c r="E602" s="25" t="s">
        <v>4233</v>
      </c>
      <c r="F602" s="25" t="s">
        <v>4519</v>
      </c>
      <c r="G602" s="25" t="s">
        <v>56</v>
      </c>
      <c r="H602" s="25" t="s">
        <v>453</v>
      </c>
      <c r="I602" s="25" t="s">
        <v>385</v>
      </c>
      <c r="J602" s="25" t="s">
        <v>385</v>
      </c>
      <c r="K602" s="25" t="s">
        <v>457</v>
      </c>
    </row>
    <row r="603" spans="1:11" ht="15" customHeight="1">
      <c r="A603" s="25" t="s">
        <v>21</v>
      </c>
      <c r="B603" s="25" t="s">
        <v>3770</v>
      </c>
      <c r="C603" s="25" t="s">
        <v>3768</v>
      </c>
      <c r="D603" s="25">
        <v>114</v>
      </c>
      <c r="E603" s="25" t="s">
        <v>4238</v>
      </c>
      <c r="F603" s="25" t="s">
        <v>4237</v>
      </c>
      <c r="G603" s="25" t="s">
        <v>56</v>
      </c>
      <c r="H603" s="25" t="s">
        <v>453</v>
      </c>
      <c r="I603" s="25" t="s">
        <v>385</v>
      </c>
      <c r="J603" s="25" t="s">
        <v>385</v>
      </c>
      <c r="K603" s="25" t="s">
        <v>457</v>
      </c>
    </row>
    <row r="604" spans="1:11" ht="15" customHeight="1">
      <c r="A604" s="25" t="s">
        <v>21</v>
      </c>
      <c r="B604" s="25" t="s">
        <v>3770</v>
      </c>
      <c r="C604" s="25" t="s">
        <v>3768</v>
      </c>
      <c r="D604" s="25">
        <v>115</v>
      </c>
      <c r="E604" s="25" t="s">
        <v>4242</v>
      </c>
      <c r="F604" s="25" t="s">
        <v>4520</v>
      </c>
      <c r="G604" s="25" t="s">
        <v>56</v>
      </c>
      <c r="H604" s="25" t="s">
        <v>453</v>
      </c>
      <c r="I604" s="25" t="s">
        <v>385</v>
      </c>
      <c r="J604" s="25" t="s">
        <v>385</v>
      </c>
      <c r="K604" s="25" t="s">
        <v>457</v>
      </c>
    </row>
    <row r="605" spans="1:11" ht="15" customHeight="1">
      <c r="A605" s="25" t="s">
        <v>21</v>
      </c>
      <c r="B605" s="25" t="s">
        <v>3770</v>
      </c>
      <c r="C605" s="25" t="s">
        <v>3768</v>
      </c>
      <c r="D605" s="25">
        <v>116</v>
      </c>
      <c r="E605" s="25" t="s">
        <v>4247</v>
      </c>
      <c r="F605" s="25" t="s">
        <v>4246</v>
      </c>
      <c r="G605" s="25" t="s">
        <v>56</v>
      </c>
      <c r="H605" s="25" t="s">
        <v>453</v>
      </c>
      <c r="I605" s="25" t="s">
        <v>385</v>
      </c>
      <c r="J605" s="25" t="s">
        <v>385</v>
      </c>
      <c r="K605" s="25" t="s">
        <v>457</v>
      </c>
    </row>
    <row r="606" spans="1:11" ht="15" customHeight="1">
      <c r="A606" s="25" t="s">
        <v>21</v>
      </c>
      <c r="B606" s="25" t="s">
        <v>3770</v>
      </c>
      <c r="C606" s="25" t="s">
        <v>3768</v>
      </c>
      <c r="D606" s="25">
        <v>117</v>
      </c>
      <c r="E606" s="25" t="s">
        <v>4252</v>
      </c>
      <c r="F606" s="25" t="s">
        <v>4521</v>
      </c>
      <c r="G606" s="25" t="s">
        <v>56</v>
      </c>
      <c r="H606" s="25" t="s">
        <v>453</v>
      </c>
      <c r="I606" s="25" t="s">
        <v>385</v>
      </c>
      <c r="J606" s="25" t="s">
        <v>385</v>
      </c>
      <c r="K606" s="25" t="s">
        <v>457</v>
      </c>
    </row>
    <row r="607" spans="1:11" ht="15" customHeight="1">
      <c r="A607" s="25" t="s">
        <v>21</v>
      </c>
      <c r="B607" s="25" t="s">
        <v>3770</v>
      </c>
      <c r="C607" s="25" t="s">
        <v>3768</v>
      </c>
      <c r="D607" s="25">
        <v>118</v>
      </c>
      <c r="E607" s="25" t="s">
        <v>4257</v>
      </c>
      <c r="F607" s="25" t="s">
        <v>4256</v>
      </c>
      <c r="G607" s="25" t="s">
        <v>56</v>
      </c>
      <c r="H607" s="25" t="s">
        <v>453</v>
      </c>
      <c r="I607" s="25" t="s">
        <v>385</v>
      </c>
      <c r="J607" s="25" t="s">
        <v>385</v>
      </c>
      <c r="K607" s="25" t="s">
        <v>457</v>
      </c>
    </row>
    <row r="608" spans="1:11" ht="15" customHeight="1">
      <c r="A608" s="25" t="s">
        <v>21</v>
      </c>
      <c r="B608" s="25" t="s">
        <v>3770</v>
      </c>
      <c r="C608" s="25" t="s">
        <v>3768</v>
      </c>
      <c r="D608" s="25">
        <v>119</v>
      </c>
      <c r="E608" s="25" t="s">
        <v>4261</v>
      </c>
      <c r="F608" s="25" t="s">
        <v>4522</v>
      </c>
      <c r="G608" s="25" t="s">
        <v>56</v>
      </c>
      <c r="H608" s="25" t="s">
        <v>453</v>
      </c>
      <c r="I608" s="25" t="s">
        <v>385</v>
      </c>
      <c r="J608" s="25" t="s">
        <v>385</v>
      </c>
      <c r="K608" s="25" t="s">
        <v>457</v>
      </c>
    </row>
    <row r="609" spans="1:11" ht="15" customHeight="1">
      <c r="A609" s="25" t="s">
        <v>21</v>
      </c>
      <c r="B609" s="25" t="s">
        <v>3770</v>
      </c>
      <c r="C609" s="25" t="s">
        <v>3768</v>
      </c>
      <c r="D609" s="25">
        <v>120</v>
      </c>
      <c r="E609" s="25" t="s">
        <v>4266</v>
      </c>
      <c r="F609" s="25" t="s">
        <v>4265</v>
      </c>
      <c r="G609" s="25" t="s">
        <v>56</v>
      </c>
      <c r="H609" s="25" t="s">
        <v>453</v>
      </c>
      <c r="I609" s="25" t="s">
        <v>385</v>
      </c>
      <c r="J609" s="25" t="s">
        <v>385</v>
      </c>
      <c r="K609" s="25" t="s">
        <v>457</v>
      </c>
    </row>
    <row r="610" spans="1:11" ht="15" customHeight="1">
      <c r="A610" s="25" t="s">
        <v>21</v>
      </c>
      <c r="B610" s="25" t="s">
        <v>3770</v>
      </c>
      <c r="C610" s="25" t="s">
        <v>3768</v>
      </c>
      <c r="D610" s="25">
        <v>121</v>
      </c>
      <c r="E610" s="25" t="s">
        <v>4270</v>
      </c>
      <c r="F610" s="25" t="s">
        <v>4523</v>
      </c>
      <c r="G610" s="25" t="s">
        <v>56</v>
      </c>
      <c r="H610" s="25" t="s">
        <v>453</v>
      </c>
      <c r="I610" s="25" t="s">
        <v>385</v>
      </c>
      <c r="J610" s="25" t="s">
        <v>385</v>
      </c>
      <c r="K610" s="25" t="s">
        <v>457</v>
      </c>
    </row>
    <row r="611" spans="1:11" ht="15" customHeight="1">
      <c r="A611" s="25" t="s">
        <v>21</v>
      </c>
      <c r="B611" s="25" t="s">
        <v>3770</v>
      </c>
      <c r="C611" s="25" t="s">
        <v>3768</v>
      </c>
      <c r="D611" s="25">
        <v>122</v>
      </c>
      <c r="E611" s="25" t="s">
        <v>4275</v>
      </c>
      <c r="F611" s="25" t="s">
        <v>4274</v>
      </c>
      <c r="G611" s="25" t="s">
        <v>56</v>
      </c>
      <c r="H611" s="25" t="s">
        <v>453</v>
      </c>
      <c r="I611" s="25" t="s">
        <v>385</v>
      </c>
      <c r="J611" s="25" t="s">
        <v>385</v>
      </c>
      <c r="K611" s="25" t="s">
        <v>457</v>
      </c>
    </row>
    <row r="612" spans="1:11" ht="15" customHeight="1">
      <c r="A612" s="25" t="s">
        <v>21</v>
      </c>
      <c r="B612" s="25" t="s">
        <v>3770</v>
      </c>
      <c r="C612" s="25" t="s">
        <v>3768</v>
      </c>
      <c r="D612" s="25">
        <v>123</v>
      </c>
      <c r="E612" s="25" t="s">
        <v>4279</v>
      </c>
      <c r="F612" s="25" t="s">
        <v>4524</v>
      </c>
      <c r="G612" s="25" t="s">
        <v>56</v>
      </c>
      <c r="H612" s="25" t="s">
        <v>453</v>
      </c>
      <c r="I612" s="25" t="s">
        <v>385</v>
      </c>
      <c r="J612" s="25" t="s">
        <v>385</v>
      </c>
      <c r="K612" s="25" t="s">
        <v>457</v>
      </c>
    </row>
    <row r="613" spans="1:11" ht="15" customHeight="1">
      <c r="A613" s="25" t="s">
        <v>21</v>
      </c>
      <c r="B613" s="25" t="s">
        <v>3770</v>
      </c>
      <c r="C613" s="25" t="s">
        <v>3768</v>
      </c>
      <c r="D613" s="25">
        <v>124</v>
      </c>
      <c r="E613" s="25" t="s">
        <v>4284</v>
      </c>
      <c r="F613" s="25" t="s">
        <v>4283</v>
      </c>
      <c r="G613" s="25" t="s">
        <v>56</v>
      </c>
      <c r="H613" s="25" t="s">
        <v>453</v>
      </c>
      <c r="I613" s="25" t="s">
        <v>385</v>
      </c>
      <c r="J613" s="25" t="s">
        <v>385</v>
      </c>
      <c r="K613" s="25" t="s">
        <v>457</v>
      </c>
    </row>
    <row r="614" spans="1:11" ht="15" customHeight="1">
      <c r="A614" s="25" t="s">
        <v>21</v>
      </c>
      <c r="B614" s="25" t="s">
        <v>3770</v>
      </c>
      <c r="C614" s="25" t="s">
        <v>3768</v>
      </c>
      <c r="D614" s="25">
        <v>125</v>
      </c>
      <c r="E614" s="25" t="s">
        <v>4288</v>
      </c>
      <c r="F614" s="25" t="s">
        <v>4525</v>
      </c>
      <c r="G614" s="25" t="s">
        <v>56</v>
      </c>
      <c r="H614" s="25" t="s">
        <v>453</v>
      </c>
      <c r="I614" s="25" t="s">
        <v>385</v>
      </c>
      <c r="J614" s="25" t="s">
        <v>385</v>
      </c>
      <c r="K614" s="25" t="s">
        <v>457</v>
      </c>
    </row>
    <row r="615" spans="1:11" ht="15" customHeight="1">
      <c r="A615" s="25" t="s">
        <v>21</v>
      </c>
      <c r="B615" s="25" t="s">
        <v>3770</v>
      </c>
      <c r="C615" s="25" t="s">
        <v>3768</v>
      </c>
      <c r="D615" s="25">
        <v>126</v>
      </c>
      <c r="E615" s="25" t="s">
        <v>4293</v>
      </c>
      <c r="F615" s="25" t="s">
        <v>4292</v>
      </c>
      <c r="G615" s="25" t="s">
        <v>56</v>
      </c>
      <c r="H615" s="25" t="s">
        <v>453</v>
      </c>
      <c r="I615" s="25" t="s">
        <v>385</v>
      </c>
      <c r="J615" s="25" t="s">
        <v>385</v>
      </c>
      <c r="K615" s="25" t="s">
        <v>457</v>
      </c>
    </row>
    <row r="616" spans="1:11" ht="15" customHeight="1">
      <c r="A616" s="25" t="s">
        <v>21</v>
      </c>
      <c r="B616" s="25" t="s">
        <v>3770</v>
      </c>
      <c r="C616" s="25" t="s">
        <v>3768</v>
      </c>
      <c r="D616" s="25">
        <v>127</v>
      </c>
      <c r="E616" s="25" t="s">
        <v>4297</v>
      </c>
      <c r="F616" s="25" t="s">
        <v>4526</v>
      </c>
      <c r="G616" s="25" t="s">
        <v>56</v>
      </c>
      <c r="H616" s="25" t="s">
        <v>453</v>
      </c>
      <c r="I616" s="25" t="s">
        <v>385</v>
      </c>
      <c r="J616" s="25" t="s">
        <v>385</v>
      </c>
      <c r="K616" s="25" t="s">
        <v>457</v>
      </c>
    </row>
    <row r="617" spans="1:11" ht="15" customHeight="1">
      <c r="A617" s="25" t="s">
        <v>21</v>
      </c>
      <c r="B617" s="25" t="s">
        <v>3770</v>
      </c>
      <c r="C617" s="25" t="s">
        <v>3768</v>
      </c>
      <c r="D617" s="25">
        <v>128</v>
      </c>
      <c r="E617" s="25" t="s">
        <v>4302</v>
      </c>
      <c r="F617" s="25" t="s">
        <v>4301</v>
      </c>
      <c r="G617" s="25" t="s">
        <v>56</v>
      </c>
      <c r="H617" s="25" t="s">
        <v>453</v>
      </c>
      <c r="I617" s="25" t="s">
        <v>385</v>
      </c>
      <c r="J617" s="25" t="s">
        <v>385</v>
      </c>
      <c r="K617" s="25" t="s">
        <v>457</v>
      </c>
    </row>
    <row r="618" spans="1:11" ht="15" customHeight="1">
      <c r="A618" s="25" t="s">
        <v>21</v>
      </c>
      <c r="B618" s="25" t="s">
        <v>3770</v>
      </c>
      <c r="C618" s="25" t="s">
        <v>3768</v>
      </c>
      <c r="D618" s="25">
        <v>129</v>
      </c>
      <c r="E618" s="25" t="s">
        <v>4306</v>
      </c>
      <c r="F618" s="25" t="s">
        <v>4527</v>
      </c>
      <c r="G618" s="25" t="s">
        <v>56</v>
      </c>
      <c r="H618" s="25" t="s">
        <v>453</v>
      </c>
      <c r="I618" s="25" t="s">
        <v>385</v>
      </c>
      <c r="J618" s="25" t="s">
        <v>385</v>
      </c>
      <c r="K618" s="25" t="s">
        <v>457</v>
      </c>
    </row>
    <row r="619" spans="1:11" ht="15" customHeight="1">
      <c r="A619" s="25" t="s">
        <v>21</v>
      </c>
      <c r="B619" s="25" t="s">
        <v>3770</v>
      </c>
      <c r="C619" s="25" t="s">
        <v>3768</v>
      </c>
      <c r="D619" s="25">
        <v>130</v>
      </c>
      <c r="E619" s="25" t="s">
        <v>4311</v>
      </c>
      <c r="F619" s="25" t="s">
        <v>4310</v>
      </c>
      <c r="G619" s="25" t="s">
        <v>56</v>
      </c>
      <c r="H619" s="25" t="s">
        <v>453</v>
      </c>
      <c r="I619" s="25" t="s">
        <v>385</v>
      </c>
      <c r="J619" s="25" t="s">
        <v>385</v>
      </c>
      <c r="K619" s="25" t="s">
        <v>457</v>
      </c>
    </row>
    <row r="620" spans="1:11" ht="15" customHeight="1">
      <c r="A620" s="25" t="s">
        <v>21</v>
      </c>
      <c r="B620" s="25" t="s">
        <v>3770</v>
      </c>
      <c r="C620" s="25" t="s">
        <v>3768</v>
      </c>
      <c r="D620" s="25">
        <v>131</v>
      </c>
      <c r="E620" s="25" t="s">
        <v>4315</v>
      </c>
      <c r="F620" s="25" t="s">
        <v>4528</v>
      </c>
      <c r="G620" s="25" t="s">
        <v>56</v>
      </c>
      <c r="H620" s="25" t="s">
        <v>453</v>
      </c>
      <c r="I620" s="25" t="s">
        <v>385</v>
      </c>
      <c r="J620" s="25" t="s">
        <v>385</v>
      </c>
      <c r="K620" s="25" t="s">
        <v>457</v>
      </c>
    </row>
    <row r="621" spans="1:11" ht="15" customHeight="1">
      <c r="A621" s="25" t="s">
        <v>21</v>
      </c>
      <c r="B621" s="25" t="s">
        <v>3770</v>
      </c>
      <c r="C621" s="25" t="s">
        <v>3768</v>
      </c>
      <c r="D621" s="25">
        <v>132</v>
      </c>
      <c r="E621" s="25" t="s">
        <v>4320</v>
      </c>
      <c r="F621" s="25" t="s">
        <v>4319</v>
      </c>
      <c r="G621" s="25" t="s">
        <v>56</v>
      </c>
      <c r="H621" s="25" t="s">
        <v>453</v>
      </c>
      <c r="I621" s="25" t="s">
        <v>385</v>
      </c>
      <c r="J621" s="25" t="s">
        <v>385</v>
      </c>
      <c r="K621" s="25" t="s">
        <v>457</v>
      </c>
    </row>
    <row r="622" spans="1:11" ht="15" customHeight="1">
      <c r="A622" s="25" t="s">
        <v>21</v>
      </c>
      <c r="B622" s="25" t="s">
        <v>3770</v>
      </c>
      <c r="C622" s="25" t="s">
        <v>3768</v>
      </c>
      <c r="D622" s="25">
        <v>133</v>
      </c>
      <c r="E622" s="25" t="s">
        <v>4324</v>
      </c>
      <c r="F622" s="25" t="s">
        <v>4529</v>
      </c>
      <c r="G622" s="25" t="s">
        <v>56</v>
      </c>
      <c r="H622" s="25" t="s">
        <v>453</v>
      </c>
      <c r="I622" s="25" t="s">
        <v>385</v>
      </c>
      <c r="J622" s="25" t="s">
        <v>385</v>
      </c>
      <c r="K622" s="25" t="s">
        <v>457</v>
      </c>
    </row>
    <row r="623" spans="1:11" ht="15" customHeight="1">
      <c r="A623" s="25" t="s">
        <v>21</v>
      </c>
      <c r="B623" s="25" t="s">
        <v>3770</v>
      </c>
      <c r="C623" s="25" t="s">
        <v>3768</v>
      </c>
      <c r="D623" s="25">
        <v>134</v>
      </c>
      <c r="E623" s="25" t="s">
        <v>4329</v>
      </c>
      <c r="F623" s="25" t="s">
        <v>4328</v>
      </c>
      <c r="G623" s="25" t="s">
        <v>56</v>
      </c>
      <c r="H623" s="25" t="s">
        <v>453</v>
      </c>
      <c r="I623" s="25" t="s">
        <v>385</v>
      </c>
      <c r="J623" s="25" t="s">
        <v>385</v>
      </c>
      <c r="K623" s="25" t="s">
        <v>457</v>
      </c>
    </row>
    <row r="624" spans="1:11" ht="15" customHeight="1">
      <c r="A624" s="25" t="s">
        <v>21</v>
      </c>
      <c r="B624" s="25" t="s">
        <v>3770</v>
      </c>
      <c r="C624" s="25" t="s">
        <v>3768</v>
      </c>
      <c r="D624" s="25">
        <v>135</v>
      </c>
      <c r="E624" s="25" t="s">
        <v>4334</v>
      </c>
      <c r="F624" s="25" t="s">
        <v>4530</v>
      </c>
      <c r="G624" s="25" t="s">
        <v>56</v>
      </c>
      <c r="H624" s="25" t="s">
        <v>453</v>
      </c>
      <c r="I624" s="25" t="s">
        <v>385</v>
      </c>
      <c r="J624" s="25" t="s">
        <v>385</v>
      </c>
      <c r="K624" s="25" t="s">
        <v>457</v>
      </c>
    </row>
    <row r="625" spans="1:11" ht="15" customHeight="1">
      <c r="A625" s="25" t="s">
        <v>21</v>
      </c>
      <c r="B625" s="25" t="s">
        <v>3770</v>
      </c>
      <c r="C625" s="25" t="s">
        <v>3768</v>
      </c>
      <c r="D625" s="25">
        <v>136</v>
      </c>
      <c r="E625" s="25" t="s">
        <v>4339</v>
      </c>
      <c r="F625" s="25" t="s">
        <v>4338</v>
      </c>
      <c r="G625" s="25" t="s">
        <v>56</v>
      </c>
      <c r="H625" s="25" t="s">
        <v>453</v>
      </c>
      <c r="I625" s="25" t="s">
        <v>385</v>
      </c>
      <c r="J625" s="25" t="s">
        <v>385</v>
      </c>
      <c r="K625" s="25" t="s">
        <v>457</v>
      </c>
    </row>
    <row r="626" spans="1:11" ht="15" customHeight="1">
      <c r="A626" s="25" t="s">
        <v>21</v>
      </c>
      <c r="B626" s="25" t="s">
        <v>3770</v>
      </c>
      <c r="C626" s="25" t="s">
        <v>3768</v>
      </c>
      <c r="D626" s="25">
        <v>137</v>
      </c>
      <c r="E626" s="25" t="s">
        <v>4343</v>
      </c>
      <c r="F626" s="25" t="s">
        <v>4531</v>
      </c>
      <c r="G626" s="25" t="s">
        <v>56</v>
      </c>
      <c r="H626" s="25" t="s">
        <v>453</v>
      </c>
      <c r="I626" s="25" t="s">
        <v>385</v>
      </c>
      <c r="J626" s="25" t="s">
        <v>385</v>
      </c>
      <c r="K626" s="25" t="s">
        <v>457</v>
      </c>
    </row>
    <row r="627" spans="1:11" ht="15" customHeight="1">
      <c r="A627" s="25" t="s">
        <v>21</v>
      </c>
      <c r="B627" s="25" t="s">
        <v>3770</v>
      </c>
      <c r="C627" s="25" t="s">
        <v>3768</v>
      </c>
      <c r="D627" s="25">
        <v>138</v>
      </c>
      <c r="E627" s="25" t="s">
        <v>4348</v>
      </c>
      <c r="F627" s="25" t="s">
        <v>4347</v>
      </c>
      <c r="G627" s="25" t="s">
        <v>56</v>
      </c>
      <c r="H627" s="25" t="s">
        <v>453</v>
      </c>
      <c r="I627" s="25" t="s">
        <v>385</v>
      </c>
      <c r="J627" s="25" t="s">
        <v>385</v>
      </c>
      <c r="K627" s="25" t="s">
        <v>457</v>
      </c>
    </row>
    <row r="628" spans="1:11" ht="15" customHeight="1">
      <c r="A628" s="25" t="s">
        <v>21</v>
      </c>
      <c r="B628" s="25" t="s">
        <v>3770</v>
      </c>
      <c r="C628" s="25" t="s">
        <v>3768</v>
      </c>
      <c r="D628" s="25">
        <v>139</v>
      </c>
      <c r="E628" s="25" t="s">
        <v>4352</v>
      </c>
      <c r="F628" s="25" t="s">
        <v>4532</v>
      </c>
      <c r="G628" s="25" t="s">
        <v>56</v>
      </c>
      <c r="H628" s="25" t="s">
        <v>453</v>
      </c>
      <c r="I628" s="25" t="s">
        <v>385</v>
      </c>
      <c r="J628" s="25" t="s">
        <v>385</v>
      </c>
      <c r="K628" s="25" t="s">
        <v>457</v>
      </c>
    </row>
    <row r="629" spans="1:11" ht="15" customHeight="1">
      <c r="A629" s="25" t="s">
        <v>21</v>
      </c>
      <c r="B629" s="25" t="s">
        <v>3770</v>
      </c>
      <c r="C629" s="25" t="s">
        <v>3768</v>
      </c>
      <c r="D629" s="25">
        <v>140</v>
      </c>
      <c r="E629" s="25" t="s">
        <v>4357</v>
      </c>
      <c r="F629" s="25" t="s">
        <v>4356</v>
      </c>
      <c r="G629" s="25" t="s">
        <v>56</v>
      </c>
      <c r="H629" s="25" t="s">
        <v>453</v>
      </c>
      <c r="I629" s="25" t="s">
        <v>385</v>
      </c>
      <c r="J629" s="25" t="s">
        <v>385</v>
      </c>
      <c r="K629" s="25" t="s">
        <v>457</v>
      </c>
    </row>
    <row r="630" spans="1:11" ht="15" customHeight="1">
      <c r="A630" s="25" t="s">
        <v>21</v>
      </c>
      <c r="B630" s="25" t="s">
        <v>3770</v>
      </c>
      <c r="C630" s="25" t="s">
        <v>3768</v>
      </c>
      <c r="D630" s="25">
        <v>141</v>
      </c>
      <c r="E630" s="25" t="s">
        <v>4361</v>
      </c>
      <c r="F630" s="25" t="s">
        <v>4533</v>
      </c>
      <c r="G630" s="25" t="s">
        <v>56</v>
      </c>
      <c r="H630" s="25" t="s">
        <v>453</v>
      </c>
      <c r="I630" s="25" t="s">
        <v>385</v>
      </c>
      <c r="J630" s="25" t="s">
        <v>385</v>
      </c>
      <c r="K630" s="25" t="s">
        <v>457</v>
      </c>
    </row>
    <row r="631" spans="1:11" ht="15" customHeight="1">
      <c r="A631" s="25" t="s">
        <v>21</v>
      </c>
      <c r="B631" s="25" t="s">
        <v>3770</v>
      </c>
      <c r="C631" s="25" t="s">
        <v>3768</v>
      </c>
      <c r="D631" s="25">
        <v>142</v>
      </c>
      <c r="E631" s="25" t="s">
        <v>4366</v>
      </c>
      <c r="F631" s="25" t="s">
        <v>4365</v>
      </c>
      <c r="G631" s="25" t="s">
        <v>56</v>
      </c>
      <c r="H631" s="25" t="s">
        <v>453</v>
      </c>
      <c r="I631" s="25" t="s">
        <v>385</v>
      </c>
      <c r="J631" s="25" t="s">
        <v>385</v>
      </c>
      <c r="K631" s="25" t="s">
        <v>457</v>
      </c>
    </row>
    <row r="632" spans="1:11" ht="15" customHeight="1">
      <c r="A632" s="25" t="s">
        <v>21</v>
      </c>
      <c r="B632" s="25" t="s">
        <v>3770</v>
      </c>
      <c r="C632" s="25" t="s">
        <v>3768</v>
      </c>
      <c r="D632" s="25">
        <v>143</v>
      </c>
      <c r="E632" s="25" t="s">
        <v>4370</v>
      </c>
      <c r="F632" s="25" t="s">
        <v>4534</v>
      </c>
      <c r="G632" s="25" t="s">
        <v>56</v>
      </c>
      <c r="H632" s="25" t="s">
        <v>453</v>
      </c>
      <c r="I632" s="25" t="s">
        <v>385</v>
      </c>
      <c r="J632" s="25" t="s">
        <v>385</v>
      </c>
      <c r="K632" s="25" t="s">
        <v>457</v>
      </c>
    </row>
    <row r="633" spans="1:11" ht="15" customHeight="1">
      <c r="A633" s="25" t="s">
        <v>21</v>
      </c>
      <c r="B633" s="25" t="s">
        <v>3770</v>
      </c>
      <c r="C633" s="25" t="s">
        <v>3768</v>
      </c>
      <c r="D633" s="25">
        <v>144</v>
      </c>
      <c r="E633" s="25" t="s">
        <v>4375</v>
      </c>
      <c r="F633" s="25" t="s">
        <v>4374</v>
      </c>
      <c r="G633" s="25" t="s">
        <v>56</v>
      </c>
      <c r="H633" s="25" t="s">
        <v>453</v>
      </c>
      <c r="I633" s="25" t="s">
        <v>385</v>
      </c>
      <c r="J633" s="25" t="s">
        <v>385</v>
      </c>
      <c r="K633" s="25" t="s">
        <v>457</v>
      </c>
    </row>
    <row r="634" spans="1:11" ht="15" customHeight="1">
      <c r="A634" s="25" t="s">
        <v>21</v>
      </c>
      <c r="B634" s="25" t="s">
        <v>3770</v>
      </c>
      <c r="C634" s="25" t="s">
        <v>3768</v>
      </c>
      <c r="D634" s="25">
        <v>145</v>
      </c>
      <c r="E634" s="25" t="s">
        <v>3706</v>
      </c>
      <c r="F634" s="25" t="s">
        <v>3705</v>
      </c>
      <c r="G634" s="25" t="s">
        <v>387</v>
      </c>
      <c r="H634" s="25" t="s">
        <v>453</v>
      </c>
      <c r="I634" s="25" t="s">
        <v>385</v>
      </c>
      <c r="J634" s="25" t="s">
        <v>385</v>
      </c>
      <c r="K634" s="25" t="s">
        <v>457</v>
      </c>
    </row>
    <row r="635" spans="1:11" ht="15" customHeight="1">
      <c r="A635" s="25" t="s">
        <v>21</v>
      </c>
      <c r="B635" s="25" t="s">
        <v>3770</v>
      </c>
      <c r="C635" s="25" t="s">
        <v>3768</v>
      </c>
      <c r="D635" s="25">
        <v>146</v>
      </c>
      <c r="E635" s="25" t="s">
        <v>3708</v>
      </c>
      <c r="F635" s="25" t="s">
        <v>3707</v>
      </c>
      <c r="G635" s="25" t="s">
        <v>387</v>
      </c>
      <c r="H635" s="25" t="s">
        <v>453</v>
      </c>
      <c r="I635" s="25" t="s">
        <v>385</v>
      </c>
      <c r="J635" s="25" t="s">
        <v>385</v>
      </c>
      <c r="K635" s="25" t="s">
        <v>457</v>
      </c>
    </row>
    <row r="636" spans="1:11" ht="15" customHeight="1">
      <c r="A636" s="25" t="s">
        <v>21</v>
      </c>
      <c r="B636" s="25" t="s">
        <v>3770</v>
      </c>
      <c r="C636" s="25" t="s">
        <v>3768</v>
      </c>
      <c r="D636" s="25">
        <v>147</v>
      </c>
      <c r="E636" s="25" t="s">
        <v>3712</v>
      </c>
      <c r="F636" s="25" t="s">
        <v>3711</v>
      </c>
      <c r="G636" s="25" t="s">
        <v>387</v>
      </c>
      <c r="H636" s="25" t="s">
        <v>453</v>
      </c>
      <c r="I636" s="25" t="s">
        <v>385</v>
      </c>
      <c r="J636" s="25" t="s">
        <v>385</v>
      </c>
      <c r="K636" s="25" t="s">
        <v>457</v>
      </c>
    </row>
    <row r="637" spans="1:11" ht="15" customHeight="1">
      <c r="A637" s="25" t="s">
        <v>21</v>
      </c>
      <c r="B637" s="25" t="s">
        <v>3770</v>
      </c>
      <c r="C637" s="25" t="s">
        <v>3768</v>
      </c>
      <c r="D637" s="25">
        <v>148</v>
      </c>
      <c r="E637" s="25" t="s">
        <v>3719</v>
      </c>
      <c r="F637" s="25" t="s">
        <v>1873</v>
      </c>
      <c r="G637" s="25" t="s">
        <v>387</v>
      </c>
      <c r="H637" s="25" t="s">
        <v>453</v>
      </c>
      <c r="I637" s="25" t="s">
        <v>385</v>
      </c>
      <c r="J637" s="25" t="s">
        <v>385</v>
      </c>
      <c r="K637" s="25" t="s">
        <v>457</v>
      </c>
    </row>
    <row r="638" spans="1:11" ht="15" customHeight="1">
      <c r="A638" s="25" t="s">
        <v>21</v>
      </c>
      <c r="B638" s="25" t="s">
        <v>3770</v>
      </c>
      <c r="C638" s="25" t="s">
        <v>3768</v>
      </c>
      <c r="D638" s="25">
        <v>149</v>
      </c>
      <c r="E638" s="25" t="s">
        <v>3722</v>
      </c>
      <c r="F638" s="25" t="s">
        <v>3721</v>
      </c>
      <c r="G638" s="25" t="s">
        <v>387</v>
      </c>
      <c r="H638" s="25" t="s">
        <v>453</v>
      </c>
      <c r="I638" s="25" t="s">
        <v>385</v>
      </c>
      <c r="J638" s="25" t="s">
        <v>385</v>
      </c>
      <c r="K638" s="25" t="s">
        <v>457</v>
      </c>
    </row>
    <row r="639" spans="1:11" ht="15" customHeight="1">
      <c r="A639" s="25" t="s">
        <v>21</v>
      </c>
      <c r="B639" s="25" t="s">
        <v>3770</v>
      </c>
      <c r="C639" s="25" t="s">
        <v>3768</v>
      </c>
      <c r="D639" s="25">
        <v>150</v>
      </c>
      <c r="E639" s="25" t="s">
        <v>3728</v>
      </c>
      <c r="F639" s="25" t="s">
        <v>3727</v>
      </c>
      <c r="G639" s="25" t="s">
        <v>387</v>
      </c>
      <c r="H639" s="25" t="s">
        <v>453</v>
      </c>
      <c r="I639" s="25" t="s">
        <v>385</v>
      </c>
      <c r="J639" s="25" t="s">
        <v>385</v>
      </c>
      <c r="K639" s="25" t="s">
        <v>457</v>
      </c>
    </row>
    <row r="640" spans="1:11" ht="15" customHeight="1">
      <c r="A640" s="25" t="s">
        <v>21</v>
      </c>
      <c r="B640" s="25" t="s">
        <v>3770</v>
      </c>
      <c r="C640" s="25" t="s">
        <v>3768</v>
      </c>
      <c r="D640" s="25">
        <v>151</v>
      </c>
      <c r="E640" s="25" t="s">
        <v>3732</v>
      </c>
      <c r="F640" s="25" t="s">
        <v>3731</v>
      </c>
      <c r="G640" s="25" t="s">
        <v>387</v>
      </c>
      <c r="H640" s="25" t="s">
        <v>453</v>
      </c>
      <c r="I640" s="25" t="s">
        <v>385</v>
      </c>
      <c r="J640" s="25" t="s">
        <v>385</v>
      </c>
      <c r="K640" s="25" t="s">
        <v>457</v>
      </c>
    </row>
    <row r="641" spans="1:11" ht="15" customHeight="1">
      <c r="A641" s="25" t="s">
        <v>21</v>
      </c>
      <c r="B641" s="25" t="s">
        <v>3770</v>
      </c>
      <c r="C641" s="25" t="s">
        <v>3768</v>
      </c>
      <c r="D641" s="25">
        <v>152</v>
      </c>
      <c r="E641" s="25" t="s">
        <v>3735</v>
      </c>
      <c r="F641" s="25" t="s">
        <v>3734</v>
      </c>
      <c r="G641" s="25" t="s">
        <v>387</v>
      </c>
      <c r="H641" s="25" t="s">
        <v>453</v>
      </c>
      <c r="I641" s="25" t="s">
        <v>385</v>
      </c>
      <c r="J641" s="25" t="s">
        <v>385</v>
      </c>
      <c r="K641" s="25" t="s">
        <v>457</v>
      </c>
    </row>
    <row r="642" spans="1:11" ht="15" customHeight="1">
      <c r="A642" s="25" t="s">
        <v>21</v>
      </c>
      <c r="B642" s="25" t="s">
        <v>4537</v>
      </c>
      <c r="C642" s="25" t="s">
        <v>4535</v>
      </c>
      <c r="D642" s="25">
        <v>1</v>
      </c>
      <c r="E642" s="25" t="s">
        <v>1429</v>
      </c>
      <c r="F642" s="25" t="s">
        <v>1259</v>
      </c>
      <c r="G642" s="25" t="s">
        <v>387</v>
      </c>
      <c r="H642" s="25" t="s">
        <v>385</v>
      </c>
      <c r="I642" s="25" t="s">
        <v>453</v>
      </c>
      <c r="J642" s="25" t="s">
        <v>453</v>
      </c>
      <c r="K642" s="25" t="s">
        <v>457</v>
      </c>
    </row>
    <row r="643" spans="1:11" ht="15" customHeight="1">
      <c r="A643" s="25" t="s">
        <v>21</v>
      </c>
      <c r="B643" s="25" t="s">
        <v>4537</v>
      </c>
      <c r="C643" s="25" t="s">
        <v>4535</v>
      </c>
      <c r="D643" s="25">
        <v>2</v>
      </c>
      <c r="E643" s="25" t="s">
        <v>4544</v>
      </c>
      <c r="F643" s="25" t="s">
        <v>4543</v>
      </c>
      <c r="G643" s="25" t="s">
        <v>387</v>
      </c>
      <c r="H643" s="25" t="s">
        <v>385</v>
      </c>
      <c r="I643" s="25" t="s">
        <v>385</v>
      </c>
      <c r="J643" s="25" t="s">
        <v>453</v>
      </c>
      <c r="K643" s="25" t="s">
        <v>457</v>
      </c>
    </row>
    <row r="644" spans="1:11" ht="15" customHeight="1">
      <c r="A644" s="25" t="s">
        <v>21</v>
      </c>
      <c r="B644" s="25" t="s">
        <v>4537</v>
      </c>
      <c r="C644" s="25" t="s">
        <v>4535</v>
      </c>
      <c r="D644" s="25">
        <v>3</v>
      </c>
      <c r="E644" s="25" t="s">
        <v>1920</v>
      </c>
      <c r="F644" s="25" t="s">
        <v>1919</v>
      </c>
      <c r="G644" s="25" t="s">
        <v>387</v>
      </c>
      <c r="H644" s="25" t="s">
        <v>385</v>
      </c>
      <c r="I644" s="25" t="s">
        <v>385</v>
      </c>
      <c r="J644" s="25" t="s">
        <v>453</v>
      </c>
      <c r="K644" s="25" t="s">
        <v>457</v>
      </c>
    </row>
    <row r="645" spans="1:11" ht="15" customHeight="1">
      <c r="A645" s="25" t="s">
        <v>21</v>
      </c>
      <c r="B645" s="25" t="s">
        <v>4537</v>
      </c>
      <c r="C645" s="25" t="s">
        <v>4535</v>
      </c>
      <c r="D645" s="25">
        <v>4</v>
      </c>
      <c r="E645" s="25" t="s">
        <v>4547</v>
      </c>
      <c r="F645" s="25" t="s">
        <v>4546</v>
      </c>
      <c r="G645" s="25" t="s">
        <v>387</v>
      </c>
      <c r="H645" s="25" t="s">
        <v>385</v>
      </c>
      <c r="I645" s="25" t="s">
        <v>385</v>
      </c>
      <c r="J645" s="25" t="s">
        <v>453</v>
      </c>
      <c r="K645" s="25" t="s">
        <v>457</v>
      </c>
    </row>
    <row r="646" spans="1:11" ht="15" customHeight="1">
      <c r="A646" s="25" t="s">
        <v>21</v>
      </c>
      <c r="B646" s="25" t="s">
        <v>4537</v>
      </c>
      <c r="C646" s="25" t="s">
        <v>4535</v>
      </c>
      <c r="D646" s="25">
        <v>5</v>
      </c>
      <c r="E646" s="25" t="s">
        <v>4550</v>
      </c>
      <c r="F646" s="25" t="s">
        <v>4549</v>
      </c>
      <c r="G646" s="25" t="s">
        <v>387</v>
      </c>
      <c r="H646" s="25" t="s">
        <v>385</v>
      </c>
      <c r="I646" s="25" t="s">
        <v>385</v>
      </c>
      <c r="J646" s="25" t="s">
        <v>453</v>
      </c>
      <c r="K646" s="25" t="s">
        <v>457</v>
      </c>
    </row>
    <row r="647" spans="1:11" ht="15" customHeight="1">
      <c r="A647" s="25" t="s">
        <v>21</v>
      </c>
      <c r="B647" s="25" t="s">
        <v>4537</v>
      </c>
      <c r="C647" s="25" t="s">
        <v>4535</v>
      </c>
      <c r="D647" s="25">
        <v>6</v>
      </c>
      <c r="E647" s="25" t="s">
        <v>1430</v>
      </c>
      <c r="F647" s="25" t="s">
        <v>1264</v>
      </c>
      <c r="G647" s="25" t="s">
        <v>387</v>
      </c>
      <c r="H647" s="25" t="s">
        <v>453</v>
      </c>
      <c r="I647" s="25" t="s">
        <v>385</v>
      </c>
      <c r="J647" s="25" t="s">
        <v>385</v>
      </c>
      <c r="K647" s="25" t="s">
        <v>457</v>
      </c>
    </row>
    <row r="648" spans="1:11" ht="15" customHeight="1">
      <c r="A648" s="25" t="s">
        <v>21</v>
      </c>
      <c r="B648" s="25" t="s">
        <v>4537</v>
      </c>
      <c r="C648" s="25" t="s">
        <v>4535</v>
      </c>
      <c r="D648" s="25">
        <v>7</v>
      </c>
      <c r="E648" s="25" t="s">
        <v>1511</v>
      </c>
      <c r="F648" s="25" t="s">
        <v>1702</v>
      </c>
      <c r="G648" s="25" t="s">
        <v>387</v>
      </c>
      <c r="H648" s="25" t="s">
        <v>453</v>
      </c>
      <c r="I648" s="25" t="s">
        <v>385</v>
      </c>
      <c r="J648" s="25" t="s">
        <v>385</v>
      </c>
      <c r="K648" s="25" t="s">
        <v>457</v>
      </c>
    </row>
    <row r="649" spans="1:11" ht="15" customHeight="1">
      <c r="A649" s="25" t="s">
        <v>21</v>
      </c>
      <c r="B649" s="25" t="s">
        <v>4537</v>
      </c>
      <c r="C649" s="25" t="s">
        <v>4535</v>
      </c>
      <c r="D649" s="25">
        <v>8</v>
      </c>
      <c r="E649" s="25" t="s">
        <v>3611</v>
      </c>
      <c r="F649" s="25" t="s">
        <v>3610</v>
      </c>
      <c r="G649" s="25" t="s">
        <v>387</v>
      </c>
      <c r="H649" s="25" t="s">
        <v>453</v>
      </c>
      <c r="I649" s="25" t="s">
        <v>385</v>
      </c>
      <c r="J649" s="25" t="s">
        <v>385</v>
      </c>
      <c r="K649" s="25" t="s">
        <v>457</v>
      </c>
    </row>
    <row r="650" spans="1:11" ht="15" customHeight="1">
      <c r="A650" s="25" t="s">
        <v>21</v>
      </c>
      <c r="B650" s="25" t="s">
        <v>4537</v>
      </c>
      <c r="C650" s="25" t="s">
        <v>4535</v>
      </c>
      <c r="D650" s="25">
        <v>9</v>
      </c>
      <c r="E650" s="25" t="s">
        <v>4556</v>
      </c>
      <c r="F650" s="25" t="s">
        <v>4555</v>
      </c>
      <c r="G650" s="25" t="s">
        <v>387</v>
      </c>
      <c r="H650" s="25" t="s">
        <v>453</v>
      </c>
      <c r="I650" s="25" t="s">
        <v>385</v>
      </c>
      <c r="J650" s="25" t="s">
        <v>385</v>
      </c>
      <c r="K650" s="25" t="s">
        <v>457</v>
      </c>
    </row>
    <row r="651" spans="1:11" ht="15" customHeight="1">
      <c r="A651" s="25" t="s">
        <v>21</v>
      </c>
      <c r="B651" s="25" t="s">
        <v>4537</v>
      </c>
      <c r="C651" s="25" t="s">
        <v>4535</v>
      </c>
      <c r="D651" s="25">
        <v>10</v>
      </c>
      <c r="E651" s="25" t="s">
        <v>4562</v>
      </c>
      <c r="F651" s="25" t="s">
        <v>4561</v>
      </c>
      <c r="G651" s="25" t="s">
        <v>387</v>
      </c>
      <c r="H651" s="25" t="s">
        <v>453</v>
      </c>
      <c r="I651" s="25" t="s">
        <v>385</v>
      </c>
      <c r="J651" s="25" t="s">
        <v>385</v>
      </c>
      <c r="K651" s="25" t="s">
        <v>457</v>
      </c>
    </row>
    <row r="652" spans="1:11" ht="15" customHeight="1">
      <c r="A652" s="25" t="s">
        <v>21</v>
      </c>
      <c r="B652" s="25" t="s">
        <v>4537</v>
      </c>
      <c r="C652" s="25" t="s">
        <v>4535</v>
      </c>
      <c r="D652" s="25">
        <v>11</v>
      </c>
      <c r="E652" s="25" t="s">
        <v>4568</v>
      </c>
      <c r="F652" s="25" t="s">
        <v>4567</v>
      </c>
      <c r="G652" s="25" t="s">
        <v>387</v>
      </c>
      <c r="H652" s="25" t="s">
        <v>453</v>
      </c>
      <c r="I652" s="25" t="s">
        <v>385</v>
      </c>
      <c r="J652" s="25" t="s">
        <v>385</v>
      </c>
      <c r="K652" s="25" t="s">
        <v>457</v>
      </c>
    </row>
    <row r="653" spans="1:11" ht="15" customHeight="1">
      <c r="A653" s="25" t="s">
        <v>21</v>
      </c>
      <c r="B653" s="25" t="s">
        <v>4537</v>
      </c>
      <c r="C653" s="25" t="s">
        <v>4535</v>
      </c>
      <c r="D653" s="25">
        <v>12</v>
      </c>
      <c r="E653" s="25" t="s">
        <v>2935</v>
      </c>
      <c r="F653" s="25" t="s">
        <v>2693</v>
      </c>
      <c r="G653" s="25" t="s">
        <v>387</v>
      </c>
      <c r="H653" s="25" t="s">
        <v>453</v>
      </c>
      <c r="I653" s="25" t="s">
        <v>385</v>
      </c>
      <c r="J653" s="25" t="s">
        <v>385</v>
      </c>
      <c r="K653" s="25" t="s">
        <v>457</v>
      </c>
    </row>
    <row r="654" spans="1:11" ht="15" customHeight="1">
      <c r="A654" s="25" t="s">
        <v>21</v>
      </c>
      <c r="B654" s="25" t="s">
        <v>4537</v>
      </c>
      <c r="C654" s="25" t="s">
        <v>4535</v>
      </c>
      <c r="D654" s="25">
        <v>13</v>
      </c>
      <c r="E654" s="25" t="s">
        <v>4575</v>
      </c>
      <c r="F654" s="25" t="s">
        <v>4574</v>
      </c>
      <c r="G654" s="25" t="s">
        <v>56</v>
      </c>
      <c r="H654" s="25" t="s">
        <v>453</v>
      </c>
      <c r="I654" s="25" t="s">
        <v>385</v>
      </c>
      <c r="J654" s="25" t="s">
        <v>385</v>
      </c>
      <c r="K654" s="25" t="s">
        <v>457</v>
      </c>
    </row>
    <row r="655" spans="1:11" ht="15" customHeight="1">
      <c r="A655" s="25" t="s">
        <v>21</v>
      </c>
      <c r="B655" s="25" t="s">
        <v>4537</v>
      </c>
      <c r="C655" s="25" t="s">
        <v>4535</v>
      </c>
      <c r="D655" s="25">
        <v>14</v>
      </c>
      <c r="E655" s="25" t="s">
        <v>4580</v>
      </c>
      <c r="F655" s="25" t="s">
        <v>4579</v>
      </c>
      <c r="G655" s="25" t="s">
        <v>56</v>
      </c>
      <c r="H655" s="25" t="s">
        <v>453</v>
      </c>
      <c r="I655" s="25" t="s">
        <v>385</v>
      </c>
      <c r="J655" s="25" t="s">
        <v>385</v>
      </c>
      <c r="K655" s="25" t="s">
        <v>457</v>
      </c>
    </row>
    <row r="656" spans="1:11" ht="15" customHeight="1">
      <c r="A656" s="25" t="s">
        <v>21</v>
      </c>
      <c r="B656" s="25" t="s">
        <v>4537</v>
      </c>
      <c r="C656" s="25" t="s">
        <v>4535</v>
      </c>
      <c r="D656" s="25">
        <v>15</v>
      </c>
      <c r="E656" s="25" t="s">
        <v>4585</v>
      </c>
      <c r="F656" s="25" t="s">
        <v>4584</v>
      </c>
      <c r="G656" s="25" t="s">
        <v>56</v>
      </c>
      <c r="H656" s="25" t="s">
        <v>453</v>
      </c>
      <c r="I656" s="25" t="s">
        <v>385</v>
      </c>
      <c r="J656" s="25" t="s">
        <v>385</v>
      </c>
      <c r="K656" s="25" t="s">
        <v>457</v>
      </c>
    </row>
    <row r="657" spans="1:11" ht="15" customHeight="1">
      <c r="A657" s="25" t="s">
        <v>21</v>
      </c>
      <c r="B657" s="25" t="s">
        <v>4537</v>
      </c>
      <c r="C657" s="25" t="s">
        <v>4535</v>
      </c>
      <c r="D657" s="25">
        <v>16</v>
      </c>
      <c r="E657" s="25" t="s">
        <v>4590</v>
      </c>
      <c r="F657" s="25" t="s">
        <v>4589</v>
      </c>
      <c r="G657" s="25" t="s">
        <v>56</v>
      </c>
      <c r="H657" s="25" t="s">
        <v>453</v>
      </c>
      <c r="I657" s="25" t="s">
        <v>385</v>
      </c>
      <c r="J657" s="25" t="s">
        <v>385</v>
      </c>
      <c r="K657" s="25" t="s">
        <v>457</v>
      </c>
    </row>
    <row r="658" spans="1:11" ht="15" customHeight="1">
      <c r="A658" s="25" t="s">
        <v>21</v>
      </c>
      <c r="B658" s="25" t="s">
        <v>4537</v>
      </c>
      <c r="C658" s="25" t="s">
        <v>4535</v>
      </c>
      <c r="D658" s="25">
        <v>17</v>
      </c>
      <c r="E658" s="25" t="s">
        <v>4596</v>
      </c>
      <c r="F658" s="25" t="s">
        <v>4595</v>
      </c>
      <c r="G658" s="25" t="s">
        <v>56</v>
      </c>
      <c r="H658" s="25" t="s">
        <v>453</v>
      </c>
      <c r="I658" s="25" t="s">
        <v>385</v>
      </c>
      <c r="J658" s="25" t="s">
        <v>385</v>
      </c>
      <c r="K658" s="25" t="s">
        <v>457</v>
      </c>
    </row>
    <row r="659" spans="1:11" ht="15" customHeight="1">
      <c r="A659" s="25" t="s">
        <v>21</v>
      </c>
      <c r="B659" s="25" t="s">
        <v>4537</v>
      </c>
      <c r="C659" s="25" t="s">
        <v>4535</v>
      </c>
      <c r="D659" s="25">
        <v>18</v>
      </c>
      <c r="E659" s="25" t="s">
        <v>4601</v>
      </c>
      <c r="F659" s="25" t="s">
        <v>4600</v>
      </c>
      <c r="G659" s="25" t="s">
        <v>56</v>
      </c>
      <c r="H659" s="25" t="s">
        <v>453</v>
      </c>
      <c r="I659" s="25" t="s">
        <v>385</v>
      </c>
      <c r="J659" s="25" t="s">
        <v>385</v>
      </c>
      <c r="K659" s="25" t="s">
        <v>457</v>
      </c>
    </row>
    <row r="660" spans="1:11" ht="15" customHeight="1">
      <c r="A660" s="25" t="s">
        <v>21</v>
      </c>
      <c r="B660" s="25" t="s">
        <v>4537</v>
      </c>
      <c r="C660" s="25" t="s">
        <v>4535</v>
      </c>
      <c r="D660" s="25">
        <v>19</v>
      </c>
      <c r="E660" s="25" t="s">
        <v>4606</v>
      </c>
      <c r="F660" s="25" t="s">
        <v>4605</v>
      </c>
      <c r="G660" s="25" t="s">
        <v>56</v>
      </c>
      <c r="H660" s="25" t="s">
        <v>453</v>
      </c>
      <c r="I660" s="25" t="s">
        <v>385</v>
      </c>
      <c r="J660" s="25" t="s">
        <v>385</v>
      </c>
      <c r="K660" s="25" t="s">
        <v>457</v>
      </c>
    </row>
    <row r="661" spans="1:11" ht="15" customHeight="1">
      <c r="A661" s="25" t="s">
        <v>21</v>
      </c>
      <c r="B661" s="25" t="s">
        <v>4537</v>
      </c>
      <c r="C661" s="25" t="s">
        <v>4535</v>
      </c>
      <c r="D661" s="25">
        <v>20</v>
      </c>
      <c r="E661" s="25" t="s">
        <v>4611</v>
      </c>
      <c r="F661" s="25" t="s">
        <v>4610</v>
      </c>
      <c r="G661" s="25" t="s">
        <v>56</v>
      </c>
      <c r="H661" s="25" t="s">
        <v>453</v>
      </c>
      <c r="I661" s="25" t="s">
        <v>385</v>
      </c>
      <c r="J661" s="25" t="s">
        <v>385</v>
      </c>
      <c r="K661" s="25" t="s">
        <v>457</v>
      </c>
    </row>
    <row r="662" spans="1:11" ht="15" customHeight="1">
      <c r="A662" s="25" t="s">
        <v>21</v>
      </c>
      <c r="B662" s="25" t="s">
        <v>4537</v>
      </c>
      <c r="C662" s="25" t="s">
        <v>4535</v>
      </c>
      <c r="D662" s="25">
        <v>21</v>
      </c>
      <c r="E662" s="25" t="s">
        <v>4616</v>
      </c>
      <c r="F662" s="25" t="s">
        <v>4615</v>
      </c>
      <c r="G662" s="25" t="s">
        <v>56</v>
      </c>
      <c r="H662" s="25" t="s">
        <v>453</v>
      </c>
      <c r="I662" s="25" t="s">
        <v>385</v>
      </c>
      <c r="J662" s="25" t="s">
        <v>385</v>
      </c>
      <c r="K662" s="25" t="s">
        <v>457</v>
      </c>
    </row>
    <row r="663" spans="1:11" ht="15" customHeight="1">
      <c r="A663" s="25" t="s">
        <v>21</v>
      </c>
      <c r="B663" s="25" t="s">
        <v>4537</v>
      </c>
      <c r="C663" s="25" t="s">
        <v>4535</v>
      </c>
      <c r="D663" s="25">
        <v>22</v>
      </c>
      <c r="E663" s="25" t="s">
        <v>4622</v>
      </c>
      <c r="F663" s="25" t="s">
        <v>4621</v>
      </c>
      <c r="G663" s="25" t="s">
        <v>56</v>
      </c>
      <c r="H663" s="25" t="s">
        <v>453</v>
      </c>
      <c r="I663" s="25" t="s">
        <v>385</v>
      </c>
      <c r="J663" s="25" t="s">
        <v>385</v>
      </c>
      <c r="K663" s="25" t="s">
        <v>457</v>
      </c>
    </row>
    <row r="664" spans="1:11" ht="15" customHeight="1">
      <c r="A664" s="25" t="s">
        <v>21</v>
      </c>
      <c r="B664" s="25" t="s">
        <v>4537</v>
      </c>
      <c r="C664" s="25" t="s">
        <v>4535</v>
      </c>
      <c r="D664" s="25">
        <v>23</v>
      </c>
      <c r="E664" s="25" t="s">
        <v>4627</v>
      </c>
      <c r="F664" s="25" t="s">
        <v>4626</v>
      </c>
      <c r="G664" s="25" t="s">
        <v>56</v>
      </c>
      <c r="H664" s="25" t="s">
        <v>453</v>
      </c>
      <c r="I664" s="25" t="s">
        <v>385</v>
      </c>
      <c r="J664" s="25" t="s">
        <v>385</v>
      </c>
      <c r="K664" s="25" t="s">
        <v>457</v>
      </c>
    </row>
    <row r="665" spans="1:11" ht="15" customHeight="1">
      <c r="A665" s="25" t="s">
        <v>21</v>
      </c>
      <c r="B665" s="25" t="s">
        <v>4537</v>
      </c>
      <c r="C665" s="25" t="s">
        <v>4535</v>
      </c>
      <c r="D665" s="25">
        <v>24</v>
      </c>
      <c r="E665" s="25" t="s">
        <v>4632</v>
      </c>
      <c r="F665" s="25" t="s">
        <v>4631</v>
      </c>
      <c r="G665" s="25" t="s">
        <v>56</v>
      </c>
      <c r="H665" s="25" t="s">
        <v>453</v>
      </c>
      <c r="I665" s="25" t="s">
        <v>385</v>
      </c>
      <c r="J665" s="25" t="s">
        <v>385</v>
      </c>
      <c r="K665" s="25" t="s">
        <v>457</v>
      </c>
    </row>
    <row r="666" spans="1:11" ht="15" customHeight="1">
      <c r="A666" s="25" t="s">
        <v>21</v>
      </c>
      <c r="B666" s="25" t="s">
        <v>4537</v>
      </c>
      <c r="C666" s="25" t="s">
        <v>4535</v>
      </c>
      <c r="D666" s="25">
        <v>25</v>
      </c>
      <c r="E666" s="25" t="s">
        <v>4637</v>
      </c>
      <c r="F666" s="25" t="s">
        <v>4636</v>
      </c>
      <c r="G666" s="25" t="s">
        <v>56</v>
      </c>
      <c r="H666" s="25" t="s">
        <v>453</v>
      </c>
      <c r="I666" s="25" t="s">
        <v>385</v>
      </c>
      <c r="J666" s="25" t="s">
        <v>385</v>
      </c>
      <c r="K666" s="25" t="s">
        <v>457</v>
      </c>
    </row>
    <row r="667" spans="1:11" ht="15" customHeight="1">
      <c r="A667" s="25" t="s">
        <v>21</v>
      </c>
      <c r="B667" s="25" t="s">
        <v>4537</v>
      </c>
      <c r="C667" s="25" t="s">
        <v>4535</v>
      </c>
      <c r="D667" s="25">
        <v>26</v>
      </c>
      <c r="E667" s="25" t="s">
        <v>4642</v>
      </c>
      <c r="F667" s="25" t="s">
        <v>4641</v>
      </c>
      <c r="G667" s="25" t="s">
        <v>56</v>
      </c>
      <c r="H667" s="25" t="s">
        <v>453</v>
      </c>
      <c r="I667" s="25" t="s">
        <v>385</v>
      </c>
      <c r="J667" s="25" t="s">
        <v>385</v>
      </c>
      <c r="K667" s="25" t="s">
        <v>457</v>
      </c>
    </row>
    <row r="668" spans="1:11" ht="15" customHeight="1">
      <c r="A668" s="25" t="s">
        <v>21</v>
      </c>
      <c r="B668" s="25" t="s">
        <v>4537</v>
      </c>
      <c r="C668" s="25" t="s">
        <v>4535</v>
      </c>
      <c r="D668" s="25">
        <v>27</v>
      </c>
      <c r="E668" s="25" t="s">
        <v>4647</v>
      </c>
      <c r="F668" s="25" t="s">
        <v>4646</v>
      </c>
      <c r="G668" s="25" t="s">
        <v>56</v>
      </c>
      <c r="H668" s="25" t="s">
        <v>453</v>
      </c>
      <c r="I668" s="25" t="s">
        <v>385</v>
      </c>
      <c r="J668" s="25" t="s">
        <v>385</v>
      </c>
      <c r="K668" s="25" t="s">
        <v>457</v>
      </c>
    </row>
    <row r="669" spans="1:11" ht="15" customHeight="1">
      <c r="A669" s="25" t="s">
        <v>21</v>
      </c>
      <c r="B669" s="25" t="s">
        <v>4537</v>
      </c>
      <c r="C669" s="25" t="s">
        <v>4535</v>
      </c>
      <c r="D669" s="25">
        <v>28</v>
      </c>
      <c r="E669" s="25" t="s">
        <v>4653</v>
      </c>
      <c r="F669" s="25" t="s">
        <v>4652</v>
      </c>
      <c r="G669" s="25" t="s">
        <v>56</v>
      </c>
      <c r="H669" s="25" t="s">
        <v>453</v>
      </c>
      <c r="I669" s="25" t="s">
        <v>385</v>
      </c>
      <c r="J669" s="25" t="s">
        <v>385</v>
      </c>
      <c r="K669" s="25" t="s">
        <v>457</v>
      </c>
    </row>
    <row r="670" spans="1:11" ht="15" customHeight="1">
      <c r="A670" s="25" t="s">
        <v>21</v>
      </c>
      <c r="B670" s="25" t="s">
        <v>4537</v>
      </c>
      <c r="C670" s="25" t="s">
        <v>4535</v>
      </c>
      <c r="D670" s="25">
        <v>29</v>
      </c>
      <c r="E670" s="25" t="s">
        <v>4658</v>
      </c>
      <c r="F670" s="25" t="s">
        <v>4657</v>
      </c>
      <c r="G670" s="25" t="s">
        <v>56</v>
      </c>
      <c r="H670" s="25" t="s">
        <v>453</v>
      </c>
      <c r="I670" s="25" t="s">
        <v>385</v>
      </c>
      <c r="J670" s="25" t="s">
        <v>385</v>
      </c>
      <c r="K670" s="25" t="s">
        <v>457</v>
      </c>
    </row>
    <row r="671" spans="1:11" ht="15" customHeight="1">
      <c r="A671" s="25" t="s">
        <v>21</v>
      </c>
      <c r="B671" s="25" t="s">
        <v>4537</v>
      </c>
      <c r="C671" s="25" t="s">
        <v>4535</v>
      </c>
      <c r="D671" s="25">
        <v>30</v>
      </c>
      <c r="E671" s="25" t="s">
        <v>4663</v>
      </c>
      <c r="F671" s="25" t="s">
        <v>4662</v>
      </c>
      <c r="G671" s="25" t="s">
        <v>56</v>
      </c>
      <c r="H671" s="25" t="s">
        <v>453</v>
      </c>
      <c r="I671" s="25" t="s">
        <v>385</v>
      </c>
      <c r="J671" s="25" t="s">
        <v>385</v>
      </c>
      <c r="K671" s="25" t="s">
        <v>457</v>
      </c>
    </row>
    <row r="672" spans="1:11" ht="15" customHeight="1">
      <c r="A672" s="25" t="s">
        <v>21</v>
      </c>
      <c r="B672" s="25" t="s">
        <v>4537</v>
      </c>
      <c r="C672" s="25" t="s">
        <v>4535</v>
      </c>
      <c r="D672" s="25">
        <v>31</v>
      </c>
      <c r="E672" s="25" t="s">
        <v>4668</v>
      </c>
      <c r="F672" s="25" t="s">
        <v>4667</v>
      </c>
      <c r="G672" s="25" t="s">
        <v>56</v>
      </c>
      <c r="H672" s="25" t="s">
        <v>453</v>
      </c>
      <c r="I672" s="25" t="s">
        <v>385</v>
      </c>
      <c r="J672" s="25" t="s">
        <v>385</v>
      </c>
      <c r="K672" s="25" t="s">
        <v>457</v>
      </c>
    </row>
    <row r="673" spans="1:11" ht="15" customHeight="1">
      <c r="A673" s="25" t="s">
        <v>21</v>
      </c>
      <c r="B673" s="25" t="s">
        <v>4537</v>
      </c>
      <c r="C673" s="25" t="s">
        <v>4535</v>
      </c>
      <c r="D673" s="25">
        <v>32</v>
      </c>
      <c r="E673" s="25" t="s">
        <v>4674</v>
      </c>
      <c r="F673" s="25" t="s">
        <v>4673</v>
      </c>
      <c r="G673" s="25" t="s">
        <v>56</v>
      </c>
      <c r="H673" s="25" t="s">
        <v>453</v>
      </c>
      <c r="I673" s="25" t="s">
        <v>385</v>
      </c>
      <c r="J673" s="25" t="s">
        <v>385</v>
      </c>
      <c r="K673" s="25" t="s">
        <v>457</v>
      </c>
    </row>
    <row r="674" spans="1:11" ht="15" customHeight="1">
      <c r="A674" s="25" t="s">
        <v>21</v>
      </c>
      <c r="B674" s="25" t="s">
        <v>4537</v>
      </c>
      <c r="C674" s="25" t="s">
        <v>4535</v>
      </c>
      <c r="D674" s="25">
        <v>33</v>
      </c>
      <c r="E674" s="25" t="s">
        <v>4679</v>
      </c>
      <c r="F674" s="25" t="s">
        <v>4678</v>
      </c>
      <c r="G674" s="25" t="s">
        <v>56</v>
      </c>
      <c r="H674" s="25" t="s">
        <v>453</v>
      </c>
      <c r="I674" s="25" t="s">
        <v>385</v>
      </c>
      <c r="J674" s="25" t="s">
        <v>385</v>
      </c>
      <c r="K674" s="25" t="s">
        <v>457</v>
      </c>
    </row>
    <row r="675" spans="1:11" ht="15" customHeight="1">
      <c r="A675" s="25" t="s">
        <v>21</v>
      </c>
      <c r="B675" s="25" t="s">
        <v>4537</v>
      </c>
      <c r="C675" s="25" t="s">
        <v>4535</v>
      </c>
      <c r="D675" s="25">
        <v>34</v>
      </c>
      <c r="E675" s="25" t="s">
        <v>4684</v>
      </c>
      <c r="F675" s="25" t="s">
        <v>4683</v>
      </c>
      <c r="G675" s="25" t="s">
        <v>56</v>
      </c>
      <c r="H675" s="25" t="s">
        <v>453</v>
      </c>
      <c r="I675" s="25" t="s">
        <v>385</v>
      </c>
      <c r="J675" s="25" t="s">
        <v>385</v>
      </c>
      <c r="K675" s="25" t="s">
        <v>457</v>
      </c>
    </row>
    <row r="676" spans="1:11" ht="15" customHeight="1">
      <c r="A676" s="25" t="s">
        <v>21</v>
      </c>
      <c r="B676" s="25" t="s">
        <v>4537</v>
      </c>
      <c r="C676" s="25" t="s">
        <v>4535</v>
      </c>
      <c r="D676" s="25">
        <v>35</v>
      </c>
      <c r="E676" s="25" t="s">
        <v>4689</v>
      </c>
      <c r="F676" s="25" t="s">
        <v>4688</v>
      </c>
      <c r="G676" s="25" t="s">
        <v>56</v>
      </c>
      <c r="H676" s="25" t="s">
        <v>453</v>
      </c>
      <c r="I676" s="25" t="s">
        <v>385</v>
      </c>
      <c r="J676" s="25" t="s">
        <v>385</v>
      </c>
      <c r="K676" s="25" t="s">
        <v>457</v>
      </c>
    </row>
    <row r="677" spans="1:11" ht="15" customHeight="1">
      <c r="A677" s="25" t="s">
        <v>21</v>
      </c>
      <c r="B677" s="25" t="s">
        <v>4537</v>
      </c>
      <c r="C677" s="25" t="s">
        <v>4535</v>
      </c>
      <c r="D677" s="25">
        <v>36</v>
      </c>
      <c r="E677" s="25" t="s">
        <v>4694</v>
      </c>
      <c r="F677" s="25" t="s">
        <v>4693</v>
      </c>
      <c r="G677" s="25" t="s">
        <v>56</v>
      </c>
      <c r="H677" s="25" t="s">
        <v>453</v>
      </c>
      <c r="I677" s="25" t="s">
        <v>385</v>
      </c>
      <c r="J677" s="25" t="s">
        <v>385</v>
      </c>
      <c r="K677" s="25" t="s">
        <v>457</v>
      </c>
    </row>
    <row r="678" spans="1:11" ht="15" customHeight="1">
      <c r="A678" s="25" t="s">
        <v>21</v>
      </c>
      <c r="B678" s="25" t="s">
        <v>4537</v>
      </c>
      <c r="C678" s="25" t="s">
        <v>4535</v>
      </c>
      <c r="D678" s="25">
        <v>37</v>
      </c>
      <c r="E678" s="25" t="s">
        <v>4700</v>
      </c>
      <c r="F678" s="25" t="s">
        <v>4699</v>
      </c>
      <c r="G678" s="25" t="s">
        <v>56</v>
      </c>
      <c r="H678" s="25" t="s">
        <v>453</v>
      </c>
      <c r="I678" s="25" t="s">
        <v>385</v>
      </c>
      <c r="J678" s="25" t="s">
        <v>385</v>
      </c>
      <c r="K678" s="25" t="s">
        <v>457</v>
      </c>
    </row>
    <row r="679" spans="1:11" ht="15" customHeight="1">
      <c r="A679" s="25" t="s">
        <v>21</v>
      </c>
      <c r="B679" s="25" t="s">
        <v>4537</v>
      </c>
      <c r="C679" s="25" t="s">
        <v>4535</v>
      </c>
      <c r="D679" s="25">
        <v>38</v>
      </c>
      <c r="E679" s="25" t="s">
        <v>4705</v>
      </c>
      <c r="F679" s="25" t="s">
        <v>4704</v>
      </c>
      <c r="G679" s="25" t="s">
        <v>56</v>
      </c>
      <c r="H679" s="25" t="s">
        <v>453</v>
      </c>
      <c r="I679" s="25" t="s">
        <v>385</v>
      </c>
      <c r="J679" s="25" t="s">
        <v>385</v>
      </c>
      <c r="K679" s="25" t="s">
        <v>457</v>
      </c>
    </row>
    <row r="680" spans="1:11" ht="15" customHeight="1">
      <c r="A680" s="25" t="s">
        <v>21</v>
      </c>
      <c r="B680" s="25" t="s">
        <v>4537</v>
      </c>
      <c r="C680" s="25" t="s">
        <v>4535</v>
      </c>
      <c r="D680" s="25">
        <v>39</v>
      </c>
      <c r="E680" s="25" t="s">
        <v>4710</v>
      </c>
      <c r="F680" s="25" t="s">
        <v>4709</v>
      </c>
      <c r="G680" s="25" t="s">
        <v>56</v>
      </c>
      <c r="H680" s="25" t="s">
        <v>453</v>
      </c>
      <c r="I680" s="25" t="s">
        <v>385</v>
      </c>
      <c r="J680" s="25" t="s">
        <v>385</v>
      </c>
      <c r="K680" s="25" t="s">
        <v>457</v>
      </c>
    </row>
    <row r="681" spans="1:11" ht="15" customHeight="1">
      <c r="A681" s="25" t="s">
        <v>21</v>
      </c>
      <c r="B681" s="25" t="s">
        <v>4537</v>
      </c>
      <c r="C681" s="25" t="s">
        <v>4535</v>
      </c>
      <c r="D681" s="25">
        <v>40</v>
      </c>
      <c r="E681" s="25" t="s">
        <v>4715</v>
      </c>
      <c r="F681" s="25" t="s">
        <v>4714</v>
      </c>
      <c r="G681" s="25" t="s">
        <v>56</v>
      </c>
      <c r="H681" s="25" t="s">
        <v>453</v>
      </c>
      <c r="I681" s="25" t="s">
        <v>385</v>
      </c>
      <c r="J681" s="25" t="s">
        <v>385</v>
      </c>
      <c r="K681" s="25" t="s">
        <v>457</v>
      </c>
    </row>
    <row r="682" spans="1:11" ht="15" customHeight="1">
      <c r="A682" s="25" t="s">
        <v>21</v>
      </c>
      <c r="B682" s="25" t="s">
        <v>4537</v>
      </c>
      <c r="C682" s="25" t="s">
        <v>4535</v>
      </c>
      <c r="D682" s="25">
        <v>41</v>
      </c>
      <c r="E682" s="25" t="s">
        <v>4721</v>
      </c>
      <c r="F682" s="25" t="s">
        <v>4720</v>
      </c>
      <c r="G682" s="25" t="s">
        <v>56</v>
      </c>
      <c r="H682" s="25" t="s">
        <v>453</v>
      </c>
      <c r="I682" s="25" t="s">
        <v>385</v>
      </c>
      <c r="J682" s="25" t="s">
        <v>385</v>
      </c>
      <c r="K682" s="25" t="s">
        <v>457</v>
      </c>
    </row>
    <row r="683" spans="1:11" ht="15" customHeight="1">
      <c r="A683" s="25" t="s">
        <v>21</v>
      </c>
      <c r="B683" s="25" t="s">
        <v>4537</v>
      </c>
      <c r="C683" s="25" t="s">
        <v>4535</v>
      </c>
      <c r="D683" s="25">
        <v>42</v>
      </c>
      <c r="E683" s="25" t="s">
        <v>4726</v>
      </c>
      <c r="F683" s="25" t="s">
        <v>4725</v>
      </c>
      <c r="G683" s="25" t="s">
        <v>56</v>
      </c>
      <c r="H683" s="25" t="s">
        <v>453</v>
      </c>
      <c r="I683" s="25" t="s">
        <v>385</v>
      </c>
      <c r="J683" s="25" t="s">
        <v>385</v>
      </c>
      <c r="K683" s="25" t="s">
        <v>457</v>
      </c>
    </row>
    <row r="684" spans="1:11" ht="15" customHeight="1">
      <c r="A684" s="25" t="s">
        <v>21</v>
      </c>
      <c r="B684" s="25" t="s">
        <v>4537</v>
      </c>
      <c r="C684" s="25" t="s">
        <v>4535</v>
      </c>
      <c r="D684" s="25">
        <v>43</v>
      </c>
      <c r="E684" s="25" t="s">
        <v>4731</v>
      </c>
      <c r="F684" s="25" t="s">
        <v>4730</v>
      </c>
      <c r="G684" s="25" t="s">
        <v>56</v>
      </c>
      <c r="H684" s="25" t="s">
        <v>453</v>
      </c>
      <c r="I684" s="25" t="s">
        <v>385</v>
      </c>
      <c r="J684" s="25" t="s">
        <v>385</v>
      </c>
      <c r="K684" s="25" t="s">
        <v>457</v>
      </c>
    </row>
    <row r="685" spans="1:11" ht="15" customHeight="1">
      <c r="A685" s="25" t="s">
        <v>21</v>
      </c>
      <c r="B685" s="25" t="s">
        <v>4537</v>
      </c>
      <c r="C685" s="25" t="s">
        <v>4535</v>
      </c>
      <c r="D685" s="25">
        <v>44</v>
      </c>
      <c r="E685" s="25" t="s">
        <v>3893</v>
      </c>
      <c r="F685" s="25" t="s">
        <v>3892</v>
      </c>
      <c r="G685" s="25" t="s">
        <v>56</v>
      </c>
      <c r="H685" s="25" t="s">
        <v>453</v>
      </c>
      <c r="I685" s="25" t="s">
        <v>385</v>
      </c>
      <c r="J685" s="25" t="s">
        <v>385</v>
      </c>
      <c r="K685" s="25" t="s">
        <v>457</v>
      </c>
    </row>
    <row r="686" spans="1:11" ht="15" customHeight="1">
      <c r="A686" s="25" t="s">
        <v>21</v>
      </c>
      <c r="B686" s="25" t="s">
        <v>4537</v>
      </c>
      <c r="C686" s="25" t="s">
        <v>4535</v>
      </c>
      <c r="D686" s="25">
        <v>45</v>
      </c>
      <c r="E686" s="25" t="s">
        <v>4740</v>
      </c>
      <c r="F686" s="25" t="s">
        <v>4739</v>
      </c>
      <c r="G686" s="25" t="s">
        <v>56</v>
      </c>
      <c r="H686" s="25" t="s">
        <v>453</v>
      </c>
      <c r="I686" s="25" t="s">
        <v>385</v>
      </c>
      <c r="J686" s="25" t="s">
        <v>385</v>
      </c>
      <c r="K686" s="25" t="s">
        <v>457</v>
      </c>
    </row>
    <row r="687" spans="1:11" ht="15" customHeight="1">
      <c r="A687" s="25" t="s">
        <v>21</v>
      </c>
      <c r="B687" s="25" t="s">
        <v>4537</v>
      </c>
      <c r="C687" s="25" t="s">
        <v>4535</v>
      </c>
      <c r="D687" s="25">
        <v>46</v>
      </c>
      <c r="E687" s="25" t="s">
        <v>4743</v>
      </c>
      <c r="F687" s="25" t="s">
        <v>3690</v>
      </c>
      <c r="G687" s="25" t="s">
        <v>56</v>
      </c>
      <c r="H687" s="25" t="s">
        <v>453</v>
      </c>
      <c r="I687" s="25" t="s">
        <v>385</v>
      </c>
      <c r="J687" s="25" t="s">
        <v>385</v>
      </c>
      <c r="K687" s="25" t="s">
        <v>457</v>
      </c>
    </row>
    <row r="688" spans="1:11" ht="15" customHeight="1">
      <c r="A688" s="25" t="s">
        <v>21</v>
      </c>
      <c r="B688" s="25" t="s">
        <v>4537</v>
      </c>
      <c r="C688" s="25" t="s">
        <v>4535</v>
      </c>
      <c r="D688" s="25">
        <v>47</v>
      </c>
      <c r="E688" s="25" t="s">
        <v>4747</v>
      </c>
      <c r="F688" s="25" t="s">
        <v>4746</v>
      </c>
      <c r="G688" s="25" t="s">
        <v>56</v>
      </c>
      <c r="H688" s="25" t="s">
        <v>453</v>
      </c>
      <c r="I688" s="25" t="s">
        <v>385</v>
      </c>
      <c r="J688" s="25" t="s">
        <v>385</v>
      </c>
      <c r="K688" s="25" t="s">
        <v>457</v>
      </c>
    </row>
    <row r="689" spans="1:11" ht="15" customHeight="1">
      <c r="A689" s="25" t="s">
        <v>21</v>
      </c>
      <c r="B689" s="25" t="s">
        <v>4537</v>
      </c>
      <c r="C689" s="25" t="s">
        <v>4535</v>
      </c>
      <c r="D689" s="25">
        <v>48</v>
      </c>
      <c r="E689" s="25" t="s">
        <v>4751</v>
      </c>
      <c r="F689" s="25" t="s">
        <v>4750</v>
      </c>
      <c r="G689" s="25" t="s">
        <v>56</v>
      </c>
      <c r="H689" s="25" t="s">
        <v>453</v>
      </c>
      <c r="I689" s="25" t="s">
        <v>385</v>
      </c>
      <c r="J689" s="25" t="s">
        <v>385</v>
      </c>
      <c r="K689" s="25" t="s">
        <v>457</v>
      </c>
    </row>
    <row r="690" spans="1:11" ht="15" customHeight="1">
      <c r="A690" s="25" t="s">
        <v>21</v>
      </c>
      <c r="B690" s="25" t="s">
        <v>4537</v>
      </c>
      <c r="C690" s="25" t="s">
        <v>4535</v>
      </c>
      <c r="D690" s="25">
        <v>49</v>
      </c>
      <c r="E690" s="25" t="s">
        <v>4755</v>
      </c>
      <c r="F690" s="25" t="s">
        <v>4754</v>
      </c>
      <c r="G690" s="25" t="s">
        <v>56</v>
      </c>
      <c r="H690" s="25" t="s">
        <v>453</v>
      </c>
      <c r="I690" s="25" t="s">
        <v>385</v>
      </c>
      <c r="J690" s="25" t="s">
        <v>385</v>
      </c>
      <c r="K690" s="25" t="s">
        <v>457</v>
      </c>
    </row>
    <row r="691" spans="1:11" ht="15" customHeight="1">
      <c r="A691" s="25" t="s">
        <v>21</v>
      </c>
      <c r="B691" s="25" t="s">
        <v>4537</v>
      </c>
      <c r="C691" s="25" t="s">
        <v>4535</v>
      </c>
      <c r="D691" s="25">
        <v>50</v>
      </c>
      <c r="E691" s="25" t="s">
        <v>4759</v>
      </c>
      <c r="F691" s="25" t="s">
        <v>4758</v>
      </c>
      <c r="G691" s="25" t="s">
        <v>56</v>
      </c>
      <c r="H691" s="25" t="s">
        <v>453</v>
      </c>
      <c r="I691" s="25" t="s">
        <v>385</v>
      </c>
      <c r="J691" s="25" t="s">
        <v>385</v>
      </c>
      <c r="K691" s="25" t="s">
        <v>457</v>
      </c>
    </row>
    <row r="692" spans="1:11" ht="15" customHeight="1">
      <c r="A692" s="25" t="s">
        <v>21</v>
      </c>
      <c r="B692" s="25" t="s">
        <v>4537</v>
      </c>
      <c r="C692" s="25" t="s">
        <v>4535</v>
      </c>
      <c r="D692" s="25">
        <v>51</v>
      </c>
      <c r="E692" s="25" t="s">
        <v>4763</v>
      </c>
      <c r="F692" s="25" t="s">
        <v>4762</v>
      </c>
      <c r="G692" s="25" t="s">
        <v>56</v>
      </c>
      <c r="H692" s="25" t="s">
        <v>453</v>
      </c>
      <c r="I692" s="25" t="s">
        <v>385</v>
      </c>
      <c r="J692" s="25" t="s">
        <v>385</v>
      </c>
      <c r="K692" s="25" t="s">
        <v>457</v>
      </c>
    </row>
    <row r="693" spans="1:11" ht="15" customHeight="1">
      <c r="A693" s="25" t="s">
        <v>21</v>
      </c>
      <c r="B693" s="25" t="s">
        <v>4537</v>
      </c>
      <c r="C693" s="25" t="s">
        <v>4535</v>
      </c>
      <c r="D693" s="25">
        <v>52</v>
      </c>
      <c r="E693" s="25" t="s">
        <v>4767</v>
      </c>
      <c r="F693" s="25" t="s">
        <v>4766</v>
      </c>
      <c r="G693" s="25" t="s">
        <v>56</v>
      </c>
      <c r="H693" s="25" t="s">
        <v>453</v>
      </c>
      <c r="I693" s="25" t="s">
        <v>385</v>
      </c>
      <c r="J693" s="25" t="s">
        <v>385</v>
      </c>
      <c r="K693" s="25" t="s">
        <v>457</v>
      </c>
    </row>
    <row r="694" spans="1:11" ht="15" customHeight="1">
      <c r="A694" s="25" t="s">
        <v>21</v>
      </c>
      <c r="B694" s="25" t="s">
        <v>4537</v>
      </c>
      <c r="C694" s="25" t="s">
        <v>4535</v>
      </c>
      <c r="D694" s="25">
        <v>53</v>
      </c>
      <c r="E694" s="25" t="s">
        <v>3636</v>
      </c>
      <c r="F694" s="25" t="s">
        <v>3635</v>
      </c>
      <c r="G694" s="25" t="s">
        <v>56</v>
      </c>
      <c r="H694" s="25" t="s">
        <v>453</v>
      </c>
      <c r="I694" s="25" t="s">
        <v>385</v>
      </c>
      <c r="J694" s="25" t="s">
        <v>385</v>
      </c>
      <c r="K694" s="25" t="s">
        <v>457</v>
      </c>
    </row>
    <row r="695" spans="1:11" ht="15" customHeight="1">
      <c r="A695" s="25" t="s">
        <v>21</v>
      </c>
      <c r="B695" s="25" t="s">
        <v>4537</v>
      </c>
      <c r="C695" s="25" t="s">
        <v>4535</v>
      </c>
      <c r="D695" s="25">
        <v>54</v>
      </c>
      <c r="E695" s="25" t="s">
        <v>4773</v>
      </c>
      <c r="F695" s="25" t="s">
        <v>4772</v>
      </c>
      <c r="G695" s="25" t="s">
        <v>56</v>
      </c>
      <c r="H695" s="25" t="s">
        <v>453</v>
      </c>
      <c r="I695" s="25" t="s">
        <v>385</v>
      </c>
      <c r="J695" s="25" t="s">
        <v>385</v>
      </c>
      <c r="K695" s="25" t="s">
        <v>457</v>
      </c>
    </row>
    <row r="696" spans="1:11" ht="15" customHeight="1">
      <c r="A696" s="25" t="s">
        <v>21</v>
      </c>
      <c r="B696" s="25" t="s">
        <v>4537</v>
      </c>
      <c r="C696" s="25" t="s">
        <v>4535</v>
      </c>
      <c r="D696" s="25">
        <v>55</v>
      </c>
      <c r="E696" s="25" t="s">
        <v>4777</v>
      </c>
      <c r="F696" s="25" t="s">
        <v>4776</v>
      </c>
      <c r="G696" s="25" t="s">
        <v>56</v>
      </c>
      <c r="H696" s="25" t="s">
        <v>453</v>
      </c>
      <c r="I696" s="25" t="s">
        <v>385</v>
      </c>
      <c r="J696" s="25" t="s">
        <v>385</v>
      </c>
      <c r="K696" s="25" t="s">
        <v>457</v>
      </c>
    </row>
    <row r="697" spans="1:11" ht="15" customHeight="1">
      <c r="A697" s="25" t="s">
        <v>21</v>
      </c>
      <c r="B697" s="25" t="s">
        <v>4537</v>
      </c>
      <c r="C697" s="25" t="s">
        <v>4535</v>
      </c>
      <c r="D697" s="25">
        <v>56</v>
      </c>
      <c r="E697" s="25" t="s">
        <v>4781</v>
      </c>
      <c r="F697" s="25" t="s">
        <v>4780</v>
      </c>
      <c r="G697" s="25" t="s">
        <v>56</v>
      </c>
      <c r="H697" s="25" t="s">
        <v>453</v>
      </c>
      <c r="I697" s="25" t="s">
        <v>385</v>
      </c>
      <c r="J697" s="25" t="s">
        <v>385</v>
      </c>
      <c r="K697" s="25" t="s">
        <v>457</v>
      </c>
    </row>
    <row r="698" spans="1:11" ht="15" customHeight="1">
      <c r="A698" s="25" t="s">
        <v>21</v>
      </c>
      <c r="B698" s="25" t="s">
        <v>4537</v>
      </c>
      <c r="C698" s="25" t="s">
        <v>4535</v>
      </c>
      <c r="D698" s="25">
        <v>57</v>
      </c>
      <c r="E698" s="25" t="s">
        <v>4785</v>
      </c>
      <c r="F698" s="25" t="s">
        <v>4784</v>
      </c>
      <c r="G698" s="25" t="s">
        <v>56</v>
      </c>
      <c r="H698" s="25" t="s">
        <v>453</v>
      </c>
      <c r="I698" s="25" t="s">
        <v>385</v>
      </c>
      <c r="J698" s="25" t="s">
        <v>385</v>
      </c>
      <c r="K698" s="25" t="s">
        <v>457</v>
      </c>
    </row>
    <row r="699" spans="1:11" ht="15" customHeight="1">
      <c r="A699" s="25" t="s">
        <v>21</v>
      </c>
      <c r="B699" s="25" t="s">
        <v>4537</v>
      </c>
      <c r="C699" s="25" t="s">
        <v>4535</v>
      </c>
      <c r="D699" s="25">
        <v>58</v>
      </c>
      <c r="E699" s="25" t="s">
        <v>4789</v>
      </c>
      <c r="F699" s="25" t="s">
        <v>4788</v>
      </c>
      <c r="G699" s="25" t="s">
        <v>56</v>
      </c>
      <c r="H699" s="25" t="s">
        <v>453</v>
      </c>
      <c r="I699" s="25" t="s">
        <v>385</v>
      </c>
      <c r="J699" s="25" t="s">
        <v>385</v>
      </c>
      <c r="K699" s="25" t="s">
        <v>457</v>
      </c>
    </row>
    <row r="700" spans="1:11" ht="15" customHeight="1">
      <c r="A700" s="25" t="s">
        <v>21</v>
      </c>
      <c r="B700" s="25" t="s">
        <v>4537</v>
      </c>
      <c r="C700" s="25" t="s">
        <v>4535</v>
      </c>
      <c r="D700" s="25">
        <v>59</v>
      </c>
      <c r="E700" s="25" t="s">
        <v>4793</v>
      </c>
      <c r="F700" s="25" t="s">
        <v>4792</v>
      </c>
      <c r="G700" s="25" t="s">
        <v>56</v>
      </c>
      <c r="H700" s="25" t="s">
        <v>453</v>
      </c>
      <c r="I700" s="25" t="s">
        <v>385</v>
      </c>
      <c r="J700" s="25" t="s">
        <v>385</v>
      </c>
      <c r="K700" s="25" t="s">
        <v>457</v>
      </c>
    </row>
    <row r="701" spans="1:11" ht="15" customHeight="1">
      <c r="A701" s="25" t="s">
        <v>21</v>
      </c>
      <c r="B701" s="25" t="s">
        <v>4537</v>
      </c>
      <c r="C701" s="25" t="s">
        <v>4535</v>
      </c>
      <c r="D701" s="25">
        <v>60</v>
      </c>
      <c r="E701" s="25" t="s">
        <v>4798</v>
      </c>
      <c r="F701" s="25" t="s">
        <v>4797</v>
      </c>
      <c r="G701" s="25" t="s">
        <v>56</v>
      </c>
      <c r="H701" s="25" t="s">
        <v>453</v>
      </c>
      <c r="I701" s="25" t="s">
        <v>385</v>
      </c>
      <c r="J701" s="25" t="s">
        <v>385</v>
      </c>
      <c r="K701" s="25" t="s">
        <v>457</v>
      </c>
    </row>
    <row r="702" spans="1:11" ht="15" customHeight="1">
      <c r="A702" s="25" t="s">
        <v>21</v>
      </c>
      <c r="B702" s="25" t="s">
        <v>4537</v>
      </c>
      <c r="C702" s="25" t="s">
        <v>4535</v>
      </c>
      <c r="D702" s="25">
        <v>61</v>
      </c>
      <c r="E702" s="25" t="s">
        <v>4802</v>
      </c>
      <c r="F702" s="25" t="s">
        <v>4801</v>
      </c>
      <c r="G702" s="25" t="s">
        <v>56</v>
      </c>
      <c r="H702" s="25" t="s">
        <v>453</v>
      </c>
      <c r="I702" s="25" t="s">
        <v>385</v>
      </c>
      <c r="J702" s="25" t="s">
        <v>385</v>
      </c>
      <c r="K702" s="25" t="s">
        <v>457</v>
      </c>
    </row>
    <row r="703" spans="1:11" ht="15" customHeight="1">
      <c r="A703" s="25" t="s">
        <v>21</v>
      </c>
      <c r="B703" s="25" t="s">
        <v>4537</v>
      </c>
      <c r="C703" s="25" t="s">
        <v>4535</v>
      </c>
      <c r="D703" s="25">
        <v>62</v>
      </c>
      <c r="E703" s="25" t="s">
        <v>4806</v>
      </c>
      <c r="F703" s="25" t="s">
        <v>4805</v>
      </c>
      <c r="G703" s="25" t="s">
        <v>56</v>
      </c>
      <c r="H703" s="25" t="s">
        <v>453</v>
      </c>
      <c r="I703" s="25" t="s">
        <v>385</v>
      </c>
      <c r="J703" s="25" t="s">
        <v>385</v>
      </c>
      <c r="K703" s="25" t="s">
        <v>457</v>
      </c>
    </row>
    <row r="704" spans="1:11" ht="15" customHeight="1">
      <c r="A704" s="25" t="s">
        <v>21</v>
      </c>
      <c r="B704" s="25" t="s">
        <v>4537</v>
      </c>
      <c r="C704" s="25" t="s">
        <v>4535</v>
      </c>
      <c r="D704" s="25">
        <v>63</v>
      </c>
      <c r="E704" s="25" t="s">
        <v>4810</v>
      </c>
      <c r="F704" s="25" t="s">
        <v>4809</v>
      </c>
      <c r="G704" s="25" t="s">
        <v>56</v>
      </c>
      <c r="H704" s="25" t="s">
        <v>453</v>
      </c>
      <c r="I704" s="25" t="s">
        <v>385</v>
      </c>
      <c r="J704" s="25" t="s">
        <v>385</v>
      </c>
      <c r="K704" s="25" t="s">
        <v>457</v>
      </c>
    </row>
    <row r="705" spans="1:11" ht="15" customHeight="1">
      <c r="A705" s="25" t="s">
        <v>21</v>
      </c>
      <c r="B705" s="25" t="s">
        <v>4537</v>
      </c>
      <c r="C705" s="25" t="s">
        <v>4535</v>
      </c>
      <c r="D705" s="25">
        <v>64</v>
      </c>
      <c r="E705" s="25" t="s">
        <v>4815</v>
      </c>
      <c r="F705" s="25" t="s">
        <v>4814</v>
      </c>
      <c r="G705" s="25" t="s">
        <v>56</v>
      </c>
      <c r="H705" s="25" t="s">
        <v>453</v>
      </c>
      <c r="I705" s="25" t="s">
        <v>385</v>
      </c>
      <c r="J705" s="25" t="s">
        <v>385</v>
      </c>
      <c r="K705" s="25" t="s">
        <v>457</v>
      </c>
    </row>
    <row r="706" spans="1:11" ht="15" customHeight="1">
      <c r="A706" s="25" t="s">
        <v>21</v>
      </c>
      <c r="B706" s="25" t="s">
        <v>4537</v>
      </c>
      <c r="C706" s="25" t="s">
        <v>4535</v>
      </c>
      <c r="D706" s="25">
        <v>65</v>
      </c>
      <c r="E706" s="25" t="s">
        <v>4819</v>
      </c>
      <c r="F706" s="25" t="s">
        <v>4818</v>
      </c>
      <c r="G706" s="25" t="s">
        <v>56</v>
      </c>
      <c r="H706" s="25" t="s">
        <v>453</v>
      </c>
      <c r="I706" s="25" t="s">
        <v>385</v>
      </c>
      <c r="J706" s="25" t="s">
        <v>385</v>
      </c>
      <c r="K706" s="25" t="s">
        <v>457</v>
      </c>
    </row>
    <row r="707" spans="1:11" ht="15" customHeight="1">
      <c r="A707" s="25" t="s">
        <v>21</v>
      </c>
      <c r="B707" s="25" t="s">
        <v>4537</v>
      </c>
      <c r="C707" s="25" t="s">
        <v>4535</v>
      </c>
      <c r="D707" s="25">
        <v>66</v>
      </c>
      <c r="E707" s="25" t="s">
        <v>4823</v>
      </c>
      <c r="F707" s="25" t="s">
        <v>4822</v>
      </c>
      <c r="G707" s="25" t="s">
        <v>56</v>
      </c>
      <c r="H707" s="25" t="s">
        <v>453</v>
      </c>
      <c r="I707" s="25" t="s">
        <v>385</v>
      </c>
      <c r="J707" s="25" t="s">
        <v>385</v>
      </c>
      <c r="K707" s="25" t="s">
        <v>457</v>
      </c>
    </row>
    <row r="708" spans="1:11" ht="15" customHeight="1">
      <c r="A708" s="25" t="s">
        <v>21</v>
      </c>
      <c r="B708" s="25" t="s">
        <v>4537</v>
      </c>
      <c r="C708" s="25" t="s">
        <v>4535</v>
      </c>
      <c r="D708" s="25">
        <v>67</v>
      </c>
      <c r="E708" s="25" t="s">
        <v>4827</v>
      </c>
      <c r="F708" s="25" t="s">
        <v>4826</v>
      </c>
      <c r="G708" s="25" t="s">
        <v>56</v>
      </c>
      <c r="H708" s="25" t="s">
        <v>453</v>
      </c>
      <c r="I708" s="25" t="s">
        <v>385</v>
      </c>
      <c r="J708" s="25" t="s">
        <v>385</v>
      </c>
      <c r="K708" s="25" t="s">
        <v>457</v>
      </c>
    </row>
    <row r="709" spans="1:11" ht="15" customHeight="1">
      <c r="A709" s="25" t="s">
        <v>21</v>
      </c>
      <c r="B709" s="25" t="s">
        <v>4537</v>
      </c>
      <c r="C709" s="25" t="s">
        <v>4535</v>
      </c>
      <c r="D709" s="25">
        <v>68</v>
      </c>
      <c r="E709" s="25" t="s">
        <v>4831</v>
      </c>
      <c r="F709" s="25" t="s">
        <v>4830</v>
      </c>
      <c r="G709" s="25" t="s">
        <v>56</v>
      </c>
      <c r="H709" s="25" t="s">
        <v>453</v>
      </c>
      <c r="I709" s="25" t="s">
        <v>385</v>
      </c>
      <c r="J709" s="25" t="s">
        <v>385</v>
      </c>
      <c r="K709" s="25" t="s">
        <v>457</v>
      </c>
    </row>
    <row r="710" spans="1:11" ht="15" customHeight="1">
      <c r="A710" s="25" t="s">
        <v>21</v>
      </c>
      <c r="B710" s="25" t="s">
        <v>4537</v>
      </c>
      <c r="C710" s="25" t="s">
        <v>4535</v>
      </c>
      <c r="D710" s="25">
        <v>69</v>
      </c>
      <c r="E710" s="25" t="s">
        <v>4833</v>
      </c>
      <c r="F710" s="25" t="s">
        <v>4832</v>
      </c>
      <c r="G710" s="25" t="s">
        <v>56</v>
      </c>
      <c r="H710" s="25" t="s">
        <v>453</v>
      </c>
      <c r="I710" s="25" t="s">
        <v>385</v>
      </c>
      <c r="J710" s="25" t="s">
        <v>385</v>
      </c>
      <c r="K710" s="25" t="s">
        <v>457</v>
      </c>
    </row>
    <row r="711" spans="1:11" ht="15" customHeight="1">
      <c r="A711" s="25" t="s">
        <v>21</v>
      </c>
      <c r="B711" s="25" t="s">
        <v>4537</v>
      </c>
      <c r="C711" s="25" t="s">
        <v>4535</v>
      </c>
      <c r="D711" s="25">
        <v>70</v>
      </c>
      <c r="E711" s="25" t="s">
        <v>4835</v>
      </c>
      <c r="F711" s="25" t="s">
        <v>4834</v>
      </c>
      <c r="G711" s="25" t="s">
        <v>56</v>
      </c>
      <c r="H711" s="25" t="s">
        <v>453</v>
      </c>
      <c r="I711" s="25" t="s">
        <v>385</v>
      </c>
      <c r="J711" s="25" t="s">
        <v>385</v>
      </c>
      <c r="K711" s="25" t="s">
        <v>457</v>
      </c>
    </row>
    <row r="712" spans="1:11" ht="15" customHeight="1">
      <c r="A712" s="25" t="s">
        <v>21</v>
      </c>
      <c r="B712" s="25" t="s">
        <v>4537</v>
      </c>
      <c r="C712" s="25" t="s">
        <v>4535</v>
      </c>
      <c r="D712" s="25">
        <v>71</v>
      </c>
      <c r="E712" s="25" t="s">
        <v>4837</v>
      </c>
      <c r="F712" s="25" t="s">
        <v>4836</v>
      </c>
      <c r="G712" s="25" t="s">
        <v>56</v>
      </c>
      <c r="H712" s="25" t="s">
        <v>453</v>
      </c>
      <c r="I712" s="25" t="s">
        <v>385</v>
      </c>
      <c r="J712" s="25" t="s">
        <v>385</v>
      </c>
      <c r="K712" s="25" t="s">
        <v>457</v>
      </c>
    </row>
    <row r="713" spans="1:11" ht="15" customHeight="1">
      <c r="A713" s="25" t="s">
        <v>21</v>
      </c>
      <c r="B713" s="25" t="s">
        <v>4537</v>
      </c>
      <c r="C713" s="25" t="s">
        <v>4535</v>
      </c>
      <c r="D713" s="25">
        <v>72</v>
      </c>
      <c r="E713" s="25" t="s">
        <v>4839</v>
      </c>
      <c r="F713" s="25" t="s">
        <v>4838</v>
      </c>
      <c r="G713" s="25" t="s">
        <v>56</v>
      </c>
      <c r="H713" s="25" t="s">
        <v>453</v>
      </c>
      <c r="I713" s="25" t="s">
        <v>385</v>
      </c>
      <c r="J713" s="25" t="s">
        <v>385</v>
      </c>
      <c r="K713" s="25" t="s">
        <v>457</v>
      </c>
    </row>
    <row r="714" spans="1:11" ht="15" customHeight="1">
      <c r="A714" s="25" t="s">
        <v>21</v>
      </c>
      <c r="B714" s="25" t="s">
        <v>4537</v>
      </c>
      <c r="C714" s="25" t="s">
        <v>4535</v>
      </c>
      <c r="D714" s="25">
        <v>73</v>
      </c>
      <c r="E714" s="25" t="s">
        <v>4841</v>
      </c>
      <c r="F714" s="25" t="s">
        <v>4840</v>
      </c>
      <c r="G714" s="25" t="s">
        <v>56</v>
      </c>
      <c r="H714" s="25" t="s">
        <v>453</v>
      </c>
      <c r="I714" s="25" t="s">
        <v>385</v>
      </c>
      <c r="J714" s="25" t="s">
        <v>385</v>
      </c>
      <c r="K714" s="25" t="s">
        <v>457</v>
      </c>
    </row>
    <row r="715" spans="1:11" ht="15" customHeight="1">
      <c r="A715" s="25" t="s">
        <v>21</v>
      </c>
      <c r="B715" s="25" t="s">
        <v>4537</v>
      </c>
      <c r="C715" s="25" t="s">
        <v>4535</v>
      </c>
      <c r="D715" s="25">
        <v>74</v>
      </c>
      <c r="E715" s="25" t="s">
        <v>4843</v>
      </c>
      <c r="F715" s="25" t="s">
        <v>4842</v>
      </c>
      <c r="G715" s="25" t="s">
        <v>56</v>
      </c>
      <c r="H715" s="25" t="s">
        <v>453</v>
      </c>
      <c r="I715" s="25" t="s">
        <v>385</v>
      </c>
      <c r="J715" s="25" t="s">
        <v>385</v>
      </c>
      <c r="K715" s="25" t="s">
        <v>457</v>
      </c>
    </row>
    <row r="716" spans="1:11" ht="15" customHeight="1">
      <c r="A716" s="25" t="s">
        <v>21</v>
      </c>
      <c r="B716" s="25" t="s">
        <v>4537</v>
      </c>
      <c r="C716" s="25" t="s">
        <v>4535</v>
      </c>
      <c r="D716" s="25">
        <v>75</v>
      </c>
      <c r="E716" s="25" t="s">
        <v>4845</v>
      </c>
      <c r="F716" s="25" t="s">
        <v>4844</v>
      </c>
      <c r="G716" s="25" t="s">
        <v>56</v>
      </c>
      <c r="H716" s="25" t="s">
        <v>453</v>
      </c>
      <c r="I716" s="25" t="s">
        <v>385</v>
      </c>
      <c r="J716" s="25" t="s">
        <v>385</v>
      </c>
      <c r="K716" s="25" t="s">
        <v>457</v>
      </c>
    </row>
    <row r="717" spans="1:11" ht="15" customHeight="1">
      <c r="A717" s="25" t="s">
        <v>21</v>
      </c>
      <c r="B717" s="25" t="s">
        <v>4537</v>
      </c>
      <c r="C717" s="25" t="s">
        <v>4535</v>
      </c>
      <c r="D717" s="25">
        <v>76</v>
      </c>
      <c r="E717" s="25" t="s">
        <v>4847</v>
      </c>
      <c r="F717" s="25" t="s">
        <v>4846</v>
      </c>
      <c r="G717" s="25" t="s">
        <v>56</v>
      </c>
      <c r="H717" s="25" t="s">
        <v>453</v>
      </c>
      <c r="I717" s="25" t="s">
        <v>385</v>
      </c>
      <c r="J717" s="25" t="s">
        <v>385</v>
      </c>
      <c r="K717" s="25" t="s">
        <v>457</v>
      </c>
    </row>
    <row r="718" spans="1:11" ht="15" customHeight="1">
      <c r="A718" s="25" t="s">
        <v>21</v>
      </c>
      <c r="B718" s="25" t="s">
        <v>4537</v>
      </c>
      <c r="C718" s="25" t="s">
        <v>4535</v>
      </c>
      <c r="D718" s="25">
        <v>77</v>
      </c>
      <c r="E718" s="25" t="s">
        <v>4849</v>
      </c>
      <c r="F718" s="25" t="s">
        <v>4848</v>
      </c>
      <c r="G718" s="25" t="s">
        <v>56</v>
      </c>
      <c r="H718" s="25" t="s">
        <v>453</v>
      </c>
      <c r="I718" s="25" t="s">
        <v>385</v>
      </c>
      <c r="J718" s="25" t="s">
        <v>385</v>
      </c>
      <c r="K718" s="25" t="s">
        <v>457</v>
      </c>
    </row>
    <row r="719" spans="1:11" ht="15" customHeight="1">
      <c r="A719" s="25" t="s">
        <v>21</v>
      </c>
      <c r="B719" s="25" t="s">
        <v>4537</v>
      </c>
      <c r="C719" s="25" t="s">
        <v>4535</v>
      </c>
      <c r="D719" s="25">
        <v>78</v>
      </c>
      <c r="E719" s="25" t="s">
        <v>4851</v>
      </c>
      <c r="F719" s="25" t="s">
        <v>4850</v>
      </c>
      <c r="G719" s="25" t="s">
        <v>56</v>
      </c>
      <c r="H719" s="25" t="s">
        <v>453</v>
      </c>
      <c r="I719" s="25" t="s">
        <v>385</v>
      </c>
      <c r="J719" s="25" t="s">
        <v>385</v>
      </c>
      <c r="K719" s="25" t="s">
        <v>457</v>
      </c>
    </row>
    <row r="720" spans="1:11" ht="15" customHeight="1">
      <c r="A720" s="25" t="s">
        <v>21</v>
      </c>
      <c r="B720" s="25" t="s">
        <v>4537</v>
      </c>
      <c r="C720" s="25" t="s">
        <v>4535</v>
      </c>
      <c r="D720" s="25">
        <v>79</v>
      </c>
      <c r="E720" s="25" t="s">
        <v>2121</v>
      </c>
      <c r="F720" s="25" t="s">
        <v>2120</v>
      </c>
      <c r="G720" s="25" t="s">
        <v>387</v>
      </c>
      <c r="H720" s="25" t="s">
        <v>453</v>
      </c>
      <c r="I720" s="25" t="s">
        <v>385</v>
      </c>
      <c r="J720" s="25" t="s">
        <v>385</v>
      </c>
      <c r="K720" s="25" t="s">
        <v>457</v>
      </c>
    </row>
    <row r="721" spans="1:11" ht="15" customHeight="1">
      <c r="A721" s="25" t="s">
        <v>21</v>
      </c>
      <c r="B721" s="25" t="s">
        <v>4537</v>
      </c>
      <c r="C721" s="25" t="s">
        <v>4535</v>
      </c>
      <c r="D721" s="25">
        <v>80</v>
      </c>
      <c r="E721" s="25" t="s">
        <v>2119</v>
      </c>
      <c r="F721" s="25" t="s">
        <v>2118</v>
      </c>
      <c r="G721" s="25" t="s">
        <v>387</v>
      </c>
      <c r="H721" s="25" t="s">
        <v>453</v>
      </c>
      <c r="I721" s="25" t="s">
        <v>385</v>
      </c>
      <c r="J721" s="25" t="s">
        <v>385</v>
      </c>
      <c r="K721" s="25" t="s">
        <v>457</v>
      </c>
    </row>
    <row r="722" spans="1:11" ht="15" customHeight="1">
      <c r="A722" s="25" t="s">
        <v>21</v>
      </c>
      <c r="B722" s="25" t="s">
        <v>4537</v>
      </c>
      <c r="C722" s="25" t="s">
        <v>4535</v>
      </c>
      <c r="D722" s="25">
        <v>81</v>
      </c>
      <c r="E722" s="25" t="s">
        <v>4855</v>
      </c>
      <c r="F722" s="25" t="s">
        <v>4854</v>
      </c>
      <c r="G722" s="25" t="s">
        <v>387</v>
      </c>
      <c r="H722" s="25" t="s">
        <v>453</v>
      </c>
      <c r="I722" s="25" t="s">
        <v>385</v>
      </c>
      <c r="J722" s="25" t="s">
        <v>385</v>
      </c>
      <c r="K722" s="25" t="s">
        <v>457</v>
      </c>
    </row>
    <row r="723" spans="1:11" ht="15" customHeight="1">
      <c r="A723" s="25" t="s">
        <v>21</v>
      </c>
      <c r="B723" s="25" t="s">
        <v>4537</v>
      </c>
      <c r="C723" s="25" t="s">
        <v>4535</v>
      </c>
      <c r="D723" s="25">
        <v>82</v>
      </c>
      <c r="E723" s="25" t="s">
        <v>3037</v>
      </c>
      <c r="F723" s="25" t="s">
        <v>3036</v>
      </c>
      <c r="G723" s="25" t="s">
        <v>387</v>
      </c>
      <c r="H723" s="25" t="s">
        <v>453</v>
      </c>
      <c r="I723" s="25" t="s">
        <v>385</v>
      </c>
      <c r="J723" s="25" t="s">
        <v>385</v>
      </c>
      <c r="K723" s="25" t="s">
        <v>457</v>
      </c>
    </row>
    <row r="724" spans="1:11" ht="15" customHeight="1">
      <c r="A724" s="25" t="s">
        <v>21</v>
      </c>
      <c r="B724" s="25" t="s">
        <v>4537</v>
      </c>
      <c r="C724" s="25" t="s">
        <v>4535</v>
      </c>
      <c r="D724" s="25">
        <v>83</v>
      </c>
      <c r="E724" s="25" t="s">
        <v>4861</v>
      </c>
      <c r="F724" s="25" t="s">
        <v>4860</v>
      </c>
      <c r="G724" s="25" t="s">
        <v>387</v>
      </c>
      <c r="H724" s="25" t="s">
        <v>453</v>
      </c>
      <c r="I724" s="25" t="s">
        <v>385</v>
      </c>
      <c r="J724" s="25" t="s">
        <v>385</v>
      </c>
      <c r="K724" s="25" t="s">
        <v>457</v>
      </c>
    </row>
    <row r="725" spans="1:11" ht="15" customHeight="1">
      <c r="A725" s="25" t="s">
        <v>21</v>
      </c>
      <c r="B725" s="25" t="s">
        <v>4537</v>
      </c>
      <c r="C725" s="25" t="s">
        <v>4535</v>
      </c>
      <c r="D725" s="25">
        <v>84</v>
      </c>
      <c r="E725" s="25" t="s">
        <v>2471</v>
      </c>
      <c r="F725" s="25" t="s">
        <v>2470</v>
      </c>
      <c r="G725" s="25" t="s">
        <v>387</v>
      </c>
      <c r="H725" s="25" t="s">
        <v>453</v>
      </c>
      <c r="I725" s="25" t="s">
        <v>385</v>
      </c>
      <c r="J725" s="25" t="s">
        <v>385</v>
      </c>
      <c r="K725" s="25" t="s">
        <v>457</v>
      </c>
    </row>
    <row r="726" spans="1:11" ht="15" customHeight="1">
      <c r="A726" s="25" t="s">
        <v>21</v>
      </c>
      <c r="B726" s="25" t="s">
        <v>4537</v>
      </c>
      <c r="C726" s="25" t="s">
        <v>4535</v>
      </c>
      <c r="D726" s="25">
        <v>85</v>
      </c>
      <c r="E726" s="25" t="s">
        <v>3034</v>
      </c>
      <c r="F726" s="25" t="s">
        <v>3033</v>
      </c>
      <c r="G726" s="25" t="s">
        <v>387</v>
      </c>
      <c r="H726" s="25" t="s">
        <v>453</v>
      </c>
      <c r="I726" s="25" t="s">
        <v>385</v>
      </c>
      <c r="J726" s="25" t="s">
        <v>385</v>
      </c>
      <c r="K726" s="25" t="s">
        <v>457</v>
      </c>
    </row>
    <row r="727" spans="1:11" ht="15" customHeight="1">
      <c r="A727" s="25" t="s">
        <v>21</v>
      </c>
      <c r="B727" s="25" t="s">
        <v>5132</v>
      </c>
      <c r="C727" s="25" t="s">
        <v>5130</v>
      </c>
      <c r="D727" s="25">
        <v>1</v>
      </c>
      <c r="E727" s="25" t="s">
        <v>5137</v>
      </c>
      <c r="F727" s="25" t="s">
        <v>5136</v>
      </c>
      <c r="G727" s="25" t="s">
        <v>387</v>
      </c>
      <c r="H727" s="25" t="s">
        <v>385</v>
      </c>
      <c r="I727" s="25" t="s">
        <v>453</v>
      </c>
      <c r="J727" s="25" t="s">
        <v>453</v>
      </c>
      <c r="K727" s="25" t="s">
        <v>457</v>
      </c>
    </row>
    <row r="728" spans="1:11" ht="15" customHeight="1">
      <c r="A728" s="25" t="s">
        <v>21</v>
      </c>
      <c r="B728" s="25" t="s">
        <v>5132</v>
      </c>
      <c r="C728" s="25" t="s">
        <v>5130</v>
      </c>
      <c r="D728" s="25">
        <v>2</v>
      </c>
      <c r="E728" s="25" t="s">
        <v>5143</v>
      </c>
      <c r="F728" s="25" t="s">
        <v>5142</v>
      </c>
      <c r="G728" s="25" t="s">
        <v>387</v>
      </c>
      <c r="H728" s="25" t="s">
        <v>385</v>
      </c>
      <c r="I728" s="25" t="s">
        <v>385</v>
      </c>
      <c r="J728" s="25" t="s">
        <v>453</v>
      </c>
      <c r="K728" s="25" t="s">
        <v>457</v>
      </c>
    </row>
    <row r="729" spans="1:11" ht="15" customHeight="1">
      <c r="A729" s="25" t="s">
        <v>21</v>
      </c>
      <c r="B729" s="25" t="s">
        <v>5132</v>
      </c>
      <c r="C729" s="25" t="s">
        <v>5130</v>
      </c>
      <c r="D729" s="25">
        <v>3</v>
      </c>
      <c r="E729" s="25" t="s">
        <v>5150</v>
      </c>
      <c r="F729" s="25" t="s">
        <v>5149</v>
      </c>
      <c r="G729" s="25" t="s">
        <v>387</v>
      </c>
      <c r="H729" s="25" t="s">
        <v>385</v>
      </c>
      <c r="I729" s="25" t="s">
        <v>385</v>
      </c>
      <c r="J729" s="25" t="s">
        <v>453</v>
      </c>
      <c r="K729" s="25" t="s">
        <v>457</v>
      </c>
    </row>
    <row r="730" spans="1:11" ht="15" customHeight="1">
      <c r="A730" s="25" t="s">
        <v>21</v>
      </c>
      <c r="B730" s="25" t="s">
        <v>5132</v>
      </c>
      <c r="C730" s="25" t="s">
        <v>5130</v>
      </c>
      <c r="D730" s="25">
        <v>4</v>
      </c>
      <c r="E730" s="25" t="s">
        <v>1920</v>
      </c>
      <c r="F730" s="25" t="s">
        <v>1919</v>
      </c>
      <c r="G730" s="25" t="s">
        <v>387</v>
      </c>
      <c r="H730" s="25" t="s">
        <v>453</v>
      </c>
      <c r="I730" s="25" t="s">
        <v>385</v>
      </c>
      <c r="J730" s="25" t="s">
        <v>385</v>
      </c>
      <c r="K730" s="25" t="s">
        <v>457</v>
      </c>
    </row>
    <row r="731" spans="1:11" ht="15" customHeight="1">
      <c r="A731" s="25" t="s">
        <v>21</v>
      </c>
      <c r="B731" s="25" t="s">
        <v>5132</v>
      </c>
      <c r="C731" s="25" t="s">
        <v>5130</v>
      </c>
      <c r="D731" s="25">
        <v>5</v>
      </c>
      <c r="E731" s="25" t="s">
        <v>5159</v>
      </c>
      <c r="F731" s="25" t="s">
        <v>5158</v>
      </c>
      <c r="G731" s="25" t="s">
        <v>387</v>
      </c>
      <c r="H731" s="25" t="s">
        <v>453</v>
      </c>
      <c r="I731" s="25" t="s">
        <v>385</v>
      </c>
      <c r="J731" s="25" t="s">
        <v>385</v>
      </c>
      <c r="K731" s="25" t="s">
        <v>457</v>
      </c>
    </row>
    <row r="732" spans="1:11" ht="15" customHeight="1">
      <c r="A732" s="25" t="s">
        <v>21</v>
      </c>
      <c r="B732" s="25" t="s">
        <v>5132</v>
      </c>
      <c r="C732" s="25" t="s">
        <v>5130</v>
      </c>
      <c r="D732" s="25">
        <v>6</v>
      </c>
      <c r="E732" s="25" t="s">
        <v>5164</v>
      </c>
      <c r="F732" s="25" t="s">
        <v>5163</v>
      </c>
      <c r="G732" s="25" t="s">
        <v>56</v>
      </c>
      <c r="H732" s="25" t="s">
        <v>453</v>
      </c>
      <c r="I732" s="25" t="s">
        <v>385</v>
      </c>
      <c r="J732" s="25" t="s">
        <v>385</v>
      </c>
      <c r="K732" s="25" t="s">
        <v>457</v>
      </c>
    </row>
    <row r="733" spans="1:11" ht="15" customHeight="1">
      <c r="A733" s="25" t="s">
        <v>21</v>
      </c>
      <c r="B733" s="25" t="s">
        <v>5132</v>
      </c>
      <c r="C733" s="25" t="s">
        <v>5130</v>
      </c>
      <c r="D733" s="25">
        <v>7</v>
      </c>
      <c r="E733" s="25" t="s">
        <v>5169</v>
      </c>
      <c r="F733" s="25" t="s">
        <v>5168</v>
      </c>
      <c r="G733" s="25" t="s">
        <v>387</v>
      </c>
      <c r="H733" s="25" t="s">
        <v>453</v>
      </c>
      <c r="I733" s="25" t="s">
        <v>385</v>
      </c>
      <c r="J733" s="25" t="s">
        <v>385</v>
      </c>
      <c r="K733" s="25" t="s">
        <v>457</v>
      </c>
    </row>
    <row r="734" spans="1:11" ht="15" customHeight="1">
      <c r="A734" s="25" t="s">
        <v>21</v>
      </c>
      <c r="B734" s="25" t="s">
        <v>5132</v>
      </c>
      <c r="C734" s="25" t="s">
        <v>5130</v>
      </c>
      <c r="D734" s="25">
        <v>8</v>
      </c>
      <c r="E734" s="25" t="s">
        <v>5174</v>
      </c>
      <c r="F734" s="25" t="s">
        <v>5173</v>
      </c>
      <c r="G734" s="25" t="s">
        <v>387</v>
      </c>
      <c r="H734" s="25" t="s">
        <v>453</v>
      </c>
      <c r="I734" s="25" t="s">
        <v>385</v>
      </c>
      <c r="J734" s="25" t="s">
        <v>385</v>
      </c>
      <c r="K734" s="25" t="s">
        <v>457</v>
      </c>
    </row>
    <row r="735" spans="1:11" ht="15" customHeight="1">
      <c r="A735" s="25" t="s">
        <v>21</v>
      </c>
      <c r="B735" s="25" t="s">
        <v>5132</v>
      </c>
      <c r="C735" s="25" t="s">
        <v>5130</v>
      </c>
      <c r="D735" s="25">
        <v>9</v>
      </c>
      <c r="E735" s="25" t="s">
        <v>5178</v>
      </c>
      <c r="F735" s="25" t="s">
        <v>5177</v>
      </c>
      <c r="G735" s="25" t="s">
        <v>387</v>
      </c>
      <c r="H735" s="25" t="s">
        <v>453</v>
      </c>
      <c r="I735" s="25" t="s">
        <v>385</v>
      </c>
      <c r="J735" s="25" t="s">
        <v>385</v>
      </c>
      <c r="K735" s="25" t="s">
        <v>457</v>
      </c>
    </row>
    <row r="736" spans="1:11" ht="15" customHeight="1">
      <c r="A736" s="25" t="s">
        <v>21</v>
      </c>
      <c r="B736" s="25" t="s">
        <v>5132</v>
      </c>
      <c r="C736" s="25" t="s">
        <v>5130</v>
      </c>
      <c r="D736" s="25">
        <v>10</v>
      </c>
      <c r="E736" s="25" t="s">
        <v>5182</v>
      </c>
      <c r="F736" s="25" t="s">
        <v>5181</v>
      </c>
      <c r="G736" s="25" t="s">
        <v>387</v>
      </c>
      <c r="H736" s="25" t="s">
        <v>453</v>
      </c>
      <c r="I736" s="25" t="s">
        <v>385</v>
      </c>
      <c r="J736" s="25" t="s">
        <v>385</v>
      </c>
      <c r="K736" s="25" t="s">
        <v>457</v>
      </c>
    </row>
    <row r="737" spans="1:11" ht="15" customHeight="1">
      <c r="A737" s="25" t="s">
        <v>21</v>
      </c>
      <c r="B737" s="25" t="s">
        <v>5132</v>
      </c>
      <c r="C737" s="25" t="s">
        <v>5130</v>
      </c>
      <c r="D737" s="25">
        <v>11</v>
      </c>
      <c r="E737" s="25" t="s">
        <v>5186</v>
      </c>
      <c r="F737" s="25" t="s">
        <v>5185</v>
      </c>
      <c r="G737" s="25" t="s">
        <v>387</v>
      </c>
      <c r="H737" s="25" t="s">
        <v>453</v>
      </c>
      <c r="I737" s="25" t="s">
        <v>385</v>
      </c>
      <c r="J737" s="25" t="s">
        <v>385</v>
      </c>
      <c r="K737" s="25" t="s">
        <v>457</v>
      </c>
    </row>
    <row r="738" spans="1:11" ht="15" customHeight="1">
      <c r="A738" s="25" t="s">
        <v>21</v>
      </c>
      <c r="B738" s="25" t="s">
        <v>5132</v>
      </c>
      <c r="C738" s="25" t="s">
        <v>5130</v>
      </c>
      <c r="D738" s="25">
        <v>12</v>
      </c>
      <c r="E738" s="25" t="s">
        <v>519</v>
      </c>
      <c r="F738" s="25" t="s">
        <v>518</v>
      </c>
      <c r="G738" s="25" t="s">
        <v>387</v>
      </c>
      <c r="H738" s="25" t="s">
        <v>453</v>
      </c>
      <c r="I738" s="25" t="s">
        <v>385</v>
      </c>
      <c r="J738" s="25" t="s">
        <v>385</v>
      </c>
      <c r="K738" s="25" t="s">
        <v>457</v>
      </c>
    </row>
    <row r="739" spans="1:11" ht="15" customHeight="1">
      <c r="A739" s="25" t="s">
        <v>21</v>
      </c>
      <c r="B739" s="25" t="s">
        <v>5132</v>
      </c>
      <c r="C739" s="25" t="s">
        <v>5130</v>
      </c>
      <c r="D739" s="25">
        <v>13</v>
      </c>
      <c r="E739" s="25" t="s">
        <v>5192</v>
      </c>
      <c r="F739" s="25" t="s">
        <v>5191</v>
      </c>
      <c r="G739" s="25" t="s">
        <v>56</v>
      </c>
      <c r="H739" s="25" t="s">
        <v>453</v>
      </c>
      <c r="I739" s="25" t="s">
        <v>385</v>
      </c>
      <c r="J739" s="25" t="s">
        <v>385</v>
      </c>
      <c r="K739" s="25" t="s">
        <v>457</v>
      </c>
    </row>
    <row r="740" spans="1:11" ht="15" customHeight="1">
      <c r="A740" s="25" t="s">
        <v>21</v>
      </c>
      <c r="B740" s="25" t="s">
        <v>5132</v>
      </c>
      <c r="C740" s="25" t="s">
        <v>5130</v>
      </c>
      <c r="D740" s="25">
        <v>14</v>
      </c>
      <c r="E740" s="25" t="s">
        <v>5196</v>
      </c>
      <c r="F740" s="25" t="s">
        <v>5195</v>
      </c>
      <c r="G740" s="25" t="s">
        <v>56</v>
      </c>
      <c r="H740" s="25" t="s">
        <v>453</v>
      </c>
      <c r="I740" s="25" t="s">
        <v>385</v>
      </c>
      <c r="J740" s="25" t="s">
        <v>385</v>
      </c>
      <c r="K740" s="25" t="s">
        <v>457</v>
      </c>
    </row>
    <row r="741" spans="1:11" ht="15" customHeight="1">
      <c r="A741" s="25" t="s">
        <v>21</v>
      </c>
      <c r="B741" s="25" t="s">
        <v>5132</v>
      </c>
      <c r="C741" s="25" t="s">
        <v>5130</v>
      </c>
      <c r="D741" s="25">
        <v>15</v>
      </c>
      <c r="E741" s="25" t="s">
        <v>5200</v>
      </c>
      <c r="F741" s="25" t="s">
        <v>5199</v>
      </c>
      <c r="G741" s="25" t="s">
        <v>387</v>
      </c>
      <c r="H741" s="25" t="s">
        <v>453</v>
      </c>
      <c r="I741" s="25" t="s">
        <v>385</v>
      </c>
      <c r="J741" s="25" t="s">
        <v>385</v>
      </c>
      <c r="K741" s="25" t="s">
        <v>457</v>
      </c>
    </row>
    <row r="742" spans="1:11" ht="15" customHeight="1">
      <c r="A742" s="25" t="s">
        <v>21</v>
      </c>
      <c r="B742" s="25" t="s">
        <v>5132</v>
      </c>
      <c r="C742" s="25" t="s">
        <v>5130</v>
      </c>
      <c r="D742" s="25">
        <v>16</v>
      </c>
      <c r="E742" s="25" t="s">
        <v>5205</v>
      </c>
      <c r="F742" s="25" t="s">
        <v>5204</v>
      </c>
      <c r="G742" s="25" t="s">
        <v>58</v>
      </c>
      <c r="H742" s="25" t="s">
        <v>453</v>
      </c>
      <c r="I742" s="25" t="s">
        <v>385</v>
      </c>
      <c r="J742" s="25" t="s">
        <v>385</v>
      </c>
      <c r="K742" s="25" t="s">
        <v>457</v>
      </c>
    </row>
    <row r="743" spans="1:11" ht="15" customHeight="1">
      <c r="A743" s="25" t="s">
        <v>21</v>
      </c>
      <c r="B743" s="25" t="s">
        <v>5132</v>
      </c>
      <c r="C743" s="25" t="s">
        <v>5130</v>
      </c>
      <c r="D743" s="25">
        <v>17</v>
      </c>
      <c r="E743" s="25" t="s">
        <v>5210</v>
      </c>
      <c r="F743" s="25" t="s">
        <v>5209</v>
      </c>
      <c r="G743" s="25" t="s">
        <v>387</v>
      </c>
      <c r="H743" s="25" t="s">
        <v>453</v>
      </c>
      <c r="I743" s="25" t="s">
        <v>385</v>
      </c>
      <c r="J743" s="25" t="s">
        <v>385</v>
      </c>
      <c r="K743" s="25" t="s">
        <v>457</v>
      </c>
    </row>
    <row r="744" spans="1:11" ht="15" customHeight="1">
      <c r="A744" s="25" t="s">
        <v>21</v>
      </c>
      <c r="B744" s="25" t="s">
        <v>5132</v>
      </c>
      <c r="C744" s="25" t="s">
        <v>5130</v>
      </c>
      <c r="D744" s="25">
        <v>18</v>
      </c>
      <c r="E744" s="25" t="s">
        <v>5215</v>
      </c>
      <c r="F744" s="25" t="s">
        <v>5214</v>
      </c>
      <c r="G744" s="25" t="s">
        <v>387</v>
      </c>
      <c r="H744" s="25" t="s">
        <v>453</v>
      </c>
      <c r="I744" s="25" t="s">
        <v>385</v>
      </c>
      <c r="J744" s="25" t="s">
        <v>385</v>
      </c>
      <c r="K744" s="25" t="s">
        <v>457</v>
      </c>
    </row>
    <row r="745" spans="1:11" ht="15" customHeight="1">
      <c r="A745" s="25" t="s">
        <v>21</v>
      </c>
      <c r="B745" s="25" t="s">
        <v>5132</v>
      </c>
      <c r="C745" s="25" t="s">
        <v>5130</v>
      </c>
      <c r="D745" s="25">
        <v>19</v>
      </c>
      <c r="E745" s="25" t="s">
        <v>5220</v>
      </c>
      <c r="F745" s="25" t="s">
        <v>5219</v>
      </c>
      <c r="G745" s="25" t="s">
        <v>56</v>
      </c>
      <c r="H745" s="25" t="s">
        <v>453</v>
      </c>
      <c r="I745" s="25" t="s">
        <v>385</v>
      </c>
      <c r="J745" s="25" t="s">
        <v>385</v>
      </c>
      <c r="K745" s="25" t="s">
        <v>457</v>
      </c>
    </row>
    <row r="746" spans="1:11" ht="15" customHeight="1">
      <c r="A746" s="25" t="s">
        <v>21</v>
      </c>
      <c r="B746" s="25" t="s">
        <v>5132</v>
      </c>
      <c r="C746" s="25" t="s">
        <v>5130</v>
      </c>
      <c r="D746" s="25">
        <v>20</v>
      </c>
      <c r="E746" s="25" t="s">
        <v>5225</v>
      </c>
      <c r="F746" s="25" t="s">
        <v>5224</v>
      </c>
      <c r="G746" s="25" t="s">
        <v>58</v>
      </c>
      <c r="H746" s="25" t="s">
        <v>453</v>
      </c>
      <c r="I746" s="25" t="s">
        <v>385</v>
      </c>
      <c r="J746" s="25" t="s">
        <v>385</v>
      </c>
      <c r="K746" s="25" t="s">
        <v>457</v>
      </c>
    </row>
    <row r="747" spans="1:11" ht="15" customHeight="1">
      <c r="A747" s="25" t="s">
        <v>21</v>
      </c>
      <c r="B747" s="25" t="s">
        <v>5132</v>
      </c>
      <c r="C747" s="25" t="s">
        <v>5130</v>
      </c>
      <c r="D747" s="25">
        <v>21</v>
      </c>
      <c r="E747" s="25" t="s">
        <v>5229</v>
      </c>
      <c r="F747" s="25" t="s">
        <v>5228</v>
      </c>
      <c r="G747" s="25" t="s">
        <v>56</v>
      </c>
      <c r="H747" s="25" t="s">
        <v>453</v>
      </c>
      <c r="I747" s="25" t="s">
        <v>385</v>
      </c>
      <c r="J747" s="25" t="s">
        <v>385</v>
      </c>
      <c r="K747" s="25" t="s">
        <v>457</v>
      </c>
    </row>
    <row r="748" spans="1:11" ht="15" customHeight="1">
      <c r="A748" s="25" t="s">
        <v>21</v>
      </c>
      <c r="B748" s="25" t="s">
        <v>5132</v>
      </c>
      <c r="C748" s="25" t="s">
        <v>5130</v>
      </c>
      <c r="D748" s="25">
        <v>22</v>
      </c>
      <c r="E748" s="25" t="s">
        <v>5233</v>
      </c>
      <c r="F748" s="25" t="s">
        <v>5232</v>
      </c>
      <c r="G748" s="25" t="s">
        <v>387</v>
      </c>
      <c r="H748" s="25" t="s">
        <v>453</v>
      </c>
      <c r="I748" s="25" t="s">
        <v>385</v>
      </c>
      <c r="J748" s="25" t="s">
        <v>385</v>
      </c>
      <c r="K748" s="25" t="s">
        <v>457</v>
      </c>
    </row>
    <row r="749" spans="1:11" ht="15" customHeight="1">
      <c r="A749" s="25" t="s">
        <v>21</v>
      </c>
      <c r="B749" s="25" t="s">
        <v>5132</v>
      </c>
      <c r="C749" s="25" t="s">
        <v>5130</v>
      </c>
      <c r="D749" s="25">
        <v>23</v>
      </c>
      <c r="E749" s="25" t="s">
        <v>5238</v>
      </c>
      <c r="F749" s="25" t="s">
        <v>5237</v>
      </c>
      <c r="G749" s="25" t="s">
        <v>387</v>
      </c>
      <c r="H749" s="25" t="s">
        <v>453</v>
      </c>
      <c r="I749" s="25" t="s">
        <v>385</v>
      </c>
      <c r="J749" s="25" t="s">
        <v>385</v>
      </c>
      <c r="K749" s="25" t="s">
        <v>457</v>
      </c>
    </row>
    <row r="750" spans="1:11" ht="15" customHeight="1">
      <c r="A750" s="25" t="s">
        <v>21</v>
      </c>
      <c r="B750" s="25" t="s">
        <v>5132</v>
      </c>
      <c r="C750" s="25" t="s">
        <v>5130</v>
      </c>
      <c r="D750" s="25">
        <v>24</v>
      </c>
      <c r="E750" s="25" t="s">
        <v>5243</v>
      </c>
      <c r="F750" s="25" t="s">
        <v>5242</v>
      </c>
      <c r="G750" s="25" t="s">
        <v>387</v>
      </c>
      <c r="H750" s="25" t="s">
        <v>453</v>
      </c>
      <c r="I750" s="25" t="s">
        <v>385</v>
      </c>
      <c r="J750" s="25" t="s">
        <v>385</v>
      </c>
      <c r="K750" s="25" t="s">
        <v>457</v>
      </c>
    </row>
    <row r="751" spans="1:11" ht="15" customHeight="1">
      <c r="A751" s="25" t="s">
        <v>21</v>
      </c>
      <c r="B751" s="25" t="s">
        <v>5132</v>
      </c>
      <c r="C751" s="25" t="s">
        <v>5130</v>
      </c>
      <c r="D751" s="25">
        <v>25</v>
      </c>
      <c r="E751" s="25" t="s">
        <v>5248</v>
      </c>
      <c r="F751" s="25" t="s">
        <v>5247</v>
      </c>
      <c r="G751" s="25" t="s">
        <v>387</v>
      </c>
      <c r="H751" s="25" t="s">
        <v>453</v>
      </c>
      <c r="I751" s="25" t="s">
        <v>385</v>
      </c>
      <c r="J751" s="25" t="s">
        <v>385</v>
      </c>
      <c r="K751" s="25" t="s">
        <v>457</v>
      </c>
    </row>
    <row r="752" spans="1:11" ht="15" customHeight="1">
      <c r="A752" s="25" t="s">
        <v>21</v>
      </c>
      <c r="B752" s="25" t="s">
        <v>5132</v>
      </c>
      <c r="C752" s="25" t="s">
        <v>5130</v>
      </c>
      <c r="D752" s="25">
        <v>26</v>
      </c>
      <c r="E752" s="25" t="s">
        <v>5253</v>
      </c>
      <c r="F752" s="25" t="s">
        <v>5252</v>
      </c>
      <c r="G752" s="25" t="s">
        <v>387</v>
      </c>
      <c r="H752" s="25" t="s">
        <v>453</v>
      </c>
      <c r="I752" s="25" t="s">
        <v>385</v>
      </c>
      <c r="J752" s="25" t="s">
        <v>385</v>
      </c>
      <c r="K752" s="25" t="s">
        <v>457</v>
      </c>
    </row>
    <row r="753" spans="1:11" ht="15" customHeight="1">
      <c r="A753" s="25" t="s">
        <v>21</v>
      </c>
      <c r="B753" s="25" t="s">
        <v>5132</v>
      </c>
      <c r="C753" s="25" t="s">
        <v>5130</v>
      </c>
      <c r="D753" s="25">
        <v>27</v>
      </c>
      <c r="E753" s="25" t="s">
        <v>5256</v>
      </c>
      <c r="F753" s="25" t="s">
        <v>5255</v>
      </c>
      <c r="G753" s="25" t="s">
        <v>387</v>
      </c>
      <c r="H753" s="25" t="s">
        <v>453</v>
      </c>
      <c r="I753" s="25" t="s">
        <v>385</v>
      </c>
      <c r="J753" s="25" t="s">
        <v>385</v>
      </c>
      <c r="K753" s="25" t="s">
        <v>457</v>
      </c>
    </row>
    <row r="754" spans="1:11" ht="15" customHeight="1">
      <c r="A754" s="25" t="s">
        <v>21</v>
      </c>
      <c r="B754" s="25" t="s">
        <v>5132</v>
      </c>
      <c r="C754" s="25" t="s">
        <v>5130</v>
      </c>
      <c r="D754" s="25">
        <v>28</v>
      </c>
      <c r="E754" s="25" t="s">
        <v>5259</v>
      </c>
      <c r="F754" s="25" t="s">
        <v>5258</v>
      </c>
      <c r="G754" s="25" t="s">
        <v>387</v>
      </c>
      <c r="H754" s="25" t="s">
        <v>453</v>
      </c>
      <c r="I754" s="25" t="s">
        <v>385</v>
      </c>
      <c r="J754" s="25" t="s">
        <v>385</v>
      </c>
      <c r="K754" s="25" t="s">
        <v>457</v>
      </c>
    </row>
    <row r="755" spans="1:11" ht="15" customHeight="1">
      <c r="A755" s="25" t="s">
        <v>21</v>
      </c>
      <c r="B755" s="25" t="s">
        <v>5132</v>
      </c>
      <c r="C755" s="25" t="s">
        <v>5130</v>
      </c>
      <c r="D755" s="25">
        <v>29</v>
      </c>
      <c r="E755" s="25" t="s">
        <v>5264</v>
      </c>
      <c r="F755" s="25" t="s">
        <v>5263</v>
      </c>
      <c r="G755" s="25" t="s">
        <v>387</v>
      </c>
      <c r="H755" s="25" t="s">
        <v>453</v>
      </c>
      <c r="I755" s="25" t="s">
        <v>385</v>
      </c>
      <c r="J755" s="25" t="s">
        <v>385</v>
      </c>
      <c r="K755" s="25" t="s">
        <v>457</v>
      </c>
    </row>
    <row r="756" spans="1:11" ht="15" customHeight="1">
      <c r="A756" s="25" t="s">
        <v>21</v>
      </c>
      <c r="B756" s="25" t="s">
        <v>5132</v>
      </c>
      <c r="C756" s="25" t="s">
        <v>5130</v>
      </c>
      <c r="D756" s="25">
        <v>30</v>
      </c>
      <c r="E756" s="25" t="s">
        <v>5268</v>
      </c>
      <c r="F756" s="25" t="s">
        <v>5267</v>
      </c>
      <c r="G756" s="25" t="s">
        <v>387</v>
      </c>
      <c r="H756" s="25" t="s">
        <v>453</v>
      </c>
      <c r="I756" s="25" t="s">
        <v>385</v>
      </c>
      <c r="J756" s="25" t="s">
        <v>385</v>
      </c>
      <c r="K756" s="25" t="s">
        <v>457</v>
      </c>
    </row>
    <row r="757" spans="1:11" ht="15" customHeight="1">
      <c r="A757" s="25" t="s">
        <v>21</v>
      </c>
      <c r="B757" s="25" t="s">
        <v>5132</v>
      </c>
      <c r="C757" s="25" t="s">
        <v>5130</v>
      </c>
      <c r="D757" s="25">
        <v>31</v>
      </c>
      <c r="E757" s="25" t="s">
        <v>5272</v>
      </c>
      <c r="F757" s="25" t="s">
        <v>5271</v>
      </c>
      <c r="G757" s="25" t="s">
        <v>387</v>
      </c>
      <c r="H757" s="25" t="s">
        <v>453</v>
      </c>
      <c r="I757" s="25" t="s">
        <v>385</v>
      </c>
      <c r="J757" s="25" t="s">
        <v>385</v>
      </c>
      <c r="K757" s="25" t="s">
        <v>457</v>
      </c>
    </row>
    <row r="758" spans="1:11" ht="15" customHeight="1">
      <c r="A758" s="25" t="s">
        <v>21</v>
      </c>
      <c r="B758" s="25" t="s">
        <v>5132</v>
      </c>
      <c r="C758" s="25" t="s">
        <v>5130</v>
      </c>
      <c r="D758" s="25">
        <v>32</v>
      </c>
      <c r="E758" s="25" t="s">
        <v>5276</v>
      </c>
      <c r="F758" s="25" t="s">
        <v>5275</v>
      </c>
      <c r="G758" s="25" t="s">
        <v>387</v>
      </c>
      <c r="H758" s="25" t="s">
        <v>453</v>
      </c>
      <c r="I758" s="25" t="s">
        <v>385</v>
      </c>
      <c r="J758" s="25" t="s">
        <v>385</v>
      </c>
      <c r="K758" s="25" t="s">
        <v>457</v>
      </c>
    </row>
    <row r="759" spans="1:11" ht="15" customHeight="1">
      <c r="A759" s="25" t="s">
        <v>21</v>
      </c>
      <c r="B759" s="25" t="s">
        <v>5132</v>
      </c>
      <c r="C759" s="25" t="s">
        <v>5130</v>
      </c>
      <c r="D759" s="25">
        <v>33</v>
      </c>
      <c r="E759" s="25" t="s">
        <v>5280</v>
      </c>
      <c r="F759" s="25" t="s">
        <v>5279</v>
      </c>
      <c r="G759" s="25" t="s">
        <v>387</v>
      </c>
      <c r="H759" s="25" t="s">
        <v>453</v>
      </c>
      <c r="I759" s="25" t="s">
        <v>385</v>
      </c>
      <c r="J759" s="25" t="s">
        <v>385</v>
      </c>
      <c r="K759" s="25" t="s">
        <v>457</v>
      </c>
    </row>
    <row r="760" spans="1:11" ht="15" customHeight="1">
      <c r="A760" s="25" t="s">
        <v>21</v>
      </c>
      <c r="B760" s="25" t="s">
        <v>5132</v>
      </c>
      <c r="C760" s="25" t="s">
        <v>5130</v>
      </c>
      <c r="D760" s="25">
        <v>34</v>
      </c>
      <c r="E760" s="25" t="s">
        <v>5284</v>
      </c>
      <c r="F760" s="25" t="s">
        <v>5283</v>
      </c>
      <c r="G760" s="25" t="s">
        <v>56</v>
      </c>
      <c r="H760" s="25" t="s">
        <v>453</v>
      </c>
      <c r="I760" s="25" t="s">
        <v>385</v>
      </c>
      <c r="J760" s="25" t="s">
        <v>385</v>
      </c>
      <c r="K760" s="25" t="s">
        <v>457</v>
      </c>
    </row>
    <row r="761" spans="1:11" ht="15" customHeight="1">
      <c r="A761" s="25" t="s">
        <v>21</v>
      </c>
      <c r="B761" s="25" t="s">
        <v>5132</v>
      </c>
      <c r="C761" s="25" t="s">
        <v>5130</v>
      </c>
      <c r="D761" s="25">
        <v>35</v>
      </c>
      <c r="E761" s="25" t="s">
        <v>5289</v>
      </c>
      <c r="F761" s="25" t="s">
        <v>5288</v>
      </c>
      <c r="G761" s="25" t="s">
        <v>56</v>
      </c>
      <c r="H761" s="25" t="s">
        <v>453</v>
      </c>
      <c r="I761" s="25" t="s">
        <v>385</v>
      </c>
      <c r="J761" s="25" t="s">
        <v>385</v>
      </c>
      <c r="K761" s="25" t="s">
        <v>457</v>
      </c>
    </row>
    <row r="762" spans="1:11" ht="15" customHeight="1">
      <c r="A762" s="25" t="s">
        <v>21</v>
      </c>
      <c r="B762" s="25" t="s">
        <v>5132</v>
      </c>
      <c r="C762" s="25" t="s">
        <v>5130</v>
      </c>
      <c r="D762" s="25">
        <v>36</v>
      </c>
      <c r="E762" s="25" t="s">
        <v>5293</v>
      </c>
      <c r="F762" s="25" t="s">
        <v>5292</v>
      </c>
      <c r="G762" s="25" t="s">
        <v>56</v>
      </c>
      <c r="H762" s="25" t="s">
        <v>453</v>
      </c>
      <c r="I762" s="25" t="s">
        <v>385</v>
      </c>
      <c r="J762" s="25" t="s">
        <v>385</v>
      </c>
      <c r="K762" s="25" t="s">
        <v>457</v>
      </c>
    </row>
    <row r="763" spans="1:11" ht="15" customHeight="1">
      <c r="A763" s="25" t="s">
        <v>21</v>
      </c>
      <c r="B763" s="25" t="s">
        <v>5132</v>
      </c>
      <c r="C763" s="25" t="s">
        <v>5130</v>
      </c>
      <c r="D763" s="25">
        <v>37</v>
      </c>
      <c r="E763" s="25" t="s">
        <v>5297</v>
      </c>
      <c r="F763" s="25" t="s">
        <v>5296</v>
      </c>
      <c r="G763" s="25" t="s">
        <v>56</v>
      </c>
      <c r="H763" s="25" t="s">
        <v>453</v>
      </c>
      <c r="I763" s="25" t="s">
        <v>385</v>
      </c>
      <c r="J763" s="25" t="s">
        <v>385</v>
      </c>
      <c r="K763" s="25" t="s">
        <v>457</v>
      </c>
    </row>
    <row r="764" spans="1:11" ht="15" customHeight="1">
      <c r="A764" s="25" t="s">
        <v>21</v>
      </c>
      <c r="B764" s="25" t="s">
        <v>5132</v>
      </c>
      <c r="C764" s="25" t="s">
        <v>5130</v>
      </c>
      <c r="D764" s="25">
        <v>38</v>
      </c>
      <c r="E764" s="25" t="s">
        <v>5301</v>
      </c>
      <c r="F764" s="25" t="s">
        <v>5300</v>
      </c>
      <c r="G764" s="25" t="s">
        <v>56</v>
      </c>
      <c r="H764" s="25" t="s">
        <v>453</v>
      </c>
      <c r="I764" s="25" t="s">
        <v>385</v>
      </c>
      <c r="J764" s="25" t="s">
        <v>385</v>
      </c>
      <c r="K764" s="25" t="s">
        <v>457</v>
      </c>
    </row>
    <row r="765" spans="1:11" ht="15" customHeight="1">
      <c r="A765" s="25" t="s">
        <v>21</v>
      </c>
      <c r="B765" s="25" t="s">
        <v>5132</v>
      </c>
      <c r="C765" s="25" t="s">
        <v>5130</v>
      </c>
      <c r="D765" s="25">
        <v>39</v>
      </c>
      <c r="E765" s="25" t="s">
        <v>5305</v>
      </c>
      <c r="F765" s="25" t="s">
        <v>5304</v>
      </c>
      <c r="G765" s="25" t="s">
        <v>56</v>
      </c>
      <c r="H765" s="25" t="s">
        <v>453</v>
      </c>
      <c r="I765" s="25" t="s">
        <v>385</v>
      </c>
      <c r="J765" s="25" t="s">
        <v>385</v>
      </c>
      <c r="K765" s="25" t="s">
        <v>457</v>
      </c>
    </row>
    <row r="766" spans="1:11" ht="15" customHeight="1">
      <c r="A766" s="25" t="s">
        <v>21</v>
      </c>
      <c r="B766" s="25" t="s">
        <v>5132</v>
      </c>
      <c r="C766" s="25" t="s">
        <v>5130</v>
      </c>
      <c r="D766" s="25">
        <v>40</v>
      </c>
      <c r="E766" s="25" t="s">
        <v>5310</v>
      </c>
      <c r="F766" s="25" t="s">
        <v>5309</v>
      </c>
      <c r="G766" s="25" t="s">
        <v>56</v>
      </c>
      <c r="H766" s="25" t="s">
        <v>453</v>
      </c>
      <c r="I766" s="25" t="s">
        <v>385</v>
      </c>
      <c r="J766" s="25" t="s">
        <v>385</v>
      </c>
      <c r="K766" s="25" t="s">
        <v>457</v>
      </c>
    </row>
    <row r="767" spans="1:11" ht="15" customHeight="1">
      <c r="A767" s="25" t="s">
        <v>21</v>
      </c>
      <c r="B767" s="25" t="s">
        <v>5132</v>
      </c>
      <c r="C767" s="25" t="s">
        <v>5130</v>
      </c>
      <c r="D767" s="25">
        <v>41</v>
      </c>
      <c r="E767" s="25" t="s">
        <v>5315</v>
      </c>
      <c r="F767" s="25" t="s">
        <v>5314</v>
      </c>
      <c r="G767" s="25" t="s">
        <v>56</v>
      </c>
      <c r="H767" s="25" t="s">
        <v>453</v>
      </c>
      <c r="I767" s="25" t="s">
        <v>385</v>
      </c>
      <c r="J767" s="25" t="s">
        <v>385</v>
      </c>
      <c r="K767" s="25" t="s">
        <v>457</v>
      </c>
    </row>
    <row r="768" spans="1:11" ht="15" customHeight="1">
      <c r="A768" s="25" t="s">
        <v>21</v>
      </c>
      <c r="B768" s="25" t="s">
        <v>5132</v>
      </c>
      <c r="C768" s="25" t="s">
        <v>5130</v>
      </c>
      <c r="D768" s="25">
        <v>42</v>
      </c>
      <c r="E768" s="25" t="s">
        <v>5320</v>
      </c>
      <c r="F768" s="25" t="s">
        <v>5319</v>
      </c>
      <c r="G768" s="25" t="s">
        <v>56</v>
      </c>
      <c r="H768" s="25" t="s">
        <v>453</v>
      </c>
      <c r="I768" s="25" t="s">
        <v>385</v>
      </c>
      <c r="J768" s="25" t="s">
        <v>385</v>
      </c>
      <c r="K768" s="25" t="s">
        <v>457</v>
      </c>
    </row>
    <row r="769" spans="1:11" ht="15" customHeight="1">
      <c r="A769" s="25" t="s">
        <v>21</v>
      </c>
      <c r="B769" s="25" t="s">
        <v>5132</v>
      </c>
      <c r="C769" s="25" t="s">
        <v>5130</v>
      </c>
      <c r="D769" s="25">
        <v>43</v>
      </c>
      <c r="E769" s="25" t="s">
        <v>5325</v>
      </c>
      <c r="F769" s="25" t="s">
        <v>5324</v>
      </c>
      <c r="G769" s="25" t="s">
        <v>387</v>
      </c>
      <c r="H769" s="25" t="s">
        <v>453</v>
      </c>
      <c r="I769" s="25" t="s">
        <v>385</v>
      </c>
      <c r="J769" s="25" t="s">
        <v>385</v>
      </c>
      <c r="K769" s="25" t="s">
        <v>457</v>
      </c>
    </row>
    <row r="770" spans="1:11" ht="15" customHeight="1">
      <c r="A770" s="25" t="s">
        <v>21</v>
      </c>
      <c r="B770" s="25" t="s">
        <v>5132</v>
      </c>
      <c r="C770" s="25" t="s">
        <v>5130</v>
      </c>
      <c r="D770" s="25">
        <v>44</v>
      </c>
      <c r="E770" s="25" t="s">
        <v>5330</v>
      </c>
      <c r="F770" s="25" t="s">
        <v>5329</v>
      </c>
      <c r="G770" s="25" t="s">
        <v>58</v>
      </c>
      <c r="H770" s="25" t="s">
        <v>453</v>
      </c>
      <c r="I770" s="25" t="s">
        <v>385</v>
      </c>
      <c r="J770" s="25" t="s">
        <v>385</v>
      </c>
      <c r="K770" s="25" t="s">
        <v>457</v>
      </c>
    </row>
    <row r="771" spans="1:11" ht="15" customHeight="1">
      <c r="A771" s="25" t="s">
        <v>21</v>
      </c>
      <c r="B771" s="25" t="s">
        <v>5132</v>
      </c>
      <c r="C771" s="25" t="s">
        <v>5130</v>
      </c>
      <c r="D771" s="25">
        <v>45</v>
      </c>
      <c r="E771" s="25" t="s">
        <v>5335</v>
      </c>
      <c r="F771" s="25" t="s">
        <v>5334</v>
      </c>
      <c r="G771" s="25" t="s">
        <v>57</v>
      </c>
      <c r="H771" s="25" t="s">
        <v>453</v>
      </c>
      <c r="I771" s="25" t="s">
        <v>385</v>
      </c>
      <c r="J771" s="25" t="s">
        <v>385</v>
      </c>
      <c r="K771" s="25" t="s">
        <v>457</v>
      </c>
    </row>
    <row r="772" spans="1:11" ht="15" customHeight="1">
      <c r="A772" s="25" t="s">
        <v>21</v>
      </c>
      <c r="B772" s="25" t="s">
        <v>5132</v>
      </c>
      <c r="C772" s="25" t="s">
        <v>5130</v>
      </c>
      <c r="D772" s="25">
        <v>46</v>
      </c>
      <c r="E772" s="25" t="s">
        <v>5340</v>
      </c>
      <c r="F772" s="25" t="s">
        <v>5339</v>
      </c>
      <c r="G772" s="25" t="s">
        <v>56</v>
      </c>
      <c r="H772" s="25" t="s">
        <v>453</v>
      </c>
      <c r="I772" s="25" t="s">
        <v>385</v>
      </c>
      <c r="J772" s="25" t="s">
        <v>385</v>
      </c>
      <c r="K772" s="25" t="s">
        <v>457</v>
      </c>
    </row>
    <row r="773" spans="1:11" ht="15" customHeight="1">
      <c r="A773" s="25" t="s">
        <v>21</v>
      </c>
      <c r="B773" s="25" t="s">
        <v>5132</v>
      </c>
      <c r="C773" s="25" t="s">
        <v>5130</v>
      </c>
      <c r="D773" s="25">
        <v>47</v>
      </c>
      <c r="E773" s="25" t="s">
        <v>5345</v>
      </c>
      <c r="F773" s="25" t="s">
        <v>5344</v>
      </c>
      <c r="G773" s="25" t="s">
        <v>56</v>
      </c>
      <c r="H773" s="25" t="s">
        <v>453</v>
      </c>
      <c r="I773" s="25" t="s">
        <v>385</v>
      </c>
      <c r="J773" s="25" t="s">
        <v>385</v>
      </c>
      <c r="K773" s="25" t="s">
        <v>457</v>
      </c>
    </row>
    <row r="774" spans="1:11" ht="15" customHeight="1">
      <c r="A774" s="25" t="s">
        <v>21</v>
      </c>
      <c r="B774" s="25" t="s">
        <v>5132</v>
      </c>
      <c r="C774" s="25" t="s">
        <v>5130</v>
      </c>
      <c r="D774" s="25">
        <v>48</v>
      </c>
      <c r="E774" s="25" t="s">
        <v>5350</v>
      </c>
      <c r="F774" s="25" t="s">
        <v>5349</v>
      </c>
      <c r="G774" s="25" t="s">
        <v>56</v>
      </c>
      <c r="H774" s="25" t="s">
        <v>453</v>
      </c>
      <c r="I774" s="25" t="s">
        <v>385</v>
      </c>
      <c r="J774" s="25" t="s">
        <v>385</v>
      </c>
      <c r="K774" s="25" t="s">
        <v>457</v>
      </c>
    </row>
    <row r="775" spans="1:11" ht="15" customHeight="1">
      <c r="A775" s="25" t="s">
        <v>21</v>
      </c>
      <c r="B775" s="25" t="s">
        <v>5132</v>
      </c>
      <c r="C775" s="25" t="s">
        <v>5130</v>
      </c>
      <c r="D775" s="25">
        <v>49</v>
      </c>
      <c r="E775" s="25" t="s">
        <v>5355</v>
      </c>
      <c r="F775" s="25" t="s">
        <v>5354</v>
      </c>
      <c r="G775" s="25" t="s">
        <v>56</v>
      </c>
      <c r="H775" s="25" t="s">
        <v>453</v>
      </c>
      <c r="I775" s="25" t="s">
        <v>385</v>
      </c>
      <c r="J775" s="25" t="s">
        <v>385</v>
      </c>
      <c r="K775" s="25" t="s">
        <v>457</v>
      </c>
    </row>
    <row r="776" spans="1:11" ht="15" customHeight="1">
      <c r="A776" s="25" t="s">
        <v>21</v>
      </c>
      <c r="B776" s="25" t="s">
        <v>5132</v>
      </c>
      <c r="C776" s="25" t="s">
        <v>5130</v>
      </c>
      <c r="D776" s="25">
        <v>50</v>
      </c>
      <c r="E776" s="25" t="s">
        <v>5359</v>
      </c>
      <c r="F776" s="25" t="s">
        <v>5358</v>
      </c>
      <c r="G776" s="25" t="s">
        <v>56</v>
      </c>
      <c r="H776" s="25" t="s">
        <v>453</v>
      </c>
      <c r="I776" s="25" t="s">
        <v>385</v>
      </c>
      <c r="J776" s="25" t="s">
        <v>385</v>
      </c>
      <c r="K776" s="25" t="s">
        <v>457</v>
      </c>
    </row>
    <row r="777" spans="1:11" ht="15" customHeight="1">
      <c r="A777" s="25" t="s">
        <v>21</v>
      </c>
      <c r="B777" s="25" t="s">
        <v>5132</v>
      </c>
      <c r="C777" s="25" t="s">
        <v>5130</v>
      </c>
      <c r="D777" s="25">
        <v>51</v>
      </c>
      <c r="E777" s="25" t="s">
        <v>5363</v>
      </c>
      <c r="F777" s="25" t="s">
        <v>5362</v>
      </c>
      <c r="G777" s="25" t="s">
        <v>56</v>
      </c>
      <c r="H777" s="25" t="s">
        <v>453</v>
      </c>
      <c r="I777" s="25" t="s">
        <v>385</v>
      </c>
      <c r="J777" s="25" t="s">
        <v>385</v>
      </c>
      <c r="K777" s="25" t="s">
        <v>457</v>
      </c>
    </row>
    <row r="778" spans="1:11" ht="15" customHeight="1">
      <c r="A778" s="25" t="s">
        <v>21</v>
      </c>
      <c r="B778" s="25" t="s">
        <v>5132</v>
      </c>
      <c r="C778" s="25" t="s">
        <v>5130</v>
      </c>
      <c r="D778" s="25">
        <v>52</v>
      </c>
      <c r="E778" s="25" t="s">
        <v>5368</v>
      </c>
      <c r="F778" s="25" t="s">
        <v>5367</v>
      </c>
      <c r="G778" s="25" t="s">
        <v>56</v>
      </c>
      <c r="H778" s="25" t="s">
        <v>453</v>
      </c>
      <c r="I778" s="25" t="s">
        <v>385</v>
      </c>
      <c r="J778" s="25" t="s">
        <v>385</v>
      </c>
      <c r="K778" s="25" t="s">
        <v>457</v>
      </c>
    </row>
    <row r="779" spans="1:11" ht="15" customHeight="1">
      <c r="A779" s="25" t="s">
        <v>21</v>
      </c>
      <c r="B779" s="25" t="s">
        <v>5132</v>
      </c>
      <c r="C779" s="25" t="s">
        <v>5130</v>
      </c>
      <c r="D779" s="25">
        <v>53</v>
      </c>
      <c r="E779" s="25" t="s">
        <v>5373</v>
      </c>
      <c r="F779" s="25" t="s">
        <v>5372</v>
      </c>
      <c r="G779" s="25" t="s">
        <v>56</v>
      </c>
      <c r="H779" s="25" t="s">
        <v>453</v>
      </c>
      <c r="I779" s="25" t="s">
        <v>385</v>
      </c>
      <c r="J779" s="25" t="s">
        <v>385</v>
      </c>
      <c r="K779" s="25" t="s">
        <v>457</v>
      </c>
    </row>
    <row r="780" spans="1:11" ht="15" customHeight="1">
      <c r="A780" s="25" t="s">
        <v>21</v>
      </c>
      <c r="B780" s="25" t="s">
        <v>5132</v>
      </c>
      <c r="C780" s="25" t="s">
        <v>5130</v>
      </c>
      <c r="D780" s="25">
        <v>54</v>
      </c>
      <c r="E780" s="25" t="s">
        <v>5377</v>
      </c>
      <c r="F780" s="25" t="s">
        <v>5376</v>
      </c>
      <c r="G780" s="25" t="s">
        <v>56</v>
      </c>
      <c r="H780" s="25" t="s">
        <v>453</v>
      </c>
      <c r="I780" s="25" t="s">
        <v>385</v>
      </c>
      <c r="J780" s="25" t="s">
        <v>385</v>
      </c>
      <c r="K780" s="25" t="s">
        <v>457</v>
      </c>
    </row>
    <row r="781" spans="1:11" ht="15" customHeight="1">
      <c r="A781" s="25" t="s">
        <v>21</v>
      </c>
      <c r="B781" s="25" t="s">
        <v>5132</v>
      </c>
      <c r="C781" s="25" t="s">
        <v>5130</v>
      </c>
      <c r="D781" s="25">
        <v>55</v>
      </c>
      <c r="E781" s="25" t="s">
        <v>2908</v>
      </c>
      <c r="F781" s="25" t="s">
        <v>2907</v>
      </c>
      <c r="G781" s="25" t="s">
        <v>56</v>
      </c>
      <c r="H781" s="25" t="s">
        <v>453</v>
      </c>
      <c r="I781" s="25" t="s">
        <v>385</v>
      </c>
      <c r="J781" s="25" t="s">
        <v>385</v>
      </c>
      <c r="K781" s="25" t="s">
        <v>457</v>
      </c>
    </row>
    <row r="782" spans="1:11" ht="15" customHeight="1">
      <c r="A782" s="25" t="s">
        <v>21</v>
      </c>
      <c r="B782" s="25" t="s">
        <v>5132</v>
      </c>
      <c r="C782" s="25" t="s">
        <v>5130</v>
      </c>
      <c r="D782" s="25">
        <v>56</v>
      </c>
      <c r="E782" s="25" t="s">
        <v>5384</v>
      </c>
      <c r="F782" s="25" t="s">
        <v>5383</v>
      </c>
      <c r="G782" s="25" t="s">
        <v>56</v>
      </c>
      <c r="H782" s="25" t="s">
        <v>453</v>
      </c>
      <c r="I782" s="25" t="s">
        <v>385</v>
      </c>
      <c r="J782" s="25" t="s">
        <v>385</v>
      </c>
      <c r="K782" s="25" t="s">
        <v>457</v>
      </c>
    </row>
    <row r="783" spans="1:11" ht="15" customHeight="1">
      <c r="A783" s="25" t="s">
        <v>21</v>
      </c>
      <c r="B783" s="25" t="s">
        <v>5132</v>
      </c>
      <c r="C783" s="25" t="s">
        <v>5130</v>
      </c>
      <c r="D783" s="25">
        <v>57</v>
      </c>
      <c r="E783" s="25" t="s">
        <v>5388</v>
      </c>
      <c r="F783" s="25" t="s">
        <v>5387</v>
      </c>
      <c r="G783" s="25" t="s">
        <v>56</v>
      </c>
      <c r="H783" s="25" t="s">
        <v>453</v>
      </c>
      <c r="I783" s="25" t="s">
        <v>385</v>
      </c>
      <c r="J783" s="25" t="s">
        <v>385</v>
      </c>
      <c r="K783" s="25" t="s">
        <v>457</v>
      </c>
    </row>
    <row r="784" spans="1:11" ht="15" customHeight="1">
      <c r="A784" s="25" t="s">
        <v>21</v>
      </c>
      <c r="B784" s="25" t="s">
        <v>5132</v>
      </c>
      <c r="C784" s="25" t="s">
        <v>5130</v>
      </c>
      <c r="D784" s="25">
        <v>58</v>
      </c>
      <c r="E784" s="25" t="s">
        <v>5393</v>
      </c>
      <c r="F784" s="25" t="s">
        <v>5392</v>
      </c>
      <c r="G784" s="25" t="s">
        <v>56</v>
      </c>
      <c r="H784" s="25" t="s">
        <v>453</v>
      </c>
      <c r="I784" s="25" t="s">
        <v>385</v>
      </c>
      <c r="J784" s="25" t="s">
        <v>385</v>
      </c>
      <c r="K784" s="25" t="s">
        <v>457</v>
      </c>
    </row>
    <row r="785" spans="1:11" ht="15" customHeight="1">
      <c r="A785" s="25" t="s">
        <v>21</v>
      </c>
      <c r="B785" s="25" t="s">
        <v>5132</v>
      </c>
      <c r="C785" s="25" t="s">
        <v>5130</v>
      </c>
      <c r="D785" s="25">
        <v>59</v>
      </c>
      <c r="E785" s="25" t="s">
        <v>2915</v>
      </c>
      <c r="F785" s="25" t="s">
        <v>2914</v>
      </c>
      <c r="G785" s="25" t="s">
        <v>56</v>
      </c>
      <c r="H785" s="25" t="s">
        <v>453</v>
      </c>
      <c r="I785" s="25" t="s">
        <v>385</v>
      </c>
      <c r="J785" s="25" t="s">
        <v>385</v>
      </c>
      <c r="K785" s="25" t="s">
        <v>457</v>
      </c>
    </row>
    <row r="786" spans="1:11" ht="15" customHeight="1">
      <c r="A786" s="25" t="s">
        <v>21</v>
      </c>
      <c r="B786" s="25" t="s">
        <v>5132</v>
      </c>
      <c r="C786" s="25" t="s">
        <v>5130</v>
      </c>
      <c r="D786" s="25">
        <v>60</v>
      </c>
      <c r="E786" s="25" t="s">
        <v>5400</v>
      </c>
      <c r="F786" s="25" t="s">
        <v>5399</v>
      </c>
      <c r="G786" s="25" t="s">
        <v>56</v>
      </c>
      <c r="H786" s="25" t="s">
        <v>453</v>
      </c>
      <c r="I786" s="25" t="s">
        <v>385</v>
      </c>
      <c r="J786" s="25" t="s">
        <v>385</v>
      </c>
      <c r="K786" s="25" t="s">
        <v>457</v>
      </c>
    </row>
    <row r="787" spans="1:11" ht="15" customHeight="1">
      <c r="A787" s="25" t="s">
        <v>21</v>
      </c>
      <c r="B787" s="25" t="s">
        <v>5132</v>
      </c>
      <c r="C787" s="25" t="s">
        <v>5130</v>
      </c>
      <c r="D787" s="25">
        <v>61</v>
      </c>
      <c r="E787" s="25" t="s">
        <v>5404</v>
      </c>
      <c r="F787" s="25" t="s">
        <v>5403</v>
      </c>
      <c r="G787" s="25" t="s">
        <v>56</v>
      </c>
      <c r="H787" s="25" t="s">
        <v>453</v>
      </c>
      <c r="I787" s="25" t="s">
        <v>385</v>
      </c>
      <c r="J787" s="25" t="s">
        <v>385</v>
      </c>
      <c r="K787" s="25" t="s">
        <v>457</v>
      </c>
    </row>
    <row r="788" spans="1:11" ht="15" customHeight="1">
      <c r="A788" s="25" t="s">
        <v>21</v>
      </c>
      <c r="B788" s="25" t="s">
        <v>5132</v>
      </c>
      <c r="C788" s="25" t="s">
        <v>5130</v>
      </c>
      <c r="D788" s="25">
        <v>62</v>
      </c>
      <c r="E788" s="25" t="s">
        <v>5409</v>
      </c>
      <c r="F788" s="25" t="s">
        <v>5408</v>
      </c>
      <c r="G788" s="25" t="s">
        <v>56</v>
      </c>
      <c r="H788" s="25" t="s">
        <v>453</v>
      </c>
      <c r="I788" s="25" t="s">
        <v>385</v>
      </c>
      <c r="J788" s="25" t="s">
        <v>385</v>
      </c>
      <c r="K788" s="25" t="s">
        <v>457</v>
      </c>
    </row>
    <row r="789" spans="1:11" ht="15" customHeight="1">
      <c r="A789" s="25" t="s">
        <v>21</v>
      </c>
      <c r="B789" s="25" t="s">
        <v>5132</v>
      </c>
      <c r="C789" s="25" t="s">
        <v>5130</v>
      </c>
      <c r="D789" s="25">
        <v>63</v>
      </c>
      <c r="E789" s="25" t="s">
        <v>5413</v>
      </c>
      <c r="F789" s="25" t="s">
        <v>5412</v>
      </c>
      <c r="G789" s="25" t="s">
        <v>56</v>
      </c>
      <c r="H789" s="25" t="s">
        <v>453</v>
      </c>
      <c r="I789" s="25" t="s">
        <v>385</v>
      </c>
      <c r="J789" s="25" t="s">
        <v>385</v>
      </c>
      <c r="K789" s="25" t="s">
        <v>457</v>
      </c>
    </row>
    <row r="790" spans="1:11" ht="15" customHeight="1">
      <c r="A790" s="25" t="s">
        <v>21</v>
      </c>
      <c r="B790" s="25" t="s">
        <v>5132</v>
      </c>
      <c r="C790" s="25" t="s">
        <v>5130</v>
      </c>
      <c r="D790" s="25">
        <v>64</v>
      </c>
      <c r="E790" s="25" t="s">
        <v>5418</v>
      </c>
      <c r="F790" s="25" t="s">
        <v>5417</v>
      </c>
      <c r="G790" s="25" t="s">
        <v>56</v>
      </c>
      <c r="H790" s="25" t="s">
        <v>453</v>
      </c>
      <c r="I790" s="25" t="s">
        <v>385</v>
      </c>
      <c r="J790" s="25" t="s">
        <v>385</v>
      </c>
      <c r="K790" s="25" t="s">
        <v>457</v>
      </c>
    </row>
    <row r="791" spans="1:11" ht="15" customHeight="1">
      <c r="A791" s="25" t="s">
        <v>21</v>
      </c>
      <c r="B791" s="25" t="s">
        <v>5132</v>
      </c>
      <c r="C791" s="25" t="s">
        <v>5130</v>
      </c>
      <c r="D791" s="25">
        <v>65</v>
      </c>
      <c r="E791" s="25" t="s">
        <v>5422</v>
      </c>
      <c r="F791" s="25" t="s">
        <v>5421</v>
      </c>
      <c r="G791" s="25" t="s">
        <v>56</v>
      </c>
      <c r="H791" s="25" t="s">
        <v>453</v>
      </c>
      <c r="I791" s="25" t="s">
        <v>385</v>
      </c>
      <c r="J791" s="25" t="s">
        <v>385</v>
      </c>
      <c r="K791" s="25" t="s">
        <v>457</v>
      </c>
    </row>
    <row r="792" spans="1:11" ht="15" customHeight="1">
      <c r="A792" s="25" t="s">
        <v>21</v>
      </c>
      <c r="B792" s="25" t="s">
        <v>5132</v>
      </c>
      <c r="C792" s="25" t="s">
        <v>5130</v>
      </c>
      <c r="D792" s="25">
        <v>66</v>
      </c>
      <c r="E792" s="25" t="s">
        <v>5427</v>
      </c>
      <c r="F792" s="25" t="s">
        <v>5426</v>
      </c>
      <c r="G792" s="25" t="s">
        <v>56</v>
      </c>
      <c r="H792" s="25" t="s">
        <v>453</v>
      </c>
      <c r="I792" s="25" t="s">
        <v>385</v>
      </c>
      <c r="J792" s="25" t="s">
        <v>385</v>
      </c>
      <c r="K792" s="25" t="s">
        <v>457</v>
      </c>
    </row>
    <row r="793" spans="1:11" ht="15" customHeight="1">
      <c r="A793" s="25" t="s">
        <v>21</v>
      </c>
      <c r="B793" s="25" t="s">
        <v>5132</v>
      </c>
      <c r="C793" s="25" t="s">
        <v>5130</v>
      </c>
      <c r="D793" s="25">
        <v>67</v>
      </c>
      <c r="E793" s="25" t="s">
        <v>5431</v>
      </c>
      <c r="F793" s="25" t="s">
        <v>5430</v>
      </c>
      <c r="G793" s="25" t="s">
        <v>56</v>
      </c>
      <c r="H793" s="25" t="s">
        <v>453</v>
      </c>
      <c r="I793" s="25" t="s">
        <v>385</v>
      </c>
      <c r="J793" s="25" t="s">
        <v>385</v>
      </c>
      <c r="K793" s="25" t="s">
        <v>457</v>
      </c>
    </row>
    <row r="794" spans="1:11" ht="15" customHeight="1">
      <c r="A794" s="25" t="s">
        <v>21</v>
      </c>
      <c r="B794" s="25" t="s">
        <v>5132</v>
      </c>
      <c r="C794" s="25" t="s">
        <v>5130</v>
      </c>
      <c r="D794" s="25">
        <v>68</v>
      </c>
      <c r="E794" s="25" t="s">
        <v>5436</v>
      </c>
      <c r="F794" s="25" t="s">
        <v>5435</v>
      </c>
      <c r="G794" s="25" t="s">
        <v>56</v>
      </c>
      <c r="H794" s="25" t="s">
        <v>453</v>
      </c>
      <c r="I794" s="25" t="s">
        <v>385</v>
      </c>
      <c r="J794" s="25" t="s">
        <v>385</v>
      </c>
      <c r="K794" s="25" t="s">
        <v>457</v>
      </c>
    </row>
    <row r="795" spans="1:11" ht="15" customHeight="1">
      <c r="A795" s="25" t="s">
        <v>21</v>
      </c>
      <c r="B795" s="25" t="s">
        <v>5455</v>
      </c>
      <c r="C795" s="25" t="s">
        <v>5452</v>
      </c>
      <c r="D795" s="25">
        <v>1</v>
      </c>
      <c r="E795" s="25" t="s">
        <v>5866</v>
      </c>
      <c r="F795" s="25" t="s">
        <v>5461</v>
      </c>
      <c r="G795" s="25" t="s">
        <v>387</v>
      </c>
      <c r="H795" s="25" t="s">
        <v>385</v>
      </c>
      <c r="I795" s="25" t="s">
        <v>453</v>
      </c>
      <c r="J795" s="25" t="s">
        <v>453</v>
      </c>
      <c r="K795" s="25" t="s">
        <v>457</v>
      </c>
    </row>
    <row r="796" spans="1:11" ht="15" customHeight="1">
      <c r="A796" s="25" t="s">
        <v>21</v>
      </c>
      <c r="B796" s="25" t="s">
        <v>5455</v>
      </c>
      <c r="C796" s="25" t="s">
        <v>5452</v>
      </c>
      <c r="D796" s="25">
        <v>2</v>
      </c>
      <c r="E796" s="25" t="s">
        <v>6735</v>
      </c>
      <c r="F796" s="25" t="s">
        <v>5468</v>
      </c>
      <c r="G796" s="25" t="s">
        <v>387</v>
      </c>
      <c r="H796" s="25" t="s">
        <v>385</v>
      </c>
      <c r="I796" s="25" t="s">
        <v>385</v>
      </c>
      <c r="J796" s="25" t="s">
        <v>453</v>
      </c>
      <c r="K796" s="25" t="s">
        <v>457</v>
      </c>
    </row>
    <row r="797" spans="1:11" ht="15" customHeight="1">
      <c r="A797" s="25" t="s">
        <v>21</v>
      </c>
      <c r="B797" s="25" t="s">
        <v>5455</v>
      </c>
      <c r="C797" s="25" t="s">
        <v>5452</v>
      </c>
      <c r="D797" s="25">
        <v>3</v>
      </c>
      <c r="E797" s="25" t="s">
        <v>5788</v>
      </c>
      <c r="F797" s="25" t="s">
        <v>2210</v>
      </c>
      <c r="G797" s="25" t="s">
        <v>387</v>
      </c>
      <c r="H797" s="25" t="s">
        <v>453</v>
      </c>
      <c r="I797" s="25" t="s">
        <v>385</v>
      </c>
      <c r="J797" s="25" t="s">
        <v>385</v>
      </c>
      <c r="K797" s="25" t="s">
        <v>457</v>
      </c>
    </row>
    <row r="798" spans="1:11" ht="15" customHeight="1">
      <c r="A798" s="25" t="s">
        <v>21</v>
      </c>
      <c r="B798" s="25" t="s">
        <v>5455</v>
      </c>
      <c r="C798" s="25" t="s">
        <v>5452</v>
      </c>
      <c r="D798" s="25">
        <v>4</v>
      </c>
      <c r="E798" s="25" t="s">
        <v>5793</v>
      </c>
      <c r="F798" s="25" t="s">
        <v>2206</v>
      </c>
      <c r="G798" s="25" t="s">
        <v>387</v>
      </c>
      <c r="H798" s="25" t="s">
        <v>453</v>
      </c>
      <c r="I798" s="25" t="s">
        <v>385</v>
      </c>
      <c r="J798" s="25" t="s">
        <v>385</v>
      </c>
      <c r="K798" s="25" t="s">
        <v>457</v>
      </c>
    </row>
    <row r="799" spans="1:11" ht="15" customHeight="1">
      <c r="A799" s="25" t="s">
        <v>21</v>
      </c>
      <c r="B799" s="25" t="s">
        <v>5455</v>
      </c>
      <c r="C799" s="25" t="s">
        <v>5452</v>
      </c>
      <c r="D799" s="25">
        <v>5</v>
      </c>
      <c r="E799" s="25" t="s">
        <v>2195</v>
      </c>
      <c r="F799" s="25" t="s">
        <v>2194</v>
      </c>
      <c r="G799" s="25" t="s">
        <v>387</v>
      </c>
      <c r="H799" s="25" t="s">
        <v>453</v>
      </c>
      <c r="I799" s="25" t="s">
        <v>385</v>
      </c>
      <c r="J799" s="25" t="s">
        <v>385</v>
      </c>
      <c r="K799" s="25" t="s">
        <v>457</v>
      </c>
    </row>
    <row r="800" spans="1:11" ht="15" customHeight="1">
      <c r="A800" s="25" t="s">
        <v>21</v>
      </c>
      <c r="B800" s="25" t="s">
        <v>5455</v>
      </c>
      <c r="C800" s="25" t="s">
        <v>5452</v>
      </c>
      <c r="D800" s="25">
        <v>6</v>
      </c>
      <c r="E800" s="25" t="s">
        <v>5472</v>
      </c>
      <c r="F800" s="25" t="s">
        <v>2202</v>
      </c>
      <c r="G800" s="25" t="s">
        <v>387</v>
      </c>
      <c r="H800" s="25" t="s">
        <v>453</v>
      </c>
      <c r="I800" s="25" t="s">
        <v>385</v>
      </c>
      <c r="J800" s="25" t="s">
        <v>385</v>
      </c>
      <c r="K800" s="25" t="s">
        <v>457</v>
      </c>
    </row>
    <row r="801" spans="1:11" ht="15" customHeight="1">
      <c r="A801" s="25" t="s">
        <v>21</v>
      </c>
      <c r="B801" s="25" t="s">
        <v>5455</v>
      </c>
      <c r="C801" s="25" t="s">
        <v>5452</v>
      </c>
      <c r="D801" s="25">
        <v>7</v>
      </c>
      <c r="E801" s="25" t="s">
        <v>5476</v>
      </c>
      <c r="F801" s="25" t="s">
        <v>5475</v>
      </c>
      <c r="G801" s="25" t="s">
        <v>387</v>
      </c>
      <c r="H801" s="25" t="s">
        <v>453</v>
      </c>
      <c r="I801" s="25" t="s">
        <v>385</v>
      </c>
      <c r="J801" s="25" t="s">
        <v>385</v>
      </c>
      <c r="K801" s="25" t="s">
        <v>457</v>
      </c>
    </row>
    <row r="802" spans="1:11" ht="15" customHeight="1">
      <c r="A802" s="25" t="s">
        <v>21</v>
      </c>
      <c r="B802" s="25" t="s">
        <v>5455</v>
      </c>
      <c r="C802" s="25" t="s">
        <v>5452</v>
      </c>
      <c r="D802" s="25">
        <v>8</v>
      </c>
      <c r="E802" s="25" t="s">
        <v>5481</v>
      </c>
      <c r="F802" s="25" t="s">
        <v>5480</v>
      </c>
      <c r="G802" s="25" t="s">
        <v>387</v>
      </c>
      <c r="H802" s="25" t="s">
        <v>453</v>
      </c>
      <c r="I802" s="25" t="s">
        <v>385</v>
      </c>
      <c r="J802" s="25" t="s">
        <v>385</v>
      </c>
      <c r="K802" s="25" t="s">
        <v>457</v>
      </c>
    </row>
    <row r="803" spans="1:11" ht="15" customHeight="1">
      <c r="A803" s="25" t="s">
        <v>21</v>
      </c>
      <c r="B803" s="25" t="s">
        <v>5455</v>
      </c>
      <c r="C803" s="25" t="s">
        <v>5452</v>
      </c>
      <c r="D803" s="25">
        <v>9</v>
      </c>
      <c r="E803" s="25" t="s">
        <v>5486</v>
      </c>
      <c r="F803" s="25" t="s">
        <v>5485</v>
      </c>
      <c r="G803" s="25" t="s">
        <v>387</v>
      </c>
      <c r="H803" s="25" t="s">
        <v>453</v>
      </c>
      <c r="I803" s="25" t="s">
        <v>385</v>
      </c>
      <c r="J803" s="25" t="s">
        <v>385</v>
      </c>
      <c r="K803" s="25" t="s">
        <v>457</v>
      </c>
    </row>
    <row r="804" spans="1:11" ht="15" customHeight="1">
      <c r="A804" s="25" t="s">
        <v>21</v>
      </c>
      <c r="B804" s="25" t="s">
        <v>5455</v>
      </c>
      <c r="C804" s="25" t="s">
        <v>5452</v>
      </c>
      <c r="D804" s="25">
        <v>10</v>
      </c>
      <c r="E804" s="25" t="s">
        <v>5815</v>
      </c>
      <c r="F804" s="25" t="s">
        <v>5814</v>
      </c>
      <c r="G804" s="25" t="s">
        <v>387</v>
      </c>
      <c r="H804" s="25" t="s">
        <v>453</v>
      </c>
      <c r="I804" s="25" t="s">
        <v>385</v>
      </c>
      <c r="J804" s="25" t="s">
        <v>385</v>
      </c>
      <c r="K804" s="25" t="s">
        <v>457</v>
      </c>
    </row>
    <row r="805" spans="1:11" ht="15" customHeight="1">
      <c r="A805" s="25" t="s">
        <v>21</v>
      </c>
      <c r="B805" s="25" t="s">
        <v>5455</v>
      </c>
      <c r="C805" s="25" t="s">
        <v>5452</v>
      </c>
      <c r="D805" s="25">
        <v>11</v>
      </c>
      <c r="E805" s="25" t="s">
        <v>5820</v>
      </c>
      <c r="F805" s="25" t="s">
        <v>5819</v>
      </c>
      <c r="G805" s="25" t="s">
        <v>387</v>
      </c>
      <c r="H805" s="25" t="s">
        <v>453</v>
      </c>
      <c r="I805" s="25" t="s">
        <v>385</v>
      </c>
      <c r="J805" s="25" t="s">
        <v>385</v>
      </c>
      <c r="K805" s="25" t="s">
        <v>457</v>
      </c>
    </row>
    <row r="806" spans="1:11" ht="15" customHeight="1">
      <c r="A806" s="25" t="s">
        <v>21</v>
      </c>
      <c r="B806" s="25" t="s">
        <v>5455</v>
      </c>
      <c r="C806" s="25" t="s">
        <v>5452</v>
      </c>
      <c r="D806" s="25">
        <v>12</v>
      </c>
      <c r="E806" s="25" t="s">
        <v>5491</v>
      </c>
      <c r="F806" s="25" t="s">
        <v>5490</v>
      </c>
      <c r="G806" s="25" t="s">
        <v>387</v>
      </c>
      <c r="H806" s="25" t="s">
        <v>453</v>
      </c>
      <c r="I806" s="25" t="s">
        <v>385</v>
      </c>
      <c r="J806" s="25" t="s">
        <v>385</v>
      </c>
      <c r="K806" s="25" t="s">
        <v>457</v>
      </c>
    </row>
    <row r="807" spans="1:11" ht="15" customHeight="1">
      <c r="A807" s="25" t="s">
        <v>21</v>
      </c>
      <c r="B807" s="25" t="s">
        <v>5455</v>
      </c>
      <c r="C807" s="25" t="s">
        <v>5452</v>
      </c>
      <c r="D807" s="25">
        <v>13</v>
      </c>
      <c r="E807" s="25" t="s">
        <v>5797</v>
      </c>
      <c r="F807" s="25" t="s">
        <v>5796</v>
      </c>
      <c r="G807" s="25" t="s">
        <v>387</v>
      </c>
      <c r="H807" s="25" t="s">
        <v>453</v>
      </c>
      <c r="I807" s="25" t="s">
        <v>385</v>
      </c>
      <c r="J807" s="25" t="s">
        <v>385</v>
      </c>
      <c r="K807" s="25" t="s">
        <v>457</v>
      </c>
    </row>
    <row r="808" spans="1:11" ht="15" customHeight="1">
      <c r="A808" s="25" t="s">
        <v>21</v>
      </c>
      <c r="B808" s="25" t="s">
        <v>5455</v>
      </c>
      <c r="C808" s="25" t="s">
        <v>5452</v>
      </c>
      <c r="D808" s="25">
        <v>14</v>
      </c>
      <c r="E808" s="25" t="s">
        <v>5802</v>
      </c>
      <c r="F808" s="25" t="s">
        <v>5801</v>
      </c>
      <c r="G808" s="25" t="s">
        <v>387</v>
      </c>
      <c r="H808" s="25" t="s">
        <v>453</v>
      </c>
      <c r="I808" s="25" t="s">
        <v>385</v>
      </c>
      <c r="J808" s="25" t="s">
        <v>385</v>
      </c>
      <c r="K808" s="25" t="s">
        <v>457</v>
      </c>
    </row>
    <row r="809" spans="1:11" ht="15" customHeight="1">
      <c r="A809" s="25" t="s">
        <v>21</v>
      </c>
      <c r="B809" s="25" t="s">
        <v>5455</v>
      </c>
      <c r="C809" s="25" t="s">
        <v>5452</v>
      </c>
      <c r="D809" s="25">
        <v>15</v>
      </c>
      <c r="E809" s="25" t="s">
        <v>6749</v>
      </c>
      <c r="F809" s="25" t="s">
        <v>6748</v>
      </c>
      <c r="G809" s="25" t="s">
        <v>387</v>
      </c>
      <c r="H809" s="25" t="s">
        <v>453</v>
      </c>
      <c r="I809" s="25" t="s">
        <v>385</v>
      </c>
      <c r="J809" s="25" t="s">
        <v>385</v>
      </c>
      <c r="K809" s="25" t="s">
        <v>457</v>
      </c>
    </row>
    <row r="810" spans="1:11" ht="15" customHeight="1">
      <c r="A810" s="25" t="s">
        <v>21</v>
      </c>
      <c r="B810" s="25" t="s">
        <v>5455</v>
      </c>
      <c r="C810" s="25" t="s">
        <v>5452</v>
      </c>
      <c r="D810" s="25">
        <v>16</v>
      </c>
      <c r="E810" s="25" t="s">
        <v>6751</v>
      </c>
      <c r="F810" s="25" t="s">
        <v>6750</v>
      </c>
      <c r="G810" s="25" t="s">
        <v>387</v>
      </c>
      <c r="H810" s="25" t="s">
        <v>453</v>
      </c>
      <c r="I810" s="25" t="s">
        <v>385</v>
      </c>
      <c r="J810" s="25" t="s">
        <v>385</v>
      </c>
      <c r="K810" s="25" t="s">
        <v>457</v>
      </c>
    </row>
    <row r="811" spans="1:11" ht="15" customHeight="1">
      <c r="A811" s="25" t="s">
        <v>21</v>
      </c>
      <c r="B811" s="25" t="s">
        <v>5455</v>
      </c>
      <c r="C811" s="25" t="s">
        <v>5452</v>
      </c>
      <c r="D811" s="25">
        <v>17</v>
      </c>
      <c r="E811" s="25" t="s">
        <v>5495</v>
      </c>
      <c r="F811" s="25" t="s">
        <v>5494</v>
      </c>
      <c r="G811" s="25" t="s">
        <v>387</v>
      </c>
      <c r="H811" s="25" t="s">
        <v>453</v>
      </c>
      <c r="I811" s="25" t="s">
        <v>385</v>
      </c>
      <c r="J811" s="25" t="s">
        <v>385</v>
      </c>
      <c r="K811" s="25" t="s">
        <v>457</v>
      </c>
    </row>
    <row r="812" spans="1:11" ht="15" customHeight="1">
      <c r="A812" s="25" t="s">
        <v>21</v>
      </c>
      <c r="B812" s="25" t="s">
        <v>5455</v>
      </c>
      <c r="C812" s="25" t="s">
        <v>5452</v>
      </c>
      <c r="D812" s="25">
        <v>18</v>
      </c>
      <c r="E812" s="25" t="s">
        <v>6754</v>
      </c>
      <c r="F812" s="25" t="s">
        <v>6753</v>
      </c>
      <c r="G812" s="25" t="s">
        <v>387</v>
      </c>
      <c r="H812" s="25" t="s">
        <v>453</v>
      </c>
      <c r="I812" s="25" t="s">
        <v>385</v>
      </c>
      <c r="J812" s="25" t="s">
        <v>385</v>
      </c>
      <c r="K812" s="25" t="s">
        <v>457</v>
      </c>
    </row>
    <row r="813" spans="1:11" ht="15" customHeight="1">
      <c r="A813" s="25" t="s">
        <v>21</v>
      </c>
      <c r="B813" s="25" t="s">
        <v>5455</v>
      </c>
      <c r="C813" s="25" t="s">
        <v>5452</v>
      </c>
      <c r="D813" s="25">
        <v>19</v>
      </c>
      <c r="E813" s="25" t="s">
        <v>5501</v>
      </c>
      <c r="F813" s="25" t="s">
        <v>5500</v>
      </c>
      <c r="G813" s="25" t="s">
        <v>387</v>
      </c>
      <c r="H813" s="25" t="s">
        <v>453</v>
      </c>
      <c r="I813" s="25" t="s">
        <v>385</v>
      </c>
      <c r="J813" s="25" t="s">
        <v>385</v>
      </c>
      <c r="K813" s="25" t="s">
        <v>457</v>
      </c>
    </row>
    <row r="814" spans="1:11" ht="15" customHeight="1">
      <c r="A814" s="25" t="s">
        <v>21</v>
      </c>
      <c r="B814" s="25" t="s">
        <v>5455</v>
      </c>
      <c r="C814" s="25" t="s">
        <v>5452</v>
      </c>
      <c r="D814" s="25">
        <v>20</v>
      </c>
      <c r="E814" s="25" t="s">
        <v>5506</v>
      </c>
      <c r="F814" s="25" t="s">
        <v>5505</v>
      </c>
      <c r="G814" s="25" t="s">
        <v>387</v>
      </c>
      <c r="H814" s="25" t="s">
        <v>453</v>
      </c>
      <c r="I814" s="25" t="s">
        <v>385</v>
      </c>
      <c r="J814" s="25" t="s">
        <v>385</v>
      </c>
      <c r="K814" s="25" t="s">
        <v>457</v>
      </c>
    </row>
    <row r="815" spans="1:11" ht="15" customHeight="1">
      <c r="A815" s="25" t="s">
        <v>21</v>
      </c>
      <c r="B815" s="25" t="s">
        <v>5455</v>
      </c>
      <c r="C815" s="25" t="s">
        <v>5452</v>
      </c>
      <c r="D815" s="25">
        <v>21</v>
      </c>
      <c r="E815" s="25" t="s">
        <v>5511</v>
      </c>
      <c r="F815" s="25" t="s">
        <v>5510</v>
      </c>
      <c r="G815" s="25" t="s">
        <v>387</v>
      </c>
      <c r="H815" s="25" t="s">
        <v>453</v>
      </c>
      <c r="I815" s="25" t="s">
        <v>385</v>
      </c>
      <c r="J815" s="25" t="s">
        <v>385</v>
      </c>
      <c r="K815" s="25" t="s">
        <v>457</v>
      </c>
    </row>
    <row r="816" spans="1:11" ht="15" customHeight="1">
      <c r="A816" s="25" t="s">
        <v>21</v>
      </c>
      <c r="B816" s="25" t="s">
        <v>5455</v>
      </c>
      <c r="C816" s="25" t="s">
        <v>5452</v>
      </c>
      <c r="D816" s="25">
        <v>22</v>
      </c>
      <c r="E816" s="25" t="s">
        <v>5516</v>
      </c>
      <c r="F816" s="25" t="s">
        <v>5515</v>
      </c>
      <c r="G816" s="25" t="s">
        <v>387</v>
      </c>
      <c r="H816" s="25" t="s">
        <v>453</v>
      </c>
      <c r="I816" s="25" t="s">
        <v>385</v>
      </c>
      <c r="J816" s="25" t="s">
        <v>385</v>
      </c>
      <c r="K816" s="25" t="s">
        <v>457</v>
      </c>
    </row>
    <row r="817" spans="1:11" ht="15" customHeight="1">
      <c r="A817" s="25" t="s">
        <v>21</v>
      </c>
      <c r="B817" s="25" t="s">
        <v>5455</v>
      </c>
      <c r="C817" s="25" t="s">
        <v>5452</v>
      </c>
      <c r="D817" s="25">
        <v>23</v>
      </c>
      <c r="E817" s="25" t="s">
        <v>5522</v>
      </c>
      <c r="F817" s="25" t="s">
        <v>5521</v>
      </c>
      <c r="G817" s="25" t="s">
        <v>56</v>
      </c>
      <c r="H817" s="25" t="s">
        <v>453</v>
      </c>
      <c r="I817" s="25" t="s">
        <v>385</v>
      </c>
      <c r="J817" s="25" t="s">
        <v>385</v>
      </c>
      <c r="K817" s="25" t="s">
        <v>457</v>
      </c>
    </row>
    <row r="818" spans="1:11" ht="15" customHeight="1">
      <c r="A818" s="25" t="s">
        <v>21</v>
      </c>
      <c r="B818" s="25" t="s">
        <v>5455</v>
      </c>
      <c r="C818" s="25" t="s">
        <v>5452</v>
      </c>
      <c r="D818" s="25">
        <v>24</v>
      </c>
      <c r="E818" s="25" t="s">
        <v>5526</v>
      </c>
      <c r="F818" s="25" t="s">
        <v>5525</v>
      </c>
      <c r="G818" s="25" t="s">
        <v>56</v>
      </c>
      <c r="H818" s="25" t="s">
        <v>453</v>
      </c>
      <c r="I818" s="25" t="s">
        <v>385</v>
      </c>
      <c r="J818" s="25" t="s">
        <v>385</v>
      </c>
      <c r="K818" s="25" t="s">
        <v>457</v>
      </c>
    </row>
    <row r="819" spans="1:11" ht="15" customHeight="1">
      <c r="A819" s="25" t="s">
        <v>21</v>
      </c>
      <c r="B819" s="25" t="s">
        <v>5455</v>
      </c>
      <c r="C819" s="25" t="s">
        <v>5452</v>
      </c>
      <c r="D819" s="25">
        <v>25</v>
      </c>
      <c r="E819" s="25" t="s">
        <v>5530</v>
      </c>
      <c r="F819" s="25" t="s">
        <v>5529</v>
      </c>
      <c r="G819" s="25" t="s">
        <v>56</v>
      </c>
      <c r="H819" s="25" t="s">
        <v>453</v>
      </c>
      <c r="I819" s="25" t="s">
        <v>385</v>
      </c>
      <c r="J819" s="25" t="s">
        <v>385</v>
      </c>
      <c r="K819" s="25" t="s">
        <v>457</v>
      </c>
    </row>
    <row r="820" spans="1:11" ht="15" customHeight="1">
      <c r="A820" s="25" t="s">
        <v>21</v>
      </c>
      <c r="B820" s="25" t="s">
        <v>5455</v>
      </c>
      <c r="C820" s="25" t="s">
        <v>5452</v>
      </c>
      <c r="D820" s="25">
        <v>26</v>
      </c>
      <c r="E820" s="25" t="s">
        <v>5535</v>
      </c>
      <c r="F820" s="25" t="s">
        <v>5534</v>
      </c>
      <c r="G820" s="25" t="s">
        <v>56</v>
      </c>
      <c r="H820" s="25" t="s">
        <v>453</v>
      </c>
      <c r="I820" s="25" t="s">
        <v>385</v>
      </c>
      <c r="J820" s="25" t="s">
        <v>385</v>
      </c>
      <c r="K820" s="25" t="s">
        <v>457</v>
      </c>
    </row>
    <row r="821" spans="1:11" ht="15" customHeight="1">
      <c r="A821" s="25" t="s">
        <v>21</v>
      </c>
      <c r="B821" s="25" t="s">
        <v>5455</v>
      </c>
      <c r="C821" s="25" t="s">
        <v>5452</v>
      </c>
      <c r="D821" s="25">
        <v>27</v>
      </c>
      <c r="E821" s="25" t="s">
        <v>5540</v>
      </c>
      <c r="F821" s="25" t="s">
        <v>5539</v>
      </c>
      <c r="G821" s="25" t="s">
        <v>58</v>
      </c>
      <c r="H821" s="25" t="s">
        <v>453</v>
      </c>
      <c r="I821" s="25" t="s">
        <v>385</v>
      </c>
      <c r="J821" s="25" t="s">
        <v>385</v>
      </c>
      <c r="K821" s="25" t="s">
        <v>457</v>
      </c>
    </row>
    <row r="822" spans="1:11" ht="15" customHeight="1">
      <c r="A822" s="25" t="s">
        <v>21</v>
      </c>
      <c r="B822" s="25" t="s">
        <v>5455</v>
      </c>
      <c r="C822" s="25" t="s">
        <v>5452</v>
      </c>
      <c r="D822" s="25">
        <v>28</v>
      </c>
      <c r="E822" s="25" t="s">
        <v>5825</v>
      </c>
      <c r="F822" s="25" t="s">
        <v>5824</v>
      </c>
      <c r="G822" s="25" t="s">
        <v>387</v>
      </c>
      <c r="H822" s="25" t="s">
        <v>453</v>
      </c>
      <c r="I822" s="25" t="s">
        <v>385</v>
      </c>
      <c r="J822" s="25" t="s">
        <v>385</v>
      </c>
      <c r="K822" s="25" t="s">
        <v>457</v>
      </c>
    </row>
    <row r="823" spans="1:11" ht="15" customHeight="1">
      <c r="A823" s="25" t="s">
        <v>21</v>
      </c>
      <c r="B823" s="25" t="s">
        <v>5455</v>
      </c>
      <c r="C823" s="25" t="s">
        <v>5452</v>
      </c>
      <c r="D823" s="25">
        <v>29</v>
      </c>
      <c r="E823" s="25" t="s">
        <v>5831</v>
      </c>
      <c r="F823" s="25" t="s">
        <v>5830</v>
      </c>
      <c r="G823" s="25" t="s">
        <v>57</v>
      </c>
      <c r="H823" s="25" t="s">
        <v>453</v>
      </c>
      <c r="I823" s="25" t="s">
        <v>385</v>
      </c>
      <c r="J823" s="25" t="s">
        <v>385</v>
      </c>
      <c r="K823" s="25" t="s">
        <v>457</v>
      </c>
    </row>
    <row r="824" spans="1:11" ht="15" customHeight="1">
      <c r="A824" s="25" t="s">
        <v>21</v>
      </c>
      <c r="B824" s="25" t="s">
        <v>5455</v>
      </c>
      <c r="C824" s="25" t="s">
        <v>5452</v>
      </c>
      <c r="D824" s="25">
        <v>30</v>
      </c>
      <c r="E824" s="25" t="s">
        <v>5836</v>
      </c>
      <c r="F824" s="25" t="s">
        <v>5835</v>
      </c>
      <c r="G824" s="25" t="s">
        <v>387</v>
      </c>
      <c r="H824" s="25" t="s">
        <v>453</v>
      </c>
      <c r="I824" s="25" t="s">
        <v>385</v>
      </c>
      <c r="J824" s="25" t="s">
        <v>385</v>
      </c>
      <c r="K824" s="25" t="s">
        <v>457</v>
      </c>
    </row>
    <row r="825" spans="1:11" ht="15" customHeight="1">
      <c r="A825" s="25" t="s">
        <v>21</v>
      </c>
      <c r="B825" s="25" t="s">
        <v>5455</v>
      </c>
      <c r="C825" s="25" t="s">
        <v>5452</v>
      </c>
      <c r="D825" s="25">
        <v>31</v>
      </c>
      <c r="E825" s="25" t="s">
        <v>5841</v>
      </c>
      <c r="F825" s="25" t="s">
        <v>5840</v>
      </c>
      <c r="G825" s="25" t="s">
        <v>387</v>
      </c>
      <c r="H825" s="25" t="s">
        <v>453</v>
      </c>
      <c r="I825" s="25" t="s">
        <v>385</v>
      </c>
      <c r="J825" s="25" t="s">
        <v>385</v>
      </c>
      <c r="K825" s="25" t="s">
        <v>457</v>
      </c>
    </row>
    <row r="826" spans="1:11" ht="15" customHeight="1">
      <c r="A826" s="25" t="s">
        <v>21</v>
      </c>
      <c r="B826" s="25" t="s">
        <v>5455</v>
      </c>
      <c r="C826" s="25" t="s">
        <v>5452</v>
      </c>
      <c r="D826" s="25">
        <v>32</v>
      </c>
      <c r="E826" s="25" t="s">
        <v>5845</v>
      </c>
      <c r="F826" s="25" t="s">
        <v>5844</v>
      </c>
      <c r="G826" s="25" t="s">
        <v>387</v>
      </c>
      <c r="H826" s="25" t="s">
        <v>453</v>
      </c>
      <c r="I826" s="25" t="s">
        <v>385</v>
      </c>
      <c r="J826" s="25" t="s">
        <v>385</v>
      </c>
      <c r="K826" s="25" t="s">
        <v>457</v>
      </c>
    </row>
    <row r="827" spans="1:11" ht="15" customHeight="1">
      <c r="A827" s="25" t="s">
        <v>21</v>
      </c>
      <c r="B827" s="25" t="s">
        <v>5455</v>
      </c>
      <c r="C827" s="25" t="s">
        <v>5452</v>
      </c>
      <c r="D827" s="25">
        <v>33</v>
      </c>
      <c r="E827" s="25" t="s">
        <v>5850</v>
      </c>
      <c r="F827" s="25" t="s">
        <v>5849</v>
      </c>
      <c r="G827" s="25" t="s">
        <v>387</v>
      </c>
      <c r="H827" s="25" t="s">
        <v>453</v>
      </c>
      <c r="I827" s="25" t="s">
        <v>385</v>
      </c>
      <c r="J827" s="25" t="s">
        <v>385</v>
      </c>
      <c r="K827" s="25" t="s">
        <v>457</v>
      </c>
    </row>
    <row r="828" spans="1:11" ht="15" customHeight="1">
      <c r="A828" s="25" t="s">
        <v>21</v>
      </c>
      <c r="B828" s="25" t="s">
        <v>5455</v>
      </c>
      <c r="C828" s="25" t="s">
        <v>5452</v>
      </c>
      <c r="D828" s="25">
        <v>34</v>
      </c>
      <c r="E828" s="25" t="s">
        <v>5855</v>
      </c>
      <c r="F828" s="25" t="s">
        <v>5854</v>
      </c>
      <c r="G828" s="25" t="s">
        <v>387</v>
      </c>
      <c r="H828" s="25" t="s">
        <v>453</v>
      </c>
      <c r="I828" s="25" t="s">
        <v>385</v>
      </c>
      <c r="J828" s="25" t="s">
        <v>385</v>
      </c>
      <c r="K828" s="25" t="s">
        <v>457</v>
      </c>
    </row>
    <row r="829" spans="1:11" ht="15" customHeight="1">
      <c r="A829" s="25" t="s">
        <v>21</v>
      </c>
      <c r="B829" s="25" t="s">
        <v>5455</v>
      </c>
      <c r="C829" s="25" t="s">
        <v>5452</v>
      </c>
      <c r="D829" s="25">
        <v>35</v>
      </c>
      <c r="E829" s="25" t="s">
        <v>5860</v>
      </c>
      <c r="F829" s="25" t="s">
        <v>5859</v>
      </c>
      <c r="G829" s="25" t="s">
        <v>56</v>
      </c>
      <c r="H829" s="25" t="s">
        <v>453</v>
      </c>
      <c r="I829" s="25" t="s">
        <v>385</v>
      </c>
      <c r="J829" s="25" t="s">
        <v>385</v>
      </c>
      <c r="K829" s="25" t="s">
        <v>457</v>
      </c>
    </row>
    <row r="830" spans="1:11" ht="15" customHeight="1">
      <c r="A830" s="25" t="s">
        <v>21</v>
      </c>
      <c r="B830" s="25" t="s">
        <v>5455</v>
      </c>
      <c r="C830" s="25" t="s">
        <v>5452</v>
      </c>
      <c r="D830" s="25">
        <v>36</v>
      </c>
      <c r="E830" s="25" t="s">
        <v>5865</v>
      </c>
      <c r="F830" s="25" t="s">
        <v>5864</v>
      </c>
      <c r="G830" s="25" t="s">
        <v>387</v>
      </c>
      <c r="H830" s="25" t="s">
        <v>453</v>
      </c>
      <c r="I830" s="25" t="s">
        <v>385</v>
      </c>
      <c r="J830" s="25" t="s">
        <v>385</v>
      </c>
      <c r="K830" s="25" t="s">
        <v>457</v>
      </c>
    </row>
    <row r="831" spans="1:11" ht="15" customHeight="1">
      <c r="A831" s="25" t="s">
        <v>21</v>
      </c>
      <c r="B831" s="25" t="s">
        <v>5455</v>
      </c>
      <c r="C831" s="25" t="s">
        <v>5452</v>
      </c>
      <c r="D831" s="25">
        <v>37</v>
      </c>
      <c r="E831" s="25" t="s">
        <v>5869</v>
      </c>
      <c r="F831" s="25" t="s">
        <v>5868</v>
      </c>
      <c r="G831" s="25" t="s">
        <v>387</v>
      </c>
      <c r="H831" s="25" t="s">
        <v>453</v>
      </c>
      <c r="I831" s="25" t="s">
        <v>385</v>
      </c>
      <c r="J831" s="25" t="s">
        <v>385</v>
      </c>
      <c r="K831" s="25" t="s">
        <v>457</v>
      </c>
    </row>
    <row r="832" spans="1:11" ht="15" customHeight="1">
      <c r="A832" s="25" t="s">
        <v>21</v>
      </c>
      <c r="B832" s="25" t="s">
        <v>5455</v>
      </c>
      <c r="C832" s="25" t="s">
        <v>5452</v>
      </c>
      <c r="D832" s="25">
        <v>38</v>
      </c>
      <c r="E832" s="25" t="s">
        <v>5546</v>
      </c>
      <c r="F832" s="25" t="s">
        <v>5545</v>
      </c>
      <c r="G832" s="25" t="s">
        <v>387</v>
      </c>
      <c r="H832" s="25" t="s">
        <v>453</v>
      </c>
      <c r="I832" s="25" t="s">
        <v>385</v>
      </c>
      <c r="J832" s="25" t="s">
        <v>385</v>
      </c>
      <c r="K832" s="25" t="s">
        <v>457</v>
      </c>
    </row>
    <row r="833" spans="1:11" ht="15" customHeight="1">
      <c r="A833" s="25" t="s">
        <v>21</v>
      </c>
      <c r="B833" s="25" t="s">
        <v>5455</v>
      </c>
      <c r="C833" s="25" t="s">
        <v>5452</v>
      </c>
      <c r="D833" s="25">
        <v>39</v>
      </c>
      <c r="E833" s="25" t="s">
        <v>5874</v>
      </c>
      <c r="F833" s="25" t="s">
        <v>5873</v>
      </c>
      <c r="G833" s="25" t="s">
        <v>387</v>
      </c>
      <c r="H833" s="25" t="s">
        <v>453</v>
      </c>
      <c r="I833" s="25" t="s">
        <v>385</v>
      </c>
      <c r="J833" s="25" t="s">
        <v>385</v>
      </c>
      <c r="K833" s="25" t="s">
        <v>457</v>
      </c>
    </row>
    <row r="834" spans="1:11" ht="15" customHeight="1">
      <c r="A834" s="25" t="s">
        <v>21</v>
      </c>
      <c r="B834" s="25" t="s">
        <v>5455</v>
      </c>
      <c r="C834" s="25" t="s">
        <v>5452</v>
      </c>
      <c r="D834" s="25">
        <v>40</v>
      </c>
      <c r="E834" s="25" t="s">
        <v>5551</v>
      </c>
      <c r="F834" s="25" t="s">
        <v>5550</v>
      </c>
      <c r="G834" s="25" t="s">
        <v>387</v>
      </c>
      <c r="H834" s="25" t="s">
        <v>453</v>
      </c>
      <c r="I834" s="25" t="s">
        <v>385</v>
      </c>
      <c r="J834" s="25" t="s">
        <v>385</v>
      </c>
      <c r="K834" s="25" t="s">
        <v>457</v>
      </c>
    </row>
    <row r="835" spans="1:11" ht="15" customHeight="1">
      <c r="A835" s="25" t="s">
        <v>21</v>
      </c>
      <c r="B835" s="25" t="s">
        <v>5455</v>
      </c>
      <c r="C835" s="25" t="s">
        <v>5452</v>
      </c>
      <c r="D835" s="25">
        <v>41</v>
      </c>
      <c r="E835" s="25" t="s">
        <v>5556</v>
      </c>
      <c r="F835" s="25" t="s">
        <v>5555</v>
      </c>
      <c r="G835" s="25" t="s">
        <v>387</v>
      </c>
      <c r="H835" s="25" t="s">
        <v>453</v>
      </c>
      <c r="I835" s="25" t="s">
        <v>385</v>
      </c>
      <c r="J835" s="25" t="s">
        <v>385</v>
      </c>
      <c r="K835" s="25" t="s">
        <v>457</v>
      </c>
    </row>
    <row r="836" spans="1:11" ht="15" customHeight="1">
      <c r="A836" s="25" t="s">
        <v>21</v>
      </c>
      <c r="B836" s="25" t="s">
        <v>5455</v>
      </c>
      <c r="C836" s="25" t="s">
        <v>5452</v>
      </c>
      <c r="D836" s="25">
        <v>42</v>
      </c>
      <c r="E836" s="25" t="s">
        <v>5561</v>
      </c>
      <c r="F836" s="25" t="s">
        <v>5560</v>
      </c>
      <c r="G836" s="25" t="s">
        <v>387</v>
      </c>
      <c r="H836" s="25" t="s">
        <v>453</v>
      </c>
      <c r="I836" s="25" t="s">
        <v>385</v>
      </c>
      <c r="J836" s="25" t="s">
        <v>385</v>
      </c>
      <c r="K836" s="25" t="s">
        <v>457</v>
      </c>
    </row>
    <row r="837" spans="1:11" ht="15" customHeight="1">
      <c r="A837" s="25" t="s">
        <v>21</v>
      </c>
      <c r="B837" s="25" t="s">
        <v>5455</v>
      </c>
      <c r="C837" s="25" t="s">
        <v>5452</v>
      </c>
      <c r="D837" s="25">
        <v>43</v>
      </c>
      <c r="E837" s="25" t="s">
        <v>519</v>
      </c>
      <c r="F837" s="25" t="s">
        <v>518</v>
      </c>
      <c r="G837" s="25" t="s">
        <v>387</v>
      </c>
      <c r="H837" s="25" t="s">
        <v>453</v>
      </c>
      <c r="I837" s="25" t="s">
        <v>385</v>
      </c>
      <c r="J837" s="25" t="s">
        <v>385</v>
      </c>
      <c r="K837" s="25" t="s">
        <v>457</v>
      </c>
    </row>
    <row r="838" spans="1:11" ht="15" customHeight="1">
      <c r="A838" s="25" t="s">
        <v>21</v>
      </c>
      <c r="B838" s="25" t="s">
        <v>5455</v>
      </c>
      <c r="C838" s="25" t="s">
        <v>5452</v>
      </c>
      <c r="D838" s="25">
        <v>44</v>
      </c>
      <c r="E838" s="25" t="s">
        <v>5879</v>
      </c>
      <c r="F838" s="25" t="s">
        <v>5878</v>
      </c>
      <c r="G838" s="25" t="s">
        <v>387</v>
      </c>
      <c r="H838" s="25" t="s">
        <v>453</v>
      </c>
      <c r="I838" s="25" t="s">
        <v>385</v>
      </c>
      <c r="J838" s="25" t="s">
        <v>385</v>
      </c>
      <c r="K838" s="25" t="s">
        <v>457</v>
      </c>
    </row>
    <row r="839" spans="1:11" ht="15" customHeight="1">
      <c r="A839" s="25" t="s">
        <v>21</v>
      </c>
      <c r="B839" s="25" t="s">
        <v>5455</v>
      </c>
      <c r="C839" s="25" t="s">
        <v>5452</v>
      </c>
      <c r="D839" s="25">
        <v>45</v>
      </c>
      <c r="E839" s="25" t="s">
        <v>5884</v>
      </c>
      <c r="F839" s="25" t="s">
        <v>5883</v>
      </c>
      <c r="G839" s="25" t="s">
        <v>387</v>
      </c>
      <c r="H839" s="25" t="s">
        <v>453</v>
      </c>
      <c r="I839" s="25" t="s">
        <v>385</v>
      </c>
      <c r="J839" s="25" t="s">
        <v>385</v>
      </c>
      <c r="K839" s="25" t="s">
        <v>457</v>
      </c>
    </row>
    <row r="840" spans="1:11" ht="15" customHeight="1">
      <c r="A840" s="25" t="s">
        <v>21</v>
      </c>
      <c r="B840" s="25" t="s">
        <v>5455</v>
      </c>
      <c r="C840" s="25" t="s">
        <v>5452</v>
      </c>
      <c r="D840" s="25">
        <v>46</v>
      </c>
      <c r="E840" s="25" t="s">
        <v>5989</v>
      </c>
      <c r="F840" s="25" t="s">
        <v>5988</v>
      </c>
      <c r="G840" s="25" t="s">
        <v>387</v>
      </c>
      <c r="H840" s="25" t="s">
        <v>453</v>
      </c>
      <c r="I840" s="25" t="s">
        <v>385</v>
      </c>
      <c r="J840" s="25" t="s">
        <v>385</v>
      </c>
      <c r="K840" s="25" t="s">
        <v>457</v>
      </c>
    </row>
    <row r="841" spans="1:11" ht="15" customHeight="1">
      <c r="A841" s="25" t="s">
        <v>21</v>
      </c>
      <c r="B841" s="25" t="s">
        <v>5455</v>
      </c>
      <c r="C841" s="25" t="s">
        <v>5452</v>
      </c>
      <c r="D841" s="25">
        <v>47</v>
      </c>
      <c r="E841" s="25" t="s">
        <v>5996</v>
      </c>
      <c r="F841" s="25" t="s">
        <v>5995</v>
      </c>
      <c r="G841" s="25" t="s">
        <v>387</v>
      </c>
      <c r="H841" s="25" t="s">
        <v>453</v>
      </c>
      <c r="I841" s="25" t="s">
        <v>385</v>
      </c>
      <c r="J841" s="25" t="s">
        <v>385</v>
      </c>
      <c r="K841" s="25" t="s">
        <v>457</v>
      </c>
    </row>
    <row r="842" spans="1:11" ht="15" customHeight="1">
      <c r="A842" s="25" t="s">
        <v>21</v>
      </c>
      <c r="B842" s="25" t="s">
        <v>5455</v>
      </c>
      <c r="C842" s="25" t="s">
        <v>5452</v>
      </c>
      <c r="D842" s="25">
        <v>48</v>
      </c>
      <c r="E842" s="25" t="s">
        <v>5889</v>
      </c>
      <c r="F842" s="25" t="s">
        <v>5888</v>
      </c>
      <c r="G842" s="25" t="s">
        <v>387</v>
      </c>
      <c r="H842" s="25" t="s">
        <v>453</v>
      </c>
      <c r="I842" s="25" t="s">
        <v>385</v>
      </c>
      <c r="J842" s="25" t="s">
        <v>385</v>
      </c>
      <c r="K842" s="25" t="s">
        <v>457</v>
      </c>
    </row>
    <row r="843" spans="1:11" ht="15" customHeight="1">
      <c r="A843" s="25" t="s">
        <v>21</v>
      </c>
      <c r="B843" s="25" t="s">
        <v>5455</v>
      </c>
      <c r="C843" s="25" t="s">
        <v>5452</v>
      </c>
      <c r="D843" s="25">
        <v>49</v>
      </c>
      <c r="E843" s="25" t="s">
        <v>5894</v>
      </c>
      <c r="F843" s="25" t="s">
        <v>5893</v>
      </c>
      <c r="G843" s="25" t="s">
        <v>56</v>
      </c>
      <c r="H843" s="25" t="s">
        <v>453</v>
      </c>
      <c r="I843" s="25" t="s">
        <v>385</v>
      </c>
      <c r="J843" s="25" t="s">
        <v>385</v>
      </c>
      <c r="K843" s="25" t="s">
        <v>457</v>
      </c>
    </row>
    <row r="844" spans="1:11" ht="15" customHeight="1">
      <c r="A844" s="25" t="s">
        <v>21</v>
      </c>
      <c r="B844" s="25" t="s">
        <v>5455</v>
      </c>
      <c r="C844" s="25" t="s">
        <v>5452</v>
      </c>
      <c r="D844" s="25">
        <v>50</v>
      </c>
      <c r="E844" s="25" t="s">
        <v>5898</v>
      </c>
      <c r="F844" s="25" t="s">
        <v>5897</v>
      </c>
      <c r="G844" s="25" t="s">
        <v>387</v>
      </c>
      <c r="H844" s="25" t="s">
        <v>453</v>
      </c>
      <c r="I844" s="25" t="s">
        <v>385</v>
      </c>
      <c r="J844" s="25" t="s">
        <v>385</v>
      </c>
      <c r="K844" s="25" t="s">
        <v>457</v>
      </c>
    </row>
    <row r="845" spans="1:11" ht="15" customHeight="1">
      <c r="A845" s="25" t="s">
        <v>21</v>
      </c>
      <c r="B845" s="25" t="s">
        <v>5455</v>
      </c>
      <c r="C845" s="25" t="s">
        <v>5452</v>
      </c>
      <c r="D845" s="25">
        <v>51</v>
      </c>
      <c r="E845" s="25" t="s">
        <v>5902</v>
      </c>
      <c r="F845" s="25" t="s">
        <v>5901</v>
      </c>
      <c r="G845" s="25" t="s">
        <v>387</v>
      </c>
      <c r="H845" s="25" t="s">
        <v>453</v>
      </c>
      <c r="I845" s="25" t="s">
        <v>385</v>
      </c>
      <c r="J845" s="25" t="s">
        <v>385</v>
      </c>
      <c r="K845" s="25" t="s">
        <v>457</v>
      </c>
    </row>
    <row r="846" spans="1:11" ht="15" customHeight="1">
      <c r="A846" s="25" t="s">
        <v>21</v>
      </c>
      <c r="B846" s="25" t="s">
        <v>5455</v>
      </c>
      <c r="C846" s="25" t="s">
        <v>5452</v>
      </c>
      <c r="D846" s="25">
        <v>52</v>
      </c>
      <c r="E846" s="25" t="s">
        <v>5174</v>
      </c>
      <c r="F846" s="25" t="s">
        <v>5173</v>
      </c>
      <c r="G846" s="25" t="s">
        <v>387</v>
      </c>
      <c r="H846" s="25" t="s">
        <v>453</v>
      </c>
      <c r="I846" s="25" t="s">
        <v>385</v>
      </c>
      <c r="J846" s="25" t="s">
        <v>385</v>
      </c>
      <c r="K846" s="25" t="s">
        <v>457</v>
      </c>
    </row>
    <row r="847" spans="1:11" ht="15" customHeight="1">
      <c r="A847" s="25" t="s">
        <v>21</v>
      </c>
      <c r="B847" s="25" t="s">
        <v>5455</v>
      </c>
      <c r="C847" s="25" t="s">
        <v>5452</v>
      </c>
      <c r="D847" s="25">
        <v>53</v>
      </c>
      <c r="E847" s="25" t="s">
        <v>5567</v>
      </c>
      <c r="F847" s="25" t="s">
        <v>5566</v>
      </c>
      <c r="G847" s="25" t="s">
        <v>387</v>
      </c>
      <c r="H847" s="25" t="s">
        <v>453</v>
      </c>
      <c r="I847" s="25" t="s">
        <v>385</v>
      </c>
      <c r="J847" s="25" t="s">
        <v>385</v>
      </c>
      <c r="K847" s="25" t="s">
        <v>457</v>
      </c>
    </row>
    <row r="848" spans="1:11" ht="15" customHeight="1">
      <c r="A848" s="25" t="s">
        <v>21</v>
      </c>
      <c r="B848" s="25" t="s">
        <v>5455</v>
      </c>
      <c r="C848" s="25" t="s">
        <v>5452</v>
      </c>
      <c r="D848" s="25">
        <v>54</v>
      </c>
      <c r="E848" s="25" t="s">
        <v>5571</v>
      </c>
      <c r="F848" s="25" t="s">
        <v>5570</v>
      </c>
      <c r="G848" s="25" t="s">
        <v>387</v>
      </c>
      <c r="H848" s="25" t="s">
        <v>453</v>
      </c>
      <c r="I848" s="25" t="s">
        <v>385</v>
      </c>
      <c r="J848" s="25" t="s">
        <v>385</v>
      </c>
      <c r="K848" s="25" t="s">
        <v>457</v>
      </c>
    </row>
    <row r="849" spans="1:11" ht="15" customHeight="1">
      <c r="A849" s="25" t="s">
        <v>21</v>
      </c>
      <c r="B849" s="25" t="s">
        <v>5455</v>
      </c>
      <c r="C849" s="25" t="s">
        <v>5452</v>
      </c>
      <c r="D849" s="25">
        <v>55</v>
      </c>
      <c r="E849" s="25" t="s">
        <v>5576</v>
      </c>
      <c r="F849" s="25" t="s">
        <v>5575</v>
      </c>
      <c r="G849" s="25" t="s">
        <v>387</v>
      </c>
      <c r="H849" s="25" t="s">
        <v>453</v>
      </c>
      <c r="I849" s="25" t="s">
        <v>385</v>
      </c>
      <c r="J849" s="25" t="s">
        <v>385</v>
      </c>
      <c r="K849" s="25" t="s">
        <v>457</v>
      </c>
    </row>
    <row r="850" spans="1:11" ht="15" customHeight="1">
      <c r="A850" s="25" t="s">
        <v>21</v>
      </c>
      <c r="B850" s="25" t="s">
        <v>5455</v>
      </c>
      <c r="C850" s="25" t="s">
        <v>5452</v>
      </c>
      <c r="D850" s="25">
        <v>56</v>
      </c>
      <c r="E850" s="25" t="s">
        <v>5581</v>
      </c>
      <c r="F850" s="25" t="s">
        <v>5580</v>
      </c>
      <c r="G850" s="25" t="s">
        <v>387</v>
      </c>
      <c r="H850" s="25" t="s">
        <v>453</v>
      </c>
      <c r="I850" s="25" t="s">
        <v>385</v>
      </c>
      <c r="J850" s="25" t="s">
        <v>385</v>
      </c>
      <c r="K850" s="25" t="s">
        <v>457</v>
      </c>
    </row>
    <row r="851" spans="1:11" ht="15" customHeight="1">
      <c r="A851" s="25" t="s">
        <v>21</v>
      </c>
      <c r="B851" s="25" t="s">
        <v>5455</v>
      </c>
      <c r="C851" s="25" t="s">
        <v>5452</v>
      </c>
      <c r="D851" s="25">
        <v>57</v>
      </c>
      <c r="E851" s="25" t="s">
        <v>5586</v>
      </c>
      <c r="F851" s="25" t="s">
        <v>5585</v>
      </c>
      <c r="G851" s="25" t="s">
        <v>387</v>
      </c>
      <c r="H851" s="25" t="s">
        <v>453</v>
      </c>
      <c r="I851" s="25" t="s">
        <v>385</v>
      </c>
      <c r="J851" s="25" t="s">
        <v>385</v>
      </c>
      <c r="K851" s="25" t="s">
        <v>457</v>
      </c>
    </row>
    <row r="852" spans="1:11" ht="15" customHeight="1">
      <c r="A852" s="25" t="s">
        <v>21</v>
      </c>
      <c r="B852" s="25" t="s">
        <v>5455</v>
      </c>
      <c r="C852" s="25" t="s">
        <v>5452</v>
      </c>
      <c r="D852" s="25">
        <v>58</v>
      </c>
      <c r="E852" s="25" t="s">
        <v>5591</v>
      </c>
      <c r="F852" s="25" t="s">
        <v>5590</v>
      </c>
      <c r="G852" s="25" t="s">
        <v>387</v>
      </c>
      <c r="H852" s="25" t="s">
        <v>453</v>
      </c>
      <c r="I852" s="25" t="s">
        <v>385</v>
      </c>
      <c r="J852" s="25" t="s">
        <v>385</v>
      </c>
      <c r="K852" s="25" t="s">
        <v>457</v>
      </c>
    </row>
    <row r="853" spans="1:11" ht="15" customHeight="1">
      <c r="A853" s="25" t="s">
        <v>21</v>
      </c>
      <c r="B853" s="25" t="s">
        <v>5455</v>
      </c>
      <c r="C853" s="25" t="s">
        <v>5452</v>
      </c>
      <c r="D853" s="25">
        <v>59</v>
      </c>
      <c r="E853" s="25" t="s">
        <v>5907</v>
      </c>
      <c r="F853" s="25" t="s">
        <v>5906</v>
      </c>
      <c r="G853" s="25" t="s">
        <v>387</v>
      </c>
      <c r="H853" s="25" t="s">
        <v>453</v>
      </c>
      <c r="I853" s="25" t="s">
        <v>385</v>
      </c>
      <c r="J853" s="25" t="s">
        <v>385</v>
      </c>
      <c r="K853" s="25" t="s">
        <v>457</v>
      </c>
    </row>
    <row r="854" spans="1:11" ht="15" customHeight="1">
      <c r="A854" s="25" t="s">
        <v>21</v>
      </c>
      <c r="B854" s="25" t="s">
        <v>5455</v>
      </c>
      <c r="C854" s="25" t="s">
        <v>5452</v>
      </c>
      <c r="D854" s="25">
        <v>60</v>
      </c>
      <c r="E854" s="25" t="s">
        <v>6797</v>
      </c>
      <c r="F854" s="25" t="s">
        <v>6796</v>
      </c>
      <c r="G854" s="25" t="s">
        <v>387</v>
      </c>
      <c r="H854" s="25" t="s">
        <v>453</v>
      </c>
      <c r="I854" s="25" t="s">
        <v>385</v>
      </c>
      <c r="J854" s="25" t="s">
        <v>385</v>
      </c>
      <c r="K854" s="25" t="s">
        <v>457</v>
      </c>
    </row>
    <row r="855" spans="1:11" ht="15" customHeight="1">
      <c r="A855" s="25" t="s">
        <v>21</v>
      </c>
      <c r="B855" s="25" t="s">
        <v>5455</v>
      </c>
      <c r="C855" s="25" t="s">
        <v>5452</v>
      </c>
      <c r="D855" s="25">
        <v>61</v>
      </c>
      <c r="E855" s="25" t="s">
        <v>6799</v>
      </c>
      <c r="F855" s="25" t="s">
        <v>6798</v>
      </c>
      <c r="G855" s="25" t="s">
        <v>387</v>
      </c>
      <c r="H855" s="25" t="s">
        <v>453</v>
      </c>
      <c r="I855" s="25" t="s">
        <v>385</v>
      </c>
      <c r="J855" s="25" t="s">
        <v>385</v>
      </c>
      <c r="K855" s="25" t="s">
        <v>457</v>
      </c>
    </row>
    <row r="856" spans="1:11" ht="15" customHeight="1">
      <c r="A856" s="25" t="s">
        <v>21</v>
      </c>
      <c r="B856" s="25" t="s">
        <v>5455</v>
      </c>
      <c r="C856" s="25" t="s">
        <v>5452</v>
      </c>
      <c r="D856" s="25">
        <v>62</v>
      </c>
      <c r="E856" s="25" t="s">
        <v>5595</v>
      </c>
      <c r="F856" s="25" t="s">
        <v>5594</v>
      </c>
      <c r="G856" s="25" t="s">
        <v>387</v>
      </c>
      <c r="H856" s="25" t="s">
        <v>453</v>
      </c>
      <c r="I856" s="25" t="s">
        <v>385</v>
      </c>
      <c r="J856" s="25" t="s">
        <v>385</v>
      </c>
      <c r="K856" s="25" t="s">
        <v>457</v>
      </c>
    </row>
    <row r="857" spans="1:11" ht="15" customHeight="1">
      <c r="A857" s="25" t="s">
        <v>21</v>
      </c>
      <c r="B857" s="25" t="s">
        <v>5455</v>
      </c>
      <c r="C857" s="25" t="s">
        <v>5452</v>
      </c>
      <c r="D857" s="25">
        <v>63</v>
      </c>
      <c r="E857" s="25" t="s">
        <v>5912</v>
      </c>
      <c r="F857" s="25" t="s">
        <v>5911</v>
      </c>
      <c r="G857" s="25" t="s">
        <v>57</v>
      </c>
      <c r="H857" s="25" t="s">
        <v>453</v>
      </c>
      <c r="I857" s="25" t="s">
        <v>385</v>
      </c>
      <c r="J857" s="25" t="s">
        <v>385</v>
      </c>
      <c r="K857" s="25" t="s">
        <v>457</v>
      </c>
    </row>
    <row r="858" spans="1:11" ht="15" customHeight="1">
      <c r="A858" s="25" t="s">
        <v>21</v>
      </c>
      <c r="B858" s="25" t="s">
        <v>5455</v>
      </c>
      <c r="C858" s="25" t="s">
        <v>5452</v>
      </c>
      <c r="D858" s="25">
        <v>64</v>
      </c>
      <c r="E858" s="25" t="s">
        <v>5917</v>
      </c>
      <c r="F858" s="25" t="s">
        <v>5916</v>
      </c>
      <c r="G858" s="25" t="s">
        <v>56</v>
      </c>
      <c r="H858" s="25" t="s">
        <v>453</v>
      </c>
      <c r="I858" s="25" t="s">
        <v>385</v>
      </c>
      <c r="J858" s="25" t="s">
        <v>385</v>
      </c>
      <c r="K858" s="25" t="s">
        <v>457</v>
      </c>
    </row>
    <row r="859" spans="1:11" ht="15" customHeight="1">
      <c r="A859" s="25" t="s">
        <v>21</v>
      </c>
      <c r="B859" s="25" t="s">
        <v>5455</v>
      </c>
      <c r="C859" s="25" t="s">
        <v>5452</v>
      </c>
      <c r="D859" s="25">
        <v>65</v>
      </c>
      <c r="E859" s="25" t="s">
        <v>5921</v>
      </c>
      <c r="F859" s="25" t="s">
        <v>5920</v>
      </c>
      <c r="G859" s="25" t="s">
        <v>387</v>
      </c>
      <c r="H859" s="25" t="s">
        <v>453</v>
      </c>
      <c r="I859" s="25" t="s">
        <v>385</v>
      </c>
      <c r="J859" s="25" t="s">
        <v>385</v>
      </c>
      <c r="K859" s="25" t="s">
        <v>457</v>
      </c>
    </row>
    <row r="860" spans="1:11" ht="15" customHeight="1">
      <c r="A860" s="25" t="s">
        <v>21</v>
      </c>
      <c r="B860" s="25" t="s">
        <v>5455</v>
      </c>
      <c r="C860" s="25" t="s">
        <v>5452</v>
      </c>
      <c r="D860" s="25">
        <v>66</v>
      </c>
      <c r="E860" s="25" t="s">
        <v>5599</v>
      </c>
      <c r="F860" s="25" t="s">
        <v>5598</v>
      </c>
      <c r="G860" s="25" t="s">
        <v>387</v>
      </c>
      <c r="H860" s="25" t="s">
        <v>453</v>
      </c>
      <c r="I860" s="25" t="s">
        <v>385</v>
      </c>
      <c r="J860" s="25" t="s">
        <v>385</v>
      </c>
      <c r="K860" s="25" t="s">
        <v>457</v>
      </c>
    </row>
    <row r="861" spans="1:11" ht="15" customHeight="1">
      <c r="A861" s="25" t="s">
        <v>21</v>
      </c>
      <c r="B861" s="25" t="s">
        <v>5455</v>
      </c>
      <c r="C861" s="25" t="s">
        <v>5452</v>
      </c>
      <c r="D861" s="25">
        <v>67</v>
      </c>
      <c r="E861" s="25" t="s">
        <v>5926</v>
      </c>
      <c r="F861" s="25" t="s">
        <v>5925</v>
      </c>
      <c r="G861" s="25" t="s">
        <v>387</v>
      </c>
      <c r="H861" s="25" t="s">
        <v>453</v>
      </c>
      <c r="I861" s="25" t="s">
        <v>385</v>
      </c>
      <c r="J861" s="25" t="s">
        <v>385</v>
      </c>
      <c r="K861" s="25" t="s">
        <v>457</v>
      </c>
    </row>
    <row r="862" spans="1:11" ht="15" customHeight="1">
      <c r="A862" s="25" t="s">
        <v>21</v>
      </c>
      <c r="B862" s="25" t="s">
        <v>5455</v>
      </c>
      <c r="C862" s="25" t="s">
        <v>5452</v>
      </c>
      <c r="D862" s="25">
        <v>68</v>
      </c>
      <c r="E862" s="25" t="s">
        <v>5930</v>
      </c>
      <c r="F862" s="25" t="s">
        <v>5929</v>
      </c>
      <c r="G862" s="25" t="s">
        <v>387</v>
      </c>
      <c r="H862" s="25" t="s">
        <v>453</v>
      </c>
      <c r="I862" s="25" t="s">
        <v>385</v>
      </c>
      <c r="J862" s="25" t="s">
        <v>385</v>
      </c>
      <c r="K862" s="25" t="s">
        <v>457</v>
      </c>
    </row>
    <row r="863" spans="1:11" ht="15" customHeight="1">
      <c r="A863" s="25" t="s">
        <v>21</v>
      </c>
      <c r="B863" s="25" t="s">
        <v>5455</v>
      </c>
      <c r="C863" s="25" t="s">
        <v>5452</v>
      </c>
      <c r="D863" s="25">
        <v>69</v>
      </c>
      <c r="E863" s="25" t="s">
        <v>5604</v>
      </c>
      <c r="F863" s="25" t="s">
        <v>5603</v>
      </c>
      <c r="G863" s="25" t="s">
        <v>387</v>
      </c>
      <c r="H863" s="25" t="s">
        <v>453</v>
      </c>
      <c r="I863" s="25" t="s">
        <v>385</v>
      </c>
      <c r="J863" s="25" t="s">
        <v>385</v>
      </c>
      <c r="K863" s="25" t="s">
        <v>457</v>
      </c>
    </row>
    <row r="864" spans="1:11" ht="15" customHeight="1">
      <c r="A864" s="25" t="s">
        <v>21</v>
      </c>
      <c r="B864" s="25" t="s">
        <v>5455</v>
      </c>
      <c r="C864" s="25" t="s">
        <v>5452</v>
      </c>
      <c r="D864" s="25">
        <v>70</v>
      </c>
      <c r="E864" s="25" t="s">
        <v>6161</v>
      </c>
      <c r="F864" s="25" t="s">
        <v>6160</v>
      </c>
      <c r="G864" s="25" t="s">
        <v>387</v>
      </c>
      <c r="H864" s="25" t="s">
        <v>453</v>
      </c>
      <c r="I864" s="25" t="s">
        <v>385</v>
      </c>
      <c r="J864" s="25" t="s">
        <v>385</v>
      </c>
      <c r="K864" s="25" t="s">
        <v>457</v>
      </c>
    </row>
    <row r="865" spans="1:11" ht="15" customHeight="1">
      <c r="A865" s="25" t="s">
        <v>21</v>
      </c>
      <c r="B865" s="25" t="s">
        <v>5455</v>
      </c>
      <c r="C865" s="25" t="s">
        <v>5452</v>
      </c>
      <c r="D865" s="25">
        <v>71</v>
      </c>
      <c r="E865" s="25" t="s">
        <v>5727</v>
      </c>
      <c r="F865" s="25" t="s">
        <v>5726</v>
      </c>
      <c r="G865" s="25" t="s">
        <v>387</v>
      </c>
      <c r="H865" s="25" t="s">
        <v>453</v>
      </c>
      <c r="I865" s="25" t="s">
        <v>385</v>
      </c>
      <c r="J865" s="25" t="s">
        <v>385</v>
      </c>
      <c r="K865" s="25" t="s">
        <v>457</v>
      </c>
    </row>
    <row r="866" spans="1:11" ht="15" customHeight="1">
      <c r="A866" s="25" t="s">
        <v>21</v>
      </c>
      <c r="B866" s="25" t="s">
        <v>5455</v>
      </c>
      <c r="C866" s="25" t="s">
        <v>5452</v>
      </c>
      <c r="D866" s="25">
        <v>72</v>
      </c>
      <c r="E866" s="25" t="s">
        <v>5934</v>
      </c>
      <c r="F866" s="25" t="s">
        <v>5933</v>
      </c>
      <c r="G866" s="25" t="s">
        <v>387</v>
      </c>
      <c r="H866" s="25" t="s">
        <v>453</v>
      </c>
      <c r="I866" s="25" t="s">
        <v>385</v>
      </c>
      <c r="J866" s="25" t="s">
        <v>385</v>
      </c>
      <c r="K866" s="25" t="s">
        <v>457</v>
      </c>
    </row>
    <row r="867" spans="1:11" ht="15" customHeight="1">
      <c r="A867" s="25" t="s">
        <v>21</v>
      </c>
      <c r="B867" s="25" t="s">
        <v>5455</v>
      </c>
      <c r="C867" s="25" t="s">
        <v>5452</v>
      </c>
      <c r="D867" s="25">
        <v>73</v>
      </c>
      <c r="E867" s="25" t="s">
        <v>5939</v>
      </c>
      <c r="F867" s="25" t="s">
        <v>5938</v>
      </c>
      <c r="G867" s="25" t="s">
        <v>387</v>
      </c>
      <c r="H867" s="25" t="s">
        <v>453</v>
      </c>
      <c r="I867" s="25" t="s">
        <v>385</v>
      </c>
      <c r="J867" s="25" t="s">
        <v>385</v>
      </c>
      <c r="K867" s="25" t="s">
        <v>457</v>
      </c>
    </row>
    <row r="868" spans="1:11" ht="15" customHeight="1">
      <c r="A868" s="25" t="s">
        <v>21</v>
      </c>
      <c r="B868" s="25" t="s">
        <v>5455</v>
      </c>
      <c r="C868" s="25" t="s">
        <v>5452</v>
      </c>
      <c r="D868" s="25">
        <v>74</v>
      </c>
      <c r="E868" s="25" t="s">
        <v>6232</v>
      </c>
      <c r="F868" s="25" t="s">
        <v>6231</v>
      </c>
      <c r="G868" s="25" t="s">
        <v>387</v>
      </c>
      <c r="H868" s="25" t="s">
        <v>453</v>
      </c>
      <c r="I868" s="25" t="s">
        <v>385</v>
      </c>
      <c r="J868" s="25" t="s">
        <v>385</v>
      </c>
      <c r="K868" s="25" t="s">
        <v>457</v>
      </c>
    </row>
    <row r="869" spans="1:11" ht="15" customHeight="1">
      <c r="A869" s="25" t="s">
        <v>21</v>
      </c>
      <c r="B869" s="25" t="s">
        <v>5455</v>
      </c>
      <c r="C869" s="25" t="s">
        <v>5452</v>
      </c>
      <c r="D869" s="25">
        <v>75</v>
      </c>
      <c r="E869" s="25" t="s">
        <v>5734</v>
      </c>
      <c r="F869" s="25" t="s">
        <v>5733</v>
      </c>
      <c r="G869" s="25" t="s">
        <v>387</v>
      </c>
      <c r="H869" s="25" t="s">
        <v>453</v>
      </c>
      <c r="I869" s="25" t="s">
        <v>385</v>
      </c>
      <c r="J869" s="25" t="s">
        <v>385</v>
      </c>
      <c r="K869" s="25" t="s">
        <v>457</v>
      </c>
    </row>
    <row r="870" spans="1:11" ht="15" customHeight="1">
      <c r="A870" s="25" t="s">
        <v>21</v>
      </c>
      <c r="B870" s="25" t="s">
        <v>5455</v>
      </c>
      <c r="C870" s="25" t="s">
        <v>5452</v>
      </c>
      <c r="D870" s="25">
        <v>76</v>
      </c>
      <c r="E870" s="25" t="s">
        <v>5609</v>
      </c>
      <c r="F870" s="25" t="s">
        <v>5608</v>
      </c>
      <c r="G870" s="25" t="s">
        <v>387</v>
      </c>
      <c r="H870" s="25" t="s">
        <v>453</v>
      </c>
      <c r="I870" s="25" t="s">
        <v>385</v>
      </c>
      <c r="J870" s="25" t="s">
        <v>385</v>
      </c>
      <c r="K870" s="25" t="s">
        <v>457</v>
      </c>
    </row>
    <row r="871" spans="1:11" ht="15" customHeight="1">
      <c r="A871" s="25" t="s">
        <v>21</v>
      </c>
      <c r="B871" s="25" t="s">
        <v>5455</v>
      </c>
      <c r="C871" s="25" t="s">
        <v>5452</v>
      </c>
      <c r="D871" s="25">
        <v>77</v>
      </c>
      <c r="E871" s="25" t="s">
        <v>6249</v>
      </c>
      <c r="F871" s="25" t="s">
        <v>6248</v>
      </c>
      <c r="G871" s="25" t="s">
        <v>387</v>
      </c>
      <c r="H871" s="25" t="s">
        <v>453</v>
      </c>
      <c r="I871" s="25" t="s">
        <v>385</v>
      </c>
      <c r="J871" s="25" t="s">
        <v>385</v>
      </c>
      <c r="K871" s="25" t="s">
        <v>457</v>
      </c>
    </row>
    <row r="872" spans="1:11" ht="15" customHeight="1">
      <c r="A872" s="25" t="s">
        <v>21</v>
      </c>
      <c r="B872" s="25" t="s">
        <v>5455</v>
      </c>
      <c r="C872" s="25" t="s">
        <v>5452</v>
      </c>
      <c r="D872" s="25">
        <v>78</v>
      </c>
      <c r="E872" s="25" t="s">
        <v>6381</v>
      </c>
      <c r="F872" s="25" t="s">
        <v>6380</v>
      </c>
      <c r="G872" s="25" t="s">
        <v>387</v>
      </c>
      <c r="H872" s="25" t="s">
        <v>453</v>
      </c>
      <c r="I872" s="25" t="s">
        <v>385</v>
      </c>
      <c r="J872" s="25" t="s">
        <v>385</v>
      </c>
      <c r="K872" s="25" t="s">
        <v>457</v>
      </c>
    </row>
    <row r="873" spans="1:11" ht="15" customHeight="1">
      <c r="A873" s="25" t="s">
        <v>21</v>
      </c>
      <c r="B873" s="25" t="s">
        <v>5455</v>
      </c>
      <c r="C873" s="25" t="s">
        <v>5452</v>
      </c>
      <c r="D873" s="25">
        <v>79</v>
      </c>
      <c r="E873" s="25" t="s">
        <v>6419</v>
      </c>
      <c r="F873" s="25" t="s">
        <v>6418</v>
      </c>
      <c r="G873" s="25" t="s">
        <v>387</v>
      </c>
      <c r="H873" s="25" t="s">
        <v>453</v>
      </c>
      <c r="I873" s="25" t="s">
        <v>385</v>
      </c>
      <c r="J873" s="25" t="s">
        <v>385</v>
      </c>
      <c r="K873" s="25" t="s">
        <v>457</v>
      </c>
    </row>
    <row r="874" spans="1:11" ht="15" customHeight="1">
      <c r="A874" s="25" t="s">
        <v>21</v>
      </c>
      <c r="B874" s="25" t="s">
        <v>5455</v>
      </c>
      <c r="C874" s="25" t="s">
        <v>5452</v>
      </c>
      <c r="D874" s="25">
        <v>80</v>
      </c>
      <c r="E874" s="25" t="s">
        <v>6530</v>
      </c>
      <c r="F874" s="25" t="s">
        <v>6529</v>
      </c>
      <c r="G874" s="25" t="s">
        <v>387</v>
      </c>
      <c r="H874" s="25" t="s">
        <v>453</v>
      </c>
      <c r="I874" s="25" t="s">
        <v>385</v>
      </c>
      <c r="J874" s="25" t="s">
        <v>385</v>
      </c>
      <c r="K874" s="25" t="s">
        <v>457</v>
      </c>
    </row>
    <row r="875" spans="1:11" ht="15" customHeight="1">
      <c r="A875" s="25" t="s">
        <v>21</v>
      </c>
      <c r="B875" s="25" t="s">
        <v>5455</v>
      </c>
      <c r="C875" s="25" t="s">
        <v>5452</v>
      </c>
      <c r="D875" s="25">
        <v>81</v>
      </c>
      <c r="E875" s="25" t="s">
        <v>6570</v>
      </c>
      <c r="F875" s="25" t="s">
        <v>6569</v>
      </c>
      <c r="G875" s="25" t="s">
        <v>387</v>
      </c>
      <c r="H875" s="25" t="s">
        <v>453</v>
      </c>
      <c r="I875" s="25" t="s">
        <v>385</v>
      </c>
      <c r="J875" s="25" t="s">
        <v>385</v>
      </c>
      <c r="K875" s="25" t="s">
        <v>457</v>
      </c>
    </row>
    <row r="876" spans="1:11" ht="15" customHeight="1">
      <c r="A876" s="25" t="s">
        <v>21</v>
      </c>
      <c r="B876" s="25" t="s">
        <v>5455</v>
      </c>
      <c r="C876" s="25" t="s">
        <v>5452</v>
      </c>
      <c r="D876" s="25">
        <v>82</v>
      </c>
      <c r="E876" s="25" t="s">
        <v>5944</v>
      </c>
      <c r="F876" s="25" t="s">
        <v>5943</v>
      </c>
      <c r="G876" s="25" t="s">
        <v>387</v>
      </c>
      <c r="H876" s="25" t="s">
        <v>453</v>
      </c>
      <c r="I876" s="25" t="s">
        <v>385</v>
      </c>
      <c r="J876" s="25" t="s">
        <v>385</v>
      </c>
      <c r="K876" s="25" t="s">
        <v>457</v>
      </c>
    </row>
    <row r="877" spans="1:11" ht="15" customHeight="1">
      <c r="A877" s="25" t="s">
        <v>21</v>
      </c>
      <c r="B877" s="25" t="s">
        <v>5455</v>
      </c>
      <c r="C877" s="25" t="s">
        <v>5452</v>
      </c>
      <c r="D877" s="25">
        <v>83</v>
      </c>
      <c r="E877" s="25" t="s">
        <v>5949</v>
      </c>
      <c r="F877" s="25" t="s">
        <v>5948</v>
      </c>
      <c r="G877" s="25" t="s">
        <v>387</v>
      </c>
      <c r="H877" s="25" t="s">
        <v>453</v>
      </c>
      <c r="I877" s="25" t="s">
        <v>385</v>
      </c>
      <c r="J877" s="25" t="s">
        <v>385</v>
      </c>
      <c r="K877" s="25" t="s">
        <v>457</v>
      </c>
    </row>
    <row r="878" spans="1:11" ht="15" customHeight="1">
      <c r="A878" s="25" t="s">
        <v>21</v>
      </c>
      <c r="B878" s="25" t="s">
        <v>5455</v>
      </c>
      <c r="C878" s="25" t="s">
        <v>5452</v>
      </c>
      <c r="D878" s="25">
        <v>84</v>
      </c>
      <c r="E878" s="25" t="s">
        <v>5954</v>
      </c>
      <c r="F878" s="25" t="s">
        <v>5953</v>
      </c>
      <c r="G878" s="25" t="s">
        <v>387</v>
      </c>
      <c r="H878" s="25" t="s">
        <v>453</v>
      </c>
      <c r="I878" s="25" t="s">
        <v>385</v>
      </c>
      <c r="J878" s="25" t="s">
        <v>385</v>
      </c>
      <c r="K878" s="25" t="s">
        <v>457</v>
      </c>
    </row>
    <row r="879" spans="1:11" ht="15" customHeight="1">
      <c r="A879" s="25" t="s">
        <v>21</v>
      </c>
      <c r="B879" s="25" t="s">
        <v>5455</v>
      </c>
      <c r="C879" s="25" t="s">
        <v>5452</v>
      </c>
      <c r="D879" s="25">
        <v>85</v>
      </c>
      <c r="E879" s="25" t="s">
        <v>6600</v>
      </c>
      <c r="F879" s="25" t="s">
        <v>6599</v>
      </c>
      <c r="G879" s="25" t="s">
        <v>387</v>
      </c>
      <c r="H879" s="25" t="s">
        <v>453</v>
      </c>
      <c r="I879" s="25" t="s">
        <v>385</v>
      </c>
      <c r="J879" s="25" t="s">
        <v>385</v>
      </c>
      <c r="K879" s="25" t="s">
        <v>457</v>
      </c>
    </row>
    <row r="880" spans="1:11" ht="15" customHeight="1">
      <c r="A880" s="25" t="s">
        <v>21</v>
      </c>
      <c r="B880" s="25" t="s">
        <v>5455</v>
      </c>
      <c r="C880" s="25" t="s">
        <v>5452</v>
      </c>
      <c r="D880" s="25">
        <v>86</v>
      </c>
      <c r="E880" s="25" t="s">
        <v>6633</v>
      </c>
      <c r="F880" s="25" t="s">
        <v>6632</v>
      </c>
      <c r="G880" s="25" t="s">
        <v>387</v>
      </c>
      <c r="H880" s="25" t="s">
        <v>453</v>
      </c>
      <c r="I880" s="25" t="s">
        <v>385</v>
      </c>
      <c r="J880" s="25" t="s">
        <v>385</v>
      </c>
      <c r="K880" s="25" t="s">
        <v>457</v>
      </c>
    </row>
    <row r="881" spans="1:11" ht="15" customHeight="1">
      <c r="A881" s="25" t="s">
        <v>21</v>
      </c>
      <c r="B881" s="25" t="s">
        <v>5455</v>
      </c>
      <c r="C881" s="25" t="s">
        <v>5452</v>
      </c>
      <c r="D881" s="25">
        <v>87</v>
      </c>
      <c r="E881" s="25" t="s">
        <v>6678</v>
      </c>
      <c r="F881" s="25" t="s">
        <v>6677</v>
      </c>
      <c r="G881" s="25" t="s">
        <v>387</v>
      </c>
      <c r="H881" s="25" t="s">
        <v>453</v>
      </c>
      <c r="I881" s="25" t="s">
        <v>385</v>
      </c>
      <c r="J881" s="25" t="s">
        <v>385</v>
      </c>
      <c r="K881" s="25" t="s">
        <v>457</v>
      </c>
    </row>
    <row r="882" spans="1:11" ht="15" customHeight="1">
      <c r="A882" s="25" t="s">
        <v>21</v>
      </c>
      <c r="B882" s="25" t="s">
        <v>5455</v>
      </c>
      <c r="C882" s="25" t="s">
        <v>5452</v>
      </c>
      <c r="D882" s="25">
        <v>88</v>
      </c>
      <c r="E882" s="25" t="s">
        <v>6827</v>
      </c>
      <c r="F882" s="25" t="s">
        <v>6826</v>
      </c>
      <c r="G882" s="25" t="s">
        <v>387</v>
      </c>
      <c r="H882" s="25" t="s">
        <v>453</v>
      </c>
      <c r="I882" s="25" t="s">
        <v>385</v>
      </c>
      <c r="J882" s="25" t="s">
        <v>385</v>
      </c>
      <c r="K882" s="25" t="s">
        <v>457</v>
      </c>
    </row>
    <row r="883" spans="1:11" ht="15" customHeight="1">
      <c r="A883" s="25" t="s">
        <v>21</v>
      </c>
      <c r="B883" s="25" t="s">
        <v>5455</v>
      </c>
      <c r="C883" s="25" t="s">
        <v>5452</v>
      </c>
      <c r="D883" s="25">
        <v>89</v>
      </c>
      <c r="E883" s="25" t="s">
        <v>6832</v>
      </c>
      <c r="F883" s="25" t="s">
        <v>6831</v>
      </c>
      <c r="G883" s="25" t="s">
        <v>387</v>
      </c>
      <c r="H883" s="25" t="s">
        <v>453</v>
      </c>
      <c r="I883" s="25" t="s">
        <v>385</v>
      </c>
      <c r="J883" s="25" t="s">
        <v>385</v>
      </c>
      <c r="K883" s="25" t="s">
        <v>457</v>
      </c>
    </row>
    <row r="884" spans="1:11" ht="15" customHeight="1">
      <c r="A884" s="25" t="s">
        <v>21</v>
      </c>
      <c r="B884" s="25" t="s">
        <v>5455</v>
      </c>
      <c r="C884" s="25" t="s">
        <v>5452</v>
      </c>
      <c r="D884" s="25">
        <v>90</v>
      </c>
      <c r="E884" s="25" t="s">
        <v>6239</v>
      </c>
      <c r="F884" s="25" t="s">
        <v>6238</v>
      </c>
      <c r="G884" s="25" t="s">
        <v>387</v>
      </c>
      <c r="H884" s="25" t="s">
        <v>453</v>
      </c>
      <c r="I884" s="25" t="s">
        <v>385</v>
      </c>
      <c r="J884" s="25" t="s">
        <v>385</v>
      </c>
      <c r="K884" s="25" t="s">
        <v>457</v>
      </c>
    </row>
    <row r="885" spans="1:11" ht="15" customHeight="1">
      <c r="A885" s="25" t="s">
        <v>21</v>
      </c>
      <c r="B885" s="25" t="s">
        <v>5455</v>
      </c>
      <c r="C885" s="25" t="s">
        <v>5452</v>
      </c>
      <c r="D885" s="25">
        <v>91</v>
      </c>
      <c r="E885" s="25" t="s">
        <v>5614</v>
      </c>
      <c r="F885" s="25" t="s">
        <v>5613</v>
      </c>
      <c r="G885" s="25" t="s">
        <v>387</v>
      </c>
      <c r="H885" s="25" t="s">
        <v>453</v>
      </c>
      <c r="I885" s="25" t="s">
        <v>385</v>
      </c>
      <c r="J885" s="25" t="s">
        <v>385</v>
      </c>
      <c r="K885" s="25" t="s">
        <v>457</v>
      </c>
    </row>
    <row r="886" spans="1:11" ht="15" customHeight="1">
      <c r="A886" s="25" t="s">
        <v>21</v>
      </c>
      <c r="B886" s="25" t="s">
        <v>5455</v>
      </c>
      <c r="C886" s="25" t="s">
        <v>5452</v>
      </c>
      <c r="D886" s="25">
        <v>92</v>
      </c>
      <c r="E886" s="25" t="s">
        <v>5619</v>
      </c>
      <c r="F886" s="25" t="s">
        <v>5618</v>
      </c>
      <c r="G886" s="25" t="s">
        <v>56</v>
      </c>
      <c r="H886" s="25" t="s">
        <v>453</v>
      </c>
      <c r="I886" s="25" t="s">
        <v>385</v>
      </c>
      <c r="J886" s="25" t="s">
        <v>385</v>
      </c>
      <c r="K886" s="25" t="s">
        <v>457</v>
      </c>
    </row>
    <row r="887" spans="1:11" ht="15" customHeight="1">
      <c r="A887" s="25" t="s">
        <v>21</v>
      </c>
      <c r="B887" s="25" t="s">
        <v>5455</v>
      </c>
      <c r="C887" s="25" t="s">
        <v>5452</v>
      </c>
      <c r="D887" s="25">
        <v>93</v>
      </c>
      <c r="E887" s="25" t="s">
        <v>5623</v>
      </c>
      <c r="F887" s="25" t="s">
        <v>5622</v>
      </c>
      <c r="G887" s="25" t="s">
        <v>387</v>
      </c>
      <c r="H887" s="25" t="s">
        <v>453</v>
      </c>
      <c r="I887" s="25" t="s">
        <v>385</v>
      </c>
      <c r="J887" s="25" t="s">
        <v>385</v>
      </c>
      <c r="K887" s="25" t="s">
        <v>457</v>
      </c>
    </row>
    <row r="888" spans="1:11" ht="15" customHeight="1">
      <c r="A888" s="25" t="s">
        <v>21</v>
      </c>
      <c r="B888" s="25" t="s">
        <v>5455</v>
      </c>
      <c r="C888" s="25" t="s">
        <v>5452</v>
      </c>
      <c r="D888" s="25">
        <v>94</v>
      </c>
      <c r="E888" s="25" t="s">
        <v>6577</v>
      </c>
      <c r="F888" s="25" t="s">
        <v>6576</v>
      </c>
      <c r="G888" s="25" t="s">
        <v>387</v>
      </c>
      <c r="H888" s="25" t="s">
        <v>453</v>
      </c>
      <c r="I888" s="25" t="s">
        <v>385</v>
      </c>
      <c r="J888" s="25" t="s">
        <v>385</v>
      </c>
      <c r="K888" s="25" t="s">
        <v>457</v>
      </c>
    </row>
    <row r="889" spans="1:11" ht="15" customHeight="1">
      <c r="A889" s="25" t="s">
        <v>21</v>
      </c>
      <c r="B889" s="25" t="s">
        <v>5455</v>
      </c>
      <c r="C889" s="25" t="s">
        <v>5452</v>
      </c>
      <c r="D889" s="25">
        <v>95</v>
      </c>
      <c r="E889" s="25" t="s">
        <v>6581</v>
      </c>
      <c r="F889" s="25" t="s">
        <v>6580</v>
      </c>
      <c r="G889" s="25" t="s">
        <v>387</v>
      </c>
      <c r="H889" s="25" t="s">
        <v>453</v>
      </c>
      <c r="I889" s="25" t="s">
        <v>385</v>
      </c>
      <c r="J889" s="25" t="s">
        <v>385</v>
      </c>
      <c r="K889" s="25" t="s">
        <v>457</v>
      </c>
    </row>
    <row r="890" spans="1:11" ht="15" customHeight="1">
      <c r="A890" s="25" t="s">
        <v>21</v>
      </c>
      <c r="B890" s="25" t="s">
        <v>5455</v>
      </c>
      <c r="C890" s="25" t="s">
        <v>5452</v>
      </c>
      <c r="D890" s="25">
        <v>96</v>
      </c>
      <c r="E890" s="25" t="s">
        <v>6586</v>
      </c>
      <c r="F890" s="25" t="s">
        <v>6585</v>
      </c>
      <c r="G890" s="25" t="s">
        <v>56</v>
      </c>
      <c r="H890" s="25" t="s">
        <v>453</v>
      </c>
      <c r="I890" s="25" t="s">
        <v>385</v>
      </c>
      <c r="J890" s="25" t="s">
        <v>385</v>
      </c>
      <c r="K890" s="25" t="s">
        <v>457</v>
      </c>
    </row>
    <row r="891" spans="1:11" ht="15" customHeight="1">
      <c r="A891" s="25" t="s">
        <v>21</v>
      </c>
      <c r="B891" s="25" t="s">
        <v>5455</v>
      </c>
      <c r="C891" s="25" t="s">
        <v>5452</v>
      </c>
      <c r="D891" s="25">
        <v>97</v>
      </c>
      <c r="E891" s="25" t="s">
        <v>6590</v>
      </c>
      <c r="F891" s="25" t="s">
        <v>6589</v>
      </c>
      <c r="G891" s="25" t="s">
        <v>387</v>
      </c>
      <c r="H891" s="25" t="s">
        <v>453</v>
      </c>
      <c r="I891" s="25" t="s">
        <v>385</v>
      </c>
      <c r="J891" s="25" t="s">
        <v>385</v>
      </c>
      <c r="K891" s="25" t="s">
        <v>457</v>
      </c>
    </row>
    <row r="892" spans="1:11" ht="15" customHeight="1">
      <c r="A892" s="25" t="s">
        <v>21</v>
      </c>
      <c r="B892" s="25" t="s">
        <v>5455</v>
      </c>
      <c r="C892" s="25" t="s">
        <v>5452</v>
      </c>
      <c r="D892" s="25">
        <v>98</v>
      </c>
      <c r="E892" s="25" t="s">
        <v>6595</v>
      </c>
      <c r="F892" s="25" t="s">
        <v>6594</v>
      </c>
      <c r="G892" s="25" t="s">
        <v>387</v>
      </c>
      <c r="H892" s="25" t="s">
        <v>453</v>
      </c>
      <c r="I892" s="25" t="s">
        <v>385</v>
      </c>
      <c r="J892" s="25" t="s">
        <v>385</v>
      </c>
      <c r="K892" s="25" t="s">
        <v>457</v>
      </c>
    </row>
    <row r="893" spans="1:11" ht="15" customHeight="1">
      <c r="A893" s="25" t="s">
        <v>21</v>
      </c>
      <c r="B893" s="25" t="s">
        <v>5455</v>
      </c>
      <c r="C893" s="25" t="s">
        <v>5452</v>
      </c>
      <c r="D893" s="25">
        <v>99</v>
      </c>
      <c r="E893" s="25" t="s">
        <v>6849</v>
      </c>
      <c r="F893" s="25" t="s">
        <v>6848</v>
      </c>
      <c r="G893" s="25" t="s">
        <v>387</v>
      </c>
      <c r="H893" s="25" t="s">
        <v>453</v>
      </c>
      <c r="I893" s="25" t="s">
        <v>385</v>
      </c>
      <c r="J893" s="25" t="s">
        <v>385</v>
      </c>
      <c r="K893" s="25" t="s">
        <v>457</v>
      </c>
    </row>
    <row r="894" spans="1:11" ht="15" customHeight="1">
      <c r="A894" s="25" t="s">
        <v>21</v>
      </c>
      <c r="B894" s="25" t="s">
        <v>5455</v>
      </c>
      <c r="C894" s="25" t="s">
        <v>5452</v>
      </c>
      <c r="D894" s="25">
        <v>100</v>
      </c>
      <c r="E894" s="25" t="s">
        <v>5738</v>
      </c>
      <c r="F894" s="25" t="s">
        <v>5737</v>
      </c>
      <c r="G894" s="25" t="s">
        <v>56</v>
      </c>
      <c r="H894" s="25" t="s">
        <v>453</v>
      </c>
      <c r="I894" s="25" t="s">
        <v>385</v>
      </c>
      <c r="J894" s="25" t="s">
        <v>385</v>
      </c>
      <c r="K894" s="25" t="s">
        <v>457</v>
      </c>
    </row>
    <row r="895" spans="1:11" ht="15" customHeight="1">
      <c r="A895" s="25" t="s">
        <v>21</v>
      </c>
      <c r="B895" s="25" t="s">
        <v>5455</v>
      </c>
      <c r="C895" s="25" t="s">
        <v>5452</v>
      </c>
      <c r="D895" s="25">
        <v>101</v>
      </c>
      <c r="E895" s="25" t="s">
        <v>5743</v>
      </c>
      <c r="F895" s="25" t="s">
        <v>5742</v>
      </c>
      <c r="G895" s="25" t="s">
        <v>387</v>
      </c>
      <c r="H895" s="25" t="s">
        <v>453</v>
      </c>
      <c r="I895" s="25" t="s">
        <v>385</v>
      </c>
      <c r="J895" s="25" t="s">
        <v>385</v>
      </c>
      <c r="K895" s="25" t="s">
        <v>457</v>
      </c>
    </row>
    <row r="896" spans="1:11" ht="15" customHeight="1">
      <c r="A896" s="25" t="s">
        <v>21</v>
      </c>
      <c r="B896" s="25" t="s">
        <v>5455</v>
      </c>
      <c r="C896" s="25" t="s">
        <v>5452</v>
      </c>
      <c r="D896" s="25">
        <v>102</v>
      </c>
      <c r="E896" s="25" t="s">
        <v>5748</v>
      </c>
      <c r="F896" s="25" t="s">
        <v>5747</v>
      </c>
      <c r="G896" s="25" t="s">
        <v>387</v>
      </c>
      <c r="H896" s="25" t="s">
        <v>453</v>
      </c>
      <c r="I896" s="25" t="s">
        <v>385</v>
      </c>
      <c r="J896" s="25" t="s">
        <v>385</v>
      </c>
      <c r="K896" s="25" t="s">
        <v>457</v>
      </c>
    </row>
    <row r="897" spans="1:11" ht="15" customHeight="1">
      <c r="A897" s="25" t="s">
        <v>21</v>
      </c>
      <c r="B897" s="25" t="s">
        <v>5455</v>
      </c>
      <c r="C897" s="25" t="s">
        <v>5452</v>
      </c>
      <c r="D897" s="25">
        <v>103</v>
      </c>
      <c r="E897" s="25" t="s">
        <v>5753</v>
      </c>
      <c r="F897" s="25" t="s">
        <v>5752</v>
      </c>
      <c r="G897" s="25" t="s">
        <v>387</v>
      </c>
      <c r="H897" s="25" t="s">
        <v>453</v>
      </c>
      <c r="I897" s="25" t="s">
        <v>385</v>
      </c>
      <c r="J897" s="25" t="s">
        <v>385</v>
      </c>
      <c r="K897" s="25" t="s">
        <v>457</v>
      </c>
    </row>
    <row r="898" spans="1:11" ht="15" customHeight="1">
      <c r="A898" s="25" t="s">
        <v>21</v>
      </c>
      <c r="B898" s="25" t="s">
        <v>5455</v>
      </c>
      <c r="C898" s="25" t="s">
        <v>5452</v>
      </c>
      <c r="D898" s="25">
        <v>104</v>
      </c>
      <c r="E898" s="25" t="s">
        <v>5758</v>
      </c>
      <c r="F898" s="25" t="s">
        <v>5757</v>
      </c>
      <c r="G898" s="25" t="s">
        <v>387</v>
      </c>
      <c r="H898" s="25" t="s">
        <v>453</v>
      </c>
      <c r="I898" s="25" t="s">
        <v>385</v>
      </c>
      <c r="J898" s="25" t="s">
        <v>385</v>
      </c>
      <c r="K898" s="25" t="s">
        <v>457</v>
      </c>
    </row>
    <row r="899" spans="1:11" ht="15" customHeight="1">
      <c r="A899" s="25" t="s">
        <v>21</v>
      </c>
      <c r="B899" s="25" t="s">
        <v>5455</v>
      </c>
      <c r="C899" s="25" t="s">
        <v>5452</v>
      </c>
      <c r="D899" s="25">
        <v>105</v>
      </c>
      <c r="E899" s="25" t="s">
        <v>5763</v>
      </c>
      <c r="F899" s="25" t="s">
        <v>5762</v>
      </c>
      <c r="G899" s="25" t="s">
        <v>387</v>
      </c>
      <c r="H899" s="25" t="s">
        <v>453</v>
      </c>
      <c r="I899" s="25" t="s">
        <v>385</v>
      </c>
      <c r="J899" s="25" t="s">
        <v>385</v>
      </c>
      <c r="K899" s="25" t="s">
        <v>457</v>
      </c>
    </row>
    <row r="900" spans="1:11" ht="15" customHeight="1">
      <c r="A900" s="25" t="s">
        <v>21</v>
      </c>
      <c r="B900" s="25" t="s">
        <v>5455</v>
      </c>
      <c r="C900" s="25" t="s">
        <v>5452</v>
      </c>
      <c r="D900" s="25">
        <v>106</v>
      </c>
      <c r="E900" s="25" t="s">
        <v>5768</v>
      </c>
      <c r="F900" s="25" t="s">
        <v>5767</v>
      </c>
      <c r="G900" s="25" t="s">
        <v>56</v>
      </c>
      <c r="H900" s="25" t="s">
        <v>453</v>
      </c>
      <c r="I900" s="25" t="s">
        <v>385</v>
      </c>
      <c r="J900" s="25" t="s">
        <v>385</v>
      </c>
      <c r="K900" s="25" t="s">
        <v>457</v>
      </c>
    </row>
    <row r="901" spans="1:11" ht="15" customHeight="1">
      <c r="A901" s="25" t="s">
        <v>21</v>
      </c>
      <c r="B901" s="25" t="s">
        <v>5455</v>
      </c>
      <c r="C901" s="25" t="s">
        <v>5452</v>
      </c>
      <c r="D901" s="25">
        <v>107</v>
      </c>
      <c r="E901" s="25" t="s">
        <v>5773</v>
      </c>
      <c r="F901" s="25" t="s">
        <v>5772</v>
      </c>
      <c r="G901" s="25" t="s">
        <v>58</v>
      </c>
      <c r="H901" s="25" t="s">
        <v>453</v>
      </c>
      <c r="I901" s="25" t="s">
        <v>385</v>
      </c>
      <c r="J901" s="25" t="s">
        <v>385</v>
      </c>
      <c r="K901" s="25" t="s">
        <v>457</v>
      </c>
    </row>
    <row r="902" spans="1:11" ht="15" customHeight="1">
      <c r="A902" s="25" t="s">
        <v>21</v>
      </c>
      <c r="B902" s="25" t="s">
        <v>5455</v>
      </c>
      <c r="C902" s="25" t="s">
        <v>5452</v>
      </c>
      <c r="D902" s="25">
        <v>108</v>
      </c>
      <c r="E902" s="25" t="s">
        <v>5779</v>
      </c>
      <c r="F902" s="25" t="s">
        <v>5778</v>
      </c>
      <c r="G902" s="25" t="s">
        <v>387</v>
      </c>
      <c r="H902" s="25" t="s">
        <v>453</v>
      </c>
      <c r="I902" s="25" t="s">
        <v>385</v>
      </c>
      <c r="J902" s="25" t="s">
        <v>385</v>
      </c>
      <c r="K902" s="25" t="s">
        <v>457</v>
      </c>
    </row>
    <row r="903" spans="1:11" ht="15" customHeight="1">
      <c r="A903" s="25" t="s">
        <v>21</v>
      </c>
      <c r="B903" s="25" t="s">
        <v>5455</v>
      </c>
      <c r="C903" s="25" t="s">
        <v>5452</v>
      </c>
      <c r="D903" s="25">
        <v>109</v>
      </c>
      <c r="E903" s="25" t="s">
        <v>5784</v>
      </c>
      <c r="F903" s="25" t="s">
        <v>5783</v>
      </c>
      <c r="G903" s="25" t="s">
        <v>387</v>
      </c>
      <c r="H903" s="25" t="s">
        <v>453</v>
      </c>
      <c r="I903" s="25" t="s">
        <v>385</v>
      </c>
      <c r="J903" s="25" t="s">
        <v>385</v>
      </c>
      <c r="K903" s="25" t="s">
        <v>457</v>
      </c>
    </row>
    <row r="904" spans="1:11" ht="15" customHeight="1">
      <c r="A904" s="25" t="s">
        <v>21</v>
      </c>
      <c r="B904" s="25" t="s">
        <v>5455</v>
      </c>
      <c r="C904" s="25" t="s">
        <v>5452</v>
      </c>
      <c r="D904" s="25">
        <v>110</v>
      </c>
      <c r="E904" s="25" t="s">
        <v>6167</v>
      </c>
      <c r="F904" s="25" t="s">
        <v>6166</v>
      </c>
      <c r="G904" s="25" t="s">
        <v>387</v>
      </c>
      <c r="H904" s="25" t="s">
        <v>453</v>
      </c>
      <c r="I904" s="25" t="s">
        <v>385</v>
      </c>
      <c r="J904" s="25" t="s">
        <v>385</v>
      </c>
      <c r="K904" s="25" t="s">
        <v>457</v>
      </c>
    </row>
    <row r="905" spans="1:11" ht="15" customHeight="1">
      <c r="A905" s="25" t="s">
        <v>21</v>
      </c>
      <c r="B905" s="25" t="s">
        <v>5455</v>
      </c>
      <c r="C905" s="25" t="s">
        <v>5452</v>
      </c>
      <c r="D905" s="25">
        <v>111</v>
      </c>
      <c r="E905" s="25" t="s">
        <v>6170</v>
      </c>
      <c r="F905" s="25" t="s">
        <v>6169</v>
      </c>
      <c r="G905" s="25" t="s">
        <v>387</v>
      </c>
      <c r="H905" s="25" t="s">
        <v>453</v>
      </c>
      <c r="I905" s="25" t="s">
        <v>385</v>
      </c>
      <c r="J905" s="25" t="s">
        <v>385</v>
      </c>
      <c r="K905" s="25" t="s">
        <v>457</v>
      </c>
    </row>
    <row r="906" spans="1:11" ht="15" customHeight="1">
      <c r="A906" s="25" t="s">
        <v>21</v>
      </c>
      <c r="B906" s="25" t="s">
        <v>5455</v>
      </c>
      <c r="C906" s="25" t="s">
        <v>5452</v>
      </c>
      <c r="D906" s="25">
        <v>112</v>
      </c>
      <c r="E906" s="25" t="s">
        <v>6174</v>
      </c>
      <c r="F906" s="25" t="s">
        <v>6173</v>
      </c>
      <c r="G906" s="25" t="s">
        <v>387</v>
      </c>
      <c r="H906" s="25" t="s">
        <v>453</v>
      </c>
      <c r="I906" s="25" t="s">
        <v>385</v>
      </c>
      <c r="J906" s="25" t="s">
        <v>385</v>
      </c>
      <c r="K906" s="25" t="s">
        <v>457</v>
      </c>
    </row>
    <row r="907" spans="1:11" ht="15" customHeight="1">
      <c r="A907" s="25" t="s">
        <v>21</v>
      </c>
      <c r="B907" s="25" t="s">
        <v>5455</v>
      </c>
      <c r="C907" s="25" t="s">
        <v>5452</v>
      </c>
      <c r="D907" s="25">
        <v>113</v>
      </c>
      <c r="E907" s="25" t="s">
        <v>6178</v>
      </c>
      <c r="F907" s="25" t="s">
        <v>6177</v>
      </c>
      <c r="G907" s="25" t="s">
        <v>387</v>
      </c>
      <c r="H907" s="25" t="s">
        <v>453</v>
      </c>
      <c r="I907" s="25" t="s">
        <v>385</v>
      </c>
      <c r="J907" s="25" t="s">
        <v>385</v>
      </c>
      <c r="K907" s="25" t="s">
        <v>457</v>
      </c>
    </row>
    <row r="908" spans="1:11" ht="15" customHeight="1">
      <c r="A908" s="25" t="s">
        <v>21</v>
      </c>
      <c r="B908" s="25" t="s">
        <v>5455</v>
      </c>
      <c r="C908" s="25" t="s">
        <v>5452</v>
      </c>
      <c r="D908" s="25">
        <v>114</v>
      </c>
      <c r="E908" s="25" t="s">
        <v>6182</v>
      </c>
      <c r="F908" s="25" t="s">
        <v>6181</v>
      </c>
      <c r="G908" s="25" t="s">
        <v>387</v>
      </c>
      <c r="H908" s="25" t="s">
        <v>453</v>
      </c>
      <c r="I908" s="25" t="s">
        <v>385</v>
      </c>
      <c r="J908" s="25" t="s">
        <v>385</v>
      </c>
      <c r="K908" s="25" t="s">
        <v>457</v>
      </c>
    </row>
    <row r="909" spans="1:11" ht="15" customHeight="1">
      <c r="A909" s="25" t="s">
        <v>21</v>
      </c>
      <c r="B909" s="25" t="s">
        <v>5455</v>
      </c>
      <c r="C909" s="25" t="s">
        <v>5452</v>
      </c>
      <c r="D909" s="25">
        <v>115</v>
      </c>
      <c r="E909" s="25" t="s">
        <v>6186</v>
      </c>
      <c r="F909" s="25" t="s">
        <v>6185</v>
      </c>
      <c r="G909" s="25" t="s">
        <v>387</v>
      </c>
      <c r="H909" s="25" t="s">
        <v>453</v>
      </c>
      <c r="I909" s="25" t="s">
        <v>385</v>
      </c>
      <c r="J909" s="25" t="s">
        <v>385</v>
      </c>
      <c r="K909" s="25" t="s">
        <v>457</v>
      </c>
    </row>
    <row r="910" spans="1:11" ht="15" customHeight="1">
      <c r="A910" s="25" t="s">
        <v>21</v>
      </c>
      <c r="B910" s="25" t="s">
        <v>5455</v>
      </c>
      <c r="C910" s="25" t="s">
        <v>5452</v>
      </c>
      <c r="D910" s="25">
        <v>116</v>
      </c>
      <c r="E910" s="25" t="s">
        <v>6190</v>
      </c>
      <c r="F910" s="25" t="s">
        <v>6189</v>
      </c>
      <c r="G910" s="25" t="s">
        <v>56</v>
      </c>
      <c r="H910" s="25" t="s">
        <v>453</v>
      </c>
      <c r="I910" s="25" t="s">
        <v>385</v>
      </c>
      <c r="J910" s="25" t="s">
        <v>385</v>
      </c>
      <c r="K910" s="25" t="s">
        <v>457</v>
      </c>
    </row>
    <row r="911" spans="1:11" ht="15" customHeight="1">
      <c r="A911" s="25" t="s">
        <v>21</v>
      </c>
      <c r="B911" s="25" t="s">
        <v>5455</v>
      </c>
      <c r="C911" s="25" t="s">
        <v>5452</v>
      </c>
      <c r="D911" s="25">
        <v>117</v>
      </c>
      <c r="E911" s="25" t="s">
        <v>6194</v>
      </c>
      <c r="F911" s="25" t="s">
        <v>6193</v>
      </c>
      <c r="G911" s="25" t="s">
        <v>56</v>
      </c>
      <c r="H911" s="25" t="s">
        <v>453</v>
      </c>
      <c r="I911" s="25" t="s">
        <v>385</v>
      </c>
      <c r="J911" s="25" t="s">
        <v>385</v>
      </c>
      <c r="K911" s="25" t="s">
        <v>457</v>
      </c>
    </row>
    <row r="912" spans="1:11" ht="15" customHeight="1">
      <c r="A912" s="25" t="s">
        <v>21</v>
      </c>
      <c r="B912" s="25" t="s">
        <v>5455</v>
      </c>
      <c r="C912" s="25" t="s">
        <v>5452</v>
      </c>
      <c r="D912" s="25">
        <v>118</v>
      </c>
      <c r="E912" s="25" t="s">
        <v>6199</v>
      </c>
      <c r="F912" s="25" t="s">
        <v>6198</v>
      </c>
      <c r="G912" s="25" t="s">
        <v>56</v>
      </c>
      <c r="H912" s="25" t="s">
        <v>453</v>
      </c>
      <c r="I912" s="25" t="s">
        <v>385</v>
      </c>
      <c r="J912" s="25" t="s">
        <v>385</v>
      </c>
      <c r="K912" s="25" t="s">
        <v>457</v>
      </c>
    </row>
    <row r="913" spans="1:11" ht="15" customHeight="1">
      <c r="A913" s="25" t="s">
        <v>21</v>
      </c>
      <c r="B913" s="25" t="s">
        <v>5455</v>
      </c>
      <c r="C913" s="25" t="s">
        <v>5452</v>
      </c>
      <c r="D913" s="25">
        <v>119</v>
      </c>
      <c r="E913" s="25" t="s">
        <v>6203</v>
      </c>
      <c r="F913" s="25" t="s">
        <v>6202</v>
      </c>
      <c r="G913" s="25" t="s">
        <v>56</v>
      </c>
      <c r="H913" s="25" t="s">
        <v>453</v>
      </c>
      <c r="I913" s="25" t="s">
        <v>385</v>
      </c>
      <c r="J913" s="25" t="s">
        <v>385</v>
      </c>
      <c r="K913" s="25" t="s">
        <v>457</v>
      </c>
    </row>
    <row r="914" spans="1:11" ht="15" customHeight="1">
      <c r="A914" s="25" t="s">
        <v>21</v>
      </c>
      <c r="B914" s="25" t="s">
        <v>5455</v>
      </c>
      <c r="C914" s="25" t="s">
        <v>5452</v>
      </c>
      <c r="D914" s="25">
        <v>120</v>
      </c>
      <c r="E914" s="25" t="s">
        <v>6207</v>
      </c>
      <c r="F914" s="25" t="s">
        <v>6206</v>
      </c>
      <c r="G914" s="25" t="s">
        <v>56</v>
      </c>
      <c r="H914" s="25" t="s">
        <v>453</v>
      </c>
      <c r="I914" s="25" t="s">
        <v>385</v>
      </c>
      <c r="J914" s="25" t="s">
        <v>385</v>
      </c>
      <c r="K914" s="25" t="s">
        <v>457</v>
      </c>
    </row>
    <row r="915" spans="1:11" ht="15" customHeight="1">
      <c r="A915" s="25" t="s">
        <v>21</v>
      </c>
      <c r="B915" s="25" t="s">
        <v>5455</v>
      </c>
      <c r="C915" s="25" t="s">
        <v>5452</v>
      </c>
      <c r="D915" s="25">
        <v>121</v>
      </c>
      <c r="E915" s="25" t="s">
        <v>6212</v>
      </c>
      <c r="F915" s="25" t="s">
        <v>6211</v>
      </c>
      <c r="G915" s="25" t="s">
        <v>56</v>
      </c>
      <c r="H915" s="25" t="s">
        <v>453</v>
      </c>
      <c r="I915" s="25" t="s">
        <v>385</v>
      </c>
      <c r="J915" s="25" t="s">
        <v>385</v>
      </c>
      <c r="K915" s="25" t="s">
        <v>457</v>
      </c>
    </row>
    <row r="916" spans="1:11" ht="15" customHeight="1">
      <c r="A916" s="25" t="s">
        <v>21</v>
      </c>
      <c r="B916" s="25" t="s">
        <v>5455</v>
      </c>
      <c r="C916" s="25" t="s">
        <v>5452</v>
      </c>
      <c r="D916" s="25">
        <v>122</v>
      </c>
      <c r="E916" s="25" t="s">
        <v>6217</v>
      </c>
      <c r="F916" s="25" t="s">
        <v>6216</v>
      </c>
      <c r="G916" s="25" t="s">
        <v>387</v>
      </c>
      <c r="H916" s="25" t="s">
        <v>453</v>
      </c>
      <c r="I916" s="25" t="s">
        <v>385</v>
      </c>
      <c r="J916" s="25" t="s">
        <v>385</v>
      </c>
      <c r="K916" s="25" t="s">
        <v>457</v>
      </c>
    </row>
    <row r="917" spans="1:11" ht="15" customHeight="1">
      <c r="A917" s="25" t="s">
        <v>21</v>
      </c>
      <c r="B917" s="25" t="s">
        <v>5455</v>
      </c>
      <c r="C917" s="25" t="s">
        <v>5452</v>
      </c>
      <c r="D917" s="25">
        <v>123</v>
      </c>
      <c r="E917" s="25" t="s">
        <v>6222</v>
      </c>
      <c r="F917" s="25" t="s">
        <v>6221</v>
      </c>
      <c r="G917" s="25" t="s">
        <v>387</v>
      </c>
      <c r="H917" s="25" t="s">
        <v>453</v>
      </c>
      <c r="I917" s="25" t="s">
        <v>385</v>
      </c>
      <c r="J917" s="25" t="s">
        <v>385</v>
      </c>
      <c r="K917" s="25" t="s">
        <v>457</v>
      </c>
    </row>
    <row r="918" spans="1:11" ht="15" customHeight="1">
      <c r="A918" s="25" t="s">
        <v>21</v>
      </c>
      <c r="B918" s="25" t="s">
        <v>5455</v>
      </c>
      <c r="C918" s="25" t="s">
        <v>5452</v>
      </c>
      <c r="D918" s="25">
        <v>124</v>
      </c>
      <c r="E918" s="25" t="s">
        <v>6227</v>
      </c>
      <c r="F918" s="25" t="s">
        <v>6226</v>
      </c>
      <c r="G918" s="25" t="s">
        <v>387</v>
      </c>
      <c r="H918" s="25" t="s">
        <v>453</v>
      </c>
      <c r="I918" s="25" t="s">
        <v>385</v>
      </c>
      <c r="J918" s="25" t="s">
        <v>385</v>
      </c>
      <c r="K918" s="25" t="s">
        <v>457</v>
      </c>
    </row>
    <row r="919" spans="1:11" ht="15" customHeight="1">
      <c r="A919" s="25" t="s">
        <v>21</v>
      </c>
      <c r="B919" s="25" t="s">
        <v>5455</v>
      </c>
      <c r="C919" s="25" t="s">
        <v>5452</v>
      </c>
      <c r="D919" s="25">
        <v>125</v>
      </c>
      <c r="E919" s="25" t="s">
        <v>6881</v>
      </c>
      <c r="F919" s="25" t="s">
        <v>6880</v>
      </c>
      <c r="G919" s="25" t="s">
        <v>387</v>
      </c>
      <c r="H919" s="25" t="s">
        <v>453</v>
      </c>
      <c r="I919" s="25" t="s">
        <v>385</v>
      </c>
      <c r="J919" s="25" t="s">
        <v>385</v>
      </c>
      <c r="K919" s="25" t="s">
        <v>457</v>
      </c>
    </row>
    <row r="920" spans="1:11" ht="15" customHeight="1">
      <c r="A920" s="25" t="s">
        <v>21</v>
      </c>
      <c r="B920" s="25" t="s">
        <v>5455</v>
      </c>
      <c r="C920" s="25" t="s">
        <v>5452</v>
      </c>
      <c r="D920" s="25">
        <v>126</v>
      </c>
      <c r="E920" s="25" t="s">
        <v>6885</v>
      </c>
      <c r="F920" s="25" t="s">
        <v>6884</v>
      </c>
      <c r="G920" s="25" t="s">
        <v>387</v>
      </c>
      <c r="H920" s="25" t="s">
        <v>453</v>
      </c>
      <c r="I920" s="25" t="s">
        <v>385</v>
      </c>
      <c r="J920" s="25" t="s">
        <v>385</v>
      </c>
      <c r="K920" s="25" t="s">
        <v>457</v>
      </c>
    </row>
    <row r="921" spans="1:11" ht="15" customHeight="1">
      <c r="A921" s="25" t="s">
        <v>21</v>
      </c>
      <c r="B921" s="25" t="s">
        <v>5455</v>
      </c>
      <c r="C921" s="25" t="s">
        <v>5452</v>
      </c>
      <c r="D921" s="25">
        <v>127</v>
      </c>
      <c r="E921" s="25" t="s">
        <v>6891</v>
      </c>
      <c r="F921" s="25" t="s">
        <v>6890</v>
      </c>
      <c r="G921" s="25" t="s">
        <v>387</v>
      </c>
      <c r="H921" s="25" t="s">
        <v>453</v>
      </c>
      <c r="I921" s="25" t="s">
        <v>385</v>
      </c>
      <c r="J921" s="25" t="s">
        <v>385</v>
      </c>
      <c r="K921" s="25" t="s">
        <v>457</v>
      </c>
    </row>
    <row r="922" spans="1:11" ht="15" customHeight="1">
      <c r="A922" s="25" t="s">
        <v>21</v>
      </c>
      <c r="B922" s="25" t="s">
        <v>5455</v>
      </c>
      <c r="C922" s="25" t="s">
        <v>5452</v>
      </c>
      <c r="D922" s="25">
        <v>128</v>
      </c>
      <c r="E922" s="25" t="s">
        <v>6254</v>
      </c>
      <c r="F922" s="25" t="s">
        <v>6253</v>
      </c>
      <c r="G922" s="25" t="s">
        <v>56</v>
      </c>
      <c r="H922" s="25" t="s">
        <v>453</v>
      </c>
      <c r="I922" s="25" t="s">
        <v>385</v>
      </c>
      <c r="J922" s="25" t="s">
        <v>385</v>
      </c>
      <c r="K922" s="25" t="s">
        <v>457</v>
      </c>
    </row>
    <row r="923" spans="1:11" ht="15" customHeight="1">
      <c r="A923" s="25" t="s">
        <v>21</v>
      </c>
      <c r="B923" s="25" t="s">
        <v>5455</v>
      </c>
      <c r="C923" s="25" t="s">
        <v>5452</v>
      </c>
      <c r="D923" s="25">
        <v>129</v>
      </c>
      <c r="E923" s="25" t="s">
        <v>6897</v>
      </c>
      <c r="F923" s="25" t="s">
        <v>6896</v>
      </c>
      <c r="G923" s="25" t="s">
        <v>387</v>
      </c>
      <c r="H923" s="25" t="s">
        <v>453</v>
      </c>
      <c r="I923" s="25" t="s">
        <v>385</v>
      </c>
      <c r="J923" s="25" t="s">
        <v>385</v>
      </c>
      <c r="K923" s="25" t="s">
        <v>457</v>
      </c>
    </row>
    <row r="924" spans="1:11" ht="15" customHeight="1">
      <c r="A924" s="25" t="s">
        <v>21</v>
      </c>
      <c r="B924" s="25" t="s">
        <v>5455</v>
      </c>
      <c r="C924" s="25" t="s">
        <v>5452</v>
      </c>
      <c r="D924" s="25">
        <v>130</v>
      </c>
      <c r="E924" s="25" t="s">
        <v>6902</v>
      </c>
      <c r="F924" s="25" t="s">
        <v>6901</v>
      </c>
      <c r="G924" s="25" t="s">
        <v>387</v>
      </c>
      <c r="H924" s="25" t="s">
        <v>453</v>
      </c>
      <c r="I924" s="25" t="s">
        <v>385</v>
      </c>
      <c r="J924" s="25" t="s">
        <v>385</v>
      </c>
      <c r="K924" s="25" t="s">
        <v>457</v>
      </c>
    </row>
    <row r="925" spans="1:11" ht="15" customHeight="1">
      <c r="A925" s="25" t="s">
        <v>21</v>
      </c>
      <c r="B925" s="25" t="s">
        <v>5455</v>
      </c>
      <c r="C925" s="25" t="s">
        <v>5452</v>
      </c>
      <c r="D925" s="25">
        <v>131</v>
      </c>
      <c r="E925" s="25" t="s">
        <v>6259</v>
      </c>
      <c r="F925" s="25" t="s">
        <v>6258</v>
      </c>
      <c r="G925" s="25" t="s">
        <v>387</v>
      </c>
      <c r="H925" s="25" t="s">
        <v>453</v>
      </c>
      <c r="I925" s="25" t="s">
        <v>385</v>
      </c>
      <c r="J925" s="25" t="s">
        <v>385</v>
      </c>
      <c r="K925" s="25" t="s">
        <v>457</v>
      </c>
    </row>
    <row r="926" spans="1:11" ht="15" customHeight="1">
      <c r="A926" s="25" t="s">
        <v>21</v>
      </c>
      <c r="B926" s="25" t="s">
        <v>5455</v>
      </c>
      <c r="C926" s="25" t="s">
        <v>5452</v>
      </c>
      <c r="D926" s="25">
        <v>132</v>
      </c>
      <c r="E926" s="25" t="s">
        <v>6264</v>
      </c>
      <c r="F926" s="25" t="s">
        <v>6263</v>
      </c>
      <c r="G926" s="25" t="s">
        <v>387</v>
      </c>
      <c r="H926" s="25" t="s">
        <v>453</v>
      </c>
      <c r="I926" s="25" t="s">
        <v>385</v>
      </c>
      <c r="J926" s="25" t="s">
        <v>385</v>
      </c>
      <c r="K926" s="25" t="s">
        <v>457</v>
      </c>
    </row>
    <row r="927" spans="1:11" ht="15" customHeight="1">
      <c r="A927" s="25" t="s">
        <v>21</v>
      </c>
      <c r="B927" s="25" t="s">
        <v>5455</v>
      </c>
      <c r="C927" s="25" t="s">
        <v>5452</v>
      </c>
      <c r="D927" s="25">
        <v>133</v>
      </c>
      <c r="E927" s="25" t="s">
        <v>6269</v>
      </c>
      <c r="F927" s="25" t="s">
        <v>6268</v>
      </c>
      <c r="G927" s="25" t="s">
        <v>387</v>
      </c>
      <c r="H927" s="25" t="s">
        <v>453</v>
      </c>
      <c r="I927" s="25" t="s">
        <v>385</v>
      </c>
      <c r="J927" s="25" t="s">
        <v>385</v>
      </c>
      <c r="K927" s="25" t="s">
        <v>457</v>
      </c>
    </row>
    <row r="928" spans="1:11" ht="15" customHeight="1">
      <c r="A928" s="25" t="s">
        <v>21</v>
      </c>
      <c r="B928" s="25" t="s">
        <v>5455</v>
      </c>
      <c r="C928" s="25" t="s">
        <v>5452</v>
      </c>
      <c r="D928" s="25">
        <v>134</v>
      </c>
      <c r="E928" s="25" t="s">
        <v>6274</v>
      </c>
      <c r="F928" s="25" t="s">
        <v>6273</v>
      </c>
      <c r="G928" s="25" t="s">
        <v>387</v>
      </c>
      <c r="H928" s="25" t="s">
        <v>453</v>
      </c>
      <c r="I928" s="25" t="s">
        <v>385</v>
      </c>
      <c r="J928" s="25" t="s">
        <v>385</v>
      </c>
      <c r="K928" s="25" t="s">
        <v>457</v>
      </c>
    </row>
    <row r="929" spans="1:11" ht="15" customHeight="1">
      <c r="A929" s="25" t="s">
        <v>21</v>
      </c>
      <c r="B929" s="25" t="s">
        <v>5455</v>
      </c>
      <c r="C929" s="25" t="s">
        <v>5452</v>
      </c>
      <c r="D929" s="25">
        <v>135</v>
      </c>
      <c r="E929" s="25" t="s">
        <v>6910</v>
      </c>
      <c r="F929" s="25" t="s">
        <v>6909</v>
      </c>
      <c r="G929" s="25" t="s">
        <v>387</v>
      </c>
      <c r="H929" s="25" t="s">
        <v>453</v>
      </c>
      <c r="I929" s="25" t="s">
        <v>385</v>
      </c>
      <c r="J929" s="25" t="s">
        <v>385</v>
      </c>
      <c r="K929" s="25" t="s">
        <v>457</v>
      </c>
    </row>
    <row r="930" spans="1:11" ht="15" customHeight="1">
      <c r="A930" s="25" t="s">
        <v>21</v>
      </c>
      <c r="B930" s="25" t="s">
        <v>5455</v>
      </c>
      <c r="C930" s="25" t="s">
        <v>5452</v>
      </c>
      <c r="D930" s="25">
        <v>136</v>
      </c>
      <c r="E930" s="25" t="s">
        <v>6283</v>
      </c>
      <c r="F930" s="25" t="s">
        <v>6282</v>
      </c>
      <c r="G930" s="25" t="s">
        <v>387</v>
      </c>
      <c r="H930" s="25" t="s">
        <v>453</v>
      </c>
      <c r="I930" s="25" t="s">
        <v>385</v>
      </c>
      <c r="J930" s="25" t="s">
        <v>385</v>
      </c>
      <c r="K930" s="25" t="s">
        <v>457</v>
      </c>
    </row>
    <row r="931" spans="1:11" ht="15" customHeight="1">
      <c r="A931" s="25" t="s">
        <v>21</v>
      </c>
      <c r="B931" s="25" t="s">
        <v>5455</v>
      </c>
      <c r="C931" s="25" t="s">
        <v>5452</v>
      </c>
      <c r="D931" s="25">
        <v>137</v>
      </c>
      <c r="E931" s="25" t="s">
        <v>6287</v>
      </c>
      <c r="F931" s="25" t="s">
        <v>6286</v>
      </c>
      <c r="G931" s="25" t="s">
        <v>387</v>
      </c>
      <c r="H931" s="25" t="s">
        <v>453</v>
      </c>
      <c r="I931" s="25" t="s">
        <v>385</v>
      </c>
      <c r="J931" s="25" t="s">
        <v>385</v>
      </c>
      <c r="K931" s="25" t="s">
        <v>457</v>
      </c>
    </row>
    <row r="932" spans="1:11" ht="15" customHeight="1">
      <c r="A932" s="25" t="s">
        <v>21</v>
      </c>
      <c r="B932" s="25" t="s">
        <v>5455</v>
      </c>
      <c r="C932" s="25" t="s">
        <v>5452</v>
      </c>
      <c r="D932" s="25">
        <v>138</v>
      </c>
      <c r="E932" s="25" t="s">
        <v>6684</v>
      </c>
      <c r="F932" s="25" t="s">
        <v>6683</v>
      </c>
      <c r="G932" s="25" t="s">
        <v>387</v>
      </c>
      <c r="H932" s="25" t="s">
        <v>453</v>
      </c>
      <c r="I932" s="25" t="s">
        <v>385</v>
      </c>
      <c r="J932" s="25" t="s">
        <v>385</v>
      </c>
      <c r="K932" s="25" t="s">
        <v>457</v>
      </c>
    </row>
    <row r="933" spans="1:11" ht="15" customHeight="1">
      <c r="A933" s="25" t="s">
        <v>21</v>
      </c>
      <c r="B933" s="25" t="s">
        <v>5455</v>
      </c>
      <c r="C933" s="25" t="s">
        <v>5452</v>
      </c>
      <c r="D933" s="25">
        <v>139</v>
      </c>
      <c r="E933" s="25" t="s">
        <v>6688</v>
      </c>
      <c r="F933" s="25" t="s">
        <v>6687</v>
      </c>
      <c r="G933" s="25" t="s">
        <v>56</v>
      </c>
      <c r="H933" s="25" t="s">
        <v>453</v>
      </c>
      <c r="I933" s="25" t="s">
        <v>385</v>
      </c>
      <c r="J933" s="25" t="s">
        <v>385</v>
      </c>
      <c r="K933" s="25" t="s">
        <v>457</v>
      </c>
    </row>
    <row r="934" spans="1:11" ht="15" customHeight="1">
      <c r="A934" s="25" t="s">
        <v>21</v>
      </c>
      <c r="B934" s="25" t="s">
        <v>5455</v>
      </c>
      <c r="C934" s="25" t="s">
        <v>5452</v>
      </c>
      <c r="D934" s="25">
        <v>140</v>
      </c>
      <c r="E934" s="25" t="s">
        <v>6692</v>
      </c>
      <c r="F934" s="25" t="s">
        <v>6691</v>
      </c>
      <c r="G934" s="25" t="s">
        <v>387</v>
      </c>
      <c r="H934" s="25" t="s">
        <v>453</v>
      </c>
      <c r="I934" s="25" t="s">
        <v>385</v>
      </c>
      <c r="J934" s="25" t="s">
        <v>385</v>
      </c>
      <c r="K934" s="25" t="s">
        <v>457</v>
      </c>
    </row>
    <row r="935" spans="1:11" ht="15" customHeight="1">
      <c r="A935" s="25" t="s">
        <v>21</v>
      </c>
      <c r="B935" s="25" t="s">
        <v>5455</v>
      </c>
      <c r="C935" s="25" t="s">
        <v>5452</v>
      </c>
      <c r="D935" s="25">
        <v>141</v>
      </c>
      <c r="E935" s="25" t="s">
        <v>6697</v>
      </c>
      <c r="F935" s="25" t="s">
        <v>6696</v>
      </c>
      <c r="G935" s="25" t="s">
        <v>387</v>
      </c>
      <c r="H935" s="25" t="s">
        <v>453</v>
      </c>
      <c r="I935" s="25" t="s">
        <v>385</v>
      </c>
      <c r="J935" s="25" t="s">
        <v>385</v>
      </c>
      <c r="K935" s="25" t="s">
        <v>457</v>
      </c>
    </row>
    <row r="936" spans="1:11" ht="15" customHeight="1">
      <c r="A936" s="25" t="s">
        <v>21</v>
      </c>
      <c r="B936" s="25" t="s">
        <v>5455</v>
      </c>
      <c r="C936" s="25" t="s">
        <v>5452</v>
      </c>
      <c r="D936" s="25">
        <v>142</v>
      </c>
      <c r="E936" s="25" t="s">
        <v>6701</v>
      </c>
      <c r="F936" s="25" t="s">
        <v>6700</v>
      </c>
      <c r="G936" s="25" t="s">
        <v>387</v>
      </c>
      <c r="H936" s="25" t="s">
        <v>453</v>
      </c>
      <c r="I936" s="25" t="s">
        <v>385</v>
      </c>
      <c r="J936" s="25" t="s">
        <v>385</v>
      </c>
      <c r="K936" s="25" t="s">
        <v>457</v>
      </c>
    </row>
    <row r="937" spans="1:11" ht="15" customHeight="1">
      <c r="A937" s="25" t="s">
        <v>21</v>
      </c>
      <c r="B937" s="25" t="s">
        <v>5455</v>
      </c>
      <c r="C937" s="25" t="s">
        <v>5452</v>
      </c>
      <c r="D937" s="25">
        <v>143</v>
      </c>
      <c r="E937" s="25" t="s">
        <v>6706</v>
      </c>
      <c r="F937" s="25" t="s">
        <v>6705</v>
      </c>
      <c r="G937" s="25" t="s">
        <v>56</v>
      </c>
      <c r="H937" s="25" t="s">
        <v>453</v>
      </c>
      <c r="I937" s="25" t="s">
        <v>385</v>
      </c>
      <c r="J937" s="25" t="s">
        <v>385</v>
      </c>
      <c r="K937" s="25" t="s">
        <v>457</v>
      </c>
    </row>
    <row r="938" spans="1:11" ht="15" customHeight="1">
      <c r="A938" s="25" t="s">
        <v>21</v>
      </c>
      <c r="B938" s="25" t="s">
        <v>5455</v>
      </c>
      <c r="C938" s="25" t="s">
        <v>5452</v>
      </c>
      <c r="D938" s="25">
        <v>144</v>
      </c>
      <c r="E938" s="25" t="s">
        <v>6711</v>
      </c>
      <c r="F938" s="25" t="s">
        <v>6710</v>
      </c>
      <c r="G938" s="25" t="s">
        <v>57</v>
      </c>
      <c r="H938" s="25" t="s">
        <v>453</v>
      </c>
      <c r="I938" s="25" t="s">
        <v>385</v>
      </c>
      <c r="J938" s="25" t="s">
        <v>385</v>
      </c>
      <c r="K938" s="25" t="s">
        <v>457</v>
      </c>
    </row>
    <row r="939" spans="1:11" ht="15" customHeight="1">
      <c r="A939" s="25" t="s">
        <v>21</v>
      </c>
      <c r="B939" s="25" t="s">
        <v>5455</v>
      </c>
      <c r="C939" s="25" t="s">
        <v>5452</v>
      </c>
      <c r="D939" s="25">
        <v>145</v>
      </c>
      <c r="E939" s="25" t="s">
        <v>6716</v>
      </c>
      <c r="F939" s="25" t="s">
        <v>6715</v>
      </c>
      <c r="G939" s="25" t="s">
        <v>387</v>
      </c>
      <c r="H939" s="25" t="s">
        <v>453</v>
      </c>
      <c r="I939" s="25" t="s">
        <v>385</v>
      </c>
      <c r="J939" s="25" t="s">
        <v>385</v>
      </c>
      <c r="K939" s="25" t="s">
        <v>457</v>
      </c>
    </row>
    <row r="940" spans="1:11" ht="15" customHeight="1">
      <c r="A940" s="25" t="s">
        <v>21</v>
      </c>
      <c r="B940" s="25" t="s">
        <v>5455</v>
      </c>
      <c r="C940" s="25" t="s">
        <v>5452</v>
      </c>
      <c r="D940" s="25">
        <v>146</v>
      </c>
      <c r="E940" s="25" t="s">
        <v>3007</v>
      </c>
      <c r="F940" s="25" t="s">
        <v>3006</v>
      </c>
      <c r="G940" s="25" t="s">
        <v>387</v>
      </c>
      <c r="H940" s="25" t="s">
        <v>453</v>
      </c>
      <c r="I940" s="25" t="s">
        <v>385</v>
      </c>
      <c r="J940" s="25" t="s">
        <v>385</v>
      </c>
      <c r="K940" s="25" t="s">
        <v>457</v>
      </c>
    </row>
    <row r="941" spans="1:11" ht="15" customHeight="1">
      <c r="A941" s="25" t="s">
        <v>21</v>
      </c>
      <c r="B941" s="25" t="s">
        <v>5455</v>
      </c>
      <c r="C941" s="25" t="s">
        <v>5452</v>
      </c>
      <c r="D941" s="25">
        <v>147</v>
      </c>
      <c r="E941" s="25" t="s">
        <v>6390</v>
      </c>
      <c r="F941" s="25" t="s">
        <v>6389</v>
      </c>
      <c r="G941" s="25" t="s">
        <v>387</v>
      </c>
      <c r="H941" s="25" t="s">
        <v>453</v>
      </c>
      <c r="I941" s="25" t="s">
        <v>385</v>
      </c>
      <c r="J941" s="25" t="s">
        <v>385</v>
      </c>
      <c r="K941" s="25" t="s">
        <v>457</v>
      </c>
    </row>
    <row r="942" spans="1:11" ht="15" customHeight="1">
      <c r="A942" s="25" t="s">
        <v>21</v>
      </c>
      <c r="B942" s="25" t="s">
        <v>5455</v>
      </c>
      <c r="C942" s="25" t="s">
        <v>5452</v>
      </c>
      <c r="D942" s="25">
        <v>148</v>
      </c>
      <c r="E942" s="25" t="s">
        <v>6395</v>
      </c>
      <c r="F942" s="25" t="s">
        <v>6394</v>
      </c>
      <c r="G942" s="25" t="s">
        <v>387</v>
      </c>
      <c r="H942" s="25" t="s">
        <v>453</v>
      </c>
      <c r="I942" s="25" t="s">
        <v>385</v>
      </c>
      <c r="J942" s="25" t="s">
        <v>385</v>
      </c>
      <c r="K942" s="25" t="s">
        <v>457</v>
      </c>
    </row>
    <row r="943" spans="1:11" ht="15" customHeight="1">
      <c r="A943" s="25" t="s">
        <v>21</v>
      </c>
      <c r="B943" s="25" t="s">
        <v>5455</v>
      </c>
      <c r="C943" s="25" t="s">
        <v>5452</v>
      </c>
      <c r="D943" s="25">
        <v>149</v>
      </c>
      <c r="E943" s="25" t="s">
        <v>6399</v>
      </c>
      <c r="F943" s="25" t="s">
        <v>6398</v>
      </c>
      <c r="G943" s="25" t="s">
        <v>387</v>
      </c>
      <c r="H943" s="25" t="s">
        <v>453</v>
      </c>
      <c r="I943" s="25" t="s">
        <v>385</v>
      </c>
      <c r="J943" s="25" t="s">
        <v>385</v>
      </c>
      <c r="K943" s="25" t="s">
        <v>457</v>
      </c>
    </row>
    <row r="944" spans="1:11" ht="15" customHeight="1">
      <c r="A944" s="25" t="s">
        <v>21</v>
      </c>
      <c r="B944" s="25" t="s">
        <v>5455</v>
      </c>
      <c r="C944" s="25" t="s">
        <v>5452</v>
      </c>
      <c r="D944" s="25">
        <v>150</v>
      </c>
      <c r="E944" s="25" t="s">
        <v>6404</v>
      </c>
      <c r="F944" s="25" t="s">
        <v>6403</v>
      </c>
      <c r="G944" s="25" t="s">
        <v>387</v>
      </c>
      <c r="H944" s="25" t="s">
        <v>453</v>
      </c>
      <c r="I944" s="25" t="s">
        <v>385</v>
      </c>
      <c r="J944" s="25" t="s">
        <v>385</v>
      </c>
      <c r="K944" s="25" t="s">
        <v>457</v>
      </c>
    </row>
    <row r="945" spans="1:11" ht="15" customHeight="1">
      <c r="A945" s="25" t="s">
        <v>21</v>
      </c>
      <c r="B945" s="25" t="s">
        <v>5455</v>
      </c>
      <c r="C945" s="25" t="s">
        <v>5452</v>
      </c>
      <c r="D945" s="25">
        <v>151</v>
      </c>
      <c r="E945" s="25" t="s">
        <v>6410</v>
      </c>
      <c r="F945" s="25" t="s">
        <v>6409</v>
      </c>
      <c r="G945" s="25" t="s">
        <v>387</v>
      </c>
      <c r="H945" s="25" t="s">
        <v>453</v>
      </c>
      <c r="I945" s="25" t="s">
        <v>385</v>
      </c>
      <c r="J945" s="25" t="s">
        <v>385</v>
      </c>
      <c r="K945" s="25" t="s">
        <v>457</v>
      </c>
    </row>
    <row r="946" spans="1:11" ht="15" customHeight="1">
      <c r="A946" s="25" t="s">
        <v>21</v>
      </c>
      <c r="B946" s="25" t="s">
        <v>5455</v>
      </c>
      <c r="C946" s="25" t="s">
        <v>5452</v>
      </c>
      <c r="D946" s="25">
        <v>152</v>
      </c>
      <c r="E946" s="25" t="s">
        <v>6414</v>
      </c>
      <c r="F946" s="25" t="s">
        <v>6413</v>
      </c>
      <c r="G946" s="25" t="s">
        <v>387</v>
      </c>
      <c r="H946" s="25" t="s">
        <v>453</v>
      </c>
      <c r="I946" s="25" t="s">
        <v>385</v>
      </c>
      <c r="J946" s="25" t="s">
        <v>385</v>
      </c>
      <c r="K946" s="25" t="s">
        <v>457</v>
      </c>
    </row>
    <row r="947" spans="1:11" ht="15" customHeight="1">
      <c r="A947" s="25" t="s">
        <v>21</v>
      </c>
      <c r="B947" s="25" t="s">
        <v>5455</v>
      </c>
      <c r="C947" s="25" t="s">
        <v>5452</v>
      </c>
      <c r="D947" s="25">
        <v>153</v>
      </c>
      <c r="E947" s="25" t="s">
        <v>5959</v>
      </c>
      <c r="F947" s="25" t="s">
        <v>5958</v>
      </c>
      <c r="G947" s="25" t="s">
        <v>387</v>
      </c>
      <c r="H947" s="25" t="s">
        <v>453</v>
      </c>
      <c r="I947" s="25" t="s">
        <v>385</v>
      </c>
      <c r="J947" s="25" t="s">
        <v>385</v>
      </c>
      <c r="K947" s="25" t="s">
        <v>457</v>
      </c>
    </row>
    <row r="948" spans="1:11" ht="15" customHeight="1">
      <c r="A948" s="25" t="s">
        <v>21</v>
      </c>
      <c r="B948" s="25" t="s">
        <v>5455</v>
      </c>
      <c r="C948" s="25" t="s">
        <v>5452</v>
      </c>
      <c r="D948" s="25">
        <v>154</v>
      </c>
      <c r="E948" s="25" t="s">
        <v>5965</v>
      </c>
      <c r="F948" s="25" t="s">
        <v>5964</v>
      </c>
      <c r="G948" s="25" t="s">
        <v>387</v>
      </c>
      <c r="H948" s="25" t="s">
        <v>453</v>
      </c>
      <c r="I948" s="25" t="s">
        <v>385</v>
      </c>
      <c r="J948" s="25" t="s">
        <v>385</v>
      </c>
      <c r="K948" s="25" t="s">
        <v>457</v>
      </c>
    </row>
    <row r="949" spans="1:11" ht="15" customHeight="1">
      <c r="A949" s="25" t="s">
        <v>21</v>
      </c>
      <c r="B949" s="25" t="s">
        <v>5455</v>
      </c>
      <c r="C949" s="25" t="s">
        <v>5452</v>
      </c>
      <c r="D949" s="25">
        <v>155</v>
      </c>
      <c r="E949" s="25" t="s">
        <v>5970</v>
      </c>
      <c r="F949" s="25" t="s">
        <v>5969</v>
      </c>
      <c r="G949" s="25" t="s">
        <v>387</v>
      </c>
      <c r="H949" s="25" t="s">
        <v>453</v>
      </c>
      <c r="I949" s="25" t="s">
        <v>385</v>
      </c>
      <c r="J949" s="25" t="s">
        <v>385</v>
      </c>
      <c r="K949" s="25" t="s">
        <v>457</v>
      </c>
    </row>
    <row r="950" spans="1:11" ht="15" customHeight="1">
      <c r="A950" s="25" t="s">
        <v>21</v>
      </c>
      <c r="B950" s="25" t="s">
        <v>5455</v>
      </c>
      <c r="C950" s="25" t="s">
        <v>5452</v>
      </c>
      <c r="D950" s="25">
        <v>156</v>
      </c>
      <c r="E950" s="25" t="s">
        <v>6933</v>
      </c>
      <c r="F950" s="25" t="s">
        <v>6932</v>
      </c>
      <c r="G950" s="25" t="s">
        <v>387</v>
      </c>
      <c r="H950" s="25" t="s">
        <v>453</v>
      </c>
      <c r="I950" s="25" t="s">
        <v>385</v>
      </c>
      <c r="J950" s="25" t="s">
        <v>385</v>
      </c>
      <c r="K950" s="25" t="s">
        <v>457</v>
      </c>
    </row>
    <row r="951" spans="1:11" ht="15" customHeight="1">
      <c r="A951" s="25" t="s">
        <v>21</v>
      </c>
      <c r="B951" s="25" t="s">
        <v>5455</v>
      </c>
      <c r="C951" s="25" t="s">
        <v>5452</v>
      </c>
      <c r="D951" s="25">
        <v>157</v>
      </c>
      <c r="E951" s="25" t="s">
        <v>6938</v>
      </c>
      <c r="F951" s="25" t="s">
        <v>6937</v>
      </c>
      <c r="G951" s="25" t="s">
        <v>387</v>
      </c>
      <c r="H951" s="25" t="s">
        <v>453</v>
      </c>
      <c r="I951" s="25" t="s">
        <v>385</v>
      </c>
      <c r="J951" s="25" t="s">
        <v>385</v>
      </c>
      <c r="K951" s="25" t="s">
        <v>457</v>
      </c>
    </row>
    <row r="952" spans="1:11" ht="15" customHeight="1">
      <c r="A952" s="25" t="s">
        <v>21</v>
      </c>
      <c r="B952" s="25" t="s">
        <v>5455</v>
      </c>
      <c r="C952" s="25" t="s">
        <v>5452</v>
      </c>
      <c r="D952" s="25">
        <v>158</v>
      </c>
      <c r="E952" s="25" t="s">
        <v>6942</v>
      </c>
      <c r="F952" s="25" t="s">
        <v>6941</v>
      </c>
      <c r="G952" s="25" t="s">
        <v>387</v>
      </c>
      <c r="H952" s="25" t="s">
        <v>453</v>
      </c>
      <c r="I952" s="25" t="s">
        <v>385</v>
      </c>
      <c r="J952" s="25" t="s">
        <v>385</v>
      </c>
      <c r="K952" s="25" t="s">
        <v>457</v>
      </c>
    </row>
    <row r="953" spans="1:11" ht="15" customHeight="1">
      <c r="A953" s="25" t="s">
        <v>21</v>
      </c>
      <c r="B953" s="25" t="s">
        <v>5455</v>
      </c>
      <c r="C953" s="25" t="s">
        <v>5452</v>
      </c>
      <c r="D953" s="25">
        <v>159</v>
      </c>
      <c r="E953" s="25" t="s">
        <v>6945</v>
      </c>
      <c r="F953" s="25" t="s">
        <v>6944</v>
      </c>
      <c r="G953" s="25" t="s">
        <v>387</v>
      </c>
      <c r="H953" s="25" t="s">
        <v>453</v>
      </c>
      <c r="I953" s="25" t="s">
        <v>385</v>
      </c>
      <c r="J953" s="25" t="s">
        <v>385</v>
      </c>
      <c r="K953" s="25" t="s">
        <v>457</v>
      </c>
    </row>
    <row r="954" spans="1:11" ht="15" customHeight="1">
      <c r="A954" s="25" t="s">
        <v>21</v>
      </c>
      <c r="B954" s="25" t="s">
        <v>5455</v>
      </c>
      <c r="C954" s="25" t="s">
        <v>5452</v>
      </c>
      <c r="D954" s="25">
        <v>160</v>
      </c>
      <c r="E954" s="25" t="s">
        <v>6948</v>
      </c>
      <c r="F954" s="25" t="s">
        <v>6947</v>
      </c>
      <c r="G954" s="25" t="s">
        <v>387</v>
      </c>
      <c r="H954" s="25" t="s">
        <v>453</v>
      </c>
      <c r="I954" s="25" t="s">
        <v>385</v>
      </c>
      <c r="J954" s="25" t="s">
        <v>385</v>
      </c>
      <c r="K954" s="25" t="s">
        <v>457</v>
      </c>
    </row>
    <row r="955" spans="1:11" ht="15" customHeight="1">
      <c r="A955" s="25" t="s">
        <v>21</v>
      </c>
      <c r="B955" s="25" t="s">
        <v>5455</v>
      </c>
      <c r="C955" s="25" t="s">
        <v>5452</v>
      </c>
      <c r="D955" s="25">
        <v>161</v>
      </c>
      <c r="E955" s="25" t="s">
        <v>6951</v>
      </c>
      <c r="F955" s="25" t="s">
        <v>6950</v>
      </c>
      <c r="G955" s="25" t="s">
        <v>387</v>
      </c>
      <c r="H955" s="25" t="s">
        <v>453</v>
      </c>
      <c r="I955" s="25" t="s">
        <v>385</v>
      </c>
      <c r="J955" s="25" t="s">
        <v>385</v>
      </c>
      <c r="K955" s="25" t="s">
        <v>457</v>
      </c>
    </row>
    <row r="956" spans="1:11" ht="15" customHeight="1">
      <c r="A956" s="25" t="s">
        <v>21</v>
      </c>
      <c r="B956" s="25" t="s">
        <v>5455</v>
      </c>
      <c r="C956" s="25" t="s">
        <v>5452</v>
      </c>
      <c r="D956" s="25">
        <v>162</v>
      </c>
      <c r="E956" s="25" t="s">
        <v>6956</v>
      </c>
      <c r="F956" s="25" t="s">
        <v>6955</v>
      </c>
      <c r="G956" s="25" t="s">
        <v>387</v>
      </c>
      <c r="H956" s="25" t="s">
        <v>453</v>
      </c>
      <c r="I956" s="25" t="s">
        <v>385</v>
      </c>
      <c r="J956" s="25" t="s">
        <v>385</v>
      </c>
      <c r="K956" s="25" t="s">
        <v>457</v>
      </c>
    </row>
    <row r="957" spans="1:11" ht="15" customHeight="1">
      <c r="A957" s="25" t="s">
        <v>21</v>
      </c>
      <c r="B957" s="25" t="s">
        <v>5455</v>
      </c>
      <c r="C957" s="25" t="s">
        <v>5452</v>
      </c>
      <c r="D957" s="25">
        <v>163</v>
      </c>
      <c r="E957" s="25" t="s">
        <v>6959</v>
      </c>
      <c r="F957" s="25" t="s">
        <v>6958</v>
      </c>
      <c r="G957" s="25" t="s">
        <v>387</v>
      </c>
      <c r="H957" s="25" t="s">
        <v>453</v>
      </c>
      <c r="I957" s="25" t="s">
        <v>385</v>
      </c>
      <c r="J957" s="25" t="s">
        <v>385</v>
      </c>
      <c r="K957" s="25" t="s">
        <v>457</v>
      </c>
    </row>
    <row r="958" spans="1:11" ht="15" customHeight="1">
      <c r="A958" s="25" t="s">
        <v>21</v>
      </c>
      <c r="B958" s="25" t="s">
        <v>5455</v>
      </c>
      <c r="C958" s="25" t="s">
        <v>5452</v>
      </c>
      <c r="D958" s="25">
        <v>164</v>
      </c>
      <c r="E958" s="25" t="s">
        <v>6964</v>
      </c>
      <c r="F958" s="25" t="s">
        <v>6963</v>
      </c>
      <c r="G958" s="25" t="s">
        <v>387</v>
      </c>
      <c r="H958" s="25" t="s">
        <v>453</v>
      </c>
      <c r="I958" s="25" t="s">
        <v>385</v>
      </c>
      <c r="J958" s="25" t="s">
        <v>385</v>
      </c>
      <c r="K958" s="25" t="s">
        <v>457</v>
      </c>
    </row>
    <row r="959" spans="1:11" ht="15" customHeight="1">
      <c r="A959" s="25" t="s">
        <v>21</v>
      </c>
      <c r="B959" s="25" t="s">
        <v>5455</v>
      </c>
      <c r="C959" s="25" t="s">
        <v>5452</v>
      </c>
      <c r="D959" s="25">
        <v>165</v>
      </c>
      <c r="E959" s="25" t="s">
        <v>6969</v>
      </c>
      <c r="F959" s="25" t="s">
        <v>6968</v>
      </c>
      <c r="G959" s="25" t="s">
        <v>387</v>
      </c>
      <c r="H959" s="25" t="s">
        <v>453</v>
      </c>
      <c r="I959" s="25" t="s">
        <v>385</v>
      </c>
      <c r="J959" s="25" t="s">
        <v>385</v>
      </c>
      <c r="K959" s="25" t="s">
        <v>457</v>
      </c>
    </row>
    <row r="960" spans="1:11" ht="15" customHeight="1">
      <c r="A960" s="25" t="s">
        <v>21</v>
      </c>
      <c r="B960" s="25" t="s">
        <v>5455</v>
      </c>
      <c r="C960" s="25" t="s">
        <v>5452</v>
      </c>
      <c r="D960" s="25">
        <v>166</v>
      </c>
      <c r="E960" s="25" t="s">
        <v>6974</v>
      </c>
      <c r="F960" s="25" t="s">
        <v>6973</v>
      </c>
      <c r="G960" s="25" t="s">
        <v>387</v>
      </c>
      <c r="H960" s="25" t="s">
        <v>453</v>
      </c>
      <c r="I960" s="25" t="s">
        <v>385</v>
      </c>
      <c r="J960" s="25" t="s">
        <v>385</v>
      </c>
      <c r="K960" s="25" t="s">
        <v>457</v>
      </c>
    </row>
    <row r="961" spans="1:11" ht="15" customHeight="1">
      <c r="A961" s="25" t="s">
        <v>21</v>
      </c>
      <c r="B961" s="25" t="s">
        <v>5455</v>
      </c>
      <c r="C961" s="25" t="s">
        <v>5452</v>
      </c>
      <c r="D961" s="25">
        <v>167</v>
      </c>
      <c r="E961" s="25" t="s">
        <v>6979</v>
      </c>
      <c r="F961" s="25" t="s">
        <v>6978</v>
      </c>
      <c r="G961" s="25" t="s">
        <v>387</v>
      </c>
      <c r="H961" s="25" t="s">
        <v>453</v>
      </c>
      <c r="I961" s="25" t="s">
        <v>385</v>
      </c>
      <c r="J961" s="25" t="s">
        <v>385</v>
      </c>
      <c r="K961" s="25" t="s">
        <v>457</v>
      </c>
    </row>
    <row r="962" spans="1:11" ht="15" customHeight="1">
      <c r="A962" s="25" t="s">
        <v>21</v>
      </c>
      <c r="B962" s="25" t="s">
        <v>5455</v>
      </c>
      <c r="C962" s="25" t="s">
        <v>5452</v>
      </c>
      <c r="D962" s="25">
        <v>168</v>
      </c>
      <c r="E962" s="25" t="s">
        <v>6425</v>
      </c>
      <c r="F962" s="25" t="s">
        <v>6424</v>
      </c>
      <c r="G962" s="25" t="s">
        <v>387</v>
      </c>
      <c r="H962" s="25" t="s">
        <v>453</v>
      </c>
      <c r="I962" s="25" t="s">
        <v>385</v>
      </c>
      <c r="J962" s="25" t="s">
        <v>385</v>
      </c>
      <c r="K962" s="25" t="s">
        <v>457</v>
      </c>
    </row>
    <row r="963" spans="1:11" ht="15" customHeight="1">
      <c r="A963" s="25" t="s">
        <v>21</v>
      </c>
      <c r="B963" s="25" t="s">
        <v>5455</v>
      </c>
      <c r="C963" s="25" t="s">
        <v>5452</v>
      </c>
      <c r="D963" s="25">
        <v>169</v>
      </c>
      <c r="E963" s="25" t="s">
        <v>6429</v>
      </c>
      <c r="F963" s="25" t="s">
        <v>6428</v>
      </c>
      <c r="G963" s="25" t="s">
        <v>387</v>
      </c>
      <c r="H963" s="25" t="s">
        <v>453</v>
      </c>
      <c r="I963" s="25" t="s">
        <v>385</v>
      </c>
      <c r="J963" s="25" t="s">
        <v>385</v>
      </c>
      <c r="K963" s="25" t="s">
        <v>457</v>
      </c>
    </row>
    <row r="964" spans="1:11" ht="15" customHeight="1">
      <c r="A964" s="25" t="s">
        <v>21</v>
      </c>
      <c r="B964" s="25" t="s">
        <v>5455</v>
      </c>
      <c r="C964" s="25" t="s">
        <v>5452</v>
      </c>
      <c r="D964" s="25">
        <v>170</v>
      </c>
      <c r="E964" s="25" t="s">
        <v>6433</v>
      </c>
      <c r="F964" s="25" t="s">
        <v>6432</v>
      </c>
      <c r="G964" s="25" t="s">
        <v>387</v>
      </c>
      <c r="H964" s="25" t="s">
        <v>453</v>
      </c>
      <c r="I964" s="25" t="s">
        <v>385</v>
      </c>
      <c r="J964" s="25" t="s">
        <v>385</v>
      </c>
      <c r="K964" s="25" t="s">
        <v>457</v>
      </c>
    </row>
    <row r="965" spans="1:11" ht="15" customHeight="1">
      <c r="A965" s="25" t="s">
        <v>21</v>
      </c>
      <c r="B965" s="25" t="s">
        <v>5455</v>
      </c>
      <c r="C965" s="25" t="s">
        <v>5452</v>
      </c>
      <c r="D965" s="25">
        <v>171</v>
      </c>
      <c r="E965" s="25" t="s">
        <v>6437</v>
      </c>
      <c r="F965" s="25" t="s">
        <v>6436</v>
      </c>
      <c r="G965" s="25" t="s">
        <v>387</v>
      </c>
      <c r="H965" s="25" t="s">
        <v>453</v>
      </c>
      <c r="I965" s="25" t="s">
        <v>385</v>
      </c>
      <c r="J965" s="25" t="s">
        <v>385</v>
      </c>
      <c r="K965" s="25" t="s">
        <v>457</v>
      </c>
    </row>
    <row r="966" spans="1:11" ht="15" customHeight="1">
      <c r="A966" s="25" t="s">
        <v>21</v>
      </c>
      <c r="B966" s="25" t="s">
        <v>5455</v>
      </c>
      <c r="C966" s="25" t="s">
        <v>5452</v>
      </c>
      <c r="D966" s="25">
        <v>172</v>
      </c>
      <c r="E966" s="25" t="s">
        <v>6442</v>
      </c>
      <c r="F966" s="25" t="s">
        <v>6441</v>
      </c>
      <c r="G966" s="25" t="s">
        <v>387</v>
      </c>
      <c r="H966" s="25" t="s">
        <v>453</v>
      </c>
      <c r="I966" s="25" t="s">
        <v>385</v>
      </c>
      <c r="J966" s="25" t="s">
        <v>385</v>
      </c>
      <c r="K966" s="25" t="s">
        <v>457</v>
      </c>
    </row>
    <row r="967" spans="1:11" ht="15" customHeight="1">
      <c r="A967" s="25" t="s">
        <v>21</v>
      </c>
      <c r="B967" s="25" t="s">
        <v>5455</v>
      </c>
      <c r="C967" s="25" t="s">
        <v>5452</v>
      </c>
      <c r="D967" s="25">
        <v>173</v>
      </c>
      <c r="E967" s="25" t="s">
        <v>6446</v>
      </c>
      <c r="F967" s="25" t="s">
        <v>6445</v>
      </c>
      <c r="G967" s="25" t="s">
        <v>387</v>
      </c>
      <c r="H967" s="25" t="s">
        <v>453</v>
      </c>
      <c r="I967" s="25" t="s">
        <v>385</v>
      </c>
      <c r="J967" s="25" t="s">
        <v>385</v>
      </c>
      <c r="K967" s="25" t="s">
        <v>457</v>
      </c>
    </row>
    <row r="968" spans="1:11" ht="15" customHeight="1">
      <c r="A968" s="25" t="s">
        <v>21</v>
      </c>
      <c r="B968" s="25" t="s">
        <v>5455</v>
      </c>
      <c r="C968" s="25" t="s">
        <v>5452</v>
      </c>
      <c r="D968" s="25">
        <v>174</v>
      </c>
      <c r="E968" s="25" t="s">
        <v>6989</v>
      </c>
      <c r="F968" s="25" t="s">
        <v>6988</v>
      </c>
      <c r="G968" s="25" t="s">
        <v>387</v>
      </c>
      <c r="H968" s="25" t="s">
        <v>453</v>
      </c>
      <c r="I968" s="25" t="s">
        <v>385</v>
      </c>
      <c r="J968" s="25" t="s">
        <v>385</v>
      </c>
      <c r="K968" s="25" t="s">
        <v>457</v>
      </c>
    </row>
    <row r="969" spans="1:11" ht="15" customHeight="1">
      <c r="A969" s="25" t="s">
        <v>21</v>
      </c>
      <c r="B969" s="25" t="s">
        <v>5455</v>
      </c>
      <c r="C969" s="25" t="s">
        <v>5452</v>
      </c>
      <c r="D969" s="25">
        <v>175</v>
      </c>
      <c r="E969" s="25" t="s">
        <v>6991</v>
      </c>
      <c r="F969" s="25" t="s">
        <v>6990</v>
      </c>
      <c r="G969" s="25" t="s">
        <v>387</v>
      </c>
      <c r="H969" s="25" t="s">
        <v>453</v>
      </c>
      <c r="I969" s="25" t="s">
        <v>385</v>
      </c>
      <c r="J969" s="25" t="s">
        <v>385</v>
      </c>
      <c r="K969" s="25" t="s">
        <v>457</v>
      </c>
    </row>
    <row r="970" spans="1:11" ht="15" customHeight="1">
      <c r="A970" s="25" t="s">
        <v>21</v>
      </c>
      <c r="B970" s="25" t="s">
        <v>5455</v>
      </c>
      <c r="C970" s="25" t="s">
        <v>5452</v>
      </c>
      <c r="D970" s="25">
        <v>176</v>
      </c>
      <c r="E970" s="25" t="s">
        <v>6993</v>
      </c>
      <c r="F970" s="25" t="s">
        <v>6992</v>
      </c>
      <c r="G970" s="25" t="s">
        <v>387</v>
      </c>
      <c r="H970" s="25" t="s">
        <v>453</v>
      </c>
      <c r="I970" s="25" t="s">
        <v>385</v>
      </c>
      <c r="J970" s="25" t="s">
        <v>385</v>
      </c>
      <c r="K970" s="25" t="s">
        <v>457</v>
      </c>
    </row>
    <row r="971" spans="1:11" ht="15" customHeight="1">
      <c r="A971" s="25" t="s">
        <v>21</v>
      </c>
      <c r="B971" s="25" t="s">
        <v>5455</v>
      </c>
      <c r="C971" s="25" t="s">
        <v>5452</v>
      </c>
      <c r="D971" s="25">
        <v>177</v>
      </c>
      <c r="E971" s="25" t="s">
        <v>6995</v>
      </c>
      <c r="F971" s="25" t="s">
        <v>6994</v>
      </c>
      <c r="G971" s="25" t="s">
        <v>387</v>
      </c>
      <c r="H971" s="25" t="s">
        <v>453</v>
      </c>
      <c r="I971" s="25" t="s">
        <v>385</v>
      </c>
      <c r="J971" s="25" t="s">
        <v>385</v>
      </c>
      <c r="K971" s="25" t="s">
        <v>457</v>
      </c>
    </row>
    <row r="972" spans="1:11" ht="15" customHeight="1">
      <c r="A972" s="25" t="s">
        <v>21</v>
      </c>
      <c r="B972" s="25" t="s">
        <v>5455</v>
      </c>
      <c r="C972" s="25" t="s">
        <v>5452</v>
      </c>
      <c r="D972" s="25">
        <v>178</v>
      </c>
      <c r="E972" s="25" t="s">
        <v>6997</v>
      </c>
      <c r="F972" s="25" t="s">
        <v>6996</v>
      </c>
      <c r="G972" s="25" t="s">
        <v>387</v>
      </c>
      <c r="H972" s="25" t="s">
        <v>453</v>
      </c>
      <c r="I972" s="25" t="s">
        <v>385</v>
      </c>
      <c r="J972" s="25" t="s">
        <v>385</v>
      </c>
      <c r="K972" s="25" t="s">
        <v>457</v>
      </c>
    </row>
    <row r="973" spans="1:11" ht="15" customHeight="1">
      <c r="A973" s="25" t="s">
        <v>21</v>
      </c>
      <c r="B973" s="25" t="s">
        <v>5455</v>
      </c>
      <c r="C973" s="25" t="s">
        <v>5452</v>
      </c>
      <c r="D973" s="25">
        <v>179</v>
      </c>
      <c r="E973" s="25" t="s">
        <v>6999</v>
      </c>
      <c r="F973" s="25" t="s">
        <v>6998</v>
      </c>
      <c r="G973" s="25" t="s">
        <v>387</v>
      </c>
      <c r="H973" s="25" t="s">
        <v>453</v>
      </c>
      <c r="I973" s="25" t="s">
        <v>385</v>
      </c>
      <c r="J973" s="25" t="s">
        <v>385</v>
      </c>
      <c r="K973" s="25" t="s">
        <v>457</v>
      </c>
    </row>
    <row r="974" spans="1:11" ht="15" customHeight="1">
      <c r="A974" s="25" t="s">
        <v>21</v>
      </c>
      <c r="B974" s="25" t="s">
        <v>5455</v>
      </c>
      <c r="C974" s="25" t="s">
        <v>5452</v>
      </c>
      <c r="D974" s="25">
        <v>180</v>
      </c>
      <c r="E974" s="25" t="s">
        <v>7001</v>
      </c>
      <c r="F974" s="25" t="s">
        <v>7000</v>
      </c>
      <c r="G974" s="25" t="s">
        <v>387</v>
      </c>
      <c r="H974" s="25" t="s">
        <v>453</v>
      </c>
      <c r="I974" s="25" t="s">
        <v>385</v>
      </c>
      <c r="J974" s="25" t="s">
        <v>385</v>
      </c>
      <c r="K974" s="25" t="s">
        <v>457</v>
      </c>
    </row>
    <row r="975" spans="1:11" ht="15" customHeight="1">
      <c r="A975" s="25" t="s">
        <v>21</v>
      </c>
      <c r="B975" s="25" t="s">
        <v>5455</v>
      </c>
      <c r="C975" s="25" t="s">
        <v>5452</v>
      </c>
      <c r="D975" s="25">
        <v>181</v>
      </c>
      <c r="E975" s="25" t="s">
        <v>7003</v>
      </c>
      <c r="F975" s="25" t="s">
        <v>7002</v>
      </c>
      <c r="G975" s="25" t="s">
        <v>56</v>
      </c>
      <c r="H975" s="25" t="s">
        <v>453</v>
      </c>
      <c r="I975" s="25" t="s">
        <v>385</v>
      </c>
      <c r="J975" s="25" t="s">
        <v>385</v>
      </c>
      <c r="K975" s="25" t="s">
        <v>457</v>
      </c>
    </row>
    <row r="976" spans="1:11" ht="15" customHeight="1">
      <c r="A976" s="25" t="s">
        <v>21</v>
      </c>
      <c r="B976" s="25" t="s">
        <v>5455</v>
      </c>
      <c r="C976" s="25" t="s">
        <v>5452</v>
      </c>
      <c r="D976" s="25">
        <v>182</v>
      </c>
      <c r="E976" s="25" t="s">
        <v>7005</v>
      </c>
      <c r="F976" s="25" t="s">
        <v>7004</v>
      </c>
      <c r="G976" s="25" t="s">
        <v>56</v>
      </c>
      <c r="H976" s="25" t="s">
        <v>453</v>
      </c>
      <c r="I976" s="25" t="s">
        <v>385</v>
      </c>
      <c r="J976" s="25" t="s">
        <v>385</v>
      </c>
      <c r="K976" s="25" t="s">
        <v>457</v>
      </c>
    </row>
    <row r="977" spans="1:11" ht="15" customHeight="1">
      <c r="A977" s="25" t="s">
        <v>21</v>
      </c>
      <c r="B977" s="25" t="s">
        <v>5455</v>
      </c>
      <c r="C977" s="25" t="s">
        <v>5452</v>
      </c>
      <c r="D977" s="25">
        <v>183</v>
      </c>
      <c r="E977" s="25" t="s">
        <v>7007</v>
      </c>
      <c r="F977" s="25" t="s">
        <v>7006</v>
      </c>
      <c r="G977" s="25" t="s">
        <v>387</v>
      </c>
      <c r="H977" s="25" t="s">
        <v>453</v>
      </c>
      <c r="I977" s="25" t="s">
        <v>385</v>
      </c>
      <c r="J977" s="25" t="s">
        <v>385</v>
      </c>
      <c r="K977" s="25" t="s">
        <v>457</v>
      </c>
    </row>
    <row r="978" spans="1:11" ht="15" customHeight="1">
      <c r="A978" s="25" t="s">
        <v>21</v>
      </c>
      <c r="B978" s="25" t="s">
        <v>5455</v>
      </c>
      <c r="C978" s="25" t="s">
        <v>5452</v>
      </c>
      <c r="D978" s="25">
        <v>184</v>
      </c>
      <c r="E978" s="25" t="s">
        <v>6292</v>
      </c>
      <c r="F978" s="25" t="s">
        <v>6291</v>
      </c>
      <c r="G978" s="25" t="s">
        <v>387</v>
      </c>
      <c r="H978" s="25" t="s">
        <v>453</v>
      </c>
      <c r="I978" s="25" t="s">
        <v>385</v>
      </c>
      <c r="J978" s="25" t="s">
        <v>385</v>
      </c>
      <c r="K978" s="25" t="s">
        <v>457</v>
      </c>
    </row>
    <row r="979" spans="1:11" ht="15" customHeight="1">
      <c r="A979" s="25" t="s">
        <v>21</v>
      </c>
      <c r="B979" s="25" t="s">
        <v>5455</v>
      </c>
      <c r="C979" s="25" t="s">
        <v>5452</v>
      </c>
      <c r="D979" s="25">
        <v>185</v>
      </c>
      <c r="E979" s="25" t="s">
        <v>6297</v>
      </c>
      <c r="F979" s="25" t="s">
        <v>6296</v>
      </c>
      <c r="G979" s="25" t="s">
        <v>387</v>
      </c>
      <c r="H979" s="25" t="s">
        <v>453</v>
      </c>
      <c r="I979" s="25" t="s">
        <v>385</v>
      </c>
      <c r="J979" s="25" t="s">
        <v>385</v>
      </c>
      <c r="K979" s="25" t="s">
        <v>457</v>
      </c>
    </row>
    <row r="980" spans="1:11" ht="15" customHeight="1">
      <c r="A980" s="25" t="s">
        <v>21</v>
      </c>
      <c r="B980" s="25" t="s">
        <v>5455</v>
      </c>
      <c r="C980" s="25" t="s">
        <v>5452</v>
      </c>
      <c r="D980" s="25">
        <v>186</v>
      </c>
      <c r="E980" s="25" t="s">
        <v>6302</v>
      </c>
      <c r="F980" s="25" t="s">
        <v>6301</v>
      </c>
      <c r="G980" s="25" t="s">
        <v>56</v>
      </c>
      <c r="H980" s="25" t="s">
        <v>453</v>
      </c>
      <c r="I980" s="25" t="s">
        <v>385</v>
      </c>
      <c r="J980" s="25" t="s">
        <v>385</v>
      </c>
      <c r="K980" s="25" t="s">
        <v>457</v>
      </c>
    </row>
    <row r="981" spans="1:11" ht="15" customHeight="1">
      <c r="A981" s="25" t="s">
        <v>21</v>
      </c>
      <c r="B981" s="25" t="s">
        <v>5455</v>
      </c>
      <c r="C981" s="25" t="s">
        <v>5452</v>
      </c>
      <c r="D981" s="25">
        <v>187</v>
      </c>
      <c r="E981" s="25" t="s">
        <v>6306</v>
      </c>
      <c r="F981" s="25" t="s">
        <v>6305</v>
      </c>
      <c r="G981" s="25" t="s">
        <v>387</v>
      </c>
      <c r="H981" s="25" t="s">
        <v>453</v>
      </c>
      <c r="I981" s="25" t="s">
        <v>385</v>
      </c>
      <c r="J981" s="25" t="s">
        <v>385</v>
      </c>
      <c r="K981" s="25" t="s">
        <v>457</v>
      </c>
    </row>
    <row r="982" spans="1:11" ht="15" customHeight="1">
      <c r="A982" s="25" t="s">
        <v>21</v>
      </c>
      <c r="B982" s="25" t="s">
        <v>5455</v>
      </c>
      <c r="C982" s="25" t="s">
        <v>5452</v>
      </c>
      <c r="D982" s="25">
        <v>188</v>
      </c>
      <c r="E982" s="25" t="s">
        <v>6310</v>
      </c>
      <c r="F982" s="25" t="s">
        <v>6309</v>
      </c>
      <c r="G982" s="25" t="s">
        <v>387</v>
      </c>
      <c r="H982" s="25" t="s">
        <v>453</v>
      </c>
      <c r="I982" s="25" t="s">
        <v>385</v>
      </c>
      <c r="J982" s="25" t="s">
        <v>385</v>
      </c>
      <c r="K982" s="25" t="s">
        <v>457</v>
      </c>
    </row>
    <row r="983" spans="1:11" ht="15" customHeight="1">
      <c r="A983" s="25" t="s">
        <v>21</v>
      </c>
      <c r="B983" s="25" t="s">
        <v>5455</v>
      </c>
      <c r="C983" s="25" t="s">
        <v>5452</v>
      </c>
      <c r="D983" s="25">
        <v>189</v>
      </c>
      <c r="E983" s="25" t="s">
        <v>6314</v>
      </c>
      <c r="F983" s="25" t="s">
        <v>6313</v>
      </c>
      <c r="G983" s="25" t="s">
        <v>56</v>
      </c>
      <c r="H983" s="25" t="s">
        <v>453</v>
      </c>
      <c r="I983" s="25" t="s">
        <v>385</v>
      </c>
      <c r="J983" s="25" t="s">
        <v>385</v>
      </c>
      <c r="K983" s="25" t="s">
        <v>457</v>
      </c>
    </row>
    <row r="984" spans="1:11" ht="15" customHeight="1">
      <c r="A984" s="25" t="s">
        <v>21</v>
      </c>
      <c r="B984" s="25" t="s">
        <v>5455</v>
      </c>
      <c r="C984" s="25" t="s">
        <v>5452</v>
      </c>
      <c r="D984" s="25">
        <v>190</v>
      </c>
      <c r="E984" s="25" t="s">
        <v>6319</v>
      </c>
      <c r="F984" s="25" t="s">
        <v>6318</v>
      </c>
      <c r="G984" s="25" t="s">
        <v>56</v>
      </c>
      <c r="H984" s="25" t="s">
        <v>453</v>
      </c>
      <c r="I984" s="25" t="s">
        <v>385</v>
      </c>
      <c r="J984" s="25" t="s">
        <v>385</v>
      </c>
      <c r="K984" s="25" t="s">
        <v>457</v>
      </c>
    </row>
    <row r="985" spans="1:11" ht="15" customHeight="1">
      <c r="A985" s="25" t="s">
        <v>21</v>
      </c>
      <c r="B985" s="25" t="s">
        <v>5455</v>
      </c>
      <c r="C985" s="25" t="s">
        <v>5452</v>
      </c>
      <c r="D985" s="25">
        <v>191</v>
      </c>
      <c r="E985" s="25" t="s">
        <v>6324</v>
      </c>
      <c r="F985" s="25" t="s">
        <v>6323</v>
      </c>
      <c r="G985" s="25" t="s">
        <v>387</v>
      </c>
      <c r="H985" s="25" t="s">
        <v>453</v>
      </c>
      <c r="I985" s="25" t="s">
        <v>385</v>
      </c>
      <c r="J985" s="25" t="s">
        <v>385</v>
      </c>
      <c r="K985" s="25" t="s">
        <v>457</v>
      </c>
    </row>
    <row r="986" spans="1:11" ht="15" customHeight="1">
      <c r="A986" s="25" t="s">
        <v>21</v>
      </c>
      <c r="B986" s="25" t="s">
        <v>5455</v>
      </c>
      <c r="C986" s="25" t="s">
        <v>5452</v>
      </c>
      <c r="D986" s="25">
        <v>192</v>
      </c>
      <c r="E986" s="25" t="s">
        <v>6329</v>
      </c>
      <c r="F986" s="25" t="s">
        <v>6328</v>
      </c>
      <c r="G986" s="25" t="s">
        <v>387</v>
      </c>
      <c r="H986" s="25" t="s">
        <v>453</v>
      </c>
      <c r="I986" s="25" t="s">
        <v>385</v>
      </c>
      <c r="J986" s="25" t="s">
        <v>385</v>
      </c>
      <c r="K986" s="25" t="s">
        <v>457</v>
      </c>
    </row>
    <row r="987" spans="1:11" ht="15" customHeight="1">
      <c r="A987" s="25" t="s">
        <v>21</v>
      </c>
      <c r="B987" s="25" t="s">
        <v>5455</v>
      </c>
      <c r="C987" s="25" t="s">
        <v>5452</v>
      </c>
      <c r="D987" s="25">
        <v>193</v>
      </c>
      <c r="E987" s="25" t="s">
        <v>6605</v>
      </c>
      <c r="F987" s="25" t="s">
        <v>6604</v>
      </c>
      <c r="G987" s="25" t="s">
        <v>56</v>
      </c>
      <c r="H987" s="25" t="s">
        <v>453</v>
      </c>
      <c r="I987" s="25" t="s">
        <v>385</v>
      </c>
      <c r="J987" s="25" t="s">
        <v>385</v>
      </c>
      <c r="K987" s="25" t="s">
        <v>457</v>
      </c>
    </row>
    <row r="988" spans="1:11" ht="15" customHeight="1">
      <c r="A988" s="25" t="s">
        <v>21</v>
      </c>
      <c r="B988" s="25" t="s">
        <v>5455</v>
      </c>
      <c r="C988" s="25" t="s">
        <v>5452</v>
      </c>
      <c r="D988" s="25">
        <v>194</v>
      </c>
      <c r="E988" s="25" t="s">
        <v>6334</v>
      </c>
      <c r="F988" s="25" t="s">
        <v>6333</v>
      </c>
      <c r="G988" s="25" t="s">
        <v>56</v>
      </c>
      <c r="H988" s="25" t="s">
        <v>453</v>
      </c>
      <c r="I988" s="25" t="s">
        <v>385</v>
      </c>
      <c r="J988" s="25" t="s">
        <v>385</v>
      </c>
      <c r="K988" s="25" t="s">
        <v>457</v>
      </c>
    </row>
    <row r="989" spans="1:11" ht="15" customHeight="1">
      <c r="A989" s="25" t="s">
        <v>21</v>
      </c>
      <c r="B989" s="25" t="s">
        <v>5455</v>
      </c>
      <c r="C989" s="25" t="s">
        <v>5452</v>
      </c>
      <c r="D989" s="25">
        <v>195</v>
      </c>
      <c r="E989" s="25" t="s">
        <v>6608</v>
      </c>
      <c r="F989" s="25" t="s">
        <v>6607</v>
      </c>
      <c r="G989" s="25" t="s">
        <v>56</v>
      </c>
      <c r="H989" s="25" t="s">
        <v>453</v>
      </c>
      <c r="I989" s="25" t="s">
        <v>385</v>
      </c>
      <c r="J989" s="25" t="s">
        <v>385</v>
      </c>
      <c r="K989" s="25" t="s">
        <v>457</v>
      </c>
    </row>
    <row r="990" spans="1:11" ht="15" customHeight="1">
      <c r="A990" s="25" t="s">
        <v>21</v>
      </c>
      <c r="B990" s="25" t="s">
        <v>5455</v>
      </c>
      <c r="C990" s="25" t="s">
        <v>5452</v>
      </c>
      <c r="D990" s="25">
        <v>196</v>
      </c>
      <c r="E990" s="25" t="s">
        <v>6339</v>
      </c>
      <c r="F990" s="25" t="s">
        <v>6338</v>
      </c>
      <c r="G990" s="25" t="s">
        <v>56</v>
      </c>
      <c r="H990" s="25" t="s">
        <v>453</v>
      </c>
      <c r="I990" s="25" t="s">
        <v>385</v>
      </c>
      <c r="J990" s="25" t="s">
        <v>385</v>
      </c>
      <c r="K990" s="25" t="s">
        <v>457</v>
      </c>
    </row>
    <row r="991" spans="1:11" ht="15" customHeight="1">
      <c r="A991" s="25" t="s">
        <v>21</v>
      </c>
      <c r="B991" s="25" t="s">
        <v>5455</v>
      </c>
      <c r="C991" s="25" t="s">
        <v>5452</v>
      </c>
      <c r="D991" s="25">
        <v>197</v>
      </c>
      <c r="E991" s="25" t="s">
        <v>6611</v>
      </c>
      <c r="F991" s="25" t="s">
        <v>6610</v>
      </c>
      <c r="G991" s="25" t="s">
        <v>56</v>
      </c>
      <c r="H991" s="25" t="s">
        <v>453</v>
      </c>
      <c r="I991" s="25" t="s">
        <v>385</v>
      </c>
      <c r="J991" s="25" t="s">
        <v>385</v>
      </c>
      <c r="K991" s="25" t="s">
        <v>457</v>
      </c>
    </row>
    <row r="992" spans="1:11" ht="15" customHeight="1">
      <c r="A992" s="25" t="s">
        <v>21</v>
      </c>
      <c r="B992" s="25" t="s">
        <v>5455</v>
      </c>
      <c r="C992" s="25" t="s">
        <v>5452</v>
      </c>
      <c r="D992" s="25">
        <v>198</v>
      </c>
      <c r="E992" s="25" t="s">
        <v>6639</v>
      </c>
      <c r="F992" s="25" t="s">
        <v>6638</v>
      </c>
      <c r="G992" s="25" t="s">
        <v>56</v>
      </c>
      <c r="H992" s="25" t="s">
        <v>453</v>
      </c>
      <c r="I992" s="25" t="s">
        <v>385</v>
      </c>
      <c r="J992" s="25" t="s">
        <v>385</v>
      </c>
      <c r="K992" s="25" t="s">
        <v>457</v>
      </c>
    </row>
    <row r="993" spans="1:11" ht="15" customHeight="1">
      <c r="A993" s="25" t="s">
        <v>21</v>
      </c>
      <c r="B993" s="25" t="s">
        <v>5455</v>
      </c>
      <c r="C993" s="25" t="s">
        <v>5452</v>
      </c>
      <c r="D993" s="25">
        <v>199</v>
      </c>
      <c r="E993" s="25" t="s">
        <v>6343</v>
      </c>
      <c r="F993" s="25" t="s">
        <v>6342</v>
      </c>
      <c r="G993" s="25" t="s">
        <v>387</v>
      </c>
      <c r="H993" s="25" t="s">
        <v>453</v>
      </c>
      <c r="I993" s="25" t="s">
        <v>385</v>
      </c>
      <c r="J993" s="25" t="s">
        <v>385</v>
      </c>
      <c r="K993" s="25" t="s">
        <v>457</v>
      </c>
    </row>
    <row r="994" spans="1:11" ht="15" customHeight="1">
      <c r="A994" s="25" t="s">
        <v>21</v>
      </c>
      <c r="B994" s="25" t="s">
        <v>5455</v>
      </c>
      <c r="C994" s="25" t="s">
        <v>5452</v>
      </c>
      <c r="D994" s="25">
        <v>200</v>
      </c>
      <c r="E994" s="25" t="s">
        <v>6615</v>
      </c>
      <c r="F994" s="25" t="s">
        <v>6614</v>
      </c>
      <c r="G994" s="25" t="s">
        <v>387</v>
      </c>
      <c r="H994" s="25" t="s">
        <v>453</v>
      </c>
      <c r="I994" s="25" t="s">
        <v>385</v>
      </c>
      <c r="J994" s="25" t="s">
        <v>385</v>
      </c>
      <c r="K994" s="25" t="s">
        <v>457</v>
      </c>
    </row>
    <row r="995" spans="1:11" ht="15" customHeight="1">
      <c r="A995" s="25" t="s">
        <v>21</v>
      </c>
      <c r="B995" s="25" t="s">
        <v>5455</v>
      </c>
      <c r="C995" s="25" t="s">
        <v>5452</v>
      </c>
      <c r="D995" s="25">
        <v>201</v>
      </c>
      <c r="E995" s="25" t="s">
        <v>6642</v>
      </c>
      <c r="F995" s="25" t="s">
        <v>6641</v>
      </c>
      <c r="G995" s="25" t="s">
        <v>387</v>
      </c>
      <c r="H995" s="25" t="s">
        <v>453</v>
      </c>
      <c r="I995" s="25" t="s">
        <v>385</v>
      </c>
      <c r="J995" s="25" t="s">
        <v>385</v>
      </c>
      <c r="K995" s="25" t="s">
        <v>457</v>
      </c>
    </row>
    <row r="996" spans="1:11" ht="15" customHeight="1">
      <c r="A996" s="25" t="s">
        <v>21</v>
      </c>
      <c r="B996" s="25" t="s">
        <v>5455</v>
      </c>
      <c r="C996" s="25" t="s">
        <v>5452</v>
      </c>
      <c r="D996" s="25">
        <v>202</v>
      </c>
      <c r="E996" s="25" t="s">
        <v>6348</v>
      </c>
      <c r="F996" s="25" t="s">
        <v>6347</v>
      </c>
      <c r="G996" s="25" t="s">
        <v>387</v>
      </c>
      <c r="H996" s="25" t="s">
        <v>453</v>
      </c>
      <c r="I996" s="25" t="s">
        <v>385</v>
      </c>
      <c r="J996" s="25" t="s">
        <v>385</v>
      </c>
      <c r="K996" s="25" t="s">
        <v>457</v>
      </c>
    </row>
    <row r="997" spans="1:11" ht="15" customHeight="1">
      <c r="A997" s="25" t="s">
        <v>21</v>
      </c>
      <c r="B997" s="25" t="s">
        <v>5455</v>
      </c>
      <c r="C997" s="25" t="s">
        <v>5452</v>
      </c>
      <c r="D997" s="25">
        <v>203</v>
      </c>
      <c r="E997" s="25" t="s">
        <v>6353</v>
      </c>
      <c r="F997" s="25" t="s">
        <v>6352</v>
      </c>
      <c r="G997" s="25" t="s">
        <v>387</v>
      </c>
      <c r="H997" s="25" t="s">
        <v>453</v>
      </c>
      <c r="I997" s="25" t="s">
        <v>385</v>
      </c>
      <c r="J997" s="25" t="s">
        <v>385</v>
      </c>
      <c r="K997" s="25" t="s">
        <v>457</v>
      </c>
    </row>
    <row r="998" spans="1:11" ht="15" customHeight="1">
      <c r="A998" s="25" t="s">
        <v>21</v>
      </c>
      <c r="B998" s="25" t="s">
        <v>5455</v>
      </c>
      <c r="C998" s="25" t="s">
        <v>5452</v>
      </c>
      <c r="D998" s="25">
        <v>204</v>
      </c>
      <c r="E998" s="25" t="s">
        <v>6618</v>
      </c>
      <c r="F998" s="25" t="s">
        <v>6617</v>
      </c>
      <c r="G998" s="25" t="s">
        <v>387</v>
      </c>
      <c r="H998" s="25" t="s">
        <v>453</v>
      </c>
      <c r="I998" s="25" t="s">
        <v>385</v>
      </c>
      <c r="J998" s="25" t="s">
        <v>385</v>
      </c>
      <c r="K998" s="25" t="s">
        <v>457</v>
      </c>
    </row>
    <row r="999" spans="1:11" ht="15" customHeight="1">
      <c r="A999" s="25" t="s">
        <v>21</v>
      </c>
      <c r="B999" s="25" t="s">
        <v>5455</v>
      </c>
      <c r="C999" s="25" t="s">
        <v>5452</v>
      </c>
      <c r="D999" s="25">
        <v>205</v>
      </c>
      <c r="E999" s="25" t="s">
        <v>6645</v>
      </c>
      <c r="F999" s="25" t="s">
        <v>6644</v>
      </c>
      <c r="G999" s="25" t="s">
        <v>387</v>
      </c>
      <c r="H999" s="25" t="s">
        <v>453</v>
      </c>
      <c r="I999" s="25" t="s">
        <v>385</v>
      </c>
      <c r="J999" s="25" t="s">
        <v>385</v>
      </c>
      <c r="K999" s="25" t="s">
        <v>457</v>
      </c>
    </row>
    <row r="1000" spans="1:11" ht="15" customHeight="1">
      <c r="A1000" s="25" t="s">
        <v>21</v>
      </c>
      <c r="B1000" s="25" t="s">
        <v>5455</v>
      </c>
      <c r="C1000" s="25" t="s">
        <v>5452</v>
      </c>
      <c r="D1000" s="25">
        <v>206</v>
      </c>
      <c r="E1000" s="25" t="s">
        <v>6358</v>
      </c>
      <c r="F1000" s="25" t="s">
        <v>6357</v>
      </c>
      <c r="G1000" s="25" t="s">
        <v>387</v>
      </c>
      <c r="H1000" s="25" t="s">
        <v>453</v>
      </c>
      <c r="I1000" s="25" t="s">
        <v>385</v>
      </c>
      <c r="J1000" s="25" t="s">
        <v>385</v>
      </c>
      <c r="K1000" s="25" t="s">
        <v>457</v>
      </c>
    </row>
    <row r="1001" spans="1:11" ht="15" customHeight="1">
      <c r="A1001" s="25" t="s">
        <v>21</v>
      </c>
      <c r="B1001" s="25" t="s">
        <v>5455</v>
      </c>
      <c r="C1001" s="25" t="s">
        <v>5452</v>
      </c>
      <c r="D1001" s="25">
        <v>207</v>
      </c>
      <c r="E1001" s="25" t="s">
        <v>6621</v>
      </c>
      <c r="F1001" s="25" t="s">
        <v>6620</v>
      </c>
      <c r="G1001" s="25" t="s">
        <v>387</v>
      </c>
      <c r="H1001" s="25" t="s">
        <v>453</v>
      </c>
      <c r="I1001" s="25" t="s">
        <v>385</v>
      </c>
      <c r="J1001" s="25" t="s">
        <v>385</v>
      </c>
      <c r="K1001" s="25" t="s">
        <v>457</v>
      </c>
    </row>
    <row r="1002" spans="1:11" ht="15" customHeight="1">
      <c r="A1002" s="25" t="s">
        <v>21</v>
      </c>
      <c r="B1002" s="25" t="s">
        <v>5455</v>
      </c>
      <c r="C1002" s="25" t="s">
        <v>5452</v>
      </c>
      <c r="D1002" s="25">
        <v>208</v>
      </c>
      <c r="E1002" s="25" t="s">
        <v>6648</v>
      </c>
      <c r="F1002" s="25" t="s">
        <v>6647</v>
      </c>
      <c r="G1002" s="25" t="s">
        <v>387</v>
      </c>
      <c r="H1002" s="25" t="s">
        <v>453</v>
      </c>
      <c r="I1002" s="25" t="s">
        <v>385</v>
      </c>
      <c r="J1002" s="25" t="s">
        <v>385</v>
      </c>
      <c r="K1002" s="25" t="s">
        <v>457</v>
      </c>
    </row>
    <row r="1003" spans="1:11" ht="15" customHeight="1">
      <c r="A1003" s="25" t="s">
        <v>21</v>
      </c>
      <c r="B1003" s="25" t="s">
        <v>5455</v>
      </c>
      <c r="C1003" s="25" t="s">
        <v>5452</v>
      </c>
      <c r="D1003" s="25">
        <v>209</v>
      </c>
      <c r="E1003" s="25" t="s">
        <v>6363</v>
      </c>
      <c r="F1003" s="25" t="s">
        <v>6362</v>
      </c>
      <c r="G1003" s="25" t="s">
        <v>387</v>
      </c>
      <c r="H1003" s="25" t="s">
        <v>453</v>
      </c>
      <c r="I1003" s="25" t="s">
        <v>385</v>
      </c>
      <c r="J1003" s="25" t="s">
        <v>385</v>
      </c>
      <c r="K1003" s="25" t="s">
        <v>457</v>
      </c>
    </row>
    <row r="1004" spans="1:11" ht="15" customHeight="1">
      <c r="A1004" s="25" t="s">
        <v>21</v>
      </c>
      <c r="B1004" s="25" t="s">
        <v>5455</v>
      </c>
      <c r="C1004" s="25" t="s">
        <v>5452</v>
      </c>
      <c r="D1004" s="25">
        <v>210</v>
      </c>
      <c r="E1004" s="25" t="s">
        <v>6624</v>
      </c>
      <c r="F1004" s="25" t="s">
        <v>6623</v>
      </c>
      <c r="G1004" s="25" t="s">
        <v>387</v>
      </c>
      <c r="H1004" s="25" t="s">
        <v>453</v>
      </c>
      <c r="I1004" s="25" t="s">
        <v>385</v>
      </c>
      <c r="J1004" s="25" t="s">
        <v>385</v>
      </c>
      <c r="K1004" s="25" t="s">
        <v>457</v>
      </c>
    </row>
    <row r="1005" spans="1:11" ht="15" customHeight="1">
      <c r="A1005" s="25" t="s">
        <v>21</v>
      </c>
      <c r="B1005" s="25" t="s">
        <v>5455</v>
      </c>
      <c r="C1005" s="25" t="s">
        <v>5452</v>
      </c>
      <c r="D1005" s="25">
        <v>211</v>
      </c>
      <c r="E1005" s="25" t="s">
        <v>6651</v>
      </c>
      <c r="F1005" s="25" t="s">
        <v>6650</v>
      </c>
      <c r="G1005" s="25" t="s">
        <v>387</v>
      </c>
      <c r="H1005" s="25" t="s">
        <v>453</v>
      </c>
      <c r="I1005" s="25" t="s">
        <v>385</v>
      </c>
      <c r="J1005" s="25" t="s">
        <v>385</v>
      </c>
      <c r="K1005" s="25" t="s">
        <v>457</v>
      </c>
    </row>
    <row r="1006" spans="1:11" ht="15" customHeight="1">
      <c r="A1006" s="25" t="s">
        <v>21</v>
      </c>
      <c r="B1006" s="25" t="s">
        <v>5455</v>
      </c>
      <c r="C1006" s="25" t="s">
        <v>5452</v>
      </c>
      <c r="D1006" s="25">
        <v>212</v>
      </c>
      <c r="E1006" s="25" t="s">
        <v>6368</v>
      </c>
      <c r="F1006" s="25" t="s">
        <v>6367</v>
      </c>
      <c r="G1006" s="25" t="s">
        <v>387</v>
      </c>
      <c r="H1006" s="25" t="s">
        <v>453</v>
      </c>
      <c r="I1006" s="25" t="s">
        <v>385</v>
      </c>
      <c r="J1006" s="25" t="s">
        <v>385</v>
      </c>
      <c r="K1006" s="25" t="s">
        <v>457</v>
      </c>
    </row>
    <row r="1007" spans="1:11" ht="15" customHeight="1">
      <c r="A1007" s="25" t="s">
        <v>21</v>
      </c>
      <c r="B1007" s="25" t="s">
        <v>5455</v>
      </c>
      <c r="C1007" s="25" t="s">
        <v>5452</v>
      </c>
      <c r="D1007" s="25">
        <v>213</v>
      </c>
      <c r="E1007" s="25" t="s">
        <v>6627</v>
      </c>
      <c r="F1007" s="25" t="s">
        <v>6626</v>
      </c>
      <c r="G1007" s="25" t="s">
        <v>387</v>
      </c>
      <c r="H1007" s="25" t="s">
        <v>453</v>
      </c>
      <c r="I1007" s="25" t="s">
        <v>385</v>
      </c>
      <c r="J1007" s="25" t="s">
        <v>385</v>
      </c>
      <c r="K1007" s="25" t="s">
        <v>457</v>
      </c>
    </row>
    <row r="1008" spans="1:11" ht="15" customHeight="1">
      <c r="A1008" s="25" t="s">
        <v>21</v>
      </c>
      <c r="B1008" s="25" t="s">
        <v>5455</v>
      </c>
      <c r="C1008" s="25" t="s">
        <v>5452</v>
      </c>
      <c r="D1008" s="25">
        <v>214</v>
      </c>
      <c r="E1008" s="25" t="s">
        <v>6654</v>
      </c>
      <c r="F1008" s="25" t="s">
        <v>6653</v>
      </c>
      <c r="G1008" s="25" t="s">
        <v>387</v>
      </c>
      <c r="H1008" s="25" t="s">
        <v>453</v>
      </c>
      <c r="I1008" s="25" t="s">
        <v>385</v>
      </c>
      <c r="J1008" s="25" t="s">
        <v>385</v>
      </c>
      <c r="K1008" s="25" t="s">
        <v>457</v>
      </c>
    </row>
    <row r="1009" spans="1:11" ht="15" customHeight="1">
      <c r="A1009" s="25" t="s">
        <v>21</v>
      </c>
      <c r="B1009" s="25" t="s">
        <v>5455</v>
      </c>
      <c r="C1009" s="25" t="s">
        <v>5452</v>
      </c>
      <c r="D1009" s="25">
        <v>215</v>
      </c>
      <c r="E1009" s="25" t="s">
        <v>1948</v>
      </c>
      <c r="F1009" s="25" t="s">
        <v>1947</v>
      </c>
      <c r="G1009" s="25" t="s">
        <v>387</v>
      </c>
      <c r="H1009" s="25" t="s">
        <v>453</v>
      </c>
      <c r="I1009" s="25" t="s">
        <v>385</v>
      </c>
      <c r="J1009" s="25" t="s">
        <v>385</v>
      </c>
      <c r="K1009" s="25" t="s">
        <v>457</v>
      </c>
    </row>
    <row r="1010" spans="1:11" ht="15" customHeight="1">
      <c r="A1010" s="25" t="s">
        <v>21</v>
      </c>
      <c r="B1010" s="25" t="s">
        <v>5455</v>
      </c>
      <c r="C1010" s="25" t="s">
        <v>5452</v>
      </c>
      <c r="D1010" s="25">
        <v>216</v>
      </c>
      <c r="E1010" s="25" t="s">
        <v>1945</v>
      </c>
      <c r="F1010" s="25" t="s">
        <v>1944</v>
      </c>
      <c r="G1010" s="25" t="s">
        <v>387</v>
      </c>
      <c r="H1010" s="25" t="s">
        <v>453</v>
      </c>
      <c r="I1010" s="25" t="s">
        <v>385</v>
      </c>
      <c r="J1010" s="25" t="s">
        <v>385</v>
      </c>
      <c r="K1010" s="25" t="s">
        <v>457</v>
      </c>
    </row>
    <row r="1011" spans="1:11" ht="15" customHeight="1">
      <c r="A1011" s="25" t="s">
        <v>21</v>
      </c>
      <c r="B1011" s="25" t="s">
        <v>5455</v>
      </c>
      <c r="C1011" s="25" t="s">
        <v>5452</v>
      </c>
      <c r="D1011" s="25">
        <v>217</v>
      </c>
      <c r="E1011" s="25" t="s">
        <v>6660</v>
      </c>
      <c r="F1011" s="25" t="s">
        <v>6659</v>
      </c>
      <c r="G1011" s="25" t="s">
        <v>387</v>
      </c>
      <c r="H1011" s="25" t="s">
        <v>453</v>
      </c>
      <c r="I1011" s="25" t="s">
        <v>385</v>
      </c>
      <c r="J1011" s="25" t="s">
        <v>385</v>
      </c>
      <c r="K1011" s="25" t="s">
        <v>457</v>
      </c>
    </row>
    <row r="1012" spans="1:11" ht="15" customHeight="1">
      <c r="A1012" s="25" t="s">
        <v>21</v>
      </c>
      <c r="B1012" s="25" t="s">
        <v>5455</v>
      </c>
      <c r="C1012" s="25" t="s">
        <v>5452</v>
      </c>
      <c r="D1012" s="25">
        <v>218</v>
      </c>
      <c r="E1012" s="25" t="s">
        <v>6665</v>
      </c>
      <c r="F1012" s="25" t="s">
        <v>6664</v>
      </c>
      <c r="G1012" s="25" t="s">
        <v>387</v>
      </c>
      <c r="H1012" s="25" t="s">
        <v>453</v>
      </c>
      <c r="I1012" s="25" t="s">
        <v>385</v>
      </c>
      <c r="J1012" s="25" t="s">
        <v>385</v>
      </c>
      <c r="K1012" s="25" t="s">
        <v>457</v>
      </c>
    </row>
    <row r="1013" spans="1:11" ht="15" customHeight="1">
      <c r="A1013" s="25" t="s">
        <v>21</v>
      </c>
      <c r="B1013" s="25" t="s">
        <v>5455</v>
      </c>
      <c r="C1013" s="25" t="s">
        <v>5452</v>
      </c>
      <c r="D1013" s="25">
        <v>219</v>
      </c>
      <c r="E1013" s="25" t="s">
        <v>6670</v>
      </c>
      <c r="F1013" s="25" t="s">
        <v>6669</v>
      </c>
      <c r="G1013" s="25" t="s">
        <v>57</v>
      </c>
      <c r="H1013" s="25" t="s">
        <v>453</v>
      </c>
      <c r="I1013" s="25" t="s">
        <v>385</v>
      </c>
      <c r="J1013" s="25" t="s">
        <v>385</v>
      </c>
      <c r="K1013" s="25" t="s">
        <v>457</v>
      </c>
    </row>
    <row r="1014" spans="1:11" ht="15" customHeight="1">
      <c r="A1014" s="25" t="s">
        <v>21</v>
      </c>
      <c r="B1014" s="25" t="s">
        <v>5455</v>
      </c>
      <c r="C1014" s="25" t="s">
        <v>5452</v>
      </c>
      <c r="D1014" s="25">
        <v>220</v>
      </c>
      <c r="E1014" s="25" t="s">
        <v>6376</v>
      </c>
      <c r="F1014" s="25" t="s">
        <v>6375</v>
      </c>
      <c r="G1014" s="25" t="s">
        <v>387</v>
      </c>
      <c r="H1014" s="25" t="s">
        <v>453</v>
      </c>
      <c r="I1014" s="25" t="s">
        <v>385</v>
      </c>
      <c r="J1014" s="25" t="s">
        <v>385</v>
      </c>
      <c r="K1014" s="25" t="s">
        <v>457</v>
      </c>
    </row>
    <row r="1015" spans="1:11" ht="15" customHeight="1">
      <c r="A1015" s="25" t="s">
        <v>21</v>
      </c>
      <c r="B1015" s="25" t="s">
        <v>5455</v>
      </c>
      <c r="C1015" s="25" t="s">
        <v>5452</v>
      </c>
      <c r="D1015" s="25">
        <v>221</v>
      </c>
      <c r="E1015" s="25" t="s">
        <v>6630</v>
      </c>
      <c r="F1015" s="25" t="s">
        <v>6629</v>
      </c>
      <c r="G1015" s="25" t="s">
        <v>387</v>
      </c>
      <c r="H1015" s="25" t="s">
        <v>453</v>
      </c>
      <c r="I1015" s="25" t="s">
        <v>385</v>
      </c>
      <c r="J1015" s="25" t="s">
        <v>385</v>
      </c>
      <c r="K1015" s="25" t="s">
        <v>457</v>
      </c>
    </row>
    <row r="1016" spans="1:11" ht="15" customHeight="1">
      <c r="A1016" s="25" t="s">
        <v>21</v>
      </c>
      <c r="B1016" s="25" t="s">
        <v>5455</v>
      </c>
      <c r="C1016" s="25" t="s">
        <v>5452</v>
      </c>
      <c r="D1016" s="25">
        <v>222</v>
      </c>
      <c r="E1016" s="25" t="s">
        <v>6536</v>
      </c>
      <c r="F1016" s="25" t="s">
        <v>6535</v>
      </c>
      <c r="G1016" s="25" t="s">
        <v>387</v>
      </c>
      <c r="H1016" s="25" t="s">
        <v>453</v>
      </c>
      <c r="I1016" s="25" t="s">
        <v>385</v>
      </c>
      <c r="J1016" s="25" t="s">
        <v>385</v>
      </c>
      <c r="K1016" s="25" t="s">
        <v>457</v>
      </c>
    </row>
    <row r="1017" spans="1:11" ht="15" customHeight="1">
      <c r="A1017" s="25" t="s">
        <v>21</v>
      </c>
      <c r="B1017" s="25" t="s">
        <v>5455</v>
      </c>
      <c r="C1017" s="25" t="s">
        <v>5452</v>
      </c>
      <c r="D1017" s="25">
        <v>223</v>
      </c>
      <c r="E1017" s="25" t="s">
        <v>6541</v>
      </c>
      <c r="F1017" s="25" t="s">
        <v>6540</v>
      </c>
      <c r="G1017" s="25" t="s">
        <v>387</v>
      </c>
      <c r="H1017" s="25" t="s">
        <v>453</v>
      </c>
      <c r="I1017" s="25" t="s">
        <v>385</v>
      </c>
      <c r="J1017" s="25" t="s">
        <v>385</v>
      </c>
      <c r="K1017" s="25" t="s">
        <v>457</v>
      </c>
    </row>
    <row r="1018" spans="1:11" ht="15" customHeight="1">
      <c r="A1018" s="25" t="s">
        <v>21</v>
      </c>
      <c r="B1018" s="25" t="s">
        <v>5455</v>
      </c>
      <c r="C1018" s="25" t="s">
        <v>5452</v>
      </c>
      <c r="D1018" s="25">
        <v>224</v>
      </c>
      <c r="E1018" s="25" t="s">
        <v>6546</v>
      </c>
      <c r="F1018" s="25" t="s">
        <v>6545</v>
      </c>
      <c r="G1018" s="25" t="s">
        <v>387</v>
      </c>
      <c r="H1018" s="25" t="s">
        <v>453</v>
      </c>
      <c r="I1018" s="25" t="s">
        <v>385</v>
      </c>
      <c r="J1018" s="25" t="s">
        <v>385</v>
      </c>
      <c r="K1018" s="25" t="s">
        <v>457</v>
      </c>
    </row>
    <row r="1019" spans="1:11" ht="15" customHeight="1">
      <c r="A1019" s="25" t="s">
        <v>21</v>
      </c>
      <c r="B1019" s="25" t="s">
        <v>5455</v>
      </c>
      <c r="C1019" s="25" t="s">
        <v>5452</v>
      </c>
      <c r="D1019" s="25">
        <v>225</v>
      </c>
      <c r="E1019" s="25" t="s">
        <v>6551</v>
      </c>
      <c r="F1019" s="25" t="s">
        <v>6550</v>
      </c>
      <c r="G1019" s="25" t="s">
        <v>387</v>
      </c>
      <c r="H1019" s="25" t="s">
        <v>453</v>
      </c>
      <c r="I1019" s="25" t="s">
        <v>385</v>
      </c>
      <c r="J1019" s="25" t="s">
        <v>385</v>
      </c>
      <c r="K1019" s="25" t="s">
        <v>457</v>
      </c>
    </row>
    <row r="1020" spans="1:11" ht="15" customHeight="1">
      <c r="A1020" s="25" t="s">
        <v>21</v>
      </c>
      <c r="B1020" s="25" t="s">
        <v>5455</v>
      </c>
      <c r="C1020" s="25" t="s">
        <v>5452</v>
      </c>
      <c r="D1020" s="25">
        <v>226</v>
      </c>
      <c r="E1020" s="25" t="s">
        <v>6556</v>
      </c>
      <c r="F1020" s="25" t="s">
        <v>6555</v>
      </c>
      <c r="G1020" s="25" t="s">
        <v>387</v>
      </c>
      <c r="H1020" s="25" t="s">
        <v>453</v>
      </c>
      <c r="I1020" s="25" t="s">
        <v>385</v>
      </c>
      <c r="J1020" s="25" t="s">
        <v>385</v>
      </c>
      <c r="K1020" s="25" t="s">
        <v>457</v>
      </c>
    </row>
    <row r="1021" spans="1:11" ht="15" customHeight="1">
      <c r="A1021" s="25" t="s">
        <v>21</v>
      </c>
      <c r="B1021" s="25" t="s">
        <v>5455</v>
      </c>
      <c r="C1021" s="25" t="s">
        <v>5452</v>
      </c>
      <c r="D1021" s="25">
        <v>227</v>
      </c>
      <c r="E1021" s="25" t="s">
        <v>6561</v>
      </c>
      <c r="F1021" s="25" t="s">
        <v>6560</v>
      </c>
      <c r="G1021" s="25" t="s">
        <v>387</v>
      </c>
      <c r="H1021" s="25" t="s">
        <v>453</v>
      </c>
      <c r="I1021" s="25" t="s">
        <v>385</v>
      </c>
      <c r="J1021" s="25" t="s">
        <v>385</v>
      </c>
      <c r="K1021" s="25" t="s">
        <v>457</v>
      </c>
    </row>
    <row r="1022" spans="1:11" ht="15" customHeight="1">
      <c r="A1022" s="25" t="s">
        <v>21</v>
      </c>
      <c r="B1022" s="25" t="s">
        <v>5455</v>
      </c>
      <c r="C1022" s="25" t="s">
        <v>5452</v>
      </c>
      <c r="D1022" s="25">
        <v>228</v>
      </c>
      <c r="E1022" s="25" t="s">
        <v>6566</v>
      </c>
      <c r="F1022" s="25" t="s">
        <v>6565</v>
      </c>
      <c r="G1022" s="25" t="s">
        <v>387</v>
      </c>
      <c r="H1022" s="25" t="s">
        <v>453</v>
      </c>
      <c r="I1022" s="25" t="s">
        <v>385</v>
      </c>
      <c r="J1022" s="25" t="s">
        <v>385</v>
      </c>
      <c r="K1022" s="25" t="s">
        <v>457</v>
      </c>
    </row>
    <row r="1023" spans="1:11" ht="15" customHeight="1">
      <c r="A1023" s="25" t="s">
        <v>21</v>
      </c>
      <c r="B1023" s="25" t="s">
        <v>5455</v>
      </c>
      <c r="C1023" s="25" t="s">
        <v>5452</v>
      </c>
      <c r="D1023" s="25">
        <v>229</v>
      </c>
      <c r="E1023" s="25" t="s">
        <v>6001</v>
      </c>
      <c r="F1023" s="25" t="s">
        <v>6000</v>
      </c>
      <c r="G1023" s="25" t="s">
        <v>387</v>
      </c>
      <c r="H1023" s="25" t="s">
        <v>453</v>
      </c>
      <c r="I1023" s="25" t="s">
        <v>385</v>
      </c>
      <c r="J1023" s="25" t="s">
        <v>385</v>
      </c>
      <c r="K1023" s="25" t="s">
        <v>457</v>
      </c>
    </row>
    <row r="1024" spans="1:11" ht="15" customHeight="1">
      <c r="A1024" s="25" t="s">
        <v>21</v>
      </c>
      <c r="B1024" s="25" t="s">
        <v>5455</v>
      </c>
      <c r="C1024" s="25" t="s">
        <v>5452</v>
      </c>
      <c r="D1024" s="25">
        <v>230</v>
      </c>
      <c r="E1024" s="25" t="s">
        <v>6006</v>
      </c>
      <c r="F1024" s="25" t="s">
        <v>6005</v>
      </c>
      <c r="G1024" s="25" t="s">
        <v>387</v>
      </c>
      <c r="H1024" s="25" t="s">
        <v>453</v>
      </c>
      <c r="I1024" s="25" t="s">
        <v>385</v>
      </c>
      <c r="J1024" s="25" t="s">
        <v>385</v>
      </c>
      <c r="K1024" s="25" t="s">
        <v>457</v>
      </c>
    </row>
    <row r="1025" spans="1:11" ht="15" customHeight="1">
      <c r="A1025" s="25" t="s">
        <v>21</v>
      </c>
      <c r="B1025" s="25" t="s">
        <v>5455</v>
      </c>
      <c r="C1025" s="25" t="s">
        <v>5452</v>
      </c>
      <c r="D1025" s="25">
        <v>231</v>
      </c>
      <c r="E1025" s="25" t="s">
        <v>6011</v>
      </c>
      <c r="F1025" s="25" t="s">
        <v>6010</v>
      </c>
      <c r="G1025" s="25" t="s">
        <v>387</v>
      </c>
      <c r="H1025" s="25" t="s">
        <v>453</v>
      </c>
      <c r="I1025" s="25" t="s">
        <v>385</v>
      </c>
      <c r="J1025" s="25" t="s">
        <v>385</v>
      </c>
      <c r="K1025" s="25" t="s">
        <v>457</v>
      </c>
    </row>
    <row r="1026" spans="1:11" ht="15" customHeight="1">
      <c r="A1026" s="25" t="s">
        <v>21</v>
      </c>
      <c r="B1026" s="25" t="s">
        <v>5455</v>
      </c>
      <c r="C1026" s="25" t="s">
        <v>5452</v>
      </c>
      <c r="D1026" s="25">
        <v>232</v>
      </c>
      <c r="E1026" s="25" t="s">
        <v>6015</v>
      </c>
      <c r="F1026" s="25" t="s">
        <v>6014</v>
      </c>
      <c r="G1026" s="25" t="s">
        <v>387</v>
      </c>
      <c r="H1026" s="25" t="s">
        <v>453</v>
      </c>
      <c r="I1026" s="25" t="s">
        <v>385</v>
      </c>
      <c r="J1026" s="25" t="s">
        <v>385</v>
      </c>
      <c r="K1026" s="25" t="s">
        <v>457</v>
      </c>
    </row>
    <row r="1027" spans="1:11" ht="15" customHeight="1">
      <c r="A1027" s="25" t="s">
        <v>21</v>
      </c>
      <c r="B1027" s="25" t="s">
        <v>5455</v>
      </c>
      <c r="C1027" s="25" t="s">
        <v>5452</v>
      </c>
      <c r="D1027" s="25">
        <v>233</v>
      </c>
      <c r="E1027" s="25" t="s">
        <v>6020</v>
      </c>
      <c r="F1027" s="25" t="s">
        <v>6019</v>
      </c>
      <c r="G1027" s="25" t="s">
        <v>387</v>
      </c>
      <c r="H1027" s="25" t="s">
        <v>453</v>
      </c>
      <c r="I1027" s="25" t="s">
        <v>385</v>
      </c>
      <c r="J1027" s="25" t="s">
        <v>385</v>
      </c>
      <c r="K1027" s="25" t="s">
        <v>457</v>
      </c>
    </row>
    <row r="1028" spans="1:11" ht="15" customHeight="1">
      <c r="A1028" s="25" t="s">
        <v>21</v>
      </c>
      <c r="B1028" s="25" t="s">
        <v>5455</v>
      </c>
      <c r="C1028" s="25" t="s">
        <v>5452</v>
      </c>
      <c r="D1028" s="25">
        <v>234</v>
      </c>
      <c r="E1028" s="25" t="s">
        <v>6025</v>
      </c>
      <c r="F1028" s="25" t="s">
        <v>6024</v>
      </c>
      <c r="G1028" s="25" t="s">
        <v>56</v>
      </c>
      <c r="H1028" s="25" t="s">
        <v>453</v>
      </c>
      <c r="I1028" s="25" t="s">
        <v>385</v>
      </c>
      <c r="J1028" s="25" t="s">
        <v>385</v>
      </c>
      <c r="K1028" s="25" t="s">
        <v>457</v>
      </c>
    </row>
    <row r="1029" spans="1:11" ht="15" customHeight="1">
      <c r="A1029" s="25" t="s">
        <v>21</v>
      </c>
      <c r="B1029" s="25" t="s">
        <v>5455</v>
      </c>
      <c r="C1029" s="25" t="s">
        <v>5452</v>
      </c>
      <c r="D1029" s="25">
        <v>235</v>
      </c>
      <c r="E1029" s="25" t="s">
        <v>5628</v>
      </c>
      <c r="F1029" s="25" t="s">
        <v>5627</v>
      </c>
      <c r="G1029" s="25" t="s">
        <v>387</v>
      </c>
      <c r="H1029" s="25" t="s">
        <v>453</v>
      </c>
      <c r="I1029" s="25" t="s">
        <v>385</v>
      </c>
      <c r="J1029" s="25" t="s">
        <v>385</v>
      </c>
      <c r="K1029" s="25" t="s">
        <v>457</v>
      </c>
    </row>
    <row r="1030" spans="1:11" ht="15" customHeight="1">
      <c r="A1030" s="25" t="s">
        <v>21</v>
      </c>
      <c r="B1030" s="25" t="s">
        <v>5455</v>
      </c>
      <c r="C1030" s="25" t="s">
        <v>5452</v>
      </c>
      <c r="D1030" s="25">
        <v>236</v>
      </c>
      <c r="E1030" s="25" t="s">
        <v>5633</v>
      </c>
      <c r="F1030" s="25" t="s">
        <v>5632</v>
      </c>
      <c r="G1030" s="25" t="s">
        <v>387</v>
      </c>
      <c r="H1030" s="25" t="s">
        <v>453</v>
      </c>
      <c r="I1030" s="25" t="s">
        <v>385</v>
      </c>
      <c r="J1030" s="25" t="s">
        <v>385</v>
      </c>
      <c r="K1030" s="25" t="s">
        <v>457</v>
      </c>
    </row>
    <row r="1031" spans="1:11" ht="15" customHeight="1">
      <c r="A1031" s="25" t="s">
        <v>21</v>
      </c>
      <c r="B1031" s="25" t="s">
        <v>5455</v>
      </c>
      <c r="C1031" s="25" t="s">
        <v>5452</v>
      </c>
      <c r="D1031" s="25">
        <v>237</v>
      </c>
      <c r="E1031" s="25" t="s">
        <v>6029</v>
      </c>
      <c r="F1031" s="25" t="s">
        <v>6028</v>
      </c>
      <c r="G1031" s="25" t="s">
        <v>387</v>
      </c>
      <c r="H1031" s="25" t="s">
        <v>453</v>
      </c>
      <c r="I1031" s="25" t="s">
        <v>385</v>
      </c>
      <c r="J1031" s="25" t="s">
        <v>385</v>
      </c>
      <c r="K1031" s="25" t="s">
        <v>457</v>
      </c>
    </row>
    <row r="1032" spans="1:11" ht="15" customHeight="1">
      <c r="A1032" s="25" t="s">
        <v>21</v>
      </c>
      <c r="B1032" s="25" t="s">
        <v>5455</v>
      </c>
      <c r="C1032" s="25" t="s">
        <v>5452</v>
      </c>
      <c r="D1032" s="25">
        <v>238</v>
      </c>
      <c r="E1032" s="25" t="s">
        <v>6675</v>
      </c>
      <c r="F1032" s="25" t="s">
        <v>6674</v>
      </c>
      <c r="G1032" s="25" t="s">
        <v>387</v>
      </c>
      <c r="H1032" s="25" t="s">
        <v>453</v>
      </c>
      <c r="I1032" s="25" t="s">
        <v>385</v>
      </c>
      <c r="J1032" s="25" t="s">
        <v>385</v>
      </c>
      <c r="K1032" s="25" t="s">
        <v>457</v>
      </c>
    </row>
    <row r="1033" spans="1:11" ht="15" customHeight="1">
      <c r="A1033" s="25" t="s">
        <v>21</v>
      </c>
      <c r="B1033" s="25" t="s">
        <v>5455</v>
      </c>
      <c r="C1033" s="25" t="s">
        <v>5452</v>
      </c>
      <c r="D1033" s="25">
        <v>239</v>
      </c>
      <c r="E1033" s="25" t="s">
        <v>6244</v>
      </c>
      <c r="F1033" s="25" t="s">
        <v>6243</v>
      </c>
      <c r="G1033" s="25" t="s">
        <v>387</v>
      </c>
      <c r="H1033" s="25" t="s">
        <v>453</v>
      </c>
      <c r="I1033" s="25" t="s">
        <v>385</v>
      </c>
      <c r="J1033" s="25" t="s">
        <v>385</v>
      </c>
      <c r="K1033" s="25" t="s">
        <v>457</v>
      </c>
    </row>
    <row r="1034" spans="1:11" ht="15" customHeight="1">
      <c r="A1034" s="25" t="s">
        <v>21</v>
      </c>
      <c r="B1034" s="25" t="s">
        <v>5455</v>
      </c>
      <c r="C1034" s="25" t="s">
        <v>5452</v>
      </c>
      <c r="D1034" s="25">
        <v>240</v>
      </c>
      <c r="E1034" s="25" t="s">
        <v>7066</v>
      </c>
      <c r="F1034" s="25" t="s">
        <v>7065</v>
      </c>
      <c r="G1034" s="25" t="s">
        <v>387</v>
      </c>
      <c r="H1034" s="25" t="s">
        <v>453</v>
      </c>
      <c r="I1034" s="25" t="s">
        <v>385</v>
      </c>
      <c r="J1034" s="25" t="s">
        <v>385</v>
      </c>
      <c r="K1034" s="25" t="s">
        <v>457</v>
      </c>
    </row>
    <row r="1035" spans="1:11" ht="15" customHeight="1">
      <c r="A1035" s="25" t="s">
        <v>21</v>
      </c>
      <c r="B1035" s="25" t="s">
        <v>5455</v>
      </c>
      <c r="C1035" s="25" t="s">
        <v>5452</v>
      </c>
      <c r="D1035" s="25">
        <v>241</v>
      </c>
      <c r="E1035" s="25" t="s">
        <v>7070</v>
      </c>
      <c r="F1035" s="25" t="s">
        <v>7069</v>
      </c>
      <c r="G1035" s="25" t="s">
        <v>387</v>
      </c>
      <c r="H1035" s="25" t="s">
        <v>453</v>
      </c>
      <c r="I1035" s="25" t="s">
        <v>385</v>
      </c>
      <c r="J1035" s="25" t="s">
        <v>385</v>
      </c>
      <c r="K1035" s="25" t="s">
        <v>457</v>
      </c>
    </row>
    <row r="1036" spans="1:11" ht="15" customHeight="1">
      <c r="A1036" s="25" t="s">
        <v>21</v>
      </c>
      <c r="B1036" s="25" t="s">
        <v>5455</v>
      </c>
      <c r="C1036" s="25" t="s">
        <v>5452</v>
      </c>
      <c r="D1036" s="25">
        <v>242</v>
      </c>
      <c r="E1036" s="25" t="s">
        <v>7074</v>
      </c>
      <c r="F1036" s="25" t="s">
        <v>7073</v>
      </c>
      <c r="G1036" s="25" t="s">
        <v>387</v>
      </c>
      <c r="H1036" s="25" t="s">
        <v>453</v>
      </c>
      <c r="I1036" s="25" t="s">
        <v>385</v>
      </c>
      <c r="J1036" s="25" t="s">
        <v>385</v>
      </c>
      <c r="K1036" s="25" t="s">
        <v>457</v>
      </c>
    </row>
    <row r="1037" spans="1:11" ht="15" customHeight="1">
      <c r="A1037" s="25" t="s">
        <v>21</v>
      </c>
      <c r="B1037" s="25" t="s">
        <v>5455</v>
      </c>
      <c r="C1037" s="25" t="s">
        <v>5452</v>
      </c>
      <c r="D1037" s="25">
        <v>243</v>
      </c>
      <c r="E1037" s="25" t="s">
        <v>7079</v>
      </c>
      <c r="F1037" s="25" t="s">
        <v>7078</v>
      </c>
      <c r="G1037" s="25" t="s">
        <v>387</v>
      </c>
      <c r="H1037" s="25" t="s">
        <v>453</v>
      </c>
      <c r="I1037" s="25" t="s">
        <v>385</v>
      </c>
      <c r="J1037" s="25" t="s">
        <v>385</v>
      </c>
      <c r="K1037" s="25" t="s">
        <v>457</v>
      </c>
    </row>
    <row r="1038" spans="1:11" ht="15" customHeight="1">
      <c r="A1038" s="25" t="s">
        <v>21</v>
      </c>
      <c r="B1038" s="25" t="s">
        <v>5455</v>
      </c>
      <c r="C1038" s="25" t="s">
        <v>5452</v>
      </c>
      <c r="D1038" s="25">
        <v>244</v>
      </c>
      <c r="E1038" s="25" t="s">
        <v>7082</v>
      </c>
      <c r="F1038" s="25" t="s">
        <v>7081</v>
      </c>
      <c r="G1038" s="25" t="s">
        <v>387</v>
      </c>
      <c r="H1038" s="25" t="s">
        <v>453</v>
      </c>
      <c r="I1038" s="25" t="s">
        <v>385</v>
      </c>
      <c r="J1038" s="25" t="s">
        <v>385</v>
      </c>
      <c r="K1038" s="25" t="s">
        <v>457</v>
      </c>
    </row>
    <row r="1039" spans="1:11" ht="15" customHeight="1">
      <c r="A1039" s="25" t="s">
        <v>21</v>
      </c>
      <c r="B1039" s="25" t="s">
        <v>5455</v>
      </c>
      <c r="C1039" s="25" t="s">
        <v>5452</v>
      </c>
      <c r="D1039" s="25">
        <v>245</v>
      </c>
      <c r="E1039" s="25" t="s">
        <v>7087</v>
      </c>
      <c r="F1039" s="25" t="s">
        <v>7086</v>
      </c>
      <c r="G1039" s="25" t="s">
        <v>387</v>
      </c>
      <c r="H1039" s="25" t="s">
        <v>453</v>
      </c>
      <c r="I1039" s="25" t="s">
        <v>385</v>
      </c>
      <c r="J1039" s="25" t="s">
        <v>385</v>
      </c>
      <c r="K1039" s="25" t="s">
        <v>457</v>
      </c>
    </row>
    <row r="1040" spans="1:11" ht="15" customHeight="1">
      <c r="A1040" s="25" t="s">
        <v>21</v>
      </c>
      <c r="B1040" s="25" t="s">
        <v>5455</v>
      </c>
      <c r="C1040" s="25" t="s">
        <v>5452</v>
      </c>
      <c r="D1040" s="25">
        <v>246</v>
      </c>
      <c r="E1040" s="25" t="s">
        <v>7092</v>
      </c>
      <c r="F1040" s="25" t="s">
        <v>7091</v>
      </c>
      <c r="G1040" s="25" t="s">
        <v>387</v>
      </c>
      <c r="H1040" s="25" t="s">
        <v>453</v>
      </c>
      <c r="I1040" s="25" t="s">
        <v>385</v>
      </c>
      <c r="J1040" s="25" t="s">
        <v>385</v>
      </c>
      <c r="K1040" s="25" t="s">
        <v>457</v>
      </c>
    </row>
    <row r="1041" spans="1:11" ht="15" customHeight="1">
      <c r="A1041" s="25" t="s">
        <v>21</v>
      </c>
      <c r="B1041" s="25" t="s">
        <v>5455</v>
      </c>
      <c r="C1041" s="25" t="s">
        <v>5452</v>
      </c>
      <c r="D1041" s="25">
        <v>247</v>
      </c>
      <c r="E1041" s="25" t="s">
        <v>7096</v>
      </c>
      <c r="F1041" s="25" t="s">
        <v>7095</v>
      </c>
      <c r="G1041" s="25" t="s">
        <v>387</v>
      </c>
      <c r="H1041" s="25" t="s">
        <v>453</v>
      </c>
      <c r="I1041" s="25" t="s">
        <v>385</v>
      </c>
      <c r="J1041" s="25" t="s">
        <v>385</v>
      </c>
      <c r="K1041" s="25" t="s">
        <v>457</v>
      </c>
    </row>
    <row r="1042" spans="1:11" ht="15" customHeight="1">
      <c r="A1042" s="25" t="s">
        <v>21</v>
      </c>
      <c r="B1042" s="25" t="s">
        <v>5455</v>
      </c>
      <c r="C1042" s="25" t="s">
        <v>5452</v>
      </c>
      <c r="D1042" s="25">
        <v>248</v>
      </c>
      <c r="E1042" s="25" t="s">
        <v>7101</v>
      </c>
      <c r="F1042" s="25" t="s">
        <v>7100</v>
      </c>
      <c r="G1042" s="25" t="s">
        <v>387</v>
      </c>
      <c r="H1042" s="25" t="s">
        <v>453</v>
      </c>
      <c r="I1042" s="25" t="s">
        <v>385</v>
      </c>
      <c r="J1042" s="25" t="s">
        <v>385</v>
      </c>
      <c r="K1042" s="25" t="s">
        <v>457</v>
      </c>
    </row>
    <row r="1043" spans="1:11" ht="15" customHeight="1">
      <c r="A1043" s="25" t="s">
        <v>21</v>
      </c>
      <c r="B1043" s="25" t="s">
        <v>5455</v>
      </c>
      <c r="C1043" s="25" t="s">
        <v>5452</v>
      </c>
      <c r="D1043" s="25">
        <v>249</v>
      </c>
      <c r="E1043" s="25" t="s">
        <v>5638</v>
      </c>
      <c r="F1043" s="25" t="s">
        <v>5637</v>
      </c>
      <c r="G1043" s="25" t="s">
        <v>387</v>
      </c>
      <c r="H1043" s="25" t="s">
        <v>453</v>
      </c>
      <c r="I1043" s="25" t="s">
        <v>385</v>
      </c>
      <c r="J1043" s="25" t="s">
        <v>385</v>
      </c>
      <c r="K1043" s="25" t="s">
        <v>457</v>
      </c>
    </row>
    <row r="1044" spans="1:11" ht="15" customHeight="1">
      <c r="A1044" s="25" t="s">
        <v>21</v>
      </c>
      <c r="B1044" s="25" t="s">
        <v>5455</v>
      </c>
      <c r="C1044" s="25" t="s">
        <v>5452</v>
      </c>
      <c r="D1044" s="25">
        <v>250</v>
      </c>
      <c r="E1044" s="25" t="s">
        <v>2119</v>
      </c>
      <c r="F1044" s="25" t="s">
        <v>2118</v>
      </c>
      <c r="G1044" s="25" t="s">
        <v>387</v>
      </c>
      <c r="H1044" s="25" t="s">
        <v>453</v>
      </c>
      <c r="I1044" s="25" t="s">
        <v>385</v>
      </c>
      <c r="J1044" s="25" t="s">
        <v>385</v>
      </c>
      <c r="K1044" s="25" t="s">
        <v>457</v>
      </c>
    </row>
    <row r="1045" spans="1:11" ht="15" customHeight="1">
      <c r="A1045" s="25" t="s">
        <v>21</v>
      </c>
      <c r="B1045" s="25" t="s">
        <v>5455</v>
      </c>
      <c r="C1045" s="25" t="s">
        <v>5452</v>
      </c>
      <c r="D1045" s="25">
        <v>251</v>
      </c>
      <c r="E1045" s="25" t="s">
        <v>3037</v>
      </c>
      <c r="F1045" s="25" t="s">
        <v>3036</v>
      </c>
      <c r="G1045" s="25" t="s">
        <v>387</v>
      </c>
      <c r="H1045" s="25" t="s">
        <v>453</v>
      </c>
      <c r="I1045" s="25" t="s">
        <v>385</v>
      </c>
      <c r="J1045" s="25" t="s">
        <v>385</v>
      </c>
      <c r="K1045" s="25" t="s">
        <v>457</v>
      </c>
    </row>
    <row r="1046" spans="1:11" ht="15" customHeight="1">
      <c r="A1046" s="25" t="s">
        <v>21</v>
      </c>
      <c r="B1046" s="25" t="s">
        <v>5455</v>
      </c>
      <c r="C1046" s="25" t="s">
        <v>5452</v>
      </c>
      <c r="D1046" s="25">
        <v>252</v>
      </c>
      <c r="E1046" s="25" t="s">
        <v>5974</v>
      </c>
      <c r="F1046" s="25" t="s">
        <v>5973</v>
      </c>
      <c r="G1046" s="25" t="s">
        <v>387</v>
      </c>
      <c r="H1046" s="25" t="s">
        <v>453</v>
      </c>
      <c r="I1046" s="25" t="s">
        <v>385</v>
      </c>
      <c r="J1046" s="25" t="s">
        <v>385</v>
      </c>
      <c r="K1046" s="25" t="s">
        <v>457</v>
      </c>
    </row>
    <row r="1047" spans="1:11" ht="15" customHeight="1">
      <c r="A1047" s="25" t="s">
        <v>21</v>
      </c>
      <c r="B1047" s="25" t="s">
        <v>5455</v>
      </c>
      <c r="C1047" s="25" t="s">
        <v>5452</v>
      </c>
      <c r="D1047" s="25">
        <v>253</v>
      </c>
      <c r="E1047" s="25" t="s">
        <v>5979</v>
      </c>
      <c r="F1047" s="25" t="s">
        <v>5978</v>
      </c>
      <c r="G1047" s="25" t="s">
        <v>387</v>
      </c>
      <c r="H1047" s="25" t="s">
        <v>453</v>
      </c>
      <c r="I1047" s="25" t="s">
        <v>385</v>
      </c>
      <c r="J1047" s="25" t="s">
        <v>385</v>
      </c>
      <c r="K1047" s="25" t="s">
        <v>457</v>
      </c>
    </row>
    <row r="1048" spans="1:11" ht="15" customHeight="1">
      <c r="A1048" s="25" t="s">
        <v>21</v>
      </c>
      <c r="B1048" s="25" t="s">
        <v>5455</v>
      </c>
      <c r="C1048" s="25" t="s">
        <v>5452</v>
      </c>
      <c r="D1048" s="25">
        <v>254</v>
      </c>
      <c r="E1048" s="25" t="s">
        <v>5647</v>
      </c>
      <c r="F1048" s="25" t="s">
        <v>5646</v>
      </c>
      <c r="G1048" s="25" t="s">
        <v>387</v>
      </c>
      <c r="H1048" s="25" t="s">
        <v>453</v>
      </c>
      <c r="I1048" s="25" t="s">
        <v>385</v>
      </c>
      <c r="J1048" s="25" t="s">
        <v>385</v>
      </c>
      <c r="K1048" s="25" t="s">
        <v>457</v>
      </c>
    </row>
    <row r="1049" spans="1:11" ht="15" customHeight="1">
      <c r="A1049" s="25" t="s">
        <v>21</v>
      </c>
      <c r="B1049" s="25" t="s">
        <v>5455</v>
      </c>
      <c r="C1049" s="25" t="s">
        <v>5452</v>
      </c>
      <c r="D1049" s="25">
        <v>255</v>
      </c>
      <c r="E1049" s="25" t="s">
        <v>5652</v>
      </c>
      <c r="F1049" s="25" t="s">
        <v>5651</v>
      </c>
      <c r="G1049" s="25" t="s">
        <v>387</v>
      </c>
      <c r="H1049" s="25" t="s">
        <v>453</v>
      </c>
      <c r="I1049" s="25" t="s">
        <v>385</v>
      </c>
      <c r="J1049" s="25" t="s">
        <v>385</v>
      </c>
      <c r="K1049" s="25" t="s">
        <v>457</v>
      </c>
    </row>
    <row r="1050" spans="1:11" ht="15" customHeight="1">
      <c r="A1050" s="25" t="s">
        <v>21</v>
      </c>
      <c r="B1050" s="25" t="s">
        <v>5455</v>
      </c>
      <c r="C1050" s="25" t="s">
        <v>5452</v>
      </c>
      <c r="D1050" s="25">
        <v>256</v>
      </c>
      <c r="E1050" s="25" t="s">
        <v>5657</v>
      </c>
      <c r="F1050" s="25" t="s">
        <v>5656</v>
      </c>
      <c r="G1050" s="25" t="s">
        <v>387</v>
      </c>
      <c r="H1050" s="25" t="s">
        <v>453</v>
      </c>
      <c r="I1050" s="25" t="s">
        <v>385</v>
      </c>
      <c r="J1050" s="25" t="s">
        <v>385</v>
      </c>
      <c r="K1050" s="25" t="s">
        <v>457</v>
      </c>
    </row>
    <row r="1051" spans="1:11" ht="15" customHeight="1">
      <c r="A1051" s="25" t="s">
        <v>21</v>
      </c>
      <c r="B1051" s="25" t="s">
        <v>5455</v>
      </c>
      <c r="C1051" s="25" t="s">
        <v>5452</v>
      </c>
      <c r="D1051" s="25">
        <v>257</v>
      </c>
      <c r="E1051" s="25" t="s">
        <v>5662</v>
      </c>
      <c r="F1051" s="25" t="s">
        <v>5661</v>
      </c>
      <c r="G1051" s="25" t="s">
        <v>387</v>
      </c>
      <c r="H1051" s="25" t="s">
        <v>453</v>
      </c>
      <c r="I1051" s="25" t="s">
        <v>385</v>
      </c>
      <c r="J1051" s="25" t="s">
        <v>385</v>
      </c>
      <c r="K1051" s="25" t="s">
        <v>457</v>
      </c>
    </row>
    <row r="1052" spans="1:11" ht="15" customHeight="1">
      <c r="A1052" s="25" t="s">
        <v>21</v>
      </c>
      <c r="B1052" s="25" t="s">
        <v>5455</v>
      </c>
      <c r="C1052" s="25" t="s">
        <v>5452</v>
      </c>
      <c r="D1052" s="25">
        <v>258</v>
      </c>
      <c r="E1052" s="25" t="s">
        <v>5984</v>
      </c>
      <c r="F1052" s="25" t="s">
        <v>5983</v>
      </c>
      <c r="G1052" s="25" t="s">
        <v>387</v>
      </c>
      <c r="H1052" s="25" t="s">
        <v>453</v>
      </c>
      <c r="I1052" s="25" t="s">
        <v>385</v>
      </c>
      <c r="J1052" s="25" t="s">
        <v>385</v>
      </c>
      <c r="K1052" s="25" t="s">
        <v>457</v>
      </c>
    </row>
    <row r="1053" spans="1:11" ht="15" customHeight="1">
      <c r="A1053" s="25" t="s">
        <v>21</v>
      </c>
      <c r="B1053" s="25" t="s">
        <v>5455</v>
      </c>
      <c r="C1053" s="25" t="s">
        <v>5452</v>
      </c>
      <c r="D1053" s="25">
        <v>259</v>
      </c>
      <c r="E1053" s="25" t="s">
        <v>5667</v>
      </c>
      <c r="F1053" s="25" t="s">
        <v>5666</v>
      </c>
      <c r="G1053" s="25" t="s">
        <v>387</v>
      </c>
      <c r="H1053" s="25" t="s">
        <v>453</v>
      </c>
      <c r="I1053" s="25" t="s">
        <v>385</v>
      </c>
      <c r="J1053" s="25" t="s">
        <v>385</v>
      </c>
      <c r="K1053" s="25" t="s">
        <v>457</v>
      </c>
    </row>
    <row r="1054" spans="1:11" ht="15" customHeight="1">
      <c r="A1054" s="25" t="s">
        <v>21</v>
      </c>
      <c r="B1054" s="25" t="s">
        <v>5455</v>
      </c>
      <c r="C1054" s="25" t="s">
        <v>5452</v>
      </c>
      <c r="D1054" s="25">
        <v>260</v>
      </c>
      <c r="E1054" s="25" t="s">
        <v>5672</v>
      </c>
      <c r="F1054" s="25" t="s">
        <v>5671</v>
      </c>
      <c r="G1054" s="25" t="s">
        <v>387</v>
      </c>
      <c r="H1054" s="25" t="s">
        <v>453</v>
      </c>
      <c r="I1054" s="25" t="s">
        <v>385</v>
      </c>
      <c r="J1054" s="25" t="s">
        <v>385</v>
      </c>
      <c r="K1054" s="25" t="s">
        <v>457</v>
      </c>
    </row>
    <row r="1055" spans="1:11" ht="15" customHeight="1">
      <c r="A1055" s="25" t="s">
        <v>21</v>
      </c>
      <c r="B1055" s="25" t="s">
        <v>5455</v>
      </c>
      <c r="C1055" s="25" t="s">
        <v>5452</v>
      </c>
      <c r="D1055" s="25">
        <v>261</v>
      </c>
      <c r="E1055" s="25" t="s">
        <v>5676</v>
      </c>
      <c r="F1055" s="25" t="s">
        <v>5675</v>
      </c>
      <c r="G1055" s="25" t="s">
        <v>387</v>
      </c>
      <c r="H1055" s="25" t="s">
        <v>453</v>
      </c>
      <c r="I1055" s="25" t="s">
        <v>385</v>
      </c>
      <c r="J1055" s="25" t="s">
        <v>385</v>
      </c>
      <c r="K1055" s="25" t="s">
        <v>457</v>
      </c>
    </row>
    <row r="1056" spans="1:11" ht="15" customHeight="1">
      <c r="A1056" s="25" t="s">
        <v>21</v>
      </c>
      <c r="B1056" s="25" t="s">
        <v>5455</v>
      </c>
      <c r="C1056" s="25" t="s">
        <v>5452</v>
      </c>
      <c r="D1056" s="25">
        <v>262</v>
      </c>
      <c r="E1056" s="25" t="s">
        <v>5680</v>
      </c>
      <c r="F1056" s="25" t="s">
        <v>5679</v>
      </c>
      <c r="G1056" s="25" t="s">
        <v>387</v>
      </c>
      <c r="H1056" s="25" t="s">
        <v>453</v>
      </c>
      <c r="I1056" s="25" t="s">
        <v>385</v>
      </c>
      <c r="J1056" s="25" t="s">
        <v>385</v>
      </c>
      <c r="K1056" s="25" t="s">
        <v>457</v>
      </c>
    </row>
    <row r="1057" spans="1:11" ht="15" customHeight="1">
      <c r="A1057" s="25" t="s">
        <v>21</v>
      </c>
      <c r="B1057" s="25" t="s">
        <v>5455</v>
      </c>
      <c r="C1057" s="25" t="s">
        <v>5452</v>
      </c>
      <c r="D1057" s="25">
        <v>263</v>
      </c>
      <c r="E1057" s="25" t="s">
        <v>5684</v>
      </c>
      <c r="F1057" s="25" t="s">
        <v>5683</v>
      </c>
      <c r="G1057" s="25" t="s">
        <v>387</v>
      </c>
      <c r="H1057" s="25" t="s">
        <v>453</v>
      </c>
      <c r="I1057" s="25" t="s">
        <v>385</v>
      </c>
      <c r="J1057" s="25" t="s">
        <v>385</v>
      </c>
      <c r="K1057" s="25" t="s">
        <v>457</v>
      </c>
    </row>
    <row r="1058" spans="1:11" ht="15" customHeight="1">
      <c r="A1058" s="25" t="s">
        <v>21</v>
      </c>
      <c r="B1058" s="25" t="s">
        <v>5455</v>
      </c>
      <c r="C1058" s="25" t="s">
        <v>5452</v>
      </c>
      <c r="D1058" s="25">
        <v>264</v>
      </c>
      <c r="E1058" s="25" t="s">
        <v>5688</v>
      </c>
      <c r="F1058" s="25" t="s">
        <v>5687</v>
      </c>
      <c r="G1058" s="25" t="s">
        <v>387</v>
      </c>
      <c r="H1058" s="25" t="s">
        <v>453</v>
      </c>
      <c r="I1058" s="25" t="s">
        <v>385</v>
      </c>
      <c r="J1058" s="25" t="s">
        <v>385</v>
      </c>
      <c r="K1058" s="25" t="s">
        <v>457</v>
      </c>
    </row>
    <row r="1059" spans="1:11" ht="15" customHeight="1">
      <c r="A1059" s="25" t="s">
        <v>21</v>
      </c>
      <c r="B1059" s="25" t="s">
        <v>5455</v>
      </c>
      <c r="C1059" s="25" t="s">
        <v>5452</v>
      </c>
      <c r="D1059" s="25">
        <v>265</v>
      </c>
      <c r="E1059" s="25" t="s">
        <v>5693</v>
      </c>
      <c r="F1059" s="25" t="s">
        <v>5692</v>
      </c>
      <c r="G1059" s="25" t="s">
        <v>387</v>
      </c>
      <c r="H1059" s="25" t="s">
        <v>453</v>
      </c>
      <c r="I1059" s="25" t="s">
        <v>385</v>
      </c>
      <c r="J1059" s="25" t="s">
        <v>385</v>
      </c>
      <c r="K1059" s="25" t="s">
        <v>457</v>
      </c>
    </row>
    <row r="1060" spans="1:11" ht="15" customHeight="1">
      <c r="A1060" s="25" t="s">
        <v>21</v>
      </c>
      <c r="B1060" s="25" t="s">
        <v>5455</v>
      </c>
      <c r="C1060" s="25" t="s">
        <v>5452</v>
      </c>
      <c r="D1060" s="25">
        <v>266</v>
      </c>
      <c r="E1060" s="25" t="s">
        <v>5698</v>
      </c>
      <c r="F1060" s="25" t="s">
        <v>5697</v>
      </c>
      <c r="G1060" s="25" t="s">
        <v>387</v>
      </c>
      <c r="H1060" s="25" t="s">
        <v>453</v>
      </c>
      <c r="I1060" s="25" t="s">
        <v>385</v>
      </c>
      <c r="J1060" s="25" t="s">
        <v>385</v>
      </c>
      <c r="K1060" s="25" t="s">
        <v>457</v>
      </c>
    </row>
    <row r="1061" spans="1:11" ht="15" customHeight="1">
      <c r="A1061" s="25" t="s">
        <v>21</v>
      </c>
      <c r="B1061" s="25" t="s">
        <v>5455</v>
      </c>
      <c r="C1061" s="25" t="s">
        <v>5452</v>
      </c>
      <c r="D1061" s="25">
        <v>267</v>
      </c>
      <c r="E1061" s="25" t="s">
        <v>431</v>
      </c>
      <c r="F1061" s="25" t="s">
        <v>430</v>
      </c>
      <c r="G1061" s="25" t="s">
        <v>387</v>
      </c>
      <c r="H1061" s="25" t="s">
        <v>453</v>
      </c>
      <c r="I1061" s="25" t="s">
        <v>385</v>
      </c>
      <c r="J1061" s="25" t="s">
        <v>385</v>
      </c>
      <c r="K1061" s="25" t="s">
        <v>457</v>
      </c>
    </row>
    <row r="1062" spans="1:11" ht="15" customHeight="1">
      <c r="A1062" s="25" t="s">
        <v>21</v>
      </c>
      <c r="B1062" s="25" t="s">
        <v>5455</v>
      </c>
      <c r="C1062" s="25" t="s">
        <v>5452</v>
      </c>
      <c r="D1062" s="25">
        <v>268</v>
      </c>
      <c r="E1062" s="25" t="s">
        <v>2121</v>
      </c>
      <c r="F1062" s="25" t="s">
        <v>2120</v>
      </c>
      <c r="G1062" s="25" t="s">
        <v>387</v>
      </c>
      <c r="H1062" s="25" t="s">
        <v>453</v>
      </c>
      <c r="I1062" s="25" t="s">
        <v>385</v>
      </c>
      <c r="J1062" s="25" t="s">
        <v>385</v>
      </c>
      <c r="K1062" s="25" t="s">
        <v>457</v>
      </c>
    </row>
    <row r="1063" spans="1:11" ht="15" customHeight="1">
      <c r="A1063" s="25" t="s">
        <v>21</v>
      </c>
      <c r="B1063" s="25" t="s">
        <v>5455</v>
      </c>
      <c r="C1063" s="25" t="s">
        <v>5452</v>
      </c>
      <c r="D1063" s="25">
        <v>269</v>
      </c>
      <c r="E1063" s="25" t="s">
        <v>2471</v>
      </c>
      <c r="F1063" s="25" t="s">
        <v>2470</v>
      </c>
      <c r="G1063" s="25" t="s">
        <v>387</v>
      </c>
      <c r="H1063" s="25" t="s">
        <v>453</v>
      </c>
      <c r="I1063" s="25" t="s">
        <v>385</v>
      </c>
      <c r="J1063" s="25" t="s">
        <v>385</v>
      </c>
      <c r="K1063" s="25" t="s">
        <v>457</v>
      </c>
    </row>
    <row r="1064" spans="1:11" ht="15" customHeight="1">
      <c r="A1064" s="25" t="s">
        <v>21</v>
      </c>
      <c r="B1064" s="25" t="s">
        <v>5455</v>
      </c>
      <c r="C1064" s="25" t="s">
        <v>5452</v>
      </c>
      <c r="D1064" s="25">
        <v>270</v>
      </c>
      <c r="E1064" s="25" t="s">
        <v>2573</v>
      </c>
      <c r="F1064" s="25" t="s">
        <v>2123</v>
      </c>
      <c r="G1064" s="25" t="s">
        <v>387</v>
      </c>
      <c r="H1064" s="25" t="s">
        <v>453</v>
      </c>
      <c r="I1064" s="25" t="s">
        <v>385</v>
      </c>
      <c r="J1064" s="25" t="s">
        <v>385</v>
      </c>
      <c r="K1064" s="25" t="s">
        <v>457</v>
      </c>
    </row>
    <row r="1065" spans="1:11" ht="15" customHeight="1">
      <c r="A1065" s="25" t="s">
        <v>21</v>
      </c>
      <c r="B1065" s="25" t="s">
        <v>5455</v>
      </c>
      <c r="C1065" s="25" t="s">
        <v>5452</v>
      </c>
      <c r="D1065" s="25">
        <v>271</v>
      </c>
      <c r="E1065" s="25" t="s">
        <v>2117</v>
      </c>
      <c r="F1065" s="25" t="s">
        <v>2116</v>
      </c>
      <c r="G1065" s="25" t="s">
        <v>387</v>
      </c>
      <c r="H1065" s="25" t="s">
        <v>453</v>
      </c>
      <c r="I1065" s="25" t="s">
        <v>385</v>
      </c>
      <c r="J1065" s="25" t="s">
        <v>385</v>
      </c>
      <c r="K1065" s="25" t="s">
        <v>457</v>
      </c>
    </row>
    <row r="1066" spans="1:11" ht="15" customHeight="1">
      <c r="A1066" s="25" t="s">
        <v>21</v>
      </c>
      <c r="B1066" s="25" t="s">
        <v>5455</v>
      </c>
      <c r="C1066" s="25" t="s">
        <v>5452</v>
      </c>
      <c r="D1066" s="25">
        <v>272</v>
      </c>
      <c r="E1066" s="25" t="s">
        <v>7129</v>
      </c>
      <c r="F1066" s="25" t="s">
        <v>7128</v>
      </c>
      <c r="G1066" s="25" t="s">
        <v>387</v>
      </c>
      <c r="H1066" s="25" t="s">
        <v>453</v>
      </c>
      <c r="I1066" s="25" t="s">
        <v>385</v>
      </c>
      <c r="J1066" s="25" t="s">
        <v>385</v>
      </c>
      <c r="K1066" s="25" t="s">
        <v>457</v>
      </c>
    </row>
    <row r="1067" spans="1:11" ht="15" customHeight="1">
      <c r="A1067" s="25" t="s">
        <v>21</v>
      </c>
      <c r="B1067" s="25" t="s">
        <v>5455</v>
      </c>
      <c r="C1067" s="25" t="s">
        <v>5452</v>
      </c>
      <c r="D1067" s="25">
        <v>273</v>
      </c>
      <c r="E1067" s="25" t="s">
        <v>7131</v>
      </c>
      <c r="F1067" s="25" t="s">
        <v>7130</v>
      </c>
      <c r="G1067" s="25" t="s">
        <v>387</v>
      </c>
      <c r="H1067" s="25" t="s">
        <v>453</v>
      </c>
      <c r="I1067" s="25" t="s">
        <v>385</v>
      </c>
      <c r="J1067" s="25" t="s">
        <v>385</v>
      </c>
      <c r="K1067" s="25" t="s">
        <v>457</v>
      </c>
    </row>
    <row r="1068" spans="1:11" ht="15" customHeight="1">
      <c r="A1068" s="25" t="s">
        <v>21</v>
      </c>
      <c r="B1068" s="25" t="s">
        <v>5455</v>
      </c>
      <c r="C1068" s="25" t="s">
        <v>5452</v>
      </c>
      <c r="D1068" s="25">
        <v>274</v>
      </c>
      <c r="E1068" s="25" t="s">
        <v>7133</v>
      </c>
      <c r="F1068" s="25" t="s">
        <v>7132</v>
      </c>
      <c r="G1068" s="25" t="s">
        <v>387</v>
      </c>
      <c r="H1068" s="25" t="s">
        <v>453</v>
      </c>
      <c r="I1068" s="25" t="s">
        <v>385</v>
      </c>
      <c r="J1068" s="25" t="s">
        <v>385</v>
      </c>
      <c r="K1068" s="25" t="s">
        <v>457</v>
      </c>
    </row>
    <row r="1069" spans="1:11" ht="15" customHeight="1">
      <c r="A1069" s="25" t="s">
        <v>21</v>
      </c>
      <c r="B1069" s="25" t="s">
        <v>5455</v>
      </c>
      <c r="C1069" s="25" t="s">
        <v>5452</v>
      </c>
      <c r="D1069" s="25">
        <v>275</v>
      </c>
      <c r="E1069" s="25" t="s">
        <v>5712</v>
      </c>
      <c r="F1069" s="25" t="s">
        <v>5711</v>
      </c>
      <c r="G1069" s="25" t="s">
        <v>387</v>
      </c>
      <c r="H1069" s="25" t="s">
        <v>453</v>
      </c>
      <c r="I1069" s="25" t="s">
        <v>385</v>
      </c>
      <c r="J1069" s="25" t="s">
        <v>385</v>
      </c>
      <c r="K1069" s="25" t="s">
        <v>457</v>
      </c>
    </row>
    <row r="1070" spans="1:11" ht="15" customHeight="1">
      <c r="A1070" s="25" t="s">
        <v>21</v>
      </c>
      <c r="B1070" s="25" t="s">
        <v>5455</v>
      </c>
      <c r="C1070" s="25" t="s">
        <v>5452</v>
      </c>
      <c r="D1070" s="25">
        <v>276</v>
      </c>
      <c r="E1070" s="25" t="s">
        <v>5717</v>
      </c>
      <c r="F1070" s="25" t="s">
        <v>5716</v>
      </c>
      <c r="G1070" s="25" t="s">
        <v>387</v>
      </c>
      <c r="H1070" s="25" t="s">
        <v>453</v>
      </c>
      <c r="I1070" s="25" t="s">
        <v>385</v>
      </c>
      <c r="J1070" s="25" t="s">
        <v>385</v>
      </c>
      <c r="K1070" s="25" t="s">
        <v>457</v>
      </c>
    </row>
    <row r="1071" spans="1:11" ht="15" customHeight="1">
      <c r="A1071" s="25" t="s">
        <v>21</v>
      </c>
      <c r="B1071" s="25" t="s">
        <v>5455</v>
      </c>
      <c r="C1071" s="25" t="s">
        <v>5452</v>
      </c>
      <c r="D1071" s="25">
        <v>277</v>
      </c>
      <c r="E1071" s="25" t="s">
        <v>1920</v>
      </c>
      <c r="F1071" s="25" t="s">
        <v>1919</v>
      </c>
      <c r="G1071" s="25" t="s">
        <v>387</v>
      </c>
      <c r="H1071" s="25" t="s">
        <v>453</v>
      </c>
      <c r="I1071" s="25" t="s">
        <v>385</v>
      </c>
      <c r="J1071" s="25" t="s">
        <v>385</v>
      </c>
      <c r="K1071" s="25" t="s">
        <v>457</v>
      </c>
    </row>
    <row r="1072" spans="1:11" ht="15" customHeight="1">
      <c r="A1072" s="25" t="s">
        <v>21</v>
      </c>
      <c r="B1072" s="25" t="s">
        <v>5455</v>
      </c>
      <c r="C1072" s="25" t="s">
        <v>5452</v>
      </c>
      <c r="D1072" s="25">
        <v>278</v>
      </c>
      <c r="E1072" s="25" t="s">
        <v>3034</v>
      </c>
      <c r="F1072" s="25" t="s">
        <v>3033</v>
      </c>
      <c r="G1072" s="25" t="s">
        <v>387</v>
      </c>
      <c r="H1072" s="25" t="s">
        <v>453</v>
      </c>
      <c r="I1072" s="25" t="s">
        <v>385</v>
      </c>
      <c r="J1072" s="25" t="s">
        <v>385</v>
      </c>
      <c r="K1072" s="25" t="s">
        <v>457</v>
      </c>
    </row>
    <row r="1073" spans="1:11" ht="15" customHeight="1">
      <c r="A1073" s="25" t="s">
        <v>21</v>
      </c>
      <c r="B1073" s="25" t="s">
        <v>5455</v>
      </c>
      <c r="C1073" s="25" t="s">
        <v>5452</v>
      </c>
      <c r="D1073" s="25">
        <v>279</v>
      </c>
      <c r="E1073" s="25" t="s">
        <v>7139</v>
      </c>
      <c r="F1073" s="25" t="s">
        <v>7138</v>
      </c>
      <c r="G1073" s="25" t="s">
        <v>387</v>
      </c>
      <c r="H1073" s="25" t="s">
        <v>453</v>
      </c>
      <c r="I1073" s="25" t="s">
        <v>385</v>
      </c>
      <c r="J1073" s="25" t="s">
        <v>385</v>
      </c>
      <c r="K1073" s="25" t="s">
        <v>457</v>
      </c>
    </row>
    <row r="1074" spans="1:11" ht="15" customHeight="1">
      <c r="A1074" s="25" t="s">
        <v>21</v>
      </c>
      <c r="B1074" s="25" t="s">
        <v>7329</v>
      </c>
      <c r="C1074" s="25" t="s">
        <v>7368</v>
      </c>
      <c r="D1074" s="25">
        <v>1</v>
      </c>
      <c r="E1074" s="25" t="s">
        <v>7372</v>
      </c>
      <c r="F1074" s="25" t="s">
        <v>7371</v>
      </c>
      <c r="G1074" s="25" t="s">
        <v>387</v>
      </c>
      <c r="H1074" s="25" t="s">
        <v>385</v>
      </c>
      <c r="I1074" s="25" t="s">
        <v>453</v>
      </c>
      <c r="J1074" s="25" t="s">
        <v>453</v>
      </c>
      <c r="K1074" s="25" t="s">
        <v>457</v>
      </c>
    </row>
    <row r="1075" spans="1:11" ht="15" customHeight="1">
      <c r="A1075" s="25" t="s">
        <v>21</v>
      </c>
      <c r="B1075" s="25" t="s">
        <v>7329</v>
      </c>
      <c r="C1075" s="25" t="s">
        <v>7368</v>
      </c>
      <c r="D1075" s="25">
        <v>2</v>
      </c>
      <c r="E1075" s="25" t="s">
        <v>4547</v>
      </c>
      <c r="F1075" s="25" t="s">
        <v>4546</v>
      </c>
      <c r="G1075" s="25" t="s">
        <v>387</v>
      </c>
      <c r="H1075" s="25" t="s">
        <v>385</v>
      </c>
      <c r="I1075" s="25" t="s">
        <v>453</v>
      </c>
      <c r="J1075" s="25" t="s">
        <v>453</v>
      </c>
      <c r="K1075" s="25" t="s">
        <v>457</v>
      </c>
    </row>
    <row r="1076" spans="1:11" ht="15" customHeight="1">
      <c r="A1076" s="25" t="s">
        <v>21</v>
      </c>
      <c r="B1076" s="25" t="s">
        <v>7329</v>
      </c>
      <c r="C1076" s="25" t="s">
        <v>7368</v>
      </c>
      <c r="D1076" s="25">
        <v>3</v>
      </c>
      <c r="E1076" s="25" t="s">
        <v>7381</v>
      </c>
      <c r="F1076" s="25" t="s">
        <v>7380</v>
      </c>
      <c r="G1076" s="25" t="s">
        <v>387</v>
      </c>
      <c r="H1076" s="25" t="s">
        <v>385</v>
      </c>
      <c r="I1076" s="25" t="s">
        <v>385</v>
      </c>
      <c r="J1076" s="25" t="s">
        <v>453</v>
      </c>
      <c r="K1076" s="25" t="s">
        <v>457</v>
      </c>
    </row>
    <row r="1077" spans="1:11" ht="15" customHeight="1">
      <c r="A1077" s="25" t="s">
        <v>21</v>
      </c>
      <c r="B1077" s="25" t="s">
        <v>7329</v>
      </c>
      <c r="C1077" s="25" t="s">
        <v>7368</v>
      </c>
      <c r="D1077" s="25">
        <v>4</v>
      </c>
      <c r="E1077" s="25" t="s">
        <v>7387</v>
      </c>
      <c r="F1077" s="25" t="s">
        <v>7386</v>
      </c>
      <c r="G1077" s="25" t="s">
        <v>387</v>
      </c>
      <c r="H1077" s="25" t="s">
        <v>453</v>
      </c>
      <c r="I1077" s="25" t="s">
        <v>385</v>
      </c>
      <c r="J1077" s="25" t="s">
        <v>385</v>
      </c>
      <c r="K1077" s="25" t="s">
        <v>457</v>
      </c>
    </row>
    <row r="1078" spans="1:11" ht="15" customHeight="1">
      <c r="A1078" s="25" t="s">
        <v>21</v>
      </c>
      <c r="B1078" s="25" t="s">
        <v>7329</v>
      </c>
      <c r="C1078" s="25" t="s">
        <v>7368</v>
      </c>
      <c r="D1078" s="25">
        <v>5</v>
      </c>
      <c r="E1078" s="25" t="s">
        <v>7393</v>
      </c>
      <c r="F1078" s="25" t="s">
        <v>7392</v>
      </c>
      <c r="G1078" s="25" t="s">
        <v>387</v>
      </c>
      <c r="H1078" s="25" t="s">
        <v>453</v>
      </c>
      <c r="I1078" s="25" t="s">
        <v>385</v>
      </c>
      <c r="J1078" s="25" t="s">
        <v>385</v>
      </c>
      <c r="K1078" s="25" t="s">
        <v>457</v>
      </c>
    </row>
    <row r="1079" spans="1:11" ht="15" customHeight="1">
      <c r="A1079" s="25" t="s">
        <v>21</v>
      </c>
      <c r="B1079" s="25" t="s">
        <v>7329</v>
      </c>
      <c r="C1079" s="25" t="s">
        <v>7368</v>
      </c>
      <c r="D1079" s="25">
        <v>6</v>
      </c>
      <c r="E1079" s="25" t="s">
        <v>7399</v>
      </c>
      <c r="F1079" s="25" t="s">
        <v>7398</v>
      </c>
      <c r="G1079" s="25" t="s">
        <v>387</v>
      </c>
      <c r="H1079" s="25" t="s">
        <v>453</v>
      </c>
      <c r="I1079" s="25" t="s">
        <v>385</v>
      </c>
      <c r="J1079" s="25" t="s">
        <v>385</v>
      </c>
      <c r="K1079" s="25" t="s">
        <v>457</v>
      </c>
    </row>
    <row r="1080" spans="1:11" ht="15" customHeight="1">
      <c r="A1080" s="25" t="s">
        <v>21</v>
      </c>
      <c r="B1080" s="25" t="s">
        <v>7329</v>
      </c>
      <c r="C1080" s="25" t="s">
        <v>7368</v>
      </c>
      <c r="D1080" s="25">
        <v>7</v>
      </c>
      <c r="E1080" s="25" t="s">
        <v>7404</v>
      </c>
      <c r="F1080" s="25" t="s">
        <v>7403</v>
      </c>
      <c r="G1080" s="25" t="s">
        <v>387</v>
      </c>
      <c r="H1080" s="25" t="s">
        <v>453</v>
      </c>
      <c r="I1080" s="25" t="s">
        <v>385</v>
      </c>
      <c r="J1080" s="25" t="s">
        <v>385</v>
      </c>
      <c r="K1080" s="25" t="s">
        <v>457</v>
      </c>
    </row>
    <row r="1081" spans="1:11" ht="15" customHeight="1">
      <c r="A1081" s="25" t="s">
        <v>21</v>
      </c>
      <c r="B1081" s="25" t="s">
        <v>7329</v>
      </c>
      <c r="C1081" s="25" t="s">
        <v>7368</v>
      </c>
      <c r="D1081" s="25">
        <v>8</v>
      </c>
      <c r="E1081" s="25" t="s">
        <v>7406</v>
      </c>
      <c r="F1081" s="25" t="s">
        <v>7405</v>
      </c>
      <c r="G1081" s="25" t="s">
        <v>387</v>
      </c>
      <c r="H1081" s="25" t="s">
        <v>453</v>
      </c>
      <c r="I1081" s="25" t="s">
        <v>385</v>
      </c>
      <c r="J1081" s="25" t="s">
        <v>385</v>
      </c>
      <c r="K1081" s="25" t="s">
        <v>457</v>
      </c>
    </row>
    <row r="1082" spans="1:11" ht="15" customHeight="1">
      <c r="A1082" s="25" t="s">
        <v>21</v>
      </c>
      <c r="B1082" s="25" t="s">
        <v>7329</v>
      </c>
      <c r="C1082" s="25" t="s">
        <v>7368</v>
      </c>
      <c r="D1082" s="25">
        <v>9</v>
      </c>
      <c r="E1082" s="25" t="s">
        <v>7412</v>
      </c>
      <c r="F1082" s="25" t="s">
        <v>7411</v>
      </c>
      <c r="G1082" s="25" t="s">
        <v>387</v>
      </c>
      <c r="H1082" s="25" t="s">
        <v>453</v>
      </c>
      <c r="I1082" s="25" t="s">
        <v>385</v>
      </c>
      <c r="J1082" s="25" t="s">
        <v>385</v>
      </c>
      <c r="K1082" s="25" t="s">
        <v>457</v>
      </c>
    </row>
    <row r="1083" spans="1:11" ht="15" customHeight="1">
      <c r="A1083" s="25" t="s">
        <v>21</v>
      </c>
      <c r="B1083" s="25" t="s">
        <v>7329</v>
      </c>
      <c r="C1083" s="25" t="s">
        <v>7368</v>
      </c>
      <c r="D1083" s="25">
        <v>10</v>
      </c>
      <c r="E1083" s="25" t="s">
        <v>7415</v>
      </c>
      <c r="F1083" s="25" t="s">
        <v>7414</v>
      </c>
      <c r="G1083" s="25" t="s">
        <v>387</v>
      </c>
      <c r="H1083" s="25" t="s">
        <v>453</v>
      </c>
      <c r="I1083" s="25" t="s">
        <v>385</v>
      </c>
      <c r="J1083" s="25" t="s">
        <v>385</v>
      </c>
      <c r="K1083" s="25" t="s">
        <v>457</v>
      </c>
    </row>
    <row r="1084" spans="1:11" ht="15" customHeight="1">
      <c r="A1084" s="25" t="s">
        <v>21</v>
      </c>
      <c r="B1084" s="25" t="s">
        <v>7329</v>
      </c>
      <c r="C1084" s="25" t="s">
        <v>7368</v>
      </c>
      <c r="D1084" s="25">
        <v>11</v>
      </c>
      <c r="E1084" s="25" t="s">
        <v>7419</v>
      </c>
      <c r="F1084" s="25" t="s">
        <v>7418</v>
      </c>
      <c r="G1084" s="25" t="s">
        <v>387</v>
      </c>
      <c r="H1084" s="25" t="s">
        <v>453</v>
      </c>
      <c r="I1084" s="25" t="s">
        <v>385</v>
      </c>
      <c r="J1084" s="25" t="s">
        <v>385</v>
      </c>
      <c r="K1084" s="25" t="s">
        <v>457</v>
      </c>
    </row>
    <row r="1085" spans="1:11" ht="15" customHeight="1">
      <c r="A1085" s="25" t="s">
        <v>21</v>
      </c>
      <c r="B1085" s="25" t="s">
        <v>7329</v>
      </c>
      <c r="C1085" s="25" t="s">
        <v>7368</v>
      </c>
      <c r="D1085" s="25">
        <v>12</v>
      </c>
      <c r="E1085" s="25" t="s">
        <v>7424</v>
      </c>
      <c r="F1085" s="25" t="s">
        <v>7423</v>
      </c>
      <c r="G1085" s="25" t="s">
        <v>56</v>
      </c>
      <c r="H1085" s="25" t="s">
        <v>453</v>
      </c>
      <c r="I1085" s="25" t="s">
        <v>385</v>
      </c>
      <c r="J1085" s="25" t="s">
        <v>385</v>
      </c>
      <c r="K1085" s="25" t="s">
        <v>457</v>
      </c>
    </row>
    <row r="1086" spans="1:11" ht="15" customHeight="1">
      <c r="A1086" s="25" t="s">
        <v>21</v>
      </c>
      <c r="B1086" s="25" t="s">
        <v>7329</v>
      </c>
      <c r="C1086" s="25" t="s">
        <v>7368</v>
      </c>
      <c r="D1086" s="25">
        <v>13</v>
      </c>
      <c r="E1086" s="25" t="s">
        <v>7430</v>
      </c>
      <c r="F1086" s="25" t="s">
        <v>7429</v>
      </c>
      <c r="G1086" s="25" t="s">
        <v>387</v>
      </c>
      <c r="H1086" s="25" t="s">
        <v>453</v>
      </c>
      <c r="I1086" s="25" t="s">
        <v>385</v>
      </c>
      <c r="J1086" s="25" t="s">
        <v>385</v>
      </c>
      <c r="K1086" s="25" t="s">
        <v>457</v>
      </c>
    </row>
    <row r="1087" spans="1:11" ht="15" customHeight="1">
      <c r="A1087" s="25" t="s">
        <v>21</v>
      </c>
      <c r="B1087" s="25" t="s">
        <v>7329</v>
      </c>
      <c r="C1087" s="25" t="s">
        <v>7368</v>
      </c>
      <c r="D1087" s="25">
        <v>14</v>
      </c>
      <c r="E1087" s="25" t="s">
        <v>7436</v>
      </c>
      <c r="F1087" s="25" t="s">
        <v>7435</v>
      </c>
      <c r="G1087" s="25" t="s">
        <v>57</v>
      </c>
      <c r="H1087" s="25" t="s">
        <v>453</v>
      </c>
      <c r="I1087" s="25" t="s">
        <v>385</v>
      </c>
      <c r="J1087" s="25" t="s">
        <v>385</v>
      </c>
      <c r="K1087" s="25" t="s">
        <v>457</v>
      </c>
    </row>
    <row r="1088" spans="1:11" ht="15" customHeight="1">
      <c r="A1088" s="25" t="s">
        <v>21</v>
      </c>
      <c r="B1088" s="25" t="s">
        <v>7329</v>
      </c>
      <c r="C1088" s="25" t="s">
        <v>7368</v>
      </c>
      <c r="D1088" s="25">
        <v>15</v>
      </c>
      <c r="E1088" s="25" t="s">
        <v>7440</v>
      </c>
      <c r="F1088" s="25" t="s">
        <v>7439</v>
      </c>
      <c r="G1088" s="25" t="s">
        <v>387</v>
      </c>
      <c r="H1088" s="25" t="s">
        <v>453</v>
      </c>
      <c r="I1088" s="25" t="s">
        <v>385</v>
      </c>
      <c r="J1088" s="25" t="s">
        <v>385</v>
      </c>
      <c r="K1088" s="25" t="s">
        <v>457</v>
      </c>
    </row>
    <row r="1089" spans="1:11" ht="15" customHeight="1">
      <c r="A1089" s="25" t="s">
        <v>21</v>
      </c>
      <c r="B1089" s="25" t="s">
        <v>7329</v>
      </c>
      <c r="C1089" s="25" t="s">
        <v>7368</v>
      </c>
      <c r="D1089" s="25">
        <v>16</v>
      </c>
      <c r="E1089" s="25" t="s">
        <v>7446</v>
      </c>
      <c r="F1089" s="25" t="s">
        <v>7445</v>
      </c>
      <c r="G1089" s="25" t="s">
        <v>56</v>
      </c>
      <c r="H1089" s="25" t="s">
        <v>453</v>
      </c>
      <c r="I1089" s="25" t="s">
        <v>385</v>
      </c>
      <c r="J1089" s="25" t="s">
        <v>385</v>
      </c>
      <c r="K1089" s="25" t="s">
        <v>457</v>
      </c>
    </row>
    <row r="1090" spans="1:11" ht="15" customHeight="1">
      <c r="A1090" s="25" t="s">
        <v>21</v>
      </c>
      <c r="B1090" s="25" t="s">
        <v>7329</v>
      </c>
      <c r="C1090" s="25" t="s">
        <v>7368</v>
      </c>
      <c r="D1090" s="25">
        <v>17</v>
      </c>
      <c r="E1090" s="25" t="s">
        <v>7450</v>
      </c>
      <c r="F1090" s="25" t="s">
        <v>7449</v>
      </c>
      <c r="G1090" s="25" t="s">
        <v>387</v>
      </c>
      <c r="H1090" s="25" t="s">
        <v>453</v>
      </c>
      <c r="I1090" s="25" t="s">
        <v>385</v>
      </c>
      <c r="J1090" s="25" t="s">
        <v>385</v>
      </c>
      <c r="K1090" s="25" t="s">
        <v>457</v>
      </c>
    </row>
    <row r="1091" spans="1:11" ht="15" customHeight="1">
      <c r="A1091" s="25" t="s">
        <v>21</v>
      </c>
      <c r="B1091" s="25" t="s">
        <v>7329</v>
      </c>
      <c r="C1091" s="25" t="s">
        <v>7368</v>
      </c>
      <c r="D1091" s="25">
        <v>18</v>
      </c>
      <c r="E1091" s="25" t="s">
        <v>7454</v>
      </c>
      <c r="F1091" s="25" t="s">
        <v>7453</v>
      </c>
      <c r="G1091" s="25" t="s">
        <v>387</v>
      </c>
      <c r="H1091" s="25" t="s">
        <v>453</v>
      </c>
      <c r="I1091" s="25" t="s">
        <v>385</v>
      </c>
      <c r="J1091" s="25" t="s">
        <v>385</v>
      </c>
      <c r="K1091" s="25" t="s">
        <v>457</v>
      </c>
    </row>
    <row r="1092" spans="1:11" ht="15" customHeight="1">
      <c r="A1092" s="25" t="s">
        <v>21</v>
      </c>
      <c r="B1092" s="25" t="s">
        <v>7329</v>
      </c>
      <c r="C1092" s="25" t="s">
        <v>7368</v>
      </c>
      <c r="D1092" s="25">
        <v>19</v>
      </c>
      <c r="E1092" s="25" t="s">
        <v>7458</v>
      </c>
      <c r="F1092" s="25" t="s">
        <v>7457</v>
      </c>
      <c r="G1092" s="25" t="s">
        <v>387</v>
      </c>
      <c r="H1092" s="25" t="s">
        <v>453</v>
      </c>
      <c r="I1092" s="25" t="s">
        <v>385</v>
      </c>
      <c r="J1092" s="25" t="s">
        <v>385</v>
      </c>
      <c r="K1092" s="25" t="s">
        <v>457</v>
      </c>
    </row>
    <row r="1093" spans="1:11" ht="15" customHeight="1">
      <c r="A1093" s="25" t="s">
        <v>21</v>
      </c>
      <c r="B1093" s="25" t="s">
        <v>7329</v>
      </c>
      <c r="C1093" s="25" t="s">
        <v>7368</v>
      </c>
      <c r="D1093" s="25">
        <v>20</v>
      </c>
      <c r="E1093" s="25" t="s">
        <v>7462</v>
      </c>
      <c r="F1093" s="25" t="s">
        <v>7461</v>
      </c>
      <c r="G1093" s="25" t="s">
        <v>387</v>
      </c>
      <c r="H1093" s="25" t="s">
        <v>453</v>
      </c>
      <c r="I1093" s="25" t="s">
        <v>385</v>
      </c>
      <c r="J1093" s="25" t="s">
        <v>385</v>
      </c>
      <c r="K1093" s="25" t="s">
        <v>457</v>
      </c>
    </row>
    <row r="1094" spans="1:11" ht="15" customHeight="1">
      <c r="A1094" s="25" t="s">
        <v>21</v>
      </c>
      <c r="B1094" s="25" t="s">
        <v>7329</v>
      </c>
      <c r="C1094" s="25" t="s">
        <v>7368</v>
      </c>
      <c r="D1094" s="25">
        <v>21</v>
      </c>
      <c r="E1094" s="25" t="s">
        <v>7466</v>
      </c>
      <c r="F1094" s="25" t="s">
        <v>7465</v>
      </c>
      <c r="G1094" s="25" t="s">
        <v>387</v>
      </c>
      <c r="H1094" s="25" t="s">
        <v>453</v>
      </c>
      <c r="I1094" s="25" t="s">
        <v>385</v>
      </c>
      <c r="J1094" s="25" t="s">
        <v>385</v>
      </c>
      <c r="K1094" s="25" t="s">
        <v>457</v>
      </c>
    </row>
    <row r="1095" spans="1:11" ht="15" customHeight="1">
      <c r="A1095" s="25" t="s">
        <v>21</v>
      </c>
      <c r="B1095" s="25" t="s">
        <v>7329</v>
      </c>
      <c r="C1095" s="25" t="s">
        <v>7368</v>
      </c>
      <c r="D1095" s="25">
        <v>22</v>
      </c>
      <c r="E1095" s="25" t="s">
        <v>7470</v>
      </c>
      <c r="F1095" s="25" t="s">
        <v>7469</v>
      </c>
      <c r="G1095" s="25" t="s">
        <v>387</v>
      </c>
      <c r="H1095" s="25" t="s">
        <v>453</v>
      </c>
      <c r="I1095" s="25" t="s">
        <v>385</v>
      </c>
      <c r="J1095" s="25" t="s">
        <v>385</v>
      </c>
      <c r="K1095" s="25" t="s">
        <v>457</v>
      </c>
    </row>
    <row r="1096" spans="1:11" ht="15" customHeight="1">
      <c r="A1096" s="25" t="s">
        <v>21</v>
      </c>
      <c r="B1096" s="25" t="s">
        <v>7329</v>
      </c>
      <c r="C1096" s="25" t="s">
        <v>7368</v>
      </c>
      <c r="D1096" s="25">
        <v>23</v>
      </c>
      <c r="E1096" s="25" t="s">
        <v>7474</v>
      </c>
      <c r="F1096" s="25" t="s">
        <v>7473</v>
      </c>
      <c r="G1096" s="25" t="s">
        <v>56</v>
      </c>
      <c r="H1096" s="25" t="s">
        <v>453</v>
      </c>
      <c r="I1096" s="25" t="s">
        <v>385</v>
      </c>
      <c r="J1096" s="25" t="s">
        <v>385</v>
      </c>
      <c r="K1096" s="25" t="s">
        <v>457</v>
      </c>
    </row>
    <row r="1097" spans="1:11" ht="15" customHeight="1">
      <c r="A1097" s="25" t="s">
        <v>21</v>
      </c>
      <c r="B1097" s="25" t="s">
        <v>7329</v>
      </c>
      <c r="C1097" s="25" t="s">
        <v>7368</v>
      </c>
      <c r="D1097" s="25">
        <v>24</v>
      </c>
      <c r="E1097" s="25" t="s">
        <v>7478</v>
      </c>
      <c r="F1097" s="25" t="s">
        <v>7477</v>
      </c>
      <c r="G1097" s="25" t="s">
        <v>56</v>
      </c>
      <c r="H1097" s="25" t="s">
        <v>453</v>
      </c>
      <c r="I1097" s="25" t="s">
        <v>385</v>
      </c>
      <c r="J1097" s="25" t="s">
        <v>385</v>
      </c>
      <c r="K1097" s="25" t="s">
        <v>457</v>
      </c>
    </row>
    <row r="1098" spans="1:11" ht="15" customHeight="1">
      <c r="A1098" s="25" t="s">
        <v>21</v>
      </c>
      <c r="B1098" s="25" t="s">
        <v>7329</v>
      </c>
      <c r="C1098" s="25" t="s">
        <v>7368</v>
      </c>
      <c r="D1098" s="25">
        <v>25</v>
      </c>
      <c r="E1098" s="25" t="s">
        <v>7482</v>
      </c>
      <c r="F1098" s="25" t="s">
        <v>7481</v>
      </c>
      <c r="G1098" s="25" t="s">
        <v>387</v>
      </c>
      <c r="H1098" s="25" t="s">
        <v>453</v>
      </c>
      <c r="I1098" s="25" t="s">
        <v>385</v>
      </c>
      <c r="J1098" s="25" t="s">
        <v>385</v>
      </c>
      <c r="K1098" s="25" t="s">
        <v>457</v>
      </c>
    </row>
    <row r="1099" spans="1:11" ht="15" customHeight="1">
      <c r="A1099" s="25" t="s">
        <v>21</v>
      </c>
      <c r="B1099" s="25" t="s">
        <v>7329</v>
      </c>
      <c r="C1099" s="25" t="s">
        <v>7368</v>
      </c>
      <c r="D1099" s="25">
        <v>26</v>
      </c>
      <c r="E1099" s="25" t="s">
        <v>2119</v>
      </c>
      <c r="F1099" s="25" t="s">
        <v>2118</v>
      </c>
      <c r="G1099" s="25" t="s">
        <v>387</v>
      </c>
      <c r="H1099" s="25" t="s">
        <v>453</v>
      </c>
      <c r="I1099" s="25" t="s">
        <v>385</v>
      </c>
      <c r="J1099" s="25" t="s">
        <v>385</v>
      </c>
      <c r="K1099" s="25" t="s">
        <v>457</v>
      </c>
    </row>
    <row r="1100" spans="1:11" ht="15" customHeight="1">
      <c r="A1100" s="25" t="s">
        <v>21</v>
      </c>
      <c r="B1100" s="25" t="s">
        <v>7329</v>
      </c>
      <c r="C1100" s="25" t="s">
        <v>7368</v>
      </c>
      <c r="D1100" s="25">
        <v>27</v>
      </c>
      <c r="E1100" s="25" t="s">
        <v>431</v>
      </c>
      <c r="F1100" s="25" t="s">
        <v>430</v>
      </c>
      <c r="G1100" s="25" t="s">
        <v>387</v>
      </c>
      <c r="H1100" s="25" t="s">
        <v>453</v>
      </c>
      <c r="I1100" s="25" t="s">
        <v>385</v>
      </c>
      <c r="J1100" s="25" t="s">
        <v>385</v>
      </c>
      <c r="K1100" s="25" t="s">
        <v>457</v>
      </c>
    </row>
    <row r="1101" spans="1:11" ht="15" customHeight="1">
      <c r="A1101" s="25" t="s">
        <v>21</v>
      </c>
      <c r="B1101" s="25" t="s">
        <v>7329</v>
      </c>
      <c r="C1101" s="25" t="s">
        <v>7368</v>
      </c>
      <c r="D1101" s="25">
        <v>28</v>
      </c>
      <c r="E1101" s="25" t="s">
        <v>3037</v>
      </c>
      <c r="F1101" s="25" t="s">
        <v>3036</v>
      </c>
      <c r="G1101" s="25" t="s">
        <v>387</v>
      </c>
      <c r="H1101" s="25" t="s">
        <v>453</v>
      </c>
      <c r="I1101" s="25" t="s">
        <v>385</v>
      </c>
      <c r="J1101" s="25" t="s">
        <v>385</v>
      </c>
      <c r="K1101" s="25" t="s">
        <v>457</v>
      </c>
    </row>
    <row r="1102" spans="1:11" ht="15" customHeight="1">
      <c r="A1102" s="25" t="s">
        <v>21</v>
      </c>
      <c r="B1102" s="25" t="s">
        <v>7329</v>
      </c>
      <c r="C1102" s="25" t="s">
        <v>7368</v>
      </c>
      <c r="D1102" s="25">
        <v>29</v>
      </c>
      <c r="E1102" s="25" t="s">
        <v>2471</v>
      </c>
      <c r="F1102" s="25" t="s">
        <v>2470</v>
      </c>
      <c r="G1102" s="25" t="s">
        <v>387</v>
      </c>
      <c r="H1102" s="25" t="s">
        <v>453</v>
      </c>
      <c r="I1102" s="25" t="s">
        <v>385</v>
      </c>
      <c r="J1102" s="25" t="s">
        <v>385</v>
      </c>
      <c r="K1102" s="25" t="s">
        <v>457</v>
      </c>
    </row>
    <row r="1103" spans="1:11" ht="15" customHeight="1">
      <c r="A1103" s="25" t="s">
        <v>21</v>
      </c>
      <c r="B1103" s="25" t="s">
        <v>7606</v>
      </c>
      <c r="C1103" s="25" t="s">
        <v>7604</v>
      </c>
      <c r="D1103" s="25">
        <v>1</v>
      </c>
      <c r="E1103" s="25" t="s">
        <v>1429</v>
      </c>
      <c r="F1103" s="25" t="s">
        <v>1259</v>
      </c>
      <c r="G1103" s="25" t="s">
        <v>387</v>
      </c>
      <c r="H1103" s="25" t="s">
        <v>385</v>
      </c>
      <c r="I1103" s="25" t="s">
        <v>453</v>
      </c>
      <c r="J1103" s="25" t="s">
        <v>453</v>
      </c>
      <c r="K1103" s="25" t="s">
        <v>457</v>
      </c>
    </row>
    <row r="1104" spans="1:11" ht="15" customHeight="1">
      <c r="A1104" s="25" t="s">
        <v>21</v>
      </c>
      <c r="B1104" s="25" t="s">
        <v>7606</v>
      </c>
      <c r="C1104" s="25" t="s">
        <v>7604</v>
      </c>
      <c r="D1104" s="25">
        <v>2</v>
      </c>
      <c r="E1104" s="25" t="s">
        <v>3578</v>
      </c>
      <c r="F1104" s="25" t="s">
        <v>3577</v>
      </c>
      <c r="G1104" s="25" t="s">
        <v>387</v>
      </c>
      <c r="H1104" s="25" t="s">
        <v>385</v>
      </c>
      <c r="I1104" s="25" t="s">
        <v>385</v>
      </c>
      <c r="J1104" s="25" t="s">
        <v>453</v>
      </c>
      <c r="K1104" s="25" t="s">
        <v>457</v>
      </c>
    </row>
    <row r="1105" spans="1:11" ht="15" customHeight="1">
      <c r="A1105" s="25" t="s">
        <v>21</v>
      </c>
      <c r="B1105" s="25" t="s">
        <v>7606</v>
      </c>
      <c r="C1105" s="25" t="s">
        <v>7604</v>
      </c>
      <c r="D1105" s="25">
        <v>3</v>
      </c>
      <c r="E1105" s="25" t="s">
        <v>1920</v>
      </c>
      <c r="F1105" s="25" t="s">
        <v>1919</v>
      </c>
      <c r="G1105" s="25" t="s">
        <v>387</v>
      </c>
      <c r="H1105" s="25" t="s">
        <v>385</v>
      </c>
      <c r="I1105" s="25" t="s">
        <v>385</v>
      </c>
      <c r="J1105" s="25" t="s">
        <v>453</v>
      </c>
      <c r="K1105" s="25" t="s">
        <v>457</v>
      </c>
    </row>
    <row r="1106" spans="1:11" ht="15" customHeight="1">
      <c r="A1106" s="25" t="s">
        <v>21</v>
      </c>
      <c r="B1106" s="25" t="s">
        <v>7606</v>
      </c>
      <c r="C1106" s="25" t="s">
        <v>7604</v>
      </c>
      <c r="D1106" s="25">
        <v>4</v>
      </c>
      <c r="E1106" s="25" t="s">
        <v>3590</v>
      </c>
      <c r="F1106" s="25" t="s">
        <v>3589</v>
      </c>
      <c r="G1106" s="25" t="s">
        <v>387</v>
      </c>
      <c r="H1106" s="25" t="s">
        <v>453</v>
      </c>
      <c r="I1106" s="25" t="s">
        <v>385</v>
      </c>
      <c r="J1106" s="25" t="s">
        <v>385</v>
      </c>
      <c r="K1106" s="25" t="s">
        <v>457</v>
      </c>
    </row>
    <row r="1107" spans="1:11" ht="15" customHeight="1">
      <c r="A1107" s="25" t="s">
        <v>21</v>
      </c>
      <c r="B1107" s="25" t="s">
        <v>7606</v>
      </c>
      <c r="C1107" s="25" t="s">
        <v>7604</v>
      </c>
      <c r="D1107" s="25">
        <v>5</v>
      </c>
      <c r="E1107" s="25" t="s">
        <v>4550</v>
      </c>
      <c r="F1107" s="25" t="s">
        <v>4549</v>
      </c>
      <c r="G1107" s="25" t="s">
        <v>387</v>
      </c>
      <c r="H1107" s="25" t="s">
        <v>453</v>
      </c>
      <c r="I1107" s="25" t="s">
        <v>385</v>
      </c>
      <c r="J1107" s="25" t="s">
        <v>385</v>
      </c>
      <c r="K1107" s="25" t="s">
        <v>457</v>
      </c>
    </row>
    <row r="1108" spans="1:11" ht="15" customHeight="1">
      <c r="A1108" s="25" t="s">
        <v>21</v>
      </c>
      <c r="B1108" s="25" t="s">
        <v>7606</v>
      </c>
      <c r="C1108" s="25" t="s">
        <v>7604</v>
      </c>
      <c r="D1108" s="25">
        <v>6</v>
      </c>
      <c r="E1108" s="25" t="s">
        <v>1511</v>
      </c>
      <c r="F1108" s="25" t="s">
        <v>1702</v>
      </c>
      <c r="G1108" s="25" t="s">
        <v>387</v>
      </c>
      <c r="H1108" s="25" t="s">
        <v>453</v>
      </c>
      <c r="I1108" s="25" t="s">
        <v>385</v>
      </c>
      <c r="J1108" s="25" t="s">
        <v>385</v>
      </c>
      <c r="K1108" s="25" t="s">
        <v>457</v>
      </c>
    </row>
    <row r="1109" spans="1:11" ht="15" customHeight="1">
      <c r="A1109" s="25" t="s">
        <v>21</v>
      </c>
      <c r="B1109" s="25" t="s">
        <v>7606</v>
      </c>
      <c r="C1109" s="25" t="s">
        <v>7604</v>
      </c>
      <c r="D1109" s="25">
        <v>7</v>
      </c>
      <c r="E1109" s="25" t="s">
        <v>1430</v>
      </c>
      <c r="F1109" s="25" t="s">
        <v>1264</v>
      </c>
      <c r="G1109" s="25" t="s">
        <v>387</v>
      </c>
      <c r="H1109" s="25" t="s">
        <v>453</v>
      </c>
      <c r="I1109" s="25" t="s">
        <v>385</v>
      </c>
      <c r="J1109" s="25" t="s">
        <v>385</v>
      </c>
      <c r="K1109" s="25" t="s">
        <v>457</v>
      </c>
    </row>
    <row r="1110" spans="1:11" ht="15" customHeight="1">
      <c r="A1110" s="25" t="s">
        <v>21</v>
      </c>
      <c r="B1110" s="25" t="s">
        <v>7606</v>
      </c>
      <c r="C1110" s="25" t="s">
        <v>7604</v>
      </c>
      <c r="D1110" s="25">
        <v>8</v>
      </c>
      <c r="E1110" s="25" t="s">
        <v>2935</v>
      </c>
      <c r="F1110" s="25" t="s">
        <v>2693</v>
      </c>
      <c r="G1110" s="25" t="s">
        <v>387</v>
      </c>
      <c r="H1110" s="25" t="s">
        <v>453</v>
      </c>
      <c r="I1110" s="25" t="s">
        <v>385</v>
      </c>
      <c r="J1110" s="25" t="s">
        <v>385</v>
      </c>
      <c r="K1110" s="25" t="s">
        <v>457</v>
      </c>
    </row>
    <row r="1111" spans="1:11" ht="15" customHeight="1">
      <c r="A1111" s="25" t="s">
        <v>21</v>
      </c>
      <c r="B1111" s="25" t="s">
        <v>7606</v>
      </c>
      <c r="C1111" s="25" t="s">
        <v>7604</v>
      </c>
      <c r="D1111" s="25">
        <v>9</v>
      </c>
      <c r="E1111" s="25" t="s">
        <v>3611</v>
      </c>
      <c r="F1111" s="25" t="s">
        <v>3610</v>
      </c>
      <c r="G1111" s="25" t="s">
        <v>387</v>
      </c>
      <c r="H1111" s="25" t="s">
        <v>453</v>
      </c>
      <c r="I1111" s="25" t="s">
        <v>385</v>
      </c>
      <c r="J1111" s="25" t="s">
        <v>385</v>
      </c>
      <c r="K1111" s="25" t="s">
        <v>457</v>
      </c>
    </row>
    <row r="1112" spans="1:11" ht="15" customHeight="1">
      <c r="A1112" s="25" t="s">
        <v>21</v>
      </c>
      <c r="B1112" s="25" t="s">
        <v>7606</v>
      </c>
      <c r="C1112" s="25" t="s">
        <v>7604</v>
      </c>
      <c r="D1112" s="25">
        <v>10</v>
      </c>
      <c r="E1112" s="25" t="s">
        <v>7615</v>
      </c>
      <c r="F1112" s="25" t="s">
        <v>7614</v>
      </c>
      <c r="G1112" s="25" t="s">
        <v>56</v>
      </c>
      <c r="H1112" s="25" t="s">
        <v>453</v>
      </c>
      <c r="I1112" s="25" t="s">
        <v>385</v>
      </c>
      <c r="J1112" s="25" t="s">
        <v>385</v>
      </c>
      <c r="K1112" s="25" t="s">
        <v>457</v>
      </c>
    </row>
    <row r="1113" spans="1:11" ht="15" customHeight="1">
      <c r="A1113" s="25" t="s">
        <v>21</v>
      </c>
      <c r="B1113" s="25" t="s">
        <v>7606</v>
      </c>
      <c r="C1113" s="25" t="s">
        <v>7604</v>
      </c>
      <c r="D1113" s="25">
        <v>11</v>
      </c>
      <c r="E1113" s="25" t="s">
        <v>7619</v>
      </c>
      <c r="F1113" s="25" t="s">
        <v>7618</v>
      </c>
      <c r="G1113" s="25" t="s">
        <v>56</v>
      </c>
      <c r="H1113" s="25" t="s">
        <v>453</v>
      </c>
      <c r="I1113" s="25" t="s">
        <v>385</v>
      </c>
      <c r="J1113" s="25" t="s">
        <v>385</v>
      </c>
      <c r="K1113" s="25" t="s">
        <v>457</v>
      </c>
    </row>
    <row r="1114" spans="1:11" ht="15" customHeight="1">
      <c r="A1114" s="25" t="s">
        <v>21</v>
      </c>
      <c r="B1114" s="25" t="s">
        <v>7606</v>
      </c>
      <c r="C1114" s="25" t="s">
        <v>7604</v>
      </c>
      <c r="D1114" s="25">
        <v>12</v>
      </c>
      <c r="E1114" s="25" t="s">
        <v>7623</v>
      </c>
      <c r="F1114" s="25" t="s">
        <v>7622</v>
      </c>
      <c r="G1114" s="25" t="s">
        <v>56</v>
      </c>
      <c r="H1114" s="25" t="s">
        <v>453</v>
      </c>
      <c r="I1114" s="25" t="s">
        <v>385</v>
      </c>
      <c r="J1114" s="25" t="s">
        <v>385</v>
      </c>
      <c r="K1114" s="25" t="s">
        <v>457</v>
      </c>
    </row>
    <row r="1115" spans="1:11" ht="15" customHeight="1">
      <c r="A1115" s="25" t="s">
        <v>21</v>
      </c>
      <c r="B1115" s="25" t="s">
        <v>7606</v>
      </c>
      <c r="C1115" s="25" t="s">
        <v>7604</v>
      </c>
      <c r="D1115" s="25">
        <v>13</v>
      </c>
      <c r="E1115" s="25" t="s">
        <v>7627</v>
      </c>
      <c r="F1115" s="25" t="s">
        <v>7626</v>
      </c>
      <c r="G1115" s="25" t="s">
        <v>56</v>
      </c>
      <c r="H1115" s="25" t="s">
        <v>453</v>
      </c>
      <c r="I1115" s="25" t="s">
        <v>385</v>
      </c>
      <c r="J1115" s="25" t="s">
        <v>385</v>
      </c>
      <c r="K1115" s="25" t="s">
        <v>457</v>
      </c>
    </row>
    <row r="1116" spans="1:11" ht="15" customHeight="1">
      <c r="A1116" s="25" t="s">
        <v>21</v>
      </c>
      <c r="B1116" s="25" t="s">
        <v>7606</v>
      </c>
      <c r="C1116" s="25" t="s">
        <v>7604</v>
      </c>
      <c r="D1116" s="25">
        <v>14</v>
      </c>
      <c r="E1116" s="25" t="s">
        <v>7631</v>
      </c>
      <c r="F1116" s="25" t="s">
        <v>7630</v>
      </c>
      <c r="G1116" s="25" t="s">
        <v>56</v>
      </c>
      <c r="H1116" s="25" t="s">
        <v>453</v>
      </c>
      <c r="I1116" s="25" t="s">
        <v>385</v>
      </c>
      <c r="J1116" s="25" t="s">
        <v>385</v>
      </c>
      <c r="K1116" s="25" t="s">
        <v>457</v>
      </c>
    </row>
    <row r="1117" spans="1:11" ht="15" customHeight="1">
      <c r="A1117" s="25" t="s">
        <v>21</v>
      </c>
      <c r="B1117" s="25" t="s">
        <v>7606</v>
      </c>
      <c r="C1117" s="25" t="s">
        <v>7604</v>
      </c>
      <c r="D1117" s="25">
        <v>15</v>
      </c>
      <c r="E1117" s="25" t="s">
        <v>7635</v>
      </c>
      <c r="F1117" s="25" t="s">
        <v>7634</v>
      </c>
      <c r="G1117" s="25" t="s">
        <v>56</v>
      </c>
      <c r="H1117" s="25" t="s">
        <v>453</v>
      </c>
      <c r="I1117" s="25" t="s">
        <v>385</v>
      </c>
      <c r="J1117" s="25" t="s">
        <v>385</v>
      </c>
      <c r="K1117" s="25" t="s">
        <v>457</v>
      </c>
    </row>
    <row r="1118" spans="1:11" ht="15" customHeight="1">
      <c r="A1118" s="25" t="s">
        <v>21</v>
      </c>
      <c r="B1118" s="25" t="s">
        <v>7606</v>
      </c>
      <c r="C1118" s="25" t="s">
        <v>7604</v>
      </c>
      <c r="D1118" s="25">
        <v>16</v>
      </c>
      <c r="E1118" s="25" t="s">
        <v>7639</v>
      </c>
      <c r="F1118" s="25" t="s">
        <v>7638</v>
      </c>
      <c r="G1118" s="25" t="s">
        <v>56</v>
      </c>
      <c r="H1118" s="25" t="s">
        <v>453</v>
      </c>
      <c r="I1118" s="25" t="s">
        <v>385</v>
      </c>
      <c r="J1118" s="25" t="s">
        <v>385</v>
      </c>
      <c r="K1118" s="25" t="s">
        <v>457</v>
      </c>
    </row>
    <row r="1119" spans="1:11" ht="15" customHeight="1">
      <c r="A1119" s="25" t="s">
        <v>21</v>
      </c>
      <c r="B1119" s="25" t="s">
        <v>7606</v>
      </c>
      <c r="C1119" s="25" t="s">
        <v>7604</v>
      </c>
      <c r="D1119" s="25">
        <v>17</v>
      </c>
      <c r="E1119" s="25" t="s">
        <v>7643</v>
      </c>
      <c r="F1119" s="25" t="s">
        <v>7642</v>
      </c>
      <c r="G1119" s="25" t="s">
        <v>56</v>
      </c>
      <c r="H1119" s="25" t="s">
        <v>453</v>
      </c>
      <c r="I1119" s="25" t="s">
        <v>385</v>
      </c>
      <c r="J1119" s="25" t="s">
        <v>385</v>
      </c>
      <c r="K1119" s="25" t="s">
        <v>457</v>
      </c>
    </row>
    <row r="1120" spans="1:11" ht="15" customHeight="1">
      <c r="A1120" s="25" t="s">
        <v>21</v>
      </c>
      <c r="B1120" s="25" t="s">
        <v>7606</v>
      </c>
      <c r="C1120" s="25" t="s">
        <v>7604</v>
      </c>
      <c r="D1120" s="25">
        <v>18</v>
      </c>
      <c r="E1120" s="25" t="s">
        <v>7647</v>
      </c>
      <c r="F1120" s="25" t="s">
        <v>7646</v>
      </c>
      <c r="G1120" s="25" t="s">
        <v>56</v>
      </c>
      <c r="H1120" s="25" t="s">
        <v>453</v>
      </c>
      <c r="I1120" s="25" t="s">
        <v>385</v>
      </c>
      <c r="J1120" s="25" t="s">
        <v>385</v>
      </c>
      <c r="K1120" s="25" t="s">
        <v>457</v>
      </c>
    </row>
    <row r="1121" spans="1:11" ht="15" customHeight="1">
      <c r="A1121" s="25" t="s">
        <v>21</v>
      </c>
      <c r="B1121" s="25" t="s">
        <v>7606</v>
      </c>
      <c r="C1121" s="25" t="s">
        <v>7604</v>
      </c>
      <c r="D1121" s="25">
        <v>19</v>
      </c>
      <c r="E1121" s="25" t="s">
        <v>7651</v>
      </c>
      <c r="F1121" s="25" t="s">
        <v>7650</v>
      </c>
      <c r="G1121" s="25" t="s">
        <v>56</v>
      </c>
      <c r="H1121" s="25" t="s">
        <v>453</v>
      </c>
      <c r="I1121" s="25" t="s">
        <v>385</v>
      </c>
      <c r="J1121" s="25" t="s">
        <v>385</v>
      </c>
      <c r="K1121" s="25" t="s">
        <v>457</v>
      </c>
    </row>
    <row r="1122" spans="1:11" ht="15" customHeight="1">
      <c r="A1122" s="25" t="s">
        <v>21</v>
      </c>
      <c r="B1122" s="25" t="s">
        <v>7606</v>
      </c>
      <c r="C1122" s="25" t="s">
        <v>7604</v>
      </c>
      <c r="D1122" s="25">
        <v>20</v>
      </c>
      <c r="E1122" s="25" t="s">
        <v>7655</v>
      </c>
      <c r="F1122" s="25" t="s">
        <v>7654</v>
      </c>
      <c r="G1122" s="25" t="s">
        <v>56</v>
      </c>
      <c r="H1122" s="25" t="s">
        <v>453</v>
      </c>
      <c r="I1122" s="25" t="s">
        <v>385</v>
      </c>
      <c r="J1122" s="25" t="s">
        <v>385</v>
      </c>
      <c r="K1122" s="25" t="s">
        <v>457</v>
      </c>
    </row>
    <row r="1123" spans="1:11" ht="15" customHeight="1">
      <c r="A1123" s="25" t="s">
        <v>21</v>
      </c>
      <c r="B1123" s="25" t="s">
        <v>7606</v>
      </c>
      <c r="C1123" s="25" t="s">
        <v>7604</v>
      </c>
      <c r="D1123" s="25">
        <v>21</v>
      </c>
      <c r="E1123" s="25" t="s">
        <v>7659</v>
      </c>
      <c r="F1123" s="25" t="s">
        <v>7658</v>
      </c>
      <c r="G1123" s="25" t="s">
        <v>56</v>
      </c>
      <c r="H1123" s="25" t="s">
        <v>453</v>
      </c>
      <c r="I1123" s="25" t="s">
        <v>385</v>
      </c>
      <c r="J1123" s="25" t="s">
        <v>385</v>
      </c>
      <c r="K1123" s="25" t="s">
        <v>457</v>
      </c>
    </row>
    <row r="1124" spans="1:11" ht="15" customHeight="1">
      <c r="A1124" s="25" t="s">
        <v>21</v>
      </c>
      <c r="B1124" s="25" t="s">
        <v>7606</v>
      </c>
      <c r="C1124" s="25" t="s">
        <v>7604</v>
      </c>
      <c r="D1124" s="25">
        <v>22</v>
      </c>
      <c r="E1124" s="25" t="s">
        <v>7663</v>
      </c>
      <c r="F1124" s="25" t="s">
        <v>7662</v>
      </c>
      <c r="G1124" s="25" t="s">
        <v>56</v>
      </c>
      <c r="H1124" s="25" t="s">
        <v>453</v>
      </c>
      <c r="I1124" s="25" t="s">
        <v>385</v>
      </c>
      <c r="J1124" s="25" t="s">
        <v>385</v>
      </c>
      <c r="K1124" s="25" t="s">
        <v>457</v>
      </c>
    </row>
    <row r="1125" spans="1:11" ht="15" customHeight="1">
      <c r="A1125" s="25" t="s">
        <v>21</v>
      </c>
      <c r="B1125" s="25" t="s">
        <v>7606</v>
      </c>
      <c r="C1125" s="25" t="s">
        <v>7604</v>
      </c>
      <c r="D1125" s="25">
        <v>23</v>
      </c>
      <c r="E1125" s="25" t="s">
        <v>7667</v>
      </c>
      <c r="F1125" s="25" t="s">
        <v>7666</v>
      </c>
      <c r="G1125" s="25" t="s">
        <v>56</v>
      </c>
      <c r="H1125" s="25" t="s">
        <v>453</v>
      </c>
      <c r="I1125" s="25" t="s">
        <v>385</v>
      </c>
      <c r="J1125" s="25" t="s">
        <v>385</v>
      </c>
      <c r="K1125" s="25" t="s">
        <v>457</v>
      </c>
    </row>
    <row r="1126" spans="1:11" ht="15" customHeight="1">
      <c r="A1126" s="25" t="s">
        <v>21</v>
      </c>
      <c r="B1126" s="25" t="s">
        <v>7606</v>
      </c>
      <c r="C1126" s="25" t="s">
        <v>7604</v>
      </c>
      <c r="D1126" s="25">
        <v>24</v>
      </c>
      <c r="E1126" s="25" t="s">
        <v>7671</v>
      </c>
      <c r="F1126" s="25" t="s">
        <v>7670</v>
      </c>
      <c r="G1126" s="25" t="s">
        <v>56</v>
      </c>
      <c r="H1126" s="25" t="s">
        <v>453</v>
      </c>
      <c r="I1126" s="25" t="s">
        <v>385</v>
      </c>
      <c r="J1126" s="25" t="s">
        <v>385</v>
      </c>
      <c r="K1126" s="25" t="s">
        <v>457</v>
      </c>
    </row>
    <row r="1127" spans="1:11" ht="15" customHeight="1">
      <c r="A1127" s="25" t="s">
        <v>21</v>
      </c>
      <c r="B1127" s="25" t="s">
        <v>7606</v>
      </c>
      <c r="C1127" s="25" t="s">
        <v>7604</v>
      </c>
      <c r="D1127" s="25">
        <v>25</v>
      </c>
      <c r="E1127" s="25" t="s">
        <v>7675</v>
      </c>
      <c r="F1127" s="25" t="s">
        <v>7674</v>
      </c>
      <c r="G1127" s="25" t="s">
        <v>56</v>
      </c>
      <c r="H1127" s="25" t="s">
        <v>453</v>
      </c>
      <c r="I1127" s="25" t="s">
        <v>385</v>
      </c>
      <c r="J1127" s="25" t="s">
        <v>385</v>
      </c>
      <c r="K1127" s="25" t="s">
        <v>457</v>
      </c>
    </row>
    <row r="1128" spans="1:11" ht="15" customHeight="1">
      <c r="A1128" s="25" t="s">
        <v>21</v>
      </c>
      <c r="B1128" s="25" t="s">
        <v>7606</v>
      </c>
      <c r="C1128" s="25" t="s">
        <v>7604</v>
      </c>
      <c r="D1128" s="25">
        <v>26</v>
      </c>
      <c r="E1128" s="25" t="s">
        <v>7679</v>
      </c>
      <c r="F1128" s="25" t="s">
        <v>7678</v>
      </c>
      <c r="G1128" s="25" t="s">
        <v>56</v>
      </c>
      <c r="H1128" s="25" t="s">
        <v>453</v>
      </c>
      <c r="I1128" s="25" t="s">
        <v>385</v>
      </c>
      <c r="J1128" s="25" t="s">
        <v>385</v>
      </c>
      <c r="K1128" s="25" t="s">
        <v>457</v>
      </c>
    </row>
    <row r="1129" spans="1:11" ht="15" customHeight="1">
      <c r="A1129" s="25" t="s">
        <v>21</v>
      </c>
      <c r="B1129" s="25" t="s">
        <v>7606</v>
      </c>
      <c r="C1129" s="25" t="s">
        <v>7604</v>
      </c>
      <c r="D1129" s="25">
        <v>27</v>
      </c>
      <c r="E1129" s="25" t="s">
        <v>7683</v>
      </c>
      <c r="F1129" s="25" t="s">
        <v>7682</v>
      </c>
      <c r="G1129" s="25" t="s">
        <v>56</v>
      </c>
      <c r="H1129" s="25" t="s">
        <v>453</v>
      </c>
      <c r="I1129" s="25" t="s">
        <v>385</v>
      </c>
      <c r="J1129" s="25" t="s">
        <v>385</v>
      </c>
      <c r="K1129" s="25" t="s">
        <v>457</v>
      </c>
    </row>
    <row r="1130" spans="1:11" ht="15" customHeight="1">
      <c r="A1130" s="25" t="s">
        <v>21</v>
      </c>
      <c r="B1130" s="25" t="s">
        <v>7606</v>
      </c>
      <c r="C1130" s="25" t="s">
        <v>7604</v>
      </c>
      <c r="D1130" s="25">
        <v>28</v>
      </c>
      <c r="E1130" s="25" t="s">
        <v>7687</v>
      </c>
      <c r="F1130" s="25" t="s">
        <v>7686</v>
      </c>
      <c r="G1130" s="25" t="s">
        <v>56</v>
      </c>
      <c r="H1130" s="25" t="s">
        <v>453</v>
      </c>
      <c r="I1130" s="25" t="s">
        <v>385</v>
      </c>
      <c r="J1130" s="25" t="s">
        <v>385</v>
      </c>
      <c r="K1130" s="25" t="s">
        <v>457</v>
      </c>
    </row>
    <row r="1131" spans="1:11" ht="15" customHeight="1">
      <c r="A1131" s="25" t="s">
        <v>21</v>
      </c>
      <c r="B1131" s="25" t="s">
        <v>7606</v>
      </c>
      <c r="C1131" s="25" t="s">
        <v>7604</v>
      </c>
      <c r="D1131" s="25">
        <v>29</v>
      </c>
      <c r="E1131" s="25" t="s">
        <v>7691</v>
      </c>
      <c r="F1131" s="25" t="s">
        <v>7690</v>
      </c>
      <c r="G1131" s="25" t="s">
        <v>56</v>
      </c>
      <c r="H1131" s="25" t="s">
        <v>453</v>
      </c>
      <c r="I1131" s="25" t="s">
        <v>385</v>
      </c>
      <c r="J1131" s="25" t="s">
        <v>385</v>
      </c>
      <c r="K1131" s="25" t="s">
        <v>457</v>
      </c>
    </row>
    <row r="1132" spans="1:11" ht="15" customHeight="1">
      <c r="A1132" s="25" t="s">
        <v>21</v>
      </c>
      <c r="B1132" s="25" t="s">
        <v>7606</v>
      </c>
      <c r="C1132" s="25" t="s">
        <v>7604</v>
      </c>
      <c r="D1132" s="25">
        <v>30</v>
      </c>
      <c r="E1132" s="25" t="s">
        <v>7695</v>
      </c>
      <c r="F1132" s="25" t="s">
        <v>7694</v>
      </c>
      <c r="G1132" s="25" t="s">
        <v>56</v>
      </c>
      <c r="H1132" s="25" t="s">
        <v>453</v>
      </c>
      <c r="I1132" s="25" t="s">
        <v>385</v>
      </c>
      <c r="J1132" s="25" t="s">
        <v>385</v>
      </c>
      <c r="K1132" s="25" t="s">
        <v>457</v>
      </c>
    </row>
    <row r="1133" spans="1:11" ht="15" customHeight="1">
      <c r="A1133" s="25" t="s">
        <v>21</v>
      </c>
      <c r="B1133" s="25" t="s">
        <v>7606</v>
      </c>
      <c r="C1133" s="25" t="s">
        <v>7604</v>
      </c>
      <c r="D1133" s="25">
        <v>31</v>
      </c>
      <c r="E1133" s="25" t="s">
        <v>7699</v>
      </c>
      <c r="F1133" s="25" t="s">
        <v>7698</v>
      </c>
      <c r="G1133" s="25" t="s">
        <v>56</v>
      </c>
      <c r="H1133" s="25" t="s">
        <v>453</v>
      </c>
      <c r="I1133" s="25" t="s">
        <v>385</v>
      </c>
      <c r="J1133" s="25" t="s">
        <v>385</v>
      </c>
      <c r="K1133" s="25" t="s">
        <v>7741</v>
      </c>
    </row>
    <row r="1134" spans="1:11" ht="15" customHeight="1">
      <c r="A1134" s="25" t="s">
        <v>21</v>
      </c>
      <c r="B1134" s="25" t="s">
        <v>7606</v>
      </c>
      <c r="C1134" s="25" t="s">
        <v>7604</v>
      </c>
      <c r="D1134" s="25">
        <v>32</v>
      </c>
      <c r="E1134" s="25" t="s">
        <v>7703</v>
      </c>
      <c r="F1134" s="25" t="s">
        <v>7702</v>
      </c>
      <c r="G1134" s="25" t="s">
        <v>56</v>
      </c>
      <c r="H1134" s="25" t="s">
        <v>453</v>
      </c>
      <c r="I1134" s="25" t="s">
        <v>385</v>
      </c>
      <c r="J1134" s="25" t="s">
        <v>385</v>
      </c>
      <c r="K1134" s="25" t="s">
        <v>457</v>
      </c>
    </row>
    <row r="1135" spans="1:11" ht="15" customHeight="1">
      <c r="A1135" s="25" t="s">
        <v>21</v>
      </c>
      <c r="B1135" s="25" t="s">
        <v>7606</v>
      </c>
      <c r="C1135" s="25" t="s">
        <v>7604</v>
      </c>
      <c r="D1135" s="25">
        <v>33</v>
      </c>
      <c r="E1135" s="25" t="s">
        <v>7707</v>
      </c>
      <c r="F1135" s="25" t="s">
        <v>7706</v>
      </c>
      <c r="G1135" s="25" t="s">
        <v>56</v>
      </c>
      <c r="H1135" s="25" t="s">
        <v>453</v>
      </c>
      <c r="I1135" s="25" t="s">
        <v>385</v>
      </c>
      <c r="J1135" s="25" t="s">
        <v>385</v>
      </c>
      <c r="K1135" s="25" t="s">
        <v>457</v>
      </c>
    </row>
    <row r="1136" spans="1:11" ht="15" customHeight="1">
      <c r="A1136" s="25" t="s">
        <v>21</v>
      </c>
      <c r="B1136" s="25" t="s">
        <v>7606</v>
      </c>
      <c r="C1136" s="25" t="s">
        <v>7604</v>
      </c>
      <c r="D1136" s="25">
        <v>34</v>
      </c>
      <c r="E1136" s="25" t="s">
        <v>7711</v>
      </c>
      <c r="F1136" s="25" t="s">
        <v>7710</v>
      </c>
      <c r="G1136" s="25" t="s">
        <v>56</v>
      </c>
      <c r="H1136" s="25" t="s">
        <v>453</v>
      </c>
      <c r="I1136" s="25" t="s">
        <v>385</v>
      </c>
      <c r="J1136" s="25" t="s">
        <v>385</v>
      </c>
      <c r="K1136" s="25" t="s">
        <v>457</v>
      </c>
    </row>
    <row r="1137" spans="1:11" ht="15" customHeight="1">
      <c r="A1137" s="25" t="s">
        <v>21</v>
      </c>
      <c r="B1137" s="25" t="s">
        <v>7606</v>
      </c>
      <c r="C1137" s="25" t="s">
        <v>7604</v>
      </c>
      <c r="D1137" s="25">
        <v>35</v>
      </c>
      <c r="E1137" s="25" t="s">
        <v>7715</v>
      </c>
      <c r="F1137" s="25" t="s">
        <v>7714</v>
      </c>
      <c r="G1137" s="25" t="s">
        <v>56</v>
      </c>
      <c r="H1137" s="25" t="s">
        <v>453</v>
      </c>
      <c r="I1137" s="25" t="s">
        <v>385</v>
      </c>
      <c r="J1137" s="25" t="s">
        <v>385</v>
      </c>
      <c r="K1137" s="25" t="s">
        <v>457</v>
      </c>
    </row>
    <row r="1138" spans="1:11" ht="15" customHeight="1">
      <c r="A1138" s="25" t="s">
        <v>21</v>
      </c>
      <c r="B1138" s="25" t="s">
        <v>7606</v>
      </c>
      <c r="C1138" s="25" t="s">
        <v>7604</v>
      </c>
      <c r="D1138" s="25">
        <v>36</v>
      </c>
      <c r="E1138" s="25" t="s">
        <v>7719</v>
      </c>
      <c r="F1138" s="25" t="s">
        <v>7718</v>
      </c>
      <c r="G1138" s="25" t="s">
        <v>56</v>
      </c>
      <c r="H1138" s="25" t="s">
        <v>453</v>
      </c>
      <c r="I1138" s="25" t="s">
        <v>385</v>
      </c>
      <c r="J1138" s="25" t="s">
        <v>385</v>
      </c>
      <c r="K1138" s="25" t="s">
        <v>457</v>
      </c>
    </row>
    <row r="1139" spans="1:11" ht="15" customHeight="1">
      <c r="A1139" s="25" t="s">
        <v>21</v>
      </c>
      <c r="B1139" s="25" t="s">
        <v>7606</v>
      </c>
      <c r="C1139" s="25" t="s">
        <v>7604</v>
      </c>
      <c r="D1139" s="25">
        <v>37</v>
      </c>
      <c r="E1139" s="25" t="s">
        <v>7723</v>
      </c>
      <c r="F1139" s="25" t="s">
        <v>7722</v>
      </c>
      <c r="G1139" s="25" t="s">
        <v>56</v>
      </c>
      <c r="H1139" s="25" t="s">
        <v>453</v>
      </c>
      <c r="I1139" s="25" t="s">
        <v>385</v>
      </c>
      <c r="J1139" s="25" t="s">
        <v>385</v>
      </c>
      <c r="K1139" s="25" t="s">
        <v>457</v>
      </c>
    </row>
    <row r="1140" spans="1:11" ht="15" customHeight="1">
      <c r="A1140" s="25" t="s">
        <v>21</v>
      </c>
      <c r="B1140" s="25" t="s">
        <v>7606</v>
      </c>
      <c r="C1140" s="25" t="s">
        <v>7604</v>
      </c>
      <c r="D1140" s="25">
        <v>38</v>
      </c>
      <c r="E1140" s="25" t="s">
        <v>3706</v>
      </c>
      <c r="F1140" s="25" t="s">
        <v>3705</v>
      </c>
      <c r="G1140" s="25" t="s">
        <v>387</v>
      </c>
      <c r="H1140" s="25" t="s">
        <v>453</v>
      </c>
      <c r="I1140" s="25" t="s">
        <v>385</v>
      </c>
      <c r="J1140" s="25" t="s">
        <v>385</v>
      </c>
      <c r="K1140" s="25" t="s">
        <v>457</v>
      </c>
    </row>
    <row r="1141" spans="1:11" ht="15" customHeight="1">
      <c r="A1141" s="25" t="s">
        <v>21</v>
      </c>
      <c r="B1141" s="25" t="s">
        <v>7606</v>
      </c>
      <c r="C1141" s="25" t="s">
        <v>7604</v>
      </c>
      <c r="D1141" s="25">
        <v>39</v>
      </c>
      <c r="E1141" s="25" t="s">
        <v>3708</v>
      </c>
      <c r="F1141" s="25" t="s">
        <v>3707</v>
      </c>
      <c r="G1141" s="25" t="s">
        <v>387</v>
      </c>
      <c r="H1141" s="25" t="s">
        <v>453</v>
      </c>
      <c r="I1141" s="25" t="s">
        <v>385</v>
      </c>
      <c r="J1141" s="25" t="s">
        <v>385</v>
      </c>
      <c r="K1141" s="25" t="s">
        <v>457</v>
      </c>
    </row>
    <row r="1142" spans="1:11" ht="15" customHeight="1">
      <c r="A1142" s="25" t="s">
        <v>21</v>
      </c>
      <c r="B1142" s="25" t="s">
        <v>7606</v>
      </c>
      <c r="C1142" s="25" t="s">
        <v>7604</v>
      </c>
      <c r="D1142" s="25">
        <v>40</v>
      </c>
      <c r="E1142" s="25" t="s">
        <v>3712</v>
      </c>
      <c r="F1142" s="25" t="s">
        <v>3711</v>
      </c>
      <c r="G1142" s="25" t="s">
        <v>387</v>
      </c>
      <c r="H1142" s="25" t="s">
        <v>453</v>
      </c>
      <c r="I1142" s="25" t="s">
        <v>385</v>
      </c>
      <c r="J1142" s="25" t="s">
        <v>385</v>
      </c>
      <c r="K1142" s="25" t="s">
        <v>457</v>
      </c>
    </row>
    <row r="1143" spans="1:11" ht="15" customHeight="1">
      <c r="A1143" s="25" t="s">
        <v>21</v>
      </c>
      <c r="B1143" s="25" t="s">
        <v>7606</v>
      </c>
      <c r="C1143" s="25" t="s">
        <v>7604</v>
      </c>
      <c r="D1143" s="25">
        <v>41</v>
      </c>
      <c r="E1143" s="25" t="s">
        <v>3719</v>
      </c>
      <c r="F1143" s="25" t="s">
        <v>1873</v>
      </c>
      <c r="G1143" s="25" t="s">
        <v>387</v>
      </c>
      <c r="H1143" s="25" t="s">
        <v>453</v>
      </c>
      <c r="I1143" s="25" t="s">
        <v>385</v>
      </c>
      <c r="J1143" s="25" t="s">
        <v>385</v>
      </c>
      <c r="K1143" s="25" t="s">
        <v>457</v>
      </c>
    </row>
    <row r="1144" spans="1:11" ht="15" customHeight="1">
      <c r="A1144" s="25" t="s">
        <v>21</v>
      </c>
      <c r="B1144" s="25" t="s">
        <v>7606</v>
      </c>
      <c r="C1144" s="25" t="s">
        <v>7604</v>
      </c>
      <c r="D1144" s="25">
        <v>42</v>
      </c>
      <c r="E1144" s="25" t="s">
        <v>7729</v>
      </c>
      <c r="F1144" s="25" t="s">
        <v>7728</v>
      </c>
      <c r="G1144" s="25" t="s">
        <v>387</v>
      </c>
      <c r="H1144" s="25" t="s">
        <v>453</v>
      </c>
      <c r="I1144" s="25" t="s">
        <v>385</v>
      </c>
      <c r="J1144" s="25" t="s">
        <v>385</v>
      </c>
      <c r="K1144" s="25" t="s">
        <v>457</v>
      </c>
    </row>
    <row r="1145" spans="1:11" ht="15" customHeight="1">
      <c r="A1145" s="25" t="s">
        <v>21</v>
      </c>
      <c r="B1145" s="25" t="s">
        <v>7606</v>
      </c>
      <c r="C1145" s="25" t="s">
        <v>7604</v>
      </c>
      <c r="D1145" s="25">
        <v>43</v>
      </c>
      <c r="E1145" s="25" t="s">
        <v>7731</v>
      </c>
      <c r="F1145" s="25" t="s">
        <v>7730</v>
      </c>
      <c r="G1145" s="25" t="s">
        <v>387</v>
      </c>
      <c r="H1145" s="25" t="s">
        <v>453</v>
      </c>
      <c r="I1145" s="25" t="s">
        <v>385</v>
      </c>
      <c r="J1145" s="25" t="s">
        <v>385</v>
      </c>
      <c r="K1145" s="25" t="s">
        <v>457</v>
      </c>
    </row>
    <row r="1146" spans="1:11" ht="15" customHeight="1">
      <c r="A1146" s="25" t="s">
        <v>21</v>
      </c>
      <c r="B1146" s="25" t="s">
        <v>7606</v>
      </c>
      <c r="C1146" s="25" t="s">
        <v>7604</v>
      </c>
      <c r="D1146" s="25">
        <v>44</v>
      </c>
      <c r="E1146" s="25" t="s">
        <v>2124</v>
      </c>
      <c r="F1146" s="25" t="s">
        <v>2123</v>
      </c>
      <c r="G1146" s="25" t="s">
        <v>387</v>
      </c>
      <c r="H1146" s="25" t="s">
        <v>453</v>
      </c>
      <c r="I1146" s="25" t="s">
        <v>385</v>
      </c>
      <c r="J1146" s="25" t="s">
        <v>385</v>
      </c>
      <c r="K1146" s="25" t="s">
        <v>457</v>
      </c>
    </row>
    <row r="1147" spans="1:11" ht="15" customHeight="1">
      <c r="A1147" s="25" t="s">
        <v>21</v>
      </c>
      <c r="B1147" s="25" t="s">
        <v>7606</v>
      </c>
      <c r="C1147" s="25" t="s">
        <v>7604</v>
      </c>
      <c r="D1147" s="25">
        <v>45</v>
      </c>
      <c r="E1147" s="25" t="s">
        <v>3034</v>
      </c>
      <c r="F1147" s="25" t="s">
        <v>3033</v>
      </c>
      <c r="G1147" s="25" t="s">
        <v>387</v>
      </c>
      <c r="H1147" s="25" t="s">
        <v>453</v>
      </c>
      <c r="I1147" s="25" t="s">
        <v>385</v>
      </c>
      <c r="J1147" s="25" t="s">
        <v>385</v>
      </c>
      <c r="K1147" s="25" t="s">
        <v>457</v>
      </c>
    </row>
    <row r="1148" spans="1:11" ht="15" customHeight="1">
      <c r="A1148" s="25" t="s">
        <v>21</v>
      </c>
      <c r="B1148" s="25" t="s">
        <v>7744</v>
      </c>
      <c r="C1148" s="25" t="s">
        <v>7742</v>
      </c>
      <c r="D1148" s="25">
        <v>1</v>
      </c>
      <c r="E1148" s="25" t="s">
        <v>1419</v>
      </c>
      <c r="F1148" s="25" t="s">
        <v>1427</v>
      </c>
      <c r="G1148" s="25" t="s">
        <v>387</v>
      </c>
      <c r="H1148" s="25" t="s">
        <v>385</v>
      </c>
      <c r="I1148" s="25" t="s">
        <v>453</v>
      </c>
      <c r="J1148" s="25" t="s">
        <v>453</v>
      </c>
      <c r="K1148" s="25" t="s">
        <v>457</v>
      </c>
    </row>
    <row r="1149" spans="1:11" ht="15" customHeight="1">
      <c r="A1149" s="25" t="s">
        <v>21</v>
      </c>
      <c r="B1149" s="25" t="s">
        <v>7744</v>
      </c>
      <c r="C1149" s="25" t="s">
        <v>7742</v>
      </c>
      <c r="D1149" s="25">
        <v>2</v>
      </c>
      <c r="E1149" s="25" t="s">
        <v>2709</v>
      </c>
      <c r="F1149" s="25" t="s">
        <v>2191</v>
      </c>
      <c r="G1149" s="25" t="s">
        <v>387</v>
      </c>
      <c r="H1149" s="25" t="s">
        <v>385</v>
      </c>
      <c r="I1149" s="25" t="s">
        <v>385</v>
      </c>
      <c r="J1149" s="25" t="s">
        <v>453</v>
      </c>
      <c r="K1149" s="25" t="s">
        <v>457</v>
      </c>
    </row>
    <row r="1150" spans="1:11" ht="15" customHeight="1">
      <c r="A1150" s="25" t="s">
        <v>21</v>
      </c>
      <c r="B1150" s="25" t="s">
        <v>7744</v>
      </c>
      <c r="C1150" s="25" t="s">
        <v>7742</v>
      </c>
      <c r="D1150" s="25">
        <v>3</v>
      </c>
      <c r="E1150" s="25" t="s">
        <v>7757</v>
      </c>
      <c r="F1150" s="25" t="s">
        <v>7756</v>
      </c>
      <c r="G1150" s="25" t="s">
        <v>387</v>
      </c>
      <c r="H1150" s="25" t="s">
        <v>385</v>
      </c>
      <c r="I1150" s="25" t="s">
        <v>385</v>
      </c>
      <c r="J1150" s="25" t="s">
        <v>453</v>
      </c>
      <c r="K1150" s="25" t="s">
        <v>457</v>
      </c>
    </row>
    <row r="1151" spans="1:11" ht="15" customHeight="1">
      <c r="A1151" s="25" t="s">
        <v>21</v>
      </c>
      <c r="B1151" s="25" t="s">
        <v>7744</v>
      </c>
      <c r="C1151" s="25" t="s">
        <v>7742</v>
      </c>
      <c r="D1151" s="25">
        <v>4</v>
      </c>
      <c r="E1151" s="25" t="s">
        <v>4547</v>
      </c>
      <c r="F1151" s="25" t="s">
        <v>4546</v>
      </c>
      <c r="G1151" s="25" t="s">
        <v>387</v>
      </c>
      <c r="H1151" s="25" t="s">
        <v>385</v>
      </c>
      <c r="I1151" s="25" t="s">
        <v>385</v>
      </c>
      <c r="J1151" s="25" t="s">
        <v>453</v>
      </c>
      <c r="K1151" s="25" t="s">
        <v>3546</v>
      </c>
    </row>
    <row r="1152" spans="1:11" ht="15" customHeight="1">
      <c r="A1152" s="25" t="s">
        <v>21</v>
      </c>
      <c r="B1152" s="25" t="s">
        <v>7744</v>
      </c>
      <c r="C1152" s="25" t="s">
        <v>7742</v>
      </c>
      <c r="D1152" s="25">
        <v>5</v>
      </c>
      <c r="E1152" s="25" t="s">
        <v>2195</v>
      </c>
      <c r="F1152" s="25" t="s">
        <v>2194</v>
      </c>
      <c r="G1152" s="25" t="s">
        <v>387</v>
      </c>
      <c r="H1152" s="25" t="s">
        <v>453</v>
      </c>
      <c r="I1152" s="25" t="s">
        <v>385</v>
      </c>
      <c r="J1152" s="25" t="s">
        <v>385</v>
      </c>
      <c r="K1152" s="25" t="s">
        <v>457</v>
      </c>
    </row>
    <row r="1153" spans="1:11" ht="15" customHeight="1">
      <c r="A1153" s="25" t="s">
        <v>21</v>
      </c>
      <c r="B1153" s="25" t="s">
        <v>7744</v>
      </c>
      <c r="C1153" s="25" t="s">
        <v>7742</v>
      </c>
      <c r="D1153" s="25">
        <v>6</v>
      </c>
      <c r="E1153" s="25" t="s">
        <v>1429</v>
      </c>
      <c r="F1153" s="25" t="s">
        <v>1259</v>
      </c>
      <c r="G1153" s="25" t="s">
        <v>387</v>
      </c>
      <c r="H1153" s="25" t="s">
        <v>453</v>
      </c>
      <c r="I1153" s="25" t="s">
        <v>385</v>
      </c>
      <c r="J1153" s="25" t="s">
        <v>385</v>
      </c>
      <c r="K1153" s="25" t="s">
        <v>457</v>
      </c>
    </row>
    <row r="1154" spans="1:11" ht="15" customHeight="1">
      <c r="A1154" s="25" t="s">
        <v>21</v>
      </c>
      <c r="B1154" s="25" t="s">
        <v>7744</v>
      </c>
      <c r="C1154" s="25" t="s">
        <v>7742</v>
      </c>
      <c r="D1154" s="25">
        <v>7</v>
      </c>
      <c r="E1154" s="25" t="s">
        <v>1430</v>
      </c>
      <c r="F1154" s="25" t="s">
        <v>1264</v>
      </c>
      <c r="G1154" s="25" t="s">
        <v>387</v>
      </c>
      <c r="H1154" s="25" t="s">
        <v>453</v>
      </c>
      <c r="I1154" s="25" t="s">
        <v>385</v>
      </c>
      <c r="J1154" s="25" t="s">
        <v>385</v>
      </c>
      <c r="K1154" s="25" t="s">
        <v>457</v>
      </c>
    </row>
    <row r="1155" spans="1:11" ht="15" customHeight="1">
      <c r="A1155" s="25" t="s">
        <v>21</v>
      </c>
      <c r="B1155" s="25" t="s">
        <v>7744</v>
      </c>
      <c r="C1155" s="25" t="s">
        <v>7742</v>
      </c>
      <c r="D1155" s="25">
        <v>8</v>
      </c>
      <c r="E1155" s="25" t="s">
        <v>1511</v>
      </c>
      <c r="F1155" s="25" t="s">
        <v>1702</v>
      </c>
      <c r="G1155" s="25" t="s">
        <v>387</v>
      </c>
      <c r="H1155" s="25" t="s">
        <v>453</v>
      </c>
      <c r="I1155" s="25" t="s">
        <v>385</v>
      </c>
      <c r="J1155" s="25" t="s">
        <v>385</v>
      </c>
      <c r="K1155" s="25" t="s">
        <v>457</v>
      </c>
    </row>
    <row r="1156" spans="1:11" ht="15" customHeight="1">
      <c r="A1156" s="25" t="s">
        <v>21</v>
      </c>
      <c r="B1156" s="25" t="s">
        <v>7744</v>
      </c>
      <c r="C1156" s="25" t="s">
        <v>7742</v>
      </c>
      <c r="D1156" s="25">
        <v>9</v>
      </c>
      <c r="E1156" s="25" t="s">
        <v>519</v>
      </c>
      <c r="F1156" s="25" t="s">
        <v>518</v>
      </c>
      <c r="G1156" s="25" t="s">
        <v>387</v>
      </c>
      <c r="H1156" s="25" t="s">
        <v>453</v>
      </c>
      <c r="I1156" s="25" t="s">
        <v>385</v>
      </c>
      <c r="J1156" s="25" t="s">
        <v>385</v>
      </c>
      <c r="K1156" s="25" t="s">
        <v>457</v>
      </c>
    </row>
    <row r="1157" spans="1:11" ht="15" customHeight="1">
      <c r="A1157" s="25" t="s">
        <v>21</v>
      </c>
      <c r="B1157" s="25" t="s">
        <v>7744</v>
      </c>
      <c r="C1157" s="25" t="s">
        <v>7742</v>
      </c>
      <c r="D1157" s="25">
        <v>10</v>
      </c>
      <c r="E1157" s="25" t="s">
        <v>2214</v>
      </c>
      <c r="F1157" s="25" t="s">
        <v>2213</v>
      </c>
      <c r="G1157" s="25" t="s">
        <v>387</v>
      </c>
      <c r="H1157" s="25" t="s">
        <v>453</v>
      </c>
      <c r="I1157" s="25" t="s">
        <v>385</v>
      </c>
      <c r="J1157" s="25" t="s">
        <v>385</v>
      </c>
      <c r="K1157" s="25" t="s">
        <v>457</v>
      </c>
    </row>
    <row r="1158" spans="1:11" ht="15" customHeight="1">
      <c r="A1158" s="25" t="s">
        <v>21</v>
      </c>
      <c r="B1158" s="25" t="s">
        <v>7744</v>
      </c>
      <c r="C1158" s="25" t="s">
        <v>7742</v>
      </c>
      <c r="D1158" s="25">
        <v>11</v>
      </c>
      <c r="E1158" s="25" t="s">
        <v>7773</v>
      </c>
      <c r="F1158" s="25" t="s">
        <v>7772</v>
      </c>
      <c r="G1158" s="25" t="s">
        <v>387</v>
      </c>
      <c r="H1158" s="25" t="s">
        <v>453</v>
      </c>
      <c r="I1158" s="25" t="s">
        <v>385</v>
      </c>
      <c r="J1158" s="25" t="s">
        <v>385</v>
      </c>
      <c r="K1158" s="25" t="s">
        <v>457</v>
      </c>
    </row>
    <row r="1159" spans="1:11" ht="15" customHeight="1">
      <c r="A1159" s="25" t="s">
        <v>21</v>
      </c>
      <c r="B1159" s="25" t="s">
        <v>7744</v>
      </c>
      <c r="C1159" s="25" t="s">
        <v>7742</v>
      </c>
      <c r="D1159" s="25">
        <v>12</v>
      </c>
      <c r="E1159" s="25" t="s">
        <v>7778</v>
      </c>
      <c r="F1159" s="25" t="s">
        <v>7777</v>
      </c>
      <c r="G1159" s="25" t="s">
        <v>387</v>
      </c>
      <c r="H1159" s="25" t="s">
        <v>453</v>
      </c>
      <c r="I1159" s="25" t="s">
        <v>385</v>
      </c>
      <c r="J1159" s="25" t="s">
        <v>385</v>
      </c>
      <c r="K1159" s="25" t="s">
        <v>457</v>
      </c>
    </row>
    <row r="1160" spans="1:11" ht="15" customHeight="1">
      <c r="A1160" s="25" t="s">
        <v>21</v>
      </c>
      <c r="B1160" s="25" t="s">
        <v>7744</v>
      </c>
      <c r="C1160" s="25" t="s">
        <v>7742</v>
      </c>
      <c r="D1160" s="25">
        <v>13</v>
      </c>
      <c r="E1160" s="25" t="s">
        <v>7783</v>
      </c>
      <c r="F1160" s="25" t="s">
        <v>7782</v>
      </c>
      <c r="G1160" s="25" t="s">
        <v>56</v>
      </c>
      <c r="H1160" s="25" t="s">
        <v>453</v>
      </c>
      <c r="I1160" s="25" t="s">
        <v>385</v>
      </c>
      <c r="J1160" s="25" t="s">
        <v>385</v>
      </c>
      <c r="K1160" s="25" t="s">
        <v>457</v>
      </c>
    </row>
    <row r="1161" spans="1:11" ht="15" customHeight="1">
      <c r="A1161" s="25" t="s">
        <v>21</v>
      </c>
      <c r="B1161" s="25" t="s">
        <v>7744</v>
      </c>
      <c r="C1161" s="25" t="s">
        <v>7742</v>
      </c>
      <c r="D1161" s="25">
        <v>14</v>
      </c>
      <c r="E1161" s="25" t="s">
        <v>7788</v>
      </c>
      <c r="F1161" s="25" t="s">
        <v>7787</v>
      </c>
      <c r="G1161" s="25" t="s">
        <v>56</v>
      </c>
      <c r="H1161" s="25" t="s">
        <v>453</v>
      </c>
      <c r="I1161" s="25" t="s">
        <v>385</v>
      </c>
      <c r="J1161" s="25" t="s">
        <v>385</v>
      </c>
      <c r="K1161" s="25" t="s">
        <v>457</v>
      </c>
    </row>
    <row r="1162" spans="1:11" ht="15" customHeight="1">
      <c r="A1162" s="25" t="s">
        <v>21</v>
      </c>
      <c r="B1162" s="25" t="s">
        <v>7744</v>
      </c>
      <c r="C1162" s="25" t="s">
        <v>7742</v>
      </c>
      <c r="D1162" s="25">
        <v>15</v>
      </c>
      <c r="E1162" s="25" t="s">
        <v>7793</v>
      </c>
      <c r="F1162" s="25" t="s">
        <v>7792</v>
      </c>
      <c r="G1162" s="25" t="s">
        <v>387</v>
      </c>
      <c r="H1162" s="25" t="s">
        <v>453</v>
      </c>
      <c r="I1162" s="25" t="s">
        <v>385</v>
      </c>
      <c r="J1162" s="25" t="s">
        <v>385</v>
      </c>
      <c r="K1162" s="25" t="s">
        <v>457</v>
      </c>
    </row>
    <row r="1163" spans="1:11" ht="15" customHeight="1">
      <c r="A1163" s="25" t="s">
        <v>21</v>
      </c>
      <c r="B1163" s="25" t="s">
        <v>7744</v>
      </c>
      <c r="C1163" s="25" t="s">
        <v>7742</v>
      </c>
      <c r="D1163" s="25">
        <v>16</v>
      </c>
      <c r="E1163" s="25" t="s">
        <v>7795</v>
      </c>
      <c r="F1163" s="25" t="s">
        <v>7794</v>
      </c>
      <c r="G1163" s="25" t="s">
        <v>387</v>
      </c>
      <c r="H1163" s="25" t="s">
        <v>453</v>
      </c>
      <c r="I1163" s="25" t="s">
        <v>385</v>
      </c>
      <c r="J1163" s="25" t="s">
        <v>385</v>
      </c>
      <c r="K1163" s="25" t="s">
        <v>457</v>
      </c>
    </row>
    <row r="1164" spans="1:11" ht="15" customHeight="1">
      <c r="A1164" s="25" t="s">
        <v>21</v>
      </c>
      <c r="B1164" s="25" t="s">
        <v>7744</v>
      </c>
      <c r="C1164" s="25" t="s">
        <v>7742</v>
      </c>
      <c r="D1164" s="25">
        <v>17</v>
      </c>
      <c r="E1164" s="25" t="s">
        <v>7797</v>
      </c>
      <c r="F1164" s="25" t="s">
        <v>7796</v>
      </c>
      <c r="G1164" s="25" t="s">
        <v>56</v>
      </c>
      <c r="H1164" s="25" t="s">
        <v>453</v>
      </c>
      <c r="I1164" s="25" t="s">
        <v>385</v>
      </c>
      <c r="J1164" s="25" t="s">
        <v>385</v>
      </c>
      <c r="K1164" s="25" t="s">
        <v>457</v>
      </c>
    </row>
    <row r="1165" spans="1:11" ht="15" customHeight="1">
      <c r="A1165" s="25" t="s">
        <v>21</v>
      </c>
      <c r="B1165" s="25" t="s">
        <v>7744</v>
      </c>
      <c r="C1165" s="25" t="s">
        <v>7742</v>
      </c>
      <c r="D1165" s="25">
        <v>18</v>
      </c>
      <c r="E1165" s="25" t="s">
        <v>7799</v>
      </c>
      <c r="F1165" s="25" t="s">
        <v>7798</v>
      </c>
      <c r="G1165" s="25" t="s">
        <v>56</v>
      </c>
      <c r="H1165" s="25" t="s">
        <v>453</v>
      </c>
      <c r="I1165" s="25" t="s">
        <v>385</v>
      </c>
      <c r="J1165" s="25" t="s">
        <v>385</v>
      </c>
      <c r="K1165" s="25" t="s">
        <v>457</v>
      </c>
    </row>
    <row r="1166" spans="1:11" ht="15" customHeight="1">
      <c r="A1166" s="25" t="s">
        <v>21</v>
      </c>
      <c r="B1166" s="25" t="s">
        <v>7744</v>
      </c>
      <c r="C1166" s="25" t="s">
        <v>7742</v>
      </c>
      <c r="D1166" s="25">
        <v>19</v>
      </c>
      <c r="E1166" s="25" t="s">
        <v>7801</v>
      </c>
      <c r="F1166" s="25" t="s">
        <v>7800</v>
      </c>
      <c r="G1166" s="25" t="s">
        <v>387</v>
      </c>
      <c r="H1166" s="25" t="s">
        <v>453</v>
      </c>
      <c r="I1166" s="25" t="s">
        <v>385</v>
      </c>
      <c r="J1166" s="25" t="s">
        <v>385</v>
      </c>
      <c r="K1166" s="25" t="s">
        <v>457</v>
      </c>
    </row>
    <row r="1167" spans="1:11" ht="15" customHeight="1">
      <c r="A1167" s="25" t="s">
        <v>21</v>
      </c>
      <c r="B1167" s="25" t="s">
        <v>7744</v>
      </c>
      <c r="C1167" s="25" t="s">
        <v>7742</v>
      </c>
      <c r="D1167" s="25">
        <v>20</v>
      </c>
      <c r="E1167" s="25" t="s">
        <v>7806</v>
      </c>
      <c r="F1167" s="25" t="s">
        <v>7805</v>
      </c>
      <c r="G1167" s="25" t="s">
        <v>387</v>
      </c>
      <c r="H1167" s="25" t="s">
        <v>453</v>
      </c>
      <c r="I1167" s="25" t="s">
        <v>385</v>
      </c>
      <c r="J1167" s="25" t="s">
        <v>385</v>
      </c>
      <c r="K1167" s="25" t="s">
        <v>457</v>
      </c>
    </row>
    <row r="1168" spans="1:11" ht="15" customHeight="1">
      <c r="A1168" s="25" t="s">
        <v>21</v>
      </c>
      <c r="B1168" s="25" t="s">
        <v>7744</v>
      </c>
      <c r="C1168" s="25" t="s">
        <v>7742</v>
      </c>
      <c r="D1168" s="25">
        <v>21</v>
      </c>
      <c r="E1168" s="25" t="s">
        <v>7811</v>
      </c>
      <c r="F1168" s="25" t="s">
        <v>7810</v>
      </c>
      <c r="G1168" s="25" t="s">
        <v>387</v>
      </c>
      <c r="H1168" s="25" t="s">
        <v>453</v>
      </c>
      <c r="I1168" s="25" t="s">
        <v>385</v>
      </c>
      <c r="J1168" s="25" t="s">
        <v>385</v>
      </c>
      <c r="K1168" s="25" t="s">
        <v>457</v>
      </c>
    </row>
    <row r="1169" spans="1:11" ht="15" customHeight="1">
      <c r="A1169" s="25" t="s">
        <v>21</v>
      </c>
      <c r="B1169" s="25" t="s">
        <v>7744</v>
      </c>
      <c r="C1169" s="25" t="s">
        <v>7742</v>
      </c>
      <c r="D1169" s="25">
        <v>22</v>
      </c>
      <c r="E1169" s="25" t="s">
        <v>7816</v>
      </c>
      <c r="F1169" s="25" t="s">
        <v>7815</v>
      </c>
      <c r="G1169" s="25" t="s">
        <v>387</v>
      </c>
      <c r="H1169" s="25" t="s">
        <v>453</v>
      </c>
      <c r="I1169" s="25" t="s">
        <v>385</v>
      </c>
      <c r="J1169" s="25" t="s">
        <v>385</v>
      </c>
      <c r="K1169" s="25" t="s">
        <v>457</v>
      </c>
    </row>
    <row r="1170" spans="1:11" ht="15" customHeight="1">
      <c r="A1170" s="25" t="s">
        <v>21</v>
      </c>
      <c r="B1170" s="25" t="s">
        <v>7744</v>
      </c>
      <c r="C1170" s="25" t="s">
        <v>7742</v>
      </c>
      <c r="D1170" s="25">
        <v>23</v>
      </c>
      <c r="E1170" s="25" t="s">
        <v>7822</v>
      </c>
      <c r="F1170" s="25" t="s">
        <v>7821</v>
      </c>
      <c r="G1170" s="25" t="s">
        <v>387</v>
      </c>
      <c r="H1170" s="25" t="s">
        <v>453</v>
      </c>
      <c r="I1170" s="25" t="s">
        <v>385</v>
      </c>
      <c r="J1170" s="25" t="s">
        <v>385</v>
      </c>
      <c r="K1170" s="25" t="s">
        <v>457</v>
      </c>
    </row>
    <row r="1171" spans="1:11" ht="15" customHeight="1">
      <c r="A1171" s="25" t="s">
        <v>21</v>
      </c>
      <c r="B1171" s="25" t="s">
        <v>7744</v>
      </c>
      <c r="C1171" s="25" t="s">
        <v>7742</v>
      </c>
      <c r="D1171" s="25">
        <v>24</v>
      </c>
      <c r="E1171" s="25" t="s">
        <v>7826</v>
      </c>
      <c r="F1171" s="25" t="s">
        <v>7825</v>
      </c>
      <c r="G1171" s="25" t="s">
        <v>387</v>
      </c>
      <c r="H1171" s="25" t="s">
        <v>453</v>
      </c>
      <c r="I1171" s="25" t="s">
        <v>385</v>
      </c>
      <c r="J1171" s="25" t="s">
        <v>385</v>
      </c>
      <c r="K1171" s="25" t="s">
        <v>457</v>
      </c>
    </row>
    <row r="1172" spans="1:11" ht="15" customHeight="1">
      <c r="A1172" s="25" t="s">
        <v>21</v>
      </c>
      <c r="B1172" s="25" t="s">
        <v>7744</v>
      </c>
      <c r="C1172" s="25" t="s">
        <v>7742</v>
      </c>
      <c r="D1172" s="25">
        <v>25</v>
      </c>
      <c r="E1172" s="25" t="s">
        <v>7829</v>
      </c>
      <c r="F1172" s="25" t="s">
        <v>7828</v>
      </c>
      <c r="G1172" s="25" t="s">
        <v>387</v>
      </c>
      <c r="H1172" s="25" t="s">
        <v>453</v>
      </c>
      <c r="I1172" s="25" t="s">
        <v>385</v>
      </c>
      <c r="J1172" s="25" t="s">
        <v>385</v>
      </c>
      <c r="K1172" s="25" t="s">
        <v>457</v>
      </c>
    </row>
    <row r="1173" spans="1:11" ht="15" customHeight="1">
      <c r="A1173" s="25" t="s">
        <v>21</v>
      </c>
      <c r="B1173" s="25" t="s">
        <v>7744</v>
      </c>
      <c r="C1173" s="25" t="s">
        <v>7742</v>
      </c>
      <c r="D1173" s="25">
        <v>26</v>
      </c>
      <c r="E1173" s="25" t="s">
        <v>7832</v>
      </c>
      <c r="F1173" s="25" t="s">
        <v>7831</v>
      </c>
      <c r="G1173" s="25" t="s">
        <v>57</v>
      </c>
      <c r="H1173" s="25" t="s">
        <v>453</v>
      </c>
      <c r="I1173" s="25" t="s">
        <v>385</v>
      </c>
      <c r="J1173" s="25" t="s">
        <v>385</v>
      </c>
      <c r="K1173" s="25" t="s">
        <v>457</v>
      </c>
    </row>
    <row r="1174" spans="1:11" ht="15" customHeight="1">
      <c r="A1174" s="25" t="s">
        <v>21</v>
      </c>
      <c r="B1174" s="25" t="s">
        <v>7744</v>
      </c>
      <c r="C1174" s="25" t="s">
        <v>7742</v>
      </c>
      <c r="D1174" s="25">
        <v>27</v>
      </c>
      <c r="E1174" s="25" t="s">
        <v>2471</v>
      </c>
      <c r="F1174" s="25" t="s">
        <v>2470</v>
      </c>
      <c r="G1174" s="25" t="s">
        <v>387</v>
      </c>
      <c r="H1174" s="25" t="s">
        <v>453</v>
      </c>
      <c r="I1174" s="25" t="s">
        <v>385</v>
      </c>
      <c r="J1174" s="25" t="s">
        <v>385</v>
      </c>
      <c r="K1174" s="25" t="s">
        <v>457</v>
      </c>
    </row>
    <row r="1175" spans="1:11" ht="15" customHeight="1">
      <c r="A1175" s="25" t="s">
        <v>21</v>
      </c>
      <c r="B1175" s="25" t="s">
        <v>7904</v>
      </c>
      <c r="C1175" s="25" t="s">
        <v>7901</v>
      </c>
      <c r="D1175" s="25">
        <v>1</v>
      </c>
      <c r="E1175" s="25" t="s">
        <v>7907</v>
      </c>
      <c r="F1175" s="25" t="s">
        <v>7394</v>
      </c>
      <c r="G1175" s="25" t="s">
        <v>387</v>
      </c>
      <c r="H1175" s="25" t="s">
        <v>385</v>
      </c>
      <c r="I1175" s="25" t="s">
        <v>453</v>
      </c>
      <c r="J1175" s="25" t="s">
        <v>453</v>
      </c>
      <c r="K1175" s="25" t="s">
        <v>457</v>
      </c>
    </row>
    <row r="1176" spans="1:11" ht="15" customHeight="1">
      <c r="A1176" s="25" t="s">
        <v>21</v>
      </c>
      <c r="B1176" s="25" t="s">
        <v>7904</v>
      </c>
      <c r="C1176" s="25" t="s">
        <v>7901</v>
      </c>
      <c r="D1176" s="25">
        <v>2</v>
      </c>
      <c r="E1176" s="25" t="s">
        <v>7914</v>
      </c>
      <c r="F1176" s="25" t="s">
        <v>7913</v>
      </c>
      <c r="G1176" s="25" t="s">
        <v>387</v>
      </c>
      <c r="H1176" s="25" t="s">
        <v>385</v>
      </c>
      <c r="I1176" s="25" t="s">
        <v>453</v>
      </c>
      <c r="J1176" s="25" t="s">
        <v>453</v>
      </c>
      <c r="K1176" s="25" t="s">
        <v>457</v>
      </c>
    </row>
    <row r="1177" spans="1:11" ht="15" customHeight="1">
      <c r="A1177" s="25" t="s">
        <v>21</v>
      </c>
      <c r="B1177" s="25" t="s">
        <v>7904</v>
      </c>
      <c r="C1177" s="25" t="s">
        <v>7901</v>
      </c>
      <c r="D1177" s="25">
        <v>3</v>
      </c>
      <c r="E1177" s="25" t="s">
        <v>7918</v>
      </c>
      <c r="F1177" s="25" t="s">
        <v>7917</v>
      </c>
      <c r="G1177" s="25" t="s">
        <v>387</v>
      </c>
      <c r="H1177" s="25" t="s">
        <v>385</v>
      </c>
      <c r="I1177" s="25" t="s">
        <v>453</v>
      </c>
      <c r="J1177" s="25" t="s">
        <v>453</v>
      </c>
      <c r="K1177" s="25" t="s">
        <v>457</v>
      </c>
    </row>
    <row r="1178" spans="1:11" ht="15" customHeight="1">
      <c r="A1178" s="25" t="s">
        <v>21</v>
      </c>
      <c r="B1178" s="25" t="s">
        <v>7904</v>
      </c>
      <c r="C1178" s="25" t="s">
        <v>7901</v>
      </c>
      <c r="D1178" s="25">
        <v>4</v>
      </c>
      <c r="E1178" s="25" t="s">
        <v>392</v>
      </c>
      <c r="F1178" s="25" t="s">
        <v>7922</v>
      </c>
      <c r="G1178" s="25" t="s">
        <v>387</v>
      </c>
      <c r="H1178" s="25" t="s">
        <v>453</v>
      </c>
      <c r="I1178" s="25" t="s">
        <v>385</v>
      </c>
      <c r="J1178" s="25" t="s">
        <v>385</v>
      </c>
      <c r="K1178" s="25" t="s">
        <v>457</v>
      </c>
    </row>
    <row r="1179" spans="1:11" ht="15" customHeight="1">
      <c r="A1179" s="25" t="s">
        <v>21</v>
      </c>
      <c r="B1179" s="25" t="s">
        <v>7904</v>
      </c>
      <c r="C1179" s="25" t="s">
        <v>7901</v>
      </c>
      <c r="D1179" s="25">
        <v>5</v>
      </c>
      <c r="E1179" s="25" t="s">
        <v>1429</v>
      </c>
      <c r="F1179" s="25" t="s">
        <v>1259</v>
      </c>
      <c r="G1179" s="25" t="s">
        <v>387</v>
      </c>
      <c r="H1179" s="25" t="s">
        <v>453</v>
      </c>
      <c r="I1179" s="25" t="s">
        <v>385</v>
      </c>
      <c r="J1179" s="25" t="s">
        <v>385</v>
      </c>
      <c r="K1179" s="25" t="s">
        <v>457</v>
      </c>
    </row>
    <row r="1180" spans="1:11" ht="15" customHeight="1">
      <c r="A1180" s="25" t="s">
        <v>21</v>
      </c>
      <c r="B1180" s="25" t="s">
        <v>7904</v>
      </c>
      <c r="C1180" s="25" t="s">
        <v>7901</v>
      </c>
      <c r="D1180" s="25">
        <v>6</v>
      </c>
      <c r="E1180" s="25" t="s">
        <v>7929</v>
      </c>
      <c r="F1180" s="25" t="s">
        <v>7425</v>
      </c>
      <c r="G1180" s="25" t="s">
        <v>56</v>
      </c>
      <c r="H1180" s="25" t="s">
        <v>453</v>
      </c>
      <c r="I1180" s="25" t="s">
        <v>385</v>
      </c>
      <c r="J1180" s="25" t="s">
        <v>385</v>
      </c>
      <c r="K1180" s="25" t="s">
        <v>457</v>
      </c>
    </row>
    <row r="1181" spans="1:11" ht="15" customHeight="1">
      <c r="A1181" s="25" t="s">
        <v>21</v>
      </c>
      <c r="B1181" s="25" t="s">
        <v>7904</v>
      </c>
      <c r="C1181" s="25" t="s">
        <v>7901</v>
      </c>
      <c r="D1181" s="25">
        <v>7</v>
      </c>
      <c r="E1181" s="25" t="s">
        <v>7933</v>
      </c>
      <c r="F1181" s="25" t="s">
        <v>7932</v>
      </c>
      <c r="G1181" s="25" t="s">
        <v>387</v>
      </c>
      <c r="H1181" s="25" t="s">
        <v>453</v>
      </c>
      <c r="I1181" s="25" t="s">
        <v>385</v>
      </c>
      <c r="J1181" s="25" t="s">
        <v>385</v>
      </c>
      <c r="K1181" s="25" t="s">
        <v>457</v>
      </c>
    </row>
    <row r="1182" spans="1:11" ht="15" customHeight="1">
      <c r="A1182" s="25" t="s">
        <v>21</v>
      </c>
      <c r="B1182" s="25" t="s">
        <v>7904</v>
      </c>
      <c r="C1182" s="25" t="s">
        <v>7901</v>
      </c>
      <c r="D1182" s="25">
        <v>8</v>
      </c>
      <c r="E1182" s="25" t="s">
        <v>7937</v>
      </c>
      <c r="F1182" s="25" t="s">
        <v>7936</v>
      </c>
      <c r="G1182" s="25" t="s">
        <v>387</v>
      </c>
      <c r="H1182" s="25" t="s">
        <v>453</v>
      </c>
      <c r="I1182" s="25" t="s">
        <v>385</v>
      </c>
      <c r="J1182" s="25" t="s">
        <v>385</v>
      </c>
      <c r="K1182" s="25" t="s">
        <v>457</v>
      </c>
    </row>
    <row r="1183" spans="1:11" ht="15" customHeight="1">
      <c r="A1183" s="25" t="s">
        <v>21</v>
      </c>
      <c r="B1183" s="25" t="s">
        <v>7904</v>
      </c>
      <c r="C1183" s="25" t="s">
        <v>7901</v>
      </c>
      <c r="D1183" s="25">
        <v>9</v>
      </c>
      <c r="E1183" s="25" t="s">
        <v>7939</v>
      </c>
      <c r="F1183" s="25" t="s">
        <v>7938</v>
      </c>
      <c r="G1183" s="25" t="s">
        <v>387</v>
      </c>
      <c r="H1183" s="25" t="s">
        <v>453</v>
      </c>
      <c r="I1183" s="25" t="s">
        <v>385</v>
      </c>
      <c r="J1183" s="25" t="s">
        <v>385</v>
      </c>
      <c r="K1183" s="25" t="s">
        <v>457</v>
      </c>
    </row>
    <row r="1184" spans="1:11" ht="15" customHeight="1">
      <c r="A1184" s="25" t="s">
        <v>21</v>
      </c>
      <c r="B1184" s="25" t="s">
        <v>7904</v>
      </c>
      <c r="C1184" s="25" t="s">
        <v>7901</v>
      </c>
      <c r="D1184" s="25">
        <v>10</v>
      </c>
      <c r="E1184" s="25" t="s">
        <v>7944</v>
      </c>
      <c r="F1184" s="25" t="s">
        <v>7943</v>
      </c>
      <c r="G1184" s="25" t="s">
        <v>387</v>
      </c>
      <c r="H1184" s="25" t="s">
        <v>453</v>
      </c>
      <c r="I1184" s="25" t="s">
        <v>385</v>
      </c>
      <c r="J1184" s="25" t="s">
        <v>385</v>
      </c>
      <c r="K1184" s="25" t="s">
        <v>457</v>
      </c>
    </row>
    <row r="1185" spans="1:11" ht="15" customHeight="1">
      <c r="A1185" s="25" t="s">
        <v>21</v>
      </c>
      <c r="B1185" s="25" t="s">
        <v>7904</v>
      </c>
      <c r="C1185" s="25" t="s">
        <v>7901</v>
      </c>
      <c r="D1185" s="25">
        <v>11</v>
      </c>
      <c r="E1185" s="25" t="s">
        <v>7949</v>
      </c>
      <c r="F1185" s="25" t="s">
        <v>7948</v>
      </c>
      <c r="G1185" s="25" t="s">
        <v>387</v>
      </c>
      <c r="H1185" s="25" t="s">
        <v>453</v>
      </c>
      <c r="I1185" s="25" t="s">
        <v>385</v>
      </c>
      <c r="J1185" s="25" t="s">
        <v>385</v>
      </c>
      <c r="K1185" s="25" t="s">
        <v>457</v>
      </c>
    </row>
    <row r="1186" spans="1:11" ht="15" customHeight="1">
      <c r="A1186" s="25" t="s">
        <v>21</v>
      </c>
      <c r="B1186" s="25" t="s">
        <v>7904</v>
      </c>
      <c r="C1186" s="25" t="s">
        <v>7901</v>
      </c>
      <c r="D1186" s="25">
        <v>12</v>
      </c>
      <c r="E1186" s="25" t="s">
        <v>7953</v>
      </c>
      <c r="F1186" s="25" t="s">
        <v>7952</v>
      </c>
      <c r="G1186" s="25" t="s">
        <v>387</v>
      </c>
      <c r="H1186" s="25" t="s">
        <v>453</v>
      </c>
      <c r="I1186" s="25" t="s">
        <v>385</v>
      </c>
      <c r="J1186" s="25" t="s">
        <v>385</v>
      </c>
      <c r="K1186" s="25" t="s">
        <v>457</v>
      </c>
    </row>
    <row r="1187" spans="1:11" ht="15" customHeight="1">
      <c r="A1187" s="25" t="s">
        <v>21</v>
      </c>
      <c r="B1187" s="25" t="s">
        <v>7904</v>
      </c>
      <c r="C1187" s="25" t="s">
        <v>7901</v>
      </c>
      <c r="D1187" s="25">
        <v>13</v>
      </c>
      <c r="E1187" s="25" t="s">
        <v>398</v>
      </c>
      <c r="F1187" s="25" t="s">
        <v>397</v>
      </c>
      <c r="G1187" s="25" t="s">
        <v>387</v>
      </c>
      <c r="H1187" s="25" t="s">
        <v>453</v>
      </c>
      <c r="I1187" s="25" t="s">
        <v>385</v>
      </c>
      <c r="J1187" s="25" t="s">
        <v>385</v>
      </c>
      <c r="K1187" s="25" t="s">
        <v>457</v>
      </c>
    </row>
    <row r="1188" spans="1:11" ht="15" customHeight="1">
      <c r="A1188" s="25" t="s">
        <v>21</v>
      </c>
      <c r="B1188" s="25" t="s">
        <v>7904</v>
      </c>
      <c r="C1188" s="25" t="s">
        <v>7901</v>
      </c>
      <c r="D1188" s="25">
        <v>14</v>
      </c>
      <c r="E1188" s="25" t="s">
        <v>1447</v>
      </c>
      <c r="F1188" s="25" t="s">
        <v>1448</v>
      </c>
      <c r="G1188" s="25" t="s">
        <v>387</v>
      </c>
      <c r="H1188" s="25" t="s">
        <v>453</v>
      </c>
      <c r="I1188" s="25" t="s">
        <v>385</v>
      </c>
      <c r="J1188" s="25" t="s">
        <v>385</v>
      </c>
      <c r="K1188" s="25" t="s">
        <v>457</v>
      </c>
    </row>
    <row r="1189" spans="1:11" ht="15" customHeight="1">
      <c r="A1189" s="25" t="s">
        <v>21</v>
      </c>
      <c r="B1189" s="25" t="s">
        <v>7904</v>
      </c>
      <c r="C1189" s="25" t="s">
        <v>7901</v>
      </c>
      <c r="D1189" s="25">
        <v>15</v>
      </c>
      <c r="E1189" s="25" t="s">
        <v>2425</v>
      </c>
      <c r="F1189" s="25" t="s">
        <v>2424</v>
      </c>
      <c r="G1189" s="25" t="s">
        <v>387</v>
      </c>
      <c r="H1189" s="25" t="s">
        <v>453</v>
      </c>
      <c r="I1189" s="25" t="s">
        <v>385</v>
      </c>
      <c r="J1189" s="25" t="s">
        <v>385</v>
      </c>
      <c r="K1189" s="25" t="s">
        <v>457</v>
      </c>
    </row>
    <row r="1190" spans="1:11" ht="15" customHeight="1">
      <c r="A1190" s="25" t="s">
        <v>21</v>
      </c>
      <c r="B1190" s="25" t="s">
        <v>7904</v>
      </c>
      <c r="C1190" s="25" t="s">
        <v>7901</v>
      </c>
      <c r="D1190" s="25">
        <v>16</v>
      </c>
      <c r="E1190" s="25" t="s">
        <v>7968</v>
      </c>
      <c r="F1190" s="25" t="s">
        <v>7967</v>
      </c>
      <c r="G1190" s="25" t="s">
        <v>387</v>
      </c>
      <c r="H1190" s="25" t="s">
        <v>453</v>
      </c>
      <c r="I1190" s="25" t="s">
        <v>385</v>
      </c>
      <c r="J1190" s="25" t="s">
        <v>385</v>
      </c>
      <c r="K1190" s="25" t="s">
        <v>457</v>
      </c>
    </row>
    <row r="1191" spans="1:11" ht="15" customHeight="1">
      <c r="A1191" s="25" t="s">
        <v>21</v>
      </c>
      <c r="B1191" s="25" t="s">
        <v>7904</v>
      </c>
      <c r="C1191" s="25" t="s">
        <v>7901</v>
      </c>
      <c r="D1191" s="25">
        <v>17</v>
      </c>
      <c r="E1191" s="25" t="s">
        <v>1511</v>
      </c>
      <c r="F1191" s="25" t="s">
        <v>1702</v>
      </c>
      <c r="G1191" s="25" t="s">
        <v>387</v>
      </c>
      <c r="H1191" s="25" t="s">
        <v>453</v>
      </c>
      <c r="I1191" s="25" t="s">
        <v>385</v>
      </c>
      <c r="J1191" s="25" t="s">
        <v>385</v>
      </c>
      <c r="K1191" s="25" t="s">
        <v>457</v>
      </c>
    </row>
    <row r="1192" spans="1:11" ht="15" customHeight="1">
      <c r="A1192" s="25" t="s">
        <v>21</v>
      </c>
      <c r="B1192" s="25" t="s">
        <v>7904</v>
      </c>
      <c r="C1192" s="25" t="s">
        <v>7901</v>
      </c>
      <c r="D1192" s="25">
        <v>18</v>
      </c>
      <c r="E1192" s="25" t="s">
        <v>7972</v>
      </c>
      <c r="F1192" s="25" t="s">
        <v>7971</v>
      </c>
      <c r="G1192" s="25" t="s">
        <v>387</v>
      </c>
      <c r="H1192" s="25" t="s">
        <v>453</v>
      </c>
      <c r="I1192" s="25" t="s">
        <v>385</v>
      </c>
      <c r="J1192" s="25" t="s">
        <v>385</v>
      </c>
      <c r="K1192" s="25" t="s">
        <v>457</v>
      </c>
    </row>
    <row r="1193" spans="1:11" ht="15" customHeight="1">
      <c r="A1193" s="25" t="s">
        <v>21</v>
      </c>
      <c r="B1193" s="25" t="s">
        <v>7904</v>
      </c>
      <c r="C1193" s="25" t="s">
        <v>7901</v>
      </c>
      <c r="D1193" s="25">
        <v>19</v>
      </c>
      <c r="E1193" s="25" t="s">
        <v>7977</v>
      </c>
      <c r="F1193" s="25" t="s">
        <v>7976</v>
      </c>
      <c r="G1193" s="25" t="s">
        <v>387</v>
      </c>
      <c r="H1193" s="25" t="s">
        <v>453</v>
      </c>
      <c r="I1193" s="25" t="s">
        <v>385</v>
      </c>
      <c r="J1193" s="25" t="s">
        <v>385</v>
      </c>
      <c r="K1193" s="25" t="s">
        <v>457</v>
      </c>
    </row>
    <row r="1194" spans="1:11" ht="15" customHeight="1">
      <c r="A1194" s="25" t="s">
        <v>21</v>
      </c>
      <c r="B1194" s="25" t="s">
        <v>7904</v>
      </c>
      <c r="C1194" s="25" t="s">
        <v>7901</v>
      </c>
      <c r="D1194" s="25">
        <v>20</v>
      </c>
      <c r="E1194" s="25" t="s">
        <v>7982</v>
      </c>
      <c r="F1194" s="25" t="s">
        <v>7981</v>
      </c>
      <c r="G1194" s="25" t="s">
        <v>387</v>
      </c>
      <c r="H1194" s="25" t="s">
        <v>453</v>
      </c>
      <c r="I1194" s="25" t="s">
        <v>385</v>
      </c>
      <c r="J1194" s="25" t="s">
        <v>385</v>
      </c>
      <c r="K1194" s="25" t="s">
        <v>457</v>
      </c>
    </row>
    <row r="1195" spans="1:11" ht="15" customHeight="1">
      <c r="A1195" s="25" t="s">
        <v>21</v>
      </c>
      <c r="B1195" s="25" t="s">
        <v>7904</v>
      </c>
      <c r="C1195" s="25" t="s">
        <v>7901</v>
      </c>
      <c r="D1195" s="25">
        <v>21</v>
      </c>
      <c r="E1195" s="25" t="s">
        <v>7987</v>
      </c>
      <c r="F1195" s="25" t="s">
        <v>7986</v>
      </c>
      <c r="G1195" s="25" t="s">
        <v>387</v>
      </c>
      <c r="H1195" s="25" t="s">
        <v>453</v>
      </c>
      <c r="I1195" s="25" t="s">
        <v>385</v>
      </c>
      <c r="J1195" s="25" t="s">
        <v>385</v>
      </c>
      <c r="K1195" s="25" t="s">
        <v>457</v>
      </c>
    </row>
    <row r="1196" spans="1:11" ht="15" customHeight="1">
      <c r="A1196" s="25" t="s">
        <v>21</v>
      </c>
      <c r="B1196" s="25" t="s">
        <v>7904</v>
      </c>
      <c r="C1196" s="25" t="s">
        <v>7901</v>
      </c>
      <c r="D1196" s="25">
        <v>22</v>
      </c>
      <c r="E1196" s="25" t="s">
        <v>7989</v>
      </c>
      <c r="F1196" s="25" t="s">
        <v>7988</v>
      </c>
      <c r="G1196" s="25" t="s">
        <v>387</v>
      </c>
      <c r="H1196" s="25" t="s">
        <v>453</v>
      </c>
      <c r="I1196" s="25" t="s">
        <v>385</v>
      </c>
      <c r="J1196" s="25" t="s">
        <v>385</v>
      </c>
      <c r="K1196" s="25" t="s">
        <v>457</v>
      </c>
    </row>
    <row r="1197" spans="1:11" ht="15" customHeight="1">
      <c r="A1197" s="25" t="s">
        <v>21</v>
      </c>
      <c r="B1197" s="25" t="s">
        <v>7904</v>
      </c>
      <c r="C1197" s="25" t="s">
        <v>7901</v>
      </c>
      <c r="D1197" s="25">
        <v>23</v>
      </c>
      <c r="E1197" s="25" t="s">
        <v>7993</v>
      </c>
      <c r="F1197" s="25" t="s">
        <v>7992</v>
      </c>
      <c r="G1197" s="25" t="s">
        <v>387</v>
      </c>
      <c r="H1197" s="25" t="s">
        <v>453</v>
      </c>
      <c r="I1197" s="25" t="s">
        <v>385</v>
      </c>
      <c r="J1197" s="25" t="s">
        <v>385</v>
      </c>
      <c r="K1197" s="25" t="s">
        <v>457</v>
      </c>
    </row>
    <row r="1198" spans="1:11" ht="15" customHeight="1">
      <c r="A1198" s="25" t="s">
        <v>21</v>
      </c>
      <c r="B1198" s="25" t="s">
        <v>7904</v>
      </c>
      <c r="C1198" s="25" t="s">
        <v>7901</v>
      </c>
      <c r="D1198" s="25">
        <v>24</v>
      </c>
      <c r="E1198" s="25" t="s">
        <v>1920</v>
      </c>
      <c r="F1198" s="25" t="s">
        <v>1919</v>
      </c>
      <c r="G1198" s="25" t="s">
        <v>387</v>
      </c>
      <c r="H1198" s="25" t="s">
        <v>453</v>
      </c>
      <c r="I1198" s="25" t="s">
        <v>385</v>
      </c>
      <c r="J1198" s="25" t="s">
        <v>385</v>
      </c>
      <c r="K1198" s="25" t="s">
        <v>457</v>
      </c>
    </row>
    <row r="1199" spans="1:11" ht="15" customHeight="1">
      <c r="A1199" s="25" t="s">
        <v>21</v>
      </c>
      <c r="B1199" s="25" t="s">
        <v>7904</v>
      </c>
      <c r="C1199" s="25" t="s">
        <v>7901</v>
      </c>
      <c r="D1199" s="25">
        <v>25</v>
      </c>
      <c r="E1199" s="25" t="s">
        <v>8000</v>
      </c>
      <c r="F1199" s="25" t="s">
        <v>7999</v>
      </c>
      <c r="G1199" s="25" t="s">
        <v>387</v>
      </c>
      <c r="H1199" s="25" t="s">
        <v>453</v>
      </c>
      <c r="I1199" s="25" t="s">
        <v>385</v>
      </c>
      <c r="J1199" s="25" t="s">
        <v>385</v>
      </c>
      <c r="K1199" s="25" t="s">
        <v>457</v>
      </c>
    </row>
    <row r="1200" spans="1:11" ht="15" customHeight="1">
      <c r="A1200" s="25" t="s">
        <v>21</v>
      </c>
      <c r="B1200" s="25" t="s">
        <v>7904</v>
      </c>
      <c r="C1200" s="25" t="s">
        <v>7901</v>
      </c>
      <c r="D1200" s="25">
        <v>26</v>
      </c>
      <c r="E1200" s="25" t="s">
        <v>8005</v>
      </c>
      <c r="F1200" s="25" t="s">
        <v>8004</v>
      </c>
      <c r="G1200" s="25" t="s">
        <v>387</v>
      </c>
      <c r="H1200" s="25" t="s">
        <v>453</v>
      </c>
      <c r="I1200" s="25" t="s">
        <v>385</v>
      </c>
      <c r="J1200" s="25" t="s">
        <v>385</v>
      </c>
      <c r="K1200" s="25" t="s">
        <v>457</v>
      </c>
    </row>
    <row r="1201" spans="1:11" ht="15" customHeight="1">
      <c r="A1201" s="25" t="s">
        <v>21</v>
      </c>
      <c r="B1201" s="25" t="s">
        <v>7904</v>
      </c>
      <c r="C1201" s="25" t="s">
        <v>7901</v>
      </c>
      <c r="D1201" s="25">
        <v>27</v>
      </c>
      <c r="E1201" s="25" t="s">
        <v>8007</v>
      </c>
      <c r="F1201" s="25" t="s">
        <v>8006</v>
      </c>
      <c r="G1201" s="25" t="s">
        <v>387</v>
      </c>
      <c r="H1201" s="25" t="s">
        <v>453</v>
      </c>
      <c r="I1201" s="25" t="s">
        <v>385</v>
      </c>
      <c r="J1201" s="25" t="s">
        <v>385</v>
      </c>
      <c r="K1201" s="25" t="s">
        <v>457</v>
      </c>
    </row>
    <row r="1202" spans="1:11" ht="15" customHeight="1">
      <c r="A1202" s="25" t="s">
        <v>21</v>
      </c>
      <c r="B1202" s="25" t="s">
        <v>7904</v>
      </c>
      <c r="C1202" s="25" t="s">
        <v>7901</v>
      </c>
      <c r="D1202" s="25">
        <v>28</v>
      </c>
      <c r="E1202" s="25" t="s">
        <v>8009</v>
      </c>
      <c r="F1202" s="25" t="s">
        <v>8008</v>
      </c>
      <c r="G1202" s="25" t="s">
        <v>387</v>
      </c>
      <c r="H1202" s="25" t="s">
        <v>453</v>
      </c>
      <c r="I1202" s="25" t="s">
        <v>385</v>
      </c>
      <c r="J1202" s="25" t="s">
        <v>385</v>
      </c>
      <c r="K1202" s="25" t="s">
        <v>457</v>
      </c>
    </row>
    <row r="1203" spans="1:11" ht="15" customHeight="1">
      <c r="A1203" s="25" t="s">
        <v>21</v>
      </c>
      <c r="B1203" s="25" t="s">
        <v>7904</v>
      </c>
      <c r="C1203" s="25" t="s">
        <v>7901</v>
      </c>
      <c r="D1203" s="25">
        <v>29</v>
      </c>
      <c r="E1203" s="25" t="s">
        <v>8011</v>
      </c>
      <c r="F1203" s="25" t="s">
        <v>8010</v>
      </c>
      <c r="G1203" s="25" t="s">
        <v>387</v>
      </c>
      <c r="H1203" s="25" t="s">
        <v>453</v>
      </c>
      <c r="I1203" s="25" t="s">
        <v>385</v>
      </c>
      <c r="J1203" s="25" t="s">
        <v>385</v>
      </c>
      <c r="K1203" s="25" t="s">
        <v>457</v>
      </c>
    </row>
    <row r="1204" spans="1:11" ht="15" customHeight="1">
      <c r="A1204" s="25" t="s">
        <v>21</v>
      </c>
      <c r="B1204" s="25" t="s">
        <v>7904</v>
      </c>
      <c r="C1204" s="25" t="s">
        <v>7901</v>
      </c>
      <c r="D1204" s="25">
        <v>30</v>
      </c>
      <c r="E1204" s="25" t="s">
        <v>8016</v>
      </c>
      <c r="F1204" s="25" t="s">
        <v>8015</v>
      </c>
      <c r="G1204" s="25" t="s">
        <v>56</v>
      </c>
      <c r="H1204" s="25" t="s">
        <v>453</v>
      </c>
      <c r="I1204" s="25" t="s">
        <v>385</v>
      </c>
      <c r="J1204" s="25" t="s">
        <v>385</v>
      </c>
      <c r="K1204" s="25" t="s">
        <v>457</v>
      </c>
    </row>
    <row r="1205" spans="1:11" ht="15" customHeight="1">
      <c r="A1205" s="25" t="s">
        <v>21</v>
      </c>
      <c r="B1205" s="25" t="s">
        <v>7904</v>
      </c>
      <c r="C1205" s="25" t="s">
        <v>7901</v>
      </c>
      <c r="D1205" s="25">
        <v>31</v>
      </c>
      <c r="E1205" s="25" t="s">
        <v>8021</v>
      </c>
      <c r="F1205" s="25" t="s">
        <v>8020</v>
      </c>
      <c r="G1205" s="25" t="s">
        <v>56</v>
      </c>
      <c r="H1205" s="25" t="s">
        <v>453</v>
      </c>
      <c r="I1205" s="25" t="s">
        <v>385</v>
      </c>
      <c r="J1205" s="25" t="s">
        <v>385</v>
      </c>
      <c r="K1205" s="25" t="s">
        <v>457</v>
      </c>
    </row>
    <row r="1206" spans="1:11" ht="15" customHeight="1">
      <c r="A1206" s="25" t="s">
        <v>21</v>
      </c>
      <c r="B1206" s="25" t="s">
        <v>7904</v>
      </c>
      <c r="C1206" s="25" t="s">
        <v>7901</v>
      </c>
      <c r="D1206" s="25">
        <v>32</v>
      </c>
      <c r="E1206" s="25" t="s">
        <v>8026</v>
      </c>
      <c r="F1206" s="25" t="s">
        <v>8027</v>
      </c>
      <c r="G1206" s="25" t="s">
        <v>56</v>
      </c>
      <c r="H1206" s="25" t="s">
        <v>453</v>
      </c>
      <c r="I1206" s="25" t="s">
        <v>385</v>
      </c>
      <c r="J1206" s="25" t="s">
        <v>385</v>
      </c>
      <c r="K1206" s="25" t="s">
        <v>457</v>
      </c>
    </row>
    <row r="1207" spans="1:11" ht="15" customHeight="1">
      <c r="A1207" s="25" t="s">
        <v>21</v>
      </c>
      <c r="B1207" s="25" t="s">
        <v>7904</v>
      </c>
      <c r="C1207" s="25" t="s">
        <v>7901</v>
      </c>
      <c r="D1207" s="25">
        <v>33</v>
      </c>
      <c r="E1207" s="25" t="s">
        <v>8031</v>
      </c>
      <c r="F1207" s="25" t="s">
        <v>8030</v>
      </c>
      <c r="G1207" s="25" t="s">
        <v>387</v>
      </c>
      <c r="H1207" s="25" t="s">
        <v>453</v>
      </c>
      <c r="I1207" s="25" t="s">
        <v>385</v>
      </c>
      <c r="J1207" s="25" t="s">
        <v>385</v>
      </c>
      <c r="K1207" s="25" t="s">
        <v>457</v>
      </c>
    </row>
    <row r="1208" spans="1:11" ht="15" customHeight="1">
      <c r="A1208" s="25" t="s">
        <v>21</v>
      </c>
      <c r="B1208" s="25" t="s">
        <v>7904</v>
      </c>
      <c r="C1208" s="25" t="s">
        <v>7901</v>
      </c>
      <c r="D1208" s="25">
        <v>34</v>
      </c>
      <c r="E1208" s="25" t="s">
        <v>8036</v>
      </c>
      <c r="F1208" s="25" t="s">
        <v>8035</v>
      </c>
      <c r="G1208" s="25" t="s">
        <v>387</v>
      </c>
      <c r="H1208" s="25" t="s">
        <v>453</v>
      </c>
      <c r="I1208" s="25" t="s">
        <v>385</v>
      </c>
      <c r="J1208" s="25" t="s">
        <v>385</v>
      </c>
      <c r="K1208" s="25" t="s">
        <v>457</v>
      </c>
    </row>
    <row r="1209" spans="1:11" ht="15" customHeight="1">
      <c r="A1209" s="25" t="s">
        <v>21</v>
      </c>
      <c r="B1209" s="25" t="s">
        <v>7904</v>
      </c>
      <c r="C1209" s="25" t="s">
        <v>7901</v>
      </c>
      <c r="D1209" s="25">
        <v>35</v>
      </c>
      <c r="E1209" s="25" t="s">
        <v>8041</v>
      </c>
      <c r="F1209" s="25" t="s">
        <v>8040</v>
      </c>
      <c r="G1209" s="25" t="s">
        <v>387</v>
      </c>
      <c r="H1209" s="25" t="s">
        <v>453</v>
      </c>
      <c r="I1209" s="25" t="s">
        <v>385</v>
      </c>
      <c r="J1209" s="25" t="s">
        <v>385</v>
      </c>
      <c r="K1209" s="25" t="s">
        <v>457</v>
      </c>
    </row>
    <row r="1210" spans="1:11" ht="15" customHeight="1">
      <c r="A1210" s="25" t="s">
        <v>21</v>
      </c>
      <c r="B1210" s="25" t="s">
        <v>7904</v>
      </c>
      <c r="C1210" s="25" t="s">
        <v>7901</v>
      </c>
      <c r="D1210" s="25">
        <v>36</v>
      </c>
      <c r="E1210" s="25" t="s">
        <v>8043</v>
      </c>
      <c r="F1210" s="25" t="s">
        <v>8042</v>
      </c>
      <c r="G1210" s="25" t="s">
        <v>387</v>
      </c>
      <c r="H1210" s="25" t="s">
        <v>453</v>
      </c>
      <c r="I1210" s="25" t="s">
        <v>385</v>
      </c>
      <c r="J1210" s="25" t="s">
        <v>385</v>
      </c>
      <c r="K1210" s="25" t="s">
        <v>457</v>
      </c>
    </row>
    <row r="1211" spans="1:11" ht="15" customHeight="1">
      <c r="A1211" s="25" t="s">
        <v>21</v>
      </c>
      <c r="B1211" s="25" t="s">
        <v>7904</v>
      </c>
      <c r="C1211" s="25" t="s">
        <v>7901</v>
      </c>
      <c r="D1211" s="25">
        <v>37</v>
      </c>
      <c r="E1211" s="25" t="s">
        <v>8045</v>
      </c>
      <c r="F1211" s="25" t="s">
        <v>8044</v>
      </c>
      <c r="G1211" s="25" t="s">
        <v>387</v>
      </c>
      <c r="H1211" s="25" t="s">
        <v>453</v>
      </c>
      <c r="I1211" s="25" t="s">
        <v>385</v>
      </c>
      <c r="J1211" s="25" t="s">
        <v>385</v>
      </c>
      <c r="K1211" s="25" t="s">
        <v>457</v>
      </c>
    </row>
    <row r="1212" spans="1:11" ht="15" customHeight="1">
      <c r="A1212" s="25" t="s">
        <v>21</v>
      </c>
      <c r="B1212" s="25" t="s">
        <v>7904</v>
      </c>
      <c r="C1212" s="25" t="s">
        <v>7901</v>
      </c>
      <c r="D1212" s="25">
        <v>38</v>
      </c>
      <c r="E1212" s="25" t="s">
        <v>8050</v>
      </c>
      <c r="F1212" s="25" t="s">
        <v>8049</v>
      </c>
      <c r="G1212" s="25" t="s">
        <v>56</v>
      </c>
      <c r="H1212" s="25" t="s">
        <v>453</v>
      </c>
      <c r="I1212" s="25" t="s">
        <v>385</v>
      </c>
      <c r="J1212" s="25" t="s">
        <v>385</v>
      </c>
      <c r="K1212" s="25" t="s">
        <v>457</v>
      </c>
    </row>
    <row r="1213" spans="1:11" ht="15" customHeight="1">
      <c r="A1213" s="25" t="s">
        <v>21</v>
      </c>
      <c r="B1213" s="25" t="s">
        <v>7904</v>
      </c>
      <c r="C1213" s="25" t="s">
        <v>7901</v>
      </c>
      <c r="D1213" s="25">
        <v>39</v>
      </c>
      <c r="E1213" s="25" t="s">
        <v>8055</v>
      </c>
      <c r="F1213" s="25" t="s">
        <v>8054</v>
      </c>
      <c r="G1213" s="25" t="s">
        <v>56</v>
      </c>
      <c r="H1213" s="25" t="s">
        <v>453</v>
      </c>
      <c r="I1213" s="25" t="s">
        <v>385</v>
      </c>
      <c r="J1213" s="25" t="s">
        <v>385</v>
      </c>
      <c r="K1213" s="25" t="s">
        <v>457</v>
      </c>
    </row>
    <row r="1214" spans="1:11" ht="15" customHeight="1">
      <c r="A1214" s="25" t="s">
        <v>21</v>
      </c>
      <c r="B1214" s="25" t="s">
        <v>7904</v>
      </c>
      <c r="C1214" s="25" t="s">
        <v>7901</v>
      </c>
      <c r="D1214" s="25">
        <v>40</v>
      </c>
      <c r="E1214" s="25" t="s">
        <v>8060</v>
      </c>
      <c r="F1214" s="25" t="s">
        <v>8059</v>
      </c>
      <c r="G1214" s="25" t="s">
        <v>387</v>
      </c>
      <c r="H1214" s="25" t="s">
        <v>453</v>
      </c>
      <c r="I1214" s="25" t="s">
        <v>385</v>
      </c>
      <c r="J1214" s="25" t="s">
        <v>385</v>
      </c>
      <c r="K1214" s="25" t="s">
        <v>457</v>
      </c>
    </row>
    <row r="1215" spans="1:11" ht="15" customHeight="1">
      <c r="A1215" s="25" t="s">
        <v>21</v>
      </c>
      <c r="B1215" s="25" t="s">
        <v>7904</v>
      </c>
      <c r="C1215" s="25" t="s">
        <v>7901</v>
      </c>
      <c r="D1215" s="25">
        <v>41</v>
      </c>
      <c r="E1215" s="25" t="s">
        <v>8064</v>
      </c>
      <c r="F1215" s="25" t="s">
        <v>8063</v>
      </c>
      <c r="G1215" s="25" t="s">
        <v>387</v>
      </c>
      <c r="H1215" s="25" t="s">
        <v>453</v>
      </c>
      <c r="I1215" s="25" t="s">
        <v>385</v>
      </c>
      <c r="J1215" s="25" t="s">
        <v>385</v>
      </c>
      <c r="K1215" s="25" t="s">
        <v>457</v>
      </c>
    </row>
    <row r="1216" spans="1:11" ht="15" customHeight="1">
      <c r="A1216" s="25" t="s">
        <v>21</v>
      </c>
      <c r="B1216" s="25" t="s">
        <v>7904</v>
      </c>
      <c r="C1216" s="25" t="s">
        <v>7901</v>
      </c>
      <c r="D1216" s="25">
        <v>42</v>
      </c>
      <c r="E1216" s="25" t="s">
        <v>8069</v>
      </c>
      <c r="F1216" s="25" t="s">
        <v>8068</v>
      </c>
      <c r="G1216" s="25" t="s">
        <v>56</v>
      </c>
      <c r="H1216" s="25" t="s">
        <v>453</v>
      </c>
      <c r="I1216" s="25" t="s">
        <v>385</v>
      </c>
      <c r="J1216" s="25" t="s">
        <v>385</v>
      </c>
      <c r="K1216" s="25" t="s">
        <v>457</v>
      </c>
    </row>
    <row r="1217" spans="1:11" ht="15" customHeight="1">
      <c r="A1217" s="25" t="s">
        <v>21</v>
      </c>
      <c r="B1217" s="25" t="s">
        <v>7904</v>
      </c>
      <c r="C1217" s="25" t="s">
        <v>7901</v>
      </c>
      <c r="D1217" s="25">
        <v>43</v>
      </c>
      <c r="E1217" s="25" t="s">
        <v>8074</v>
      </c>
      <c r="F1217" s="25" t="s">
        <v>8073</v>
      </c>
      <c r="G1217" s="25" t="s">
        <v>387</v>
      </c>
      <c r="H1217" s="25" t="s">
        <v>453</v>
      </c>
      <c r="I1217" s="25" t="s">
        <v>385</v>
      </c>
      <c r="J1217" s="25" t="s">
        <v>385</v>
      </c>
      <c r="K1217" s="25" t="s">
        <v>457</v>
      </c>
    </row>
    <row r="1218" spans="1:11" ht="15" customHeight="1">
      <c r="A1218" s="25" t="s">
        <v>21</v>
      </c>
      <c r="B1218" s="25" t="s">
        <v>7904</v>
      </c>
      <c r="C1218" s="25" t="s">
        <v>7901</v>
      </c>
      <c r="D1218" s="25">
        <v>44</v>
      </c>
      <c r="E1218" s="25" t="s">
        <v>8079</v>
      </c>
      <c r="F1218" s="25" t="s">
        <v>8729</v>
      </c>
      <c r="G1218" s="25" t="s">
        <v>387</v>
      </c>
      <c r="H1218" s="25" t="s">
        <v>453</v>
      </c>
      <c r="I1218" s="25" t="s">
        <v>385</v>
      </c>
      <c r="J1218" s="25" t="s">
        <v>385</v>
      </c>
      <c r="K1218" s="25" t="s">
        <v>457</v>
      </c>
    </row>
    <row r="1219" spans="1:11" ht="15" customHeight="1">
      <c r="A1219" s="25" t="s">
        <v>21</v>
      </c>
      <c r="B1219" s="25" t="s">
        <v>7904</v>
      </c>
      <c r="C1219" s="25" t="s">
        <v>7901</v>
      </c>
      <c r="D1219" s="25">
        <v>45</v>
      </c>
      <c r="E1219" s="25" t="s">
        <v>8084</v>
      </c>
      <c r="F1219" s="25" t="s">
        <v>8085</v>
      </c>
      <c r="G1219" s="25" t="s">
        <v>387</v>
      </c>
      <c r="H1219" s="25" t="s">
        <v>453</v>
      </c>
      <c r="I1219" s="25" t="s">
        <v>385</v>
      </c>
      <c r="J1219" s="25" t="s">
        <v>385</v>
      </c>
      <c r="K1219" s="25" t="s">
        <v>457</v>
      </c>
    </row>
    <row r="1220" spans="1:11" ht="15" customHeight="1">
      <c r="A1220" s="25" t="s">
        <v>21</v>
      </c>
      <c r="B1220" s="25" t="s">
        <v>7904</v>
      </c>
      <c r="C1220" s="25" t="s">
        <v>7901</v>
      </c>
      <c r="D1220" s="25">
        <v>46</v>
      </c>
      <c r="E1220" s="25" t="s">
        <v>8089</v>
      </c>
      <c r="F1220" s="25" t="s">
        <v>8730</v>
      </c>
      <c r="G1220" s="25" t="s">
        <v>387</v>
      </c>
      <c r="H1220" s="25" t="s">
        <v>453</v>
      </c>
      <c r="I1220" s="25" t="s">
        <v>385</v>
      </c>
      <c r="J1220" s="25" t="s">
        <v>385</v>
      </c>
      <c r="K1220" s="25" t="s">
        <v>457</v>
      </c>
    </row>
    <row r="1221" spans="1:11" ht="15" customHeight="1">
      <c r="A1221" s="25" t="s">
        <v>21</v>
      </c>
      <c r="B1221" s="25" t="s">
        <v>7904</v>
      </c>
      <c r="C1221" s="25" t="s">
        <v>7901</v>
      </c>
      <c r="D1221" s="25">
        <v>47</v>
      </c>
      <c r="E1221" s="25" t="s">
        <v>8094</v>
      </c>
      <c r="F1221" s="25" t="s">
        <v>8731</v>
      </c>
      <c r="G1221" s="25" t="s">
        <v>56</v>
      </c>
      <c r="H1221" s="25" t="s">
        <v>453</v>
      </c>
      <c r="I1221" s="25" t="s">
        <v>385</v>
      </c>
      <c r="J1221" s="25" t="s">
        <v>385</v>
      </c>
      <c r="K1221" s="25" t="s">
        <v>457</v>
      </c>
    </row>
    <row r="1222" spans="1:11" ht="15" customHeight="1">
      <c r="A1222" s="25" t="s">
        <v>21</v>
      </c>
      <c r="B1222" s="25" t="s">
        <v>7904</v>
      </c>
      <c r="C1222" s="25" t="s">
        <v>7901</v>
      </c>
      <c r="D1222" s="25">
        <v>48</v>
      </c>
      <c r="E1222" s="25" t="s">
        <v>8099</v>
      </c>
      <c r="F1222" s="25" t="s">
        <v>8098</v>
      </c>
      <c r="G1222" s="25" t="s">
        <v>387</v>
      </c>
      <c r="H1222" s="25" t="s">
        <v>453</v>
      </c>
      <c r="I1222" s="25" t="s">
        <v>385</v>
      </c>
      <c r="J1222" s="25" t="s">
        <v>385</v>
      </c>
      <c r="K1222" s="25" t="s">
        <v>457</v>
      </c>
    </row>
    <row r="1223" spans="1:11" ht="15" customHeight="1">
      <c r="A1223" s="25" t="s">
        <v>21</v>
      </c>
      <c r="B1223" s="25" t="s">
        <v>7904</v>
      </c>
      <c r="C1223" s="25" t="s">
        <v>7901</v>
      </c>
      <c r="D1223" s="25">
        <v>49</v>
      </c>
      <c r="E1223" s="25" t="s">
        <v>8104</v>
      </c>
      <c r="F1223" s="25" t="s">
        <v>8103</v>
      </c>
      <c r="G1223" s="25" t="s">
        <v>387</v>
      </c>
      <c r="H1223" s="25" t="s">
        <v>453</v>
      </c>
      <c r="I1223" s="25" t="s">
        <v>385</v>
      </c>
      <c r="J1223" s="25" t="s">
        <v>385</v>
      </c>
      <c r="K1223" s="25" t="s">
        <v>457</v>
      </c>
    </row>
    <row r="1224" spans="1:11" ht="15" customHeight="1">
      <c r="A1224" s="25" t="s">
        <v>21</v>
      </c>
      <c r="B1224" s="25" t="s">
        <v>7904</v>
      </c>
      <c r="C1224" s="25" t="s">
        <v>7901</v>
      </c>
      <c r="D1224" s="25">
        <v>50</v>
      </c>
      <c r="E1224" s="25" t="s">
        <v>8109</v>
      </c>
      <c r="F1224" s="25" t="s">
        <v>8108</v>
      </c>
      <c r="G1224" s="25" t="s">
        <v>387</v>
      </c>
      <c r="H1224" s="25" t="s">
        <v>453</v>
      </c>
      <c r="I1224" s="25" t="s">
        <v>385</v>
      </c>
      <c r="J1224" s="25" t="s">
        <v>385</v>
      </c>
      <c r="K1224" s="25" t="s">
        <v>457</v>
      </c>
    </row>
    <row r="1225" spans="1:11" ht="15" customHeight="1">
      <c r="A1225" s="25" t="s">
        <v>21</v>
      </c>
      <c r="B1225" s="25" t="s">
        <v>7904</v>
      </c>
      <c r="C1225" s="25" t="s">
        <v>7901</v>
      </c>
      <c r="D1225" s="25">
        <v>51</v>
      </c>
      <c r="E1225" s="25" t="s">
        <v>8113</v>
      </c>
      <c r="F1225" s="25" t="s">
        <v>8112</v>
      </c>
      <c r="G1225" s="25" t="s">
        <v>387</v>
      </c>
      <c r="H1225" s="25" t="s">
        <v>453</v>
      </c>
      <c r="I1225" s="25" t="s">
        <v>385</v>
      </c>
      <c r="J1225" s="25" t="s">
        <v>385</v>
      </c>
      <c r="K1225" s="25" t="s">
        <v>457</v>
      </c>
    </row>
    <row r="1226" spans="1:11" ht="15" customHeight="1">
      <c r="A1226" s="25" t="s">
        <v>21</v>
      </c>
      <c r="B1226" s="25" t="s">
        <v>7904</v>
      </c>
      <c r="C1226" s="25" t="s">
        <v>7901</v>
      </c>
      <c r="D1226" s="25">
        <v>52</v>
      </c>
      <c r="E1226" s="25" t="s">
        <v>8118</v>
      </c>
      <c r="F1226" s="25" t="s">
        <v>8117</v>
      </c>
      <c r="G1226" s="25" t="s">
        <v>56</v>
      </c>
      <c r="H1226" s="25" t="s">
        <v>453</v>
      </c>
      <c r="I1226" s="25" t="s">
        <v>385</v>
      </c>
      <c r="J1226" s="25" t="s">
        <v>385</v>
      </c>
      <c r="K1226" s="25" t="s">
        <v>457</v>
      </c>
    </row>
    <row r="1227" spans="1:11" ht="15" customHeight="1">
      <c r="A1227" s="25" t="s">
        <v>21</v>
      </c>
      <c r="B1227" s="25" t="s">
        <v>7904</v>
      </c>
      <c r="C1227" s="25" t="s">
        <v>7901</v>
      </c>
      <c r="D1227" s="25">
        <v>53</v>
      </c>
      <c r="E1227" s="25" t="s">
        <v>8123</v>
      </c>
      <c r="F1227" s="25" t="s">
        <v>8122</v>
      </c>
      <c r="G1227" s="25" t="s">
        <v>387</v>
      </c>
      <c r="H1227" s="25" t="s">
        <v>453</v>
      </c>
      <c r="I1227" s="25" t="s">
        <v>385</v>
      </c>
      <c r="J1227" s="25" t="s">
        <v>385</v>
      </c>
      <c r="K1227" s="25" t="s">
        <v>457</v>
      </c>
    </row>
    <row r="1228" spans="1:11" ht="15" customHeight="1">
      <c r="A1228" s="25" t="s">
        <v>21</v>
      </c>
      <c r="B1228" s="25" t="s">
        <v>7904</v>
      </c>
      <c r="C1228" s="25" t="s">
        <v>7901</v>
      </c>
      <c r="D1228" s="25">
        <v>54</v>
      </c>
      <c r="E1228" s="25" t="s">
        <v>8128</v>
      </c>
      <c r="F1228" s="25" t="s">
        <v>8127</v>
      </c>
      <c r="G1228" s="25" t="s">
        <v>387</v>
      </c>
      <c r="H1228" s="25" t="s">
        <v>453</v>
      </c>
      <c r="I1228" s="25" t="s">
        <v>385</v>
      </c>
      <c r="J1228" s="25" t="s">
        <v>385</v>
      </c>
      <c r="K1228" s="25" t="s">
        <v>457</v>
      </c>
    </row>
    <row r="1229" spans="1:11" ht="15" customHeight="1">
      <c r="A1229" s="25" t="s">
        <v>21</v>
      </c>
      <c r="B1229" s="25" t="s">
        <v>7904</v>
      </c>
      <c r="C1229" s="25" t="s">
        <v>7901</v>
      </c>
      <c r="D1229" s="25">
        <v>55</v>
      </c>
      <c r="E1229" s="25" t="s">
        <v>8133</v>
      </c>
      <c r="F1229" s="25" t="s">
        <v>8132</v>
      </c>
      <c r="G1229" s="25" t="s">
        <v>387</v>
      </c>
      <c r="H1229" s="25" t="s">
        <v>453</v>
      </c>
      <c r="I1229" s="25" t="s">
        <v>385</v>
      </c>
      <c r="J1229" s="25" t="s">
        <v>385</v>
      </c>
      <c r="K1229" s="25" t="s">
        <v>457</v>
      </c>
    </row>
    <row r="1230" spans="1:11" ht="15" customHeight="1">
      <c r="A1230" s="25" t="s">
        <v>21</v>
      </c>
      <c r="B1230" s="25" t="s">
        <v>7904</v>
      </c>
      <c r="C1230" s="25" t="s">
        <v>7901</v>
      </c>
      <c r="D1230" s="25">
        <v>56</v>
      </c>
      <c r="E1230" s="25" t="s">
        <v>8137</v>
      </c>
      <c r="F1230" s="25" t="s">
        <v>8136</v>
      </c>
      <c r="G1230" s="25" t="s">
        <v>387</v>
      </c>
      <c r="H1230" s="25" t="s">
        <v>453</v>
      </c>
      <c r="I1230" s="25" t="s">
        <v>385</v>
      </c>
      <c r="J1230" s="25" t="s">
        <v>385</v>
      </c>
      <c r="K1230" s="25" t="s">
        <v>457</v>
      </c>
    </row>
    <row r="1231" spans="1:11" ht="15" customHeight="1">
      <c r="A1231" s="25" t="s">
        <v>21</v>
      </c>
      <c r="B1231" s="25" t="s">
        <v>7904</v>
      </c>
      <c r="C1231" s="25" t="s">
        <v>7901</v>
      </c>
      <c r="D1231" s="25">
        <v>57</v>
      </c>
      <c r="E1231" s="25" t="s">
        <v>8142</v>
      </c>
      <c r="F1231" s="25" t="s">
        <v>8141</v>
      </c>
      <c r="G1231" s="25" t="s">
        <v>56</v>
      </c>
      <c r="H1231" s="25" t="s">
        <v>453</v>
      </c>
      <c r="I1231" s="25" t="s">
        <v>385</v>
      </c>
      <c r="J1231" s="25" t="s">
        <v>385</v>
      </c>
      <c r="K1231" s="25" t="s">
        <v>457</v>
      </c>
    </row>
    <row r="1232" spans="1:11" ht="15" customHeight="1">
      <c r="A1232" s="25" t="s">
        <v>21</v>
      </c>
      <c r="B1232" s="25" t="s">
        <v>7904</v>
      </c>
      <c r="C1232" s="25" t="s">
        <v>7901</v>
      </c>
      <c r="D1232" s="25">
        <v>58</v>
      </c>
      <c r="E1232" s="25" t="s">
        <v>8147</v>
      </c>
      <c r="F1232" s="25" t="s">
        <v>8146</v>
      </c>
      <c r="G1232" s="25" t="s">
        <v>387</v>
      </c>
      <c r="H1232" s="25" t="s">
        <v>453</v>
      </c>
      <c r="I1232" s="25" t="s">
        <v>385</v>
      </c>
      <c r="J1232" s="25" t="s">
        <v>385</v>
      </c>
      <c r="K1232" s="25" t="s">
        <v>457</v>
      </c>
    </row>
    <row r="1233" spans="1:11" ht="15" customHeight="1">
      <c r="A1233" s="25" t="s">
        <v>21</v>
      </c>
      <c r="B1233" s="25" t="s">
        <v>7904</v>
      </c>
      <c r="C1233" s="25" t="s">
        <v>7901</v>
      </c>
      <c r="D1233" s="25">
        <v>59</v>
      </c>
      <c r="E1233" s="25" t="s">
        <v>8152</v>
      </c>
      <c r="F1233" s="25" t="s">
        <v>8732</v>
      </c>
      <c r="G1233" s="25" t="s">
        <v>387</v>
      </c>
      <c r="H1233" s="25" t="s">
        <v>453</v>
      </c>
      <c r="I1233" s="25" t="s">
        <v>385</v>
      </c>
      <c r="J1233" s="25" t="s">
        <v>385</v>
      </c>
      <c r="K1233" s="25" t="s">
        <v>457</v>
      </c>
    </row>
    <row r="1234" spans="1:11" ht="15" customHeight="1">
      <c r="A1234" s="25" t="s">
        <v>21</v>
      </c>
      <c r="B1234" s="25" t="s">
        <v>7904</v>
      </c>
      <c r="C1234" s="25" t="s">
        <v>7901</v>
      </c>
      <c r="D1234" s="25">
        <v>60</v>
      </c>
      <c r="E1234" s="25" t="s">
        <v>8157</v>
      </c>
      <c r="F1234" s="25" t="s">
        <v>8733</v>
      </c>
      <c r="G1234" s="25" t="s">
        <v>387</v>
      </c>
      <c r="H1234" s="25" t="s">
        <v>453</v>
      </c>
      <c r="I1234" s="25" t="s">
        <v>385</v>
      </c>
      <c r="J1234" s="25" t="s">
        <v>385</v>
      </c>
      <c r="K1234" s="25" t="s">
        <v>457</v>
      </c>
    </row>
    <row r="1235" spans="1:11" ht="15" customHeight="1">
      <c r="A1235" s="25" t="s">
        <v>21</v>
      </c>
      <c r="B1235" s="25" t="s">
        <v>7904</v>
      </c>
      <c r="C1235" s="25" t="s">
        <v>7901</v>
      </c>
      <c r="D1235" s="25">
        <v>61</v>
      </c>
      <c r="E1235" s="25" t="s">
        <v>8162</v>
      </c>
      <c r="F1235" s="25" t="s">
        <v>8734</v>
      </c>
      <c r="G1235" s="25" t="s">
        <v>387</v>
      </c>
      <c r="H1235" s="25" t="s">
        <v>453</v>
      </c>
      <c r="I1235" s="25" t="s">
        <v>385</v>
      </c>
      <c r="J1235" s="25" t="s">
        <v>385</v>
      </c>
      <c r="K1235" s="25" t="s">
        <v>457</v>
      </c>
    </row>
    <row r="1236" spans="1:11" ht="15" customHeight="1">
      <c r="A1236" s="25" t="s">
        <v>21</v>
      </c>
      <c r="B1236" s="25" t="s">
        <v>7904</v>
      </c>
      <c r="C1236" s="25" t="s">
        <v>7901</v>
      </c>
      <c r="D1236" s="25">
        <v>62</v>
      </c>
      <c r="E1236" s="25" t="s">
        <v>8167</v>
      </c>
      <c r="F1236" s="25" t="s">
        <v>8735</v>
      </c>
      <c r="G1236" s="25" t="s">
        <v>387</v>
      </c>
      <c r="H1236" s="25" t="s">
        <v>453</v>
      </c>
      <c r="I1236" s="25" t="s">
        <v>385</v>
      </c>
      <c r="J1236" s="25" t="s">
        <v>385</v>
      </c>
      <c r="K1236" s="25" t="s">
        <v>457</v>
      </c>
    </row>
    <row r="1237" spans="1:11" ht="15" customHeight="1">
      <c r="A1237" s="25" t="s">
        <v>21</v>
      </c>
      <c r="B1237" s="25" t="s">
        <v>7904</v>
      </c>
      <c r="C1237" s="25" t="s">
        <v>7901</v>
      </c>
      <c r="D1237" s="25">
        <v>63</v>
      </c>
      <c r="E1237" s="25" t="s">
        <v>8172</v>
      </c>
      <c r="F1237" s="25" t="s">
        <v>8171</v>
      </c>
      <c r="G1237" s="25" t="s">
        <v>56</v>
      </c>
      <c r="H1237" s="25" t="s">
        <v>453</v>
      </c>
      <c r="I1237" s="25" t="s">
        <v>385</v>
      </c>
      <c r="J1237" s="25" t="s">
        <v>385</v>
      </c>
      <c r="K1237" s="25" t="s">
        <v>457</v>
      </c>
    </row>
    <row r="1238" spans="1:11" ht="15" customHeight="1">
      <c r="A1238" s="25" t="s">
        <v>21</v>
      </c>
      <c r="B1238" s="25" t="s">
        <v>7904</v>
      </c>
      <c r="C1238" s="25" t="s">
        <v>7901</v>
      </c>
      <c r="D1238" s="25">
        <v>64</v>
      </c>
      <c r="E1238" s="25" t="s">
        <v>8177</v>
      </c>
      <c r="F1238" s="25" t="s">
        <v>8176</v>
      </c>
      <c r="G1238" s="25" t="s">
        <v>56</v>
      </c>
      <c r="H1238" s="25" t="s">
        <v>453</v>
      </c>
      <c r="I1238" s="25" t="s">
        <v>385</v>
      </c>
      <c r="J1238" s="25" t="s">
        <v>385</v>
      </c>
      <c r="K1238" s="25" t="s">
        <v>457</v>
      </c>
    </row>
    <row r="1239" spans="1:11" ht="15" customHeight="1">
      <c r="A1239" s="25" t="s">
        <v>21</v>
      </c>
      <c r="B1239" s="25" t="s">
        <v>7904</v>
      </c>
      <c r="C1239" s="25" t="s">
        <v>7901</v>
      </c>
      <c r="D1239" s="25">
        <v>65</v>
      </c>
      <c r="E1239" s="25" t="s">
        <v>8181</v>
      </c>
      <c r="F1239" s="25" t="s">
        <v>8180</v>
      </c>
      <c r="G1239" s="25" t="s">
        <v>56</v>
      </c>
      <c r="H1239" s="25" t="s">
        <v>453</v>
      </c>
      <c r="I1239" s="25" t="s">
        <v>385</v>
      </c>
      <c r="J1239" s="25" t="s">
        <v>385</v>
      </c>
      <c r="K1239" s="25" t="s">
        <v>457</v>
      </c>
    </row>
    <row r="1240" spans="1:11" ht="15" customHeight="1">
      <c r="A1240" s="25" t="s">
        <v>21</v>
      </c>
      <c r="B1240" s="25" t="s">
        <v>7904</v>
      </c>
      <c r="C1240" s="25" t="s">
        <v>7901</v>
      </c>
      <c r="D1240" s="25">
        <v>66</v>
      </c>
      <c r="E1240" s="25" t="s">
        <v>8185</v>
      </c>
      <c r="F1240" s="25" t="s">
        <v>8184</v>
      </c>
      <c r="G1240" s="25" t="s">
        <v>56</v>
      </c>
      <c r="H1240" s="25" t="s">
        <v>453</v>
      </c>
      <c r="I1240" s="25" t="s">
        <v>385</v>
      </c>
      <c r="J1240" s="25" t="s">
        <v>385</v>
      </c>
      <c r="K1240" s="25" t="s">
        <v>457</v>
      </c>
    </row>
    <row r="1241" spans="1:11" ht="15" customHeight="1">
      <c r="A1241" s="25" t="s">
        <v>21</v>
      </c>
      <c r="B1241" s="25" t="s">
        <v>7904</v>
      </c>
      <c r="C1241" s="25" t="s">
        <v>7901</v>
      </c>
      <c r="D1241" s="25">
        <v>67</v>
      </c>
      <c r="E1241" s="25" t="s">
        <v>8189</v>
      </c>
      <c r="F1241" s="25" t="s">
        <v>8188</v>
      </c>
      <c r="G1241" s="25" t="s">
        <v>387</v>
      </c>
      <c r="H1241" s="25" t="s">
        <v>453</v>
      </c>
      <c r="I1241" s="25" t="s">
        <v>385</v>
      </c>
      <c r="J1241" s="25" t="s">
        <v>385</v>
      </c>
      <c r="K1241" s="25" t="s">
        <v>457</v>
      </c>
    </row>
    <row r="1242" spans="1:11" ht="15" customHeight="1">
      <c r="A1242" s="25" t="s">
        <v>21</v>
      </c>
      <c r="B1242" s="25" t="s">
        <v>7904</v>
      </c>
      <c r="C1242" s="25" t="s">
        <v>7901</v>
      </c>
      <c r="D1242" s="25">
        <v>68</v>
      </c>
      <c r="E1242" s="25" t="s">
        <v>8194</v>
      </c>
      <c r="F1242" s="25" t="s">
        <v>8193</v>
      </c>
      <c r="G1242" s="25" t="s">
        <v>387</v>
      </c>
      <c r="H1242" s="25" t="s">
        <v>453</v>
      </c>
      <c r="I1242" s="25" t="s">
        <v>385</v>
      </c>
      <c r="J1242" s="25" t="s">
        <v>385</v>
      </c>
      <c r="K1242" s="25" t="s">
        <v>457</v>
      </c>
    </row>
    <row r="1243" spans="1:11" ht="15" customHeight="1">
      <c r="A1243" s="25" t="s">
        <v>21</v>
      </c>
      <c r="B1243" s="25" t="s">
        <v>7904</v>
      </c>
      <c r="C1243" s="25" t="s">
        <v>7901</v>
      </c>
      <c r="D1243" s="25">
        <v>69</v>
      </c>
      <c r="E1243" s="25" t="s">
        <v>8198</v>
      </c>
      <c r="F1243" s="25" t="s">
        <v>8197</v>
      </c>
      <c r="G1243" s="25" t="s">
        <v>387</v>
      </c>
      <c r="H1243" s="25" t="s">
        <v>453</v>
      </c>
      <c r="I1243" s="25" t="s">
        <v>385</v>
      </c>
      <c r="J1243" s="25" t="s">
        <v>385</v>
      </c>
      <c r="K1243" s="25" t="s">
        <v>457</v>
      </c>
    </row>
    <row r="1244" spans="1:11" ht="15" customHeight="1">
      <c r="A1244" s="25" t="s">
        <v>21</v>
      </c>
      <c r="B1244" s="25" t="s">
        <v>7904</v>
      </c>
      <c r="C1244" s="25" t="s">
        <v>7901</v>
      </c>
      <c r="D1244" s="25">
        <v>70</v>
      </c>
      <c r="E1244" s="25" t="s">
        <v>8203</v>
      </c>
      <c r="F1244" s="25" t="s">
        <v>8202</v>
      </c>
      <c r="G1244" s="25" t="s">
        <v>56</v>
      </c>
      <c r="H1244" s="25" t="s">
        <v>453</v>
      </c>
      <c r="I1244" s="25" t="s">
        <v>385</v>
      </c>
      <c r="J1244" s="25" t="s">
        <v>385</v>
      </c>
      <c r="K1244" s="25" t="s">
        <v>457</v>
      </c>
    </row>
    <row r="1245" spans="1:11" ht="15" customHeight="1">
      <c r="A1245" s="25" t="s">
        <v>21</v>
      </c>
      <c r="B1245" s="25" t="s">
        <v>7904</v>
      </c>
      <c r="C1245" s="25" t="s">
        <v>7901</v>
      </c>
      <c r="D1245" s="25">
        <v>71</v>
      </c>
      <c r="E1245" s="25" t="s">
        <v>8208</v>
      </c>
      <c r="F1245" s="25" t="s">
        <v>8207</v>
      </c>
      <c r="G1245" s="25" t="s">
        <v>387</v>
      </c>
      <c r="H1245" s="25" t="s">
        <v>453</v>
      </c>
      <c r="I1245" s="25" t="s">
        <v>385</v>
      </c>
      <c r="J1245" s="25" t="s">
        <v>385</v>
      </c>
      <c r="K1245" s="25" t="s">
        <v>457</v>
      </c>
    </row>
    <row r="1246" spans="1:11" ht="15" customHeight="1">
      <c r="A1246" s="25" t="s">
        <v>21</v>
      </c>
      <c r="B1246" s="25" t="s">
        <v>7904</v>
      </c>
      <c r="C1246" s="25" t="s">
        <v>7901</v>
      </c>
      <c r="D1246" s="25">
        <v>72</v>
      </c>
      <c r="E1246" s="25" t="s">
        <v>8213</v>
      </c>
      <c r="F1246" s="25" t="s">
        <v>8212</v>
      </c>
      <c r="G1246" s="25" t="s">
        <v>56</v>
      </c>
      <c r="H1246" s="25" t="s">
        <v>453</v>
      </c>
      <c r="I1246" s="25" t="s">
        <v>385</v>
      </c>
      <c r="J1246" s="25" t="s">
        <v>385</v>
      </c>
      <c r="K1246" s="25" t="s">
        <v>457</v>
      </c>
    </row>
    <row r="1247" spans="1:11" ht="15" customHeight="1">
      <c r="A1247" s="25" t="s">
        <v>21</v>
      </c>
      <c r="B1247" s="25" t="s">
        <v>7904</v>
      </c>
      <c r="C1247" s="25" t="s">
        <v>7901</v>
      </c>
      <c r="D1247" s="25">
        <v>73</v>
      </c>
      <c r="E1247" s="25" t="s">
        <v>8218</v>
      </c>
      <c r="F1247" s="25" t="s">
        <v>8736</v>
      </c>
      <c r="G1247" s="25" t="s">
        <v>387</v>
      </c>
      <c r="H1247" s="25" t="s">
        <v>453</v>
      </c>
      <c r="I1247" s="25" t="s">
        <v>385</v>
      </c>
      <c r="J1247" s="25" t="s">
        <v>385</v>
      </c>
      <c r="K1247" s="25" t="s">
        <v>457</v>
      </c>
    </row>
    <row r="1248" spans="1:11" ht="15" customHeight="1">
      <c r="A1248" s="25" t="s">
        <v>21</v>
      </c>
      <c r="B1248" s="25" t="s">
        <v>7904</v>
      </c>
      <c r="C1248" s="25" t="s">
        <v>7901</v>
      </c>
      <c r="D1248" s="25">
        <v>74</v>
      </c>
      <c r="E1248" s="25" t="s">
        <v>8223</v>
      </c>
      <c r="F1248" s="25" t="s">
        <v>8224</v>
      </c>
      <c r="G1248" s="25" t="s">
        <v>387</v>
      </c>
      <c r="H1248" s="25" t="s">
        <v>453</v>
      </c>
      <c r="I1248" s="25" t="s">
        <v>385</v>
      </c>
      <c r="J1248" s="25" t="s">
        <v>385</v>
      </c>
      <c r="K1248" s="25" t="s">
        <v>457</v>
      </c>
    </row>
    <row r="1249" spans="1:11" ht="15" customHeight="1">
      <c r="A1249" s="25" t="s">
        <v>21</v>
      </c>
      <c r="B1249" s="25" t="s">
        <v>7904</v>
      </c>
      <c r="C1249" s="25" t="s">
        <v>7901</v>
      </c>
      <c r="D1249" s="25">
        <v>75</v>
      </c>
      <c r="E1249" s="25" t="s">
        <v>8228</v>
      </c>
      <c r="F1249" s="25" t="s">
        <v>8737</v>
      </c>
      <c r="G1249" s="25" t="s">
        <v>387</v>
      </c>
      <c r="H1249" s="25" t="s">
        <v>453</v>
      </c>
      <c r="I1249" s="25" t="s">
        <v>385</v>
      </c>
      <c r="J1249" s="25" t="s">
        <v>385</v>
      </c>
      <c r="K1249" s="25" t="s">
        <v>457</v>
      </c>
    </row>
    <row r="1250" spans="1:11" ht="15" customHeight="1">
      <c r="A1250" s="25" t="s">
        <v>21</v>
      </c>
      <c r="B1250" s="25" t="s">
        <v>7904</v>
      </c>
      <c r="C1250" s="25" t="s">
        <v>7901</v>
      </c>
      <c r="D1250" s="25">
        <v>76</v>
      </c>
      <c r="E1250" s="25" t="s">
        <v>8233</v>
      </c>
      <c r="F1250" s="25" t="s">
        <v>8232</v>
      </c>
      <c r="G1250" s="25" t="s">
        <v>56</v>
      </c>
      <c r="H1250" s="25" t="s">
        <v>453</v>
      </c>
      <c r="I1250" s="25" t="s">
        <v>385</v>
      </c>
      <c r="J1250" s="25" t="s">
        <v>385</v>
      </c>
      <c r="K1250" s="25" t="s">
        <v>457</v>
      </c>
    </row>
    <row r="1251" spans="1:11" ht="15" customHeight="1">
      <c r="A1251" s="25" t="s">
        <v>21</v>
      </c>
      <c r="B1251" s="25" t="s">
        <v>7904</v>
      </c>
      <c r="C1251" s="25" t="s">
        <v>7901</v>
      </c>
      <c r="D1251" s="25">
        <v>77</v>
      </c>
      <c r="E1251" s="25" t="s">
        <v>8238</v>
      </c>
      <c r="F1251" s="25" t="s">
        <v>8738</v>
      </c>
      <c r="G1251" s="25" t="s">
        <v>387</v>
      </c>
      <c r="H1251" s="25" t="s">
        <v>453</v>
      </c>
      <c r="I1251" s="25" t="s">
        <v>385</v>
      </c>
      <c r="J1251" s="25" t="s">
        <v>385</v>
      </c>
      <c r="K1251" s="25" t="s">
        <v>457</v>
      </c>
    </row>
    <row r="1252" spans="1:11" ht="15" customHeight="1">
      <c r="A1252" s="25" t="s">
        <v>21</v>
      </c>
      <c r="B1252" s="25" t="s">
        <v>7904</v>
      </c>
      <c r="C1252" s="25" t="s">
        <v>7901</v>
      </c>
      <c r="D1252" s="25">
        <v>78</v>
      </c>
      <c r="E1252" s="25" t="s">
        <v>8243</v>
      </c>
      <c r="F1252" s="25" t="s">
        <v>8242</v>
      </c>
      <c r="G1252" s="25" t="s">
        <v>56</v>
      </c>
      <c r="H1252" s="25" t="s">
        <v>453</v>
      </c>
      <c r="I1252" s="25" t="s">
        <v>385</v>
      </c>
      <c r="J1252" s="25" t="s">
        <v>385</v>
      </c>
      <c r="K1252" s="25" t="s">
        <v>457</v>
      </c>
    </row>
    <row r="1253" spans="1:11" ht="15" customHeight="1">
      <c r="A1253" s="25" t="s">
        <v>21</v>
      </c>
      <c r="B1253" s="25" t="s">
        <v>7904</v>
      </c>
      <c r="C1253" s="25" t="s">
        <v>7901</v>
      </c>
      <c r="D1253" s="25">
        <v>79</v>
      </c>
      <c r="E1253" s="25" t="s">
        <v>8248</v>
      </c>
      <c r="F1253" s="25" t="s">
        <v>8247</v>
      </c>
      <c r="G1253" s="25" t="s">
        <v>387</v>
      </c>
      <c r="H1253" s="25" t="s">
        <v>453</v>
      </c>
      <c r="I1253" s="25" t="s">
        <v>385</v>
      </c>
      <c r="J1253" s="25" t="s">
        <v>385</v>
      </c>
      <c r="K1253" s="25" t="s">
        <v>457</v>
      </c>
    </row>
    <row r="1254" spans="1:11" ht="15" customHeight="1">
      <c r="A1254" s="25" t="s">
        <v>21</v>
      </c>
      <c r="B1254" s="25" t="s">
        <v>7904</v>
      </c>
      <c r="C1254" s="25" t="s">
        <v>7901</v>
      </c>
      <c r="D1254" s="25">
        <v>80</v>
      </c>
      <c r="E1254" s="25" t="s">
        <v>8253</v>
      </c>
      <c r="F1254" s="25" t="s">
        <v>8252</v>
      </c>
      <c r="G1254" s="25" t="s">
        <v>387</v>
      </c>
      <c r="H1254" s="25" t="s">
        <v>453</v>
      </c>
      <c r="I1254" s="25" t="s">
        <v>385</v>
      </c>
      <c r="J1254" s="25" t="s">
        <v>385</v>
      </c>
      <c r="K1254" s="25" t="s">
        <v>457</v>
      </c>
    </row>
    <row r="1255" spans="1:11" ht="15" customHeight="1">
      <c r="A1255" s="25" t="s">
        <v>21</v>
      </c>
      <c r="B1255" s="25" t="s">
        <v>7904</v>
      </c>
      <c r="C1255" s="25" t="s">
        <v>7901</v>
      </c>
      <c r="D1255" s="25">
        <v>81</v>
      </c>
      <c r="E1255" s="25" t="s">
        <v>8257</v>
      </c>
      <c r="F1255" s="25" t="s">
        <v>8256</v>
      </c>
      <c r="G1255" s="25" t="s">
        <v>387</v>
      </c>
      <c r="H1255" s="25" t="s">
        <v>453</v>
      </c>
      <c r="I1255" s="25" t="s">
        <v>385</v>
      </c>
      <c r="J1255" s="25" t="s">
        <v>385</v>
      </c>
      <c r="K1255" s="25" t="s">
        <v>457</v>
      </c>
    </row>
    <row r="1256" spans="1:11" ht="15" customHeight="1">
      <c r="A1256" s="25" t="s">
        <v>21</v>
      </c>
      <c r="B1256" s="25" t="s">
        <v>7904</v>
      </c>
      <c r="C1256" s="25" t="s">
        <v>7901</v>
      </c>
      <c r="D1256" s="25">
        <v>82</v>
      </c>
      <c r="E1256" s="25" t="s">
        <v>8262</v>
      </c>
      <c r="F1256" s="25" t="s">
        <v>8261</v>
      </c>
      <c r="G1256" s="25" t="s">
        <v>56</v>
      </c>
      <c r="H1256" s="25" t="s">
        <v>453</v>
      </c>
      <c r="I1256" s="25" t="s">
        <v>385</v>
      </c>
      <c r="J1256" s="25" t="s">
        <v>385</v>
      </c>
      <c r="K1256" s="25" t="s">
        <v>457</v>
      </c>
    </row>
    <row r="1257" spans="1:11" ht="15" customHeight="1">
      <c r="A1257" s="25" t="s">
        <v>21</v>
      </c>
      <c r="B1257" s="25" t="s">
        <v>7904</v>
      </c>
      <c r="C1257" s="25" t="s">
        <v>7901</v>
      </c>
      <c r="D1257" s="25">
        <v>83</v>
      </c>
      <c r="E1257" s="25" t="s">
        <v>8267</v>
      </c>
      <c r="F1257" s="25" t="s">
        <v>8266</v>
      </c>
      <c r="G1257" s="25" t="s">
        <v>387</v>
      </c>
      <c r="H1257" s="25" t="s">
        <v>453</v>
      </c>
      <c r="I1257" s="25" t="s">
        <v>385</v>
      </c>
      <c r="J1257" s="25" t="s">
        <v>385</v>
      </c>
      <c r="K1257" s="25" t="s">
        <v>457</v>
      </c>
    </row>
    <row r="1258" spans="1:11" ht="15" customHeight="1">
      <c r="A1258" s="25" t="s">
        <v>21</v>
      </c>
      <c r="B1258" s="25" t="s">
        <v>7904</v>
      </c>
      <c r="C1258" s="25" t="s">
        <v>7901</v>
      </c>
      <c r="D1258" s="25">
        <v>84</v>
      </c>
      <c r="E1258" s="25" t="s">
        <v>8272</v>
      </c>
      <c r="F1258" s="25" t="s">
        <v>8271</v>
      </c>
      <c r="G1258" s="25" t="s">
        <v>56</v>
      </c>
      <c r="H1258" s="25" t="s">
        <v>453</v>
      </c>
      <c r="I1258" s="25" t="s">
        <v>385</v>
      </c>
      <c r="J1258" s="25" t="s">
        <v>385</v>
      </c>
      <c r="K1258" s="25" t="s">
        <v>457</v>
      </c>
    </row>
    <row r="1259" spans="1:11" ht="15" customHeight="1">
      <c r="A1259" s="25" t="s">
        <v>21</v>
      </c>
      <c r="B1259" s="25" t="s">
        <v>7904</v>
      </c>
      <c r="C1259" s="25" t="s">
        <v>7901</v>
      </c>
      <c r="D1259" s="25">
        <v>86</v>
      </c>
      <c r="E1259" s="25" t="s">
        <v>8277</v>
      </c>
      <c r="F1259" s="25" t="s">
        <v>8739</v>
      </c>
      <c r="G1259" s="25" t="s">
        <v>387</v>
      </c>
      <c r="H1259" s="25" t="s">
        <v>453</v>
      </c>
      <c r="I1259" s="25" t="s">
        <v>385</v>
      </c>
      <c r="J1259" s="25" t="s">
        <v>385</v>
      </c>
      <c r="K1259" s="25" t="s">
        <v>457</v>
      </c>
    </row>
    <row r="1260" spans="1:11" ht="15" customHeight="1">
      <c r="A1260" s="25" t="s">
        <v>21</v>
      </c>
      <c r="B1260" s="25" t="s">
        <v>7904</v>
      </c>
      <c r="C1260" s="25" t="s">
        <v>7901</v>
      </c>
      <c r="D1260" s="25">
        <v>87</v>
      </c>
      <c r="E1260" s="25" t="s">
        <v>8282</v>
      </c>
      <c r="F1260" s="25" t="s">
        <v>8740</v>
      </c>
      <c r="G1260" s="25" t="s">
        <v>387</v>
      </c>
      <c r="H1260" s="25" t="s">
        <v>453</v>
      </c>
      <c r="I1260" s="25" t="s">
        <v>385</v>
      </c>
      <c r="J1260" s="25" t="s">
        <v>385</v>
      </c>
      <c r="K1260" s="25" t="s">
        <v>457</v>
      </c>
    </row>
    <row r="1261" spans="1:11" ht="15" customHeight="1">
      <c r="A1261" s="25" t="s">
        <v>21</v>
      </c>
      <c r="B1261" s="25" t="s">
        <v>7904</v>
      </c>
      <c r="C1261" s="25" t="s">
        <v>7901</v>
      </c>
      <c r="D1261" s="25">
        <v>88</v>
      </c>
      <c r="E1261" s="25" t="s">
        <v>8287</v>
      </c>
      <c r="F1261" s="25" t="s">
        <v>8741</v>
      </c>
      <c r="G1261" s="25" t="s">
        <v>387</v>
      </c>
      <c r="H1261" s="25" t="s">
        <v>453</v>
      </c>
      <c r="I1261" s="25" t="s">
        <v>385</v>
      </c>
      <c r="J1261" s="25" t="s">
        <v>385</v>
      </c>
      <c r="K1261" s="25" t="s">
        <v>457</v>
      </c>
    </row>
    <row r="1262" spans="1:11" ht="15" customHeight="1">
      <c r="A1262" s="25" t="s">
        <v>21</v>
      </c>
      <c r="B1262" s="25" t="s">
        <v>7904</v>
      </c>
      <c r="C1262" s="25" t="s">
        <v>7901</v>
      </c>
      <c r="D1262" s="25">
        <v>89</v>
      </c>
      <c r="E1262" s="25" t="s">
        <v>8292</v>
      </c>
      <c r="F1262" s="25" t="s">
        <v>8742</v>
      </c>
      <c r="G1262" s="25" t="s">
        <v>387</v>
      </c>
      <c r="H1262" s="25" t="s">
        <v>453</v>
      </c>
      <c r="I1262" s="25" t="s">
        <v>385</v>
      </c>
      <c r="J1262" s="25" t="s">
        <v>385</v>
      </c>
      <c r="K1262" s="25" t="s">
        <v>457</v>
      </c>
    </row>
    <row r="1263" spans="1:11" ht="15" customHeight="1">
      <c r="A1263" s="25" t="s">
        <v>21</v>
      </c>
      <c r="B1263" s="25" t="s">
        <v>7904</v>
      </c>
      <c r="C1263" s="25" t="s">
        <v>7901</v>
      </c>
      <c r="D1263" s="25">
        <v>90</v>
      </c>
      <c r="E1263" s="25" t="s">
        <v>8297</v>
      </c>
      <c r="F1263" s="25" t="s">
        <v>8743</v>
      </c>
      <c r="G1263" s="25" t="s">
        <v>387</v>
      </c>
      <c r="H1263" s="25" t="s">
        <v>453</v>
      </c>
      <c r="I1263" s="25" t="s">
        <v>385</v>
      </c>
      <c r="J1263" s="25" t="s">
        <v>385</v>
      </c>
      <c r="K1263" s="25" t="s">
        <v>457</v>
      </c>
    </row>
    <row r="1264" spans="1:11" ht="15" customHeight="1">
      <c r="A1264" s="25" t="s">
        <v>21</v>
      </c>
      <c r="B1264" s="25" t="s">
        <v>7904</v>
      </c>
      <c r="C1264" s="25" t="s">
        <v>7901</v>
      </c>
      <c r="D1264" s="25">
        <v>91</v>
      </c>
      <c r="E1264" s="25" t="s">
        <v>8302</v>
      </c>
      <c r="F1264" s="25" t="s">
        <v>8744</v>
      </c>
      <c r="G1264" s="25" t="s">
        <v>387</v>
      </c>
      <c r="H1264" s="25" t="s">
        <v>453</v>
      </c>
      <c r="I1264" s="25" t="s">
        <v>385</v>
      </c>
      <c r="J1264" s="25" t="s">
        <v>385</v>
      </c>
      <c r="K1264" s="25" t="s">
        <v>457</v>
      </c>
    </row>
    <row r="1265" spans="1:11" ht="15" customHeight="1">
      <c r="A1265" s="25" t="s">
        <v>21</v>
      </c>
      <c r="B1265" s="25" t="s">
        <v>7904</v>
      </c>
      <c r="C1265" s="25" t="s">
        <v>7901</v>
      </c>
      <c r="D1265" s="25">
        <v>92</v>
      </c>
      <c r="E1265" s="25" t="s">
        <v>8307</v>
      </c>
      <c r="F1265" s="25" t="s">
        <v>8745</v>
      </c>
      <c r="G1265" s="25" t="s">
        <v>387</v>
      </c>
      <c r="H1265" s="25" t="s">
        <v>453</v>
      </c>
      <c r="I1265" s="25" t="s">
        <v>385</v>
      </c>
      <c r="J1265" s="25" t="s">
        <v>385</v>
      </c>
      <c r="K1265" s="25" t="s">
        <v>457</v>
      </c>
    </row>
    <row r="1266" spans="1:11" ht="15" customHeight="1">
      <c r="A1266" s="25" t="s">
        <v>21</v>
      </c>
      <c r="B1266" s="25" t="s">
        <v>7904</v>
      </c>
      <c r="C1266" s="25" t="s">
        <v>7901</v>
      </c>
      <c r="D1266" s="25">
        <v>93</v>
      </c>
      <c r="E1266" s="25" t="s">
        <v>8312</v>
      </c>
      <c r="F1266" s="25" t="s">
        <v>8746</v>
      </c>
      <c r="G1266" s="25" t="s">
        <v>387</v>
      </c>
      <c r="H1266" s="25" t="s">
        <v>453</v>
      </c>
      <c r="I1266" s="25" t="s">
        <v>385</v>
      </c>
      <c r="J1266" s="25" t="s">
        <v>385</v>
      </c>
      <c r="K1266" s="25" t="s">
        <v>457</v>
      </c>
    </row>
    <row r="1267" spans="1:11" ht="15" customHeight="1">
      <c r="A1267" s="25" t="s">
        <v>21</v>
      </c>
      <c r="B1267" s="25" t="s">
        <v>7904</v>
      </c>
      <c r="C1267" s="25" t="s">
        <v>7901</v>
      </c>
      <c r="D1267" s="25">
        <v>94</v>
      </c>
      <c r="E1267" s="25" t="s">
        <v>8317</v>
      </c>
      <c r="F1267" s="25" t="s">
        <v>8316</v>
      </c>
      <c r="G1267" s="25" t="s">
        <v>387</v>
      </c>
      <c r="H1267" s="25" t="s">
        <v>453</v>
      </c>
      <c r="I1267" s="25" t="s">
        <v>385</v>
      </c>
      <c r="J1267" s="25" t="s">
        <v>385</v>
      </c>
      <c r="K1267" s="25" t="s">
        <v>457</v>
      </c>
    </row>
    <row r="1268" spans="1:11" ht="15" customHeight="1">
      <c r="A1268" s="25" t="s">
        <v>21</v>
      </c>
      <c r="B1268" s="25" t="s">
        <v>7904</v>
      </c>
      <c r="C1268" s="25" t="s">
        <v>7901</v>
      </c>
      <c r="D1268" s="25">
        <v>95</v>
      </c>
      <c r="E1268" s="25" t="s">
        <v>8322</v>
      </c>
      <c r="F1268" s="25" t="s">
        <v>8747</v>
      </c>
      <c r="G1268" s="25" t="s">
        <v>387</v>
      </c>
      <c r="H1268" s="25" t="s">
        <v>453</v>
      </c>
      <c r="I1268" s="25" t="s">
        <v>385</v>
      </c>
      <c r="J1268" s="25" t="s">
        <v>385</v>
      </c>
      <c r="K1268" s="25" t="s">
        <v>457</v>
      </c>
    </row>
    <row r="1269" spans="1:11" ht="15" customHeight="1">
      <c r="A1269" s="25" t="s">
        <v>21</v>
      </c>
      <c r="B1269" s="25" t="s">
        <v>7904</v>
      </c>
      <c r="C1269" s="25" t="s">
        <v>7901</v>
      </c>
      <c r="D1269" s="25">
        <v>96</v>
      </c>
      <c r="E1269" s="25" t="s">
        <v>8327</v>
      </c>
      <c r="F1269" s="25" t="s">
        <v>8748</v>
      </c>
      <c r="G1269" s="25" t="s">
        <v>387</v>
      </c>
      <c r="H1269" s="25" t="s">
        <v>453</v>
      </c>
      <c r="I1269" s="25" t="s">
        <v>385</v>
      </c>
      <c r="J1269" s="25" t="s">
        <v>385</v>
      </c>
      <c r="K1269" s="25" t="s">
        <v>457</v>
      </c>
    </row>
    <row r="1270" spans="1:11" ht="15" customHeight="1">
      <c r="A1270" s="25" t="s">
        <v>21</v>
      </c>
      <c r="B1270" s="25" t="s">
        <v>7904</v>
      </c>
      <c r="C1270" s="25" t="s">
        <v>7901</v>
      </c>
      <c r="D1270" s="25">
        <v>97</v>
      </c>
      <c r="E1270" s="25" t="s">
        <v>8332</v>
      </c>
      <c r="F1270" s="25" t="s">
        <v>8331</v>
      </c>
      <c r="G1270" s="25" t="s">
        <v>387</v>
      </c>
      <c r="H1270" s="25" t="s">
        <v>453</v>
      </c>
      <c r="I1270" s="25" t="s">
        <v>385</v>
      </c>
      <c r="J1270" s="25" t="s">
        <v>385</v>
      </c>
      <c r="K1270" s="25" t="s">
        <v>457</v>
      </c>
    </row>
    <row r="1271" spans="1:11" ht="15" customHeight="1">
      <c r="A1271" s="25" t="s">
        <v>21</v>
      </c>
      <c r="B1271" s="25" t="s">
        <v>7904</v>
      </c>
      <c r="C1271" s="25" t="s">
        <v>7901</v>
      </c>
      <c r="D1271" s="25">
        <v>98</v>
      </c>
      <c r="E1271" s="25" t="s">
        <v>8337</v>
      </c>
      <c r="F1271" s="25" t="s">
        <v>8749</v>
      </c>
      <c r="G1271" s="25" t="s">
        <v>387</v>
      </c>
      <c r="H1271" s="25" t="s">
        <v>453</v>
      </c>
      <c r="I1271" s="25" t="s">
        <v>385</v>
      </c>
      <c r="J1271" s="25" t="s">
        <v>385</v>
      </c>
      <c r="K1271" s="25" t="s">
        <v>457</v>
      </c>
    </row>
    <row r="1272" spans="1:11" ht="15" customHeight="1">
      <c r="A1272" s="25" t="s">
        <v>21</v>
      </c>
      <c r="B1272" s="25" t="s">
        <v>7904</v>
      </c>
      <c r="C1272" s="25" t="s">
        <v>7901</v>
      </c>
      <c r="D1272" s="25">
        <v>99</v>
      </c>
      <c r="E1272" s="25" t="s">
        <v>8342</v>
      </c>
      <c r="F1272" s="25" t="s">
        <v>8750</v>
      </c>
      <c r="G1272" s="25" t="s">
        <v>387</v>
      </c>
      <c r="H1272" s="25" t="s">
        <v>453</v>
      </c>
      <c r="I1272" s="25" t="s">
        <v>385</v>
      </c>
      <c r="J1272" s="25" t="s">
        <v>385</v>
      </c>
      <c r="K1272" s="25" t="s">
        <v>457</v>
      </c>
    </row>
    <row r="1273" spans="1:11" ht="15" customHeight="1">
      <c r="A1273" s="25" t="s">
        <v>21</v>
      </c>
      <c r="B1273" s="25" t="s">
        <v>7904</v>
      </c>
      <c r="C1273" s="25" t="s">
        <v>7901</v>
      </c>
      <c r="D1273" s="25">
        <v>100</v>
      </c>
      <c r="E1273" s="25" t="s">
        <v>8347</v>
      </c>
      <c r="F1273" s="25" t="s">
        <v>8346</v>
      </c>
      <c r="G1273" s="25" t="s">
        <v>387</v>
      </c>
      <c r="H1273" s="25" t="s">
        <v>453</v>
      </c>
      <c r="I1273" s="25" t="s">
        <v>385</v>
      </c>
      <c r="J1273" s="25" t="s">
        <v>385</v>
      </c>
      <c r="K1273" s="25" t="s">
        <v>457</v>
      </c>
    </row>
    <row r="1274" spans="1:11" ht="15" customHeight="1">
      <c r="A1274" s="25" t="s">
        <v>21</v>
      </c>
      <c r="B1274" s="25" t="s">
        <v>7904</v>
      </c>
      <c r="C1274" s="25" t="s">
        <v>7901</v>
      </c>
      <c r="D1274" s="25">
        <v>101</v>
      </c>
      <c r="E1274" s="25" t="s">
        <v>8352</v>
      </c>
      <c r="F1274" s="25" t="s">
        <v>8751</v>
      </c>
      <c r="G1274" s="25" t="s">
        <v>387</v>
      </c>
      <c r="H1274" s="25" t="s">
        <v>453</v>
      </c>
      <c r="I1274" s="25" t="s">
        <v>385</v>
      </c>
      <c r="J1274" s="25" t="s">
        <v>385</v>
      </c>
      <c r="K1274" s="25" t="s">
        <v>457</v>
      </c>
    </row>
    <row r="1275" spans="1:11" ht="15" customHeight="1">
      <c r="A1275" s="25" t="s">
        <v>21</v>
      </c>
      <c r="B1275" s="25" t="s">
        <v>7904</v>
      </c>
      <c r="C1275" s="25" t="s">
        <v>7901</v>
      </c>
      <c r="D1275" s="25">
        <v>102</v>
      </c>
      <c r="E1275" s="25" t="s">
        <v>8357</v>
      </c>
      <c r="F1275" s="25" t="s">
        <v>8752</v>
      </c>
      <c r="G1275" s="25" t="s">
        <v>387</v>
      </c>
      <c r="H1275" s="25" t="s">
        <v>453</v>
      </c>
      <c r="I1275" s="25" t="s">
        <v>385</v>
      </c>
      <c r="J1275" s="25" t="s">
        <v>385</v>
      </c>
      <c r="K1275" s="25" t="s">
        <v>457</v>
      </c>
    </row>
    <row r="1276" spans="1:11" ht="15" customHeight="1">
      <c r="A1276" s="25" t="s">
        <v>21</v>
      </c>
      <c r="B1276" s="25" t="s">
        <v>7904</v>
      </c>
      <c r="C1276" s="25" t="s">
        <v>7901</v>
      </c>
      <c r="D1276" s="25">
        <v>103</v>
      </c>
      <c r="E1276" s="25" t="s">
        <v>8362</v>
      </c>
      <c r="F1276" s="25" t="s">
        <v>8361</v>
      </c>
      <c r="G1276" s="25" t="s">
        <v>387</v>
      </c>
      <c r="H1276" s="25" t="s">
        <v>453</v>
      </c>
      <c r="I1276" s="25" t="s">
        <v>385</v>
      </c>
      <c r="J1276" s="25" t="s">
        <v>385</v>
      </c>
      <c r="K1276" s="25" t="s">
        <v>457</v>
      </c>
    </row>
    <row r="1277" spans="1:11" ht="15" customHeight="1">
      <c r="A1277" s="25" t="s">
        <v>21</v>
      </c>
      <c r="B1277" s="25" t="s">
        <v>7904</v>
      </c>
      <c r="C1277" s="25" t="s">
        <v>7901</v>
      </c>
      <c r="D1277" s="25">
        <v>104</v>
      </c>
      <c r="E1277" s="25" t="s">
        <v>8364</v>
      </c>
      <c r="F1277" s="25" t="s">
        <v>8363</v>
      </c>
      <c r="G1277" s="25" t="s">
        <v>387</v>
      </c>
      <c r="H1277" s="25" t="s">
        <v>453</v>
      </c>
      <c r="I1277" s="25" t="s">
        <v>385</v>
      </c>
      <c r="J1277" s="25" t="s">
        <v>385</v>
      </c>
      <c r="K1277" s="25" t="s">
        <v>457</v>
      </c>
    </row>
    <row r="1278" spans="1:11" ht="15" customHeight="1">
      <c r="A1278" s="25" t="s">
        <v>21</v>
      </c>
      <c r="B1278" s="25" t="s">
        <v>7904</v>
      </c>
      <c r="C1278" s="25" t="s">
        <v>7901</v>
      </c>
      <c r="D1278" s="25">
        <v>105</v>
      </c>
      <c r="E1278" s="25" t="s">
        <v>8366</v>
      </c>
      <c r="F1278" s="25" t="s">
        <v>8365</v>
      </c>
      <c r="G1278" s="25" t="s">
        <v>387</v>
      </c>
      <c r="H1278" s="25" t="s">
        <v>453</v>
      </c>
      <c r="I1278" s="25" t="s">
        <v>385</v>
      </c>
      <c r="J1278" s="25" t="s">
        <v>385</v>
      </c>
      <c r="K1278" s="25" t="s">
        <v>457</v>
      </c>
    </row>
    <row r="1279" spans="1:11" ht="15" customHeight="1">
      <c r="A1279" s="25" t="s">
        <v>21</v>
      </c>
      <c r="B1279" s="25" t="s">
        <v>7904</v>
      </c>
      <c r="C1279" s="25" t="s">
        <v>7901</v>
      </c>
      <c r="D1279" s="25">
        <v>106</v>
      </c>
      <c r="E1279" s="25" t="s">
        <v>8368</v>
      </c>
      <c r="F1279" s="25" t="s">
        <v>8367</v>
      </c>
      <c r="G1279" s="25" t="s">
        <v>387</v>
      </c>
      <c r="H1279" s="25" t="s">
        <v>453</v>
      </c>
      <c r="I1279" s="25" t="s">
        <v>385</v>
      </c>
      <c r="J1279" s="25" t="s">
        <v>385</v>
      </c>
      <c r="K1279" s="25" t="s">
        <v>457</v>
      </c>
    </row>
    <row r="1280" spans="1:11" ht="15" customHeight="1">
      <c r="A1280" s="25" t="s">
        <v>21</v>
      </c>
      <c r="B1280" s="25" t="s">
        <v>7904</v>
      </c>
      <c r="C1280" s="25" t="s">
        <v>7901</v>
      </c>
      <c r="D1280" s="25">
        <v>107</v>
      </c>
      <c r="E1280" s="25" t="s">
        <v>8370</v>
      </c>
      <c r="F1280" s="25" t="s">
        <v>8369</v>
      </c>
      <c r="G1280" s="25" t="s">
        <v>56</v>
      </c>
      <c r="H1280" s="25" t="s">
        <v>453</v>
      </c>
      <c r="I1280" s="25" t="s">
        <v>385</v>
      </c>
      <c r="J1280" s="25" t="s">
        <v>385</v>
      </c>
      <c r="K1280" s="25" t="s">
        <v>457</v>
      </c>
    </row>
    <row r="1281" spans="1:11" ht="15" customHeight="1">
      <c r="A1281" s="25" t="s">
        <v>21</v>
      </c>
      <c r="B1281" s="25" t="s">
        <v>7904</v>
      </c>
      <c r="C1281" s="25" t="s">
        <v>7901</v>
      </c>
      <c r="D1281" s="25">
        <v>108</v>
      </c>
      <c r="E1281" s="25" t="s">
        <v>8372</v>
      </c>
      <c r="F1281" s="25" t="s">
        <v>8371</v>
      </c>
      <c r="G1281" s="25" t="s">
        <v>387</v>
      </c>
      <c r="H1281" s="25" t="s">
        <v>453</v>
      </c>
      <c r="I1281" s="25" t="s">
        <v>385</v>
      </c>
      <c r="J1281" s="25" t="s">
        <v>385</v>
      </c>
      <c r="K1281" s="25" t="s">
        <v>457</v>
      </c>
    </row>
    <row r="1282" spans="1:11" ht="15" customHeight="1">
      <c r="A1282" s="25" t="s">
        <v>21</v>
      </c>
      <c r="B1282" s="25" t="s">
        <v>7904</v>
      </c>
      <c r="C1282" s="25" t="s">
        <v>7901</v>
      </c>
      <c r="D1282" s="25">
        <v>109</v>
      </c>
      <c r="E1282" s="25" t="s">
        <v>8374</v>
      </c>
      <c r="F1282" s="25" t="s">
        <v>8373</v>
      </c>
      <c r="G1282" s="25" t="s">
        <v>387</v>
      </c>
      <c r="H1282" s="25" t="s">
        <v>453</v>
      </c>
      <c r="I1282" s="25" t="s">
        <v>385</v>
      </c>
      <c r="J1282" s="25" t="s">
        <v>385</v>
      </c>
      <c r="K1282" s="25" t="s">
        <v>457</v>
      </c>
    </row>
    <row r="1283" spans="1:11" ht="15" customHeight="1">
      <c r="A1283" s="25" t="s">
        <v>21</v>
      </c>
      <c r="B1283" s="25" t="s">
        <v>7904</v>
      </c>
      <c r="C1283" s="25" t="s">
        <v>7901</v>
      </c>
      <c r="D1283" s="25">
        <v>110</v>
      </c>
      <c r="E1283" s="25" t="s">
        <v>8376</v>
      </c>
      <c r="F1283" s="25" t="s">
        <v>8375</v>
      </c>
      <c r="G1283" s="25" t="s">
        <v>387</v>
      </c>
      <c r="H1283" s="25" t="s">
        <v>453</v>
      </c>
      <c r="I1283" s="25" t="s">
        <v>385</v>
      </c>
      <c r="J1283" s="25" t="s">
        <v>385</v>
      </c>
      <c r="K1283" s="25" t="s">
        <v>457</v>
      </c>
    </row>
    <row r="1284" spans="1:11" ht="15" customHeight="1">
      <c r="A1284" s="25" t="s">
        <v>21</v>
      </c>
      <c r="B1284" s="25" t="s">
        <v>7904</v>
      </c>
      <c r="C1284" s="25" t="s">
        <v>7901</v>
      </c>
      <c r="D1284" s="25">
        <v>111</v>
      </c>
      <c r="E1284" s="25" t="s">
        <v>8378</v>
      </c>
      <c r="F1284" s="25" t="s">
        <v>8377</v>
      </c>
      <c r="G1284" s="25" t="s">
        <v>56</v>
      </c>
      <c r="H1284" s="25" t="s">
        <v>453</v>
      </c>
      <c r="I1284" s="25" t="s">
        <v>385</v>
      </c>
      <c r="J1284" s="25" t="s">
        <v>385</v>
      </c>
      <c r="K1284" s="25" t="s">
        <v>457</v>
      </c>
    </row>
    <row r="1285" spans="1:11" ht="15" customHeight="1">
      <c r="A1285" s="25" t="s">
        <v>21</v>
      </c>
      <c r="B1285" s="25" t="s">
        <v>7904</v>
      </c>
      <c r="C1285" s="25" t="s">
        <v>7901</v>
      </c>
      <c r="D1285" s="25">
        <v>112</v>
      </c>
      <c r="E1285" s="25" t="s">
        <v>8380</v>
      </c>
      <c r="F1285" s="25" t="s">
        <v>8379</v>
      </c>
      <c r="G1285" s="25" t="s">
        <v>387</v>
      </c>
      <c r="H1285" s="25" t="s">
        <v>453</v>
      </c>
      <c r="I1285" s="25" t="s">
        <v>385</v>
      </c>
      <c r="J1285" s="25" t="s">
        <v>385</v>
      </c>
      <c r="K1285" s="25" t="s">
        <v>457</v>
      </c>
    </row>
    <row r="1286" spans="1:11" ht="15" customHeight="1">
      <c r="A1286" s="25" t="s">
        <v>21</v>
      </c>
      <c r="B1286" s="25" t="s">
        <v>7904</v>
      </c>
      <c r="C1286" s="25" t="s">
        <v>7901</v>
      </c>
      <c r="D1286" s="25">
        <v>113</v>
      </c>
      <c r="E1286" s="25" t="s">
        <v>8382</v>
      </c>
      <c r="F1286" s="25" t="s">
        <v>8381</v>
      </c>
      <c r="G1286" s="25" t="s">
        <v>387</v>
      </c>
      <c r="H1286" s="25" t="s">
        <v>453</v>
      </c>
      <c r="I1286" s="25" t="s">
        <v>385</v>
      </c>
      <c r="J1286" s="25" t="s">
        <v>385</v>
      </c>
      <c r="K1286" s="25" t="s">
        <v>457</v>
      </c>
    </row>
    <row r="1287" spans="1:11" ht="15" customHeight="1">
      <c r="A1287" s="25" t="s">
        <v>21</v>
      </c>
      <c r="B1287" s="25" t="s">
        <v>7904</v>
      </c>
      <c r="C1287" s="25" t="s">
        <v>7901</v>
      </c>
      <c r="D1287" s="25">
        <v>114</v>
      </c>
      <c r="E1287" s="25" t="s">
        <v>8384</v>
      </c>
      <c r="F1287" s="25" t="s">
        <v>8383</v>
      </c>
      <c r="G1287" s="25" t="s">
        <v>387</v>
      </c>
      <c r="H1287" s="25" t="s">
        <v>453</v>
      </c>
      <c r="I1287" s="25" t="s">
        <v>385</v>
      </c>
      <c r="J1287" s="25" t="s">
        <v>385</v>
      </c>
      <c r="K1287" s="25" t="s">
        <v>457</v>
      </c>
    </row>
    <row r="1288" spans="1:11" ht="15" customHeight="1">
      <c r="A1288" s="25" t="s">
        <v>21</v>
      </c>
      <c r="B1288" s="25" t="s">
        <v>7904</v>
      </c>
      <c r="C1288" s="25" t="s">
        <v>7901</v>
      </c>
      <c r="D1288" s="25">
        <v>115</v>
      </c>
      <c r="E1288" s="25" t="s">
        <v>8386</v>
      </c>
      <c r="F1288" s="25" t="s">
        <v>8385</v>
      </c>
      <c r="G1288" s="25" t="s">
        <v>56</v>
      </c>
      <c r="H1288" s="25" t="s">
        <v>453</v>
      </c>
      <c r="I1288" s="25" t="s">
        <v>385</v>
      </c>
      <c r="J1288" s="25" t="s">
        <v>385</v>
      </c>
      <c r="K1288" s="25" t="s">
        <v>457</v>
      </c>
    </row>
    <row r="1289" spans="1:11" ht="15" customHeight="1">
      <c r="A1289" s="25" t="s">
        <v>21</v>
      </c>
      <c r="B1289" s="25" t="s">
        <v>7904</v>
      </c>
      <c r="C1289" s="25" t="s">
        <v>7901</v>
      </c>
      <c r="D1289" s="25">
        <v>116</v>
      </c>
      <c r="E1289" s="25" t="s">
        <v>8388</v>
      </c>
      <c r="F1289" s="25" t="s">
        <v>8387</v>
      </c>
      <c r="G1289" s="25" t="s">
        <v>387</v>
      </c>
      <c r="H1289" s="25" t="s">
        <v>453</v>
      </c>
      <c r="I1289" s="25" t="s">
        <v>385</v>
      </c>
      <c r="J1289" s="25" t="s">
        <v>385</v>
      </c>
      <c r="K1289" s="25" t="s">
        <v>457</v>
      </c>
    </row>
    <row r="1290" spans="1:11" ht="15" customHeight="1">
      <c r="A1290" s="25" t="s">
        <v>21</v>
      </c>
      <c r="B1290" s="25" t="s">
        <v>7904</v>
      </c>
      <c r="C1290" s="25" t="s">
        <v>7901</v>
      </c>
      <c r="D1290" s="25">
        <v>117</v>
      </c>
      <c r="E1290" s="25" t="s">
        <v>8390</v>
      </c>
      <c r="F1290" s="25" t="s">
        <v>8389</v>
      </c>
      <c r="G1290" s="25" t="s">
        <v>387</v>
      </c>
      <c r="H1290" s="25" t="s">
        <v>453</v>
      </c>
      <c r="I1290" s="25" t="s">
        <v>385</v>
      </c>
      <c r="J1290" s="25" t="s">
        <v>385</v>
      </c>
      <c r="K1290" s="25" t="s">
        <v>457</v>
      </c>
    </row>
    <row r="1291" spans="1:11" ht="15" customHeight="1">
      <c r="A1291" s="25" t="s">
        <v>21</v>
      </c>
      <c r="B1291" s="25" t="s">
        <v>7904</v>
      </c>
      <c r="C1291" s="25" t="s">
        <v>7901</v>
      </c>
      <c r="D1291" s="25">
        <v>118</v>
      </c>
      <c r="E1291" s="25" t="s">
        <v>8392</v>
      </c>
      <c r="F1291" s="25" t="s">
        <v>8391</v>
      </c>
      <c r="G1291" s="25" t="s">
        <v>387</v>
      </c>
      <c r="H1291" s="25" t="s">
        <v>453</v>
      </c>
      <c r="I1291" s="25" t="s">
        <v>385</v>
      </c>
      <c r="J1291" s="25" t="s">
        <v>385</v>
      </c>
      <c r="K1291" s="25" t="s">
        <v>457</v>
      </c>
    </row>
    <row r="1292" spans="1:11" ht="15" customHeight="1">
      <c r="A1292" s="25" t="s">
        <v>21</v>
      </c>
      <c r="B1292" s="25" t="s">
        <v>7904</v>
      </c>
      <c r="C1292" s="25" t="s">
        <v>7901</v>
      </c>
      <c r="D1292" s="25">
        <v>119</v>
      </c>
      <c r="E1292" s="25" t="s">
        <v>8394</v>
      </c>
      <c r="F1292" s="25" t="s">
        <v>8393</v>
      </c>
      <c r="G1292" s="25" t="s">
        <v>56</v>
      </c>
      <c r="H1292" s="25" t="s">
        <v>453</v>
      </c>
      <c r="I1292" s="25" t="s">
        <v>385</v>
      </c>
      <c r="J1292" s="25" t="s">
        <v>385</v>
      </c>
      <c r="K1292" s="25" t="s">
        <v>457</v>
      </c>
    </row>
    <row r="1293" spans="1:11" ht="15" customHeight="1">
      <c r="A1293" s="25" t="s">
        <v>21</v>
      </c>
      <c r="B1293" s="25" t="s">
        <v>7904</v>
      </c>
      <c r="C1293" s="25" t="s">
        <v>7901</v>
      </c>
      <c r="D1293" s="25">
        <v>120</v>
      </c>
      <c r="E1293" s="25" t="s">
        <v>8396</v>
      </c>
      <c r="F1293" s="25" t="s">
        <v>8395</v>
      </c>
      <c r="G1293" s="25" t="s">
        <v>387</v>
      </c>
      <c r="H1293" s="25" t="s">
        <v>453</v>
      </c>
      <c r="I1293" s="25" t="s">
        <v>385</v>
      </c>
      <c r="J1293" s="25" t="s">
        <v>385</v>
      </c>
      <c r="K1293" s="25" t="s">
        <v>457</v>
      </c>
    </row>
    <row r="1294" spans="1:11" ht="15" customHeight="1">
      <c r="A1294" s="25" t="s">
        <v>21</v>
      </c>
      <c r="B1294" s="25" t="s">
        <v>7904</v>
      </c>
      <c r="C1294" s="25" t="s">
        <v>7901</v>
      </c>
      <c r="D1294" s="25">
        <v>121</v>
      </c>
      <c r="E1294" s="25" t="s">
        <v>8398</v>
      </c>
      <c r="F1294" s="25" t="s">
        <v>8397</v>
      </c>
      <c r="G1294" s="25" t="s">
        <v>387</v>
      </c>
      <c r="H1294" s="25" t="s">
        <v>453</v>
      </c>
      <c r="I1294" s="25" t="s">
        <v>385</v>
      </c>
      <c r="J1294" s="25" t="s">
        <v>385</v>
      </c>
      <c r="K1294" s="25" t="s">
        <v>457</v>
      </c>
    </row>
    <row r="1295" spans="1:11" ht="15" customHeight="1">
      <c r="A1295" s="25" t="s">
        <v>21</v>
      </c>
      <c r="B1295" s="25" t="s">
        <v>7904</v>
      </c>
      <c r="C1295" s="25" t="s">
        <v>7901</v>
      </c>
      <c r="D1295" s="25">
        <v>122</v>
      </c>
      <c r="E1295" s="25" t="s">
        <v>8400</v>
      </c>
      <c r="F1295" s="25" t="s">
        <v>8399</v>
      </c>
      <c r="G1295" s="25" t="s">
        <v>387</v>
      </c>
      <c r="H1295" s="25" t="s">
        <v>453</v>
      </c>
      <c r="I1295" s="25" t="s">
        <v>385</v>
      </c>
      <c r="J1295" s="25" t="s">
        <v>385</v>
      </c>
      <c r="K1295" s="25" t="s">
        <v>457</v>
      </c>
    </row>
    <row r="1296" spans="1:11" ht="15" customHeight="1">
      <c r="A1296" s="25" t="s">
        <v>21</v>
      </c>
      <c r="B1296" s="25" t="s">
        <v>7904</v>
      </c>
      <c r="C1296" s="25" t="s">
        <v>7901</v>
      </c>
      <c r="D1296" s="25">
        <v>123</v>
      </c>
      <c r="E1296" s="25" t="s">
        <v>8402</v>
      </c>
      <c r="F1296" s="25" t="s">
        <v>8401</v>
      </c>
      <c r="G1296" s="25" t="s">
        <v>56</v>
      </c>
      <c r="H1296" s="25" t="s">
        <v>453</v>
      </c>
      <c r="I1296" s="25" t="s">
        <v>385</v>
      </c>
      <c r="J1296" s="25" t="s">
        <v>385</v>
      </c>
      <c r="K1296" s="25" t="s">
        <v>457</v>
      </c>
    </row>
    <row r="1297" spans="1:11" ht="15" customHeight="1">
      <c r="A1297" s="25" t="s">
        <v>21</v>
      </c>
      <c r="B1297" s="25" t="s">
        <v>7904</v>
      </c>
      <c r="C1297" s="25" t="s">
        <v>7901</v>
      </c>
      <c r="D1297" s="25">
        <v>124</v>
      </c>
      <c r="E1297" s="25" t="s">
        <v>8404</v>
      </c>
      <c r="F1297" s="25" t="s">
        <v>8403</v>
      </c>
      <c r="G1297" s="25" t="s">
        <v>387</v>
      </c>
      <c r="H1297" s="25" t="s">
        <v>453</v>
      </c>
      <c r="I1297" s="25" t="s">
        <v>385</v>
      </c>
      <c r="J1297" s="25" t="s">
        <v>385</v>
      </c>
      <c r="K1297" s="25" t="s">
        <v>457</v>
      </c>
    </row>
    <row r="1298" spans="1:11" ht="15" customHeight="1">
      <c r="A1298" s="25" t="s">
        <v>21</v>
      </c>
      <c r="B1298" s="25" t="s">
        <v>7904</v>
      </c>
      <c r="C1298" s="25" t="s">
        <v>7901</v>
      </c>
      <c r="D1298" s="25">
        <v>125</v>
      </c>
      <c r="E1298" s="25" t="s">
        <v>8406</v>
      </c>
      <c r="F1298" s="25" t="s">
        <v>8405</v>
      </c>
      <c r="G1298" s="25" t="s">
        <v>387</v>
      </c>
      <c r="H1298" s="25" t="s">
        <v>453</v>
      </c>
      <c r="I1298" s="25" t="s">
        <v>385</v>
      </c>
      <c r="J1298" s="25" t="s">
        <v>385</v>
      </c>
      <c r="K1298" s="25" t="s">
        <v>457</v>
      </c>
    </row>
    <row r="1299" spans="1:11" ht="15" customHeight="1">
      <c r="A1299" s="25" t="s">
        <v>21</v>
      </c>
      <c r="B1299" s="25" t="s">
        <v>7904</v>
      </c>
      <c r="C1299" s="25" t="s">
        <v>7901</v>
      </c>
      <c r="D1299" s="25">
        <v>126</v>
      </c>
      <c r="E1299" s="25" t="s">
        <v>8408</v>
      </c>
      <c r="F1299" s="25" t="s">
        <v>8407</v>
      </c>
      <c r="G1299" s="25" t="s">
        <v>56</v>
      </c>
      <c r="H1299" s="25" t="s">
        <v>453</v>
      </c>
      <c r="I1299" s="25" t="s">
        <v>385</v>
      </c>
      <c r="J1299" s="25" t="s">
        <v>385</v>
      </c>
      <c r="K1299" s="25" t="s">
        <v>457</v>
      </c>
    </row>
    <row r="1300" spans="1:11" ht="15" customHeight="1">
      <c r="A1300" s="25" t="s">
        <v>21</v>
      </c>
      <c r="B1300" s="25" t="s">
        <v>7904</v>
      </c>
      <c r="C1300" s="25" t="s">
        <v>7901</v>
      </c>
      <c r="D1300" s="25">
        <v>127</v>
      </c>
      <c r="E1300" s="25" t="s">
        <v>8410</v>
      </c>
      <c r="F1300" s="25" t="s">
        <v>8409</v>
      </c>
      <c r="G1300" s="25" t="s">
        <v>387</v>
      </c>
      <c r="H1300" s="25" t="s">
        <v>453</v>
      </c>
      <c r="I1300" s="25" t="s">
        <v>385</v>
      </c>
      <c r="J1300" s="25" t="s">
        <v>385</v>
      </c>
      <c r="K1300" s="25" t="s">
        <v>457</v>
      </c>
    </row>
    <row r="1301" spans="1:11" ht="15" customHeight="1">
      <c r="A1301" s="25" t="s">
        <v>21</v>
      </c>
      <c r="B1301" s="25" t="s">
        <v>7904</v>
      </c>
      <c r="C1301" s="25" t="s">
        <v>7901</v>
      </c>
      <c r="D1301" s="25">
        <v>128</v>
      </c>
      <c r="E1301" s="25" t="s">
        <v>8412</v>
      </c>
      <c r="F1301" s="25" t="s">
        <v>8411</v>
      </c>
      <c r="G1301" s="25" t="s">
        <v>387</v>
      </c>
      <c r="H1301" s="25" t="s">
        <v>453</v>
      </c>
      <c r="I1301" s="25" t="s">
        <v>385</v>
      </c>
      <c r="J1301" s="25" t="s">
        <v>385</v>
      </c>
      <c r="K1301" s="25" t="s">
        <v>457</v>
      </c>
    </row>
    <row r="1302" spans="1:11" ht="15" customHeight="1">
      <c r="A1302" s="25" t="s">
        <v>21</v>
      </c>
      <c r="B1302" s="25" t="s">
        <v>7904</v>
      </c>
      <c r="C1302" s="25" t="s">
        <v>7901</v>
      </c>
      <c r="D1302" s="25">
        <v>129</v>
      </c>
      <c r="E1302" s="25" t="s">
        <v>8414</v>
      </c>
      <c r="F1302" s="25" t="s">
        <v>8413</v>
      </c>
      <c r="G1302" s="25" t="s">
        <v>387</v>
      </c>
      <c r="H1302" s="25" t="s">
        <v>453</v>
      </c>
      <c r="I1302" s="25" t="s">
        <v>385</v>
      </c>
      <c r="J1302" s="25" t="s">
        <v>385</v>
      </c>
      <c r="K1302" s="25" t="s">
        <v>457</v>
      </c>
    </row>
    <row r="1303" spans="1:11" ht="15" customHeight="1">
      <c r="A1303" s="25" t="s">
        <v>21</v>
      </c>
      <c r="B1303" s="25" t="s">
        <v>7904</v>
      </c>
      <c r="C1303" s="25" t="s">
        <v>7901</v>
      </c>
      <c r="D1303" s="25">
        <v>130</v>
      </c>
      <c r="E1303" s="25" t="s">
        <v>8416</v>
      </c>
      <c r="F1303" s="25" t="s">
        <v>8415</v>
      </c>
      <c r="G1303" s="25" t="s">
        <v>56</v>
      </c>
      <c r="H1303" s="25" t="s">
        <v>453</v>
      </c>
      <c r="I1303" s="25" t="s">
        <v>385</v>
      </c>
      <c r="J1303" s="25" t="s">
        <v>385</v>
      </c>
      <c r="K1303" s="25" t="s">
        <v>457</v>
      </c>
    </row>
    <row r="1304" spans="1:11" ht="15" customHeight="1">
      <c r="A1304" s="25" t="s">
        <v>21</v>
      </c>
      <c r="B1304" s="25" t="s">
        <v>7904</v>
      </c>
      <c r="C1304" s="25" t="s">
        <v>7901</v>
      </c>
      <c r="D1304" s="25">
        <v>131</v>
      </c>
      <c r="E1304" s="25" t="s">
        <v>8418</v>
      </c>
      <c r="F1304" s="25" t="s">
        <v>8417</v>
      </c>
      <c r="G1304" s="25" t="s">
        <v>387</v>
      </c>
      <c r="H1304" s="25" t="s">
        <v>453</v>
      </c>
      <c r="I1304" s="25" t="s">
        <v>385</v>
      </c>
      <c r="J1304" s="25" t="s">
        <v>385</v>
      </c>
      <c r="K1304" s="25" t="s">
        <v>457</v>
      </c>
    </row>
    <row r="1305" spans="1:11" ht="15" customHeight="1">
      <c r="A1305" s="25" t="s">
        <v>21</v>
      </c>
      <c r="B1305" s="25" t="s">
        <v>7904</v>
      </c>
      <c r="C1305" s="25" t="s">
        <v>7901</v>
      </c>
      <c r="D1305" s="25">
        <v>132</v>
      </c>
      <c r="E1305" s="25" t="s">
        <v>8420</v>
      </c>
      <c r="F1305" s="25" t="s">
        <v>8419</v>
      </c>
      <c r="G1305" s="25" t="s">
        <v>387</v>
      </c>
      <c r="H1305" s="25" t="s">
        <v>453</v>
      </c>
      <c r="I1305" s="25" t="s">
        <v>385</v>
      </c>
      <c r="J1305" s="25" t="s">
        <v>385</v>
      </c>
      <c r="K1305" s="25" t="s">
        <v>457</v>
      </c>
    </row>
    <row r="1306" spans="1:11" ht="15" customHeight="1">
      <c r="A1306" s="25" t="s">
        <v>21</v>
      </c>
      <c r="B1306" s="25" t="s">
        <v>7904</v>
      </c>
      <c r="C1306" s="25" t="s">
        <v>7901</v>
      </c>
      <c r="D1306" s="25">
        <v>133</v>
      </c>
      <c r="E1306" s="25" t="s">
        <v>8422</v>
      </c>
      <c r="F1306" s="25" t="s">
        <v>8421</v>
      </c>
      <c r="G1306" s="25" t="s">
        <v>387</v>
      </c>
      <c r="H1306" s="25" t="s">
        <v>453</v>
      </c>
      <c r="I1306" s="25" t="s">
        <v>385</v>
      </c>
      <c r="J1306" s="25" t="s">
        <v>385</v>
      </c>
      <c r="K1306" s="25" t="s">
        <v>457</v>
      </c>
    </row>
    <row r="1307" spans="1:11" ht="15" customHeight="1">
      <c r="A1307" s="25" t="s">
        <v>21</v>
      </c>
      <c r="B1307" s="25" t="s">
        <v>7904</v>
      </c>
      <c r="C1307" s="25" t="s">
        <v>7901</v>
      </c>
      <c r="D1307" s="25">
        <v>134</v>
      </c>
      <c r="E1307" s="25" t="s">
        <v>8424</v>
      </c>
      <c r="F1307" s="25" t="s">
        <v>8423</v>
      </c>
      <c r="G1307" s="25" t="s">
        <v>387</v>
      </c>
      <c r="H1307" s="25" t="s">
        <v>453</v>
      </c>
      <c r="I1307" s="25" t="s">
        <v>385</v>
      </c>
      <c r="J1307" s="25" t="s">
        <v>385</v>
      </c>
      <c r="K1307" s="25" t="s">
        <v>457</v>
      </c>
    </row>
    <row r="1308" spans="1:11" ht="15" customHeight="1">
      <c r="A1308" s="25" t="s">
        <v>21</v>
      </c>
      <c r="B1308" s="25" t="s">
        <v>7904</v>
      </c>
      <c r="C1308" s="25" t="s">
        <v>7901</v>
      </c>
      <c r="D1308" s="25">
        <v>135</v>
      </c>
      <c r="E1308" s="25" t="s">
        <v>8426</v>
      </c>
      <c r="F1308" s="25" t="s">
        <v>8425</v>
      </c>
      <c r="G1308" s="25" t="s">
        <v>56</v>
      </c>
      <c r="H1308" s="25" t="s">
        <v>453</v>
      </c>
      <c r="I1308" s="25" t="s">
        <v>385</v>
      </c>
      <c r="J1308" s="25" t="s">
        <v>385</v>
      </c>
      <c r="K1308" s="25" t="s">
        <v>457</v>
      </c>
    </row>
    <row r="1309" spans="1:11" ht="15" customHeight="1">
      <c r="A1309" s="25" t="s">
        <v>21</v>
      </c>
      <c r="B1309" s="25" t="s">
        <v>7904</v>
      </c>
      <c r="C1309" s="25" t="s">
        <v>7901</v>
      </c>
      <c r="D1309" s="25">
        <v>136</v>
      </c>
      <c r="E1309" s="25" t="s">
        <v>8428</v>
      </c>
      <c r="F1309" s="25" t="s">
        <v>8427</v>
      </c>
      <c r="G1309" s="25" t="s">
        <v>387</v>
      </c>
      <c r="H1309" s="25" t="s">
        <v>453</v>
      </c>
      <c r="I1309" s="25" t="s">
        <v>385</v>
      </c>
      <c r="J1309" s="25" t="s">
        <v>385</v>
      </c>
      <c r="K1309" s="25" t="s">
        <v>457</v>
      </c>
    </row>
    <row r="1310" spans="1:11" ht="15" customHeight="1">
      <c r="A1310" s="25" t="s">
        <v>21</v>
      </c>
      <c r="B1310" s="25" t="s">
        <v>7904</v>
      </c>
      <c r="C1310" s="25" t="s">
        <v>7901</v>
      </c>
      <c r="D1310" s="25">
        <v>137</v>
      </c>
      <c r="E1310" s="25" t="s">
        <v>8432</v>
      </c>
      <c r="F1310" s="25" t="s">
        <v>8431</v>
      </c>
      <c r="G1310" s="25" t="s">
        <v>387</v>
      </c>
      <c r="H1310" s="25" t="s">
        <v>453</v>
      </c>
      <c r="I1310" s="25" t="s">
        <v>385</v>
      </c>
      <c r="J1310" s="25" t="s">
        <v>385</v>
      </c>
      <c r="K1310" s="25" t="s">
        <v>457</v>
      </c>
    </row>
    <row r="1311" spans="1:11" ht="15" customHeight="1">
      <c r="A1311" s="25" t="s">
        <v>21</v>
      </c>
      <c r="B1311" s="25" t="s">
        <v>7904</v>
      </c>
      <c r="C1311" s="25" t="s">
        <v>7901</v>
      </c>
      <c r="D1311" s="25">
        <v>138</v>
      </c>
      <c r="E1311" s="25" t="s">
        <v>2119</v>
      </c>
      <c r="F1311" s="25" t="s">
        <v>2118</v>
      </c>
      <c r="G1311" s="25" t="s">
        <v>387</v>
      </c>
      <c r="H1311" s="25" t="s">
        <v>453</v>
      </c>
      <c r="I1311" s="25" t="s">
        <v>385</v>
      </c>
      <c r="J1311" s="25" t="s">
        <v>385</v>
      </c>
      <c r="K1311" s="25" t="s">
        <v>457</v>
      </c>
    </row>
    <row r="1312" spans="1:11" ht="15" customHeight="1">
      <c r="A1312" s="25" t="s">
        <v>21</v>
      </c>
      <c r="B1312" s="25" t="s">
        <v>7904</v>
      </c>
      <c r="C1312" s="25" t="s">
        <v>7901</v>
      </c>
      <c r="D1312" s="25">
        <v>139</v>
      </c>
      <c r="E1312" s="25" t="s">
        <v>4855</v>
      </c>
      <c r="F1312" s="25" t="s">
        <v>4854</v>
      </c>
      <c r="G1312" s="25" t="s">
        <v>387</v>
      </c>
      <c r="H1312" s="25" t="s">
        <v>453</v>
      </c>
      <c r="I1312" s="25" t="s">
        <v>385</v>
      </c>
      <c r="J1312" s="25" t="s">
        <v>385</v>
      </c>
      <c r="K1312" s="25" t="s">
        <v>457</v>
      </c>
    </row>
    <row r="1313" spans="1:11" ht="15" customHeight="1">
      <c r="A1313" s="25" t="s">
        <v>21</v>
      </c>
      <c r="B1313" s="25" t="s">
        <v>7904</v>
      </c>
      <c r="C1313" s="25" t="s">
        <v>7901</v>
      </c>
      <c r="D1313" s="25">
        <v>140</v>
      </c>
      <c r="E1313" s="25" t="s">
        <v>2117</v>
      </c>
      <c r="F1313" s="25" t="s">
        <v>2116</v>
      </c>
      <c r="G1313" s="25" t="s">
        <v>387</v>
      </c>
      <c r="H1313" s="25" t="s">
        <v>453</v>
      </c>
      <c r="I1313" s="25" t="s">
        <v>385</v>
      </c>
      <c r="J1313" s="25" t="s">
        <v>385</v>
      </c>
      <c r="K1313" s="25" t="s">
        <v>457</v>
      </c>
    </row>
    <row r="1314" spans="1:11" ht="15" customHeight="1">
      <c r="A1314" s="25" t="s">
        <v>21</v>
      </c>
      <c r="B1314" s="25" t="s">
        <v>7904</v>
      </c>
      <c r="C1314" s="25" t="s">
        <v>7901</v>
      </c>
      <c r="D1314" s="25">
        <v>141</v>
      </c>
      <c r="E1314" s="25" t="s">
        <v>2121</v>
      </c>
      <c r="F1314" s="25" t="s">
        <v>2120</v>
      </c>
      <c r="G1314" s="25" t="s">
        <v>387</v>
      </c>
      <c r="H1314" s="25" t="s">
        <v>453</v>
      </c>
      <c r="I1314" s="25" t="s">
        <v>385</v>
      </c>
      <c r="J1314" s="25" t="s">
        <v>385</v>
      </c>
      <c r="K1314" s="25" t="s">
        <v>457</v>
      </c>
    </row>
    <row r="1315" spans="1:11" ht="15" customHeight="1">
      <c r="A1315" s="25" t="s">
        <v>21</v>
      </c>
      <c r="B1315" s="25" t="s">
        <v>7904</v>
      </c>
      <c r="C1315" s="25" t="s">
        <v>7901</v>
      </c>
      <c r="D1315" s="25">
        <v>142</v>
      </c>
      <c r="E1315" s="25" t="s">
        <v>2573</v>
      </c>
      <c r="F1315" s="25" t="s">
        <v>2123</v>
      </c>
      <c r="G1315" s="25" t="s">
        <v>387</v>
      </c>
      <c r="H1315" s="25" t="s">
        <v>453</v>
      </c>
      <c r="I1315" s="25" t="s">
        <v>385</v>
      </c>
      <c r="J1315" s="25" t="s">
        <v>385</v>
      </c>
      <c r="K1315" s="25" t="s">
        <v>457</v>
      </c>
    </row>
    <row r="1316" spans="1:11" ht="15" customHeight="1">
      <c r="A1316" s="25" t="s">
        <v>21</v>
      </c>
      <c r="B1316" s="25" t="s">
        <v>7904</v>
      </c>
      <c r="C1316" s="25" t="s">
        <v>7901</v>
      </c>
      <c r="D1316" s="25">
        <v>143</v>
      </c>
      <c r="E1316" s="25" t="s">
        <v>3037</v>
      </c>
      <c r="F1316" s="25" t="s">
        <v>3036</v>
      </c>
      <c r="G1316" s="25" t="s">
        <v>387</v>
      </c>
      <c r="H1316" s="25" t="s">
        <v>453</v>
      </c>
      <c r="I1316" s="25" t="s">
        <v>385</v>
      </c>
      <c r="J1316" s="25" t="s">
        <v>385</v>
      </c>
      <c r="K1316" s="25" t="s">
        <v>457</v>
      </c>
    </row>
    <row r="1317" spans="1:11" ht="15" customHeight="1">
      <c r="A1317" s="25" t="s">
        <v>21</v>
      </c>
      <c r="B1317" s="25" t="s">
        <v>7904</v>
      </c>
      <c r="C1317" s="25" t="s">
        <v>7901</v>
      </c>
      <c r="D1317" s="25">
        <v>144</v>
      </c>
      <c r="E1317" s="25" t="s">
        <v>3034</v>
      </c>
      <c r="F1317" s="25" t="s">
        <v>3033</v>
      </c>
      <c r="G1317" s="25" t="s">
        <v>387</v>
      </c>
      <c r="H1317" s="25" t="s">
        <v>453</v>
      </c>
      <c r="I1317" s="25" t="s">
        <v>385</v>
      </c>
      <c r="J1317" s="25" t="s">
        <v>385</v>
      </c>
      <c r="K1317" s="25" t="s">
        <v>457</v>
      </c>
    </row>
    <row r="1318" spans="1:11" ht="15" customHeight="1">
      <c r="A1318" s="25" t="s">
        <v>21</v>
      </c>
      <c r="B1318" s="25" t="s">
        <v>8754</v>
      </c>
      <c r="C1318" s="25" t="s">
        <v>8753</v>
      </c>
      <c r="D1318" s="25">
        <v>1</v>
      </c>
      <c r="E1318" s="25" t="s">
        <v>7907</v>
      </c>
      <c r="F1318" s="25" t="s">
        <v>7394</v>
      </c>
      <c r="G1318" s="25" t="s">
        <v>387</v>
      </c>
      <c r="H1318" s="25" t="s">
        <v>385</v>
      </c>
      <c r="I1318" s="25" t="s">
        <v>453</v>
      </c>
      <c r="J1318" s="25" t="s">
        <v>453</v>
      </c>
      <c r="K1318" s="25" t="s">
        <v>457</v>
      </c>
    </row>
    <row r="1319" spans="1:11" ht="15" customHeight="1">
      <c r="A1319" s="25" t="s">
        <v>21</v>
      </c>
      <c r="B1319" s="25" t="s">
        <v>8754</v>
      </c>
      <c r="C1319" s="25" t="s">
        <v>8753</v>
      </c>
      <c r="D1319" s="25">
        <v>2</v>
      </c>
      <c r="E1319" s="25" t="s">
        <v>7914</v>
      </c>
      <c r="F1319" s="25" t="s">
        <v>7913</v>
      </c>
      <c r="G1319" s="25" t="s">
        <v>387</v>
      </c>
      <c r="H1319" s="25" t="s">
        <v>385</v>
      </c>
      <c r="I1319" s="25" t="s">
        <v>453</v>
      </c>
      <c r="J1319" s="25" t="s">
        <v>453</v>
      </c>
      <c r="K1319" s="25" t="s">
        <v>457</v>
      </c>
    </row>
    <row r="1320" spans="1:11" ht="15" customHeight="1">
      <c r="A1320" s="25" t="s">
        <v>21</v>
      </c>
      <c r="B1320" s="25" t="s">
        <v>8754</v>
      </c>
      <c r="C1320" s="25" t="s">
        <v>8753</v>
      </c>
      <c r="D1320" s="25">
        <v>3</v>
      </c>
      <c r="E1320" s="25" t="s">
        <v>7918</v>
      </c>
      <c r="F1320" s="25" t="s">
        <v>7917</v>
      </c>
      <c r="G1320" s="25" t="s">
        <v>387</v>
      </c>
      <c r="H1320" s="25" t="s">
        <v>385</v>
      </c>
      <c r="I1320" s="25" t="s">
        <v>453</v>
      </c>
      <c r="J1320" s="25" t="s">
        <v>453</v>
      </c>
      <c r="K1320" s="25" t="s">
        <v>457</v>
      </c>
    </row>
    <row r="1321" spans="1:11" ht="15" customHeight="1">
      <c r="A1321" s="25" t="s">
        <v>21</v>
      </c>
      <c r="B1321" s="25" t="s">
        <v>8754</v>
      </c>
      <c r="C1321" s="25" t="s">
        <v>8753</v>
      </c>
      <c r="D1321" s="25">
        <v>4</v>
      </c>
      <c r="E1321" s="25" t="s">
        <v>392</v>
      </c>
      <c r="F1321" s="25" t="s">
        <v>7922</v>
      </c>
      <c r="G1321" s="25" t="s">
        <v>387</v>
      </c>
      <c r="H1321" s="25" t="s">
        <v>453</v>
      </c>
      <c r="I1321" s="25" t="s">
        <v>385</v>
      </c>
      <c r="J1321" s="25" t="s">
        <v>385</v>
      </c>
      <c r="K1321" s="25" t="s">
        <v>457</v>
      </c>
    </row>
    <row r="1322" spans="1:11" ht="15" customHeight="1">
      <c r="A1322" s="25" t="s">
        <v>21</v>
      </c>
      <c r="B1322" s="25" t="s">
        <v>8754</v>
      </c>
      <c r="C1322" s="25" t="s">
        <v>8753</v>
      </c>
      <c r="D1322" s="25">
        <v>5</v>
      </c>
      <c r="E1322" s="25" t="s">
        <v>1429</v>
      </c>
      <c r="F1322" s="25" t="s">
        <v>1259</v>
      </c>
      <c r="G1322" s="25" t="s">
        <v>387</v>
      </c>
      <c r="H1322" s="25" t="s">
        <v>453</v>
      </c>
      <c r="I1322" s="25" t="s">
        <v>385</v>
      </c>
      <c r="J1322" s="25" t="s">
        <v>385</v>
      </c>
      <c r="K1322" s="25" t="s">
        <v>457</v>
      </c>
    </row>
    <row r="1323" spans="1:11" ht="15" customHeight="1">
      <c r="A1323" s="25" t="s">
        <v>21</v>
      </c>
      <c r="B1323" s="25" t="s">
        <v>8754</v>
      </c>
      <c r="C1323" s="25" t="s">
        <v>8753</v>
      </c>
      <c r="D1323" s="25">
        <v>6</v>
      </c>
      <c r="E1323" s="25" t="s">
        <v>7929</v>
      </c>
      <c r="F1323" s="25" t="s">
        <v>7425</v>
      </c>
      <c r="G1323" s="25" t="s">
        <v>56</v>
      </c>
      <c r="H1323" s="25" t="s">
        <v>453</v>
      </c>
      <c r="I1323" s="25" t="s">
        <v>385</v>
      </c>
      <c r="J1323" s="25" t="s">
        <v>385</v>
      </c>
      <c r="K1323" s="25" t="s">
        <v>457</v>
      </c>
    </row>
    <row r="1324" spans="1:11" ht="15" customHeight="1">
      <c r="A1324" s="25" t="s">
        <v>21</v>
      </c>
      <c r="B1324" s="25" t="s">
        <v>8754</v>
      </c>
      <c r="C1324" s="25" t="s">
        <v>8753</v>
      </c>
      <c r="D1324" s="25">
        <v>7</v>
      </c>
      <c r="E1324" s="25" t="s">
        <v>7937</v>
      </c>
      <c r="F1324" s="25" t="s">
        <v>7936</v>
      </c>
      <c r="G1324" s="25" t="s">
        <v>387</v>
      </c>
      <c r="H1324" s="25" t="s">
        <v>453</v>
      </c>
      <c r="I1324" s="25" t="s">
        <v>385</v>
      </c>
      <c r="J1324" s="25" t="s">
        <v>385</v>
      </c>
      <c r="K1324" s="25" t="s">
        <v>457</v>
      </c>
    </row>
    <row r="1325" spans="1:11" ht="15" customHeight="1">
      <c r="A1325" s="25" t="s">
        <v>21</v>
      </c>
      <c r="B1325" s="25" t="s">
        <v>8754</v>
      </c>
      <c r="C1325" s="25" t="s">
        <v>8753</v>
      </c>
      <c r="D1325" s="25">
        <v>8</v>
      </c>
      <c r="E1325" s="25" t="s">
        <v>8761</v>
      </c>
      <c r="F1325" s="25" t="s">
        <v>8760</v>
      </c>
      <c r="G1325" s="25" t="s">
        <v>387</v>
      </c>
      <c r="H1325" s="25" t="s">
        <v>453</v>
      </c>
      <c r="I1325" s="25" t="s">
        <v>385</v>
      </c>
      <c r="J1325" s="25" t="s">
        <v>385</v>
      </c>
      <c r="K1325" s="25" t="s">
        <v>457</v>
      </c>
    </row>
    <row r="1326" spans="1:11" ht="15" customHeight="1">
      <c r="A1326" s="25" t="s">
        <v>21</v>
      </c>
      <c r="B1326" s="25" t="s">
        <v>8754</v>
      </c>
      <c r="C1326" s="25" t="s">
        <v>8753</v>
      </c>
      <c r="D1326" s="25">
        <v>9</v>
      </c>
      <c r="E1326" s="25" t="s">
        <v>7406</v>
      </c>
      <c r="F1326" s="25" t="s">
        <v>7405</v>
      </c>
      <c r="G1326" s="25" t="s">
        <v>387</v>
      </c>
      <c r="H1326" s="25" t="s">
        <v>453</v>
      </c>
      <c r="I1326" s="25" t="s">
        <v>385</v>
      </c>
      <c r="J1326" s="25" t="s">
        <v>385</v>
      </c>
      <c r="K1326" s="25" t="s">
        <v>457</v>
      </c>
    </row>
    <row r="1327" spans="1:11" ht="15" customHeight="1">
      <c r="A1327" s="25" t="s">
        <v>21</v>
      </c>
      <c r="B1327" s="25" t="s">
        <v>8754</v>
      </c>
      <c r="C1327" s="25" t="s">
        <v>8753</v>
      </c>
      <c r="D1327" s="25">
        <v>10</v>
      </c>
      <c r="E1327" s="25" t="s">
        <v>7415</v>
      </c>
      <c r="F1327" s="25" t="s">
        <v>7414</v>
      </c>
      <c r="G1327" s="25" t="s">
        <v>387</v>
      </c>
      <c r="H1327" s="25" t="s">
        <v>453</v>
      </c>
      <c r="I1327" s="25" t="s">
        <v>385</v>
      </c>
      <c r="J1327" s="25" t="s">
        <v>385</v>
      </c>
      <c r="K1327" s="25" t="s">
        <v>457</v>
      </c>
    </row>
    <row r="1328" spans="1:11" ht="15" customHeight="1">
      <c r="A1328" s="25" t="s">
        <v>21</v>
      </c>
      <c r="B1328" s="25" t="s">
        <v>8754</v>
      </c>
      <c r="C1328" s="25" t="s">
        <v>8753</v>
      </c>
      <c r="D1328" s="25">
        <v>11</v>
      </c>
      <c r="E1328" s="25" t="s">
        <v>8763</v>
      </c>
      <c r="F1328" s="25" t="s">
        <v>8762</v>
      </c>
      <c r="G1328" s="25" t="s">
        <v>387</v>
      </c>
      <c r="H1328" s="25" t="s">
        <v>453</v>
      </c>
      <c r="I1328" s="25" t="s">
        <v>385</v>
      </c>
      <c r="J1328" s="25" t="s">
        <v>385</v>
      </c>
      <c r="K1328" s="25" t="s">
        <v>457</v>
      </c>
    </row>
    <row r="1329" spans="1:11" ht="15" customHeight="1">
      <c r="A1329" s="25" t="s">
        <v>21</v>
      </c>
      <c r="B1329" s="25" t="s">
        <v>8754</v>
      </c>
      <c r="C1329" s="25" t="s">
        <v>8753</v>
      </c>
      <c r="D1329" s="25">
        <v>12</v>
      </c>
      <c r="E1329" s="25" t="s">
        <v>8765</v>
      </c>
      <c r="F1329" s="25" t="s">
        <v>8764</v>
      </c>
      <c r="G1329" s="25" t="s">
        <v>56</v>
      </c>
      <c r="H1329" s="25" t="s">
        <v>453</v>
      </c>
      <c r="I1329" s="25" t="s">
        <v>385</v>
      </c>
      <c r="J1329" s="25" t="s">
        <v>385</v>
      </c>
      <c r="K1329" s="25" t="s">
        <v>457</v>
      </c>
    </row>
    <row r="1330" spans="1:11" ht="15" customHeight="1">
      <c r="A1330" s="25" t="s">
        <v>21</v>
      </c>
      <c r="B1330" s="25" t="s">
        <v>8754</v>
      </c>
      <c r="C1330" s="25" t="s">
        <v>8753</v>
      </c>
      <c r="D1330" s="25">
        <v>13</v>
      </c>
      <c r="E1330" s="25" t="s">
        <v>8767</v>
      </c>
      <c r="F1330" s="25" t="s">
        <v>8766</v>
      </c>
      <c r="G1330" s="25" t="s">
        <v>387</v>
      </c>
      <c r="H1330" s="25" t="s">
        <v>453</v>
      </c>
      <c r="I1330" s="25" t="s">
        <v>385</v>
      </c>
      <c r="J1330" s="25" t="s">
        <v>385</v>
      </c>
      <c r="K1330" s="25" t="s">
        <v>457</v>
      </c>
    </row>
    <row r="1331" spans="1:11" ht="15" customHeight="1">
      <c r="A1331" s="25" t="s">
        <v>21</v>
      </c>
      <c r="B1331" s="25" t="s">
        <v>8754</v>
      </c>
      <c r="C1331" s="25" t="s">
        <v>8753</v>
      </c>
      <c r="D1331" s="25">
        <v>14</v>
      </c>
      <c r="E1331" s="25" t="s">
        <v>8769</v>
      </c>
      <c r="F1331" s="25" t="s">
        <v>8768</v>
      </c>
      <c r="G1331" s="25" t="s">
        <v>387</v>
      </c>
      <c r="H1331" s="25" t="s">
        <v>453</v>
      </c>
      <c r="I1331" s="25" t="s">
        <v>385</v>
      </c>
      <c r="J1331" s="25" t="s">
        <v>385</v>
      </c>
      <c r="K1331" s="25" t="s">
        <v>457</v>
      </c>
    </row>
    <row r="1332" spans="1:11" ht="15" customHeight="1">
      <c r="A1332" s="25" t="s">
        <v>21</v>
      </c>
      <c r="B1332" s="25" t="s">
        <v>8754</v>
      </c>
      <c r="C1332" s="25" t="s">
        <v>8753</v>
      </c>
      <c r="D1332" s="25">
        <v>15</v>
      </c>
      <c r="E1332" s="25" t="s">
        <v>8771</v>
      </c>
      <c r="F1332" s="25" t="s">
        <v>8770</v>
      </c>
      <c r="G1332" s="25" t="s">
        <v>387</v>
      </c>
      <c r="H1332" s="25" t="s">
        <v>453</v>
      </c>
      <c r="I1332" s="25" t="s">
        <v>385</v>
      </c>
      <c r="J1332" s="25" t="s">
        <v>385</v>
      </c>
      <c r="K1332" s="25" t="s">
        <v>457</v>
      </c>
    </row>
    <row r="1333" spans="1:11" ht="15" customHeight="1">
      <c r="A1333" s="25" t="s">
        <v>21</v>
      </c>
      <c r="B1333" s="25" t="s">
        <v>8754</v>
      </c>
      <c r="C1333" s="25" t="s">
        <v>8753</v>
      </c>
      <c r="D1333" s="25">
        <v>16</v>
      </c>
      <c r="E1333" s="25" t="s">
        <v>8773</v>
      </c>
      <c r="F1333" s="25" t="s">
        <v>8772</v>
      </c>
      <c r="G1333" s="25" t="s">
        <v>387</v>
      </c>
      <c r="H1333" s="25" t="s">
        <v>453</v>
      </c>
      <c r="I1333" s="25" t="s">
        <v>385</v>
      </c>
      <c r="J1333" s="25" t="s">
        <v>385</v>
      </c>
      <c r="K1333" s="25" t="s">
        <v>457</v>
      </c>
    </row>
    <row r="1334" spans="1:11" ht="15" customHeight="1">
      <c r="A1334" s="25" t="s">
        <v>21</v>
      </c>
      <c r="B1334" s="25" t="s">
        <v>8754</v>
      </c>
      <c r="C1334" s="25" t="s">
        <v>8753</v>
      </c>
      <c r="D1334" s="25">
        <v>17</v>
      </c>
      <c r="E1334" s="25" t="s">
        <v>7939</v>
      </c>
      <c r="F1334" s="25" t="s">
        <v>7938</v>
      </c>
      <c r="G1334" s="25" t="s">
        <v>387</v>
      </c>
      <c r="H1334" s="25" t="s">
        <v>453</v>
      </c>
      <c r="I1334" s="25" t="s">
        <v>385</v>
      </c>
      <c r="J1334" s="25" t="s">
        <v>385</v>
      </c>
      <c r="K1334" s="25" t="s">
        <v>457</v>
      </c>
    </row>
    <row r="1335" spans="1:11" ht="15" customHeight="1">
      <c r="A1335" s="25" t="s">
        <v>21</v>
      </c>
      <c r="B1335" s="25" t="s">
        <v>8754</v>
      </c>
      <c r="C1335" s="25" t="s">
        <v>8753</v>
      </c>
      <c r="D1335" s="25">
        <v>18</v>
      </c>
      <c r="E1335" s="25" t="s">
        <v>7944</v>
      </c>
      <c r="F1335" s="25" t="s">
        <v>7943</v>
      </c>
      <c r="G1335" s="25" t="s">
        <v>387</v>
      </c>
      <c r="H1335" s="25" t="s">
        <v>453</v>
      </c>
      <c r="I1335" s="25" t="s">
        <v>385</v>
      </c>
      <c r="J1335" s="25" t="s">
        <v>385</v>
      </c>
      <c r="K1335" s="25" t="s">
        <v>457</v>
      </c>
    </row>
    <row r="1336" spans="1:11" ht="15" customHeight="1">
      <c r="A1336" s="25" t="s">
        <v>21</v>
      </c>
      <c r="B1336" s="25" t="s">
        <v>8754</v>
      </c>
      <c r="C1336" s="25" t="s">
        <v>8753</v>
      </c>
      <c r="D1336" s="25">
        <v>19</v>
      </c>
      <c r="E1336" s="25" t="s">
        <v>7949</v>
      </c>
      <c r="F1336" s="25" t="s">
        <v>7948</v>
      </c>
      <c r="G1336" s="25" t="s">
        <v>387</v>
      </c>
      <c r="H1336" s="25" t="s">
        <v>453</v>
      </c>
      <c r="I1336" s="25" t="s">
        <v>385</v>
      </c>
      <c r="J1336" s="25" t="s">
        <v>385</v>
      </c>
      <c r="K1336" s="25" t="s">
        <v>457</v>
      </c>
    </row>
    <row r="1337" spans="1:11" ht="15" customHeight="1">
      <c r="A1337" s="25" t="s">
        <v>21</v>
      </c>
      <c r="B1337" s="25" t="s">
        <v>8754</v>
      </c>
      <c r="C1337" s="25" t="s">
        <v>8753</v>
      </c>
      <c r="D1337" s="25">
        <v>20</v>
      </c>
      <c r="E1337" s="25" t="s">
        <v>7953</v>
      </c>
      <c r="F1337" s="25" t="s">
        <v>7952</v>
      </c>
      <c r="G1337" s="25" t="s">
        <v>387</v>
      </c>
      <c r="H1337" s="25" t="s">
        <v>453</v>
      </c>
      <c r="I1337" s="25" t="s">
        <v>385</v>
      </c>
      <c r="J1337" s="25" t="s">
        <v>385</v>
      </c>
      <c r="K1337" s="25" t="s">
        <v>457</v>
      </c>
    </row>
    <row r="1338" spans="1:11" ht="15" customHeight="1">
      <c r="A1338" s="25" t="s">
        <v>21</v>
      </c>
      <c r="B1338" s="25" t="s">
        <v>8754</v>
      </c>
      <c r="C1338" s="25" t="s">
        <v>8753</v>
      </c>
      <c r="D1338" s="25">
        <v>21</v>
      </c>
      <c r="E1338" s="25" t="s">
        <v>398</v>
      </c>
      <c r="F1338" s="25" t="s">
        <v>397</v>
      </c>
      <c r="G1338" s="25" t="s">
        <v>387</v>
      </c>
      <c r="H1338" s="25" t="s">
        <v>453</v>
      </c>
      <c r="I1338" s="25" t="s">
        <v>385</v>
      </c>
      <c r="J1338" s="25" t="s">
        <v>385</v>
      </c>
      <c r="K1338" s="25" t="s">
        <v>457</v>
      </c>
    </row>
    <row r="1339" spans="1:11" ht="15" customHeight="1">
      <c r="A1339" s="25" t="s">
        <v>21</v>
      </c>
      <c r="B1339" s="25" t="s">
        <v>8754</v>
      </c>
      <c r="C1339" s="25" t="s">
        <v>8753</v>
      </c>
      <c r="D1339" s="25">
        <v>22</v>
      </c>
      <c r="E1339" s="25" t="s">
        <v>1447</v>
      </c>
      <c r="F1339" s="25" t="s">
        <v>1448</v>
      </c>
      <c r="G1339" s="25" t="s">
        <v>387</v>
      </c>
      <c r="H1339" s="25" t="s">
        <v>453</v>
      </c>
      <c r="I1339" s="25" t="s">
        <v>385</v>
      </c>
      <c r="J1339" s="25" t="s">
        <v>385</v>
      </c>
      <c r="K1339" s="25" t="s">
        <v>457</v>
      </c>
    </row>
    <row r="1340" spans="1:11" ht="15" customHeight="1">
      <c r="A1340" s="25" t="s">
        <v>21</v>
      </c>
      <c r="B1340" s="25" t="s">
        <v>8754</v>
      </c>
      <c r="C1340" s="25" t="s">
        <v>8753</v>
      </c>
      <c r="D1340" s="25">
        <v>23</v>
      </c>
      <c r="E1340" s="25" t="s">
        <v>2425</v>
      </c>
      <c r="F1340" s="25" t="s">
        <v>2424</v>
      </c>
      <c r="G1340" s="25" t="s">
        <v>387</v>
      </c>
      <c r="H1340" s="25" t="s">
        <v>453</v>
      </c>
      <c r="I1340" s="25" t="s">
        <v>385</v>
      </c>
      <c r="J1340" s="25" t="s">
        <v>385</v>
      </c>
      <c r="K1340" s="25" t="s">
        <v>457</v>
      </c>
    </row>
    <row r="1341" spans="1:11" ht="15" customHeight="1">
      <c r="A1341" s="25" t="s">
        <v>21</v>
      </c>
      <c r="B1341" s="25" t="s">
        <v>8754</v>
      </c>
      <c r="C1341" s="25" t="s">
        <v>8753</v>
      </c>
      <c r="D1341" s="25">
        <v>24</v>
      </c>
      <c r="E1341" s="25" t="s">
        <v>1511</v>
      </c>
      <c r="F1341" s="25" t="s">
        <v>1702</v>
      </c>
      <c r="G1341" s="25" t="s">
        <v>387</v>
      </c>
      <c r="H1341" s="25" t="s">
        <v>453</v>
      </c>
      <c r="I1341" s="25" t="s">
        <v>385</v>
      </c>
      <c r="J1341" s="25" t="s">
        <v>385</v>
      </c>
      <c r="K1341" s="25" t="s">
        <v>457</v>
      </c>
    </row>
    <row r="1342" spans="1:11" ht="15" customHeight="1">
      <c r="A1342" s="25" t="s">
        <v>21</v>
      </c>
      <c r="B1342" s="25" t="s">
        <v>8754</v>
      </c>
      <c r="C1342" s="25" t="s">
        <v>8753</v>
      </c>
      <c r="D1342" s="25">
        <v>25</v>
      </c>
      <c r="E1342" s="25" t="s">
        <v>7972</v>
      </c>
      <c r="F1342" s="25" t="s">
        <v>7971</v>
      </c>
      <c r="G1342" s="25" t="s">
        <v>387</v>
      </c>
      <c r="H1342" s="25" t="s">
        <v>453</v>
      </c>
      <c r="I1342" s="25" t="s">
        <v>385</v>
      </c>
      <c r="J1342" s="25" t="s">
        <v>385</v>
      </c>
      <c r="K1342" s="25" t="s">
        <v>457</v>
      </c>
    </row>
    <row r="1343" spans="1:11" ht="15" customHeight="1">
      <c r="A1343" s="25" t="s">
        <v>21</v>
      </c>
      <c r="B1343" s="25" t="s">
        <v>8754</v>
      </c>
      <c r="C1343" s="25" t="s">
        <v>8753</v>
      </c>
      <c r="D1343" s="25">
        <v>26</v>
      </c>
      <c r="E1343" s="25" t="s">
        <v>7977</v>
      </c>
      <c r="F1343" s="25" t="s">
        <v>7976</v>
      </c>
      <c r="G1343" s="25" t="s">
        <v>387</v>
      </c>
      <c r="H1343" s="25" t="s">
        <v>453</v>
      </c>
      <c r="I1343" s="25" t="s">
        <v>385</v>
      </c>
      <c r="J1343" s="25" t="s">
        <v>385</v>
      </c>
      <c r="K1343" s="25" t="s">
        <v>457</v>
      </c>
    </row>
    <row r="1344" spans="1:11" ht="15" customHeight="1">
      <c r="A1344" s="25" t="s">
        <v>21</v>
      </c>
      <c r="B1344" s="25" t="s">
        <v>8754</v>
      </c>
      <c r="C1344" s="25" t="s">
        <v>8753</v>
      </c>
      <c r="D1344" s="25">
        <v>27</v>
      </c>
      <c r="E1344" s="25" t="s">
        <v>7982</v>
      </c>
      <c r="F1344" s="25" t="s">
        <v>7981</v>
      </c>
      <c r="G1344" s="25" t="s">
        <v>387</v>
      </c>
      <c r="H1344" s="25" t="s">
        <v>453</v>
      </c>
      <c r="I1344" s="25" t="s">
        <v>385</v>
      </c>
      <c r="J1344" s="25" t="s">
        <v>385</v>
      </c>
      <c r="K1344" s="25" t="s">
        <v>457</v>
      </c>
    </row>
    <row r="1345" spans="1:11" ht="15" customHeight="1">
      <c r="A1345" s="25" t="s">
        <v>21</v>
      </c>
      <c r="B1345" s="25" t="s">
        <v>8754</v>
      </c>
      <c r="C1345" s="25" t="s">
        <v>8753</v>
      </c>
      <c r="D1345" s="25">
        <v>28</v>
      </c>
      <c r="E1345" s="25" t="s">
        <v>7989</v>
      </c>
      <c r="F1345" s="25" t="s">
        <v>7988</v>
      </c>
      <c r="G1345" s="25" t="s">
        <v>387</v>
      </c>
      <c r="H1345" s="25" t="s">
        <v>453</v>
      </c>
      <c r="I1345" s="25" t="s">
        <v>385</v>
      </c>
      <c r="J1345" s="25" t="s">
        <v>385</v>
      </c>
      <c r="K1345" s="25" t="s">
        <v>457</v>
      </c>
    </row>
    <row r="1346" spans="1:11" ht="15" customHeight="1">
      <c r="A1346" s="25" t="s">
        <v>21</v>
      </c>
      <c r="B1346" s="25" t="s">
        <v>8754</v>
      </c>
      <c r="C1346" s="25" t="s">
        <v>8753</v>
      </c>
      <c r="D1346" s="25">
        <v>29</v>
      </c>
      <c r="E1346" s="25" t="s">
        <v>7993</v>
      </c>
      <c r="F1346" s="25" t="s">
        <v>7992</v>
      </c>
      <c r="G1346" s="25" t="s">
        <v>387</v>
      </c>
      <c r="H1346" s="25" t="s">
        <v>453</v>
      </c>
      <c r="I1346" s="25" t="s">
        <v>385</v>
      </c>
      <c r="J1346" s="25" t="s">
        <v>385</v>
      </c>
      <c r="K1346" s="25" t="s">
        <v>457</v>
      </c>
    </row>
    <row r="1347" spans="1:11" ht="15" customHeight="1">
      <c r="A1347" s="25" t="s">
        <v>21</v>
      </c>
      <c r="B1347" s="25" t="s">
        <v>8754</v>
      </c>
      <c r="C1347" s="25" t="s">
        <v>8753</v>
      </c>
      <c r="D1347" s="25">
        <v>30</v>
      </c>
      <c r="E1347" s="25" t="s">
        <v>1920</v>
      </c>
      <c r="F1347" s="25" t="s">
        <v>1919</v>
      </c>
      <c r="G1347" s="25" t="s">
        <v>387</v>
      </c>
      <c r="H1347" s="25" t="s">
        <v>453</v>
      </c>
      <c r="I1347" s="25" t="s">
        <v>385</v>
      </c>
      <c r="J1347" s="25" t="s">
        <v>385</v>
      </c>
      <c r="K1347" s="25" t="s">
        <v>457</v>
      </c>
    </row>
    <row r="1348" spans="1:11" ht="15" customHeight="1">
      <c r="A1348" s="25" t="s">
        <v>21</v>
      </c>
      <c r="B1348" s="25" t="s">
        <v>8754</v>
      </c>
      <c r="C1348" s="25" t="s">
        <v>8753</v>
      </c>
      <c r="D1348" s="25">
        <v>31</v>
      </c>
      <c r="E1348" s="25" t="s">
        <v>8000</v>
      </c>
      <c r="F1348" s="25" t="s">
        <v>7999</v>
      </c>
      <c r="G1348" s="25" t="s">
        <v>387</v>
      </c>
      <c r="H1348" s="25" t="s">
        <v>453</v>
      </c>
      <c r="I1348" s="25" t="s">
        <v>385</v>
      </c>
      <c r="J1348" s="25" t="s">
        <v>385</v>
      </c>
      <c r="K1348" s="25" t="s">
        <v>457</v>
      </c>
    </row>
    <row r="1349" spans="1:11" ht="15" customHeight="1">
      <c r="A1349" s="25" t="s">
        <v>21</v>
      </c>
      <c r="B1349" s="25" t="s">
        <v>8754</v>
      </c>
      <c r="C1349" s="25" t="s">
        <v>8753</v>
      </c>
      <c r="D1349" s="25">
        <v>32</v>
      </c>
      <c r="E1349" s="25" t="s">
        <v>8009</v>
      </c>
      <c r="F1349" s="25" t="s">
        <v>8008</v>
      </c>
      <c r="G1349" s="25" t="s">
        <v>387</v>
      </c>
      <c r="H1349" s="25" t="s">
        <v>453</v>
      </c>
      <c r="I1349" s="25" t="s">
        <v>385</v>
      </c>
      <c r="J1349" s="25" t="s">
        <v>385</v>
      </c>
      <c r="K1349" s="25" t="s">
        <v>457</v>
      </c>
    </row>
    <row r="1350" spans="1:11" ht="15" customHeight="1">
      <c r="A1350" s="25" t="s">
        <v>21</v>
      </c>
      <c r="B1350" s="25" t="s">
        <v>8754</v>
      </c>
      <c r="C1350" s="25" t="s">
        <v>8753</v>
      </c>
      <c r="D1350" s="25">
        <v>33</v>
      </c>
      <c r="E1350" s="25" t="s">
        <v>8011</v>
      </c>
      <c r="F1350" s="25" t="s">
        <v>8010</v>
      </c>
      <c r="G1350" s="25" t="s">
        <v>387</v>
      </c>
      <c r="H1350" s="25" t="s">
        <v>453</v>
      </c>
      <c r="I1350" s="25" t="s">
        <v>385</v>
      </c>
      <c r="J1350" s="25" t="s">
        <v>385</v>
      </c>
      <c r="K1350" s="25" t="s">
        <v>457</v>
      </c>
    </row>
    <row r="1351" spans="1:11" ht="15" customHeight="1">
      <c r="A1351" s="25" t="s">
        <v>21</v>
      </c>
      <c r="B1351" s="25" t="s">
        <v>8754</v>
      </c>
      <c r="C1351" s="25" t="s">
        <v>8753</v>
      </c>
      <c r="D1351" s="25">
        <v>34</v>
      </c>
      <c r="E1351" s="25" t="s">
        <v>8016</v>
      </c>
      <c r="F1351" s="25" t="s">
        <v>8015</v>
      </c>
      <c r="G1351" s="25" t="s">
        <v>56</v>
      </c>
      <c r="H1351" s="25" t="s">
        <v>453</v>
      </c>
      <c r="I1351" s="25" t="s">
        <v>385</v>
      </c>
      <c r="J1351" s="25" t="s">
        <v>385</v>
      </c>
      <c r="K1351" s="25" t="s">
        <v>457</v>
      </c>
    </row>
    <row r="1352" spans="1:11" ht="15" customHeight="1">
      <c r="A1352" s="25" t="s">
        <v>21</v>
      </c>
      <c r="B1352" s="25" t="s">
        <v>8754</v>
      </c>
      <c r="C1352" s="25" t="s">
        <v>8753</v>
      </c>
      <c r="D1352" s="25">
        <v>35</v>
      </c>
      <c r="E1352" s="25" t="s">
        <v>8021</v>
      </c>
      <c r="F1352" s="25" t="s">
        <v>8020</v>
      </c>
      <c r="G1352" s="25" t="s">
        <v>56</v>
      </c>
      <c r="H1352" s="25" t="s">
        <v>453</v>
      </c>
      <c r="I1352" s="25" t="s">
        <v>385</v>
      </c>
      <c r="J1352" s="25" t="s">
        <v>385</v>
      </c>
      <c r="K1352" s="25" t="s">
        <v>457</v>
      </c>
    </row>
    <row r="1353" spans="1:11" ht="15" customHeight="1">
      <c r="A1353" s="25" t="s">
        <v>21</v>
      </c>
      <c r="B1353" s="25" t="s">
        <v>8754</v>
      </c>
      <c r="C1353" s="25" t="s">
        <v>8753</v>
      </c>
      <c r="D1353" s="25">
        <v>36</v>
      </c>
      <c r="E1353" s="25" t="s">
        <v>8026</v>
      </c>
      <c r="F1353" s="25" t="s">
        <v>8027</v>
      </c>
      <c r="G1353" s="25" t="s">
        <v>56</v>
      </c>
      <c r="H1353" s="25" t="s">
        <v>453</v>
      </c>
      <c r="I1353" s="25" t="s">
        <v>385</v>
      </c>
      <c r="J1353" s="25" t="s">
        <v>385</v>
      </c>
      <c r="K1353" s="25" t="s">
        <v>457</v>
      </c>
    </row>
    <row r="1354" spans="1:11" ht="15" customHeight="1">
      <c r="A1354" s="25" t="s">
        <v>21</v>
      </c>
      <c r="B1354" s="25" t="s">
        <v>8754</v>
      </c>
      <c r="C1354" s="25" t="s">
        <v>8753</v>
      </c>
      <c r="D1354" s="25">
        <v>37</v>
      </c>
      <c r="E1354" s="25" t="s">
        <v>7987</v>
      </c>
      <c r="F1354" s="25" t="s">
        <v>7986</v>
      </c>
      <c r="G1354" s="25" t="s">
        <v>387</v>
      </c>
      <c r="H1354" s="25" t="s">
        <v>453</v>
      </c>
      <c r="I1354" s="25" t="s">
        <v>385</v>
      </c>
      <c r="J1354" s="25" t="s">
        <v>385</v>
      </c>
      <c r="K1354" s="25" t="s">
        <v>457</v>
      </c>
    </row>
    <row r="1355" spans="1:11" ht="15" customHeight="1">
      <c r="A1355" s="25" t="s">
        <v>21</v>
      </c>
      <c r="B1355" s="25" t="s">
        <v>8754</v>
      </c>
      <c r="C1355" s="25" t="s">
        <v>8753</v>
      </c>
      <c r="D1355" s="25">
        <v>38</v>
      </c>
      <c r="E1355" s="25" t="s">
        <v>8031</v>
      </c>
      <c r="F1355" s="25" t="s">
        <v>8030</v>
      </c>
      <c r="G1355" s="25" t="s">
        <v>387</v>
      </c>
      <c r="H1355" s="25" t="s">
        <v>453</v>
      </c>
      <c r="I1355" s="25" t="s">
        <v>385</v>
      </c>
      <c r="J1355" s="25" t="s">
        <v>385</v>
      </c>
      <c r="K1355" s="25" t="s">
        <v>457</v>
      </c>
    </row>
    <row r="1356" spans="1:11" ht="15" customHeight="1">
      <c r="A1356" s="25" t="s">
        <v>21</v>
      </c>
      <c r="B1356" s="25" t="s">
        <v>8754</v>
      </c>
      <c r="C1356" s="25" t="s">
        <v>8753</v>
      </c>
      <c r="D1356" s="25">
        <v>39</v>
      </c>
      <c r="E1356" s="25" t="s">
        <v>8036</v>
      </c>
      <c r="F1356" s="25" t="s">
        <v>8035</v>
      </c>
      <c r="G1356" s="25" t="s">
        <v>387</v>
      </c>
      <c r="H1356" s="25" t="s">
        <v>453</v>
      </c>
      <c r="I1356" s="25" t="s">
        <v>385</v>
      </c>
      <c r="J1356" s="25" t="s">
        <v>385</v>
      </c>
      <c r="K1356" s="25" t="s">
        <v>457</v>
      </c>
    </row>
    <row r="1357" spans="1:11" ht="15" customHeight="1">
      <c r="A1357" s="25" t="s">
        <v>21</v>
      </c>
      <c r="B1357" s="25" t="s">
        <v>8754</v>
      </c>
      <c r="C1357" s="25" t="s">
        <v>8753</v>
      </c>
      <c r="D1357" s="25">
        <v>40</v>
      </c>
      <c r="E1357" s="25" t="s">
        <v>8041</v>
      </c>
      <c r="F1357" s="25" t="s">
        <v>8040</v>
      </c>
      <c r="G1357" s="25" t="s">
        <v>387</v>
      </c>
      <c r="H1357" s="25" t="s">
        <v>453</v>
      </c>
      <c r="I1357" s="25" t="s">
        <v>385</v>
      </c>
      <c r="J1357" s="25" t="s">
        <v>385</v>
      </c>
      <c r="K1357" s="25" t="s">
        <v>457</v>
      </c>
    </row>
    <row r="1358" spans="1:11" ht="15" customHeight="1">
      <c r="A1358" s="25" t="s">
        <v>21</v>
      </c>
      <c r="B1358" s="25" t="s">
        <v>8754</v>
      </c>
      <c r="C1358" s="25" t="s">
        <v>8753</v>
      </c>
      <c r="D1358" s="25">
        <v>41</v>
      </c>
      <c r="E1358" s="25" t="s">
        <v>8043</v>
      </c>
      <c r="F1358" s="25" t="s">
        <v>8042</v>
      </c>
      <c r="G1358" s="25" t="s">
        <v>387</v>
      </c>
      <c r="H1358" s="25" t="s">
        <v>453</v>
      </c>
      <c r="I1358" s="25" t="s">
        <v>385</v>
      </c>
      <c r="J1358" s="25" t="s">
        <v>385</v>
      </c>
      <c r="K1358" s="25" t="s">
        <v>457</v>
      </c>
    </row>
    <row r="1359" spans="1:11" ht="15" customHeight="1">
      <c r="A1359" s="25" t="s">
        <v>21</v>
      </c>
      <c r="B1359" s="25" t="s">
        <v>8754</v>
      </c>
      <c r="C1359" s="25" t="s">
        <v>8753</v>
      </c>
      <c r="D1359" s="25">
        <v>42</v>
      </c>
      <c r="E1359" s="25" t="s">
        <v>8778</v>
      </c>
      <c r="F1359" s="25" t="s">
        <v>8777</v>
      </c>
      <c r="G1359" s="25" t="s">
        <v>387</v>
      </c>
      <c r="H1359" s="25" t="s">
        <v>453</v>
      </c>
      <c r="I1359" s="25" t="s">
        <v>385</v>
      </c>
      <c r="J1359" s="25" t="s">
        <v>385</v>
      </c>
      <c r="K1359" s="25" t="s">
        <v>457</v>
      </c>
    </row>
    <row r="1360" spans="1:11" ht="15" customHeight="1">
      <c r="A1360" s="25" t="s">
        <v>21</v>
      </c>
      <c r="B1360" s="25" t="s">
        <v>8754</v>
      </c>
      <c r="C1360" s="25" t="s">
        <v>8753</v>
      </c>
      <c r="D1360" s="25">
        <v>43</v>
      </c>
      <c r="E1360" s="25" t="s">
        <v>8045</v>
      </c>
      <c r="F1360" s="25" t="s">
        <v>8044</v>
      </c>
      <c r="G1360" s="25" t="s">
        <v>387</v>
      </c>
      <c r="H1360" s="25" t="s">
        <v>453</v>
      </c>
      <c r="I1360" s="25" t="s">
        <v>385</v>
      </c>
      <c r="J1360" s="25" t="s">
        <v>385</v>
      </c>
      <c r="K1360" s="25" t="s">
        <v>457</v>
      </c>
    </row>
    <row r="1361" spans="1:11" ht="15" customHeight="1">
      <c r="A1361" s="25" t="s">
        <v>21</v>
      </c>
      <c r="B1361" s="25" t="s">
        <v>8754</v>
      </c>
      <c r="C1361" s="25" t="s">
        <v>8753</v>
      </c>
      <c r="D1361" s="25">
        <v>44</v>
      </c>
      <c r="E1361" s="25" t="s">
        <v>8780</v>
      </c>
      <c r="F1361" s="25" t="s">
        <v>8779</v>
      </c>
      <c r="G1361" s="25" t="s">
        <v>56</v>
      </c>
      <c r="H1361" s="25" t="s">
        <v>453</v>
      </c>
      <c r="I1361" s="25" t="s">
        <v>385</v>
      </c>
      <c r="J1361" s="25" t="s">
        <v>385</v>
      </c>
      <c r="K1361" s="25" t="s">
        <v>457</v>
      </c>
    </row>
    <row r="1362" spans="1:11" ht="15" customHeight="1">
      <c r="A1362" s="25" t="s">
        <v>21</v>
      </c>
      <c r="B1362" s="25" t="s">
        <v>8754</v>
      </c>
      <c r="C1362" s="25" t="s">
        <v>8753</v>
      </c>
      <c r="D1362" s="25">
        <v>45</v>
      </c>
      <c r="E1362" s="25" t="s">
        <v>8050</v>
      </c>
      <c r="F1362" s="25" t="s">
        <v>8049</v>
      </c>
      <c r="G1362" s="25" t="s">
        <v>56</v>
      </c>
      <c r="H1362" s="25" t="s">
        <v>453</v>
      </c>
      <c r="I1362" s="25" t="s">
        <v>385</v>
      </c>
      <c r="J1362" s="25" t="s">
        <v>385</v>
      </c>
      <c r="K1362" s="25" t="s">
        <v>457</v>
      </c>
    </row>
    <row r="1363" spans="1:11" ht="15" customHeight="1">
      <c r="A1363" s="25" t="s">
        <v>21</v>
      </c>
      <c r="B1363" s="25" t="s">
        <v>8754</v>
      </c>
      <c r="C1363" s="25" t="s">
        <v>8753</v>
      </c>
      <c r="D1363" s="25">
        <v>46</v>
      </c>
      <c r="E1363" s="25" t="s">
        <v>8060</v>
      </c>
      <c r="F1363" s="25" t="s">
        <v>8059</v>
      </c>
      <c r="G1363" s="25" t="s">
        <v>387</v>
      </c>
      <c r="H1363" s="25" t="s">
        <v>453</v>
      </c>
      <c r="I1363" s="25" t="s">
        <v>385</v>
      </c>
      <c r="J1363" s="25" t="s">
        <v>385</v>
      </c>
      <c r="K1363" s="25" t="s">
        <v>457</v>
      </c>
    </row>
    <row r="1364" spans="1:11" ht="15" customHeight="1">
      <c r="A1364" s="25" t="s">
        <v>21</v>
      </c>
      <c r="B1364" s="25" t="s">
        <v>8754</v>
      </c>
      <c r="C1364" s="25" t="s">
        <v>8753</v>
      </c>
      <c r="D1364" s="25">
        <v>47</v>
      </c>
      <c r="E1364" s="25" t="s">
        <v>8064</v>
      </c>
      <c r="F1364" s="25" t="s">
        <v>8063</v>
      </c>
      <c r="G1364" s="25" t="s">
        <v>387</v>
      </c>
      <c r="H1364" s="25" t="s">
        <v>453</v>
      </c>
      <c r="I1364" s="25" t="s">
        <v>385</v>
      </c>
      <c r="J1364" s="25" t="s">
        <v>385</v>
      </c>
      <c r="K1364" s="25" t="s">
        <v>457</v>
      </c>
    </row>
    <row r="1365" spans="1:11" ht="15" customHeight="1">
      <c r="A1365" s="25" t="s">
        <v>21</v>
      </c>
      <c r="B1365" s="25" t="s">
        <v>8754</v>
      </c>
      <c r="C1365" s="25" t="s">
        <v>8753</v>
      </c>
      <c r="D1365" s="25">
        <v>48</v>
      </c>
      <c r="E1365" s="25" t="s">
        <v>8069</v>
      </c>
      <c r="F1365" s="25" t="s">
        <v>8068</v>
      </c>
      <c r="G1365" s="25" t="s">
        <v>56</v>
      </c>
      <c r="H1365" s="25" t="s">
        <v>453</v>
      </c>
      <c r="I1365" s="25" t="s">
        <v>385</v>
      </c>
      <c r="J1365" s="25" t="s">
        <v>385</v>
      </c>
      <c r="K1365" s="25" t="s">
        <v>457</v>
      </c>
    </row>
    <row r="1366" spans="1:11" ht="15" customHeight="1">
      <c r="A1366" s="25" t="s">
        <v>21</v>
      </c>
      <c r="B1366" s="25" t="s">
        <v>8754</v>
      </c>
      <c r="C1366" s="25" t="s">
        <v>8753</v>
      </c>
      <c r="D1366" s="25">
        <v>49</v>
      </c>
      <c r="E1366" s="25" t="s">
        <v>8074</v>
      </c>
      <c r="F1366" s="25" t="s">
        <v>8073</v>
      </c>
      <c r="G1366" s="25" t="s">
        <v>387</v>
      </c>
      <c r="H1366" s="25" t="s">
        <v>453</v>
      </c>
      <c r="I1366" s="25" t="s">
        <v>385</v>
      </c>
      <c r="J1366" s="25" t="s">
        <v>385</v>
      </c>
      <c r="K1366" s="25" t="s">
        <v>457</v>
      </c>
    </row>
    <row r="1367" spans="1:11" ht="15" customHeight="1">
      <c r="A1367" s="25" t="s">
        <v>21</v>
      </c>
      <c r="B1367" s="25" t="s">
        <v>8754</v>
      </c>
      <c r="C1367" s="25" t="s">
        <v>8753</v>
      </c>
      <c r="D1367" s="25">
        <v>50</v>
      </c>
      <c r="E1367" s="25" t="s">
        <v>8079</v>
      </c>
      <c r="F1367" s="25" t="s">
        <v>8729</v>
      </c>
      <c r="G1367" s="25" t="s">
        <v>387</v>
      </c>
      <c r="H1367" s="25" t="s">
        <v>453</v>
      </c>
      <c r="I1367" s="25" t="s">
        <v>385</v>
      </c>
      <c r="J1367" s="25" t="s">
        <v>385</v>
      </c>
      <c r="K1367" s="25" t="s">
        <v>457</v>
      </c>
    </row>
    <row r="1368" spans="1:11" ht="15" customHeight="1">
      <c r="A1368" s="25" t="s">
        <v>21</v>
      </c>
      <c r="B1368" s="25" t="s">
        <v>8754</v>
      </c>
      <c r="C1368" s="25" t="s">
        <v>8753</v>
      </c>
      <c r="D1368" s="25">
        <v>51</v>
      </c>
      <c r="E1368" s="25" t="s">
        <v>8084</v>
      </c>
      <c r="F1368" s="25" t="s">
        <v>8085</v>
      </c>
      <c r="G1368" s="25" t="s">
        <v>387</v>
      </c>
      <c r="H1368" s="25" t="s">
        <v>453</v>
      </c>
      <c r="I1368" s="25" t="s">
        <v>385</v>
      </c>
      <c r="J1368" s="25" t="s">
        <v>385</v>
      </c>
      <c r="K1368" s="25" t="s">
        <v>457</v>
      </c>
    </row>
    <row r="1369" spans="1:11" ht="15" customHeight="1">
      <c r="A1369" s="25" t="s">
        <v>21</v>
      </c>
      <c r="B1369" s="25" t="s">
        <v>8754</v>
      </c>
      <c r="C1369" s="25" t="s">
        <v>8753</v>
      </c>
      <c r="D1369" s="25">
        <v>52</v>
      </c>
      <c r="E1369" s="25" t="s">
        <v>8089</v>
      </c>
      <c r="F1369" s="25" t="s">
        <v>8730</v>
      </c>
      <c r="G1369" s="25" t="s">
        <v>387</v>
      </c>
      <c r="H1369" s="25" t="s">
        <v>453</v>
      </c>
      <c r="I1369" s="25" t="s">
        <v>385</v>
      </c>
      <c r="J1369" s="25" t="s">
        <v>385</v>
      </c>
      <c r="K1369" s="25" t="s">
        <v>457</v>
      </c>
    </row>
    <row r="1370" spans="1:11" ht="15" customHeight="1">
      <c r="A1370" s="25" t="s">
        <v>21</v>
      </c>
      <c r="B1370" s="25" t="s">
        <v>8754</v>
      </c>
      <c r="C1370" s="25" t="s">
        <v>8753</v>
      </c>
      <c r="D1370" s="25">
        <v>53</v>
      </c>
      <c r="E1370" s="25" t="s">
        <v>8094</v>
      </c>
      <c r="F1370" s="25" t="s">
        <v>8731</v>
      </c>
      <c r="G1370" s="25" t="s">
        <v>56</v>
      </c>
      <c r="H1370" s="25" t="s">
        <v>453</v>
      </c>
      <c r="I1370" s="25" t="s">
        <v>385</v>
      </c>
      <c r="J1370" s="25" t="s">
        <v>385</v>
      </c>
      <c r="K1370" s="25" t="s">
        <v>457</v>
      </c>
    </row>
    <row r="1371" spans="1:11" ht="15" customHeight="1">
      <c r="A1371" s="25" t="s">
        <v>21</v>
      </c>
      <c r="B1371" s="25" t="s">
        <v>8754</v>
      </c>
      <c r="C1371" s="25" t="s">
        <v>8753</v>
      </c>
      <c r="D1371" s="25">
        <v>54</v>
      </c>
      <c r="E1371" s="25" t="s">
        <v>8099</v>
      </c>
      <c r="F1371" s="25" t="s">
        <v>8098</v>
      </c>
      <c r="G1371" s="25" t="s">
        <v>387</v>
      </c>
      <c r="H1371" s="25" t="s">
        <v>453</v>
      </c>
      <c r="I1371" s="25" t="s">
        <v>385</v>
      </c>
      <c r="J1371" s="25" t="s">
        <v>385</v>
      </c>
      <c r="K1371" s="25" t="s">
        <v>457</v>
      </c>
    </row>
    <row r="1372" spans="1:11" ht="15" customHeight="1">
      <c r="A1372" s="25" t="s">
        <v>21</v>
      </c>
      <c r="B1372" s="25" t="s">
        <v>8754</v>
      </c>
      <c r="C1372" s="25" t="s">
        <v>8753</v>
      </c>
      <c r="D1372" s="25">
        <v>55</v>
      </c>
      <c r="E1372" s="25" t="s">
        <v>8104</v>
      </c>
      <c r="F1372" s="25" t="s">
        <v>8103</v>
      </c>
      <c r="G1372" s="25" t="s">
        <v>387</v>
      </c>
      <c r="H1372" s="25" t="s">
        <v>453</v>
      </c>
      <c r="I1372" s="25" t="s">
        <v>385</v>
      </c>
      <c r="J1372" s="25" t="s">
        <v>385</v>
      </c>
      <c r="K1372" s="25" t="s">
        <v>457</v>
      </c>
    </row>
    <row r="1373" spans="1:11" ht="15" customHeight="1">
      <c r="A1373" s="25" t="s">
        <v>21</v>
      </c>
      <c r="B1373" s="25" t="s">
        <v>8754</v>
      </c>
      <c r="C1373" s="25" t="s">
        <v>8753</v>
      </c>
      <c r="D1373" s="25">
        <v>56</v>
      </c>
      <c r="E1373" s="25" t="s">
        <v>8109</v>
      </c>
      <c r="F1373" s="25" t="s">
        <v>8108</v>
      </c>
      <c r="G1373" s="25" t="s">
        <v>387</v>
      </c>
      <c r="H1373" s="25" t="s">
        <v>453</v>
      </c>
      <c r="I1373" s="25" t="s">
        <v>385</v>
      </c>
      <c r="J1373" s="25" t="s">
        <v>385</v>
      </c>
      <c r="K1373" s="25" t="s">
        <v>457</v>
      </c>
    </row>
    <row r="1374" spans="1:11" ht="15" customHeight="1">
      <c r="A1374" s="25" t="s">
        <v>21</v>
      </c>
      <c r="B1374" s="25" t="s">
        <v>8754</v>
      </c>
      <c r="C1374" s="25" t="s">
        <v>8753</v>
      </c>
      <c r="D1374" s="25">
        <v>57</v>
      </c>
      <c r="E1374" s="25" t="s">
        <v>8113</v>
      </c>
      <c r="F1374" s="25" t="s">
        <v>8112</v>
      </c>
      <c r="G1374" s="25" t="s">
        <v>387</v>
      </c>
      <c r="H1374" s="25" t="s">
        <v>453</v>
      </c>
      <c r="I1374" s="25" t="s">
        <v>385</v>
      </c>
      <c r="J1374" s="25" t="s">
        <v>385</v>
      </c>
      <c r="K1374" s="25" t="s">
        <v>457</v>
      </c>
    </row>
    <row r="1375" spans="1:11" ht="15" customHeight="1">
      <c r="A1375" s="25" t="s">
        <v>21</v>
      </c>
      <c r="B1375" s="25" t="s">
        <v>8754</v>
      </c>
      <c r="C1375" s="25" t="s">
        <v>8753</v>
      </c>
      <c r="D1375" s="25">
        <v>58</v>
      </c>
      <c r="E1375" s="25" t="s">
        <v>8118</v>
      </c>
      <c r="F1375" s="25" t="s">
        <v>8117</v>
      </c>
      <c r="G1375" s="25" t="s">
        <v>56</v>
      </c>
      <c r="H1375" s="25" t="s">
        <v>453</v>
      </c>
      <c r="I1375" s="25" t="s">
        <v>385</v>
      </c>
      <c r="J1375" s="25" t="s">
        <v>385</v>
      </c>
      <c r="K1375" s="25" t="s">
        <v>457</v>
      </c>
    </row>
    <row r="1376" spans="1:11" ht="15" customHeight="1">
      <c r="A1376" s="25" t="s">
        <v>21</v>
      </c>
      <c r="B1376" s="25" t="s">
        <v>8754</v>
      </c>
      <c r="C1376" s="25" t="s">
        <v>8753</v>
      </c>
      <c r="D1376" s="25">
        <v>59</v>
      </c>
      <c r="E1376" s="25" t="s">
        <v>8123</v>
      </c>
      <c r="F1376" s="25" t="s">
        <v>8122</v>
      </c>
      <c r="G1376" s="25" t="s">
        <v>387</v>
      </c>
      <c r="H1376" s="25" t="s">
        <v>453</v>
      </c>
      <c r="I1376" s="25" t="s">
        <v>385</v>
      </c>
      <c r="J1376" s="25" t="s">
        <v>385</v>
      </c>
      <c r="K1376" s="25" t="s">
        <v>457</v>
      </c>
    </row>
    <row r="1377" spans="1:11" ht="15" customHeight="1">
      <c r="A1377" s="25" t="s">
        <v>21</v>
      </c>
      <c r="B1377" s="25" t="s">
        <v>8754</v>
      </c>
      <c r="C1377" s="25" t="s">
        <v>8753</v>
      </c>
      <c r="D1377" s="25">
        <v>60</v>
      </c>
      <c r="E1377" s="25" t="s">
        <v>8128</v>
      </c>
      <c r="F1377" s="25" t="s">
        <v>8127</v>
      </c>
      <c r="G1377" s="25" t="s">
        <v>387</v>
      </c>
      <c r="H1377" s="25" t="s">
        <v>453</v>
      </c>
      <c r="I1377" s="25" t="s">
        <v>385</v>
      </c>
      <c r="J1377" s="25" t="s">
        <v>385</v>
      </c>
      <c r="K1377" s="25" t="s">
        <v>457</v>
      </c>
    </row>
    <row r="1378" spans="1:11" ht="15" customHeight="1">
      <c r="A1378" s="25" t="s">
        <v>21</v>
      </c>
      <c r="B1378" s="25" t="s">
        <v>8754</v>
      </c>
      <c r="C1378" s="25" t="s">
        <v>8753</v>
      </c>
      <c r="D1378" s="25">
        <v>61</v>
      </c>
      <c r="E1378" s="25" t="s">
        <v>8133</v>
      </c>
      <c r="F1378" s="25" t="s">
        <v>8132</v>
      </c>
      <c r="G1378" s="25" t="s">
        <v>387</v>
      </c>
      <c r="H1378" s="25" t="s">
        <v>453</v>
      </c>
      <c r="I1378" s="25" t="s">
        <v>385</v>
      </c>
      <c r="J1378" s="25" t="s">
        <v>385</v>
      </c>
      <c r="K1378" s="25" t="s">
        <v>457</v>
      </c>
    </row>
    <row r="1379" spans="1:11" ht="15" customHeight="1">
      <c r="A1379" s="25" t="s">
        <v>21</v>
      </c>
      <c r="B1379" s="25" t="s">
        <v>8754</v>
      </c>
      <c r="C1379" s="25" t="s">
        <v>8753</v>
      </c>
      <c r="D1379" s="25">
        <v>62</v>
      </c>
      <c r="E1379" s="25" t="s">
        <v>8137</v>
      </c>
      <c r="F1379" s="25" t="s">
        <v>8136</v>
      </c>
      <c r="G1379" s="25" t="s">
        <v>387</v>
      </c>
      <c r="H1379" s="25" t="s">
        <v>453</v>
      </c>
      <c r="I1379" s="25" t="s">
        <v>385</v>
      </c>
      <c r="J1379" s="25" t="s">
        <v>385</v>
      </c>
      <c r="K1379" s="25" t="s">
        <v>457</v>
      </c>
    </row>
    <row r="1380" spans="1:11" ht="15" customHeight="1">
      <c r="A1380" s="25" t="s">
        <v>21</v>
      </c>
      <c r="B1380" s="25" t="s">
        <v>8754</v>
      </c>
      <c r="C1380" s="25" t="s">
        <v>8753</v>
      </c>
      <c r="D1380" s="25">
        <v>63</v>
      </c>
      <c r="E1380" s="25" t="s">
        <v>8142</v>
      </c>
      <c r="F1380" s="25" t="s">
        <v>8141</v>
      </c>
      <c r="G1380" s="25" t="s">
        <v>56</v>
      </c>
      <c r="H1380" s="25" t="s">
        <v>453</v>
      </c>
      <c r="I1380" s="25" t="s">
        <v>385</v>
      </c>
      <c r="J1380" s="25" t="s">
        <v>385</v>
      </c>
      <c r="K1380" s="25" t="s">
        <v>457</v>
      </c>
    </row>
    <row r="1381" spans="1:11" ht="15" customHeight="1">
      <c r="A1381" s="25" t="s">
        <v>21</v>
      </c>
      <c r="B1381" s="25" t="s">
        <v>8754</v>
      </c>
      <c r="C1381" s="25" t="s">
        <v>8753</v>
      </c>
      <c r="D1381" s="25">
        <v>64</v>
      </c>
      <c r="E1381" s="25" t="s">
        <v>8147</v>
      </c>
      <c r="F1381" s="25" t="s">
        <v>8146</v>
      </c>
      <c r="G1381" s="25" t="s">
        <v>387</v>
      </c>
      <c r="H1381" s="25" t="s">
        <v>453</v>
      </c>
      <c r="I1381" s="25" t="s">
        <v>385</v>
      </c>
      <c r="J1381" s="25" t="s">
        <v>385</v>
      </c>
      <c r="K1381" s="25" t="s">
        <v>457</v>
      </c>
    </row>
    <row r="1382" spans="1:11" ht="15" customHeight="1">
      <c r="A1382" s="25" t="s">
        <v>21</v>
      </c>
      <c r="B1382" s="25" t="s">
        <v>8754</v>
      </c>
      <c r="C1382" s="25" t="s">
        <v>8753</v>
      </c>
      <c r="D1382" s="25">
        <v>65</v>
      </c>
      <c r="E1382" s="25" t="s">
        <v>8152</v>
      </c>
      <c r="F1382" s="25" t="s">
        <v>8732</v>
      </c>
      <c r="G1382" s="25" t="s">
        <v>387</v>
      </c>
      <c r="H1382" s="25" t="s">
        <v>453</v>
      </c>
      <c r="I1382" s="25" t="s">
        <v>385</v>
      </c>
      <c r="J1382" s="25" t="s">
        <v>385</v>
      </c>
      <c r="K1382" s="25" t="s">
        <v>457</v>
      </c>
    </row>
    <row r="1383" spans="1:11" ht="15" customHeight="1">
      <c r="A1383" s="25" t="s">
        <v>21</v>
      </c>
      <c r="B1383" s="25" t="s">
        <v>8754</v>
      </c>
      <c r="C1383" s="25" t="s">
        <v>8753</v>
      </c>
      <c r="D1383" s="25">
        <v>66</v>
      </c>
      <c r="E1383" s="25" t="s">
        <v>8157</v>
      </c>
      <c r="F1383" s="25" t="s">
        <v>8733</v>
      </c>
      <c r="G1383" s="25" t="s">
        <v>387</v>
      </c>
      <c r="H1383" s="25" t="s">
        <v>453</v>
      </c>
      <c r="I1383" s="25" t="s">
        <v>385</v>
      </c>
      <c r="J1383" s="25" t="s">
        <v>385</v>
      </c>
      <c r="K1383" s="25" t="s">
        <v>457</v>
      </c>
    </row>
    <row r="1384" spans="1:11" ht="15" customHeight="1">
      <c r="A1384" s="25" t="s">
        <v>21</v>
      </c>
      <c r="B1384" s="25" t="s">
        <v>8754</v>
      </c>
      <c r="C1384" s="25" t="s">
        <v>8753</v>
      </c>
      <c r="D1384" s="25">
        <v>67</v>
      </c>
      <c r="E1384" s="25" t="s">
        <v>8208</v>
      </c>
      <c r="F1384" s="25" t="s">
        <v>8734</v>
      </c>
      <c r="G1384" s="25" t="s">
        <v>387</v>
      </c>
      <c r="H1384" s="25" t="s">
        <v>453</v>
      </c>
      <c r="I1384" s="25" t="s">
        <v>385</v>
      </c>
      <c r="J1384" s="25" t="s">
        <v>385</v>
      </c>
      <c r="K1384" s="25" t="s">
        <v>457</v>
      </c>
    </row>
    <row r="1385" spans="1:11" ht="15" customHeight="1">
      <c r="A1385" s="25" t="s">
        <v>21</v>
      </c>
      <c r="B1385" s="25" t="s">
        <v>8754</v>
      </c>
      <c r="C1385" s="25" t="s">
        <v>8753</v>
      </c>
      <c r="D1385" s="25">
        <v>68</v>
      </c>
      <c r="E1385" s="25" t="s">
        <v>8167</v>
      </c>
      <c r="F1385" s="25" t="s">
        <v>8735</v>
      </c>
      <c r="G1385" s="25" t="s">
        <v>387</v>
      </c>
      <c r="H1385" s="25" t="s">
        <v>453</v>
      </c>
      <c r="I1385" s="25" t="s">
        <v>385</v>
      </c>
      <c r="J1385" s="25" t="s">
        <v>385</v>
      </c>
      <c r="K1385" s="25" t="s">
        <v>457</v>
      </c>
    </row>
    <row r="1386" spans="1:11" ht="15" customHeight="1">
      <c r="A1386" s="25" t="s">
        <v>21</v>
      </c>
      <c r="B1386" s="25" t="s">
        <v>8754</v>
      </c>
      <c r="C1386" s="25" t="s">
        <v>8753</v>
      </c>
      <c r="D1386" s="25">
        <v>69</v>
      </c>
      <c r="E1386" s="25" t="s">
        <v>8172</v>
      </c>
      <c r="F1386" s="25" t="s">
        <v>8171</v>
      </c>
      <c r="G1386" s="25" t="s">
        <v>56</v>
      </c>
      <c r="H1386" s="25" t="s">
        <v>453</v>
      </c>
      <c r="I1386" s="25" t="s">
        <v>385</v>
      </c>
      <c r="J1386" s="25" t="s">
        <v>385</v>
      </c>
      <c r="K1386" s="25" t="s">
        <v>457</v>
      </c>
    </row>
    <row r="1387" spans="1:11" ht="15" customHeight="1">
      <c r="A1387" s="25" t="s">
        <v>21</v>
      </c>
      <c r="B1387" s="25" t="s">
        <v>8754</v>
      </c>
      <c r="C1387" s="25" t="s">
        <v>8753</v>
      </c>
      <c r="D1387" s="25">
        <v>70</v>
      </c>
      <c r="E1387" s="25" t="s">
        <v>8177</v>
      </c>
      <c r="F1387" s="25" t="s">
        <v>8176</v>
      </c>
      <c r="G1387" s="25" t="s">
        <v>56</v>
      </c>
      <c r="H1387" s="25" t="s">
        <v>453</v>
      </c>
      <c r="I1387" s="25" t="s">
        <v>385</v>
      </c>
      <c r="J1387" s="25" t="s">
        <v>385</v>
      </c>
      <c r="K1387" s="25" t="s">
        <v>457</v>
      </c>
    </row>
    <row r="1388" spans="1:11" ht="15" customHeight="1">
      <c r="A1388" s="25" t="s">
        <v>21</v>
      </c>
      <c r="B1388" s="25" t="s">
        <v>8754</v>
      </c>
      <c r="C1388" s="25" t="s">
        <v>8753</v>
      </c>
      <c r="D1388" s="25">
        <v>71</v>
      </c>
      <c r="E1388" s="25" t="s">
        <v>8181</v>
      </c>
      <c r="F1388" s="25" t="s">
        <v>8180</v>
      </c>
      <c r="G1388" s="25" t="s">
        <v>56</v>
      </c>
      <c r="H1388" s="25" t="s">
        <v>453</v>
      </c>
      <c r="I1388" s="25" t="s">
        <v>385</v>
      </c>
      <c r="J1388" s="25" t="s">
        <v>385</v>
      </c>
      <c r="K1388" s="25" t="s">
        <v>457</v>
      </c>
    </row>
    <row r="1389" spans="1:11" ht="15" customHeight="1">
      <c r="A1389" s="25" t="s">
        <v>21</v>
      </c>
      <c r="B1389" s="25" t="s">
        <v>8754</v>
      </c>
      <c r="C1389" s="25" t="s">
        <v>8753</v>
      </c>
      <c r="D1389" s="25">
        <v>72</v>
      </c>
      <c r="E1389" s="25" t="s">
        <v>8185</v>
      </c>
      <c r="F1389" s="25" t="s">
        <v>8184</v>
      </c>
      <c r="G1389" s="25" t="s">
        <v>56</v>
      </c>
      <c r="H1389" s="25" t="s">
        <v>453</v>
      </c>
      <c r="I1389" s="25" t="s">
        <v>385</v>
      </c>
      <c r="J1389" s="25" t="s">
        <v>385</v>
      </c>
      <c r="K1389" s="25" t="s">
        <v>457</v>
      </c>
    </row>
    <row r="1390" spans="1:11" ht="15" customHeight="1">
      <c r="A1390" s="25" t="s">
        <v>21</v>
      </c>
      <c r="B1390" s="25" t="s">
        <v>8754</v>
      </c>
      <c r="C1390" s="25" t="s">
        <v>8753</v>
      </c>
      <c r="D1390" s="25">
        <v>73</v>
      </c>
      <c r="E1390" s="25" t="s">
        <v>8362</v>
      </c>
      <c r="F1390" s="25" t="s">
        <v>8361</v>
      </c>
      <c r="G1390" s="25" t="s">
        <v>387</v>
      </c>
      <c r="H1390" s="25" t="s">
        <v>453</v>
      </c>
      <c r="I1390" s="25" t="s">
        <v>385</v>
      </c>
      <c r="J1390" s="25" t="s">
        <v>385</v>
      </c>
      <c r="K1390" s="25" t="s">
        <v>457</v>
      </c>
    </row>
    <row r="1391" spans="1:11" ht="15" customHeight="1">
      <c r="A1391" s="25" t="s">
        <v>21</v>
      </c>
      <c r="B1391" s="25" t="s">
        <v>8754</v>
      </c>
      <c r="C1391" s="25" t="s">
        <v>8753</v>
      </c>
      <c r="D1391" s="25">
        <v>74</v>
      </c>
      <c r="E1391" s="25" t="s">
        <v>8317</v>
      </c>
      <c r="F1391" s="25" t="s">
        <v>8316</v>
      </c>
      <c r="G1391" s="25" t="s">
        <v>387</v>
      </c>
      <c r="H1391" s="25" t="s">
        <v>453</v>
      </c>
      <c r="I1391" s="25" t="s">
        <v>385</v>
      </c>
      <c r="J1391" s="25" t="s">
        <v>385</v>
      </c>
      <c r="K1391" s="25" t="s">
        <v>457</v>
      </c>
    </row>
    <row r="1392" spans="1:11" ht="15" customHeight="1">
      <c r="A1392" s="25" t="s">
        <v>21</v>
      </c>
      <c r="B1392" s="25" t="s">
        <v>8754</v>
      </c>
      <c r="C1392" s="25" t="s">
        <v>8753</v>
      </c>
      <c r="D1392" s="25">
        <v>75</v>
      </c>
      <c r="E1392" s="25" t="s">
        <v>8322</v>
      </c>
      <c r="F1392" s="25" t="s">
        <v>8747</v>
      </c>
      <c r="G1392" s="25" t="s">
        <v>387</v>
      </c>
      <c r="H1392" s="25" t="s">
        <v>453</v>
      </c>
      <c r="I1392" s="25" t="s">
        <v>385</v>
      </c>
      <c r="J1392" s="25" t="s">
        <v>385</v>
      </c>
      <c r="K1392" s="25" t="s">
        <v>457</v>
      </c>
    </row>
    <row r="1393" spans="1:11" ht="15" customHeight="1">
      <c r="A1393" s="25" t="s">
        <v>21</v>
      </c>
      <c r="B1393" s="25" t="s">
        <v>8754</v>
      </c>
      <c r="C1393" s="25" t="s">
        <v>8753</v>
      </c>
      <c r="D1393" s="25">
        <v>76</v>
      </c>
      <c r="E1393" s="25" t="s">
        <v>8332</v>
      </c>
      <c r="F1393" s="25" t="s">
        <v>8331</v>
      </c>
      <c r="G1393" s="25" t="s">
        <v>387</v>
      </c>
      <c r="H1393" s="25" t="s">
        <v>453</v>
      </c>
      <c r="I1393" s="25" t="s">
        <v>385</v>
      </c>
      <c r="J1393" s="25" t="s">
        <v>385</v>
      </c>
      <c r="K1393" s="25" t="s">
        <v>457</v>
      </c>
    </row>
    <row r="1394" spans="1:11" ht="15" customHeight="1">
      <c r="A1394" s="25" t="s">
        <v>21</v>
      </c>
      <c r="B1394" s="25" t="s">
        <v>8754</v>
      </c>
      <c r="C1394" s="25" t="s">
        <v>8753</v>
      </c>
      <c r="D1394" s="25">
        <v>77</v>
      </c>
      <c r="E1394" s="25" t="s">
        <v>8337</v>
      </c>
      <c r="F1394" s="25" t="s">
        <v>8749</v>
      </c>
      <c r="G1394" s="25" t="s">
        <v>387</v>
      </c>
      <c r="H1394" s="25" t="s">
        <v>453</v>
      </c>
      <c r="I1394" s="25" t="s">
        <v>385</v>
      </c>
      <c r="J1394" s="25" t="s">
        <v>385</v>
      </c>
      <c r="K1394" s="25" t="s">
        <v>457</v>
      </c>
    </row>
    <row r="1395" spans="1:11" ht="15" customHeight="1">
      <c r="A1395" s="25" t="s">
        <v>21</v>
      </c>
      <c r="B1395" s="25" t="s">
        <v>8754</v>
      </c>
      <c r="C1395" s="25" t="s">
        <v>8753</v>
      </c>
      <c r="D1395" s="25">
        <v>78</v>
      </c>
      <c r="E1395" s="25" t="s">
        <v>8347</v>
      </c>
      <c r="F1395" s="25" t="s">
        <v>8346</v>
      </c>
      <c r="G1395" s="25" t="s">
        <v>387</v>
      </c>
      <c r="H1395" s="25" t="s">
        <v>453</v>
      </c>
      <c r="I1395" s="25" t="s">
        <v>385</v>
      </c>
      <c r="J1395" s="25" t="s">
        <v>385</v>
      </c>
      <c r="K1395" s="25" t="s">
        <v>457</v>
      </c>
    </row>
    <row r="1396" spans="1:11" ht="15" customHeight="1">
      <c r="A1396" s="25" t="s">
        <v>21</v>
      </c>
      <c r="B1396" s="25" t="s">
        <v>8754</v>
      </c>
      <c r="C1396" s="25" t="s">
        <v>8753</v>
      </c>
      <c r="D1396" s="25">
        <v>79</v>
      </c>
      <c r="E1396" s="25" t="s">
        <v>8352</v>
      </c>
      <c r="F1396" s="25" t="s">
        <v>8751</v>
      </c>
      <c r="G1396" s="25" t="s">
        <v>387</v>
      </c>
      <c r="H1396" s="25" t="s">
        <v>453</v>
      </c>
      <c r="I1396" s="25" t="s">
        <v>385</v>
      </c>
      <c r="J1396" s="25" t="s">
        <v>385</v>
      </c>
      <c r="K1396" s="25" t="s">
        <v>457</v>
      </c>
    </row>
    <row r="1397" spans="1:11" ht="15" customHeight="1">
      <c r="A1397" s="25" t="s">
        <v>21</v>
      </c>
      <c r="B1397" s="25" t="s">
        <v>8754</v>
      </c>
      <c r="C1397" s="25" t="s">
        <v>8753</v>
      </c>
      <c r="D1397" s="25">
        <v>80</v>
      </c>
      <c r="E1397" s="25" t="s">
        <v>8795</v>
      </c>
      <c r="F1397" s="25" t="s">
        <v>8794</v>
      </c>
      <c r="G1397" s="25" t="s">
        <v>387</v>
      </c>
      <c r="H1397" s="25" t="s">
        <v>453</v>
      </c>
      <c r="I1397" s="25" t="s">
        <v>385</v>
      </c>
      <c r="J1397" s="25" t="s">
        <v>385</v>
      </c>
      <c r="K1397" s="25" t="s">
        <v>457</v>
      </c>
    </row>
    <row r="1398" spans="1:11" ht="15" customHeight="1">
      <c r="A1398" s="25" t="s">
        <v>21</v>
      </c>
      <c r="B1398" s="25" t="s">
        <v>8754</v>
      </c>
      <c r="C1398" s="25" t="s">
        <v>8753</v>
      </c>
      <c r="D1398" s="25">
        <v>81</v>
      </c>
      <c r="E1398" s="25" t="s">
        <v>8364</v>
      </c>
      <c r="F1398" s="25" t="s">
        <v>8363</v>
      </c>
      <c r="G1398" s="25" t="s">
        <v>387</v>
      </c>
      <c r="H1398" s="25" t="s">
        <v>453</v>
      </c>
      <c r="I1398" s="25" t="s">
        <v>385</v>
      </c>
      <c r="J1398" s="25" t="s">
        <v>385</v>
      </c>
      <c r="K1398" s="25" t="s">
        <v>457</v>
      </c>
    </row>
    <row r="1399" spans="1:11" ht="15" customHeight="1">
      <c r="A1399" s="25" t="s">
        <v>21</v>
      </c>
      <c r="B1399" s="25" t="s">
        <v>8754</v>
      </c>
      <c r="C1399" s="25" t="s">
        <v>8753</v>
      </c>
      <c r="D1399" s="25">
        <v>82</v>
      </c>
      <c r="E1399" s="25" t="s">
        <v>8366</v>
      </c>
      <c r="F1399" s="25" t="s">
        <v>8365</v>
      </c>
      <c r="G1399" s="25" t="s">
        <v>387</v>
      </c>
      <c r="H1399" s="25" t="s">
        <v>453</v>
      </c>
      <c r="I1399" s="25" t="s">
        <v>385</v>
      </c>
      <c r="J1399" s="25" t="s">
        <v>385</v>
      </c>
      <c r="K1399" s="25" t="s">
        <v>457</v>
      </c>
    </row>
    <row r="1400" spans="1:11" ht="15" customHeight="1">
      <c r="A1400" s="25" t="s">
        <v>21</v>
      </c>
      <c r="B1400" s="25" t="s">
        <v>8754</v>
      </c>
      <c r="C1400" s="25" t="s">
        <v>8753</v>
      </c>
      <c r="D1400" s="25">
        <v>83</v>
      </c>
      <c r="E1400" s="25" t="s">
        <v>8368</v>
      </c>
      <c r="F1400" s="25" t="s">
        <v>8367</v>
      </c>
      <c r="G1400" s="25" t="s">
        <v>387</v>
      </c>
      <c r="H1400" s="25" t="s">
        <v>453</v>
      </c>
      <c r="I1400" s="25" t="s">
        <v>385</v>
      </c>
      <c r="J1400" s="25" t="s">
        <v>385</v>
      </c>
      <c r="K1400" s="25" t="s">
        <v>457</v>
      </c>
    </row>
    <row r="1401" spans="1:11" ht="15" customHeight="1">
      <c r="A1401" s="25" t="s">
        <v>21</v>
      </c>
      <c r="B1401" s="25" t="s">
        <v>8754</v>
      </c>
      <c r="C1401" s="25" t="s">
        <v>8753</v>
      </c>
      <c r="D1401" s="25">
        <v>84</v>
      </c>
      <c r="E1401" s="25" t="s">
        <v>8370</v>
      </c>
      <c r="F1401" s="25" t="s">
        <v>8369</v>
      </c>
      <c r="G1401" s="25" t="s">
        <v>56</v>
      </c>
      <c r="H1401" s="25" t="s">
        <v>453</v>
      </c>
      <c r="I1401" s="25" t="s">
        <v>385</v>
      </c>
      <c r="J1401" s="25" t="s">
        <v>385</v>
      </c>
      <c r="K1401" s="25" t="s">
        <v>457</v>
      </c>
    </row>
    <row r="1402" spans="1:11" ht="15" customHeight="1">
      <c r="A1402" s="25" t="s">
        <v>21</v>
      </c>
      <c r="B1402" s="25" t="s">
        <v>8754</v>
      </c>
      <c r="C1402" s="25" t="s">
        <v>8753</v>
      </c>
      <c r="D1402" s="25">
        <v>85</v>
      </c>
      <c r="E1402" s="25" t="s">
        <v>8372</v>
      </c>
      <c r="F1402" s="25" t="s">
        <v>8371</v>
      </c>
      <c r="G1402" s="25" t="s">
        <v>387</v>
      </c>
      <c r="H1402" s="25" t="s">
        <v>453</v>
      </c>
      <c r="I1402" s="25" t="s">
        <v>385</v>
      </c>
      <c r="J1402" s="25" t="s">
        <v>385</v>
      </c>
      <c r="K1402" s="25" t="s">
        <v>457</v>
      </c>
    </row>
    <row r="1403" spans="1:11" ht="15" customHeight="1">
      <c r="A1403" s="25" t="s">
        <v>21</v>
      </c>
      <c r="B1403" s="25" t="s">
        <v>8754</v>
      </c>
      <c r="C1403" s="25" t="s">
        <v>8753</v>
      </c>
      <c r="D1403" s="25">
        <v>86</v>
      </c>
      <c r="E1403" s="25" t="s">
        <v>8374</v>
      </c>
      <c r="F1403" s="25" t="s">
        <v>8373</v>
      </c>
      <c r="G1403" s="25" t="s">
        <v>387</v>
      </c>
      <c r="H1403" s="25" t="s">
        <v>453</v>
      </c>
      <c r="I1403" s="25" t="s">
        <v>385</v>
      </c>
      <c r="J1403" s="25" t="s">
        <v>385</v>
      </c>
      <c r="K1403" s="25" t="s">
        <v>457</v>
      </c>
    </row>
    <row r="1404" spans="1:11" ht="15" customHeight="1">
      <c r="A1404" s="25" t="s">
        <v>21</v>
      </c>
      <c r="B1404" s="25" t="s">
        <v>8754</v>
      </c>
      <c r="C1404" s="25" t="s">
        <v>8753</v>
      </c>
      <c r="D1404" s="25">
        <v>87</v>
      </c>
      <c r="E1404" s="25" t="s">
        <v>8376</v>
      </c>
      <c r="F1404" s="25" t="s">
        <v>8375</v>
      </c>
      <c r="G1404" s="25" t="s">
        <v>387</v>
      </c>
      <c r="H1404" s="25" t="s">
        <v>453</v>
      </c>
      <c r="I1404" s="25" t="s">
        <v>385</v>
      </c>
      <c r="J1404" s="25" t="s">
        <v>385</v>
      </c>
      <c r="K1404" s="25" t="s">
        <v>457</v>
      </c>
    </row>
    <row r="1405" spans="1:11" ht="15" customHeight="1">
      <c r="A1405" s="25" t="s">
        <v>21</v>
      </c>
      <c r="B1405" s="25" t="s">
        <v>8754</v>
      </c>
      <c r="C1405" s="25" t="s">
        <v>8753</v>
      </c>
      <c r="D1405" s="25">
        <v>88</v>
      </c>
      <c r="E1405" s="25" t="s">
        <v>8378</v>
      </c>
      <c r="F1405" s="25" t="s">
        <v>8377</v>
      </c>
      <c r="G1405" s="25" t="s">
        <v>56</v>
      </c>
      <c r="H1405" s="25" t="s">
        <v>453</v>
      </c>
      <c r="I1405" s="25" t="s">
        <v>385</v>
      </c>
      <c r="J1405" s="25" t="s">
        <v>385</v>
      </c>
      <c r="K1405" s="25" t="s">
        <v>457</v>
      </c>
    </row>
    <row r="1406" spans="1:11" ht="15" customHeight="1">
      <c r="A1406" s="25" t="s">
        <v>21</v>
      </c>
      <c r="B1406" s="25" t="s">
        <v>8754</v>
      </c>
      <c r="C1406" s="25" t="s">
        <v>8753</v>
      </c>
      <c r="D1406" s="25">
        <v>89</v>
      </c>
      <c r="E1406" s="25" t="s">
        <v>8380</v>
      </c>
      <c r="F1406" s="25" t="s">
        <v>8379</v>
      </c>
      <c r="G1406" s="25" t="s">
        <v>387</v>
      </c>
      <c r="H1406" s="25" t="s">
        <v>453</v>
      </c>
      <c r="I1406" s="25" t="s">
        <v>385</v>
      </c>
      <c r="J1406" s="25" t="s">
        <v>385</v>
      </c>
      <c r="K1406" s="25" t="s">
        <v>457</v>
      </c>
    </row>
    <row r="1407" spans="1:11" ht="15" customHeight="1">
      <c r="A1407" s="25" t="s">
        <v>21</v>
      </c>
      <c r="B1407" s="25" t="s">
        <v>8754</v>
      </c>
      <c r="C1407" s="25" t="s">
        <v>8753</v>
      </c>
      <c r="D1407" s="25">
        <v>90</v>
      </c>
      <c r="E1407" s="25" t="s">
        <v>8382</v>
      </c>
      <c r="F1407" s="25" t="s">
        <v>8381</v>
      </c>
      <c r="G1407" s="25" t="s">
        <v>387</v>
      </c>
      <c r="H1407" s="25" t="s">
        <v>453</v>
      </c>
      <c r="I1407" s="25" t="s">
        <v>385</v>
      </c>
      <c r="J1407" s="25" t="s">
        <v>385</v>
      </c>
      <c r="K1407" s="25" t="s">
        <v>457</v>
      </c>
    </row>
    <row r="1408" spans="1:11" ht="15" customHeight="1">
      <c r="A1408" s="25" t="s">
        <v>21</v>
      </c>
      <c r="B1408" s="25" t="s">
        <v>8754</v>
      </c>
      <c r="C1408" s="25" t="s">
        <v>8753</v>
      </c>
      <c r="D1408" s="25">
        <v>91</v>
      </c>
      <c r="E1408" s="25" t="s">
        <v>8384</v>
      </c>
      <c r="F1408" s="25" t="s">
        <v>8383</v>
      </c>
      <c r="G1408" s="25" t="s">
        <v>387</v>
      </c>
      <c r="H1408" s="25" t="s">
        <v>453</v>
      </c>
      <c r="I1408" s="25" t="s">
        <v>385</v>
      </c>
      <c r="J1408" s="25" t="s">
        <v>385</v>
      </c>
      <c r="K1408" s="25" t="s">
        <v>457</v>
      </c>
    </row>
    <row r="1409" spans="1:11" ht="15" customHeight="1">
      <c r="A1409" s="25" t="s">
        <v>21</v>
      </c>
      <c r="B1409" s="25" t="s">
        <v>8754</v>
      </c>
      <c r="C1409" s="25" t="s">
        <v>8753</v>
      </c>
      <c r="D1409" s="25">
        <v>92</v>
      </c>
      <c r="E1409" s="25" t="s">
        <v>8386</v>
      </c>
      <c r="F1409" s="25" t="s">
        <v>8385</v>
      </c>
      <c r="G1409" s="25" t="s">
        <v>56</v>
      </c>
      <c r="H1409" s="25" t="s">
        <v>453</v>
      </c>
      <c r="I1409" s="25" t="s">
        <v>385</v>
      </c>
      <c r="J1409" s="25" t="s">
        <v>385</v>
      </c>
      <c r="K1409" s="25" t="s">
        <v>457</v>
      </c>
    </row>
    <row r="1410" spans="1:11" ht="15" customHeight="1">
      <c r="A1410" s="25" t="s">
        <v>21</v>
      </c>
      <c r="B1410" s="25" t="s">
        <v>8754</v>
      </c>
      <c r="C1410" s="25" t="s">
        <v>8753</v>
      </c>
      <c r="D1410" s="25">
        <v>93</v>
      </c>
      <c r="E1410" s="25" t="s">
        <v>8388</v>
      </c>
      <c r="F1410" s="25" t="s">
        <v>8387</v>
      </c>
      <c r="G1410" s="25" t="s">
        <v>387</v>
      </c>
      <c r="H1410" s="25" t="s">
        <v>453</v>
      </c>
      <c r="I1410" s="25" t="s">
        <v>385</v>
      </c>
      <c r="J1410" s="25" t="s">
        <v>385</v>
      </c>
      <c r="K1410" s="25" t="s">
        <v>457</v>
      </c>
    </row>
    <row r="1411" spans="1:11" ht="15" customHeight="1">
      <c r="A1411" s="25" t="s">
        <v>21</v>
      </c>
      <c r="B1411" s="25" t="s">
        <v>8754</v>
      </c>
      <c r="C1411" s="25" t="s">
        <v>8753</v>
      </c>
      <c r="D1411" s="25">
        <v>94</v>
      </c>
      <c r="E1411" s="25" t="s">
        <v>8390</v>
      </c>
      <c r="F1411" s="25" t="s">
        <v>8389</v>
      </c>
      <c r="G1411" s="25" t="s">
        <v>387</v>
      </c>
      <c r="H1411" s="25" t="s">
        <v>453</v>
      </c>
      <c r="I1411" s="25" t="s">
        <v>385</v>
      </c>
      <c r="J1411" s="25" t="s">
        <v>385</v>
      </c>
      <c r="K1411" s="25" t="s">
        <v>457</v>
      </c>
    </row>
    <row r="1412" spans="1:11" ht="15" customHeight="1">
      <c r="A1412" s="25" t="s">
        <v>21</v>
      </c>
      <c r="B1412" s="25" t="s">
        <v>8754</v>
      </c>
      <c r="C1412" s="25" t="s">
        <v>8753</v>
      </c>
      <c r="D1412" s="25">
        <v>95</v>
      </c>
      <c r="E1412" s="25" t="s">
        <v>8392</v>
      </c>
      <c r="F1412" s="25" t="s">
        <v>8391</v>
      </c>
      <c r="G1412" s="25" t="s">
        <v>387</v>
      </c>
      <c r="H1412" s="25" t="s">
        <v>453</v>
      </c>
      <c r="I1412" s="25" t="s">
        <v>385</v>
      </c>
      <c r="J1412" s="25" t="s">
        <v>385</v>
      </c>
      <c r="K1412" s="25" t="s">
        <v>457</v>
      </c>
    </row>
    <row r="1413" spans="1:11" ht="15" customHeight="1">
      <c r="A1413" s="25" t="s">
        <v>21</v>
      </c>
      <c r="B1413" s="25" t="s">
        <v>8754</v>
      </c>
      <c r="C1413" s="25" t="s">
        <v>8753</v>
      </c>
      <c r="D1413" s="25">
        <v>96</v>
      </c>
      <c r="E1413" s="25" t="s">
        <v>8394</v>
      </c>
      <c r="F1413" s="25" t="s">
        <v>8393</v>
      </c>
      <c r="G1413" s="25" t="s">
        <v>56</v>
      </c>
      <c r="H1413" s="25" t="s">
        <v>453</v>
      </c>
      <c r="I1413" s="25" t="s">
        <v>385</v>
      </c>
      <c r="J1413" s="25" t="s">
        <v>385</v>
      </c>
      <c r="K1413" s="25" t="s">
        <v>457</v>
      </c>
    </row>
    <row r="1414" spans="1:11" ht="15" customHeight="1">
      <c r="A1414" s="25" t="s">
        <v>21</v>
      </c>
      <c r="B1414" s="25" t="s">
        <v>8754</v>
      </c>
      <c r="C1414" s="25" t="s">
        <v>8753</v>
      </c>
      <c r="D1414" s="25">
        <v>97</v>
      </c>
      <c r="E1414" s="25" t="s">
        <v>8396</v>
      </c>
      <c r="F1414" s="25" t="s">
        <v>8395</v>
      </c>
      <c r="G1414" s="25" t="s">
        <v>387</v>
      </c>
      <c r="H1414" s="25" t="s">
        <v>453</v>
      </c>
      <c r="I1414" s="25" t="s">
        <v>385</v>
      </c>
      <c r="J1414" s="25" t="s">
        <v>385</v>
      </c>
      <c r="K1414" s="25" t="s">
        <v>457</v>
      </c>
    </row>
    <row r="1415" spans="1:11" ht="15" customHeight="1">
      <c r="A1415" s="25" t="s">
        <v>21</v>
      </c>
      <c r="B1415" s="25" t="s">
        <v>8754</v>
      </c>
      <c r="C1415" s="25" t="s">
        <v>8753</v>
      </c>
      <c r="D1415" s="25">
        <v>98</v>
      </c>
      <c r="E1415" s="25" t="s">
        <v>8398</v>
      </c>
      <c r="F1415" s="25" t="s">
        <v>8397</v>
      </c>
      <c r="G1415" s="25" t="s">
        <v>387</v>
      </c>
      <c r="H1415" s="25" t="s">
        <v>453</v>
      </c>
      <c r="I1415" s="25" t="s">
        <v>385</v>
      </c>
      <c r="J1415" s="25" t="s">
        <v>385</v>
      </c>
      <c r="K1415" s="25" t="s">
        <v>457</v>
      </c>
    </row>
    <row r="1416" spans="1:11" ht="15" customHeight="1">
      <c r="A1416" s="25" t="s">
        <v>21</v>
      </c>
      <c r="B1416" s="25" t="s">
        <v>8754</v>
      </c>
      <c r="C1416" s="25" t="s">
        <v>8753</v>
      </c>
      <c r="D1416" s="25">
        <v>99</v>
      </c>
      <c r="E1416" s="25" t="s">
        <v>8400</v>
      </c>
      <c r="F1416" s="25" t="s">
        <v>8399</v>
      </c>
      <c r="G1416" s="25" t="s">
        <v>387</v>
      </c>
      <c r="H1416" s="25" t="s">
        <v>453</v>
      </c>
      <c r="I1416" s="25" t="s">
        <v>385</v>
      </c>
      <c r="J1416" s="25" t="s">
        <v>385</v>
      </c>
      <c r="K1416" s="25" t="s">
        <v>457</v>
      </c>
    </row>
    <row r="1417" spans="1:11" ht="15" customHeight="1">
      <c r="A1417" s="25" t="s">
        <v>21</v>
      </c>
      <c r="B1417" s="25" t="s">
        <v>8754</v>
      </c>
      <c r="C1417" s="25" t="s">
        <v>8753</v>
      </c>
      <c r="D1417" s="25">
        <v>100</v>
      </c>
      <c r="E1417" s="25" t="s">
        <v>8402</v>
      </c>
      <c r="F1417" s="25" t="s">
        <v>8401</v>
      </c>
      <c r="G1417" s="25" t="s">
        <v>56</v>
      </c>
      <c r="H1417" s="25" t="s">
        <v>453</v>
      </c>
      <c r="I1417" s="25" t="s">
        <v>385</v>
      </c>
      <c r="J1417" s="25" t="s">
        <v>385</v>
      </c>
      <c r="K1417" s="25" t="s">
        <v>457</v>
      </c>
    </row>
    <row r="1418" spans="1:11" ht="15" customHeight="1">
      <c r="A1418" s="25" t="s">
        <v>21</v>
      </c>
      <c r="B1418" s="25" t="s">
        <v>8754</v>
      </c>
      <c r="C1418" s="25" t="s">
        <v>8753</v>
      </c>
      <c r="D1418" s="25">
        <v>101</v>
      </c>
      <c r="E1418" s="25" t="s">
        <v>8404</v>
      </c>
      <c r="F1418" s="25" t="s">
        <v>8403</v>
      </c>
      <c r="G1418" s="25" t="s">
        <v>387</v>
      </c>
      <c r="H1418" s="25" t="s">
        <v>453</v>
      </c>
      <c r="I1418" s="25" t="s">
        <v>385</v>
      </c>
      <c r="J1418" s="25" t="s">
        <v>385</v>
      </c>
      <c r="K1418" s="25" t="s">
        <v>457</v>
      </c>
    </row>
    <row r="1419" spans="1:11" ht="15" customHeight="1">
      <c r="A1419" s="25" t="s">
        <v>21</v>
      </c>
      <c r="B1419" s="25" t="s">
        <v>8754</v>
      </c>
      <c r="C1419" s="25" t="s">
        <v>8753</v>
      </c>
      <c r="D1419" s="25">
        <v>102</v>
      </c>
      <c r="E1419" s="25" t="s">
        <v>8406</v>
      </c>
      <c r="F1419" s="25" t="s">
        <v>8405</v>
      </c>
      <c r="G1419" s="25" t="s">
        <v>387</v>
      </c>
      <c r="H1419" s="25" t="s">
        <v>453</v>
      </c>
      <c r="I1419" s="25" t="s">
        <v>385</v>
      </c>
      <c r="J1419" s="25" t="s">
        <v>385</v>
      </c>
      <c r="K1419" s="25" t="s">
        <v>457</v>
      </c>
    </row>
    <row r="1420" spans="1:11" ht="15" customHeight="1">
      <c r="A1420" s="25" t="s">
        <v>21</v>
      </c>
      <c r="B1420" s="25" t="s">
        <v>8754</v>
      </c>
      <c r="C1420" s="25" t="s">
        <v>8753</v>
      </c>
      <c r="D1420" s="25">
        <v>103</v>
      </c>
      <c r="E1420" s="25" t="s">
        <v>8408</v>
      </c>
      <c r="F1420" s="25" t="s">
        <v>8407</v>
      </c>
      <c r="G1420" s="25" t="s">
        <v>56</v>
      </c>
      <c r="H1420" s="25" t="s">
        <v>453</v>
      </c>
      <c r="I1420" s="25" t="s">
        <v>385</v>
      </c>
      <c r="J1420" s="25" t="s">
        <v>385</v>
      </c>
      <c r="K1420" s="25" t="s">
        <v>457</v>
      </c>
    </row>
    <row r="1421" spans="1:11" ht="15" customHeight="1">
      <c r="A1421" s="25" t="s">
        <v>21</v>
      </c>
      <c r="B1421" s="25" t="s">
        <v>8754</v>
      </c>
      <c r="C1421" s="25" t="s">
        <v>8753</v>
      </c>
      <c r="D1421" s="25">
        <v>104</v>
      </c>
      <c r="E1421" s="25" t="s">
        <v>8410</v>
      </c>
      <c r="F1421" s="25" t="s">
        <v>8409</v>
      </c>
      <c r="G1421" s="25" t="s">
        <v>387</v>
      </c>
      <c r="H1421" s="25" t="s">
        <v>453</v>
      </c>
      <c r="I1421" s="25" t="s">
        <v>385</v>
      </c>
      <c r="J1421" s="25" t="s">
        <v>385</v>
      </c>
      <c r="K1421" s="25" t="s">
        <v>457</v>
      </c>
    </row>
    <row r="1422" spans="1:11" ht="15" customHeight="1">
      <c r="A1422" s="25" t="s">
        <v>21</v>
      </c>
      <c r="B1422" s="25" t="s">
        <v>8754</v>
      </c>
      <c r="C1422" s="25" t="s">
        <v>8753</v>
      </c>
      <c r="D1422" s="25">
        <v>105</v>
      </c>
      <c r="E1422" s="25" t="s">
        <v>8412</v>
      </c>
      <c r="F1422" s="25" t="s">
        <v>8411</v>
      </c>
      <c r="G1422" s="25" t="s">
        <v>387</v>
      </c>
      <c r="H1422" s="25" t="s">
        <v>453</v>
      </c>
      <c r="I1422" s="25" t="s">
        <v>385</v>
      </c>
      <c r="J1422" s="25" t="s">
        <v>385</v>
      </c>
      <c r="K1422" s="25" t="s">
        <v>457</v>
      </c>
    </row>
    <row r="1423" spans="1:11" ht="15" customHeight="1">
      <c r="A1423" s="25" t="s">
        <v>21</v>
      </c>
      <c r="B1423" s="25" t="s">
        <v>8754</v>
      </c>
      <c r="C1423" s="25" t="s">
        <v>8753</v>
      </c>
      <c r="D1423" s="25">
        <v>106</v>
      </c>
      <c r="E1423" s="25" t="s">
        <v>8414</v>
      </c>
      <c r="F1423" s="25" t="s">
        <v>8413</v>
      </c>
      <c r="G1423" s="25" t="s">
        <v>387</v>
      </c>
      <c r="H1423" s="25" t="s">
        <v>453</v>
      </c>
      <c r="I1423" s="25" t="s">
        <v>385</v>
      </c>
      <c r="J1423" s="25" t="s">
        <v>385</v>
      </c>
      <c r="K1423" s="25" t="s">
        <v>457</v>
      </c>
    </row>
    <row r="1424" spans="1:11" ht="15" customHeight="1">
      <c r="A1424" s="25" t="s">
        <v>21</v>
      </c>
      <c r="B1424" s="25" t="s">
        <v>8754</v>
      </c>
      <c r="C1424" s="25" t="s">
        <v>8753</v>
      </c>
      <c r="D1424" s="25">
        <v>107</v>
      </c>
      <c r="E1424" s="25" t="s">
        <v>8416</v>
      </c>
      <c r="F1424" s="25" t="s">
        <v>8415</v>
      </c>
      <c r="G1424" s="25" t="s">
        <v>56</v>
      </c>
      <c r="H1424" s="25" t="s">
        <v>453</v>
      </c>
      <c r="I1424" s="25" t="s">
        <v>385</v>
      </c>
      <c r="J1424" s="25" t="s">
        <v>385</v>
      </c>
      <c r="K1424" s="25" t="s">
        <v>457</v>
      </c>
    </row>
    <row r="1425" spans="1:11" ht="15" customHeight="1">
      <c r="A1425" s="25" t="s">
        <v>21</v>
      </c>
      <c r="B1425" s="25" t="s">
        <v>8754</v>
      </c>
      <c r="C1425" s="25" t="s">
        <v>8753</v>
      </c>
      <c r="D1425" s="25">
        <v>108</v>
      </c>
      <c r="E1425" s="25" t="s">
        <v>8418</v>
      </c>
      <c r="F1425" s="25" t="s">
        <v>8417</v>
      </c>
      <c r="G1425" s="25" t="s">
        <v>387</v>
      </c>
      <c r="H1425" s="25" t="s">
        <v>453</v>
      </c>
      <c r="I1425" s="25" t="s">
        <v>385</v>
      </c>
      <c r="J1425" s="25" t="s">
        <v>385</v>
      </c>
      <c r="K1425" s="25" t="s">
        <v>457</v>
      </c>
    </row>
    <row r="1426" spans="1:11" ht="15" customHeight="1">
      <c r="A1426" s="25" t="s">
        <v>21</v>
      </c>
      <c r="B1426" s="25" t="s">
        <v>8754</v>
      </c>
      <c r="C1426" s="25" t="s">
        <v>8753</v>
      </c>
      <c r="D1426" s="25">
        <v>109</v>
      </c>
      <c r="E1426" s="25" t="s">
        <v>8422</v>
      </c>
      <c r="F1426" s="25" t="s">
        <v>8421</v>
      </c>
      <c r="G1426" s="25" t="s">
        <v>387</v>
      </c>
      <c r="H1426" s="25" t="s">
        <v>453</v>
      </c>
      <c r="I1426" s="25" t="s">
        <v>385</v>
      </c>
      <c r="J1426" s="25" t="s">
        <v>385</v>
      </c>
      <c r="K1426" s="25" t="s">
        <v>457</v>
      </c>
    </row>
    <row r="1427" spans="1:11" ht="15" customHeight="1">
      <c r="A1427" s="25" t="s">
        <v>21</v>
      </c>
      <c r="B1427" s="25" t="s">
        <v>8754</v>
      </c>
      <c r="C1427" s="25" t="s">
        <v>8753</v>
      </c>
      <c r="D1427" s="25">
        <v>110</v>
      </c>
      <c r="E1427" s="25" t="s">
        <v>8420</v>
      </c>
      <c r="F1427" s="25" t="s">
        <v>8419</v>
      </c>
      <c r="G1427" s="25" t="s">
        <v>387</v>
      </c>
      <c r="H1427" s="25" t="s">
        <v>453</v>
      </c>
      <c r="I1427" s="25" t="s">
        <v>385</v>
      </c>
      <c r="J1427" s="25" t="s">
        <v>385</v>
      </c>
      <c r="K1427" s="25" t="s">
        <v>457</v>
      </c>
    </row>
    <row r="1428" spans="1:11" ht="15" customHeight="1">
      <c r="A1428" s="25" t="s">
        <v>21</v>
      </c>
      <c r="B1428" s="25" t="s">
        <v>8754</v>
      </c>
      <c r="C1428" s="25" t="s">
        <v>8753</v>
      </c>
      <c r="D1428" s="25">
        <v>111</v>
      </c>
      <c r="E1428" s="25" t="s">
        <v>8424</v>
      </c>
      <c r="F1428" s="25" t="s">
        <v>8423</v>
      </c>
      <c r="G1428" s="25" t="s">
        <v>387</v>
      </c>
      <c r="H1428" s="25" t="s">
        <v>453</v>
      </c>
      <c r="I1428" s="25" t="s">
        <v>385</v>
      </c>
      <c r="J1428" s="25" t="s">
        <v>385</v>
      </c>
      <c r="K1428" s="25" t="s">
        <v>457</v>
      </c>
    </row>
    <row r="1429" spans="1:11" ht="15" customHeight="1">
      <c r="A1429" s="25" t="s">
        <v>21</v>
      </c>
      <c r="B1429" s="25" t="s">
        <v>8754</v>
      </c>
      <c r="C1429" s="25" t="s">
        <v>8753</v>
      </c>
      <c r="D1429" s="25">
        <v>112</v>
      </c>
      <c r="E1429" s="25" t="s">
        <v>8426</v>
      </c>
      <c r="F1429" s="25" t="s">
        <v>8425</v>
      </c>
      <c r="G1429" s="25" t="s">
        <v>56</v>
      </c>
      <c r="H1429" s="25" t="s">
        <v>453</v>
      </c>
      <c r="I1429" s="25" t="s">
        <v>385</v>
      </c>
      <c r="J1429" s="25" t="s">
        <v>385</v>
      </c>
      <c r="K1429" s="25" t="s">
        <v>457</v>
      </c>
    </row>
    <row r="1430" spans="1:11" ht="15" customHeight="1">
      <c r="A1430" s="25" t="s">
        <v>21</v>
      </c>
      <c r="B1430" s="25" t="s">
        <v>8754</v>
      </c>
      <c r="C1430" s="25" t="s">
        <v>8753</v>
      </c>
      <c r="D1430" s="25">
        <v>113</v>
      </c>
      <c r="E1430" s="25" t="s">
        <v>8797</v>
      </c>
      <c r="F1430" s="25" t="s">
        <v>8796</v>
      </c>
      <c r="G1430" s="25" t="s">
        <v>387</v>
      </c>
      <c r="H1430" s="25" t="s">
        <v>453</v>
      </c>
      <c r="I1430" s="25" t="s">
        <v>385</v>
      </c>
      <c r="J1430" s="25" t="s">
        <v>385</v>
      </c>
      <c r="K1430" s="25" t="s">
        <v>457</v>
      </c>
    </row>
    <row r="1431" spans="1:11" ht="15" customHeight="1">
      <c r="A1431" s="25" t="s">
        <v>21</v>
      </c>
      <c r="B1431" s="25" t="s">
        <v>8754</v>
      </c>
      <c r="C1431" s="25" t="s">
        <v>8753</v>
      </c>
      <c r="D1431" s="25">
        <v>114</v>
      </c>
      <c r="E1431" s="25" t="s">
        <v>8802</v>
      </c>
      <c r="F1431" s="25" t="s">
        <v>8801</v>
      </c>
      <c r="G1431" s="25" t="s">
        <v>387</v>
      </c>
      <c r="H1431" s="25" t="s">
        <v>453</v>
      </c>
      <c r="I1431" s="25" t="s">
        <v>385</v>
      </c>
      <c r="J1431" s="25" t="s">
        <v>385</v>
      </c>
      <c r="K1431" s="25" t="s">
        <v>457</v>
      </c>
    </row>
    <row r="1432" spans="1:11" ht="15" customHeight="1">
      <c r="A1432" s="25" t="s">
        <v>21</v>
      </c>
      <c r="B1432" s="25" t="s">
        <v>8754</v>
      </c>
      <c r="C1432" s="25" t="s">
        <v>8753</v>
      </c>
      <c r="D1432" s="25">
        <v>115</v>
      </c>
      <c r="E1432" s="25" t="s">
        <v>2119</v>
      </c>
      <c r="F1432" s="25" t="s">
        <v>2118</v>
      </c>
      <c r="G1432" s="25" t="s">
        <v>387</v>
      </c>
      <c r="H1432" s="25" t="s">
        <v>453</v>
      </c>
      <c r="I1432" s="25" t="s">
        <v>385</v>
      </c>
      <c r="J1432" s="25" t="s">
        <v>385</v>
      </c>
      <c r="K1432" s="25" t="s">
        <v>457</v>
      </c>
    </row>
    <row r="1433" spans="1:11" ht="15" customHeight="1">
      <c r="A1433" s="25" t="s">
        <v>21</v>
      </c>
      <c r="B1433" s="25" t="s">
        <v>8754</v>
      </c>
      <c r="C1433" s="25" t="s">
        <v>8753</v>
      </c>
      <c r="D1433" s="25">
        <v>116</v>
      </c>
      <c r="E1433" s="25" t="s">
        <v>4855</v>
      </c>
      <c r="F1433" s="25" t="s">
        <v>4854</v>
      </c>
      <c r="G1433" s="25" t="s">
        <v>387</v>
      </c>
      <c r="H1433" s="25" t="s">
        <v>453</v>
      </c>
      <c r="I1433" s="25" t="s">
        <v>385</v>
      </c>
      <c r="J1433" s="25" t="s">
        <v>385</v>
      </c>
      <c r="K1433" s="25" t="s">
        <v>457</v>
      </c>
    </row>
    <row r="1434" spans="1:11" ht="15" customHeight="1">
      <c r="A1434" s="25" t="s">
        <v>21</v>
      </c>
      <c r="B1434" s="25" t="s">
        <v>8754</v>
      </c>
      <c r="C1434" s="25" t="s">
        <v>8753</v>
      </c>
      <c r="D1434" s="25">
        <v>117</v>
      </c>
      <c r="E1434" s="25" t="s">
        <v>2117</v>
      </c>
      <c r="F1434" s="25" t="s">
        <v>2116</v>
      </c>
      <c r="G1434" s="25" t="s">
        <v>387</v>
      </c>
      <c r="H1434" s="25" t="s">
        <v>453</v>
      </c>
      <c r="I1434" s="25" t="s">
        <v>385</v>
      </c>
      <c r="J1434" s="25" t="s">
        <v>385</v>
      </c>
      <c r="K1434" s="25" t="s">
        <v>457</v>
      </c>
    </row>
    <row r="1435" spans="1:11" ht="15" customHeight="1">
      <c r="A1435" s="25" t="s">
        <v>21</v>
      </c>
      <c r="B1435" s="25" t="s">
        <v>8754</v>
      </c>
      <c r="C1435" s="25" t="s">
        <v>8753</v>
      </c>
      <c r="D1435" s="25">
        <v>118</v>
      </c>
      <c r="E1435" s="25" t="s">
        <v>2121</v>
      </c>
      <c r="F1435" s="25" t="s">
        <v>2120</v>
      </c>
      <c r="G1435" s="25" t="s">
        <v>387</v>
      </c>
      <c r="H1435" s="25" t="s">
        <v>453</v>
      </c>
      <c r="I1435" s="25" t="s">
        <v>385</v>
      </c>
      <c r="J1435" s="25" t="s">
        <v>385</v>
      </c>
      <c r="K1435" s="25" t="s">
        <v>457</v>
      </c>
    </row>
    <row r="1436" spans="1:11" ht="15" customHeight="1">
      <c r="A1436" s="25" t="s">
        <v>21</v>
      </c>
      <c r="B1436" s="25" t="s">
        <v>8754</v>
      </c>
      <c r="C1436" s="25" t="s">
        <v>8753</v>
      </c>
      <c r="D1436" s="25">
        <v>119</v>
      </c>
      <c r="E1436" s="25" t="s">
        <v>2573</v>
      </c>
      <c r="F1436" s="25" t="s">
        <v>2123</v>
      </c>
      <c r="G1436" s="25" t="s">
        <v>387</v>
      </c>
      <c r="H1436" s="25" t="s">
        <v>453</v>
      </c>
      <c r="I1436" s="25" t="s">
        <v>385</v>
      </c>
      <c r="J1436" s="25" t="s">
        <v>385</v>
      </c>
      <c r="K1436" s="25" t="s">
        <v>457</v>
      </c>
    </row>
    <row r="1437" spans="1:11" ht="15" customHeight="1">
      <c r="A1437" s="25" t="s">
        <v>21</v>
      </c>
      <c r="B1437" s="25" t="s">
        <v>8754</v>
      </c>
      <c r="C1437" s="25" t="s">
        <v>8753</v>
      </c>
      <c r="D1437" s="25">
        <v>120</v>
      </c>
      <c r="E1437" s="25" t="s">
        <v>3037</v>
      </c>
      <c r="F1437" s="25" t="s">
        <v>3036</v>
      </c>
      <c r="G1437" s="25" t="s">
        <v>387</v>
      </c>
      <c r="H1437" s="25" t="s">
        <v>453</v>
      </c>
      <c r="I1437" s="25" t="s">
        <v>385</v>
      </c>
      <c r="J1437" s="25" t="s">
        <v>385</v>
      </c>
      <c r="K1437" s="25" t="s">
        <v>457</v>
      </c>
    </row>
    <row r="1438" spans="1:11" ht="15" customHeight="1">
      <c r="A1438" s="25" t="s">
        <v>21</v>
      </c>
      <c r="B1438" s="25" t="s">
        <v>8754</v>
      </c>
      <c r="C1438" s="25" t="s">
        <v>8753</v>
      </c>
      <c r="D1438" s="25">
        <v>121</v>
      </c>
      <c r="E1438" s="25" t="s">
        <v>3034</v>
      </c>
      <c r="F1438" s="25" t="s">
        <v>3033</v>
      </c>
      <c r="G1438" s="25" t="s">
        <v>387</v>
      </c>
      <c r="H1438" s="25" t="s">
        <v>453</v>
      </c>
      <c r="I1438" s="25" t="s">
        <v>385</v>
      </c>
      <c r="J1438" s="25" t="s">
        <v>385</v>
      </c>
      <c r="K1438" s="25" t="s">
        <v>457</v>
      </c>
    </row>
    <row r="1439" spans="1:11" ht="15" customHeight="1">
      <c r="A1439" s="25" t="s">
        <v>21</v>
      </c>
      <c r="B1439" s="25" t="s">
        <v>8962</v>
      </c>
      <c r="C1439" s="25" t="s">
        <v>8960</v>
      </c>
      <c r="D1439" s="25">
        <v>1</v>
      </c>
      <c r="E1439" s="25" t="s">
        <v>8961</v>
      </c>
      <c r="F1439" s="25" t="s">
        <v>8998</v>
      </c>
      <c r="G1439" s="25" t="s">
        <v>387</v>
      </c>
      <c r="H1439" s="25" t="s">
        <v>385</v>
      </c>
      <c r="I1439" s="25" t="s">
        <v>453</v>
      </c>
      <c r="J1439" s="25" t="s">
        <v>453</v>
      </c>
      <c r="K1439" s="25" t="s">
        <v>457</v>
      </c>
    </row>
    <row r="1440" spans="1:11" ht="15" customHeight="1">
      <c r="A1440" s="25" t="s">
        <v>21</v>
      </c>
      <c r="B1440" s="25" t="s">
        <v>8962</v>
      </c>
      <c r="C1440" s="25" t="s">
        <v>8960</v>
      </c>
      <c r="D1440" s="25">
        <v>2</v>
      </c>
      <c r="E1440" s="25" t="s">
        <v>1429</v>
      </c>
      <c r="F1440" s="25" t="s">
        <v>1259</v>
      </c>
      <c r="G1440" s="25" t="s">
        <v>387</v>
      </c>
      <c r="H1440" s="25" t="s">
        <v>453</v>
      </c>
      <c r="I1440" s="25" t="s">
        <v>385</v>
      </c>
      <c r="J1440" s="25" t="s">
        <v>385</v>
      </c>
      <c r="K1440" s="25" t="s">
        <v>457</v>
      </c>
    </row>
    <row r="1441" spans="1:11" ht="15" customHeight="1">
      <c r="A1441" s="25" t="s">
        <v>21</v>
      </c>
      <c r="B1441" s="25" t="s">
        <v>8962</v>
      </c>
      <c r="C1441" s="25" t="s">
        <v>8960</v>
      </c>
      <c r="D1441" s="25">
        <v>3</v>
      </c>
      <c r="E1441" s="25" t="s">
        <v>8970</v>
      </c>
      <c r="F1441" s="25" t="s">
        <v>7408</v>
      </c>
      <c r="G1441" s="25" t="s">
        <v>387</v>
      </c>
      <c r="H1441" s="25" t="s">
        <v>453</v>
      </c>
      <c r="I1441" s="25" t="s">
        <v>385</v>
      </c>
      <c r="J1441" s="25" t="s">
        <v>385</v>
      </c>
      <c r="K1441" s="25" t="s">
        <v>457</v>
      </c>
    </row>
    <row r="1442" spans="1:11" ht="15" customHeight="1">
      <c r="A1442" s="25" t="s">
        <v>21</v>
      </c>
      <c r="B1442" s="25" t="s">
        <v>8962</v>
      </c>
      <c r="C1442" s="25" t="s">
        <v>8960</v>
      </c>
      <c r="D1442" s="25">
        <v>4</v>
      </c>
      <c r="E1442" s="25" t="s">
        <v>8972</v>
      </c>
      <c r="F1442" s="25" t="s">
        <v>8903</v>
      </c>
      <c r="G1442" s="25" t="s">
        <v>387</v>
      </c>
      <c r="H1442" s="25" t="s">
        <v>453</v>
      </c>
      <c r="I1442" s="25" t="s">
        <v>385</v>
      </c>
      <c r="J1442" s="25" t="s">
        <v>385</v>
      </c>
      <c r="K1442" s="25" t="s">
        <v>457</v>
      </c>
    </row>
    <row r="1443" spans="1:11" ht="15" customHeight="1">
      <c r="A1443" s="25" t="s">
        <v>21</v>
      </c>
      <c r="B1443" s="25" t="s">
        <v>8962</v>
      </c>
      <c r="C1443" s="25" t="s">
        <v>8960</v>
      </c>
      <c r="D1443" s="25">
        <v>5</v>
      </c>
      <c r="E1443" s="25" t="s">
        <v>8976</v>
      </c>
      <c r="F1443" s="25" t="s">
        <v>8975</v>
      </c>
      <c r="G1443" s="25" t="s">
        <v>387</v>
      </c>
      <c r="H1443" s="25" t="s">
        <v>453</v>
      </c>
      <c r="I1443" s="25" t="s">
        <v>385</v>
      </c>
      <c r="J1443" s="25" t="s">
        <v>385</v>
      </c>
      <c r="K1443" s="25" t="s">
        <v>457</v>
      </c>
    </row>
    <row r="1444" spans="1:11" ht="15" customHeight="1">
      <c r="A1444" s="25" t="s">
        <v>21</v>
      </c>
      <c r="B1444" s="25" t="s">
        <v>8962</v>
      </c>
      <c r="C1444" s="25" t="s">
        <v>8960</v>
      </c>
      <c r="D1444" s="25">
        <v>6</v>
      </c>
      <c r="E1444" s="25" t="s">
        <v>8981</v>
      </c>
      <c r="F1444" s="25" t="s">
        <v>8980</v>
      </c>
      <c r="G1444" s="25" t="s">
        <v>56</v>
      </c>
      <c r="H1444" s="25" t="s">
        <v>453</v>
      </c>
      <c r="I1444" s="25" t="s">
        <v>385</v>
      </c>
      <c r="J1444" s="25" t="s">
        <v>385</v>
      </c>
      <c r="K1444" s="25" t="s">
        <v>457</v>
      </c>
    </row>
    <row r="1445" spans="1:11" ht="15" customHeight="1">
      <c r="A1445" s="25" t="s">
        <v>21</v>
      </c>
      <c r="B1445" s="25" t="s">
        <v>8962</v>
      </c>
      <c r="C1445" s="25" t="s">
        <v>8960</v>
      </c>
      <c r="D1445" s="25">
        <v>7</v>
      </c>
      <c r="E1445" s="25" t="s">
        <v>2121</v>
      </c>
      <c r="F1445" s="25" t="s">
        <v>2120</v>
      </c>
      <c r="G1445" s="25" t="s">
        <v>387</v>
      </c>
      <c r="H1445" s="25" t="s">
        <v>453</v>
      </c>
      <c r="I1445" s="25" t="s">
        <v>385</v>
      </c>
      <c r="J1445" s="25" t="s">
        <v>385</v>
      </c>
      <c r="K1445" s="25" t="s">
        <v>457</v>
      </c>
    </row>
    <row r="1446" spans="1:11" ht="15" customHeight="1">
      <c r="A1446" s="25" t="s">
        <v>21</v>
      </c>
      <c r="B1446" s="25" t="s">
        <v>8962</v>
      </c>
      <c r="C1446" s="25" t="s">
        <v>8960</v>
      </c>
      <c r="D1446" s="25">
        <v>8</v>
      </c>
      <c r="E1446" s="25" t="s">
        <v>8989</v>
      </c>
      <c r="F1446" s="25" t="s">
        <v>8988</v>
      </c>
      <c r="G1446" s="25" t="s">
        <v>387</v>
      </c>
      <c r="H1446" s="25" t="s">
        <v>453</v>
      </c>
      <c r="I1446" s="25" t="s">
        <v>385</v>
      </c>
      <c r="J1446" s="25" t="s">
        <v>385</v>
      </c>
      <c r="K1446" s="25" t="s">
        <v>457</v>
      </c>
    </row>
    <row r="1447" spans="1:11" ht="15" customHeight="1">
      <c r="A1447" s="25" t="s">
        <v>21</v>
      </c>
      <c r="B1447" s="25" t="s">
        <v>9000</v>
      </c>
      <c r="C1447" s="25" t="s">
        <v>8999</v>
      </c>
      <c r="D1447" s="25">
        <v>1</v>
      </c>
      <c r="E1447" s="25" t="s">
        <v>1429</v>
      </c>
      <c r="F1447" s="25" t="s">
        <v>1259</v>
      </c>
      <c r="G1447" s="25" t="s">
        <v>387</v>
      </c>
      <c r="H1447" s="25" t="s">
        <v>385</v>
      </c>
      <c r="I1447" s="25" t="s">
        <v>453</v>
      </c>
      <c r="J1447" s="25" t="s">
        <v>453</v>
      </c>
      <c r="K1447" s="25" t="s">
        <v>457</v>
      </c>
    </row>
    <row r="1448" spans="1:11" ht="15" customHeight="1">
      <c r="A1448" s="25" t="s">
        <v>21</v>
      </c>
      <c r="B1448" s="25" t="s">
        <v>9000</v>
      </c>
      <c r="C1448" s="25" t="s">
        <v>8999</v>
      </c>
      <c r="D1448" s="25">
        <v>2</v>
      </c>
      <c r="E1448" s="25" t="s">
        <v>3578</v>
      </c>
      <c r="F1448" s="25" t="s">
        <v>3577</v>
      </c>
      <c r="G1448" s="25" t="s">
        <v>387</v>
      </c>
      <c r="H1448" s="25" t="s">
        <v>385</v>
      </c>
      <c r="I1448" s="25" t="s">
        <v>453</v>
      </c>
      <c r="J1448" s="25" t="s">
        <v>453</v>
      </c>
      <c r="K1448" s="25" t="s">
        <v>457</v>
      </c>
    </row>
    <row r="1449" spans="1:11" ht="15" customHeight="1">
      <c r="A1449" s="25" t="s">
        <v>21</v>
      </c>
      <c r="B1449" s="25" t="s">
        <v>9000</v>
      </c>
      <c r="C1449" s="25" t="s">
        <v>8999</v>
      </c>
      <c r="D1449" s="25">
        <v>3</v>
      </c>
      <c r="E1449" s="25" t="s">
        <v>1920</v>
      </c>
      <c r="F1449" s="25" t="s">
        <v>1919</v>
      </c>
      <c r="G1449" s="25" t="s">
        <v>387</v>
      </c>
      <c r="H1449" s="25" t="s">
        <v>385</v>
      </c>
      <c r="I1449" s="25" t="s">
        <v>453</v>
      </c>
      <c r="J1449" s="25" t="s">
        <v>453</v>
      </c>
      <c r="K1449" s="25" t="s">
        <v>457</v>
      </c>
    </row>
    <row r="1450" spans="1:11" ht="15" customHeight="1">
      <c r="A1450" s="25" t="s">
        <v>21</v>
      </c>
      <c r="B1450" s="25" t="s">
        <v>9000</v>
      </c>
      <c r="C1450" s="25" t="s">
        <v>8999</v>
      </c>
      <c r="D1450" s="25">
        <v>4</v>
      </c>
      <c r="E1450" s="25" t="s">
        <v>3590</v>
      </c>
      <c r="F1450" s="25" t="s">
        <v>3589</v>
      </c>
      <c r="G1450" s="25" t="s">
        <v>387</v>
      </c>
      <c r="H1450" s="25" t="s">
        <v>453</v>
      </c>
      <c r="I1450" s="25" t="s">
        <v>385</v>
      </c>
      <c r="J1450" s="25" t="s">
        <v>385</v>
      </c>
      <c r="K1450" s="25" t="s">
        <v>457</v>
      </c>
    </row>
    <row r="1451" spans="1:11" ht="15" customHeight="1">
      <c r="A1451" s="25" t="s">
        <v>21</v>
      </c>
      <c r="B1451" s="25" t="s">
        <v>9000</v>
      </c>
      <c r="C1451" s="25" t="s">
        <v>8999</v>
      </c>
      <c r="D1451" s="25">
        <v>5</v>
      </c>
      <c r="E1451" s="25" t="s">
        <v>4550</v>
      </c>
      <c r="F1451" s="25" t="s">
        <v>4549</v>
      </c>
      <c r="G1451" s="25" t="s">
        <v>387</v>
      </c>
      <c r="H1451" s="25" t="s">
        <v>453</v>
      </c>
      <c r="I1451" s="25" t="s">
        <v>385</v>
      </c>
      <c r="J1451" s="25" t="s">
        <v>385</v>
      </c>
      <c r="K1451" s="25" t="s">
        <v>457</v>
      </c>
    </row>
    <row r="1452" spans="1:11" ht="15" customHeight="1">
      <c r="A1452" s="25" t="s">
        <v>21</v>
      </c>
      <c r="B1452" s="25" t="s">
        <v>9000</v>
      </c>
      <c r="C1452" s="25" t="s">
        <v>8999</v>
      </c>
      <c r="D1452" s="25">
        <v>6</v>
      </c>
      <c r="E1452" s="25" t="s">
        <v>1511</v>
      </c>
      <c r="F1452" s="25" t="s">
        <v>1702</v>
      </c>
      <c r="G1452" s="25" t="s">
        <v>387</v>
      </c>
      <c r="H1452" s="25" t="s">
        <v>453</v>
      </c>
      <c r="I1452" s="25" t="s">
        <v>385</v>
      </c>
      <c r="J1452" s="25" t="s">
        <v>385</v>
      </c>
      <c r="K1452" s="25" t="s">
        <v>457</v>
      </c>
    </row>
    <row r="1453" spans="1:11" ht="15" customHeight="1">
      <c r="A1453" s="25" t="s">
        <v>21</v>
      </c>
      <c r="B1453" s="25" t="s">
        <v>9000</v>
      </c>
      <c r="C1453" s="25" t="s">
        <v>8999</v>
      </c>
      <c r="D1453" s="25">
        <v>7</v>
      </c>
      <c r="E1453" s="25" t="s">
        <v>1430</v>
      </c>
      <c r="F1453" s="25" t="s">
        <v>1264</v>
      </c>
      <c r="G1453" s="25" t="s">
        <v>387</v>
      </c>
      <c r="H1453" s="25" t="s">
        <v>453</v>
      </c>
      <c r="I1453" s="25" t="s">
        <v>385</v>
      </c>
      <c r="J1453" s="25" t="s">
        <v>385</v>
      </c>
      <c r="K1453" s="25" t="s">
        <v>457</v>
      </c>
    </row>
    <row r="1454" spans="1:11" ht="15" customHeight="1">
      <c r="A1454" s="25" t="s">
        <v>21</v>
      </c>
      <c r="B1454" s="25" t="s">
        <v>9000</v>
      </c>
      <c r="C1454" s="25" t="s">
        <v>8999</v>
      </c>
      <c r="D1454" s="25">
        <v>8</v>
      </c>
      <c r="E1454" s="25" t="s">
        <v>2935</v>
      </c>
      <c r="F1454" s="25" t="s">
        <v>2693</v>
      </c>
      <c r="G1454" s="25" t="s">
        <v>387</v>
      </c>
      <c r="H1454" s="25" t="s">
        <v>453</v>
      </c>
      <c r="I1454" s="25" t="s">
        <v>385</v>
      </c>
      <c r="J1454" s="25" t="s">
        <v>385</v>
      </c>
      <c r="K1454" s="25" t="s">
        <v>457</v>
      </c>
    </row>
    <row r="1455" spans="1:11" ht="15" customHeight="1">
      <c r="A1455" s="25" t="s">
        <v>21</v>
      </c>
      <c r="B1455" s="25" t="s">
        <v>9000</v>
      </c>
      <c r="C1455" s="25" t="s">
        <v>8999</v>
      </c>
      <c r="D1455" s="25">
        <v>9</v>
      </c>
      <c r="E1455" s="25" t="s">
        <v>3611</v>
      </c>
      <c r="F1455" s="25" t="s">
        <v>3610</v>
      </c>
      <c r="G1455" s="25" t="s">
        <v>387</v>
      </c>
      <c r="H1455" s="25" t="s">
        <v>453</v>
      </c>
      <c r="I1455" s="25" t="s">
        <v>385</v>
      </c>
      <c r="J1455" s="25" t="s">
        <v>385</v>
      </c>
      <c r="K1455" s="25" t="s">
        <v>457</v>
      </c>
    </row>
    <row r="1456" spans="1:11" ht="15" customHeight="1">
      <c r="A1456" s="25" t="s">
        <v>21</v>
      </c>
      <c r="B1456" s="25" t="s">
        <v>9000</v>
      </c>
      <c r="C1456" s="25" t="s">
        <v>8999</v>
      </c>
      <c r="D1456" s="25">
        <v>10</v>
      </c>
      <c r="E1456" s="25" t="s">
        <v>7651</v>
      </c>
      <c r="F1456" s="25" t="s">
        <v>7650</v>
      </c>
      <c r="G1456" s="25" t="s">
        <v>56</v>
      </c>
      <c r="H1456" s="25" t="s">
        <v>453</v>
      </c>
      <c r="I1456" s="25" t="s">
        <v>385</v>
      </c>
      <c r="J1456" s="25" t="s">
        <v>385</v>
      </c>
      <c r="K1456" s="25" t="s">
        <v>457</v>
      </c>
    </row>
    <row r="1457" spans="1:11" ht="15" customHeight="1">
      <c r="A1457" s="25" t="s">
        <v>21</v>
      </c>
      <c r="B1457" s="25" t="s">
        <v>9000</v>
      </c>
      <c r="C1457" s="25" t="s">
        <v>8999</v>
      </c>
      <c r="D1457" s="25">
        <v>11</v>
      </c>
      <c r="E1457" s="25" t="s">
        <v>7655</v>
      </c>
      <c r="F1457" s="25" t="s">
        <v>7654</v>
      </c>
      <c r="G1457" s="25" t="s">
        <v>56</v>
      </c>
      <c r="H1457" s="25" t="s">
        <v>453</v>
      </c>
      <c r="I1457" s="25" t="s">
        <v>385</v>
      </c>
      <c r="J1457" s="25" t="s">
        <v>385</v>
      </c>
      <c r="K1457" s="25" t="s">
        <v>457</v>
      </c>
    </row>
    <row r="1458" spans="1:11" ht="15" customHeight="1">
      <c r="A1458" s="25" t="s">
        <v>21</v>
      </c>
      <c r="B1458" s="25" t="s">
        <v>9000</v>
      </c>
      <c r="C1458" s="25" t="s">
        <v>8999</v>
      </c>
      <c r="D1458" s="25">
        <v>12</v>
      </c>
      <c r="E1458" s="25" t="s">
        <v>9023</v>
      </c>
      <c r="F1458" s="25" t="s">
        <v>9022</v>
      </c>
      <c r="G1458" s="25" t="s">
        <v>56</v>
      </c>
      <c r="H1458" s="25" t="s">
        <v>453</v>
      </c>
      <c r="I1458" s="25" t="s">
        <v>385</v>
      </c>
      <c r="J1458" s="25" t="s">
        <v>385</v>
      </c>
      <c r="K1458" s="25" t="s">
        <v>457</v>
      </c>
    </row>
    <row r="1459" spans="1:11" ht="15" customHeight="1">
      <c r="A1459" s="25" t="s">
        <v>21</v>
      </c>
      <c r="B1459" s="25" t="s">
        <v>9000</v>
      </c>
      <c r="C1459" s="25" t="s">
        <v>8999</v>
      </c>
      <c r="D1459" s="25">
        <v>13</v>
      </c>
      <c r="E1459" s="25" t="s">
        <v>7659</v>
      </c>
      <c r="F1459" s="25" t="s">
        <v>7658</v>
      </c>
      <c r="G1459" s="25" t="s">
        <v>56</v>
      </c>
      <c r="H1459" s="25" t="s">
        <v>453</v>
      </c>
      <c r="I1459" s="25" t="s">
        <v>385</v>
      </c>
      <c r="J1459" s="25" t="s">
        <v>385</v>
      </c>
      <c r="K1459" s="25" t="s">
        <v>457</v>
      </c>
    </row>
    <row r="1460" spans="1:11" ht="15" customHeight="1">
      <c r="A1460" s="25" t="s">
        <v>21</v>
      </c>
      <c r="B1460" s="25" t="s">
        <v>9000</v>
      </c>
      <c r="C1460" s="25" t="s">
        <v>8999</v>
      </c>
      <c r="D1460" s="25">
        <v>14</v>
      </c>
      <c r="E1460" s="25" t="s">
        <v>7663</v>
      </c>
      <c r="F1460" s="25" t="s">
        <v>7662</v>
      </c>
      <c r="G1460" s="25" t="s">
        <v>56</v>
      </c>
      <c r="H1460" s="25" t="s">
        <v>453</v>
      </c>
      <c r="I1460" s="25" t="s">
        <v>385</v>
      </c>
      <c r="J1460" s="25" t="s">
        <v>385</v>
      </c>
      <c r="K1460" s="25" t="s">
        <v>457</v>
      </c>
    </row>
    <row r="1461" spans="1:11" ht="15" customHeight="1">
      <c r="A1461" s="25" t="s">
        <v>21</v>
      </c>
      <c r="B1461" s="25" t="s">
        <v>9000</v>
      </c>
      <c r="C1461" s="25" t="s">
        <v>8999</v>
      </c>
      <c r="D1461" s="25">
        <v>15</v>
      </c>
      <c r="E1461" s="25" t="s">
        <v>9029</v>
      </c>
      <c r="F1461" s="25" t="s">
        <v>9028</v>
      </c>
      <c r="G1461" s="25" t="s">
        <v>56</v>
      </c>
      <c r="H1461" s="25" t="s">
        <v>453</v>
      </c>
      <c r="I1461" s="25" t="s">
        <v>385</v>
      </c>
      <c r="J1461" s="25" t="s">
        <v>385</v>
      </c>
      <c r="K1461" s="25" t="s">
        <v>457</v>
      </c>
    </row>
    <row r="1462" spans="1:11" ht="15" customHeight="1">
      <c r="A1462" s="25" t="s">
        <v>21</v>
      </c>
      <c r="B1462" s="25" t="s">
        <v>9000</v>
      </c>
      <c r="C1462" s="25" t="s">
        <v>8999</v>
      </c>
      <c r="D1462" s="25">
        <v>16</v>
      </c>
      <c r="E1462" s="25" t="s">
        <v>7667</v>
      </c>
      <c r="F1462" s="25" t="s">
        <v>7666</v>
      </c>
      <c r="G1462" s="25" t="s">
        <v>56</v>
      </c>
      <c r="H1462" s="25" t="s">
        <v>453</v>
      </c>
      <c r="I1462" s="25" t="s">
        <v>385</v>
      </c>
      <c r="J1462" s="25" t="s">
        <v>385</v>
      </c>
      <c r="K1462" s="25" t="s">
        <v>457</v>
      </c>
    </row>
    <row r="1463" spans="1:11" ht="15" customHeight="1">
      <c r="A1463" s="25" t="s">
        <v>21</v>
      </c>
      <c r="B1463" s="25" t="s">
        <v>9000</v>
      </c>
      <c r="C1463" s="25" t="s">
        <v>8999</v>
      </c>
      <c r="D1463" s="25">
        <v>17</v>
      </c>
      <c r="E1463" s="25" t="s">
        <v>9036</v>
      </c>
      <c r="F1463" s="25" t="s">
        <v>9035</v>
      </c>
      <c r="G1463" s="25" t="s">
        <v>56</v>
      </c>
      <c r="H1463" s="25" t="s">
        <v>453</v>
      </c>
      <c r="I1463" s="25" t="s">
        <v>385</v>
      </c>
      <c r="J1463" s="25" t="s">
        <v>385</v>
      </c>
      <c r="K1463" s="25" t="s">
        <v>457</v>
      </c>
    </row>
    <row r="1464" spans="1:11" ht="15" customHeight="1">
      <c r="A1464" s="25" t="s">
        <v>21</v>
      </c>
      <c r="B1464" s="25" t="s">
        <v>9000</v>
      </c>
      <c r="C1464" s="25" t="s">
        <v>8999</v>
      </c>
      <c r="D1464" s="25">
        <v>18</v>
      </c>
      <c r="E1464" s="25" t="s">
        <v>3655</v>
      </c>
      <c r="F1464" s="25" t="s">
        <v>3654</v>
      </c>
      <c r="G1464" s="25" t="s">
        <v>56</v>
      </c>
      <c r="H1464" s="25" t="s">
        <v>453</v>
      </c>
      <c r="I1464" s="25" t="s">
        <v>385</v>
      </c>
      <c r="J1464" s="25" t="s">
        <v>385</v>
      </c>
      <c r="K1464" s="25" t="s">
        <v>457</v>
      </c>
    </row>
    <row r="1465" spans="1:11" ht="15" customHeight="1">
      <c r="A1465" s="25" t="s">
        <v>21</v>
      </c>
      <c r="B1465" s="25" t="s">
        <v>9000</v>
      </c>
      <c r="C1465" s="25" t="s">
        <v>8999</v>
      </c>
      <c r="D1465" s="25">
        <v>19</v>
      </c>
      <c r="E1465" s="25" t="s">
        <v>9043</v>
      </c>
      <c r="F1465" s="25" t="s">
        <v>9042</v>
      </c>
      <c r="G1465" s="25" t="s">
        <v>56</v>
      </c>
      <c r="H1465" s="25" t="s">
        <v>453</v>
      </c>
      <c r="I1465" s="25" t="s">
        <v>385</v>
      </c>
      <c r="J1465" s="25" t="s">
        <v>385</v>
      </c>
      <c r="K1465" s="25" t="s">
        <v>457</v>
      </c>
    </row>
    <row r="1466" spans="1:11" ht="15" customHeight="1">
      <c r="A1466" s="25" t="s">
        <v>21</v>
      </c>
      <c r="B1466" s="25" t="s">
        <v>9000</v>
      </c>
      <c r="C1466" s="25" t="s">
        <v>8999</v>
      </c>
      <c r="D1466" s="25">
        <v>20</v>
      </c>
      <c r="E1466" s="25" t="s">
        <v>9047</v>
      </c>
      <c r="F1466" s="25" t="s">
        <v>9048</v>
      </c>
      <c r="G1466" s="25" t="s">
        <v>56</v>
      </c>
      <c r="H1466" s="25" t="s">
        <v>453</v>
      </c>
      <c r="I1466" s="25" t="s">
        <v>385</v>
      </c>
      <c r="J1466" s="25" t="s">
        <v>385</v>
      </c>
      <c r="K1466" s="25" t="s">
        <v>457</v>
      </c>
    </row>
    <row r="1467" spans="1:11" ht="15" customHeight="1">
      <c r="A1467" s="25" t="s">
        <v>21</v>
      </c>
      <c r="B1467" s="25" t="s">
        <v>9000</v>
      </c>
      <c r="C1467" s="25" t="s">
        <v>8999</v>
      </c>
      <c r="D1467" s="25">
        <v>21</v>
      </c>
      <c r="E1467" s="25" t="s">
        <v>9052</v>
      </c>
      <c r="F1467" s="25" t="s">
        <v>9051</v>
      </c>
      <c r="G1467" s="25" t="s">
        <v>56</v>
      </c>
      <c r="H1467" s="25" t="s">
        <v>453</v>
      </c>
      <c r="I1467" s="25" t="s">
        <v>385</v>
      </c>
      <c r="J1467" s="25" t="s">
        <v>385</v>
      </c>
      <c r="K1467" s="25" t="s">
        <v>457</v>
      </c>
    </row>
    <row r="1468" spans="1:11" ht="15" customHeight="1">
      <c r="A1468" s="25" t="s">
        <v>21</v>
      </c>
      <c r="B1468" s="25" t="s">
        <v>9000</v>
      </c>
      <c r="C1468" s="25" t="s">
        <v>8999</v>
      </c>
      <c r="D1468" s="25">
        <v>22</v>
      </c>
      <c r="E1468" s="25" t="s">
        <v>9056</v>
      </c>
      <c r="F1468" s="25" t="s">
        <v>9057</v>
      </c>
      <c r="G1468" s="25" t="s">
        <v>56</v>
      </c>
      <c r="H1468" s="25" t="s">
        <v>453</v>
      </c>
      <c r="I1468" s="25" t="s">
        <v>385</v>
      </c>
      <c r="J1468" s="25" t="s">
        <v>385</v>
      </c>
      <c r="K1468" s="25" t="s">
        <v>457</v>
      </c>
    </row>
    <row r="1469" spans="1:11" ht="15" customHeight="1">
      <c r="A1469" s="25" t="s">
        <v>21</v>
      </c>
      <c r="B1469" s="25" t="s">
        <v>9000</v>
      </c>
      <c r="C1469" s="25" t="s">
        <v>8999</v>
      </c>
      <c r="D1469" s="25">
        <v>23</v>
      </c>
      <c r="E1469" s="25" t="s">
        <v>7691</v>
      </c>
      <c r="F1469" s="25" t="s">
        <v>7690</v>
      </c>
      <c r="G1469" s="25" t="s">
        <v>56</v>
      </c>
      <c r="H1469" s="25" t="s">
        <v>453</v>
      </c>
      <c r="I1469" s="25" t="s">
        <v>385</v>
      </c>
      <c r="J1469" s="25" t="s">
        <v>385</v>
      </c>
      <c r="K1469" s="25" t="s">
        <v>457</v>
      </c>
    </row>
    <row r="1470" spans="1:11" ht="15" customHeight="1">
      <c r="A1470" s="25" t="s">
        <v>21</v>
      </c>
      <c r="B1470" s="25" t="s">
        <v>9000</v>
      </c>
      <c r="C1470" s="25" t="s">
        <v>8999</v>
      </c>
      <c r="D1470" s="25">
        <v>24</v>
      </c>
      <c r="E1470" s="25" t="s">
        <v>7695</v>
      </c>
      <c r="F1470" s="25" t="s">
        <v>7694</v>
      </c>
      <c r="G1470" s="25" t="s">
        <v>56</v>
      </c>
      <c r="H1470" s="25" t="s">
        <v>453</v>
      </c>
      <c r="I1470" s="25" t="s">
        <v>385</v>
      </c>
      <c r="J1470" s="25" t="s">
        <v>385</v>
      </c>
      <c r="K1470" s="25" t="s">
        <v>457</v>
      </c>
    </row>
    <row r="1471" spans="1:11" ht="15" customHeight="1">
      <c r="A1471" s="25" t="s">
        <v>21</v>
      </c>
      <c r="B1471" s="25" t="s">
        <v>9000</v>
      </c>
      <c r="C1471" s="25" t="s">
        <v>8999</v>
      </c>
      <c r="D1471" s="25">
        <v>25</v>
      </c>
      <c r="E1471" s="25" t="s">
        <v>7699</v>
      </c>
      <c r="F1471" s="25" t="s">
        <v>7698</v>
      </c>
      <c r="G1471" s="25" t="s">
        <v>56</v>
      </c>
      <c r="H1471" s="25" t="s">
        <v>453</v>
      </c>
      <c r="I1471" s="25" t="s">
        <v>385</v>
      </c>
      <c r="J1471" s="25" t="s">
        <v>385</v>
      </c>
      <c r="K1471" s="25" t="s">
        <v>457</v>
      </c>
    </row>
    <row r="1472" spans="1:11" ht="15" customHeight="1">
      <c r="A1472" s="25" t="s">
        <v>21</v>
      </c>
      <c r="B1472" s="25" t="s">
        <v>9000</v>
      </c>
      <c r="C1472" s="25" t="s">
        <v>8999</v>
      </c>
      <c r="D1472" s="25">
        <v>26</v>
      </c>
      <c r="E1472" s="25" t="s">
        <v>9066</v>
      </c>
      <c r="F1472" s="25" t="s">
        <v>9065</v>
      </c>
      <c r="G1472" s="25" t="s">
        <v>56</v>
      </c>
      <c r="H1472" s="25" t="s">
        <v>453</v>
      </c>
      <c r="I1472" s="25" t="s">
        <v>385</v>
      </c>
      <c r="J1472" s="25" t="s">
        <v>385</v>
      </c>
      <c r="K1472" s="25" t="s">
        <v>457</v>
      </c>
    </row>
    <row r="1473" spans="1:11" ht="15" customHeight="1">
      <c r="A1473" s="25" t="s">
        <v>21</v>
      </c>
      <c r="B1473" s="25" t="s">
        <v>9000</v>
      </c>
      <c r="C1473" s="25" t="s">
        <v>8999</v>
      </c>
      <c r="D1473" s="25">
        <v>27</v>
      </c>
      <c r="E1473" s="25" t="s">
        <v>9070</v>
      </c>
      <c r="F1473" s="25" t="s">
        <v>9071</v>
      </c>
      <c r="G1473" s="25" t="s">
        <v>56</v>
      </c>
      <c r="H1473" s="25" t="s">
        <v>453</v>
      </c>
      <c r="I1473" s="25" t="s">
        <v>385</v>
      </c>
      <c r="J1473" s="25" t="s">
        <v>385</v>
      </c>
      <c r="K1473" s="25" t="s">
        <v>457</v>
      </c>
    </row>
    <row r="1474" spans="1:11" ht="15" customHeight="1">
      <c r="A1474" s="25" t="s">
        <v>21</v>
      </c>
      <c r="B1474" s="25" t="s">
        <v>9000</v>
      </c>
      <c r="C1474" s="25" t="s">
        <v>8999</v>
      </c>
      <c r="D1474" s="25">
        <v>28</v>
      </c>
      <c r="E1474" s="25" t="s">
        <v>9075</v>
      </c>
      <c r="F1474" s="25" t="s">
        <v>9076</v>
      </c>
      <c r="G1474" s="25" t="s">
        <v>56</v>
      </c>
      <c r="H1474" s="25" t="s">
        <v>453</v>
      </c>
      <c r="I1474" s="25" t="s">
        <v>385</v>
      </c>
      <c r="J1474" s="25" t="s">
        <v>385</v>
      </c>
      <c r="K1474" s="25" t="s">
        <v>457</v>
      </c>
    </row>
    <row r="1475" spans="1:11" ht="15" customHeight="1">
      <c r="A1475" s="25" t="s">
        <v>21</v>
      </c>
      <c r="B1475" s="25" t="s">
        <v>9000</v>
      </c>
      <c r="C1475" s="25" t="s">
        <v>8999</v>
      </c>
      <c r="D1475" s="25">
        <v>29</v>
      </c>
      <c r="E1475" s="25" t="s">
        <v>9080</v>
      </c>
      <c r="F1475" s="25" t="s">
        <v>9081</v>
      </c>
      <c r="G1475" s="25" t="s">
        <v>56</v>
      </c>
      <c r="H1475" s="25" t="s">
        <v>453</v>
      </c>
      <c r="I1475" s="25" t="s">
        <v>385</v>
      </c>
      <c r="J1475" s="25" t="s">
        <v>385</v>
      </c>
      <c r="K1475" s="25" t="s">
        <v>457</v>
      </c>
    </row>
    <row r="1476" spans="1:11" ht="15" customHeight="1">
      <c r="A1476" s="25" t="s">
        <v>21</v>
      </c>
      <c r="B1476" s="25" t="s">
        <v>9000</v>
      </c>
      <c r="C1476" s="25" t="s">
        <v>8999</v>
      </c>
      <c r="D1476" s="25">
        <v>30</v>
      </c>
      <c r="E1476" s="25" t="s">
        <v>9085</v>
      </c>
      <c r="F1476" s="25" t="s">
        <v>9084</v>
      </c>
      <c r="G1476" s="25" t="s">
        <v>56</v>
      </c>
      <c r="H1476" s="25" t="s">
        <v>453</v>
      </c>
      <c r="I1476" s="25" t="s">
        <v>385</v>
      </c>
      <c r="J1476" s="25" t="s">
        <v>385</v>
      </c>
      <c r="K1476" s="25" t="s">
        <v>457</v>
      </c>
    </row>
    <row r="1477" spans="1:11" ht="15" customHeight="1">
      <c r="A1477" s="25" t="s">
        <v>21</v>
      </c>
      <c r="B1477" s="25" t="s">
        <v>9000</v>
      </c>
      <c r="C1477" s="25" t="s">
        <v>8999</v>
      </c>
      <c r="D1477" s="25">
        <v>31</v>
      </c>
      <c r="E1477" s="25" t="s">
        <v>9088</v>
      </c>
      <c r="F1477" s="25" t="s">
        <v>9089</v>
      </c>
      <c r="G1477" s="25" t="s">
        <v>56</v>
      </c>
      <c r="H1477" s="25" t="s">
        <v>453</v>
      </c>
      <c r="I1477" s="25" t="s">
        <v>385</v>
      </c>
      <c r="J1477" s="25" t="s">
        <v>385</v>
      </c>
      <c r="K1477" s="25" t="s">
        <v>457</v>
      </c>
    </row>
    <row r="1478" spans="1:11" ht="15" customHeight="1">
      <c r="A1478" s="25" t="s">
        <v>21</v>
      </c>
      <c r="B1478" s="25" t="s">
        <v>9000</v>
      </c>
      <c r="C1478" s="25" t="s">
        <v>8999</v>
      </c>
      <c r="D1478" s="25">
        <v>32</v>
      </c>
      <c r="E1478" s="25" t="s">
        <v>9093</v>
      </c>
      <c r="F1478" s="25" t="s">
        <v>9094</v>
      </c>
      <c r="G1478" s="25" t="s">
        <v>56</v>
      </c>
      <c r="H1478" s="25" t="s">
        <v>453</v>
      </c>
      <c r="I1478" s="25" t="s">
        <v>385</v>
      </c>
      <c r="J1478" s="25" t="s">
        <v>385</v>
      </c>
      <c r="K1478" s="25" t="s">
        <v>457</v>
      </c>
    </row>
    <row r="1479" spans="1:11" ht="15" customHeight="1">
      <c r="A1479" s="25" t="s">
        <v>21</v>
      </c>
      <c r="B1479" s="25" t="s">
        <v>9000</v>
      </c>
      <c r="C1479" s="25" t="s">
        <v>8999</v>
      </c>
      <c r="D1479" s="25">
        <v>33</v>
      </c>
      <c r="E1479" s="25" t="s">
        <v>9098</v>
      </c>
      <c r="F1479" s="25" t="s">
        <v>9099</v>
      </c>
      <c r="G1479" s="25" t="s">
        <v>56</v>
      </c>
      <c r="H1479" s="25" t="s">
        <v>453</v>
      </c>
      <c r="I1479" s="25" t="s">
        <v>385</v>
      </c>
      <c r="J1479" s="25" t="s">
        <v>385</v>
      </c>
      <c r="K1479" s="25" t="s">
        <v>457</v>
      </c>
    </row>
    <row r="1480" spans="1:11" ht="15" customHeight="1">
      <c r="A1480" s="25" t="s">
        <v>21</v>
      </c>
      <c r="B1480" s="25" t="s">
        <v>9000</v>
      </c>
      <c r="C1480" s="25" t="s">
        <v>8999</v>
      </c>
      <c r="D1480" s="25">
        <v>34</v>
      </c>
      <c r="E1480" s="25" t="s">
        <v>9103</v>
      </c>
      <c r="F1480" s="25" t="s">
        <v>9104</v>
      </c>
      <c r="G1480" s="25" t="s">
        <v>56</v>
      </c>
      <c r="H1480" s="25" t="s">
        <v>453</v>
      </c>
      <c r="I1480" s="25" t="s">
        <v>385</v>
      </c>
      <c r="J1480" s="25" t="s">
        <v>385</v>
      </c>
      <c r="K1480" s="25" t="s">
        <v>457</v>
      </c>
    </row>
    <row r="1481" spans="1:11" ht="15" customHeight="1">
      <c r="A1481" s="25" t="s">
        <v>21</v>
      </c>
      <c r="B1481" s="25" t="s">
        <v>9000</v>
      </c>
      <c r="C1481" s="25" t="s">
        <v>8999</v>
      </c>
      <c r="D1481" s="25">
        <v>35</v>
      </c>
      <c r="E1481" s="25" t="s">
        <v>9108</v>
      </c>
      <c r="F1481" s="25" t="s">
        <v>9109</v>
      </c>
      <c r="G1481" s="25" t="s">
        <v>56</v>
      </c>
      <c r="H1481" s="25" t="s">
        <v>453</v>
      </c>
      <c r="I1481" s="25" t="s">
        <v>385</v>
      </c>
      <c r="J1481" s="25" t="s">
        <v>385</v>
      </c>
      <c r="K1481" s="25" t="s">
        <v>457</v>
      </c>
    </row>
    <row r="1482" spans="1:11" ht="15" customHeight="1">
      <c r="A1482" s="25" t="s">
        <v>21</v>
      </c>
      <c r="B1482" s="25" t="s">
        <v>9000</v>
      </c>
      <c r="C1482" s="25" t="s">
        <v>8999</v>
      </c>
      <c r="D1482" s="25">
        <v>36</v>
      </c>
      <c r="E1482" s="25" t="s">
        <v>9113</v>
      </c>
      <c r="F1482" s="25" t="s">
        <v>9114</v>
      </c>
      <c r="G1482" s="25" t="s">
        <v>56</v>
      </c>
      <c r="H1482" s="25" t="s">
        <v>453</v>
      </c>
      <c r="I1482" s="25" t="s">
        <v>385</v>
      </c>
      <c r="J1482" s="25" t="s">
        <v>385</v>
      </c>
      <c r="K1482" s="25" t="s">
        <v>457</v>
      </c>
    </row>
    <row r="1483" spans="1:11" ht="15" customHeight="1">
      <c r="A1483" s="25" t="s">
        <v>21</v>
      </c>
      <c r="B1483" s="25" t="s">
        <v>9000</v>
      </c>
      <c r="C1483" s="25" t="s">
        <v>8999</v>
      </c>
      <c r="D1483" s="25">
        <v>37</v>
      </c>
      <c r="E1483" s="25" t="s">
        <v>9118</v>
      </c>
      <c r="F1483" s="25" t="s">
        <v>9119</v>
      </c>
      <c r="G1483" s="25" t="s">
        <v>56</v>
      </c>
      <c r="H1483" s="25" t="s">
        <v>453</v>
      </c>
      <c r="I1483" s="25" t="s">
        <v>385</v>
      </c>
      <c r="J1483" s="25" t="s">
        <v>385</v>
      </c>
      <c r="K1483" s="25" t="s">
        <v>457</v>
      </c>
    </row>
    <row r="1484" spans="1:11" ht="15" customHeight="1">
      <c r="A1484" s="25" t="s">
        <v>21</v>
      </c>
      <c r="B1484" s="25" t="s">
        <v>9000</v>
      </c>
      <c r="C1484" s="25" t="s">
        <v>8999</v>
      </c>
      <c r="D1484" s="25">
        <v>38</v>
      </c>
      <c r="E1484" s="25" t="s">
        <v>9123</v>
      </c>
      <c r="F1484" s="25" t="s">
        <v>9124</v>
      </c>
      <c r="G1484" s="25" t="s">
        <v>56</v>
      </c>
      <c r="H1484" s="25" t="s">
        <v>453</v>
      </c>
      <c r="I1484" s="25" t="s">
        <v>385</v>
      </c>
      <c r="J1484" s="25" t="s">
        <v>385</v>
      </c>
      <c r="K1484" s="25" t="s">
        <v>457</v>
      </c>
    </row>
    <row r="1485" spans="1:11" ht="15" customHeight="1">
      <c r="A1485" s="25" t="s">
        <v>21</v>
      </c>
      <c r="B1485" s="25" t="s">
        <v>9000</v>
      </c>
      <c r="C1485" s="25" t="s">
        <v>8999</v>
      </c>
      <c r="D1485" s="25">
        <v>39</v>
      </c>
      <c r="E1485" s="25" t="s">
        <v>9128</v>
      </c>
      <c r="F1485" s="25" t="s">
        <v>9129</v>
      </c>
      <c r="G1485" s="25" t="s">
        <v>56</v>
      </c>
      <c r="H1485" s="25" t="s">
        <v>453</v>
      </c>
      <c r="I1485" s="25" t="s">
        <v>385</v>
      </c>
      <c r="J1485" s="25" t="s">
        <v>385</v>
      </c>
      <c r="K1485" s="25" t="s">
        <v>457</v>
      </c>
    </row>
    <row r="1486" spans="1:11" ht="15" customHeight="1">
      <c r="A1486" s="25" t="s">
        <v>21</v>
      </c>
      <c r="B1486" s="25" t="s">
        <v>9000</v>
      </c>
      <c r="C1486" s="25" t="s">
        <v>8999</v>
      </c>
      <c r="D1486" s="25">
        <v>40</v>
      </c>
      <c r="E1486" s="25" t="s">
        <v>9133</v>
      </c>
      <c r="F1486" s="25" t="s">
        <v>9134</v>
      </c>
      <c r="G1486" s="25" t="s">
        <v>56</v>
      </c>
      <c r="H1486" s="25" t="s">
        <v>453</v>
      </c>
      <c r="I1486" s="25" t="s">
        <v>385</v>
      </c>
      <c r="J1486" s="25" t="s">
        <v>385</v>
      </c>
      <c r="K1486" s="25" t="s">
        <v>457</v>
      </c>
    </row>
    <row r="1487" spans="1:11" ht="15" customHeight="1">
      <c r="A1487" s="25" t="s">
        <v>21</v>
      </c>
      <c r="B1487" s="25" t="s">
        <v>9000</v>
      </c>
      <c r="C1487" s="25" t="s">
        <v>8999</v>
      </c>
      <c r="D1487" s="25">
        <v>41</v>
      </c>
      <c r="E1487" s="25" t="s">
        <v>9138</v>
      </c>
      <c r="F1487" s="25" t="s">
        <v>9139</v>
      </c>
      <c r="G1487" s="25" t="s">
        <v>56</v>
      </c>
      <c r="H1487" s="25" t="s">
        <v>453</v>
      </c>
      <c r="I1487" s="25" t="s">
        <v>385</v>
      </c>
      <c r="J1487" s="25" t="s">
        <v>385</v>
      </c>
      <c r="K1487" s="25" t="s">
        <v>457</v>
      </c>
    </row>
    <row r="1488" spans="1:11" ht="15" customHeight="1">
      <c r="A1488" s="25" t="s">
        <v>21</v>
      </c>
      <c r="B1488" s="25" t="s">
        <v>9000</v>
      </c>
      <c r="C1488" s="25" t="s">
        <v>8999</v>
      </c>
      <c r="D1488" s="25">
        <v>42</v>
      </c>
      <c r="E1488" s="25" t="s">
        <v>9143</v>
      </c>
      <c r="F1488" s="25" t="s">
        <v>9144</v>
      </c>
      <c r="G1488" s="25" t="s">
        <v>56</v>
      </c>
      <c r="H1488" s="25" t="s">
        <v>453</v>
      </c>
      <c r="I1488" s="25" t="s">
        <v>385</v>
      </c>
      <c r="J1488" s="25" t="s">
        <v>385</v>
      </c>
      <c r="K1488" s="25" t="s">
        <v>457</v>
      </c>
    </row>
    <row r="1489" spans="1:11" ht="15" customHeight="1">
      <c r="A1489" s="25" t="s">
        <v>21</v>
      </c>
      <c r="B1489" s="25" t="s">
        <v>9000</v>
      </c>
      <c r="C1489" s="25" t="s">
        <v>8999</v>
      </c>
      <c r="D1489" s="25">
        <v>43</v>
      </c>
      <c r="E1489" s="25" t="s">
        <v>9148</v>
      </c>
      <c r="F1489" s="25" t="s">
        <v>9149</v>
      </c>
      <c r="G1489" s="25" t="s">
        <v>56</v>
      </c>
      <c r="H1489" s="25" t="s">
        <v>453</v>
      </c>
      <c r="I1489" s="25" t="s">
        <v>385</v>
      </c>
      <c r="J1489" s="25" t="s">
        <v>385</v>
      </c>
      <c r="K1489" s="25" t="s">
        <v>457</v>
      </c>
    </row>
    <row r="1490" spans="1:11" ht="15" customHeight="1">
      <c r="A1490" s="25" t="s">
        <v>21</v>
      </c>
      <c r="B1490" s="25" t="s">
        <v>9000</v>
      </c>
      <c r="C1490" s="25" t="s">
        <v>8999</v>
      </c>
      <c r="D1490" s="25">
        <v>44</v>
      </c>
      <c r="E1490" s="25" t="s">
        <v>9153</v>
      </c>
      <c r="F1490" s="25" t="s">
        <v>9154</v>
      </c>
      <c r="G1490" s="25" t="s">
        <v>56</v>
      </c>
      <c r="H1490" s="25" t="s">
        <v>453</v>
      </c>
      <c r="I1490" s="25" t="s">
        <v>385</v>
      </c>
      <c r="J1490" s="25" t="s">
        <v>385</v>
      </c>
      <c r="K1490" s="25" t="s">
        <v>457</v>
      </c>
    </row>
    <row r="1491" spans="1:11" ht="15" customHeight="1">
      <c r="A1491" s="25" t="s">
        <v>21</v>
      </c>
      <c r="B1491" s="25" t="s">
        <v>9000</v>
      </c>
      <c r="C1491" s="25" t="s">
        <v>8999</v>
      </c>
      <c r="D1491" s="25">
        <v>45</v>
      </c>
      <c r="E1491" s="25" t="s">
        <v>9158</v>
      </c>
      <c r="F1491" s="25" t="s">
        <v>9159</v>
      </c>
      <c r="G1491" s="25" t="s">
        <v>56</v>
      </c>
      <c r="H1491" s="25" t="s">
        <v>453</v>
      </c>
      <c r="I1491" s="25" t="s">
        <v>385</v>
      </c>
      <c r="J1491" s="25" t="s">
        <v>385</v>
      </c>
      <c r="K1491" s="25" t="s">
        <v>457</v>
      </c>
    </row>
    <row r="1492" spans="1:11" ht="15" customHeight="1">
      <c r="A1492" s="25" t="s">
        <v>21</v>
      </c>
      <c r="B1492" s="25" t="s">
        <v>9000</v>
      </c>
      <c r="C1492" s="25" t="s">
        <v>8999</v>
      </c>
      <c r="D1492" s="25">
        <v>46</v>
      </c>
      <c r="E1492" s="25" t="s">
        <v>9163</v>
      </c>
      <c r="F1492" s="25" t="s">
        <v>9164</v>
      </c>
      <c r="G1492" s="25" t="s">
        <v>56</v>
      </c>
      <c r="H1492" s="25" t="s">
        <v>453</v>
      </c>
      <c r="I1492" s="25" t="s">
        <v>385</v>
      </c>
      <c r="J1492" s="25" t="s">
        <v>385</v>
      </c>
      <c r="K1492" s="25" t="s">
        <v>457</v>
      </c>
    </row>
    <row r="1493" spans="1:11" ht="15" customHeight="1">
      <c r="A1493" s="25" t="s">
        <v>21</v>
      </c>
      <c r="B1493" s="25" t="s">
        <v>9000</v>
      </c>
      <c r="C1493" s="25" t="s">
        <v>8999</v>
      </c>
      <c r="D1493" s="25">
        <v>47</v>
      </c>
      <c r="E1493" s="25" t="s">
        <v>9168</v>
      </c>
      <c r="F1493" s="25" t="s">
        <v>9169</v>
      </c>
      <c r="G1493" s="25" t="s">
        <v>56</v>
      </c>
      <c r="H1493" s="25" t="s">
        <v>453</v>
      </c>
      <c r="I1493" s="25" t="s">
        <v>385</v>
      </c>
      <c r="J1493" s="25" t="s">
        <v>385</v>
      </c>
      <c r="K1493" s="25" t="s">
        <v>457</v>
      </c>
    </row>
    <row r="1494" spans="1:11" ht="15" customHeight="1">
      <c r="A1494" s="25" t="s">
        <v>21</v>
      </c>
      <c r="B1494" s="25" t="s">
        <v>9000</v>
      </c>
      <c r="C1494" s="25" t="s">
        <v>8999</v>
      </c>
      <c r="D1494" s="25">
        <v>48</v>
      </c>
      <c r="E1494" s="25" t="s">
        <v>9173</v>
      </c>
      <c r="F1494" s="25" t="s">
        <v>9174</v>
      </c>
      <c r="G1494" s="25" t="s">
        <v>56</v>
      </c>
      <c r="H1494" s="25" t="s">
        <v>453</v>
      </c>
      <c r="I1494" s="25" t="s">
        <v>385</v>
      </c>
      <c r="J1494" s="25" t="s">
        <v>385</v>
      </c>
      <c r="K1494" s="25" t="s">
        <v>457</v>
      </c>
    </row>
    <row r="1495" spans="1:11" ht="15" customHeight="1">
      <c r="A1495" s="25" t="s">
        <v>21</v>
      </c>
      <c r="B1495" s="25" t="s">
        <v>9000</v>
      </c>
      <c r="C1495" s="25" t="s">
        <v>8999</v>
      </c>
      <c r="D1495" s="25">
        <v>49</v>
      </c>
      <c r="E1495" s="25" t="s">
        <v>3623</v>
      </c>
      <c r="F1495" s="25" t="s">
        <v>3622</v>
      </c>
      <c r="G1495" s="25" t="s">
        <v>56</v>
      </c>
      <c r="H1495" s="25" t="s">
        <v>453</v>
      </c>
      <c r="I1495" s="25" t="s">
        <v>385</v>
      </c>
      <c r="J1495" s="25" t="s">
        <v>385</v>
      </c>
      <c r="K1495" s="25" t="s">
        <v>457</v>
      </c>
    </row>
    <row r="1496" spans="1:11" ht="15" customHeight="1">
      <c r="A1496" s="25" t="s">
        <v>21</v>
      </c>
      <c r="B1496" s="25" t="s">
        <v>9000</v>
      </c>
      <c r="C1496" s="25" t="s">
        <v>8999</v>
      </c>
      <c r="D1496" s="25">
        <v>50</v>
      </c>
      <c r="E1496" s="25" t="s">
        <v>9181</v>
      </c>
      <c r="F1496" s="25" t="s">
        <v>9180</v>
      </c>
      <c r="G1496" s="25" t="s">
        <v>56</v>
      </c>
      <c r="H1496" s="25" t="s">
        <v>453</v>
      </c>
      <c r="I1496" s="25" t="s">
        <v>385</v>
      </c>
      <c r="J1496" s="25" t="s">
        <v>385</v>
      </c>
      <c r="K1496" s="25" t="s">
        <v>457</v>
      </c>
    </row>
    <row r="1497" spans="1:11" ht="15" customHeight="1">
      <c r="A1497" s="25" t="s">
        <v>21</v>
      </c>
      <c r="B1497" s="25" t="s">
        <v>9000</v>
      </c>
      <c r="C1497" s="25" t="s">
        <v>8999</v>
      </c>
      <c r="D1497" s="25">
        <v>51</v>
      </c>
      <c r="E1497" s="25" t="s">
        <v>9185</v>
      </c>
      <c r="F1497" s="25" t="s">
        <v>9186</v>
      </c>
      <c r="G1497" s="25" t="s">
        <v>56</v>
      </c>
      <c r="H1497" s="25" t="s">
        <v>453</v>
      </c>
      <c r="I1497" s="25" t="s">
        <v>385</v>
      </c>
      <c r="J1497" s="25" t="s">
        <v>385</v>
      </c>
      <c r="K1497" s="25" t="s">
        <v>457</v>
      </c>
    </row>
    <row r="1498" spans="1:11" ht="15" customHeight="1">
      <c r="A1498" s="25" t="s">
        <v>21</v>
      </c>
      <c r="B1498" s="25" t="s">
        <v>9000</v>
      </c>
      <c r="C1498" s="25" t="s">
        <v>8999</v>
      </c>
      <c r="D1498" s="25">
        <v>52</v>
      </c>
      <c r="E1498" s="25" t="s">
        <v>9190</v>
      </c>
      <c r="F1498" s="25" t="s">
        <v>9191</v>
      </c>
      <c r="G1498" s="25" t="s">
        <v>56</v>
      </c>
      <c r="H1498" s="25" t="s">
        <v>453</v>
      </c>
      <c r="I1498" s="25" t="s">
        <v>385</v>
      </c>
      <c r="J1498" s="25" t="s">
        <v>385</v>
      </c>
      <c r="K1498" s="25" t="s">
        <v>457</v>
      </c>
    </row>
    <row r="1499" spans="1:11" ht="15" customHeight="1">
      <c r="A1499" s="25" t="s">
        <v>21</v>
      </c>
      <c r="B1499" s="25" t="s">
        <v>9000</v>
      </c>
      <c r="C1499" s="25" t="s">
        <v>8999</v>
      </c>
      <c r="D1499" s="25">
        <v>53</v>
      </c>
      <c r="E1499" s="25" t="s">
        <v>9195</v>
      </c>
      <c r="F1499" s="25" t="s">
        <v>9196</v>
      </c>
      <c r="G1499" s="25" t="s">
        <v>56</v>
      </c>
      <c r="H1499" s="25" t="s">
        <v>453</v>
      </c>
      <c r="I1499" s="25" t="s">
        <v>385</v>
      </c>
      <c r="J1499" s="25" t="s">
        <v>385</v>
      </c>
      <c r="K1499" s="25" t="s">
        <v>457</v>
      </c>
    </row>
    <row r="1500" spans="1:11" ht="15" customHeight="1">
      <c r="A1500" s="25" t="s">
        <v>21</v>
      </c>
      <c r="B1500" s="25" t="s">
        <v>9000</v>
      </c>
      <c r="C1500" s="25" t="s">
        <v>8999</v>
      </c>
      <c r="D1500" s="25">
        <v>54</v>
      </c>
      <c r="E1500" s="25" t="s">
        <v>9200</v>
      </c>
      <c r="F1500" s="25" t="s">
        <v>9201</v>
      </c>
      <c r="G1500" s="25" t="s">
        <v>56</v>
      </c>
      <c r="H1500" s="25" t="s">
        <v>453</v>
      </c>
      <c r="I1500" s="25" t="s">
        <v>385</v>
      </c>
      <c r="J1500" s="25" t="s">
        <v>385</v>
      </c>
      <c r="K1500" s="25" t="s">
        <v>457</v>
      </c>
    </row>
    <row r="1501" spans="1:11" ht="15" customHeight="1">
      <c r="A1501" s="25" t="s">
        <v>21</v>
      </c>
      <c r="B1501" s="25" t="s">
        <v>9000</v>
      </c>
      <c r="C1501" s="25" t="s">
        <v>8999</v>
      </c>
      <c r="D1501" s="25">
        <v>55</v>
      </c>
      <c r="E1501" s="25" t="s">
        <v>9205</v>
      </c>
      <c r="F1501" s="25" t="s">
        <v>9206</v>
      </c>
      <c r="G1501" s="25" t="s">
        <v>56</v>
      </c>
      <c r="H1501" s="25" t="s">
        <v>453</v>
      </c>
      <c r="I1501" s="25" t="s">
        <v>385</v>
      </c>
      <c r="J1501" s="25" t="s">
        <v>385</v>
      </c>
      <c r="K1501" s="25" t="s">
        <v>457</v>
      </c>
    </row>
    <row r="1502" spans="1:11" ht="15" customHeight="1">
      <c r="A1502" s="25" t="s">
        <v>21</v>
      </c>
      <c r="B1502" s="25" t="s">
        <v>9000</v>
      </c>
      <c r="C1502" s="25" t="s">
        <v>8999</v>
      </c>
      <c r="D1502" s="25">
        <v>56</v>
      </c>
      <c r="E1502" s="25" t="s">
        <v>9210</v>
      </c>
      <c r="F1502" s="25" t="s">
        <v>9211</v>
      </c>
      <c r="G1502" s="25" t="s">
        <v>56</v>
      </c>
      <c r="H1502" s="25" t="s">
        <v>453</v>
      </c>
      <c r="I1502" s="25" t="s">
        <v>385</v>
      </c>
      <c r="J1502" s="25" t="s">
        <v>385</v>
      </c>
      <c r="K1502" s="25" t="s">
        <v>457</v>
      </c>
    </row>
    <row r="1503" spans="1:11" ht="15" customHeight="1">
      <c r="A1503" s="25" t="s">
        <v>21</v>
      </c>
      <c r="B1503" s="25" t="s">
        <v>9000</v>
      </c>
      <c r="C1503" s="25" t="s">
        <v>8999</v>
      </c>
      <c r="D1503" s="25">
        <v>57</v>
      </c>
      <c r="E1503" s="25" t="s">
        <v>3679</v>
      </c>
      <c r="F1503" s="25" t="s">
        <v>3678</v>
      </c>
      <c r="G1503" s="25" t="s">
        <v>56</v>
      </c>
      <c r="H1503" s="25" t="s">
        <v>453</v>
      </c>
      <c r="I1503" s="25" t="s">
        <v>385</v>
      </c>
      <c r="J1503" s="25" t="s">
        <v>385</v>
      </c>
      <c r="K1503" s="25" t="s">
        <v>457</v>
      </c>
    </row>
    <row r="1504" spans="1:11" ht="15" customHeight="1">
      <c r="A1504" s="25" t="s">
        <v>21</v>
      </c>
      <c r="B1504" s="25" t="s">
        <v>9000</v>
      </c>
      <c r="C1504" s="25" t="s">
        <v>8999</v>
      </c>
      <c r="D1504" s="25">
        <v>58</v>
      </c>
      <c r="E1504" s="25" t="s">
        <v>3618</v>
      </c>
      <c r="F1504" s="25" t="s">
        <v>3617</v>
      </c>
      <c r="G1504" s="25" t="s">
        <v>56</v>
      </c>
      <c r="H1504" s="25" t="s">
        <v>453</v>
      </c>
      <c r="I1504" s="25" t="s">
        <v>385</v>
      </c>
      <c r="J1504" s="25" t="s">
        <v>385</v>
      </c>
      <c r="K1504" s="25" t="s">
        <v>457</v>
      </c>
    </row>
    <row r="1505" spans="1:11" ht="15" customHeight="1">
      <c r="A1505" s="25" t="s">
        <v>21</v>
      </c>
      <c r="B1505" s="25" t="s">
        <v>9000</v>
      </c>
      <c r="C1505" s="25" t="s">
        <v>8999</v>
      </c>
      <c r="D1505" s="25">
        <v>59</v>
      </c>
      <c r="E1505" s="25" t="s">
        <v>9218</v>
      </c>
      <c r="F1505" s="25" t="s">
        <v>9217</v>
      </c>
      <c r="G1505" s="25" t="s">
        <v>56</v>
      </c>
      <c r="H1505" s="25" t="s">
        <v>453</v>
      </c>
      <c r="I1505" s="25" t="s">
        <v>385</v>
      </c>
      <c r="J1505" s="25" t="s">
        <v>385</v>
      </c>
      <c r="K1505" s="25" t="s">
        <v>457</v>
      </c>
    </row>
    <row r="1506" spans="1:11" ht="15" customHeight="1">
      <c r="A1506" s="25" t="s">
        <v>21</v>
      </c>
      <c r="B1506" s="25" t="s">
        <v>9000</v>
      </c>
      <c r="C1506" s="25" t="s">
        <v>8999</v>
      </c>
      <c r="D1506" s="25">
        <v>60</v>
      </c>
      <c r="E1506" s="25" t="s">
        <v>3706</v>
      </c>
      <c r="F1506" s="25" t="s">
        <v>3705</v>
      </c>
      <c r="G1506" s="25" t="s">
        <v>387</v>
      </c>
      <c r="H1506" s="25" t="s">
        <v>453</v>
      </c>
      <c r="I1506" s="25" t="s">
        <v>385</v>
      </c>
      <c r="J1506" s="25" t="s">
        <v>385</v>
      </c>
      <c r="K1506" s="25" t="s">
        <v>457</v>
      </c>
    </row>
    <row r="1507" spans="1:11" ht="15" customHeight="1">
      <c r="A1507" s="25" t="s">
        <v>21</v>
      </c>
      <c r="B1507" s="25" t="s">
        <v>9000</v>
      </c>
      <c r="C1507" s="25" t="s">
        <v>8999</v>
      </c>
      <c r="D1507" s="25">
        <v>61</v>
      </c>
      <c r="E1507" s="25" t="s">
        <v>2631</v>
      </c>
      <c r="F1507" s="25" t="s">
        <v>2630</v>
      </c>
      <c r="G1507" s="25" t="s">
        <v>387</v>
      </c>
      <c r="H1507" s="25" t="s">
        <v>453</v>
      </c>
      <c r="I1507" s="25" t="s">
        <v>385</v>
      </c>
      <c r="J1507" s="25" t="s">
        <v>385</v>
      </c>
      <c r="K1507" s="25" t="s">
        <v>457</v>
      </c>
    </row>
    <row r="1508" spans="1:11" ht="15" customHeight="1">
      <c r="A1508" s="25" t="s">
        <v>21</v>
      </c>
      <c r="B1508" s="25" t="s">
        <v>9000</v>
      </c>
      <c r="C1508" s="25" t="s">
        <v>8999</v>
      </c>
      <c r="D1508" s="25">
        <v>62</v>
      </c>
      <c r="E1508" s="25" t="s">
        <v>3712</v>
      </c>
      <c r="F1508" s="25" t="s">
        <v>3711</v>
      </c>
      <c r="G1508" s="25" t="s">
        <v>387</v>
      </c>
      <c r="H1508" s="25" t="s">
        <v>453</v>
      </c>
      <c r="I1508" s="25" t="s">
        <v>385</v>
      </c>
      <c r="J1508" s="25" t="s">
        <v>385</v>
      </c>
      <c r="K1508" s="25" t="s">
        <v>457</v>
      </c>
    </row>
    <row r="1509" spans="1:11" ht="15" customHeight="1">
      <c r="A1509" s="25" t="s">
        <v>21</v>
      </c>
      <c r="B1509" s="25" t="s">
        <v>9000</v>
      </c>
      <c r="C1509" s="25" t="s">
        <v>8999</v>
      </c>
      <c r="D1509" s="25">
        <v>63</v>
      </c>
      <c r="E1509" s="25" t="s">
        <v>7729</v>
      </c>
      <c r="F1509" s="25" t="s">
        <v>7728</v>
      </c>
      <c r="G1509" s="25" t="s">
        <v>387</v>
      </c>
      <c r="H1509" s="25" t="s">
        <v>453</v>
      </c>
      <c r="I1509" s="25" t="s">
        <v>385</v>
      </c>
      <c r="J1509" s="25" t="s">
        <v>385</v>
      </c>
      <c r="K1509" s="25" t="s">
        <v>457</v>
      </c>
    </row>
    <row r="1510" spans="1:11" ht="15" customHeight="1">
      <c r="A1510" s="25" t="s">
        <v>21</v>
      </c>
      <c r="B1510" s="25" t="s">
        <v>9000</v>
      </c>
      <c r="C1510" s="25" t="s">
        <v>8999</v>
      </c>
      <c r="D1510" s="25">
        <v>64</v>
      </c>
      <c r="E1510" s="25" t="s">
        <v>7731</v>
      </c>
      <c r="F1510" s="25" t="s">
        <v>7730</v>
      </c>
      <c r="G1510" s="25" t="s">
        <v>387</v>
      </c>
      <c r="H1510" s="25" t="s">
        <v>453</v>
      </c>
      <c r="I1510" s="25" t="s">
        <v>385</v>
      </c>
      <c r="J1510" s="25" t="s">
        <v>385</v>
      </c>
      <c r="K1510" s="25" t="s">
        <v>457</v>
      </c>
    </row>
    <row r="1511" spans="1:11" ht="15" customHeight="1">
      <c r="A1511" s="25" t="s">
        <v>21</v>
      </c>
      <c r="B1511" s="25" t="s">
        <v>9000</v>
      </c>
      <c r="C1511" s="25" t="s">
        <v>8999</v>
      </c>
      <c r="D1511" s="25">
        <v>65</v>
      </c>
      <c r="E1511" s="25" t="s">
        <v>2573</v>
      </c>
      <c r="F1511" s="25" t="s">
        <v>2123</v>
      </c>
      <c r="G1511" s="25" t="s">
        <v>387</v>
      </c>
      <c r="H1511" s="25" t="s">
        <v>453</v>
      </c>
      <c r="I1511" s="25" t="s">
        <v>385</v>
      </c>
      <c r="J1511" s="25" t="s">
        <v>385</v>
      </c>
      <c r="K1511" s="25" t="s">
        <v>457</v>
      </c>
    </row>
    <row r="1512" spans="1:11" ht="15" customHeight="1">
      <c r="A1512" s="25" t="s">
        <v>21</v>
      </c>
      <c r="B1512" s="25" t="s">
        <v>9000</v>
      </c>
      <c r="C1512" s="25" t="s">
        <v>8999</v>
      </c>
      <c r="D1512" s="25">
        <v>66</v>
      </c>
      <c r="E1512" s="25" t="s">
        <v>3719</v>
      </c>
      <c r="F1512" s="25" t="s">
        <v>1873</v>
      </c>
      <c r="G1512" s="25" t="s">
        <v>387</v>
      </c>
      <c r="H1512" s="25" t="s">
        <v>453</v>
      </c>
      <c r="I1512" s="25" t="s">
        <v>385</v>
      </c>
      <c r="J1512" s="25" t="s">
        <v>385</v>
      </c>
      <c r="K1512" s="25" t="s">
        <v>457</v>
      </c>
    </row>
    <row r="1513" spans="1:11" ht="15" customHeight="1">
      <c r="A1513" s="25" t="s">
        <v>21</v>
      </c>
      <c r="B1513" s="25" t="s">
        <v>9000</v>
      </c>
      <c r="C1513" s="25" t="s">
        <v>8999</v>
      </c>
      <c r="D1513" s="25">
        <v>67</v>
      </c>
      <c r="E1513" s="25" t="s">
        <v>3034</v>
      </c>
      <c r="F1513" s="25" t="s">
        <v>3033</v>
      </c>
      <c r="G1513" s="25" t="s">
        <v>387</v>
      </c>
      <c r="H1513" s="25" t="s">
        <v>453</v>
      </c>
      <c r="I1513" s="25" t="s">
        <v>385</v>
      </c>
      <c r="J1513" s="25" t="s">
        <v>385</v>
      </c>
      <c r="K1513" s="25" t="s">
        <v>457</v>
      </c>
    </row>
    <row r="1514" spans="1:11" ht="15" customHeight="1">
      <c r="A1514" s="25" t="s">
        <v>21</v>
      </c>
      <c r="B1514" s="25" t="s">
        <v>7904</v>
      </c>
      <c r="C1514" s="25" t="s">
        <v>7901</v>
      </c>
      <c r="D1514" s="25">
        <v>1</v>
      </c>
      <c r="E1514" s="25" t="s">
        <v>7907</v>
      </c>
      <c r="F1514" s="25" t="s">
        <v>7394</v>
      </c>
      <c r="G1514" s="25" t="s">
        <v>387</v>
      </c>
      <c r="H1514" s="25" t="s">
        <v>385</v>
      </c>
      <c r="I1514" s="25" t="s">
        <v>453</v>
      </c>
      <c r="J1514" s="25" t="s">
        <v>453</v>
      </c>
      <c r="K1514" s="25" t="s">
        <v>457</v>
      </c>
    </row>
    <row r="1515" spans="1:11" ht="15" customHeight="1">
      <c r="A1515" s="25" t="s">
        <v>21</v>
      </c>
      <c r="B1515" s="25" t="s">
        <v>7904</v>
      </c>
      <c r="C1515" s="25" t="s">
        <v>7901</v>
      </c>
      <c r="D1515" s="25">
        <v>2</v>
      </c>
      <c r="E1515" s="25" t="s">
        <v>7914</v>
      </c>
      <c r="F1515" s="25" t="s">
        <v>7913</v>
      </c>
      <c r="G1515" s="25" t="s">
        <v>387</v>
      </c>
      <c r="H1515" s="25" t="s">
        <v>385</v>
      </c>
      <c r="I1515" s="25" t="s">
        <v>453</v>
      </c>
      <c r="J1515" s="25" t="s">
        <v>453</v>
      </c>
      <c r="K1515" s="25" t="s">
        <v>457</v>
      </c>
    </row>
    <row r="1516" spans="1:11" ht="15" customHeight="1">
      <c r="A1516" s="25" t="s">
        <v>21</v>
      </c>
      <c r="B1516" s="25" t="s">
        <v>7904</v>
      </c>
      <c r="C1516" s="25" t="s">
        <v>7901</v>
      </c>
      <c r="D1516" s="25">
        <v>3</v>
      </c>
      <c r="E1516" s="25" t="s">
        <v>7918</v>
      </c>
      <c r="F1516" s="25" t="s">
        <v>7917</v>
      </c>
      <c r="G1516" s="25" t="s">
        <v>387</v>
      </c>
      <c r="H1516" s="25" t="s">
        <v>385</v>
      </c>
      <c r="I1516" s="25" t="s">
        <v>453</v>
      </c>
      <c r="J1516" s="25" t="s">
        <v>453</v>
      </c>
      <c r="K1516" s="25" t="s">
        <v>457</v>
      </c>
    </row>
    <row r="1517" spans="1:11" ht="15" customHeight="1">
      <c r="A1517" s="25" t="s">
        <v>21</v>
      </c>
      <c r="B1517" s="25" t="s">
        <v>7904</v>
      </c>
      <c r="C1517" s="25" t="s">
        <v>7901</v>
      </c>
      <c r="D1517" s="25">
        <v>4</v>
      </c>
      <c r="E1517" s="25" t="s">
        <v>392</v>
      </c>
      <c r="F1517" s="25" t="s">
        <v>7922</v>
      </c>
      <c r="G1517" s="25" t="s">
        <v>387</v>
      </c>
      <c r="H1517" s="25" t="s">
        <v>453</v>
      </c>
      <c r="I1517" s="25" t="s">
        <v>385</v>
      </c>
      <c r="J1517" s="25" t="s">
        <v>385</v>
      </c>
      <c r="K1517" s="25" t="s">
        <v>457</v>
      </c>
    </row>
    <row r="1518" spans="1:11" ht="15" customHeight="1">
      <c r="A1518" s="25" t="s">
        <v>21</v>
      </c>
      <c r="B1518" s="25" t="s">
        <v>7904</v>
      </c>
      <c r="C1518" s="25" t="s">
        <v>7901</v>
      </c>
      <c r="D1518" s="25">
        <v>5</v>
      </c>
      <c r="E1518" s="25" t="s">
        <v>1429</v>
      </c>
      <c r="F1518" s="25" t="s">
        <v>1259</v>
      </c>
      <c r="G1518" s="25" t="s">
        <v>387</v>
      </c>
      <c r="H1518" s="25" t="s">
        <v>453</v>
      </c>
      <c r="I1518" s="25" t="s">
        <v>385</v>
      </c>
      <c r="J1518" s="25" t="s">
        <v>385</v>
      </c>
      <c r="K1518" s="25" t="s">
        <v>457</v>
      </c>
    </row>
    <row r="1519" spans="1:11" ht="15" customHeight="1">
      <c r="A1519" s="25" t="s">
        <v>21</v>
      </c>
      <c r="B1519" s="25" t="s">
        <v>7904</v>
      </c>
      <c r="C1519" s="25" t="s">
        <v>7901</v>
      </c>
      <c r="D1519" s="25">
        <v>6</v>
      </c>
      <c r="E1519" s="25" t="s">
        <v>7929</v>
      </c>
      <c r="F1519" s="25" t="s">
        <v>7425</v>
      </c>
      <c r="G1519" s="25" t="s">
        <v>56</v>
      </c>
      <c r="H1519" s="25" t="s">
        <v>453</v>
      </c>
      <c r="I1519" s="25" t="s">
        <v>385</v>
      </c>
      <c r="J1519" s="25" t="s">
        <v>385</v>
      </c>
      <c r="K1519" s="25" t="s">
        <v>457</v>
      </c>
    </row>
    <row r="1520" spans="1:11" ht="15" customHeight="1">
      <c r="A1520" s="25" t="s">
        <v>21</v>
      </c>
      <c r="B1520" s="25" t="s">
        <v>7904</v>
      </c>
      <c r="C1520" s="25" t="s">
        <v>7901</v>
      </c>
      <c r="D1520" s="25">
        <v>7</v>
      </c>
      <c r="E1520" s="25" t="s">
        <v>7933</v>
      </c>
      <c r="F1520" s="25" t="s">
        <v>7932</v>
      </c>
      <c r="G1520" s="25" t="s">
        <v>387</v>
      </c>
      <c r="H1520" s="25" t="s">
        <v>453</v>
      </c>
      <c r="I1520" s="25" t="s">
        <v>385</v>
      </c>
      <c r="J1520" s="25" t="s">
        <v>385</v>
      </c>
      <c r="K1520" s="25" t="s">
        <v>457</v>
      </c>
    </row>
    <row r="1521" spans="1:11" ht="15" customHeight="1">
      <c r="A1521" s="25" t="s">
        <v>21</v>
      </c>
      <c r="B1521" s="25" t="s">
        <v>7904</v>
      </c>
      <c r="C1521" s="25" t="s">
        <v>7901</v>
      </c>
      <c r="D1521" s="25">
        <v>8</v>
      </c>
      <c r="E1521" s="25" t="s">
        <v>7937</v>
      </c>
      <c r="F1521" s="25" t="s">
        <v>7936</v>
      </c>
      <c r="G1521" s="25" t="s">
        <v>387</v>
      </c>
      <c r="H1521" s="25" t="s">
        <v>453</v>
      </c>
      <c r="I1521" s="25" t="s">
        <v>385</v>
      </c>
      <c r="J1521" s="25" t="s">
        <v>385</v>
      </c>
      <c r="K1521" s="25" t="s">
        <v>457</v>
      </c>
    </row>
    <row r="1522" spans="1:11" ht="15" customHeight="1">
      <c r="A1522" s="25" t="s">
        <v>21</v>
      </c>
      <c r="B1522" s="25" t="s">
        <v>7904</v>
      </c>
      <c r="C1522" s="25" t="s">
        <v>7901</v>
      </c>
      <c r="D1522" s="25">
        <v>9</v>
      </c>
      <c r="E1522" s="25" t="s">
        <v>7939</v>
      </c>
      <c r="F1522" s="25" t="s">
        <v>7938</v>
      </c>
      <c r="G1522" s="25" t="s">
        <v>387</v>
      </c>
      <c r="H1522" s="25" t="s">
        <v>453</v>
      </c>
      <c r="I1522" s="25" t="s">
        <v>385</v>
      </c>
      <c r="J1522" s="25" t="s">
        <v>385</v>
      </c>
      <c r="K1522" s="25" t="s">
        <v>457</v>
      </c>
    </row>
    <row r="1523" spans="1:11" ht="15" customHeight="1">
      <c r="A1523" s="25" t="s">
        <v>21</v>
      </c>
      <c r="B1523" s="25" t="s">
        <v>7904</v>
      </c>
      <c r="C1523" s="25" t="s">
        <v>7901</v>
      </c>
      <c r="D1523" s="25">
        <v>10</v>
      </c>
      <c r="E1523" s="25" t="s">
        <v>7944</v>
      </c>
      <c r="F1523" s="25" t="s">
        <v>7943</v>
      </c>
      <c r="G1523" s="25" t="s">
        <v>387</v>
      </c>
      <c r="H1523" s="25" t="s">
        <v>453</v>
      </c>
      <c r="I1523" s="25" t="s">
        <v>385</v>
      </c>
      <c r="J1523" s="25" t="s">
        <v>385</v>
      </c>
      <c r="K1523" s="25" t="s">
        <v>457</v>
      </c>
    </row>
    <row r="1524" spans="1:11" ht="15" customHeight="1">
      <c r="A1524" s="25" t="s">
        <v>21</v>
      </c>
      <c r="B1524" s="25" t="s">
        <v>7904</v>
      </c>
      <c r="C1524" s="25" t="s">
        <v>7901</v>
      </c>
      <c r="D1524" s="25">
        <v>11</v>
      </c>
      <c r="E1524" s="25" t="s">
        <v>7949</v>
      </c>
      <c r="F1524" s="25" t="s">
        <v>7948</v>
      </c>
      <c r="G1524" s="25" t="s">
        <v>387</v>
      </c>
      <c r="H1524" s="25" t="s">
        <v>453</v>
      </c>
      <c r="I1524" s="25" t="s">
        <v>385</v>
      </c>
      <c r="J1524" s="25" t="s">
        <v>385</v>
      </c>
      <c r="K1524" s="25" t="s">
        <v>457</v>
      </c>
    </row>
    <row r="1525" spans="1:11" ht="15" customHeight="1">
      <c r="A1525" s="25" t="s">
        <v>21</v>
      </c>
      <c r="B1525" s="25" t="s">
        <v>7904</v>
      </c>
      <c r="C1525" s="25" t="s">
        <v>7901</v>
      </c>
      <c r="D1525" s="25">
        <v>12</v>
      </c>
      <c r="E1525" s="25" t="s">
        <v>7953</v>
      </c>
      <c r="F1525" s="25" t="s">
        <v>7952</v>
      </c>
      <c r="G1525" s="25" t="s">
        <v>387</v>
      </c>
      <c r="H1525" s="25" t="s">
        <v>453</v>
      </c>
      <c r="I1525" s="25" t="s">
        <v>385</v>
      </c>
      <c r="J1525" s="25" t="s">
        <v>385</v>
      </c>
      <c r="K1525" s="25" t="s">
        <v>457</v>
      </c>
    </row>
    <row r="1526" spans="1:11" ht="15" customHeight="1">
      <c r="A1526" s="25" t="s">
        <v>21</v>
      </c>
      <c r="B1526" s="25" t="s">
        <v>7904</v>
      </c>
      <c r="C1526" s="25" t="s">
        <v>7901</v>
      </c>
      <c r="D1526" s="25">
        <v>13</v>
      </c>
      <c r="E1526" s="25" t="s">
        <v>398</v>
      </c>
      <c r="F1526" s="25" t="s">
        <v>397</v>
      </c>
      <c r="G1526" s="25" t="s">
        <v>387</v>
      </c>
      <c r="H1526" s="25" t="s">
        <v>453</v>
      </c>
      <c r="I1526" s="25" t="s">
        <v>385</v>
      </c>
      <c r="J1526" s="25" t="s">
        <v>385</v>
      </c>
      <c r="K1526" s="25" t="s">
        <v>457</v>
      </c>
    </row>
    <row r="1527" spans="1:11" ht="15" customHeight="1">
      <c r="A1527" s="25" t="s">
        <v>21</v>
      </c>
      <c r="B1527" s="25" t="s">
        <v>7904</v>
      </c>
      <c r="C1527" s="25" t="s">
        <v>7901</v>
      </c>
      <c r="D1527" s="25">
        <v>14</v>
      </c>
      <c r="E1527" s="25" t="s">
        <v>1447</v>
      </c>
      <c r="F1527" s="25" t="s">
        <v>1448</v>
      </c>
      <c r="G1527" s="25" t="s">
        <v>387</v>
      </c>
      <c r="H1527" s="25" t="s">
        <v>453</v>
      </c>
      <c r="I1527" s="25" t="s">
        <v>385</v>
      </c>
      <c r="J1527" s="25" t="s">
        <v>385</v>
      </c>
      <c r="K1527" s="25" t="s">
        <v>457</v>
      </c>
    </row>
    <row r="1528" spans="1:11" ht="15" customHeight="1">
      <c r="A1528" s="25" t="s">
        <v>21</v>
      </c>
      <c r="B1528" s="25" t="s">
        <v>7904</v>
      </c>
      <c r="C1528" s="25" t="s">
        <v>7901</v>
      </c>
      <c r="D1528" s="25">
        <v>15</v>
      </c>
      <c r="E1528" s="25" t="s">
        <v>2425</v>
      </c>
      <c r="F1528" s="25" t="s">
        <v>2424</v>
      </c>
      <c r="G1528" s="25" t="s">
        <v>387</v>
      </c>
      <c r="H1528" s="25" t="s">
        <v>453</v>
      </c>
      <c r="I1528" s="25" t="s">
        <v>385</v>
      </c>
      <c r="J1528" s="25" t="s">
        <v>385</v>
      </c>
      <c r="K1528" s="25" t="s">
        <v>457</v>
      </c>
    </row>
    <row r="1529" spans="1:11" ht="15" customHeight="1">
      <c r="A1529" s="25" t="s">
        <v>21</v>
      </c>
      <c r="B1529" s="25" t="s">
        <v>7904</v>
      </c>
      <c r="C1529" s="25" t="s">
        <v>7901</v>
      </c>
      <c r="D1529" s="25">
        <v>16</v>
      </c>
      <c r="E1529" s="25" t="s">
        <v>7968</v>
      </c>
      <c r="F1529" s="25" t="s">
        <v>7967</v>
      </c>
      <c r="G1529" s="25" t="s">
        <v>387</v>
      </c>
      <c r="H1529" s="25" t="s">
        <v>453</v>
      </c>
      <c r="I1529" s="25" t="s">
        <v>385</v>
      </c>
      <c r="J1529" s="25" t="s">
        <v>385</v>
      </c>
      <c r="K1529" s="25" t="s">
        <v>457</v>
      </c>
    </row>
    <row r="1530" spans="1:11" ht="15" customHeight="1">
      <c r="A1530" s="25" t="s">
        <v>21</v>
      </c>
      <c r="B1530" s="25" t="s">
        <v>7904</v>
      </c>
      <c r="C1530" s="25" t="s">
        <v>7901</v>
      </c>
      <c r="D1530" s="25">
        <v>17</v>
      </c>
      <c r="E1530" s="25" t="s">
        <v>1511</v>
      </c>
      <c r="F1530" s="25" t="s">
        <v>1702</v>
      </c>
      <c r="G1530" s="25" t="s">
        <v>387</v>
      </c>
      <c r="H1530" s="25" t="s">
        <v>453</v>
      </c>
      <c r="I1530" s="25" t="s">
        <v>385</v>
      </c>
      <c r="J1530" s="25" t="s">
        <v>385</v>
      </c>
      <c r="K1530" s="25" t="s">
        <v>457</v>
      </c>
    </row>
    <row r="1531" spans="1:11" ht="15" customHeight="1">
      <c r="A1531" s="25" t="s">
        <v>21</v>
      </c>
      <c r="B1531" s="25" t="s">
        <v>7904</v>
      </c>
      <c r="C1531" s="25" t="s">
        <v>7901</v>
      </c>
      <c r="D1531" s="25">
        <v>18</v>
      </c>
      <c r="E1531" s="25" t="s">
        <v>7972</v>
      </c>
      <c r="F1531" s="25" t="s">
        <v>7971</v>
      </c>
      <c r="G1531" s="25" t="s">
        <v>387</v>
      </c>
      <c r="H1531" s="25" t="s">
        <v>453</v>
      </c>
      <c r="I1531" s="25" t="s">
        <v>385</v>
      </c>
      <c r="J1531" s="25" t="s">
        <v>385</v>
      </c>
      <c r="K1531" s="25" t="s">
        <v>457</v>
      </c>
    </row>
    <row r="1532" spans="1:11" ht="15" customHeight="1">
      <c r="A1532" s="25" t="s">
        <v>21</v>
      </c>
      <c r="B1532" s="25" t="s">
        <v>7904</v>
      </c>
      <c r="C1532" s="25" t="s">
        <v>7901</v>
      </c>
      <c r="D1532" s="25">
        <v>19</v>
      </c>
      <c r="E1532" s="25" t="s">
        <v>7977</v>
      </c>
      <c r="F1532" s="25" t="s">
        <v>7976</v>
      </c>
      <c r="G1532" s="25" t="s">
        <v>387</v>
      </c>
      <c r="H1532" s="25" t="s">
        <v>453</v>
      </c>
      <c r="I1532" s="25" t="s">
        <v>385</v>
      </c>
      <c r="J1532" s="25" t="s">
        <v>385</v>
      </c>
      <c r="K1532" s="25" t="s">
        <v>457</v>
      </c>
    </row>
    <row r="1533" spans="1:11" ht="15" customHeight="1">
      <c r="A1533" s="25" t="s">
        <v>21</v>
      </c>
      <c r="B1533" s="25" t="s">
        <v>7904</v>
      </c>
      <c r="C1533" s="25" t="s">
        <v>7901</v>
      </c>
      <c r="D1533" s="25">
        <v>20</v>
      </c>
      <c r="E1533" s="25" t="s">
        <v>7982</v>
      </c>
      <c r="F1533" s="25" t="s">
        <v>7981</v>
      </c>
      <c r="G1533" s="25" t="s">
        <v>387</v>
      </c>
      <c r="H1533" s="25" t="s">
        <v>453</v>
      </c>
      <c r="I1533" s="25" t="s">
        <v>385</v>
      </c>
      <c r="J1533" s="25" t="s">
        <v>385</v>
      </c>
      <c r="K1533" s="25" t="s">
        <v>457</v>
      </c>
    </row>
    <row r="1534" spans="1:11" ht="15" customHeight="1">
      <c r="A1534" s="25" t="s">
        <v>21</v>
      </c>
      <c r="B1534" s="25" t="s">
        <v>7904</v>
      </c>
      <c r="C1534" s="25" t="s">
        <v>7901</v>
      </c>
      <c r="D1534" s="25">
        <v>21</v>
      </c>
      <c r="E1534" s="25" t="s">
        <v>7987</v>
      </c>
      <c r="F1534" s="25" t="s">
        <v>7986</v>
      </c>
      <c r="G1534" s="25" t="s">
        <v>387</v>
      </c>
      <c r="H1534" s="25" t="s">
        <v>453</v>
      </c>
      <c r="I1534" s="25" t="s">
        <v>385</v>
      </c>
      <c r="J1534" s="25" t="s">
        <v>385</v>
      </c>
      <c r="K1534" s="25" t="s">
        <v>457</v>
      </c>
    </row>
    <row r="1535" spans="1:11" ht="15" customHeight="1">
      <c r="A1535" s="25" t="s">
        <v>21</v>
      </c>
      <c r="B1535" s="25" t="s">
        <v>7904</v>
      </c>
      <c r="C1535" s="25" t="s">
        <v>7901</v>
      </c>
      <c r="D1535" s="25">
        <v>22</v>
      </c>
      <c r="E1535" s="25" t="s">
        <v>7989</v>
      </c>
      <c r="F1535" s="25" t="s">
        <v>7988</v>
      </c>
      <c r="G1535" s="25" t="s">
        <v>387</v>
      </c>
      <c r="H1535" s="25" t="s">
        <v>453</v>
      </c>
      <c r="I1535" s="25" t="s">
        <v>385</v>
      </c>
      <c r="J1535" s="25" t="s">
        <v>385</v>
      </c>
      <c r="K1535" s="25" t="s">
        <v>457</v>
      </c>
    </row>
    <row r="1536" spans="1:11" ht="15" customHeight="1">
      <c r="A1536" s="25" t="s">
        <v>21</v>
      </c>
      <c r="B1536" s="25" t="s">
        <v>7904</v>
      </c>
      <c r="C1536" s="25" t="s">
        <v>7901</v>
      </c>
      <c r="D1536" s="25">
        <v>23</v>
      </c>
      <c r="E1536" s="25" t="s">
        <v>7993</v>
      </c>
      <c r="F1536" s="25" t="s">
        <v>7992</v>
      </c>
      <c r="G1536" s="25" t="s">
        <v>387</v>
      </c>
      <c r="H1536" s="25" t="s">
        <v>453</v>
      </c>
      <c r="I1536" s="25" t="s">
        <v>385</v>
      </c>
      <c r="J1536" s="25" t="s">
        <v>385</v>
      </c>
      <c r="K1536" s="25" t="s">
        <v>457</v>
      </c>
    </row>
    <row r="1537" spans="1:11" ht="15" customHeight="1">
      <c r="A1537" s="25" t="s">
        <v>21</v>
      </c>
      <c r="B1537" s="25" t="s">
        <v>7904</v>
      </c>
      <c r="C1537" s="25" t="s">
        <v>7901</v>
      </c>
      <c r="D1537" s="25">
        <v>24</v>
      </c>
      <c r="E1537" s="25" t="s">
        <v>1920</v>
      </c>
      <c r="F1537" s="25" t="s">
        <v>1919</v>
      </c>
      <c r="G1537" s="25" t="s">
        <v>387</v>
      </c>
      <c r="H1537" s="25" t="s">
        <v>453</v>
      </c>
      <c r="I1537" s="25" t="s">
        <v>385</v>
      </c>
      <c r="J1537" s="25" t="s">
        <v>385</v>
      </c>
      <c r="K1537" s="25" t="s">
        <v>457</v>
      </c>
    </row>
    <row r="1538" spans="1:11" ht="15" customHeight="1">
      <c r="A1538" s="25" t="s">
        <v>21</v>
      </c>
      <c r="B1538" s="25" t="s">
        <v>7904</v>
      </c>
      <c r="C1538" s="25" t="s">
        <v>7901</v>
      </c>
      <c r="D1538" s="25">
        <v>25</v>
      </c>
      <c r="E1538" s="25" t="s">
        <v>8000</v>
      </c>
      <c r="F1538" s="25" t="s">
        <v>7999</v>
      </c>
      <c r="G1538" s="25" t="s">
        <v>387</v>
      </c>
      <c r="H1538" s="25" t="s">
        <v>453</v>
      </c>
      <c r="I1538" s="25" t="s">
        <v>385</v>
      </c>
      <c r="J1538" s="25" t="s">
        <v>385</v>
      </c>
      <c r="K1538" s="25" t="s">
        <v>457</v>
      </c>
    </row>
    <row r="1539" spans="1:11" ht="15" customHeight="1">
      <c r="A1539" s="25" t="s">
        <v>21</v>
      </c>
      <c r="B1539" s="25" t="s">
        <v>7904</v>
      </c>
      <c r="C1539" s="25" t="s">
        <v>7901</v>
      </c>
      <c r="D1539" s="25">
        <v>26</v>
      </c>
      <c r="E1539" s="25" t="s">
        <v>8005</v>
      </c>
      <c r="F1539" s="25" t="s">
        <v>8004</v>
      </c>
      <c r="G1539" s="25" t="s">
        <v>387</v>
      </c>
      <c r="H1539" s="25" t="s">
        <v>453</v>
      </c>
      <c r="I1539" s="25" t="s">
        <v>385</v>
      </c>
      <c r="J1539" s="25" t="s">
        <v>385</v>
      </c>
      <c r="K1539" s="25" t="s">
        <v>457</v>
      </c>
    </row>
    <row r="1540" spans="1:11" ht="15" customHeight="1">
      <c r="A1540" s="25" t="s">
        <v>21</v>
      </c>
      <c r="B1540" s="25" t="s">
        <v>7904</v>
      </c>
      <c r="C1540" s="25" t="s">
        <v>7901</v>
      </c>
      <c r="D1540" s="25">
        <v>27</v>
      </c>
      <c r="E1540" s="25" t="s">
        <v>8007</v>
      </c>
      <c r="F1540" s="25" t="s">
        <v>8006</v>
      </c>
      <c r="G1540" s="25" t="s">
        <v>387</v>
      </c>
      <c r="H1540" s="25" t="s">
        <v>453</v>
      </c>
      <c r="I1540" s="25" t="s">
        <v>385</v>
      </c>
      <c r="J1540" s="25" t="s">
        <v>385</v>
      </c>
      <c r="K1540" s="25" t="s">
        <v>457</v>
      </c>
    </row>
    <row r="1541" spans="1:11" ht="15" customHeight="1">
      <c r="A1541" s="25" t="s">
        <v>21</v>
      </c>
      <c r="B1541" s="25" t="s">
        <v>7904</v>
      </c>
      <c r="C1541" s="25" t="s">
        <v>7901</v>
      </c>
      <c r="D1541" s="25">
        <v>28</v>
      </c>
      <c r="E1541" s="25" t="s">
        <v>8009</v>
      </c>
      <c r="F1541" s="25" t="s">
        <v>8008</v>
      </c>
      <c r="G1541" s="25" t="s">
        <v>387</v>
      </c>
      <c r="H1541" s="25" t="s">
        <v>453</v>
      </c>
      <c r="I1541" s="25" t="s">
        <v>385</v>
      </c>
      <c r="J1541" s="25" t="s">
        <v>385</v>
      </c>
      <c r="K1541" s="25" t="s">
        <v>457</v>
      </c>
    </row>
    <row r="1542" spans="1:11" ht="15" customHeight="1">
      <c r="A1542" s="25" t="s">
        <v>21</v>
      </c>
      <c r="B1542" s="25" t="s">
        <v>7904</v>
      </c>
      <c r="C1542" s="25" t="s">
        <v>7901</v>
      </c>
      <c r="D1542" s="25">
        <v>29</v>
      </c>
      <c r="E1542" s="25" t="s">
        <v>8011</v>
      </c>
      <c r="F1542" s="25" t="s">
        <v>8010</v>
      </c>
      <c r="G1542" s="25" t="s">
        <v>387</v>
      </c>
      <c r="H1542" s="25" t="s">
        <v>453</v>
      </c>
      <c r="I1542" s="25" t="s">
        <v>385</v>
      </c>
      <c r="J1542" s="25" t="s">
        <v>385</v>
      </c>
      <c r="K1542" s="25" t="s">
        <v>457</v>
      </c>
    </row>
    <row r="1543" spans="1:11" ht="15" customHeight="1">
      <c r="A1543" s="25" t="s">
        <v>21</v>
      </c>
      <c r="B1543" s="25" t="s">
        <v>7904</v>
      </c>
      <c r="C1543" s="25" t="s">
        <v>7901</v>
      </c>
      <c r="D1543" s="25">
        <v>30</v>
      </c>
      <c r="E1543" s="25" t="s">
        <v>8016</v>
      </c>
      <c r="F1543" s="25" t="s">
        <v>8015</v>
      </c>
      <c r="G1543" s="25" t="s">
        <v>56</v>
      </c>
      <c r="H1543" s="25" t="s">
        <v>453</v>
      </c>
      <c r="I1543" s="25" t="s">
        <v>385</v>
      </c>
      <c r="J1543" s="25" t="s">
        <v>385</v>
      </c>
      <c r="K1543" s="25" t="s">
        <v>457</v>
      </c>
    </row>
    <row r="1544" spans="1:11" ht="15" customHeight="1">
      <c r="A1544" s="25" t="s">
        <v>21</v>
      </c>
      <c r="B1544" s="25" t="s">
        <v>7904</v>
      </c>
      <c r="C1544" s="25" t="s">
        <v>7901</v>
      </c>
      <c r="D1544" s="25">
        <v>31</v>
      </c>
      <c r="E1544" s="25" t="s">
        <v>8021</v>
      </c>
      <c r="F1544" s="25" t="s">
        <v>8020</v>
      </c>
      <c r="G1544" s="25" t="s">
        <v>56</v>
      </c>
      <c r="H1544" s="25" t="s">
        <v>453</v>
      </c>
      <c r="I1544" s="25" t="s">
        <v>385</v>
      </c>
      <c r="J1544" s="25" t="s">
        <v>385</v>
      </c>
      <c r="K1544" s="25" t="s">
        <v>457</v>
      </c>
    </row>
    <row r="1545" spans="1:11" ht="15" customHeight="1">
      <c r="A1545" s="25" t="s">
        <v>21</v>
      </c>
      <c r="B1545" s="25" t="s">
        <v>7904</v>
      </c>
      <c r="C1545" s="25" t="s">
        <v>7901</v>
      </c>
      <c r="D1545" s="25">
        <v>32</v>
      </c>
      <c r="E1545" s="25" t="s">
        <v>8026</v>
      </c>
      <c r="F1545" s="25" t="s">
        <v>8027</v>
      </c>
      <c r="G1545" s="25" t="s">
        <v>56</v>
      </c>
      <c r="H1545" s="25" t="s">
        <v>453</v>
      </c>
      <c r="I1545" s="25" t="s">
        <v>385</v>
      </c>
      <c r="J1545" s="25" t="s">
        <v>385</v>
      </c>
      <c r="K1545" s="25" t="s">
        <v>457</v>
      </c>
    </row>
    <row r="1546" spans="1:11" ht="15" customHeight="1">
      <c r="A1546" s="25" t="s">
        <v>21</v>
      </c>
      <c r="B1546" s="25" t="s">
        <v>7904</v>
      </c>
      <c r="C1546" s="25" t="s">
        <v>7901</v>
      </c>
      <c r="D1546" s="25">
        <v>33</v>
      </c>
      <c r="E1546" s="25" t="s">
        <v>8031</v>
      </c>
      <c r="F1546" s="25" t="s">
        <v>8030</v>
      </c>
      <c r="G1546" s="25" t="s">
        <v>387</v>
      </c>
      <c r="H1546" s="25" t="s">
        <v>453</v>
      </c>
      <c r="I1546" s="25" t="s">
        <v>385</v>
      </c>
      <c r="J1546" s="25" t="s">
        <v>385</v>
      </c>
      <c r="K1546" s="25" t="s">
        <v>457</v>
      </c>
    </row>
    <row r="1547" spans="1:11" ht="15" customHeight="1">
      <c r="A1547" s="25" t="s">
        <v>21</v>
      </c>
      <c r="B1547" s="25" t="s">
        <v>7904</v>
      </c>
      <c r="C1547" s="25" t="s">
        <v>7901</v>
      </c>
      <c r="D1547" s="25">
        <v>34</v>
      </c>
      <c r="E1547" s="25" t="s">
        <v>8036</v>
      </c>
      <c r="F1547" s="25" t="s">
        <v>8035</v>
      </c>
      <c r="G1547" s="25" t="s">
        <v>387</v>
      </c>
      <c r="H1547" s="25" t="s">
        <v>453</v>
      </c>
      <c r="I1547" s="25" t="s">
        <v>385</v>
      </c>
      <c r="J1547" s="25" t="s">
        <v>385</v>
      </c>
      <c r="K1547" s="25" t="s">
        <v>457</v>
      </c>
    </row>
    <row r="1548" spans="1:11" ht="15" customHeight="1">
      <c r="A1548" s="25" t="s">
        <v>21</v>
      </c>
      <c r="B1548" s="25" t="s">
        <v>7904</v>
      </c>
      <c r="C1548" s="25" t="s">
        <v>7901</v>
      </c>
      <c r="D1548" s="25">
        <v>35</v>
      </c>
      <c r="E1548" s="25" t="s">
        <v>8041</v>
      </c>
      <c r="F1548" s="25" t="s">
        <v>8040</v>
      </c>
      <c r="G1548" s="25" t="s">
        <v>387</v>
      </c>
      <c r="H1548" s="25" t="s">
        <v>453</v>
      </c>
      <c r="I1548" s="25" t="s">
        <v>385</v>
      </c>
      <c r="J1548" s="25" t="s">
        <v>385</v>
      </c>
      <c r="K1548" s="25" t="s">
        <v>457</v>
      </c>
    </row>
    <row r="1549" spans="1:11" ht="15" customHeight="1">
      <c r="A1549" s="25" t="s">
        <v>21</v>
      </c>
      <c r="B1549" s="25" t="s">
        <v>7904</v>
      </c>
      <c r="C1549" s="25" t="s">
        <v>7901</v>
      </c>
      <c r="D1549" s="25">
        <v>36</v>
      </c>
      <c r="E1549" s="25" t="s">
        <v>8043</v>
      </c>
      <c r="F1549" s="25" t="s">
        <v>8042</v>
      </c>
      <c r="G1549" s="25" t="s">
        <v>387</v>
      </c>
      <c r="H1549" s="25" t="s">
        <v>453</v>
      </c>
      <c r="I1549" s="25" t="s">
        <v>385</v>
      </c>
      <c r="J1549" s="25" t="s">
        <v>385</v>
      </c>
      <c r="K1549" s="25" t="s">
        <v>457</v>
      </c>
    </row>
    <row r="1550" spans="1:11" ht="15" customHeight="1">
      <c r="A1550" s="25" t="s">
        <v>21</v>
      </c>
      <c r="B1550" s="25" t="s">
        <v>7904</v>
      </c>
      <c r="C1550" s="25" t="s">
        <v>7901</v>
      </c>
      <c r="D1550" s="25">
        <v>37</v>
      </c>
      <c r="E1550" s="25" t="s">
        <v>8045</v>
      </c>
      <c r="F1550" s="25" t="s">
        <v>8044</v>
      </c>
      <c r="G1550" s="25" t="s">
        <v>387</v>
      </c>
      <c r="H1550" s="25" t="s">
        <v>453</v>
      </c>
      <c r="I1550" s="25" t="s">
        <v>385</v>
      </c>
      <c r="J1550" s="25" t="s">
        <v>385</v>
      </c>
      <c r="K1550" s="25" t="s">
        <v>457</v>
      </c>
    </row>
    <row r="1551" spans="1:11" ht="15" customHeight="1">
      <c r="A1551" s="25" t="s">
        <v>21</v>
      </c>
      <c r="B1551" s="25" t="s">
        <v>7904</v>
      </c>
      <c r="C1551" s="25" t="s">
        <v>7901</v>
      </c>
      <c r="D1551" s="25">
        <v>38</v>
      </c>
      <c r="E1551" s="25" t="s">
        <v>8050</v>
      </c>
      <c r="F1551" s="25" t="s">
        <v>8049</v>
      </c>
      <c r="G1551" s="25" t="s">
        <v>56</v>
      </c>
      <c r="H1551" s="25" t="s">
        <v>453</v>
      </c>
      <c r="I1551" s="25" t="s">
        <v>385</v>
      </c>
      <c r="J1551" s="25" t="s">
        <v>385</v>
      </c>
      <c r="K1551" s="25" t="s">
        <v>457</v>
      </c>
    </row>
    <row r="1552" spans="1:11" ht="15" customHeight="1">
      <c r="A1552" s="25" t="s">
        <v>21</v>
      </c>
      <c r="B1552" s="25" t="s">
        <v>7904</v>
      </c>
      <c r="C1552" s="25" t="s">
        <v>7901</v>
      </c>
      <c r="D1552" s="25">
        <v>39</v>
      </c>
      <c r="E1552" s="25" t="s">
        <v>8055</v>
      </c>
      <c r="F1552" s="25" t="s">
        <v>8054</v>
      </c>
      <c r="G1552" s="25" t="s">
        <v>56</v>
      </c>
      <c r="H1552" s="25" t="s">
        <v>453</v>
      </c>
      <c r="I1552" s="25" t="s">
        <v>385</v>
      </c>
      <c r="J1552" s="25" t="s">
        <v>385</v>
      </c>
      <c r="K1552" s="25" t="s">
        <v>457</v>
      </c>
    </row>
    <row r="1553" spans="1:11" ht="15" customHeight="1">
      <c r="A1553" s="25" t="s">
        <v>21</v>
      </c>
      <c r="B1553" s="25" t="s">
        <v>7904</v>
      </c>
      <c r="C1553" s="25" t="s">
        <v>7901</v>
      </c>
      <c r="D1553" s="25">
        <v>40</v>
      </c>
      <c r="E1553" s="25" t="s">
        <v>8060</v>
      </c>
      <c r="F1553" s="25" t="s">
        <v>8059</v>
      </c>
      <c r="G1553" s="25" t="s">
        <v>387</v>
      </c>
      <c r="H1553" s="25" t="s">
        <v>453</v>
      </c>
      <c r="I1553" s="25" t="s">
        <v>385</v>
      </c>
      <c r="J1553" s="25" t="s">
        <v>385</v>
      </c>
      <c r="K1553" s="25" t="s">
        <v>457</v>
      </c>
    </row>
    <row r="1554" spans="1:11" ht="15" customHeight="1">
      <c r="A1554" s="25" t="s">
        <v>21</v>
      </c>
      <c r="B1554" s="25" t="s">
        <v>7904</v>
      </c>
      <c r="C1554" s="25" t="s">
        <v>7901</v>
      </c>
      <c r="D1554" s="25">
        <v>41</v>
      </c>
      <c r="E1554" s="25" t="s">
        <v>8064</v>
      </c>
      <c r="F1554" s="25" t="s">
        <v>8063</v>
      </c>
      <c r="G1554" s="25" t="s">
        <v>387</v>
      </c>
      <c r="H1554" s="25" t="s">
        <v>453</v>
      </c>
      <c r="I1554" s="25" t="s">
        <v>385</v>
      </c>
      <c r="J1554" s="25" t="s">
        <v>385</v>
      </c>
      <c r="K1554" s="25" t="s">
        <v>457</v>
      </c>
    </row>
    <row r="1555" spans="1:11" ht="15" customHeight="1">
      <c r="A1555" s="25" t="s">
        <v>21</v>
      </c>
      <c r="B1555" s="25" t="s">
        <v>7904</v>
      </c>
      <c r="C1555" s="25" t="s">
        <v>7901</v>
      </c>
      <c r="D1555" s="25">
        <v>42</v>
      </c>
      <c r="E1555" s="25" t="s">
        <v>8069</v>
      </c>
      <c r="F1555" s="25" t="s">
        <v>8068</v>
      </c>
      <c r="G1555" s="25" t="s">
        <v>56</v>
      </c>
      <c r="H1555" s="25" t="s">
        <v>453</v>
      </c>
      <c r="I1555" s="25" t="s">
        <v>385</v>
      </c>
      <c r="J1555" s="25" t="s">
        <v>385</v>
      </c>
      <c r="K1555" s="25" t="s">
        <v>457</v>
      </c>
    </row>
    <row r="1556" spans="1:11" ht="15" customHeight="1">
      <c r="A1556" s="25" t="s">
        <v>21</v>
      </c>
      <c r="B1556" s="25" t="s">
        <v>7904</v>
      </c>
      <c r="C1556" s="25" t="s">
        <v>7901</v>
      </c>
      <c r="D1556" s="25">
        <v>43</v>
      </c>
      <c r="E1556" s="25" t="s">
        <v>8074</v>
      </c>
      <c r="F1556" s="25" t="s">
        <v>8073</v>
      </c>
      <c r="G1556" s="25" t="s">
        <v>387</v>
      </c>
      <c r="H1556" s="25" t="s">
        <v>453</v>
      </c>
      <c r="I1556" s="25" t="s">
        <v>385</v>
      </c>
      <c r="J1556" s="25" t="s">
        <v>385</v>
      </c>
      <c r="K1556" s="25" t="s">
        <v>457</v>
      </c>
    </row>
    <row r="1557" spans="1:11" ht="15" customHeight="1">
      <c r="A1557" s="25" t="s">
        <v>21</v>
      </c>
      <c r="B1557" s="25" t="s">
        <v>7904</v>
      </c>
      <c r="C1557" s="25" t="s">
        <v>7901</v>
      </c>
      <c r="D1557" s="25">
        <v>44</v>
      </c>
      <c r="E1557" s="25" t="s">
        <v>8079</v>
      </c>
      <c r="F1557" s="25" t="s">
        <v>8729</v>
      </c>
      <c r="G1557" s="25" t="s">
        <v>387</v>
      </c>
      <c r="H1557" s="25" t="s">
        <v>453</v>
      </c>
      <c r="I1557" s="25" t="s">
        <v>385</v>
      </c>
      <c r="J1557" s="25" t="s">
        <v>385</v>
      </c>
      <c r="K1557" s="25" t="s">
        <v>457</v>
      </c>
    </row>
    <row r="1558" spans="1:11" ht="15" customHeight="1">
      <c r="A1558" s="25" t="s">
        <v>21</v>
      </c>
      <c r="B1558" s="25" t="s">
        <v>7904</v>
      </c>
      <c r="C1558" s="25" t="s">
        <v>7901</v>
      </c>
      <c r="D1558" s="25">
        <v>45</v>
      </c>
      <c r="E1558" s="25" t="s">
        <v>8084</v>
      </c>
      <c r="F1558" s="25" t="s">
        <v>8085</v>
      </c>
      <c r="G1558" s="25" t="s">
        <v>387</v>
      </c>
      <c r="H1558" s="25" t="s">
        <v>453</v>
      </c>
      <c r="I1558" s="25" t="s">
        <v>385</v>
      </c>
      <c r="J1558" s="25" t="s">
        <v>385</v>
      </c>
      <c r="K1558" s="25" t="s">
        <v>457</v>
      </c>
    </row>
    <row r="1559" spans="1:11" ht="15" customHeight="1">
      <c r="A1559" s="25" t="s">
        <v>21</v>
      </c>
      <c r="B1559" s="25" t="s">
        <v>7904</v>
      </c>
      <c r="C1559" s="25" t="s">
        <v>7901</v>
      </c>
      <c r="D1559" s="25">
        <v>46</v>
      </c>
      <c r="E1559" s="25" t="s">
        <v>8089</v>
      </c>
      <c r="F1559" s="25" t="s">
        <v>8730</v>
      </c>
      <c r="G1559" s="25" t="s">
        <v>387</v>
      </c>
      <c r="H1559" s="25" t="s">
        <v>453</v>
      </c>
      <c r="I1559" s="25" t="s">
        <v>385</v>
      </c>
      <c r="J1559" s="25" t="s">
        <v>385</v>
      </c>
      <c r="K1559" s="25" t="s">
        <v>457</v>
      </c>
    </row>
    <row r="1560" spans="1:11" ht="15" customHeight="1">
      <c r="A1560" s="25" t="s">
        <v>21</v>
      </c>
      <c r="B1560" s="25" t="s">
        <v>7904</v>
      </c>
      <c r="C1560" s="25" t="s">
        <v>7901</v>
      </c>
      <c r="D1560" s="25">
        <v>47</v>
      </c>
      <c r="E1560" s="25" t="s">
        <v>8094</v>
      </c>
      <c r="F1560" s="25" t="s">
        <v>8731</v>
      </c>
      <c r="G1560" s="25" t="s">
        <v>56</v>
      </c>
      <c r="H1560" s="25" t="s">
        <v>453</v>
      </c>
      <c r="I1560" s="25" t="s">
        <v>385</v>
      </c>
      <c r="J1560" s="25" t="s">
        <v>385</v>
      </c>
      <c r="K1560" s="25" t="s">
        <v>457</v>
      </c>
    </row>
    <row r="1561" spans="1:11" ht="15" customHeight="1">
      <c r="A1561" s="25" t="s">
        <v>21</v>
      </c>
      <c r="B1561" s="25" t="s">
        <v>7904</v>
      </c>
      <c r="C1561" s="25" t="s">
        <v>7901</v>
      </c>
      <c r="D1561" s="25">
        <v>48</v>
      </c>
      <c r="E1561" s="25" t="s">
        <v>8099</v>
      </c>
      <c r="F1561" s="25" t="s">
        <v>8098</v>
      </c>
      <c r="G1561" s="25" t="s">
        <v>387</v>
      </c>
      <c r="H1561" s="25" t="s">
        <v>453</v>
      </c>
      <c r="I1561" s="25" t="s">
        <v>385</v>
      </c>
      <c r="J1561" s="25" t="s">
        <v>385</v>
      </c>
      <c r="K1561" s="25" t="s">
        <v>457</v>
      </c>
    </row>
    <row r="1562" spans="1:11" ht="15" customHeight="1">
      <c r="A1562" s="25" t="s">
        <v>21</v>
      </c>
      <c r="B1562" s="25" t="s">
        <v>7904</v>
      </c>
      <c r="C1562" s="25" t="s">
        <v>7901</v>
      </c>
      <c r="D1562" s="25">
        <v>49</v>
      </c>
      <c r="E1562" s="25" t="s">
        <v>8104</v>
      </c>
      <c r="F1562" s="25" t="s">
        <v>8103</v>
      </c>
      <c r="G1562" s="25" t="s">
        <v>387</v>
      </c>
      <c r="H1562" s="25" t="s">
        <v>453</v>
      </c>
      <c r="I1562" s="25" t="s">
        <v>385</v>
      </c>
      <c r="J1562" s="25" t="s">
        <v>385</v>
      </c>
      <c r="K1562" s="25" t="s">
        <v>457</v>
      </c>
    </row>
    <row r="1563" spans="1:11" ht="15" customHeight="1">
      <c r="A1563" s="25" t="s">
        <v>21</v>
      </c>
      <c r="B1563" s="25" t="s">
        <v>7904</v>
      </c>
      <c r="C1563" s="25" t="s">
        <v>7901</v>
      </c>
      <c r="D1563" s="25">
        <v>50</v>
      </c>
      <c r="E1563" s="25" t="s">
        <v>8109</v>
      </c>
      <c r="F1563" s="25" t="s">
        <v>8108</v>
      </c>
      <c r="G1563" s="25" t="s">
        <v>387</v>
      </c>
      <c r="H1563" s="25" t="s">
        <v>453</v>
      </c>
      <c r="I1563" s="25" t="s">
        <v>385</v>
      </c>
      <c r="J1563" s="25" t="s">
        <v>385</v>
      </c>
      <c r="K1563" s="25" t="s">
        <v>457</v>
      </c>
    </row>
    <row r="1564" spans="1:11" ht="15" customHeight="1">
      <c r="A1564" s="25" t="s">
        <v>21</v>
      </c>
      <c r="B1564" s="25" t="s">
        <v>7904</v>
      </c>
      <c r="C1564" s="25" t="s">
        <v>7901</v>
      </c>
      <c r="D1564" s="25">
        <v>51</v>
      </c>
      <c r="E1564" s="25" t="s">
        <v>8113</v>
      </c>
      <c r="F1564" s="25" t="s">
        <v>8112</v>
      </c>
      <c r="G1564" s="25" t="s">
        <v>387</v>
      </c>
      <c r="H1564" s="25" t="s">
        <v>453</v>
      </c>
      <c r="I1564" s="25" t="s">
        <v>385</v>
      </c>
      <c r="J1564" s="25" t="s">
        <v>385</v>
      </c>
      <c r="K1564" s="25" t="s">
        <v>457</v>
      </c>
    </row>
    <row r="1565" spans="1:11" ht="15" customHeight="1">
      <c r="A1565" s="25" t="s">
        <v>21</v>
      </c>
      <c r="B1565" s="25" t="s">
        <v>7904</v>
      </c>
      <c r="C1565" s="25" t="s">
        <v>7901</v>
      </c>
      <c r="D1565" s="25">
        <v>52</v>
      </c>
      <c r="E1565" s="25" t="s">
        <v>8118</v>
      </c>
      <c r="F1565" s="25" t="s">
        <v>8117</v>
      </c>
      <c r="G1565" s="25" t="s">
        <v>56</v>
      </c>
      <c r="H1565" s="25" t="s">
        <v>453</v>
      </c>
      <c r="I1565" s="25" t="s">
        <v>385</v>
      </c>
      <c r="J1565" s="25" t="s">
        <v>385</v>
      </c>
      <c r="K1565" s="25" t="s">
        <v>457</v>
      </c>
    </row>
    <row r="1566" spans="1:11" ht="15" customHeight="1">
      <c r="A1566" s="25" t="s">
        <v>21</v>
      </c>
      <c r="B1566" s="25" t="s">
        <v>7904</v>
      </c>
      <c r="C1566" s="25" t="s">
        <v>7901</v>
      </c>
      <c r="D1566" s="25">
        <v>53</v>
      </c>
      <c r="E1566" s="25" t="s">
        <v>8123</v>
      </c>
      <c r="F1566" s="25" t="s">
        <v>8122</v>
      </c>
      <c r="G1566" s="25" t="s">
        <v>387</v>
      </c>
      <c r="H1566" s="25" t="s">
        <v>453</v>
      </c>
      <c r="I1566" s="25" t="s">
        <v>385</v>
      </c>
      <c r="J1566" s="25" t="s">
        <v>385</v>
      </c>
      <c r="K1566" s="25" t="s">
        <v>457</v>
      </c>
    </row>
    <row r="1567" spans="1:11" ht="15" customHeight="1">
      <c r="A1567" s="25" t="s">
        <v>21</v>
      </c>
      <c r="B1567" s="25" t="s">
        <v>7904</v>
      </c>
      <c r="C1567" s="25" t="s">
        <v>7901</v>
      </c>
      <c r="D1567" s="25">
        <v>54</v>
      </c>
      <c r="E1567" s="25" t="s">
        <v>8128</v>
      </c>
      <c r="F1567" s="25" t="s">
        <v>8127</v>
      </c>
      <c r="G1567" s="25" t="s">
        <v>387</v>
      </c>
      <c r="H1567" s="25" t="s">
        <v>453</v>
      </c>
      <c r="I1567" s="25" t="s">
        <v>385</v>
      </c>
      <c r="J1567" s="25" t="s">
        <v>385</v>
      </c>
      <c r="K1567" s="25" t="s">
        <v>457</v>
      </c>
    </row>
    <row r="1568" spans="1:11" ht="15" customHeight="1">
      <c r="A1568" s="25" t="s">
        <v>21</v>
      </c>
      <c r="B1568" s="25" t="s">
        <v>7904</v>
      </c>
      <c r="C1568" s="25" t="s">
        <v>7901</v>
      </c>
      <c r="D1568" s="25">
        <v>55</v>
      </c>
      <c r="E1568" s="25" t="s">
        <v>8133</v>
      </c>
      <c r="F1568" s="25" t="s">
        <v>8132</v>
      </c>
      <c r="G1568" s="25" t="s">
        <v>387</v>
      </c>
      <c r="H1568" s="25" t="s">
        <v>453</v>
      </c>
      <c r="I1568" s="25" t="s">
        <v>385</v>
      </c>
      <c r="J1568" s="25" t="s">
        <v>385</v>
      </c>
      <c r="K1568" s="25" t="s">
        <v>457</v>
      </c>
    </row>
    <row r="1569" spans="1:11" ht="15" customHeight="1">
      <c r="A1569" s="25" t="s">
        <v>21</v>
      </c>
      <c r="B1569" s="25" t="s">
        <v>7904</v>
      </c>
      <c r="C1569" s="25" t="s">
        <v>7901</v>
      </c>
      <c r="D1569" s="25">
        <v>56</v>
      </c>
      <c r="E1569" s="25" t="s">
        <v>8137</v>
      </c>
      <c r="F1569" s="25" t="s">
        <v>8136</v>
      </c>
      <c r="G1569" s="25" t="s">
        <v>387</v>
      </c>
      <c r="H1569" s="25" t="s">
        <v>453</v>
      </c>
      <c r="I1569" s="25" t="s">
        <v>385</v>
      </c>
      <c r="J1569" s="25" t="s">
        <v>385</v>
      </c>
      <c r="K1569" s="25" t="s">
        <v>457</v>
      </c>
    </row>
    <row r="1570" spans="1:11" ht="15" customHeight="1">
      <c r="A1570" s="25" t="s">
        <v>21</v>
      </c>
      <c r="B1570" s="25" t="s">
        <v>7904</v>
      </c>
      <c r="C1570" s="25" t="s">
        <v>7901</v>
      </c>
      <c r="D1570" s="25">
        <v>57</v>
      </c>
      <c r="E1570" s="25" t="s">
        <v>8142</v>
      </c>
      <c r="F1570" s="25" t="s">
        <v>8141</v>
      </c>
      <c r="G1570" s="25" t="s">
        <v>56</v>
      </c>
      <c r="H1570" s="25" t="s">
        <v>453</v>
      </c>
      <c r="I1570" s="25" t="s">
        <v>385</v>
      </c>
      <c r="J1570" s="25" t="s">
        <v>385</v>
      </c>
      <c r="K1570" s="25" t="s">
        <v>457</v>
      </c>
    </row>
    <row r="1571" spans="1:11" ht="15" customHeight="1">
      <c r="A1571" s="25" t="s">
        <v>21</v>
      </c>
      <c r="B1571" s="25" t="s">
        <v>7904</v>
      </c>
      <c r="C1571" s="25" t="s">
        <v>7901</v>
      </c>
      <c r="D1571" s="25">
        <v>58</v>
      </c>
      <c r="E1571" s="25" t="s">
        <v>8147</v>
      </c>
      <c r="F1571" s="25" t="s">
        <v>8146</v>
      </c>
      <c r="G1571" s="25" t="s">
        <v>387</v>
      </c>
      <c r="H1571" s="25" t="s">
        <v>453</v>
      </c>
      <c r="I1571" s="25" t="s">
        <v>385</v>
      </c>
      <c r="J1571" s="25" t="s">
        <v>385</v>
      </c>
      <c r="K1571" s="25" t="s">
        <v>457</v>
      </c>
    </row>
    <row r="1572" spans="1:11" ht="15" customHeight="1">
      <c r="A1572" s="25" t="s">
        <v>21</v>
      </c>
      <c r="B1572" s="25" t="s">
        <v>7904</v>
      </c>
      <c r="C1572" s="25" t="s">
        <v>7901</v>
      </c>
      <c r="D1572" s="25">
        <v>59</v>
      </c>
      <c r="E1572" s="25" t="s">
        <v>8152</v>
      </c>
      <c r="F1572" s="25" t="s">
        <v>8732</v>
      </c>
      <c r="G1572" s="25" t="s">
        <v>387</v>
      </c>
      <c r="H1572" s="25" t="s">
        <v>453</v>
      </c>
      <c r="I1572" s="25" t="s">
        <v>385</v>
      </c>
      <c r="J1572" s="25" t="s">
        <v>385</v>
      </c>
      <c r="K1572" s="25" t="s">
        <v>457</v>
      </c>
    </row>
    <row r="1573" spans="1:11" ht="15" customHeight="1">
      <c r="A1573" s="25" t="s">
        <v>21</v>
      </c>
      <c r="B1573" s="25" t="s">
        <v>7904</v>
      </c>
      <c r="C1573" s="25" t="s">
        <v>7901</v>
      </c>
      <c r="D1573" s="25">
        <v>60</v>
      </c>
      <c r="E1573" s="25" t="s">
        <v>8157</v>
      </c>
      <c r="F1573" s="25" t="s">
        <v>8733</v>
      </c>
      <c r="G1573" s="25" t="s">
        <v>387</v>
      </c>
      <c r="H1573" s="25" t="s">
        <v>453</v>
      </c>
      <c r="I1573" s="25" t="s">
        <v>385</v>
      </c>
      <c r="J1573" s="25" t="s">
        <v>385</v>
      </c>
      <c r="K1573" s="25" t="s">
        <v>457</v>
      </c>
    </row>
    <row r="1574" spans="1:11" ht="15" customHeight="1">
      <c r="A1574" s="25" t="s">
        <v>21</v>
      </c>
      <c r="B1574" s="25" t="s">
        <v>7904</v>
      </c>
      <c r="C1574" s="25" t="s">
        <v>7901</v>
      </c>
      <c r="D1574" s="25">
        <v>61</v>
      </c>
      <c r="E1574" s="25" t="s">
        <v>8162</v>
      </c>
      <c r="F1574" s="25" t="s">
        <v>8734</v>
      </c>
      <c r="G1574" s="25" t="s">
        <v>387</v>
      </c>
      <c r="H1574" s="25" t="s">
        <v>453</v>
      </c>
      <c r="I1574" s="25" t="s">
        <v>385</v>
      </c>
      <c r="J1574" s="25" t="s">
        <v>385</v>
      </c>
      <c r="K1574" s="25" t="s">
        <v>457</v>
      </c>
    </row>
    <row r="1575" spans="1:11" ht="15" customHeight="1">
      <c r="A1575" s="25" t="s">
        <v>21</v>
      </c>
      <c r="B1575" s="25" t="s">
        <v>7904</v>
      </c>
      <c r="C1575" s="25" t="s">
        <v>7901</v>
      </c>
      <c r="D1575" s="25">
        <v>62</v>
      </c>
      <c r="E1575" s="25" t="s">
        <v>8167</v>
      </c>
      <c r="F1575" s="25" t="s">
        <v>8735</v>
      </c>
      <c r="G1575" s="25" t="s">
        <v>387</v>
      </c>
      <c r="H1575" s="25" t="s">
        <v>453</v>
      </c>
      <c r="I1575" s="25" t="s">
        <v>385</v>
      </c>
      <c r="J1575" s="25" t="s">
        <v>385</v>
      </c>
      <c r="K1575" s="25" t="s">
        <v>457</v>
      </c>
    </row>
    <row r="1576" spans="1:11" ht="15" customHeight="1">
      <c r="A1576" s="25" t="s">
        <v>21</v>
      </c>
      <c r="B1576" s="25" t="s">
        <v>7904</v>
      </c>
      <c r="C1576" s="25" t="s">
        <v>7901</v>
      </c>
      <c r="D1576" s="25">
        <v>63</v>
      </c>
      <c r="E1576" s="25" t="s">
        <v>8172</v>
      </c>
      <c r="F1576" s="25" t="s">
        <v>8171</v>
      </c>
      <c r="G1576" s="25" t="s">
        <v>56</v>
      </c>
      <c r="H1576" s="25" t="s">
        <v>453</v>
      </c>
      <c r="I1576" s="25" t="s">
        <v>385</v>
      </c>
      <c r="J1576" s="25" t="s">
        <v>385</v>
      </c>
      <c r="K1576" s="25" t="s">
        <v>457</v>
      </c>
    </row>
    <row r="1577" spans="1:11" ht="15" customHeight="1">
      <c r="A1577" s="25" t="s">
        <v>21</v>
      </c>
      <c r="B1577" s="25" t="s">
        <v>7904</v>
      </c>
      <c r="C1577" s="25" t="s">
        <v>7901</v>
      </c>
      <c r="D1577" s="25">
        <v>64</v>
      </c>
      <c r="E1577" s="25" t="s">
        <v>8177</v>
      </c>
      <c r="F1577" s="25" t="s">
        <v>8176</v>
      </c>
      <c r="G1577" s="25" t="s">
        <v>56</v>
      </c>
      <c r="H1577" s="25" t="s">
        <v>453</v>
      </c>
      <c r="I1577" s="25" t="s">
        <v>385</v>
      </c>
      <c r="J1577" s="25" t="s">
        <v>385</v>
      </c>
      <c r="K1577" s="25" t="s">
        <v>457</v>
      </c>
    </row>
    <row r="1578" spans="1:11" ht="15" customHeight="1">
      <c r="A1578" s="25" t="s">
        <v>21</v>
      </c>
      <c r="B1578" s="25" t="s">
        <v>7904</v>
      </c>
      <c r="C1578" s="25" t="s">
        <v>7901</v>
      </c>
      <c r="D1578" s="25">
        <v>65</v>
      </c>
      <c r="E1578" s="25" t="s">
        <v>8181</v>
      </c>
      <c r="F1578" s="25" t="s">
        <v>8180</v>
      </c>
      <c r="G1578" s="25" t="s">
        <v>56</v>
      </c>
      <c r="H1578" s="25" t="s">
        <v>453</v>
      </c>
      <c r="I1578" s="25" t="s">
        <v>385</v>
      </c>
      <c r="J1578" s="25" t="s">
        <v>385</v>
      </c>
      <c r="K1578" s="25" t="s">
        <v>457</v>
      </c>
    </row>
    <row r="1579" spans="1:11" ht="15" customHeight="1">
      <c r="A1579" s="25" t="s">
        <v>21</v>
      </c>
      <c r="B1579" s="25" t="s">
        <v>7904</v>
      </c>
      <c r="C1579" s="25" t="s">
        <v>7901</v>
      </c>
      <c r="D1579" s="25">
        <v>66</v>
      </c>
      <c r="E1579" s="25" t="s">
        <v>8185</v>
      </c>
      <c r="F1579" s="25" t="s">
        <v>8184</v>
      </c>
      <c r="G1579" s="25" t="s">
        <v>56</v>
      </c>
      <c r="H1579" s="25" t="s">
        <v>453</v>
      </c>
      <c r="I1579" s="25" t="s">
        <v>385</v>
      </c>
      <c r="J1579" s="25" t="s">
        <v>385</v>
      </c>
      <c r="K1579" s="25" t="s">
        <v>457</v>
      </c>
    </row>
    <row r="1580" spans="1:11" ht="15" customHeight="1">
      <c r="A1580" s="25" t="s">
        <v>21</v>
      </c>
      <c r="B1580" s="25" t="s">
        <v>7904</v>
      </c>
      <c r="C1580" s="25" t="s">
        <v>7901</v>
      </c>
      <c r="D1580" s="25">
        <v>67</v>
      </c>
      <c r="E1580" s="25" t="s">
        <v>8189</v>
      </c>
      <c r="F1580" s="25" t="s">
        <v>8188</v>
      </c>
      <c r="G1580" s="25" t="s">
        <v>387</v>
      </c>
      <c r="H1580" s="25" t="s">
        <v>453</v>
      </c>
      <c r="I1580" s="25" t="s">
        <v>385</v>
      </c>
      <c r="J1580" s="25" t="s">
        <v>385</v>
      </c>
      <c r="K1580" s="25" t="s">
        <v>457</v>
      </c>
    </row>
    <row r="1581" spans="1:11" ht="15" customHeight="1">
      <c r="A1581" s="25" t="s">
        <v>21</v>
      </c>
      <c r="B1581" s="25" t="s">
        <v>7904</v>
      </c>
      <c r="C1581" s="25" t="s">
        <v>7901</v>
      </c>
      <c r="D1581" s="25">
        <v>68</v>
      </c>
      <c r="E1581" s="25" t="s">
        <v>8194</v>
      </c>
      <c r="F1581" s="25" t="s">
        <v>8193</v>
      </c>
      <c r="G1581" s="25" t="s">
        <v>387</v>
      </c>
      <c r="H1581" s="25" t="s">
        <v>453</v>
      </c>
      <c r="I1581" s="25" t="s">
        <v>385</v>
      </c>
      <c r="J1581" s="25" t="s">
        <v>385</v>
      </c>
      <c r="K1581" s="25" t="s">
        <v>457</v>
      </c>
    </row>
    <row r="1582" spans="1:11" ht="15" customHeight="1">
      <c r="A1582" s="25" t="s">
        <v>21</v>
      </c>
      <c r="B1582" s="25" t="s">
        <v>7904</v>
      </c>
      <c r="C1582" s="25" t="s">
        <v>7901</v>
      </c>
      <c r="D1582" s="25">
        <v>69</v>
      </c>
      <c r="E1582" s="25" t="s">
        <v>8198</v>
      </c>
      <c r="F1582" s="25" t="s">
        <v>8197</v>
      </c>
      <c r="G1582" s="25" t="s">
        <v>387</v>
      </c>
      <c r="H1582" s="25" t="s">
        <v>453</v>
      </c>
      <c r="I1582" s="25" t="s">
        <v>385</v>
      </c>
      <c r="J1582" s="25" t="s">
        <v>385</v>
      </c>
      <c r="K1582" s="25" t="s">
        <v>457</v>
      </c>
    </row>
    <row r="1583" spans="1:11" ht="15" customHeight="1">
      <c r="A1583" s="25" t="s">
        <v>21</v>
      </c>
      <c r="B1583" s="25" t="s">
        <v>7904</v>
      </c>
      <c r="C1583" s="25" t="s">
        <v>7901</v>
      </c>
      <c r="D1583" s="25">
        <v>70</v>
      </c>
      <c r="E1583" s="25" t="s">
        <v>8203</v>
      </c>
      <c r="F1583" s="25" t="s">
        <v>8202</v>
      </c>
      <c r="G1583" s="25" t="s">
        <v>56</v>
      </c>
      <c r="H1583" s="25" t="s">
        <v>453</v>
      </c>
      <c r="I1583" s="25" t="s">
        <v>385</v>
      </c>
      <c r="J1583" s="25" t="s">
        <v>385</v>
      </c>
      <c r="K1583" s="25" t="s">
        <v>457</v>
      </c>
    </row>
    <row r="1584" spans="1:11" ht="15" customHeight="1">
      <c r="A1584" s="25" t="s">
        <v>21</v>
      </c>
      <c r="B1584" s="25" t="s">
        <v>7904</v>
      </c>
      <c r="C1584" s="25" t="s">
        <v>7901</v>
      </c>
      <c r="D1584" s="25">
        <v>71</v>
      </c>
      <c r="E1584" s="25" t="s">
        <v>8208</v>
      </c>
      <c r="F1584" s="25" t="s">
        <v>8207</v>
      </c>
      <c r="G1584" s="25" t="s">
        <v>387</v>
      </c>
      <c r="H1584" s="25" t="s">
        <v>453</v>
      </c>
      <c r="I1584" s="25" t="s">
        <v>385</v>
      </c>
      <c r="J1584" s="25" t="s">
        <v>385</v>
      </c>
      <c r="K1584" s="25" t="s">
        <v>457</v>
      </c>
    </row>
    <row r="1585" spans="1:11" ht="15" customHeight="1">
      <c r="A1585" s="25" t="s">
        <v>21</v>
      </c>
      <c r="B1585" s="25" t="s">
        <v>7904</v>
      </c>
      <c r="C1585" s="25" t="s">
        <v>7901</v>
      </c>
      <c r="D1585" s="25">
        <v>72</v>
      </c>
      <c r="E1585" s="25" t="s">
        <v>8213</v>
      </c>
      <c r="F1585" s="25" t="s">
        <v>8212</v>
      </c>
      <c r="G1585" s="25" t="s">
        <v>56</v>
      </c>
      <c r="H1585" s="25" t="s">
        <v>453</v>
      </c>
      <c r="I1585" s="25" t="s">
        <v>385</v>
      </c>
      <c r="J1585" s="25" t="s">
        <v>385</v>
      </c>
      <c r="K1585" s="25" t="s">
        <v>457</v>
      </c>
    </row>
    <row r="1586" spans="1:11" ht="15" customHeight="1">
      <c r="A1586" s="25" t="s">
        <v>21</v>
      </c>
      <c r="B1586" s="25" t="s">
        <v>7904</v>
      </c>
      <c r="C1586" s="25" t="s">
        <v>7901</v>
      </c>
      <c r="D1586" s="25">
        <v>73</v>
      </c>
      <c r="E1586" s="25" t="s">
        <v>8218</v>
      </c>
      <c r="F1586" s="25" t="s">
        <v>8736</v>
      </c>
      <c r="G1586" s="25" t="s">
        <v>387</v>
      </c>
      <c r="H1586" s="25" t="s">
        <v>453</v>
      </c>
      <c r="I1586" s="25" t="s">
        <v>385</v>
      </c>
      <c r="J1586" s="25" t="s">
        <v>385</v>
      </c>
      <c r="K1586" s="25" t="s">
        <v>457</v>
      </c>
    </row>
    <row r="1587" spans="1:11" ht="15" customHeight="1">
      <c r="A1587" s="25" t="s">
        <v>21</v>
      </c>
      <c r="B1587" s="25" t="s">
        <v>7904</v>
      </c>
      <c r="C1587" s="25" t="s">
        <v>7901</v>
      </c>
      <c r="D1587" s="25">
        <v>74</v>
      </c>
      <c r="E1587" s="25" t="s">
        <v>8223</v>
      </c>
      <c r="F1587" s="25" t="s">
        <v>8224</v>
      </c>
      <c r="G1587" s="25" t="s">
        <v>387</v>
      </c>
      <c r="H1587" s="25" t="s">
        <v>453</v>
      </c>
      <c r="I1587" s="25" t="s">
        <v>385</v>
      </c>
      <c r="J1587" s="25" t="s">
        <v>385</v>
      </c>
      <c r="K1587" s="25" t="s">
        <v>457</v>
      </c>
    </row>
    <row r="1588" spans="1:11" ht="15" customHeight="1">
      <c r="A1588" s="25" t="s">
        <v>21</v>
      </c>
      <c r="B1588" s="25" t="s">
        <v>7904</v>
      </c>
      <c r="C1588" s="25" t="s">
        <v>7901</v>
      </c>
      <c r="D1588" s="25">
        <v>75</v>
      </c>
      <c r="E1588" s="25" t="s">
        <v>8228</v>
      </c>
      <c r="F1588" s="25" t="s">
        <v>8737</v>
      </c>
      <c r="G1588" s="25" t="s">
        <v>387</v>
      </c>
      <c r="H1588" s="25" t="s">
        <v>453</v>
      </c>
      <c r="I1588" s="25" t="s">
        <v>385</v>
      </c>
      <c r="J1588" s="25" t="s">
        <v>385</v>
      </c>
      <c r="K1588" s="25" t="s">
        <v>457</v>
      </c>
    </row>
    <row r="1589" spans="1:11" ht="15" customHeight="1">
      <c r="A1589" s="25" t="s">
        <v>21</v>
      </c>
      <c r="B1589" s="25" t="s">
        <v>7904</v>
      </c>
      <c r="C1589" s="25" t="s">
        <v>7901</v>
      </c>
      <c r="D1589" s="25">
        <v>76</v>
      </c>
      <c r="E1589" s="25" t="s">
        <v>8233</v>
      </c>
      <c r="F1589" s="25" t="s">
        <v>8232</v>
      </c>
      <c r="G1589" s="25" t="s">
        <v>56</v>
      </c>
      <c r="H1589" s="25" t="s">
        <v>453</v>
      </c>
      <c r="I1589" s="25" t="s">
        <v>385</v>
      </c>
      <c r="J1589" s="25" t="s">
        <v>385</v>
      </c>
      <c r="K1589" s="25" t="s">
        <v>457</v>
      </c>
    </row>
    <row r="1590" spans="1:11" ht="15" customHeight="1">
      <c r="A1590" s="25" t="s">
        <v>21</v>
      </c>
      <c r="B1590" s="25" t="s">
        <v>7904</v>
      </c>
      <c r="C1590" s="25" t="s">
        <v>7901</v>
      </c>
      <c r="D1590" s="25">
        <v>77</v>
      </c>
      <c r="E1590" s="25" t="s">
        <v>8238</v>
      </c>
      <c r="F1590" s="25" t="s">
        <v>8738</v>
      </c>
      <c r="G1590" s="25" t="s">
        <v>387</v>
      </c>
      <c r="H1590" s="25" t="s">
        <v>453</v>
      </c>
      <c r="I1590" s="25" t="s">
        <v>385</v>
      </c>
      <c r="J1590" s="25" t="s">
        <v>385</v>
      </c>
      <c r="K1590" s="25" t="s">
        <v>457</v>
      </c>
    </row>
    <row r="1591" spans="1:11" ht="15" customHeight="1">
      <c r="A1591" s="25" t="s">
        <v>21</v>
      </c>
      <c r="B1591" s="25" t="s">
        <v>7904</v>
      </c>
      <c r="C1591" s="25" t="s">
        <v>7901</v>
      </c>
      <c r="D1591" s="25">
        <v>78</v>
      </c>
      <c r="E1591" s="25" t="s">
        <v>8243</v>
      </c>
      <c r="F1591" s="25" t="s">
        <v>8242</v>
      </c>
      <c r="G1591" s="25" t="s">
        <v>56</v>
      </c>
      <c r="H1591" s="25" t="s">
        <v>453</v>
      </c>
      <c r="I1591" s="25" t="s">
        <v>385</v>
      </c>
      <c r="J1591" s="25" t="s">
        <v>385</v>
      </c>
      <c r="K1591" s="25" t="s">
        <v>457</v>
      </c>
    </row>
    <row r="1592" spans="1:11" ht="15" customHeight="1">
      <c r="A1592" s="25" t="s">
        <v>21</v>
      </c>
      <c r="B1592" s="25" t="s">
        <v>7904</v>
      </c>
      <c r="C1592" s="25" t="s">
        <v>7901</v>
      </c>
      <c r="D1592" s="25">
        <v>79</v>
      </c>
      <c r="E1592" s="25" t="s">
        <v>8248</v>
      </c>
      <c r="F1592" s="25" t="s">
        <v>8247</v>
      </c>
      <c r="G1592" s="25" t="s">
        <v>387</v>
      </c>
      <c r="H1592" s="25" t="s">
        <v>453</v>
      </c>
      <c r="I1592" s="25" t="s">
        <v>385</v>
      </c>
      <c r="J1592" s="25" t="s">
        <v>385</v>
      </c>
      <c r="K1592" s="25" t="s">
        <v>457</v>
      </c>
    </row>
    <row r="1593" spans="1:11" ht="15" customHeight="1">
      <c r="A1593" s="25" t="s">
        <v>21</v>
      </c>
      <c r="B1593" s="25" t="s">
        <v>7904</v>
      </c>
      <c r="C1593" s="25" t="s">
        <v>7901</v>
      </c>
      <c r="D1593" s="25">
        <v>80</v>
      </c>
      <c r="E1593" s="25" t="s">
        <v>8253</v>
      </c>
      <c r="F1593" s="25" t="s">
        <v>8252</v>
      </c>
      <c r="G1593" s="25" t="s">
        <v>387</v>
      </c>
      <c r="H1593" s="25" t="s">
        <v>453</v>
      </c>
      <c r="I1593" s="25" t="s">
        <v>385</v>
      </c>
      <c r="J1593" s="25" t="s">
        <v>385</v>
      </c>
      <c r="K1593" s="25" t="s">
        <v>457</v>
      </c>
    </row>
    <row r="1594" spans="1:11" ht="15" customHeight="1">
      <c r="A1594" s="25" t="s">
        <v>21</v>
      </c>
      <c r="B1594" s="25" t="s">
        <v>7904</v>
      </c>
      <c r="C1594" s="25" t="s">
        <v>7901</v>
      </c>
      <c r="D1594" s="25">
        <v>81</v>
      </c>
      <c r="E1594" s="25" t="s">
        <v>8257</v>
      </c>
      <c r="F1594" s="25" t="s">
        <v>8256</v>
      </c>
      <c r="G1594" s="25" t="s">
        <v>387</v>
      </c>
      <c r="H1594" s="25" t="s">
        <v>453</v>
      </c>
      <c r="I1594" s="25" t="s">
        <v>385</v>
      </c>
      <c r="J1594" s="25" t="s">
        <v>385</v>
      </c>
      <c r="K1594" s="25" t="s">
        <v>457</v>
      </c>
    </row>
    <row r="1595" spans="1:11" ht="15" customHeight="1">
      <c r="A1595" s="25" t="s">
        <v>21</v>
      </c>
      <c r="B1595" s="25" t="s">
        <v>7904</v>
      </c>
      <c r="C1595" s="25" t="s">
        <v>7901</v>
      </c>
      <c r="D1595" s="25">
        <v>82</v>
      </c>
      <c r="E1595" s="25" t="s">
        <v>8262</v>
      </c>
      <c r="F1595" s="25" t="s">
        <v>8261</v>
      </c>
      <c r="G1595" s="25" t="s">
        <v>56</v>
      </c>
      <c r="H1595" s="25" t="s">
        <v>453</v>
      </c>
      <c r="I1595" s="25" t="s">
        <v>385</v>
      </c>
      <c r="J1595" s="25" t="s">
        <v>385</v>
      </c>
      <c r="K1595" s="25" t="s">
        <v>457</v>
      </c>
    </row>
    <row r="1596" spans="1:11" ht="15" customHeight="1">
      <c r="A1596" s="25" t="s">
        <v>21</v>
      </c>
      <c r="B1596" s="25" t="s">
        <v>7904</v>
      </c>
      <c r="C1596" s="25" t="s">
        <v>7901</v>
      </c>
      <c r="D1596" s="25">
        <v>83</v>
      </c>
      <c r="E1596" s="25" t="s">
        <v>8267</v>
      </c>
      <c r="F1596" s="25" t="s">
        <v>8266</v>
      </c>
      <c r="G1596" s="25" t="s">
        <v>387</v>
      </c>
      <c r="H1596" s="25" t="s">
        <v>453</v>
      </c>
      <c r="I1596" s="25" t="s">
        <v>385</v>
      </c>
      <c r="J1596" s="25" t="s">
        <v>385</v>
      </c>
      <c r="K1596" s="25" t="s">
        <v>457</v>
      </c>
    </row>
    <row r="1597" spans="1:11" ht="15" customHeight="1">
      <c r="A1597" s="25" t="s">
        <v>21</v>
      </c>
      <c r="B1597" s="25" t="s">
        <v>7904</v>
      </c>
      <c r="C1597" s="25" t="s">
        <v>7901</v>
      </c>
      <c r="D1597" s="25">
        <v>84</v>
      </c>
      <c r="E1597" s="25" t="s">
        <v>8272</v>
      </c>
      <c r="F1597" s="25" t="s">
        <v>8271</v>
      </c>
      <c r="G1597" s="25" t="s">
        <v>56</v>
      </c>
      <c r="H1597" s="25" t="s">
        <v>453</v>
      </c>
      <c r="I1597" s="25" t="s">
        <v>385</v>
      </c>
      <c r="J1597" s="25" t="s">
        <v>385</v>
      </c>
      <c r="K1597" s="25" t="s">
        <v>457</v>
      </c>
    </row>
    <row r="1598" spans="1:11" ht="15" customHeight="1">
      <c r="A1598" s="25" t="s">
        <v>21</v>
      </c>
      <c r="B1598" s="25" t="s">
        <v>7904</v>
      </c>
      <c r="C1598" s="25" t="s">
        <v>7901</v>
      </c>
      <c r="D1598" s="25">
        <v>86</v>
      </c>
      <c r="E1598" s="25" t="s">
        <v>8277</v>
      </c>
      <c r="F1598" s="25" t="s">
        <v>8739</v>
      </c>
      <c r="G1598" s="25" t="s">
        <v>387</v>
      </c>
      <c r="H1598" s="25" t="s">
        <v>453</v>
      </c>
      <c r="I1598" s="25" t="s">
        <v>385</v>
      </c>
      <c r="J1598" s="25" t="s">
        <v>385</v>
      </c>
      <c r="K1598" s="25" t="s">
        <v>457</v>
      </c>
    </row>
    <row r="1599" spans="1:11" ht="15" customHeight="1">
      <c r="A1599" s="25" t="s">
        <v>21</v>
      </c>
      <c r="B1599" s="25" t="s">
        <v>7904</v>
      </c>
      <c r="C1599" s="25" t="s">
        <v>7901</v>
      </c>
      <c r="D1599" s="25">
        <v>87</v>
      </c>
      <c r="E1599" s="25" t="s">
        <v>8282</v>
      </c>
      <c r="F1599" s="25" t="s">
        <v>8740</v>
      </c>
      <c r="G1599" s="25" t="s">
        <v>387</v>
      </c>
      <c r="H1599" s="25" t="s">
        <v>453</v>
      </c>
      <c r="I1599" s="25" t="s">
        <v>385</v>
      </c>
      <c r="J1599" s="25" t="s">
        <v>385</v>
      </c>
      <c r="K1599" s="25" t="s">
        <v>457</v>
      </c>
    </row>
    <row r="1600" spans="1:11" ht="15" customHeight="1">
      <c r="A1600" s="25" t="s">
        <v>21</v>
      </c>
      <c r="B1600" s="25" t="s">
        <v>7904</v>
      </c>
      <c r="C1600" s="25" t="s">
        <v>7901</v>
      </c>
      <c r="D1600" s="25">
        <v>88</v>
      </c>
      <c r="E1600" s="25" t="s">
        <v>8287</v>
      </c>
      <c r="F1600" s="25" t="s">
        <v>8741</v>
      </c>
      <c r="G1600" s="25" t="s">
        <v>387</v>
      </c>
      <c r="H1600" s="25" t="s">
        <v>453</v>
      </c>
      <c r="I1600" s="25" t="s">
        <v>385</v>
      </c>
      <c r="J1600" s="25" t="s">
        <v>385</v>
      </c>
      <c r="K1600" s="25" t="s">
        <v>457</v>
      </c>
    </row>
    <row r="1601" spans="1:11" ht="15" customHeight="1">
      <c r="A1601" s="25" t="s">
        <v>21</v>
      </c>
      <c r="B1601" s="25" t="s">
        <v>7904</v>
      </c>
      <c r="C1601" s="25" t="s">
        <v>7901</v>
      </c>
      <c r="D1601" s="25">
        <v>89</v>
      </c>
      <c r="E1601" s="25" t="s">
        <v>8292</v>
      </c>
      <c r="F1601" s="25" t="s">
        <v>8742</v>
      </c>
      <c r="G1601" s="25" t="s">
        <v>387</v>
      </c>
      <c r="H1601" s="25" t="s">
        <v>453</v>
      </c>
      <c r="I1601" s="25" t="s">
        <v>385</v>
      </c>
      <c r="J1601" s="25" t="s">
        <v>385</v>
      </c>
      <c r="K1601" s="25" t="s">
        <v>457</v>
      </c>
    </row>
    <row r="1602" spans="1:11" ht="15" customHeight="1">
      <c r="A1602" s="25" t="s">
        <v>21</v>
      </c>
      <c r="B1602" s="25" t="s">
        <v>7904</v>
      </c>
      <c r="C1602" s="25" t="s">
        <v>7901</v>
      </c>
      <c r="D1602" s="25">
        <v>90</v>
      </c>
      <c r="E1602" s="25" t="s">
        <v>8297</v>
      </c>
      <c r="F1602" s="25" t="s">
        <v>8743</v>
      </c>
      <c r="G1602" s="25" t="s">
        <v>387</v>
      </c>
      <c r="H1602" s="25" t="s">
        <v>453</v>
      </c>
      <c r="I1602" s="25" t="s">
        <v>385</v>
      </c>
      <c r="J1602" s="25" t="s">
        <v>385</v>
      </c>
      <c r="K1602" s="25" t="s">
        <v>457</v>
      </c>
    </row>
    <row r="1603" spans="1:11" ht="15" customHeight="1">
      <c r="A1603" s="25" t="s">
        <v>21</v>
      </c>
      <c r="B1603" s="25" t="s">
        <v>7904</v>
      </c>
      <c r="C1603" s="25" t="s">
        <v>7901</v>
      </c>
      <c r="D1603" s="25">
        <v>91</v>
      </c>
      <c r="E1603" s="25" t="s">
        <v>8302</v>
      </c>
      <c r="F1603" s="25" t="s">
        <v>8744</v>
      </c>
      <c r="G1603" s="25" t="s">
        <v>387</v>
      </c>
      <c r="H1603" s="25" t="s">
        <v>453</v>
      </c>
      <c r="I1603" s="25" t="s">
        <v>385</v>
      </c>
      <c r="J1603" s="25" t="s">
        <v>385</v>
      </c>
      <c r="K1603" s="25" t="s">
        <v>457</v>
      </c>
    </row>
    <row r="1604" spans="1:11" ht="15" customHeight="1">
      <c r="A1604" s="25" t="s">
        <v>21</v>
      </c>
      <c r="B1604" s="25" t="s">
        <v>7904</v>
      </c>
      <c r="C1604" s="25" t="s">
        <v>7901</v>
      </c>
      <c r="D1604" s="25">
        <v>92</v>
      </c>
      <c r="E1604" s="25" t="s">
        <v>8307</v>
      </c>
      <c r="F1604" s="25" t="s">
        <v>8745</v>
      </c>
      <c r="G1604" s="25" t="s">
        <v>387</v>
      </c>
      <c r="H1604" s="25" t="s">
        <v>453</v>
      </c>
      <c r="I1604" s="25" t="s">
        <v>385</v>
      </c>
      <c r="J1604" s="25" t="s">
        <v>385</v>
      </c>
      <c r="K1604" s="25" t="s">
        <v>457</v>
      </c>
    </row>
    <row r="1605" spans="1:11" ht="15" customHeight="1">
      <c r="A1605" s="25" t="s">
        <v>21</v>
      </c>
      <c r="B1605" s="25" t="s">
        <v>7904</v>
      </c>
      <c r="C1605" s="25" t="s">
        <v>7901</v>
      </c>
      <c r="D1605" s="25">
        <v>93</v>
      </c>
      <c r="E1605" s="25" t="s">
        <v>8312</v>
      </c>
      <c r="F1605" s="25" t="s">
        <v>8746</v>
      </c>
      <c r="G1605" s="25" t="s">
        <v>387</v>
      </c>
      <c r="H1605" s="25" t="s">
        <v>453</v>
      </c>
      <c r="I1605" s="25" t="s">
        <v>385</v>
      </c>
      <c r="J1605" s="25" t="s">
        <v>385</v>
      </c>
      <c r="K1605" s="25" t="s">
        <v>457</v>
      </c>
    </row>
    <row r="1606" spans="1:11" ht="15" customHeight="1">
      <c r="A1606" s="25" t="s">
        <v>21</v>
      </c>
      <c r="B1606" s="25" t="s">
        <v>7904</v>
      </c>
      <c r="C1606" s="25" t="s">
        <v>7901</v>
      </c>
      <c r="D1606" s="25">
        <v>94</v>
      </c>
      <c r="E1606" s="25" t="s">
        <v>8317</v>
      </c>
      <c r="F1606" s="25" t="s">
        <v>8316</v>
      </c>
      <c r="G1606" s="25" t="s">
        <v>387</v>
      </c>
      <c r="H1606" s="25" t="s">
        <v>453</v>
      </c>
      <c r="I1606" s="25" t="s">
        <v>385</v>
      </c>
      <c r="J1606" s="25" t="s">
        <v>385</v>
      </c>
      <c r="K1606" s="25" t="s">
        <v>457</v>
      </c>
    </row>
    <row r="1607" spans="1:11" ht="15" customHeight="1">
      <c r="A1607" s="25" t="s">
        <v>21</v>
      </c>
      <c r="B1607" s="25" t="s">
        <v>7904</v>
      </c>
      <c r="C1607" s="25" t="s">
        <v>7901</v>
      </c>
      <c r="D1607" s="25">
        <v>95</v>
      </c>
      <c r="E1607" s="25" t="s">
        <v>8322</v>
      </c>
      <c r="F1607" s="25" t="s">
        <v>8747</v>
      </c>
      <c r="G1607" s="25" t="s">
        <v>387</v>
      </c>
      <c r="H1607" s="25" t="s">
        <v>453</v>
      </c>
      <c r="I1607" s="25" t="s">
        <v>385</v>
      </c>
      <c r="J1607" s="25" t="s">
        <v>385</v>
      </c>
      <c r="K1607" s="25" t="s">
        <v>457</v>
      </c>
    </row>
    <row r="1608" spans="1:11" ht="15" customHeight="1">
      <c r="A1608" s="25" t="s">
        <v>21</v>
      </c>
      <c r="B1608" s="25" t="s">
        <v>7904</v>
      </c>
      <c r="C1608" s="25" t="s">
        <v>7901</v>
      </c>
      <c r="D1608" s="25">
        <v>96</v>
      </c>
      <c r="E1608" s="25" t="s">
        <v>8327</v>
      </c>
      <c r="F1608" s="25" t="s">
        <v>8748</v>
      </c>
      <c r="G1608" s="25" t="s">
        <v>387</v>
      </c>
      <c r="H1608" s="25" t="s">
        <v>453</v>
      </c>
      <c r="I1608" s="25" t="s">
        <v>385</v>
      </c>
      <c r="J1608" s="25" t="s">
        <v>385</v>
      </c>
      <c r="K1608" s="25" t="s">
        <v>457</v>
      </c>
    </row>
    <row r="1609" spans="1:11" ht="15" customHeight="1">
      <c r="A1609" s="25" t="s">
        <v>21</v>
      </c>
      <c r="B1609" s="25" t="s">
        <v>7904</v>
      </c>
      <c r="C1609" s="25" t="s">
        <v>7901</v>
      </c>
      <c r="D1609" s="25">
        <v>97</v>
      </c>
      <c r="E1609" s="25" t="s">
        <v>8332</v>
      </c>
      <c r="F1609" s="25" t="s">
        <v>8331</v>
      </c>
      <c r="G1609" s="25" t="s">
        <v>387</v>
      </c>
      <c r="H1609" s="25" t="s">
        <v>453</v>
      </c>
      <c r="I1609" s="25" t="s">
        <v>385</v>
      </c>
      <c r="J1609" s="25" t="s">
        <v>385</v>
      </c>
      <c r="K1609" s="25" t="s">
        <v>457</v>
      </c>
    </row>
    <row r="1610" spans="1:11" ht="15" customHeight="1">
      <c r="A1610" s="25" t="s">
        <v>21</v>
      </c>
      <c r="B1610" s="25" t="s">
        <v>7904</v>
      </c>
      <c r="C1610" s="25" t="s">
        <v>7901</v>
      </c>
      <c r="D1610" s="25">
        <v>98</v>
      </c>
      <c r="E1610" s="25" t="s">
        <v>8337</v>
      </c>
      <c r="F1610" s="25" t="s">
        <v>8749</v>
      </c>
      <c r="G1610" s="25" t="s">
        <v>387</v>
      </c>
      <c r="H1610" s="25" t="s">
        <v>453</v>
      </c>
      <c r="I1610" s="25" t="s">
        <v>385</v>
      </c>
      <c r="J1610" s="25" t="s">
        <v>385</v>
      </c>
      <c r="K1610" s="25" t="s">
        <v>457</v>
      </c>
    </row>
    <row r="1611" spans="1:11" ht="15" customHeight="1">
      <c r="A1611" s="25" t="s">
        <v>21</v>
      </c>
      <c r="B1611" s="25" t="s">
        <v>7904</v>
      </c>
      <c r="C1611" s="25" t="s">
        <v>7901</v>
      </c>
      <c r="D1611" s="25">
        <v>99</v>
      </c>
      <c r="E1611" s="25" t="s">
        <v>8342</v>
      </c>
      <c r="F1611" s="25" t="s">
        <v>8750</v>
      </c>
      <c r="G1611" s="25" t="s">
        <v>387</v>
      </c>
      <c r="H1611" s="25" t="s">
        <v>453</v>
      </c>
      <c r="I1611" s="25" t="s">
        <v>385</v>
      </c>
      <c r="J1611" s="25" t="s">
        <v>385</v>
      </c>
      <c r="K1611" s="25" t="s">
        <v>457</v>
      </c>
    </row>
    <row r="1612" spans="1:11" ht="15" customHeight="1">
      <c r="A1612" s="25" t="s">
        <v>21</v>
      </c>
      <c r="B1612" s="25" t="s">
        <v>7904</v>
      </c>
      <c r="C1612" s="25" t="s">
        <v>7901</v>
      </c>
      <c r="D1612" s="25">
        <v>100</v>
      </c>
      <c r="E1612" s="25" t="s">
        <v>8347</v>
      </c>
      <c r="F1612" s="25" t="s">
        <v>8346</v>
      </c>
      <c r="G1612" s="25" t="s">
        <v>387</v>
      </c>
      <c r="H1612" s="25" t="s">
        <v>453</v>
      </c>
      <c r="I1612" s="25" t="s">
        <v>385</v>
      </c>
      <c r="J1612" s="25" t="s">
        <v>385</v>
      </c>
      <c r="K1612" s="25" t="s">
        <v>457</v>
      </c>
    </row>
    <row r="1613" spans="1:11" ht="15" customHeight="1">
      <c r="A1613" s="25" t="s">
        <v>21</v>
      </c>
      <c r="B1613" s="25" t="s">
        <v>7904</v>
      </c>
      <c r="C1613" s="25" t="s">
        <v>7901</v>
      </c>
      <c r="D1613" s="25">
        <v>101</v>
      </c>
      <c r="E1613" s="25" t="s">
        <v>8352</v>
      </c>
      <c r="F1613" s="25" t="s">
        <v>8751</v>
      </c>
      <c r="G1613" s="25" t="s">
        <v>387</v>
      </c>
      <c r="H1613" s="25" t="s">
        <v>453</v>
      </c>
      <c r="I1613" s="25" t="s">
        <v>385</v>
      </c>
      <c r="J1613" s="25" t="s">
        <v>385</v>
      </c>
      <c r="K1613" s="25" t="s">
        <v>457</v>
      </c>
    </row>
    <row r="1614" spans="1:11" ht="15" customHeight="1">
      <c r="A1614" s="25" t="s">
        <v>21</v>
      </c>
      <c r="B1614" s="25" t="s">
        <v>7904</v>
      </c>
      <c r="C1614" s="25" t="s">
        <v>7901</v>
      </c>
      <c r="D1614" s="25">
        <v>102</v>
      </c>
      <c r="E1614" s="25" t="s">
        <v>8357</v>
      </c>
      <c r="F1614" s="25" t="s">
        <v>8752</v>
      </c>
      <c r="G1614" s="25" t="s">
        <v>387</v>
      </c>
      <c r="H1614" s="25" t="s">
        <v>453</v>
      </c>
      <c r="I1614" s="25" t="s">
        <v>385</v>
      </c>
      <c r="J1614" s="25" t="s">
        <v>385</v>
      </c>
      <c r="K1614" s="25" t="s">
        <v>457</v>
      </c>
    </row>
    <row r="1615" spans="1:11" ht="15" customHeight="1">
      <c r="A1615" s="25" t="s">
        <v>21</v>
      </c>
      <c r="B1615" s="25" t="s">
        <v>7904</v>
      </c>
      <c r="C1615" s="25" t="s">
        <v>7901</v>
      </c>
      <c r="D1615" s="25">
        <v>103</v>
      </c>
      <c r="E1615" s="25" t="s">
        <v>8362</v>
      </c>
      <c r="F1615" s="25" t="s">
        <v>8361</v>
      </c>
      <c r="G1615" s="25" t="s">
        <v>387</v>
      </c>
      <c r="H1615" s="25" t="s">
        <v>453</v>
      </c>
      <c r="I1615" s="25" t="s">
        <v>385</v>
      </c>
      <c r="J1615" s="25" t="s">
        <v>385</v>
      </c>
      <c r="K1615" s="25" t="s">
        <v>457</v>
      </c>
    </row>
    <row r="1616" spans="1:11" ht="15" customHeight="1">
      <c r="A1616" s="25" t="s">
        <v>21</v>
      </c>
      <c r="B1616" s="25" t="s">
        <v>7904</v>
      </c>
      <c r="C1616" s="25" t="s">
        <v>7901</v>
      </c>
      <c r="D1616" s="25">
        <v>104</v>
      </c>
      <c r="E1616" s="25" t="s">
        <v>8364</v>
      </c>
      <c r="F1616" s="25" t="s">
        <v>8363</v>
      </c>
      <c r="G1616" s="25" t="s">
        <v>387</v>
      </c>
      <c r="H1616" s="25" t="s">
        <v>453</v>
      </c>
      <c r="I1616" s="25" t="s">
        <v>385</v>
      </c>
      <c r="J1616" s="25" t="s">
        <v>385</v>
      </c>
      <c r="K1616" s="25" t="s">
        <v>457</v>
      </c>
    </row>
    <row r="1617" spans="1:11" ht="15" customHeight="1">
      <c r="A1617" s="25" t="s">
        <v>21</v>
      </c>
      <c r="B1617" s="25" t="s">
        <v>7904</v>
      </c>
      <c r="C1617" s="25" t="s">
        <v>7901</v>
      </c>
      <c r="D1617" s="25">
        <v>105</v>
      </c>
      <c r="E1617" s="25" t="s">
        <v>8366</v>
      </c>
      <c r="F1617" s="25" t="s">
        <v>8365</v>
      </c>
      <c r="G1617" s="25" t="s">
        <v>387</v>
      </c>
      <c r="H1617" s="25" t="s">
        <v>453</v>
      </c>
      <c r="I1617" s="25" t="s">
        <v>385</v>
      </c>
      <c r="J1617" s="25" t="s">
        <v>385</v>
      </c>
      <c r="K1617" s="25" t="s">
        <v>457</v>
      </c>
    </row>
    <row r="1618" spans="1:11" ht="15" customHeight="1">
      <c r="A1618" s="25" t="s">
        <v>21</v>
      </c>
      <c r="B1618" s="25" t="s">
        <v>7904</v>
      </c>
      <c r="C1618" s="25" t="s">
        <v>7901</v>
      </c>
      <c r="D1618" s="25">
        <v>106</v>
      </c>
      <c r="E1618" s="25" t="s">
        <v>8368</v>
      </c>
      <c r="F1618" s="25" t="s">
        <v>8367</v>
      </c>
      <c r="G1618" s="25" t="s">
        <v>387</v>
      </c>
      <c r="H1618" s="25" t="s">
        <v>453</v>
      </c>
      <c r="I1618" s="25" t="s">
        <v>385</v>
      </c>
      <c r="J1618" s="25" t="s">
        <v>385</v>
      </c>
      <c r="K1618" s="25" t="s">
        <v>457</v>
      </c>
    </row>
    <row r="1619" spans="1:11" ht="15" customHeight="1">
      <c r="A1619" s="25" t="s">
        <v>21</v>
      </c>
      <c r="B1619" s="25" t="s">
        <v>7904</v>
      </c>
      <c r="C1619" s="25" t="s">
        <v>7901</v>
      </c>
      <c r="D1619" s="25">
        <v>107</v>
      </c>
      <c r="E1619" s="25" t="s">
        <v>8370</v>
      </c>
      <c r="F1619" s="25" t="s">
        <v>8369</v>
      </c>
      <c r="G1619" s="25" t="s">
        <v>56</v>
      </c>
      <c r="H1619" s="25" t="s">
        <v>453</v>
      </c>
      <c r="I1619" s="25" t="s">
        <v>385</v>
      </c>
      <c r="J1619" s="25" t="s">
        <v>385</v>
      </c>
      <c r="K1619" s="25" t="s">
        <v>457</v>
      </c>
    </row>
    <row r="1620" spans="1:11" ht="15" customHeight="1">
      <c r="A1620" s="25" t="s">
        <v>21</v>
      </c>
      <c r="B1620" s="25" t="s">
        <v>7904</v>
      </c>
      <c r="C1620" s="25" t="s">
        <v>7901</v>
      </c>
      <c r="D1620" s="25">
        <v>108</v>
      </c>
      <c r="E1620" s="25" t="s">
        <v>8372</v>
      </c>
      <c r="F1620" s="25" t="s">
        <v>8371</v>
      </c>
      <c r="G1620" s="25" t="s">
        <v>387</v>
      </c>
      <c r="H1620" s="25" t="s">
        <v>453</v>
      </c>
      <c r="I1620" s="25" t="s">
        <v>385</v>
      </c>
      <c r="J1620" s="25" t="s">
        <v>385</v>
      </c>
      <c r="K1620" s="25" t="s">
        <v>457</v>
      </c>
    </row>
    <row r="1621" spans="1:11" ht="15" customHeight="1">
      <c r="A1621" s="25" t="s">
        <v>21</v>
      </c>
      <c r="B1621" s="25" t="s">
        <v>7904</v>
      </c>
      <c r="C1621" s="25" t="s">
        <v>7901</v>
      </c>
      <c r="D1621" s="25">
        <v>109</v>
      </c>
      <c r="E1621" s="25" t="s">
        <v>8374</v>
      </c>
      <c r="F1621" s="25" t="s">
        <v>8373</v>
      </c>
      <c r="G1621" s="25" t="s">
        <v>387</v>
      </c>
      <c r="H1621" s="25" t="s">
        <v>453</v>
      </c>
      <c r="I1621" s="25" t="s">
        <v>385</v>
      </c>
      <c r="J1621" s="25" t="s">
        <v>385</v>
      </c>
      <c r="K1621" s="25" t="s">
        <v>457</v>
      </c>
    </row>
    <row r="1622" spans="1:11" ht="15" customHeight="1">
      <c r="A1622" s="25" t="s">
        <v>21</v>
      </c>
      <c r="B1622" s="25" t="s">
        <v>7904</v>
      </c>
      <c r="C1622" s="25" t="s">
        <v>7901</v>
      </c>
      <c r="D1622" s="25">
        <v>110</v>
      </c>
      <c r="E1622" s="25" t="s">
        <v>8376</v>
      </c>
      <c r="F1622" s="25" t="s">
        <v>8375</v>
      </c>
      <c r="G1622" s="25" t="s">
        <v>387</v>
      </c>
      <c r="H1622" s="25" t="s">
        <v>453</v>
      </c>
      <c r="I1622" s="25" t="s">
        <v>385</v>
      </c>
      <c r="J1622" s="25" t="s">
        <v>385</v>
      </c>
      <c r="K1622" s="25" t="s">
        <v>457</v>
      </c>
    </row>
    <row r="1623" spans="1:11" ht="15" customHeight="1">
      <c r="A1623" s="25" t="s">
        <v>21</v>
      </c>
      <c r="B1623" s="25" t="s">
        <v>7904</v>
      </c>
      <c r="C1623" s="25" t="s">
        <v>7901</v>
      </c>
      <c r="D1623" s="25">
        <v>111</v>
      </c>
      <c r="E1623" s="25" t="s">
        <v>8378</v>
      </c>
      <c r="F1623" s="25" t="s">
        <v>8377</v>
      </c>
      <c r="G1623" s="25" t="s">
        <v>56</v>
      </c>
      <c r="H1623" s="25" t="s">
        <v>453</v>
      </c>
      <c r="I1623" s="25" t="s">
        <v>385</v>
      </c>
      <c r="J1623" s="25" t="s">
        <v>385</v>
      </c>
      <c r="K1623" s="25" t="s">
        <v>457</v>
      </c>
    </row>
    <row r="1624" spans="1:11" ht="15" customHeight="1">
      <c r="A1624" s="25" t="s">
        <v>21</v>
      </c>
      <c r="B1624" s="25" t="s">
        <v>7904</v>
      </c>
      <c r="C1624" s="25" t="s">
        <v>7901</v>
      </c>
      <c r="D1624" s="25">
        <v>112</v>
      </c>
      <c r="E1624" s="25" t="s">
        <v>8380</v>
      </c>
      <c r="F1624" s="25" t="s">
        <v>8379</v>
      </c>
      <c r="G1624" s="25" t="s">
        <v>387</v>
      </c>
      <c r="H1624" s="25" t="s">
        <v>453</v>
      </c>
      <c r="I1624" s="25" t="s">
        <v>385</v>
      </c>
      <c r="J1624" s="25" t="s">
        <v>385</v>
      </c>
      <c r="K1624" s="25" t="s">
        <v>457</v>
      </c>
    </row>
    <row r="1625" spans="1:11" ht="15" customHeight="1">
      <c r="A1625" s="25" t="s">
        <v>21</v>
      </c>
      <c r="B1625" s="25" t="s">
        <v>7904</v>
      </c>
      <c r="C1625" s="25" t="s">
        <v>7901</v>
      </c>
      <c r="D1625" s="25">
        <v>113</v>
      </c>
      <c r="E1625" s="25" t="s">
        <v>8382</v>
      </c>
      <c r="F1625" s="25" t="s">
        <v>8381</v>
      </c>
      <c r="G1625" s="25" t="s">
        <v>387</v>
      </c>
      <c r="H1625" s="25" t="s">
        <v>453</v>
      </c>
      <c r="I1625" s="25" t="s">
        <v>385</v>
      </c>
      <c r="J1625" s="25" t="s">
        <v>385</v>
      </c>
      <c r="K1625" s="25" t="s">
        <v>457</v>
      </c>
    </row>
    <row r="1626" spans="1:11" ht="15" customHeight="1">
      <c r="A1626" s="25" t="s">
        <v>21</v>
      </c>
      <c r="B1626" s="25" t="s">
        <v>7904</v>
      </c>
      <c r="C1626" s="25" t="s">
        <v>7901</v>
      </c>
      <c r="D1626" s="25">
        <v>114</v>
      </c>
      <c r="E1626" s="25" t="s">
        <v>8384</v>
      </c>
      <c r="F1626" s="25" t="s">
        <v>8383</v>
      </c>
      <c r="G1626" s="25" t="s">
        <v>387</v>
      </c>
      <c r="H1626" s="25" t="s">
        <v>453</v>
      </c>
      <c r="I1626" s="25" t="s">
        <v>385</v>
      </c>
      <c r="J1626" s="25" t="s">
        <v>385</v>
      </c>
      <c r="K1626" s="25" t="s">
        <v>457</v>
      </c>
    </row>
    <row r="1627" spans="1:11" ht="15" customHeight="1">
      <c r="A1627" s="25" t="s">
        <v>21</v>
      </c>
      <c r="B1627" s="25" t="s">
        <v>7904</v>
      </c>
      <c r="C1627" s="25" t="s">
        <v>7901</v>
      </c>
      <c r="D1627" s="25">
        <v>115</v>
      </c>
      <c r="E1627" s="25" t="s">
        <v>8386</v>
      </c>
      <c r="F1627" s="25" t="s">
        <v>8385</v>
      </c>
      <c r="G1627" s="25" t="s">
        <v>56</v>
      </c>
      <c r="H1627" s="25" t="s">
        <v>453</v>
      </c>
      <c r="I1627" s="25" t="s">
        <v>385</v>
      </c>
      <c r="J1627" s="25" t="s">
        <v>385</v>
      </c>
      <c r="K1627" s="25" t="s">
        <v>457</v>
      </c>
    </row>
    <row r="1628" spans="1:11" ht="15" customHeight="1">
      <c r="A1628" s="25" t="s">
        <v>21</v>
      </c>
      <c r="B1628" s="25" t="s">
        <v>7904</v>
      </c>
      <c r="C1628" s="25" t="s">
        <v>7901</v>
      </c>
      <c r="D1628" s="25">
        <v>116</v>
      </c>
      <c r="E1628" s="25" t="s">
        <v>8388</v>
      </c>
      <c r="F1628" s="25" t="s">
        <v>8387</v>
      </c>
      <c r="G1628" s="25" t="s">
        <v>387</v>
      </c>
      <c r="H1628" s="25" t="s">
        <v>453</v>
      </c>
      <c r="I1628" s="25" t="s">
        <v>385</v>
      </c>
      <c r="J1628" s="25" t="s">
        <v>385</v>
      </c>
      <c r="K1628" s="25" t="s">
        <v>457</v>
      </c>
    </row>
    <row r="1629" spans="1:11" ht="15" customHeight="1">
      <c r="A1629" s="25" t="s">
        <v>21</v>
      </c>
      <c r="B1629" s="25" t="s">
        <v>7904</v>
      </c>
      <c r="C1629" s="25" t="s">
        <v>7901</v>
      </c>
      <c r="D1629" s="25">
        <v>117</v>
      </c>
      <c r="E1629" s="25" t="s">
        <v>8390</v>
      </c>
      <c r="F1629" s="25" t="s">
        <v>8389</v>
      </c>
      <c r="G1629" s="25" t="s">
        <v>387</v>
      </c>
      <c r="H1629" s="25" t="s">
        <v>453</v>
      </c>
      <c r="I1629" s="25" t="s">
        <v>385</v>
      </c>
      <c r="J1629" s="25" t="s">
        <v>385</v>
      </c>
      <c r="K1629" s="25" t="s">
        <v>457</v>
      </c>
    </row>
    <row r="1630" spans="1:11" ht="15" customHeight="1">
      <c r="A1630" s="25" t="s">
        <v>21</v>
      </c>
      <c r="B1630" s="25" t="s">
        <v>7904</v>
      </c>
      <c r="C1630" s="25" t="s">
        <v>7901</v>
      </c>
      <c r="D1630" s="25">
        <v>118</v>
      </c>
      <c r="E1630" s="25" t="s">
        <v>8392</v>
      </c>
      <c r="F1630" s="25" t="s">
        <v>8391</v>
      </c>
      <c r="G1630" s="25" t="s">
        <v>387</v>
      </c>
      <c r="H1630" s="25" t="s">
        <v>453</v>
      </c>
      <c r="I1630" s="25" t="s">
        <v>385</v>
      </c>
      <c r="J1630" s="25" t="s">
        <v>385</v>
      </c>
      <c r="K1630" s="25" t="s">
        <v>457</v>
      </c>
    </row>
    <row r="1631" spans="1:11" ht="15" customHeight="1">
      <c r="A1631" s="25" t="s">
        <v>21</v>
      </c>
      <c r="B1631" s="25" t="s">
        <v>7904</v>
      </c>
      <c r="C1631" s="25" t="s">
        <v>7901</v>
      </c>
      <c r="D1631" s="25">
        <v>119</v>
      </c>
      <c r="E1631" s="25" t="s">
        <v>8394</v>
      </c>
      <c r="F1631" s="25" t="s">
        <v>8393</v>
      </c>
      <c r="G1631" s="25" t="s">
        <v>56</v>
      </c>
      <c r="H1631" s="25" t="s">
        <v>453</v>
      </c>
      <c r="I1631" s="25" t="s">
        <v>385</v>
      </c>
      <c r="J1631" s="25" t="s">
        <v>385</v>
      </c>
      <c r="K1631" s="25" t="s">
        <v>457</v>
      </c>
    </row>
    <row r="1632" spans="1:11" ht="15" customHeight="1">
      <c r="A1632" s="25" t="s">
        <v>21</v>
      </c>
      <c r="B1632" s="25" t="s">
        <v>7904</v>
      </c>
      <c r="C1632" s="25" t="s">
        <v>7901</v>
      </c>
      <c r="D1632" s="25">
        <v>120</v>
      </c>
      <c r="E1632" s="25" t="s">
        <v>8396</v>
      </c>
      <c r="F1632" s="25" t="s">
        <v>8395</v>
      </c>
      <c r="G1632" s="25" t="s">
        <v>387</v>
      </c>
      <c r="H1632" s="25" t="s">
        <v>453</v>
      </c>
      <c r="I1632" s="25" t="s">
        <v>385</v>
      </c>
      <c r="J1632" s="25" t="s">
        <v>385</v>
      </c>
      <c r="K1632" s="25" t="s">
        <v>457</v>
      </c>
    </row>
    <row r="1633" spans="1:11" ht="15" customHeight="1">
      <c r="A1633" s="25" t="s">
        <v>21</v>
      </c>
      <c r="B1633" s="25" t="s">
        <v>7904</v>
      </c>
      <c r="C1633" s="25" t="s">
        <v>7901</v>
      </c>
      <c r="D1633" s="25">
        <v>121</v>
      </c>
      <c r="E1633" s="25" t="s">
        <v>8398</v>
      </c>
      <c r="F1633" s="25" t="s">
        <v>8397</v>
      </c>
      <c r="G1633" s="25" t="s">
        <v>387</v>
      </c>
      <c r="H1633" s="25" t="s">
        <v>453</v>
      </c>
      <c r="I1633" s="25" t="s">
        <v>385</v>
      </c>
      <c r="J1633" s="25" t="s">
        <v>385</v>
      </c>
      <c r="K1633" s="25" t="s">
        <v>457</v>
      </c>
    </row>
    <row r="1634" spans="1:11" ht="15" customHeight="1">
      <c r="A1634" s="25" t="s">
        <v>21</v>
      </c>
      <c r="B1634" s="25" t="s">
        <v>7904</v>
      </c>
      <c r="C1634" s="25" t="s">
        <v>7901</v>
      </c>
      <c r="D1634" s="25">
        <v>122</v>
      </c>
      <c r="E1634" s="25" t="s">
        <v>8400</v>
      </c>
      <c r="F1634" s="25" t="s">
        <v>8399</v>
      </c>
      <c r="G1634" s="25" t="s">
        <v>387</v>
      </c>
      <c r="H1634" s="25" t="s">
        <v>453</v>
      </c>
      <c r="I1634" s="25" t="s">
        <v>385</v>
      </c>
      <c r="J1634" s="25" t="s">
        <v>385</v>
      </c>
      <c r="K1634" s="25" t="s">
        <v>457</v>
      </c>
    </row>
    <row r="1635" spans="1:11" ht="15" customHeight="1">
      <c r="A1635" s="25" t="s">
        <v>21</v>
      </c>
      <c r="B1635" s="25" t="s">
        <v>7904</v>
      </c>
      <c r="C1635" s="25" t="s">
        <v>7901</v>
      </c>
      <c r="D1635" s="25">
        <v>123</v>
      </c>
      <c r="E1635" s="25" t="s">
        <v>8402</v>
      </c>
      <c r="F1635" s="25" t="s">
        <v>8401</v>
      </c>
      <c r="G1635" s="25" t="s">
        <v>56</v>
      </c>
      <c r="H1635" s="25" t="s">
        <v>453</v>
      </c>
      <c r="I1635" s="25" t="s">
        <v>385</v>
      </c>
      <c r="J1635" s="25" t="s">
        <v>385</v>
      </c>
      <c r="K1635" s="25" t="s">
        <v>457</v>
      </c>
    </row>
    <row r="1636" spans="1:11" ht="15" customHeight="1">
      <c r="A1636" s="25" t="s">
        <v>21</v>
      </c>
      <c r="B1636" s="25" t="s">
        <v>7904</v>
      </c>
      <c r="C1636" s="25" t="s">
        <v>7901</v>
      </c>
      <c r="D1636" s="25">
        <v>124</v>
      </c>
      <c r="E1636" s="25" t="s">
        <v>8404</v>
      </c>
      <c r="F1636" s="25" t="s">
        <v>8403</v>
      </c>
      <c r="G1636" s="25" t="s">
        <v>387</v>
      </c>
      <c r="H1636" s="25" t="s">
        <v>453</v>
      </c>
      <c r="I1636" s="25" t="s">
        <v>385</v>
      </c>
      <c r="J1636" s="25" t="s">
        <v>385</v>
      </c>
      <c r="K1636" s="25" t="s">
        <v>457</v>
      </c>
    </row>
    <row r="1637" spans="1:11" ht="15" customHeight="1">
      <c r="A1637" s="25" t="s">
        <v>21</v>
      </c>
      <c r="B1637" s="25" t="s">
        <v>7904</v>
      </c>
      <c r="C1637" s="25" t="s">
        <v>7901</v>
      </c>
      <c r="D1637" s="25">
        <v>125</v>
      </c>
      <c r="E1637" s="25" t="s">
        <v>8406</v>
      </c>
      <c r="F1637" s="25" t="s">
        <v>8405</v>
      </c>
      <c r="G1637" s="25" t="s">
        <v>387</v>
      </c>
      <c r="H1637" s="25" t="s">
        <v>453</v>
      </c>
      <c r="I1637" s="25" t="s">
        <v>385</v>
      </c>
      <c r="J1637" s="25" t="s">
        <v>385</v>
      </c>
      <c r="K1637" s="25" t="s">
        <v>457</v>
      </c>
    </row>
    <row r="1638" spans="1:11" ht="15" customHeight="1">
      <c r="A1638" s="25" t="s">
        <v>21</v>
      </c>
      <c r="B1638" s="25" t="s">
        <v>7904</v>
      </c>
      <c r="C1638" s="25" t="s">
        <v>7901</v>
      </c>
      <c r="D1638" s="25">
        <v>126</v>
      </c>
      <c r="E1638" s="25" t="s">
        <v>8408</v>
      </c>
      <c r="F1638" s="25" t="s">
        <v>8407</v>
      </c>
      <c r="G1638" s="25" t="s">
        <v>56</v>
      </c>
      <c r="H1638" s="25" t="s">
        <v>453</v>
      </c>
      <c r="I1638" s="25" t="s">
        <v>385</v>
      </c>
      <c r="J1638" s="25" t="s">
        <v>385</v>
      </c>
      <c r="K1638" s="25" t="s">
        <v>457</v>
      </c>
    </row>
    <row r="1639" spans="1:11" ht="15" customHeight="1">
      <c r="A1639" s="25" t="s">
        <v>21</v>
      </c>
      <c r="B1639" s="25" t="s">
        <v>7904</v>
      </c>
      <c r="C1639" s="25" t="s">
        <v>7901</v>
      </c>
      <c r="D1639" s="25">
        <v>127</v>
      </c>
      <c r="E1639" s="25" t="s">
        <v>8410</v>
      </c>
      <c r="F1639" s="25" t="s">
        <v>8409</v>
      </c>
      <c r="G1639" s="25" t="s">
        <v>387</v>
      </c>
      <c r="H1639" s="25" t="s">
        <v>453</v>
      </c>
      <c r="I1639" s="25" t="s">
        <v>385</v>
      </c>
      <c r="J1639" s="25" t="s">
        <v>385</v>
      </c>
      <c r="K1639" s="25" t="s">
        <v>457</v>
      </c>
    </row>
    <row r="1640" spans="1:11" ht="15" customHeight="1">
      <c r="A1640" s="25" t="s">
        <v>21</v>
      </c>
      <c r="B1640" s="25" t="s">
        <v>7904</v>
      </c>
      <c r="C1640" s="25" t="s">
        <v>7901</v>
      </c>
      <c r="D1640" s="25">
        <v>128</v>
      </c>
      <c r="E1640" s="25" t="s">
        <v>8412</v>
      </c>
      <c r="F1640" s="25" t="s">
        <v>8411</v>
      </c>
      <c r="G1640" s="25" t="s">
        <v>387</v>
      </c>
      <c r="H1640" s="25" t="s">
        <v>453</v>
      </c>
      <c r="I1640" s="25" t="s">
        <v>385</v>
      </c>
      <c r="J1640" s="25" t="s">
        <v>385</v>
      </c>
      <c r="K1640" s="25" t="s">
        <v>457</v>
      </c>
    </row>
    <row r="1641" spans="1:11" ht="15" customHeight="1">
      <c r="A1641" s="25" t="s">
        <v>21</v>
      </c>
      <c r="B1641" s="25" t="s">
        <v>7904</v>
      </c>
      <c r="C1641" s="25" t="s">
        <v>7901</v>
      </c>
      <c r="D1641" s="25">
        <v>129</v>
      </c>
      <c r="E1641" s="25" t="s">
        <v>8414</v>
      </c>
      <c r="F1641" s="25" t="s">
        <v>8413</v>
      </c>
      <c r="G1641" s="25" t="s">
        <v>387</v>
      </c>
      <c r="H1641" s="25" t="s">
        <v>453</v>
      </c>
      <c r="I1641" s="25" t="s">
        <v>385</v>
      </c>
      <c r="J1641" s="25" t="s">
        <v>385</v>
      </c>
      <c r="K1641" s="25" t="s">
        <v>457</v>
      </c>
    </row>
    <row r="1642" spans="1:11" ht="15" customHeight="1">
      <c r="A1642" s="25" t="s">
        <v>21</v>
      </c>
      <c r="B1642" s="25" t="s">
        <v>7904</v>
      </c>
      <c r="C1642" s="25" t="s">
        <v>7901</v>
      </c>
      <c r="D1642" s="25">
        <v>130</v>
      </c>
      <c r="E1642" s="25" t="s">
        <v>8416</v>
      </c>
      <c r="F1642" s="25" t="s">
        <v>8415</v>
      </c>
      <c r="G1642" s="25" t="s">
        <v>56</v>
      </c>
      <c r="H1642" s="25" t="s">
        <v>453</v>
      </c>
      <c r="I1642" s="25" t="s">
        <v>385</v>
      </c>
      <c r="J1642" s="25" t="s">
        <v>385</v>
      </c>
      <c r="K1642" s="25" t="s">
        <v>457</v>
      </c>
    </row>
    <row r="1643" spans="1:11" ht="15" customHeight="1">
      <c r="A1643" s="25" t="s">
        <v>21</v>
      </c>
      <c r="B1643" s="25" t="s">
        <v>7904</v>
      </c>
      <c r="C1643" s="25" t="s">
        <v>7901</v>
      </c>
      <c r="D1643" s="25">
        <v>131</v>
      </c>
      <c r="E1643" s="25" t="s">
        <v>8418</v>
      </c>
      <c r="F1643" s="25" t="s">
        <v>8417</v>
      </c>
      <c r="G1643" s="25" t="s">
        <v>387</v>
      </c>
      <c r="H1643" s="25" t="s">
        <v>453</v>
      </c>
      <c r="I1643" s="25" t="s">
        <v>385</v>
      </c>
      <c r="J1643" s="25" t="s">
        <v>385</v>
      </c>
      <c r="K1643" s="25" t="s">
        <v>457</v>
      </c>
    </row>
    <row r="1644" spans="1:11" ht="15" customHeight="1">
      <c r="A1644" s="25" t="s">
        <v>21</v>
      </c>
      <c r="B1644" s="25" t="s">
        <v>7904</v>
      </c>
      <c r="C1644" s="25" t="s">
        <v>7901</v>
      </c>
      <c r="D1644" s="25">
        <v>132</v>
      </c>
      <c r="E1644" s="25" t="s">
        <v>8420</v>
      </c>
      <c r="F1644" s="25" t="s">
        <v>8419</v>
      </c>
      <c r="G1644" s="25" t="s">
        <v>387</v>
      </c>
      <c r="H1644" s="25" t="s">
        <v>453</v>
      </c>
      <c r="I1644" s="25" t="s">
        <v>385</v>
      </c>
      <c r="J1644" s="25" t="s">
        <v>385</v>
      </c>
      <c r="K1644" s="25" t="s">
        <v>457</v>
      </c>
    </row>
    <row r="1645" spans="1:11" ht="15" customHeight="1">
      <c r="A1645" s="25" t="s">
        <v>21</v>
      </c>
      <c r="B1645" s="25" t="s">
        <v>7904</v>
      </c>
      <c r="C1645" s="25" t="s">
        <v>7901</v>
      </c>
      <c r="D1645" s="25">
        <v>133</v>
      </c>
      <c r="E1645" s="25" t="s">
        <v>8422</v>
      </c>
      <c r="F1645" s="25" t="s">
        <v>8421</v>
      </c>
      <c r="G1645" s="25" t="s">
        <v>387</v>
      </c>
      <c r="H1645" s="25" t="s">
        <v>453</v>
      </c>
      <c r="I1645" s="25" t="s">
        <v>385</v>
      </c>
      <c r="J1645" s="25" t="s">
        <v>385</v>
      </c>
      <c r="K1645" s="25" t="s">
        <v>457</v>
      </c>
    </row>
    <row r="1646" spans="1:11" ht="15" customHeight="1">
      <c r="A1646" s="25" t="s">
        <v>21</v>
      </c>
      <c r="B1646" s="25" t="s">
        <v>7904</v>
      </c>
      <c r="C1646" s="25" t="s">
        <v>7901</v>
      </c>
      <c r="D1646" s="25">
        <v>134</v>
      </c>
      <c r="E1646" s="25" t="s">
        <v>8424</v>
      </c>
      <c r="F1646" s="25" t="s">
        <v>8423</v>
      </c>
      <c r="G1646" s="25" t="s">
        <v>387</v>
      </c>
      <c r="H1646" s="25" t="s">
        <v>453</v>
      </c>
      <c r="I1646" s="25" t="s">
        <v>385</v>
      </c>
      <c r="J1646" s="25" t="s">
        <v>385</v>
      </c>
      <c r="K1646" s="25" t="s">
        <v>457</v>
      </c>
    </row>
    <row r="1647" spans="1:11" ht="15" customHeight="1">
      <c r="A1647" s="25" t="s">
        <v>21</v>
      </c>
      <c r="B1647" s="25" t="s">
        <v>7904</v>
      </c>
      <c r="C1647" s="25" t="s">
        <v>7901</v>
      </c>
      <c r="D1647" s="25">
        <v>135</v>
      </c>
      <c r="E1647" s="25" t="s">
        <v>8426</v>
      </c>
      <c r="F1647" s="25" t="s">
        <v>8425</v>
      </c>
      <c r="G1647" s="25" t="s">
        <v>56</v>
      </c>
      <c r="H1647" s="25" t="s">
        <v>453</v>
      </c>
      <c r="I1647" s="25" t="s">
        <v>385</v>
      </c>
      <c r="J1647" s="25" t="s">
        <v>385</v>
      </c>
      <c r="K1647" s="25" t="s">
        <v>457</v>
      </c>
    </row>
    <row r="1648" spans="1:11" ht="15" customHeight="1">
      <c r="A1648" s="25" t="s">
        <v>21</v>
      </c>
      <c r="B1648" s="25" t="s">
        <v>7904</v>
      </c>
      <c r="C1648" s="25" t="s">
        <v>7901</v>
      </c>
      <c r="D1648" s="25">
        <v>136</v>
      </c>
      <c r="E1648" s="25" t="s">
        <v>8428</v>
      </c>
      <c r="F1648" s="25" t="s">
        <v>8427</v>
      </c>
      <c r="G1648" s="25" t="s">
        <v>387</v>
      </c>
      <c r="H1648" s="25" t="s">
        <v>453</v>
      </c>
      <c r="I1648" s="25" t="s">
        <v>385</v>
      </c>
      <c r="J1648" s="25" t="s">
        <v>385</v>
      </c>
      <c r="K1648" s="25" t="s">
        <v>457</v>
      </c>
    </row>
    <row r="1649" spans="1:11" ht="15" customHeight="1">
      <c r="A1649" s="25" t="s">
        <v>21</v>
      </c>
      <c r="B1649" s="25" t="s">
        <v>7904</v>
      </c>
      <c r="C1649" s="25" t="s">
        <v>7901</v>
      </c>
      <c r="D1649" s="25">
        <v>137</v>
      </c>
      <c r="E1649" s="25" t="s">
        <v>8432</v>
      </c>
      <c r="F1649" s="25" t="s">
        <v>8431</v>
      </c>
      <c r="G1649" s="25" t="s">
        <v>387</v>
      </c>
      <c r="H1649" s="25" t="s">
        <v>453</v>
      </c>
      <c r="I1649" s="25" t="s">
        <v>385</v>
      </c>
      <c r="J1649" s="25" t="s">
        <v>385</v>
      </c>
      <c r="K1649" s="25" t="s">
        <v>457</v>
      </c>
    </row>
    <row r="1650" spans="1:11" ht="15" customHeight="1">
      <c r="A1650" s="25" t="s">
        <v>21</v>
      </c>
      <c r="B1650" s="25" t="s">
        <v>7904</v>
      </c>
      <c r="C1650" s="25" t="s">
        <v>7901</v>
      </c>
      <c r="D1650" s="25">
        <v>138</v>
      </c>
      <c r="E1650" s="25" t="s">
        <v>2119</v>
      </c>
      <c r="F1650" s="25" t="s">
        <v>2118</v>
      </c>
      <c r="G1650" s="25" t="s">
        <v>387</v>
      </c>
      <c r="H1650" s="25" t="s">
        <v>453</v>
      </c>
      <c r="I1650" s="25" t="s">
        <v>385</v>
      </c>
      <c r="J1650" s="25" t="s">
        <v>385</v>
      </c>
      <c r="K1650" s="25" t="s">
        <v>457</v>
      </c>
    </row>
    <row r="1651" spans="1:11" ht="15" customHeight="1">
      <c r="A1651" s="25" t="s">
        <v>21</v>
      </c>
      <c r="B1651" s="25" t="s">
        <v>7904</v>
      </c>
      <c r="C1651" s="25" t="s">
        <v>7901</v>
      </c>
      <c r="D1651" s="25">
        <v>139</v>
      </c>
      <c r="E1651" s="25" t="s">
        <v>4855</v>
      </c>
      <c r="F1651" s="25" t="s">
        <v>4854</v>
      </c>
      <c r="G1651" s="25" t="s">
        <v>387</v>
      </c>
      <c r="H1651" s="25" t="s">
        <v>453</v>
      </c>
      <c r="I1651" s="25" t="s">
        <v>385</v>
      </c>
      <c r="J1651" s="25" t="s">
        <v>385</v>
      </c>
      <c r="K1651" s="25" t="s">
        <v>457</v>
      </c>
    </row>
    <row r="1652" spans="1:11" ht="15" customHeight="1">
      <c r="A1652" s="25" t="s">
        <v>21</v>
      </c>
      <c r="B1652" s="25" t="s">
        <v>7904</v>
      </c>
      <c r="C1652" s="25" t="s">
        <v>7901</v>
      </c>
      <c r="D1652" s="25">
        <v>140</v>
      </c>
      <c r="E1652" s="25" t="s">
        <v>2117</v>
      </c>
      <c r="F1652" s="25" t="s">
        <v>2116</v>
      </c>
      <c r="G1652" s="25" t="s">
        <v>387</v>
      </c>
      <c r="H1652" s="25" t="s">
        <v>453</v>
      </c>
      <c r="I1652" s="25" t="s">
        <v>385</v>
      </c>
      <c r="J1652" s="25" t="s">
        <v>385</v>
      </c>
      <c r="K1652" s="25" t="s">
        <v>457</v>
      </c>
    </row>
    <row r="1653" spans="1:11" ht="15" customHeight="1">
      <c r="A1653" s="25" t="s">
        <v>21</v>
      </c>
      <c r="B1653" s="25" t="s">
        <v>7904</v>
      </c>
      <c r="C1653" s="25" t="s">
        <v>7901</v>
      </c>
      <c r="D1653" s="25">
        <v>141</v>
      </c>
      <c r="E1653" s="25" t="s">
        <v>2121</v>
      </c>
      <c r="F1653" s="25" t="s">
        <v>2120</v>
      </c>
      <c r="G1653" s="25" t="s">
        <v>387</v>
      </c>
      <c r="H1653" s="25" t="s">
        <v>453</v>
      </c>
      <c r="I1653" s="25" t="s">
        <v>385</v>
      </c>
      <c r="J1653" s="25" t="s">
        <v>385</v>
      </c>
      <c r="K1653" s="25" t="s">
        <v>457</v>
      </c>
    </row>
    <row r="1654" spans="1:11" ht="15" customHeight="1">
      <c r="A1654" s="25" t="s">
        <v>21</v>
      </c>
      <c r="B1654" s="25" t="s">
        <v>7904</v>
      </c>
      <c r="C1654" s="25" t="s">
        <v>7901</v>
      </c>
      <c r="D1654" s="25">
        <v>142</v>
      </c>
      <c r="E1654" s="25" t="s">
        <v>2573</v>
      </c>
      <c r="F1654" s="25" t="s">
        <v>2123</v>
      </c>
      <c r="G1654" s="25" t="s">
        <v>387</v>
      </c>
      <c r="H1654" s="25" t="s">
        <v>453</v>
      </c>
      <c r="I1654" s="25" t="s">
        <v>385</v>
      </c>
      <c r="J1654" s="25" t="s">
        <v>385</v>
      </c>
      <c r="K1654" s="25" t="s">
        <v>457</v>
      </c>
    </row>
    <row r="1655" spans="1:11" ht="15" customHeight="1">
      <c r="A1655" s="25" t="s">
        <v>21</v>
      </c>
      <c r="B1655" s="25" t="s">
        <v>7904</v>
      </c>
      <c r="C1655" s="25" t="s">
        <v>7901</v>
      </c>
      <c r="D1655" s="25">
        <v>143</v>
      </c>
      <c r="E1655" s="25" t="s">
        <v>3037</v>
      </c>
      <c r="F1655" s="25" t="s">
        <v>3036</v>
      </c>
      <c r="G1655" s="25" t="s">
        <v>387</v>
      </c>
      <c r="H1655" s="25" t="s">
        <v>453</v>
      </c>
      <c r="I1655" s="25" t="s">
        <v>385</v>
      </c>
      <c r="J1655" s="25" t="s">
        <v>385</v>
      </c>
      <c r="K1655" s="25" t="s">
        <v>457</v>
      </c>
    </row>
    <row r="1656" spans="1:11" ht="15" customHeight="1">
      <c r="A1656" s="25" t="s">
        <v>21</v>
      </c>
      <c r="B1656" s="25" t="s">
        <v>7904</v>
      </c>
      <c r="C1656" s="25" t="s">
        <v>7901</v>
      </c>
      <c r="D1656" s="25">
        <v>144</v>
      </c>
      <c r="E1656" s="25" t="s">
        <v>3034</v>
      </c>
      <c r="F1656" s="25" t="s">
        <v>3033</v>
      </c>
      <c r="G1656" s="25" t="s">
        <v>387</v>
      </c>
      <c r="H1656" s="25" t="s">
        <v>453</v>
      </c>
      <c r="I1656" s="25" t="s">
        <v>385</v>
      </c>
      <c r="J1656" s="25" t="s">
        <v>385</v>
      </c>
      <c r="K1656" s="25" t="s">
        <v>457</v>
      </c>
    </row>
    <row r="1657" spans="1:11" ht="15" customHeight="1">
      <c r="A1657" s="25" t="s">
        <v>21</v>
      </c>
      <c r="B1657" s="25" t="s">
        <v>8754</v>
      </c>
      <c r="C1657" s="25" t="s">
        <v>8753</v>
      </c>
      <c r="D1657" s="25">
        <v>1</v>
      </c>
      <c r="E1657" s="25" t="s">
        <v>7907</v>
      </c>
      <c r="F1657" s="25" t="s">
        <v>7394</v>
      </c>
      <c r="G1657" s="25" t="s">
        <v>387</v>
      </c>
      <c r="H1657" s="25" t="s">
        <v>385</v>
      </c>
      <c r="I1657" s="25" t="s">
        <v>453</v>
      </c>
      <c r="J1657" s="25" t="s">
        <v>453</v>
      </c>
      <c r="K1657" s="25" t="s">
        <v>457</v>
      </c>
    </row>
    <row r="1658" spans="1:11" ht="15" customHeight="1">
      <c r="A1658" s="25" t="s">
        <v>21</v>
      </c>
      <c r="B1658" s="25" t="s">
        <v>8754</v>
      </c>
      <c r="C1658" s="25" t="s">
        <v>8753</v>
      </c>
      <c r="D1658" s="25">
        <v>2</v>
      </c>
      <c r="E1658" s="25" t="s">
        <v>7914</v>
      </c>
      <c r="F1658" s="25" t="s">
        <v>7913</v>
      </c>
      <c r="G1658" s="25" t="s">
        <v>387</v>
      </c>
      <c r="H1658" s="25" t="s">
        <v>385</v>
      </c>
      <c r="I1658" s="25" t="s">
        <v>453</v>
      </c>
      <c r="J1658" s="25" t="s">
        <v>453</v>
      </c>
      <c r="K1658" s="25" t="s">
        <v>457</v>
      </c>
    </row>
    <row r="1659" spans="1:11" ht="15" customHeight="1">
      <c r="A1659" s="25" t="s">
        <v>21</v>
      </c>
      <c r="B1659" s="25" t="s">
        <v>8754</v>
      </c>
      <c r="C1659" s="25" t="s">
        <v>8753</v>
      </c>
      <c r="D1659" s="25">
        <v>3</v>
      </c>
      <c r="E1659" s="25" t="s">
        <v>7918</v>
      </c>
      <c r="F1659" s="25" t="s">
        <v>7917</v>
      </c>
      <c r="G1659" s="25" t="s">
        <v>387</v>
      </c>
      <c r="H1659" s="25" t="s">
        <v>385</v>
      </c>
      <c r="I1659" s="25" t="s">
        <v>453</v>
      </c>
      <c r="J1659" s="25" t="s">
        <v>453</v>
      </c>
      <c r="K1659" s="25" t="s">
        <v>457</v>
      </c>
    </row>
    <row r="1660" spans="1:11" ht="15" customHeight="1">
      <c r="A1660" s="25" t="s">
        <v>21</v>
      </c>
      <c r="B1660" s="25" t="s">
        <v>8754</v>
      </c>
      <c r="C1660" s="25" t="s">
        <v>8753</v>
      </c>
      <c r="D1660" s="25">
        <v>4</v>
      </c>
      <c r="E1660" s="25" t="s">
        <v>392</v>
      </c>
      <c r="F1660" s="25" t="s">
        <v>7922</v>
      </c>
      <c r="G1660" s="25" t="s">
        <v>387</v>
      </c>
      <c r="H1660" s="25" t="s">
        <v>453</v>
      </c>
      <c r="I1660" s="25" t="s">
        <v>385</v>
      </c>
      <c r="J1660" s="25" t="s">
        <v>385</v>
      </c>
      <c r="K1660" s="25" t="s">
        <v>457</v>
      </c>
    </row>
    <row r="1661" spans="1:11" ht="15" customHeight="1">
      <c r="A1661" s="25" t="s">
        <v>21</v>
      </c>
      <c r="B1661" s="25" t="s">
        <v>8754</v>
      </c>
      <c r="C1661" s="25" t="s">
        <v>8753</v>
      </c>
      <c r="D1661" s="25">
        <v>5</v>
      </c>
      <c r="E1661" s="25" t="s">
        <v>1429</v>
      </c>
      <c r="F1661" s="25" t="s">
        <v>1259</v>
      </c>
      <c r="G1661" s="25" t="s">
        <v>387</v>
      </c>
      <c r="H1661" s="25" t="s">
        <v>453</v>
      </c>
      <c r="I1661" s="25" t="s">
        <v>385</v>
      </c>
      <c r="J1661" s="25" t="s">
        <v>385</v>
      </c>
      <c r="K1661" s="25" t="s">
        <v>457</v>
      </c>
    </row>
    <row r="1662" spans="1:11" ht="15" customHeight="1">
      <c r="A1662" s="25" t="s">
        <v>21</v>
      </c>
      <c r="B1662" s="25" t="s">
        <v>8754</v>
      </c>
      <c r="C1662" s="25" t="s">
        <v>8753</v>
      </c>
      <c r="D1662" s="25">
        <v>6</v>
      </c>
      <c r="E1662" s="25" t="s">
        <v>7929</v>
      </c>
      <c r="F1662" s="25" t="s">
        <v>7425</v>
      </c>
      <c r="G1662" s="25" t="s">
        <v>56</v>
      </c>
      <c r="H1662" s="25" t="s">
        <v>453</v>
      </c>
      <c r="I1662" s="25" t="s">
        <v>385</v>
      </c>
      <c r="J1662" s="25" t="s">
        <v>385</v>
      </c>
      <c r="K1662" s="25" t="s">
        <v>457</v>
      </c>
    </row>
    <row r="1663" spans="1:11" ht="15" customHeight="1">
      <c r="A1663" s="25" t="s">
        <v>21</v>
      </c>
      <c r="B1663" s="25" t="s">
        <v>8754</v>
      </c>
      <c r="C1663" s="25" t="s">
        <v>8753</v>
      </c>
      <c r="D1663" s="25">
        <v>7</v>
      </c>
      <c r="E1663" s="25" t="s">
        <v>7937</v>
      </c>
      <c r="F1663" s="25" t="s">
        <v>7936</v>
      </c>
      <c r="G1663" s="25" t="s">
        <v>387</v>
      </c>
      <c r="H1663" s="25" t="s">
        <v>453</v>
      </c>
      <c r="I1663" s="25" t="s">
        <v>385</v>
      </c>
      <c r="J1663" s="25" t="s">
        <v>385</v>
      </c>
      <c r="K1663" s="25" t="s">
        <v>457</v>
      </c>
    </row>
    <row r="1664" spans="1:11" ht="15" customHeight="1">
      <c r="A1664" s="25" t="s">
        <v>21</v>
      </c>
      <c r="B1664" s="25" t="s">
        <v>8754</v>
      </c>
      <c r="C1664" s="25" t="s">
        <v>8753</v>
      </c>
      <c r="D1664" s="25">
        <v>8</v>
      </c>
      <c r="E1664" s="25" t="s">
        <v>8761</v>
      </c>
      <c r="F1664" s="25" t="s">
        <v>8760</v>
      </c>
      <c r="G1664" s="25" t="s">
        <v>387</v>
      </c>
      <c r="H1664" s="25" t="s">
        <v>453</v>
      </c>
      <c r="I1664" s="25" t="s">
        <v>385</v>
      </c>
      <c r="J1664" s="25" t="s">
        <v>385</v>
      </c>
      <c r="K1664" s="25" t="s">
        <v>457</v>
      </c>
    </row>
    <row r="1665" spans="1:11" ht="15" customHeight="1">
      <c r="A1665" s="25" t="s">
        <v>21</v>
      </c>
      <c r="B1665" s="25" t="s">
        <v>8754</v>
      </c>
      <c r="C1665" s="25" t="s">
        <v>8753</v>
      </c>
      <c r="D1665" s="25">
        <v>9</v>
      </c>
      <c r="E1665" s="25" t="s">
        <v>7406</v>
      </c>
      <c r="F1665" s="25" t="s">
        <v>7405</v>
      </c>
      <c r="G1665" s="25" t="s">
        <v>387</v>
      </c>
      <c r="H1665" s="25" t="s">
        <v>453</v>
      </c>
      <c r="I1665" s="25" t="s">
        <v>385</v>
      </c>
      <c r="J1665" s="25" t="s">
        <v>385</v>
      </c>
      <c r="K1665" s="25" t="s">
        <v>457</v>
      </c>
    </row>
    <row r="1666" spans="1:11" ht="15" customHeight="1">
      <c r="A1666" s="25" t="s">
        <v>21</v>
      </c>
      <c r="B1666" s="25" t="s">
        <v>8754</v>
      </c>
      <c r="C1666" s="25" t="s">
        <v>8753</v>
      </c>
      <c r="D1666" s="25">
        <v>10</v>
      </c>
      <c r="E1666" s="25" t="s">
        <v>7415</v>
      </c>
      <c r="F1666" s="25" t="s">
        <v>7414</v>
      </c>
      <c r="G1666" s="25" t="s">
        <v>387</v>
      </c>
      <c r="H1666" s="25" t="s">
        <v>453</v>
      </c>
      <c r="I1666" s="25" t="s">
        <v>385</v>
      </c>
      <c r="J1666" s="25" t="s">
        <v>385</v>
      </c>
      <c r="K1666" s="25" t="s">
        <v>457</v>
      </c>
    </row>
    <row r="1667" spans="1:11" ht="15" customHeight="1">
      <c r="A1667" s="25" t="s">
        <v>21</v>
      </c>
      <c r="B1667" s="25" t="s">
        <v>8754</v>
      </c>
      <c r="C1667" s="25" t="s">
        <v>8753</v>
      </c>
      <c r="D1667" s="25">
        <v>11</v>
      </c>
      <c r="E1667" s="25" t="s">
        <v>8763</v>
      </c>
      <c r="F1667" s="25" t="s">
        <v>8762</v>
      </c>
      <c r="G1667" s="25" t="s">
        <v>387</v>
      </c>
      <c r="H1667" s="25" t="s">
        <v>453</v>
      </c>
      <c r="I1667" s="25" t="s">
        <v>385</v>
      </c>
      <c r="J1667" s="25" t="s">
        <v>385</v>
      </c>
      <c r="K1667" s="25" t="s">
        <v>457</v>
      </c>
    </row>
    <row r="1668" spans="1:11" ht="15" customHeight="1">
      <c r="A1668" s="25" t="s">
        <v>21</v>
      </c>
      <c r="B1668" s="25" t="s">
        <v>8754</v>
      </c>
      <c r="C1668" s="25" t="s">
        <v>8753</v>
      </c>
      <c r="D1668" s="25">
        <v>12</v>
      </c>
      <c r="E1668" s="25" t="s">
        <v>8765</v>
      </c>
      <c r="F1668" s="25" t="s">
        <v>8764</v>
      </c>
      <c r="G1668" s="25" t="s">
        <v>56</v>
      </c>
      <c r="H1668" s="25" t="s">
        <v>453</v>
      </c>
      <c r="I1668" s="25" t="s">
        <v>385</v>
      </c>
      <c r="J1668" s="25" t="s">
        <v>385</v>
      </c>
      <c r="K1668" s="25" t="s">
        <v>457</v>
      </c>
    </row>
    <row r="1669" spans="1:11" ht="15" customHeight="1">
      <c r="A1669" s="25" t="s">
        <v>21</v>
      </c>
      <c r="B1669" s="25" t="s">
        <v>8754</v>
      </c>
      <c r="C1669" s="25" t="s">
        <v>8753</v>
      </c>
      <c r="D1669" s="25">
        <v>13</v>
      </c>
      <c r="E1669" s="25" t="s">
        <v>8767</v>
      </c>
      <c r="F1669" s="25" t="s">
        <v>8766</v>
      </c>
      <c r="G1669" s="25" t="s">
        <v>387</v>
      </c>
      <c r="H1669" s="25" t="s">
        <v>453</v>
      </c>
      <c r="I1669" s="25" t="s">
        <v>385</v>
      </c>
      <c r="J1669" s="25" t="s">
        <v>385</v>
      </c>
      <c r="K1669" s="25" t="s">
        <v>457</v>
      </c>
    </row>
    <row r="1670" spans="1:11" ht="15" customHeight="1">
      <c r="A1670" s="25" t="s">
        <v>21</v>
      </c>
      <c r="B1670" s="25" t="s">
        <v>8754</v>
      </c>
      <c r="C1670" s="25" t="s">
        <v>8753</v>
      </c>
      <c r="D1670" s="25">
        <v>14</v>
      </c>
      <c r="E1670" s="25" t="s">
        <v>8769</v>
      </c>
      <c r="F1670" s="25" t="s">
        <v>8768</v>
      </c>
      <c r="G1670" s="25" t="s">
        <v>387</v>
      </c>
      <c r="H1670" s="25" t="s">
        <v>453</v>
      </c>
      <c r="I1670" s="25" t="s">
        <v>385</v>
      </c>
      <c r="J1670" s="25" t="s">
        <v>385</v>
      </c>
      <c r="K1670" s="25" t="s">
        <v>457</v>
      </c>
    </row>
    <row r="1671" spans="1:11" ht="15" customHeight="1">
      <c r="A1671" s="25" t="s">
        <v>21</v>
      </c>
      <c r="B1671" s="25" t="s">
        <v>8754</v>
      </c>
      <c r="C1671" s="25" t="s">
        <v>8753</v>
      </c>
      <c r="D1671" s="25">
        <v>15</v>
      </c>
      <c r="E1671" s="25" t="s">
        <v>8771</v>
      </c>
      <c r="F1671" s="25" t="s">
        <v>8770</v>
      </c>
      <c r="G1671" s="25" t="s">
        <v>387</v>
      </c>
      <c r="H1671" s="25" t="s">
        <v>453</v>
      </c>
      <c r="I1671" s="25" t="s">
        <v>385</v>
      </c>
      <c r="J1671" s="25" t="s">
        <v>385</v>
      </c>
      <c r="K1671" s="25" t="s">
        <v>457</v>
      </c>
    </row>
    <row r="1672" spans="1:11" ht="15" customHeight="1">
      <c r="A1672" s="25" t="s">
        <v>21</v>
      </c>
      <c r="B1672" s="25" t="s">
        <v>8754</v>
      </c>
      <c r="C1672" s="25" t="s">
        <v>8753</v>
      </c>
      <c r="D1672" s="25">
        <v>16</v>
      </c>
      <c r="E1672" s="25" t="s">
        <v>8773</v>
      </c>
      <c r="F1672" s="25" t="s">
        <v>8772</v>
      </c>
      <c r="G1672" s="25" t="s">
        <v>387</v>
      </c>
      <c r="H1672" s="25" t="s">
        <v>453</v>
      </c>
      <c r="I1672" s="25" t="s">
        <v>385</v>
      </c>
      <c r="J1672" s="25" t="s">
        <v>385</v>
      </c>
      <c r="K1672" s="25" t="s">
        <v>457</v>
      </c>
    </row>
    <row r="1673" spans="1:11" ht="15" customHeight="1">
      <c r="A1673" s="25" t="s">
        <v>21</v>
      </c>
      <c r="B1673" s="25" t="s">
        <v>8754</v>
      </c>
      <c r="C1673" s="25" t="s">
        <v>8753</v>
      </c>
      <c r="D1673" s="25">
        <v>17</v>
      </c>
      <c r="E1673" s="25" t="s">
        <v>7939</v>
      </c>
      <c r="F1673" s="25" t="s">
        <v>7938</v>
      </c>
      <c r="G1673" s="25" t="s">
        <v>387</v>
      </c>
      <c r="H1673" s="25" t="s">
        <v>453</v>
      </c>
      <c r="I1673" s="25" t="s">
        <v>385</v>
      </c>
      <c r="J1673" s="25" t="s">
        <v>385</v>
      </c>
      <c r="K1673" s="25" t="s">
        <v>457</v>
      </c>
    </row>
    <row r="1674" spans="1:11" ht="15" customHeight="1">
      <c r="A1674" s="25" t="s">
        <v>21</v>
      </c>
      <c r="B1674" s="25" t="s">
        <v>8754</v>
      </c>
      <c r="C1674" s="25" t="s">
        <v>8753</v>
      </c>
      <c r="D1674" s="25">
        <v>18</v>
      </c>
      <c r="E1674" s="25" t="s">
        <v>7944</v>
      </c>
      <c r="F1674" s="25" t="s">
        <v>7943</v>
      </c>
      <c r="G1674" s="25" t="s">
        <v>387</v>
      </c>
      <c r="H1674" s="25" t="s">
        <v>453</v>
      </c>
      <c r="I1674" s="25" t="s">
        <v>385</v>
      </c>
      <c r="J1674" s="25" t="s">
        <v>385</v>
      </c>
      <c r="K1674" s="25" t="s">
        <v>457</v>
      </c>
    </row>
    <row r="1675" spans="1:11" ht="15" customHeight="1">
      <c r="A1675" s="25" t="s">
        <v>21</v>
      </c>
      <c r="B1675" s="25" t="s">
        <v>8754</v>
      </c>
      <c r="C1675" s="25" t="s">
        <v>8753</v>
      </c>
      <c r="D1675" s="25">
        <v>19</v>
      </c>
      <c r="E1675" s="25" t="s">
        <v>7949</v>
      </c>
      <c r="F1675" s="25" t="s">
        <v>7948</v>
      </c>
      <c r="G1675" s="25" t="s">
        <v>387</v>
      </c>
      <c r="H1675" s="25" t="s">
        <v>453</v>
      </c>
      <c r="I1675" s="25" t="s">
        <v>385</v>
      </c>
      <c r="J1675" s="25" t="s">
        <v>385</v>
      </c>
      <c r="K1675" s="25" t="s">
        <v>457</v>
      </c>
    </row>
    <row r="1676" spans="1:11" ht="15" customHeight="1">
      <c r="A1676" s="25" t="s">
        <v>21</v>
      </c>
      <c r="B1676" s="25" t="s">
        <v>8754</v>
      </c>
      <c r="C1676" s="25" t="s">
        <v>8753</v>
      </c>
      <c r="D1676" s="25">
        <v>20</v>
      </c>
      <c r="E1676" s="25" t="s">
        <v>7953</v>
      </c>
      <c r="F1676" s="25" t="s">
        <v>7952</v>
      </c>
      <c r="G1676" s="25" t="s">
        <v>387</v>
      </c>
      <c r="H1676" s="25" t="s">
        <v>453</v>
      </c>
      <c r="I1676" s="25" t="s">
        <v>385</v>
      </c>
      <c r="J1676" s="25" t="s">
        <v>385</v>
      </c>
      <c r="K1676" s="25" t="s">
        <v>457</v>
      </c>
    </row>
    <row r="1677" spans="1:11" ht="15" customHeight="1">
      <c r="A1677" s="25" t="s">
        <v>21</v>
      </c>
      <c r="B1677" s="25" t="s">
        <v>8754</v>
      </c>
      <c r="C1677" s="25" t="s">
        <v>8753</v>
      </c>
      <c r="D1677" s="25">
        <v>21</v>
      </c>
      <c r="E1677" s="25" t="s">
        <v>398</v>
      </c>
      <c r="F1677" s="25" t="s">
        <v>397</v>
      </c>
      <c r="G1677" s="25" t="s">
        <v>387</v>
      </c>
      <c r="H1677" s="25" t="s">
        <v>453</v>
      </c>
      <c r="I1677" s="25" t="s">
        <v>385</v>
      </c>
      <c r="J1677" s="25" t="s">
        <v>385</v>
      </c>
      <c r="K1677" s="25" t="s">
        <v>457</v>
      </c>
    </row>
    <row r="1678" spans="1:11" ht="15" customHeight="1">
      <c r="A1678" s="25" t="s">
        <v>21</v>
      </c>
      <c r="B1678" s="25" t="s">
        <v>8754</v>
      </c>
      <c r="C1678" s="25" t="s">
        <v>8753</v>
      </c>
      <c r="D1678" s="25">
        <v>22</v>
      </c>
      <c r="E1678" s="25" t="s">
        <v>1447</v>
      </c>
      <c r="F1678" s="25" t="s">
        <v>1448</v>
      </c>
      <c r="G1678" s="25" t="s">
        <v>387</v>
      </c>
      <c r="H1678" s="25" t="s">
        <v>453</v>
      </c>
      <c r="I1678" s="25" t="s">
        <v>385</v>
      </c>
      <c r="J1678" s="25" t="s">
        <v>385</v>
      </c>
      <c r="K1678" s="25" t="s">
        <v>457</v>
      </c>
    </row>
    <row r="1679" spans="1:11" ht="15" customHeight="1">
      <c r="A1679" s="25" t="s">
        <v>21</v>
      </c>
      <c r="B1679" s="25" t="s">
        <v>8754</v>
      </c>
      <c r="C1679" s="25" t="s">
        <v>8753</v>
      </c>
      <c r="D1679" s="25">
        <v>23</v>
      </c>
      <c r="E1679" s="25" t="s">
        <v>2425</v>
      </c>
      <c r="F1679" s="25" t="s">
        <v>2424</v>
      </c>
      <c r="G1679" s="25" t="s">
        <v>387</v>
      </c>
      <c r="H1679" s="25" t="s">
        <v>453</v>
      </c>
      <c r="I1679" s="25" t="s">
        <v>385</v>
      </c>
      <c r="J1679" s="25" t="s">
        <v>385</v>
      </c>
      <c r="K1679" s="25" t="s">
        <v>457</v>
      </c>
    </row>
    <row r="1680" spans="1:11" ht="15" customHeight="1">
      <c r="A1680" s="25" t="s">
        <v>21</v>
      </c>
      <c r="B1680" s="25" t="s">
        <v>8754</v>
      </c>
      <c r="C1680" s="25" t="s">
        <v>8753</v>
      </c>
      <c r="D1680" s="25">
        <v>24</v>
      </c>
      <c r="E1680" s="25" t="s">
        <v>1511</v>
      </c>
      <c r="F1680" s="25" t="s">
        <v>1702</v>
      </c>
      <c r="G1680" s="25" t="s">
        <v>387</v>
      </c>
      <c r="H1680" s="25" t="s">
        <v>453</v>
      </c>
      <c r="I1680" s="25" t="s">
        <v>385</v>
      </c>
      <c r="J1680" s="25" t="s">
        <v>385</v>
      </c>
      <c r="K1680" s="25" t="s">
        <v>457</v>
      </c>
    </row>
    <row r="1681" spans="1:11" ht="15" customHeight="1">
      <c r="A1681" s="25" t="s">
        <v>21</v>
      </c>
      <c r="B1681" s="25" t="s">
        <v>8754</v>
      </c>
      <c r="C1681" s="25" t="s">
        <v>8753</v>
      </c>
      <c r="D1681" s="25">
        <v>25</v>
      </c>
      <c r="E1681" s="25" t="s">
        <v>7972</v>
      </c>
      <c r="F1681" s="25" t="s">
        <v>7971</v>
      </c>
      <c r="G1681" s="25" t="s">
        <v>387</v>
      </c>
      <c r="H1681" s="25" t="s">
        <v>453</v>
      </c>
      <c r="I1681" s="25" t="s">
        <v>385</v>
      </c>
      <c r="J1681" s="25" t="s">
        <v>385</v>
      </c>
      <c r="K1681" s="25" t="s">
        <v>457</v>
      </c>
    </row>
    <row r="1682" spans="1:11" ht="15" customHeight="1">
      <c r="A1682" s="25" t="s">
        <v>21</v>
      </c>
      <c r="B1682" s="25" t="s">
        <v>8754</v>
      </c>
      <c r="C1682" s="25" t="s">
        <v>8753</v>
      </c>
      <c r="D1682" s="25">
        <v>26</v>
      </c>
      <c r="E1682" s="25" t="s">
        <v>7977</v>
      </c>
      <c r="F1682" s="25" t="s">
        <v>7976</v>
      </c>
      <c r="G1682" s="25" t="s">
        <v>387</v>
      </c>
      <c r="H1682" s="25" t="s">
        <v>453</v>
      </c>
      <c r="I1682" s="25" t="s">
        <v>385</v>
      </c>
      <c r="J1682" s="25" t="s">
        <v>385</v>
      </c>
      <c r="K1682" s="25" t="s">
        <v>457</v>
      </c>
    </row>
    <row r="1683" spans="1:11" ht="15" customHeight="1">
      <c r="A1683" s="25" t="s">
        <v>21</v>
      </c>
      <c r="B1683" s="25" t="s">
        <v>8754</v>
      </c>
      <c r="C1683" s="25" t="s">
        <v>8753</v>
      </c>
      <c r="D1683" s="25">
        <v>27</v>
      </c>
      <c r="E1683" s="25" t="s">
        <v>7982</v>
      </c>
      <c r="F1683" s="25" t="s">
        <v>7981</v>
      </c>
      <c r="G1683" s="25" t="s">
        <v>387</v>
      </c>
      <c r="H1683" s="25" t="s">
        <v>453</v>
      </c>
      <c r="I1683" s="25" t="s">
        <v>385</v>
      </c>
      <c r="J1683" s="25" t="s">
        <v>385</v>
      </c>
      <c r="K1683" s="25" t="s">
        <v>457</v>
      </c>
    </row>
    <row r="1684" spans="1:11" ht="15" customHeight="1">
      <c r="A1684" s="25" t="s">
        <v>21</v>
      </c>
      <c r="B1684" s="25" t="s">
        <v>8754</v>
      </c>
      <c r="C1684" s="25" t="s">
        <v>8753</v>
      </c>
      <c r="D1684" s="25">
        <v>28</v>
      </c>
      <c r="E1684" s="25" t="s">
        <v>7989</v>
      </c>
      <c r="F1684" s="25" t="s">
        <v>7988</v>
      </c>
      <c r="G1684" s="25" t="s">
        <v>387</v>
      </c>
      <c r="H1684" s="25" t="s">
        <v>453</v>
      </c>
      <c r="I1684" s="25" t="s">
        <v>385</v>
      </c>
      <c r="J1684" s="25" t="s">
        <v>385</v>
      </c>
      <c r="K1684" s="25" t="s">
        <v>457</v>
      </c>
    </row>
    <row r="1685" spans="1:11" ht="15" customHeight="1">
      <c r="A1685" s="25" t="s">
        <v>21</v>
      </c>
      <c r="B1685" s="25" t="s">
        <v>8754</v>
      </c>
      <c r="C1685" s="25" t="s">
        <v>8753</v>
      </c>
      <c r="D1685" s="25">
        <v>29</v>
      </c>
      <c r="E1685" s="25" t="s">
        <v>7993</v>
      </c>
      <c r="F1685" s="25" t="s">
        <v>7992</v>
      </c>
      <c r="G1685" s="25" t="s">
        <v>387</v>
      </c>
      <c r="H1685" s="25" t="s">
        <v>453</v>
      </c>
      <c r="I1685" s="25" t="s">
        <v>385</v>
      </c>
      <c r="J1685" s="25" t="s">
        <v>385</v>
      </c>
      <c r="K1685" s="25" t="s">
        <v>457</v>
      </c>
    </row>
    <row r="1686" spans="1:11" ht="15" customHeight="1">
      <c r="A1686" s="25" t="s">
        <v>21</v>
      </c>
      <c r="B1686" s="25" t="s">
        <v>8754</v>
      </c>
      <c r="C1686" s="25" t="s">
        <v>8753</v>
      </c>
      <c r="D1686" s="25">
        <v>30</v>
      </c>
      <c r="E1686" s="25" t="s">
        <v>1920</v>
      </c>
      <c r="F1686" s="25" t="s">
        <v>1919</v>
      </c>
      <c r="G1686" s="25" t="s">
        <v>387</v>
      </c>
      <c r="H1686" s="25" t="s">
        <v>453</v>
      </c>
      <c r="I1686" s="25" t="s">
        <v>385</v>
      </c>
      <c r="J1686" s="25" t="s">
        <v>385</v>
      </c>
      <c r="K1686" s="25" t="s">
        <v>457</v>
      </c>
    </row>
    <row r="1687" spans="1:11" ht="15" customHeight="1">
      <c r="A1687" s="25" t="s">
        <v>21</v>
      </c>
      <c r="B1687" s="25" t="s">
        <v>8754</v>
      </c>
      <c r="C1687" s="25" t="s">
        <v>8753</v>
      </c>
      <c r="D1687" s="25">
        <v>31</v>
      </c>
      <c r="E1687" s="25" t="s">
        <v>8000</v>
      </c>
      <c r="F1687" s="25" t="s">
        <v>7999</v>
      </c>
      <c r="G1687" s="25" t="s">
        <v>387</v>
      </c>
      <c r="H1687" s="25" t="s">
        <v>453</v>
      </c>
      <c r="I1687" s="25" t="s">
        <v>385</v>
      </c>
      <c r="J1687" s="25" t="s">
        <v>385</v>
      </c>
      <c r="K1687" s="25" t="s">
        <v>457</v>
      </c>
    </row>
    <row r="1688" spans="1:11" ht="15" customHeight="1">
      <c r="A1688" s="25" t="s">
        <v>21</v>
      </c>
      <c r="B1688" s="25" t="s">
        <v>8754</v>
      </c>
      <c r="C1688" s="25" t="s">
        <v>8753</v>
      </c>
      <c r="D1688" s="25">
        <v>32</v>
      </c>
      <c r="E1688" s="25" t="s">
        <v>8009</v>
      </c>
      <c r="F1688" s="25" t="s">
        <v>8008</v>
      </c>
      <c r="G1688" s="25" t="s">
        <v>387</v>
      </c>
      <c r="H1688" s="25" t="s">
        <v>453</v>
      </c>
      <c r="I1688" s="25" t="s">
        <v>385</v>
      </c>
      <c r="J1688" s="25" t="s">
        <v>385</v>
      </c>
      <c r="K1688" s="25" t="s">
        <v>457</v>
      </c>
    </row>
    <row r="1689" spans="1:11" ht="15" customHeight="1">
      <c r="A1689" s="25" t="s">
        <v>21</v>
      </c>
      <c r="B1689" s="25" t="s">
        <v>8754</v>
      </c>
      <c r="C1689" s="25" t="s">
        <v>8753</v>
      </c>
      <c r="D1689" s="25">
        <v>33</v>
      </c>
      <c r="E1689" s="25" t="s">
        <v>8011</v>
      </c>
      <c r="F1689" s="25" t="s">
        <v>8010</v>
      </c>
      <c r="G1689" s="25" t="s">
        <v>387</v>
      </c>
      <c r="H1689" s="25" t="s">
        <v>453</v>
      </c>
      <c r="I1689" s="25" t="s">
        <v>385</v>
      </c>
      <c r="J1689" s="25" t="s">
        <v>385</v>
      </c>
      <c r="K1689" s="25" t="s">
        <v>457</v>
      </c>
    </row>
    <row r="1690" spans="1:11" ht="15" customHeight="1">
      <c r="A1690" s="25" t="s">
        <v>21</v>
      </c>
      <c r="B1690" s="25" t="s">
        <v>8754</v>
      </c>
      <c r="C1690" s="25" t="s">
        <v>8753</v>
      </c>
      <c r="D1690" s="25">
        <v>34</v>
      </c>
      <c r="E1690" s="25" t="s">
        <v>8016</v>
      </c>
      <c r="F1690" s="25" t="s">
        <v>8015</v>
      </c>
      <c r="G1690" s="25" t="s">
        <v>56</v>
      </c>
      <c r="H1690" s="25" t="s">
        <v>453</v>
      </c>
      <c r="I1690" s="25" t="s">
        <v>385</v>
      </c>
      <c r="J1690" s="25" t="s">
        <v>385</v>
      </c>
      <c r="K1690" s="25" t="s">
        <v>457</v>
      </c>
    </row>
    <row r="1691" spans="1:11" ht="15" customHeight="1">
      <c r="A1691" s="25" t="s">
        <v>21</v>
      </c>
      <c r="B1691" s="25" t="s">
        <v>8754</v>
      </c>
      <c r="C1691" s="25" t="s">
        <v>8753</v>
      </c>
      <c r="D1691" s="25">
        <v>35</v>
      </c>
      <c r="E1691" s="25" t="s">
        <v>8021</v>
      </c>
      <c r="F1691" s="25" t="s">
        <v>8020</v>
      </c>
      <c r="G1691" s="25" t="s">
        <v>56</v>
      </c>
      <c r="H1691" s="25" t="s">
        <v>453</v>
      </c>
      <c r="I1691" s="25" t="s">
        <v>385</v>
      </c>
      <c r="J1691" s="25" t="s">
        <v>385</v>
      </c>
      <c r="K1691" s="25" t="s">
        <v>457</v>
      </c>
    </row>
    <row r="1692" spans="1:11" ht="15" customHeight="1">
      <c r="A1692" s="25" t="s">
        <v>21</v>
      </c>
      <c r="B1692" s="25" t="s">
        <v>8754</v>
      </c>
      <c r="C1692" s="25" t="s">
        <v>8753</v>
      </c>
      <c r="D1692" s="25">
        <v>36</v>
      </c>
      <c r="E1692" s="25" t="s">
        <v>8026</v>
      </c>
      <c r="F1692" s="25" t="s">
        <v>8027</v>
      </c>
      <c r="G1692" s="25" t="s">
        <v>56</v>
      </c>
      <c r="H1692" s="25" t="s">
        <v>453</v>
      </c>
      <c r="I1692" s="25" t="s">
        <v>385</v>
      </c>
      <c r="J1692" s="25" t="s">
        <v>385</v>
      </c>
      <c r="K1692" s="25" t="s">
        <v>457</v>
      </c>
    </row>
    <row r="1693" spans="1:11" ht="15" customHeight="1">
      <c r="A1693" s="25" t="s">
        <v>21</v>
      </c>
      <c r="B1693" s="25" t="s">
        <v>8754</v>
      </c>
      <c r="C1693" s="25" t="s">
        <v>8753</v>
      </c>
      <c r="D1693" s="25">
        <v>37</v>
      </c>
      <c r="E1693" s="25" t="s">
        <v>7987</v>
      </c>
      <c r="F1693" s="25" t="s">
        <v>7986</v>
      </c>
      <c r="G1693" s="25" t="s">
        <v>387</v>
      </c>
      <c r="H1693" s="25" t="s">
        <v>453</v>
      </c>
      <c r="I1693" s="25" t="s">
        <v>385</v>
      </c>
      <c r="J1693" s="25" t="s">
        <v>385</v>
      </c>
      <c r="K1693" s="25" t="s">
        <v>457</v>
      </c>
    </row>
    <row r="1694" spans="1:11" ht="15" customHeight="1">
      <c r="A1694" s="25" t="s">
        <v>21</v>
      </c>
      <c r="B1694" s="25" t="s">
        <v>8754</v>
      </c>
      <c r="C1694" s="25" t="s">
        <v>8753</v>
      </c>
      <c r="D1694" s="25">
        <v>38</v>
      </c>
      <c r="E1694" s="25" t="s">
        <v>8031</v>
      </c>
      <c r="F1694" s="25" t="s">
        <v>8030</v>
      </c>
      <c r="G1694" s="25" t="s">
        <v>387</v>
      </c>
      <c r="H1694" s="25" t="s">
        <v>453</v>
      </c>
      <c r="I1694" s="25" t="s">
        <v>385</v>
      </c>
      <c r="J1694" s="25" t="s">
        <v>385</v>
      </c>
      <c r="K1694" s="25" t="s">
        <v>457</v>
      </c>
    </row>
    <row r="1695" spans="1:11" ht="15" customHeight="1">
      <c r="A1695" s="25" t="s">
        <v>21</v>
      </c>
      <c r="B1695" s="25" t="s">
        <v>8754</v>
      </c>
      <c r="C1695" s="25" t="s">
        <v>8753</v>
      </c>
      <c r="D1695" s="25">
        <v>39</v>
      </c>
      <c r="E1695" s="25" t="s">
        <v>8036</v>
      </c>
      <c r="F1695" s="25" t="s">
        <v>8035</v>
      </c>
      <c r="G1695" s="25" t="s">
        <v>387</v>
      </c>
      <c r="H1695" s="25" t="s">
        <v>453</v>
      </c>
      <c r="I1695" s="25" t="s">
        <v>385</v>
      </c>
      <c r="J1695" s="25" t="s">
        <v>385</v>
      </c>
      <c r="K1695" s="25" t="s">
        <v>457</v>
      </c>
    </row>
    <row r="1696" spans="1:11" ht="15" customHeight="1">
      <c r="A1696" s="25" t="s">
        <v>21</v>
      </c>
      <c r="B1696" s="25" t="s">
        <v>8754</v>
      </c>
      <c r="C1696" s="25" t="s">
        <v>8753</v>
      </c>
      <c r="D1696" s="25">
        <v>40</v>
      </c>
      <c r="E1696" s="25" t="s">
        <v>8041</v>
      </c>
      <c r="F1696" s="25" t="s">
        <v>8040</v>
      </c>
      <c r="G1696" s="25" t="s">
        <v>387</v>
      </c>
      <c r="H1696" s="25" t="s">
        <v>453</v>
      </c>
      <c r="I1696" s="25" t="s">
        <v>385</v>
      </c>
      <c r="J1696" s="25" t="s">
        <v>385</v>
      </c>
      <c r="K1696" s="25" t="s">
        <v>457</v>
      </c>
    </row>
    <row r="1697" spans="1:11" ht="15" customHeight="1">
      <c r="A1697" s="25" t="s">
        <v>21</v>
      </c>
      <c r="B1697" s="25" t="s">
        <v>8754</v>
      </c>
      <c r="C1697" s="25" t="s">
        <v>8753</v>
      </c>
      <c r="D1697" s="25">
        <v>41</v>
      </c>
      <c r="E1697" s="25" t="s">
        <v>8043</v>
      </c>
      <c r="F1697" s="25" t="s">
        <v>8042</v>
      </c>
      <c r="G1697" s="25" t="s">
        <v>387</v>
      </c>
      <c r="H1697" s="25" t="s">
        <v>453</v>
      </c>
      <c r="I1697" s="25" t="s">
        <v>385</v>
      </c>
      <c r="J1697" s="25" t="s">
        <v>385</v>
      </c>
      <c r="K1697" s="25" t="s">
        <v>457</v>
      </c>
    </row>
    <row r="1698" spans="1:11" ht="15" customHeight="1">
      <c r="A1698" s="25" t="s">
        <v>21</v>
      </c>
      <c r="B1698" s="25" t="s">
        <v>8754</v>
      </c>
      <c r="C1698" s="25" t="s">
        <v>8753</v>
      </c>
      <c r="D1698" s="25">
        <v>42</v>
      </c>
      <c r="E1698" s="25" t="s">
        <v>8778</v>
      </c>
      <c r="F1698" s="25" t="s">
        <v>8777</v>
      </c>
      <c r="G1698" s="25" t="s">
        <v>387</v>
      </c>
      <c r="H1698" s="25" t="s">
        <v>453</v>
      </c>
      <c r="I1698" s="25" t="s">
        <v>385</v>
      </c>
      <c r="J1698" s="25" t="s">
        <v>385</v>
      </c>
      <c r="K1698" s="25" t="s">
        <v>457</v>
      </c>
    </row>
    <row r="1699" spans="1:11" ht="15" customHeight="1">
      <c r="A1699" s="25" t="s">
        <v>21</v>
      </c>
      <c r="B1699" s="25" t="s">
        <v>8754</v>
      </c>
      <c r="C1699" s="25" t="s">
        <v>8753</v>
      </c>
      <c r="D1699" s="25">
        <v>43</v>
      </c>
      <c r="E1699" s="25" t="s">
        <v>8045</v>
      </c>
      <c r="F1699" s="25" t="s">
        <v>8044</v>
      </c>
      <c r="G1699" s="25" t="s">
        <v>387</v>
      </c>
      <c r="H1699" s="25" t="s">
        <v>453</v>
      </c>
      <c r="I1699" s="25" t="s">
        <v>385</v>
      </c>
      <c r="J1699" s="25" t="s">
        <v>385</v>
      </c>
      <c r="K1699" s="25" t="s">
        <v>457</v>
      </c>
    </row>
    <row r="1700" spans="1:11" ht="15" customHeight="1">
      <c r="A1700" s="25" t="s">
        <v>21</v>
      </c>
      <c r="B1700" s="25" t="s">
        <v>8754</v>
      </c>
      <c r="C1700" s="25" t="s">
        <v>8753</v>
      </c>
      <c r="D1700" s="25">
        <v>44</v>
      </c>
      <c r="E1700" s="25" t="s">
        <v>8780</v>
      </c>
      <c r="F1700" s="25" t="s">
        <v>8779</v>
      </c>
      <c r="G1700" s="25" t="s">
        <v>56</v>
      </c>
      <c r="H1700" s="25" t="s">
        <v>453</v>
      </c>
      <c r="I1700" s="25" t="s">
        <v>385</v>
      </c>
      <c r="J1700" s="25" t="s">
        <v>385</v>
      </c>
      <c r="K1700" s="25" t="s">
        <v>457</v>
      </c>
    </row>
    <row r="1701" spans="1:11" ht="15" customHeight="1">
      <c r="A1701" s="25" t="s">
        <v>21</v>
      </c>
      <c r="B1701" s="25" t="s">
        <v>8754</v>
      </c>
      <c r="C1701" s="25" t="s">
        <v>8753</v>
      </c>
      <c r="D1701" s="25">
        <v>45</v>
      </c>
      <c r="E1701" s="25" t="s">
        <v>8050</v>
      </c>
      <c r="F1701" s="25" t="s">
        <v>8049</v>
      </c>
      <c r="G1701" s="25" t="s">
        <v>56</v>
      </c>
      <c r="H1701" s="25" t="s">
        <v>453</v>
      </c>
      <c r="I1701" s="25" t="s">
        <v>385</v>
      </c>
      <c r="J1701" s="25" t="s">
        <v>385</v>
      </c>
      <c r="K1701" s="25" t="s">
        <v>457</v>
      </c>
    </row>
    <row r="1702" spans="1:11" ht="15" customHeight="1">
      <c r="A1702" s="25" t="s">
        <v>21</v>
      </c>
      <c r="B1702" s="25" t="s">
        <v>8754</v>
      </c>
      <c r="C1702" s="25" t="s">
        <v>8753</v>
      </c>
      <c r="D1702" s="25">
        <v>46</v>
      </c>
      <c r="E1702" s="25" t="s">
        <v>8060</v>
      </c>
      <c r="F1702" s="25" t="s">
        <v>8059</v>
      </c>
      <c r="G1702" s="25" t="s">
        <v>387</v>
      </c>
      <c r="H1702" s="25" t="s">
        <v>453</v>
      </c>
      <c r="I1702" s="25" t="s">
        <v>385</v>
      </c>
      <c r="J1702" s="25" t="s">
        <v>385</v>
      </c>
      <c r="K1702" s="25" t="s">
        <v>457</v>
      </c>
    </row>
    <row r="1703" spans="1:11" ht="15" customHeight="1">
      <c r="A1703" s="25" t="s">
        <v>21</v>
      </c>
      <c r="B1703" s="25" t="s">
        <v>8754</v>
      </c>
      <c r="C1703" s="25" t="s">
        <v>8753</v>
      </c>
      <c r="D1703" s="25">
        <v>47</v>
      </c>
      <c r="E1703" s="25" t="s">
        <v>8064</v>
      </c>
      <c r="F1703" s="25" t="s">
        <v>8063</v>
      </c>
      <c r="G1703" s="25" t="s">
        <v>387</v>
      </c>
      <c r="H1703" s="25" t="s">
        <v>453</v>
      </c>
      <c r="I1703" s="25" t="s">
        <v>385</v>
      </c>
      <c r="J1703" s="25" t="s">
        <v>385</v>
      </c>
      <c r="K1703" s="25" t="s">
        <v>457</v>
      </c>
    </row>
    <row r="1704" spans="1:11" ht="15" customHeight="1">
      <c r="A1704" s="25" t="s">
        <v>21</v>
      </c>
      <c r="B1704" s="25" t="s">
        <v>8754</v>
      </c>
      <c r="C1704" s="25" t="s">
        <v>8753</v>
      </c>
      <c r="D1704" s="25">
        <v>48</v>
      </c>
      <c r="E1704" s="25" t="s">
        <v>8069</v>
      </c>
      <c r="F1704" s="25" t="s">
        <v>8068</v>
      </c>
      <c r="G1704" s="25" t="s">
        <v>56</v>
      </c>
      <c r="H1704" s="25" t="s">
        <v>453</v>
      </c>
      <c r="I1704" s="25" t="s">
        <v>385</v>
      </c>
      <c r="J1704" s="25" t="s">
        <v>385</v>
      </c>
      <c r="K1704" s="25" t="s">
        <v>457</v>
      </c>
    </row>
    <row r="1705" spans="1:11" ht="15" customHeight="1">
      <c r="A1705" s="25" t="s">
        <v>21</v>
      </c>
      <c r="B1705" s="25" t="s">
        <v>8754</v>
      </c>
      <c r="C1705" s="25" t="s">
        <v>8753</v>
      </c>
      <c r="D1705" s="25">
        <v>49</v>
      </c>
      <c r="E1705" s="25" t="s">
        <v>8074</v>
      </c>
      <c r="F1705" s="25" t="s">
        <v>8073</v>
      </c>
      <c r="G1705" s="25" t="s">
        <v>387</v>
      </c>
      <c r="H1705" s="25" t="s">
        <v>453</v>
      </c>
      <c r="I1705" s="25" t="s">
        <v>385</v>
      </c>
      <c r="J1705" s="25" t="s">
        <v>385</v>
      </c>
      <c r="K1705" s="25" t="s">
        <v>457</v>
      </c>
    </row>
    <row r="1706" spans="1:11" ht="15" customHeight="1">
      <c r="A1706" s="25" t="s">
        <v>21</v>
      </c>
      <c r="B1706" s="25" t="s">
        <v>8754</v>
      </c>
      <c r="C1706" s="25" t="s">
        <v>8753</v>
      </c>
      <c r="D1706" s="25">
        <v>50</v>
      </c>
      <c r="E1706" s="25" t="s">
        <v>8079</v>
      </c>
      <c r="F1706" s="25" t="s">
        <v>8729</v>
      </c>
      <c r="G1706" s="25" t="s">
        <v>387</v>
      </c>
      <c r="H1706" s="25" t="s">
        <v>453</v>
      </c>
      <c r="I1706" s="25" t="s">
        <v>385</v>
      </c>
      <c r="J1706" s="25" t="s">
        <v>385</v>
      </c>
      <c r="K1706" s="25" t="s">
        <v>457</v>
      </c>
    </row>
    <row r="1707" spans="1:11" ht="15" customHeight="1">
      <c r="A1707" s="25" t="s">
        <v>21</v>
      </c>
      <c r="B1707" s="25" t="s">
        <v>8754</v>
      </c>
      <c r="C1707" s="25" t="s">
        <v>8753</v>
      </c>
      <c r="D1707" s="25">
        <v>51</v>
      </c>
      <c r="E1707" s="25" t="s">
        <v>8084</v>
      </c>
      <c r="F1707" s="25" t="s">
        <v>8085</v>
      </c>
      <c r="G1707" s="25" t="s">
        <v>387</v>
      </c>
      <c r="H1707" s="25" t="s">
        <v>453</v>
      </c>
      <c r="I1707" s="25" t="s">
        <v>385</v>
      </c>
      <c r="J1707" s="25" t="s">
        <v>385</v>
      </c>
      <c r="K1707" s="25" t="s">
        <v>457</v>
      </c>
    </row>
    <row r="1708" spans="1:11" ht="15" customHeight="1">
      <c r="A1708" s="25" t="s">
        <v>21</v>
      </c>
      <c r="B1708" s="25" t="s">
        <v>8754</v>
      </c>
      <c r="C1708" s="25" t="s">
        <v>8753</v>
      </c>
      <c r="D1708" s="25">
        <v>52</v>
      </c>
      <c r="E1708" s="25" t="s">
        <v>8089</v>
      </c>
      <c r="F1708" s="25" t="s">
        <v>8730</v>
      </c>
      <c r="G1708" s="25" t="s">
        <v>387</v>
      </c>
      <c r="H1708" s="25" t="s">
        <v>453</v>
      </c>
      <c r="I1708" s="25" t="s">
        <v>385</v>
      </c>
      <c r="J1708" s="25" t="s">
        <v>385</v>
      </c>
      <c r="K1708" s="25" t="s">
        <v>457</v>
      </c>
    </row>
    <row r="1709" spans="1:11" ht="15" customHeight="1">
      <c r="A1709" s="25" t="s">
        <v>21</v>
      </c>
      <c r="B1709" s="25" t="s">
        <v>8754</v>
      </c>
      <c r="C1709" s="25" t="s">
        <v>8753</v>
      </c>
      <c r="D1709" s="25">
        <v>53</v>
      </c>
      <c r="E1709" s="25" t="s">
        <v>8094</v>
      </c>
      <c r="F1709" s="25" t="s">
        <v>8731</v>
      </c>
      <c r="G1709" s="25" t="s">
        <v>56</v>
      </c>
      <c r="H1709" s="25" t="s">
        <v>453</v>
      </c>
      <c r="I1709" s="25" t="s">
        <v>385</v>
      </c>
      <c r="J1709" s="25" t="s">
        <v>385</v>
      </c>
      <c r="K1709" s="25" t="s">
        <v>457</v>
      </c>
    </row>
    <row r="1710" spans="1:11" ht="15" customHeight="1">
      <c r="A1710" s="25" t="s">
        <v>21</v>
      </c>
      <c r="B1710" s="25" t="s">
        <v>8754</v>
      </c>
      <c r="C1710" s="25" t="s">
        <v>8753</v>
      </c>
      <c r="D1710" s="25">
        <v>54</v>
      </c>
      <c r="E1710" s="25" t="s">
        <v>8099</v>
      </c>
      <c r="F1710" s="25" t="s">
        <v>8098</v>
      </c>
      <c r="G1710" s="25" t="s">
        <v>387</v>
      </c>
      <c r="H1710" s="25" t="s">
        <v>453</v>
      </c>
      <c r="I1710" s="25" t="s">
        <v>385</v>
      </c>
      <c r="J1710" s="25" t="s">
        <v>385</v>
      </c>
      <c r="K1710" s="25" t="s">
        <v>457</v>
      </c>
    </row>
    <row r="1711" spans="1:11" ht="15" customHeight="1">
      <c r="A1711" s="25" t="s">
        <v>21</v>
      </c>
      <c r="B1711" s="25" t="s">
        <v>8754</v>
      </c>
      <c r="C1711" s="25" t="s">
        <v>8753</v>
      </c>
      <c r="D1711" s="25">
        <v>55</v>
      </c>
      <c r="E1711" s="25" t="s">
        <v>8104</v>
      </c>
      <c r="F1711" s="25" t="s">
        <v>8103</v>
      </c>
      <c r="G1711" s="25" t="s">
        <v>387</v>
      </c>
      <c r="H1711" s="25" t="s">
        <v>453</v>
      </c>
      <c r="I1711" s="25" t="s">
        <v>385</v>
      </c>
      <c r="J1711" s="25" t="s">
        <v>385</v>
      </c>
      <c r="K1711" s="25" t="s">
        <v>457</v>
      </c>
    </row>
    <row r="1712" spans="1:11" ht="15" customHeight="1">
      <c r="A1712" s="25" t="s">
        <v>21</v>
      </c>
      <c r="B1712" s="25" t="s">
        <v>8754</v>
      </c>
      <c r="C1712" s="25" t="s">
        <v>8753</v>
      </c>
      <c r="D1712" s="25">
        <v>56</v>
      </c>
      <c r="E1712" s="25" t="s">
        <v>8109</v>
      </c>
      <c r="F1712" s="25" t="s">
        <v>8108</v>
      </c>
      <c r="G1712" s="25" t="s">
        <v>387</v>
      </c>
      <c r="H1712" s="25" t="s">
        <v>453</v>
      </c>
      <c r="I1712" s="25" t="s">
        <v>385</v>
      </c>
      <c r="J1712" s="25" t="s">
        <v>385</v>
      </c>
      <c r="K1712" s="25" t="s">
        <v>457</v>
      </c>
    </row>
    <row r="1713" spans="1:11" ht="15" customHeight="1">
      <c r="A1713" s="25" t="s">
        <v>21</v>
      </c>
      <c r="B1713" s="25" t="s">
        <v>8754</v>
      </c>
      <c r="C1713" s="25" t="s">
        <v>8753</v>
      </c>
      <c r="D1713" s="25">
        <v>57</v>
      </c>
      <c r="E1713" s="25" t="s">
        <v>8113</v>
      </c>
      <c r="F1713" s="25" t="s">
        <v>8112</v>
      </c>
      <c r="G1713" s="25" t="s">
        <v>387</v>
      </c>
      <c r="H1713" s="25" t="s">
        <v>453</v>
      </c>
      <c r="I1713" s="25" t="s">
        <v>385</v>
      </c>
      <c r="J1713" s="25" t="s">
        <v>385</v>
      </c>
      <c r="K1713" s="25" t="s">
        <v>457</v>
      </c>
    </row>
    <row r="1714" spans="1:11" ht="15" customHeight="1">
      <c r="A1714" s="25" t="s">
        <v>21</v>
      </c>
      <c r="B1714" s="25" t="s">
        <v>8754</v>
      </c>
      <c r="C1714" s="25" t="s">
        <v>8753</v>
      </c>
      <c r="D1714" s="25">
        <v>58</v>
      </c>
      <c r="E1714" s="25" t="s">
        <v>8118</v>
      </c>
      <c r="F1714" s="25" t="s">
        <v>8117</v>
      </c>
      <c r="G1714" s="25" t="s">
        <v>56</v>
      </c>
      <c r="H1714" s="25" t="s">
        <v>453</v>
      </c>
      <c r="I1714" s="25" t="s">
        <v>385</v>
      </c>
      <c r="J1714" s="25" t="s">
        <v>385</v>
      </c>
      <c r="K1714" s="25" t="s">
        <v>457</v>
      </c>
    </row>
    <row r="1715" spans="1:11" ht="15" customHeight="1">
      <c r="A1715" s="25" t="s">
        <v>21</v>
      </c>
      <c r="B1715" s="25" t="s">
        <v>8754</v>
      </c>
      <c r="C1715" s="25" t="s">
        <v>8753</v>
      </c>
      <c r="D1715" s="25">
        <v>59</v>
      </c>
      <c r="E1715" s="25" t="s">
        <v>8123</v>
      </c>
      <c r="F1715" s="25" t="s">
        <v>8122</v>
      </c>
      <c r="G1715" s="25" t="s">
        <v>387</v>
      </c>
      <c r="H1715" s="25" t="s">
        <v>453</v>
      </c>
      <c r="I1715" s="25" t="s">
        <v>385</v>
      </c>
      <c r="J1715" s="25" t="s">
        <v>385</v>
      </c>
      <c r="K1715" s="25" t="s">
        <v>457</v>
      </c>
    </row>
    <row r="1716" spans="1:11" ht="15" customHeight="1">
      <c r="A1716" s="25" t="s">
        <v>21</v>
      </c>
      <c r="B1716" s="25" t="s">
        <v>8754</v>
      </c>
      <c r="C1716" s="25" t="s">
        <v>8753</v>
      </c>
      <c r="D1716" s="25">
        <v>60</v>
      </c>
      <c r="E1716" s="25" t="s">
        <v>8128</v>
      </c>
      <c r="F1716" s="25" t="s">
        <v>8127</v>
      </c>
      <c r="G1716" s="25" t="s">
        <v>387</v>
      </c>
      <c r="H1716" s="25" t="s">
        <v>453</v>
      </c>
      <c r="I1716" s="25" t="s">
        <v>385</v>
      </c>
      <c r="J1716" s="25" t="s">
        <v>385</v>
      </c>
      <c r="K1716" s="25" t="s">
        <v>457</v>
      </c>
    </row>
    <row r="1717" spans="1:11" ht="15" customHeight="1">
      <c r="A1717" s="25" t="s">
        <v>21</v>
      </c>
      <c r="B1717" s="25" t="s">
        <v>8754</v>
      </c>
      <c r="C1717" s="25" t="s">
        <v>8753</v>
      </c>
      <c r="D1717" s="25">
        <v>61</v>
      </c>
      <c r="E1717" s="25" t="s">
        <v>8133</v>
      </c>
      <c r="F1717" s="25" t="s">
        <v>8132</v>
      </c>
      <c r="G1717" s="25" t="s">
        <v>387</v>
      </c>
      <c r="H1717" s="25" t="s">
        <v>453</v>
      </c>
      <c r="I1717" s="25" t="s">
        <v>385</v>
      </c>
      <c r="J1717" s="25" t="s">
        <v>385</v>
      </c>
      <c r="K1717" s="25" t="s">
        <v>457</v>
      </c>
    </row>
    <row r="1718" spans="1:11" ht="15" customHeight="1">
      <c r="A1718" s="25" t="s">
        <v>21</v>
      </c>
      <c r="B1718" s="25" t="s">
        <v>8754</v>
      </c>
      <c r="C1718" s="25" t="s">
        <v>8753</v>
      </c>
      <c r="D1718" s="25">
        <v>62</v>
      </c>
      <c r="E1718" s="25" t="s">
        <v>8137</v>
      </c>
      <c r="F1718" s="25" t="s">
        <v>8136</v>
      </c>
      <c r="G1718" s="25" t="s">
        <v>387</v>
      </c>
      <c r="H1718" s="25" t="s">
        <v>453</v>
      </c>
      <c r="I1718" s="25" t="s">
        <v>385</v>
      </c>
      <c r="J1718" s="25" t="s">
        <v>385</v>
      </c>
      <c r="K1718" s="25" t="s">
        <v>457</v>
      </c>
    </row>
    <row r="1719" spans="1:11" ht="15" customHeight="1">
      <c r="A1719" s="25" t="s">
        <v>21</v>
      </c>
      <c r="B1719" s="25" t="s">
        <v>8754</v>
      </c>
      <c r="C1719" s="25" t="s">
        <v>8753</v>
      </c>
      <c r="D1719" s="25">
        <v>63</v>
      </c>
      <c r="E1719" s="25" t="s">
        <v>8142</v>
      </c>
      <c r="F1719" s="25" t="s">
        <v>8141</v>
      </c>
      <c r="G1719" s="25" t="s">
        <v>56</v>
      </c>
      <c r="H1719" s="25" t="s">
        <v>453</v>
      </c>
      <c r="I1719" s="25" t="s">
        <v>385</v>
      </c>
      <c r="J1719" s="25" t="s">
        <v>385</v>
      </c>
      <c r="K1719" s="25" t="s">
        <v>457</v>
      </c>
    </row>
    <row r="1720" spans="1:11" ht="15" customHeight="1">
      <c r="A1720" s="25" t="s">
        <v>21</v>
      </c>
      <c r="B1720" s="25" t="s">
        <v>8754</v>
      </c>
      <c r="C1720" s="25" t="s">
        <v>8753</v>
      </c>
      <c r="D1720" s="25">
        <v>64</v>
      </c>
      <c r="E1720" s="25" t="s">
        <v>8147</v>
      </c>
      <c r="F1720" s="25" t="s">
        <v>8146</v>
      </c>
      <c r="G1720" s="25" t="s">
        <v>387</v>
      </c>
      <c r="H1720" s="25" t="s">
        <v>453</v>
      </c>
      <c r="I1720" s="25" t="s">
        <v>385</v>
      </c>
      <c r="J1720" s="25" t="s">
        <v>385</v>
      </c>
      <c r="K1720" s="25" t="s">
        <v>457</v>
      </c>
    </row>
    <row r="1721" spans="1:11" ht="15" customHeight="1">
      <c r="A1721" s="25" t="s">
        <v>21</v>
      </c>
      <c r="B1721" s="25" t="s">
        <v>8754</v>
      </c>
      <c r="C1721" s="25" t="s">
        <v>8753</v>
      </c>
      <c r="D1721" s="25">
        <v>65</v>
      </c>
      <c r="E1721" s="25" t="s">
        <v>8152</v>
      </c>
      <c r="F1721" s="25" t="s">
        <v>8732</v>
      </c>
      <c r="G1721" s="25" t="s">
        <v>387</v>
      </c>
      <c r="H1721" s="25" t="s">
        <v>453</v>
      </c>
      <c r="I1721" s="25" t="s">
        <v>385</v>
      </c>
      <c r="J1721" s="25" t="s">
        <v>385</v>
      </c>
      <c r="K1721" s="25" t="s">
        <v>457</v>
      </c>
    </row>
    <row r="1722" spans="1:11" ht="15" customHeight="1">
      <c r="A1722" s="25" t="s">
        <v>21</v>
      </c>
      <c r="B1722" s="25" t="s">
        <v>8754</v>
      </c>
      <c r="C1722" s="25" t="s">
        <v>8753</v>
      </c>
      <c r="D1722" s="25">
        <v>66</v>
      </c>
      <c r="E1722" s="25" t="s">
        <v>8157</v>
      </c>
      <c r="F1722" s="25" t="s">
        <v>8733</v>
      </c>
      <c r="G1722" s="25" t="s">
        <v>387</v>
      </c>
      <c r="H1722" s="25" t="s">
        <v>453</v>
      </c>
      <c r="I1722" s="25" t="s">
        <v>385</v>
      </c>
      <c r="J1722" s="25" t="s">
        <v>385</v>
      </c>
      <c r="K1722" s="25" t="s">
        <v>457</v>
      </c>
    </row>
    <row r="1723" spans="1:11" ht="15" customHeight="1">
      <c r="A1723" s="25" t="s">
        <v>21</v>
      </c>
      <c r="B1723" s="25" t="s">
        <v>8754</v>
      </c>
      <c r="C1723" s="25" t="s">
        <v>8753</v>
      </c>
      <c r="D1723" s="25">
        <v>67</v>
      </c>
      <c r="E1723" s="25" t="s">
        <v>8208</v>
      </c>
      <c r="F1723" s="25" t="s">
        <v>8734</v>
      </c>
      <c r="G1723" s="25" t="s">
        <v>387</v>
      </c>
      <c r="H1723" s="25" t="s">
        <v>453</v>
      </c>
      <c r="I1723" s="25" t="s">
        <v>385</v>
      </c>
      <c r="J1723" s="25" t="s">
        <v>385</v>
      </c>
      <c r="K1723" s="25" t="s">
        <v>457</v>
      </c>
    </row>
    <row r="1724" spans="1:11" ht="15" customHeight="1">
      <c r="A1724" s="25" t="s">
        <v>21</v>
      </c>
      <c r="B1724" s="25" t="s">
        <v>8754</v>
      </c>
      <c r="C1724" s="25" t="s">
        <v>8753</v>
      </c>
      <c r="D1724" s="25">
        <v>68</v>
      </c>
      <c r="E1724" s="25" t="s">
        <v>8167</v>
      </c>
      <c r="F1724" s="25" t="s">
        <v>8735</v>
      </c>
      <c r="G1724" s="25" t="s">
        <v>387</v>
      </c>
      <c r="H1724" s="25" t="s">
        <v>453</v>
      </c>
      <c r="I1724" s="25" t="s">
        <v>385</v>
      </c>
      <c r="J1724" s="25" t="s">
        <v>385</v>
      </c>
      <c r="K1724" s="25" t="s">
        <v>457</v>
      </c>
    </row>
    <row r="1725" spans="1:11" ht="15" customHeight="1">
      <c r="A1725" s="25" t="s">
        <v>21</v>
      </c>
      <c r="B1725" s="25" t="s">
        <v>8754</v>
      </c>
      <c r="C1725" s="25" t="s">
        <v>8753</v>
      </c>
      <c r="D1725" s="25">
        <v>69</v>
      </c>
      <c r="E1725" s="25" t="s">
        <v>8172</v>
      </c>
      <c r="F1725" s="25" t="s">
        <v>8171</v>
      </c>
      <c r="G1725" s="25" t="s">
        <v>56</v>
      </c>
      <c r="H1725" s="25" t="s">
        <v>453</v>
      </c>
      <c r="I1725" s="25" t="s">
        <v>385</v>
      </c>
      <c r="J1725" s="25" t="s">
        <v>385</v>
      </c>
      <c r="K1725" s="25" t="s">
        <v>457</v>
      </c>
    </row>
    <row r="1726" spans="1:11" ht="15" customHeight="1">
      <c r="A1726" s="25" t="s">
        <v>21</v>
      </c>
      <c r="B1726" s="25" t="s">
        <v>8754</v>
      </c>
      <c r="C1726" s="25" t="s">
        <v>8753</v>
      </c>
      <c r="D1726" s="25">
        <v>70</v>
      </c>
      <c r="E1726" s="25" t="s">
        <v>8177</v>
      </c>
      <c r="F1726" s="25" t="s">
        <v>8176</v>
      </c>
      <c r="G1726" s="25" t="s">
        <v>56</v>
      </c>
      <c r="H1726" s="25" t="s">
        <v>453</v>
      </c>
      <c r="I1726" s="25" t="s">
        <v>385</v>
      </c>
      <c r="J1726" s="25" t="s">
        <v>385</v>
      </c>
      <c r="K1726" s="25" t="s">
        <v>457</v>
      </c>
    </row>
    <row r="1727" spans="1:11" ht="15" customHeight="1">
      <c r="A1727" s="25" t="s">
        <v>21</v>
      </c>
      <c r="B1727" s="25" t="s">
        <v>8754</v>
      </c>
      <c r="C1727" s="25" t="s">
        <v>8753</v>
      </c>
      <c r="D1727" s="25">
        <v>71</v>
      </c>
      <c r="E1727" s="25" t="s">
        <v>8181</v>
      </c>
      <c r="F1727" s="25" t="s">
        <v>8180</v>
      </c>
      <c r="G1727" s="25" t="s">
        <v>56</v>
      </c>
      <c r="H1727" s="25" t="s">
        <v>453</v>
      </c>
      <c r="I1727" s="25" t="s">
        <v>385</v>
      </c>
      <c r="J1727" s="25" t="s">
        <v>385</v>
      </c>
      <c r="K1727" s="25" t="s">
        <v>457</v>
      </c>
    </row>
    <row r="1728" spans="1:11" ht="15" customHeight="1">
      <c r="A1728" s="25" t="s">
        <v>21</v>
      </c>
      <c r="B1728" s="25" t="s">
        <v>8754</v>
      </c>
      <c r="C1728" s="25" t="s">
        <v>8753</v>
      </c>
      <c r="D1728" s="25">
        <v>72</v>
      </c>
      <c r="E1728" s="25" t="s">
        <v>8185</v>
      </c>
      <c r="F1728" s="25" t="s">
        <v>8184</v>
      </c>
      <c r="G1728" s="25" t="s">
        <v>56</v>
      </c>
      <c r="H1728" s="25" t="s">
        <v>453</v>
      </c>
      <c r="I1728" s="25" t="s">
        <v>385</v>
      </c>
      <c r="J1728" s="25" t="s">
        <v>385</v>
      </c>
      <c r="K1728" s="25" t="s">
        <v>457</v>
      </c>
    </row>
    <row r="1729" spans="1:11" ht="15" customHeight="1">
      <c r="A1729" s="25" t="s">
        <v>21</v>
      </c>
      <c r="B1729" s="25" t="s">
        <v>8754</v>
      </c>
      <c r="C1729" s="25" t="s">
        <v>8753</v>
      </c>
      <c r="D1729" s="25">
        <v>73</v>
      </c>
      <c r="E1729" s="25" t="s">
        <v>8362</v>
      </c>
      <c r="F1729" s="25" t="s">
        <v>8361</v>
      </c>
      <c r="G1729" s="25" t="s">
        <v>387</v>
      </c>
      <c r="H1729" s="25" t="s">
        <v>453</v>
      </c>
      <c r="I1729" s="25" t="s">
        <v>385</v>
      </c>
      <c r="J1729" s="25" t="s">
        <v>385</v>
      </c>
      <c r="K1729" s="25" t="s">
        <v>457</v>
      </c>
    </row>
    <row r="1730" spans="1:11" ht="15" customHeight="1">
      <c r="A1730" s="25" t="s">
        <v>21</v>
      </c>
      <c r="B1730" s="25" t="s">
        <v>8754</v>
      </c>
      <c r="C1730" s="25" t="s">
        <v>8753</v>
      </c>
      <c r="D1730" s="25">
        <v>74</v>
      </c>
      <c r="E1730" s="25" t="s">
        <v>8317</v>
      </c>
      <c r="F1730" s="25" t="s">
        <v>8316</v>
      </c>
      <c r="G1730" s="25" t="s">
        <v>387</v>
      </c>
      <c r="H1730" s="25" t="s">
        <v>453</v>
      </c>
      <c r="I1730" s="25" t="s">
        <v>385</v>
      </c>
      <c r="J1730" s="25" t="s">
        <v>385</v>
      </c>
      <c r="K1730" s="25" t="s">
        <v>457</v>
      </c>
    </row>
    <row r="1731" spans="1:11" ht="15" customHeight="1">
      <c r="A1731" s="25" t="s">
        <v>21</v>
      </c>
      <c r="B1731" s="25" t="s">
        <v>8754</v>
      </c>
      <c r="C1731" s="25" t="s">
        <v>8753</v>
      </c>
      <c r="D1731" s="25">
        <v>75</v>
      </c>
      <c r="E1731" s="25" t="s">
        <v>8322</v>
      </c>
      <c r="F1731" s="25" t="s">
        <v>8747</v>
      </c>
      <c r="G1731" s="25" t="s">
        <v>387</v>
      </c>
      <c r="H1731" s="25" t="s">
        <v>453</v>
      </c>
      <c r="I1731" s="25" t="s">
        <v>385</v>
      </c>
      <c r="J1731" s="25" t="s">
        <v>385</v>
      </c>
      <c r="K1731" s="25" t="s">
        <v>457</v>
      </c>
    </row>
    <row r="1732" spans="1:11" ht="15" customHeight="1">
      <c r="A1732" s="25" t="s">
        <v>21</v>
      </c>
      <c r="B1732" s="25" t="s">
        <v>8754</v>
      </c>
      <c r="C1732" s="25" t="s">
        <v>8753</v>
      </c>
      <c r="D1732" s="25">
        <v>76</v>
      </c>
      <c r="E1732" s="25" t="s">
        <v>8332</v>
      </c>
      <c r="F1732" s="25" t="s">
        <v>8331</v>
      </c>
      <c r="G1732" s="25" t="s">
        <v>387</v>
      </c>
      <c r="H1732" s="25" t="s">
        <v>453</v>
      </c>
      <c r="I1732" s="25" t="s">
        <v>385</v>
      </c>
      <c r="J1732" s="25" t="s">
        <v>385</v>
      </c>
      <c r="K1732" s="25" t="s">
        <v>457</v>
      </c>
    </row>
    <row r="1733" spans="1:11" ht="15" customHeight="1">
      <c r="A1733" s="25" t="s">
        <v>21</v>
      </c>
      <c r="B1733" s="25" t="s">
        <v>8754</v>
      </c>
      <c r="C1733" s="25" t="s">
        <v>8753</v>
      </c>
      <c r="D1733" s="25">
        <v>77</v>
      </c>
      <c r="E1733" s="25" t="s">
        <v>8337</v>
      </c>
      <c r="F1733" s="25" t="s">
        <v>8749</v>
      </c>
      <c r="G1733" s="25" t="s">
        <v>387</v>
      </c>
      <c r="H1733" s="25" t="s">
        <v>453</v>
      </c>
      <c r="I1733" s="25" t="s">
        <v>385</v>
      </c>
      <c r="J1733" s="25" t="s">
        <v>385</v>
      </c>
      <c r="K1733" s="25" t="s">
        <v>457</v>
      </c>
    </row>
    <row r="1734" spans="1:11" ht="15" customHeight="1">
      <c r="A1734" s="25" t="s">
        <v>21</v>
      </c>
      <c r="B1734" s="25" t="s">
        <v>8754</v>
      </c>
      <c r="C1734" s="25" t="s">
        <v>8753</v>
      </c>
      <c r="D1734" s="25">
        <v>78</v>
      </c>
      <c r="E1734" s="25" t="s">
        <v>8347</v>
      </c>
      <c r="F1734" s="25" t="s">
        <v>8346</v>
      </c>
      <c r="G1734" s="25" t="s">
        <v>387</v>
      </c>
      <c r="H1734" s="25" t="s">
        <v>453</v>
      </c>
      <c r="I1734" s="25" t="s">
        <v>385</v>
      </c>
      <c r="J1734" s="25" t="s">
        <v>385</v>
      </c>
      <c r="K1734" s="25" t="s">
        <v>457</v>
      </c>
    </row>
    <row r="1735" spans="1:11" ht="15" customHeight="1">
      <c r="A1735" s="25" t="s">
        <v>21</v>
      </c>
      <c r="B1735" s="25" t="s">
        <v>8754</v>
      </c>
      <c r="C1735" s="25" t="s">
        <v>8753</v>
      </c>
      <c r="D1735" s="25">
        <v>79</v>
      </c>
      <c r="E1735" s="25" t="s">
        <v>8352</v>
      </c>
      <c r="F1735" s="25" t="s">
        <v>8751</v>
      </c>
      <c r="G1735" s="25" t="s">
        <v>387</v>
      </c>
      <c r="H1735" s="25" t="s">
        <v>453</v>
      </c>
      <c r="I1735" s="25" t="s">
        <v>385</v>
      </c>
      <c r="J1735" s="25" t="s">
        <v>385</v>
      </c>
      <c r="K1735" s="25" t="s">
        <v>457</v>
      </c>
    </row>
    <row r="1736" spans="1:11" ht="15" customHeight="1">
      <c r="A1736" s="25" t="s">
        <v>21</v>
      </c>
      <c r="B1736" s="25" t="s">
        <v>8754</v>
      </c>
      <c r="C1736" s="25" t="s">
        <v>8753</v>
      </c>
      <c r="D1736" s="25">
        <v>80</v>
      </c>
      <c r="E1736" s="25" t="s">
        <v>8795</v>
      </c>
      <c r="F1736" s="25" t="s">
        <v>8794</v>
      </c>
      <c r="G1736" s="25" t="s">
        <v>387</v>
      </c>
      <c r="H1736" s="25" t="s">
        <v>453</v>
      </c>
      <c r="I1736" s="25" t="s">
        <v>385</v>
      </c>
      <c r="J1736" s="25" t="s">
        <v>385</v>
      </c>
      <c r="K1736" s="25" t="s">
        <v>457</v>
      </c>
    </row>
    <row r="1737" spans="1:11" ht="15" customHeight="1">
      <c r="A1737" s="25" t="s">
        <v>21</v>
      </c>
      <c r="B1737" s="25" t="s">
        <v>8754</v>
      </c>
      <c r="C1737" s="25" t="s">
        <v>8753</v>
      </c>
      <c r="D1737" s="25">
        <v>81</v>
      </c>
      <c r="E1737" s="25" t="s">
        <v>8364</v>
      </c>
      <c r="F1737" s="25" t="s">
        <v>8363</v>
      </c>
      <c r="G1737" s="25" t="s">
        <v>387</v>
      </c>
      <c r="H1737" s="25" t="s">
        <v>453</v>
      </c>
      <c r="I1737" s="25" t="s">
        <v>385</v>
      </c>
      <c r="J1737" s="25" t="s">
        <v>385</v>
      </c>
      <c r="K1737" s="25" t="s">
        <v>457</v>
      </c>
    </row>
    <row r="1738" spans="1:11" ht="15" customHeight="1">
      <c r="A1738" s="25" t="s">
        <v>21</v>
      </c>
      <c r="B1738" s="25" t="s">
        <v>8754</v>
      </c>
      <c r="C1738" s="25" t="s">
        <v>8753</v>
      </c>
      <c r="D1738" s="25">
        <v>82</v>
      </c>
      <c r="E1738" s="25" t="s">
        <v>8366</v>
      </c>
      <c r="F1738" s="25" t="s">
        <v>8365</v>
      </c>
      <c r="G1738" s="25" t="s">
        <v>387</v>
      </c>
      <c r="H1738" s="25" t="s">
        <v>453</v>
      </c>
      <c r="I1738" s="25" t="s">
        <v>385</v>
      </c>
      <c r="J1738" s="25" t="s">
        <v>385</v>
      </c>
      <c r="K1738" s="25" t="s">
        <v>457</v>
      </c>
    </row>
    <row r="1739" spans="1:11" ht="15" customHeight="1">
      <c r="A1739" s="25" t="s">
        <v>21</v>
      </c>
      <c r="B1739" s="25" t="s">
        <v>8754</v>
      </c>
      <c r="C1739" s="25" t="s">
        <v>8753</v>
      </c>
      <c r="D1739" s="25">
        <v>83</v>
      </c>
      <c r="E1739" s="25" t="s">
        <v>8368</v>
      </c>
      <c r="F1739" s="25" t="s">
        <v>8367</v>
      </c>
      <c r="G1739" s="25" t="s">
        <v>387</v>
      </c>
      <c r="H1739" s="25" t="s">
        <v>453</v>
      </c>
      <c r="I1739" s="25" t="s">
        <v>385</v>
      </c>
      <c r="J1739" s="25" t="s">
        <v>385</v>
      </c>
      <c r="K1739" s="25" t="s">
        <v>457</v>
      </c>
    </row>
    <row r="1740" spans="1:11" ht="15" customHeight="1">
      <c r="A1740" s="25" t="s">
        <v>21</v>
      </c>
      <c r="B1740" s="25" t="s">
        <v>8754</v>
      </c>
      <c r="C1740" s="25" t="s">
        <v>8753</v>
      </c>
      <c r="D1740" s="25">
        <v>84</v>
      </c>
      <c r="E1740" s="25" t="s">
        <v>8370</v>
      </c>
      <c r="F1740" s="25" t="s">
        <v>8369</v>
      </c>
      <c r="G1740" s="25" t="s">
        <v>56</v>
      </c>
      <c r="H1740" s="25" t="s">
        <v>453</v>
      </c>
      <c r="I1740" s="25" t="s">
        <v>385</v>
      </c>
      <c r="J1740" s="25" t="s">
        <v>385</v>
      </c>
      <c r="K1740" s="25" t="s">
        <v>457</v>
      </c>
    </row>
    <row r="1741" spans="1:11" ht="15" customHeight="1">
      <c r="A1741" s="25" t="s">
        <v>21</v>
      </c>
      <c r="B1741" s="25" t="s">
        <v>8754</v>
      </c>
      <c r="C1741" s="25" t="s">
        <v>8753</v>
      </c>
      <c r="D1741" s="25">
        <v>85</v>
      </c>
      <c r="E1741" s="25" t="s">
        <v>8372</v>
      </c>
      <c r="F1741" s="25" t="s">
        <v>8371</v>
      </c>
      <c r="G1741" s="25" t="s">
        <v>387</v>
      </c>
      <c r="H1741" s="25" t="s">
        <v>453</v>
      </c>
      <c r="I1741" s="25" t="s">
        <v>385</v>
      </c>
      <c r="J1741" s="25" t="s">
        <v>385</v>
      </c>
      <c r="K1741" s="25" t="s">
        <v>457</v>
      </c>
    </row>
    <row r="1742" spans="1:11" ht="15" customHeight="1">
      <c r="A1742" s="25" t="s">
        <v>21</v>
      </c>
      <c r="B1742" s="25" t="s">
        <v>8754</v>
      </c>
      <c r="C1742" s="25" t="s">
        <v>8753</v>
      </c>
      <c r="D1742" s="25">
        <v>86</v>
      </c>
      <c r="E1742" s="25" t="s">
        <v>8374</v>
      </c>
      <c r="F1742" s="25" t="s">
        <v>8373</v>
      </c>
      <c r="G1742" s="25" t="s">
        <v>387</v>
      </c>
      <c r="H1742" s="25" t="s">
        <v>453</v>
      </c>
      <c r="I1742" s="25" t="s">
        <v>385</v>
      </c>
      <c r="J1742" s="25" t="s">
        <v>385</v>
      </c>
      <c r="K1742" s="25" t="s">
        <v>457</v>
      </c>
    </row>
    <row r="1743" spans="1:11" ht="15" customHeight="1">
      <c r="A1743" s="25" t="s">
        <v>21</v>
      </c>
      <c r="B1743" s="25" t="s">
        <v>8754</v>
      </c>
      <c r="C1743" s="25" t="s">
        <v>8753</v>
      </c>
      <c r="D1743" s="25">
        <v>87</v>
      </c>
      <c r="E1743" s="25" t="s">
        <v>8376</v>
      </c>
      <c r="F1743" s="25" t="s">
        <v>8375</v>
      </c>
      <c r="G1743" s="25" t="s">
        <v>387</v>
      </c>
      <c r="H1743" s="25" t="s">
        <v>453</v>
      </c>
      <c r="I1743" s="25" t="s">
        <v>385</v>
      </c>
      <c r="J1743" s="25" t="s">
        <v>385</v>
      </c>
      <c r="K1743" s="25" t="s">
        <v>457</v>
      </c>
    </row>
    <row r="1744" spans="1:11" ht="15" customHeight="1">
      <c r="A1744" s="25" t="s">
        <v>21</v>
      </c>
      <c r="B1744" s="25" t="s">
        <v>8754</v>
      </c>
      <c r="C1744" s="25" t="s">
        <v>8753</v>
      </c>
      <c r="D1744" s="25">
        <v>88</v>
      </c>
      <c r="E1744" s="25" t="s">
        <v>8378</v>
      </c>
      <c r="F1744" s="25" t="s">
        <v>8377</v>
      </c>
      <c r="G1744" s="25" t="s">
        <v>56</v>
      </c>
      <c r="H1744" s="25" t="s">
        <v>453</v>
      </c>
      <c r="I1744" s="25" t="s">
        <v>385</v>
      </c>
      <c r="J1744" s="25" t="s">
        <v>385</v>
      </c>
      <c r="K1744" s="25" t="s">
        <v>457</v>
      </c>
    </row>
    <row r="1745" spans="1:11" ht="15" customHeight="1">
      <c r="A1745" s="25" t="s">
        <v>21</v>
      </c>
      <c r="B1745" s="25" t="s">
        <v>8754</v>
      </c>
      <c r="C1745" s="25" t="s">
        <v>8753</v>
      </c>
      <c r="D1745" s="25">
        <v>89</v>
      </c>
      <c r="E1745" s="25" t="s">
        <v>8380</v>
      </c>
      <c r="F1745" s="25" t="s">
        <v>8379</v>
      </c>
      <c r="G1745" s="25" t="s">
        <v>387</v>
      </c>
      <c r="H1745" s="25" t="s">
        <v>453</v>
      </c>
      <c r="I1745" s="25" t="s">
        <v>385</v>
      </c>
      <c r="J1745" s="25" t="s">
        <v>385</v>
      </c>
      <c r="K1745" s="25" t="s">
        <v>457</v>
      </c>
    </row>
    <row r="1746" spans="1:11" ht="15" customHeight="1">
      <c r="A1746" s="25" t="s">
        <v>21</v>
      </c>
      <c r="B1746" s="25" t="s">
        <v>8754</v>
      </c>
      <c r="C1746" s="25" t="s">
        <v>8753</v>
      </c>
      <c r="D1746" s="25">
        <v>90</v>
      </c>
      <c r="E1746" s="25" t="s">
        <v>8382</v>
      </c>
      <c r="F1746" s="25" t="s">
        <v>8381</v>
      </c>
      <c r="G1746" s="25" t="s">
        <v>387</v>
      </c>
      <c r="H1746" s="25" t="s">
        <v>453</v>
      </c>
      <c r="I1746" s="25" t="s">
        <v>385</v>
      </c>
      <c r="J1746" s="25" t="s">
        <v>385</v>
      </c>
      <c r="K1746" s="25" t="s">
        <v>457</v>
      </c>
    </row>
    <row r="1747" spans="1:11" ht="15" customHeight="1">
      <c r="A1747" s="25" t="s">
        <v>21</v>
      </c>
      <c r="B1747" s="25" t="s">
        <v>8754</v>
      </c>
      <c r="C1747" s="25" t="s">
        <v>8753</v>
      </c>
      <c r="D1747" s="25">
        <v>91</v>
      </c>
      <c r="E1747" s="25" t="s">
        <v>8384</v>
      </c>
      <c r="F1747" s="25" t="s">
        <v>8383</v>
      </c>
      <c r="G1747" s="25" t="s">
        <v>387</v>
      </c>
      <c r="H1747" s="25" t="s">
        <v>453</v>
      </c>
      <c r="I1747" s="25" t="s">
        <v>385</v>
      </c>
      <c r="J1747" s="25" t="s">
        <v>385</v>
      </c>
      <c r="K1747" s="25" t="s">
        <v>457</v>
      </c>
    </row>
    <row r="1748" spans="1:11" ht="15" customHeight="1">
      <c r="A1748" s="25" t="s">
        <v>21</v>
      </c>
      <c r="B1748" s="25" t="s">
        <v>8754</v>
      </c>
      <c r="C1748" s="25" t="s">
        <v>8753</v>
      </c>
      <c r="D1748" s="25">
        <v>92</v>
      </c>
      <c r="E1748" s="25" t="s">
        <v>8386</v>
      </c>
      <c r="F1748" s="25" t="s">
        <v>8385</v>
      </c>
      <c r="G1748" s="25" t="s">
        <v>56</v>
      </c>
      <c r="H1748" s="25" t="s">
        <v>453</v>
      </c>
      <c r="I1748" s="25" t="s">
        <v>385</v>
      </c>
      <c r="J1748" s="25" t="s">
        <v>385</v>
      </c>
      <c r="K1748" s="25" t="s">
        <v>457</v>
      </c>
    </row>
    <row r="1749" spans="1:11" ht="15" customHeight="1">
      <c r="A1749" s="25" t="s">
        <v>21</v>
      </c>
      <c r="B1749" s="25" t="s">
        <v>8754</v>
      </c>
      <c r="C1749" s="25" t="s">
        <v>8753</v>
      </c>
      <c r="D1749" s="25">
        <v>93</v>
      </c>
      <c r="E1749" s="25" t="s">
        <v>8388</v>
      </c>
      <c r="F1749" s="25" t="s">
        <v>8387</v>
      </c>
      <c r="G1749" s="25" t="s">
        <v>387</v>
      </c>
      <c r="H1749" s="25" t="s">
        <v>453</v>
      </c>
      <c r="I1749" s="25" t="s">
        <v>385</v>
      </c>
      <c r="J1749" s="25" t="s">
        <v>385</v>
      </c>
      <c r="K1749" s="25" t="s">
        <v>457</v>
      </c>
    </row>
    <row r="1750" spans="1:11" ht="15" customHeight="1">
      <c r="A1750" s="25" t="s">
        <v>21</v>
      </c>
      <c r="B1750" s="25" t="s">
        <v>8754</v>
      </c>
      <c r="C1750" s="25" t="s">
        <v>8753</v>
      </c>
      <c r="D1750" s="25">
        <v>94</v>
      </c>
      <c r="E1750" s="25" t="s">
        <v>8390</v>
      </c>
      <c r="F1750" s="25" t="s">
        <v>8389</v>
      </c>
      <c r="G1750" s="25" t="s">
        <v>387</v>
      </c>
      <c r="H1750" s="25" t="s">
        <v>453</v>
      </c>
      <c r="I1750" s="25" t="s">
        <v>385</v>
      </c>
      <c r="J1750" s="25" t="s">
        <v>385</v>
      </c>
      <c r="K1750" s="25" t="s">
        <v>457</v>
      </c>
    </row>
    <row r="1751" spans="1:11" ht="15" customHeight="1">
      <c r="A1751" s="25" t="s">
        <v>21</v>
      </c>
      <c r="B1751" s="25" t="s">
        <v>8754</v>
      </c>
      <c r="C1751" s="25" t="s">
        <v>8753</v>
      </c>
      <c r="D1751" s="25">
        <v>95</v>
      </c>
      <c r="E1751" s="25" t="s">
        <v>8392</v>
      </c>
      <c r="F1751" s="25" t="s">
        <v>8391</v>
      </c>
      <c r="G1751" s="25" t="s">
        <v>387</v>
      </c>
      <c r="H1751" s="25" t="s">
        <v>453</v>
      </c>
      <c r="I1751" s="25" t="s">
        <v>385</v>
      </c>
      <c r="J1751" s="25" t="s">
        <v>385</v>
      </c>
      <c r="K1751" s="25" t="s">
        <v>457</v>
      </c>
    </row>
    <row r="1752" spans="1:11" ht="15" customHeight="1">
      <c r="A1752" s="25" t="s">
        <v>21</v>
      </c>
      <c r="B1752" s="25" t="s">
        <v>8754</v>
      </c>
      <c r="C1752" s="25" t="s">
        <v>8753</v>
      </c>
      <c r="D1752" s="25">
        <v>96</v>
      </c>
      <c r="E1752" s="25" t="s">
        <v>8394</v>
      </c>
      <c r="F1752" s="25" t="s">
        <v>8393</v>
      </c>
      <c r="G1752" s="25" t="s">
        <v>56</v>
      </c>
      <c r="H1752" s="25" t="s">
        <v>453</v>
      </c>
      <c r="I1752" s="25" t="s">
        <v>385</v>
      </c>
      <c r="J1752" s="25" t="s">
        <v>385</v>
      </c>
      <c r="K1752" s="25" t="s">
        <v>457</v>
      </c>
    </row>
    <row r="1753" spans="1:11" ht="15" customHeight="1">
      <c r="A1753" s="25" t="s">
        <v>21</v>
      </c>
      <c r="B1753" s="25" t="s">
        <v>8754</v>
      </c>
      <c r="C1753" s="25" t="s">
        <v>8753</v>
      </c>
      <c r="D1753" s="25">
        <v>97</v>
      </c>
      <c r="E1753" s="25" t="s">
        <v>8396</v>
      </c>
      <c r="F1753" s="25" t="s">
        <v>8395</v>
      </c>
      <c r="G1753" s="25" t="s">
        <v>387</v>
      </c>
      <c r="H1753" s="25" t="s">
        <v>453</v>
      </c>
      <c r="I1753" s="25" t="s">
        <v>385</v>
      </c>
      <c r="J1753" s="25" t="s">
        <v>385</v>
      </c>
      <c r="K1753" s="25" t="s">
        <v>457</v>
      </c>
    </row>
    <row r="1754" spans="1:11" ht="15" customHeight="1">
      <c r="A1754" s="25" t="s">
        <v>21</v>
      </c>
      <c r="B1754" s="25" t="s">
        <v>8754</v>
      </c>
      <c r="C1754" s="25" t="s">
        <v>8753</v>
      </c>
      <c r="D1754" s="25">
        <v>98</v>
      </c>
      <c r="E1754" s="25" t="s">
        <v>8398</v>
      </c>
      <c r="F1754" s="25" t="s">
        <v>8397</v>
      </c>
      <c r="G1754" s="25" t="s">
        <v>387</v>
      </c>
      <c r="H1754" s="25" t="s">
        <v>453</v>
      </c>
      <c r="I1754" s="25" t="s">
        <v>385</v>
      </c>
      <c r="J1754" s="25" t="s">
        <v>385</v>
      </c>
      <c r="K1754" s="25" t="s">
        <v>457</v>
      </c>
    </row>
    <row r="1755" spans="1:11" ht="15" customHeight="1">
      <c r="A1755" s="25" t="s">
        <v>21</v>
      </c>
      <c r="B1755" s="25" t="s">
        <v>8754</v>
      </c>
      <c r="C1755" s="25" t="s">
        <v>8753</v>
      </c>
      <c r="D1755" s="25">
        <v>99</v>
      </c>
      <c r="E1755" s="25" t="s">
        <v>8400</v>
      </c>
      <c r="F1755" s="25" t="s">
        <v>8399</v>
      </c>
      <c r="G1755" s="25" t="s">
        <v>387</v>
      </c>
      <c r="H1755" s="25" t="s">
        <v>453</v>
      </c>
      <c r="I1755" s="25" t="s">
        <v>385</v>
      </c>
      <c r="J1755" s="25" t="s">
        <v>385</v>
      </c>
      <c r="K1755" s="25" t="s">
        <v>457</v>
      </c>
    </row>
    <row r="1756" spans="1:11" ht="15" customHeight="1">
      <c r="A1756" s="25" t="s">
        <v>21</v>
      </c>
      <c r="B1756" s="25" t="s">
        <v>8754</v>
      </c>
      <c r="C1756" s="25" t="s">
        <v>8753</v>
      </c>
      <c r="D1756" s="25">
        <v>100</v>
      </c>
      <c r="E1756" s="25" t="s">
        <v>8402</v>
      </c>
      <c r="F1756" s="25" t="s">
        <v>8401</v>
      </c>
      <c r="G1756" s="25" t="s">
        <v>56</v>
      </c>
      <c r="H1756" s="25" t="s">
        <v>453</v>
      </c>
      <c r="I1756" s="25" t="s">
        <v>385</v>
      </c>
      <c r="J1756" s="25" t="s">
        <v>385</v>
      </c>
      <c r="K1756" s="25" t="s">
        <v>457</v>
      </c>
    </row>
    <row r="1757" spans="1:11" ht="15" customHeight="1">
      <c r="A1757" s="25" t="s">
        <v>21</v>
      </c>
      <c r="B1757" s="25" t="s">
        <v>8754</v>
      </c>
      <c r="C1757" s="25" t="s">
        <v>8753</v>
      </c>
      <c r="D1757" s="25">
        <v>101</v>
      </c>
      <c r="E1757" s="25" t="s">
        <v>8404</v>
      </c>
      <c r="F1757" s="25" t="s">
        <v>8403</v>
      </c>
      <c r="G1757" s="25" t="s">
        <v>387</v>
      </c>
      <c r="H1757" s="25" t="s">
        <v>453</v>
      </c>
      <c r="I1757" s="25" t="s">
        <v>385</v>
      </c>
      <c r="J1757" s="25" t="s">
        <v>385</v>
      </c>
      <c r="K1757" s="25" t="s">
        <v>457</v>
      </c>
    </row>
    <row r="1758" spans="1:11" ht="15" customHeight="1">
      <c r="A1758" s="25" t="s">
        <v>21</v>
      </c>
      <c r="B1758" s="25" t="s">
        <v>8754</v>
      </c>
      <c r="C1758" s="25" t="s">
        <v>8753</v>
      </c>
      <c r="D1758" s="25">
        <v>102</v>
      </c>
      <c r="E1758" s="25" t="s">
        <v>8406</v>
      </c>
      <c r="F1758" s="25" t="s">
        <v>8405</v>
      </c>
      <c r="G1758" s="25" t="s">
        <v>387</v>
      </c>
      <c r="H1758" s="25" t="s">
        <v>453</v>
      </c>
      <c r="I1758" s="25" t="s">
        <v>385</v>
      </c>
      <c r="J1758" s="25" t="s">
        <v>385</v>
      </c>
      <c r="K1758" s="25" t="s">
        <v>457</v>
      </c>
    </row>
    <row r="1759" spans="1:11" ht="15" customHeight="1">
      <c r="A1759" s="25" t="s">
        <v>21</v>
      </c>
      <c r="B1759" s="25" t="s">
        <v>8754</v>
      </c>
      <c r="C1759" s="25" t="s">
        <v>8753</v>
      </c>
      <c r="D1759" s="25">
        <v>103</v>
      </c>
      <c r="E1759" s="25" t="s">
        <v>8408</v>
      </c>
      <c r="F1759" s="25" t="s">
        <v>8407</v>
      </c>
      <c r="G1759" s="25" t="s">
        <v>56</v>
      </c>
      <c r="H1759" s="25" t="s">
        <v>453</v>
      </c>
      <c r="I1759" s="25" t="s">
        <v>385</v>
      </c>
      <c r="J1759" s="25" t="s">
        <v>385</v>
      </c>
      <c r="K1759" s="25" t="s">
        <v>457</v>
      </c>
    </row>
    <row r="1760" spans="1:11" ht="15" customHeight="1">
      <c r="A1760" s="25" t="s">
        <v>21</v>
      </c>
      <c r="B1760" s="25" t="s">
        <v>8754</v>
      </c>
      <c r="C1760" s="25" t="s">
        <v>8753</v>
      </c>
      <c r="D1760" s="25">
        <v>104</v>
      </c>
      <c r="E1760" s="25" t="s">
        <v>8410</v>
      </c>
      <c r="F1760" s="25" t="s">
        <v>8409</v>
      </c>
      <c r="G1760" s="25" t="s">
        <v>387</v>
      </c>
      <c r="H1760" s="25" t="s">
        <v>453</v>
      </c>
      <c r="I1760" s="25" t="s">
        <v>385</v>
      </c>
      <c r="J1760" s="25" t="s">
        <v>385</v>
      </c>
      <c r="K1760" s="25" t="s">
        <v>457</v>
      </c>
    </row>
    <row r="1761" spans="1:11" ht="15" customHeight="1">
      <c r="A1761" s="25" t="s">
        <v>21</v>
      </c>
      <c r="B1761" s="25" t="s">
        <v>8754</v>
      </c>
      <c r="C1761" s="25" t="s">
        <v>8753</v>
      </c>
      <c r="D1761" s="25">
        <v>105</v>
      </c>
      <c r="E1761" s="25" t="s">
        <v>8412</v>
      </c>
      <c r="F1761" s="25" t="s">
        <v>8411</v>
      </c>
      <c r="G1761" s="25" t="s">
        <v>387</v>
      </c>
      <c r="H1761" s="25" t="s">
        <v>453</v>
      </c>
      <c r="I1761" s="25" t="s">
        <v>385</v>
      </c>
      <c r="J1761" s="25" t="s">
        <v>385</v>
      </c>
      <c r="K1761" s="25" t="s">
        <v>457</v>
      </c>
    </row>
    <row r="1762" spans="1:11" ht="15" customHeight="1">
      <c r="A1762" s="25" t="s">
        <v>21</v>
      </c>
      <c r="B1762" s="25" t="s">
        <v>8754</v>
      </c>
      <c r="C1762" s="25" t="s">
        <v>8753</v>
      </c>
      <c r="D1762" s="25">
        <v>106</v>
      </c>
      <c r="E1762" s="25" t="s">
        <v>8414</v>
      </c>
      <c r="F1762" s="25" t="s">
        <v>8413</v>
      </c>
      <c r="G1762" s="25" t="s">
        <v>387</v>
      </c>
      <c r="H1762" s="25" t="s">
        <v>453</v>
      </c>
      <c r="I1762" s="25" t="s">
        <v>385</v>
      </c>
      <c r="J1762" s="25" t="s">
        <v>385</v>
      </c>
      <c r="K1762" s="25" t="s">
        <v>457</v>
      </c>
    </row>
    <row r="1763" spans="1:11" ht="15" customHeight="1">
      <c r="A1763" s="25" t="s">
        <v>21</v>
      </c>
      <c r="B1763" s="25" t="s">
        <v>8754</v>
      </c>
      <c r="C1763" s="25" t="s">
        <v>8753</v>
      </c>
      <c r="D1763" s="25">
        <v>107</v>
      </c>
      <c r="E1763" s="25" t="s">
        <v>8416</v>
      </c>
      <c r="F1763" s="25" t="s">
        <v>8415</v>
      </c>
      <c r="G1763" s="25" t="s">
        <v>56</v>
      </c>
      <c r="H1763" s="25" t="s">
        <v>453</v>
      </c>
      <c r="I1763" s="25" t="s">
        <v>385</v>
      </c>
      <c r="J1763" s="25" t="s">
        <v>385</v>
      </c>
      <c r="K1763" s="25" t="s">
        <v>457</v>
      </c>
    </row>
    <row r="1764" spans="1:11" ht="15" customHeight="1">
      <c r="A1764" s="25" t="s">
        <v>21</v>
      </c>
      <c r="B1764" s="25" t="s">
        <v>8754</v>
      </c>
      <c r="C1764" s="25" t="s">
        <v>8753</v>
      </c>
      <c r="D1764" s="25">
        <v>108</v>
      </c>
      <c r="E1764" s="25" t="s">
        <v>8418</v>
      </c>
      <c r="F1764" s="25" t="s">
        <v>8417</v>
      </c>
      <c r="G1764" s="25" t="s">
        <v>387</v>
      </c>
      <c r="H1764" s="25" t="s">
        <v>453</v>
      </c>
      <c r="I1764" s="25" t="s">
        <v>385</v>
      </c>
      <c r="J1764" s="25" t="s">
        <v>385</v>
      </c>
      <c r="K1764" s="25" t="s">
        <v>457</v>
      </c>
    </row>
    <row r="1765" spans="1:11" ht="15" customHeight="1">
      <c r="A1765" s="25" t="s">
        <v>21</v>
      </c>
      <c r="B1765" s="25" t="s">
        <v>8754</v>
      </c>
      <c r="C1765" s="25" t="s">
        <v>8753</v>
      </c>
      <c r="D1765" s="25">
        <v>109</v>
      </c>
      <c r="E1765" s="25" t="s">
        <v>8422</v>
      </c>
      <c r="F1765" s="25" t="s">
        <v>8421</v>
      </c>
      <c r="G1765" s="25" t="s">
        <v>387</v>
      </c>
      <c r="H1765" s="25" t="s">
        <v>453</v>
      </c>
      <c r="I1765" s="25" t="s">
        <v>385</v>
      </c>
      <c r="J1765" s="25" t="s">
        <v>385</v>
      </c>
      <c r="K1765" s="25" t="s">
        <v>457</v>
      </c>
    </row>
    <row r="1766" spans="1:11" ht="15" customHeight="1">
      <c r="A1766" s="25" t="s">
        <v>21</v>
      </c>
      <c r="B1766" s="25" t="s">
        <v>8754</v>
      </c>
      <c r="C1766" s="25" t="s">
        <v>8753</v>
      </c>
      <c r="D1766" s="25">
        <v>110</v>
      </c>
      <c r="E1766" s="25" t="s">
        <v>8420</v>
      </c>
      <c r="F1766" s="25" t="s">
        <v>8419</v>
      </c>
      <c r="G1766" s="25" t="s">
        <v>387</v>
      </c>
      <c r="H1766" s="25" t="s">
        <v>453</v>
      </c>
      <c r="I1766" s="25" t="s">
        <v>385</v>
      </c>
      <c r="J1766" s="25" t="s">
        <v>385</v>
      </c>
      <c r="K1766" s="25" t="s">
        <v>457</v>
      </c>
    </row>
    <row r="1767" spans="1:11" ht="15" customHeight="1">
      <c r="A1767" s="25" t="s">
        <v>21</v>
      </c>
      <c r="B1767" s="25" t="s">
        <v>8754</v>
      </c>
      <c r="C1767" s="25" t="s">
        <v>8753</v>
      </c>
      <c r="D1767" s="25">
        <v>111</v>
      </c>
      <c r="E1767" s="25" t="s">
        <v>8424</v>
      </c>
      <c r="F1767" s="25" t="s">
        <v>8423</v>
      </c>
      <c r="G1767" s="25" t="s">
        <v>387</v>
      </c>
      <c r="H1767" s="25" t="s">
        <v>453</v>
      </c>
      <c r="I1767" s="25" t="s">
        <v>385</v>
      </c>
      <c r="J1767" s="25" t="s">
        <v>385</v>
      </c>
      <c r="K1767" s="25" t="s">
        <v>457</v>
      </c>
    </row>
    <row r="1768" spans="1:11" ht="15" customHeight="1">
      <c r="A1768" s="25" t="s">
        <v>21</v>
      </c>
      <c r="B1768" s="25" t="s">
        <v>8754</v>
      </c>
      <c r="C1768" s="25" t="s">
        <v>8753</v>
      </c>
      <c r="D1768" s="25">
        <v>112</v>
      </c>
      <c r="E1768" s="25" t="s">
        <v>8426</v>
      </c>
      <c r="F1768" s="25" t="s">
        <v>8425</v>
      </c>
      <c r="G1768" s="25" t="s">
        <v>56</v>
      </c>
      <c r="H1768" s="25" t="s">
        <v>453</v>
      </c>
      <c r="I1768" s="25" t="s">
        <v>385</v>
      </c>
      <c r="J1768" s="25" t="s">
        <v>385</v>
      </c>
      <c r="K1768" s="25" t="s">
        <v>457</v>
      </c>
    </row>
    <row r="1769" spans="1:11" ht="15" customHeight="1">
      <c r="A1769" s="25" t="s">
        <v>21</v>
      </c>
      <c r="B1769" s="25" t="s">
        <v>8754</v>
      </c>
      <c r="C1769" s="25" t="s">
        <v>8753</v>
      </c>
      <c r="D1769" s="25">
        <v>113</v>
      </c>
      <c r="E1769" s="25" t="s">
        <v>8797</v>
      </c>
      <c r="F1769" s="25" t="s">
        <v>8796</v>
      </c>
      <c r="G1769" s="25" t="s">
        <v>387</v>
      </c>
      <c r="H1769" s="25" t="s">
        <v>453</v>
      </c>
      <c r="I1769" s="25" t="s">
        <v>385</v>
      </c>
      <c r="J1769" s="25" t="s">
        <v>385</v>
      </c>
      <c r="K1769" s="25" t="s">
        <v>457</v>
      </c>
    </row>
    <row r="1770" spans="1:11" ht="15" customHeight="1">
      <c r="A1770" s="25" t="s">
        <v>21</v>
      </c>
      <c r="B1770" s="25" t="s">
        <v>8754</v>
      </c>
      <c r="C1770" s="25" t="s">
        <v>8753</v>
      </c>
      <c r="D1770" s="25">
        <v>114</v>
      </c>
      <c r="E1770" s="25" t="s">
        <v>8802</v>
      </c>
      <c r="F1770" s="25" t="s">
        <v>8801</v>
      </c>
      <c r="G1770" s="25" t="s">
        <v>387</v>
      </c>
      <c r="H1770" s="25" t="s">
        <v>453</v>
      </c>
      <c r="I1770" s="25" t="s">
        <v>385</v>
      </c>
      <c r="J1770" s="25" t="s">
        <v>385</v>
      </c>
      <c r="K1770" s="25" t="s">
        <v>457</v>
      </c>
    </row>
    <row r="1771" spans="1:11" ht="15" customHeight="1">
      <c r="A1771" s="25" t="s">
        <v>21</v>
      </c>
      <c r="B1771" s="25" t="s">
        <v>8754</v>
      </c>
      <c r="C1771" s="25" t="s">
        <v>8753</v>
      </c>
      <c r="D1771" s="25">
        <v>115</v>
      </c>
      <c r="E1771" s="25" t="s">
        <v>2119</v>
      </c>
      <c r="F1771" s="25" t="s">
        <v>2118</v>
      </c>
      <c r="G1771" s="25" t="s">
        <v>387</v>
      </c>
      <c r="H1771" s="25" t="s">
        <v>453</v>
      </c>
      <c r="I1771" s="25" t="s">
        <v>385</v>
      </c>
      <c r="J1771" s="25" t="s">
        <v>385</v>
      </c>
      <c r="K1771" s="25" t="s">
        <v>457</v>
      </c>
    </row>
    <row r="1772" spans="1:11" ht="15" customHeight="1">
      <c r="A1772" s="25" t="s">
        <v>21</v>
      </c>
      <c r="B1772" s="25" t="s">
        <v>8754</v>
      </c>
      <c r="C1772" s="25" t="s">
        <v>8753</v>
      </c>
      <c r="D1772" s="25">
        <v>116</v>
      </c>
      <c r="E1772" s="25" t="s">
        <v>4855</v>
      </c>
      <c r="F1772" s="25" t="s">
        <v>4854</v>
      </c>
      <c r="G1772" s="25" t="s">
        <v>387</v>
      </c>
      <c r="H1772" s="25" t="s">
        <v>453</v>
      </c>
      <c r="I1772" s="25" t="s">
        <v>385</v>
      </c>
      <c r="J1772" s="25" t="s">
        <v>385</v>
      </c>
      <c r="K1772" s="25" t="s">
        <v>457</v>
      </c>
    </row>
    <row r="1773" spans="1:11" ht="15" customHeight="1">
      <c r="A1773" s="25" t="s">
        <v>21</v>
      </c>
      <c r="B1773" s="25" t="s">
        <v>8754</v>
      </c>
      <c r="C1773" s="25" t="s">
        <v>8753</v>
      </c>
      <c r="D1773" s="25">
        <v>117</v>
      </c>
      <c r="E1773" s="25" t="s">
        <v>2117</v>
      </c>
      <c r="F1773" s="25" t="s">
        <v>2116</v>
      </c>
      <c r="G1773" s="25" t="s">
        <v>387</v>
      </c>
      <c r="H1773" s="25" t="s">
        <v>453</v>
      </c>
      <c r="I1773" s="25" t="s">
        <v>385</v>
      </c>
      <c r="J1773" s="25" t="s">
        <v>385</v>
      </c>
      <c r="K1773" s="25" t="s">
        <v>457</v>
      </c>
    </row>
    <row r="1774" spans="1:11" ht="15" customHeight="1">
      <c r="A1774" s="25" t="s">
        <v>21</v>
      </c>
      <c r="B1774" s="25" t="s">
        <v>8754</v>
      </c>
      <c r="C1774" s="25" t="s">
        <v>8753</v>
      </c>
      <c r="D1774" s="25">
        <v>118</v>
      </c>
      <c r="E1774" s="25" t="s">
        <v>2121</v>
      </c>
      <c r="F1774" s="25" t="s">
        <v>2120</v>
      </c>
      <c r="G1774" s="25" t="s">
        <v>387</v>
      </c>
      <c r="H1774" s="25" t="s">
        <v>453</v>
      </c>
      <c r="I1774" s="25" t="s">
        <v>385</v>
      </c>
      <c r="J1774" s="25" t="s">
        <v>385</v>
      </c>
      <c r="K1774" s="25" t="s">
        <v>457</v>
      </c>
    </row>
    <row r="1775" spans="1:11" ht="15" customHeight="1">
      <c r="A1775" s="25" t="s">
        <v>21</v>
      </c>
      <c r="B1775" s="25" t="s">
        <v>8754</v>
      </c>
      <c r="C1775" s="25" t="s">
        <v>8753</v>
      </c>
      <c r="D1775" s="25">
        <v>119</v>
      </c>
      <c r="E1775" s="25" t="s">
        <v>2573</v>
      </c>
      <c r="F1775" s="25" t="s">
        <v>2123</v>
      </c>
      <c r="G1775" s="25" t="s">
        <v>387</v>
      </c>
      <c r="H1775" s="25" t="s">
        <v>453</v>
      </c>
      <c r="I1775" s="25" t="s">
        <v>385</v>
      </c>
      <c r="J1775" s="25" t="s">
        <v>385</v>
      </c>
      <c r="K1775" s="25" t="s">
        <v>457</v>
      </c>
    </row>
    <row r="1776" spans="1:11" ht="15" customHeight="1">
      <c r="A1776" s="25" t="s">
        <v>21</v>
      </c>
      <c r="B1776" s="25" t="s">
        <v>8754</v>
      </c>
      <c r="C1776" s="25" t="s">
        <v>8753</v>
      </c>
      <c r="D1776" s="25">
        <v>120</v>
      </c>
      <c r="E1776" s="25" t="s">
        <v>3037</v>
      </c>
      <c r="F1776" s="25" t="s">
        <v>3036</v>
      </c>
      <c r="G1776" s="25" t="s">
        <v>387</v>
      </c>
      <c r="H1776" s="25" t="s">
        <v>453</v>
      </c>
      <c r="I1776" s="25" t="s">
        <v>385</v>
      </c>
      <c r="J1776" s="25" t="s">
        <v>385</v>
      </c>
      <c r="K1776" s="25" t="s">
        <v>457</v>
      </c>
    </row>
    <row r="1777" spans="1:11" ht="15" customHeight="1">
      <c r="A1777" s="25" t="s">
        <v>21</v>
      </c>
      <c r="B1777" s="25" t="s">
        <v>8754</v>
      </c>
      <c r="C1777" s="25" t="s">
        <v>8753</v>
      </c>
      <c r="D1777" s="25">
        <v>121</v>
      </c>
      <c r="E1777" s="25" t="s">
        <v>3034</v>
      </c>
      <c r="F1777" s="25" t="s">
        <v>3033</v>
      </c>
      <c r="G1777" s="25" t="s">
        <v>387</v>
      </c>
      <c r="H1777" s="25" t="s">
        <v>453</v>
      </c>
      <c r="I1777" s="25" t="s">
        <v>385</v>
      </c>
      <c r="J1777" s="25" t="s">
        <v>385</v>
      </c>
      <c r="K1777" s="25" t="s">
        <v>457</v>
      </c>
    </row>
    <row r="1778" spans="1:11" ht="15" customHeight="1">
      <c r="A1778" s="25" t="s">
        <v>21</v>
      </c>
      <c r="B1778" s="25" t="s">
        <v>8962</v>
      </c>
      <c r="C1778" s="25" t="s">
        <v>8960</v>
      </c>
      <c r="D1778" s="25">
        <v>1</v>
      </c>
      <c r="E1778" s="25" t="s">
        <v>8961</v>
      </c>
      <c r="F1778" s="25" t="s">
        <v>8998</v>
      </c>
      <c r="G1778" s="25" t="s">
        <v>387</v>
      </c>
      <c r="H1778" s="25" t="s">
        <v>385</v>
      </c>
      <c r="I1778" s="25" t="s">
        <v>453</v>
      </c>
      <c r="J1778" s="25" t="s">
        <v>453</v>
      </c>
      <c r="K1778" s="25" t="s">
        <v>457</v>
      </c>
    </row>
    <row r="1779" spans="1:11" ht="15" customHeight="1">
      <c r="A1779" s="25" t="s">
        <v>21</v>
      </c>
      <c r="B1779" s="25" t="s">
        <v>8962</v>
      </c>
      <c r="C1779" s="25" t="s">
        <v>8960</v>
      </c>
      <c r="D1779" s="25">
        <v>2</v>
      </c>
      <c r="E1779" s="25" t="s">
        <v>1429</v>
      </c>
      <c r="F1779" s="25" t="s">
        <v>1259</v>
      </c>
      <c r="G1779" s="25" t="s">
        <v>387</v>
      </c>
      <c r="H1779" s="25" t="s">
        <v>453</v>
      </c>
      <c r="I1779" s="25" t="s">
        <v>385</v>
      </c>
      <c r="J1779" s="25" t="s">
        <v>385</v>
      </c>
      <c r="K1779" s="25" t="s">
        <v>457</v>
      </c>
    </row>
    <row r="1780" spans="1:11" ht="15" customHeight="1">
      <c r="A1780" s="25" t="s">
        <v>21</v>
      </c>
      <c r="B1780" s="25" t="s">
        <v>8962</v>
      </c>
      <c r="C1780" s="25" t="s">
        <v>8960</v>
      </c>
      <c r="D1780" s="25">
        <v>3</v>
      </c>
      <c r="E1780" s="25" t="s">
        <v>8970</v>
      </c>
      <c r="F1780" s="25" t="s">
        <v>7408</v>
      </c>
      <c r="G1780" s="25" t="s">
        <v>387</v>
      </c>
      <c r="H1780" s="25" t="s">
        <v>453</v>
      </c>
      <c r="I1780" s="25" t="s">
        <v>385</v>
      </c>
      <c r="J1780" s="25" t="s">
        <v>385</v>
      </c>
      <c r="K1780" s="25" t="s">
        <v>457</v>
      </c>
    </row>
    <row r="1781" spans="1:11" ht="15" customHeight="1">
      <c r="A1781" s="25" t="s">
        <v>21</v>
      </c>
      <c r="B1781" s="25" t="s">
        <v>8962</v>
      </c>
      <c r="C1781" s="25" t="s">
        <v>8960</v>
      </c>
      <c r="D1781" s="25">
        <v>4</v>
      </c>
      <c r="E1781" s="25" t="s">
        <v>8972</v>
      </c>
      <c r="F1781" s="25" t="s">
        <v>8903</v>
      </c>
      <c r="G1781" s="25" t="s">
        <v>387</v>
      </c>
      <c r="H1781" s="25" t="s">
        <v>453</v>
      </c>
      <c r="I1781" s="25" t="s">
        <v>385</v>
      </c>
      <c r="J1781" s="25" t="s">
        <v>385</v>
      </c>
      <c r="K1781" s="25" t="s">
        <v>457</v>
      </c>
    </row>
    <row r="1782" spans="1:11" ht="15" customHeight="1">
      <c r="A1782" s="25" t="s">
        <v>21</v>
      </c>
      <c r="B1782" s="25" t="s">
        <v>8962</v>
      </c>
      <c r="C1782" s="25" t="s">
        <v>8960</v>
      </c>
      <c r="D1782" s="25">
        <v>5</v>
      </c>
      <c r="E1782" s="25" t="s">
        <v>8976</v>
      </c>
      <c r="F1782" s="25" t="s">
        <v>8975</v>
      </c>
      <c r="G1782" s="25" t="s">
        <v>387</v>
      </c>
      <c r="H1782" s="25" t="s">
        <v>453</v>
      </c>
      <c r="I1782" s="25" t="s">
        <v>385</v>
      </c>
      <c r="J1782" s="25" t="s">
        <v>385</v>
      </c>
      <c r="K1782" s="25" t="s">
        <v>457</v>
      </c>
    </row>
    <row r="1783" spans="1:11" ht="15" customHeight="1">
      <c r="A1783" s="25" t="s">
        <v>21</v>
      </c>
      <c r="B1783" s="25" t="s">
        <v>8962</v>
      </c>
      <c r="C1783" s="25" t="s">
        <v>8960</v>
      </c>
      <c r="D1783" s="25">
        <v>6</v>
      </c>
      <c r="E1783" s="25" t="s">
        <v>8981</v>
      </c>
      <c r="F1783" s="25" t="s">
        <v>8980</v>
      </c>
      <c r="G1783" s="25" t="s">
        <v>56</v>
      </c>
      <c r="H1783" s="25" t="s">
        <v>453</v>
      </c>
      <c r="I1783" s="25" t="s">
        <v>385</v>
      </c>
      <c r="J1783" s="25" t="s">
        <v>385</v>
      </c>
      <c r="K1783" s="25" t="s">
        <v>457</v>
      </c>
    </row>
    <row r="1784" spans="1:11" ht="15" customHeight="1">
      <c r="A1784" s="25" t="s">
        <v>21</v>
      </c>
      <c r="B1784" s="25" t="s">
        <v>8962</v>
      </c>
      <c r="C1784" s="25" t="s">
        <v>8960</v>
      </c>
      <c r="D1784" s="25">
        <v>7</v>
      </c>
      <c r="E1784" s="25" t="s">
        <v>2121</v>
      </c>
      <c r="F1784" s="25" t="s">
        <v>2120</v>
      </c>
      <c r="G1784" s="25" t="s">
        <v>387</v>
      </c>
      <c r="H1784" s="25" t="s">
        <v>453</v>
      </c>
      <c r="I1784" s="25" t="s">
        <v>385</v>
      </c>
      <c r="J1784" s="25" t="s">
        <v>385</v>
      </c>
      <c r="K1784" s="25" t="s">
        <v>457</v>
      </c>
    </row>
    <row r="1785" spans="1:11" ht="15" customHeight="1">
      <c r="A1785" s="25" t="s">
        <v>21</v>
      </c>
      <c r="B1785" s="25" t="s">
        <v>8962</v>
      </c>
      <c r="C1785" s="25" t="s">
        <v>8960</v>
      </c>
      <c r="D1785" s="25">
        <v>8</v>
      </c>
      <c r="E1785" s="25" t="s">
        <v>8989</v>
      </c>
      <c r="F1785" s="25" t="s">
        <v>8988</v>
      </c>
      <c r="G1785" s="25" t="s">
        <v>387</v>
      </c>
      <c r="H1785" s="25" t="s">
        <v>453</v>
      </c>
      <c r="I1785" s="25" t="s">
        <v>385</v>
      </c>
      <c r="J1785" s="25" t="s">
        <v>385</v>
      </c>
      <c r="K1785" s="25" t="s">
        <v>457</v>
      </c>
    </row>
    <row r="1786" spans="1:11" ht="15" customHeight="1">
      <c r="A1786" s="25" t="s">
        <v>21</v>
      </c>
      <c r="B1786" s="25" t="s">
        <v>9000</v>
      </c>
      <c r="C1786" s="25" t="s">
        <v>8999</v>
      </c>
      <c r="D1786" s="25">
        <v>1</v>
      </c>
      <c r="E1786" s="25" t="s">
        <v>1429</v>
      </c>
      <c r="F1786" s="25" t="s">
        <v>1259</v>
      </c>
      <c r="G1786" s="25" t="s">
        <v>387</v>
      </c>
      <c r="H1786" s="25" t="s">
        <v>385</v>
      </c>
      <c r="I1786" s="25" t="s">
        <v>453</v>
      </c>
      <c r="J1786" s="25" t="s">
        <v>453</v>
      </c>
      <c r="K1786" s="25" t="s">
        <v>457</v>
      </c>
    </row>
    <row r="1787" spans="1:11" ht="15" customHeight="1">
      <c r="A1787" s="25" t="s">
        <v>21</v>
      </c>
      <c r="B1787" s="25" t="s">
        <v>9000</v>
      </c>
      <c r="C1787" s="25" t="s">
        <v>8999</v>
      </c>
      <c r="D1787" s="25">
        <v>2</v>
      </c>
      <c r="E1787" s="25" t="s">
        <v>3578</v>
      </c>
      <c r="F1787" s="25" t="s">
        <v>3577</v>
      </c>
      <c r="G1787" s="25" t="s">
        <v>387</v>
      </c>
      <c r="H1787" s="25" t="s">
        <v>385</v>
      </c>
      <c r="I1787" s="25" t="s">
        <v>453</v>
      </c>
      <c r="J1787" s="25" t="s">
        <v>453</v>
      </c>
      <c r="K1787" s="25" t="s">
        <v>457</v>
      </c>
    </row>
    <row r="1788" spans="1:11" ht="15" customHeight="1">
      <c r="A1788" s="25" t="s">
        <v>21</v>
      </c>
      <c r="B1788" s="25" t="s">
        <v>9000</v>
      </c>
      <c r="C1788" s="25" t="s">
        <v>8999</v>
      </c>
      <c r="D1788" s="25">
        <v>3</v>
      </c>
      <c r="E1788" s="25" t="s">
        <v>1920</v>
      </c>
      <c r="F1788" s="25" t="s">
        <v>1919</v>
      </c>
      <c r="G1788" s="25" t="s">
        <v>387</v>
      </c>
      <c r="H1788" s="25" t="s">
        <v>385</v>
      </c>
      <c r="I1788" s="25" t="s">
        <v>453</v>
      </c>
      <c r="J1788" s="25" t="s">
        <v>453</v>
      </c>
      <c r="K1788" s="25" t="s">
        <v>457</v>
      </c>
    </row>
    <row r="1789" spans="1:11" ht="15" customHeight="1">
      <c r="A1789" s="25" t="s">
        <v>21</v>
      </c>
      <c r="B1789" s="25" t="s">
        <v>9000</v>
      </c>
      <c r="C1789" s="25" t="s">
        <v>8999</v>
      </c>
      <c r="D1789" s="25">
        <v>4</v>
      </c>
      <c r="E1789" s="25" t="s">
        <v>3590</v>
      </c>
      <c r="F1789" s="25" t="s">
        <v>3589</v>
      </c>
      <c r="G1789" s="25" t="s">
        <v>387</v>
      </c>
      <c r="H1789" s="25" t="s">
        <v>453</v>
      </c>
      <c r="I1789" s="25" t="s">
        <v>385</v>
      </c>
      <c r="J1789" s="25" t="s">
        <v>385</v>
      </c>
      <c r="K1789" s="25" t="s">
        <v>457</v>
      </c>
    </row>
    <row r="1790" spans="1:11" ht="15" customHeight="1">
      <c r="A1790" s="25" t="s">
        <v>21</v>
      </c>
      <c r="B1790" s="25" t="s">
        <v>9000</v>
      </c>
      <c r="C1790" s="25" t="s">
        <v>8999</v>
      </c>
      <c r="D1790" s="25">
        <v>5</v>
      </c>
      <c r="E1790" s="25" t="s">
        <v>4550</v>
      </c>
      <c r="F1790" s="25" t="s">
        <v>4549</v>
      </c>
      <c r="G1790" s="25" t="s">
        <v>387</v>
      </c>
      <c r="H1790" s="25" t="s">
        <v>453</v>
      </c>
      <c r="I1790" s="25" t="s">
        <v>385</v>
      </c>
      <c r="J1790" s="25" t="s">
        <v>385</v>
      </c>
      <c r="K1790" s="25" t="s">
        <v>457</v>
      </c>
    </row>
    <row r="1791" spans="1:11" ht="15" customHeight="1">
      <c r="A1791" s="25" t="s">
        <v>21</v>
      </c>
      <c r="B1791" s="25" t="s">
        <v>9000</v>
      </c>
      <c r="C1791" s="25" t="s">
        <v>8999</v>
      </c>
      <c r="D1791" s="25">
        <v>6</v>
      </c>
      <c r="E1791" s="25" t="s">
        <v>1511</v>
      </c>
      <c r="F1791" s="25" t="s">
        <v>1702</v>
      </c>
      <c r="G1791" s="25" t="s">
        <v>387</v>
      </c>
      <c r="H1791" s="25" t="s">
        <v>453</v>
      </c>
      <c r="I1791" s="25" t="s">
        <v>385</v>
      </c>
      <c r="J1791" s="25" t="s">
        <v>385</v>
      </c>
      <c r="K1791" s="25" t="s">
        <v>457</v>
      </c>
    </row>
    <row r="1792" spans="1:11" ht="15" customHeight="1">
      <c r="A1792" s="25" t="s">
        <v>21</v>
      </c>
      <c r="B1792" s="25" t="s">
        <v>9000</v>
      </c>
      <c r="C1792" s="25" t="s">
        <v>8999</v>
      </c>
      <c r="D1792" s="25">
        <v>7</v>
      </c>
      <c r="E1792" s="25" t="s">
        <v>1430</v>
      </c>
      <c r="F1792" s="25" t="s">
        <v>1264</v>
      </c>
      <c r="G1792" s="25" t="s">
        <v>387</v>
      </c>
      <c r="H1792" s="25" t="s">
        <v>453</v>
      </c>
      <c r="I1792" s="25" t="s">
        <v>385</v>
      </c>
      <c r="J1792" s="25" t="s">
        <v>385</v>
      </c>
      <c r="K1792" s="25" t="s">
        <v>457</v>
      </c>
    </row>
    <row r="1793" spans="1:11" ht="15" customHeight="1">
      <c r="A1793" s="25" t="s">
        <v>21</v>
      </c>
      <c r="B1793" s="25" t="s">
        <v>9000</v>
      </c>
      <c r="C1793" s="25" t="s">
        <v>8999</v>
      </c>
      <c r="D1793" s="25">
        <v>8</v>
      </c>
      <c r="E1793" s="25" t="s">
        <v>2935</v>
      </c>
      <c r="F1793" s="25" t="s">
        <v>2693</v>
      </c>
      <c r="G1793" s="25" t="s">
        <v>387</v>
      </c>
      <c r="H1793" s="25" t="s">
        <v>453</v>
      </c>
      <c r="I1793" s="25" t="s">
        <v>385</v>
      </c>
      <c r="J1793" s="25" t="s">
        <v>385</v>
      </c>
      <c r="K1793" s="25" t="s">
        <v>457</v>
      </c>
    </row>
    <row r="1794" spans="1:11" ht="15" customHeight="1">
      <c r="A1794" s="25" t="s">
        <v>21</v>
      </c>
      <c r="B1794" s="25" t="s">
        <v>9000</v>
      </c>
      <c r="C1794" s="25" t="s">
        <v>8999</v>
      </c>
      <c r="D1794" s="25">
        <v>9</v>
      </c>
      <c r="E1794" s="25" t="s">
        <v>3611</v>
      </c>
      <c r="F1794" s="25" t="s">
        <v>3610</v>
      </c>
      <c r="G1794" s="25" t="s">
        <v>387</v>
      </c>
      <c r="H1794" s="25" t="s">
        <v>453</v>
      </c>
      <c r="I1794" s="25" t="s">
        <v>385</v>
      </c>
      <c r="J1794" s="25" t="s">
        <v>385</v>
      </c>
      <c r="K1794" s="25" t="s">
        <v>457</v>
      </c>
    </row>
    <row r="1795" spans="1:11" ht="15" customHeight="1">
      <c r="A1795" s="25" t="s">
        <v>21</v>
      </c>
      <c r="B1795" s="25" t="s">
        <v>9000</v>
      </c>
      <c r="C1795" s="25" t="s">
        <v>8999</v>
      </c>
      <c r="D1795" s="25">
        <v>10</v>
      </c>
      <c r="E1795" s="25" t="s">
        <v>7651</v>
      </c>
      <c r="F1795" s="25" t="s">
        <v>7650</v>
      </c>
      <c r="G1795" s="25" t="s">
        <v>56</v>
      </c>
      <c r="H1795" s="25" t="s">
        <v>453</v>
      </c>
      <c r="I1795" s="25" t="s">
        <v>385</v>
      </c>
      <c r="J1795" s="25" t="s">
        <v>385</v>
      </c>
      <c r="K1795" s="25" t="s">
        <v>457</v>
      </c>
    </row>
    <row r="1796" spans="1:11" ht="15" customHeight="1">
      <c r="A1796" s="25" t="s">
        <v>21</v>
      </c>
      <c r="B1796" s="25" t="s">
        <v>9000</v>
      </c>
      <c r="C1796" s="25" t="s">
        <v>8999</v>
      </c>
      <c r="D1796" s="25">
        <v>11</v>
      </c>
      <c r="E1796" s="25" t="s">
        <v>7655</v>
      </c>
      <c r="F1796" s="25" t="s">
        <v>7654</v>
      </c>
      <c r="G1796" s="25" t="s">
        <v>56</v>
      </c>
      <c r="H1796" s="25" t="s">
        <v>453</v>
      </c>
      <c r="I1796" s="25" t="s">
        <v>385</v>
      </c>
      <c r="J1796" s="25" t="s">
        <v>385</v>
      </c>
      <c r="K1796" s="25" t="s">
        <v>457</v>
      </c>
    </row>
    <row r="1797" spans="1:11" ht="15" customHeight="1">
      <c r="A1797" s="25" t="s">
        <v>21</v>
      </c>
      <c r="B1797" s="25" t="s">
        <v>9000</v>
      </c>
      <c r="C1797" s="25" t="s">
        <v>8999</v>
      </c>
      <c r="D1797" s="25">
        <v>12</v>
      </c>
      <c r="E1797" s="25" t="s">
        <v>9023</v>
      </c>
      <c r="F1797" s="25" t="s">
        <v>9022</v>
      </c>
      <c r="G1797" s="25" t="s">
        <v>56</v>
      </c>
      <c r="H1797" s="25" t="s">
        <v>453</v>
      </c>
      <c r="I1797" s="25" t="s">
        <v>385</v>
      </c>
      <c r="J1797" s="25" t="s">
        <v>385</v>
      </c>
      <c r="K1797" s="25" t="s">
        <v>457</v>
      </c>
    </row>
    <row r="1798" spans="1:11" ht="15" customHeight="1">
      <c r="A1798" s="25" t="s">
        <v>21</v>
      </c>
      <c r="B1798" s="25" t="s">
        <v>9000</v>
      </c>
      <c r="C1798" s="25" t="s">
        <v>8999</v>
      </c>
      <c r="D1798" s="25">
        <v>13</v>
      </c>
      <c r="E1798" s="25" t="s">
        <v>7659</v>
      </c>
      <c r="F1798" s="25" t="s">
        <v>7658</v>
      </c>
      <c r="G1798" s="25" t="s">
        <v>56</v>
      </c>
      <c r="H1798" s="25" t="s">
        <v>453</v>
      </c>
      <c r="I1798" s="25" t="s">
        <v>385</v>
      </c>
      <c r="J1798" s="25" t="s">
        <v>385</v>
      </c>
      <c r="K1798" s="25" t="s">
        <v>457</v>
      </c>
    </row>
    <row r="1799" spans="1:11" ht="15" customHeight="1">
      <c r="A1799" s="25" t="s">
        <v>21</v>
      </c>
      <c r="B1799" s="25" t="s">
        <v>9000</v>
      </c>
      <c r="C1799" s="25" t="s">
        <v>8999</v>
      </c>
      <c r="D1799" s="25">
        <v>14</v>
      </c>
      <c r="E1799" s="25" t="s">
        <v>7663</v>
      </c>
      <c r="F1799" s="25" t="s">
        <v>7662</v>
      </c>
      <c r="G1799" s="25" t="s">
        <v>56</v>
      </c>
      <c r="H1799" s="25" t="s">
        <v>453</v>
      </c>
      <c r="I1799" s="25" t="s">
        <v>385</v>
      </c>
      <c r="J1799" s="25" t="s">
        <v>385</v>
      </c>
      <c r="K1799" s="25" t="s">
        <v>457</v>
      </c>
    </row>
    <row r="1800" spans="1:11" ht="15" customHeight="1">
      <c r="A1800" s="25" t="s">
        <v>21</v>
      </c>
      <c r="B1800" s="25" t="s">
        <v>9000</v>
      </c>
      <c r="C1800" s="25" t="s">
        <v>8999</v>
      </c>
      <c r="D1800" s="25">
        <v>15</v>
      </c>
      <c r="E1800" s="25" t="s">
        <v>9029</v>
      </c>
      <c r="F1800" s="25" t="s">
        <v>9028</v>
      </c>
      <c r="G1800" s="25" t="s">
        <v>56</v>
      </c>
      <c r="H1800" s="25" t="s">
        <v>453</v>
      </c>
      <c r="I1800" s="25" t="s">
        <v>385</v>
      </c>
      <c r="J1800" s="25" t="s">
        <v>385</v>
      </c>
      <c r="K1800" s="25" t="s">
        <v>457</v>
      </c>
    </row>
    <row r="1801" spans="1:11" ht="15" customHeight="1">
      <c r="A1801" s="25" t="s">
        <v>21</v>
      </c>
      <c r="B1801" s="25" t="s">
        <v>9000</v>
      </c>
      <c r="C1801" s="25" t="s">
        <v>8999</v>
      </c>
      <c r="D1801" s="25">
        <v>16</v>
      </c>
      <c r="E1801" s="25" t="s">
        <v>7667</v>
      </c>
      <c r="F1801" s="25" t="s">
        <v>7666</v>
      </c>
      <c r="G1801" s="25" t="s">
        <v>56</v>
      </c>
      <c r="H1801" s="25" t="s">
        <v>453</v>
      </c>
      <c r="I1801" s="25" t="s">
        <v>385</v>
      </c>
      <c r="J1801" s="25" t="s">
        <v>385</v>
      </c>
      <c r="K1801" s="25" t="s">
        <v>457</v>
      </c>
    </row>
    <row r="1802" spans="1:11" ht="15" customHeight="1">
      <c r="A1802" s="25" t="s">
        <v>21</v>
      </c>
      <c r="B1802" s="25" t="s">
        <v>9000</v>
      </c>
      <c r="C1802" s="25" t="s">
        <v>8999</v>
      </c>
      <c r="D1802" s="25">
        <v>17</v>
      </c>
      <c r="E1802" s="25" t="s">
        <v>9036</v>
      </c>
      <c r="F1802" s="25" t="s">
        <v>9035</v>
      </c>
      <c r="G1802" s="25" t="s">
        <v>56</v>
      </c>
      <c r="H1802" s="25" t="s">
        <v>453</v>
      </c>
      <c r="I1802" s="25" t="s">
        <v>385</v>
      </c>
      <c r="J1802" s="25" t="s">
        <v>385</v>
      </c>
      <c r="K1802" s="25" t="s">
        <v>457</v>
      </c>
    </row>
    <row r="1803" spans="1:11" ht="15" customHeight="1">
      <c r="A1803" s="25" t="s">
        <v>21</v>
      </c>
      <c r="B1803" s="25" t="s">
        <v>9000</v>
      </c>
      <c r="C1803" s="25" t="s">
        <v>8999</v>
      </c>
      <c r="D1803" s="25">
        <v>18</v>
      </c>
      <c r="E1803" s="25" t="s">
        <v>3655</v>
      </c>
      <c r="F1803" s="25" t="s">
        <v>3654</v>
      </c>
      <c r="G1803" s="25" t="s">
        <v>56</v>
      </c>
      <c r="H1803" s="25" t="s">
        <v>453</v>
      </c>
      <c r="I1803" s="25" t="s">
        <v>385</v>
      </c>
      <c r="J1803" s="25" t="s">
        <v>385</v>
      </c>
      <c r="K1803" s="25" t="s">
        <v>457</v>
      </c>
    </row>
    <row r="1804" spans="1:11" ht="15" customHeight="1">
      <c r="A1804" s="25" t="s">
        <v>21</v>
      </c>
      <c r="B1804" s="25" t="s">
        <v>9000</v>
      </c>
      <c r="C1804" s="25" t="s">
        <v>8999</v>
      </c>
      <c r="D1804" s="25">
        <v>19</v>
      </c>
      <c r="E1804" s="25" t="s">
        <v>9043</v>
      </c>
      <c r="F1804" s="25" t="s">
        <v>9042</v>
      </c>
      <c r="G1804" s="25" t="s">
        <v>56</v>
      </c>
      <c r="H1804" s="25" t="s">
        <v>453</v>
      </c>
      <c r="I1804" s="25" t="s">
        <v>385</v>
      </c>
      <c r="J1804" s="25" t="s">
        <v>385</v>
      </c>
      <c r="K1804" s="25" t="s">
        <v>457</v>
      </c>
    </row>
    <row r="1805" spans="1:11" ht="15" customHeight="1">
      <c r="A1805" s="25" t="s">
        <v>21</v>
      </c>
      <c r="B1805" s="25" t="s">
        <v>9000</v>
      </c>
      <c r="C1805" s="25" t="s">
        <v>8999</v>
      </c>
      <c r="D1805" s="25">
        <v>20</v>
      </c>
      <c r="E1805" s="25" t="s">
        <v>9047</v>
      </c>
      <c r="F1805" s="25" t="s">
        <v>9048</v>
      </c>
      <c r="G1805" s="25" t="s">
        <v>56</v>
      </c>
      <c r="H1805" s="25" t="s">
        <v>453</v>
      </c>
      <c r="I1805" s="25" t="s">
        <v>385</v>
      </c>
      <c r="J1805" s="25" t="s">
        <v>385</v>
      </c>
      <c r="K1805" s="25" t="s">
        <v>457</v>
      </c>
    </row>
    <row r="1806" spans="1:11" ht="15" customHeight="1">
      <c r="A1806" s="25" t="s">
        <v>21</v>
      </c>
      <c r="B1806" s="25" t="s">
        <v>9000</v>
      </c>
      <c r="C1806" s="25" t="s">
        <v>8999</v>
      </c>
      <c r="D1806" s="25">
        <v>21</v>
      </c>
      <c r="E1806" s="25" t="s">
        <v>9052</v>
      </c>
      <c r="F1806" s="25" t="s">
        <v>9051</v>
      </c>
      <c r="G1806" s="25" t="s">
        <v>56</v>
      </c>
      <c r="H1806" s="25" t="s">
        <v>453</v>
      </c>
      <c r="I1806" s="25" t="s">
        <v>385</v>
      </c>
      <c r="J1806" s="25" t="s">
        <v>385</v>
      </c>
      <c r="K1806" s="25" t="s">
        <v>457</v>
      </c>
    </row>
    <row r="1807" spans="1:11" ht="15" customHeight="1">
      <c r="A1807" s="25" t="s">
        <v>21</v>
      </c>
      <c r="B1807" s="25" t="s">
        <v>9000</v>
      </c>
      <c r="C1807" s="25" t="s">
        <v>8999</v>
      </c>
      <c r="D1807" s="25">
        <v>22</v>
      </c>
      <c r="E1807" s="25" t="s">
        <v>9056</v>
      </c>
      <c r="F1807" s="25" t="s">
        <v>9057</v>
      </c>
      <c r="G1807" s="25" t="s">
        <v>56</v>
      </c>
      <c r="H1807" s="25" t="s">
        <v>453</v>
      </c>
      <c r="I1807" s="25" t="s">
        <v>385</v>
      </c>
      <c r="J1807" s="25" t="s">
        <v>385</v>
      </c>
      <c r="K1807" s="25" t="s">
        <v>457</v>
      </c>
    </row>
    <row r="1808" spans="1:11" ht="15" customHeight="1">
      <c r="A1808" s="25" t="s">
        <v>21</v>
      </c>
      <c r="B1808" s="25" t="s">
        <v>9000</v>
      </c>
      <c r="C1808" s="25" t="s">
        <v>8999</v>
      </c>
      <c r="D1808" s="25">
        <v>23</v>
      </c>
      <c r="E1808" s="25" t="s">
        <v>7691</v>
      </c>
      <c r="F1808" s="25" t="s">
        <v>7690</v>
      </c>
      <c r="G1808" s="25" t="s">
        <v>56</v>
      </c>
      <c r="H1808" s="25" t="s">
        <v>453</v>
      </c>
      <c r="I1808" s="25" t="s">
        <v>385</v>
      </c>
      <c r="J1808" s="25" t="s">
        <v>385</v>
      </c>
      <c r="K1808" s="25" t="s">
        <v>457</v>
      </c>
    </row>
    <row r="1809" spans="1:11" ht="15" customHeight="1">
      <c r="A1809" s="25" t="s">
        <v>21</v>
      </c>
      <c r="B1809" s="25" t="s">
        <v>9000</v>
      </c>
      <c r="C1809" s="25" t="s">
        <v>8999</v>
      </c>
      <c r="D1809" s="25">
        <v>24</v>
      </c>
      <c r="E1809" s="25" t="s">
        <v>7695</v>
      </c>
      <c r="F1809" s="25" t="s">
        <v>7694</v>
      </c>
      <c r="G1809" s="25" t="s">
        <v>56</v>
      </c>
      <c r="H1809" s="25" t="s">
        <v>453</v>
      </c>
      <c r="I1809" s="25" t="s">
        <v>385</v>
      </c>
      <c r="J1809" s="25" t="s">
        <v>385</v>
      </c>
      <c r="K1809" s="25" t="s">
        <v>457</v>
      </c>
    </row>
    <row r="1810" spans="1:11" ht="15" customHeight="1">
      <c r="A1810" s="25" t="s">
        <v>21</v>
      </c>
      <c r="B1810" s="25" t="s">
        <v>9000</v>
      </c>
      <c r="C1810" s="25" t="s">
        <v>8999</v>
      </c>
      <c r="D1810" s="25">
        <v>25</v>
      </c>
      <c r="E1810" s="25" t="s">
        <v>7699</v>
      </c>
      <c r="F1810" s="25" t="s">
        <v>7698</v>
      </c>
      <c r="G1810" s="25" t="s">
        <v>56</v>
      </c>
      <c r="H1810" s="25" t="s">
        <v>453</v>
      </c>
      <c r="I1810" s="25" t="s">
        <v>385</v>
      </c>
      <c r="J1810" s="25" t="s">
        <v>385</v>
      </c>
      <c r="K1810" s="25" t="s">
        <v>457</v>
      </c>
    </row>
    <row r="1811" spans="1:11" ht="15" customHeight="1">
      <c r="A1811" s="25" t="s">
        <v>21</v>
      </c>
      <c r="B1811" s="25" t="s">
        <v>9000</v>
      </c>
      <c r="C1811" s="25" t="s">
        <v>8999</v>
      </c>
      <c r="D1811" s="25">
        <v>26</v>
      </c>
      <c r="E1811" s="25" t="s">
        <v>9066</v>
      </c>
      <c r="F1811" s="25" t="s">
        <v>9065</v>
      </c>
      <c r="G1811" s="25" t="s">
        <v>56</v>
      </c>
      <c r="H1811" s="25" t="s">
        <v>453</v>
      </c>
      <c r="I1811" s="25" t="s">
        <v>385</v>
      </c>
      <c r="J1811" s="25" t="s">
        <v>385</v>
      </c>
      <c r="K1811" s="25" t="s">
        <v>457</v>
      </c>
    </row>
    <row r="1812" spans="1:11" ht="15" customHeight="1">
      <c r="A1812" s="25" t="s">
        <v>21</v>
      </c>
      <c r="B1812" s="25" t="s">
        <v>9000</v>
      </c>
      <c r="C1812" s="25" t="s">
        <v>8999</v>
      </c>
      <c r="D1812" s="25">
        <v>27</v>
      </c>
      <c r="E1812" s="25" t="s">
        <v>9070</v>
      </c>
      <c r="F1812" s="25" t="s">
        <v>9071</v>
      </c>
      <c r="G1812" s="25" t="s">
        <v>56</v>
      </c>
      <c r="H1812" s="25" t="s">
        <v>453</v>
      </c>
      <c r="I1812" s="25" t="s">
        <v>385</v>
      </c>
      <c r="J1812" s="25" t="s">
        <v>385</v>
      </c>
      <c r="K1812" s="25" t="s">
        <v>457</v>
      </c>
    </row>
    <row r="1813" spans="1:11" ht="15" customHeight="1">
      <c r="A1813" s="25" t="s">
        <v>21</v>
      </c>
      <c r="B1813" s="25" t="s">
        <v>9000</v>
      </c>
      <c r="C1813" s="25" t="s">
        <v>8999</v>
      </c>
      <c r="D1813" s="25">
        <v>28</v>
      </c>
      <c r="E1813" s="25" t="s">
        <v>9075</v>
      </c>
      <c r="F1813" s="25" t="s">
        <v>9076</v>
      </c>
      <c r="G1813" s="25" t="s">
        <v>56</v>
      </c>
      <c r="H1813" s="25" t="s">
        <v>453</v>
      </c>
      <c r="I1813" s="25" t="s">
        <v>385</v>
      </c>
      <c r="J1813" s="25" t="s">
        <v>385</v>
      </c>
      <c r="K1813" s="25" t="s">
        <v>457</v>
      </c>
    </row>
    <row r="1814" spans="1:11" ht="15" customHeight="1">
      <c r="A1814" s="25" t="s">
        <v>21</v>
      </c>
      <c r="B1814" s="25" t="s">
        <v>9000</v>
      </c>
      <c r="C1814" s="25" t="s">
        <v>8999</v>
      </c>
      <c r="D1814" s="25">
        <v>29</v>
      </c>
      <c r="E1814" s="25" t="s">
        <v>9080</v>
      </c>
      <c r="F1814" s="25" t="s">
        <v>9081</v>
      </c>
      <c r="G1814" s="25" t="s">
        <v>56</v>
      </c>
      <c r="H1814" s="25" t="s">
        <v>453</v>
      </c>
      <c r="I1814" s="25" t="s">
        <v>385</v>
      </c>
      <c r="J1814" s="25" t="s">
        <v>385</v>
      </c>
      <c r="K1814" s="25" t="s">
        <v>457</v>
      </c>
    </row>
    <row r="1815" spans="1:11" ht="15" customHeight="1">
      <c r="A1815" s="25" t="s">
        <v>21</v>
      </c>
      <c r="B1815" s="25" t="s">
        <v>9000</v>
      </c>
      <c r="C1815" s="25" t="s">
        <v>8999</v>
      </c>
      <c r="D1815" s="25">
        <v>30</v>
      </c>
      <c r="E1815" s="25" t="s">
        <v>9085</v>
      </c>
      <c r="F1815" s="25" t="s">
        <v>9084</v>
      </c>
      <c r="G1815" s="25" t="s">
        <v>56</v>
      </c>
      <c r="H1815" s="25" t="s">
        <v>453</v>
      </c>
      <c r="I1815" s="25" t="s">
        <v>385</v>
      </c>
      <c r="J1815" s="25" t="s">
        <v>385</v>
      </c>
      <c r="K1815" s="25" t="s">
        <v>457</v>
      </c>
    </row>
    <row r="1816" spans="1:11" ht="15" customHeight="1">
      <c r="A1816" s="25" t="s">
        <v>21</v>
      </c>
      <c r="B1816" s="25" t="s">
        <v>9000</v>
      </c>
      <c r="C1816" s="25" t="s">
        <v>8999</v>
      </c>
      <c r="D1816" s="25">
        <v>31</v>
      </c>
      <c r="E1816" s="25" t="s">
        <v>9088</v>
      </c>
      <c r="F1816" s="25" t="s">
        <v>9089</v>
      </c>
      <c r="G1816" s="25" t="s">
        <v>56</v>
      </c>
      <c r="H1816" s="25" t="s">
        <v>453</v>
      </c>
      <c r="I1816" s="25" t="s">
        <v>385</v>
      </c>
      <c r="J1816" s="25" t="s">
        <v>385</v>
      </c>
      <c r="K1816" s="25" t="s">
        <v>457</v>
      </c>
    </row>
    <row r="1817" spans="1:11" ht="15" customHeight="1">
      <c r="A1817" s="25" t="s">
        <v>21</v>
      </c>
      <c r="B1817" s="25" t="s">
        <v>9000</v>
      </c>
      <c r="C1817" s="25" t="s">
        <v>8999</v>
      </c>
      <c r="D1817" s="25">
        <v>32</v>
      </c>
      <c r="E1817" s="25" t="s">
        <v>9093</v>
      </c>
      <c r="F1817" s="25" t="s">
        <v>9094</v>
      </c>
      <c r="G1817" s="25" t="s">
        <v>56</v>
      </c>
      <c r="H1817" s="25" t="s">
        <v>453</v>
      </c>
      <c r="I1817" s="25" t="s">
        <v>385</v>
      </c>
      <c r="J1817" s="25" t="s">
        <v>385</v>
      </c>
      <c r="K1817" s="25" t="s">
        <v>457</v>
      </c>
    </row>
    <row r="1818" spans="1:11" ht="15" customHeight="1">
      <c r="A1818" s="25" t="s">
        <v>21</v>
      </c>
      <c r="B1818" s="25" t="s">
        <v>9000</v>
      </c>
      <c r="C1818" s="25" t="s">
        <v>8999</v>
      </c>
      <c r="D1818" s="25">
        <v>33</v>
      </c>
      <c r="E1818" s="25" t="s">
        <v>9098</v>
      </c>
      <c r="F1818" s="25" t="s">
        <v>9099</v>
      </c>
      <c r="G1818" s="25" t="s">
        <v>56</v>
      </c>
      <c r="H1818" s="25" t="s">
        <v>453</v>
      </c>
      <c r="I1818" s="25" t="s">
        <v>385</v>
      </c>
      <c r="J1818" s="25" t="s">
        <v>385</v>
      </c>
      <c r="K1818" s="25" t="s">
        <v>457</v>
      </c>
    </row>
    <row r="1819" spans="1:11" ht="15" customHeight="1">
      <c r="A1819" s="25" t="s">
        <v>21</v>
      </c>
      <c r="B1819" s="25" t="s">
        <v>9000</v>
      </c>
      <c r="C1819" s="25" t="s">
        <v>8999</v>
      </c>
      <c r="D1819" s="25">
        <v>34</v>
      </c>
      <c r="E1819" s="25" t="s">
        <v>9103</v>
      </c>
      <c r="F1819" s="25" t="s">
        <v>9104</v>
      </c>
      <c r="G1819" s="25" t="s">
        <v>56</v>
      </c>
      <c r="H1819" s="25" t="s">
        <v>453</v>
      </c>
      <c r="I1819" s="25" t="s">
        <v>385</v>
      </c>
      <c r="J1819" s="25" t="s">
        <v>385</v>
      </c>
      <c r="K1819" s="25" t="s">
        <v>457</v>
      </c>
    </row>
    <row r="1820" spans="1:11" ht="15" customHeight="1">
      <c r="A1820" s="25" t="s">
        <v>21</v>
      </c>
      <c r="B1820" s="25" t="s">
        <v>9000</v>
      </c>
      <c r="C1820" s="25" t="s">
        <v>8999</v>
      </c>
      <c r="D1820" s="25">
        <v>35</v>
      </c>
      <c r="E1820" s="25" t="s">
        <v>9108</v>
      </c>
      <c r="F1820" s="25" t="s">
        <v>9109</v>
      </c>
      <c r="G1820" s="25" t="s">
        <v>56</v>
      </c>
      <c r="H1820" s="25" t="s">
        <v>453</v>
      </c>
      <c r="I1820" s="25" t="s">
        <v>385</v>
      </c>
      <c r="J1820" s="25" t="s">
        <v>385</v>
      </c>
      <c r="K1820" s="25" t="s">
        <v>457</v>
      </c>
    </row>
    <row r="1821" spans="1:11" ht="15" customHeight="1">
      <c r="A1821" s="25" t="s">
        <v>21</v>
      </c>
      <c r="B1821" s="25" t="s">
        <v>9000</v>
      </c>
      <c r="C1821" s="25" t="s">
        <v>8999</v>
      </c>
      <c r="D1821" s="25">
        <v>36</v>
      </c>
      <c r="E1821" s="25" t="s">
        <v>9113</v>
      </c>
      <c r="F1821" s="25" t="s">
        <v>9114</v>
      </c>
      <c r="G1821" s="25" t="s">
        <v>56</v>
      </c>
      <c r="H1821" s="25" t="s">
        <v>453</v>
      </c>
      <c r="I1821" s="25" t="s">
        <v>385</v>
      </c>
      <c r="J1821" s="25" t="s">
        <v>385</v>
      </c>
      <c r="K1821" s="25" t="s">
        <v>457</v>
      </c>
    </row>
    <row r="1822" spans="1:11" ht="15" customHeight="1">
      <c r="A1822" s="25" t="s">
        <v>21</v>
      </c>
      <c r="B1822" s="25" t="s">
        <v>9000</v>
      </c>
      <c r="C1822" s="25" t="s">
        <v>8999</v>
      </c>
      <c r="D1822" s="25">
        <v>37</v>
      </c>
      <c r="E1822" s="25" t="s">
        <v>9118</v>
      </c>
      <c r="F1822" s="25" t="s">
        <v>9119</v>
      </c>
      <c r="G1822" s="25" t="s">
        <v>56</v>
      </c>
      <c r="H1822" s="25" t="s">
        <v>453</v>
      </c>
      <c r="I1822" s="25" t="s">
        <v>385</v>
      </c>
      <c r="J1822" s="25" t="s">
        <v>385</v>
      </c>
      <c r="K1822" s="25" t="s">
        <v>457</v>
      </c>
    </row>
    <row r="1823" spans="1:11" ht="15" customHeight="1">
      <c r="A1823" s="25" t="s">
        <v>21</v>
      </c>
      <c r="B1823" s="25" t="s">
        <v>9000</v>
      </c>
      <c r="C1823" s="25" t="s">
        <v>8999</v>
      </c>
      <c r="D1823" s="25">
        <v>38</v>
      </c>
      <c r="E1823" s="25" t="s">
        <v>9123</v>
      </c>
      <c r="F1823" s="25" t="s">
        <v>9124</v>
      </c>
      <c r="G1823" s="25" t="s">
        <v>56</v>
      </c>
      <c r="H1823" s="25" t="s">
        <v>453</v>
      </c>
      <c r="I1823" s="25" t="s">
        <v>385</v>
      </c>
      <c r="J1823" s="25" t="s">
        <v>385</v>
      </c>
      <c r="K1823" s="25" t="s">
        <v>457</v>
      </c>
    </row>
    <row r="1824" spans="1:11" ht="15" customHeight="1">
      <c r="A1824" s="25" t="s">
        <v>21</v>
      </c>
      <c r="B1824" s="25" t="s">
        <v>9000</v>
      </c>
      <c r="C1824" s="25" t="s">
        <v>8999</v>
      </c>
      <c r="D1824" s="25">
        <v>39</v>
      </c>
      <c r="E1824" s="25" t="s">
        <v>9128</v>
      </c>
      <c r="F1824" s="25" t="s">
        <v>9129</v>
      </c>
      <c r="G1824" s="25" t="s">
        <v>56</v>
      </c>
      <c r="H1824" s="25" t="s">
        <v>453</v>
      </c>
      <c r="I1824" s="25" t="s">
        <v>385</v>
      </c>
      <c r="J1824" s="25" t="s">
        <v>385</v>
      </c>
      <c r="K1824" s="25" t="s">
        <v>457</v>
      </c>
    </row>
    <row r="1825" spans="1:11" ht="15" customHeight="1">
      <c r="A1825" s="25" t="s">
        <v>21</v>
      </c>
      <c r="B1825" s="25" t="s">
        <v>9000</v>
      </c>
      <c r="C1825" s="25" t="s">
        <v>8999</v>
      </c>
      <c r="D1825" s="25">
        <v>40</v>
      </c>
      <c r="E1825" s="25" t="s">
        <v>9133</v>
      </c>
      <c r="F1825" s="25" t="s">
        <v>9134</v>
      </c>
      <c r="G1825" s="25" t="s">
        <v>56</v>
      </c>
      <c r="H1825" s="25" t="s">
        <v>453</v>
      </c>
      <c r="I1825" s="25" t="s">
        <v>385</v>
      </c>
      <c r="J1825" s="25" t="s">
        <v>385</v>
      </c>
      <c r="K1825" s="25" t="s">
        <v>457</v>
      </c>
    </row>
    <row r="1826" spans="1:11" ht="15" customHeight="1">
      <c r="A1826" s="25" t="s">
        <v>21</v>
      </c>
      <c r="B1826" s="25" t="s">
        <v>9000</v>
      </c>
      <c r="C1826" s="25" t="s">
        <v>8999</v>
      </c>
      <c r="D1826" s="25">
        <v>41</v>
      </c>
      <c r="E1826" s="25" t="s">
        <v>9138</v>
      </c>
      <c r="F1826" s="25" t="s">
        <v>9139</v>
      </c>
      <c r="G1826" s="25" t="s">
        <v>56</v>
      </c>
      <c r="H1826" s="25" t="s">
        <v>453</v>
      </c>
      <c r="I1826" s="25" t="s">
        <v>385</v>
      </c>
      <c r="J1826" s="25" t="s">
        <v>385</v>
      </c>
      <c r="K1826" s="25" t="s">
        <v>457</v>
      </c>
    </row>
    <row r="1827" spans="1:11" ht="15" customHeight="1">
      <c r="A1827" s="25" t="s">
        <v>21</v>
      </c>
      <c r="B1827" s="25" t="s">
        <v>9000</v>
      </c>
      <c r="C1827" s="25" t="s">
        <v>8999</v>
      </c>
      <c r="D1827" s="25">
        <v>42</v>
      </c>
      <c r="E1827" s="25" t="s">
        <v>9143</v>
      </c>
      <c r="F1827" s="25" t="s">
        <v>9144</v>
      </c>
      <c r="G1827" s="25" t="s">
        <v>56</v>
      </c>
      <c r="H1827" s="25" t="s">
        <v>453</v>
      </c>
      <c r="I1827" s="25" t="s">
        <v>385</v>
      </c>
      <c r="J1827" s="25" t="s">
        <v>385</v>
      </c>
      <c r="K1827" s="25" t="s">
        <v>457</v>
      </c>
    </row>
    <row r="1828" spans="1:11" ht="15" customHeight="1">
      <c r="A1828" s="25" t="s">
        <v>21</v>
      </c>
      <c r="B1828" s="25" t="s">
        <v>9000</v>
      </c>
      <c r="C1828" s="25" t="s">
        <v>8999</v>
      </c>
      <c r="D1828" s="25">
        <v>43</v>
      </c>
      <c r="E1828" s="25" t="s">
        <v>9148</v>
      </c>
      <c r="F1828" s="25" t="s">
        <v>9149</v>
      </c>
      <c r="G1828" s="25" t="s">
        <v>56</v>
      </c>
      <c r="H1828" s="25" t="s">
        <v>453</v>
      </c>
      <c r="I1828" s="25" t="s">
        <v>385</v>
      </c>
      <c r="J1828" s="25" t="s">
        <v>385</v>
      </c>
      <c r="K1828" s="25" t="s">
        <v>457</v>
      </c>
    </row>
    <row r="1829" spans="1:11" ht="15" customHeight="1">
      <c r="A1829" s="25" t="s">
        <v>21</v>
      </c>
      <c r="B1829" s="25" t="s">
        <v>9000</v>
      </c>
      <c r="C1829" s="25" t="s">
        <v>8999</v>
      </c>
      <c r="D1829" s="25">
        <v>44</v>
      </c>
      <c r="E1829" s="25" t="s">
        <v>9153</v>
      </c>
      <c r="F1829" s="25" t="s">
        <v>9154</v>
      </c>
      <c r="G1829" s="25" t="s">
        <v>56</v>
      </c>
      <c r="H1829" s="25" t="s">
        <v>453</v>
      </c>
      <c r="I1829" s="25" t="s">
        <v>385</v>
      </c>
      <c r="J1829" s="25" t="s">
        <v>385</v>
      </c>
      <c r="K1829" s="25" t="s">
        <v>457</v>
      </c>
    </row>
    <row r="1830" spans="1:11" ht="15" customHeight="1">
      <c r="A1830" s="25" t="s">
        <v>21</v>
      </c>
      <c r="B1830" s="25" t="s">
        <v>9000</v>
      </c>
      <c r="C1830" s="25" t="s">
        <v>8999</v>
      </c>
      <c r="D1830" s="25">
        <v>45</v>
      </c>
      <c r="E1830" s="25" t="s">
        <v>9158</v>
      </c>
      <c r="F1830" s="25" t="s">
        <v>9159</v>
      </c>
      <c r="G1830" s="25" t="s">
        <v>56</v>
      </c>
      <c r="H1830" s="25" t="s">
        <v>453</v>
      </c>
      <c r="I1830" s="25" t="s">
        <v>385</v>
      </c>
      <c r="J1830" s="25" t="s">
        <v>385</v>
      </c>
      <c r="K1830" s="25" t="s">
        <v>457</v>
      </c>
    </row>
    <row r="1831" spans="1:11" ht="15" customHeight="1">
      <c r="A1831" s="25" t="s">
        <v>21</v>
      </c>
      <c r="B1831" s="25" t="s">
        <v>9000</v>
      </c>
      <c r="C1831" s="25" t="s">
        <v>8999</v>
      </c>
      <c r="D1831" s="25">
        <v>46</v>
      </c>
      <c r="E1831" s="25" t="s">
        <v>9163</v>
      </c>
      <c r="F1831" s="25" t="s">
        <v>9164</v>
      </c>
      <c r="G1831" s="25" t="s">
        <v>56</v>
      </c>
      <c r="H1831" s="25" t="s">
        <v>453</v>
      </c>
      <c r="I1831" s="25" t="s">
        <v>385</v>
      </c>
      <c r="J1831" s="25" t="s">
        <v>385</v>
      </c>
      <c r="K1831" s="25" t="s">
        <v>457</v>
      </c>
    </row>
    <row r="1832" spans="1:11" ht="15" customHeight="1">
      <c r="A1832" s="25" t="s">
        <v>21</v>
      </c>
      <c r="B1832" s="25" t="s">
        <v>9000</v>
      </c>
      <c r="C1832" s="25" t="s">
        <v>8999</v>
      </c>
      <c r="D1832" s="25">
        <v>47</v>
      </c>
      <c r="E1832" s="25" t="s">
        <v>9168</v>
      </c>
      <c r="F1832" s="25" t="s">
        <v>9169</v>
      </c>
      <c r="G1832" s="25" t="s">
        <v>56</v>
      </c>
      <c r="H1832" s="25" t="s">
        <v>453</v>
      </c>
      <c r="I1832" s="25" t="s">
        <v>385</v>
      </c>
      <c r="J1832" s="25" t="s">
        <v>385</v>
      </c>
      <c r="K1832" s="25" t="s">
        <v>457</v>
      </c>
    </row>
    <row r="1833" spans="1:11" ht="15" customHeight="1">
      <c r="A1833" s="25" t="s">
        <v>21</v>
      </c>
      <c r="B1833" s="25" t="s">
        <v>9000</v>
      </c>
      <c r="C1833" s="25" t="s">
        <v>8999</v>
      </c>
      <c r="D1833" s="25">
        <v>48</v>
      </c>
      <c r="E1833" s="25" t="s">
        <v>9173</v>
      </c>
      <c r="F1833" s="25" t="s">
        <v>9174</v>
      </c>
      <c r="G1833" s="25" t="s">
        <v>56</v>
      </c>
      <c r="H1833" s="25" t="s">
        <v>453</v>
      </c>
      <c r="I1833" s="25" t="s">
        <v>385</v>
      </c>
      <c r="J1833" s="25" t="s">
        <v>385</v>
      </c>
      <c r="K1833" s="25" t="s">
        <v>457</v>
      </c>
    </row>
    <row r="1834" spans="1:11" ht="15" customHeight="1">
      <c r="A1834" s="25" t="s">
        <v>21</v>
      </c>
      <c r="B1834" s="25" t="s">
        <v>9000</v>
      </c>
      <c r="C1834" s="25" t="s">
        <v>8999</v>
      </c>
      <c r="D1834" s="25">
        <v>49</v>
      </c>
      <c r="E1834" s="25" t="s">
        <v>3623</v>
      </c>
      <c r="F1834" s="25" t="s">
        <v>3622</v>
      </c>
      <c r="G1834" s="25" t="s">
        <v>56</v>
      </c>
      <c r="H1834" s="25" t="s">
        <v>453</v>
      </c>
      <c r="I1834" s="25" t="s">
        <v>385</v>
      </c>
      <c r="J1834" s="25" t="s">
        <v>385</v>
      </c>
      <c r="K1834" s="25" t="s">
        <v>457</v>
      </c>
    </row>
    <row r="1835" spans="1:11" ht="15" customHeight="1">
      <c r="A1835" s="25" t="s">
        <v>21</v>
      </c>
      <c r="B1835" s="25" t="s">
        <v>9000</v>
      </c>
      <c r="C1835" s="25" t="s">
        <v>8999</v>
      </c>
      <c r="D1835" s="25">
        <v>50</v>
      </c>
      <c r="E1835" s="25" t="s">
        <v>9181</v>
      </c>
      <c r="F1835" s="25" t="s">
        <v>9180</v>
      </c>
      <c r="G1835" s="25" t="s">
        <v>56</v>
      </c>
      <c r="H1835" s="25" t="s">
        <v>453</v>
      </c>
      <c r="I1835" s="25" t="s">
        <v>385</v>
      </c>
      <c r="J1835" s="25" t="s">
        <v>385</v>
      </c>
      <c r="K1835" s="25" t="s">
        <v>457</v>
      </c>
    </row>
    <row r="1836" spans="1:11" ht="15" customHeight="1">
      <c r="A1836" s="25" t="s">
        <v>21</v>
      </c>
      <c r="B1836" s="25" t="s">
        <v>9000</v>
      </c>
      <c r="C1836" s="25" t="s">
        <v>8999</v>
      </c>
      <c r="D1836" s="25">
        <v>51</v>
      </c>
      <c r="E1836" s="25" t="s">
        <v>9185</v>
      </c>
      <c r="F1836" s="25" t="s">
        <v>9186</v>
      </c>
      <c r="G1836" s="25" t="s">
        <v>56</v>
      </c>
      <c r="H1836" s="25" t="s">
        <v>453</v>
      </c>
      <c r="I1836" s="25" t="s">
        <v>385</v>
      </c>
      <c r="J1836" s="25" t="s">
        <v>385</v>
      </c>
      <c r="K1836" s="25" t="s">
        <v>457</v>
      </c>
    </row>
    <row r="1837" spans="1:11" ht="15" customHeight="1">
      <c r="A1837" s="25" t="s">
        <v>21</v>
      </c>
      <c r="B1837" s="25" t="s">
        <v>9000</v>
      </c>
      <c r="C1837" s="25" t="s">
        <v>8999</v>
      </c>
      <c r="D1837" s="25">
        <v>52</v>
      </c>
      <c r="E1837" s="25" t="s">
        <v>9190</v>
      </c>
      <c r="F1837" s="25" t="s">
        <v>9191</v>
      </c>
      <c r="G1837" s="25" t="s">
        <v>56</v>
      </c>
      <c r="H1837" s="25" t="s">
        <v>453</v>
      </c>
      <c r="I1837" s="25" t="s">
        <v>385</v>
      </c>
      <c r="J1837" s="25" t="s">
        <v>385</v>
      </c>
      <c r="K1837" s="25" t="s">
        <v>457</v>
      </c>
    </row>
    <row r="1838" spans="1:11" ht="15" customHeight="1">
      <c r="A1838" s="25" t="s">
        <v>21</v>
      </c>
      <c r="B1838" s="25" t="s">
        <v>9000</v>
      </c>
      <c r="C1838" s="25" t="s">
        <v>8999</v>
      </c>
      <c r="D1838" s="25">
        <v>53</v>
      </c>
      <c r="E1838" s="25" t="s">
        <v>9195</v>
      </c>
      <c r="F1838" s="25" t="s">
        <v>9196</v>
      </c>
      <c r="G1838" s="25" t="s">
        <v>56</v>
      </c>
      <c r="H1838" s="25" t="s">
        <v>453</v>
      </c>
      <c r="I1838" s="25" t="s">
        <v>385</v>
      </c>
      <c r="J1838" s="25" t="s">
        <v>385</v>
      </c>
      <c r="K1838" s="25" t="s">
        <v>457</v>
      </c>
    </row>
    <row r="1839" spans="1:11" ht="15" customHeight="1">
      <c r="A1839" s="25" t="s">
        <v>21</v>
      </c>
      <c r="B1839" s="25" t="s">
        <v>9000</v>
      </c>
      <c r="C1839" s="25" t="s">
        <v>8999</v>
      </c>
      <c r="D1839" s="25">
        <v>54</v>
      </c>
      <c r="E1839" s="25" t="s">
        <v>9200</v>
      </c>
      <c r="F1839" s="25" t="s">
        <v>9201</v>
      </c>
      <c r="G1839" s="25" t="s">
        <v>56</v>
      </c>
      <c r="H1839" s="25" t="s">
        <v>453</v>
      </c>
      <c r="I1839" s="25" t="s">
        <v>385</v>
      </c>
      <c r="J1839" s="25" t="s">
        <v>385</v>
      </c>
      <c r="K1839" s="25" t="s">
        <v>457</v>
      </c>
    </row>
    <row r="1840" spans="1:11" ht="15" customHeight="1">
      <c r="A1840" s="25" t="s">
        <v>21</v>
      </c>
      <c r="B1840" s="25" t="s">
        <v>9000</v>
      </c>
      <c r="C1840" s="25" t="s">
        <v>8999</v>
      </c>
      <c r="D1840" s="25">
        <v>55</v>
      </c>
      <c r="E1840" s="25" t="s">
        <v>9205</v>
      </c>
      <c r="F1840" s="25" t="s">
        <v>9206</v>
      </c>
      <c r="G1840" s="25" t="s">
        <v>56</v>
      </c>
      <c r="H1840" s="25" t="s">
        <v>453</v>
      </c>
      <c r="I1840" s="25" t="s">
        <v>385</v>
      </c>
      <c r="J1840" s="25" t="s">
        <v>385</v>
      </c>
      <c r="K1840" s="25" t="s">
        <v>457</v>
      </c>
    </row>
    <row r="1841" spans="1:11" ht="15" customHeight="1">
      <c r="A1841" s="25" t="s">
        <v>21</v>
      </c>
      <c r="B1841" s="25" t="s">
        <v>9000</v>
      </c>
      <c r="C1841" s="25" t="s">
        <v>8999</v>
      </c>
      <c r="D1841" s="25">
        <v>56</v>
      </c>
      <c r="E1841" s="25" t="s">
        <v>9210</v>
      </c>
      <c r="F1841" s="25" t="s">
        <v>9211</v>
      </c>
      <c r="G1841" s="25" t="s">
        <v>56</v>
      </c>
      <c r="H1841" s="25" t="s">
        <v>453</v>
      </c>
      <c r="I1841" s="25" t="s">
        <v>385</v>
      </c>
      <c r="J1841" s="25" t="s">
        <v>385</v>
      </c>
      <c r="K1841" s="25" t="s">
        <v>457</v>
      </c>
    </row>
    <row r="1842" spans="1:11" ht="15" customHeight="1">
      <c r="A1842" s="25" t="s">
        <v>21</v>
      </c>
      <c r="B1842" s="25" t="s">
        <v>9000</v>
      </c>
      <c r="C1842" s="25" t="s">
        <v>8999</v>
      </c>
      <c r="D1842" s="25">
        <v>57</v>
      </c>
      <c r="E1842" s="25" t="s">
        <v>3679</v>
      </c>
      <c r="F1842" s="25" t="s">
        <v>3678</v>
      </c>
      <c r="G1842" s="25" t="s">
        <v>56</v>
      </c>
      <c r="H1842" s="25" t="s">
        <v>453</v>
      </c>
      <c r="I1842" s="25" t="s">
        <v>385</v>
      </c>
      <c r="J1842" s="25" t="s">
        <v>385</v>
      </c>
      <c r="K1842" s="25" t="s">
        <v>457</v>
      </c>
    </row>
    <row r="1843" spans="1:11" ht="15" customHeight="1">
      <c r="A1843" s="25" t="s">
        <v>21</v>
      </c>
      <c r="B1843" s="25" t="s">
        <v>9000</v>
      </c>
      <c r="C1843" s="25" t="s">
        <v>8999</v>
      </c>
      <c r="D1843" s="25">
        <v>58</v>
      </c>
      <c r="E1843" s="25" t="s">
        <v>3618</v>
      </c>
      <c r="F1843" s="25" t="s">
        <v>3617</v>
      </c>
      <c r="G1843" s="25" t="s">
        <v>56</v>
      </c>
      <c r="H1843" s="25" t="s">
        <v>453</v>
      </c>
      <c r="I1843" s="25" t="s">
        <v>385</v>
      </c>
      <c r="J1843" s="25" t="s">
        <v>385</v>
      </c>
      <c r="K1843" s="25" t="s">
        <v>457</v>
      </c>
    </row>
    <row r="1844" spans="1:11" ht="15" customHeight="1">
      <c r="A1844" s="25" t="s">
        <v>21</v>
      </c>
      <c r="B1844" s="25" t="s">
        <v>9000</v>
      </c>
      <c r="C1844" s="25" t="s">
        <v>8999</v>
      </c>
      <c r="D1844" s="25">
        <v>59</v>
      </c>
      <c r="E1844" s="25" t="s">
        <v>9218</v>
      </c>
      <c r="F1844" s="25" t="s">
        <v>9217</v>
      </c>
      <c r="G1844" s="25" t="s">
        <v>56</v>
      </c>
      <c r="H1844" s="25" t="s">
        <v>453</v>
      </c>
      <c r="I1844" s="25" t="s">
        <v>385</v>
      </c>
      <c r="J1844" s="25" t="s">
        <v>385</v>
      </c>
      <c r="K1844" s="25" t="s">
        <v>457</v>
      </c>
    </row>
    <row r="1845" spans="1:11" ht="15" customHeight="1">
      <c r="A1845" s="25" t="s">
        <v>21</v>
      </c>
      <c r="B1845" s="25" t="s">
        <v>9000</v>
      </c>
      <c r="C1845" s="25" t="s">
        <v>8999</v>
      </c>
      <c r="D1845" s="25">
        <v>60</v>
      </c>
      <c r="E1845" s="25" t="s">
        <v>3706</v>
      </c>
      <c r="F1845" s="25" t="s">
        <v>3705</v>
      </c>
      <c r="G1845" s="25" t="s">
        <v>387</v>
      </c>
      <c r="H1845" s="25" t="s">
        <v>453</v>
      </c>
      <c r="I1845" s="25" t="s">
        <v>385</v>
      </c>
      <c r="J1845" s="25" t="s">
        <v>385</v>
      </c>
      <c r="K1845" s="25" t="s">
        <v>457</v>
      </c>
    </row>
    <row r="1846" spans="1:11" ht="15" customHeight="1">
      <c r="A1846" s="25" t="s">
        <v>21</v>
      </c>
      <c r="B1846" s="25" t="s">
        <v>9000</v>
      </c>
      <c r="C1846" s="25" t="s">
        <v>8999</v>
      </c>
      <c r="D1846" s="25">
        <v>61</v>
      </c>
      <c r="E1846" s="25" t="s">
        <v>2631</v>
      </c>
      <c r="F1846" s="25" t="s">
        <v>2630</v>
      </c>
      <c r="G1846" s="25" t="s">
        <v>387</v>
      </c>
      <c r="H1846" s="25" t="s">
        <v>453</v>
      </c>
      <c r="I1846" s="25" t="s">
        <v>385</v>
      </c>
      <c r="J1846" s="25" t="s">
        <v>385</v>
      </c>
      <c r="K1846" s="25" t="s">
        <v>457</v>
      </c>
    </row>
    <row r="1847" spans="1:11" ht="15" customHeight="1">
      <c r="A1847" s="25" t="s">
        <v>21</v>
      </c>
      <c r="B1847" s="25" t="s">
        <v>9000</v>
      </c>
      <c r="C1847" s="25" t="s">
        <v>8999</v>
      </c>
      <c r="D1847" s="25">
        <v>62</v>
      </c>
      <c r="E1847" s="25" t="s">
        <v>3712</v>
      </c>
      <c r="F1847" s="25" t="s">
        <v>3711</v>
      </c>
      <c r="G1847" s="25" t="s">
        <v>387</v>
      </c>
      <c r="H1847" s="25" t="s">
        <v>453</v>
      </c>
      <c r="I1847" s="25" t="s">
        <v>385</v>
      </c>
      <c r="J1847" s="25" t="s">
        <v>385</v>
      </c>
      <c r="K1847" s="25" t="s">
        <v>457</v>
      </c>
    </row>
    <row r="1848" spans="1:11" ht="15" customHeight="1">
      <c r="A1848" s="25" t="s">
        <v>21</v>
      </c>
      <c r="B1848" s="25" t="s">
        <v>9000</v>
      </c>
      <c r="C1848" s="25" t="s">
        <v>8999</v>
      </c>
      <c r="D1848" s="25">
        <v>63</v>
      </c>
      <c r="E1848" s="25" t="s">
        <v>7729</v>
      </c>
      <c r="F1848" s="25" t="s">
        <v>7728</v>
      </c>
      <c r="G1848" s="25" t="s">
        <v>387</v>
      </c>
      <c r="H1848" s="25" t="s">
        <v>453</v>
      </c>
      <c r="I1848" s="25" t="s">
        <v>385</v>
      </c>
      <c r="J1848" s="25" t="s">
        <v>385</v>
      </c>
      <c r="K1848" s="25" t="s">
        <v>457</v>
      </c>
    </row>
    <row r="1849" spans="1:11" ht="15" customHeight="1">
      <c r="A1849" s="25" t="s">
        <v>21</v>
      </c>
      <c r="B1849" s="25" t="s">
        <v>9000</v>
      </c>
      <c r="C1849" s="25" t="s">
        <v>8999</v>
      </c>
      <c r="D1849" s="25">
        <v>64</v>
      </c>
      <c r="E1849" s="25" t="s">
        <v>7731</v>
      </c>
      <c r="F1849" s="25" t="s">
        <v>7730</v>
      </c>
      <c r="G1849" s="25" t="s">
        <v>387</v>
      </c>
      <c r="H1849" s="25" t="s">
        <v>453</v>
      </c>
      <c r="I1849" s="25" t="s">
        <v>385</v>
      </c>
      <c r="J1849" s="25" t="s">
        <v>385</v>
      </c>
      <c r="K1849" s="25" t="s">
        <v>457</v>
      </c>
    </row>
    <row r="1850" spans="1:11" ht="15" customHeight="1">
      <c r="A1850" s="25" t="s">
        <v>21</v>
      </c>
      <c r="B1850" s="25" t="s">
        <v>9000</v>
      </c>
      <c r="C1850" s="25" t="s">
        <v>8999</v>
      </c>
      <c r="D1850" s="25">
        <v>65</v>
      </c>
      <c r="E1850" s="25" t="s">
        <v>2573</v>
      </c>
      <c r="F1850" s="25" t="s">
        <v>2123</v>
      </c>
      <c r="G1850" s="25" t="s">
        <v>387</v>
      </c>
      <c r="H1850" s="25" t="s">
        <v>453</v>
      </c>
      <c r="I1850" s="25" t="s">
        <v>385</v>
      </c>
      <c r="J1850" s="25" t="s">
        <v>385</v>
      </c>
      <c r="K1850" s="25" t="s">
        <v>457</v>
      </c>
    </row>
    <row r="1851" spans="1:11" ht="15" customHeight="1">
      <c r="A1851" s="25" t="s">
        <v>21</v>
      </c>
      <c r="B1851" s="25" t="s">
        <v>9000</v>
      </c>
      <c r="C1851" s="25" t="s">
        <v>8999</v>
      </c>
      <c r="D1851" s="25">
        <v>66</v>
      </c>
      <c r="E1851" s="25" t="s">
        <v>3719</v>
      </c>
      <c r="F1851" s="25" t="s">
        <v>1873</v>
      </c>
      <c r="G1851" s="25" t="s">
        <v>387</v>
      </c>
      <c r="H1851" s="25" t="s">
        <v>453</v>
      </c>
      <c r="I1851" s="25" t="s">
        <v>385</v>
      </c>
      <c r="J1851" s="25" t="s">
        <v>385</v>
      </c>
      <c r="K1851" s="25" t="s">
        <v>457</v>
      </c>
    </row>
    <row r="1852" spans="1:11" ht="15" customHeight="1">
      <c r="A1852" s="25" t="s">
        <v>21</v>
      </c>
      <c r="B1852" s="25" t="s">
        <v>9000</v>
      </c>
      <c r="C1852" s="25" t="s">
        <v>8999</v>
      </c>
      <c r="D1852" s="25">
        <v>67</v>
      </c>
      <c r="E1852" s="25" t="s">
        <v>3034</v>
      </c>
      <c r="F1852" s="25" t="s">
        <v>3033</v>
      </c>
      <c r="G1852" s="25" t="s">
        <v>387</v>
      </c>
      <c r="H1852" s="25" t="s">
        <v>453</v>
      </c>
      <c r="I1852" s="25" t="s">
        <v>385</v>
      </c>
      <c r="J1852" s="25" t="s">
        <v>385</v>
      </c>
      <c r="K1852" s="25" t="s">
        <v>457</v>
      </c>
    </row>
    <row r="1853" spans="1:11" ht="15" customHeight="1">
      <c r="A1853" s="25" t="s">
        <v>21</v>
      </c>
      <c r="B1853" s="25" t="s">
        <v>7904</v>
      </c>
      <c r="C1853" s="25" t="s">
        <v>7901</v>
      </c>
      <c r="D1853" s="25">
        <v>1</v>
      </c>
      <c r="E1853" s="25" t="s">
        <v>7907</v>
      </c>
      <c r="F1853" s="25" t="s">
        <v>7394</v>
      </c>
      <c r="G1853" s="25" t="s">
        <v>387</v>
      </c>
      <c r="H1853" s="25" t="s">
        <v>385</v>
      </c>
      <c r="I1853" s="25" t="s">
        <v>453</v>
      </c>
      <c r="J1853" s="25" t="s">
        <v>453</v>
      </c>
      <c r="K1853" s="25" t="s">
        <v>457</v>
      </c>
    </row>
    <row r="1854" spans="1:11" ht="15" customHeight="1">
      <c r="A1854" s="25" t="s">
        <v>21</v>
      </c>
      <c r="B1854" s="25" t="s">
        <v>7904</v>
      </c>
      <c r="C1854" s="25" t="s">
        <v>7901</v>
      </c>
      <c r="D1854" s="25">
        <v>2</v>
      </c>
      <c r="E1854" s="25" t="s">
        <v>7914</v>
      </c>
      <c r="F1854" s="25" t="s">
        <v>7913</v>
      </c>
      <c r="G1854" s="25" t="s">
        <v>387</v>
      </c>
      <c r="H1854" s="25" t="s">
        <v>385</v>
      </c>
      <c r="I1854" s="25" t="s">
        <v>453</v>
      </c>
      <c r="J1854" s="25" t="s">
        <v>453</v>
      </c>
      <c r="K1854" s="25" t="s">
        <v>457</v>
      </c>
    </row>
    <row r="1855" spans="1:11" ht="15" customHeight="1">
      <c r="A1855" s="25" t="s">
        <v>21</v>
      </c>
      <c r="B1855" s="25" t="s">
        <v>7904</v>
      </c>
      <c r="C1855" s="25" t="s">
        <v>7901</v>
      </c>
      <c r="D1855" s="25">
        <v>3</v>
      </c>
      <c r="E1855" s="25" t="s">
        <v>7918</v>
      </c>
      <c r="F1855" s="25" t="s">
        <v>7917</v>
      </c>
      <c r="G1855" s="25" t="s">
        <v>387</v>
      </c>
      <c r="H1855" s="25" t="s">
        <v>385</v>
      </c>
      <c r="I1855" s="25" t="s">
        <v>453</v>
      </c>
      <c r="J1855" s="25" t="s">
        <v>453</v>
      </c>
      <c r="K1855" s="25" t="s">
        <v>457</v>
      </c>
    </row>
    <row r="1856" spans="1:11" ht="15" customHeight="1">
      <c r="A1856" s="25" t="s">
        <v>21</v>
      </c>
      <c r="B1856" s="25" t="s">
        <v>7904</v>
      </c>
      <c r="C1856" s="25" t="s">
        <v>7901</v>
      </c>
      <c r="D1856" s="25">
        <v>4</v>
      </c>
      <c r="E1856" s="25" t="s">
        <v>392</v>
      </c>
      <c r="F1856" s="25" t="s">
        <v>7922</v>
      </c>
      <c r="G1856" s="25" t="s">
        <v>387</v>
      </c>
      <c r="H1856" s="25" t="s">
        <v>453</v>
      </c>
      <c r="I1856" s="25" t="s">
        <v>385</v>
      </c>
      <c r="J1856" s="25" t="s">
        <v>385</v>
      </c>
      <c r="K1856" s="25" t="s">
        <v>457</v>
      </c>
    </row>
    <row r="1857" spans="1:11" ht="15" customHeight="1">
      <c r="A1857" s="25" t="s">
        <v>21</v>
      </c>
      <c r="B1857" s="25" t="s">
        <v>7904</v>
      </c>
      <c r="C1857" s="25" t="s">
        <v>7901</v>
      </c>
      <c r="D1857" s="25">
        <v>5</v>
      </c>
      <c r="E1857" s="25" t="s">
        <v>1429</v>
      </c>
      <c r="F1857" s="25" t="s">
        <v>1259</v>
      </c>
      <c r="G1857" s="25" t="s">
        <v>387</v>
      </c>
      <c r="H1857" s="25" t="s">
        <v>453</v>
      </c>
      <c r="I1857" s="25" t="s">
        <v>385</v>
      </c>
      <c r="J1857" s="25" t="s">
        <v>385</v>
      </c>
      <c r="K1857" s="25" t="s">
        <v>457</v>
      </c>
    </row>
    <row r="1858" spans="1:11" ht="15" customHeight="1">
      <c r="A1858" s="25" t="s">
        <v>21</v>
      </c>
      <c r="B1858" s="25" t="s">
        <v>7904</v>
      </c>
      <c r="C1858" s="25" t="s">
        <v>7901</v>
      </c>
      <c r="D1858" s="25">
        <v>6</v>
      </c>
      <c r="E1858" s="25" t="s">
        <v>7929</v>
      </c>
      <c r="F1858" s="25" t="s">
        <v>7425</v>
      </c>
      <c r="G1858" s="25" t="s">
        <v>56</v>
      </c>
      <c r="H1858" s="25" t="s">
        <v>453</v>
      </c>
      <c r="I1858" s="25" t="s">
        <v>385</v>
      </c>
      <c r="J1858" s="25" t="s">
        <v>385</v>
      </c>
      <c r="K1858" s="25" t="s">
        <v>457</v>
      </c>
    </row>
    <row r="1859" spans="1:11" ht="15" customHeight="1">
      <c r="A1859" s="25" t="s">
        <v>21</v>
      </c>
      <c r="B1859" s="25" t="s">
        <v>7904</v>
      </c>
      <c r="C1859" s="25" t="s">
        <v>7901</v>
      </c>
      <c r="D1859" s="25">
        <v>7</v>
      </c>
      <c r="E1859" s="25" t="s">
        <v>7933</v>
      </c>
      <c r="F1859" s="25" t="s">
        <v>7932</v>
      </c>
      <c r="G1859" s="25" t="s">
        <v>387</v>
      </c>
      <c r="H1859" s="25" t="s">
        <v>453</v>
      </c>
      <c r="I1859" s="25" t="s">
        <v>385</v>
      </c>
      <c r="J1859" s="25" t="s">
        <v>385</v>
      </c>
      <c r="K1859" s="25" t="s">
        <v>457</v>
      </c>
    </row>
    <row r="1860" spans="1:11" ht="15" customHeight="1">
      <c r="A1860" s="25" t="s">
        <v>21</v>
      </c>
      <c r="B1860" s="25" t="s">
        <v>7904</v>
      </c>
      <c r="C1860" s="25" t="s">
        <v>7901</v>
      </c>
      <c r="D1860" s="25">
        <v>8</v>
      </c>
      <c r="E1860" s="25" t="s">
        <v>7937</v>
      </c>
      <c r="F1860" s="25" t="s">
        <v>7936</v>
      </c>
      <c r="G1860" s="25" t="s">
        <v>387</v>
      </c>
      <c r="H1860" s="25" t="s">
        <v>453</v>
      </c>
      <c r="I1860" s="25" t="s">
        <v>385</v>
      </c>
      <c r="J1860" s="25" t="s">
        <v>385</v>
      </c>
      <c r="K1860" s="25" t="s">
        <v>457</v>
      </c>
    </row>
    <row r="1861" spans="1:11" ht="15" customHeight="1">
      <c r="A1861" s="25" t="s">
        <v>21</v>
      </c>
      <c r="B1861" s="25" t="s">
        <v>7904</v>
      </c>
      <c r="C1861" s="25" t="s">
        <v>7901</v>
      </c>
      <c r="D1861" s="25">
        <v>9</v>
      </c>
      <c r="E1861" s="25" t="s">
        <v>7939</v>
      </c>
      <c r="F1861" s="25" t="s">
        <v>7938</v>
      </c>
      <c r="G1861" s="25" t="s">
        <v>387</v>
      </c>
      <c r="H1861" s="25" t="s">
        <v>453</v>
      </c>
      <c r="I1861" s="25" t="s">
        <v>385</v>
      </c>
      <c r="J1861" s="25" t="s">
        <v>385</v>
      </c>
      <c r="K1861" s="25" t="s">
        <v>457</v>
      </c>
    </row>
    <row r="1862" spans="1:11" ht="15" customHeight="1">
      <c r="A1862" s="25" t="s">
        <v>21</v>
      </c>
      <c r="B1862" s="25" t="s">
        <v>7904</v>
      </c>
      <c r="C1862" s="25" t="s">
        <v>7901</v>
      </c>
      <c r="D1862" s="25">
        <v>10</v>
      </c>
      <c r="E1862" s="25" t="s">
        <v>7944</v>
      </c>
      <c r="F1862" s="25" t="s">
        <v>7943</v>
      </c>
      <c r="G1862" s="25" t="s">
        <v>387</v>
      </c>
      <c r="H1862" s="25" t="s">
        <v>453</v>
      </c>
      <c r="I1862" s="25" t="s">
        <v>385</v>
      </c>
      <c r="J1862" s="25" t="s">
        <v>385</v>
      </c>
      <c r="K1862" s="25" t="s">
        <v>457</v>
      </c>
    </row>
    <row r="1863" spans="1:11" ht="15" customHeight="1">
      <c r="A1863" s="25" t="s">
        <v>21</v>
      </c>
      <c r="B1863" s="25" t="s">
        <v>7904</v>
      </c>
      <c r="C1863" s="25" t="s">
        <v>7901</v>
      </c>
      <c r="D1863" s="25">
        <v>11</v>
      </c>
      <c r="E1863" s="25" t="s">
        <v>7949</v>
      </c>
      <c r="F1863" s="25" t="s">
        <v>7948</v>
      </c>
      <c r="G1863" s="25" t="s">
        <v>387</v>
      </c>
      <c r="H1863" s="25" t="s">
        <v>453</v>
      </c>
      <c r="I1863" s="25" t="s">
        <v>385</v>
      </c>
      <c r="J1863" s="25" t="s">
        <v>385</v>
      </c>
      <c r="K1863" s="25" t="s">
        <v>457</v>
      </c>
    </row>
    <row r="1864" spans="1:11" ht="15" customHeight="1">
      <c r="A1864" s="25" t="s">
        <v>21</v>
      </c>
      <c r="B1864" s="25" t="s">
        <v>7904</v>
      </c>
      <c r="C1864" s="25" t="s">
        <v>7901</v>
      </c>
      <c r="D1864" s="25">
        <v>12</v>
      </c>
      <c r="E1864" s="25" t="s">
        <v>7953</v>
      </c>
      <c r="F1864" s="25" t="s">
        <v>7952</v>
      </c>
      <c r="G1864" s="25" t="s">
        <v>387</v>
      </c>
      <c r="H1864" s="25" t="s">
        <v>453</v>
      </c>
      <c r="I1864" s="25" t="s">
        <v>385</v>
      </c>
      <c r="J1864" s="25" t="s">
        <v>385</v>
      </c>
      <c r="K1864" s="25" t="s">
        <v>457</v>
      </c>
    </row>
    <row r="1865" spans="1:11" ht="15" customHeight="1">
      <c r="A1865" s="25" t="s">
        <v>21</v>
      </c>
      <c r="B1865" s="25" t="s">
        <v>7904</v>
      </c>
      <c r="C1865" s="25" t="s">
        <v>7901</v>
      </c>
      <c r="D1865" s="25">
        <v>13</v>
      </c>
      <c r="E1865" s="25" t="s">
        <v>398</v>
      </c>
      <c r="F1865" s="25" t="s">
        <v>397</v>
      </c>
      <c r="G1865" s="25" t="s">
        <v>387</v>
      </c>
      <c r="H1865" s="25" t="s">
        <v>453</v>
      </c>
      <c r="I1865" s="25" t="s">
        <v>385</v>
      </c>
      <c r="J1865" s="25" t="s">
        <v>385</v>
      </c>
      <c r="K1865" s="25" t="s">
        <v>457</v>
      </c>
    </row>
    <row r="1866" spans="1:11" ht="15" customHeight="1">
      <c r="A1866" s="25" t="s">
        <v>21</v>
      </c>
      <c r="B1866" s="25" t="s">
        <v>7904</v>
      </c>
      <c r="C1866" s="25" t="s">
        <v>7901</v>
      </c>
      <c r="D1866" s="25">
        <v>14</v>
      </c>
      <c r="E1866" s="25" t="s">
        <v>1447</v>
      </c>
      <c r="F1866" s="25" t="s">
        <v>1448</v>
      </c>
      <c r="G1866" s="25" t="s">
        <v>387</v>
      </c>
      <c r="H1866" s="25" t="s">
        <v>453</v>
      </c>
      <c r="I1866" s="25" t="s">
        <v>385</v>
      </c>
      <c r="J1866" s="25" t="s">
        <v>385</v>
      </c>
      <c r="K1866" s="25" t="s">
        <v>457</v>
      </c>
    </row>
    <row r="1867" spans="1:11" ht="15" customHeight="1">
      <c r="A1867" s="25" t="s">
        <v>21</v>
      </c>
      <c r="B1867" s="25" t="s">
        <v>7904</v>
      </c>
      <c r="C1867" s="25" t="s">
        <v>7901</v>
      </c>
      <c r="D1867" s="25">
        <v>15</v>
      </c>
      <c r="E1867" s="25" t="s">
        <v>2425</v>
      </c>
      <c r="F1867" s="25" t="s">
        <v>2424</v>
      </c>
      <c r="G1867" s="25" t="s">
        <v>387</v>
      </c>
      <c r="H1867" s="25" t="s">
        <v>453</v>
      </c>
      <c r="I1867" s="25" t="s">
        <v>385</v>
      </c>
      <c r="J1867" s="25" t="s">
        <v>385</v>
      </c>
      <c r="K1867" s="25" t="s">
        <v>457</v>
      </c>
    </row>
    <row r="1868" spans="1:11" ht="15" customHeight="1">
      <c r="A1868" s="25" t="s">
        <v>21</v>
      </c>
      <c r="B1868" s="25" t="s">
        <v>7904</v>
      </c>
      <c r="C1868" s="25" t="s">
        <v>7901</v>
      </c>
      <c r="D1868" s="25">
        <v>16</v>
      </c>
      <c r="E1868" s="25" t="s">
        <v>7968</v>
      </c>
      <c r="F1868" s="25" t="s">
        <v>7967</v>
      </c>
      <c r="G1868" s="25" t="s">
        <v>387</v>
      </c>
      <c r="H1868" s="25" t="s">
        <v>453</v>
      </c>
      <c r="I1868" s="25" t="s">
        <v>385</v>
      </c>
      <c r="J1868" s="25" t="s">
        <v>385</v>
      </c>
      <c r="K1868" s="25" t="s">
        <v>457</v>
      </c>
    </row>
    <row r="1869" spans="1:11" ht="15" customHeight="1">
      <c r="A1869" s="25" t="s">
        <v>21</v>
      </c>
      <c r="B1869" s="25" t="s">
        <v>7904</v>
      </c>
      <c r="C1869" s="25" t="s">
        <v>7901</v>
      </c>
      <c r="D1869" s="25">
        <v>17</v>
      </c>
      <c r="E1869" s="25" t="s">
        <v>1511</v>
      </c>
      <c r="F1869" s="25" t="s">
        <v>1702</v>
      </c>
      <c r="G1869" s="25" t="s">
        <v>387</v>
      </c>
      <c r="H1869" s="25" t="s">
        <v>453</v>
      </c>
      <c r="I1869" s="25" t="s">
        <v>385</v>
      </c>
      <c r="J1869" s="25" t="s">
        <v>385</v>
      </c>
      <c r="K1869" s="25" t="s">
        <v>457</v>
      </c>
    </row>
    <row r="1870" spans="1:11" ht="15" customHeight="1">
      <c r="A1870" s="25" t="s">
        <v>21</v>
      </c>
      <c r="B1870" s="25" t="s">
        <v>7904</v>
      </c>
      <c r="C1870" s="25" t="s">
        <v>7901</v>
      </c>
      <c r="D1870" s="25">
        <v>18</v>
      </c>
      <c r="E1870" s="25" t="s">
        <v>7972</v>
      </c>
      <c r="F1870" s="25" t="s">
        <v>7971</v>
      </c>
      <c r="G1870" s="25" t="s">
        <v>387</v>
      </c>
      <c r="H1870" s="25" t="s">
        <v>453</v>
      </c>
      <c r="I1870" s="25" t="s">
        <v>385</v>
      </c>
      <c r="J1870" s="25" t="s">
        <v>385</v>
      </c>
      <c r="K1870" s="25" t="s">
        <v>457</v>
      </c>
    </row>
    <row r="1871" spans="1:11" ht="15" customHeight="1">
      <c r="A1871" s="25" t="s">
        <v>21</v>
      </c>
      <c r="B1871" s="25" t="s">
        <v>7904</v>
      </c>
      <c r="C1871" s="25" t="s">
        <v>7901</v>
      </c>
      <c r="D1871" s="25">
        <v>19</v>
      </c>
      <c r="E1871" s="25" t="s">
        <v>7977</v>
      </c>
      <c r="F1871" s="25" t="s">
        <v>7976</v>
      </c>
      <c r="G1871" s="25" t="s">
        <v>387</v>
      </c>
      <c r="H1871" s="25" t="s">
        <v>453</v>
      </c>
      <c r="I1871" s="25" t="s">
        <v>385</v>
      </c>
      <c r="J1871" s="25" t="s">
        <v>385</v>
      </c>
      <c r="K1871" s="25" t="s">
        <v>457</v>
      </c>
    </row>
    <row r="1872" spans="1:11" ht="15" customHeight="1">
      <c r="A1872" s="25" t="s">
        <v>21</v>
      </c>
      <c r="B1872" s="25" t="s">
        <v>7904</v>
      </c>
      <c r="C1872" s="25" t="s">
        <v>7901</v>
      </c>
      <c r="D1872" s="25">
        <v>20</v>
      </c>
      <c r="E1872" s="25" t="s">
        <v>7982</v>
      </c>
      <c r="F1872" s="25" t="s">
        <v>7981</v>
      </c>
      <c r="G1872" s="25" t="s">
        <v>387</v>
      </c>
      <c r="H1872" s="25" t="s">
        <v>453</v>
      </c>
      <c r="I1872" s="25" t="s">
        <v>385</v>
      </c>
      <c r="J1872" s="25" t="s">
        <v>385</v>
      </c>
      <c r="K1872" s="25" t="s">
        <v>457</v>
      </c>
    </row>
    <row r="1873" spans="1:11" ht="15" customHeight="1">
      <c r="A1873" s="25" t="s">
        <v>21</v>
      </c>
      <c r="B1873" s="25" t="s">
        <v>7904</v>
      </c>
      <c r="C1873" s="25" t="s">
        <v>7901</v>
      </c>
      <c r="D1873" s="25">
        <v>21</v>
      </c>
      <c r="E1873" s="25" t="s">
        <v>7987</v>
      </c>
      <c r="F1873" s="25" t="s">
        <v>7986</v>
      </c>
      <c r="G1873" s="25" t="s">
        <v>387</v>
      </c>
      <c r="H1873" s="25" t="s">
        <v>453</v>
      </c>
      <c r="I1873" s="25" t="s">
        <v>385</v>
      </c>
      <c r="J1873" s="25" t="s">
        <v>385</v>
      </c>
      <c r="K1873" s="25" t="s">
        <v>457</v>
      </c>
    </row>
    <row r="1874" spans="1:11" ht="15" customHeight="1">
      <c r="A1874" s="25" t="s">
        <v>21</v>
      </c>
      <c r="B1874" s="25" t="s">
        <v>7904</v>
      </c>
      <c r="C1874" s="25" t="s">
        <v>7901</v>
      </c>
      <c r="D1874" s="25">
        <v>22</v>
      </c>
      <c r="E1874" s="25" t="s">
        <v>7989</v>
      </c>
      <c r="F1874" s="25" t="s">
        <v>7988</v>
      </c>
      <c r="G1874" s="25" t="s">
        <v>387</v>
      </c>
      <c r="H1874" s="25" t="s">
        <v>453</v>
      </c>
      <c r="I1874" s="25" t="s">
        <v>385</v>
      </c>
      <c r="J1874" s="25" t="s">
        <v>385</v>
      </c>
      <c r="K1874" s="25" t="s">
        <v>457</v>
      </c>
    </row>
    <row r="1875" spans="1:11" ht="15" customHeight="1">
      <c r="A1875" s="25" t="s">
        <v>21</v>
      </c>
      <c r="B1875" s="25" t="s">
        <v>7904</v>
      </c>
      <c r="C1875" s="25" t="s">
        <v>7901</v>
      </c>
      <c r="D1875" s="25">
        <v>23</v>
      </c>
      <c r="E1875" s="25" t="s">
        <v>7993</v>
      </c>
      <c r="F1875" s="25" t="s">
        <v>7992</v>
      </c>
      <c r="G1875" s="25" t="s">
        <v>387</v>
      </c>
      <c r="H1875" s="25" t="s">
        <v>453</v>
      </c>
      <c r="I1875" s="25" t="s">
        <v>385</v>
      </c>
      <c r="J1875" s="25" t="s">
        <v>385</v>
      </c>
      <c r="K1875" s="25" t="s">
        <v>457</v>
      </c>
    </row>
    <row r="1876" spans="1:11" ht="15" customHeight="1">
      <c r="A1876" s="25" t="s">
        <v>21</v>
      </c>
      <c r="B1876" s="25" t="s">
        <v>7904</v>
      </c>
      <c r="C1876" s="25" t="s">
        <v>7901</v>
      </c>
      <c r="D1876" s="25">
        <v>24</v>
      </c>
      <c r="E1876" s="25" t="s">
        <v>1920</v>
      </c>
      <c r="F1876" s="25" t="s">
        <v>1919</v>
      </c>
      <c r="G1876" s="25" t="s">
        <v>387</v>
      </c>
      <c r="H1876" s="25" t="s">
        <v>453</v>
      </c>
      <c r="I1876" s="25" t="s">
        <v>385</v>
      </c>
      <c r="J1876" s="25" t="s">
        <v>385</v>
      </c>
      <c r="K1876" s="25" t="s">
        <v>457</v>
      </c>
    </row>
    <row r="1877" spans="1:11" ht="15" customHeight="1">
      <c r="A1877" s="25" t="s">
        <v>21</v>
      </c>
      <c r="B1877" s="25" t="s">
        <v>7904</v>
      </c>
      <c r="C1877" s="25" t="s">
        <v>7901</v>
      </c>
      <c r="D1877" s="25">
        <v>25</v>
      </c>
      <c r="E1877" s="25" t="s">
        <v>8000</v>
      </c>
      <c r="F1877" s="25" t="s">
        <v>7999</v>
      </c>
      <c r="G1877" s="25" t="s">
        <v>387</v>
      </c>
      <c r="H1877" s="25" t="s">
        <v>453</v>
      </c>
      <c r="I1877" s="25" t="s">
        <v>385</v>
      </c>
      <c r="J1877" s="25" t="s">
        <v>385</v>
      </c>
      <c r="K1877" s="25" t="s">
        <v>457</v>
      </c>
    </row>
    <row r="1878" spans="1:11" ht="15" customHeight="1">
      <c r="A1878" s="25" t="s">
        <v>21</v>
      </c>
      <c r="B1878" s="25" t="s">
        <v>7904</v>
      </c>
      <c r="C1878" s="25" t="s">
        <v>7901</v>
      </c>
      <c r="D1878" s="25">
        <v>26</v>
      </c>
      <c r="E1878" s="25" t="s">
        <v>8005</v>
      </c>
      <c r="F1878" s="25" t="s">
        <v>8004</v>
      </c>
      <c r="G1878" s="25" t="s">
        <v>387</v>
      </c>
      <c r="H1878" s="25" t="s">
        <v>453</v>
      </c>
      <c r="I1878" s="25" t="s">
        <v>385</v>
      </c>
      <c r="J1878" s="25" t="s">
        <v>385</v>
      </c>
      <c r="K1878" s="25" t="s">
        <v>457</v>
      </c>
    </row>
    <row r="1879" spans="1:11" ht="15" customHeight="1">
      <c r="A1879" s="25" t="s">
        <v>21</v>
      </c>
      <c r="B1879" s="25" t="s">
        <v>7904</v>
      </c>
      <c r="C1879" s="25" t="s">
        <v>7901</v>
      </c>
      <c r="D1879" s="25">
        <v>27</v>
      </c>
      <c r="E1879" s="25" t="s">
        <v>8007</v>
      </c>
      <c r="F1879" s="25" t="s">
        <v>8006</v>
      </c>
      <c r="G1879" s="25" t="s">
        <v>387</v>
      </c>
      <c r="H1879" s="25" t="s">
        <v>453</v>
      </c>
      <c r="I1879" s="25" t="s">
        <v>385</v>
      </c>
      <c r="J1879" s="25" t="s">
        <v>385</v>
      </c>
      <c r="K1879" s="25" t="s">
        <v>457</v>
      </c>
    </row>
    <row r="1880" spans="1:11" ht="15" customHeight="1">
      <c r="A1880" s="25" t="s">
        <v>21</v>
      </c>
      <c r="B1880" s="25" t="s">
        <v>7904</v>
      </c>
      <c r="C1880" s="25" t="s">
        <v>7901</v>
      </c>
      <c r="D1880" s="25">
        <v>28</v>
      </c>
      <c r="E1880" s="25" t="s">
        <v>8009</v>
      </c>
      <c r="F1880" s="25" t="s">
        <v>8008</v>
      </c>
      <c r="G1880" s="25" t="s">
        <v>387</v>
      </c>
      <c r="H1880" s="25" t="s">
        <v>453</v>
      </c>
      <c r="I1880" s="25" t="s">
        <v>385</v>
      </c>
      <c r="J1880" s="25" t="s">
        <v>385</v>
      </c>
      <c r="K1880" s="25" t="s">
        <v>457</v>
      </c>
    </row>
    <row r="1881" spans="1:11" ht="15" customHeight="1">
      <c r="A1881" s="25" t="s">
        <v>21</v>
      </c>
      <c r="B1881" s="25" t="s">
        <v>7904</v>
      </c>
      <c r="C1881" s="25" t="s">
        <v>7901</v>
      </c>
      <c r="D1881" s="25">
        <v>29</v>
      </c>
      <c r="E1881" s="25" t="s">
        <v>8011</v>
      </c>
      <c r="F1881" s="25" t="s">
        <v>8010</v>
      </c>
      <c r="G1881" s="25" t="s">
        <v>387</v>
      </c>
      <c r="H1881" s="25" t="s">
        <v>453</v>
      </c>
      <c r="I1881" s="25" t="s">
        <v>385</v>
      </c>
      <c r="J1881" s="25" t="s">
        <v>385</v>
      </c>
      <c r="K1881" s="25" t="s">
        <v>457</v>
      </c>
    </row>
    <row r="1882" spans="1:11" ht="15" customHeight="1">
      <c r="A1882" s="25" t="s">
        <v>21</v>
      </c>
      <c r="B1882" s="25" t="s">
        <v>7904</v>
      </c>
      <c r="C1882" s="25" t="s">
        <v>7901</v>
      </c>
      <c r="D1882" s="25">
        <v>30</v>
      </c>
      <c r="E1882" s="25" t="s">
        <v>8016</v>
      </c>
      <c r="F1882" s="25" t="s">
        <v>8015</v>
      </c>
      <c r="G1882" s="25" t="s">
        <v>56</v>
      </c>
      <c r="H1882" s="25" t="s">
        <v>453</v>
      </c>
      <c r="I1882" s="25" t="s">
        <v>385</v>
      </c>
      <c r="J1882" s="25" t="s">
        <v>385</v>
      </c>
      <c r="K1882" s="25" t="s">
        <v>457</v>
      </c>
    </row>
    <row r="1883" spans="1:11" ht="15" customHeight="1">
      <c r="A1883" s="25" t="s">
        <v>21</v>
      </c>
      <c r="B1883" s="25" t="s">
        <v>7904</v>
      </c>
      <c r="C1883" s="25" t="s">
        <v>7901</v>
      </c>
      <c r="D1883" s="25">
        <v>31</v>
      </c>
      <c r="E1883" s="25" t="s">
        <v>8021</v>
      </c>
      <c r="F1883" s="25" t="s">
        <v>8020</v>
      </c>
      <c r="G1883" s="25" t="s">
        <v>56</v>
      </c>
      <c r="H1883" s="25" t="s">
        <v>453</v>
      </c>
      <c r="I1883" s="25" t="s">
        <v>385</v>
      </c>
      <c r="J1883" s="25" t="s">
        <v>385</v>
      </c>
      <c r="K1883" s="25" t="s">
        <v>457</v>
      </c>
    </row>
    <row r="1884" spans="1:11" ht="15" customHeight="1">
      <c r="A1884" s="25" t="s">
        <v>21</v>
      </c>
      <c r="B1884" s="25" t="s">
        <v>7904</v>
      </c>
      <c r="C1884" s="25" t="s">
        <v>7901</v>
      </c>
      <c r="D1884" s="25">
        <v>32</v>
      </c>
      <c r="E1884" s="25" t="s">
        <v>8026</v>
      </c>
      <c r="F1884" s="25" t="s">
        <v>8027</v>
      </c>
      <c r="G1884" s="25" t="s">
        <v>56</v>
      </c>
      <c r="H1884" s="25" t="s">
        <v>453</v>
      </c>
      <c r="I1884" s="25" t="s">
        <v>385</v>
      </c>
      <c r="J1884" s="25" t="s">
        <v>385</v>
      </c>
      <c r="K1884" s="25" t="s">
        <v>457</v>
      </c>
    </row>
    <row r="1885" spans="1:11" ht="15" customHeight="1">
      <c r="A1885" s="25" t="s">
        <v>21</v>
      </c>
      <c r="B1885" s="25" t="s">
        <v>7904</v>
      </c>
      <c r="C1885" s="25" t="s">
        <v>7901</v>
      </c>
      <c r="D1885" s="25">
        <v>33</v>
      </c>
      <c r="E1885" s="25" t="s">
        <v>8031</v>
      </c>
      <c r="F1885" s="25" t="s">
        <v>8030</v>
      </c>
      <c r="G1885" s="25" t="s">
        <v>387</v>
      </c>
      <c r="H1885" s="25" t="s">
        <v>453</v>
      </c>
      <c r="I1885" s="25" t="s">
        <v>385</v>
      </c>
      <c r="J1885" s="25" t="s">
        <v>385</v>
      </c>
      <c r="K1885" s="25" t="s">
        <v>457</v>
      </c>
    </row>
    <row r="1886" spans="1:11" ht="15" customHeight="1">
      <c r="A1886" s="25" t="s">
        <v>21</v>
      </c>
      <c r="B1886" s="25" t="s">
        <v>7904</v>
      </c>
      <c r="C1886" s="25" t="s">
        <v>7901</v>
      </c>
      <c r="D1886" s="25">
        <v>34</v>
      </c>
      <c r="E1886" s="25" t="s">
        <v>8036</v>
      </c>
      <c r="F1886" s="25" t="s">
        <v>8035</v>
      </c>
      <c r="G1886" s="25" t="s">
        <v>387</v>
      </c>
      <c r="H1886" s="25" t="s">
        <v>453</v>
      </c>
      <c r="I1886" s="25" t="s">
        <v>385</v>
      </c>
      <c r="J1886" s="25" t="s">
        <v>385</v>
      </c>
      <c r="K1886" s="25" t="s">
        <v>457</v>
      </c>
    </row>
    <row r="1887" spans="1:11" ht="15" customHeight="1">
      <c r="A1887" s="25" t="s">
        <v>21</v>
      </c>
      <c r="B1887" s="25" t="s">
        <v>7904</v>
      </c>
      <c r="C1887" s="25" t="s">
        <v>7901</v>
      </c>
      <c r="D1887" s="25">
        <v>35</v>
      </c>
      <c r="E1887" s="25" t="s">
        <v>8041</v>
      </c>
      <c r="F1887" s="25" t="s">
        <v>8040</v>
      </c>
      <c r="G1887" s="25" t="s">
        <v>387</v>
      </c>
      <c r="H1887" s="25" t="s">
        <v>453</v>
      </c>
      <c r="I1887" s="25" t="s">
        <v>385</v>
      </c>
      <c r="J1887" s="25" t="s">
        <v>385</v>
      </c>
      <c r="K1887" s="25" t="s">
        <v>457</v>
      </c>
    </row>
    <row r="1888" spans="1:11" ht="15" customHeight="1">
      <c r="A1888" s="25" t="s">
        <v>21</v>
      </c>
      <c r="B1888" s="25" t="s">
        <v>7904</v>
      </c>
      <c r="C1888" s="25" t="s">
        <v>7901</v>
      </c>
      <c r="D1888" s="25">
        <v>36</v>
      </c>
      <c r="E1888" s="25" t="s">
        <v>8043</v>
      </c>
      <c r="F1888" s="25" t="s">
        <v>8042</v>
      </c>
      <c r="G1888" s="25" t="s">
        <v>387</v>
      </c>
      <c r="H1888" s="25" t="s">
        <v>453</v>
      </c>
      <c r="I1888" s="25" t="s">
        <v>385</v>
      </c>
      <c r="J1888" s="25" t="s">
        <v>385</v>
      </c>
      <c r="K1888" s="25" t="s">
        <v>457</v>
      </c>
    </row>
    <row r="1889" spans="1:11" ht="15" customHeight="1">
      <c r="A1889" s="25" t="s">
        <v>21</v>
      </c>
      <c r="B1889" s="25" t="s">
        <v>7904</v>
      </c>
      <c r="C1889" s="25" t="s">
        <v>7901</v>
      </c>
      <c r="D1889" s="25">
        <v>37</v>
      </c>
      <c r="E1889" s="25" t="s">
        <v>8045</v>
      </c>
      <c r="F1889" s="25" t="s">
        <v>8044</v>
      </c>
      <c r="G1889" s="25" t="s">
        <v>387</v>
      </c>
      <c r="H1889" s="25" t="s">
        <v>453</v>
      </c>
      <c r="I1889" s="25" t="s">
        <v>385</v>
      </c>
      <c r="J1889" s="25" t="s">
        <v>385</v>
      </c>
      <c r="K1889" s="25" t="s">
        <v>457</v>
      </c>
    </row>
    <row r="1890" spans="1:11" ht="15" customHeight="1">
      <c r="A1890" s="25" t="s">
        <v>21</v>
      </c>
      <c r="B1890" s="25" t="s">
        <v>7904</v>
      </c>
      <c r="C1890" s="25" t="s">
        <v>7901</v>
      </c>
      <c r="D1890" s="25">
        <v>38</v>
      </c>
      <c r="E1890" s="25" t="s">
        <v>8050</v>
      </c>
      <c r="F1890" s="25" t="s">
        <v>8049</v>
      </c>
      <c r="G1890" s="25" t="s">
        <v>56</v>
      </c>
      <c r="H1890" s="25" t="s">
        <v>453</v>
      </c>
      <c r="I1890" s="25" t="s">
        <v>385</v>
      </c>
      <c r="J1890" s="25" t="s">
        <v>385</v>
      </c>
      <c r="K1890" s="25" t="s">
        <v>457</v>
      </c>
    </row>
    <row r="1891" spans="1:11" ht="15" customHeight="1">
      <c r="A1891" s="25" t="s">
        <v>21</v>
      </c>
      <c r="B1891" s="25" t="s">
        <v>7904</v>
      </c>
      <c r="C1891" s="25" t="s">
        <v>7901</v>
      </c>
      <c r="D1891" s="25">
        <v>39</v>
      </c>
      <c r="E1891" s="25" t="s">
        <v>8055</v>
      </c>
      <c r="F1891" s="25" t="s">
        <v>8054</v>
      </c>
      <c r="G1891" s="25" t="s">
        <v>56</v>
      </c>
      <c r="H1891" s="25" t="s">
        <v>453</v>
      </c>
      <c r="I1891" s="25" t="s">
        <v>385</v>
      </c>
      <c r="J1891" s="25" t="s">
        <v>385</v>
      </c>
      <c r="K1891" s="25" t="s">
        <v>457</v>
      </c>
    </row>
    <row r="1892" spans="1:11" ht="15" customHeight="1">
      <c r="A1892" s="25" t="s">
        <v>21</v>
      </c>
      <c r="B1892" s="25" t="s">
        <v>7904</v>
      </c>
      <c r="C1892" s="25" t="s">
        <v>7901</v>
      </c>
      <c r="D1892" s="25">
        <v>40</v>
      </c>
      <c r="E1892" s="25" t="s">
        <v>8060</v>
      </c>
      <c r="F1892" s="25" t="s">
        <v>8059</v>
      </c>
      <c r="G1892" s="25" t="s">
        <v>387</v>
      </c>
      <c r="H1892" s="25" t="s">
        <v>453</v>
      </c>
      <c r="I1892" s="25" t="s">
        <v>385</v>
      </c>
      <c r="J1892" s="25" t="s">
        <v>385</v>
      </c>
      <c r="K1892" s="25" t="s">
        <v>457</v>
      </c>
    </row>
    <row r="1893" spans="1:11" ht="15" customHeight="1">
      <c r="A1893" s="25" t="s">
        <v>21</v>
      </c>
      <c r="B1893" s="25" t="s">
        <v>7904</v>
      </c>
      <c r="C1893" s="25" t="s">
        <v>7901</v>
      </c>
      <c r="D1893" s="25">
        <v>41</v>
      </c>
      <c r="E1893" s="25" t="s">
        <v>8064</v>
      </c>
      <c r="F1893" s="25" t="s">
        <v>8063</v>
      </c>
      <c r="G1893" s="25" t="s">
        <v>387</v>
      </c>
      <c r="H1893" s="25" t="s">
        <v>453</v>
      </c>
      <c r="I1893" s="25" t="s">
        <v>385</v>
      </c>
      <c r="J1893" s="25" t="s">
        <v>385</v>
      </c>
      <c r="K1893" s="25" t="s">
        <v>457</v>
      </c>
    </row>
    <row r="1894" spans="1:11" ht="15" customHeight="1">
      <c r="A1894" s="25" t="s">
        <v>21</v>
      </c>
      <c r="B1894" s="25" t="s">
        <v>7904</v>
      </c>
      <c r="C1894" s="25" t="s">
        <v>7901</v>
      </c>
      <c r="D1894" s="25">
        <v>42</v>
      </c>
      <c r="E1894" s="25" t="s">
        <v>8069</v>
      </c>
      <c r="F1894" s="25" t="s">
        <v>8068</v>
      </c>
      <c r="G1894" s="25" t="s">
        <v>56</v>
      </c>
      <c r="H1894" s="25" t="s">
        <v>453</v>
      </c>
      <c r="I1894" s="25" t="s">
        <v>385</v>
      </c>
      <c r="J1894" s="25" t="s">
        <v>385</v>
      </c>
      <c r="K1894" s="25" t="s">
        <v>457</v>
      </c>
    </row>
    <row r="1895" spans="1:11" ht="15" customHeight="1">
      <c r="A1895" s="25" t="s">
        <v>21</v>
      </c>
      <c r="B1895" s="25" t="s">
        <v>7904</v>
      </c>
      <c r="C1895" s="25" t="s">
        <v>7901</v>
      </c>
      <c r="D1895" s="25">
        <v>43</v>
      </c>
      <c r="E1895" s="25" t="s">
        <v>8074</v>
      </c>
      <c r="F1895" s="25" t="s">
        <v>8073</v>
      </c>
      <c r="G1895" s="25" t="s">
        <v>387</v>
      </c>
      <c r="H1895" s="25" t="s">
        <v>453</v>
      </c>
      <c r="I1895" s="25" t="s">
        <v>385</v>
      </c>
      <c r="J1895" s="25" t="s">
        <v>385</v>
      </c>
      <c r="K1895" s="25" t="s">
        <v>457</v>
      </c>
    </row>
    <row r="1896" spans="1:11" ht="15" customHeight="1">
      <c r="A1896" s="25" t="s">
        <v>21</v>
      </c>
      <c r="B1896" s="25" t="s">
        <v>7904</v>
      </c>
      <c r="C1896" s="25" t="s">
        <v>7901</v>
      </c>
      <c r="D1896" s="25">
        <v>44</v>
      </c>
      <c r="E1896" s="25" t="s">
        <v>8079</v>
      </c>
      <c r="F1896" s="25" t="s">
        <v>8729</v>
      </c>
      <c r="G1896" s="25" t="s">
        <v>387</v>
      </c>
      <c r="H1896" s="25" t="s">
        <v>453</v>
      </c>
      <c r="I1896" s="25" t="s">
        <v>385</v>
      </c>
      <c r="J1896" s="25" t="s">
        <v>385</v>
      </c>
      <c r="K1896" s="25" t="s">
        <v>457</v>
      </c>
    </row>
    <row r="1897" spans="1:11" ht="15" customHeight="1">
      <c r="A1897" s="25" t="s">
        <v>21</v>
      </c>
      <c r="B1897" s="25" t="s">
        <v>7904</v>
      </c>
      <c r="C1897" s="25" t="s">
        <v>7901</v>
      </c>
      <c r="D1897" s="25">
        <v>45</v>
      </c>
      <c r="E1897" s="25" t="s">
        <v>8084</v>
      </c>
      <c r="F1897" s="25" t="s">
        <v>8085</v>
      </c>
      <c r="G1897" s="25" t="s">
        <v>387</v>
      </c>
      <c r="H1897" s="25" t="s">
        <v>453</v>
      </c>
      <c r="I1897" s="25" t="s">
        <v>385</v>
      </c>
      <c r="J1897" s="25" t="s">
        <v>385</v>
      </c>
      <c r="K1897" s="25" t="s">
        <v>457</v>
      </c>
    </row>
    <row r="1898" spans="1:11" ht="15" customHeight="1">
      <c r="A1898" s="25" t="s">
        <v>21</v>
      </c>
      <c r="B1898" s="25" t="s">
        <v>7904</v>
      </c>
      <c r="C1898" s="25" t="s">
        <v>7901</v>
      </c>
      <c r="D1898" s="25">
        <v>46</v>
      </c>
      <c r="E1898" s="25" t="s">
        <v>8089</v>
      </c>
      <c r="F1898" s="25" t="s">
        <v>8730</v>
      </c>
      <c r="G1898" s="25" t="s">
        <v>387</v>
      </c>
      <c r="H1898" s="25" t="s">
        <v>453</v>
      </c>
      <c r="I1898" s="25" t="s">
        <v>385</v>
      </c>
      <c r="J1898" s="25" t="s">
        <v>385</v>
      </c>
      <c r="K1898" s="25" t="s">
        <v>457</v>
      </c>
    </row>
    <row r="1899" spans="1:11" ht="15" customHeight="1">
      <c r="A1899" s="25" t="s">
        <v>21</v>
      </c>
      <c r="B1899" s="25" t="s">
        <v>7904</v>
      </c>
      <c r="C1899" s="25" t="s">
        <v>7901</v>
      </c>
      <c r="D1899" s="25">
        <v>47</v>
      </c>
      <c r="E1899" s="25" t="s">
        <v>8094</v>
      </c>
      <c r="F1899" s="25" t="s">
        <v>8731</v>
      </c>
      <c r="G1899" s="25" t="s">
        <v>56</v>
      </c>
      <c r="H1899" s="25" t="s">
        <v>453</v>
      </c>
      <c r="I1899" s="25" t="s">
        <v>385</v>
      </c>
      <c r="J1899" s="25" t="s">
        <v>385</v>
      </c>
      <c r="K1899" s="25" t="s">
        <v>457</v>
      </c>
    </row>
    <row r="1900" spans="1:11" ht="15" customHeight="1">
      <c r="A1900" s="25" t="s">
        <v>21</v>
      </c>
      <c r="B1900" s="25" t="s">
        <v>7904</v>
      </c>
      <c r="C1900" s="25" t="s">
        <v>7901</v>
      </c>
      <c r="D1900" s="25">
        <v>48</v>
      </c>
      <c r="E1900" s="25" t="s">
        <v>8099</v>
      </c>
      <c r="F1900" s="25" t="s">
        <v>8098</v>
      </c>
      <c r="G1900" s="25" t="s">
        <v>387</v>
      </c>
      <c r="H1900" s="25" t="s">
        <v>453</v>
      </c>
      <c r="I1900" s="25" t="s">
        <v>385</v>
      </c>
      <c r="J1900" s="25" t="s">
        <v>385</v>
      </c>
      <c r="K1900" s="25" t="s">
        <v>457</v>
      </c>
    </row>
    <row r="1901" spans="1:11" ht="15" customHeight="1">
      <c r="A1901" s="25" t="s">
        <v>21</v>
      </c>
      <c r="B1901" s="25" t="s">
        <v>7904</v>
      </c>
      <c r="C1901" s="25" t="s">
        <v>7901</v>
      </c>
      <c r="D1901" s="25">
        <v>49</v>
      </c>
      <c r="E1901" s="25" t="s">
        <v>8104</v>
      </c>
      <c r="F1901" s="25" t="s">
        <v>8103</v>
      </c>
      <c r="G1901" s="25" t="s">
        <v>387</v>
      </c>
      <c r="H1901" s="25" t="s">
        <v>453</v>
      </c>
      <c r="I1901" s="25" t="s">
        <v>385</v>
      </c>
      <c r="J1901" s="25" t="s">
        <v>385</v>
      </c>
      <c r="K1901" s="25" t="s">
        <v>457</v>
      </c>
    </row>
    <row r="1902" spans="1:11" ht="15" customHeight="1">
      <c r="A1902" s="25" t="s">
        <v>21</v>
      </c>
      <c r="B1902" s="25" t="s">
        <v>7904</v>
      </c>
      <c r="C1902" s="25" t="s">
        <v>7901</v>
      </c>
      <c r="D1902" s="25">
        <v>50</v>
      </c>
      <c r="E1902" s="25" t="s">
        <v>8109</v>
      </c>
      <c r="F1902" s="25" t="s">
        <v>8108</v>
      </c>
      <c r="G1902" s="25" t="s">
        <v>387</v>
      </c>
      <c r="H1902" s="25" t="s">
        <v>453</v>
      </c>
      <c r="I1902" s="25" t="s">
        <v>385</v>
      </c>
      <c r="J1902" s="25" t="s">
        <v>385</v>
      </c>
      <c r="K1902" s="25" t="s">
        <v>457</v>
      </c>
    </row>
    <row r="1903" spans="1:11" ht="15" customHeight="1">
      <c r="A1903" s="25" t="s">
        <v>21</v>
      </c>
      <c r="B1903" s="25" t="s">
        <v>7904</v>
      </c>
      <c r="C1903" s="25" t="s">
        <v>7901</v>
      </c>
      <c r="D1903" s="25">
        <v>51</v>
      </c>
      <c r="E1903" s="25" t="s">
        <v>8113</v>
      </c>
      <c r="F1903" s="25" t="s">
        <v>8112</v>
      </c>
      <c r="G1903" s="25" t="s">
        <v>387</v>
      </c>
      <c r="H1903" s="25" t="s">
        <v>453</v>
      </c>
      <c r="I1903" s="25" t="s">
        <v>385</v>
      </c>
      <c r="J1903" s="25" t="s">
        <v>385</v>
      </c>
      <c r="K1903" s="25" t="s">
        <v>457</v>
      </c>
    </row>
    <row r="1904" spans="1:11" ht="15" customHeight="1">
      <c r="A1904" s="25" t="s">
        <v>21</v>
      </c>
      <c r="B1904" s="25" t="s">
        <v>7904</v>
      </c>
      <c r="C1904" s="25" t="s">
        <v>7901</v>
      </c>
      <c r="D1904" s="25">
        <v>52</v>
      </c>
      <c r="E1904" s="25" t="s">
        <v>8118</v>
      </c>
      <c r="F1904" s="25" t="s">
        <v>8117</v>
      </c>
      <c r="G1904" s="25" t="s">
        <v>56</v>
      </c>
      <c r="H1904" s="25" t="s">
        <v>453</v>
      </c>
      <c r="I1904" s="25" t="s">
        <v>385</v>
      </c>
      <c r="J1904" s="25" t="s">
        <v>385</v>
      </c>
      <c r="K1904" s="25" t="s">
        <v>457</v>
      </c>
    </row>
    <row r="1905" spans="1:11" ht="15" customHeight="1">
      <c r="A1905" s="25" t="s">
        <v>21</v>
      </c>
      <c r="B1905" s="25" t="s">
        <v>7904</v>
      </c>
      <c r="C1905" s="25" t="s">
        <v>7901</v>
      </c>
      <c r="D1905" s="25">
        <v>53</v>
      </c>
      <c r="E1905" s="25" t="s">
        <v>8123</v>
      </c>
      <c r="F1905" s="25" t="s">
        <v>8122</v>
      </c>
      <c r="G1905" s="25" t="s">
        <v>387</v>
      </c>
      <c r="H1905" s="25" t="s">
        <v>453</v>
      </c>
      <c r="I1905" s="25" t="s">
        <v>385</v>
      </c>
      <c r="J1905" s="25" t="s">
        <v>385</v>
      </c>
      <c r="K1905" s="25" t="s">
        <v>457</v>
      </c>
    </row>
    <row r="1906" spans="1:11" ht="15" customHeight="1">
      <c r="A1906" s="25" t="s">
        <v>21</v>
      </c>
      <c r="B1906" s="25" t="s">
        <v>7904</v>
      </c>
      <c r="C1906" s="25" t="s">
        <v>7901</v>
      </c>
      <c r="D1906" s="25">
        <v>54</v>
      </c>
      <c r="E1906" s="25" t="s">
        <v>8128</v>
      </c>
      <c r="F1906" s="25" t="s">
        <v>8127</v>
      </c>
      <c r="G1906" s="25" t="s">
        <v>387</v>
      </c>
      <c r="H1906" s="25" t="s">
        <v>453</v>
      </c>
      <c r="I1906" s="25" t="s">
        <v>385</v>
      </c>
      <c r="J1906" s="25" t="s">
        <v>385</v>
      </c>
      <c r="K1906" s="25" t="s">
        <v>457</v>
      </c>
    </row>
    <row r="1907" spans="1:11" ht="15" customHeight="1">
      <c r="A1907" s="25" t="s">
        <v>21</v>
      </c>
      <c r="B1907" s="25" t="s">
        <v>7904</v>
      </c>
      <c r="C1907" s="25" t="s">
        <v>7901</v>
      </c>
      <c r="D1907" s="25">
        <v>55</v>
      </c>
      <c r="E1907" s="25" t="s">
        <v>8133</v>
      </c>
      <c r="F1907" s="25" t="s">
        <v>8132</v>
      </c>
      <c r="G1907" s="25" t="s">
        <v>387</v>
      </c>
      <c r="H1907" s="25" t="s">
        <v>453</v>
      </c>
      <c r="I1907" s="25" t="s">
        <v>385</v>
      </c>
      <c r="J1907" s="25" t="s">
        <v>385</v>
      </c>
      <c r="K1907" s="25" t="s">
        <v>457</v>
      </c>
    </row>
    <row r="1908" spans="1:11" ht="15" customHeight="1">
      <c r="A1908" s="25" t="s">
        <v>21</v>
      </c>
      <c r="B1908" s="25" t="s">
        <v>7904</v>
      </c>
      <c r="C1908" s="25" t="s">
        <v>7901</v>
      </c>
      <c r="D1908" s="25">
        <v>56</v>
      </c>
      <c r="E1908" s="25" t="s">
        <v>8137</v>
      </c>
      <c r="F1908" s="25" t="s">
        <v>8136</v>
      </c>
      <c r="G1908" s="25" t="s">
        <v>387</v>
      </c>
      <c r="H1908" s="25" t="s">
        <v>453</v>
      </c>
      <c r="I1908" s="25" t="s">
        <v>385</v>
      </c>
      <c r="J1908" s="25" t="s">
        <v>385</v>
      </c>
      <c r="K1908" s="25" t="s">
        <v>457</v>
      </c>
    </row>
    <row r="1909" spans="1:11" ht="15" customHeight="1">
      <c r="A1909" s="25" t="s">
        <v>21</v>
      </c>
      <c r="B1909" s="25" t="s">
        <v>7904</v>
      </c>
      <c r="C1909" s="25" t="s">
        <v>7901</v>
      </c>
      <c r="D1909" s="25">
        <v>57</v>
      </c>
      <c r="E1909" s="25" t="s">
        <v>8142</v>
      </c>
      <c r="F1909" s="25" t="s">
        <v>8141</v>
      </c>
      <c r="G1909" s="25" t="s">
        <v>56</v>
      </c>
      <c r="H1909" s="25" t="s">
        <v>453</v>
      </c>
      <c r="I1909" s="25" t="s">
        <v>385</v>
      </c>
      <c r="J1909" s="25" t="s">
        <v>385</v>
      </c>
      <c r="K1909" s="25" t="s">
        <v>457</v>
      </c>
    </row>
    <row r="1910" spans="1:11" ht="15" customHeight="1">
      <c r="A1910" s="25" t="s">
        <v>21</v>
      </c>
      <c r="B1910" s="25" t="s">
        <v>7904</v>
      </c>
      <c r="C1910" s="25" t="s">
        <v>7901</v>
      </c>
      <c r="D1910" s="25">
        <v>58</v>
      </c>
      <c r="E1910" s="25" t="s">
        <v>8147</v>
      </c>
      <c r="F1910" s="25" t="s">
        <v>8146</v>
      </c>
      <c r="G1910" s="25" t="s">
        <v>387</v>
      </c>
      <c r="H1910" s="25" t="s">
        <v>453</v>
      </c>
      <c r="I1910" s="25" t="s">
        <v>385</v>
      </c>
      <c r="J1910" s="25" t="s">
        <v>385</v>
      </c>
      <c r="K1910" s="25" t="s">
        <v>457</v>
      </c>
    </row>
    <row r="1911" spans="1:11" ht="15" customHeight="1">
      <c r="A1911" s="25" t="s">
        <v>21</v>
      </c>
      <c r="B1911" s="25" t="s">
        <v>7904</v>
      </c>
      <c r="C1911" s="25" t="s">
        <v>7901</v>
      </c>
      <c r="D1911" s="25">
        <v>59</v>
      </c>
      <c r="E1911" s="25" t="s">
        <v>8152</v>
      </c>
      <c r="F1911" s="25" t="s">
        <v>8732</v>
      </c>
      <c r="G1911" s="25" t="s">
        <v>387</v>
      </c>
      <c r="H1911" s="25" t="s">
        <v>453</v>
      </c>
      <c r="I1911" s="25" t="s">
        <v>385</v>
      </c>
      <c r="J1911" s="25" t="s">
        <v>385</v>
      </c>
      <c r="K1911" s="25" t="s">
        <v>457</v>
      </c>
    </row>
    <row r="1912" spans="1:11" ht="15" customHeight="1">
      <c r="A1912" s="25" t="s">
        <v>21</v>
      </c>
      <c r="B1912" s="25" t="s">
        <v>7904</v>
      </c>
      <c r="C1912" s="25" t="s">
        <v>7901</v>
      </c>
      <c r="D1912" s="25">
        <v>60</v>
      </c>
      <c r="E1912" s="25" t="s">
        <v>8157</v>
      </c>
      <c r="F1912" s="25" t="s">
        <v>8733</v>
      </c>
      <c r="G1912" s="25" t="s">
        <v>387</v>
      </c>
      <c r="H1912" s="25" t="s">
        <v>453</v>
      </c>
      <c r="I1912" s="25" t="s">
        <v>385</v>
      </c>
      <c r="J1912" s="25" t="s">
        <v>385</v>
      </c>
      <c r="K1912" s="25" t="s">
        <v>457</v>
      </c>
    </row>
    <row r="1913" spans="1:11" ht="15" customHeight="1">
      <c r="A1913" s="25" t="s">
        <v>21</v>
      </c>
      <c r="B1913" s="25" t="s">
        <v>7904</v>
      </c>
      <c r="C1913" s="25" t="s">
        <v>7901</v>
      </c>
      <c r="D1913" s="25">
        <v>61</v>
      </c>
      <c r="E1913" s="25" t="s">
        <v>8162</v>
      </c>
      <c r="F1913" s="25" t="s">
        <v>8734</v>
      </c>
      <c r="G1913" s="25" t="s">
        <v>387</v>
      </c>
      <c r="H1913" s="25" t="s">
        <v>453</v>
      </c>
      <c r="I1913" s="25" t="s">
        <v>385</v>
      </c>
      <c r="J1913" s="25" t="s">
        <v>385</v>
      </c>
      <c r="K1913" s="25" t="s">
        <v>457</v>
      </c>
    </row>
    <row r="1914" spans="1:11" ht="15" customHeight="1">
      <c r="A1914" s="25" t="s">
        <v>21</v>
      </c>
      <c r="B1914" s="25" t="s">
        <v>7904</v>
      </c>
      <c r="C1914" s="25" t="s">
        <v>7901</v>
      </c>
      <c r="D1914" s="25">
        <v>62</v>
      </c>
      <c r="E1914" s="25" t="s">
        <v>8167</v>
      </c>
      <c r="F1914" s="25" t="s">
        <v>8735</v>
      </c>
      <c r="G1914" s="25" t="s">
        <v>387</v>
      </c>
      <c r="H1914" s="25" t="s">
        <v>453</v>
      </c>
      <c r="I1914" s="25" t="s">
        <v>385</v>
      </c>
      <c r="J1914" s="25" t="s">
        <v>385</v>
      </c>
      <c r="K1914" s="25" t="s">
        <v>457</v>
      </c>
    </row>
    <row r="1915" spans="1:11" ht="15" customHeight="1">
      <c r="A1915" s="25" t="s">
        <v>21</v>
      </c>
      <c r="B1915" s="25" t="s">
        <v>7904</v>
      </c>
      <c r="C1915" s="25" t="s">
        <v>7901</v>
      </c>
      <c r="D1915" s="25">
        <v>63</v>
      </c>
      <c r="E1915" s="25" t="s">
        <v>8172</v>
      </c>
      <c r="F1915" s="25" t="s">
        <v>8171</v>
      </c>
      <c r="G1915" s="25" t="s">
        <v>56</v>
      </c>
      <c r="H1915" s="25" t="s">
        <v>453</v>
      </c>
      <c r="I1915" s="25" t="s">
        <v>385</v>
      </c>
      <c r="J1915" s="25" t="s">
        <v>385</v>
      </c>
      <c r="K1915" s="25" t="s">
        <v>457</v>
      </c>
    </row>
    <row r="1916" spans="1:11" ht="15" customHeight="1">
      <c r="A1916" s="25" t="s">
        <v>21</v>
      </c>
      <c r="B1916" s="25" t="s">
        <v>7904</v>
      </c>
      <c r="C1916" s="25" t="s">
        <v>7901</v>
      </c>
      <c r="D1916" s="25">
        <v>64</v>
      </c>
      <c r="E1916" s="25" t="s">
        <v>8177</v>
      </c>
      <c r="F1916" s="25" t="s">
        <v>8176</v>
      </c>
      <c r="G1916" s="25" t="s">
        <v>56</v>
      </c>
      <c r="H1916" s="25" t="s">
        <v>453</v>
      </c>
      <c r="I1916" s="25" t="s">
        <v>385</v>
      </c>
      <c r="J1916" s="25" t="s">
        <v>385</v>
      </c>
      <c r="K1916" s="25" t="s">
        <v>457</v>
      </c>
    </row>
    <row r="1917" spans="1:11" ht="15" customHeight="1">
      <c r="A1917" s="25" t="s">
        <v>21</v>
      </c>
      <c r="B1917" s="25" t="s">
        <v>7904</v>
      </c>
      <c r="C1917" s="25" t="s">
        <v>7901</v>
      </c>
      <c r="D1917" s="25">
        <v>65</v>
      </c>
      <c r="E1917" s="25" t="s">
        <v>8181</v>
      </c>
      <c r="F1917" s="25" t="s">
        <v>8180</v>
      </c>
      <c r="G1917" s="25" t="s">
        <v>56</v>
      </c>
      <c r="H1917" s="25" t="s">
        <v>453</v>
      </c>
      <c r="I1917" s="25" t="s">
        <v>385</v>
      </c>
      <c r="J1917" s="25" t="s">
        <v>385</v>
      </c>
      <c r="K1917" s="25" t="s">
        <v>457</v>
      </c>
    </row>
    <row r="1918" spans="1:11" ht="15" customHeight="1">
      <c r="A1918" s="25" t="s">
        <v>21</v>
      </c>
      <c r="B1918" s="25" t="s">
        <v>7904</v>
      </c>
      <c r="C1918" s="25" t="s">
        <v>7901</v>
      </c>
      <c r="D1918" s="25">
        <v>66</v>
      </c>
      <c r="E1918" s="25" t="s">
        <v>8185</v>
      </c>
      <c r="F1918" s="25" t="s">
        <v>8184</v>
      </c>
      <c r="G1918" s="25" t="s">
        <v>56</v>
      </c>
      <c r="H1918" s="25" t="s">
        <v>453</v>
      </c>
      <c r="I1918" s="25" t="s">
        <v>385</v>
      </c>
      <c r="J1918" s="25" t="s">
        <v>385</v>
      </c>
      <c r="K1918" s="25" t="s">
        <v>457</v>
      </c>
    </row>
    <row r="1919" spans="1:11" ht="15" customHeight="1">
      <c r="A1919" s="25" t="s">
        <v>21</v>
      </c>
      <c r="B1919" s="25" t="s">
        <v>7904</v>
      </c>
      <c r="C1919" s="25" t="s">
        <v>7901</v>
      </c>
      <c r="D1919" s="25">
        <v>67</v>
      </c>
      <c r="E1919" s="25" t="s">
        <v>8189</v>
      </c>
      <c r="F1919" s="25" t="s">
        <v>8188</v>
      </c>
      <c r="G1919" s="25" t="s">
        <v>387</v>
      </c>
      <c r="H1919" s="25" t="s">
        <v>453</v>
      </c>
      <c r="I1919" s="25" t="s">
        <v>385</v>
      </c>
      <c r="J1919" s="25" t="s">
        <v>385</v>
      </c>
      <c r="K1919" s="25" t="s">
        <v>457</v>
      </c>
    </row>
    <row r="1920" spans="1:11" ht="15" customHeight="1">
      <c r="A1920" s="25" t="s">
        <v>21</v>
      </c>
      <c r="B1920" s="25" t="s">
        <v>7904</v>
      </c>
      <c r="C1920" s="25" t="s">
        <v>7901</v>
      </c>
      <c r="D1920" s="25">
        <v>68</v>
      </c>
      <c r="E1920" s="25" t="s">
        <v>8194</v>
      </c>
      <c r="F1920" s="25" t="s">
        <v>8193</v>
      </c>
      <c r="G1920" s="25" t="s">
        <v>387</v>
      </c>
      <c r="H1920" s="25" t="s">
        <v>453</v>
      </c>
      <c r="I1920" s="25" t="s">
        <v>385</v>
      </c>
      <c r="J1920" s="25" t="s">
        <v>385</v>
      </c>
      <c r="K1920" s="25" t="s">
        <v>457</v>
      </c>
    </row>
    <row r="1921" spans="1:11" ht="15" customHeight="1">
      <c r="A1921" s="25" t="s">
        <v>21</v>
      </c>
      <c r="B1921" s="25" t="s">
        <v>7904</v>
      </c>
      <c r="C1921" s="25" t="s">
        <v>7901</v>
      </c>
      <c r="D1921" s="25">
        <v>69</v>
      </c>
      <c r="E1921" s="25" t="s">
        <v>8198</v>
      </c>
      <c r="F1921" s="25" t="s">
        <v>8197</v>
      </c>
      <c r="G1921" s="25" t="s">
        <v>387</v>
      </c>
      <c r="H1921" s="25" t="s">
        <v>453</v>
      </c>
      <c r="I1921" s="25" t="s">
        <v>385</v>
      </c>
      <c r="J1921" s="25" t="s">
        <v>385</v>
      </c>
      <c r="K1921" s="25" t="s">
        <v>457</v>
      </c>
    </row>
    <row r="1922" spans="1:11" ht="15" customHeight="1">
      <c r="A1922" s="25" t="s">
        <v>21</v>
      </c>
      <c r="B1922" s="25" t="s">
        <v>7904</v>
      </c>
      <c r="C1922" s="25" t="s">
        <v>7901</v>
      </c>
      <c r="D1922" s="25">
        <v>70</v>
      </c>
      <c r="E1922" s="25" t="s">
        <v>8203</v>
      </c>
      <c r="F1922" s="25" t="s">
        <v>8202</v>
      </c>
      <c r="G1922" s="25" t="s">
        <v>56</v>
      </c>
      <c r="H1922" s="25" t="s">
        <v>453</v>
      </c>
      <c r="I1922" s="25" t="s">
        <v>385</v>
      </c>
      <c r="J1922" s="25" t="s">
        <v>385</v>
      </c>
      <c r="K1922" s="25" t="s">
        <v>457</v>
      </c>
    </row>
    <row r="1923" spans="1:11" ht="15" customHeight="1">
      <c r="A1923" s="25" t="s">
        <v>21</v>
      </c>
      <c r="B1923" s="25" t="s">
        <v>7904</v>
      </c>
      <c r="C1923" s="25" t="s">
        <v>7901</v>
      </c>
      <c r="D1923" s="25">
        <v>71</v>
      </c>
      <c r="E1923" s="25" t="s">
        <v>8208</v>
      </c>
      <c r="F1923" s="25" t="s">
        <v>8207</v>
      </c>
      <c r="G1923" s="25" t="s">
        <v>387</v>
      </c>
      <c r="H1923" s="25" t="s">
        <v>453</v>
      </c>
      <c r="I1923" s="25" t="s">
        <v>385</v>
      </c>
      <c r="J1923" s="25" t="s">
        <v>385</v>
      </c>
      <c r="K1923" s="25" t="s">
        <v>457</v>
      </c>
    </row>
    <row r="1924" spans="1:11" ht="15" customHeight="1">
      <c r="A1924" s="25" t="s">
        <v>21</v>
      </c>
      <c r="B1924" s="25" t="s">
        <v>7904</v>
      </c>
      <c r="C1924" s="25" t="s">
        <v>7901</v>
      </c>
      <c r="D1924" s="25">
        <v>72</v>
      </c>
      <c r="E1924" s="25" t="s">
        <v>8213</v>
      </c>
      <c r="F1924" s="25" t="s">
        <v>8212</v>
      </c>
      <c r="G1924" s="25" t="s">
        <v>56</v>
      </c>
      <c r="H1924" s="25" t="s">
        <v>453</v>
      </c>
      <c r="I1924" s="25" t="s">
        <v>385</v>
      </c>
      <c r="J1924" s="25" t="s">
        <v>385</v>
      </c>
      <c r="K1924" s="25" t="s">
        <v>457</v>
      </c>
    </row>
    <row r="1925" spans="1:11" ht="15" customHeight="1">
      <c r="A1925" s="25" t="s">
        <v>21</v>
      </c>
      <c r="B1925" s="25" t="s">
        <v>7904</v>
      </c>
      <c r="C1925" s="25" t="s">
        <v>7901</v>
      </c>
      <c r="D1925" s="25">
        <v>73</v>
      </c>
      <c r="E1925" s="25" t="s">
        <v>8218</v>
      </c>
      <c r="F1925" s="25" t="s">
        <v>8736</v>
      </c>
      <c r="G1925" s="25" t="s">
        <v>387</v>
      </c>
      <c r="H1925" s="25" t="s">
        <v>453</v>
      </c>
      <c r="I1925" s="25" t="s">
        <v>385</v>
      </c>
      <c r="J1925" s="25" t="s">
        <v>385</v>
      </c>
      <c r="K1925" s="25" t="s">
        <v>457</v>
      </c>
    </row>
    <row r="1926" spans="1:11" ht="15" customHeight="1">
      <c r="A1926" s="25" t="s">
        <v>21</v>
      </c>
      <c r="B1926" s="25" t="s">
        <v>7904</v>
      </c>
      <c r="C1926" s="25" t="s">
        <v>7901</v>
      </c>
      <c r="D1926" s="25">
        <v>74</v>
      </c>
      <c r="E1926" s="25" t="s">
        <v>8223</v>
      </c>
      <c r="F1926" s="25" t="s">
        <v>8224</v>
      </c>
      <c r="G1926" s="25" t="s">
        <v>387</v>
      </c>
      <c r="H1926" s="25" t="s">
        <v>453</v>
      </c>
      <c r="I1926" s="25" t="s">
        <v>385</v>
      </c>
      <c r="J1926" s="25" t="s">
        <v>385</v>
      </c>
      <c r="K1926" s="25" t="s">
        <v>457</v>
      </c>
    </row>
    <row r="1927" spans="1:11" ht="15" customHeight="1">
      <c r="A1927" s="25" t="s">
        <v>21</v>
      </c>
      <c r="B1927" s="25" t="s">
        <v>7904</v>
      </c>
      <c r="C1927" s="25" t="s">
        <v>7901</v>
      </c>
      <c r="D1927" s="25">
        <v>75</v>
      </c>
      <c r="E1927" s="25" t="s">
        <v>8228</v>
      </c>
      <c r="F1927" s="25" t="s">
        <v>8737</v>
      </c>
      <c r="G1927" s="25" t="s">
        <v>387</v>
      </c>
      <c r="H1927" s="25" t="s">
        <v>453</v>
      </c>
      <c r="I1927" s="25" t="s">
        <v>385</v>
      </c>
      <c r="J1927" s="25" t="s">
        <v>385</v>
      </c>
      <c r="K1927" s="25" t="s">
        <v>457</v>
      </c>
    </row>
    <row r="1928" spans="1:11" ht="15" customHeight="1">
      <c r="A1928" s="25" t="s">
        <v>21</v>
      </c>
      <c r="B1928" s="25" t="s">
        <v>7904</v>
      </c>
      <c r="C1928" s="25" t="s">
        <v>7901</v>
      </c>
      <c r="D1928" s="25">
        <v>76</v>
      </c>
      <c r="E1928" s="25" t="s">
        <v>8233</v>
      </c>
      <c r="F1928" s="25" t="s">
        <v>8232</v>
      </c>
      <c r="G1928" s="25" t="s">
        <v>56</v>
      </c>
      <c r="H1928" s="25" t="s">
        <v>453</v>
      </c>
      <c r="I1928" s="25" t="s">
        <v>385</v>
      </c>
      <c r="J1928" s="25" t="s">
        <v>385</v>
      </c>
      <c r="K1928" s="25" t="s">
        <v>457</v>
      </c>
    </row>
    <row r="1929" spans="1:11" ht="15" customHeight="1">
      <c r="A1929" s="25" t="s">
        <v>21</v>
      </c>
      <c r="B1929" s="25" t="s">
        <v>7904</v>
      </c>
      <c r="C1929" s="25" t="s">
        <v>7901</v>
      </c>
      <c r="D1929" s="25">
        <v>77</v>
      </c>
      <c r="E1929" s="25" t="s">
        <v>8238</v>
      </c>
      <c r="F1929" s="25" t="s">
        <v>8738</v>
      </c>
      <c r="G1929" s="25" t="s">
        <v>387</v>
      </c>
      <c r="H1929" s="25" t="s">
        <v>453</v>
      </c>
      <c r="I1929" s="25" t="s">
        <v>385</v>
      </c>
      <c r="J1929" s="25" t="s">
        <v>385</v>
      </c>
      <c r="K1929" s="25" t="s">
        <v>457</v>
      </c>
    </row>
    <row r="1930" spans="1:11" ht="15" customHeight="1">
      <c r="A1930" s="25" t="s">
        <v>21</v>
      </c>
      <c r="B1930" s="25" t="s">
        <v>7904</v>
      </c>
      <c r="C1930" s="25" t="s">
        <v>7901</v>
      </c>
      <c r="D1930" s="25">
        <v>78</v>
      </c>
      <c r="E1930" s="25" t="s">
        <v>8243</v>
      </c>
      <c r="F1930" s="25" t="s">
        <v>8242</v>
      </c>
      <c r="G1930" s="25" t="s">
        <v>56</v>
      </c>
      <c r="H1930" s="25" t="s">
        <v>453</v>
      </c>
      <c r="I1930" s="25" t="s">
        <v>385</v>
      </c>
      <c r="J1930" s="25" t="s">
        <v>385</v>
      </c>
      <c r="K1930" s="25" t="s">
        <v>457</v>
      </c>
    </row>
    <row r="1931" spans="1:11" ht="15" customHeight="1">
      <c r="A1931" s="25" t="s">
        <v>21</v>
      </c>
      <c r="B1931" s="25" t="s">
        <v>7904</v>
      </c>
      <c r="C1931" s="25" t="s">
        <v>7901</v>
      </c>
      <c r="D1931" s="25">
        <v>79</v>
      </c>
      <c r="E1931" s="25" t="s">
        <v>8248</v>
      </c>
      <c r="F1931" s="25" t="s">
        <v>8247</v>
      </c>
      <c r="G1931" s="25" t="s">
        <v>387</v>
      </c>
      <c r="H1931" s="25" t="s">
        <v>453</v>
      </c>
      <c r="I1931" s="25" t="s">
        <v>385</v>
      </c>
      <c r="J1931" s="25" t="s">
        <v>385</v>
      </c>
      <c r="K1931" s="25" t="s">
        <v>457</v>
      </c>
    </row>
    <row r="1932" spans="1:11" ht="15" customHeight="1">
      <c r="A1932" s="25" t="s">
        <v>21</v>
      </c>
      <c r="B1932" s="25" t="s">
        <v>7904</v>
      </c>
      <c r="C1932" s="25" t="s">
        <v>7901</v>
      </c>
      <c r="D1932" s="25">
        <v>80</v>
      </c>
      <c r="E1932" s="25" t="s">
        <v>8253</v>
      </c>
      <c r="F1932" s="25" t="s">
        <v>8252</v>
      </c>
      <c r="G1932" s="25" t="s">
        <v>387</v>
      </c>
      <c r="H1932" s="25" t="s">
        <v>453</v>
      </c>
      <c r="I1932" s="25" t="s">
        <v>385</v>
      </c>
      <c r="J1932" s="25" t="s">
        <v>385</v>
      </c>
      <c r="K1932" s="25" t="s">
        <v>457</v>
      </c>
    </row>
    <row r="1933" spans="1:11" ht="15" customHeight="1">
      <c r="A1933" s="25" t="s">
        <v>21</v>
      </c>
      <c r="B1933" s="25" t="s">
        <v>7904</v>
      </c>
      <c r="C1933" s="25" t="s">
        <v>7901</v>
      </c>
      <c r="D1933" s="25">
        <v>81</v>
      </c>
      <c r="E1933" s="25" t="s">
        <v>8257</v>
      </c>
      <c r="F1933" s="25" t="s">
        <v>8256</v>
      </c>
      <c r="G1933" s="25" t="s">
        <v>387</v>
      </c>
      <c r="H1933" s="25" t="s">
        <v>453</v>
      </c>
      <c r="I1933" s="25" t="s">
        <v>385</v>
      </c>
      <c r="J1933" s="25" t="s">
        <v>385</v>
      </c>
      <c r="K1933" s="25" t="s">
        <v>457</v>
      </c>
    </row>
    <row r="1934" spans="1:11" ht="15" customHeight="1">
      <c r="A1934" s="25" t="s">
        <v>21</v>
      </c>
      <c r="B1934" s="25" t="s">
        <v>7904</v>
      </c>
      <c r="C1934" s="25" t="s">
        <v>7901</v>
      </c>
      <c r="D1934" s="25">
        <v>82</v>
      </c>
      <c r="E1934" s="25" t="s">
        <v>8262</v>
      </c>
      <c r="F1934" s="25" t="s">
        <v>8261</v>
      </c>
      <c r="G1934" s="25" t="s">
        <v>56</v>
      </c>
      <c r="H1934" s="25" t="s">
        <v>453</v>
      </c>
      <c r="I1934" s="25" t="s">
        <v>385</v>
      </c>
      <c r="J1934" s="25" t="s">
        <v>385</v>
      </c>
      <c r="K1934" s="25" t="s">
        <v>457</v>
      </c>
    </row>
    <row r="1935" spans="1:11" ht="15" customHeight="1">
      <c r="A1935" s="25" t="s">
        <v>21</v>
      </c>
      <c r="B1935" s="25" t="s">
        <v>7904</v>
      </c>
      <c r="C1935" s="25" t="s">
        <v>7901</v>
      </c>
      <c r="D1935" s="25">
        <v>83</v>
      </c>
      <c r="E1935" s="25" t="s">
        <v>8267</v>
      </c>
      <c r="F1935" s="25" t="s">
        <v>8266</v>
      </c>
      <c r="G1935" s="25" t="s">
        <v>387</v>
      </c>
      <c r="H1935" s="25" t="s">
        <v>453</v>
      </c>
      <c r="I1935" s="25" t="s">
        <v>385</v>
      </c>
      <c r="J1935" s="25" t="s">
        <v>385</v>
      </c>
      <c r="K1935" s="25" t="s">
        <v>457</v>
      </c>
    </row>
    <row r="1936" spans="1:11" ht="15" customHeight="1">
      <c r="A1936" s="25" t="s">
        <v>21</v>
      </c>
      <c r="B1936" s="25" t="s">
        <v>7904</v>
      </c>
      <c r="C1936" s="25" t="s">
        <v>7901</v>
      </c>
      <c r="D1936" s="25">
        <v>84</v>
      </c>
      <c r="E1936" s="25" t="s">
        <v>8272</v>
      </c>
      <c r="F1936" s="25" t="s">
        <v>8271</v>
      </c>
      <c r="G1936" s="25" t="s">
        <v>56</v>
      </c>
      <c r="H1936" s="25" t="s">
        <v>453</v>
      </c>
      <c r="I1936" s="25" t="s">
        <v>385</v>
      </c>
      <c r="J1936" s="25" t="s">
        <v>385</v>
      </c>
      <c r="K1936" s="25" t="s">
        <v>457</v>
      </c>
    </row>
    <row r="1937" spans="1:11" ht="15" customHeight="1">
      <c r="A1937" s="25" t="s">
        <v>21</v>
      </c>
      <c r="B1937" s="25" t="s">
        <v>7904</v>
      </c>
      <c r="C1937" s="25" t="s">
        <v>7901</v>
      </c>
      <c r="D1937" s="25">
        <v>86</v>
      </c>
      <c r="E1937" s="25" t="s">
        <v>8277</v>
      </c>
      <c r="F1937" s="25" t="s">
        <v>8739</v>
      </c>
      <c r="G1937" s="25" t="s">
        <v>387</v>
      </c>
      <c r="H1937" s="25" t="s">
        <v>453</v>
      </c>
      <c r="I1937" s="25" t="s">
        <v>385</v>
      </c>
      <c r="J1937" s="25" t="s">
        <v>385</v>
      </c>
      <c r="K1937" s="25" t="s">
        <v>457</v>
      </c>
    </row>
    <row r="1938" spans="1:11" ht="15" customHeight="1">
      <c r="A1938" s="25" t="s">
        <v>21</v>
      </c>
      <c r="B1938" s="25" t="s">
        <v>7904</v>
      </c>
      <c r="C1938" s="25" t="s">
        <v>7901</v>
      </c>
      <c r="D1938" s="25">
        <v>87</v>
      </c>
      <c r="E1938" s="25" t="s">
        <v>8282</v>
      </c>
      <c r="F1938" s="25" t="s">
        <v>8740</v>
      </c>
      <c r="G1938" s="25" t="s">
        <v>387</v>
      </c>
      <c r="H1938" s="25" t="s">
        <v>453</v>
      </c>
      <c r="I1938" s="25" t="s">
        <v>385</v>
      </c>
      <c r="J1938" s="25" t="s">
        <v>385</v>
      </c>
      <c r="K1938" s="25" t="s">
        <v>457</v>
      </c>
    </row>
    <row r="1939" spans="1:11" ht="15" customHeight="1">
      <c r="A1939" s="25" t="s">
        <v>21</v>
      </c>
      <c r="B1939" s="25" t="s">
        <v>7904</v>
      </c>
      <c r="C1939" s="25" t="s">
        <v>7901</v>
      </c>
      <c r="D1939" s="25">
        <v>88</v>
      </c>
      <c r="E1939" s="25" t="s">
        <v>8287</v>
      </c>
      <c r="F1939" s="25" t="s">
        <v>8741</v>
      </c>
      <c r="G1939" s="25" t="s">
        <v>387</v>
      </c>
      <c r="H1939" s="25" t="s">
        <v>453</v>
      </c>
      <c r="I1939" s="25" t="s">
        <v>385</v>
      </c>
      <c r="J1939" s="25" t="s">
        <v>385</v>
      </c>
      <c r="K1939" s="25" t="s">
        <v>457</v>
      </c>
    </row>
    <row r="1940" spans="1:11" ht="15" customHeight="1">
      <c r="A1940" s="25" t="s">
        <v>21</v>
      </c>
      <c r="B1940" s="25" t="s">
        <v>7904</v>
      </c>
      <c r="C1940" s="25" t="s">
        <v>7901</v>
      </c>
      <c r="D1940" s="25">
        <v>89</v>
      </c>
      <c r="E1940" s="25" t="s">
        <v>8292</v>
      </c>
      <c r="F1940" s="25" t="s">
        <v>8742</v>
      </c>
      <c r="G1940" s="25" t="s">
        <v>387</v>
      </c>
      <c r="H1940" s="25" t="s">
        <v>453</v>
      </c>
      <c r="I1940" s="25" t="s">
        <v>385</v>
      </c>
      <c r="J1940" s="25" t="s">
        <v>385</v>
      </c>
      <c r="K1940" s="25" t="s">
        <v>457</v>
      </c>
    </row>
    <row r="1941" spans="1:11" ht="15" customHeight="1">
      <c r="A1941" s="25" t="s">
        <v>21</v>
      </c>
      <c r="B1941" s="25" t="s">
        <v>7904</v>
      </c>
      <c r="C1941" s="25" t="s">
        <v>7901</v>
      </c>
      <c r="D1941" s="25">
        <v>90</v>
      </c>
      <c r="E1941" s="25" t="s">
        <v>8297</v>
      </c>
      <c r="F1941" s="25" t="s">
        <v>8743</v>
      </c>
      <c r="G1941" s="25" t="s">
        <v>387</v>
      </c>
      <c r="H1941" s="25" t="s">
        <v>453</v>
      </c>
      <c r="I1941" s="25" t="s">
        <v>385</v>
      </c>
      <c r="J1941" s="25" t="s">
        <v>385</v>
      </c>
      <c r="K1941" s="25" t="s">
        <v>457</v>
      </c>
    </row>
    <row r="1942" spans="1:11" ht="15" customHeight="1">
      <c r="A1942" s="25" t="s">
        <v>21</v>
      </c>
      <c r="B1942" s="25" t="s">
        <v>7904</v>
      </c>
      <c r="C1942" s="25" t="s">
        <v>7901</v>
      </c>
      <c r="D1942" s="25">
        <v>91</v>
      </c>
      <c r="E1942" s="25" t="s">
        <v>8302</v>
      </c>
      <c r="F1942" s="25" t="s">
        <v>8744</v>
      </c>
      <c r="G1942" s="25" t="s">
        <v>387</v>
      </c>
      <c r="H1942" s="25" t="s">
        <v>453</v>
      </c>
      <c r="I1942" s="25" t="s">
        <v>385</v>
      </c>
      <c r="J1942" s="25" t="s">
        <v>385</v>
      </c>
      <c r="K1942" s="25" t="s">
        <v>457</v>
      </c>
    </row>
    <row r="1943" spans="1:11" ht="15" customHeight="1">
      <c r="A1943" s="25" t="s">
        <v>21</v>
      </c>
      <c r="B1943" s="25" t="s">
        <v>7904</v>
      </c>
      <c r="C1943" s="25" t="s">
        <v>7901</v>
      </c>
      <c r="D1943" s="25">
        <v>92</v>
      </c>
      <c r="E1943" s="25" t="s">
        <v>8307</v>
      </c>
      <c r="F1943" s="25" t="s">
        <v>8745</v>
      </c>
      <c r="G1943" s="25" t="s">
        <v>387</v>
      </c>
      <c r="H1943" s="25" t="s">
        <v>453</v>
      </c>
      <c r="I1943" s="25" t="s">
        <v>385</v>
      </c>
      <c r="J1943" s="25" t="s">
        <v>385</v>
      </c>
      <c r="K1943" s="25" t="s">
        <v>457</v>
      </c>
    </row>
    <row r="1944" spans="1:11" ht="15" customHeight="1">
      <c r="A1944" s="25" t="s">
        <v>21</v>
      </c>
      <c r="B1944" s="25" t="s">
        <v>7904</v>
      </c>
      <c r="C1944" s="25" t="s">
        <v>7901</v>
      </c>
      <c r="D1944" s="25">
        <v>93</v>
      </c>
      <c r="E1944" s="25" t="s">
        <v>8312</v>
      </c>
      <c r="F1944" s="25" t="s">
        <v>8746</v>
      </c>
      <c r="G1944" s="25" t="s">
        <v>387</v>
      </c>
      <c r="H1944" s="25" t="s">
        <v>453</v>
      </c>
      <c r="I1944" s="25" t="s">
        <v>385</v>
      </c>
      <c r="J1944" s="25" t="s">
        <v>385</v>
      </c>
      <c r="K1944" s="25" t="s">
        <v>457</v>
      </c>
    </row>
    <row r="1945" spans="1:11" ht="15" customHeight="1">
      <c r="A1945" s="25" t="s">
        <v>21</v>
      </c>
      <c r="B1945" s="25" t="s">
        <v>7904</v>
      </c>
      <c r="C1945" s="25" t="s">
        <v>7901</v>
      </c>
      <c r="D1945" s="25">
        <v>94</v>
      </c>
      <c r="E1945" s="25" t="s">
        <v>8317</v>
      </c>
      <c r="F1945" s="25" t="s">
        <v>8316</v>
      </c>
      <c r="G1945" s="25" t="s">
        <v>387</v>
      </c>
      <c r="H1945" s="25" t="s">
        <v>453</v>
      </c>
      <c r="I1945" s="25" t="s">
        <v>385</v>
      </c>
      <c r="J1945" s="25" t="s">
        <v>385</v>
      </c>
      <c r="K1945" s="25" t="s">
        <v>457</v>
      </c>
    </row>
    <row r="1946" spans="1:11" ht="15" customHeight="1">
      <c r="A1946" s="25" t="s">
        <v>21</v>
      </c>
      <c r="B1946" s="25" t="s">
        <v>7904</v>
      </c>
      <c r="C1946" s="25" t="s">
        <v>7901</v>
      </c>
      <c r="D1946" s="25">
        <v>95</v>
      </c>
      <c r="E1946" s="25" t="s">
        <v>8322</v>
      </c>
      <c r="F1946" s="25" t="s">
        <v>8747</v>
      </c>
      <c r="G1946" s="25" t="s">
        <v>387</v>
      </c>
      <c r="H1946" s="25" t="s">
        <v>453</v>
      </c>
      <c r="I1946" s="25" t="s">
        <v>385</v>
      </c>
      <c r="J1946" s="25" t="s">
        <v>385</v>
      </c>
      <c r="K1946" s="25" t="s">
        <v>457</v>
      </c>
    </row>
    <row r="1947" spans="1:11" ht="15" customHeight="1">
      <c r="A1947" s="25" t="s">
        <v>21</v>
      </c>
      <c r="B1947" s="25" t="s">
        <v>7904</v>
      </c>
      <c r="C1947" s="25" t="s">
        <v>7901</v>
      </c>
      <c r="D1947" s="25">
        <v>96</v>
      </c>
      <c r="E1947" s="25" t="s">
        <v>8327</v>
      </c>
      <c r="F1947" s="25" t="s">
        <v>8748</v>
      </c>
      <c r="G1947" s="25" t="s">
        <v>387</v>
      </c>
      <c r="H1947" s="25" t="s">
        <v>453</v>
      </c>
      <c r="I1947" s="25" t="s">
        <v>385</v>
      </c>
      <c r="J1947" s="25" t="s">
        <v>385</v>
      </c>
      <c r="K1947" s="25" t="s">
        <v>457</v>
      </c>
    </row>
    <row r="1948" spans="1:11" ht="15" customHeight="1">
      <c r="A1948" s="25" t="s">
        <v>21</v>
      </c>
      <c r="B1948" s="25" t="s">
        <v>7904</v>
      </c>
      <c r="C1948" s="25" t="s">
        <v>7901</v>
      </c>
      <c r="D1948" s="25">
        <v>97</v>
      </c>
      <c r="E1948" s="25" t="s">
        <v>8332</v>
      </c>
      <c r="F1948" s="25" t="s">
        <v>8331</v>
      </c>
      <c r="G1948" s="25" t="s">
        <v>387</v>
      </c>
      <c r="H1948" s="25" t="s">
        <v>453</v>
      </c>
      <c r="I1948" s="25" t="s">
        <v>385</v>
      </c>
      <c r="J1948" s="25" t="s">
        <v>385</v>
      </c>
      <c r="K1948" s="25" t="s">
        <v>457</v>
      </c>
    </row>
    <row r="1949" spans="1:11" ht="15" customHeight="1">
      <c r="A1949" s="25" t="s">
        <v>21</v>
      </c>
      <c r="B1949" s="25" t="s">
        <v>7904</v>
      </c>
      <c r="C1949" s="25" t="s">
        <v>7901</v>
      </c>
      <c r="D1949" s="25">
        <v>98</v>
      </c>
      <c r="E1949" s="25" t="s">
        <v>8337</v>
      </c>
      <c r="F1949" s="25" t="s">
        <v>8749</v>
      </c>
      <c r="G1949" s="25" t="s">
        <v>387</v>
      </c>
      <c r="H1949" s="25" t="s">
        <v>453</v>
      </c>
      <c r="I1949" s="25" t="s">
        <v>385</v>
      </c>
      <c r="J1949" s="25" t="s">
        <v>385</v>
      </c>
      <c r="K1949" s="25" t="s">
        <v>457</v>
      </c>
    </row>
    <row r="1950" spans="1:11" ht="15" customHeight="1">
      <c r="A1950" s="25" t="s">
        <v>21</v>
      </c>
      <c r="B1950" s="25" t="s">
        <v>7904</v>
      </c>
      <c r="C1950" s="25" t="s">
        <v>7901</v>
      </c>
      <c r="D1950" s="25">
        <v>99</v>
      </c>
      <c r="E1950" s="25" t="s">
        <v>8342</v>
      </c>
      <c r="F1950" s="25" t="s">
        <v>8750</v>
      </c>
      <c r="G1950" s="25" t="s">
        <v>387</v>
      </c>
      <c r="H1950" s="25" t="s">
        <v>453</v>
      </c>
      <c r="I1950" s="25" t="s">
        <v>385</v>
      </c>
      <c r="J1950" s="25" t="s">
        <v>385</v>
      </c>
      <c r="K1950" s="25" t="s">
        <v>457</v>
      </c>
    </row>
    <row r="1951" spans="1:11" ht="15" customHeight="1">
      <c r="A1951" s="25" t="s">
        <v>21</v>
      </c>
      <c r="B1951" s="25" t="s">
        <v>7904</v>
      </c>
      <c r="C1951" s="25" t="s">
        <v>7901</v>
      </c>
      <c r="D1951" s="25">
        <v>100</v>
      </c>
      <c r="E1951" s="25" t="s">
        <v>8347</v>
      </c>
      <c r="F1951" s="25" t="s">
        <v>8346</v>
      </c>
      <c r="G1951" s="25" t="s">
        <v>387</v>
      </c>
      <c r="H1951" s="25" t="s">
        <v>453</v>
      </c>
      <c r="I1951" s="25" t="s">
        <v>385</v>
      </c>
      <c r="J1951" s="25" t="s">
        <v>385</v>
      </c>
      <c r="K1951" s="25" t="s">
        <v>457</v>
      </c>
    </row>
    <row r="1952" spans="1:11" ht="15" customHeight="1">
      <c r="A1952" s="25" t="s">
        <v>21</v>
      </c>
      <c r="B1952" s="25" t="s">
        <v>7904</v>
      </c>
      <c r="C1952" s="25" t="s">
        <v>7901</v>
      </c>
      <c r="D1952" s="25">
        <v>101</v>
      </c>
      <c r="E1952" s="25" t="s">
        <v>8352</v>
      </c>
      <c r="F1952" s="25" t="s">
        <v>8751</v>
      </c>
      <c r="G1952" s="25" t="s">
        <v>387</v>
      </c>
      <c r="H1952" s="25" t="s">
        <v>453</v>
      </c>
      <c r="I1952" s="25" t="s">
        <v>385</v>
      </c>
      <c r="J1952" s="25" t="s">
        <v>385</v>
      </c>
      <c r="K1952" s="25" t="s">
        <v>457</v>
      </c>
    </row>
    <row r="1953" spans="1:11" ht="15" customHeight="1">
      <c r="A1953" s="25" t="s">
        <v>21</v>
      </c>
      <c r="B1953" s="25" t="s">
        <v>7904</v>
      </c>
      <c r="C1953" s="25" t="s">
        <v>7901</v>
      </c>
      <c r="D1953" s="25">
        <v>102</v>
      </c>
      <c r="E1953" s="25" t="s">
        <v>8357</v>
      </c>
      <c r="F1953" s="25" t="s">
        <v>8752</v>
      </c>
      <c r="G1953" s="25" t="s">
        <v>387</v>
      </c>
      <c r="H1953" s="25" t="s">
        <v>453</v>
      </c>
      <c r="I1953" s="25" t="s">
        <v>385</v>
      </c>
      <c r="J1953" s="25" t="s">
        <v>385</v>
      </c>
      <c r="K1953" s="25" t="s">
        <v>457</v>
      </c>
    </row>
    <row r="1954" spans="1:11" ht="15" customHeight="1">
      <c r="A1954" s="25" t="s">
        <v>21</v>
      </c>
      <c r="B1954" s="25" t="s">
        <v>7904</v>
      </c>
      <c r="C1954" s="25" t="s">
        <v>7901</v>
      </c>
      <c r="D1954" s="25">
        <v>103</v>
      </c>
      <c r="E1954" s="25" t="s">
        <v>8362</v>
      </c>
      <c r="F1954" s="25" t="s">
        <v>8361</v>
      </c>
      <c r="G1954" s="25" t="s">
        <v>387</v>
      </c>
      <c r="H1954" s="25" t="s">
        <v>453</v>
      </c>
      <c r="I1954" s="25" t="s">
        <v>385</v>
      </c>
      <c r="J1954" s="25" t="s">
        <v>385</v>
      </c>
      <c r="K1954" s="25" t="s">
        <v>457</v>
      </c>
    </row>
    <row r="1955" spans="1:11" ht="15" customHeight="1">
      <c r="A1955" s="25" t="s">
        <v>21</v>
      </c>
      <c r="B1955" s="25" t="s">
        <v>7904</v>
      </c>
      <c r="C1955" s="25" t="s">
        <v>7901</v>
      </c>
      <c r="D1955" s="25">
        <v>104</v>
      </c>
      <c r="E1955" s="25" t="s">
        <v>8364</v>
      </c>
      <c r="F1955" s="25" t="s">
        <v>8363</v>
      </c>
      <c r="G1955" s="25" t="s">
        <v>387</v>
      </c>
      <c r="H1955" s="25" t="s">
        <v>453</v>
      </c>
      <c r="I1955" s="25" t="s">
        <v>385</v>
      </c>
      <c r="J1955" s="25" t="s">
        <v>385</v>
      </c>
      <c r="K1955" s="25" t="s">
        <v>457</v>
      </c>
    </row>
    <row r="1956" spans="1:11" ht="15" customHeight="1">
      <c r="A1956" s="25" t="s">
        <v>21</v>
      </c>
      <c r="B1956" s="25" t="s">
        <v>7904</v>
      </c>
      <c r="C1956" s="25" t="s">
        <v>7901</v>
      </c>
      <c r="D1956" s="25">
        <v>105</v>
      </c>
      <c r="E1956" s="25" t="s">
        <v>8366</v>
      </c>
      <c r="F1956" s="25" t="s">
        <v>8365</v>
      </c>
      <c r="G1956" s="25" t="s">
        <v>387</v>
      </c>
      <c r="H1956" s="25" t="s">
        <v>453</v>
      </c>
      <c r="I1956" s="25" t="s">
        <v>385</v>
      </c>
      <c r="J1956" s="25" t="s">
        <v>385</v>
      </c>
      <c r="K1956" s="25" t="s">
        <v>457</v>
      </c>
    </row>
    <row r="1957" spans="1:11" ht="15" customHeight="1">
      <c r="A1957" s="25" t="s">
        <v>21</v>
      </c>
      <c r="B1957" s="25" t="s">
        <v>7904</v>
      </c>
      <c r="C1957" s="25" t="s">
        <v>7901</v>
      </c>
      <c r="D1957" s="25">
        <v>106</v>
      </c>
      <c r="E1957" s="25" t="s">
        <v>8368</v>
      </c>
      <c r="F1957" s="25" t="s">
        <v>8367</v>
      </c>
      <c r="G1957" s="25" t="s">
        <v>387</v>
      </c>
      <c r="H1957" s="25" t="s">
        <v>453</v>
      </c>
      <c r="I1957" s="25" t="s">
        <v>385</v>
      </c>
      <c r="J1957" s="25" t="s">
        <v>385</v>
      </c>
      <c r="K1957" s="25" t="s">
        <v>457</v>
      </c>
    </row>
    <row r="1958" spans="1:11" ht="15" customHeight="1">
      <c r="A1958" s="25" t="s">
        <v>21</v>
      </c>
      <c r="B1958" s="25" t="s">
        <v>7904</v>
      </c>
      <c r="C1958" s="25" t="s">
        <v>7901</v>
      </c>
      <c r="D1958" s="25">
        <v>107</v>
      </c>
      <c r="E1958" s="25" t="s">
        <v>8370</v>
      </c>
      <c r="F1958" s="25" t="s">
        <v>8369</v>
      </c>
      <c r="G1958" s="25" t="s">
        <v>56</v>
      </c>
      <c r="H1958" s="25" t="s">
        <v>453</v>
      </c>
      <c r="I1958" s="25" t="s">
        <v>385</v>
      </c>
      <c r="J1958" s="25" t="s">
        <v>385</v>
      </c>
      <c r="K1958" s="25" t="s">
        <v>457</v>
      </c>
    </row>
    <row r="1959" spans="1:11" ht="15" customHeight="1">
      <c r="A1959" s="25" t="s">
        <v>21</v>
      </c>
      <c r="B1959" s="25" t="s">
        <v>7904</v>
      </c>
      <c r="C1959" s="25" t="s">
        <v>7901</v>
      </c>
      <c r="D1959" s="25">
        <v>108</v>
      </c>
      <c r="E1959" s="25" t="s">
        <v>8372</v>
      </c>
      <c r="F1959" s="25" t="s">
        <v>8371</v>
      </c>
      <c r="G1959" s="25" t="s">
        <v>387</v>
      </c>
      <c r="H1959" s="25" t="s">
        <v>453</v>
      </c>
      <c r="I1959" s="25" t="s">
        <v>385</v>
      </c>
      <c r="J1959" s="25" t="s">
        <v>385</v>
      </c>
      <c r="K1959" s="25" t="s">
        <v>457</v>
      </c>
    </row>
    <row r="1960" spans="1:11" ht="15" customHeight="1">
      <c r="A1960" s="25" t="s">
        <v>21</v>
      </c>
      <c r="B1960" s="25" t="s">
        <v>7904</v>
      </c>
      <c r="C1960" s="25" t="s">
        <v>7901</v>
      </c>
      <c r="D1960" s="25">
        <v>109</v>
      </c>
      <c r="E1960" s="25" t="s">
        <v>8374</v>
      </c>
      <c r="F1960" s="25" t="s">
        <v>8373</v>
      </c>
      <c r="G1960" s="25" t="s">
        <v>387</v>
      </c>
      <c r="H1960" s="25" t="s">
        <v>453</v>
      </c>
      <c r="I1960" s="25" t="s">
        <v>385</v>
      </c>
      <c r="J1960" s="25" t="s">
        <v>385</v>
      </c>
      <c r="K1960" s="25" t="s">
        <v>457</v>
      </c>
    </row>
    <row r="1961" spans="1:11" ht="15" customHeight="1">
      <c r="A1961" s="25" t="s">
        <v>21</v>
      </c>
      <c r="B1961" s="25" t="s">
        <v>7904</v>
      </c>
      <c r="C1961" s="25" t="s">
        <v>7901</v>
      </c>
      <c r="D1961" s="25">
        <v>110</v>
      </c>
      <c r="E1961" s="25" t="s">
        <v>8376</v>
      </c>
      <c r="F1961" s="25" t="s">
        <v>8375</v>
      </c>
      <c r="G1961" s="25" t="s">
        <v>387</v>
      </c>
      <c r="H1961" s="25" t="s">
        <v>453</v>
      </c>
      <c r="I1961" s="25" t="s">
        <v>385</v>
      </c>
      <c r="J1961" s="25" t="s">
        <v>385</v>
      </c>
      <c r="K1961" s="25" t="s">
        <v>457</v>
      </c>
    </row>
    <row r="1962" spans="1:11" ht="15" customHeight="1">
      <c r="A1962" s="25" t="s">
        <v>21</v>
      </c>
      <c r="B1962" s="25" t="s">
        <v>7904</v>
      </c>
      <c r="C1962" s="25" t="s">
        <v>7901</v>
      </c>
      <c r="D1962" s="25">
        <v>111</v>
      </c>
      <c r="E1962" s="25" t="s">
        <v>8378</v>
      </c>
      <c r="F1962" s="25" t="s">
        <v>8377</v>
      </c>
      <c r="G1962" s="25" t="s">
        <v>56</v>
      </c>
      <c r="H1962" s="25" t="s">
        <v>453</v>
      </c>
      <c r="I1962" s="25" t="s">
        <v>385</v>
      </c>
      <c r="J1962" s="25" t="s">
        <v>385</v>
      </c>
      <c r="K1962" s="25" t="s">
        <v>457</v>
      </c>
    </row>
    <row r="1963" spans="1:11" ht="15" customHeight="1">
      <c r="A1963" s="25" t="s">
        <v>21</v>
      </c>
      <c r="B1963" s="25" t="s">
        <v>7904</v>
      </c>
      <c r="C1963" s="25" t="s">
        <v>7901</v>
      </c>
      <c r="D1963" s="25">
        <v>112</v>
      </c>
      <c r="E1963" s="25" t="s">
        <v>8380</v>
      </c>
      <c r="F1963" s="25" t="s">
        <v>8379</v>
      </c>
      <c r="G1963" s="25" t="s">
        <v>387</v>
      </c>
      <c r="H1963" s="25" t="s">
        <v>453</v>
      </c>
      <c r="I1963" s="25" t="s">
        <v>385</v>
      </c>
      <c r="J1963" s="25" t="s">
        <v>385</v>
      </c>
      <c r="K1963" s="25" t="s">
        <v>457</v>
      </c>
    </row>
    <row r="1964" spans="1:11" ht="15" customHeight="1">
      <c r="A1964" s="25" t="s">
        <v>21</v>
      </c>
      <c r="B1964" s="25" t="s">
        <v>7904</v>
      </c>
      <c r="C1964" s="25" t="s">
        <v>7901</v>
      </c>
      <c r="D1964" s="25">
        <v>113</v>
      </c>
      <c r="E1964" s="25" t="s">
        <v>8382</v>
      </c>
      <c r="F1964" s="25" t="s">
        <v>8381</v>
      </c>
      <c r="G1964" s="25" t="s">
        <v>387</v>
      </c>
      <c r="H1964" s="25" t="s">
        <v>453</v>
      </c>
      <c r="I1964" s="25" t="s">
        <v>385</v>
      </c>
      <c r="J1964" s="25" t="s">
        <v>385</v>
      </c>
      <c r="K1964" s="25" t="s">
        <v>457</v>
      </c>
    </row>
    <row r="1965" spans="1:11" ht="15" customHeight="1">
      <c r="A1965" s="25" t="s">
        <v>21</v>
      </c>
      <c r="B1965" s="25" t="s">
        <v>7904</v>
      </c>
      <c r="C1965" s="25" t="s">
        <v>7901</v>
      </c>
      <c r="D1965" s="25">
        <v>114</v>
      </c>
      <c r="E1965" s="25" t="s">
        <v>8384</v>
      </c>
      <c r="F1965" s="25" t="s">
        <v>8383</v>
      </c>
      <c r="G1965" s="25" t="s">
        <v>387</v>
      </c>
      <c r="H1965" s="25" t="s">
        <v>453</v>
      </c>
      <c r="I1965" s="25" t="s">
        <v>385</v>
      </c>
      <c r="J1965" s="25" t="s">
        <v>385</v>
      </c>
      <c r="K1965" s="25" t="s">
        <v>457</v>
      </c>
    </row>
    <row r="1966" spans="1:11" ht="15" customHeight="1">
      <c r="A1966" s="25" t="s">
        <v>21</v>
      </c>
      <c r="B1966" s="25" t="s">
        <v>7904</v>
      </c>
      <c r="C1966" s="25" t="s">
        <v>7901</v>
      </c>
      <c r="D1966" s="25">
        <v>115</v>
      </c>
      <c r="E1966" s="25" t="s">
        <v>8386</v>
      </c>
      <c r="F1966" s="25" t="s">
        <v>8385</v>
      </c>
      <c r="G1966" s="25" t="s">
        <v>56</v>
      </c>
      <c r="H1966" s="25" t="s">
        <v>453</v>
      </c>
      <c r="I1966" s="25" t="s">
        <v>385</v>
      </c>
      <c r="J1966" s="25" t="s">
        <v>385</v>
      </c>
      <c r="K1966" s="25" t="s">
        <v>457</v>
      </c>
    </row>
    <row r="1967" spans="1:11" ht="15" customHeight="1">
      <c r="A1967" s="25" t="s">
        <v>21</v>
      </c>
      <c r="B1967" s="25" t="s">
        <v>7904</v>
      </c>
      <c r="C1967" s="25" t="s">
        <v>7901</v>
      </c>
      <c r="D1967" s="25">
        <v>116</v>
      </c>
      <c r="E1967" s="25" t="s">
        <v>8388</v>
      </c>
      <c r="F1967" s="25" t="s">
        <v>8387</v>
      </c>
      <c r="G1967" s="25" t="s">
        <v>387</v>
      </c>
      <c r="H1967" s="25" t="s">
        <v>453</v>
      </c>
      <c r="I1967" s="25" t="s">
        <v>385</v>
      </c>
      <c r="J1967" s="25" t="s">
        <v>385</v>
      </c>
      <c r="K1967" s="25" t="s">
        <v>457</v>
      </c>
    </row>
    <row r="1968" spans="1:11" ht="15" customHeight="1">
      <c r="A1968" s="25" t="s">
        <v>21</v>
      </c>
      <c r="B1968" s="25" t="s">
        <v>7904</v>
      </c>
      <c r="C1968" s="25" t="s">
        <v>7901</v>
      </c>
      <c r="D1968" s="25">
        <v>117</v>
      </c>
      <c r="E1968" s="25" t="s">
        <v>8390</v>
      </c>
      <c r="F1968" s="25" t="s">
        <v>8389</v>
      </c>
      <c r="G1968" s="25" t="s">
        <v>387</v>
      </c>
      <c r="H1968" s="25" t="s">
        <v>453</v>
      </c>
      <c r="I1968" s="25" t="s">
        <v>385</v>
      </c>
      <c r="J1968" s="25" t="s">
        <v>385</v>
      </c>
      <c r="K1968" s="25" t="s">
        <v>457</v>
      </c>
    </row>
    <row r="1969" spans="1:11" ht="15" customHeight="1">
      <c r="A1969" s="25" t="s">
        <v>21</v>
      </c>
      <c r="B1969" s="25" t="s">
        <v>7904</v>
      </c>
      <c r="C1969" s="25" t="s">
        <v>7901</v>
      </c>
      <c r="D1969" s="25">
        <v>118</v>
      </c>
      <c r="E1969" s="25" t="s">
        <v>8392</v>
      </c>
      <c r="F1969" s="25" t="s">
        <v>8391</v>
      </c>
      <c r="G1969" s="25" t="s">
        <v>387</v>
      </c>
      <c r="H1969" s="25" t="s">
        <v>453</v>
      </c>
      <c r="I1969" s="25" t="s">
        <v>385</v>
      </c>
      <c r="J1969" s="25" t="s">
        <v>385</v>
      </c>
      <c r="K1969" s="25" t="s">
        <v>457</v>
      </c>
    </row>
    <row r="1970" spans="1:11" ht="15" customHeight="1">
      <c r="A1970" s="25" t="s">
        <v>21</v>
      </c>
      <c r="B1970" s="25" t="s">
        <v>7904</v>
      </c>
      <c r="C1970" s="25" t="s">
        <v>7901</v>
      </c>
      <c r="D1970" s="25">
        <v>119</v>
      </c>
      <c r="E1970" s="25" t="s">
        <v>8394</v>
      </c>
      <c r="F1970" s="25" t="s">
        <v>8393</v>
      </c>
      <c r="G1970" s="25" t="s">
        <v>56</v>
      </c>
      <c r="H1970" s="25" t="s">
        <v>453</v>
      </c>
      <c r="I1970" s="25" t="s">
        <v>385</v>
      </c>
      <c r="J1970" s="25" t="s">
        <v>385</v>
      </c>
      <c r="K1970" s="25" t="s">
        <v>457</v>
      </c>
    </row>
    <row r="1971" spans="1:11" ht="15" customHeight="1">
      <c r="A1971" s="25" t="s">
        <v>21</v>
      </c>
      <c r="B1971" s="25" t="s">
        <v>7904</v>
      </c>
      <c r="C1971" s="25" t="s">
        <v>7901</v>
      </c>
      <c r="D1971" s="25">
        <v>120</v>
      </c>
      <c r="E1971" s="25" t="s">
        <v>8396</v>
      </c>
      <c r="F1971" s="25" t="s">
        <v>8395</v>
      </c>
      <c r="G1971" s="25" t="s">
        <v>387</v>
      </c>
      <c r="H1971" s="25" t="s">
        <v>453</v>
      </c>
      <c r="I1971" s="25" t="s">
        <v>385</v>
      </c>
      <c r="J1971" s="25" t="s">
        <v>385</v>
      </c>
      <c r="K1971" s="25" t="s">
        <v>457</v>
      </c>
    </row>
    <row r="1972" spans="1:11" ht="15" customHeight="1">
      <c r="A1972" s="25" t="s">
        <v>21</v>
      </c>
      <c r="B1972" s="25" t="s">
        <v>7904</v>
      </c>
      <c r="C1972" s="25" t="s">
        <v>7901</v>
      </c>
      <c r="D1972" s="25">
        <v>121</v>
      </c>
      <c r="E1972" s="25" t="s">
        <v>8398</v>
      </c>
      <c r="F1972" s="25" t="s">
        <v>8397</v>
      </c>
      <c r="G1972" s="25" t="s">
        <v>387</v>
      </c>
      <c r="H1972" s="25" t="s">
        <v>453</v>
      </c>
      <c r="I1972" s="25" t="s">
        <v>385</v>
      </c>
      <c r="J1972" s="25" t="s">
        <v>385</v>
      </c>
      <c r="K1972" s="25" t="s">
        <v>457</v>
      </c>
    </row>
    <row r="1973" spans="1:11" ht="15" customHeight="1">
      <c r="A1973" s="25" t="s">
        <v>21</v>
      </c>
      <c r="B1973" s="25" t="s">
        <v>7904</v>
      </c>
      <c r="C1973" s="25" t="s">
        <v>7901</v>
      </c>
      <c r="D1973" s="25">
        <v>122</v>
      </c>
      <c r="E1973" s="25" t="s">
        <v>8400</v>
      </c>
      <c r="F1973" s="25" t="s">
        <v>8399</v>
      </c>
      <c r="G1973" s="25" t="s">
        <v>387</v>
      </c>
      <c r="H1973" s="25" t="s">
        <v>453</v>
      </c>
      <c r="I1973" s="25" t="s">
        <v>385</v>
      </c>
      <c r="J1973" s="25" t="s">
        <v>385</v>
      </c>
      <c r="K1973" s="25" t="s">
        <v>457</v>
      </c>
    </row>
    <row r="1974" spans="1:11" ht="15" customHeight="1">
      <c r="A1974" s="25" t="s">
        <v>21</v>
      </c>
      <c r="B1974" s="25" t="s">
        <v>7904</v>
      </c>
      <c r="C1974" s="25" t="s">
        <v>7901</v>
      </c>
      <c r="D1974" s="25">
        <v>123</v>
      </c>
      <c r="E1974" s="25" t="s">
        <v>8402</v>
      </c>
      <c r="F1974" s="25" t="s">
        <v>8401</v>
      </c>
      <c r="G1974" s="25" t="s">
        <v>56</v>
      </c>
      <c r="H1974" s="25" t="s">
        <v>453</v>
      </c>
      <c r="I1974" s="25" t="s">
        <v>385</v>
      </c>
      <c r="J1974" s="25" t="s">
        <v>385</v>
      </c>
      <c r="K1974" s="25" t="s">
        <v>457</v>
      </c>
    </row>
    <row r="1975" spans="1:11" ht="15" customHeight="1">
      <c r="A1975" s="25" t="s">
        <v>21</v>
      </c>
      <c r="B1975" s="25" t="s">
        <v>7904</v>
      </c>
      <c r="C1975" s="25" t="s">
        <v>7901</v>
      </c>
      <c r="D1975" s="25">
        <v>124</v>
      </c>
      <c r="E1975" s="25" t="s">
        <v>8404</v>
      </c>
      <c r="F1975" s="25" t="s">
        <v>8403</v>
      </c>
      <c r="G1975" s="25" t="s">
        <v>387</v>
      </c>
      <c r="H1975" s="25" t="s">
        <v>453</v>
      </c>
      <c r="I1975" s="25" t="s">
        <v>385</v>
      </c>
      <c r="J1975" s="25" t="s">
        <v>385</v>
      </c>
      <c r="K1975" s="25" t="s">
        <v>457</v>
      </c>
    </row>
    <row r="1976" spans="1:11" ht="15" customHeight="1">
      <c r="A1976" s="25" t="s">
        <v>21</v>
      </c>
      <c r="B1976" s="25" t="s">
        <v>7904</v>
      </c>
      <c r="C1976" s="25" t="s">
        <v>7901</v>
      </c>
      <c r="D1976" s="25">
        <v>125</v>
      </c>
      <c r="E1976" s="25" t="s">
        <v>8406</v>
      </c>
      <c r="F1976" s="25" t="s">
        <v>8405</v>
      </c>
      <c r="G1976" s="25" t="s">
        <v>387</v>
      </c>
      <c r="H1976" s="25" t="s">
        <v>453</v>
      </c>
      <c r="I1976" s="25" t="s">
        <v>385</v>
      </c>
      <c r="J1976" s="25" t="s">
        <v>385</v>
      </c>
      <c r="K1976" s="25" t="s">
        <v>457</v>
      </c>
    </row>
    <row r="1977" spans="1:11" ht="15" customHeight="1">
      <c r="A1977" s="25" t="s">
        <v>21</v>
      </c>
      <c r="B1977" s="25" t="s">
        <v>7904</v>
      </c>
      <c r="C1977" s="25" t="s">
        <v>7901</v>
      </c>
      <c r="D1977" s="25">
        <v>126</v>
      </c>
      <c r="E1977" s="25" t="s">
        <v>8408</v>
      </c>
      <c r="F1977" s="25" t="s">
        <v>8407</v>
      </c>
      <c r="G1977" s="25" t="s">
        <v>56</v>
      </c>
      <c r="H1977" s="25" t="s">
        <v>453</v>
      </c>
      <c r="I1977" s="25" t="s">
        <v>385</v>
      </c>
      <c r="J1977" s="25" t="s">
        <v>385</v>
      </c>
      <c r="K1977" s="25" t="s">
        <v>457</v>
      </c>
    </row>
    <row r="1978" spans="1:11" ht="15" customHeight="1">
      <c r="A1978" s="25" t="s">
        <v>21</v>
      </c>
      <c r="B1978" s="25" t="s">
        <v>7904</v>
      </c>
      <c r="C1978" s="25" t="s">
        <v>7901</v>
      </c>
      <c r="D1978" s="25">
        <v>127</v>
      </c>
      <c r="E1978" s="25" t="s">
        <v>8410</v>
      </c>
      <c r="F1978" s="25" t="s">
        <v>8409</v>
      </c>
      <c r="G1978" s="25" t="s">
        <v>387</v>
      </c>
      <c r="H1978" s="25" t="s">
        <v>453</v>
      </c>
      <c r="I1978" s="25" t="s">
        <v>385</v>
      </c>
      <c r="J1978" s="25" t="s">
        <v>385</v>
      </c>
      <c r="K1978" s="25" t="s">
        <v>457</v>
      </c>
    </row>
    <row r="1979" spans="1:11" ht="15" customHeight="1">
      <c r="A1979" s="25" t="s">
        <v>21</v>
      </c>
      <c r="B1979" s="25" t="s">
        <v>7904</v>
      </c>
      <c r="C1979" s="25" t="s">
        <v>7901</v>
      </c>
      <c r="D1979" s="25">
        <v>128</v>
      </c>
      <c r="E1979" s="25" t="s">
        <v>8412</v>
      </c>
      <c r="F1979" s="25" t="s">
        <v>8411</v>
      </c>
      <c r="G1979" s="25" t="s">
        <v>387</v>
      </c>
      <c r="H1979" s="25" t="s">
        <v>453</v>
      </c>
      <c r="I1979" s="25" t="s">
        <v>385</v>
      </c>
      <c r="J1979" s="25" t="s">
        <v>385</v>
      </c>
      <c r="K1979" s="25" t="s">
        <v>457</v>
      </c>
    </row>
    <row r="1980" spans="1:11" ht="15" customHeight="1">
      <c r="A1980" s="25" t="s">
        <v>21</v>
      </c>
      <c r="B1980" s="25" t="s">
        <v>7904</v>
      </c>
      <c r="C1980" s="25" t="s">
        <v>7901</v>
      </c>
      <c r="D1980" s="25">
        <v>129</v>
      </c>
      <c r="E1980" s="25" t="s">
        <v>8414</v>
      </c>
      <c r="F1980" s="25" t="s">
        <v>8413</v>
      </c>
      <c r="G1980" s="25" t="s">
        <v>387</v>
      </c>
      <c r="H1980" s="25" t="s">
        <v>453</v>
      </c>
      <c r="I1980" s="25" t="s">
        <v>385</v>
      </c>
      <c r="J1980" s="25" t="s">
        <v>385</v>
      </c>
      <c r="K1980" s="25" t="s">
        <v>457</v>
      </c>
    </row>
    <row r="1981" spans="1:11" ht="15" customHeight="1">
      <c r="A1981" s="25" t="s">
        <v>21</v>
      </c>
      <c r="B1981" s="25" t="s">
        <v>7904</v>
      </c>
      <c r="C1981" s="25" t="s">
        <v>7901</v>
      </c>
      <c r="D1981" s="25">
        <v>130</v>
      </c>
      <c r="E1981" s="25" t="s">
        <v>8416</v>
      </c>
      <c r="F1981" s="25" t="s">
        <v>8415</v>
      </c>
      <c r="G1981" s="25" t="s">
        <v>56</v>
      </c>
      <c r="H1981" s="25" t="s">
        <v>453</v>
      </c>
      <c r="I1981" s="25" t="s">
        <v>385</v>
      </c>
      <c r="J1981" s="25" t="s">
        <v>385</v>
      </c>
      <c r="K1981" s="25" t="s">
        <v>457</v>
      </c>
    </row>
    <row r="1982" spans="1:11" ht="15" customHeight="1">
      <c r="A1982" s="25" t="s">
        <v>21</v>
      </c>
      <c r="B1982" s="25" t="s">
        <v>7904</v>
      </c>
      <c r="C1982" s="25" t="s">
        <v>7901</v>
      </c>
      <c r="D1982" s="25">
        <v>131</v>
      </c>
      <c r="E1982" s="25" t="s">
        <v>8418</v>
      </c>
      <c r="F1982" s="25" t="s">
        <v>8417</v>
      </c>
      <c r="G1982" s="25" t="s">
        <v>387</v>
      </c>
      <c r="H1982" s="25" t="s">
        <v>453</v>
      </c>
      <c r="I1982" s="25" t="s">
        <v>385</v>
      </c>
      <c r="J1982" s="25" t="s">
        <v>385</v>
      </c>
      <c r="K1982" s="25" t="s">
        <v>457</v>
      </c>
    </row>
    <row r="1983" spans="1:11" ht="15" customHeight="1">
      <c r="A1983" s="25" t="s">
        <v>21</v>
      </c>
      <c r="B1983" s="25" t="s">
        <v>7904</v>
      </c>
      <c r="C1983" s="25" t="s">
        <v>7901</v>
      </c>
      <c r="D1983" s="25">
        <v>132</v>
      </c>
      <c r="E1983" s="25" t="s">
        <v>8420</v>
      </c>
      <c r="F1983" s="25" t="s">
        <v>8419</v>
      </c>
      <c r="G1983" s="25" t="s">
        <v>387</v>
      </c>
      <c r="H1983" s="25" t="s">
        <v>453</v>
      </c>
      <c r="I1983" s="25" t="s">
        <v>385</v>
      </c>
      <c r="J1983" s="25" t="s">
        <v>385</v>
      </c>
      <c r="K1983" s="25" t="s">
        <v>457</v>
      </c>
    </row>
    <row r="1984" spans="1:11" ht="15" customHeight="1">
      <c r="A1984" s="25" t="s">
        <v>21</v>
      </c>
      <c r="B1984" s="25" t="s">
        <v>7904</v>
      </c>
      <c r="C1984" s="25" t="s">
        <v>7901</v>
      </c>
      <c r="D1984" s="25">
        <v>133</v>
      </c>
      <c r="E1984" s="25" t="s">
        <v>8422</v>
      </c>
      <c r="F1984" s="25" t="s">
        <v>8421</v>
      </c>
      <c r="G1984" s="25" t="s">
        <v>387</v>
      </c>
      <c r="H1984" s="25" t="s">
        <v>453</v>
      </c>
      <c r="I1984" s="25" t="s">
        <v>385</v>
      </c>
      <c r="J1984" s="25" t="s">
        <v>385</v>
      </c>
      <c r="K1984" s="25" t="s">
        <v>457</v>
      </c>
    </row>
    <row r="1985" spans="1:11" ht="15" customHeight="1">
      <c r="A1985" s="25" t="s">
        <v>21</v>
      </c>
      <c r="B1985" s="25" t="s">
        <v>7904</v>
      </c>
      <c r="C1985" s="25" t="s">
        <v>7901</v>
      </c>
      <c r="D1985" s="25">
        <v>134</v>
      </c>
      <c r="E1985" s="25" t="s">
        <v>8424</v>
      </c>
      <c r="F1985" s="25" t="s">
        <v>8423</v>
      </c>
      <c r="G1985" s="25" t="s">
        <v>387</v>
      </c>
      <c r="H1985" s="25" t="s">
        <v>453</v>
      </c>
      <c r="I1985" s="25" t="s">
        <v>385</v>
      </c>
      <c r="J1985" s="25" t="s">
        <v>385</v>
      </c>
      <c r="K1985" s="25" t="s">
        <v>457</v>
      </c>
    </row>
    <row r="1986" spans="1:11" ht="15" customHeight="1">
      <c r="A1986" s="25" t="s">
        <v>21</v>
      </c>
      <c r="B1986" s="25" t="s">
        <v>7904</v>
      </c>
      <c r="C1986" s="25" t="s">
        <v>7901</v>
      </c>
      <c r="D1986" s="25">
        <v>135</v>
      </c>
      <c r="E1986" s="25" t="s">
        <v>8426</v>
      </c>
      <c r="F1986" s="25" t="s">
        <v>8425</v>
      </c>
      <c r="G1986" s="25" t="s">
        <v>56</v>
      </c>
      <c r="H1986" s="25" t="s">
        <v>453</v>
      </c>
      <c r="I1986" s="25" t="s">
        <v>385</v>
      </c>
      <c r="J1986" s="25" t="s">
        <v>385</v>
      </c>
      <c r="K1986" s="25" t="s">
        <v>457</v>
      </c>
    </row>
    <row r="1987" spans="1:11" ht="15" customHeight="1">
      <c r="A1987" s="25" t="s">
        <v>21</v>
      </c>
      <c r="B1987" s="25" t="s">
        <v>7904</v>
      </c>
      <c r="C1987" s="25" t="s">
        <v>7901</v>
      </c>
      <c r="D1987" s="25">
        <v>136</v>
      </c>
      <c r="E1987" s="25" t="s">
        <v>8428</v>
      </c>
      <c r="F1987" s="25" t="s">
        <v>8427</v>
      </c>
      <c r="G1987" s="25" t="s">
        <v>387</v>
      </c>
      <c r="H1987" s="25" t="s">
        <v>453</v>
      </c>
      <c r="I1987" s="25" t="s">
        <v>385</v>
      </c>
      <c r="J1987" s="25" t="s">
        <v>385</v>
      </c>
      <c r="K1987" s="25" t="s">
        <v>457</v>
      </c>
    </row>
    <row r="1988" spans="1:11" ht="15" customHeight="1">
      <c r="A1988" s="25" t="s">
        <v>21</v>
      </c>
      <c r="B1988" s="25" t="s">
        <v>7904</v>
      </c>
      <c r="C1988" s="25" t="s">
        <v>7901</v>
      </c>
      <c r="D1988" s="25">
        <v>137</v>
      </c>
      <c r="E1988" s="25" t="s">
        <v>8432</v>
      </c>
      <c r="F1988" s="25" t="s">
        <v>8431</v>
      </c>
      <c r="G1988" s="25" t="s">
        <v>387</v>
      </c>
      <c r="H1988" s="25" t="s">
        <v>453</v>
      </c>
      <c r="I1988" s="25" t="s">
        <v>385</v>
      </c>
      <c r="J1988" s="25" t="s">
        <v>385</v>
      </c>
      <c r="K1988" s="25" t="s">
        <v>457</v>
      </c>
    </row>
    <row r="1989" spans="1:11" ht="15" customHeight="1">
      <c r="A1989" s="25" t="s">
        <v>21</v>
      </c>
      <c r="B1989" s="25" t="s">
        <v>7904</v>
      </c>
      <c r="C1989" s="25" t="s">
        <v>7901</v>
      </c>
      <c r="D1989" s="25">
        <v>138</v>
      </c>
      <c r="E1989" s="25" t="s">
        <v>2119</v>
      </c>
      <c r="F1989" s="25" t="s">
        <v>2118</v>
      </c>
      <c r="G1989" s="25" t="s">
        <v>387</v>
      </c>
      <c r="H1989" s="25" t="s">
        <v>453</v>
      </c>
      <c r="I1989" s="25" t="s">
        <v>385</v>
      </c>
      <c r="J1989" s="25" t="s">
        <v>385</v>
      </c>
      <c r="K1989" s="25" t="s">
        <v>457</v>
      </c>
    </row>
    <row r="1990" spans="1:11" ht="15" customHeight="1">
      <c r="A1990" s="25" t="s">
        <v>21</v>
      </c>
      <c r="B1990" s="25" t="s">
        <v>7904</v>
      </c>
      <c r="C1990" s="25" t="s">
        <v>7901</v>
      </c>
      <c r="D1990" s="25">
        <v>139</v>
      </c>
      <c r="E1990" s="25" t="s">
        <v>4855</v>
      </c>
      <c r="F1990" s="25" t="s">
        <v>4854</v>
      </c>
      <c r="G1990" s="25" t="s">
        <v>387</v>
      </c>
      <c r="H1990" s="25" t="s">
        <v>453</v>
      </c>
      <c r="I1990" s="25" t="s">
        <v>385</v>
      </c>
      <c r="J1990" s="25" t="s">
        <v>385</v>
      </c>
      <c r="K1990" s="25" t="s">
        <v>457</v>
      </c>
    </row>
    <row r="1991" spans="1:11" ht="15" customHeight="1">
      <c r="A1991" s="25" t="s">
        <v>21</v>
      </c>
      <c r="B1991" s="25" t="s">
        <v>7904</v>
      </c>
      <c r="C1991" s="25" t="s">
        <v>7901</v>
      </c>
      <c r="D1991" s="25">
        <v>140</v>
      </c>
      <c r="E1991" s="25" t="s">
        <v>2117</v>
      </c>
      <c r="F1991" s="25" t="s">
        <v>2116</v>
      </c>
      <c r="G1991" s="25" t="s">
        <v>387</v>
      </c>
      <c r="H1991" s="25" t="s">
        <v>453</v>
      </c>
      <c r="I1991" s="25" t="s">
        <v>385</v>
      </c>
      <c r="J1991" s="25" t="s">
        <v>385</v>
      </c>
      <c r="K1991" s="25" t="s">
        <v>457</v>
      </c>
    </row>
    <row r="1992" spans="1:11" ht="15" customHeight="1">
      <c r="A1992" s="25" t="s">
        <v>21</v>
      </c>
      <c r="B1992" s="25" t="s">
        <v>7904</v>
      </c>
      <c r="C1992" s="25" t="s">
        <v>7901</v>
      </c>
      <c r="D1992" s="25">
        <v>141</v>
      </c>
      <c r="E1992" s="25" t="s">
        <v>2121</v>
      </c>
      <c r="F1992" s="25" t="s">
        <v>2120</v>
      </c>
      <c r="G1992" s="25" t="s">
        <v>387</v>
      </c>
      <c r="H1992" s="25" t="s">
        <v>453</v>
      </c>
      <c r="I1992" s="25" t="s">
        <v>385</v>
      </c>
      <c r="J1992" s="25" t="s">
        <v>385</v>
      </c>
      <c r="K1992" s="25" t="s">
        <v>457</v>
      </c>
    </row>
    <row r="1993" spans="1:11" ht="15" customHeight="1">
      <c r="A1993" s="25" t="s">
        <v>21</v>
      </c>
      <c r="B1993" s="25" t="s">
        <v>7904</v>
      </c>
      <c r="C1993" s="25" t="s">
        <v>7901</v>
      </c>
      <c r="D1993" s="25">
        <v>142</v>
      </c>
      <c r="E1993" s="25" t="s">
        <v>2573</v>
      </c>
      <c r="F1993" s="25" t="s">
        <v>2123</v>
      </c>
      <c r="G1993" s="25" t="s">
        <v>387</v>
      </c>
      <c r="H1993" s="25" t="s">
        <v>453</v>
      </c>
      <c r="I1993" s="25" t="s">
        <v>385</v>
      </c>
      <c r="J1993" s="25" t="s">
        <v>385</v>
      </c>
      <c r="K1993" s="25" t="s">
        <v>457</v>
      </c>
    </row>
    <row r="1994" spans="1:11" ht="15" customHeight="1">
      <c r="A1994" s="25" t="s">
        <v>21</v>
      </c>
      <c r="B1994" s="25" t="s">
        <v>7904</v>
      </c>
      <c r="C1994" s="25" t="s">
        <v>7901</v>
      </c>
      <c r="D1994" s="25">
        <v>143</v>
      </c>
      <c r="E1994" s="25" t="s">
        <v>3037</v>
      </c>
      <c r="F1994" s="25" t="s">
        <v>3036</v>
      </c>
      <c r="G1994" s="25" t="s">
        <v>387</v>
      </c>
      <c r="H1994" s="25" t="s">
        <v>453</v>
      </c>
      <c r="I1994" s="25" t="s">
        <v>385</v>
      </c>
      <c r="J1994" s="25" t="s">
        <v>385</v>
      </c>
      <c r="K1994" s="25" t="s">
        <v>457</v>
      </c>
    </row>
    <row r="1995" spans="1:11" ht="15" customHeight="1">
      <c r="A1995" s="25" t="s">
        <v>21</v>
      </c>
      <c r="B1995" s="25" t="s">
        <v>7904</v>
      </c>
      <c r="C1995" s="25" t="s">
        <v>7901</v>
      </c>
      <c r="D1995" s="25">
        <v>144</v>
      </c>
      <c r="E1995" s="25" t="s">
        <v>3034</v>
      </c>
      <c r="F1995" s="25" t="s">
        <v>3033</v>
      </c>
      <c r="G1995" s="25" t="s">
        <v>387</v>
      </c>
      <c r="H1995" s="25" t="s">
        <v>453</v>
      </c>
      <c r="I1995" s="25" t="s">
        <v>385</v>
      </c>
      <c r="J1995" s="25" t="s">
        <v>385</v>
      </c>
      <c r="K1995" s="25" t="s">
        <v>457</v>
      </c>
    </row>
    <row r="1996" spans="1:11" ht="15" customHeight="1">
      <c r="A1996" s="25" t="s">
        <v>21</v>
      </c>
      <c r="B1996" s="25" t="s">
        <v>8754</v>
      </c>
      <c r="C1996" s="25" t="s">
        <v>8753</v>
      </c>
      <c r="D1996" s="25">
        <v>1</v>
      </c>
      <c r="E1996" s="25" t="s">
        <v>7907</v>
      </c>
      <c r="F1996" s="25" t="s">
        <v>7394</v>
      </c>
      <c r="G1996" s="25" t="s">
        <v>387</v>
      </c>
      <c r="H1996" s="25" t="s">
        <v>385</v>
      </c>
      <c r="I1996" s="25" t="s">
        <v>453</v>
      </c>
      <c r="J1996" s="25" t="s">
        <v>453</v>
      </c>
      <c r="K1996" s="25" t="s">
        <v>457</v>
      </c>
    </row>
    <row r="1997" spans="1:11" ht="15" customHeight="1">
      <c r="A1997" s="25" t="s">
        <v>21</v>
      </c>
      <c r="B1997" s="25" t="s">
        <v>8754</v>
      </c>
      <c r="C1997" s="25" t="s">
        <v>8753</v>
      </c>
      <c r="D1997" s="25">
        <v>2</v>
      </c>
      <c r="E1997" s="25" t="s">
        <v>7914</v>
      </c>
      <c r="F1997" s="25" t="s">
        <v>7913</v>
      </c>
      <c r="G1997" s="25" t="s">
        <v>387</v>
      </c>
      <c r="H1997" s="25" t="s">
        <v>385</v>
      </c>
      <c r="I1997" s="25" t="s">
        <v>453</v>
      </c>
      <c r="J1997" s="25" t="s">
        <v>453</v>
      </c>
      <c r="K1997" s="25" t="s">
        <v>457</v>
      </c>
    </row>
    <row r="1998" spans="1:11" ht="15" customHeight="1">
      <c r="A1998" s="25" t="s">
        <v>21</v>
      </c>
      <c r="B1998" s="25" t="s">
        <v>8754</v>
      </c>
      <c r="C1998" s="25" t="s">
        <v>8753</v>
      </c>
      <c r="D1998" s="25">
        <v>3</v>
      </c>
      <c r="E1998" s="25" t="s">
        <v>7918</v>
      </c>
      <c r="F1998" s="25" t="s">
        <v>7917</v>
      </c>
      <c r="G1998" s="25" t="s">
        <v>387</v>
      </c>
      <c r="H1998" s="25" t="s">
        <v>385</v>
      </c>
      <c r="I1998" s="25" t="s">
        <v>453</v>
      </c>
      <c r="J1998" s="25" t="s">
        <v>453</v>
      </c>
      <c r="K1998" s="25" t="s">
        <v>457</v>
      </c>
    </row>
    <row r="1999" spans="1:11" ht="15" customHeight="1">
      <c r="A1999" s="25" t="s">
        <v>21</v>
      </c>
      <c r="B1999" s="25" t="s">
        <v>8754</v>
      </c>
      <c r="C1999" s="25" t="s">
        <v>8753</v>
      </c>
      <c r="D1999" s="25">
        <v>4</v>
      </c>
      <c r="E1999" s="25" t="s">
        <v>392</v>
      </c>
      <c r="F1999" s="25" t="s">
        <v>7922</v>
      </c>
      <c r="G1999" s="25" t="s">
        <v>387</v>
      </c>
      <c r="H1999" s="25" t="s">
        <v>453</v>
      </c>
      <c r="I1999" s="25" t="s">
        <v>385</v>
      </c>
      <c r="J1999" s="25" t="s">
        <v>385</v>
      </c>
      <c r="K1999" s="25" t="s">
        <v>457</v>
      </c>
    </row>
    <row r="2000" spans="1:11" ht="15" customHeight="1">
      <c r="A2000" s="25" t="s">
        <v>21</v>
      </c>
      <c r="B2000" s="25" t="s">
        <v>8754</v>
      </c>
      <c r="C2000" s="25" t="s">
        <v>8753</v>
      </c>
      <c r="D2000" s="25">
        <v>5</v>
      </c>
      <c r="E2000" s="25" t="s">
        <v>1429</v>
      </c>
      <c r="F2000" s="25" t="s">
        <v>1259</v>
      </c>
      <c r="G2000" s="25" t="s">
        <v>387</v>
      </c>
      <c r="H2000" s="25" t="s">
        <v>453</v>
      </c>
      <c r="I2000" s="25" t="s">
        <v>385</v>
      </c>
      <c r="J2000" s="25" t="s">
        <v>385</v>
      </c>
      <c r="K2000" s="25" t="s">
        <v>457</v>
      </c>
    </row>
    <row r="2001" spans="1:11" ht="15" customHeight="1">
      <c r="A2001" s="25" t="s">
        <v>21</v>
      </c>
      <c r="B2001" s="25" t="s">
        <v>8754</v>
      </c>
      <c r="C2001" s="25" t="s">
        <v>8753</v>
      </c>
      <c r="D2001" s="25">
        <v>6</v>
      </c>
      <c r="E2001" s="25" t="s">
        <v>7929</v>
      </c>
      <c r="F2001" s="25" t="s">
        <v>7425</v>
      </c>
      <c r="G2001" s="25" t="s">
        <v>56</v>
      </c>
      <c r="H2001" s="25" t="s">
        <v>453</v>
      </c>
      <c r="I2001" s="25" t="s">
        <v>385</v>
      </c>
      <c r="J2001" s="25" t="s">
        <v>385</v>
      </c>
      <c r="K2001" s="25" t="s">
        <v>457</v>
      </c>
    </row>
    <row r="2002" spans="1:11" ht="15" customHeight="1">
      <c r="A2002" s="25" t="s">
        <v>21</v>
      </c>
      <c r="B2002" s="25" t="s">
        <v>8754</v>
      </c>
      <c r="C2002" s="25" t="s">
        <v>8753</v>
      </c>
      <c r="D2002" s="25">
        <v>7</v>
      </c>
      <c r="E2002" s="25" t="s">
        <v>7937</v>
      </c>
      <c r="F2002" s="25" t="s">
        <v>7936</v>
      </c>
      <c r="G2002" s="25" t="s">
        <v>387</v>
      </c>
      <c r="H2002" s="25" t="s">
        <v>453</v>
      </c>
      <c r="I2002" s="25" t="s">
        <v>385</v>
      </c>
      <c r="J2002" s="25" t="s">
        <v>385</v>
      </c>
      <c r="K2002" s="25" t="s">
        <v>457</v>
      </c>
    </row>
    <row r="2003" spans="1:11" ht="15" customHeight="1">
      <c r="A2003" s="25" t="s">
        <v>21</v>
      </c>
      <c r="B2003" s="25" t="s">
        <v>8754</v>
      </c>
      <c r="C2003" s="25" t="s">
        <v>8753</v>
      </c>
      <c r="D2003" s="25">
        <v>8</v>
      </c>
      <c r="E2003" s="25" t="s">
        <v>8761</v>
      </c>
      <c r="F2003" s="25" t="s">
        <v>8760</v>
      </c>
      <c r="G2003" s="25" t="s">
        <v>387</v>
      </c>
      <c r="H2003" s="25" t="s">
        <v>453</v>
      </c>
      <c r="I2003" s="25" t="s">
        <v>385</v>
      </c>
      <c r="J2003" s="25" t="s">
        <v>385</v>
      </c>
      <c r="K2003" s="25" t="s">
        <v>457</v>
      </c>
    </row>
    <row r="2004" spans="1:11" ht="15" customHeight="1">
      <c r="A2004" s="25" t="s">
        <v>21</v>
      </c>
      <c r="B2004" s="25" t="s">
        <v>8754</v>
      </c>
      <c r="C2004" s="25" t="s">
        <v>8753</v>
      </c>
      <c r="D2004" s="25">
        <v>9</v>
      </c>
      <c r="E2004" s="25" t="s">
        <v>7406</v>
      </c>
      <c r="F2004" s="25" t="s">
        <v>7405</v>
      </c>
      <c r="G2004" s="25" t="s">
        <v>387</v>
      </c>
      <c r="H2004" s="25" t="s">
        <v>453</v>
      </c>
      <c r="I2004" s="25" t="s">
        <v>385</v>
      </c>
      <c r="J2004" s="25" t="s">
        <v>385</v>
      </c>
      <c r="K2004" s="25" t="s">
        <v>457</v>
      </c>
    </row>
    <row r="2005" spans="1:11" ht="15" customHeight="1">
      <c r="A2005" s="25" t="s">
        <v>21</v>
      </c>
      <c r="B2005" s="25" t="s">
        <v>8754</v>
      </c>
      <c r="C2005" s="25" t="s">
        <v>8753</v>
      </c>
      <c r="D2005" s="25">
        <v>10</v>
      </c>
      <c r="E2005" s="25" t="s">
        <v>7415</v>
      </c>
      <c r="F2005" s="25" t="s">
        <v>7414</v>
      </c>
      <c r="G2005" s="25" t="s">
        <v>387</v>
      </c>
      <c r="H2005" s="25" t="s">
        <v>453</v>
      </c>
      <c r="I2005" s="25" t="s">
        <v>385</v>
      </c>
      <c r="J2005" s="25" t="s">
        <v>385</v>
      </c>
      <c r="K2005" s="25" t="s">
        <v>457</v>
      </c>
    </row>
    <row r="2006" spans="1:11" ht="15" customHeight="1">
      <c r="A2006" s="25" t="s">
        <v>21</v>
      </c>
      <c r="B2006" s="25" t="s">
        <v>8754</v>
      </c>
      <c r="C2006" s="25" t="s">
        <v>8753</v>
      </c>
      <c r="D2006" s="25">
        <v>11</v>
      </c>
      <c r="E2006" s="25" t="s">
        <v>8763</v>
      </c>
      <c r="F2006" s="25" t="s">
        <v>8762</v>
      </c>
      <c r="G2006" s="25" t="s">
        <v>387</v>
      </c>
      <c r="H2006" s="25" t="s">
        <v>453</v>
      </c>
      <c r="I2006" s="25" t="s">
        <v>385</v>
      </c>
      <c r="J2006" s="25" t="s">
        <v>385</v>
      </c>
      <c r="K2006" s="25" t="s">
        <v>457</v>
      </c>
    </row>
    <row r="2007" spans="1:11" ht="15" customHeight="1">
      <c r="A2007" s="25" t="s">
        <v>21</v>
      </c>
      <c r="B2007" s="25" t="s">
        <v>8754</v>
      </c>
      <c r="C2007" s="25" t="s">
        <v>8753</v>
      </c>
      <c r="D2007" s="25">
        <v>12</v>
      </c>
      <c r="E2007" s="25" t="s">
        <v>8765</v>
      </c>
      <c r="F2007" s="25" t="s">
        <v>8764</v>
      </c>
      <c r="G2007" s="25" t="s">
        <v>56</v>
      </c>
      <c r="H2007" s="25" t="s">
        <v>453</v>
      </c>
      <c r="I2007" s="25" t="s">
        <v>385</v>
      </c>
      <c r="J2007" s="25" t="s">
        <v>385</v>
      </c>
      <c r="K2007" s="25" t="s">
        <v>457</v>
      </c>
    </row>
    <row r="2008" spans="1:11" ht="15" customHeight="1">
      <c r="A2008" s="25" t="s">
        <v>21</v>
      </c>
      <c r="B2008" s="25" t="s">
        <v>8754</v>
      </c>
      <c r="C2008" s="25" t="s">
        <v>8753</v>
      </c>
      <c r="D2008" s="25">
        <v>13</v>
      </c>
      <c r="E2008" s="25" t="s">
        <v>8767</v>
      </c>
      <c r="F2008" s="25" t="s">
        <v>8766</v>
      </c>
      <c r="G2008" s="25" t="s">
        <v>387</v>
      </c>
      <c r="H2008" s="25" t="s">
        <v>453</v>
      </c>
      <c r="I2008" s="25" t="s">
        <v>385</v>
      </c>
      <c r="J2008" s="25" t="s">
        <v>385</v>
      </c>
      <c r="K2008" s="25" t="s">
        <v>457</v>
      </c>
    </row>
    <row r="2009" spans="1:11" ht="15" customHeight="1">
      <c r="A2009" s="25" t="s">
        <v>21</v>
      </c>
      <c r="B2009" s="25" t="s">
        <v>8754</v>
      </c>
      <c r="C2009" s="25" t="s">
        <v>8753</v>
      </c>
      <c r="D2009" s="25">
        <v>14</v>
      </c>
      <c r="E2009" s="25" t="s">
        <v>8769</v>
      </c>
      <c r="F2009" s="25" t="s">
        <v>8768</v>
      </c>
      <c r="G2009" s="25" t="s">
        <v>387</v>
      </c>
      <c r="H2009" s="25" t="s">
        <v>453</v>
      </c>
      <c r="I2009" s="25" t="s">
        <v>385</v>
      </c>
      <c r="J2009" s="25" t="s">
        <v>385</v>
      </c>
      <c r="K2009" s="25" t="s">
        <v>457</v>
      </c>
    </row>
    <row r="2010" spans="1:11" ht="15" customHeight="1">
      <c r="A2010" s="25" t="s">
        <v>21</v>
      </c>
      <c r="B2010" s="25" t="s">
        <v>8754</v>
      </c>
      <c r="C2010" s="25" t="s">
        <v>8753</v>
      </c>
      <c r="D2010" s="25">
        <v>15</v>
      </c>
      <c r="E2010" s="25" t="s">
        <v>8771</v>
      </c>
      <c r="F2010" s="25" t="s">
        <v>8770</v>
      </c>
      <c r="G2010" s="25" t="s">
        <v>387</v>
      </c>
      <c r="H2010" s="25" t="s">
        <v>453</v>
      </c>
      <c r="I2010" s="25" t="s">
        <v>385</v>
      </c>
      <c r="J2010" s="25" t="s">
        <v>385</v>
      </c>
      <c r="K2010" s="25" t="s">
        <v>457</v>
      </c>
    </row>
    <row r="2011" spans="1:11" ht="15" customHeight="1">
      <c r="A2011" s="25" t="s">
        <v>21</v>
      </c>
      <c r="B2011" s="25" t="s">
        <v>8754</v>
      </c>
      <c r="C2011" s="25" t="s">
        <v>8753</v>
      </c>
      <c r="D2011" s="25">
        <v>16</v>
      </c>
      <c r="E2011" s="25" t="s">
        <v>8773</v>
      </c>
      <c r="F2011" s="25" t="s">
        <v>8772</v>
      </c>
      <c r="G2011" s="25" t="s">
        <v>387</v>
      </c>
      <c r="H2011" s="25" t="s">
        <v>453</v>
      </c>
      <c r="I2011" s="25" t="s">
        <v>385</v>
      </c>
      <c r="J2011" s="25" t="s">
        <v>385</v>
      </c>
      <c r="K2011" s="25" t="s">
        <v>457</v>
      </c>
    </row>
    <row r="2012" spans="1:11" ht="15" customHeight="1">
      <c r="A2012" s="25" t="s">
        <v>21</v>
      </c>
      <c r="B2012" s="25" t="s">
        <v>8754</v>
      </c>
      <c r="C2012" s="25" t="s">
        <v>8753</v>
      </c>
      <c r="D2012" s="25">
        <v>17</v>
      </c>
      <c r="E2012" s="25" t="s">
        <v>7939</v>
      </c>
      <c r="F2012" s="25" t="s">
        <v>7938</v>
      </c>
      <c r="G2012" s="25" t="s">
        <v>387</v>
      </c>
      <c r="H2012" s="25" t="s">
        <v>453</v>
      </c>
      <c r="I2012" s="25" t="s">
        <v>385</v>
      </c>
      <c r="J2012" s="25" t="s">
        <v>385</v>
      </c>
      <c r="K2012" s="25" t="s">
        <v>457</v>
      </c>
    </row>
    <row r="2013" spans="1:11" ht="15" customHeight="1">
      <c r="A2013" s="25" t="s">
        <v>21</v>
      </c>
      <c r="B2013" s="25" t="s">
        <v>8754</v>
      </c>
      <c r="C2013" s="25" t="s">
        <v>8753</v>
      </c>
      <c r="D2013" s="25">
        <v>18</v>
      </c>
      <c r="E2013" s="25" t="s">
        <v>7944</v>
      </c>
      <c r="F2013" s="25" t="s">
        <v>7943</v>
      </c>
      <c r="G2013" s="25" t="s">
        <v>387</v>
      </c>
      <c r="H2013" s="25" t="s">
        <v>453</v>
      </c>
      <c r="I2013" s="25" t="s">
        <v>385</v>
      </c>
      <c r="J2013" s="25" t="s">
        <v>385</v>
      </c>
      <c r="K2013" s="25" t="s">
        <v>457</v>
      </c>
    </row>
    <row r="2014" spans="1:11" ht="15" customHeight="1">
      <c r="A2014" s="25" t="s">
        <v>21</v>
      </c>
      <c r="B2014" s="25" t="s">
        <v>8754</v>
      </c>
      <c r="C2014" s="25" t="s">
        <v>8753</v>
      </c>
      <c r="D2014" s="25">
        <v>19</v>
      </c>
      <c r="E2014" s="25" t="s">
        <v>7949</v>
      </c>
      <c r="F2014" s="25" t="s">
        <v>7948</v>
      </c>
      <c r="G2014" s="25" t="s">
        <v>387</v>
      </c>
      <c r="H2014" s="25" t="s">
        <v>453</v>
      </c>
      <c r="I2014" s="25" t="s">
        <v>385</v>
      </c>
      <c r="J2014" s="25" t="s">
        <v>385</v>
      </c>
      <c r="K2014" s="25" t="s">
        <v>457</v>
      </c>
    </row>
    <row r="2015" spans="1:11" ht="15" customHeight="1">
      <c r="A2015" s="25" t="s">
        <v>21</v>
      </c>
      <c r="B2015" s="25" t="s">
        <v>8754</v>
      </c>
      <c r="C2015" s="25" t="s">
        <v>8753</v>
      </c>
      <c r="D2015" s="25">
        <v>20</v>
      </c>
      <c r="E2015" s="25" t="s">
        <v>7953</v>
      </c>
      <c r="F2015" s="25" t="s">
        <v>7952</v>
      </c>
      <c r="G2015" s="25" t="s">
        <v>387</v>
      </c>
      <c r="H2015" s="25" t="s">
        <v>453</v>
      </c>
      <c r="I2015" s="25" t="s">
        <v>385</v>
      </c>
      <c r="J2015" s="25" t="s">
        <v>385</v>
      </c>
      <c r="K2015" s="25" t="s">
        <v>457</v>
      </c>
    </row>
    <row r="2016" spans="1:11" ht="15" customHeight="1">
      <c r="A2016" s="25" t="s">
        <v>21</v>
      </c>
      <c r="B2016" s="25" t="s">
        <v>8754</v>
      </c>
      <c r="C2016" s="25" t="s">
        <v>8753</v>
      </c>
      <c r="D2016" s="25">
        <v>21</v>
      </c>
      <c r="E2016" s="25" t="s">
        <v>398</v>
      </c>
      <c r="F2016" s="25" t="s">
        <v>397</v>
      </c>
      <c r="G2016" s="25" t="s">
        <v>387</v>
      </c>
      <c r="H2016" s="25" t="s">
        <v>453</v>
      </c>
      <c r="I2016" s="25" t="s">
        <v>385</v>
      </c>
      <c r="J2016" s="25" t="s">
        <v>385</v>
      </c>
      <c r="K2016" s="25" t="s">
        <v>457</v>
      </c>
    </row>
    <row r="2017" spans="1:11" ht="15" customHeight="1">
      <c r="A2017" s="25" t="s">
        <v>21</v>
      </c>
      <c r="B2017" s="25" t="s">
        <v>8754</v>
      </c>
      <c r="C2017" s="25" t="s">
        <v>8753</v>
      </c>
      <c r="D2017" s="25">
        <v>22</v>
      </c>
      <c r="E2017" s="25" t="s">
        <v>1447</v>
      </c>
      <c r="F2017" s="25" t="s">
        <v>1448</v>
      </c>
      <c r="G2017" s="25" t="s">
        <v>387</v>
      </c>
      <c r="H2017" s="25" t="s">
        <v>453</v>
      </c>
      <c r="I2017" s="25" t="s">
        <v>385</v>
      </c>
      <c r="J2017" s="25" t="s">
        <v>385</v>
      </c>
      <c r="K2017" s="25" t="s">
        <v>457</v>
      </c>
    </row>
    <row r="2018" spans="1:11" ht="15" customHeight="1">
      <c r="A2018" s="25" t="s">
        <v>21</v>
      </c>
      <c r="B2018" s="25" t="s">
        <v>8754</v>
      </c>
      <c r="C2018" s="25" t="s">
        <v>8753</v>
      </c>
      <c r="D2018" s="25">
        <v>23</v>
      </c>
      <c r="E2018" s="25" t="s">
        <v>2425</v>
      </c>
      <c r="F2018" s="25" t="s">
        <v>2424</v>
      </c>
      <c r="G2018" s="25" t="s">
        <v>387</v>
      </c>
      <c r="H2018" s="25" t="s">
        <v>453</v>
      </c>
      <c r="I2018" s="25" t="s">
        <v>385</v>
      </c>
      <c r="J2018" s="25" t="s">
        <v>385</v>
      </c>
      <c r="K2018" s="25" t="s">
        <v>457</v>
      </c>
    </row>
    <row r="2019" spans="1:11" ht="15" customHeight="1">
      <c r="A2019" s="25" t="s">
        <v>21</v>
      </c>
      <c r="B2019" s="25" t="s">
        <v>8754</v>
      </c>
      <c r="C2019" s="25" t="s">
        <v>8753</v>
      </c>
      <c r="D2019" s="25">
        <v>24</v>
      </c>
      <c r="E2019" s="25" t="s">
        <v>1511</v>
      </c>
      <c r="F2019" s="25" t="s">
        <v>1702</v>
      </c>
      <c r="G2019" s="25" t="s">
        <v>387</v>
      </c>
      <c r="H2019" s="25" t="s">
        <v>453</v>
      </c>
      <c r="I2019" s="25" t="s">
        <v>385</v>
      </c>
      <c r="J2019" s="25" t="s">
        <v>385</v>
      </c>
      <c r="K2019" s="25" t="s">
        <v>457</v>
      </c>
    </row>
    <row r="2020" spans="1:11" ht="15" customHeight="1">
      <c r="A2020" s="25" t="s">
        <v>21</v>
      </c>
      <c r="B2020" s="25" t="s">
        <v>8754</v>
      </c>
      <c r="C2020" s="25" t="s">
        <v>8753</v>
      </c>
      <c r="D2020" s="25">
        <v>25</v>
      </c>
      <c r="E2020" s="25" t="s">
        <v>7972</v>
      </c>
      <c r="F2020" s="25" t="s">
        <v>7971</v>
      </c>
      <c r="G2020" s="25" t="s">
        <v>387</v>
      </c>
      <c r="H2020" s="25" t="s">
        <v>453</v>
      </c>
      <c r="I2020" s="25" t="s">
        <v>385</v>
      </c>
      <c r="J2020" s="25" t="s">
        <v>385</v>
      </c>
      <c r="K2020" s="25" t="s">
        <v>457</v>
      </c>
    </row>
    <row r="2021" spans="1:11" ht="15" customHeight="1">
      <c r="A2021" s="25" t="s">
        <v>21</v>
      </c>
      <c r="B2021" s="25" t="s">
        <v>8754</v>
      </c>
      <c r="C2021" s="25" t="s">
        <v>8753</v>
      </c>
      <c r="D2021" s="25">
        <v>26</v>
      </c>
      <c r="E2021" s="25" t="s">
        <v>7977</v>
      </c>
      <c r="F2021" s="25" t="s">
        <v>7976</v>
      </c>
      <c r="G2021" s="25" t="s">
        <v>387</v>
      </c>
      <c r="H2021" s="25" t="s">
        <v>453</v>
      </c>
      <c r="I2021" s="25" t="s">
        <v>385</v>
      </c>
      <c r="J2021" s="25" t="s">
        <v>385</v>
      </c>
      <c r="K2021" s="25" t="s">
        <v>457</v>
      </c>
    </row>
    <row r="2022" spans="1:11" ht="15" customHeight="1">
      <c r="A2022" s="25" t="s">
        <v>21</v>
      </c>
      <c r="B2022" s="25" t="s">
        <v>8754</v>
      </c>
      <c r="C2022" s="25" t="s">
        <v>8753</v>
      </c>
      <c r="D2022" s="25">
        <v>27</v>
      </c>
      <c r="E2022" s="25" t="s">
        <v>7982</v>
      </c>
      <c r="F2022" s="25" t="s">
        <v>7981</v>
      </c>
      <c r="G2022" s="25" t="s">
        <v>387</v>
      </c>
      <c r="H2022" s="25" t="s">
        <v>453</v>
      </c>
      <c r="I2022" s="25" t="s">
        <v>385</v>
      </c>
      <c r="J2022" s="25" t="s">
        <v>385</v>
      </c>
      <c r="K2022" s="25" t="s">
        <v>457</v>
      </c>
    </row>
    <row r="2023" spans="1:11" ht="15" customHeight="1">
      <c r="A2023" s="25" t="s">
        <v>21</v>
      </c>
      <c r="B2023" s="25" t="s">
        <v>8754</v>
      </c>
      <c r="C2023" s="25" t="s">
        <v>8753</v>
      </c>
      <c r="D2023" s="25">
        <v>28</v>
      </c>
      <c r="E2023" s="25" t="s">
        <v>7989</v>
      </c>
      <c r="F2023" s="25" t="s">
        <v>7988</v>
      </c>
      <c r="G2023" s="25" t="s">
        <v>387</v>
      </c>
      <c r="H2023" s="25" t="s">
        <v>453</v>
      </c>
      <c r="I2023" s="25" t="s">
        <v>385</v>
      </c>
      <c r="J2023" s="25" t="s">
        <v>385</v>
      </c>
      <c r="K2023" s="25" t="s">
        <v>457</v>
      </c>
    </row>
    <row r="2024" spans="1:11" ht="15" customHeight="1">
      <c r="A2024" s="25" t="s">
        <v>21</v>
      </c>
      <c r="B2024" s="25" t="s">
        <v>8754</v>
      </c>
      <c r="C2024" s="25" t="s">
        <v>8753</v>
      </c>
      <c r="D2024" s="25">
        <v>29</v>
      </c>
      <c r="E2024" s="25" t="s">
        <v>7993</v>
      </c>
      <c r="F2024" s="25" t="s">
        <v>7992</v>
      </c>
      <c r="G2024" s="25" t="s">
        <v>387</v>
      </c>
      <c r="H2024" s="25" t="s">
        <v>453</v>
      </c>
      <c r="I2024" s="25" t="s">
        <v>385</v>
      </c>
      <c r="J2024" s="25" t="s">
        <v>385</v>
      </c>
      <c r="K2024" s="25" t="s">
        <v>457</v>
      </c>
    </row>
    <row r="2025" spans="1:11" ht="15" customHeight="1">
      <c r="A2025" s="25" t="s">
        <v>21</v>
      </c>
      <c r="B2025" s="25" t="s">
        <v>8754</v>
      </c>
      <c r="C2025" s="25" t="s">
        <v>8753</v>
      </c>
      <c r="D2025" s="25">
        <v>30</v>
      </c>
      <c r="E2025" s="25" t="s">
        <v>1920</v>
      </c>
      <c r="F2025" s="25" t="s">
        <v>1919</v>
      </c>
      <c r="G2025" s="25" t="s">
        <v>387</v>
      </c>
      <c r="H2025" s="25" t="s">
        <v>453</v>
      </c>
      <c r="I2025" s="25" t="s">
        <v>385</v>
      </c>
      <c r="J2025" s="25" t="s">
        <v>385</v>
      </c>
      <c r="K2025" s="25" t="s">
        <v>457</v>
      </c>
    </row>
    <row r="2026" spans="1:11" ht="15" customHeight="1">
      <c r="A2026" s="25" t="s">
        <v>21</v>
      </c>
      <c r="B2026" s="25" t="s">
        <v>8754</v>
      </c>
      <c r="C2026" s="25" t="s">
        <v>8753</v>
      </c>
      <c r="D2026" s="25">
        <v>31</v>
      </c>
      <c r="E2026" s="25" t="s">
        <v>8000</v>
      </c>
      <c r="F2026" s="25" t="s">
        <v>7999</v>
      </c>
      <c r="G2026" s="25" t="s">
        <v>387</v>
      </c>
      <c r="H2026" s="25" t="s">
        <v>453</v>
      </c>
      <c r="I2026" s="25" t="s">
        <v>385</v>
      </c>
      <c r="J2026" s="25" t="s">
        <v>385</v>
      </c>
      <c r="K2026" s="25" t="s">
        <v>457</v>
      </c>
    </row>
    <row r="2027" spans="1:11" ht="15" customHeight="1">
      <c r="A2027" s="25" t="s">
        <v>21</v>
      </c>
      <c r="B2027" s="25" t="s">
        <v>8754</v>
      </c>
      <c r="C2027" s="25" t="s">
        <v>8753</v>
      </c>
      <c r="D2027" s="25">
        <v>32</v>
      </c>
      <c r="E2027" s="25" t="s">
        <v>8009</v>
      </c>
      <c r="F2027" s="25" t="s">
        <v>8008</v>
      </c>
      <c r="G2027" s="25" t="s">
        <v>387</v>
      </c>
      <c r="H2027" s="25" t="s">
        <v>453</v>
      </c>
      <c r="I2027" s="25" t="s">
        <v>385</v>
      </c>
      <c r="J2027" s="25" t="s">
        <v>385</v>
      </c>
      <c r="K2027" s="25" t="s">
        <v>457</v>
      </c>
    </row>
    <row r="2028" spans="1:11" ht="15" customHeight="1">
      <c r="A2028" s="25" t="s">
        <v>21</v>
      </c>
      <c r="B2028" s="25" t="s">
        <v>8754</v>
      </c>
      <c r="C2028" s="25" t="s">
        <v>8753</v>
      </c>
      <c r="D2028" s="25">
        <v>33</v>
      </c>
      <c r="E2028" s="25" t="s">
        <v>8011</v>
      </c>
      <c r="F2028" s="25" t="s">
        <v>8010</v>
      </c>
      <c r="G2028" s="25" t="s">
        <v>387</v>
      </c>
      <c r="H2028" s="25" t="s">
        <v>453</v>
      </c>
      <c r="I2028" s="25" t="s">
        <v>385</v>
      </c>
      <c r="J2028" s="25" t="s">
        <v>385</v>
      </c>
      <c r="K2028" s="25" t="s">
        <v>457</v>
      </c>
    </row>
    <row r="2029" spans="1:11" ht="15" customHeight="1">
      <c r="A2029" s="25" t="s">
        <v>21</v>
      </c>
      <c r="B2029" s="25" t="s">
        <v>8754</v>
      </c>
      <c r="C2029" s="25" t="s">
        <v>8753</v>
      </c>
      <c r="D2029" s="25">
        <v>34</v>
      </c>
      <c r="E2029" s="25" t="s">
        <v>8016</v>
      </c>
      <c r="F2029" s="25" t="s">
        <v>8015</v>
      </c>
      <c r="G2029" s="25" t="s">
        <v>56</v>
      </c>
      <c r="H2029" s="25" t="s">
        <v>453</v>
      </c>
      <c r="I2029" s="25" t="s">
        <v>385</v>
      </c>
      <c r="J2029" s="25" t="s">
        <v>385</v>
      </c>
      <c r="K2029" s="25" t="s">
        <v>457</v>
      </c>
    </row>
    <row r="2030" spans="1:11" ht="15" customHeight="1">
      <c r="A2030" s="25" t="s">
        <v>21</v>
      </c>
      <c r="B2030" s="25" t="s">
        <v>8754</v>
      </c>
      <c r="C2030" s="25" t="s">
        <v>8753</v>
      </c>
      <c r="D2030" s="25">
        <v>35</v>
      </c>
      <c r="E2030" s="25" t="s">
        <v>8021</v>
      </c>
      <c r="F2030" s="25" t="s">
        <v>8020</v>
      </c>
      <c r="G2030" s="25" t="s">
        <v>56</v>
      </c>
      <c r="H2030" s="25" t="s">
        <v>453</v>
      </c>
      <c r="I2030" s="25" t="s">
        <v>385</v>
      </c>
      <c r="J2030" s="25" t="s">
        <v>385</v>
      </c>
      <c r="K2030" s="25" t="s">
        <v>457</v>
      </c>
    </row>
    <row r="2031" spans="1:11" ht="15" customHeight="1">
      <c r="A2031" s="25" t="s">
        <v>21</v>
      </c>
      <c r="B2031" s="25" t="s">
        <v>8754</v>
      </c>
      <c r="C2031" s="25" t="s">
        <v>8753</v>
      </c>
      <c r="D2031" s="25">
        <v>36</v>
      </c>
      <c r="E2031" s="25" t="s">
        <v>8026</v>
      </c>
      <c r="F2031" s="25" t="s">
        <v>8027</v>
      </c>
      <c r="G2031" s="25" t="s">
        <v>56</v>
      </c>
      <c r="H2031" s="25" t="s">
        <v>453</v>
      </c>
      <c r="I2031" s="25" t="s">
        <v>385</v>
      </c>
      <c r="J2031" s="25" t="s">
        <v>385</v>
      </c>
      <c r="K2031" s="25" t="s">
        <v>457</v>
      </c>
    </row>
    <row r="2032" spans="1:11" ht="15" customHeight="1">
      <c r="A2032" s="25" t="s">
        <v>21</v>
      </c>
      <c r="B2032" s="25" t="s">
        <v>8754</v>
      </c>
      <c r="C2032" s="25" t="s">
        <v>8753</v>
      </c>
      <c r="D2032" s="25">
        <v>37</v>
      </c>
      <c r="E2032" s="25" t="s">
        <v>7987</v>
      </c>
      <c r="F2032" s="25" t="s">
        <v>7986</v>
      </c>
      <c r="G2032" s="25" t="s">
        <v>387</v>
      </c>
      <c r="H2032" s="25" t="s">
        <v>453</v>
      </c>
      <c r="I2032" s="25" t="s">
        <v>385</v>
      </c>
      <c r="J2032" s="25" t="s">
        <v>385</v>
      </c>
      <c r="K2032" s="25" t="s">
        <v>457</v>
      </c>
    </row>
    <row r="2033" spans="1:11" ht="15" customHeight="1">
      <c r="A2033" s="25" t="s">
        <v>21</v>
      </c>
      <c r="B2033" s="25" t="s">
        <v>8754</v>
      </c>
      <c r="C2033" s="25" t="s">
        <v>8753</v>
      </c>
      <c r="D2033" s="25">
        <v>38</v>
      </c>
      <c r="E2033" s="25" t="s">
        <v>8031</v>
      </c>
      <c r="F2033" s="25" t="s">
        <v>8030</v>
      </c>
      <c r="G2033" s="25" t="s">
        <v>387</v>
      </c>
      <c r="H2033" s="25" t="s">
        <v>453</v>
      </c>
      <c r="I2033" s="25" t="s">
        <v>385</v>
      </c>
      <c r="J2033" s="25" t="s">
        <v>385</v>
      </c>
      <c r="K2033" s="25" t="s">
        <v>457</v>
      </c>
    </row>
    <row r="2034" spans="1:11" ht="15" customHeight="1">
      <c r="A2034" s="25" t="s">
        <v>21</v>
      </c>
      <c r="B2034" s="25" t="s">
        <v>8754</v>
      </c>
      <c r="C2034" s="25" t="s">
        <v>8753</v>
      </c>
      <c r="D2034" s="25">
        <v>39</v>
      </c>
      <c r="E2034" s="25" t="s">
        <v>8036</v>
      </c>
      <c r="F2034" s="25" t="s">
        <v>8035</v>
      </c>
      <c r="G2034" s="25" t="s">
        <v>387</v>
      </c>
      <c r="H2034" s="25" t="s">
        <v>453</v>
      </c>
      <c r="I2034" s="25" t="s">
        <v>385</v>
      </c>
      <c r="J2034" s="25" t="s">
        <v>385</v>
      </c>
      <c r="K2034" s="25" t="s">
        <v>457</v>
      </c>
    </row>
    <row r="2035" spans="1:11" ht="15" customHeight="1">
      <c r="A2035" s="25" t="s">
        <v>21</v>
      </c>
      <c r="B2035" s="25" t="s">
        <v>8754</v>
      </c>
      <c r="C2035" s="25" t="s">
        <v>8753</v>
      </c>
      <c r="D2035" s="25">
        <v>40</v>
      </c>
      <c r="E2035" s="25" t="s">
        <v>8041</v>
      </c>
      <c r="F2035" s="25" t="s">
        <v>8040</v>
      </c>
      <c r="G2035" s="25" t="s">
        <v>387</v>
      </c>
      <c r="H2035" s="25" t="s">
        <v>453</v>
      </c>
      <c r="I2035" s="25" t="s">
        <v>385</v>
      </c>
      <c r="J2035" s="25" t="s">
        <v>385</v>
      </c>
      <c r="K2035" s="25" t="s">
        <v>457</v>
      </c>
    </row>
    <row r="2036" spans="1:11" ht="15" customHeight="1">
      <c r="A2036" s="25" t="s">
        <v>21</v>
      </c>
      <c r="B2036" s="25" t="s">
        <v>8754</v>
      </c>
      <c r="C2036" s="25" t="s">
        <v>8753</v>
      </c>
      <c r="D2036" s="25">
        <v>41</v>
      </c>
      <c r="E2036" s="25" t="s">
        <v>8043</v>
      </c>
      <c r="F2036" s="25" t="s">
        <v>8042</v>
      </c>
      <c r="G2036" s="25" t="s">
        <v>387</v>
      </c>
      <c r="H2036" s="25" t="s">
        <v>453</v>
      </c>
      <c r="I2036" s="25" t="s">
        <v>385</v>
      </c>
      <c r="J2036" s="25" t="s">
        <v>385</v>
      </c>
      <c r="K2036" s="25" t="s">
        <v>457</v>
      </c>
    </row>
    <row r="2037" spans="1:11" ht="15" customHeight="1">
      <c r="A2037" s="25" t="s">
        <v>21</v>
      </c>
      <c r="B2037" s="25" t="s">
        <v>8754</v>
      </c>
      <c r="C2037" s="25" t="s">
        <v>8753</v>
      </c>
      <c r="D2037" s="25">
        <v>42</v>
      </c>
      <c r="E2037" s="25" t="s">
        <v>8778</v>
      </c>
      <c r="F2037" s="25" t="s">
        <v>8777</v>
      </c>
      <c r="G2037" s="25" t="s">
        <v>387</v>
      </c>
      <c r="H2037" s="25" t="s">
        <v>453</v>
      </c>
      <c r="I2037" s="25" t="s">
        <v>385</v>
      </c>
      <c r="J2037" s="25" t="s">
        <v>385</v>
      </c>
      <c r="K2037" s="25" t="s">
        <v>457</v>
      </c>
    </row>
    <row r="2038" spans="1:11" ht="15" customHeight="1">
      <c r="A2038" s="25" t="s">
        <v>21</v>
      </c>
      <c r="B2038" s="25" t="s">
        <v>8754</v>
      </c>
      <c r="C2038" s="25" t="s">
        <v>8753</v>
      </c>
      <c r="D2038" s="25">
        <v>43</v>
      </c>
      <c r="E2038" s="25" t="s">
        <v>8045</v>
      </c>
      <c r="F2038" s="25" t="s">
        <v>8044</v>
      </c>
      <c r="G2038" s="25" t="s">
        <v>387</v>
      </c>
      <c r="H2038" s="25" t="s">
        <v>453</v>
      </c>
      <c r="I2038" s="25" t="s">
        <v>385</v>
      </c>
      <c r="J2038" s="25" t="s">
        <v>385</v>
      </c>
      <c r="K2038" s="25" t="s">
        <v>457</v>
      </c>
    </row>
    <row r="2039" spans="1:11" ht="15" customHeight="1">
      <c r="A2039" s="25" t="s">
        <v>21</v>
      </c>
      <c r="B2039" s="25" t="s">
        <v>8754</v>
      </c>
      <c r="C2039" s="25" t="s">
        <v>8753</v>
      </c>
      <c r="D2039" s="25">
        <v>44</v>
      </c>
      <c r="E2039" s="25" t="s">
        <v>8780</v>
      </c>
      <c r="F2039" s="25" t="s">
        <v>8779</v>
      </c>
      <c r="G2039" s="25" t="s">
        <v>56</v>
      </c>
      <c r="H2039" s="25" t="s">
        <v>453</v>
      </c>
      <c r="I2039" s="25" t="s">
        <v>385</v>
      </c>
      <c r="J2039" s="25" t="s">
        <v>385</v>
      </c>
      <c r="K2039" s="25" t="s">
        <v>457</v>
      </c>
    </row>
    <row r="2040" spans="1:11" ht="15" customHeight="1">
      <c r="A2040" s="25" t="s">
        <v>21</v>
      </c>
      <c r="B2040" s="25" t="s">
        <v>8754</v>
      </c>
      <c r="C2040" s="25" t="s">
        <v>8753</v>
      </c>
      <c r="D2040" s="25">
        <v>45</v>
      </c>
      <c r="E2040" s="25" t="s">
        <v>8050</v>
      </c>
      <c r="F2040" s="25" t="s">
        <v>8049</v>
      </c>
      <c r="G2040" s="25" t="s">
        <v>56</v>
      </c>
      <c r="H2040" s="25" t="s">
        <v>453</v>
      </c>
      <c r="I2040" s="25" t="s">
        <v>385</v>
      </c>
      <c r="J2040" s="25" t="s">
        <v>385</v>
      </c>
      <c r="K2040" s="25" t="s">
        <v>457</v>
      </c>
    </row>
    <row r="2041" spans="1:11" ht="15" customHeight="1">
      <c r="A2041" s="25" t="s">
        <v>21</v>
      </c>
      <c r="B2041" s="25" t="s">
        <v>8754</v>
      </c>
      <c r="C2041" s="25" t="s">
        <v>8753</v>
      </c>
      <c r="D2041" s="25">
        <v>46</v>
      </c>
      <c r="E2041" s="25" t="s">
        <v>8060</v>
      </c>
      <c r="F2041" s="25" t="s">
        <v>8059</v>
      </c>
      <c r="G2041" s="25" t="s">
        <v>387</v>
      </c>
      <c r="H2041" s="25" t="s">
        <v>453</v>
      </c>
      <c r="I2041" s="25" t="s">
        <v>385</v>
      </c>
      <c r="J2041" s="25" t="s">
        <v>385</v>
      </c>
      <c r="K2041" s="25" t="s">
        <v>457</v>
      </c>
    </row>
    <row r="2042" spans="1:11" ht="15" customHeight="1">
      <c r="A2042" s="25" t="s">
        <v>21</v>
      </c>
      <c r="B2042" s="25" t="s">
        <v>8754</v>
      </c>
      <c r="C2042" s="25" t="s">
        <v>8753</v>
      </c>
      <c r="D2042" s="25">
        <v>47</v>
      </c>
      <c r="E2042" s="25" t="s">
        <v>8064</v>
      </c>
      <c r="F2042" s="25" t="s">
        <v>8063</v>
      </c>
      <c r="G2042" s="25" t="s">
        <v>387</v>
      </c>
      <c r="H2042" s="25" t="s">
        <v>453</v>
      </c>
      <c r="I2042" s="25" t="s">
        <v>385</v>
      </c>
      <c r="J2042" s="25" t="s">
        <v>385</v>
      </c>
      <c r="K2042" s="25" t="s">
        <v>457</v>
      </c>
    </row>
    <row r="2043" spans="1:11" ht="15" customHeight="1">
      <c r="A2043" s="25" t="s">
        <v>21</v>
      </c>
      <c r="B2043" s="25" t="s">
        <v>8754</v>
      </c>
      <c r="C2043" s="25" t="s">
        <v>8753</v>
      </c>
      <c r="D2043" s="25">
        <v>48</v>
      </c>
      <c r="E2043" s="25" t="s">
        <v>8069</v>
      </c>
      <c r="F2043" s="25" t="s">
        <v>8068</v>
      </c>
      <c r="G2043" s="25" t="s">
        <v>56</v>
      </c>
      <c r="H2043" s="25" t="s">
        <v>453</v>
      </c>
      <c r="I2043" s="25" t="s">
        <v>385</v>
      </c>
      <c r="J2043" s="25" t="s">
        <v>385</v>
      </c>
      <c r="K2043" s="25" t="s">
        <v>457</v>
      </c>
    </row>
    <row r="2044" spans="1:11" ht="15" customHeight="1">
      <c r="A2044" s="25" t="s">
        <v>21</v>
      </c>
      <c r="B2044" s="25" t="s">
        <v>8754</v>
      </c>
      <c r="C2044" s="25" t="s">
        <v>8753</v>
      </c>
      <c r="D2044" s="25">
        <v>49</v>
      </c>
      <c r="E2044" s="25" t="s">
        <v>8074</v>
      </c>
      <c r="F2044" s="25" t="s">
        <v>8073</v>
      </c>
      <c r="G2044" s="25" t="s">
        <v>387</v>
      </c>
      <c r="H2044" s="25" t="s">
        <v>453</v>
      </c>
      <c r="I2044" s="25" t="s">
        <v>385</v>
      </c>
      <c r="J2044" s="25" t="s">
        <v>385</v>
      </c>
      <c r="K2044" s="25" t="s">
        <v>457</v>
      </c>
    </row>
    <row r="2045" spans="1:11" ht="15" customHeight="1">
      <c r="A2045" s="25" t="s">
        <v>21</v>
      </c>
      <c r="B2045" s="25" t="s">
        <v>8754</v>
      </c>
      <c r="C2045" s="25" t="s">
        <v>8753</v>
      </c>
      <c r="D2045" s="25">
        <v>50</v>
      </c>
      <c r="E2045" s="25" t="s">
        <v>8079</v>
      </c>
      <c r="F2045" s="25" t="s">
        <v>8729</v>
      </c>
      <c r="G2045" s="25" t="s">
        <v>387</v>
      </c>
      <c r="H2045" s="25" t="s">
        <v>453</v>
      </c>
      <c r="I2045" s="25" t="s">
        <v>385</v>
      </c>
      <c r="J2045" s="25" t="s">
        <v>385</v>
      </c>
      <c r="K2045" s="25" t="s">
        <v>457</v>
      </c>
    </row>
    <row r="2046" spans="1:11" ht="15" customHeight="1">
      <c r="A2046" s="25" t="s">
        <v>21</v>
      </c>
      <c r="B2046" s="25" t="s">
        <v>8754</v>
      </c>
      <c r="C2046" s="25" t="s">
        <v>8753</v>
      </c>
      <c r="D2046" s="25">
        <v>51</v>
      </c>
      <c r="E2046" s="25" t="s">
        <v>8084</v>
      </c>
      <c r="F2046" s="25" t="s">
        <v>8085</v>
      </c>
      <c r="G2046" s="25" t="s">
        <v>387</v>
      </c>
      <c r="H2046" s="25" t="s">
        <v>453</v>
      </c>
      <c r="I2046" s="25" t="s">
        <v>385</v>
      </c>
      <c r="J2046" s="25" t="s">
        <v>385</v>
      </c>
      <c r="K2046" s="25" t="s">
        <v>457</v>
      </c>
    </row>
    <row r="2047" spans="1:11" ht="15" customHeight="1">
      <c r="A2047" s="25" t="s">
        <v>21</v>
      </c>
      <c r="B2047" s="25" t="s">
        <v>8754</v>
      </c>
      <c r="C2047" s="25" t="s">
        <v>8753</v>
      </c>
      <c r="D2047" s="25">
        <v>52</v>
      </c>
      <c r="E2047" s="25" t="s">
        <v>8089</v>
      </c>
      <c r="F2047" s="25" t="s">
        <v>8730</v>
      </c>
      <c r="G2047" s="25" t="s">
        <v>387</v>
      </c>
      <c r="H2047" s="25" t="s">
        <v>453</v>
      </c>
      <c r="I2047" s="25" t="s">
        <v>385</v>
      </c>
      <c r="J2047" s="25" t="s">
        <v>385</v>
      </c>
      <c r="K2047" s="25" t="s">
        <v>457</v>
      </c>
    </row>
    <row r="2048" spans="1:11" ht="15" customHeight="1">
      <c r="A2048" s="25" t="s">
        <v>21</v>
      </c>
      <c r="B2048" s="25" t="s">
        <v>8754</v>
      </c>
      <c r="C2048" s="25" t="s">
        <v>8753</v>
      </c>
      <c r="D2048" s="25">
        <v>53</v>
      </c>
      <c r="E2048" s="25" t="s">
        <v>8094</v>
      </c>
      <c r="F2048" s="25" t="s">
        <v>8731</v>
      </c>
      <c r="G2048" s="25" t="s">
        <v>56</v>
      </c>
      <c r="H2048" s="25" t="s">
        <v>453</v>
      </c>
      <c r="I2048" s="25" t="s">
        <v>385</v>
      </c>
      <c r="J2048" s="25" t="s">
        <v>385</v>
      </c>
      <c r="K2048" s="25" t="s">
        <v>457</v>
      </c>
    </row>
    <row r="2049" spans="1:11" ht="15" customHeight="1">
      <c r="A2049" s="25" t="s">
        <v>21</v>
      </c>
      <c r="B2049" s="25" t="s">
        <v>8754</v>
      </c>
      <c r="C2049" s="25" t="s">
        <v>8753</v>
      </c>
      <c r="D2049" s="25">
        <v>54</v>
      </c>
      <c r="E2049" s="25" t="s">
        <v>8099</v>
      </c>
      <c r="F2049" s="25" t="s">
        <v>8098</v>
      </c>
      <c r="G2049" s="25" t="s">
        <v>387</v>
      </c>
      <c r="H2049" s="25" t="s">
        <v>453</v>
      </c>
      <c r="I2049" s="25" t="s">
        <v>385</v>
      </c>
      <c r="J2049" s="25" t="s">
        <v>385</v>
      </c>
      <c r="K2049" s="25" t="s">
        <v>457</v>
      </c>
    </row>
    <row r="2050" spans="1:11" ht="15" customHeight="1">
      <c r="A2050" s="25" t="s">
        <v>21</v>
      </c>
      <c r="B2050" s="25" t="s">
        <v>8754</v>
      </c>
      <c r="C2050" s="25" t="s">
        <v>8753</v>
      </c>
      <c r="D2050" s="25">
        <v>55</v>
      </c>
      <c r="E2050" s="25" t="s">
        <v>8104</v>
      </c>
      <c r="F2050" s="25" t="s">
        <v>8103</v>
      </c>
      <c r="G2050" s="25" t="s">
        <v>387</v>
      </c>
      <c r="H2050" s="25" t="s">
        <v>453</v>
      </c>
      <c r="I2050" s="25" t="s">
        <v>385</v>
      </c>
      <c r="J2050" s="25" t="s">
        <v>385</v>
      </c>
      <c r="K2050" s="25" t="s">
        <v>457</v>
      </c>
    </row>
    <row r="2051" spans="1:11" ht="15" customHeight="1">
      <c r="A2051" s="25" t="s">
        <v>21</v>
      </c>
      <c r="B2051" s="25" t="s">
        <v>8754</v>
      </c>
      <c r="C2051" s="25" t="s">
        <v>8753</v>
      </c>
      <c r="D2051" s="25">
        <v>56</v>
      </c>
      <c r="E2051" s="25" t="s">
        <v>8109</v>
      </c>
      <c r="F2051" s="25" t="s">
        <v>8108</v>
      </c>
      <c r="G2051" s="25" t="s">
        <v>387</v>
      </c>
      <c r="H2051" s="25" t="s">
        <v>453</v>
      </c>
      <c r="I2051" s="25" t="s">
        <v>385</v>
      </c>
      <c r="J2051" s="25" t="s">
        <v>385</v>
      </c>
      <c r="K2051" s="25" t="s">
        <v>457</v>
      </c>
    </row>
    <row r="2052" spans="1:11" ht="15" customHeight="1">
      <c r="A2052" s="25" t="s">
        <v>21</v>
      </c>
      <c r="B2052" s="25" t="s">
        <v>8754</v>
      </c>
      <c r="C2052" s="25" t="s">
        <v>8753</v>
      </c>
      <c r="D2052" s="25">
        <v>57</v>
      </c>
      <c r="E2052" s="25" t="s">
        <v>8113</v>
      </c>
      <c r="F2052" s="25" t="s">
        <v>8112</v>
      </c>
      <c r="G2052" s="25" t="s">
        <v>387</v>
      </c>
      <c r="H2052" s="25" t="s">
        <v>453</v>
      </c>
      <c r="I2052" s="25" t="s">
        <v>385</v>
      </c>
      <c r="J2052" s="25" t="s">
        <v>385</v>
      </c>
      <c r="K2052" s="25" t="s">
        <v>457</v>
      </c>
    </row>
    <row r="2053" spans="1:11" ht="15" customHeight="1">
      <c r="A2053" s="25" t="s">
        <v>21</v>
      </c>
      <c r="B2053" s="25" t="s">
        <v>8754</v>
      </c>
      <c r="C2053" s="25" t="s">
        <v>8753</v>
      </c>
      <c r="D2053" s="25">
        <v>58</v>
      </c>
      <c r="E2053" s="25" t="s">
        <v>8118</v>
      </c>
      <c r="F2053" s="25" t="s">
        <v>8117</v>
      </c>
      <c r="G2053" s="25" t="s">
        <v>56</v>
      </c>
      <c r="H2053" s="25" t="s">
        <v>453</v>
      </c>
      <c r="I2053" s="25" t="s">
        <v>385</v>
      </c>
      <c r="J2053" s="25" t="s">
        <v>385</v>
      </c>
      <c r="K2053" s="25" t="s">
        <v>457</v>
      </c>
    </row>
    <row r="2054" spans="1:11" ht="15" customHeight="1">
      <c r="A2054" s="25" t="s">
        <v>21</v>
      </c>
      <c r="B2054" s="25" t="s">
        <v>8754</v>
      </c>
      <c r="C2054" s="25" t="s">
        <v>8753</v>
      </c>
      <c r="D2054" s="25">
        <v>59</v>
      </c>
      <c r="E2054" s="25" t="s">
        <v>8123</v>
      </c>
      <c r="F2054" s="25" t="s">
        <v>8122</v>
      </c>
      <c r="G2054" s="25" t="s">
        <v>387</v>
      </c>
      <c r="H2054" s="25" t="s">
        <v>453</v>
      </c>
      <c r="I2054" s="25" t="s">
        <v>385</v>
      </c>
      <c r="J2054" s="25" t="s">
        <v>385</v>
      </c>
      <c r="K2054" s="25" t="s">
        <v>457</v>
      </c>
    </row>
    <row r="2055" spans="1:11" ht="15" customHeight="1">
      <c r="A2055" s="25" t="s">
        <v>21</v>
      </c>
      <c r="B2055" s="25" t="s">
        <v>8754</v>
      </c>
      <c r="C2055" s="25" t="s">
        <v>8753</v>
      </c>
      <c r="D2055" s="25">
        <v>60</v>
      </c>
      <c r="E2055" s="25" t="s">
        <v>8128</v>
      </c>
      <c r="F2055" s="25" t="s">
        <v>8127</v>
      </c>
      <c r="G2055" s="25" t="s">
        <v>387</v>
      </c>
      <c r="H2055" s="25" t="s">
        <v>453</v>
      </c>
      <c r="I2055" s="25" t="s">
        <v>385</v>
      </c>
      <c r="J2055" s="25" t="s">
        <v>385</v>
      </c>
      <c r="K2055" s="25" t="s">
        <v>457</v>
      </c>
    </row>
    <row r="2056" spans="1:11" ht="15" customHeight="1">
      <c r="A2056" s="25" t="s">
        <v>21</v>
      </c>
      <c r="B2056" s="25" t="s">
        <v>8754</v>
      </c>
      <c r="C2056" s="25" t="s">
        <v>8753</v>
      </c>
      <c r="D2056" s="25">
        <v>61</v>
      </c>
      <c r="E2056" s="25" t="s">
        <v>8133</v>
      </c>
      <c r="F2056" s="25" t="s">
        <v>8132</v>
      </c>
      <c r="G2056" s="25" t="s">
        <v>387</v>
      </c>
      <c r="H2056" s="25" t="s">
        <v>453</v>
      </c>
      <c r="I2056" s="25" t="s">
        <v>385</v>
      </c>
      <c r="J2056" s="25" t="s">
        <v>385</v>
      </c>
      <c r="K2056" s="25" t="s">
        <v>457</v>
      </c>
    </row>
    <row r="2057" spans="1:11" ht="15" customHeight="1">
      <c r="A2057" s="25" t="s">
        <v>21</v>
      </c>
      <c r="B2057" s="25" t="s">
        <v>8754</v>
      </c>
      <c r="C2057" s="25" t="s">
        <v>8753</v>
      </c>
      <c r="D2057" s="25">
        <v>62</v>
      </c>
      <c r="E2057" s="25" t="s">
        <v>8137</v>
      </c>
      <c r="F2057" s="25" t="s">
        <v>8136</v>
      </c>
      <c r="G2057" s="25" t="s">
        <v>387</v>
      </c>
      <c r="H2057" s="25" t="s">
        <v>453</v>
      </c>
      <c r="I2057" s="25" t="s">
        <v>385</v>
      </c>
      <c r="J2057" s="25" t="s">
        <v>385</v>
      </c>
      <c r="K2057" s="25" t="s">
        <v>457</v>
      </c>
    </row>
    <row r="2058" spans="1:11" ht="15" customHeight="1">
      <c r="A2058" s="25" t="s">
        <v>21</v>
      </c>
      <c r="B2058" s="25" t="s">
        <v>8754</v>
      </c>
      <c r="C2058" s="25" t="s">
        <v>8753</v>
      </c>
      <c r="D2058" s="25">
        <v>63</v>
      </c>
      <c r="E2058" s="25" t="s">
        <v>8142</v>
      </c>
      <c r="F2058" s="25" t="s">
        <v>8141</v>
      </c>
      <c r="G2058" s="25" t="s">
        <v>56</v>
      </c>
      <c r="H2058" s="25" t="s">
        <v>453</v>
      </c>
      <c r="I2058" s="25" t="s">
        <v>385</v>
      </c>
      <c r="J2058" s="25" t="s">
        <v>385</v>
      </c>
      <c r="K2058" s="25" t="s">
        <v>457</v>
      </c>
    </row>
    <row r="2059" spans="1:11" ht="15" customHeight="1">
      <c r="A2059" s="25" t="s">
        <v>21</v>
      </c>
      <c r="B2059" s="25" t="s">
        <v>8754</v>
      </c>
      <c r="C2059" s="25" t="s">
        <v>8753</v>
      </c>
      <c r="D2059" s="25">
        <v>64</v>
      </c>
      <c r="E2059" s="25" t="s">
        <v>8147</v>
      </c>
      <c r="F2059" s="25" t="s">
        <v>8146</v>
      </c>
      <c r="G2059" s="25" t="s">
        <v>387</v>
      </c>
      <c r="H2059" s="25" t="s">
        <v>453</v>
      </c>
      <c r="I2059" s="25" t="s">
        <v>385</v>
      </c>
      <c r="J2059" s="25" t="s">
        <v>385</v>
      </c>
      <c r="K2059" s="25" t="s">
        <v>457</v>
      </c>
    </row>
    <row r="2060" spans="1:11" ht="15" customHeight="1">
      <c r="A2060" s="25" t="s">
        <v>21</v>
      </c>
      <c r="B2060" s="25" t="s">
        <v>8754</v>
      </c>
      <c r="C2060" s="25" t="s">
        <v>8753</v>
      </c>
      <c r="D2060" s="25">
        <v>65</v>
      </c>
      <c r="E2060" s="25" t="s">
        <v>8152</v>
      </c>
      <c r="F2060" s="25" t="s">
        <v>8732</v>
      </c>
      <c r="G2060" s="25" t="s">
        <v>387</v>
      </c>
      <c r="H2060" s="25" t="s">
        <v>453</v>
      </c>
      <c r="I2060" s="25" t="s">
        <v>385</v>
      </c>
      <c r="J2060" s="25" t="s">
        <v>385</v>
      </c>
      <c r="K2060" s="25" t="s">
        <v>457</v>
      </c>
    </row>
    <row r="2061" spans="1:11" ht="15" customHeight="1">
      <c r="A2061" s="25" t="s">
        <v>21</v>
      </c>
      <c r="B2061" s="25" t="s">
        <v>8754</v>
      </c>
      <c r="C2061" s="25" t="s">
        <v>8753</v>
      </c>
      <c r="D2061" s="25">
        <v>66</v>
      </c>
      <c r="E2061" s="25" t="s">
        <v>8157</v>
      </c>
      <c r="F2061" s="25" t="s">
        <v>8733</v>
      </c>
      <c r="G2061" s="25" t="s">
        <v>387</v>
      </c>
      <c r="H2061" s="25" t="s">
        <v>453</v>
      </c>
      <c r="I2061" s="25" t="s">
        <v>385</v>
      </c>
      <c r="J2061" s="25" t="s">
        <v>385</v>
      </c>
      <c r="K2061" s="25" t="s">
        <v>457</v>
      </c>
    </row>
    <row r="2062" spans="1:11" ht="15" customHeight="1">
      <c r="A2062" s="25" t="s">
        <v>21</v>
      </c>
      <c r="B2062" s="25" t="s">
        <v>8754</v>
      </c>
      <c r="C2062" s="25" t="s">
        <v>8753</v>
      </c>
      <c r="D2062" s="25">
        <v>67</v>
      </c>
      <c r="E2062" s="25" t="s">
        <v>8208</v>
      </c>
      <c r="F2062" s="25" t="s">
        <v>8734</v>
      </c>
      <c r="G2062" s="25" t="s">
        <v>387</v>
      </c>
      <c r="H2062" s="25" t="s">
        <v>453</v>
      </c>
      <c r="I2062" s="25" t="s">
        <v>385</v>
      </c>
      <c r="J2062" s="25" t="s">
        <v>385</v>
      </c>
      <c r="K2062" s="25" t="s">
        <v>457</v>
      </c>
    </row>
    <row r="2063" spans="1:11" ht="15" customHeight="1">
      <c r="A2063" s="25" t="s">
        <v>21</v>
      </c>
      <c r="B2063" s="25" t="s">
        <v>8754</v>
      </c>
      <c r="C2063" s="25" t="s">
        <v>8753</v>
      </c>
      <c r="D2063" s="25">
        <v>68</v>
      </c>
      <c r="E2063" s="25" t="s">
        <v>8167</v>
      </c>
      <c r="F2063" s="25" t="s">
        <v>8735</v>
      </c>
      <c r="G2063" s="25" t="s">
        <v>387</v>
      </c>
      <c r="H2063" s="25" t="s">
        <v>453</v>
      </c>
      <c r="I2063" s="25" t="s">
        <v>385</v>
      </c>
      <c r="J2063" s="25" t="s">
        <v>385</v>
      </c>
      <c r="K2063" s="25" t="s">
        <v>457</v>
      </c>
    </row>
    <row r="2064" spans="1:11" ht="15" customHeight="1">
      <c r="A2064" s="25" t="s">
        <v>21</v>
      </c>
      <c r="B2064" s="25" t="s">
        <v>8754</v>
      </c>
      <c r="C2064" s="25" t="s">
        <v>8753</v>
      </c>
      <c r="D2064" s="25">
        <v>69</v>
      </c>
      <c r="E2064" s="25" t="s">
        <v>8172</v>
      </c>
      <c r="F2064" s="25" t="s">
        <v>8171</v>
      </c>
      <c r="G2064" s="25" t="s">
        <v>56</v>
      </c>
      <c r="H2064" s="25" t="s">
        <v>453</v>
      </c>
      <c r="I2064" s="25" t="s">
        <v>385</v>
      </c>
      <c r="J2064" s="25" t="s">
        <v>385</v>
      </c>
      <c r="K2064" s="25" t="s">
        <v>457</v>
      </c>
    </row>
    <row r="2065" spans="1:11" ht="15" customHeight="1">
      <c r="A2065" s="25" t="s">
        <v>21</v>
      </c>
      <c r="B2065" s="25" t="s">
        <v>8754</v>
      </c>
      <c r="C2065" s="25" t="s">
        <v>8753</v>
      </c>
      <c r="D2065" s="25">
        <v>70</v>
      </c>
      <c r="E2065" s="25" t="s">
        <v>8177</v>
      </c>
      <c r="F2065" s="25" t="s">
        <v>8176</v>
      </c>
      <c r="G2065" s="25" t="s">
        <v>56</v>
      </c>
      <c r="H2065" s="25" t="s">
        <v>453</v>
      </c>
      <c r="I2065" s="25" t="s">
        <v>385</v>
      </c>
      <c r="J2065" s="25" t="s">
        <v>385</v>
      </c>
      <c r="K2065" s="25" t="s">
        <v>457</v>
      </c>
    </row>
    <row r="2066" spans="1:11" ht="15" customHeight="1">
      <c r="A2066" s="25" t="s">
        <v>21</v>
      </c>
      <c r="B2066" s="25" t="s">
        <v>8754</v>
      </c>
      <c r="C2066" s="25" t="s">
        <v>8753</v>
      </c>
      <c r="D2066" s="25">
        <v>71</v>
      </c>
      <c r="E2066" s="25" t="s">
        <v>8181</v>
      </c>
      <c r="F2066" s="25" t="s">
        <v>8180</v>
      </c>
      <c r="G2066" s="25" t="s">
        <v>56</v>
      </c>
      <c r="H2066" s="25" t="s">
        <v>453</v>
      </c>
      <c r="I2066" s="25" t="s">
        <v>385</v>
      </c>
      <c r="J2066" s="25" t="s">
        <v>385</v>
      </c>
      <c r="K2066" s="25" t="s">
        <v>457</v>
      </c>
    </row>
    <row r="2067" spans="1:11" ht="15" customHeight="1">
      <c r="A2067" s="25" t="s">
        <v>21</v>
      </c>
      <c r="B2067" s="25" t="s">
        <v>8754</v>
      </c>
      <c r="C2067" s="25" t="s">
        <v>8753</v>
      </c>
      <c r="D2067" s="25">
        <v>72</v>
      </c>
      <c r="E2067" s="25" t="s">
        <v>8185</v>
      </c>
      <c r="F2067" s="25" t="s">
        <v>8184</v>
      </c>
      <c r="G2067" s="25" t="s">
        <v>56</v>
      </c>
      <c r="H2067" s="25" t="s">
        <v>453</v>
      </c>
      <c r="I2067" s="25" t="s">
        <v>385</v>
      </c>
      <c r="J2067" s="25" t="s">
        <v>385</v>
      </c>
      <c r="K2067" s="25" t="s">
        <v>457</v>
      </c>
    </row>
    <row r="2068" spans="1:11" ht="15" customHeight="1">
      <c r="A2068" s="25" t="s">
        <v>21</v>
      </c>
      <c r="B2068" s="25" t="s">
        <v>8754</v>
      </c>
      <c r="C2068" s="25" t="s">
        <v>8753</v>
      </c>
      <c r="D2068" s="25">
        <v>73</v>
      </c>
      <c r="E2068" s="25" t="s">
        <v>8362</v>
      </c>
      <c r="F2068" s="25" t="s">
        <v>8361</v>
      </c>
      <c r="G2068" s="25" t="s">
        <v>387</v>
      </c>
      <c r="H2068" s="25" t="s">
        <v>453</v>
      </c>
      <c r="I2068" s="25" t="s">
        <v>385</v>
      </c>
      <c r="J2068" s="25" t="s">
        <v>385</v>
      </c>
      <c r="K2068" s="25" t="s">
        <v>457</v>
      </c>
    </row>
    <row r="2069" spans="1:11" ht="15" customHeight="1">
      <c r="A2069" s="25" t="s">
        <v>21</v>
      </c>
      <c r="B2069" s="25" t="s">
        <v>8754</v>
      </c>
      <c r="C2069" s="25" t="s">
        <v>8753</v>
      </c>
      <c r="D2069" s="25">
        <v>74</v>
      </c>
      <c r="E2069" s="25" t="s">
        <v>8317</v>
      </c>
      <c r="F2069" s="25" t="s">
        <v>8316</v>
      </c>
      <c r="G2069" s="25" t="s">
        <v>387</v>
      </c>
      <c r="H2069" s="25" t="s">
        <v>453</v>
      </c>
      <c r="I2069" s="25" t="s">
        <v>385</v>
      </c>
      <c r="J2069" s="25" t="s">
        <v>385</v>
      </c>
      <c r="K2069" s="25" t="s">
        <v>457</v>
      </c>
    </row>
    <row r="2070" spans="1:11" ht="15" customHeight="1">
      <c r="A2070" s="25" t="s">
        <v>21</v>
      </c>
      <c r="B2070" s="25" t="s">
        <v>8754</v>
      </c>
      <c r="C2070" s="25" t="s">
        <v>8753</v>
      </c>
      <c r="D2070" s="25">
        <v>75</v>
      </c>
      <c r="E2070" s="25" t="s">
        <v>8322</v>
      </c>
      <c r="F2070" s="25" t="s">
        <v>8747</v>
      </c>
      <c r="G2070" s="25" t="s">
        <v>387</v>
      </c>
      <c r="H2070" s="25" t="s">
        <v>453</v>
      </c>
      <c r="I2070" s="25" t="s">
        <v>385</v>
      </c>
      <c r="J2070" s="25" t="s">
        <v>385</v>
      </c>
      <c r="K2070" s="25" t="s">
        <v>457</v>
      </c>
    </row>
    <row r="2071" spans="1:11" ht="15" customHeight="1">
      <c r="A2071" s="25" t="s">
        <v>21</v>
      </c>
      <c r="B2071" s="25" t="s">
        <v>8754</v>
      </c>
      <c r="C2071" s="25" t="s">
        <v>8753</v>
      </c>
      <c r="D2071" s="25">
        <v>76</v>
      </c>
      <c r="E2071" s="25" t="s">
        <v>8332</v>
      </c>
      <c r="F2071" s="25" t="s">
        <v>8331</v>
      </c>
      <c r="G2071" s="25" t="s">
        <v>387</v>
      </c>
      <c r="H2071" s="25" t="s">
        <v>453</v>
      </c>
      <c r="I2071" s="25" t="s">
        <v>385</v>
      </c>
      <c r="J2071" s="25" t="s">
        <v>385</v>
      </c>
      <c r="K2071" s="25" t="s">
        <v>457</v>
      </c>
    </row>
    <row r="2072" spans="1:11" ht="15" customHeight="1">
      <c r="A2072" s="25" t="s">
        <v>21</v>
      </c>
      <c r="B2072" s="25" t="s">
        <v>8754</v>
      </c>
      <c r="C2072" s="25" t="s">
        <v>8753</v>
      </c>
      <c r="D2072" s="25">
        <v>77</v>
      </c>
      <c r="E2072" s="25" t="s">
        <v>8337</v>
      </c>
      <c r="F2072" s="25" t="s">
        <v>8749</v>
      </c>
      <c r="G2072" s="25" t="s">
        <v>387</v>
      </c>
      <c r="H2072" s="25" t="s">
        <v>453</v>
      </c>
      <c r="I2072" s="25" t="s">
        <v>385</v>
      </c>
      <c r="J2072" s="25" t="s">
        <v>385</v>
      </c>
      <c r="K2072" s="25" t="s">
        <v>457</v>
      </c>
    </row>
    <row r="2073" spans="1:11" ht="15" customHeight="1">
      <c r="A2073" s="25" t="s">
        <v>21</v>
      </c>
      <c r="B2073" s="25" t="s">
        <v>8754</v>
      </c>
      <c r="C2073" s="25" t="s">
        <v>8753</v>
      </c>
      <c r="D2073" s="25">
        <v>78</v>
      </c>
      <c r="E2073" s="25" t="s">
        <v>8347</v>
      </c>
      <c r="F2073" s="25" t="s">
        <v>8346</v>
      </c>
      <c r="G2073" s="25" t="s">
        <v>387</v>
      </c>
      <c r="H2073" s="25" t="s">
        <v>453</v>
      </c>
      <c r="I2073" s="25" t="s">
        <v>385</v>
      </c>
      <c r="J2073" s="25" t="s">
        <v>385</v>
      </c>
      <c r="K2073" s="25" t="s">
        <v>457</v>
      </c>
    </row>
    <row r="2074" spans="1:11" ht="15" customHeight="1">
      <c r="A2074" s="25" t="s">
        <v>21</v>
      </c>
      <c r="B2074" s="25" t="s">
        <v>8754</v>
      </c>
      <c r="C2074" s="25" t="s">
        <v>8753</v>
      </c>
      <c r="D2074" s="25">
        <v>79</v>
      </c>
      <c r="E2074" s="25" t="s">
        <v>8352</v>
      </c>
      <c r="F2074" s="25" t="s">
        <v>8751</v>
      </c>
      <c r="G2074" s="25" t="s">
        <v>387</v>
      </c>
      <c r="H2074" s="25" t="s">
        <v>453</v>
      </c>
      <c r="I2074" s="25" t="s">
        <v>385</v>
      </c>
      <c r="J2074" s="25" t="s">
        <v>385</v>
      </c>
      <c r="K2074" s="25" t="s">
        <v>457</v>
      </c>
    </row>
    <row r="2075" spans="1:11" ht="15" customHeight="1">
      <c r="A2075" s="25" t="s">
        <v>21</v>
      </c>
      <c r="B2075" s="25" t="s">
        <v>8754</v>
      </c>
      <c r="C2075" s="25" t="s">
        <v>8753</v>
      </c>
      <c r="D2075" s="25">
        <v>80</v>
      </c>
      <c r="E2075" s="25" t="s">
        <v>8795</v>
      </c>
      <c r="F2075" s="25" t="s">
        <v>8794</v>
      </c>
      <c r="G2075" s="25" t="s">
        <v>387</v>
      </c>
      <c r="H2075" s="25" t="s">
        <v>453</v>
      </c>
      <c r="I2075" s="25" t="s">
        <v>385</v>
      </c>
      <c r="J2075" s="25" t="s">
        <v>385</v>
      </c>
      <c r="K2075" s="25" t="s">
        <v>457</v>
      </c>
    </row>
    <row r="2076" spans="1:11" ht="15" customHeight="1">
      <c r="A2076" s="25" t="s">
        <v>21</v>
      </c>
      <c r="B2076" s="25" t="s">
        <v>8754</v>
      </c>
      <c r="C2076" s="25" t="s">
        <v>8753</v>
      </c>
      <c r="D2076" s="25">
        <v>81</v>
      </c>
      <c r="E2076" s="25" t="s">
        <v>8364</v>
      </c>
      <c r="F2076" s="25" t="s">
        <v>8363</v>
      </c>
      <c r="G2076" s="25" t="s">
        <v>387</v>
      </c>
      <c r="H2076" s="25" t="s">
        <v>453</v>
      </c>
      <c r="I2076" s="25" t="s">
        <v>385</v>
      </c>
      <c r="J2076" s="25" t="s">
        <v>385</v>
      </c>
      <c r="K2076" s="25" t="s">
        <v>457</v>
      </c>
    </row>
    <row r="2077" spans="1:11" ht="15" customHeight="1">
      <c r="A2077" s="25" t="s">
        <v>21</v>
      </c>
      <c r="B2077" s="25" t="s">
        <v>8754</v>
      </c>
      <c r="C2077" s="25" t="s">
        <v>8753</v>
      </c>
      <c r="D2077" s="25">
        <v>82</v>
      </c>
      <c r="E2077" s="25" t="s">
        <v>8366</v>
      </c>
      <c r="F2077" s="25" t="s">
        <v>8365</v>
      </c>
      <c r="G2077" s="25" t="s">
        <v>387</v>
      </c>
      <c r="H2077" s="25" t="s">
        <v>453</v>
      </c>
      <c r="I2077" s="25" t="s">
        <v>385</v>
      </c>
      <c r="J2077" s="25" t="s">
        <v>385</v>
      </c>
      <c r="K2077" s="25" t="s">
        <v>457</v>
      </c>
    </row>
    <row r="2078" spans="1:11" ht="15" customHeight="1">
      <c r="A2078" s="25" t="s">
        <v>21</v>
      </c>
      <c r="B2078" s="25" t="s">
        <v>8754</v>
      </c>
      <c r="C2078" s="25" t="s">
        <v>8753</v>
      </c>
      <c r="D2078" s="25">
        <v>83</v>
      </c>
      <c r="E2078" s="25" t="s">
        <v>8368</v>
      </c>
      <c r="F2078" s="25" t="s">
        <v>8367</v>
      </c>
      <c r="G2078" s="25" t="s">
        <v>387</v>
      </c>
      <c r="H2078" s="25" t="s">
        <v>453</v>
      </c>
      <c r="I2078" s="25" t="s">
        <v>385</v>
      </c>
      <c r="J2078" s="25" t="s">
        <v>385</v>
      </c>
      <c r="K2078" s="25" t="s">
        <v>457</v>
      </c>
    </row>
    <row r="2079" spans="1:11" ht="15" customHeight="1">
      <c r="A2079" s="25" t="s">
        <v>21</v>
      </c>
      <c r="B2079" s="25" t="s">
        <v>8754</v>
      </c>
      <c r="C2079" s="25" t="s">
        <v>8753</v>
      </c>
      <c r="D2079" s="25">
        <v>84</v>
      </c>
      <c r="E2079" s="25" t="s">
        <v>8370</v>
      </c>
      <c r="F2079" s="25" t="s">
        <v>8369</v>
      </c>
      <c r="G2079" s="25" t="s">
        <v>56</v>
      </c>
      <c r="H2079" s="25" t="s">
        <v>453</v>
      </c>
      <c r="I2079" s="25" t="s">
        <v>385</v>
      </c>
      <c r="J2079" s="25" t="s">
        <v>385</v>
      </c>
      <c r="K2079" s="25" t="s">
        <v>457</v>
      </c>
    </row>
    <row r="2080" spans="1:11" ht="15" customHeight="1">
      <c r="A2080" s="25" t="s">
        <v>21</v>
      </c>
      <c r="B2080" s="25" t="s">
        <v>8754</v>
      </c>
      <c r="C2080" s="25" t="s">
        <v>8753</v>
      </c>
      <c r="D2080" s="25">
        <v>85</v>
      </c>
      <c r="E2080" s="25" t="s">
        <v>8372</v>
      </c>
      <c r="F2080" s="25" t="s">
        <v>8371</v>
      </c>
      <c r="G2080" s="25" t="s">
        <v>387</v>
      </c>
      <c r="H2080" s="25" t="s">
        <v>453</v>
      </c>
      <c r="I2080" s="25" t="s">
        <v>385</v>
      </c>
      <c r="J2080" s="25" t="s">
        <v>385</v>
      </c>
      <c r="K2080" s="25" t="s">
        <v>457</v>
      </c>
    </row>
    <row r="2081" spans="1:11" ht="15" customHeight="1">
      <c r="A2081" s="25" t="s">
        <v>21</v>
      </c>
      <c r="B2081" s="25" t="s">
        <v>8754</v>
      </c>
      <c r="C2081" s="25" t="s">
        <v>8753</v>
      </c>
      <c r="D2081" s="25">
        <v>86</v>
      </c>
      <c r="E2081" s="25" t="s">
        <v>8374</v>
      </c>
      <c r="F2081" s="25" t="s">
        <v>8373</v>
      </c>
      <c r="G2081" s="25" t="s">
        <v>387</v>
      </c>
      <c r="H2081" s="25" t="s">
        <v>453</v>
      </c>
      <c r="I2081" s="25" t="s">
        <v>385</v>
      </c>
      <c r="J2081" s="25" t="s">
        <v>385</v>
      </c>
      <c r="K2081" s="25" t="s">
        <v>457</v>
      </c>
    </row>
    <row r="2082" spans="1:11" ht="15" customHeight="1">
      <c r="A2082" s="25" t="s">
        <v>21</v>
      </c>
      <c r="B2082" s="25" t="s">
        <v>8754</v>
      </c>
      <c r="C2082" s="25" t="s">
        <v>8753</v>
      </c>
      <c r="D2082" s="25">
        <v>87</v>
      </c>
      <c r="E2082" s="25" t="s">
        <v>8376</v>
      </c>
      <c r="F2082" s="25" t="s">
        <v>8375</v>
      </c>
      <c r="G2082" s="25" t="s">
        <v>387</v>
      </c>
      <c r="H2082" s="25" t="s">
        <v>453</v>
      </c>
      <c r="I2082" s="25" t="s">
        <v>385</v>
      </c>
      <c r="J2082" s="25" t="s">
        <v>385</v>
      </c>
      <c r="K2082" s="25" t="s">
        <v>457</v>
      </c>
    </row>
    <row r="2083" spans="1:11" ht="15" customHeight="1">
      <c r="A2083" s="25" t="s">
        <v>21</v>
      </c>
      <c r="B2083" s="25" t="s">
        <v>8754</v>
      </c>
      <c r="C2083" s="25" t="s">
        <v>8753</v>
      </c>
      <c r="D2083" s="25">
        <v>88</v>
      </c>
      <c r="E2083" s="25" t="s">
        <v>8378</v>
      </c>
      <c r="F2083" s="25" t="s">
        <v>8377</v>
      </c>
      <c r="G2083" s="25" t="s">
        <v>56</v>
      </c>
      <c r="H2083" s="25" t="s">
        <v>453</v>
      </c>
      <c r="I2083" s="25" t="s">
        <v>385</v>
      </c>
      <c r="J2083" s="25" t="s">
        <v>385</v>
      </c>
      <c r="K2083" s="25" t="s">
        <v>457</v>
      </c>
    </row>
    <row r="2084" spans="1:11" ht="15" customHeight="1">
      <c r="A2084" s="25" t="s">
        <v>21</v>
      </c>
      <c r="B2084" s="25" t="s">
        <v>8754</v>
      </c>
      <c r="C2084" s="25" t="s">
        <v>8753</v>
      </c>
      <c r="D2084" s="25">
        <v>89</v>
      </c>
      <c r="E2084" s="25" t="s">
        <v>8380</v>
      </c>
      <c r="F2084" s="25" t="s">
        <v>8379</v>
      </c>
      <c r="G2084" s="25" t="s">
        <v>387</v>
      </c>
      <c r="H2084" s="25" t="s">
        <v>453</v>
      </c>
      <c r="I2084" s="25" t="s">
        <v>385</v>
      </c>
      <c r="J2084" s="25" t="s">
        <v>385</v>
      </c>
      <c r="K2084" s="25" t="s">
        <v>457</v>
      </c>
    </row>
    <row r="2085" spans="1:11" ht="15" customHeight="1">
      <c r="A2085" s="25" t="s">
        <v>21</v>
      </c>
      <c r="B2085" s="25" t="s">
        <v>8754</v>
      </c>
      <c r="C2085" s="25" t="s">
        <v>8753</v>
      </c>
      <c r="D2085" s="25">
        <v>90</v>
      </c>
      <c r="E2085" s="25" t="s">
        <v>8382</v>
      </c>
      <c r="F2085" s="25" t="s">
        <v>8381</v>
      </c>
      <c r="G2085" s="25" t="s">
        <v>387</v>
      </c>
      <c r="H2085" s="25" t="s">
        <v>453</v>
      </c>
      <c r="I2085" s="25" t="s">
        <v>385</v>
      </c>
      <c r="J2085" s="25" t="s">
        <v>385</v>
      </c>
      <c r="K2085" s="25" t="s">
        <v>457</v>
      </c>
    </row>
    <row r="2086" spans="1:11" ht="15" customHeight="1">
      <c r="A2086" s="25" t="s">
        <v>21</v>
      </c>
      <c r="B2086" s="25" t="s">
        <v>8754</v>
      </c>
      <c r="C2086" s="25" t="s">
        <v>8753</v>
      </c>
      <c r="D2086" s="25">
        <v>91</v>
      </c>
      <c r="E2086" s="25" t="s">
        <v>8384</v>
      </c>
      <c r="F2086" s="25" t="s">
        <v>8383</v>
      </c>
      <c r="G2086" s="25" t="s">
        <v>387</v>
      </c>
      <c r="H2086" s="25" t="s">
        <v>453</v>
      </c>
      <c r="I2086" s="25" t="s">
        <v>385</v>
      </c>
      <c r="J2086" s="25" t="s">
        <v>385</v>
      </c>
      <c r="K2086" s="25" t="s">
        <v>457</v>
      </c>
    </row>
    <row r="2087" spans="1:11" ht="15" customHeight="1">
      <c r="A2087" s="25" t="s">
        <v>21</v>
      </c>
      <c r="B2087" s="25" t="s">
        <v>8754</v>
      </c>
      <c r="C2087" s="25" t="s">
        <v>8753</v>
      </c>
      <c r="D2087" s="25">
        <v>92</v>
      </c>
      <c r="E2087" s="25" t="s">
        <v>8386</v>
      </c>
      <c r="F2087" s="25" t="s">
        <v>8385</v>
      </c>
      <c r="G2087" s="25" t="s">
        <v>56</v>
      </c>
      <c r="H2087" s="25" t="s">
        <v>453</v>
      </c>
      <c r="I2087" s="25" t="s">
        <v>385</v>
      </c>
      <c r="J2087" s="25" t="s">
        <v>385</v>
      </c>
      <c r="K2087" s="25" t="s">
        <v>457</v>
      </c>
    </row>
    <row r="2088" spans="1:11" ht="15" customHeight="1">
      <c r="A2088" s="25" t="s">
        <v>21</v>
      </c>
      <c r="B2088" s="25" t="s">
        <v>8754</v>
      </c>
      <c r="C2088" s="25" t="s">
        <v>8753</v>
      </c>
      <c r="D2088" s="25">
        <v>93</v>
      </c>
      <c r="E2088" s="25" t="s">
        <v>8388</v>
      </c>
      <c r="F2088" s="25" t="s">
        <v>8387</v>
      </c>
      <c r="G2088" s="25" t="s">
        <v>387</v>
      </c>
      <c r="H2088" s="25" t="s">
        <v>453</v>
      </c>
      <c r="I2088" s="25" t="s">
        <v>385</v>
      </c>
      <c r="J2088" s="25" t="s">
        <v>385</v>
      </c>
      <c r="K2088" s="25" t="s">
        <v>457</v>
      </c>
    </row>
    <row r="2089" spans="1:11" ht="15" customHeight="1">
      <c r="A2089" s="25" t="s">
        <v>21</v>
      </c>
      <c r="B2089" s="25" t="s">
        <v>8754</v>
      </c>
      <c r="C2089" s="25" t="s">
        <v>8753</v>
      </c>
      <c r="D2089" s="25">
        <v>94</v>
      </c>
      <c r="E2089" s="25" t="s">
        <v>8390</v>
      </c>
      <c r="F2089" s="25" t="s">
        <v>8389</v>
      </c>
      <c r="G2089" s="25" t="s">
        <v>387</v>
      </c>
      <c r="H2089" s="25" t="s">
        <v>453</v>
      </c>
      <c r="I2089" s="25" t="s">
        <v>385</v>
      </c>
      <c r="J2089" s="25" t="s">
        <v>385</v>
      </c>
      <c r="K2089" s="25" t="s">
        <v>457</v>
      </c>
    </row>
    <row r="2090" spans="1:11" ht="15" customHeight="1">
      <c r="A2090" s="25" t="s">
        <v>21</v>
      </c>
      <c r="B2090" s="25" t="s">
        <v>8754</v>
      </c>
      <c r="C2090" s="25" t="s">
        <v>8753</v>
      </c>
      <c r="D2090" s="25">
        <v>95</v>
      </c>
      <c r="E2090" s="25" t="s">
        <v>8392</v>
      </c>
      <c r="F2090" s="25" t="s">
        <v>8391</v>
      </c>
      <c r="G2090" s="25" t="s">
        <v>387</v>
      </c>
      <c r="H2090" s="25" t="s">
        <v>453</v>
      </c>
      <c r="I2090" s="25" t="s">
        <v>385</v>
      </c>
      <c r="J2090" s="25" t="s">
        <v>385</v>
      </c>
      <c r="K2090" s="25" t="s">
        <v>457</v>
      </c>
    </row>
    <row r="2091" spans="1:11" ht="15" customHeight="1">
      <c r="A2091" s="25" t="s">
        <v>21</v>
      </c>
      <c r="B2091" s="25" t="s">
        <v>8754</v>
      </c>
      <c r="C2091" s="25" t="s">
        <v>8753</v>
      </c>
      <c r="D2091" s="25">
        <v>96</v>
      </c>
      <c r="E2091" s="25" t="s">
        <v>8394</v>
      </c>
      <c r="F2091" s="25" t="s">
        <v>8393</v>
      </c>
      <c r="G2091" s="25" t="s">
        <v>56</v>
      </c>
      <c r="H2091" s="25" t="s">
        <v>453</v>
      </c>
      <c r="I2091" s="25" t="s">
        <v>385</v>
      </c>
      <c r="J2091" s="25" t="s">
        <v>385</v>
      </c>
      <c r="K2091" s="25" t="s">
        <v>457</v>
      </c>
    </row>
    <row r="2092" spans="1:11" ht="15" customHeight="1">
      <c r="A2092" s="25" t="s">
        <v>21</v>
      </c>
      <c r="B2092" s="25" t="s">
        <v>8754</v>
      </c>
      <c r="C2092" s="25" t="s">
        <v>8753</v>
      </c>
      <c r="D2092" s="25">
        <v>97</v>
      </c>
      <c r="E2092" s="25" t="s">
        <v>8396</v>
      </c>
      <c r="F2092" s="25" t="s">
        <v>8395</v>
      </c>
      <c r="G2092" s="25" t="s">
        <v>387</v>
      </c>
      <c r="H2092" s="25" t="s">
        <v>453</v>
      </c>
      <c r="I2092" s="25" t="s">
        <v>385</v>
      </c>
      <c r="J2092" s="25" t="s">
        <v>385</v>
      </c>
      <c r="K2092" s="25" t="s">
        <v>457</v>
      </c>
    </row>
    <row r="2093" spans="1:11" ht="15" customHeight="1">
      <c r="A2093" s="25" t="s">
        <v>21</v>
      </c>
      <c r="B2093" s="25" t="s">
        <v>8754</v>
      </c>
      <c r="C2093" s="25" t="s">
        <v>8753</v>
      </c>
      <c r="D2093" s="25">
        <v>98</v>
      </c>
      <c r="E2093" s="25" t="s">
        <v>8398</v>
      </c>
      <c r="F2093" s="25" t="s">
        <v>8397</v>
      </c>
      <c r="G2093" s="25" t="s">
        <v>387</v>
      </c>
      <c r="H2093" s="25" t="s">
        <v>453</v>
      </c>
      <c r="I2093" s="25" t="s">
        <v>385</v>
      </c>
      <c r="J2093" s="25" t="s">
        <v>385</v>
      </c>
      <c r="K2093" s="25" t="s">
        <v>457</v>
      </c>
    </row>
    <row r="2094" spans="1:11" ht="15" customHeight="1">
      <c r="A2094" s="25" t="s">
        <v>21</v>
      </c>
      <c r="B2094" s="25" t="s">
        <v>8754</v>
      </c>
      <c r="C2094" s="25" t="s">
        <v>8753</v>
      </c>
      <c r="D2094" s="25">
        <v>99</v>
      </c>
      <c r="E2094" s="25" t="s">
        <v>8400</v>
      </c>
      <c r="F2094" s="25" t="s">
        <v>8399</v>
      </c>
      <c r="G2094" s="25" t="s">
        <v>387</v>
      </c>
      <c r="H2094" s="25" t="s">
        <v>453</v>
      </c>
      <c r="I2094" s="25" t="s">
        <v>385</v>
      </c>
      <c r="J2094" s="25" t="s">
        <v>385</v>
      </c>
      <c r="K2094" s="25" t="s">
        <v>457</v>
      </c>
    </row>
    <row r="2095" spans="1:11" ht="15" customHeight="1">
      <c r="A2095" s="25" t="s">
        <v>21</v>
      </c>
      <c r="B2095" s="25" t="s">
        <v>8754</v>
      </c>
      <c r="C2095" s="25" t="s">
        <v>8753</v>
      </c>
      <c r="D2095" s="25">
        <v>100</v>
      </c>
      <c r="E2095" s="25" t="s">
        <v>8402</v>
      </c>
      <c r="F2095" s="25" t="s">
        <v>8401</v>
      </c>
      <c r="G2095" s="25" t="s">
        <v>56</v>
      </c>
      <c r="H2095" s="25" t="s">
        <v>453</v>
      </c>
      <c r="I2095" s="25" t="s">
        <v>385</v>
      </c>
      <c r="J2095" s="25" t="s">
        <v>385</v>
      </c>
      <c r="K2095" s="25" t="s">
        <v>457</v>
      </c>
    </row>
    <row r="2096" spans="1:11" ht="15" customHeight="1">
      <c r="A2096" s="25" t="s">
        <v>21</v>
      </c>
      <c r="B2096" s="25" t="s">
        <v>8754</v>
      </c>
      <c r="C2096" s="25" t="s">
        <v>8753</v>
      </c>
      <c r="D2096" s="25">
        <v>101</v>
      </c>
      <c r="E2096" s="25" t="s">
        <v>8404</v>
      </c>
      <c r="F2096" s="25" t="s">
        <v>8403</v>
      </c>
      <c r="G2096" s="25" t="s">
        <v>387</v>
      </c>
      <c r="H2096" s="25" t="s">
        <v>453</v>
      </c>
      <c r="I2096" s="25" t="s">
        <v>385</v>
      </c>
      <c r="J2096" s="25" t="s">
        <v>385</v>
      </c>
      <c r="K2096" s="25" t="s">
        <v>457</v>
      </c>
    </row>
    <row r="2097" spans="1:11" ht="15" customHeight="1">
      <c r="A2097" s="25" t="s">
        <v>21</v>
      </c>
      <c r="B2097" s="25" t="s">
        <v>8754</v>
      </c>
      <c r="C2097" s="25" t="s">
        <v>8753</v>
      </c>
      <c r="D2097" s="25">
        <v>102</v>
      </c>
      <c r="E2097" s="25" t="s">
        <v>8406</v>
      </c>
      <c r="F2097" s="25" t="s">
        <v>8405</v>
      </c>
      <c r="G2097" s="25" t="s">
        <v>387</v>
      </c>
      <c r="H2097" s="25" t="s">
        <v>453</v>
      </c>
      <c r="I2097" s="25" t="s">
        <v>385</v>
      </c>
      <c r="J2097" s="25" t="s">
        <v>385</v>
      </c>
      <c r="K2097" s="25" t="s">
        <v>457</v>
      </c>
    </row>
    <row r="2098" spans="1:11" ht="15" customHeight="1">
      <c r="A2098" s="25" t="s">
        <v>21</v>
      </c>
      <c r="B2098" s="25" t="s">
        <v>8754</v>
      </c>
      <c r="C2098" s="25" t="s">
        <v>8753</v>
      </c>
      <c r="D2098" s="25">
        <v>103</v>
      </c>
      <c r="E2098" s="25" t="s">
        <v>8408</v>
      </c>
      <c r="F2098" s="25" t="s">
        <v>8407</v>
      </c>
      <c r="G2098" s="25" t="s">
        <v>56</v>
      </c>
      <c r="H2098" s="25" t="s">
        <v>453</v>
      </c>
      <c r="I2098" s="25" t="s">
        <v>385</v>
      </c>
      <c r="J2098" s="25" t="s">
        <v>385</v>
      </c>
      <c r="K2098" s="25" t="s">
        <v>457</v>
      </c>
    </row>
    <row r="2099" spans="1:11" ht="15" customHeight="1">
      <c r="A2099" s="25" t="s">
        <v>21</v>
      </c>
      <c r="B2099" s="25" t="s">
        <v>8754</v>
      </c>
      <c r="C2099" s="25" t="s">
        <v>8753</v>
      </c>
      <c r="D2099" s="25">
        <v>104</v>
      </c>
      <c r="E2099" s="25" t="s">
        <v>8410</v>
      </c>
      <c r="F2099" s="25" t="s">
        <v>8409</v>
      </c>
      <c r="G2099" s="25" t="s">
        <v>387</v>
      </c>
      <c r="H2099" s="25" t="s">
        <v>453</v>
      </c>
      <c r="I2099" s="25" t="s">
        <v>385</v>
      </c>
      <c r="J2099" s="25" t="s">
        <v>385</v>
      </c>
      <c r="K2099" s="25" t="s">
        <v>457</v>
      </c>
    </row>
    <row r="2100" spans="1:11" ht="15" customHeight="1">
      <c r="A2100" s="25" t="s">
        <v>21</v>
      </c>
      <c r="B2100" s="25" t="s">
        <v>8754</v>
      </c>
      <c r="C2100" s="25" t="s">
        <v>8753</v>
      </c>
      <c r="D2100" s="25">
        <v>105</v>
      </c>
      <c r="E2100" s="25" t="s">
        <v>8412</v>
      </c>
      <c r="F2100" s="25" t="s">
        <v>8411</v>
      </c>
      <c r="G2100" s="25" t="s">
        <v>387</v>
      </c>
      <c r="H2100" s="25" t="s">
        <v>453</v>
      </c>
      <c r="I2100" s="25" t="s">
        <v>385</v>
      </c>
      <c r="J2100" s="25" t="s">
        <v>385</v>
      </c>
      <c r="K2100" s="25" t="s">
        <v>457</v>
      </c>
    </row>
    <row r="2101" spans="1:11" ht="15" customHeight="1">
      <c r="A2101" s="25" t="s">
        <v>21</v>
      </c>
      <c r="B2101" s="25" t="s">
        <v>8754</v>
      </c>
      <c r="C2101" s="25" t="s">
        <v>8753</v>
      </c>
      <c r="D2101" s="25">
        <v>106</v>
      </c>
      <c r="E2101" s="25" t="s">
        <v>8414</v>
      </c>
      <c r="F2101" s="25" t="s">
        <v>8413</v>
      </c>
      <c r="G2101" s="25" t="s">
        <v>387</v>
      </c>
      <c r="H2101" s="25" t="s">
        <v>453</v>
      </c>
      <c r="I2101" s="25" t="s">
        <v>385</v>
      </c>
      <c r="J2101" s="25" t="s">
        <v>385</v>
      </c>
      <c r="K2101" s="25" t="s">
        <v>457</v>
      </c>
    </row>
    <row r="2102" spans="1:11" ht="15" customHeight="1">
      <c r="A2102" s="25" t="s">
        <v>21</v>
      </c>
      <c r="B2102" s="25" t="s">
        <v>8754</v>
      </c>
      <c r="C2102" s="25" t="s">
        <v>8753</v>
      </c>
      <c r="D2102" s="25">
        <v>107</v>
      </c>
      <c r="E2102" s="25" t="s">
        <v>8416</v>
      </c>
      <c r="F2102" s="25" t="s">
        <v>8415</v>
      </c>
      <c r="G2102" s="25" t="s">
        <v>56</v>
      </c>
      <c r="H2102" s="25" t="s">
        <v>453</v>
      </c>
      <c r="I2102" s="25" t="s">
        <v>385</v>
      </c>
      <c r="J2102" s="25" t="s">
        <v>385</v>
      </c>
      <c r="K2102" s="25" t="s">
        <v>457</v>
      </c>
    </row>
    <row r="2103" spans="1:11" ht="15" customHeight="1">
      <c r="A2103" s="25" t="s">
        <v>21</v>
      </c>
      <c r="B2103" s="25" t="s">
        <v>8754</v>
      </c>
      <c r="C2103" s="25" t="s">
        <v>8753</v>
      </c>
      <c r="D2103" s="25">
        <v>108</v>
      </c>
      <c r="E2103" s="25" t="s">
        <v>8418</v>
      </c>
      <c r="F2103" s="25" t="s">
        <v>8417</v>
      </c>
      <c r="G2103" s="25" t="s">
        <v>387</v>
      </c>
      <c r="H2103" s="25" t="s">
        <v>453</v>
      </c>
      <c r="I2103" s="25" t="s">
        <v>385</v>
      </c>
      <c r="J2103" s="25" t="s">
        <v>385</v>
      </c>
      <c r="K2103" s="25" t="s">
        <v>457</v>
      </c>
    </row>
    <row r="2104" spans="1:11" ht="15" customHeight="1">
      <c r="A2104" s="25" t="s">
        <v>21</v>
      </c>
      <c r="B2104" s="25" t="s">
        <v>8754</v>
      </c>
      <c r="C2104" s="25" t="s">
        <v>8753</v>
      </c>
      <c r="D2104" s="25">
        <v>109</v>
      </c>
      <c r="E2104" s="25" t="s">
        <v>8422</v>
      </c>
      <c r="F2104" s="25" t="s">
        <v>8421</v>
      </c>
      <c r="G2104" s="25" t="s">
        <v>387</v>
      </c>
      <c r="H2104" s="25" t="s">
        <v>453</v>
      </c>
      <c r="I2104" s="25" t="s">
        <v>385</v>
      </c>
      <c r="J2104" s="25" t="s">
        <v>385</v>
      </c>
      <c r="K2104" s="25" t="s">
        <v>457</v>
      </c>
    </row>
    <row r="2105" spans="1:11" ht="15" customHeight="1">
      <c r="A2105" s="25" t="s">
        <v>21</v>
      </c>
      <c r="B2105" s="25" t="s">
        <v>8754</v>
      </c>
      <c r="C2105" s="25" t="s">
        <v>8753</v>
      </c>
      <c r="D2105" s="25">
        <v>110</v>
      </c>
      <c r="E2105" s="25" t="s">
        <v>8420</v>
      </c>
      <c r="F2105" s="25" t="s">
        <v>8419</v>
      </c>
      <c r="G2105" s="25" t="s">
        <v>387</v>
      </c>
      <c r="H2105" s="25" t="s">
        <v>453</v>
      </c>
      <c r="I2105" s="25" t="s">
        <v>385</v>
      </c>
      <c r="J2105" s="25" t="s">
        <v>385</v>
      </c>
      <c r="K2105" s="25" t="s">
        <v>457</v>
      </c>
    </row>
    <row r="2106" spans="1:11" ht="15" customHeight="1">
      <c r="A2106" s="25" t="s">
        <v>21</v>
      </c>
      <c r="B2106" s="25" t="s">
        <v>8754</v>
      </c>
      <c r="C2106" s="25" t="s">
        <v>8753</v>
      </c>
      <c r="D2106" s="25">
        <v>111</v>
      </c>
      <c r="E2106" s="25" t="s">
        <v>8424</v>
      </c>
      <c r="F2106" s="25" t="s">
        <v>8423</v>
      </c>
      <c r="G2106" s="25" t="s">
        <v>387</v>
      </c>
      <c r="H2106" s="25" t="s">
        <v>453</v>
      </c>
      <c r="I2106" s="25" t="s">
        <v>385</v>
      </c>
      <c r="J2106" s="25" t="s">
        <v>385</v>
      </c>
      <c r="K2106" s="25" t="s">
        <v>457</v>
      </c>
    </row>
    <row r="2107" spans="1:11" ht="15" customHeight="1">
      <c r="A2107" s="25" t="s">
        <v>21</v>
      </c>
      <c r="B2107" s="25" t="s">
        <v>8754</v>
      </c>
      <c r="C2107" s="25" t="s">
        <v>8753</v>
      </c>
      <c r="D2107" s="25">
        <v>112</v>
      </c>
      <c r="E2107" s="25" t="s">
        <v>8426</v>
      </c>
      <c r="F2107" s="25" t="s">
        <v>8425</v>
      </c>
      <c r="G2107" s="25" t="s">
        <v>56</v>
      </c>
      <c r="H2107" s="25" t="s">
        <v>453</v>
      </c>
      <c r="I2107" s="25" t="s">
        <v>385</v>
      </c>
      <c r="J2107" s="25" t="s">
        <v>385</v>
      </c>
      <c r="K2107" s="25" t="s">
        <v>457</v>
      </c>
    </row>
    <row r="2108" spans="1:11" ht="15" customHeight="1">
      <c r="A2108" s="25" t="s">
        <v>21</v>
      </c>
      <c r="B2108" s="25" t="s">
        <v>8754</v>
      </c>
      <c r="C2108" s="25" t="s">
        <v>8753</v>
      </c>
      <c r="D2108" s="25">
        <v>113</v>
      </c>
      <c r="E2108" s="25" t="s">
        <v>8797</v>
      </c>
      <c r="F2108" s="25" t="s">
        <v>8796</v>
      </c>
      <c r="G2108" s="25" t="s">
        <v>387</v>
      </c>
      <c r="H2108" s="25" t="s">
        <v>453</v>
      </c>
      <c r="I2108" s="25" t="s">
        <v>385</v>
      </c>
      <c r="J2108" s="25" t="s">
        <v>385</v>
      </c>
      <c r="K2108" s="25" t="s">
        <v>457</v>
      </c>
    </row>
    <row r="2109" spans="1:11" ht="15" customHeight="1">
      <c r="A2109" s="25" t="s">
        <v>21</v>
      </c>
      <c r="B2109" s="25" t="s">
        <v>8754</v>
      </c>
      <c r="C2109" s="25" t="s">
        <v>8753</v>
      </c>
      <c r="D2109" s="25">
        <v>114</v>
      </c>
      <c r="E2109" s="25" t="s">
        <v>8802</v>
      </c>
      <c r="F2109" s="25" t="s">
        <v>8801</v>
      </c>
      <c r="G2109" s="25" t="s">
        <v>387</v>
      </c>
      <c r="H2109" s="25" t="s">
        <v>453</v>
      </c>
      <c r="I2109" s="25" t="s">
        <v>385</v>
      </c>
      <c r="J2109" s="25" t="s">
        <v>385</v>
      </c>
      <c r="K2109" s="25" t="s">
        <v>457</v>
      </c>
    </row>
    <row r="2110" spans="1:11" ht="15" customHeight="1">
      <c r="A2110" s="25" t="s">
        <v>21</v>
      </c>
      <c r="B2110" s="25" t="s">
        <v>8754</v>
      </c>
      <c r="C2110" s="25" t="s">
        <v>8753</v>
      </c>
      <c r="D2110" s="25">
        <v>115</v>
      </c>
      <c r="E2110" s="25" t="s">
        <v>2119</v>
      </c>
      <c r="F2110" s="25" t="s">
        <v>2118</v>
      </c>
      <c r="G2110" s="25" t="s">
        <v>387</v>
      </c>
      <c r="H2110" s="25" t="s">
        <v>453</v>
      </c>
      <c r="I2110" s="25" t="s">
        <v>385</v>
      </c>
      <c r="J2110" s="25" t="s">
        <v>385</v>
      </c>
      <c r="K2110" s="25" t="s">
        <v>457</v>
      </c>
    </row>
    <row r="2111" spans="1:11" ht="15" customHeight="1">
      <c r="A2111" s="25" t="s">
        <v>21</v>
      </c>
      <c r="B2111" s="25" t="s">
        <v>8754</v>
      </c>
      <c r="C2111" s="25" t="s">
        <v>8753</v>
      </c>
      <c r="D2111" s="25">
        <v>116</v>
      </c>
      <c r="E2111" s="25" t="s">
        <v>4855</v>
      </c>
      <c r="F2111" s="25" t="s">
        <v>4854</v>
      </c>
      <c r="G2111" s="25" t="s">
        <v>387</v>
      </c>
      <c r="H2111" s="25" t="s">
        <v>453</v>
      </c>
      <c r="I2111" s="25" t="s">
        <v>385</v>
      </c>
      <c r="J2111" s="25" t="s">
        <v>385</v>
      </c>
      <c r="K2111" s="25" t="s">
        <v>457</v>
      </c>
    </row>
    <row r="2112" spans="1:11" ht="15" customHeight="1">
      <c r="A2112" s="25" t="s">
        <v>21</v>
      </c>
      <c r="B2112" s="25" t="s">
        <v>8754</v>
      </c>
      <c r="C2112" s="25" t="s">
        <v>8753</v>
      </c>
      <c r="D2112" s="25">
        <v>117</v>
      </c>
      <c r="E2112" s="25" t="s">
        <v>2117</v>
      </c>
      <c r="F2112" s="25" t="s">
        <v>2116</v>
      </c>
      <c r="G2112" s="25" t="s">
        <v>387</v>
      </c>
      <c r="H2112" s="25" t="s">
        <v>453</v>
      </c>
      <c r="I2112" s="25" t="s">
        <v>385</v>
      </c>
      <c r="J2112" s="25" t="s">
        <v>385</v>
      </c>
      <c r="K2112" s="25" t="s">
        <v>457</v>
      </c>
    </row>
    <row r="2113" spans="1:11" ht="15" customHeight="1">
      <c r="A2113" s="25" t="s">
        <v>21</v>
      </c>
      <c r="B2113" s="25" t="s">
        <v>8754</v>
      </c>
      <c r="C2113" s="25" t="s">
        <v>8753</v>
      </c>
      <c r="D2113" s="25">
        <v>118</v>
      </c>
      <c r="E2113" s="25" t="s">
        <v>2121</v>
      </c>
      <c r="F2113" s="25" t="s">
        <v>2120</v>
      </c>
      <c r="G2113" s="25" t="s">
        <v>387</v>
      </c>
      <c r="H2113" s="25" t="s">
        <v>453</v>
      </c>
      <c r="I2113" s="25" t="s">
        <v>385</v>
      </c>
      <c r="J2113" s="25" t="s">
        <v>385</v>
      </c>
      <c r="K2113" s="25" t="s">
        <v>457</v>
      </c>
    </row>
    <row r="2114" spans="1:11" ht="15" customHeight="1">
      <c r="A2114" s="25" t="s">
        <v>21</v>
      </c>
      <c r="B2114" s="25" t="s">
        <v>8754</v>
      </c>
      <c r="C2114" s="25" t="s">
        <v>8753</v>
      </c>
      <c r="D2114" s="25">
        <v>119</v>
      </c>
      <c r="E2114" s="25" t="s">
        <v>2573</v>
      </c>
      <c r="F2114" s="25" t="s">
        <v>2123</v>
      </c>
      <c r="G2114" s="25" t="s">
        <v>387</v>
      </c>
      <c r="H2114" s="25" t="s">
        <v>453</v>
      </c>
      <c r="I2114" s="25" t="s">
        <v>385</v>
      </c>
      <c r="J2114" s="25" t="s">
        <v>385</v>
      </c>
      <c r="K2114" s="25" t="s">
        <v>457</v>
      </c>
    </row>
    <row r="2115" spans="1:11" ht="15" customHeight="1">
      <c r="A2115" s="25" t="s">
        <v>21</v>
      </c>
      <c r="B2115" s="25" t="s">
        <v>8754</v>
      </c>
      <c r="C2115" s="25" t="s">
        <v>8753</v>
      </c>
      <c r="D2115" s="25">
        <v>120</v>
      </c>
      <c r="E2115" s="25" t="s">
        <v>3037</v>
      </c>
      <c r="F2115" s="25" t="s">
        <v>3036</v>
      </c>
      <c r="G2115" s="25" t="s">
        <v>387</v>
      </c>
      <c r="H2115" s="25" t="s">
        <v>453</v>
      </c>
      <c r="I2115" s="25" t="s">
        <v>385</v>
      </c>
      <c r="J2115" s="25" t="s">
        <v>385</v>
      </c>
      <c r="K2115" s="25" t="s">
        <v>457</v>
      </c>
    </row>
    <row r="2116" spans="1:11" ht="15" customHeight="1">
      <c r="A2116" s="25" t="s">
        <v>21</v>
      </c>
      <c r="B2116" s="25" t="s">
        <v>8754</v>
      </c>
      <c r="C2116" s="25" t="s">
        <v>8753</v>
      </c>
      <c r="D2116" s="25">
        <v>121</v>
      </c>
      <c r="E2116" s="25" t="s">
        <v>3034</v>
      </c>
      <c r="F2116" s="25" t="s">
        <v>3033</v>
      </c>
      <c r="G2116" s="25" t="s">
        <v>387</v>
      </c>
      <c r="H2116" s="25" t="s">
        <v>453</v>
      </c>
      <c r="I2116" s="25" t="s">
        <v>385</v>
      </c>
      <c r="J2116" s="25" t="s">
        <v>385</v>
      </c>
      <c r="K2116" s="25" t="s">
        <v>457</v>
      </c>
    </row>
    <row r="2117" spans="1:11" ht="15" customHeight="1">
      <c r="A2117" s="25" t="s">
        <v>21</v>
      </c>
      <c r="B2117" s="25" t="s">
        <v>8962</v>
      </c>
      <c r="C2117" s="25" t="s">
        <v>8960</v>
      </c>
      <c r="D2117" s="25">
        <v>1</v>
      </c>
      <c r="E2117" s="25" t="s">
        <v>8961</v>
      </c>
      <c r="F2117" s="25" t="s">
        <v>8998</v>
      </c>
      <c r="G2117" s="25" t="s">
        <v>387</v>
      </c>
      <c r="H2117" s="25" t="s">
        <v>385</v>
      </c>
      <c r="I2117" s="25" t="s">
        <v>453</v>
      </c>
      <c r="J2117" s="25" t="s">
        <v>453</v>
      </c>
      <c r="K2117" s="25" t="s">
        <v>457</v>
      </c>
    </row>
    <row r="2118" spans="1:11" ht="15" customHeight="1">
      <c r="A2118" s="25" t="s">
        <v>21</v>
      </c>
      <c r="B2118" s="25" t="s">
        <v>8962</v>
      </c>
      <c r="C2118" s="25" t="s">
        <v>8960</v>
      </c>
      <c r="D2118" s="25">
        <v>2</v>
      </c>
      <c r="E2118" s="25" t="s">
        <v>1429</v>
      </c>
      <c r="F2118" s="25" t="s">
        <v>1259</v>
      </c>
      <c r="G2118" s="25" t="s">
        <v>387</v>
      </c>
      <c r="H2118" s="25" t="s">
        <v>453</v>
      </c>
      <c r="I2118" s="25" t="s">
        <v>385</v>
      </c>
      <c r="J2118" s="25" t="s">
        <v>385</v>
      </c>
      <c r="K2118" s="25" t="s">
        <v>457</v>
      </c>
    </row>
    <row r="2119" spans="1:11" ht="15" customHeight="1">
      <c r="A2119" s="25" t="s">
        <v>21</v>
      </c>
      <c r="B2119" s="25" t="s">
        <v>8962</v>
      </c>
      <c r="C2119" s="25" t="s">
        <v>8960</v>
      </c>
      <c r="D2119" s="25">
        <v>3</v>
      </c>
      <c r="E2119" s="25" t="s">
        <v>8970</v>
      </c>
      <c r="F2119" s="25" t="s">
        <v>7408</v>
      </c>
      <c r="G2119" s="25" t="s">
        <v>387</v>
      </c>
      <c r="H2119" s="25" t="s">
        <v>453</v>
      </c>
      <c r="I2119" s="25" t="s">
        <v>385</v>
      </c>
      <c r="J2119" s="25" t="s">
        <v>385</v>
      </c>
      <c r="K2119" s="25" t="s">
        <v>457</v>
      </c>
    </row>
    <row r="2120" spans="1:11" ht="15" customHeight="1">
      <c r="A2120" s="25" t="s">
        <v>21</v>
      </c>
      <c r="B2120" s="25" t="s">
        <v>8962</v>
      </c>
      <c r="C2120" s="25" t="s">
        <v>8960</v>
      </c>
      <c r="D2120" s="25">
        <v>4</v>
      </c>
      <c r="E2120" s="25" t="s">
        <v>8972</v>
      </c>
      <c r="F2120" s="25" t="s">
        <v>8903</v>
      </c>
      <c r="G2120" s="25" t="s">
        <v>387</v>
      </c>
      <c r="H2120" s="25" t="s">
        <v>453</v>
      </c>
      <c r="I2120" s="25" t="s">
        <v>385</v>
      </c>
      <c r="J2120" s="25" t="s">
        <v>385</v>
      </c>
      <c r="K2120" s="25" t="s">
        <v>457</v>
      </c>
    </row>
    <row r="2121" spans="1:11" ht="15" customHeight="1">
      <c r="A2121" s="25" t="s">
        <v>21</v>
      </c>
      <c r="B2121" s="25" t="s">
        <v>8962</v>
      </c>
      <c r="C2121" s="25" t="s">
        <v>8960</v>
      </c>
      <c r="D2121" s="25">
        <v>5</v>
      </c>
      <c r="E2121" s="25" t="s">
        <v>8976</v>
      </c>
      <c r="F2121" s="25" t="s">
        <v>8975</v>
      </c>
      <c r="G2121" s="25" t="s">
        <v>387</v>
      </c>
      <c r="H2121" s="25" t="s">
        <v>453</v>
      </c>
      <c r="I2121" s="25" t="s">
        <v>385</v>
      </c>
      <c r="J2121" s="25" t="s">
        <v>385</v>
      </c>
      <c r="K2121" s="25" t="s">
        <v>457</v>
      </c>
    </row>
    <row r="2122" spans="1:11" ht="15" customHeight="1">
      <c r="A2122" s="25" t="s">
        <v>21</v>
      </c>
      <c r="B2122" s="25" t="s">
        <v>8962</v>
      </c>
      <c r="C2122" s="25" t="s">
        <v>8960</v>
      </c>
      <c r="D2122" s="25">
        <v>6</v>
      </c>
      <c r="E2122" s="25" t="s">
        <v>8981</v>
      </c>
      <c r="F2122" s="25" t="s">
        <v>8980</v>
      </c>
      <c r="G2122" s="25" t="s">
        <v>56</v>
      </c>
      <c r="H2122" s="25" t="s">
        <v>453</v>
      </c>
      <c r="I2122" s="25" t="s">
        <v>385</v>
      </c>
      <c r="J2122" s="25" t="s">
        <v>385</v>
      </c>
      <c r="K2122" s="25" t="s">
        <v>457</v>
      </c>
    </row>
    <row r="2123" spans="1:11" ht="15" customHeight="1">
      <c r="A2123" s="25" t="s">
        <v>21</v>
      </c>
      <c r="B2123" s="25" t="s">
        <v>8962</v>
      </c>
      <c r="C2123" s="25" t="s">
        <v>8960</v>
      </c>
      <c r="D2123" s="25">
        <v>7</v>
      </c>
      <c r="E2123" s="25" t="s">
        <v>2121</v>
      </c>
      <c r="F2123" s="25" t="s">
        <v>2120</v>
      </c>
      <c r="G2123" s="25" t="s">
        <v>387</v>
      </c>
      <c r="H2123" s="25" t="s">
        <v>453</v>
      </c>
      <c r="I2123" s="25" t="s">
        <v>385</v>
      </c>
      <c r="J2123" s="25" t="s">
        <v>385</v>
      </c>
      <c r="K2123" s="25" t="s">
        <v>457</v>
      </c>
    </row>
    <row r="2124" spans="1:11" ht="15" customHeight="1">
      <c r="A2124" s="25" t="s">
        <v>21</v>
      </c>
      <c r="B2124" s="25" t="s">
        <v>8962</v>
      </c>
      <c r="C2124" s="25" t="s">
        <v>8960</v>
      </c>
      <c r="D2124" s="25">
        <v>8</v>
      </c>
      <c r="E2124" s="25" t="s">
        <v>8989</v>
      </c>
      <c r="F2124" s="25" t="s">
        <v>8988</v>
      </c>
      <c r="G2124" s="25" t="s">
        <v>387</v>
      </c>
      <c r="H2124" s="25" t="s">
        <v>453</v>
      </c>
      <c r="I2124" s="25" t="s">
        <v>385</v>
      </c>
      <c r="J2124" s="25" t="s">
        <v>385</v>
      </c>
      <c r="K2124" s="25" t="s">
        <v>457</v>
      </c>
    </row>
    <row r="2125" spans="1:11" ht="15" customHeight="1">
      <c r="A2125" s="25" t="s">
        <v>21</v>
      </c>
      <c r="B2125" s="25" t="s">
        <v>9000</v>
      </c>
      <c r="C2125" s="25" t="s">
        <v>8999</v>
      </c>
      <c r="D2125" s="25">
        <v>1</v>
      </c>
      <c r="E2125" s="25" t="s">
        <v>1429</v>
      </c>
      <c r="F2125" s="25" t="s">
        <v>1259</v>
      </c>
      <c r="G2125" s="25" t="s">
        <v>387</v>
      </c>
      <c r="H2125" s="25" t="s">
        <v>385</v>
      </c>
      <c r="I2125" s="25" t="s">
        <v>453</v>
      </c>
      <c r="J2125" s="25" t="s">
        <v>453</v>
      </c>
      <c r="K2125" s="25" t="s">
        <v>457</v>
      </c>
    </row>
    <row r="2126" spans="1:11" ht="15" customHeight="1">
      <c r="A2126" s="25" t="s">
        <v>21</v>
      </c>
      <c r="B2126" s="25" t="s">
        <v>9000</v>
      </c>
      <c r="C2126" s="25" t="s">
        <v>8999</v>
      </c>
      <c r="D2126" s="25">
        <v>2</v>
      </c>
      <c r="E2126" s="25" t="s">
        <v>3578</v>
      </c>
      <c r="F2126" s="25" t="s">
        <v>3577</v>
      </c>
      <c r="G2126" s="25" t="s">
        <v>387</v>
      </c>
      <c r="H2126" s="25" t="s">
        <v>385</v>
      </c>
      <c r="I2126" s="25" t="s">
        <v>453</v>
      </c>
      <c r="J2126" s="25" t="s">
        <v>453</v>
      </c>
      <c r="K2126" s="25" t="s">
        <v>457</v>
      </c>
    </row>
    <row r="2127" spans="1:11" ht="15" customHeight="1">
      <c r="A2127" s="25" t="s">
        <v>21</v>
      </c>
      <c r="B2127" s="25" t="s">
        <v>9000</v>
      </c>
      <c r="C2127" s="25" t="s">
        <v>8999</v>
      </c>
      <c r="D2127" s="25">
        <v>3</v>
      </c>
      <c r="E2127" s="25" t="s">
        <v>1920</v>
      </c>
      <c r="F2127" s="25" t="s">
        <v>1919</v>
      </c>
      <c r="G2127" s="25" t="s">
        <v>387</v>
      </c>
      <c r="H2127" s="25" t="s">
        <v>385</v>
      </c>
      <c r="I2127" s="25" t="s">
        <v>453</v>
      </c>
      <c r="J2127" s="25" t="s">
        <v>453</v>
      </c>
      <c r="K2127" s="25" t="s">
        <v>457</v>
      </c>
    </row>
    <row r="2128" spans="1:11" ht="15" customHeight="1">
      <c r="A2128" s="25" t="s">
        <v>21</v>
      </c>
      <c r="B2128" s="25" t="s">
        <v>9000</v>
      </c>
      <c r="C2128" s="25" t="s">
        <v>8999</v>
      </c>
      <c r="D2128" s="25">
        <v>4</v>
      </c>
      <c r="E2128" s="25" t="s">
        <v>3590</v>
      </c>
      <c r="F2128" s="25" t="s">
        <v>3589</v>
      </c>
      <c r="G2128" s="25" t="s">
        <v>387</v>
      </c>
      <c r="H2128" s="25" t="s">
        <v>453</v>
      </c>
      <c r="I2128" s="25" t="s">
        <v>385</v>
      </c>
      <c r="J2128" s="25" t="s">
        <v>385</v>
      </c>
      <c r="K2128" s="25" t="s">
        <v>457</v>
      </c>
    </row>
    <row r="2129" spans="1:11" ht="15" customHeight="1">
      <c r="A2129" s="25" t="s">
        <v>21</v>
      </c>
      <c r="B2129" s="25" t="s">
        <v>9000</v>
      </c>
      <c r="C2129" s="25" t="s">
        <v>8999</v>
      </c>
      <c r="D2129" s="25">
        <v>5</v>
      </c>
      <c r="E2129" s="25" t="s">
        <v>4550</v>
      </c>
      <c r="F2129" s="25" t="s">
        <v>4549</v>
      </c>
      <c r="G2129" s="25" t="s">
        <v>387</v>
      </c>
      <c r="H2129" s="25" t="s">
        <v>453</v>
      </c>
      <c r="I2129" s="25" t="s">
        <v>385</v>
      </c>
      <c r="J2129" s="25" t="s">
        <v>385</v>
      </c>
      <c r="K2129" s="25" t="s">
        <v>457</v>
      </c>
    </row>
    <row r="2130" spans="1:11" ht="15" customHeight="1">
      <c r="A2130" s="25" t="s">
        <v>21</v>
      </c>
      <c r="B2130" s="25" t="s">
        <v>9000</v>
      </c>
      <c r="C2130" s="25" t="s">
        <v>8999</v>
      </c>
      <c r="D2130" s="25">
        <v>6</v>
      </c>
      <c r="E2130" s="25" t="s">
        <v>1511</v>
      </c>
      <c r="F2130" s="25" t="s">
        <v>1702</v>
      </c>
      <c r="G2130" s="25" t="s">
        <v>387</v>
      </c>
      <c r="H2130" s="25" t="s">
        <v>453</v>
      </c>
      <c r="I2130" s="25" t="s">
        <v>385</v>
      </c>
      <c r="J2130" s="25" t="s">
        <v>385</v>
      </c>
      <c r="K2130" s="25" t="s">
        <v>457</v>
      </c>
    </row>
    <row r="2131" spans="1:11" ht="15" customHeight="1">
      <c r="A2131" s="25" t="s">
        <v>21</v>
      </c>
      <c r="B2131" s="25" t="s">
        <v>9000</v>
      </c>
      <c r="C2131" s="25" t="s">
        <v>8999</v>
      </c>
      <c r="D2131" s="25">
        <v>7</v>
      </c>
      <c r="E2131" s="25" t="s">
        <v>1430</v>
      </c>
      <c r="F2131" s="25" t="s">
        <v>1264</v>
      </c>
      <c r="G2131" s="25" t="s">
        <v>387</v>
      </c>
      <c r="H2131" s="25" t="s">
        <v>453</v>
      </c>
      <c r="I2131" s="25" t="s">
        <v>385</v>
      </c>
      <c r="J2131" s="25" t="s">
        <v>385</v>
      </c>
      <c r="K2131" s="25" t="s">
        <v>457</v>
      </c>
    </row>
    <row r="2132" spans="1:11" ht="15" customHeight="1">
      <c r="A2132" s="25" t="s">
        <v>21</v>
      </c>
      <c r="B2132" s="25" t="s">
        <v>9000</v>
      </c>
      <c r="C2132" s="25" t="s">
        <v>8999</v>
      </c>
      <c r="D2132" s="25">
        <v>8</v>
      </c>
      <c r="E2132" s="25" t="s">
        <v>2935</v>
      </c>
      <c r="F2132" s="25" t="s">
        <v>2693</v>
      </c>
      <c r="G2132" s="25" t="s">
        <v>387</v>
      </c>
      <c r="H2132" s="25" t="s">
        <v>453</v>
      </c>
      <c r="I2132" s="25" t="s">
        <v>385</v>
      </c>
      <c r="J2132" s="25" t="s">
        <v>385</v>
      </c>
      <c r="K2132" s="25" t="s">
        <v>457</v>
      </c>
    </row>
    <row r="2133" spans="1:11" ht="15" customHeight="1">
      <c r="A2133" s="25" t="s">
        <v>21</v>
      </c>
      <c r="B2133" s="25" t="s">
        <v>9000</v>
      </c>
      <c r="C2133" s="25" t="s">
        <v>8999</v>
      </c>
      <c r="D2133" s="25">
        <v>9</v>
      </c>
      <c r="E2133" s="25" t="s">
        <v>3611</v>
      </c>
      <c r="F2133" s="25" t="s">
        <v>3610</v>
      </c>
      <c r="G2133" s="25" t="s">
        <v>387</v>
      </c>
      <c r="H2133" s="25" t="s">
        <v>453</v>
      </c>
      <c r="I2133" s="25" t="s">
        <v>385</v>
      </c>
      <c r="J2133" s="25" t="s">
        <v>385</v>
      </c>
      <c r="K2133" s="25" t="s">
        <v>457</v>
      </c>
    </row>
    <row r="2134" spans="1:11" ht="15" customHeight="1">
      <c r="A2134" s="25" t="s">
        <v>21</v>
      </c>
      <c r="B2134" s="25" t="s">
        <v>9000</v>
      </c>
      <c r="C2134" s="25" t="s">
        <v>8999</v>
      </c>
      <c r="D2134" s="25">
        <v>10</v>
      </c>
      <c r="E2134" s="25" t="s">
        <v>7651</v>
      </c>
      <c r="F2134" s="25" t="s">
        <v>7650</v>
      </c>
      <c r="G2134" s="25" t="s">
        <v>56</v>
      </c>
      <c r="H2134" s="25" t="s">
        <v>453</v>
      </c>
      <c r="I2134" s="25" t="s">
        <v>385</v>
      </c>
      <c r="J2134" s="25" t="s">
        <v>385</v>
      </c>
      <c r="K2134" s="25" t="s">
        <v>457</v>
      </c>
    </row>
    <row r="2135" spans="1:11" ht="15" customHeight="1">
      <c r="A2135" s="25" t="s">
        <v>21</v>
      </c>
      <c r="B2135" s="25" t="s">
        <v>9000</v>
      </c>
      <c r="C2135" s="25" t="s">
        <v>8999</v>
      </c>
      <c r="D2135" s="25">
        <v>11</v>
      </c>
      <c r="E2135" s="25" t="s">
        <v>7655</v>
      </c>
      <c r="F2135" s="25" t="s">
        <v>7654</v>
      </c>
      <c r="G2135" s="25" t="s">
        <v>56</v>
      </c>
      <c r="H2135" s="25" t="s">
        <v>453</v>
      </c>
      <c r="I2135" s="25" t="s">
        <v>385</v>
      </c>
      <c r="J2135" s="25" t="s">
        <v>385</v>
      </c>
      <c r="K2135" s="25" t="s">
        <v>457</v>
      </c>
    </row>
    <row r="2136" spans="1:11" ht="15" customHeight="1">
      <c r="A2136" s="25" t="s">
        <v>21</v>
      </c>
      <c r="B2136" s="25" t="s">
        <v>9000</v>
      </c>
      <c r="C2136" s="25" t="s">
        <v>8999</v>
      </c>
      <c r="D2136" s="25">
        <v>12</v>
      </c>
      <c r="E2136" s="25" t="s">
        <v>9023</v>
      </c>
      <c r="F2136" s="25" t="s">
        <v>9022</v>
      </c>
      <c r="G2136" s="25" t="s">
        <v>56</v>
      </c>
      <c r="H2136" s="25" t="s">
        <v>453</v>
      </c>
      <c r="I2136" s="25" t="s">
        <v>385</v>
      </c>
      <c r="J2136" s="25" t="s">
        <v>385</v>
      </c>
      <c r="K2136" s="25" t="s">
        <v>457</v>
      </c>
    </row>
    <row r="2137" spans="1:11" ht="15" customHeight="1">
      <c r="A2137" s="25" t="s">
        <v>21</v>
      </c>
      <c r="B2137" s="25" t="s">
        <v>9000</v>
      </c>
      <c r="C2137" s="25" t="s">
        <v>8999</v>
      </c>
      <c r="D2137" s="25">
        <v>13</v>
      </c>
      <c r="E2137" s="25" t="s">
        <v>7659</v>
      </c>
      <c r="F2137" s="25" t="s">
        <v>7658</v>
      </c>
      <c r="G2137" s="25" t="s">
        <v>56</v>
      </c>
      <c r="H2137" s="25" t="s">
        <v>453</v>
      </c>
      <c r="I2137" s="25" t="s">
        <v>385</v>
      </c>
      <c r="J2137" s="25" t="s">
        <v>385</v>
      </c>
      <c r="K2137" s="25" t="s">
        <v>457</v>
      </c>
    </row>
    <row r="2138" spans="1:11" ht="15" customHeight="1">
      <c r="A2138" s="25" t="s">
        <v>21</v>
      </c>
      <c r="B2138" s="25" t="s">
        <v>9000</v>
      </c>
      <c r="C2138" s="25" t="s">
        <v>8999</v>
      </c>
      <c r="D2138" s="25">
        <v>14</v>
      </c>
      <c r="E2138" s="25" t="s">
        <v>7663</v>
      </c>
      <c r="F2138" s="25" t="s">
        <v>7662</v>
      </c>
      <c r="G2138" s="25" t="s">
        <v>56</v>
      </c>
      <c r="H2138" s="25" t="s">
        <v>453</v>
      </c>
      <c r="I2138" s="25" t="s">
        <v>385</v>
      </c>
      <c r="J2138" s="25" t="s">
        <v>385</v>
      </c>
      <c r="K2138" s="25" t="s">
        <v>457</v>
      </c>
    </row>
    <row r="2139" spans="1:11" ht="15" customHeight="1">
      <c r="A2139" s="25" t="s">
        <v>21</v>
      </c>
      <c r="B2139" s="25" t="s">
        <v>9000</v>
      </c>
      <c r="C2139" s="25" t="s">
        <v>8999</v>
      </c>
      <c r="D2139" s="25">
        <v>15</v>
      </c>
      <c r="E2139" s="25" t="s">
        <v>9029</v>
      </c>
      <c r="F2139" s="25" t="s">
        <v>9028</v>
      </c>
      <c r="G2139" s="25" t="s">
        <v>56</v>
      </c>
      <c r="H2139" s="25" t="s">
        <v>453</v>
      </c>
      <c r="I2139" s="25" t="s">
        <v>385</v>
      </c>
      <c r="J2139" s="25" t="s">
        <v>385</v>
      </c>
      <c r="K2139" s="25" t="s">
        <v>457</v>
      </c>
    </row>
    <row r="2140" spans="1:11" ht="15" customHeight="1">
      <c r="A2140" s="25" t="s">
        <v>21</v>
      </c>
      <c r="B2140" s="25" t="s">
        <v>9000</v>
      </c>
      <c r="C2140" s="25" t="s">
        <v>8999</v>
      </c>
      <c r="D2140" s="25">
        <v>16</v>
      </c>
      <c r="E2140" s="25" t="s">
        <v>7667</v>
      </c>
      <c r="F2140" s="25" t="s">
        <v>7666</v>
      </c>
      <c r="G2140" s="25" t="s">
        <v>56</v>
      </c>
      <c r="H2140" s="25" t="s">
        <v>453</v>
      </c>
      <c r="I2140" s="25" t="s">
        <v>385</v>
      </c>
      <c r="J2140" s="25" t="s">
        <v>385</v>
      </c>
      <c r="K2140" s="25" t="s">
        <v>457</v>
      </c>
    </row>
    <row r="2141" spans="1:11" ht="15" customHeight="1">
      <c r="A2141" s="25" t="s">
        <v>21</v>
      </c>
      <c r="B2141" s="25" t="s">
        <v>9000</v>
      </c>
      <c r="C2141" s="25" t="s">
        <v>8999</v>
      </c>
      <c r="D2141" s="25">
        <v>17</v>
      </c>
      <c r="E2141" s="25" t="s">
        <v>9036</v>
      </c>
      <c r="F2141" s="25" t="s">
        <v>9035</v>
      </c>
      <c r="G2141" s="25" t="s">
        <v>56</v>
      </c>
      <c r="H2141" s="25" t="s">
        <v>453</v>
      </c>
      <c r="I2141" s="25" t="s">
        <v>385</v>
      </c>
      <c r="J2141" s="25" t="s">
        <v>385</v>
      </c>
      <c r="K2141" s="25" t="s">
        <v>457</v>
      </c>
    </row>
    <row r="2142" spans="1:11" ht="15" customHeight="1">
      <c r="A2142" s="25" t="s">
        <v>21</v>
      </c>
      <c r="B2142" s="25" t="s">
        <v>9000</v>
      </c>
      <c r="C2142" s="25" t="s">
        <v>8999</v>
      </c>
      <c r="D2142" s="25">
        <v>18</v>
      </c>
      <c r="E2142" s="25" t="s">
        <v>3655</v>
      </c>
      <c r="F2142" s="25" t="s">
        <v>3654</v>
      </c>
      <c r="G2142" s="25" t="s">
        <v>56</v>
      </c>
      <c r="H2142" s="25" t="s">
        <v>453</v>
      </c>
      <c r="I2142" s="25" t="s">
        <v>385</v>
      </c>
      <c r="J2142" s="25" t="s">
        <v>385</v>
      </c>
      <c r="K2142" s="25" t="s">
        <v>457</v>
      </c>
    </row>
    <row r="2143" spans="1:11" ht="15" customHeight="1">
      <c r="A2143" s="25" t="s">
        <v>21</v>
      </c>
      <c r="B2143" s="25" t="s">
        <v>9000</v>
      </c>
      <c r="C2143" s="25" t="s">
        <v>8999</v>
      </c>
      <c r="D2143" s="25">
        <v>19</v>
      </c>
      <c r="E2143" s="25" t="s">
        <v>9043</v>
      </c>
      <c r="F2143" s="25" t="s">
        <v>9042</v>
      </c>
      <c r="G2143" s="25" t="s">
        <v>56</v>
      </c>
      <c r="H2143" s="25" t="s">
        <v>453</v>
      </c>
      <c r="I2143" s="25" t="s">
        <v>385</v>
      </c>
      <c r="J2143" s="25" t="s">
        <v>385</v>
      </c>
      <c r="K2143" s="25" t="s">
        <v>457</v>
      </c>
    </row>
    <row r="2144" spans="1:11" ht="15" customHeight="1">
      <c r="A2144" s="25" t="s">
        <v>21</v>
      </c>
      <c r="B2144" s="25" t="s">
        <v>9000</v>
      </c>
      <c r="C2144" s="25" t="s">
        <v>8999</v>
      </c>
      <c r="D2144" s="25">
        <v>20</v>
      </c>
      <c r="E2144" s="25" t="s">
        <v>9047</v>
      </c>
      <c r="F2144" s="25" t="s">
        <v>9048</v>
      </c>
      <c r="G2144" s="25" t="s">
        <v>56</v>
      </c>
      <c r="H2144" s="25" t="s">
        <v>453</v>
      </c>
      <c r="I2144" s="25" t="s">
        <v>385</v>
      </c>
      <c r="J2144" s="25" t="s">
        <v>385</v>
      </c>
      <c r="K2144" s="25" t="s">
        <v>457</v>
      </c>
    </row>
    <row r="2145" spans="1:11" ht="15" customHeight="1">
      <c r="A2145" s="25" t="s">
        <v>21</v>
      </c>
      <c r="B2145" s="25" t="s">
        <v>9000</v>
      </c>
      <c r="C2145" s="25" t="s">
        <v>8999</v>
      </c>
      <c r="D2145" s="25">
        <v>21</v>
      </c>
      <c r="E2145" s="25" t="s">
        <v>9052</v>
      </c>
      <c r="F2145" s="25" t="s">
        <v>9051</v>
      </c>
      <c r="G2145" s="25" t="s">
        <v>56</v>
      </c>
      <c r="H2145" s="25" t="s">
        <v>453</v>
      </c>
      <c r="I2145" s="25" t="s">
        <v>385</v>
      </c>
      <c r="J2145" s="25" t="s">
        <v>385</v>
      </c>
      <c r="K2145" s="25" t="s">
        <v>457</v>
      </c>
    </row>
    <row r="2146" spans="1:11" ht="15" customHeight="1">
      <c r="A2146" s="25" t="s">
        <v>21</v>
      </c>
      <c r="B2146" s="25" t="s">
        <v>9000</v>
      </c>
      <c r="C2146" s="25" t="s">
        <v>8999</v>
      </c>
      <c r="D2146" s="25">
        <v>22</v>
      </c>
      <c r="E2146" s="25" t="s">
        <v>9056</v>
      </c>
      <c r="F2146" s="25" t="s">
        <v>9057</v>
      </c>
      <c r="G2146" s="25" t="s">
        <v>56</v>
      </c>
      <c r="H2146" s="25" t="s">
        <v>453</v>
      </c>
      <c r="I2146" s="25" t="s">
        <v>385</v>
      </c>
      <c r="J2146" s="25" t="s">
        <v>385</v>
      </c>
      <c r="K2146" s="25" t="s">
        <v>457</v>
      </c>
    </row>
    <row r="2147" spans="1:11" ht="15" customHeight="1">
      <c r="A2147" s="25" t="s">
        <v>21</v>
      </c>
      <c r="B2147" s="25" t="s">
        <v>9000</v>
      </c>
      <c r="C2147" s="25" t="s">
        <v>8999</v>
      </c>
      <c r="D2147" s="25">
        <v>23</v>
      </c>
      <c r="E2147" s="25" t="s">
        <v>7691</v>
      </c>
      <c r="F2147" s="25" t="s">
        <v>7690</v>
      </c>
      <c r="G2147" s="25" t="s">
        <v>56</v>
      </c>
      <c r="H2147" s="25" t="s">
        <v>453</v>
      </c>
      <c r="I2147" s="25" t="s">
        <v>385</v>
      </c>
      <c r="J2147" s="25" t="s">
        <v>385</v>
      </c>
      <c r="K2147" s="25" t="s">
        <v>457</v>
      </c>
    </row>
    <row r="2148" spans="1:11" ht="15" customHeight="1">
      <c r="A2148" s="25" t="s">
        <v>21</v>
      </c>
      <c r="B2148" s="25" t="s">
        <v>9000</v>
      </c>
      <c r="C2148" s="25" t="s">
        <v>8999</v>
      </c>
      <c r="D2148" s="25">
        <v>24</v>
      </c>
      <c r="E2148" s="25" t="s">
        <v>7695</v>
      </c>
      <c r="F2148" s="25" t="s">
        <v>7694</v>
      </c>
      <c r="G2148" s="25" t="s">
        <v>56</v>
      </c>
      <c r="H2148" s="25" t="s">
        <v>453</v>
      </c>
      <c r="I2148" s="25" t="s">
        <v>385</v>
      </c>
      <c r="J2148" s="25" t="s">
        <v>385</v>
      </c>
      <c r="K2148" s="25" t="s">
        <v>457</v>
      </c>
    </row>
    <row r="2149" spans="1:11" ht="15" customHeight="1">
      <c r="A2149" s="25" t="s">
        <v>21</v>
      </c>
      <c r="B2149" s="25" t="s">
        <v>9000</v>
      </c>
      <c r="C2149" s="25" t="s">
        <v>8999</v>
      </c>
      <c r="D2149" s="25">
        <v>25</v>
      </c>
      <c r="E2149" s="25" t="s">
        <v>7699</v>
      </c>
      <c r="F2149" s="25" t="s">
        <v>7698</v>
      </c>
      <c r="G2149" s="25" t="s">
        <v>56</v>
      </c>
      <c r="H2149" s="25" t="s">
        <v>453</v>
      </c>
      <c r="I2149" s="25" t="s">
        <v>385</v>
      </c>
      <c r="J2149" s="25" t="s">
        <v>385</v>
      </c>
      <c r="K2149" s="25" t="s">
        <v>457</v>
      </c>
    </row>
    <row r="2150" spans="1:11" ht="15" customHeight="1">
      <c r="A2150" s="25" t="s">
        <v>21</v>
      </c>
      <c r="B2150" s="25" t="s">
        <v>9000</v>
      </c>
      <c r="C2150" s="25" t="s">
        <v>8999</v>
      </c>
      <c r="D2150" s="25">
        <v>26</v>
      </c>
      <c r="E2150" s="25" t="s">
        <v>9066</v>
      </c>
      <c r="F2150" s="25" t="s">
        <v>9065</v>
      </c>
      <c r="G2150" s="25" t="s">
        <v>56</v>
      </c>
      <c r="H2150" s="25" t="s">
        <v>453</v>
      </c>
      <c r="I2150" s="25" t="s">
        <v>385</v>
      </c>
      <c r="J2150" s="25" t="s">
        <v>385</v>
      </c>
      <c r="K2150" s="25" t="s">
        <v>457</v>
      </c>
    </row>
    <row r="2151" spans="1:11" ht="15" customHeight="1">
      <c r="A2151" s="25" t="s">
        <v>21</v>
      </c>
      <c r="B2151" s="25" t="s">
        <v>9000</v>
      </c>
      <c r="C2151" s="25" t="s">
        <v>8999</v>
      </c>
      <c r="D2151" s="25">
        <v>27</v>
      </c>
      <c r="E2151" s="25" t="s">
        <v>9070</v>
      </c>
      <c r="F2151" s="25" t="s">
        <v>9071</v>
      </c>
      <c r="G2151" s="25" t="s">
        <v>56</v>
      </c>
      <c r="H2151" s="25" t="s">
        <v>453</v>
      </c>
      <c r="I2151" s="25" t="s">
        <v>385</v>
      </c>
      <c r="J2151" s="25" t="s">
        <v>385</v>
      </c>
      <c r="K2151" s="25" t="s">
        <v>457</v>
      </c>
    </row>
    <row r="2152" spans="1:11" ht="15" customHeight="1">
      <c r="A2152" s="25" t="s">
        <v>21</v>
      </c>
      <c r="B2152" s="25" t="s">
        <v>9000</v>
      </c>
      <c r="C2152" s="25" t="s">
        <v>8999</v>
      </c>
      <c r="D2152" s="25">
        <v>28</v>
      </c>
      <c r="E2152" s="25" t="s">
        <v>9075</v>
      </c>
      <c r="F2152" s="25" t="s">
        <v>9076</v>
      </c>
      <c r="G2152" s="25" t="s">
        <v>56</v>
      </c>
      <c r="H2152" s="25" t="s">
        <v>453</v>
      </c>
      <c r="I2152" s="25" t="s">
        <v>385</v>
      </c>
      <c r="J2152" s="25" t="s">
        <v>385</v>
      </c>
      <c r="K2152" s="25" t="s">
        <v>457</v>
      </c>
    </row>
    <row r="2153" spans="1:11" ht="15" customHeight="1">
      <c r="A2153" s="25" t="s">
        <v>21</v>
      </c>
      <c r="B2153" s="25" t="s">
        <v>9000</v>
      </c>
      <c r="C2153" s="25" t="s">
        <v>8999</v>
      </c>
      <c r="D2153" s="25">
        <v>29</v>
      </c>
      <c r="E2153" s="25" t="s">
        <v>9080</v>
      </c>
      <c r="F2153" s="25" t="s">
        <v>9081</v>
      </c>
      <c r="G2153" s="25" t="s">
        <v>56</v>
      </c>
      <c r="H2153" s="25" t="s">
        <v>453</v>
      </c>
      <c r="I2153" s="25" t="s">
        <v>385</v>
      </c>
      <c r="J2153" s="25" t="s">
        <v>385</v>
      </c>
      <c r="K2153" s="25" t="s">
        <v>457</v>
      </c>
    </row>
    <row r="2154" spans="1:11" ht="15" customHeight="1">
      <c r="A2154" s="25" t="s">
        <v>21</v>
      </c>
      <c r="B2154" s="25" t="s">
        <v>9000</v>
      </c>
      <c r="C2154" s="25" t="s">
        <v>8999</v>
      </c>
      <c r="D2154" s="25">
        <v>30</v>
      </c>
      <c r="E2154" s="25" t="s">
        <v>9085</v>
      </c>
      <c r="F2154" s="25" t="s">
        <v>9084</v>
      </c>
      <c r="G2154" s="25" t="s">
        <v>56</v>
      </c>
      <c r="H2154" s="25" t="s">
        <v>453</v>
      </c>
      <c r="I2154" s="25" t="s">
        <v>385</v>
      </c>
      <c r="J2154" s="25" t="s">
        <v>385</v>
      </c>
      <c r="K2154" s="25" t="s">
        <v>457</v>
      </c>
    </row>
    <row r="2155" spans="1:11" ht="15" customHeight="1">
      <c r="A2155" s="25" t="s">
        <v>21</v>
      </c>
      <c r="B2155" s="25" t="s">
        <v>9000</v>
      </c>
      <c r="C2155" s="25" t="s">
        <v>8999</v>
      </c>
      <c r="D2155" s="25">
        <v>31</v>
      </c>
      <c r="E2155" s="25" t="s">
        <v>9088</v>
      </c>
      <c r="F2155" s="25" t="s">
        <v>9089</v>
      </c>
      <c r="G2155" s="25" t="s">
        <v>56</v>
      </c>
      <c r="H2155" s="25" t="s">
        <v>453</v>
      </c>
      <c r="I2155" s="25" t="s">
        <v>385</v>
      </c>
      <c r="J2155" s="25" t="s">
        <v>385</v>
      </c>
      <c r="K2155" s="25" t="s">
        <v>457</v>
      </c>
    </row>
    <row r="2156" spans="1:11" ht="15" customHeight="1">
      <c r="A2156" s="25" t="s">
        <v>21</v>
      </c>
      <c r="B2156" s="25" t="s">
        <v>9000</v>
      </c>
      <c r="C2156" s="25" t="s">
        <v>8999</v>
      </c>
      <c r="D2156" s="25">
        <v>32</v>
      </c>
      <c r="E2156" s="25" t="s">
        <v>9093</v>
      </c>
      <c r="F2156" s="25" t="s">
        <v>9094</v>
      </c>
      <c r="G2156" s="25" t="s">
        <v>56</v>
      </c>
      <c r="H2156" s="25" t="s">
        <v>453</v>
      </c>
      <c r="I2156" s="25" t="s">
        <v>385</v>
      </c>
      <c r="J2156" s="25" t="s">
        <v>385</v>
      </c>
      <c r="K2156" s="25" t="s">
        <v>457</v>
      </c>
    </row>
    <row r="2157" spans="1:11" ht="15" customHeight="1">
      <c r="A2157" s="25" t="s">
        <v>21</v>
      </c>
      <c r="B2157" s="25" t="s">
        <v>9000</v>
      </c>
      <c r="C2157" s="25" t="s">
        <v>8999</v>
      </c>
      <c r="D2157" s="25">
        <v>33</v>
      </c>
      <c r="E2157" s="25" t="s">
        <v>9098</v>
      </c>
      <c r="F2157" s="25" t="s">
        <v>9099</v>
      </c>
      <c r="G2157" s="25" t="s">
        <v>56</v>
      </c>
      <c r="H2157" s="25" t="s">
        <v>453</v>
      </c>
      <c r="I2157" s="25" t="s">
        <v>385</v>
      </c>
      <c r="J2157" s="25" t="s">
        <v>385</v>
      </c>
      <c r="K2157" s="25" t="s">
        <v>457</v>
      </c>
    </row>
    <row r="2158" spans="1:11" ht="15" customHeight="1">
      <c r="A2158" s="25" t="s">
        <v>21</v>
      </c>
      <c r="B2158" s="25" t="s">
        <v>9000</v>
      </c>
      <c r="C2158" s="25" t="s">
        <v>8999</v>
      </c>
      <c r="D2158" s="25">
        <v>34</v>
      </c>
      <c r="E2158" s="25" t="s">
        <v>9103</v>
      </c>
      <c r="F2158" s="25" t="s">
        <v>9104</v>
      </c>
      <c r="G2158" s="25" t="s">
        <v>56</v>
      </c>
      <c r="H2158" s="25" t="s">
        <v>453</v>
      </c>
      <c r="I2158" s="25" t="s">
        <v>385</v>
      </c>
      <c r="J2158" s="25" t="s">
        <v>385</v>
      </c>
      <c r="K2158" s="25" t="s">
        <v>457</v>
      </c>
    </row>
    <row r="2159" spans="1:11" ht="15" customHeight="1">
      <c r="A2159" s="25" t="s">
        <v>21</v>
      </c>
      <c r="B2159" s="25" t="s">
        <v>9000</v>
      </c>
      <c r="C2159" s="25" t="s">
        <v>8999</v>
      </c>
      <c r="D2159" s="25">
        <v>35</v>
      </c>
      <c r="E2159" s="25" t="s">
        <v>9108</v>
      </c>
      <c r="F2159" s="25" t="s">
        <v>9109</v>
      </c>
      <c r="G2159" s="25" t="s">
        <v>56</v>
      </c>
      <c r="H2159" s="25" t="s">
        <v>453</v>
      </c>
      <c r="I2159" s="25" t="s">
        <v>385</v>
      </c>
      <c r="J2159" s="25" t="s">
        <v>385</v>
      </c>
      <c r="K2159" s="25" t="s">
        <v>457</v>
      </c>
    </row>
    <row r="2160" spans="1:11" ht="15" customHeight="1">
      <c r="A2160" s="25" t="s">
        <v>21</v>
      </c>
      <c r="B2160" s="25" t="s">
        <v>9000</v>
      </c>
      <c r="C2160" s="25" t="s">
        <v>8999</v>
      </c>
      <c r="D2160" s="25">
        <v>36</v>
      </c>
      <c r="E2160" s="25" t="s">
        <v>9113</v>
      </c>
      <c r="F2160" s="25" t="s">
        <v>9114</v>
      </c>
      <c r="G2160" s="25" t="s">
        <v>56</v>
      </c>
      <c r="H2160" s="25" t="s">
        <v>453</v>
      </c>
      <c r="I2160" s="25" t="s">
        <v>385</v>
      </c>
      <c r="J2160" s="25" t="s">
        <v>385</v>
      </c>
      <c r="K2160" s="25" t="s">
        <v>457</v>
      </c>
    </row>
    <row r="2161" spans="1:11" ht="15" customHeight="1">
      <c r="A2161" s="25" t="s">
        <v>21</v>
      </c>
      <c r="B2161" s="25" t="s">
        <v>9000</v>
      </c>
      <c r="C2161" s="25" t="s">
        <v>8999</v>
      </c>
      <c r="D2161" s="25">
        <v>37</v>
      </c>
      <c r="E2161" s="25" t="s">
        <v>9118</v>
      </c>
      <c r="F2161" s="25" t="s">
        <v>9119</v>
      </c>
      <c r="G2161" s="25" t="s">
        <v>56</v>
      </c>
      <c r="H2161" s="25" t="s">
        <v>453</v>
      </c>
      <c r="I2161" s="25" t="s">
        <v>385</v>
      </c>
      <c r="J2161" s="25" t="s">
        <v>385</v>
      </c>
      <c r="K2161" s="25" t="s">
        <v>457</v>
      </c>
    </row>
    <row r="2162" spans="1:11" ht="15" customHeight="1">
      <c r="A2162" s="25" t="s">
        <v>21</v>
      </c>
      <c r="B2162" s="25" t="s">
        <v>9000</v>
      </c>
      <c r="C2162" s="25" t="s">
        <v>8999</v>
      </c>
      <c r="D2162" s="25">
        <v>38</v>
      </c>
      <c r="E2162" s="25" t="s">
        <v>9123</v>
      </c>
      <c r="F2162" s="25" t="s">
        <v>9124</v>
      </c>
      <c r="G2162" s="25" t="s">
        <v>56</v>
      </c>
      <c r="H2162" s="25" t="s">
        <v>453</v>
      </c>
      <c r="I2162" s="25" t="s">
        <v>385</v>
      </c>
      <c r="J2162" s="25" t="s">
        <v>385</v>
      </c>
      <c r="K2162" s="25" t="s">
        <v>457</v>
      </c>
    </row>
    <row r="2163" spans="1:11" ht="15" customHeight="1">
      <c r="A2163" s="25" t="s">
        <v>21</v>
      </c>
      <c r="B2163" s="25" t="s">
        <v>9000</v>
      </c>
      <c r="C2163" s="25" t="s">
        <v>8999</v>
      </c>
      <c r="D2163" s="25">
        <v>39</v>
      </c>
      <c r="E2163" s="25" t="s">
        <v>9128</v>
      </c>
      <c r="F2163" s="25" t="s">
        <v>9129</v>
      </c>
      <c r="G2163" s="25" t="s">
        <v>56</v>
      </c>
      <c r="H2163" s="25" t="s">
        <v>453</v>
      </c>
      <c r="I2163" s="25" t="s">
        <v>385</v>
      </c>
      <c r="J2163" s="25" t="s">
        <v>385</v>
      </c>
      <c r="K2163" s="25" t="s">
        <v>457</v>
      </c>
    </row>
    <row r="2164" spans="1:11" ht="15" customHeight="1">
      <c r="A2164" s="25" t="s">
        <v>21</v>
      </c>
      <c r="B2164" s="25" t="s">
        <v>9000</v>
      </c>
      <c r="C2164" s="25" t="s">
        <v>8999</v>
      </c>
      <c r="D2164" s="25">
        <v>40</v>
      </c>
      <c r="E2164" s="25" t="s">
        <v>9133</v>
      </c>
      <c r="F2164" s="25" t="s">
        <v>9134</v>
      </c>
      <c r="G2164" s="25" t="s">
        <v>56</v>
      </c>
      <c r="H2164" s="25" t="s">
        <v>453</v>
      </c>
      <c r="I2164" s="25" t="s">
        <v>385</v>
      </c>
      <c r="J2164" s="25" t="s">
        <v>385</v>
      </c>
      <c r="K2164" s="25" t="s">
        <v>457</v>
      </c>
    </row>
    <row r="2165" spans="1:11" ht="15" customHeight="1">
      <c r="A2165" s="25" t="s">
        <v>21</v>
      </c>
      <c r="B2165" s="25" t="s">
        <v>9000</v>
      </c>
      <c r="C2165" s="25" t="s">
        <v>8999</v>
      </c>
      <c r="D2165" s="25">
        <v>41</v>
      </c>
      <c r="E2165" s="25" t="s">
        <v>9138</v>
      </c>
      <c r="F2165" s="25" t="s">
        <v>9139</v>
      </c>
      <c r="G2165" s="25" t="s">
        <v>56</v>
      </c>
      <c r="H2165" s="25" t="s">
        <v>453</v>
      </c>
      <c r="I2165" s="25" t="s">
        <v>385</v>
      </c>
      <c r="J2165" s="25" t="s">
        <v>385</v>
      </c>
      <c r="K2165" s="25" t="s">
        <v>457</v>
      </c>
    </row>
    <row r="2166" spans="1:11" ht="15" customHeight="1">
      <c r="A2166" s="25" t="s">
        <v>21</v>
      </c>
      <c r="B2166" s="25" t="s">
        <v>9000</v>
      </c>
      <c r="C2166" s="25" t="s">
        <v>8999</v>
      </c>
      <c r="D2166" s="25">
        <v>42</v>
      </c>
      <c r="E2166" s="25" t="s">
        <v>9143</v>
      </c>
      <c r="F2166" s="25" t="s">
        <v>9144</v>
      </c>
      <c r="G2166" s="25" t="s">
        <v>56</v>
      </c>
      <c r="H2166" s="25" t="s">
        <v>453</v>
      </c>
      <c r="I2166" s="25" t="s">
        <v>385</v>
      </c>
      <c r="J2166" s="25" t="s">
        <v>385</v>
      </c>
      <c r="K2166" s="25" t="s">
        <v>457</v>
      </c>
    </row>
    <row r="2167" spans="1:11" ht="15" customHeight="1">
      <c r="A2167" s="25" t="s">
        <v>21</v>
      </c>
      <c r="B2167" s="25" t="s">
        <v>9000</v>
      </c>
      <c r="C2167" s="25" t="s">
        <v>8999</v>
      </c>
      <c r="D2167" s="25">
        <v>43</v>
      </c>
      <c r="E2167" s="25" t="s">
        <v>9148</v>
      </c>
      <c r="F2167" s="25" t="s">
        <v>9149</v>
      </c>
      <c r="G2167" s="25" t="s">
        <v>56</v>
      </c>
      <c r="H2167" s="25" t="s">
        <v>453</v>
      </c>
      <c r="I2167" s="25" t="s">
        <v>385</v>
      </c>
      <c r="J2167" s="25" t="s">
        <v>385</v>
      </c>
      <c r="K2167" s="25" t="s">
        <v>457</v>
      </c>
    </row>
    <row r="2168" spans="1:11" ht="15" customHeight="1">
      <c r="A2168" s="25" t="s">
        <v>21</v>
      </c>
      <c r="B2168" s="25" t="s">
        <v>9000</v>
      </c>
      <c r="C2168" s="25" t="s">
        <v>8999</v>
      </c>
      <c r="D2168" s="25">
        <v>44</v>
      </c>
      <c r="E2168" s="25" t="s">
        <v>9153</v>
      </c>
      <c r="F2168" s="25" t="s">
        <v>9154</v>
      </c>
      <c r="G2168" s="25" t="s">
        <v>56</v>
      </c>
      <c r="H2168" s="25" t="s">
        <v>453</v>
      </c>
      <c r="I2168" s="25" t="s">
        <v>385</v>
      </c>
      <c r="J2168" s="25" t="s">
        <v>385</v>
      </c>
      <c r="K2168" s="25" t="s">
        <v>457</v>
      </c>
    </row>
    <row r="2169" spans="1:11" ht="15" customHeight="1">
      <c r="A2169" s="25" t="s">
        <v>21</v>
      </c>
      <c r="B2169" s="25" t="s">
        <v>9000</v>
      </c>
      <c r="C2169" s="25" t="s">
        <v>8999</v>
      </c>
      <c r="D2169" s="25">
        <v>45</v>
      </c>
      <c r="E2169" s="25" t="s">
        <v>9158</v>
      </c>
      <c r="F2169" s="25" t="s">
        <v>9159</v>
      </c>
      <c r="G2169" s="25" t="s">
        <v>56</v>
      </c>
      <c r="H2169" s="25" t="s">
        <v>453</v>
      </c>
      <c r="I2169" s="25" t="s">
        <v>385</v>
      </c>
      <c r="J2169" s="25" t="s">
        <v>385</v>
      </c>
      <c r="K2169" s="25" t="s">
        <v>457</v>
      </c>
    </row>
    <row r="2170" spans="1:11" ht="15" customHeight="1">
      <c r="A2170" s="25" t="s">
        <v>21</v>
      </c>
      <c r="B2170" s="25" t="s">
        <v>9000</v>
      </c>
      <c r="C2170" s="25" t="s">
        <v>8999</v>
      </c>
      <c r="D2170" s="25">
        <v>46</v>
      </c>
      <c r="E2170" s="25" t="s">
        <v>9163</v>
      </c>
      <c r="F2170" s="25" t="s">
        <v>9164</v>
      </c>
      <c r="G2170" s="25" t="s">
        <v>56</v>
      </c>
      <c r="H2170" s="25" t="s">
        <v>453</v>
      </c>
      <c r="I2170" s="25" t="s">
        <v>385</v>
      </c>
      <c r="J2170" s="25" t="s">
        <v>385</v>
      </c>
      <c r="K2170" s="25" t="s">
        <v>457</v>
      </c>
    </row>
    <row r="2171" spans="1:11" ht="15" customHeight="1">
      <c r="A2171" s="25" t="s">
        <v>21</v>
      </c>
      <c r="B2171" s="25" t="s">
        <v>9000</v>
      </c>
      <c r="C2171" s="25" t="s">
        <v>8999</v>
      </c>
      <c r="D2171" s="25">
        <v>47</v>
      </c>
      <c r="E2171" s="25" t="s">
        <v>9168</v>
      </c>
      <c r="F2171" s="25" t="s">
        <v>9169</v>
      </c>
      <c r="G2171" s="25" t="s">
        <v>56</v>
      </c>
      <c r="H2171" s="25" t="s">
        <v>453</v>
      </c>
      <c r="I2171" s="25" t="s">
        <v>385</v>
      </c>
      <c r="J2171" s="25" t="s">
        <v>385</v>
      </c>
      <c r="K2171" s="25" t="s">
        <v>457</v>
      </c>
    </row>
    <row r="2172" spans="1:11" ht="15" customHeight="1">
      <c r="A2172" s="25" t="s">
        <v>21</v>
      </c>
      <c r="B2172" s="25" t="s">
        <v>9000</v>
      </c>
      <c r="C2172" s="25" t="s">
        <v>8999</v>
      </c>
      <c r="D2172" s="25">
        <v>48</v>
      </c>
      <c r="E2172" s="25" t="s">
        <v>9173</v>
      </c>
      <c r="F2172" s="25" t="s">
        <v>9174</v>
      </c>
      <c r="G2172" s="25" t="s">
        <v>56</v>
      </c>
      <c r="H2172" s="25" t="s">
        <v>453</v>
      </c>
      <c r="I2172" s="25" t="s">
        <v>385</v>
      </c>
      <c r="J2172" s="25" t="s">
        <v>385</v>
      </c>
      <c r="K2172" s="25" t="s">
        <v>457</v>
      </c>
    </row>
    <row r="2173" spans="1:11" ht="15" customHeight="1">
      <c r="A2173" s="25" t="s">
        <v>21</v>
      </c>
      <c r="B2173" s="25" t="s">
        <v>9000</v>
      </c>
      <c r="C2173" s="25" t="s">
        <v>8999</v>
      </c>
      <c r="D2173" s="25">
        <v>49</v>
      </c>
      <c r="E2173" s="25" t="s">
        <v>3623</v>
      </c>
      <c r="F2173" s="25" t="s">
        <v>3622</v>
      </c>
      <c r="G2173" s="25" t="s">
        <v>56</v>
      </c>
      <c r="H2173" s="25" t="s">
        <v>453</v>
      </c>
      <c r="I2173" s="25" t="s">
        <v>385</v>
      </c>
      <c r="J2173" s="25" t="s">
        <v>385</v>
      </c>
      <c r="K2173" s="25" t="s">
        <v>457</v>
      </c>
    </row>
    <row r="2174" spans="1:11" ht="15" customHeight="1">
      <c r="A2174" s="25" t="s">
        <v>21</v>
      </c>
      <c r="B2174" s="25" t="s">
        <v>9000</v>
      </c>
      <c r="C2174" s="25" t="s">
        <v>8999</v>
      </c>
      <c r="D2174" s="25">
        <v>50</v>
      </c>
      <c r="E2174" s="25" t="s">
        <v>9181</v>
      </c>
      <c r="F2174" s="25" t="s">
        <v>9180</v>
      </c>
      <c r="G2174" s="25" t="s">
        <v>56</v>
      </c>
      <c r="H2174" s="25" t="s">
        <v>453</v>
      </c>
      <c r="I2174" s="25" t="s">
        <v>385</v>
      </c>
      <c r="J2174" s="25" t="s">
        <v>385</v>
      </c>
      <c r="K2174" s="25" t="s">
        <v>457</v>
      </c>
    </row>
    <row r="2175" spans="1:11" ht="15" customHeight="1">
      <c r="A2175" s="25" t="s">
        <v>21</v>
      </c>
      <c r="B2175" s="25" t="s">
        <v>9000</v>
      </c>
      <c r="C2175" s="25" t="s">
        <v>8999</v>
      </c>
      <c r="D2175" s="25">
        <v>51</v>
      </c>
      <c r="E2175" s="25" t="s">
        <v>9185</v>
      </c>
      <c r="F2175" s="25" t="s">
        <v>9186</v>
      </c>
      <c r="G2175" s="25" t="s">
        <v>56</v>
      </c>
      <c r="H2175" s="25" t="s">
        <v>453</v>
      </c>
      <c r="I2175" s="25" t="s">
        <v>385</v>
      </c>
      <c r="J2175" s="25" t="s">
        <v>385</v>
      </c>
      <c r="K2175" s="25" t="s">
        <v>457</v>
      </c>
    </row>
    <row r="2176" spans="1:11" ht="15" customHeight="1">
      <c r="A2176" s="25" t="s">
        <v>21</v>
      </c>
      <c r="B2176" s="25" t="s">
        <v>9000</v>
      </c>
      <c r="C2176" s="25" t="s">
        <v>8999</v>
      </c>
      <c r="D2176" s="25">
        <v>52</v>
      </c>
      <c r="E2176" s="25" t="s">
        <v>9190</v>
      </c>
      <c r="F2176" s="25" t="s">
        <v>9191</v>
      </c>
      <c r="G2176" s="25" t="s">
        <v>56</v>
      </c>
      <c r="H2176" s="25" t="s">
        <v>453</v>
      </c>
      <c r="I2176" s="25" t="s">
        <v>385</v>
      </c>
      <c r="J2176" s="25" t="s">
        <v>385</v>
      </c>
      <c r="K2176" s="25" t="s">
        <v>457</v>
      </c>
    </row>
    <row r="2177" spans="1:11" ht="15" customHeight="1">
      <c r="A2177" s="25" t="s">
        <v>21</v>
      </c>
      <c r="B2177" s="25" t="s">
        <v>9000</v>
      </c>
      <c r="C2177" s="25" t="s">
        <v>8999</v>
      </c>
      <c r="D2177" s="25">
        <v>53</v>
      </c>
      <c r="E2177" s="25" t="s">
        <v>9195</v>
      </c>
      <c r="F2177" s="25" t="s">
        <v>9196</v>
      </c>
      <c r="G2177" s="25" t="s">
        <v>56</v>
      </c>
      <c r="H2177" s="25" t="s">
        <v>453</v>
      </c>
      <c r="I2177" s="25" t="s">
        <v>385</v>
      </c>
      <c r="J2177" s="25" t="s">
        <v>385</v>
      </c>
      <c r="K2177" s="25" t="s">
        <v>457</v>
      </c>
    </row>
    <row r="2178" spans="1:11" ht="15" customHeight="1">
      <c r="A2178" s="25" t="s">
        <v>21</v>
      </c>
      <c r="B2178" s="25" t="s">
        <v>9000</v>
      </c>
      <c r="C2178" s="25" t="s">
        <v>8999</v>
      </c>
      <c r="D2178" s="25">
        <v>54</v>
      </c>
      <c r="E2178" s="25" t="s">
        <v>9200</v>
      </c>
      <c r="F2178" s="25" t="s">
        <v>9201</v>
      </c>
      <c r="G2178" s="25" t="s">
        <v>56</v>
      </c>
      <c r="H2178" s="25" t="s">
        <v>453</v>
      </c>
      <c r="I2178" s="25" t="s">
        <v>385</v>
      </c>
      <c r="J2178" s="25" t="s">
        <v>385</v>
      </c>
      <c r="K2178" s="25" t="s">
        <v>457</v>
      </c>
    </row>
    <row r="2179" spans="1:11" ht="15" customHeight="1">
      <c r="A2179" s="25" t="s">
        <v>21</v>
      </c>
      <c r="B2179" s="25" t="s">
        <v>9000</v>
      </c>
      <c r="C2179" s="25" t="s">
        <v>8999</v>
      </c>
      <c r="D2179" s="25">
        <v>55</v>
      </c>
      <c r="E2179" s="25" t="s">
        <v>9205</v>
      </c>
      <c r="F2179" s="25" t="s">
        <v>9206</v>
      </c>
      <c r="G2179" s="25" t="s">
        <v>56</v>
      </c>
      <c r="H2179" s="25" t="s">
        <v>453</v>
      </c>
      <c r="I2179" s="25" t="s">
        <v>385</v>
      </c>
      <c r="J2179" s="25" t="s">
        <v>385</v>
      </c>
      <c r="K2179" s="25" t="s">
        <v>457</v>
      </c>
    </row>
    <row r="2180" spans="1:11" ht="15" customHeight="1">
      <c r="A2180" s="25" t="s">
        <v>21</v>
      </c>
      <c r="B2180" s="25" t="s">
        <v>9000</v>
      </c>
      <c r="C2180" s="25" t="s">
        <v>8999</v>
      </c>
      <c r="D2180" s="25">
        <v>56</v>
      </c>
      <c r="E2180" s="25" t="s">
        <v>9210</v>
      </c>
      <c r="F2180" s="25" t="s">
        <v>9211</v>
      </c>
      <c r="G2180" s="25" t="s">
        <v>56</v>
      </c>
      <c r="H2180" s="25" t="s">
        <v>453</v>
      </c>
      <c r="I2180" s="25" t="s">
        <v>385</v>
      </c>
      <c r="J2180" s="25" t="s">
        <v>385</v>
      </c>
      <c r="K2180" s="25" t="s">
        <v>457</v>
      </c>
    </row>
    <row r="2181" spans="1:11" ht="15" customHeight="1">
      <c r="A2181" s="25" t="s">
        <v>21</v>
      </c>
      <c r="B2181" s="25" t="s">
        <v>9000</v>
      </c>
      <c r="C2181" s="25" t="s">
        <v>8999</v>
      </c>
      <c r="D2181" s="25">
        <v>57</v>
      </c>
      <c r="E2181" s="25" t="s">
        <v>3679</v>
      </c>
      <c r="F2181" s="25" t="s">
        <v>3678</v>
      </c>
      <c r="G2181" s="25" t="s">
        <v>56</v>
      </c>
      <c r="H2181" s="25" t="s">
        <v>453</v>
      </c>
      <c r="I2181" s="25" t="s">
        <v>385</v>
      </c>
      <c r="J2181" s="25" t="s">
        <v>385</v>
      </c>
      <c r="K2181" s="25" t="s">
        <v>457</v>
      </c>
    </row>
    <row r="2182" spans="1:11" ht="15" customHeight="1">
      <c r="A2182" s="25" t="s">
        <v>21</v>
      </c>
      <c r="B2182" s="25" t="s">
        <v>9000</v>
      </c>
      <c r="C2182" s="25" t="s">
        <v>8999</v>
      </c>
      <c r="D2182" s="25">
        <v>58</v>
      </c>
      <c r="E2182" s="25" t="s">
        <v>3618</v>
      </c>
      <c r="F2182" s="25" t="s">
        <v>3617</v>
      </c>
      <c r="G2182" s="25" t="s">
        <v>56</v>
      </c>
      <c r="H2182" s="25" t="s">
        <v>453</v>
      </c>
      <c r="I2182" s="25" t="s">
        <v>385</v>
      </c>
      <c r="J2182" s="25" t="s">
        <v>385</v>
      </c>
      <c r="K2182" s="25" t="s">
        <v>457</v>
      </c>
    </row>
    <row r="2183" spans="1:11" ht="15" customHeight="1">
      <c r="A2183" s="25" t="s">
        <v>21</v>
      </c>
      <c r="B2183" s="25" t="s">
        <v>9000</v>
      </c>
      <c r="C2183" s="25" t="s">
        <v>8999</v>
      </c>
      <c r="D2183" s="25">
        <v>59</v>
      </c>
      <c r="E2183" s="25" t="s">
        <v>9218</v>
      </c>
      <c r="F2183" s="25" t="s">
        <v>9217</v>
      </c>
      <c r="G2183" s="25" t="s">
        <v>56</v>
      </c>
      <c r="H2183" s="25" t="s">
        <v>453</v>
      </c>
      <c r="I2183" s="25" t="s">
        <v>385</v>
      </c>
      <c r="J2183" s="25" t="s">
        <v>385</v>
      </c>
      <c r="K2183" s="25" t="s">
        <v>457</v>
      </c>
    </row>
    <row r="2184" spans="1:11" ht="15" customHeight="1">
      <c r="A2184" s="25" t="s">
        <v>21</v>
      </c>
      <c r="B2184" s="25" t="s">
        <v>9000</v>
      </c>
      <c r="C2184" s="25" t="s">
        <v>8999</v>
      </c>
      <c r="D2184" s="25">
        <v>60</v>
      </c>
      <c r="E2184" s="25" t="s">
        <v>3706</v>
      </c>
      <c r="F2184" s="25" t="s">
        <v>3705</v>
      </c>
      <c r="G2184" s="25" t="s">
        <v>387</v>
      </c>
      <c r="H2184" s="25" t="s">
        <v>453</v>
      </c>
      <c r="I2184" s="25" t="s">
        <v>385</v>
      </c>
      <c r="J2184" s="25" t="s">
        <v>385</v>
      </c>
      <c r="K2184" s="25" t="s">
        <v>457</v>
      </c>
    </row>
    <row r="2185" spans="1:11" ht="15" customHeight="1">
      <c r="A2185" s="25" t="s">
        <v>21</v>
      </c>
      <c r="B2185" s="25" t="s">
        <v>9000</v>
      </c>
      <c r="C2185" s="25" t="s">
        <v>8999</v>
      </c>
      <c r="D2185" s="25">
        <v>61</v>
      </c>
      <c r="E2185" s="25" t="s">
        <v>2631</v>
      </c>
      <c r="F2185" s="25" t="s">
        <v>2630</v>
      </c>
      <c r="G2185" s="25" t="s">
        <v>387</v>
      </c>
      <c r="H2185" s="25" t="s">
        <v>453</v>
      </c>
      <c r="I2185" s="25" t="s">
        <v>385</v>
      </c>
      <c r="J2185" s="25" t="s">
        <v>385</v>
      </c>
      <c r="K2185" s="25" t="s">
        <v>457</v>
      </c>
    </row>
    <row r="2186" spans="1:11" ht="15" customHeight="1">
      <c r="A2186" s="25" t="s">
        <v>21</v>
      </c>
      <c r="B2186" s="25" t="s">
        <v>9000</v>
      </c>
      <c r="C2186" s="25" t="s">
        <v>8999</v>
      </c>
      <c r="D2186" s="25">
        <v>62</v>
      </c>
      <c r="E2186" s="25" t="s">
        <v>3712</v>
      </c>
      <c r="F2186" s="25" t="s">
        <v>3711</v>
      </c>
      <c r="G2186" s="25" t="s">
        <v>387</v>
      </c>
      <c r="H2186" s="25" t="s">
        <v>453</v>
      </c>
      <c r="I2186" s="25" t="s">
        <v>385</v>
      </c>
      <c r="J2186" s="25" t="s">
        <v>385</v>
      </c>
      <c r="K2186" s="25" t="s">
        <v>457</v>
      </c>
    </row>
    <row r="2187" spans="1:11" ht="15" customHeight="1">
      <c r="A2187" s="25" t="s">
        <v>21</v>
      </c>
      <c r="B2187" s="25" t="s">
        <v>9000</v>
      </c>
      <c r="C2187" s="25" t="s">
        <v>8999</v>
      </c>
      <c r="D2187" s="25">
        <v>63</v>
      </c>
      <c r="E2187" s="25" t="s">
        <v>7729</v>
      </c>
      <c r="F2187" s="25" t="s">
        <v>7728</v>
      </c>
      <c r="G2187" s="25" t="s">
        <v>387</v>
      </c>
      <c r="H2187" s="25" t="s">
        <v>453</v>
      </c>
      <c r="I2187" s="25" t="s">
        <v>385</v>
      </c>
      <c r="J2187" s="25" t="s">
        <v>385</v>
      </c>
      <c r="K2187" s="25" t="s">
        <v>457</v>
      </c>
    </row>
    <row r="2188" spans="1:11" ht="15" customHeight="1">
      <c r="A2188" s="25" t="s">
        <v>21</v>
      </c>
      <c r="B2188" s="25" t="s">
        <v>9000</v>
      </c>
      <c r="C2188" s="25" t="s">
        <v>8999</v>
      </c>
      <c r="D2188" s="25">
        <v>64</v>
      </c>
      <c r="E2188" s="25" t="s">
        <v>7731</v>
      </c>
      <c r="F2188" s="25" t="s">
        <v>7730</v>
      </c>
      <c r="G2188" s="25" t="s">
        <v>387</v>
      </c>
      <c r="H2188" s="25" t="s">
        <v>453</v>
      </c>
      <c r="I2188" s="25" t="s">
        <v>385</v>
      </c>
      <c r="J2188" s="25" t="s">
        <v>385</v>
      </c>
      <c r="K2188" s="25" t="s">
        <v>457</v>
      </c>
    </row>
    <row r="2189" spans="1:11" ht="15" customHeight="1">
      <c r="A2189" s="25" t="s">
        <v>21</v>
      </c>
      <c r="B2189" s="25" t="s">
        <v>9000</v>
      </c>
      <c r="C2189" s="25" t="s">
        <v>8999</v>
      </c>
      <c r="D2189" s="25">
        <v>65</v>
      </c>
      <c r="E2189" s="25" t="s">
        <v>2573</v>
      </c>
      <c r="F2189" s="25" t="s">
        <v>2123</v>
      </c>
      <c r="G2189" s="25" t="s">
        <v>387</v>
      </c>
      <c r="H2189" s="25" t="s">
        <v>453</v>
      </c>
      <c r="I2189" s="25" t="s">
        <v>385</v>
      </c>
      <c r="J2189" s="25" t="s">
        <v>385</v>
      </c>
      <c r="K2189" s="25" t="s">
        <v>457</v>
      </c>
    </row>
    <row r="2190" spans="1:11" ht="15" customHeight="1">
      <c r="A2190" s="25" t="s">
        <v>21</v>
      </c>
      <c r="B2190" s="25" t="s">
        <v>9000</v>
      </c>
      <c r="C2190" s="25" t="s">
        <v>8999</v>
      </c>
      <c r="D2190" s="25">
        <v>66</v>
      </c>
      <c r="E2190" s="25" t="s">
        <v>3719</v>
      </c>
      <c r="F2190" s="25" t="s">
        <v>1873</v>
      </c>
      <c r="G2190" s="25" t="s">
        <v>387</v>
      </c>
      <c r="H2190" s="25" t="s">
        <v>453</v>
      </c>
      <c r="I2190" s="25" t="s">
        <v>385</v>
      </c>
      <c r="J2190" s="25" t="s">
        <v>385</v>
      </c>
      <c r="K2190" s="25" t="s">
        <v>457</v>
      </c>
    </row>
    <row r="2191" spans="1:11" ht="15" customHeight="1">
      <c r="A2191" s="25" t="s">
        <v>21</v>
      </c>
      <c r="B2191" s="25" t="s">
        <v>9000</v>
      </c>
      <c r="C2191" s="25" t="s">
        <v>8999</v>
      </c>
      <c r="D2191" s="25">
        <v>67</v>
      </c>
      <c r="E2191" s="25" t="s">
        <v>3034</v>
      </c>
      <c r="F2191" s="25" t="s">
        <v>3033</v>
      </c>
      <c r="G2191" s="25" t="s">
        <v>387</v>
      </c>
      <c r="H2191" s="25" t="s">
        <v>453</v>
      </c>
      <c r="I2191" s="25" t="s">
        <v>385</v>
      </c>
      <c r="J2191" s="25" t="s">
        <v>385</v>
      </c>
      <c r="K2191" s="25" t="s">
        <v>457</v>
      </c>
    </row>
    <row r="2192" spans="1:11" ht="15" customHeight="1">
      <c r="A2192" s="25" t="s">
        <v>21</v>
      </c>
      <c r="B2192" s="25" t="s">
        <v>9239</v>
      </c>
      <c r="C2192" s="25" t="s">
        <v>9236</v>
      </c>
      <c r="D2192" s="25">
        <v>1</v>
      </c>
      <c r="E2192" s="25" t="s">
        <v>1920</v>
      </c>
      <c r="F2192" s="25" t="s">
        <v>1919</v>
      </c>
      <c r="G2192" s="25" t="s">
        <v>387</v>
      </c>
      <c r="H2192" s="25" t="s">
        <v>453</v>
      </c>
      <c r="I2192" s="25" t="s">
        <v>385</v>
      </c>
      <c r="J2192" s="25" t="s">
        <v>385</v>
      </c>
      <c r="K2192" s="25" t="s">
        <v>457</v>
      </c>
    </row>
    <row r="2193" spans="1:11" ht="15" customHeight="1">
      <c r="A2193" s="25" t="s">
        <v>21</v>
      </c>
      <c r="B2193" s="25" t="s">
        <v>9239</v>
      </c>
      <c r="C2193" s="25" t="s">
        <v>9236</v>
      </c>
      <c r="D2193" s="25">
        <v>2</v>
      </c>
      <c r="E2193" s="25" t="s">
        <v>9237</v>
      </c>
      <c r="F2193" s="25" t="s">
        <v>9246</v>
      </c>
      <c r="G2193" s="25" t="s">
        <v>387</v>
      </c>
      <c r="H2193" s="25" t="s">
        <v>385</v>
      </c>
      <c r="I2193" s="25" t="s">
        <v>453</v>
      </c>
      <c r="J2193" s="25" t="s">
        <v>453</v>
      </c>
      <c r="K2193" s="25" t="s">
        <v>457</v>
      </c>
    </row>
    <row r="2194" spans="1:11" ht="15" customHeight="1">
      <c r="A2194" s="25" t="s">
        <v>21</v>
      </c>
      <c r="B2194" s="25" t="s">
        <v>9239</v>
      </c>
      <c r="C2194" s="25" t="s">
        <v>9236</v>
      </c>
      <c r="D2194" s="25">
        <v>3</v>
      </c>
      <c r="E2194" s="25" t="s">
        <v>9251</v>
      </c>
      <c r="F2194" s="25" t="s">
        <v>9250</v>
      </c>
      <c r="G2194" s="25" t="s">
        <v>387</v>
      </c>
      <c r="H2194" s="25" t="s">
        <v>453</v>
      </c>
      <c r="I2194" s="25" t="s">
        <v>385</v>
      </c>
      <c r="J2194" s="25" t="s">
        <v>385</v>
      </c>
      <c r="K2194" s="25" t="s">
        <v>457</v>
      </c>
    </row>
    <row r="2195" spans="1:11" ht="15" customHeight="1">
      <c r="A2195" s="25" t="s">
        <v>21</v>
      </c>
      <c r="B2195" s="25" t="s">
        <v>9239</v>
      </c>
      <c r="C2195" s="25" t="s">
        <v>9236</v>
      </c>
      <c r="D2195" s="25">
        <v>4</v>
      </c>
      <c r="E2195" s="25" t="s">
        <v>9255</v>
      </c>
      <c r="F2195" s="25" t="s">
        <v>9254</v>
      </c>
      <c r="G2195" s="25" t="s">
        <v>387</v>
      </c>
      <c r="H2195" s="25" t="s">
        <v>453</v>
      </c>
      <c r="I2195" s="25" t="s">
        <v>385</v>
      </c>
      <c r="J2195" s="25" t="s">
        <v>385</v>
      </c>
      <c r="K2195" s="25" t="s">
        <v>457</v>
      </c>
    </row>
    <row r="2196" spans="1:11" ht="15" customHeight="1">
      <c r="A2196" s="25" t="s">
        <v>21</v>
      </c>
      <c r="B2196" s="25" t="s">
        <v>9239</v>
      </c>
      <c r="C2196" s="25" t="s">
        <v>9236</v>
      </c>
      <c r="D2196" s="25">
        <v>5</v>
      </c>
      <c r="E2196" s="25" t="s">
        <v>9259</v>
      </c>
      <c r="F2196" s="25" t="s">
        <v>9258</v>
      </c>
      <c r="G2196" s="25" t="s">
        <v>387</v>
      </c>
      <c r="H2196" s="25" t="s">
        <v>453</v>
      </c>
      <c r="I2196" s="25" t="s">
        <v>385</v>
      </c>
      <c r="J2196" s="25" t="s">
        <v>385</v>
      </c>
      <c r="K2196" s="25" t="s">
        <v>457</v>
      </c>
    </row>
    <row r="2197" spans="1:11" ht="15" customHeight="1">
      <c r="A2197" s="25" t="s">
        <v>21</v>
      </c>
      <c r="B2197" s="25" t="s">
        <v>9239</v>
      </c>
      <c r="C2197" s="25" t="s">
        <v>9236</v>
      </c>
      <c r="D2197" s="25">
        <v>6</v>
      </c>
      <c r="E2197" s="25" t="s">
        <v>9264</v>
      </c>
      <c r="F2197" s="25" t="s">
        <v>9263</v>
      </c>
      <c r="G2197" s="25" t="s">
        <v>387</v>
      </c>
      <c r="H2197" s="25" t="s">
        <v>453</v>
      </c>
      <c r="I2197" s="25" t="s">
        <v>385</v>
      </c>
      <c r="J2197" s="25" t="s">
        <v>385</v>
      </c>
      <c r="K2197" s="25" t="s">
        <v>457</v>
      </c>
    </row>
    <row r="2198" spans="1:11" ht="15" customHeight="1">
      <c r="A2198" s="25" t="s">
        <v>21</v>
      </c>
      <c r="B2198" s="25" t="s">
        <v>9239</v>
      </c>
      <c r="C2198" s="25" t="s">
        <v>9236</v>
      </c>
      <c r="D2198" s="25">
        <v>7</v>
      </c>
      <c r="E2198" s="25" t="s">
        <v>9268</v>
      </c>
      <c r="F2198" s="25" t="s">
        <v>9267</v>
      </c>
      <c r="G2198" s="25" t="s">
        <v>387</v>
      </c>
      <c r="H2198" s="25" t="s">
        <v>453</v>
      </c>
      <c r="I2198" s="25" t="s">
        <v>385</v>
      </c>
      <c r="J2198" s="25" t="s">
        <v>385</v>
      </c>
      <c r="K2198" s="25" t="s">
        <v>457</v>
      </c>
    </row>
    <row r="2199" spans="1:11" ht="15" customHeight="1">
      <c r="A2199" s="25" t="s">
        <v>21</v>
      </c>
      <c r="B2199" s="25" t="s">
        <v>9239</v>
      </c>
      <c r="C2199" s="25" t="s">
        <v>9236</v>
      </c>
      <c r="D2199" s="25">
        <v>8</v>
      </c>
      <c r="E2199" s="25" t="s">
        <v>9272</v>
      </c>
      <c r="F2199" s="25" t="s">
        <v>9271</v>
      </c>
      <c r="G2199" s="25" t="s">
        <v>387</v>
      </c>
      <c r="H2199" s="25" t="s">
        <v>453</v>
      </c>
      <c r="I2199" s="25" t="s">
        <v>385</v>
      </c>
      <c r="J2199" s="25" t="s">
        <v>385</v>
      </c>
      <c r="K2199" s="25" t="s">
        <v>457</v>
      </c>
    </row>
    <row r="2200" spans="1:11" ht="15" customHeight="1">
      <c r="A2200" s="25" t="s">
        <v>21</v>
      </c>
      <c r="B2200" s="25" t="s">
        <v>9239</v>
      </c>
      <c r="C2200" s="25" t="s">
        <v>9236</v>
      </c>
      <c r="D2200" s="25">
        <v>9</v>
      </c>
      <c r="E2200" s="25" t="s">
        <v>398</v>
      </c>
      <c r="F2200" s="25" t="s">
        <v>397</v>
      </c>
      <c r="G2200" s="25" t="s">
        <v>387</v>
      </c>
      <c r="H2200" s="25" t="s">
        <v>453</v>
      </c>
      <c r="I2200" s="25" t="s">
        <v>385</v>
      </c>
      <c r="J2200" s="25" t="s">
        <v>385</v>
      </c>
      <c r="K2200" s="25" t="s">
        <v>457</v>
      </c>
    </row>
    <row r="2201" spans="1:11" ht="15" customHeight="1">
      <c r="A2201" s="25" t="s">
        <v>21</v>
      </c>
      <c r="B2201" s="25" t="s">
        <v>9239</v>
      </c>
      <c r="C2201" s="25" t="s">
        <v>9236</v>
      </c>
      <c r="D2201" s="25">
        <v>10</v>
      </c>
      <c r="E2201" s="25" t="s">
        <v>9280</v>
      </c>
      <c r="F2201" s="25" t="s">
        <v>9279</v>
      </c>
      <c r="G2201" s="25" t="s">
        <v>387</v>
      </c>
      <c r="H2201" s="25" t="s">
        <v>453</v>
      </c>
      <c r="I2201" s="25" t="s">
        <v>385</v>
      </c>
      <c r="J2201" s="25" t="s">
        <v>385</v>
      </c>
      <c r="K2201" s="25" t="s">
        <v>457</v>
      </c>
    </row>
    <row r="2202" spans="1:11" ht="15" customHeight="1">
      <c r="A2202" s="25" t="s">
        <v>21</v>
      </c>
      <c r="B2202" s="25" t="s">
        <v>9239</v>
      </c>
      <c r="C2202" s="25" t="s">
        <v>9236</v>
      </c>
      <c r="D2202" s="25">
        <v>11</v>
      </c>
      <c r="E2202" s="25" t="s">
        <v>9285</v>
      </c>
      <c r="F2202" s="25" t="s">
        <v>9284</v>
      </c>
      <c r="G2202" s="25" t="s">
        <v>387</v>
      </c>
      <c r="H2202" s="25" t="s">
        <v>453</v>
      </c>
      <c r="I2202" s="25" t="s">
        <v>385</v>
      </c>
      <c r="J2202" s="25" t="s">
        <v>385</v>
      </c>
      <c r="K2202" s="25" t="s">
        <v>457</v>
      </c>
    </row>
    <row r="2203" spans="1:11" ht="15" customHeight="1">
      <c r="A2203" s="25" t="s">
        <v>21</v>
      </c>
      <c r="B2203" s="25" t="s">
        <v>9239</v>
      </c>
      <c r="C2203" s="25" t="s">
        <v>9236</v>
      </c>
      <c r="D2203" s="25">
        <v>12</v>
      </c>
      <c r="E2203" s="25" t="s">
        <v>9292</v>
      </c>
      <c r="F2203" s="25" t="s">
        <v>9291</v>
      </c>
      <c r="G2203" s="25" t="s">
        <v>387</v>
      </c>
      <c r="H2203" s="25" t="s">
        <v>453</v>
      </c>
      <c r="I2203" s="25" t="s">
        <v>385</v>
      </c>
      <c r="J2203" s="25" t="s">
        <v>385</v>
      </c>
      <c r="K2203" s="25" t="s">
        <v>457</v>
      </c>
    </row>
    <row r="2204" spans="1:11" ht="15" customHeight="1">
      <c r="A2204" s="25" t="s">
        <v>21</v>
      </c>
      <c r="B2204" s="25" t="s">
        <v>9239</v>
      </c>
      <c r="C2204" s="25" t="s">
        <v>9236</v>
      </c>
      <c r="D2204" s="25">
        <v>13</v>
      </c>
      <c r="E2204" s="25" t="s">
        <v>9296</v>
      </c>
      <c r="F2204" s="25" t="s">
        <v>9295</v>
      </c>
      <c r="G2204" s="25" t="s">
        <v>387</v>
      </c>
      <c r="H2204" s="25" t="s">
        <v>453</v>
      </c>
      <c r="I2204" s="25" t="s">
        <v>385</v>
      </c>
      <c r="J2204" s="25" t="s">
        <v>385</v>
      </c>
      <c r="K2204" s="25" t="s">
        <v>457</v>
      </c>
    </row>
    <row r="2205" spans="1:11" ht="15" customHeight="1">
      <c r="A2205" s="25" t="s">
        <v>21</v>
      </c>
      <c r="B2205" s="25" t="s">
        <v>9239</v>
      </c>
      <c r="C2205" s="25" t="s">
        <v>9236</v>
      </c>
      <c r="D2205" s="25">
        <v>14</v>
      </c>
      <c r="E2205" s="25" t="s">
        <v>9300</v>
      </c>
      <c r="F2205" s="25" t="s">
        <v>9299</v>
      </c>
      <c r="G2205" s="25" t="s">
        <v>387</v>
      </c>
      <c r="H2205" s="25" t="s">
        <v>453</v>
      </c>
      <c r="I2205" s="25" t="s">
        <v>385</v>
      </c>
      <c r="J2205" s="25" t="s">
        <v>385</v>
      </c>
      <c r="K2205" s="25" t="s">
        <v>457</v>
      </c>
    </row>
    <row r="2206" spans="1:11" ht="15" customHeight="1">
      <c r="A2206" s="25" t="s">
        <v>21</v>
      </c>
      <c r="B2206" s="25" t="s">
        <v>9239</v>
      </c>
      <c r="C2206" s="25" t="s">
        <v>9236</v>
      </c>
      <c r="D2206" s="25">
        <v>15</v>
      </c>
      <c r="E2206" s="25" t="s">
        <v>9304</v>
      </c>
      <c r="F2206" s="25" t="s">
        <v>9303</v>
      </c>
      <c r="G2206" s="25" t="s">
        <v>387</v>
      </c>
      <c r="H2206" s="25" t="s">
        <v>453</v>
      </c>
      <c r="I2206" s="25" t="s">
        <v>385</v>
      </c>
      <c r="J2206" s="25" t="s">
        <v>385</v>
      </c>
      <c r="K2206" s="25" t="s">
        <v>457</v>
      </c>
    </row>
    <row r="2207" spans="1:11" ht="15" customHeight="1">
      <c r="A2207" s="25" t="s">
        <v>21</v>
      </c>
      <c r="B2207" s="25" t="s">
        <v>9239</v>
      </c>
      <c r="C2207" s="25" t="s">
        <v>9236</v>
      </c>
      <c r="D2207" s="25">
        <v>16</v>
      </c>
      <c r="E2207" s="25" t="s">
        <v>9309</v>
      </c>
      <c r="F2207" s="25" t="s">
        <v>9308</v>
      </c>
      <c r="G2207" s="25" t="s">
        <v>387</v>
      </c>
      <c r="H2207" s="25" t="s">
        <v>453</v>
      </c>
      <c r="I2207" s="25" t="s">
        <v>385</v>
      </c>
      <c r="J2207" s="25" t="s">
        <v>385</v>
      </c>
      <c r="K2207" s="25" t="s">
        <v>457</v>
      </c>
    </row>
    <row r="2208" spans="1:11" ht="15" customHeight="1">
      <c r="A2208" s="25" t="s">
        <v>21</v>
      </c>
      <c r="B2208" s="25" t="s">
        <v>9239</v>
      </c>
      <c r="C2208" s="25" t="s">
        <v>9236</v>
      </c>
      <c r="D2208" s="25">
        <v>17</v>
      </c>
      <c r="E2208" s="25" t="s">
        <v>9314</v>
      </c>
      <c r="F2208" s="25" t="s">
        <v>9313</v>
      </c>
      <c r="G2208" s="25" t="s">
        <v>387</v>
      </c>
      <c r="H2208" s="25" t="s">
        <v>453</v>
      </c>
      <c r="I2208" s="25" t="s">
        <v>385</v>
      </c>
      <c r="J2208" s="25" t="s">
        <v>385</v>
      </c>
      <c r="K2208" s="25" t="s">
        <v>457</v>
      </c>
    </row>
    <row r="2209" spans="1:11" ht="15" customHeight="1">
      <c r="A2209" s="25" t="s">
        <v>21</v>
      </c>
      <c r="B2209" s="25" t="s">
        <v>9239</v>
      </c>
      <c r="C2209" s="25" t="s">
        <v>9236</v>
      </c>
      <c r="D2209" s="25">
        <v>18</v>
      </c>
      <c r="E2209" s="25" t="s">
        <v>9319</v>
      </c>
      <c r="F2209" s="25" t="s">
        <v>9318</v>
      </c>
      <c r="G2209" s="25" t="s">
        <v>387</v>
      </c>
      <c r="H2209" s="25" t="s">
        <v>453</v>
      </c>
      <c r="I2209" s="25" t="s">
        <v>385</v>
      </c>
      <c r="J2209" s="25" t="s">
        <v>385</v>
      </c>
      <c r="K2209" s="25" t="s">
        <v>457</v>
      </c>
    </row>
    <row r="2210" spans="1:11" ht="15" customHeight="1">
      <c r="A2210" s="25" t="s">
        <v>21</v>
      </c>
      <c r="B2210" s="25" t="s">
        <v>9239</v>
      </c>
      <c r="C2210" s="25" t="s">
        <v>9236</v>
      </c>
      <c r="D2210" s="25">
        <v>19</v>
      </c>
      <c r="E2210" s="25" t="s">
        <v>1468</v>
      </c>
      <c r="F2210" s="25" t="s">
        <v>1469</v>
      </c>
      <c r="G2210" s="25" t="s">
        <v>387</v>
      </c>
      <c r="H2210" s="25" t="s">
        <v>453</v>
      </c>
      <c r="I2210" s="25" t="s">
        <v>385</v>
      </c>
      <c r="J2210" s="25" t="s">
        <v>385</v>
      </c>
      <c r="K2210" s="25" t="s">
        <v>457</v>
      </c>
    </row>
    <row r="2211" spans="1:11" ht="15" customHeight="1">
      <c r="A2211" s="25" t="s">
        <v>21</v>
      </c>
      <c r="B2211" s="25" t="s">
        <v>9336</v>
      </c>
      <c r="C2211" s="25" t="s">
        <v>9334</v>
      </c>
      <c r="D2211" s="25">
        <v>1</v>
      </c>
      <c r="E2211" s="25" t="s">
        <v>9335</v>
      </c>
      <c r="F2211" s="25" t="s">
        <v>9339</v>
      </c>
      <c r="G2211" s="25" t="s">
        <v>387</v>
      </c>
      <c r="H2211" s="25" t="s">
        <v>385</v>
      </c>
      <c r="I2211" s="25" t="s">
        <v>453</v>
      </c>
      <c r="J2211" s="25" t="s">
        <v>453</v>
      </c>
      <c r="K2211" s="25" t="s">
        <v>457</v>
      </c>
    </row>
    <row r="2212" spans="1:11" ht="15" customHeight="1">
      <c r="A2212" s="25" t="s">
        <v>21</v>
      </c>
      <c r="B2212" s="25" t="s">
        <v>9336</v>
      </c>
      <c r="C2212" s="25" t="s">
        <v>9334</v>
      </c>
      <c r="D2212" s="25">
        <v>2</v>
      </c>
      <c r="E2212" s="25" t="s">
        <v>9345</v>
      </c>
      <c r="F2212" s="25" t="s">
        <v>9344</v>
      </c>
      <c r="G2212" s="25" t="s">
        <v>387</v>
      </c>
      <c r="H2212" s="25" t="s">
        <v>453</v>
      </c>
      <c r="I2212" s="25" t="s">
        <v>385</v>
      </c>
      <c r="J2212" s="25" t="s">
        <v>385</v>
      </c>
      <c r="K2212" s="25" t="s">
        <v>457</v>
      </c>
    </row>
    <row r="2213" spans="1:11" ht="15" customHeight="1">
      <c r="A2213" s="25" t="s">
        <v>21</v>
      </c>
      <c r="B2213" s="25" t="s">
        <v>9336</v>
      </c>
      <c r="C2213" s="25" t="s">
        <v>9334</v>
      </c>
      <c r="D2213" s="25">
        <v>3</v>
      </c>
      <c r="E2213" s="25" t="s">
        <v>2218</v>
      </c>
      <c r="F2213" s="25" t="s">
        <v>2217</v>
      </c>
      <c r="G2213" s="25" t="s">
        <v>387</v>
      </c>
      <c r="H2213" s="25" t="s">
        <v>453</v>
      </c>
      <c r="I2213" s="25" t="s">
        <v>385</v>
      </c>
      <c r="J2213" s="25" t="s">
        <v>385</v>
      </c>
      <c r="K2213" s="25" t="s">
        <v>457</v>
      </c>
    </row>
    <row r="2214" spans="1:11" ht="15" customHeight="1">
      <c r="A2214" s="25" t="s">
        <v>21</v>
      </c>
      <c r="B2214" s="25" t="s">
        <v>9336</v>
      </c>
      <c r="C2214" s="25" t="s">
        <v>9334</v>
      </c>
      <c r="D2214" s="25">
        <v>4</v>
      </c>
      <c r="E2214" s="25" t="s">
        <v>2195</v>
      </c>
      <c r="F2214" s="25" t="s">
        <v>2194</v>
      </c>
      <c r="G2214" s="25" t="s">
        <v>387</v>
      </c>
      <c r="H2214" s="25" t="s">
        <v>453</v>
      </c>
      <c r="I2214" s="25" t="s">
        <v>385</v>
      </c>
      <c r="J2214" s="25" t="s">
        <v>385</v>
      </c>
      <c r="K2214" s="25" t="s">
        <v>457</v>
      </c>
    </row>
    <row r="2215" spans="1:11" ht="15" customHeight="1">
      <c r="A2215" s="25" t="s">
        <v>21</v>
      </c>
      <c r="B2215" s="25" t="s">
        <v>9336</v>
      </c>
      <c r="C2215" s="25" t="s">
        <v>9334</v>
      </c>
      <c r="D2215" s="25">
        <v>5</v>
      </c>
      <c r="E2215" s="25" t="s">
        <v>1419</v>
      </c>
      <c r="F2215" s="25" t="s">
        <v>1427</v>
      </c>
      <c r="G2215" s="25" t="s">
        <v>387</v>
      </c>
      <c r="H2215" s="25" t="s">
        <v>453</v>
      </c>
      <c r="I2215" s="25" t="s">
        <v>385</v>
      </c>
      <c r="J2215" s="25" t="s">
        <v>385</v>
      </c>
      <c r="K2215" s="25" t="s">
        <v>457</v>
      </c>
    </row>
    <row r="2216" spans="1:11" ht="15" customHeight="1">
      <c r="A2216" s="25" t="s">
        <v>21</v>
      </c>
      <c r="B2216" s="25" t="s">
        <v>9336</v>
      </c>
      <c r="C2216" s="25" t="s">
        <v>9334</v>
      </c>
      <c r="D2216" s="25">
        <v>6</v>
      </c>
      <c r="E2216" s="25" t="s">
        <v>1428</v>
      </c>
      <c r="F2216" s="25" t="s">
        <v>1254</v>
      </c>
      <c r="G2216" s="25" t="s">
        <v>387</v>
      </c>
      <c r="H2216" s="25" t="s">
        <v>453</v>
      </c>
      <c r="I2216" s="25" t="s">
        <v>385</v>
      </c>
      <c r="J2216" s="25" t="s">
        <v>385</v>
      </c>
      <c r="K2216" s="25" t="s">
        <v>457</v>
      </c>
    </row>
    <row r="2217" spans="1:11" ht="15" customHeight="1">
      <c r="A2217" s="25" t="s">
        <v>21</v>
      </c>
      <c r="B2217" s="25" t="s">
        <v>9336</v>
      </c>
      <c r="C2217" s="25" t="s">
        <v>9334</v>
      </c>
      <c r="D2217" s="25">
        <v>7</v>
      </c>
      <c r="E2217" s="25" t="s">
        <v>1430</v>
      </c>
      <c r="F2217" s="25" t="s">
        <v>1264</v>
      </c>
      <c r="G2217" s="25" t="s">
        <v>387</v>
      </c>
      <c r="H2217" s="25" t="s">
        <v>453</v>
      </c>
      <c r="I2217" s="25" t="s">
        <v>385</v>
      </c>
      <c r="J2217" s="25" t="s">
        <v>385</v>
      </c>
      <c r="K2217" s="25" t="s">
        <v>457</v>
      </c>
    </row>
    <row r="2218" spans="1:11" ht="15" customHeight="1">
      <c r="A2218" s="25" t="s">
        <v>21</v>
      </c>
      <c r="B2218" s="25" t="s">
        <v>9336</v>
      </c>
      <c r="C2218" s="25" t="s">
        <v>9334</v>
      </c>
      <c r="D2218" s="25">
        <v>8</v>
      </c>
      <c r="E2218" s="25" t="s">
        <v>1511</v>
      </c>
      <c r="F2218" s="25" t="s">
        <v>1702</v>
      </c>
      <c r="G2218" s="25" t="s">
        <v>387</v>
      </c>
      <c r="H2218" s="25" t="s">
        <v>453</v>
      </c>
      <c r="I2218" s="25" t="s">
        <v>385</v>
      </c>
      <c r="J2218" s="25" t="s">
        <v>385</v>
      </c>
      <c r="K2218" s="25" t="s">
        <v>457</v>
      </c>
    </row>
    <row r="2219" spans="1:11" ht="15" customHeight="1">
      <c r="A2219" s="25" t="s">
        <v>21</v>
      </c>
      <c r="B2219" s="25" t="s">
        <v>9336</v>
      </c>
      <c r="C2219" s="25" t="s">
        <v>9334</v>
      </c>
      <c r="D2219" s="25">
        <v>9</v>
      </c>
      <c r="E2219" s="25" t="s">
        <v>1429</v>
      </c>
      <c r="F2219" s="25" t="s">
        <v>1259</v>
      </c>
      <c r="G2219" s="25" t="s">
        <v>387</v>
      </c>
      <c r="H2219" s="25" t="s">
        <v>453</v>
      </c>
      <c r="I2219" s="25" t="s">
        <v>385</v>
      </c>
      <c r="J2219" s="25" t="s">
        <v>385</v>
      </c>
      <c r="K2219" s="25" t="s">
        <v>457</v>
      </c>
    </row>
    <row r="2220" spans="1:11" ht="15" customHeight="1">
      <c r="A2220" s="25" t="s">
        <v>21</v>
      </c>
      <c r="B2220" s="25" t="s">
        <v>9336</v>
      </c>
      <c r="C2220" s="25" t="s">
        <v>9334</v>
      </c>
      <c r="D2220" s="25">
        <v>10</v>
      </c>
      <c r="E2220" s="25" t="s">
        <v>1268</v>
      </c>
      <c r="F2220" s="25" t="s">
        <v>1267</v>
      </c>
      <c r="G2220" s="25" t="s">
        <v>387</v>
      </c>
      <c r="H2220" s="25" t="s">
        <v>453</v>
      </c>
      <c r="I2220" s="25" t="s">
        <v>385</v>
      </c>
      <c r="J2220" s="25" t="s">
        <v>385</v>
      </c>
      <c r="K2220" s="25" t="s">
        <v>457</v>
      </c>
    </row>
    <row r="2221" spans="1:11" ht="15" customHeight="1">
      <c r="A2221" s="25" t="s">
        <v>21</v>
      </c>
      <c r="B2221" s="25" t="s">
        <v>9336</v>
      </c>
      <c r="C2221" s="25" t="s">
        <v>9334</v>
      </c>
      <c r="D2221" s="25">
        <v>11</v>
      </c>
      <c r="E2221" s="25" t="s">
        <v>9366</v>
      </c>
      <c r="F2221" s="25" t="s">
        <v>9365</v>
      </c>
      <c r="G2221" s="25" t="s">
        <v>56</v>
      </c>
      <c r="H2221" s="25" t="s">
        <v>453</v>
      </c>
      <c r="I2221" s="25" t="s">
        <v>385</v>
      </c>
      <c r="J2221" s="25" t="s">
        <v>385</v>
      </c>
      <c r="K2221" s="25" t="s">
        <v>457</v>
      </c>
    </row>
    <row r="2222" spans="1:11" ht="15" customHeight="1">
      <c r="A2222" s="25" t="s">
        <v>21</v>
      </c>
      <c r="B2222" s="25" t="s">
        <v>9336</v>
      </c>
      <c r="C2222" s="25" t="s">
        <v>9334</v>
      </c>
      <c r="D2222" s="25">
        <v>12</v>
      </c>
      <c r="E2222" s="25" t="s">
        <v>9370</v>
      </c>
      <c r="F2222" s="25" t="s">
        <v>9369</v>
      </c>
      <c r="G2222" s="25" t="s">
        <v>56</v>
      </c>
      <c r="H2222" s="25" t="s">
        <v>453</v>
      </c>
      <c r="I2222" s="25" t="s">
        <v>385</v>
      </c>
      <c r="J2222" s="25" t="s">
        <v>385</v>
      </c>
      <c r="K2222" s="25" t="s">
        <v>457</v>
      </c>
    </row>
    <row r="2223" spans="1:11" ht="15" customHeight="1">
      <c r="A2223" s="25" t="s">
        <v>21</v>
      </c>
      <c r="B2223" s="25" t="s">
        <v>9336</v>
      </c>
      <c r="C2223" s="25" t="s">
        <v>9334</v>
      </c>
      <c r="D2223" s="25">
        <v>13</v>
      </c>
      <c r="E2223" s="25" t="s">
        <v>9374</v>
      </c>
      <c r="F2223" s="25" t="s">
        <v>9373</v>
      </c>
      <c r="G2223" s="25" t="s">
        <v>56</v>
      </c>
      <c r="H2223" s="25" t="s">
        <v>453</v>
      </c>
      <c r="I2223" s="25" t="s">
        <v>385</v>
      </c>
      <c r="J2223" s="25" t="s">
        <v>385</v>
      </c>
      <c r="K2223" s="25" t="s">
        <v>457</v>
      </c>
    </row>
    <row r="2224" spans="1:11" ht="15" customHeight="1">
      <c r="A2224" s="25" t="s">
        <v>21</v>
      </c>
      <c r="B2224" s="25" t="s">
        <v>9336</v>
      </c>
      <c r="C2224" s="25" t="s">
        <v>9334</v>
      </c>
      <c r="D2224" s="25">
        <v>14</v>
      </c>
      <c r="E2224" s="25" t="s">
        <v>9378</v>
      </c>
      <c r="F2224" s="25" t="s">
        <v>9377</v>
      </c>
      <c r="G2224" s="25" t="s">
        <v>58</v>
      </c>
      <c r="H2224" s="25" t="s">
        <v>453</v>
      </c>
      <c r="I2224" s="25" t="s">
        <v>385</v>
      </c>
      <c r="J2224" s="25" t="s">
        <v>385</v>
      </c>
      <c r="K2224" s="25" t="s">
        <v>457</v>
      </c>
    </row>
    <row r="2225" spans="1:11" ht="15" customHeight="1">
      <c r="A2225" s="25" t="s">
        <v>21</v>
      </c>
      <c r="B2225" s="25" t="s">
        <v>9336</v>
      </c>
      <c r="C2225" s="25" t="s">
        <v>9334</v>
      </c>
      <c r="D2225" s="25">
        <v>15</v>
      </c>
      <c r="E2225" s="25" t="s">
        <v>9382</v>
      </c>
      <c r="F2225" s="25" t="s">
        <v>9381</v>
      </c>
      <c r="G2225" s="25" t="s">
        <v>58</v>
      </c>
      <c r="H2225" s="25" t="s">
        <v>453</v>
      </c>
      <c r="I2225" s="25" t="s">
        <v>385</v>
      </c>
      <c r="J2225" s="25" t="s">
        <v>385</v>
      </c>
      <c r="K2225" s="25" t="s">
        <v>457</v>
      </c>
    </row>
    <row r="2226" spans="1:11" ht="15" customHeight="1">
      <c r="A2226" s="25" t="s">
        <v>21</v>
      </c>
      <c r="B2226" s="25" t="s">
        <v>9336</v>
      </c>
      <c r="C2226" s="25" t="s">
        <v>9334</v>
      </c>
      <c r="D2226" s="25">
        <v>16</v>
      </c>
      <c r="E2226" s="25" t="s">
        <v>9386</v>
      </c>
      <c r="F2226" s="25" t="s">
        <v>9385</v>
      </c>
      <c r="G2226" s="25" t="s">
        <v>387</v>
      </c>
      <c r="H2226" s="25" t="s">
        <v>453</v>
      </c>
      <c r="I2226" s="25" t="s">
        <v>385</v>
      </c>
      <c r="J2226" s="25" t="s">
        <v>385</v>
      </c>
      <c r="K2226" s="25" t="s">
        <v>457</v>
      </c>
    </row>
    <row r="2227" spans="1:11" ht="15" customHeight="1">
      <c r="A2227" s="25" t="s">
        <v>21</v>
      </c>
      <c r="B2227" s="25" t="s">
        <v>9336</v>
      </c>
      <c r="C2227" s="25" t="s">
        <v>9334</v>
      </c>
      <c r="D2227" s="25">
        <v>17</v>
      </c>
      <c r="E2227" s="25" t="s">
        <v>9391</v>
      </c>
      <c r="F2227" s="25" t="s">
        <v>9390</v>
      </c>
      <c r="G2227" s="25" t="s">
        <v>387</v>
      </c>
      <c r="H2227" s="25" t="s">
        <v>453</v>
      </c>
      <c r="I2227" s="25" t="s">
        <v>385</v>
      </c>
      <c r="J2227" s="25" t="s">
        <v>385</v>
      </c>
      <c r="K2227" s="25" t="s">
        <v>457</v>
      </c>
    </row>
    <row r="2228" spans="1:11" ht="15" customHeight="1">
      <c r="A2228" s="25" t="s">
        <v>21</v>
      </c>
      <c r="B2228" s="25" t="s">
        <v>9336</v>
      </c>
      <c r="C2228" s="25" t="s">
        <v>9334</v>
      </c>
      <c r="D2228" s="25">
        <v>18</v>
      </c>
      <c r="E2228" s="25" t="s">
        <v>9395</v>
      </c>
      <c r="F2228" s="25" t="s">
        <v>9394</v>
      </c>
      <c r="G2228" s="25" t="s">
        <v>387</v>
      </c>
      <c r="H2228" s="25" t="s">
        <v>453</v>
      </c>
      <c r="I2228" s="25" t="s">
        <v>385</v>
      </c>
      <c r="J2228" s="25" t="s">
        <v>385</v>
      </c>
      <c r="K2228" s="25" t="s">
        <v>457</v>
      </c>
    </row>
    <row r="2229" spans="1:11" ht="15" customHeight="1">
      <c r="A2229" s="25" t="s">
        <v>21</v>
      </c>
      <c r="B2229" s="25" t="s">
        <v>9336</v>
      </c>
      <c r="C2229" s="25" t="s">
        <v>9334</v>
      </c>
      <c r="D2229" s="25">
        <v>19</v>
      </c>
      <c r="E2229" s="25" t="s">
        <v>9400</v>
      </c>
      <c r="F2229" s="25" t="s">
        <v>9399</v>
      </c>
      <c r="G2229" s="25" t="s">
        <v>387</v>
      </c>
      <c r="H2229" s="25" t="s">
        <v>453</v>
      </c>
      <c r="I2229" s="25" t="s">
        <v>385</v>
      </c>
      <c r="J2229" s="25" t="s">
        <v>385</v>
      </c>
      <c r="K2229" s="25" t="s">
        <v>457</v>
      </c>
    </row>
    <row r="2230" spans="1:11" ht="15" customHeight="1">
      <c r="A2230" s="25" t="s">
        <v>21</v>
      </c>
      <c r="B2230" s="25" t="s">
        <v>9336</v>
      </c>
      <c r="C2230" s="25" t="s">
        <v>9334</v>
      </c>
      <c r="D2230" s="25">
        <v>20</v>
      </c>
      <c r="E2230" s="25" t="s">
        <v>9404</v>
      </c>
      <c r="F2230" s="25" t="s">
        <v>4545</v>
      </c>
      <c r="G2230" s="25" t="s">
        <v>387</v>
      </c>
      <c r="H2230" s="25" t="s">
        <v>453</v>
      </c>
      <c r="I2230" s="25" t="s">
        <v>385</v>
      </c>
      <c r="J2230" s="25" t="s">
        <v>385</v>
      </c>
      <c r="K2230" s="25" t="s">
        <v>457</v>
      </c>
    </row>
    <row r="2231" spans="1:11" ht="15" customHeight="1">
      <c r="A2231" s="25" t="s">
        <v>21</v>
      </c>
      <c r="B2231" s="25" t="s">
        <v>9336</v>
      </c>
      <c r="C2231" s="25" t="s">
        <v>9334</v>
      </c>
      <c r="D2231" s="25">
        <v>21</v>
      </c>
      <c r="E2231" s="25" t="s">
        <v>3037</v>
      </c>
      <c r="F2231" s="25" t="s">
        <v>3036</v>
      </c>
      <c r="G2231" s="25" t="s">
        <v>387</v>
      </c>
      <c r="H2231" s="25" t="s">
        <v>453</v>
      </c>
      <c r="I2231" s="25" t="s">
        <v>385</v>
      </c>
      <c r="J2231" s="25" t="s">
        <v>385</v>
      </c>
      <c r="K2231" s="25" t="s">
        <v>457</v>
      </c>
    </row>
    <row r="2232" spans="1:11" ht="15" customHeight="1">
      <c r="A2232" s="25" t="s">
        <v>21</v>
      </c>
      <c r="B2232" s="25" t="s">
        <v>9336</v>
      </c>
      <c r="C2232" s="25" t="s">
        <v>9334</v>
      </c>
      <c r="D2232" s="25">
        <v>22</v>
      </c>
      <c r="E2232" s="25" t="s">
        <v>3034</v>
      </c>
      <c r="F2232" s="25" t="s">
        <v>3033</v>
      </c>
      <c r="G2232" s="25" t="s">
        <v>387</v>
      </c>
      <c r="H2232" s="25" t="s">
        <v>453</v>
      </c>
      <c r="I2232" s="25" t="s">
        <v>385</v>
      </c>
      <c r="J2232" s="25" t="s">
        <v>385</v>
      </c>
      <c r="K2232" s="25" t="s">
        <v>457</v>
      </c>
    </row>
    <row r="2233" spans="1:11" ht="15" customHeight="1">
      <c r="A2233" s="25" t="s">
        <v>21</v>
      </c>
      <c r="B2233" s="25" t="s">
        <v>9336</v>
      </c>
      <c r="C2233" s="25" t="s">
        <v>9334</v>
      </c>
      <c r="D2233" s="25">
        <v>23</v>
      </c>
      <c r="E2233" s="25" t="s">
        <v>9412</v>
      </c>
      <c r="F2233" s="25" t="s">
        <v>9411</v>
      </c>
      <c r="G2233" s="25" t="s">
        <v>387</v>
      </c>
      <c r="H2233" s="25" t="s">
        <v>453</v>
      </c>
      <c r="I2233" s="25" t="s">
        <v>385</v>
      </c>
      <c r="J2233" s="25" t="s">
        <v>385</v>
      </c>
      <c r="K2233" s="25" t="s">
        <v>457</v>
      </c>
    </row>
    <row r="2234" spans="1:11" ht="15" customHeight="1">
      <c r="A2234" s="25" t="s">
        <v>21</v>
      </c>
      <c r="B2234" s="25" t="s">
        <v>9336</v>
      </c>
      <c r="C2234" s="25" t="s">
        <v>9334</v>
      </c>
      <c r="D2234" s="25">
        <v>24</v>
      </c>
      <c r="E2234" s="25" t="s">
        <v>9601</v>
      </c>
      <c r="F2234" s="25" t="s">
        <v>2750</v>
      </c>
      <c r="G2234" s="25" t="s">
        <v>387</v>
      </c>
      <c r="H2234" s="25" t="s">
        <v>453</v>
      </c>
      <c r="I2234" s="25" t="s">
        <v>385</v>
      </c>
      <c r="J2234" s="25" t="s">
        <v>385</v>
      </c>
      <c r="K2234" s="25" t="s">
        <v>457</v>
      </c>
    </row>
    <row r="2235" spans="1:11" ht="15" customHeight="1">
      <c r="A2235" s="25" t="s">
        <v>21</v>
      </c>
      <c r="B2235" s="25" t="s">
        <v>9336</v>
      </c>
      <c r="C2235" s="25" t="s">
        <v>9334</v>
      </c>
      <c r="D2235" s="25">
        <v>25</v>
      </c>
      <c r="E2235" s="25" t="s">
        <v>9421</v>
      </c>
      <c r="F2235" s="25" t="s">
        <v>9420</v>
      </c>
      <c r="G2235" s="25" t="s">
        <v>387</v>
      </c>
      <c r="H2235" s="25" t="s">
        <v>453</v>
      </c>
      <c r="I2235" s="25" t="s">
        <v>385</v>
      </c>
      <c r="J2235" s="25" t="s">
        <v>385</v>
      </c>
      <c r="K2235" s="25" t="s">
        <v>457</v>
      </c>
    </row>
    <row r="2236" spans="1:11" ht="15" customHeight="1">
      <c r="A2236" s="25" t="s">
        <v>21</v>
      </c>
      <c r="B2236" s="25" t="s">
        <v>9336</v>
      </c>
      <c r="C2236" s="25" t="s">
        <v>9334</v>
      </c>
      <c r="D2236" s="25">
        <v>26</v>
      </c>
      <c r="E2236" s="25" t="s">
        <v>1436</v>
      </c>
      <c r="F2236" s="25" t="s">
        <v>1437</v>
      </c>
      <c r="G2236" s="25" t="s">
        <v>387</v>
      </c>
      <c r="H2236" s="25" t="s">
        <v>453</v>
      </c>
      <c r="I2236" s="25" t="s">
        <v>385</v>
      </c>
      <c r="J2236" s="25" t="s">
        <v>385</v>
      </c>
      <c r="K2236" s="25" t="s">
        <v>457</v>
      </c>
    </row>
    <row r="2237" spans="1:11" ht="15" customHeight="1">
      <c r="A2237" s="25" t="s">
        <v>21</v>
      </c>
      <c r="B2237" s="25" t="s">
        <v>9336</v>
      </c>
      <c r="C2237" s="25" t="s">
        <v>9334</v>
      </c>
      <c r="D2237" s="25">
        <v>27</v>
      </c>
      <c r="E2237" s="25" t="s">
        <v>9429</v>
      </c>
      <c r="F2237" s="25" t="s">
        <v>9428</v>
      </c>
      <c r="G2237" s="25" t="s">
        <v>56</v>
      </c>
      <c r="H2237" s="25" t="s">
        <v>453</v>
      </c>
      <c r="I2237" s="25" t="s">
        <v>385</v>
      </c>
      <c r="J2237" s="25" t="s">
        <v>385</v>
      </c>
      <c r="K2237" s="25" t="s">
        <v>457</v>
      </c>
    </row>
    <row r="2238" spans="1:11" ht="15" customHeight="1">
      <c r="A2238" s="25" t="s">
        <v>21</v>
      </c>
      <c r="B2238" s="25" t="s">
        <v>9336</v>
      </c>
      <c r="C2238" s="25" t="s">
        <v>9334</v>
      </c>
      <c r="D2238" s="25">
        <v>28</v>
      </c>
      <c r="E2238" s="25" t="s">
        <v>9432</v>
      </c>
      <c r="F2238" s="25" t="s">
        <v>9431</v>
      </c>
      <c r="G2238" s="25" t="s">
        <v>387</v>
      </c>
      <c r="H2238" s="25" t="s">
        <v>453</v>
      </c>
      <c r="I2238" s="25" t="s">
        <v>385</v>
      </c>
      <c r="J2238" s="25" t="s">
        <v>385</v>
      </c>
      <c r="K2238" s="25" t="s">
        <v>457</v>
      </c>
    </row>
    <row r="2239" spans="1:11" ht="15" customHeight="1">
      <c r="A2239" s="25" t="s">
        <v>21</v>
      </c>
      <c r="B2239" s="25" t="s">
        <v>9336</v>
      </c>
      <c r="C2239" s="25" t="s">
        <v>9334</v>
      </c>
      <c r="D2239" s="25">
        <v>29</v>
      </c>
      <c r="E2239" s="25" t="s">
        <v>9437</v>
      </c>
      <c r="F2239" s="25" t="s">
        <v>9436</v>
      </c>
      <c r="G2239" s="25" t="s">
        <v>387</v>
      </c>
      <c r="H2239" s="25" t="s">
        <v>453</v>
      </c>
      <c r="I2239" s="25" t="s">
        <v>385</v>
      </c>
      <c r="J2239" s="25" t="s">
        <v>385</v>
      </c>
      <c r="K2239" s="25" t="s">
        <v>457</v>
      </c>
    </row>
    <row r="2240" spans="1:11" ht="15" customHeight="1">
      <c r="A2240" s="25" t="s">
        <v>21</v>
      </c>
      <c r="B2240" s="25" t="s">
        <v>9336</v>
      </c>
      <c r="C2240" s="25" t="s">
        <v>9334</v>
      </c>
      <c r="D2240" s="25">
        <v>30</v>
      </c>
      <c r="E2240" s="25" t="s">
        <v>9440</v>
      </c>
      <c r="F2240" s="25" t="s">
        <v>9439</v>
      </c>
      <c r="G2240" s="25" t="s">
        <v>387</v>
      </c>
      <c r="H2240" s="25" t="s">
        <v>453</v>
      </c>
      <c r="I2240" s="25" t="s">
        <v>385</v>
      </c>
      <c r="J2240" s="25" t="s">
        <v>385</v>
      </c>
      <c r="K2240" s="25" t="s">
        <v>457</v>
      </c>
    </row>
    <row r="2241" spans="1:11" ht="15" customHeight="1">
      <c r="A2241" s="25" t="s">
        <v>21</v>
      </c>
      <c r="B2241" s="25" t="s">
        <v>9336</v>
      </c>
      <c r="C2241" s="25" t="s">
        <v>9334</v>
      </c>
      <c r="D2241" s="25">
        <v>31</v>
      </c>
      <c r="E2241" s="25" t="s">
        <v>9445</v>
      </c>
      <c r="F2241" s="25" t="s">
        <v>9444</v>
      </c>
      <c r="G2241" s="25" t="s">
        <v>387</v>
      </c>
      <c r="H2241" s="25" t="s">
        <v>453</v>
      </c>
      <c r="I2241" s="25" t="s">
        <v>385</v>
      </c>
      <c r="J2241" s="25" t="s">
        <v>385</v>
      </c>
      <c r="K2241" s="25" t="s">
        <v>457</v>
      </c>
    </row>
    <row r="2242" spans="1:11" ht="15" customHeight="1">
      <c r="A2242" s="25" t="s">
        <v>21</v>
      </c>
      <c r="B2242" s="25" t="s">
        <v>9336</v>
      </c>
      <c r="C2242" s="25" t="s">
        <v>9334</v>
      </c>
      <c r="D2242" s="25">
        <v>32</v>
      </c>
      <c r="E2242" s="25" t="s">
        <v>9450</v>
      </c>
      <c r="F2242" s="25" t="s">
        <v>9449</v>
      </c>
      <c r="G2242" s="25" t="s">
        <v>387</v>
      </c>
      <c r="H2242" s="25" t="s">
        <v>453</v>
      </c>
      <c r="I2242" s="25" t="s">
        <v>385</v>
      </c>
      <c r="J2242" s="25" t="s">
        <v>385</v>
      </c>
      <c r="K2242" s="25" t="s">
        <v>457</v>
      </c>
    </row>
    <row r="2243" spans="1:11" ht="15" customHeight="1">
      <c r="A2243" s="25" t="s">
        <v>21</v>
      </c>
      <c r="B2243" s="25" t="s">
        <v>9336</v>
      </c>
      <c r="C2243" s="25" t="s">
        <v>9334</v>
      </c>
      <c r="D2243" s="25">
        <v>33</v>
      </c>
      <c r="E2243" s="25" t="s">
        <v>9454</v>
      </c>
      <c r="F2243" s="25" t="s">
        <v>9453</v>
      </c>
      <c r="G2243" s="25" t="s">
        <v>387</v>
      </c>
      <c r="H2243" s="25" t="s">
        <v>453</v>
      </c>
      <c r="I2243" s="25" t="s">
        <v>385</v>
      </c>
      <c r="J2243" s="25" t="s">
        <v>385</v>
      </c>
      <c r="K2243" s="25" t="s">
        <v>457</v>
      </c>
    </row>
    <row r="2244" spans="1:11" ht="15" customHeight="1">
      <c r="A2244" s="25" t="s">
        <v>21</v>
      </c>
      <c r="B2244" s="25" t="s">
        <v>9336</v>
      </c>
      <c r="C2244" s="25" t="s">
        <v>9334</v>
      </c>
      <c r="D2244" s="25">
        <v>34</v>
      </c>
      <c r="E2244" s="25" t="s">
        <v>9461</v>
      </c>
      <c r="F2244" s="25" t="s">
        <v>9460</v>
      </c>
      <c r="G2244" s="25" t="s">
        <v>387</v>
      </c>
      <c r="H2244" s="25" t="s">
        <v>453</v>
      </c>
      <c r="I2244" s="25" t="s">
        <v>385</v>
      </c>
      <c r="J2244" s="25" t="s">
        <v>385</v>
      </c>
      <c r="K2244" s="25" t="s">
        <v>457</v>
      </c>
    </row>
    <row r="2245" spans="1:11" ht="15" customHeight="1">
      <c r="A2245" s="25" t="s">
        <v>21</v>
      </c>
      <c r="B2245" s="25" t="s">
        <v>9336</v>
      </c>
      <c r="C2245" s="25" t="s">
        <v>9334</v>
      </c>
      <c r="D2245" s="25">
        <v>35</v>
      </c>
      <c r="E2245" s="25" t="s">
        <v>9467</v>
      </c>
      <c r="F2245" s="25" t="s">
        <v>9466</v>
      </c>
      <c r="G2245" s="25" t="s">
        <v>387</v>
      </c>
      <c r="H2245" s="25" t="s">
        <v>453</v>
      </c>
      <c r="I2245" s="25" t="s">
        <v>385</v>
      </c>
      <c r="J2245" s="25" t="s">
        <v>385</v>
      </c>
      <c r="K2245" s="25" t="s">
        <v>457</v>
      </c>
    </row>
    <row r="2246" spans="1:11" ht="15" customHeight="1">
      <c r="A2246" s="25" t="s">
        <v>21</v>
      </c>
      <c r="B2246" s="25" t="s">
        <v>9336</v>
      </c>
      <c r="C2246" s="25" t="s">
        <v>9334</v>
      </c>
      <c r="D2246" s="25">
        <v>36</v>
      </c>
      <c r="E2246" s="25" t="s">
        <v>9472</v>
      </c>
      <c r="F2246" s="25" t="s">
        <v>9471</v>
      </c>
      <c r="G2246" s="25" t="s">
        <v>387</v>
      </c>
      <c r="H2246" s="25" t="s">
        <v>453</v>
      </c>
      <c r="I2246" s="25" t="s">
        <v>385</v>
      </c>
      <c r="J2246" s="25" t="s">
        <v>385</v>
      </c>
      <c r="K2246" s="25" t="s">
        <v>457</v>
      </c>
    </row>
    <row r="2247" spans="1:11" ht="15" customHeight="1">
      <c r="A2247" s="25" t="s">
        <v>21</v>
      </c>
      <c r="B2247" s="25" t="s">
        <v>9336</v>
      </c>
      <c r="C2247" s="25" t="s">
        <v>9334</v>
      </c>
      <c r="D2247" s="25">
        <v>37</v>
      </c>
      <c r="E2247" s="25" t="s">
        <v>9477</v>
      </c>
      <c r="F2247" s="25" t="s">
        <v>9476</v>
      </c>
      <c r="G2247" s="25" t="s">
        <v>387</v>
      </c>
      <c r="H2247" s="25" t="s">
        <v>453</v>
      </c>
      <c r="I2247" s="25" t="s">
        <v>385</v>
      </c>
      <c r="J2247" s="25" t="s">
        <v>385</v>
      </c>
      <c r="K2247" s="25" t="s">
        <v>457</v>
      </c>
    </row>
    <row r="2248" spans="1:11" ht="15" customHeight="1">
      <c r="A2248" s="25" t="s">
        <v>21</v>
      </c>
      <c r="B2248" s="25" t="s">
        <v>9336</v>
      </c>
      <c r="C2248" s="25" t="s">
        <v>9334</v>
      </c>
      <c r="D2248" s="25">
        <v>38</v>
      </c>
      <c r="E2248" s="25" t="s">
        <v>9482</v>
      </c>
      <c r="F2248" s="25" t="s">
        <v>9481</v>
      </c>
      <c r="G2248" s="25" t="s">
        <v>387</v>
      </c>
      <c r="H2248" s="25" t="s">
        <v>453</v>
      </c>
      <c r="I2248" s="25" t="s">
        <v>385</v>
      </c>
      <c r="J2248" s="25" t="s">
        <v>385</v>
      </c>
      <c r="K2248" s="25" t="s">
        <v>457</v>
      </c>
    </row>
    <row r="2249" spans="1:11" ht="15" customHeight="1">
      <c r="A2249" s="25" t="s">
        <v>21</v>
      </c>
      <c r="B2249" s="25" t="s">
        <v>9336</v>
      </c>
      <c r="C2249" s="25" t="s">
        <v>9334</v>
      </c>
      <c r="D2249" s="25">
        <v>39</v>
      </c>
      <c r="E2249" s="25" t="s">
        <v>9487</v>
      </c>
      <c r="F2249" s="25" t="s">
        <v>9486</v>
      </c>
      <c r="G2249" s="25" t="s">
        <v>387</v>
      </c>
      <c r="H2249" s="25" t="s">
        <v>453</v>
      </c>
      <c r="I2249" s="25" t="s">
        <v>385</v>
      </c>
      <c r="J2249" s="25" t="s">
        <v>385</v>
      </c>
      <c r="K2249" s="25" t="s">
        <v>457</v>
      </c>
    </row>
    <row r="2250" spans="1:11" ht="15" customHeight="1">
      <c r="A2250" s="25" t="s">
        <v>21</v>
      </c>
      <c r="B2250" s="25" t="s">
        <v>9336</v>
      </c>
      <c r="C2250" s="25" t="s">
        <v>9334</v>
      </c>
      <c r="D2250" s="25">
        <v>40</v>
      </c>
      <c r="E2250" s="25" t="s">
        <v>9490</v>
      </c>
      <c r="F2250" s="25" t="s">
        <v>9489</v>
      </c>
      <c r="G2250" s="25" t="s">
        <v>387</v>
      </c>
      <c r="H2250" s="25" t="s">
        <v>453</v>
      </c>
      <c r="I2250" s="25" t="s">
        <v>385</v>
      </c>
      <c r="J2250" s="25" t="s">
        <v>385</v>
      </c>
      <c r="K2250" s="25" t="s">
        <v>457</v>
      </c>
    </row>
    <row r="2251" spans="1:11" ht="15" customHeight="1">
      <c r="A2251" s="25" t="s">
        <v>21</v>
      </c>
      <c r="B2251" s="25" t="s">
        <v>9336</v>
      </c>
      <c r="C2251" s="25" t="s">
        <v>9334</v>
      </c>
      <c r="D2251" s="25">
        <v>41</v>
      </c>
      <c r="E2251" s="25" t="s">
        <v>9494</v>
      </c>
      <c r="F2251" s="25" t="s">
        <v>9493</v>
      </c>
      <c r="G2251" s="25" t="s">
        <v>387</v>
      </c>
      <c r="H2251" s="25" t="s">
        <v>453</v>
      </c>
      <c r="I2251" s="25" t="s">
        <v>385</v>
      </c>
      <c r="J2251" s="25" t="s">
        <v>385</v>
      </c>
      <c r="K2251" s="25" t="s">
        <v>457</v>
      </c>
    </row>
    <row r="2252" spans="1:11" ht="15" customHeight="1">
      <c r="A2252" s="25" t="s">
        <v>21</v>
      </c>
      <c r="B2252" s="25" t="s">
        <v>9336</v>
      </c>
      <c r="C2252" s="25" t="s">
        <v>9334</v>
      </c>
      <c r="D2252" s="25">
        <v>42</v>
      </c>
      <c r="E2252" s="25" t="s">
        <v>9502</v>
      </c>
      <c r="F2252" s="25" t="s">
        <v>9501</v>
      </c>
      <c r="G2252" s="25" t="s">
        <v>387</v>
      </c>
      <c r="H2252" s="25" t="s">
        <v>453</v>
      </c>
      <c r="I2252" s="25" t="s">
        <v>385</v>
      </c>
      <c r="J2252" s="25" t="s">
        <v>385</v>
      </c>
      <c r="K2252" s="25" t="s">
        <v>457</v>
      </c>
    </row>
    <row r="2253" spans="1:11" ht="15" customHeight="1">
      <c r="A2253" s="25" t="s">
        <v>21</v>
      </c>
      <c r="B2253" s="25" t="s">
        <v>9336</v>
      </c>
      <c r="C2253" s="25" t="s">
        <v>9334</v>
      </c>
      <c r="D2253" s="25">
        <v>43</v>
      </c>
      <c r="E2253" s="25" t="s">
        <v>9507</v>
      </c>
      <c r="F2253" s="25" t="s">
        <v>9506</v>
      </c>
      <c r="G2253" s="25" t="s">
        <v>387</v>
      </c>
      <c r="H2253" s="25" t="s">
        <v>453</v>
      </c>
      <c r="I2253" s="25" t="s">
        <v>385</v>
      </c>
      <c r="J2253" s="25" t="s">
        <v>385</v>
      </c>
      <c r="K2253" s="25" t="s">
        <v>457</v>
      </c>
    </row>
    <row r="2254" spans="1:11" ht="15" customHeight="1">
      <c r="A2254" s="25" t="s">
        <v>21</v>
      </c>
      <c r="B2254" s="25" t="s">
        <v>9336</v>
      </c>
      <c r="C2254" s="25" t="s">
        <v>9334</v>
      </c>
      <c r="D2254" s="25">
        <v>44</v>
      </c>
      <c r="E2254" s="25" t="s">
        <v>9512</v>
      </c>
      <c r="F2254" s="25" t="s">
        <v>9511</v>
      </c>
      <c r="G2254" s="25" t="s">
        <v>387</v>
      </c>
      <c r="H2254" s="25" t="s">
        <v>453</v>
      </c>
      <c r="I2254" s="25" t="s">
        <v>385</v>
      </c>
      <c r="J2254" s="25" t="s">
        <v>385</v>
      </c>
      <c r="K2254" s="25" t="s">
        <v>457</v>
      </c>
    </row>
    <row r="2255" spans="1:11" ht="15" customHeight="1">
      <c r="A2255" s="25" t="s">
        <v>21</v>
      </c>
      <c r="B2255" s="25" t="s">
        <v>9336</v>
      </c>
      <c r="C2255" s="25" t="s">
        <v>9334</v>
      </c>
      <c r="D2255" s="25">
        <v>45</v>
      </c>
      <c r="E2255" s="25" t="s">
        <v>9516</v>
      </c>
      <c r="F2255" s="25" t="s">
        <v>9515</v>
      </c>
      <c r="G2255" s="25" t="s">
        <v>387</v>
      </c>
      <c r="H2255" s="25" t="s">
        <v>453</v>
      </c>
      <c r="I2255" s="25" t="s">
        <v>385</v>
      </c>
      <c r="J2255" s="25" t="s">
        <v>385</v>
      </c>
      <c r="K2255" s="25" t="s">
        <v>457</v>
      </c>
    </row>
    <row r="2256" spans="1:11" ht="15" customHeight="1">
      <c r="A2256" s="25" t="s">
        <v>21</v>
      </c>
      <c r="B2256" s="25" t="s">
        <v>9336</v>
      </c>
      <c r="C2256" s="25" t="s">
        <v>9334</v>
      </c>
      <c r="D2256" s="25">
        <v>46</v>
      </c>
      <c r="E2256" s="25" t="s">
        <v>9521</v>
      </c>
      <c r="F2256" s="25" t="s">
        <v>9520</v>
      </c>
      <c r="G2256" s="25" t="s">
        <v>387</v>
      </c>
      <c r="H2256" s="25" t="s">
        <v>453</v>
      </c>
      <c r="I2256" s="25" t="s">
        <v>385</v>
      </c>
      <c r="J2256" s="25" t="s">
        <v>385</v>
      </c>
      <c r="K2256" s="25" t="s">
        <v>457</v>
      </c>
    </row>
    <row r="2257" spans="1:11" ht="15" customHeight="1">
      <c r="A2257" s="25" t="s">
        <v>21</v>
      </c>
      <c r="B2257" s="25" t="s">
        <v>9336</v>
      </c>
      <c r="C2257" s="25" t="s">
        <v>9334</v>
      </c>
      <c r="D2257" s="25">
        <v>47</v>
      </c>
      <c r="E2257" s="25" t="s">
        <v>9524</v>
      </c>
      <c r="F2257" s="25" t="s">
        <v>9523</v>
      </c>
      <c r="G2257" s="25" t="s">
        <v>387</v>
      </c>
      <c r="H2257" s="25" t="s">
        <v>453</v>
      </c>
      <c r="I2257" s="25" t="s">
        <v>385</v>
      </c>
      <c r="J2257" s="25" t="s">
        <v>385</v>
      </c>
      <c r="K2257" s="25" t="s">
        <v>457</v>
      </c>
    </row>
    <row r="2258" spans="1:11" ht="15" customHeight="1">
      <c r="A2258" s="25" t="s">
        <v>21</v>
      </c>
      <c r="B2258" s="25" t="s">
        <v>9336</v>
      </c>
      <c r="C2258" s="25" t="s">
        <v>9334</v>
      </c>
      <c r="D2258" s="25">
        <v>48</v>
      </c>
      <c r="E2258" s="25" t="s">
        <v>9529</v>
      </c>
      <c r="F2258" s="25" t="s">
        <v>9528</v>
      </c>
      <c r="G2258" s="25" t="s">
        <v>387</v>
      </c>
      <c r="H2258" s="25" t="s">
        <v>453</v>
      </c>
      <c r="I2258" s="25" t="s">
        <v>385</v>
      </c>
      <c r="J2258" s="25" t="s">
        <v>385</v>
      </c>
      <c r="K2258" s="25" t="s">
        <v>457</v>
      </c>
    </row>
    <row r="2259" spans="1:11" ht="15" customHeight="1">
      <c r="A2259" s="25" t="s">
        <v>21</v>
      </c>
      <c r="B2259" s="25" t="s">
        <v>9336</v>
      </c>
      <c r="C2259" s="25" t="s">
        <v>9334</v>
      </c>
      <c r="D2259" s="25">
        <v>49</v>
      </c>
      <c r="E2259" s="25" t="s">
        <v>9533</v>
      </c>
      <c r="F2259" s="25" t="s">
        <v>9532</v>
      </c>
      <c r="G2259" s="25" t="s">
        <v>387</v>
      </c>
      <c r="H2259" s="25" t="s">
        <v>453</v>
      </c>
      <c r="I2259" s="25" t="s">
        <v>385</v>
      </c>
      <c r="J2259" s="25" t="s">
        <v>385</v>
      </c>
      <c r="K2259" s="25" t="s">
        <v>457</v>
      </c>
    </row>
    <row r="2260" spans="1:11" ht="15" customHeight="1">
      <c r="A2260" s="25" t="s">
        <v>21</v>
      </c>
      <c r="B2260" s="25" t="s">
        <v>9336</v>
      </c>
      <c r="C2260" s="25" t="s">
        <v>9334</v>
      </c>
      <c r="D2260" s="25">
        <v>50</v>
      </c>
      <c r="E2260" s="25" t="s">
        <v>9538</v>
      </c>
      <c r="F2260" s="25" t="s">
        <v>9537</v>
      </c>
      <c r="G2260" s="25" t="s">
        <v>387</v>
      </c>
      <c r="H2260" s="25" t="s">
        <v>453</v>
      </c>
      <c r="I2260" s="25" t="s">
        <v>385</v>
      </c>
      <c r="J2260" s="25" t="s">
        <v>385</v>
      </c>
      <c r="K2260" s="25" t="s">
        <v>457</v>
      </c>
    </row>
    <row r="2261" spans="1:11" ht="15" customHeight="1">
      <c r="A2261" s="25" t="s">
        <v>21</v>
      </c>
      <c r="B2261" s="25" t="s">
        <v>9336</v>
      </c>
      <c r="C2261" s="25" t="s">
        <v>9334</v>
      </c>
      <c r="D2261" s="25">
        <v>51</v>
      </c>
      <c r="E2261" s="25" t="s">
        <v>9545</v>
      </c>
      <c r="F2261" s="25" t="s">
        <v>9544</v>
      </c>
      <c r="G2261" s="25" t="s">
        <v>387</v>
      </c>
      <c r="H2261" s="25" t="s">
        <v>453</v>
      </c>
      <c r="I2261" s="25" t="s">
        <v>385</v>
      </c>
      <c r="J2261" s="25" t="s">
        <v>385</v>
      </c>
      <c r="K2261" s="25" t="s">
        <v>457</v>
      </c>
    </row>
    <row r="2262" spans="1:11" ht="15" customHeight="1">
      <c r="A2262" s="25" t="s">
        <v>21</v>
      </c>
      <c r="B2262" s="25" t="s">
        <v>9336</v>
      </c>
      <c r="C2262" s="25" t="s">
        <v>9334</v>
      </c>
      <c r="D2262" s="25">
        <v>52</v>
      </c>
      <c r="E2262" s="25" t="s">
        <v>9550</v>
      </c>
      <c r="F2262" s="25" t="s">
        <v>9549</v>
      </c>
      <c r="G2262" s="25" t="s">
        <v>387</v>
      </c>
      <c r="H2262" s="25" t="s">
        <v>453</v>
      </c>
      <c r="I2262" s="25" t="s">
        <v>385</v>
      </c>
      <c r="J2262" s="25" t="s">
        <v>385</v>
      </c>
      <c r="K2262" s="25" t="s">
        <v>457</v>
      </c>
    </row>
    <row r="2263" spans="1:11" ht="15" customHeight="1">
      <c r="A2263" s="25" t="s">
        <v>21</v>
      </c>
      <c r="B2263" s="25" t="s">
        <v>9336</v>
      </c>
      <c r="C2263" s="25" t="s">
        <v>9334</v>
      </c>
      <c r="D2263" s="25">
        <v>53</v>
      </c>
      <c r="E2263" s="25" t="s">
        <v>9554</v>
      </c>
      <c r="F2263" s="25" t="s">
        <v>9553</v>
      </c>
      <c r="G2263" s="25" t="s">
        <v>387</v>
      </c>
      <c r="H2263" s="25" t="s">
        <v>453</v>
      </c>
      <c r="I2263" s="25" t="s">
        <v>385</v>
      </c>
      <c r="J2263" s="25" t="s">
        <v>385</v>
      </c>
      <c r="K2263" s="25" t="s">
        <v>457</v>
      </c>
    </row>
    <row r="2264" spans="1:11" ht="15" customHeight="1">
      <c r="A2264" s="25" t="s">
        <v>21</v>
      </c>
      <c r="B2264" s="25" t="s">
        <v>9336</v>
      </c>
      <c r="C2264" s="25" t="s">
        <v>9334</v>
      </c>
      <c r="D2264" s="25">
        <v>54</v>
      </c>
      <c r="E2264" s="25" t="s">
        <v>9559</v>
      </c>
      <c r="F2264" s="25" t="s">
        <v>9558</v>
      </c>
      <c r="G2264" s="25" t="s">
        <v>387</v>
      </c>
      <c r="H2264" s="25" t="s">
        <v>453</v>
      </c>
      <c r="I2264" s="25" t="s">
        <v>385</v>
      </c>
      <c r="J2264" s="25" t="s">
        <v>385</v>
      </c>
      <c r="K2264" s="25" t="s">
        <v>457</v>
      </c>
    </row>
    <row r="2265" spans="1:11" ht="15" customHeight="1">
      <c r="A2265" s="25" t="s">
        <v>21</v>
      </c>
      <c r="B2265" s="25" t="s">
        <v>9336</v>
      </c>
      <c r="C2265" s="25" t="s">
        <v>9334</v>
      </c>
      <c r="D2265" s="25">
        <v>55</v>
      </c>
      <c r="E2265" s="25" t="s">
        <v>9564</v>
      </c>
      <c r="F2265" s="25" t="s">
        <v>9563</v>
      </c>
      <c r="G2265" s="25" t="s">
        <v>56</v>
      </c>
      <c r="H2265" s="25" t="s">
        <v>453</v>
      </c>
      <c r="I2265" s="25" t="s">
        <v>385</v>
      </c>
      <c r="J2265" s="25" t="s">
        <v>385</v>
      </c>
      <c r="K2265" s="25" t="s">
        <v>457</v>
      </c>
    </row>
    <row r="2266" spans="1:11" ht="15" customHeight="1">
      <c r="A2266" s="25" t="s">
        <v>21</v>
      </c>
      <c r="B2266" s="25" t="s">
        <v>9336</v>
      </c>
      <c r="C2266" s="25" t="s">
        <v>9334</v>
      </c>
      <c r="D2266" s="25">
        <v>56</v>
      </c>
      <c r="E2266" s="25" t="s">
        <v>9569</v>
      </c>
      <c r="F2266" s="25" t="s">
        <v>9568</v>
      </c>
      <c r="G2266" s="25" t="s">
        <v>387</v>
      </c>
      <c r="H2266" s="25" t="s">
        <v>453</v>
      </c>
      <c r="I2266" s="25" t="s">
        <v>385</v>
      </c>
      <c r="J2266" s="25" t="s">
        <v>385</v>
      </c>
      <c r="K2266" s="25" t="s">
        <v>457</v>
      </c>
    </row>
    <row r="2267" spans="1:11" ht="15" customHeight="1">
      <c r="A2267" s="25" t="s">
        <v>21</v>
      </c>
      <c r="B2267" s="25" t="s">
        <v>9336</v>
      </c>
      <c r="C2267" s="25" t="s">
        <v>9334</v>
      </c>
      <c r="D2267" s="25">
        <v>57</v>
      </c>
      <c r="E2267" s="25" t="s">
        <v>59</v>
      </c>
      <c r="F2267" s="25" t="s">
        <v>33</v>
      </c>
      <c r="G2267" s="25" t="s">
        <v>387</v>
      </c>
      <c r="H2267" s="25" t="s">
        <v>453</v>
      </c>
      <c r="I2267" s="25" t="s">
        <v>385</v>
      </c>
      <c r="J2267" s="25" t="s">
        <v>385</v>
      </c>
      <c r="K2267" s="25" t="s">
        <v>457</v>
      </c>
    </row>
    <row r="2268" spans="1:11" ht="15" customHeight="1">
      <c r="A2268" s="25" t="s">
        <v>21</v>
      </c>
      <c r="B2268" s="25" t="s">
        <v>9336</v>
      </c>
      <c r="C2268" s="25" t="s">
        <v>9334</v>
      </c>
      <c r="D2268" s="25">
        <v>58</v>
      </c>
      <c r="E2268" s="25" t="s">
        <v>9576</v>
      </c>
      <c r="F2268" s="25" t="s">
        <v>9575</v>
      </c>
      <c r="G2268" s="25" t="s">
        <v>387</v>
      </c>
      <c r="H2268" s="25" t="s">
        <v>453</v>
      </c>
      <c r="I2268" s="25" t="s">
        <v>385</v>
      </c>
      <c r="J2268" s="25" t="s">
        <v>385</v>
      </c>
      <c r="K2268" s="25" t="s">
        <v>457</v>
      </c>
    </row>
    <row r="2269" spans="1:11" ht="15" customHeight="1">
      <c r="A2269" s="25" t="s">
        <v>21</v>
      </c>
      <c r="B2269" s="25" t="s">
        <v>9336</v>
      </c>
      <c r="C2269" s="25" t="s">
        <v>9334</v>
      </c>
      <c r="D2269" s="25">
        <v>59</v>
      </c>
      <c r="E2269" s="25" t="s">
        <v>9583</v>
      </c>
      <c r="F2269" s="25" t="s">
        <v>9582</v>
      </c>
      <c r="G2269" s="25" t="s">
        <v>387</v>
      </c>
      <c r="H2269" s="25" t="s">
        <v>453</v>
      </c>
      <c r="I2269" s="25" t="s">
        <v>385</v>
      </c>
      <c r="J2269" s="25" t="s">
        <v>385</v>
      </c>
      <c r="K2269" s="25" t="s">
        <v>457</v>
      </c>
    </row>
    <row r="2270" spans="1:11" ht="15" customHeight="1">
      <c r="A2270" s="25" t="s">
        <v>21</v>
      </c>
      <c r="B2270" s="25" t="s">
        <v>9336</v>
      </c>
      <c r="C2270" s="25" t="s">
        <v>9334</v>
      </c>
      <c r="D2270" s="25">
        <v>60</v>
      </c>
      <c r="E2270" s="25" t="s">
        <v>9586</v>
      </c>
      <c r="F2270" s="25" t="s">
        <v>1469</v>
      </c>
      <c r="G2270" s="25" t="s">
        <v>387</v>
      </c>
      <c r="H2270" s="25" t="s">
        <v>453</v>
      </c>
      <c r="I2270" s="25" t="s">
        <v>385</v>
      </c>
      <c r="J2270" s="25" t="s">
        <v>385</v>
      </c>
      <c r="K2270" s="25" t="s">
        <v>457</v>
      </c>
    </row>
    <row r="2271" spans="1:11" ht="15" customHeight="1">
      <c r="A2271" s="25" t="s">
        <v>21</v>
      </c>
      <c r="B2271" s="25" t="s">
        <v>9604</v>
      </c>
      <c r="C2271" s="25" t="s">
        <v>9602</v>
      </c>
      <c r="D2271" s="25">
        <v>1</v>
      </c>
      <c r="E2271" s="25" t="s">
        <v>9335</v>
      </c>
      <c r="F2271" s="25" t="s">
        <v>9339</v>
      </c>
      <c r="G2271" s="25" t="s">
        <v>387</v>
      </c>
      <c r="H2271" s="25" t="s">
        <v>385</v>
      </c>
      <c r="I2271" s="25" t="s">
        <v>453</v>
      </c>
      <c r="J2271" s="25" t="s">
        <v>453</v>
      </c>
      <c r="K2271" s="25" t="s">
        <v>457</v>
      </c>
    </row>
    <row r="2272" spans="1:11" ht="15" customHeight="1">
      <c r="A2272" s="25" t="s">
        <v>21</v>
      </c>
      <c r="B2272" s="25" t="s">
        <v>9604</v>
      </c>
      <c r="C2272" s="25" t="s">
        <v>9602</v>
      </c>
      <c r="D2272" s="25">
        <v>2</v>
      </c>
      <c r="E2272" s="25" t="s">
        <v>441</v>
      </c>
      <c r="F2272" s="25" t="s">
        <v>440</v>
      </c>
      <c r="G2272" s="25" t="s">
        <v>387</v>
      </c>
      <c r="H2272" s="25" t="s">
        <v>385</v>
      </c>
      <c r="I2272" s="25" t="s">
        <v>453</v>
      </c>
      <c r="J2272" s="25" t="s">
        <v>453</v>
      </c>
      <c r="K2272" s="25" t="s">
        <v>457</v>
      </c>
    </row>
    <row r="2273" spans="1:11" ht="15" customHeight="1">
      <c r="A2273" s="25" t="s">
        <v>21</v>
      </c>
      <c r="B2273" s="25" t="s">
        <v>9604</v>
      </c>
      <c r="C2273" s="25" t="s">
        <v>9602</v>
      </c>
      <c r="D2273" s="25">
        <v>3</v>
      </c>
      <c r="E2273" s="25" t="s">
        <v>9615</v>
      </c>
      <c r="F2273" s="25" t="s">
        <v>9614</v>
      </c>
      <c r="G2273" s="25" t="s">
        <v>387</v>
      </c>
      <c r="H2273" s="25" t="s">
        <v>453</v>
      </c>
      <c r="I2273" s="25" t="s">
        <v>385</v>
      </c>
      <c r="J2273" s="25" t="s">
        <v>385</v>
      </c>
      <c r="K2273" s="25" t="s">
        <v>457</v>
      </c>
    </row>
    <row r="2274" spans="1:11" ht="15" customHeight="1">
      <c r="A2274" s="25" t="s">
        <v>21</v>
      </c>
      <c r="B2274" s="25" t="s">
        <v>9604</v>
      </c>
      <c r="C2274" s="25" t="s">
        <v>9602</v>
      </c>
      <c r="D2274" s="25">
        <v>4</v>
      </c>
      <c r="E2274" s="25" t="s">
        <v>9617</v>
      </c>
      <c r="F2274" s="25" t="s">
        <v>9616</v>
      </c>
      <c r="G2274" s="25" t="s">
        <v>387</v>
      </c>
      <c r="H2274" s="25" t="s">
        <v>453</v>
      </c>
      <c r="I2274" s="25" t="s">
        <v>385</v>
      </c>
      <c r="J2274" s="25" t="s">
        <v>385</v>
      </c>
      <c r="K2274" s="25" t="s">
        <v>457</v>
      </c>
    </row>
    <row r="2275" spans="1:11" ht="15" customHeight="1">
      <c r="A2275" s="25" t="s">
        <v>21</v>
      </c>
      <c r="B2275" s="25" t="s">
        <v>9604</v>
      </c>
      <c r="C2275" s="25" t="s">
        <v>9602</v>
      </c>
      <c r="D2275" s="25">
        <v>5</v>
      </c>
      <c r="E2275" s="25" t="s">
        <v>1430</v>
      </c>
      <c r="F2275" s="25" t="s">
        <v>1264</v>
      </c>
      <c r="G2275" s="25" t="s">
        <v>387</v>
      </c>
      <c r="H2275" s="25" t="s">
        <v>453</v>
      </c>
      <c r="I2275" s="25" t="s">
        <v>385</v>
      </c>
      <c r="J2275" s="25" t="s">
        <v>385</v>
      </c>
      <c r="K2275" s="25" t="s">
        <v>457</v>
      </c>
    </row>
    <row r="2276" spans="1:11" ht="15" customHeight="1">
      <c r="A2276" s="25" t="s">
        <v>21</v>
      </c>
      <c r="B2276" s="25" t="s">
        <v>9604</v>
      </c>
      <c r="C2276" s="25" t="s">
        <v>9602</v>
      </c>
      <c r="D2276" s="25">
        <v>6</v>
      </c>
      <c r="E2276" s="25" t="s">
        <v>1511</v>
      </c>
      <c r="F2276" s="25" t="s">
        <v>1702</v>
      </c>
      <c r="G2276" s="25" t="s">
        <v>387</v>
      </c>
      <c r="H2276" s="25" t="s">
        <v>453</v>
      </c>
      <c r="I2276" s="25" t="s">
        <v>385</v>
      </c>
      <c r="J2276" s="25" t="s">
        <v>385</v>
      </c>
      <c r="K2276" s="25" t="s">
        <v>457</v>
      </c>
    </row>
    <row r="2277" spans="1:11" ht="15" customHeight="1">
      <c r="A2277" s="25" t="s">
        <v>21</v>
      </c>
      <c r="B2277" s="25" t="s">
        <v>9604</v>
      </c>
      <c r="C2277" s="25" t="s">
        <v>9602</v>
      </c>
      <c r="D2277" s="25">
        <v>7</v>
      </c>
      <c r="E2277" s="25" t="s">
        <v>1429</v>
      </c>
      <c r="F2277" s="25" t="s">
        <v>1259</v>
      </c>
      <c r="G2277" s="25" t="s">
        <v>387</v>
      </c>
      <c r="H2277" s="25" t="s">
        <v>453</v>
      </c>
      <c r="I2277" s="25" t="s">
        <v>385</v>
      </c>
      <c r="J2277" s="25" t="s">
        <v>385</v>
      </c>
      <c r="K2277" s="25" t="s">
        <v>457</v>
      </c>
    </row>
    <row r="2278" spans="1:11" ht="15" customHeight="1">
      <c r="A2278" s="25" t="s">
        <v>21</v>
      </c>
      <c r="B2278" s="25" t="s">
        <v>9604</v>
      </c>
      <c r="C2278" s="25" t="s">
        <v>9602</v>
      </c>
      <c r="D2278" s="25">
        <v>8</v>
      </c>
      <c r="E2278" s="25" t="s">
        <v>9622</v>
      </c>
      <c r="F2278" s="25" t="s">
        <v>9621</v>
      </c>
      <c r="G2278" s="25" t="s">
        <v>387</v>
      </c>
      <c r="H2278" s="25" t="s">
        <v>453</v>
      </c>
      <c r="I2278" s="25" t="s">
        <v>385</v>
      </c>
      <c r="J2278" s="25" t="s">
        <v>385</v>
      </c>
      <c r="K2278" s="25" t="s">
        <v>457</v>
      </c>
    </row>
    <row r="2279" spans="1:11" ht="15" customHeight="1">
      <c r="A2279" s="25" t="s">
        <v>21</v>
      </c>
      <c r="B2279" s="25" t="s">
        <v>9604</v>
      </c>
      <c r="C2279" s="25" t="s">
        <v>9602</v>
      </c>
      <c r="D2279" s="25">
        <v>9</v>
      </c>
      <c r="E2279" s="25" t="s">
        <v>9366</v>
      </c>
      <c r="F2279" s="25" t="s">
        <v>9365</v>
      </c>
      <c r="G2279" s="25" t="s">
        <v>56</v>
      </c>
      <c r="H2279" s="25" t="s">
        <v>453</v>
      </c>
      <c r="I2279" s="25" t="s">
        <v>385</v>
      </c>
      <c r="J2279" s="25" t="s">
        <v>385</v>
      </c>
      <c r="K2279" s="25" t="s">
        <v>457</v>
      </c>
    </row>
    <row r="2280" spans="1:11" ht="15" customHeight="1">
      <c r="A2280" s="25" t="s">
        <v>21</v>
      </c>
      <c r="B2280" s="25" t="s">
        <v>9604</v>
      </c>
      <c r="C2280" s="25" t="s">
        <v>9602</v>
      </c>
      <c r="D2280" s="25">
        <v>10</v>
      </c>
      <c r="E2280" s="25" t="s">
        <v>9370</v>
      </c>
      <c r="F2280" s="25" t="s">
        <v>9369</v>
      </c>
      <c r="G2280" s="25" t="s">
        <v>56</v>
      </c>
      <c r="H2280" s="25" t="s">
        <v>453</v>
      </c>
      <c r="I2280" s="25" t="s">
        <v>385</v>
      </c>
      <c r="J2280" s="25" t="s">
        <v>385</v>
      </c>
      <c r="K2280" s="25" t="s">
        <v>457</v>
      </c>
    </row>
    <row r="2281" spans="1:11" ht="15" customHeight="1">
      <c r="A2281" s="25" t="s">
        <v>21</v>
      </c>
      <c r="B2281" s="25" t="s">
        <v>9604</v>
      </c>
      <c r="C2281" s="25" t="s">
        <v>9602</v>
      </c>
      <c r="D2281" s="25">
        <v>11</v>
      </c>
      <c r="E2281" s="25" t="s">
        <v>9374</v>
      </c>
      <c r="F2281" s="25" t="s">
        <v>9373</v>
      </c>
      <c r="G2281" s="25" t="s">
        <v>56</v>
      </c>
      <c r="H2281" s="25" t="s">
        <v>453</v>
      </c>
      <c r="I2281" s="25" t="s">
        <v>385</v>
      </c>
      <c r="J2281" s="25" t="s">
        <v>385</v>
      </c>
      <c r="K2281" s="25" t="s">
        <v>457</v>
      </c>
    </row>
    <row r="2282" spans="1:11" ht="15" customHeight="1">
      <c r="A2282" s="25" t="s">
        <v>21</v>
      </c>
      <c r="B2282" s="25" t="s">
        <v>9604</v>
      </c>
      <c r="C2282" s="25" t="s">
        <v>9602</v>
      </c>
      <c r="D2282" s="25">
        <v>12</v>
      </c>
      <c r="E2282" s="25" t="s">
        <v>9395</v>
      </c>
      <c r="F2282" s="25" t="s">
        <v>9394</v>
      </c>
      <c r="G2282" s="25" t="s">
        <v>387</v>
      </c>
      <c r="H2282" s="25" t="s">
        <v>453</v>
      </c>
      <c r="I2282" s="25" t="s">
        <v>385</v>
      </c>
      <c r="J2282" s="25" t="s">
        <v>385</v>
      </c>
      <c r="K2282" s="25" t="s">
        <v>457</v>
      </c>
    </row>
    <row r="2283" spans="1:11" ht="15" customHeight="1">
      <c r="A2283" s="25" t="s">
        <v>21</v>
      </c>
      <c r="B2283" s="25" t="s">
        <v>9604</v>
      </c>
      <c r="C2283" s="25" t="s">
        <v>9602</v>
      </c>
      <c r="D2283" s="25">
        <v>13</v>
      </c>
      <c r="E2283" s="25" t="s">
        <v>9404</v>
      </c>
      <c r="F2283" s="25" t="s">
        <v>4545</v>
      </c>
      <c r="G2283" s="25" t="s">
        <v>387</v>
      </c>
      <c r="H2283" s="25" t="s">
        <v>453</v>
      </c>
      <c r="I2283" s="25" t="s">
        <v>385</v>
      </c>
      <c r="J2283" s="25" t="s">
        <v>385</v>
      </c>
      <c r="K2283" s="25" t="s">
        <v>457</v>
      </c>
    </row>
    <row r="2284" spans="1:11" ht="15" customHeight="1">
      <c r="A2284" s="25" t="s">
        <v>21</v>
      </c>
      <c r="B2284" s="25" t="s">
        <v>9604</v>
      </c>
      <c r="C2284" s="25" t="s">
        <v>9602</v>
      </c>
      <c r="D2284" s="25">
        <v>14</v>
      </c>
      <c r="E2284" s="25" t="s">
        <v>9421</v>
      </c>
      <c r="F2284" s="25" t="s">
        <v>9420</v>
      </c>
      <c r="G2284" s="25" t="s">
        <v>387</v>
      </c>
      <c r="H2284" s="25" t="s">
        <v>453</v>
      </c>
      <c r="I2284" s="25" t="s">
        <v>385</v>
      </c>
      <c r="J2284" s="25" t="s">
        <v>385</v>
      </c>
      <c r="K2284" s="25" t="s">
        <v>457</v>
      </c>
    </row>
    <row r="2285" spans="1:11" ht="15" customHeight="1">
      <c r="A2285" s="25" t="s">
        <v>21</v>
      </c>
      <c r="B2285" s="25" t="s">
        <v>9604</v>
      </c>
      <c r="C2285" s="25" t="s">
        <v>9602</v>
      </c>
      <c r="D2285" s="25">
        <v>15</v>
      </c>
      <c r="E2285" s="25" t="s">
        <v>9432</v>
      </c>
      <c r="F2285" s="25" t="s">
        <v>9431</v>
      </c>
      <c r="G2285" s="25" t="s">
        <v>387</v>
      </c>
      <c r="H2285" s="25" t="s">
        <v>453</v>
      </c>
      <c r="I2285" s="25" t="s">
        <v>385</v>
      </c>
      <c r="J2285" s="25" t="s">
        <v>385</v>
      </c>
      <c r="K2285" s="25" t="s">
        <v>457</v>
      </c>
    </row>
    <row r="2286" spans="1:11" ht="15" customHeight="1">
      <c r="A2286" s="25" t="s">
        <v>21</v>
      </c>
      <c r="B2286" s="25" t="s">
        <v>9604</v>
      </c>
      <c r="C2286" s="25" t="s">
        <v>9602</v>
      </c>
      <c r="D2286" s="25">
        <v>16</v>
      </c>
      <c r="E2286" s="25" t="s">
        <v>9538</v>
      </c>
      <c r="F2286" s="25" t="s">
        <v>9537</v>
      </c>
      <c r="G2286" s="25" t="s">
        <v>387</v>
      </c>
      <c r="H2286" s="25" t="s">
        <v>453</v>
      </c>
      <c r="I2286" s="25" t="s">
        <v>385</v>
      </c>
      <c r="J2286" s="25" t="s">
        <v>385</v>
      </c>
      <c r="K2286" s="25" t="s">
        <v>457</v>
      </c>
    </row>
    <row r="2287" spans="1:11" ht="15" customHeight="1">
      <c r="A2287" s="25" t="s">
        <v>21</v>
      </c>
      <c r="B2287" s="25" t="s">
        <v>9604</v>
      </c>
      <c r="C2287" s="25" t="s">
        <v>9602</v>
      </c>
      <c r="D2287" s="25">
        <v>17</v>
      </c>
      <c r="E2287" s="25" t="s">
        <v>59</v>
      </c>
      <c r="F2287" s="25" t="s">
        <v>33</v>
      </c>
      <c r="G2287" s="25" t="s">
        <v>387</v>
      </c>
      <c r="H2287" s="25" t="s">
        <v>453</v>
      </c>
      <c r="I2287" s="25" t="s">
        <v>385</v>
      </c>
      <c r="J2287" s="25" t="s">
        <v>385</v>
      </c>
      <c r="K2287" s="25" t="s">
        <v>457</v>
      </c>
    </row>
    <row r="2288" spans="1:11" ht="15" customHeight="1">
      <c r="A2288" s="25" t="s">
        <v>21</v>
      </c>
      <c r="B2288" s="25" t="s">
        <v>9604</v>
      </c>
      <c r="C2288" s="25" t="s">
        <v>9602</v>
      </c>
      <c r="D2288" s="25">
        <v>18</v>
      </c>
      <c r="E2288" s="25" t="s">
        <v>9637</v>
      </c>
      <c r="F2288" s="25" t="s">
        <v>9636</v>
      </c>
      <c r="G2288" s="25" t="s">
        <v>387</v>
      </c>
      <c r="H2288" s="25" t="s">
        <v>453</v>
      </c>
      <c r="I2288" s="25" t="s">
        <v>385</v>
      </c>
      <c r="J2288" s="25" t="s">
        <v>385</v>
      </c>
      <c r="K2288" s="25" t="s">
        <v>457</v>
      </c>
    </row>
    <row r="2289" spans="1:11" ht="15" customHeight="1">
      <c r="A2289" s="25" t="s">
        <v>21</v>
      </c>
      <c r="B2289" s="25" t="s">
        <v>9604</v>
      </c>
      <c r="C2289" s="25" t="s">
        <v>9602</v>
      </c>
      <c r="D2289" s="25">
        <v>19</v>
      </c>
      <c r="E2289" s="25" t="s">
        <v>9342</v>
      </c>
      <c r="F2289" s="25" t="s">
        <v>9640</v>
      </c>
      <c r="G2289" s="25" t="s">
        <v>387</v>
      </c>
      <c r="H2289" s="25" t="s">
        <v>453</v>
      </c>
      <c r="I2289" s="25" t="s">
        <v>385</v>
      </c>
      <c r="J2289" s="25" t="s">
        <v>385</v>
      </c>
      <c r="K2289" s="25" t="s">
        <v>457</v>
      </c>
    </row>
    <row r="2290" spans="1:11" ht="15" customHeight="1">
      <c r="A2290" s="25" t="s">
        <v>21</v>
      </c>
      <c r="B2290" s="25" t="s">
        <v>9604</v>
      </c>
      <c r="C2290" s="25" t="s">
        <v>9602</v>
      </c>
      <c r="D2290" s="25">
        <v>20</v>
      </c>
      <c r="E2290" s="25" t="s">
        <v>9644</v>
      </c>
      <c r="F2290" s="25" t="s">
        <v>9643</v>
      </c>
      <c r="G2290" s="25" t="s">
        <v>387</v>
      </c>
      <c r="H2290" s="25" t="s">
        <v>453</v>
      </c>
      <c r="I2290" s="25" t="s">
        <v>385</v>
      </c>
      <c r="J2290" s="25" t="s">
        <v>385</v>
      </c>
      <c r="K2290" s="25" t="s">
        <v>457</v>
      </c>
    </row>
    <row r="2291" spans="1:11" ht="15" customHeight="1">
      <c r="A2291" s="25" t="s">
        <v>21</v>
      </c>
      <c r="B2291" s="25" t="s">
        <v>9604</v>
      </c>
      <c r="C2291" s="25" t="s">
        <v>9602</v>
      </c>
      <c r="D2291" s="25">
        <v>21</v>
      </c>
      <c r="E2291" s="25" t="s">
        <v>7907</v>
      </c>
      <c r="F2291" s="25" t="s">
        <v>7394</v>
      </c>
      <c r="G2291" s="25" t="s">
        <v>387</v>
      </c>
      <c r="H2291" s="25" t="s">
        <v>453</v>
      </c>
      <c r="I2291" s="25" t="s">
        <v>385</v>
      </c>
      <c r="J2291" s="25" t="s">
        <v>385</v>
      </c>
      <c r="K2291" s="25" t="s">
        <v>457</v>
      </c>
    </row>
    <row r="2292" spans="1:11" ht="15" customHeight="1">
      <c r="A2292" s="25" t="s">
        <v>21</v>
      </c>
      <c r="B2292" s="25" t="s">
        <v>9604</v>
      </c>
      <c r="C2292" s="25" t="s">
        <v>9602</v>
      </c>
      <c r="D2292" s="25">
        <v>22</v>
      </c>
      <c r="E2292" s="25" t="s">
        <v>9647</v>
      </c>
      <c r="F2292" s="25" t="s">
        <v>9646</v>
      </c>
      <c r="G2292" s="25" t="s">
        <v>387</v>
      </c>
      <c r="H2292" s="25" t="s">
        <v>453</v>
      </c>
      <c r="I2292" s="25" t="s">
        <v>385</v>
      </c>
      <c r="J2292" s="25" t="s">
        <v>385</v>
      </c>
      <c r="K2292" s="25" t="s">
        <v>457</v>
      </c>
    </row>
    <row r="2293" spans="1:11" ht="15" customHeight="1">
      <c r="A2293" s="25" t="s">
        <v>21</v>
      </c>
      <c r="B2293" s="25" t="s">
        <v>9604</v>
      </c>
      <c r="C2293" s="25" t="s">
        <v>9602</v>
      </c>
      <c r="D2293" s="25">
        <v>23</v>
      </c>
      <c r="E2293" s="25" t="s">
        <v>9652</v>
      </c>
      <c r="F2293" s="25" t="s">
        <v>9651</v>
      </c>
      <c r="G2293" s="25" t="s">
        <v>387</v>
      </c>
      <c r="H2293" s="25" t="s">
        <v>453</v>
      </c>
      <c r="I2293" s="25" t="s">
        <v>385</v>
      </c>
      <c r="J2293" s="25" t="s">
        <v>385</v>
      </c>
      <c r="K2293" s="25" t="s">
        <v>457</v>
      </c>
    </row>
    <row r="2294" spans="1:11" ht="15" customHeight="1">
      <c r="A2294" s="25" t="s">
        <v>21</v>
      </c>
      <c r="B2294" s="25" t="s">
        <v>9604</v>
      </c>
      <c r="C2294" s="25" t="s">
        <v>9602</v>
      </c>
      <c r="D2294" s="25">
        <v>24</v>
      </c>
      <c r="E2294" s="25" t="s">
        <v>9657</v>
      </c>
      <c r="F2294" s="25" t="s">
        <v>9656</v>
      </c>
      <c r="G2294" s="25" t="s">
        <v>387</v>
      </c>
      <c r="H2294" s="25" t="s">
        <v>453</v>
      </c>
      <c r="I2294" s="25" t="s">
        <v>385</v>
      </c>
      <c r="J2294" s="25" t="s">
        <v>385</v>
      </c>
      <c r="K2294" s="25" t="s">
        <v>457</v>
      </c>
    </row>
    <row r="2295" spans="1:11" ht="15" customHeight="1">
      <c r="A2295" s="25" t="s">
        <v>21</v>
      </c>
      <c r="B2295" s="25" t="s">
        <v>9604</v>
      </c>
      <c r="C2295" s="25" t="s">
        <v>9602</v>
      </c>
      <c r="D2295" s="25">
        <v>25</v>
      </c>
      <c r="E2295" s="25" t="s">
        <v>9662</v>
      </c>
      <c r="F2295" s="25" t="s">
        <v>9661</v>
      </c>
      <c r="G2295" s="25" t="s">
        <v>387</v>
      </c>
      <c r="H2295" s="25" t="s">
        <v>453</v>
      </c>
      <c r="I2295" s="25" t="s">
        <v>385</v>
      </c>
      <c r="J2295" s="25" t="s">
        <v>385</v>
      </c>
      <c r="K2295" s="25" t="s">
        <v>457</v>
      </c>
    </row>
    <row r="2296" spans="1:11" ht="15" customHeight="1">
      <c r="A2296" s="25" t="s">
        <v>21</v>
      </c>
      <c r="B2296" s="25" t="s">
        <v>9604</v>
      </c>
      <c r="C2296" s="25" t="s">
        <v>9602</v>
      </c>
      <c r="D2296" s="25">
        <v>26</v>
      </c>
      <c r="E2296" s="25" t="s">
        <v>9667</v>
      </c>
      <c r="F2296" s="25" t="s">
        <v>9666</v>
      </c>
      <c r="G2296" s="25" t="s">
        <v>387</v>
      </c>
      <c r="H2296" s="25" t="s">
        <v>453</v>
      </c>
      <c r="I2296" s="25" t="s">
        <v>385</v>
      </c>
      <c r="J2296" s="25" t="s">
        <v>385</v>
      </c>
      <c r="K2296" s="25" t="s">
        <v>457</v>
      </c>
    </row>
    <row r="2297" spans="1:11" ht="15" customHeight="1">
      <c r="A2297" s="25" t="s">
        <v>21</v>
      </c>
      <c r="B2297" s="25" t="s">
        <v>9604</v>
      </c>
      <c r="C2297" s="25" t="s">
        <v>9602</v>
      </c>
      <c r="D2297" s="25">
        <v>27</v>
      </c>
      <c r="E2297" s="25" t="s">
        <v>9671</v>
      </c>
      <c r="F2297" s="25" t="s">
        <v>2860</v>
      </c>
      <c r="G2297" s="25" t="s">
        <v>387</v>
      </c>
      <c r="H2297" s="25" t="s">
        <v>453</v>
      </c>
      <c r="I2297" s="25" t="s">
        <v>385</v>
      </c>
      <c r="J2297" s="25" t="s">
        <v>385</v>
      </c>
      <c r="K2297" s="25" t="s">
        <v>457</v>
      </c>
    </row>
    <row r="2298" spans="1:11" ht="15" customHeight="1">
      <c r="A2298" s="25" t="s">
        <v>21</v>
      </c>
      <c r="B2298" s="25" t="s">
        <v>9604</v>
      </c>
      <c r="C2298" s="25" t="s">
        <v>9602</v>
      </c>
      <c r="D2298" s="25">
        <v>28</v>
      </c>
      <c r="E2298" s="25" t="s">
        <v>9676</v>
      </c>
      <c r="F2298" s="25" t="s">
        <v>9675</v>
      </c>
      <c r="G2298" s="25" t="s">
        <v>387</v>
      </c>
      <c r="H2298" s="25" t="s">
        <v>453</v>
      </c>
      <c r="I2298" s="25" t="s">
        <v>385</v>
      </c>
      <c r="J2298" s="25" t="s">
        <v>385</v>
      </c>
      <c r="K2298" s="25" t="s">
        <v>457</v>
      </c>
    </row>
    <row r="2299" spans="1:11" ht="15" customHeight="1">
      <c r="A2299" s="25" t="s">
        <v>21</v>
      </c>
      <c r="B2299" s="25" t="s">
        <v>9604</v>
      </c>
      <c r="C2299" s="25" t="s">
        <v>9602</v>
      </c>
      <c r="D2299" s="25">
        <v>29</v>
      </c>
      <c r="E2299" s="25" t="s">
        <v>9682</v>
      </c>
      <c r="F2299" s="25" t="s">
        <v>9681</v>
      </c>
      <c r="G2299" s="25" t="s">
        <v>387</v>
      </c>
      <c r="H2299" s="25" t="s">
        <v>453</v>
      </c>
      <c r="I2299" s="25" t="s">
        <v>385</v>
      </c>
      <c r="J2299" s="25" t="s">
        <v>385</v>
      </c>
      <c r="K2299" s="25" t="s">
        <v>457</v>
      </c>
    </row>
    <row r="2300" spans="1:11" ht="15" customHeight="1">
      <c r="A2300" s="25" t="s">
        <v>21</v>
      </c>
      <c r="B2300" s="25" t="s">
        <v>9604</v>
      </c>
      <c r="C2300" s="25" t="s">
        <v>9602</v>
      </c>
      <c r="D2300" s="25">
        <v>30</v>
      </c>
      <c r="E2300" s="25" t="s">
        <v>9685</v>
      </c>
      <c r="F2300" s="25" t="s">
        <v>9684</v>
      </c>
      <c r="G2300" s="25" t="s">
        <v>387</v>
      </c>
      <c r="H2300" s="25" t="s">
        <v>453</v>
      </c>
      <c r="I2300" s="25" t="s">
        <v>385</v>
      </c>
      <c r="J2300" s="25" t="s">
        <v>385</v>
      </c>
      <c r="K2300" s="25" t="s">
        <v>457</v>
      </c>
    </row>
    <row r="2301" spans="1:11" ht="15" customHeight="1">
      <c r="A2301" s="25" t="s">
        <v>21</v>
      </c>
      <c r="B2301" s="25" t="s">
        <v>9604</v>
      </c>
      <c r="C2301" s="25" t="s">
        <v>9602</v>
      </c>
      <c r="D2301" s="25">
        <v>31</v>
      </c>
      <c r="E2301" s="25" t="s">
        <v>9689</v>
      </c>
      <c r="F2301" s="25" t="s">
        <v>9688</v>
      </c>
      <c r="G2301" s="25" t="s">
        <v>387</v>
      </c>
      <c r="H2301" s="25" t="s">
        <v>453</v>
      </c>
      <c r="I2301" s="25" t="s">
        <v>385</v>
      </c>
      <c r="J2301" s="25" t="s">
        <v>385</v>
      </c>
      <c r="K2301" s="25" t="s">
        <v>457</v>
      </c>
    </row>
    <row r="2302" spans="1:11" ht="15" customHeight="1">
      <c r="A2302" s="25" t="s">
        <v>21</v>
      </c>
      <c r="B2302" s="25" t="s">
        <v>9604</v>
      </c>
      <c r="C2302" s="25" t="s">
        <v>9602</v>
      </c>
      <c r="D2302" s="25">
        <v>32</v>
      </c>
      <c r="E2302" s="25" t="s">
        <v>9694</v>
      </c>
      <c r="F2302" s="25" t="s">
        <v>9693</v>
      </c>
      <c r="G2302" s="25" t="s">
        <v>56</v>
      </c>
      <c r="H2302" s="25" t="s">
        <v>453</v>
      </c>
      <c r="I2302" s="25" t="s">
        <v>385</v>
      </c>
      <c r="J2302" s="25" t="s">
        <v>385</v>
      </c>
      <c r="K2302" s="25" t="s">
        <v>457</v>
      </c>
    </row>
    <row r="2303" spans="1:11" ht="15" customHeight="1">
      <c r="A2303" s="25" t="s">
        <v>21</v>
      </c>
      <c r="B2303" s="25" t="s">
        <v>9604</v>
      </c>
      <c r="C2303" s="25" t="s">
        <v>9602</v>
      </c>
      <c r="D2303" s="25">
        <v>33</v>
      </c>
      <c r="E2303" s="25" t="s">
        <v>9699</v>
      </c>
      <c r="F2303" s="25" t="s">
        <v>9698</v>
      </c>
      <c r="G2303" s="25" t="s">
        <v>56</v>
      </c>
      <c r="H2303" s="25" t="s">
        <v>453</v>
      </c>
      <c r="I2303" s="25" t="s">
        <v>385</v>
      </c>
      <c r="J2303" s="25" t="s">
        <v>385</v>
      </c>
      <c r="K2303" s="25" t="s">
        <v>457</v>
      </c>
    </row>
    <row r="2304" spans="1:11" ht="15" customHeight="1">
      <c r="A2304" s="25" t="s">
        <v>21</v>
      </c>
      <c r="B2304" s="25" t="s">
        <v>9604</v>
      </c>
      <c r="C2304" s="25" t="s">
        <v>9602</v>
      </c>
      <c r="D2304" s="25">
        <v>34</v>
      </c>
      <c r="E2304" s="25" t="s">
        <v>9703</v>
      </c>
      <c r="F2304" s="25" t="s">
        <v>9702</v>
      </c>
      <c r="G2304" s="25" t="s">
        <v>56</v>
      </c>
      <c r="H2304" s="25" t="s">
        <v>453</v>
      </c>
      <c r="I2304" s="25" t="s">
        <v>385</v>
      </c>
      <c r="J2304" s="25" t="s">
        <v>385</v>
      </c>
      <c r="K2304" s="25" t="s">
        <v>457</v>
      </c>
    </row>
    <row r="2305" spans="1:11" ht="15" customHeight="1">
      <c r="A2305" s="25" t="s">
        <v>21</v>
      </c>
      <c r="B2305" s="25" t="s">
        <v>9604</v>
      </c>
      <c r="C2305" s="25" t="s">
        <v>9602</v>
      </c>
      <c r="D2305" s="25">
        <v>35</v>
      </c>
      <c r="E2305" s="25" t="s">
        <v>9707</v>
      </c>
      <c r="F2305" s="25" t="s">
        <v>9706</v>
      </c>
      <c r="G2305" s="25" t="s">
        <v>56</v>
      </c>
      <c r="H2305" s="25" t="s">
        <v>453</v>
      </c>
      <c r="I2305" s="25" t="s">
        <v>385</v>
      </c>
      <c r="J2305" s="25" t="s">
        <v>385</v>
      </c>
      <c r="K2305" s="25" t="s">
        <v>457</v>
      </c>
    </row>
    <row r="2306" spans="1:11" ht="15" customHeight="1">
      <c r="A2306" s="25" t="s">
        <v>21</v>
      </c>
      <c r="B2306" s="25" t="s">
        <v>9604</v>
      </c>
      <c r="C2306" s="25" t="s">
        <v>9602</v>
      </c>
      <c r="D2306" s="25">
        <v>36</v>
      </c>
      <c r="E2306" s="25" t="s">
        <v>9711</v>
      </c>
      <c r="F2306" s="25" t="s">
        <v>9710</v>
      </c>
      <c r="G2306" s="25" t="s">
        <v>56</v>
      </c>
      <c r="H2306" s="25" t="s">
        <v>453</v>
      </c>
      <c r="I2306" s="25" t="s">
        <v>385</v>
      </c>
      <c r="J2306" s="25" t="s">
        <v>385</v>
      </c>
      <c r="K2306" s="25" t="s">
        <v>457</v>
      </c>
    </row>
    <row r="2307" spans="1:11" ht="15" customHeight="1">
      <c r="A2307" s="25" t="s">
        <v>21</v>
      </c>
      <c r="B2307" s="25" t="s">
        <v>9604</v>
      </c>
      <c r="C2307" s="25" t="s">
        <v>9602</v>
      </c>
      <c r="D2307" s="25">
        <v>37</v>
      </c>
      <c r="E2307" s="25" t="s">
        <v>9715</v>
      </c>
      <c r="F2307" s="25" t="s">
        <v>9714</v>
      </c>
      <c r="G2307" s="25" t="s">
        <v>56</v>
      </c>
      <c r="H2307" s="25" t="s">
        <v>453</v>
      </c>
      <c r="I2307" s="25" t="s">
        <v>385</v>
      </c>
      <c r="J2307" s="25" t="s">
        <v>385</v>
      </c>
      <c r="K2307" s="25" t="s">
        <v>457</v>
      </c>
    </row>
    <row r="2308" spans="1:11" ht="15" customHeight="1">
      <c r="A2308" s="25" t="s">
        <v>21</v>
      </c>
      <c r="B2308" s="25" t="s">
        <v>9604</v>
      </c>
      <c r="C2308" s="25" t="s">
        <v>9602</v>
      </c>
      <c r="D2308" s="25">
        <v>38</v>
      </c>
      <c r="E2308" s="25" t="s">
        <v>9719</v>
      </c>
      <c r="F2308" s="25" t="s">
        <v>9718</v>
      </c>
      <c r="G2308" s="25" t="s">
        <v>387</v>
      </c>
      <c r="H2308" s="25" t="s">
        <v>453</v>
      </c>
      <c r="I2308" s="25" t="s">
        <v>385</v>
      </c>
      <c r="J2308" s="25" t="s">
        <v>385</v>
      </c>
      <c r="K2308" s="25" t="s">
        <v>457</v>
      </c>
    </row>
    <row r="2309" spans="1:11" ht="15" customHeight="1">
      <c r="A2309" s="25" t="s">
        <v>21</v>
      </c>
      <c r="B2309" s="25" t="s">
        <v>9604</v>
      </c>
      <c r="C2309" s="25" t="s">
        <v>9602</v>
      </c>
      <c r="D2309" s="25">
        <v>39</v>
      </c>
      <c r="E2309" s="25" t="s">
        <v>9726</v>
      </c>
      <c r="F2309" s="25" t="s">
        <v>9725</v>
      </c>
      <c r="G2309" s="25" t="s">
        <v>387</v>
      </c>
      <c r="H2309" s="25" t="s">
        <v>453</v>
      </c>
      <c r="I2309" s="25" t="s">
        <v>385</v>
      </c>
      <c r="J2309" s="25" t="s">
        <v>385</v>
      </c>
      <c r="K2309" s="25" t="s">
        <v>457</v>
      </c>
    </row>
    <row r="2310" spans="1:11" ht="15" customHeight="1">
      <c r="A2310" s="25" t="s">
        <v>21</v>
      </c>
      <c r="B2310" s="25" t="s">
        <v>9604</v>
      </c>
      <c r="C2310" s="25" t="s">
        <v>9602</v>
      </c>
      <c r="D2310" s="25">
        <v>40</v>
      </c>
      <c r="E2310" s="25" t="s">
        <v>9731</v>
      </c>
      <c r="F2310" s="25" t="s">
        <v>9730</v>
      </c>
      <c r="G2310" s="25" t="s">
        <v>387</v>
      </c>
      <c r="H2310" s="25" t="s">
        <v>453</v>
      </c>
      <c r="I2310" s="25" t="s">
        <v>385</v>
      </c>
      <c r="J2310" s="25" t="s">
        <v>385</v>
      </c>
      <c r="K2310" s="25" t="s">
        <v>457</v>
      </c>
    </row>
    <row r="2311" spans="1:11" ht="15" customHeight="1">
      <c r="A2311" s="25" t="s">
        <v>21</v>
      </c>
      <c r="B2311" s="25" t="s">
        <v>9604</v>
      </c>
      <c r="C2311" s="25" t="s">
        <v>9602</v>
      </c>
      <c r="D2311" s="25">
        <v>41</v>
      </c>
      <c r="E2311" s="25" t="s">
        <v>9736</v>
      </c>
      <c r="F2311" s="25" t="s">
        <v>9735</v>
      </c>
      <c r="G2311" s="25" t="s">
        <v>387</v>
      </c>
      <c r="H2311" s="25" t="s">
        <v>453</v>
      </c>
      <c r="I2311" s="25" t="s">
        <v>385</v>
      </c>
      <c r="J2311" s="25" t="s">
        <v>385</v>
      </c>
      <c r="K2311" s="25" t="s">
        <v>457</v>
      </c>
    </row>
    <row r="2312" spans="1:11" ht="15" customHeight="1">
      <c r="A2312" s="25" t="s">
        <v>21</v>
      </c>
      <c r="B2312" s="25" t="s">
        <v>9604</v>
      </c>
      <c r="C2312" s="25" t="s">
        <v>9602</v>
      </c>
      <c r="D2312" s="25">
        <v>42</v>
      </c>
      <c r="E2312" s="25" t="s">
        <v>9741</v>
      </c>
      <c r="F2312" s="25" t="s">
        <v>9740</v>
      </c>
      <c r="G2312" s="25" t="s">
        <v>387</v>
      </c>
      <c r="H2312" s="25" t="s">
        <v>453</v>
      </c>
      <c r="I2312" s="25" t="s">
        <v>385</v>
      </c>
      <c r="J2312" s="25" t="s">
        <v>385</v>
      </c>
      <c r="K2312" s="25" t="s">
        <v>457</v>
      </c>
    </row>
    <row r="2313" spans="1:11" ht="15" customHeight="1">
      <c r="A2313" s="25" t="s">
        <v>21</v>
      </c>
      <c r="B2313" s="25" t="s">
        <v>9604</v>
      </c>
      <c r="C2313" s="25" t="s">
        <v>9602</v>
      </c>
      <c r="D2313" s="25">
        <v>43</v>
      </c>
      <c r="E2313" s="25" t="s">
        <v>9746</v>
      </c>
      <c r="F2313" s="25" t="s">
        <v>9745</v>
      </c>
      <c r="G2313" s="25" t="s">
        <v>387</v>
      </c>
      <c r="H2313" s="25" t="s">
        <v>453</v>
      </c>
      <c r="I2313" s="25" t="s">
        <v>385</v>
      </c>
      <c r="J2313" s="25" t="s">
        <v>385</v>
      </c>
      <c r="K2313" s="25" t="s">
        <v>457</v>
      </c>
    </row>
    <row r="2314" spans="1:11" ht="15" customHeight="1">
      <c r="A2314" s="25" t="s">
        <v>21</v>
      </c>
      <c r="B2314" s="25" t="s">
        <v>9604</v>
      </c>
      <c r="C2314" s="25" t="s">
        <v>9602</v>
      </c>
      <c r="D2314" s="25">
        <v>44</v>
      </c>
      <c r="E2314" s="25" t="s">
        <v>9751</v>
      </c>
      <c r="F2314" s="25" t="s">
        <v>9750</v>
      </c>
      <c r="G2314" s="25" t="s">
        <v>387</v>
      </c>
      <c r="H2314" s="25" t="s">
        <v>453</v>
      </c>
      <c r="I2314" s="25" t="s">
        <v>385</v>
      </c>
      <c r="J2314" s="25" t="s">
        <v>385</v>
      </c>
      <c r="K2314" s="25" t="s">
        <v>457</v>
      </c>
    </row>
    <row r="2315" spans="1:11" ht="15" customHeight="1">
      <c r="A2315" s="25" t="s">
        <v>21</v>
      </c>
      <c r="B2315" s="25" t="s">
        <v>9604</v>
      </c>
      <c r="C2315" s="25" t="s">
        <v>9602</v>
      </c>
      <c r="D2315" s="25">
        <v>45</v>
      </c>
      <c r="E2315" s="25" t="s">
        <v>9564</v>
      </c>
      <c r="F2315" s="25" t="s">
        <v>9563</v>
      </c>
      <c r="G2315" s="25" t="s">
        <v>56</v>
      </c>
      <c r="H2315" s="25" t="s">
        <v>453</v>
      </c>
      <c r="I2315" s="25" t="s">
        <v>385</v>
      </c>
      <c r="J2315" s="25" t="s">
        <v>385</v>
      </c>
      <c r="K2315" s="25" t="s">
        <v>457</v>
      </c>
    </row>
    <row r="2316" spans="1:11" ht="15" customHeight="1">
      <c r="A2316" s="25" t="s">
        <v>21</v>
      </c>
      <c r="B2316" s="25" t="s">
        <v>9604</v>
      </c>
      <c r="C2316" s="25" t="s">
        <v>9602</v>
      </c>
      <c r="D2316" s="25">
        <v>46</v>
      </c>
      <c r="E2316" s="25" t="s">
        <v>9569</v>
      </c>
      <c r="F2316" s="25" t="s">
        <v>9568</v>
      </c>
      <c r="G2316" s="25" t="s">
        <v>387</v>
      </c>
      <c r="H2316" s="25" t="s">
        <v>453</v>
      </c>
      <c r="I2316" s="25" t="s">
        <v>385</v>
      </c>
      <c r="J2316" s="25" t="s">
        <v>385</v>
      </c>
      <c r="K2316" s="25" t="s">
        <v>457</v>
      </c>
    </row>
    <row r="2317" spans="1:11" ht="15" customHeight="1">
      <c r="A2317" s="25" t="s">
        <v>21</v>
      </c>
      <c r="B2317" s="25" t="s">
        <v>9604</v>
      </c>
      <c r="C2317" s="25" t="s">
        <v>9602</v>
      </c>
      <c r="D2317" s="25">
        <v>47</v>
      </c>
      <c r="E2317" s="25" t="s">
        <v>9756</v>
      </c>
      <c r="F2317" s="25" t="s">
        <v>9755</v>
      </c>
      <c r="G2317" s="25" t="s">
        <v>387</v>
      </c>
      <c r="H2317" s="25" t="s">
        <v>453</v>
      </c>
      <c r="I2317" s="25" t="s">
        <v>385</v>
      </c>
      <c r="J2317" s="25" t="s">
        <v>385</v>
      </c>
      <c r="K2317" s="25" t="s">
        <v>457</v>
      </c>
    </row>
    <row r="2318" spans="1:11" ht="15" customHeight="1">
      <c r="A2318" s="25" t="s">
        <v>21</v>
      </c>
      <c r="B2318" s="25" t="s">
        <v>9604</v>
      </c>
      <c r="C2318" s="25" t="s">
        <v>9602</v>
      </c>
      <c r="D2318" s="25">
        <v>48</v>
      </c>
      <c r="E2318" s="25" t="s">
        <v>9761</v>
      </c>
      <c r="F2318" s="25" t="s">
        <v>9760</v>
      </c>
      <c r="G2318" s="25" t="s">
        <v>387</v>
      </c>
      <c r="H2318" s="25" t="s">
        <v>453</v>
      </c>
      <c r="I2318" s="25" t="s">
        <v>385</v>
      </c>
      <c r="J2318" s="25" t="s">
        <v>385</v>
      </c>
      <c r="K2318" s="25" t="s">
        <v>457</v>
      </c>
    </row>
    <row r="2319" spans="1:11" ht="15" customHeight="1">
      <c r="A2319" s="25" t="s">
        <v>21</v>
      </c>
      <c r="B2319" s="25" t="s">
        <v>9604</v>
      </c>
      <c r="C2319" s="25" t="s">
        <v>9602</v>
      </c>
      <c r="D2319" s="25">
        <v>49</v>
      </c>
      <c r="E2319" s="25" t="s">
        <v>9765</v>
      </c>
      <c r="F2319" s="25" t="s">
        <v>9764</v>
      </c>
      <c r="G2319" s="25" t="s">
        <v>387</v>
      </c>
      <c r="H2319" s="25" t="s">
        <v>453</v>
      </c>
      <c r="I2319" s="25" t="s">
        <v>385</v>
      </c>
      <c r="J2319" s="25" t="s">
        <v>385</v>
      </c>
      <c r="K2319" s="25" t="s">
        <v>457</v>
      </c>
    </row>
    <row r="2320" spans="1:11" ht="15" customHeight="1">
      <c r="A2320" s="25" t="s">
        <v>21</v>
      </c>
      <c r="B2320" s="25" t="s">
        <v>9604</v>
      </c>
      <c r="C2320" s="25" t="s">
        <v>9602</v>
      </c>
      <c r="D2320" s="25">
        <v>50</v>
      </c>
      <c r="E2320" s="25" t="s">
        <v>9770</v>
      </c>
      <c r="F2320" s="25" t="s">
        <v>9769</v>
      </c>
      <c r="G2320" s="25" t="s">
        <v>387</v>
      </c>
      <c r="H2320" s="25" t="s">
        <v>453</v>
      </c>
      <c r="I2320" s="25" t="s">
        <v>385</v>
      </c>
      <c r="J2320" s="25" t="s">
        <v>385</v>
      </c>
      <c r="K2320" s="25" t="s">
        <v>457</v>
      </c>
    </row>
    <row r="2321" spans="1:11" ht="15" customHeight="1">
      <c r="A2321" s="25" t="s">
        <v>21</v>
      </c>
      <c r="B2321" s="25" t="s">
        <v>9604</v>
      </c>
      <c r="C2321" s="25" t="s">
        <v>9602</v>
      </c>
      <c r="D2321" s="25">
        <v>51</v>
      </c>
      <c r="E2321" s="25" t="s">
        <v>9775</v>
      </c>
      <c r="F2321" s="25" t="s">
        <v>9774</v>
      </c>
      <c r="G2321" s="25" t="s">
        <v>387</v>
      </c>
      <c r="H2321" s="25" t="s">
        <v>453</v>
      </c>
      <c r="I2321" s="25" t="s">
        <v>385</v>
      </c>
      <c r="J2321" s="25" t="s">
        <v>385</v>
      </c>
      <c r="K2321" s="25" t="s">
        <v>457</v>
      </c>
    </row>
    <row r="2322" spans="1:11" ht="15" customHeight="1">
      <c r="A2322" s="25" t="s">
        <v>21</v>
      </c>
      <c r="B2322" s="25" t="s">
        <v>9604</v>
      </c>
      <c r="C2322" s="25" t="s">
        <v>9602</v>
      </c>
      <c r="D2322" s="25">
        <v>52</v>
      </c>
      <c r="E2322" s="25" t="s">
        <v>7918</v>
      </c>
      <c r="F2322" s="25" t="s">
        <v>7917</v>
      </c>
      <c r="G2322" s="25" t="s">
        <v>387</v>
      </c>
      <c r="H2322" s="25" t="s">
        <v>453</v>
      </c>
      <c r="I2322" s="25" t="s">
        <v>385</v>
      </c>
      <c r="J2322" s="25" t="s">
        <v>385</v>
      </c>
      <c r="K2322" s="25" t="s">
        <v>457</v>
      </c>
    </row>
    <row r="2323" spans="1:11" ht="15" customHeight="1">
      <c r="A2323" s="25" t="s">
        <v>21</v>
      </c>
      <c r="B2323" s="25" t="s">
        <v>9604</v>
      </c>
      <c r="C2323" s="25" t="s">
        <v>9602</v>
      </c>
      <c r="D2323" s="25">
        <v>53</v>
      </c>
      <c r="E2323" s="25" t="s">
        <v>2119</v>
      </c>
      <c r="F2323" s="25" t="s">
        <v>2118</v>
      </c>
      <c r="G2323" s="25" t="s">
        <v>387</v>
      </c>
      <c r="H2323" s="25" t="s">
        <v>453</v>
      </c>
      <c r="I2323" s="25" t="s">
        <v>385</v>
      </c>
      <c r="J2323" s="25" t="s">
        <v>385</v>
      </c>
      <c r="K2323" s="25" t="s">
        <v>457</v>
      </c>
    </row>
    <row r="2324" spans="1:11" ht="15" customHeight="1">
      <c r="A2324" s="25" t="s">
        <v>21</v>
      </c>
      <c r="B2324" s="25" t="s">
        <v>9604</v>
      </c>
      <c r="C2324" s="25" t="s">
        <v>9602</v>
      </c>
      <c r="D2324" s="25">
        <v>54</v>
      </c>
      <c r="E2324" s="25" t="s">
        <v>9777</v>
      </c>
      <c r="F2324" s="25" t="s">
        <v>9776</v>
      </c>
      <c r="G2324" s="25" t="s">
        <v>387</v>
      </c>
      <c r="H2324" s="25" t="s">
        <v>453</v>
      </c>
      <c r="I2324" s="25" t="s">
        <v>385</v>
      </c>
      <c r="J2324" s="25" t="s">
        <v>385</v>
      </c>
      <c r="K2324" s="25" t="s">
        <v>457</v>
      </c>
    </row>
    <row r="2325" spans="1:11" ht="15" customHeight="1">
      <c r="A2325" s="25" t="s">
        <v>21</v>
      </c>
      <c r="B2325" s="25" t="s">
        <v>9604</v>
      </c>
      <c r="C2325" s="25" t="s">
        <v>9602</v>
      </c>
      <c r="D2325" s="25">
        <v>55</v>
      </c>
      <c r="E2325" s="25" t="s">
        <v>3034</v>
      </c>
      <c r="F2325" s="25" t="s">
        <v>3033</v>
      </c>
      <c r="G2325" s="25" t="s">
        <v>387</v>
      </c>
      <c r="H2325" s="25" t="s">
        <v>453</v>
      </c>
      <c r="I2325" s="25" t="s">
        <v>385</v>
      </c>
      <c r="J2325" s="25" t="s">
        <v>385</v>
      </c>
      <c r="K2325" s="25" t="s">
        <v>457</v>
      </c>
    </row>
    <row r="2326" spans="1:11" ht="15" customHeight="1">
      <c r="A2326" s="25" t="s">
        <v>21</v>
      </c>
      <c r="B2326" s="25" t="s">
        <v>9604</v>
      </c>
      <c r="C2326" s="25" t="s">
        <v>9602</v>
      </c>
      <c r="D2326" s="25">
        <v>56</v>
      </c>
      <c r="E2326" s="25" t="s">
        <v>3706</v>
      </c>
      <c r="F2326" s="25" t="s">
        <v>3705</v>
      </c>
      <c r="G2326" s="25" t="s">
        <v>387</v>
      </c>
      <c r="H2326" s="25" t="s">
        <v>453</v>
      </c>
      <c r="I2326" s="25" t="s">
        <v>385</v>
      </c>
      <c r="J2326" s="25" t="s">
        <v>385</v>
      </c>
      <c r="K2326" s="25" t="s">
        <v>457</v>
      </c>
    </row>
    <row r="2327" spans="1:11" ht="15" customHeight="1">
      <c r="A2327" s="25" t="s">
        <v>21</v>
      </c>
      <c r="B2327" s="25" t="s">
        <v>9604</v>
      </c>
      <c r="C2327" s="25" t="s">
        <v>9602</v>
      </c>
      <c r="D2327" s="25">
        <v>57</v>
      </c>
      <c r="E2327" s="25" t="s">
        <v>3037</v>
      </c>
      <c r="F2327" s="25" t="s">
        <v>3036</v>
      </c>
      <c r="G2327" s="25" t="s">
        <v>387</v>
      </c>
      <c r="H2327" s="25" t="s">
        <v>453</v>
      </c>
      <c r="I2327" s="25" t="s">
        <v>385</v>
      </c>
      <c r="J2327" s="25" t="s">
        <v>385</v>
      </c>
      <c r="K2327" s="25" t="s">
        <v>457</v>
      </c>
    </row>
    <row r="2328" spans="1:11" ht="15" customHeight="1">
      <c r="A2328" s="25" t="s">
        <v>21</v>
      </c>
      <c r="B2328" s="25" t="s">
        <v>9604</v>
      </c>
      <c r="C2328" s="25" t="s">
        <v>9602</v>
      </c>
      <c r="D2328" s="25">
        <v>58</v>
      </c>
      <c r="E2328" s="25" t="s">
        <v>2124</v>
      </c>
      <c r="F2328" s="25" t="s">
        <v>2123</v>
      </c>
      <c r="G2328" s="25" t="s">
        <v>387</v>
      </c>
      <c r="H2328" s="25" t="s">
        <v>453</v>
      </c>
      <c r="I2328" s="25" t="s">
        <v>385</v>
      </c>
      <c r="J2328" s="25" t="s">
        <v>385</v>
      </c>
      <c r="K2328" s="25" t="s">
        <v>457</v>
      </c>
    </row>
    <row r="2329" spans="1:11" ht="15" customHeight="1">
      <c r="A2329" s="25" t="s">
        <v>21</v>
      </c>
      <c r="B2329" s="25" t="s">
        <v>9604</v>
      </c>
      <c r="C2329" s="25" t="s">
        <v>9602</v>
      </c>
      <c r="D2329" s="25">
        <v>59</v>
      </c>
      <c r="E2329" s="25" t="s">
        <v>9782</v>
      </c>
      <c r="F2329" s="25" t="s">
        <v>9781</v>
      </c>
      <c r="G2329" s="25" t="s">
        <v>56</v>
      </c>
      <c r="H2329" s="25" t="s">
        <v>453</v>
      </c>
      <c r="I2329" s="25" t="s">
        <v>385</v>
      </c>
      <c r="J2329" s="25" t="s">
        <v>385</v>
      </c>
      <c r="K2329" s="25" t="s">
        <v>457</v>
      </c>
    </row>
    <row r="2330" spans="1:11" ht="15" customHeight="1">
      <c r="A2330" s="25" t="s">
        <v>21</v>
      </c>
      <c r="B2330" s="25" t="s">
        <v>9604</v>
      </c>
      <c r="C2330" s="25" t="s">
        <v>9602</v>
      </c>
      <c r="D2330" s="25">
        <v>60</v>
      </c>
      <c r="E2330" s="25" t="s">
        <v>9787</v>
      </c>
      <c r="F2330" s="25" t="s">
        <v>9786</v>
      </c>
      <c r="G2330" s="25" t="s">
        <v>387</v>
      </c>
      <c r="H2330" s="25" t="s">
        <v>453</v>
      </c>
      <c r="I2330" s="25" t="s">
        <v>385</v>
      </c>
      <c r="J2330" s="25" t="s">
        <v>385</v>
      </c>
      <c r="K2330" s="25" t="s">
        <v>457</v>
      </c>
    </row>
    <row r="2331" spans="1:11" ht="15" customHeight="1">
      <c r="A2331" s="25" t="s">
        <v>21</v>
      </c>
      <c r="B2331" s="25" t="s">
        <v>9604</v>
      </c>
      <c r="C2331" s="25" t="s">
        <v>9602</v>
      </c>
      <c r="D2331" s="25">
        <v>61</v>
      </c>
      <c r="E2331" s="25" t="s">
        <v>9792</v>
      </c>
      <c r="F2331" s="25" t="s">
        <v>9791</v>
      </c>
      <c r="G2331" s="25" t="s">
        <v>387</v>
      </c>
      <c r="H2331" s="25" t="s">
        <v>453</v>
      </c>
      <c r="I2331" s="25" t="s">
        <v>385</v>
      </c>
      <c r="J2331" s="25" t="s">
        <v>385</v>
      </c>
      <c r="K2331" s="25" t="s">
        <v>457</v>
      </c>
    </row>
    <row r="2332" spans="1:11" ht="15" customHeight="1">
      <c r="A2332" s="25" t="s">
        <v>21</v>
      </c>
      <c r="B2332" s="25" t="s">
        <v>9604</v>
      </c>
      <c r="C2332" s="25" t="s">
        <v>9602</v>
      </c>
      <c r="D2332" s="25">
        <v>62</v>
      </c>
      <c r="E2332" s="25" t="s">
        <v>9796</v>
      </c>
      <c r="F2332" s="25" t="s">
        <v>9795</v>
      </c>
      <c r="G2332" s="25" t="s">
        <v>387</v>
      </c>
      <c r="H2332" s="25" t="s">
        <v>453</v>
      </c>
      <c r="I2332" s="25" t="s">
        <v>385</v>
      </c>
      <c r="J2332" s="25" t="s">
        <v>385</v>
      </c>
      <c r="K2332" s="25" t="s">
        <v>457</v>
      </c>
    </row>
    <row r="2333" spans="1:11" ht="15" customHeight="1">
      <c r="A2333" s="25" t="s">
        <v>21</v>
      </c>
      <c r="B2333" s="25" t="s">
        <v>9604</v>
      </c>
      <c r="C2333" s="25" t="s">
        <v>9602</v>
      </c>
      <c r="D2333" s="25">
        <v>63</v>
      </c>
      <c r="E2333" s="25" t="s">
        <v>1468</v>
      </c>
      <c r="F2333" s="25" t="s">
        <v>1469</v>
      </c>
      <c r="G2333" s="25" t="s">
        <v>387</v>
      </c>
      <c r="H2333" s="25" t="s">
        <v>453</v>
      </c>
      <c r="I2333" s="25" t="s">
        <v>385</v>
      </c>
      <c r="J2333" s="25" t="s">
        <v>385</v>
      </c>
      <c r="K2333" s="25" t="s">
        <v>457</v>
      </c>
    </row>
    <row r="2334" spans="1:11" ht="15" customHeight="1">
      <c r="A2334" s="25" t="s">
        <v>21</v>
      </c>
      <c r="B2334" s="25" t="s">
        <v>9832</v>
      </c>
      <c r="C2334" s="25" t="s">
        <v>9830</v>
      </c>
      <c r="D2334" s="25">
        <v>1</v>
      </c>
      <c r="E2334" s="25" t="s">
        <v>1419</v>
      </c>
      <c r="F2334" s="25" t="s">
        <v>1427</v>
      </c>
      <c r="G2334" s="25" t="s">
        <v>387</v>
      </c>
      <c r="H2334" s="25" t="s">
        <v>385</v>
      </c>
      <c r="I2334" s="25" t="s">
        <v>453</v>
      </c>
      <c r="J2334" s="25" t="s">
        <v>453</v>
      </c>
      <c r="K2334" s="25" t="s">
        <v>457</v>
      </c>
    </row>
    <row r="2335" spans="1:11" ht="15" customHeight="1">
      <c r="A2335" s="25" t="s">
        <v>21</v>
      </c>
      <c r="B2335" s="25" t="s">
        <v>9832</v>
      </c>
      <c r="C2335" s="25" t="s">
        <v>9830</v>
      </c>
      <c r="D2335" s="25">
        <v>2</v>
      </c>
      <c r="E2335" s="25" t="s">
        <v>1428</v>
      </c>
      <c r="F2335" s="25" t="s">
        <v>1254</v>
      </c>
      <c r="G2335" s="25" t="s">
        <v>387</v>
      </c>
      <c r="H2335" s="25" t="s">
        <v>385</v>
      </c>
      <c r="I2335" s="25" t="s">
        <v>453</v>
      </c>
      <c r="J2335" s="25" t="s">
        <v>453</v>
      </c>
      <c r="K2335" s="25" t="s">
        <v>457</v>
      </c>
    </row>
    <row r="2336" spans="1:11" ht="15" customHeight="1">
      <c r="A2336" s="25" t="s">
        <v>21</v>
      </c>
      <c r="B2336" s="25" t="s">
        <v>9832</v>
      </c>
      <c r="C2336" s="25" t="s">
        <v>9830</v>
      </c>
      <c r="D2336" s="25">
        <v>3</v>
      </c>
      <c r="E2336" s="25" t="s">
        <v>9842</v>
      </c>
      <c r="F2336" s="25" t="s">
        <v>9841</v>
      </c>
      <c r="G2336" s="25" t="s">
        <v>9843</v>
      </c>
      <c r="H2336" s="25" t="s">
        <v>385</v>
      </c>
      <c r="I2336" s="25" t="s">
        <v>453</v>
      </c>
      <c r="J2336" s="25" t="s">
        <v>453</v>
      </c>
      <c r="K2336" s="25" t="s">
        <v>457</v>
      </c>
    </row>
    <row r="2337" spans="1:11" ht="15" customHeight="1">
      <c r="A2337" s="25" t="s">
        <v>21</v>
      </c>
      <c r="B2337" s="25" t="s">
        <v>9832</v>
      </c>
      <c r="C2337" s="25" t="s">
        <v>9830</v>
      </c>
      <c r="D2337" s="25">
        <v>4</v>
      </c>
      <c r="E2337" s="25" t="s">
        <v>2195</v>
      </c>
      <c r="F2337" s="25" t="s">
        <v>2194</v>
      </c>
      <c r="G2337" s="25" t="s">
        <v>387</v>
      </c>
      <c r="H2337" s="25" t="s">
        <v>453</v>
      </c>
      <c r="I2337" s="25" t="s">
        <v>385</v>
      </c>
      <c r="J2337" s="25" t="s">
        <v>385</v>
      </c>
      <c r="K2337" s="25" t="s">
        <v>457</v>
      </c>
    </row>
    <row r="2338" spans="1:11" ht="15" customHeight="1">
      <c r="A2338" s="25" t="s">
        <v>21</v>
      </c>
      <c r="B2338" s="25" t="s">
        <v>9832</v>
      </c>
      <c r="C2338" s="25" t="s">
        <v>9830</v>
      </c>
      <c r="D2338" s="25">
        <v>5</v>
      </c>
      <c r="E2338" s="25" t="s">
        <v>9847</v>
      </c>
      <c r="F2338" s="25" t="s">
        <v>9846</v>
      </c>
      <c r="G2338" s="25" t="s">
        <v>56</v>
      </c>
      <c r="H2338" s="25" t="s">
        <v>453</v>
      </c>
      <c r="I2338" s="25" t="s">
        <v>385</v>
      </c>
      <c r="J2338" s="25" t="s">
        <v>385</v>
      </c>
      <c r="K2338" s="25" t="s">
        <v>457</v>
      </c>
    </row>
    <row r="2339" spans="1:11" ht="15" customHeight="1">
      <c r="A2339" s="25" t="s">
        <v>21</v>
      </c>
      <c r="B2339" s="25" t="s">
        <v>9832</v>
      </c>
      <c r="C2339" s="25" t="s">
        <v>9830</v>
      </c>
      <c r="D2339" s="25">
        <v>6</v>
      </c>
      <c r="E2339" s="25" t="s">
        <v>9854</v>
      </c>
      <c r="F2339" s="25" t="s">
        <v>9853</v>
      </c>
      <c r="G2339" s="25" t="s">
        <v>56</v>
      </c>
      <c r="H2339" s="25" t="s">
        <v>453</v>
      </c>
      <c r="I2339" s="25" t="s">
        <v>385</v>
      </c>
      <c r="J2339" s="25" t="s">
        <v>385</v>
      </c>
      <c r="K2339" s="25" t="s">
        <v>457</v>
      </c>
    </row>
    <row r="2340" spans="1:11" ht="15" customHeight="1">
      <c r="A2340" s="25" t="s">
        <v>21</v>
      </c>
      <c r="B2340" s="25" t="s">
        <v>9832</v>
      </c>
      <c r="C2340" s="25" t="s">
        <v>9830</v>
      </c>
      <c r="D2340" s="25">
        <v>7</v>
      </c>
      <c r="E2340" s="25" t="s">
        <v>9860</v>
      </c>
      <c r="F2340" s="25" t="s">
        <v>9859</v>
      </c>
      <c r="G2340" s="25" t="s">
        <v>387</v>
      </c>
      <c r="H2340" s="25" t="s">
        <v>453</v>
      </c>
      <c r="I2340" s="25" t="s">
        <v>385</v>
      </c>
      <c r="J2340" s="25" t="s">
        <v>385</v>
      </c>
      <c r="K2340" s="25" t="s">
        <v>457</v>
      </c>
    </row>
    <row r="2341" spans="1:11" ht="15" customHeight="1">
      <c r="A2341" s="25" t="s">
        <v>21</v>
      </c>
      <c r="B2341" s="25" t="s">
        <v>9832</v>
      </c>
      <c r="C2341" s="25" t="s">
        <v>9830</v>
      </c>
      <c r="D2341" s="25">
        <v>8</v>
      </c>
      <c r="E2341" s="25" t="s">
        <v>9863</v>
      </c>
      <c r="F2341" s="25" t="s">
        <v>9862</v>
      </c>
      <c r="G2341" s="25" t="s">
        <v>387</v>
      </c>
      <c r="H2341" s="25" t="s">
        <v>453</v>
      </c>
      <c r="I2341" s="25" t="s">
        <v>385</v>
      </c>
      <c r="J2341" s="25" t="s">
        <v>385</v>
      </c>
      <c r="K2341" s="25" t="s">
        <v>457</v>
      </c>
    </row>
    <row r="2342" spans="1:11" ht="15" customHeight="1">
      <c r="A2342" s="25" t="s">
        <v>21</v>
      </c>
      <c r="B2342" s="25" t="s">
        <v>9832</v>
      </c>
      <c r="C2342" s="25" t="s">
        <v>9830</v>
      </c>
      <c r="D2342" s="25">
        <v>9</v>
      </c>
      <c r="E2342" s="25" t="s">
        <v>9867</v>
      </c>
      <c r="F2342" s="25" t="s">
        <v>9866</v>
      </c>
      <c r="G2342" s="25" t="s">
        <v>387</v>
      </c>
      <c r="H2342" s="25" t="s">
        <v>453</v>
      </c>
      <c r="I2342" s="25" t="s">
        <v>385</v>
      </c>
      <c r="J2342" s="25" t="s">
        <v>385</v>
      </c>
      <c r="K2342" s="25" t="s">
        <v>457</v>
      </c>
    </row>
    <row r="2343" spans="1:11" ht="15" customHeight="1">
      <c r="A2343" s="25" t="s">
        <v>21</v>
      </c>
      <c r="B2343" s="25" t="s">
        <v>9832</v>
      </c>
      <c r="C2343" s="25" t="s">
        <v>9830</v>
      </c>
      <c r="D2343" s="25">
        <v>10</v>
      </c>
      <c r="E2343" s="25" t="s">
        <v>9870</v>
      </c>
      <c r="F2343" s="25" t="s">
        <v>9869</v>
      </c>
      <c r="G2343" s="25" t="s">
        <v>387</v>
      </c>
      <c r="H2343" s="25" t="s">
        <v>453</v>
      </c>
      <c r="I2343" s="25" t="s">
        <v>385</v>
      </c>
      <c r="J2343" s="25" t="s">
        <v>385</v>
      </c>
      <c r="K2343" s="25" t="s">
        <v>457</v>
      </c>
    </row>
    <row r="2344" spans="1:11" ht="15" customHeight="1">
      <c r="A2344" s="25" t="s">
        <v>21</v>
      </c>
      <c r="B2344" s="25" t="s">
        <v>9832</v>
      </c>
      <c r="C2344" s="25" t="s">
        <v>9830</v>
      </c>
      <c r="D2344" s="25">
        <v>11</v>
      </c>
      <c r="E2344" s="25" t="s">
        <v>9872</v>
      </c>
      <c r="F2344" s="25" t="s">
        <v>9871</v>
      </c>
      <c r="G2344" s="25" t="s">
        <v>57</v>
      </c>
      <c r="H2344" s="25" t="s">
        <v>453</v>
      </c>
      <c r="I2344" s="25" t="s">
        <v>385</v>
      </c>
      <c r="J2344" s="25" t="s">
        <v>385</v>
      </c>
      <c r="K2344" s="25" t="s">
        <v>457</v>
      </c>
    </row>
    <row r="2345" spans="1:11" ht="15" customHeight="1">
      <c r="A2345" s="25" t="s">
        <v>21</v>
      </c>
      <c r="B2345" s="25" t="s">
        <v>9832</v>
      </c>
      <c r="C2345" s="25" t="s">
        <v>9830</v>
      </c>
      <c r="D2345" s="25">
        <v>12</v>
      </c>
      <c r="E2345" s="25" t="s">
        <v>9875</v>
      </c>
      <c r="F2345" s="25" t="s">
        <v>9874</v>
      </c>
      <c r="G2345" s="25" t="s">
        <v>57</v>
      </c>
      <c r="H2345" s="25" t="s">
        <v>453</v>
      </c>
      <c r="I2345" s="25" t="s">
        <v>385</v>
      </c>
      <c r="J2345" s="25" t="s">
        <v>385</v>
      </c>
      <c r="K2345" s="25" t="s">
        <v>457</v>
      </c>
    </row>
    <row r="2346" spans="1:11" ht="15" customHeight="1">
      <c r="A2346" s="25" t="s">
        <v>21</v>
      </c>
      <c r="B2346" s="25" t="s">
        <v>9832</v>
      </c>
      <c r="C2346" s="25" t="s">
        <v>9830</v>
      </c>
      <c r="D2346" s="25">
        <v>13</v>
      </c>
      <c r="E2346" s="25" t="s">
        <v>2320</v>
      </c>
      <c r="F2346" s="25" t="s">
        <v>2319</v>
      </c>
      <c r="G2346" s="25" t="s">
        <v>387</v>
      </c>
      <c r="H2346" s="25" t="s">
        <v>453</v>
      </c>
      <c r="I2346" s="25" t="s">
        <v>385</v>
      </c>
      <c r="J2346" s="25" t="s">
        <v>385</v>
      </c>
      <c r="K2346" s="25" t="s">
        <v>457</v>
      </c>
    </row>
    <row r="2347" spans="1:11" ht="15" customHeight="1">
      <c r="A2347" s="25" t="s">
        <v>21</v>
      </c>
      <c r="B2347" s="25" t="s">
        <v>9832</v>
      </c>
      <c r="C2347" s="25" t="s">
        <v>9830</v>
      </c>
      <c r="D2347" s="25">
        <v>14</v>
      </c>
      <c r="E2347" s="25" t="s">
        <v>9880</v>
      </c>
      <c r="F2347" s="25" t="s">
        <v>9879</v>
      </c>
      <c r="G2347" s="25" t="s">
        <v>56</v>
      </c>
      <c r="H2347" s="25" t="s">
        <v>453</v>
      </c>
      <c r="I2347" s="25" t="s">
        <v>385</v>
      </c>
      <c r="J2347" s="25" t="s">
        <v>385</v>
      </c>
      <c r="K2347" s="25" t="s">
        <v>457</v>
      </c>
    </row>
    <row r="2348" spans="1:11" ht="15" customHeight="1">
      <c r="A2348" s="25" t="s">
        <v>21</v>
      </c>
      <c r="B2348" s="25" t="s">
        <v>9832</v>
      </c>
      <c r="C2348" s="25" t="s">
        <v>9830</v>
      </c>
      <c r="D2348" s="25">
        <v>15</v>
      </c>
      <c r="E2348" s="25" t="s">
        <v>9883</v>
      </c>
      <c r="F2348" s="25" t="s">
        <v>9882</v>
      </c>
      <c r="G2348" s="25" t="s">
        <v>56</v>
      </c>
      <c r="H2348" s="25" t="s">
        <v>453</v>
      </c>
      <c r="I2348" s="25" t="s">
        <v>385</v>
      </c>
      <c r="J2348" s="25" t="s">
        <v>385</v>
      </c>
      <c r="K2348" s="25" t="s">
        <v>457</v>
      </c>
    </row>
    <row r="2349" spans="1:11" ht="15" customHeight="1">
      <c r="A2349" s="25" t="s">
        <v>21</v>
      </c>
      <c r="B2349" s="25" t="s">
        <v>9832</v>
      </c>
      <c r="C2349" s="25" t="s">
        <v>9830</v>
      </c>
      <c r="D2349" s="25">
        <v>16</v>
      </c>
      <c r="E2349" s="25" t="s">
        <v>9885</v>
      </c>
      <c r="F2349" s="25" t="s">
        <v>9884</v>
      </c>
      <c r="G2349" s="25" t="s">
        <v>56</v>
      </c>
      <c r="H2349" s="25" t="s">
        <v>453</v>
      </c>
      <c r="I2349" s="25" t="s">
        <v>385</v>
      </c>
      <c r="J2349" s="25" t="s">
        <v>385</v>
      </c>
      <c r="K2349" s="25" t="s">
        <v>457</v>
      </c>
    </row>
    <row r="2350" spans="1:11" ht="15" customHeight="1">
      <c r="A2350" s="25" t="s">
        <v>21</v>
      </c>
      <c r="B2350" s="25" t="s">
        <v>9832</v>
      </c>
      <c r="C2350" s="25" t="s">
        <v>9830</v>
      </c>
      <c r="D2350" s="25">
        <v>17</v>
      </c>
      <c r="E2350" s="25" t="s">
        <v>9887</v>
      </c>
      <c r="F2350" s="25" t="s">
        <v>9886</v>
      </c>
      <c r="G2350" s="25" t="s">
        <v>56</v>
      </c>
      <c r="H2350" s="25" t="s">
        <v>453</v>
      </c>
      <c r="I2350" s="25" t="s">
        <v>385</v>
      </c>
      <c r="J2350" s="25" t="s">
        <v>385</v>
      </c>
      <c r="K2350" s="25" t="s">
        <v>457</v>
      </c>
    </row>
    <row r="2351" spans="1:11" ht="15" customHeight="1">
      <c r="A2351" s="25" t="s">
        <v>21</v>
      </c>
      <c r="B2351" s="25" t="s">
        <v>9832</v>
      </c>
      <c r="C2351" s="25" t="s">
        <v>9830</v>
      </c>
      <c r="D2351" s="25">
        <v>18</v>
      </c>
      <c r="E2351" s="25" t="s">
        <v>9889</v>
      </c>
      <c r="F2351" s="25" t="s">
        <v>9888</v>
      </c>
      <c r="G2351" s="25" t="s">
        <v>56</v>
      </c>
      <c r="H2351" s="25" t="s">
        <v>453</v>
      </c>
      <c r="I2351" s="25" t="s">
        <v>385</v>
      </c>
      <c r="J2351" s="25" t="s">
        <v>385</v>
      </c>
      <c r="K2351" s="25" t="s">
        <v>457</v>
      </c>
    </row>
    <row r="2352" spans="1:11" ht="15" customHeight="1">
      <c r="A2352" s="25" t="s">
        <v>21</v>
      </c>
      <c r="B2352" s="25" t="s">
        <v>9832</v>
      </c>
      <c r="C2352" s="25" t="s">
        <v>9830</v>
      </c>
      <c r="D2352" s="25">
        <v>19</v>
      </c>
      <c r="E2352" s="25" t="s">
        <v>2500</v>
      </c>
      <c r="F2352" s="25" t="s">
        <v>2499</v>
      </c>
      <c r="G2352" s="25" t="s">
        <v>387</v>
      </c>
      <c r="H2352" s="25" t="s">
        <v>453</v>
      </c>
      <c r="I2352" s="25" t="s">
        <v>385</v>
      </c>
      <c r="J2352" s="25" t="s">
        <v>385</v>
      </c>
      <c r="K2352" s="25" t="s">
        <v>457</v>
      </c>
    </row>
    <row r="2353" spans="1:11" ht="15" customHeight="1">
      <c r="A2353" s="25" t="s">
        <v>21</v>
      </c>
      <c r="B2353" s="25" t="s">
        <v>9832</v>
      </c>
      <c r="C2353" s="25" t="s">
        <v>9830</v>
      </c>
      <c r="D2353" s="25">
        <v>20</v>
      </c>
      <c r="E2353" s="25" t="s">
        <v>519</v>
      </c>
      <c r="F2353" s="25" t="s">
        <v>518</v>
      </c>
      <c r="G2353" s="25" t="s">
        <v>387</v>
      </c>
      <c r="H2353" s="25" t="s">
        <v>453</v>
      </c>
      <c r="I2353" s="25" t="s">
        <v>385</v>
      </c>
      <c r="J2353" s="25" t="s">
        <v>385</v>
      </c>
      <c r="K2353" s="25" t="s">
        <v>457</v>
      </c>
    </row>
    <row r="2354" spans="1:11" ht="15" customHeight="1">
      <c r="A2354" s="25" t="s">
        <v>21</v>
      </c>
      <c r="B2354" s="25" t="s">
        <v>9832</v>
      </c>
      <c r="C2354" s="25" t="s">
        <v>9830</v>
      </c>
      <c r="D2354" s="25">
        <v>21</v>
      </c>
      <c r="E2354" s="25" t="s">
        <v>9893</v>
      </c>
      <c r="F2354" s="25" t="s">
        <v>9892</v>
      </c>
      <c r="G2354" s="25" t="s">
        <v>56</v>
      </c>
      <c r="H2354" s="25" t="s">
        <v>453</v>
      </c>
      <c r="I2354" s="25" t="s">
        <v>385</v>
      </c>
      <c r="J2354" s="25" t="s">
        <v>385</v>
      </c>
      <c r="K2354" s="25" t="s">
        <v>457</v>
      </c>
    </row>
    <row r="2355" spans="1:11" ht="15" customHeight="1">
      <c r="A2355" s="25" t="s">
        <v>21</v>
      </c>
      <c r="B2355" s="25" t="s">
        <v>9832</v>
      </c>
      <c r="C2355" s="25" t="s">
        <v>9830</v>
      </c>
      <c r="D2355" s="25">
        <v>22</v>
      </c>
      <c r="E2355" s="25" t="s">
        <v>1433</v>
      </c>
      <c r="F2355" s="25" t="s">
        <v>1284</v>
      </c>
      <c r="G2355" s="25" t="s">
        <v>387</v>
      </c>
      <c r="H2355" s="25" t="s">
        <v>453</v>
      </c>
      <c r="I2355" s="25" t="s">
        <v>385</v>
      </c>
      <c r="J2355" s="25" t="s">
        <v>385</v>
      </c>
      <c r="K2355" s="25" t="s">
        <v>457</v>
      </c>
    </row>
    <row r="2356" spans="1:11" ht="15" customHeight="1">
      <c r="A2356" s="25" t="s">
        <v>21</v>
      </c>
      <c r="B2356" s="25" t="s">
        <v>9832</v>
      </c>
      <c r="C2356" s="25" t="s">
        <v>9830</v>
      </c>
      <c r="D2356" s="25">
        <v>23</v>
      </c>
      <c r="E2356" s="25" t="s">
        <v>9898</v>
      </c>
      <c r="F2356" s="25" t="s">
        <v>9897</v>
      </c>
      <c r="G2356" s="25" t="s">
        <v>387</v>
      </c>
      <c r="H2356" s="25" t="s">
        <v>453</v>
      </c>
      <c r="I2356" s="25" t="s">
        <v>385</v>
      </c>
      <c r="J2356" s="25" t="s">
        <v>385</v>
      </c>
      <c r="K2356" s="25" t="s">
        <v>457</v>
      </c>
    </row>
    <row r="2357" spans="1:11" ht="15" customHeight="1">
      <c r="A2357" s="25" t="s">
        <v>21</v>
      </c>
      <c r="B2357" s="25" t="s">
        <v>9832</v>
      </c>
      <c r="C2357" s="25" t="s">
        <v>9830</v>
      </c>
      <c r="D2357" s="25">
        <v>24</v>
      </c>
      <c r="E2357" s="25" t="s">
        <v>9391</v>
      </c>
      <c r="F2357" s="25" t="s">
        <v>9390</v>
      </c>
      <c r="G2357" s="25" t="s">
        <v>387</v>
      </c>
      <c r="H2357" s="25" t="s">
        <v>453</v>
      </c>
      <c r="I2357" s="25" t="s">
        <v>385</v>
      </c>
      <c r="J2357" s="25" t="s">
        <v>385</v>
      </c>
      <c r="K2357" s="25" t="s">
        <v>457</v>
      </c>
    </row>
    <row r="2358" spans="1:11" ht="15" customHeight="1">
      <c r="A2358" s="25" t="s">
        <v>21</v>
      </c>
      <c r="B2358" s="25" t="s">
        <v>9832</v>
      </c>
      <c r="C2358" s="25" t="s">
        <v>9830</v>
      </c>
      <c r="D2358" s="25">
        <v>25</v>
      </c>
      <c r="E2358" s="25" t="s">
        <v>9902</v>
      </c>
      <c r="F2358" s="25" t="s">
        <v>9901</v>
      </c>
      <c r="G2358" s="25" t="s">
        <v>387</v>
      </c>
      <c r="H2358" s="25" t="s">
        <v>453</v>
      </c>
      <c r="I2358" s="25" t="s">
        <v>385</v>
      </c>
      <c r="J2358" s="25" t="s">
        <v>385</v>
      </c>
      <c r="K2358" s="25" t="s">
        <v>457</v>
      </c>
    </row>
    <row r="2359" spans="1:11" ht="15" customHeight="1">
      <c r="A2359" s="25" t="s">
        <v>21</v>
      </c>
      <c r="B2359" s="25" t="s">
        <v>9832</v>
      </c>
      <c r="C2359" s="25" t="s">
        <v>9830</v>
      </c>
      <c r="D2359" s="25">
        <v>26</v>
      </c>
      <c r="E2359" s="25" t="s">
        <v>9906</v>
      </c>
      <c r="F2359" s="25" t="s">
        <v>9905</v>
      </c>
      <c r="G2359" s="25" t="s">
        <v>387</v>
      </c>
      <c r="H2359" s="25" t="s">
        <v>453</v>
      </c>
      <c r="I2359" s="25" t="s">
        <v>385</v>
      </c>
      <c r="J2359" s="25" t="s">
        <v>385</v>
      </c>
      <c r="K2359" s="25" t="s">
        <v>457</v>
      </c>
    </row>
    <row r="2360" spans="1:11" ht="15" customHeight="1">
      <c r="A2360" s="25" t="s">
        <v>21</v>
      </c>
      <c r="B2360" s="25" t="s">
        <v>9832</v>
      </c>
      <c r="C2360" s="25" t="s">
        <v>9830</v>
      </c>
      <c r="D2360" s="25">
        <v>27</v>
      </c>
      <c r="E2360" s="25" t="s">
        <v>1315</v>
      </c>
      <c r="F2360" s="25" t="s">
        <v>1314</v>
      </c>
      <c r="G2360" s="25" t="s">
        <v>387</v>
      </c>
      <c r="H2360" s="25" t="s">
        <v>453</v>
      </c>
      <c r="I2360" s="25" t="s">
        <v>385</v>
      </c>
      <c r="J2360" s="25" t="s">
        <v>385</v>
      </c>
      <c r="K2360" s="25" t="s">
        <v>457</v>
      </c>
    </row>
    <row r="2361" spans="1:11" ht="15" customHeight="1">
      <c r="A2361" s="25" t="s">
        <v>21</v>
      </c>
      <c r="B2361" s="25" t="s">
        <v>9832</v>
      </c>
      <c r="C2361" s="25" t="s">
        <v>9830</v>
      </c>
      <c r="D2361" s="25">
        <v>28</v>
      </c>
      <c r="E2361" s="25" t="s">
        <v>1429</v>
      </c>
      <c r="F2361" s="25" t="s">
        <v>1259</v>
      </c>
      <c r="G2361" s="25" t="s">
        <v>387</v>
      </c>
      <c r="H2361" s="25" t="s">
        <v>453</v>
      </c>
      <c r="I2361" s="25" t="s">
        <v>385</v>
      </c>
      <c r="J2361" s="25" t="s">
        <v>385</v>
      </c>
      <c r="K2361" s="25" t="s">
        <v>457</v>
      </c>
    </row>
    <row r="2362" spans="1:11" ht="15" customHeight="1">
      <c r="A2362" s="25" t="s">
        <v>21</v>
      </c>
      <c r="B2362" s="25" t="s">
        <v>9832</v>
      </c>
      <c r="C2362" s="25" t="s">
        <v>9830</v>
      </c>
      <c r="D2362" s="25">
        <v>29</v>
      </c>
      <c r="E2362" s="25" t="s">
        <v>1430</v>
      </c>
      <c r="F2362" s="25" t="s">
        <v>1264</v>
      </c>
      <c r="G2362" s="25" t="s">
        <v>387</v>
      </c>
      <c r="H2362" s="25" t="s">
        <v>453</v>
      </c>
      <c r="I2362" s="25" t="s">
        <v>385</v>
      </c>
      <c r="J2362" s="25" t="s">
        <v>385</v>
      </c>
      <c r="K2362" s="25" t="s">
        <v>457</v>
      </c>
    </row>
    <row r="2363" spans="1:11" ht="15" customHeight="1">
      <c r="A2363" s="25" t="s">
        <v>21</v>
      </c>
      <c r="B2363" s="25" t="s">
        <v>9832</v>
      </c>
      <c r="C2363" s="25" t="s">
        <v>9830</v>
      </c>
      <c r="D2363" s="25">
        <v>30</v>
      </c>
      <c r="E2363" s="25" t="s">
        <v>1511</v>
      </c>
      <c r="F2363" s="25" t="s">
        <v>1702</v>
      </c>
      <c r="G2363" s="25" t="s">
        <v>387</v>
      </c>
      <c r="H2363" s="25" t="s">
        <v>453</v>
      </c>
      <c r="I2363" s="25" t="s">
        <v>385</v>
      </c>
      <c r="J2363" s="25" t="s">
        <v>385</v>
      </c>
      <c r="K2363" s="25" t="s">
        <v>457</v>
      </c>
    </row>
    <row r="2364" spans="1:11" ht="15" customHeight="1">
      <c r="A2364" s="25" t="s">
        <v>21</v>
      </c>
      <c r="B2364" s="25" t="s">
        <v>9832</v>
      </c>
      <c r="C2364" s="25" t="s">
        <v>9830</v>
      </c>
      <c r="D2364" s="25">
        <v>31</v>
      </c>
      <c r="E2364" s="25" t="s">
        <v>2522</v>
      </c>
      <c r="F2364" s="25" t="s">
        <v>2521</v>
      </c>
      <c r="G2364" s="25" t="s">
        <v>387</v>
      </c>
      <c r="H2364" s="25" t="s">
        <v>453</v>
      </c>
      <c r="I2364" s="25" t="s">
        <v>385</v>
      </c>
      <c r="J2364" s="25" t="s">
        <v>385</v>
      </c>
      <c r="K2364" s="25" t="s">
        <v>457</v>
      </c>
    </row>
    <row r="2365" spans="1:11" ht="15" customHeight="1">
      <c r="A2365" s="25" t="s">
        <v>21</v>
      </c>
      <c r="B2365" s="25" t="s">
        <v>9832</v>
      </c>
      <c r="C2365" s="25" t="s">
        <v>9830</v>
      </c>
      <c r="D2365" s="25">
        <v>32</v>
      </c>
      <c r="E2365" s="25" t="s">
        <v>9622</v>
      </c>
      <c r="F2365" s="25" t="s">
        <v>9621</v>
      </c>
      <c r="G2365" s="25" t="s">
        <v>387</v>
      </c>
      <c r="H2365" s="25" t="s">
        <v>453</v>
      </c>
      <c r="I2365" s="25" t="s">
        <v>385</v>
      </c>
      <c r="J2365" s="25" t="s">
        <v>385</v>
      </c>
      <c r="K2365" s="25" t="s">
        <v>457</v>
      </c>
    </row>
    <row r="2366" spans="1:11" ht="15" customHeight="1">
      <c r="A2366" s="25" t="s">
        <v>21</v>
      </c>
      <c r="B2366" s="25" t="s">
        <v>9832</v>
      </c>
      <c r="C2366" s="25" t="s">
        <v>9830</v>
      </c>
      <c r="D2366" s="25">
        <v>33</v>
      </c>
      <c r="E2366" s="25" t="s">
        <v>2538</v>
      </c>
      <c r="F2366" s="25" t="s">
        <v>2537</v>
      </c>
      <c r="G2366" s="25" t="s">
        <v>387</v>
      </c>
      <c r="H2366" s="25" t="s">
        <v>453</v>
      </c>
      <c r="I2366" s="25" t="s">
        <v>385</v>
      </c>
      <c r="J2366" s="25" t="s">
        <v>385</v>
      </c>
      <c r="K2366" s="25" t="s">
        <v>457</v>
      </c>
    </row>
    <row r="2367" spans="1:11" ht="15" customHeight="1">
      <c r="A2367" s="25" t="s">
        <v>21</v>
      </c>
      <c r="B2367" s="25" t="s">
        <v>9832</v>
      </c>
      <c r="C2367" s="25" t="s">
        <v>9830</v>
      </c>
      <c r="D2367" s="25">
        <v>34</v>
      </c>
      <c r="E2367" s="25" t="s">
        <v>2715</v>
      </c>
      <c r="F2367" s="25" t="s">
        <v>2714</v>
      </c>
      <c r="G2367" s="25" t="s">
        <v>387</v>
      </c>
      <c r="H2367" s="25" t="s">
        <v>453</v>
      </c>
      <c r="I2367" s="25" t="s">
        <v>385</v>
      </c>
      <c r="J2367" s="25" t="s">
        <v>385</v>
      </c>
      <c r="K2367" s="25" t="s">
        <v>457</v>
      </c>
    </row>
    <row r="2368" spans="1:11" ht="15" customHeight="1">
      <c r="A2368" s="25" t="s">
        <v>21</v>
      </c>
      <c r="B2368" s="25" t="s">
        <v>9832</v>
      </c>
      <c r="C2368" s="25" t="s">
        <v>9830</v>
      </c>
      <c r="D2368" s="25">
        <v>35</v>
      </c>
      <c r="E2368" s="25" t="s">
        <v>2719</v>
      </c>
      <c r="F2368" s="25" t="s">
        <v>2718</v>
      </c>
      <c r="G2368" s="25" t="s">
        <v>56</v>
      </c>
      <c r="H2368" s="25" t="s">
        <v>453</v>
      </c>
      <c r="I2368" s="25" t="s">
        <v>385</v>
      </c>
      <c r="J2368" s="25" t="s">
        <v>385</v>
      </c>
      <c r="K2368" s="25" t="s">
        <v>457</v>
      </c>
    </row>
    <row r="2369" spans="1:11" ht="15" customHeight="1">
      <c r="A2369" s="25" t="s">
        <v>21</v>
      </c>
      <c r="B2369" s="25" t="s">
        <v>9832</v>
      </c>
      <c r="C2369" s="25" t="s">
        <v>9830</v>
      </c>
      <c r="D2369" s="25">
        <v>36</v>
      </c>
      <c r="E2369" s="25" t="s">
        <v>2722</v>
      </c>
      <c r="F2369" s="25" t="s">
        <v>2721</v>
      </c>
      <c r="G2369" s="25" t="s">
        <v>387</v>
      </c>
      <c r="H2369" s="25" t="s">
        <v>453</v>
      </c>
      <c r="I2369" s="25" t="s">
        <v>385</v>
      </c>
      <c r="J2369" s="25" t="s">
        <v>385</v>
      </c>
      <c r="K2369" s="25" t="s">
        <v>457</v>
      </c>
    </row>
    <row r="2370" spans="1:11" ht="15" customHeight="1">
      <c r="A2370" s="25" t="s">
        <v>21</v>
      </c>
      <c r="B2370" s="25" t="s">
        <v>9832</v>
      </c>
      <c r="C2370" s="25" t="s">
        <v>9830</v>
      </c>
      <c r="D2370" s="25">
        <v>37</v>
      </c>
      <c r="E2370" s="25" t="s">
        <v>2725</v>
      </c>
      <c r="F2370" s="25" t="s">
        <v>2724</v>
      </c>
      <c r="G2370" s="25" t="s">
        <v>56</v>
      </c>
      <c r="H2370" s="25" t="s">
        <v>453</v>
      </c>
      <c r="I2370" s="25" t="s">
        <v>385</v>
      </c>
      <c r="J2370" s="25" t="s">
        <v>385</v>
      </c>
      <c r="K2370" s="25" t="s">
        <v>457</v>
      </c>
    </row>
    <row r="2371" spans="1:11" ht="15" customHeight="1">
      <c r="A2371" s="25" t="s">
        <v>21</v>
      </c>
      <c r="B2371" s="25" t="s">
        <v>9832</v>
      </c>
      <c r="C2371" s="25" t="s">
        <v>9830</v>
      </c>
      <c r="D2371" s="25">
        <v>38</v>
      </c>
      <c r="E2371" s="25" t="s">
        <v>2728</v>
      </c>
      <c r="F2371" s="25" t="s">
        <v>2727</v>
      </c>
      <c r="G2371" s="25" t="s">
        <v>387</v>
      </c>
      <c r="H2371" s="25" t="s">
        <v>453</v>
      </c>
      <c r="I2371" s="25" t="s">
        <v>385</v>
      </c>
      <c r="J2371" s="25" t="s">
        <v>385</v>
      </c>
      <c r="K2371" s="25" t="s">
        <v>457</v>
      </c>
    </row>
    <row r="2372" spans="1:11" ht="15" customHeight="1">
      <c r="A2372" s="25" t="s">
        <v>21</v>
      </c>
      <c r="B2372" s="25" t="s">
        <v>9832</v>
      </c>
      <c r="C2372" s="25" t="s">
        <v>9830</v>
      </c>
      <c r="D2372" s="25">
        <v>39</v>
      </c>
      <c r="E2372" s="25" t="s">
        <v>2731</v>
      </c>
      <c r="F2372" s="25" t="s">
        <v>2730</v>
      </c>
      <c r="G2372" s="25" t="s">
        <v>56</v>
      </c>
      <c r="H2372" s="25" t="s">
        <v>453</v>
      </c>
      <c r="I2372" s="25" t="s">
        <v>385</v>
      </c>
      <c r="J2372" s="25" t="s">
        <v>385</v>
      </c>
      <c r="K2372" s="25" t="s">
        <v>457</v>
      </c>
    </row>
    <row r="2373" spans="1:11" ht="15" customHeight="1">
      <c r="A2373" s="25" t="s">
        <v>21</v>
      </c>
      <c r="B2373" s="25" t="s">
        <v>9832</v>
      </c>
      <c r="C2373" s="25" t="s">
        <v>9830</v>
      </c>
      <c r="D2373" s="25">
        <v>40</v>
      </c>
      <c r="E2373" s="25" t="s">
        <v>9946</v>
      </c>
      <c r="F2373" s="25" t="s">
        <v>9945</v>
      </c>
      <c r="G2373" s="25" t="s">
        <v>387</v>
      </c>
      <c r="H2373" s="25" t="s">
        <v>453</v>
      </c>
      <c r="I2373" s="25" t="s">
        <v>385</v>
      </c>
      <c r="J2373" s="25" t="s">
        <v>385</v>
      </c>
      <c r="K2373" s="25" t="s">
        <v>457</v>
      </c>
    </row>
    <row r="2374" spans="1:11" ht="15" customHeight="1">
      <c r="A2374" s="25" t="s">
        <v>21</v>
      </c>
      <c r="B2374" s="25" t="s">
        <v>9832</v>
      </c>
      <c r="C2374" s="25" t="s">
        <v>9830</v>
      </c>
      <c r="D2374" s="25">
        <v>41</v>
      </c>
      <c r="E2374" s="25" t="s">
        <v>9953</v>
      </c>
      <c r="F2374" s="25" t="s">
        <v>9952</v>
      </c>
      <c r="G2374" s="25" t="s">
        <v>387</v>
      </c>
      <c r="H2374" s="25" t="s">
        <v>453</v>
      </c>
      <c r="I2374" s="25" t="s">
        <v>385</v>
      </c>
      <c r="J2374" s="25" t="s">
        <v>385</v>
      </c>
      <c r="K2374" s="25" t="s">
        <v>457</v>
      </c>
    </row>
    <row r="2375" spans="1:11" ht="15" customHeight="1">
      <c r="A2375" s="25" t="s">
        <v>21</v>
      </c>
      <c r="B2375" s="25" t="s">
        <v>9832</v>
      </c>
      <c r="C2375" s="25" t="s">
        <v>9830</v>
      </c>
      <c r="D2375" s="25">
        <v>42</v>
      </c>
      <c r="E2375" s="25" t="s">
        <v>1920</v>
      </c>
      <c r="F2375" s="25" t="s">
        <v>1919</v>
      </c>
      <c r="G2375" s="25" t="s">
        <v>387</v>
      </c>
      <c r="H2375" s="25" t="s">
        <v>453</v>
      </c>
      <c r="I2375" s="25" t="s">
        <v>385</v>
      </c>
      <c r="J2375" s="25" t="s">
        <v>385</v>
      </c>
      <c r="K2375" s="25" t="s">
        <v>457</v>
      </c>
    </row>
    <row r="2376" spans="1:11" ht="15" customHeight="1">
      <c r="A2376" s="25" t="s">
        <v>21</v>
      </c>
      <c r="B2376" s="25" t="s">
        <v>9832</v>
      </c>
      <c r="C2376" s="25" t="s">
        <v>9830</v>
      </c>
      <c r="D2376" s="25">
        <v>43</v>
      </c>
      <c r="E2376" s="25" t="s">
        <v>431</v>
      </c>
      <c r="F2376" s="25" t="s">
        <v>430</v>
      </c>
      <c r="G2376" s="25" t="s">
        <v>387</v>
      </c>
      <c r="H2376" s="25" t="s">
        <v>453</v>
      </c>
      <c r="I2376" s="25" t="s">
        <v>385</v>
      </c>
      <c r="J2376" s="25" t="s">
        <v>385</v>
      </c>
      <c r="K2376" s="25" t="s">
        <v>457</v>
      </c>
    </row>
    <row r="2377" spans="1:11" ht="15" customHeight="1">
      <c r="A2377" s="25" t="s">
        <v>21</v>
      </c>
      <c r="B2377" s="25" t="s">
        <v>9832</v>
      </c>
      <c r="C2377" s="25" t="s">
        <v>9830</v>
      </c>
      <c r="D2377" s="25">
        <v>44</v>
      </c>
      <c r="E2377" s="25" t="s">
        <v>2121</v>
      </c>
      <c r="F2377" s="25" t="s">
        <v>2120</v>
      </c>
      <c r="G2377" s="25" t="s">
        <v>387</v>
      </c>
      <c r="H2377" s="25" t="s">
        <v>453</v>
      </c>
      <c r="I2377" s="25" t="s">
        <v>385</v>
      </c>
      <c r="J2377" s="25" t="s">
        <v>385</v>
      </c>
      <c r="K2377" s="25" t="s">
        <v>457</v>
      </c>
    </row>
    <row r="2378" spans="1:11" ht="15" customHeight="1">
      <c r="A2378" s="25" t="s">
        <v>21</v>
      </c>
      <c r="B2378" s="25" t="s">
        <v>10186</v>
      </c>
      <c r="C2378" s="25" t="s">
        <v>10184</v>
      </c>
      <c r="D2378" s="25">
        <v>1</v>
      </c>
      <c r="E2378" s="25" t="s">
        <v>10185</v>
      </c>
      <c r="F2378" s="25" t="s">
        <v>10188</v>
      </c>
      <c r="G2378" s="25" t="s">
        <v>387</v>
      </c>
      <c r="H2378" s="25" t="s">
        <v>385</v>
      </c>
      <c r="I2378" s="25" t="s">
        <v>453</v>
      </c>
      <c r="J2378" s="25" t="s">
        <v>453</v>
      </c>
      <c r="K2378" s="25" t="s">
        <v>457</v>
      </c>
    </row>
    <row r="2379" spans="1:11" ht="15" customHeight="1">
      <c r="A2379" s="25" t="s">
        <v>21</v>
      </c>
      <c r="B2379" s="25" t="s">
        <v>10186</v>
      </c>
      <c r="C2379" s="25" t="s">
        <v>10184</v>
      </c>
      <c r="D2379" s="25">
        <v>2</v>
      </c>
      <c r="E2379" s="25" t="s">
        <v>10193</v>
      </c>
      <c r="F2379" s="25" t="s">
        <v>10192</v>
      </c>
      <c r="G2379" s="25" t="s">
        <v>387</v>
      </c>
      <c r="H2379" s="25" t="s">
        <v>453</v>
      </c>
      <c r="I2379" s="25" t="s">
        <v>385</v>
      </c>
      <c r="J2379" s="25" t="s">
        <v>385</v>
      </c>
      <c r="K2379" s="25" t="s">
        <v>457</v>
      </c>
    </row>
    <row r="2380" spans="1:11" ht="15" customHeight="1">
      <c r="A2380" s="25" t="s">
        <v>21</v>
      </c>
      <c r="B2380" s="25" t="s">
        <v>10186</v>
      </c>
      <c r="C2380" s="25" t="s">
        <v>10184</v>
      </c>
      <c r="D2380" s="25">
        <v>3</v>
      </c>
      <c r="E2380" s="25" t="s">
        <v>10198</v>
      </c>
      <c r="F2380" s="25" t="s">
        <v>10197</v>
      </c>
      <c r="G2380" s="25" t="s">
        <v>387</v>
      </c>
      <c r="H2380" s="25" t="s">
        <v>453</v>
      </c>
      <c r="I2380" s="25" t="s">
        <v>385</v>
      </c>
      <c r="J2380" s="25" t="s">
        <v>385</v>
      </c>
      <c r="K2380" s="25" t="s">
        <v>457</v>
      </c>
    </row>
    <row r="2381" spans="1:11" ht="15" customHeight="1">
      <c r="A2381" s="25" t="s">
        <v>21</v>
      </c>
      <c r="B2381" s="25" t="s">
        <v>10186</v>
      </c>
      <c r="C2381" s="25" t="s">
        <v>10184</v>
      </c>
      <c r="D2381" s="25">
        <v>4</v>
      </c>
      <c r="E2381" s="25" t="s">
        <v>1920</v>
      </c>
      <c r="F2381" s="25" t="s">
        <v>1919</v>
      </c>
      <c r="G2381" s="25" t="s">
        <v>387</v>
      </c>
      <c r="H2381" s="25" t="s">
        <v>453</v>
      </c>
      <c r="I2381" s="25" t="s">
        <v>385</v>
      </c>
      <c r="J2381" s="25" t="s">
        <v>385</v>
      </c>
      <c r="K2381" s="25" t="s">
        <v>457</v>
      </c>
    </row>
    <row r="2382" spans="1:11" ht="15" customHeight="1">
      <c r="A2382" s="25" t="s">
        <v>21</v>
      </c>
      <c r="B2382" s="25" t="s">
        <v>10186</v>
      </c>
      <c r="C2382" s="25" t="s">
        <v>10184</v>
      </c>
      <c r="D2382" s="25">
        <v>5</v>
      </c>
      <c r="E2382" s="25" t="s">
        <v>7918</v>
      </c>
      <c r="F2382" s="25" t="s">
        <v>7917</v>
      </c>
      <c r="G2382" s="25" t="s">
        <v>387</v>
      </c>
      <c r="H2382" s="25" t="s">
        <v>453</v>
      </c>
      <c r="I2382" s="25" t="s">
        <v>385</v>
      </c>
      <c r="J2382" s="25" t="s">
        <v>385</v>
      </c>
      <c r="K2382" s="25" t="s">
        <v>457</v>
      </c>
    </row>
    <row r="2383" spans="1:11" ht="15" customHeight="1">
      <c r="A2383" s="25" t="s">
        <v>21</v>
      </c>
      <c r="B2383" s="25" t="s">
        <v>10186</v>
      </c>
      <c r="C2383" s="25" t="s">
        <v>10184</v>
      </c>
      <c r="D2383" s="25">
        <v>6</v>
      </c>
      <c r="E2383" s="25" t="s">
        <v>10208</v>
      </c>
      <c r="F2383" s="25" t="s">
        <v>10207</v>
      </c>
      <c r="G2383" s="25" t="s">
        <v>387</v>
      </c>
      <c r="H2383" s="25" t="s">
        <v>453</v>
      </c>
      <c r="I2383" s="25" t="s">
        <v>385</v>
      </c>
      <c r="J2383" s="25" t="s">
        <v>385</v>
      </c>
      <c r="K2383" s="25" t="s">
        <v>457</v>
      </c>
    </row>
    <row r="2384" spans="1:11" ht="15" customHeight="1">
      <c r="A2384" s="25" t="s">
        <v>21</v>
      </c>
      <c r="B2384" s="25" t="s">
        <v>10186</v>
      </c>
      <c r="C2384" s="25" t="s">
        <v>10184</v>
      </c>
      <c r="D2384" s="25">
        <v>7</v>
      </c>
      <c r="E2384" s="25" t="s">
        <v>1429</v>
      </c>
      <c r="F2384" s="25" t="s">
        <v>1259</v>
      </c>
      <c r="G2384" s="25" t="s">
        <v>387</v>
      </c>
      <c r="H2384" s="25" t="s">
        <v>453</v>
      </c>
      <c r="I2384" s="25" t="s">
        <v>385</v>
      </c>
      <c r="J2384" s="25" t="s">
        <v>385</v>
      </c>
      <c r="K2384" s="25" t="s">
        <v>457</v>
      </c>
    </row>
    <row r="2385" spans="1:11" ht="15" customHeight="1">
      <c r="A2385" s="25" t="s">
        <v>21</v>
      </c>
      <c r="B2385" s="25" t="s">
        <v>10186</v>
      </c>
      <c r="C2385" s="25" t="s">
        <v>10184</v>
      </c>
      <c r="D2385" s="25">
        <v>8</v>
      </c>
      <c r="E2385" s="25" t="s">
        <v>1430</v>
      </c>
      <c r="F2385" s="25" t="s">
        <v>1264</v>
      </c>
      <c r="G2385" s="25" t="s">
        <v>387</v>
      </c>
      <c r="H2385" s="25" t="s">
        <v>453</v>
      </c>
      <c r="I2385" s="25" t="s">
        <v>385</v>
      </c>
      <c r="J2385" s="25" t="s">
        <v>385</v>
      </c>
      <c r="K2385" s="25" t="s">
        <v>457</v>
      </c>
    </row>
    <row r="2386" spans="1:11" ht="15" customHeight="1">
      <c r="A2386" s="25" t="s">
        <v>21</v>
      </c>
      <c r="B2386" s="25" t="s">
        <v>10186</v>
      </c>
      <c r="C2386" s="25" t="s">
        <v>10184</v>
      </c>
      <c r="D2386" s="25">
        <v>9</v>
      </c>
      <c r="E2386" s="25" t="s">
        <v>1511</v>
      </c>
      <c r="F2386" s="25" t="s">
        <v>1702</v>
      </c>
      <c r="G2386" s="25" t="s">
        <v>387</v>
      </c>
      <c r="H2386" s="25" t="s">
        <v>453</v>
      </c>
      <c r="I2386" s="25" t="s">
        <v>385</v>
      </c>
      <c r="J2386" s="25" t="s">
        <v>385</v>
      </c>
      <c r="K2386" s="25" t="s">
        <v>457</v>
      </c>
    </row>
    <row r="2387" spans="1:11" ht="15" customHeight="1">
      <c r="A2387" s="25" t="s">
        <v>21</v>
      </c>
      <c r="B2387" s="25" t="s">
        <v>10186</v>
      </c>
      <c r="C2387" s="25" t="s">
        <v>10184</v>
      </c>
      <c r="D2387" s="25">
        <v>10</v>
      </c>
      <c r="E2387" s="25" t="s">
        <v>1419</v>
      </c>
      <c r="F2387" s="25" t="s">
        <v>1427</v>
      </c>
      <c r="G2387" s="25" t="s">
        <v>387</v>
      </c>
      <c r="H2387" s="25" t="s">
        <v>453</v>
      </c>
      <c r="I2387" s="25" t="s">
        <v>385</v>
      </c>
      <c r="J2387" s="25" t="s">
        <v>385</v>
      </c>
      <c r="K2387" s="25" t="s">
        <v>457</v>
      </c>
    </row>
    <row r="2388" spans="1:11" ht="15" customHeight="1">
      <c r="A2388" s="25" t="s">
        <v>21</v>
      </c>
      <c r="B2388" s="25" t="s">
        <v>10186</v>
      </c>
      <c r="C2388" s="25" t="s">
        <v>10184</v>
      </c>
      <c r="D2388" s="25">
        <v>11</v>
      </c>
      <c r="E2388" s="25" t="s">
        <v>1433</v>
      </c>
      <c r="F2388" s="25" t="s">
        <v>1284</v>
      </c>
      <c r="G2388" s="25" t="s">
        <v>387</v>
      </c>
      <c r="H2388" s="25" t="s">
        <v>453</v>
      </c>
      <c r="I2388" s="25" t="s">
        <v>385</v>
      </c>
      <c r="J2388" s="25" t="s">
        <v>385</v>
      </c>
      <c r="K2388" s="25" t="s">
        <v>457</v>
      </c>
    </row>
    <row r="2389" spans="1:11" ht="15" customHeight="1">
      <c r="A2389" s="25" t="s">
        <v>21</v>
      </c>
      <c r="B2389" s="25" t="s">
        <v>10186</v>
      </c>
      <c r="C2389" s="25" t="s">
        <v>10184</v>
      </c>
      <c r="D2389" s="25">
        <v>12</v>
      </c>
      <c r="E2389" s="25" t="s">
        <v>10218</v>
      </c>
      <c r="F2389" s="25" t="s">
        <v>10217</v>
      </c>
      <c r="G2389" s="25" t="s">
        <v>387</v>
      </c>
      <c r="H2389" s="25" t="s">
        <v>453</v>
      </c>
      <c r="I2389" s="25" t="s">
        <v>385</v>
      </c>
      <c r="J2389" s="25" t="s">
        <v>385</v>
      </c>
      <c r="K2389" s="25" t="s">
        <v>457</v>
      </c>
    </row>
    <row r="2390" spans="1:11" ht="15" customHeight="1">
      <c r="A2390" s="25" t="s">
        <v>21</v>
      </c>
      <c r="B2390" s="25" t="s">
        <v>10186</v>
      </c>
      <c r="C2390" s="25" t="s">
        <v>10184</v>
      </c>
      <c r="D2390" s="25">
        <v>13</v>
      </c>
      <c r="E2390" s="25" t="s">
        <v>10223</v>
      </c>
      <c r="F2390" s="25" t="s">
        <v>10222</v>
      </c>
      <c r="G2390" s="25" t="s">
        <v>56</v>
      </c>
      <c r="H2390" s="25" t="s">
        <v>453</v>
      </c>
      <c r="I2390" s="25" t="s">
        <v>385</v>
      </c>
      <c r="J2390" s="25" t="s">
        <v>385</v>
      </c>
      <c r="K2390" s="25" t="s">
        <v>457</v>
      </c>
    </row>
    <row r="2391" spans="1:11" ht="15" customHeight="1">
      <c r="A2391" s="25" t="s">
        <v>21</v>
      </c>
      <c r="B2391" s="25" t="s">
        <v>10186</v>
      </c>
      <c r="C2391" s="25" t="s">
        <v>10184</v>
      </c>
      <c r="D2391" s="25">
        <v>14</v>
      </c>
      <c r="E2391" s="25" t="s">
        <v>10227</v>
      </c>
      <c r="F2391" s="25" t="s">
        <v>10226</v>
      </c>
      <c r="G2391" s="25" t="s">
        <v>387</v>
      </c>
      <c r="H2391" s="25" t="s">
        <v>453</v>
      </c>
      <c r="I2391" s="25" t="s">
        <v>385</v>
      </c>
      <c r="J2391" s="25" t="s">
        <v>385</v>
      </c>
      <c r="K2391" s="25" t="s">
        <v>457</v>
      </c>
    </row>
    <row r="2392" spans="1:11" ht="15" customHeight="1">
      <c r="A2392" s="25" t="s">
        <v>21</v>
      </c>
      <c r="B2392" s="25" t="s">
        <v>10186</v>
      </c>
      <c r="C2392" s="25" t="s">
        <v>10184</v>
      </c>
      <c r="D2392" s="25">
        <v>15</v>
      </c>
      <c r="E2392" s="25" t="s">
        <v>10232</v>
      </c>
      <c r="F2392" s="25" t="s">
        <v>10231</v>
      </c>
      <c r="G2392" s="25" t="s">
        <v>57</v>
      </c>
      <c r="H2392" s="25" t="s">
        <v>453</v>
      </c>
      <c r="I2392" s="25" t="s">
        <v>385</v>
      </c>
      <c r="J2392" s="25" t="s">
        <v>385</v>
      </c>
      <c r="K2392" s="25" t="s">
        <v>457</v>
      </c>
    </row>
    <row r="2393" spans="1:11" ht="15" customHeight="1">
      <c r="A2393" s="25" t="s">
        <v>21</v>
      </c>
      <c r="B2393" s="25" t="s">
        <v>10186</v>
      </c>
      <c r="C2393" s="25" t="s">
        <v>10184</v>
      </c>
      <c r="D2393" s="25">
        <v>16</v>
      </c>
      <c r="E2393" s="25" t="s">
        <v>2299</v>
      </c>
      <c r="F2393" s="25" t="s">
        <v>2298</v>
      </c>
      <c r="G2393" s="25" t="s">
        <v>57</v>
      </c>
      <c r="H2393" s="25" t="s">
        <v>453</v>
      </c>
      <c r="I2393" s="25" t="s">
        <v>385</v>
      </c>
      <c r="J2393" s="25" t="s">
        <v>385</v>
      </c>
      <c r="K2393" s="25" t="s">
        <v>457</v>
      </c>
    </row>
    <row r="2394" spans="1:11" ht="15" customHeight="1">
      <c r="A2394" s="25" t="s">
        <v>21</v>
      </c>
      <c r="B2394" s="25" t="s">
        <v>10186</v>
      </c>
      <c r="C2394" s="25" t="s">
        <v>10184</v>
      </c>
      <c r="D2394" s="25">
        <v>17</v>
      </c>
      <c r="E2394" s="25" t="s">
        <v>10238</v>
      </c>
      <c r="F2394" s="25" t="s">
        <v>10237</v>
      </c>
      <c r="G2394" s="25" t="s">
        <v>57</v>
      </c>
      <c r="H2394" s="25" t="s">
        <v>453</v>
      </c>
      <c r="I2394" s="25" t="s">
        <v>385</v>
      </c>
      <c r="J2394" s="25" t="s">
        <v>385</v>
      </c>
      <c r="K2394" s="25" t="s">
        <v>457</v>
      </c>
    </row>
    <row r="2395" spans="1:11" ht="15" customHeight="1">
      <c r="A2395" s="25" t="s">
        <v>21</v>
      </c>
      <c r="B2395" s="25" t="s">
        <v>10186</v>
      </c>
      <c r="C2395" s="25" t="s">
        <v>10184</v>
      </c>
      <c r="D2395" s="25">
        <v>18</v>
      </c>
      <c r="E2395" s="25" t="s">
        <v>10243</v>
      </c>
      <c r="F2395" s="25" t="s">
        <v>10242</v>
      </c>
      <c r="G2395" s="25" t="s">
        <v>57</v>
      </c>
      <c r="H2395" s="25" t="s">
        <v>453</v>
      </c>
      <c r="I2395" s="25" t="s">
        <v>385</v>
      </c>
      <c r="J2395" s="25" t="s">
        <v>385</v>
      </c>
      <c r="K2395" s="25" t="s">
        <v>457</v>
      </c>
    </row>
    <row r="2396" spans="1:11" ht="15" customHeight="1">
      <c r="A2396" s="25" t="s">
        <v>21</v>
      </c>
      <c r="B2396" s="25" t="s">
        <v>10186</v>
      </c>
      <c r="C2396" s="25" t="s">
        <v>10184</v>
      </c>
      <c r="D2396" s="25">
        <v>19</v>
      </c>
      <c r="E2396" s="25" t="s">
        <v>10247</v>
      </c>
      <c r="F2396" s="25" t="s">
        <v>10246</v>
      </c>
      <c r="G2396" s="25" t="s">
        <v>57</v>
      </c>
      <c r="H2396" s="25" t="s">
        <v>453</v>
      </c>
      <c r="I2396" s="25" t="s">
        <v>385</v>
      </c>
      <c r="J2396" s="25" t="s">
        <v>385</v>
      </c>
      <c r="K2396" s="25" t="s">
        <v>457</v>
      </c>
    </row>
    <row r="2397" spans="1:11" ht="15" customHeight="1">
      <c r="A2397" s="25" t="s">
        <v>21</v>
      </c>
      <c r="B2397" s="25" t="s">
        <v>10186</v>
      </c>
      <c r="C2397" s="25" t="s">
        <v>10184</v>
      </c>
      <c r="D2397" s="25">
        <v>20</v>
      </c>
      <c r="E2397" s="25" t="s">
        <v>10251</v>
      </c>
      <c r="F2397" s="25" t="s">
        <v>10250</v>
      </c>
      <c r="G2397" s="25" t="s">
        <v>57</v>
      </c>
      <c r="H2397" s="25" t="s">
        <v>453</v>
      </c>
      <c r="I2397" s="25" t="s">
        <v>385</v>
      </c>
      <c r="J2397" s="25" t="s">
        <v>385</v>
      </c>
      <c r="K2397" s="25" t="s">
        <v>457</v>
      </c>
    </row>
    <row r="2398" spans="1:11" ht="15" customHeight="1">
      <c r="A2398" s="25" t="s">
        <v>21</v>
      </c>
      <c r="B2398" s="25" t="s">
        <v>10186</v>
      </c>
      <c r="C2398" s="25" t="s">
        <v>10184</v>
      </c>
      <c r="D2398" s="25">
        <v>21</v>
      </c>
      <c r="E2398" s="25" t="s">
        <v>10255</v>
      </c>
      <c r="F2398" s="25" t="s">
        <v>10254</v>
      </c>
      <c r="G2398" s="25" t="s">
        <v>57</v>
      </c>
      <c r="H2398" s="25" t="s">
        <v>453</v>
      </c>
      <c r="I2398" s="25" t="s">
        <v>385</v>
      </c>
      <c r="J2398" s="25" t="s">
        <v>385</v>
      </c>
      <c r="K2398" s="25" t="s">
        <v>457</v>
      </c>
    </row>
    <row r="2399" spans="1:11" ht="15" customHeight="1">
      <c r="A2399" s="25" t="s">
        <v>21</v>
      </c>
      <c r="B2399" s="25" t="s">
        <v>10186</v>
      </c>
      <c r="C2399" s="25" t="s">
        <v>10184</v>
      </c>
      <c r="D2399" s="25">
        <v>22</v>
      </c>
      <c r="E2399" s="25" t="s">
        <v>2972</v>
      </c>
      <c r="F2399" s="25" t="s">
        <v>2971</v>
      </c>
      <c r="G2399" s="25" t="s">
        <v>387</v>
      </c>
      <c r="H2399" s="25" t="s">
        <v>453</v>
      </c>
      <c r="I2399" s="25" t="s">
        <v>385</v>
      </c>
      <c r="J2399" s="25" t="s">
        <v>385</v>
      </c>
      <c r="K2399" s="25" t="s">
        <v>457</v>
      </c>
    </row>
    <row r="2400" spans="1:11" ht="15" customHeight="1">
      <c r="A2400" s="25" t="s">
        <v>21</v>
      </c>
      <c r="B2400" s="25" t="s">
        <v>10186</v>
      </c>
      <c r="C2400" s="25" t="s">
        <v>10184</v>
      </c>
      <c r="D2400" s="25">
        <v>23</v>
      </c>
      <c r="E2400" s="25" t="s">
        <v>2715</v>
      </c>
      <c r="F2400" s="25" t="s">
        <v>2714</v>
      </c>
      <c r="G2400" s="25" t="s">
        <v>387</v>
      </c>
      <c r="H2400" s="25" t="s">
        <v>453</v>
      </c>
      <c r="I2400" s="25" t="s">
        <v>385</v>
      </c>
      <c r="J2400" s="25" t="s">
        <v>385</v>
      </c>
      <c r="K2400" s="25" t="s">
        <v>457</v>
      </c>
    </row>
    <row r="2401" spans="1:11" ht="15" customHeight="1">
      <c r="A2401" s="25" t="s">
        <v>21</v>
      </c>
      <c r="B2401" s="25" t="s">
        <v>10186</v>
      </c>
      <c r="C2401" s="25" t="s">
        <v>10184</v>
      </c>
      <c r="D2401" s="25">
        <v>24</v>
      </c>
      <c r="E2401" s="25" t="s">
        <v>2722</v>
      </c>
      <c r="F2401" s="25" t="s">
        <v>2721</v>
      </c>
      <c r="G2401" s="25" t="s">
        <v>387</v>
      </c>
      <c r="H2401" s="25" t="s">
        <v>453</v>
      </c>
      <c r="I2401" s="25" t="s">
        <v>385</v>
      </c>
      <c r="J2401" s="25" t="s">
        <v>385</v>
      </c>
      <c r="K2401" s="25" t="s">
        <v>457</v>
      </c>
    </row>
    <row r="2402" spans="1:11" ht="15" customHeight="1">
      <c r="A2402" s="25" t="s">
        <v>21</v>
      </c>
      <c r="B2402" s="25" t="s">
        <v>10186</v>
      </c>
      <c r="C2402" s="25" t="s">
        <v>10184</v>
      </c>
      <c r="D2402" s="25">
        <v>25</v>
      </c>
      <c r="E2402" s="25" t="s">
        <v>2728</v>
      </c>
      <c r="F2402" s="25" t="s">
        <v>2727</v>
      </c>
      <c r="G2402" s="25" t="s">
        <v>387</v>
      </c>
      <c r="H2402" s="25" t="s">
        <v>453</v>
      </c>
      <c r="I2402" s="25" t="s">
        <v>385</v>
      </c>
      <c r="J2402" s="25" t="s">
        <v>385</v>
      </c>
      <c r="K2402" s="25" t="s">
        <v>457</v>
      </c>
    </row>
    <row r="2403" spans="1:11" ht="15" customHeight="1">
      <c r="A2403" s="25" t="s">
        <v>21</v>
      </c>
      <c r="B2403" s="25" t="s">
        <v>10186</v>
      </c>
      <c r="C2403" s="25" t="s">
        <v>10184</v>
      </c>
      <c r="D2403" s="25">
        <v>26</v>
      </c>
      <c r="E2403" s="25" t="s">
        <v>10269</v>
      </c>
      <c r="F2403" s="25" t="s">
        <v>10268</v>
      </c>
      <c r="G2403" s="25" t="s">
        <v>387</v>
      </c>
      <c r="H2403" s="25" t="s">
        <v>453</v>
      </c>
      <c r="I2403" s="25" t="s">
        <v>385</v>
      </c>
      <c r="J2403" s="25" t="s">
        <v>385</v>
      </c>
      <c r="K2403" s="25" t="s">
        <v>457</v>
      </c>
    </row>
    <row r="2404" spans="1:11" ht="15" customHeight="1">
      <c r="A2404" s="25" t="s">
        <v>21</v>
      </c>
      <c r="B2404" s="25" t="s">
        <v>10186</v>
      </c>
      <c r="C2404" s="25" t="s">
        <v>10184</v>
      </c>
      <c r="D2404" s="25">
        <v>27</v>
      </c>
      <c r="E2404" s="25" t="s">
        <v>519</v>
      </c>
      <c r="F2404" s="25" t="s">
        <v>518</v>
      </c>
      <c r="G2404" s="25" t="s">
        <v>387</v>
      </c>
      <c r="H2404" s="25" t="s">
        <v>453</v>
      </c>
      <c r="I2404" s="25" t="s">
        <v>385</v>
      </c>
      <c r="J2404" s="25" t="s">
        <v>385</v>
      </c>
      <c r="K2404" s="25" t="s">
        <v>457</v>
      </c>
    </row>
    <row r="2405" spans="1:11" ht="15" customHeight="1">
      <c r="A2405" s="25" t="s">
        <v>21</v>
      </c>
      <c r="B2405" s="25" t="s">
        <v>10186</v>
      </c>
      <c r="C2405" s="25" t="s">
        <v>10184</v>
      </c>
      <c r="D2405" s="25">
        <v>28</v>
      </c>
      <c r="E2405" s="25" t="s">
        <v>2606</v>
      </c>
      <c r="F2405" s="25" t="s">
        <v>2605</v>
      </c>
      <c r="G2405" s="25" t="s">
        <v>387</v>
      </c>
      <c r="H2405" s="25" t="s">
        <v>453</v>
      </c>
      <c r="I2405" s="25" t="s">
        <v>385</v>
      </c>
      <c r="J2405" s="25" t="s">
        <v>385</v>
      </c>
      <c r="K2405" s="25" t="s">
        <v>457</v>
      </c>
    </row>
    <row r="2406" spans="1:11" ht="15" customHeight="1">
      <c r="A2406" s="25" t="s">
        <v>21</v>
      </c>
      <c r="B2406" s="25" t="s">
        <v>10186</v>
      </c>
      <c r="C2406" s="25" t="s">
        <v>10184</v>
      </c>
      <c r="D2406" s="25">
        <v>29</v>
      </c>
      <c r="E2406" s="25" t="s">
        <v>2611</v>
      </c>
      <c r="F2406" s="25" t="s">
        <v>2610</v>
      </c>
      <c r="G2406" s="25" t="s">
        <v>387</v>
      </c>
      <c r="H2406" s="25" t="s">
        <v>453</v>
      </c>
      <c r="I2406" s="25" t="s">
        <v>385</v>
      </c>
      <c r="J2406" s="25" t="s">
        <v>385</v>
      </c>
      <c r="K2406" s="25" t="s">
        <v>457</v>
      </c>
    </row>
    <row r="2407" spans="1:11" ht="15" customHeight="1">
      <c r="A2407" s="25" t="s">
        <v>21</v>
      </c>
      <c r="B2407" s="25" t="s">
        <v>10186</v>
      </c>
      <c r="C2407" s="25" t="s">
        <v>10184</v>
      </c>
      <c r="D2407" s="25">
        <v>30</v>
      </c>
      <c r="E2407" s="25" t="s">
        <v>9391</v>
      </c>
      <c r="F2407" s="25" t="s">
        <v>9390</v>
      </c>
      <c r="G2407" s="25" t="s">
        <v>387</v>
      </c>
      <c r="H2407" s="25" t="s">
        <v>453</v>
      </c>
      <c r="I2407" s="25" t="s">
        <v>385</v>
      </c>
      <c r="J2407" s="25" t="s">
        <v>385</v>
      </c>
      <c r="K2407" s="25" t="s">
        <v>457</v>
      </c>
    </row>
    <row r="2408" spans="1:11" ht="15" customHeight="1">
      <c r="A2408" s="25" t="s">
        <v>21</v>
      </c>
      <c r="B2408" s="25" t="s">
        <v>10186</v>
      </c>
      <c r="C2408" s="25" t="s">
        <v>10184</v>
      </c>
      <c r="D2408" s="25">
        <v>31</v>
      </c>
      <c r="E2408" s="25" t="s">
        <v>10282</v>
      </c>
      <c r="F2408" s="25" t="s">
        <v>10281</v>
      </c>
      <c r="G2408" s="25" t="s">
        <v>387</v>
      </c>
      <c r="H2408" s="25" t="s">
        <v>453</v>
      </c>
      <c r="I2408" s="25" t="s">
        <v>385</v>
      </c>
      <c r="J2408" s="25" t="s">
        <v>385</v>
      </c>
      <c r="K2408" s="25" t="s">
        <v>457</v>
      </c>
    </row>
    <row r="2409" spans="1:11" ht="15" customHeight="1">
      <c r="A2409" s="25" t="s">
        <v>21</v>
      </c>
      <c r="B2409" s="25" t="s">
        <v>10186</v>
      </c>
      <c r="C2409" s="25" t="s">
        <v>10184</v>
      </c>
      <c r="D2409" s="25">
        <v>32</v>
      </c>
      <c r="E2409" s="25" t="s">
        <v>1447</v>
      </c>
      <c r="F2409" s="25" t="s">
        <v>1448</v>
      </c>
      <c r="G2409" s="25" t="s">
        <v>387</v>
      </c>
      <c r="H2409" s="25" t="s">
        <v>453</v>
      </c>
      <c r="I2409" s="25" t="s">
        <v>385</v>
      </c>
      <c r="J2409" s="25" t="s">
        <v>385</v>
      </c>
      <c r="K2409" s="25" t="s">
        <v>457</v>
      </c>
    </row>
    <row r="2410" spans="1:11" ht="15" customHeight="1">
      <c r="A2410" s="25" t="s">
        <v>21</v>
      </c>
      <c r="B2410" s="25" t="s">
        <v>10186</v>
      </c>
      <c r="C2410" s="25" t="s">
        <v>10184</v>
      </c>
      <c r="D2410" s="25">
        <v>33</v>
      </c>
      <c r="E2410" s="25" t="s">
        <v>2425</v>
      </c>
      <c r="F2410" s="25" t="s">
        <v>2424</v>
      </c>
      <c r="G2410" s="25" t="s">
        <v>387</v>
      </c>
      <c r="H2410" s="25" t="s">
        <v>453</v>
      </c>
      <c r="I2410" s="25" t="s">
        <v>385</v>
      </c>
      <c r="J2410" s="25" t="s">
        <v>385</v>
      </c>
      <c r="K2410" s="25" t="s">
        <v>457</v>
      </c>
    </row>
    <row r="2411" spans="1:11" ht="15" customHeight="1">
      <c r="A2411" s="25" t="s">
        <v>21</v>
      </c>
      <c r="B2411" s="25" t="s">
        <v>10186</v>
      </c>
      <c r="C2411" s="25" t="s">
        <v>10184</v>
      </c>
      <c r="D2411" s="25">
        <v>34</v>
      </c>
      <c r="E2411" s="25" t="s">
        <v>2289</v>
      </c>
      <c r="F2411" s="25" t="s">
        <v>2835</v>
      </c>
      <c r="G2411" s="25" t="s">
        <v>387</v>
      </c>
      <c r="H2411" s="25" t="s">
        <v>453</v>
      </c>
      <c r="I2411" s="25" t="s">
        <v>385</v>
      </c>
      <c r="J2411" s="25" t="s">
        <v>385</v>
      </c>
      <c r="K2411" s="25" t="s">
        <v>457</v>
      </c>
    </row>
    <row r="2412" spans="1:11" ht="15" customHeight="1">
      <c r="A2412" s="25" t="s">
        <v>21</v>
      </c>
      <c r="B2412" s="25" t="s">
        <v>10186</v>
      </c>
      <c r="C2412" s="25" t="s">
        <v>10184</v>
      </c>
      <c r="D2412" s="25">
        <v>35</v>
      </c>
      <c r="E2412" s="25" t="s">
        <v>10293</v>
      </c>
      <c r="F2412" s="25" t="s">
        <v>10292</v>
      </c>
      <c r="G2412" s="25" t="s">
        <v>387</v>
      </c>
      <c r="H2412" s="25" t="s">
        <v>453</v>
      </c>
      <c r="I2412" s="25" t="s">
        <v>385</v>
      </c>
      <c r="J2412" s="25" t="s">
        <v>385</v>
      </c>
      <c r="K2412" s="25" t="s">
        <v>457</v>
      </c>
    </row>
    <row r="2413" spans="1:11" ht="15" customHeight="1">
      <c r="A2413" s="25" t="s">
        <v>21</v>
      </c>
      <c r="B2413" s="25" t="s">
        <v>10186</v>
      </c>
      <c r="C2413" s="25" t="s">
        <v>10184</v>
      </c>
      <c r="D2413" s="25">
        <v>36</v>
      </c>
      <c r="E2413" s="25" t="s">
        <v>10297</v>
      </c>
      <c r="F2413" s="25" t="s">
        <v>10296</v>
      </c>
      <c r="G2413" s="25" t="s">
        <v>56</v>
      </c>
      <c r="H2413" s="25" t="s">
        <v>453</v>
      </c>
      <c r="I2413" s="25" t="s">
        <v>385</v>
      </c>
      <c r="J2413" s="25" t="s">
        <v>385</v>
      </c>
      <c r="K2413" s="25" t="s">
        <v>457</v>
      </c>
    </row>
    <row r="2414" spans="1:11" ht="15" customHeight="1">
      <c r="A2414" s="25" t="s">
        <v>21</v>
      </c>
      <c r="B2414" s="25" t="s">
        <v>10186</v>
      </c>
      <c r="C2414" s="25" t="s">
        <v>10184</v>
      </c>
      <c r="D2414" s="25">
        <v>37</v>
      </c>
      <c r="E2414" s="25" t="s">
        <v>10302</v>
      </c>
      <c r="F2414" s="25" t="s">
        <v>10301</v>
      </c>
      <c r="G2414" s="25" t="s">
        <v>387</v>
      </c>
      <c r="H2414" s="25" t="s">
        <v>453</v>
      </c>
      <c r="I2414" s="25" t="s">
        <v>385</v>
      </c>
      <c r="J2414" s="25" t="s">
        <v>385</v>
      </c>
      <c r="K2414" s="25" t="s">
        <v>457</v>
      </c>
    </row>
    <row r="2415" spans="1:11" ht="15" customHeight="1">
      <c r="A2415" s="25" t="s">
        <v>21</v>
      </c>
      <c r="B2415" s="25" t="s">
        <v>10186</v>
      </c>
      <c r="C2415" s="25" t="s">
        <v>10184</v>
      </c>
      <c r="D2415" s="25">
        <v>38</v>
      </c>
      <c r="E2415" s="25" t="s">
        <v>10306</v>
      </c>
      <c r="F2415" s="25" t="s">
        <v>2400</v>
      </c>
      <c r="G2415" s="25" t="s">
        <v>387</v>
      </c>
      <c r="H2415" s="25" t="s">
        <v>453</v>
      </c>
      <c r="I2415" s="25" t="s">
        <v>385</v>
      </c>
      <c r="J2415" s="25" t="s">
        <v>385</v>
      </c>
      <c r="K2415" s="25" t="s">
        <v>457</v>
      </c>
    </row>
    <row r="2416" spans="1:11" ht="15" customHeight="1">
      <c r="A2416" s="25" t="s">
        <v>21</v>
      </c>
      <c r="B2416" s="25" t="s">
        <v>10186</v>
      </c>
      <c r="C2416" s="25" t="s">
        <v>10184</v>
      </c>
      <c r="D2416" s="25">
        <v>39</v>
      </c>
      <c r="E2416" s="25" t="s">
        <v>10311</v>
      </c>
      <c r="F2416" s="25" t="s">
        <v>10310</v>
      </c>
      <c r="G2416" s="25" t="s">
        <v>387</v>
      </c>
      <c r="H2416" s="25" t="s">
        <v>453</v>
      </c>
      <c r="I2416" s="25" t="s">
        <v>385</v>
      </c>
      <c r="J2416" s="25" t="s">
        <v>385</v>
      </c>
      <c r="K2416" s="25" t="s">
        <v>457</v>
      </c>
    </row>
    <row r="2417" spans="1:11" ht="15" customHeight="1">
      <c r="A2417" s="25" t="s">
        <v>21</v>
      </c>
      <c r="B2417" s="25" t="s">
        <v>10186</v>
      </c>
      <c r="C2417" s="25" t="s">
        <v>10184</v>
      </c>
      <c r="D2417" s="25">
        <v>40</v>
      </c>
      <c r="E2417" s="25" t="s">
        <v>10316</v>
      </c>
      <c r="F2417" s="25" t="s">
        <v>10315</v>
      </c>
      <c r="G2417" s="25" t="s">
        <v>387</v>
      </c>
      <c r="H2417" s="25" t="s">
        <v>453</v>
      </c>
      <c r="I2417" s="25" t="s">
        <v>385</v>
      </c>
      <c r="J2417" s="25" t="s">
        <v>385</v>
      </c>
      <c r="K2417" s="25" t="s">
        <v>457</v>
      </c>
    </row>
    <row r="2418" spans="1:11" ht="15" customHeight="1">
      <c r="A2418" s="25" t="s">
        <v>21</v>
      </c>
      <c r="B2418" s="25" t="s">
        <v>10186</v>
      </c>
      <c r="C2418" s="25" t="s">
        <v>10184</v>
      </c>
      <c r="D2418" s="25">
        <v>41</v>
      </c>
      <c r="E2418" s="25" t="s">
        <v>10321</v>
      </c>
      <c r="F2418" s="25" t="s">
        <v>10320</v>
      </c>
      <c r="G2418" s="25" t="s">
        <v>387</v>
      </c>
      <c r="H2418" s="25" t="s">
        <v>453</v>
      </c>
      <c r="I2418" s="25" t="s">
        <v>385</v>
      </c>
      <c r="J2418" s="25" t="s">
        <v>385</v>
      </c>
      <c r="K2418" s="25" t="s">
        <v>457</v>
      </c>
    </row>
    <row r="2419" spans="1:11" ht="15" customHeight="1">
      <c r="A2419" s="25" t="s">
        <v>21</v>
      </c>
      <c r="B2419" s="25" t="s">
        <v>10186</v>
      </c>
      <c r="C2419" s="25" t="s">
        <v>10184</v>
      </c>
      <c r="D2419" s="25">
        <v>42</v>
      </c>
      <c r="E2419" s="25" t="s">
        <v>10326</v>
      </c>
      <c r="F2419" s="25" t="s">
        <v>10325</v>
      </c>
      <c r="G2419" s="25" t="s">
        <v>387</v>
      </c>
      <c r="H2419" s="25" t="s">
        <v>453</v>
      </c>
      <c r="I2419" s="25" t="s">
        <v>385</v>
      </c>
      <c r="J2419" s="25" t="s">
        <v>385</v>
      </c>
      <c r="K2419" s="25" t="s">
        <v>457</v>
      </c>
    </row>
    <row r="2420" spans="1:11" ht="15" customHeight="1">
      <c r="A2420" s="25" t="s">
        <v>21</v>
      </c>
      <c r="B2420" s="25" t="s">
        <v>10186</v>
      </c>
      <c r="C2420" s="25" t="s">
        <v>10184</v>
      </c>
      <c r="D2420" s="25">
        <v>43</v>
      </c>
      <c r="E2420" s="25" t="s">
        <v>10331</v>
      </c>
      <c r="F2420" s="25" t="s">
        <v>10330</v>
      </c>
      <c r="G2420" s="25" t="s">
        <v>387</v>
      </c>
      <c r="H2420" s="25" t="s">
        <v>453</v>
      </c>
      <c r="I2420" s="25" t="s">
        <v>385</v>
      </c>
      <c r="J2420" s="25" t="s">
        <v>385</v>
      </c>
      <c r="K2420" s="25" t="s">
        <v>457</v>
      </c>
    </row>
    <row r="2421" spans="1:11" ht="15" customHeight="1">
      <c r="A2421" s="25" t="s">
        <v>21</v>
      </c>
      <c r="B2421" s="25" t="s">
        <v>10186</v>
      </c>
      <c r="C2421" s="25" t="s">
        <v>10184</v>
      </c>
      <c r="D2421" s="25">
        <v>44</v>
      </c>
      <c r="E2421" s="25" t="s">
        <v>10335</v>
      </c>
      <c r="F2421" s="25" t="s">
        <v>10334</v>
      </c>
      <c r="G2421" s="25" t="s">
        <v>387</v>
      </c>
      <c r="H2421" s="25" t="s">
        <v>453</v>
      </c>
      <c r="I2421" s="25" t="s">
        <v>385</v>
      </c>
      <c r="J2421" s="25" t="s">
        <v>385</v>
      </c>
      <c r="K2421" s="25" t="s">
        <v>457</v>
      </c>
    </row>
    <row r="2422" spans="1:11" ht="15" customHeight="1">
      <c r="A2422" s="25" t="s">
        <v>21</v>
      </c>
      <c r="B2422" s="25" t="s">
        <v>10186</v>
      </c>
      <c r="C2422" s="25" t="s">
        <v>10184</v>
      </c>
      <c r="D2422" s="25">
        <v>45</v>
      </c>
      <c r="E2422" s="25" t="s">
        <v>10337</v>
      </c>
      <c r="F2422" s="25" t="s">
        <v>8032</v>
      </c>
      <c r="G2422" s="25" t="s">
        <v>387</v>
      </c>
      <c r="H2422" s="25" t="s">
        <v>453</v>
      </c>
      <c r="I2422" s="25" t="s">
        <v>385</v>
      </c>
      <c r="J2422" s="25" t="s">
        <v>385</v>
      </c>
      <c r="K2422" s="25" t="s">
        <v>457</v>
      </c>
    </row>
    <row r="2423" spans="1:11" ht="15" customHeight="1">
      <c r="A2423" s="25" t="s">
        <v>21</v>
      </c>
      <c r="B2423" s="25" t="s">
        <v>10186</v>
      </c>
      <c r="C2423" s="25" t="s">
        <v>10184</v>
      </c>
      <c r="D2423" s="25">
        <v>46</v>
      </c>
      <c r="E2423" s="25" t="s">
        <v>2931</v>
      </c>
      <c r="F2423" s="25" t="s">
        <v>2686</v>
      </c>
      <c r="G2423" s="25" t="s">
        <v>387</v>
      </c>
      <c r="H2423" s="25" t="s">
        <v>453</v>
      </c>
      <c r="I2423" s="25" t="s">
        <v>385</v>
      </c>
      <c r="J2423" s="25" t="s">
        <v>385</v>
      </c>
      <c r="K2423" s="25" t="s">
        <v>457</v>
      </c>
    </row>
    <row r="2424" spans="1:11" ht="15" customHeight="1">
      <c r="A2424" s="25" t="s">
        <v>21</v>
      </c>
      <c r="B2424" s="25" t="s">
        <v>10186</v>
      </c>
      <c r="C2424" s="25" t="s">
        <v>10184</v>
      </c>
      <c r="D2424" s="25">
        <v>47</v>
      </c>
      <c r="E2424" s="25" t="s">
        <v>2039</v>
      </c>
      <c r="F2424" s="25" t="s">
        <v>2038</v>
      </c>
      <c r="G2424" s="25" t="s">
        <v>387</v>
      </c>
      <c r="H2424" s="25" t="s">
        <v>453</v>
      </c>
      <c r="I2424" s="25" t="s">
        <v>385</v>
      </c>
      <c r="J2424" s="25" t="s">
        <v>385</v>
      </c>
      <c r="K2424" s="25" t="s">
        <v>457</v>
      </c>
    </row>
    <row r="2425" spans="1:11" ht="15" customHeight="1">
      <c r="A2425" s="25" t="s">
        <v>21</v>
      </c>
      <c r="B2425" s="25" t="s">
        <v>10186</v>
      </c>
      <c r="C2425" s="25" t="s">
        <v>10184</v>
      </c>
      <c r="D2425" s="25">
        <v>48</v>
      </c>
      <c r="E2425" s="25" t="s">
        <v>2935</v>
      </c>
      <c r="F2425" s="25" t="s">
        <v>2693</v>
      </c>
      <c r="G2425" s="25" t="s">
        <v>387</v>
      </c>
      <c r="H2425" s="25" t="s">
        <v>453</v>
      </c>
      <c r="I2425" s="25" t="s">
        <v>385</v>
      </c>
      <c r="J2425" s="25" t="s">
        <v>385</v>
      </c>
      <c r="K2425" s="25" t="s">
        <v>457</v>
      </c>
    </row>
    <row r="2426" spans="1:11" ht="15" customHeight="1">
      <c r="A2426" s="25" t="s">
        <v>21</v>
      </c>
      <c r="B2426" s="25" t="s">
        <v>10186</v>
      </c>
      <c r="C2426" s="25" t="s">
        <v>10184</v>
      </c>
      <c r="D2426" s="25">
        <v>49</v>
      </c>
      <c r="E2426" s="25" t="s">
        <v>10342</v>
      </c>
      <c r="F2426" s="25" t="s">
        <v>10341</v>
      </c>
      <c r="G2426" s="25" t="s">
        <v>387</v>
      </c>
      <c r="H2426" s="25" t="s">
        <v>453</v>
      </c>
      <c r="I2426" s="25" t="s">
        <v>385</v>
      </c>
      <c r="J2426" s="25" t="s">
        <v>385</v>
      </c>
      <c r="K2426" s="25" t="s">
        <v>457</v>
      </c>
    </row>
    <row r="2427" spans="1:11" ht="15" customHeight="1">
      <c r="A2427" s="25" t="s">
        <v>21</v>
      </c>
      <c r="B2427" s="25" t="s">
        <v>10186</v>
      </c>
      <c r="C2427" s="25" t="s">
        <v>10184</v>
      </c>
      <c r="D2427" s="25">
        <v>50</v>
      </c>
      <c r="E2427" s="25" t="s">
        <v>10345</v>
      </c>
      <c r="F2427" s="25" t="s">
        <v>10344</v>
      </c>
      <c r="G2427" s="25" t="s">
        <v>387</v>
      </c>
      <c r="H2427" s="25" t="s">
        <v>453</v>
      </c>
      <c r="I2427" s="25" t="s">
        <v>385</v>
      </c>
      <c r="J2427" s="25" t="s">
        <v>385</v>
      </c>
      <c r="K2427" s="25" t="s">
        <v>457</v>
      </c>
    </row>
    <row r="2428" spans="1:11" ht="15" customHeight="1">
      <c r="A2428" s="25" t="s">
        <v>21</v>
      </c>
      <c r="B2428" s="25" t="s">
        <v>10186</v>
      </c>
      <c r="C2428" s="25" t="s">
        <v>10184</v>
      </c>
      <c r="D2428" s="25">
        <v>51</v>
      </c>
      <c r="E2428" s="25" t="s">
        <v>9946</v>
      </c>
      <c r="F2428" s="25" t="s">
        <v>9945</v>
      </c>
      <c r="G2428" s="25" t="s">
        <v>387</v>
      </c>
      <c r="H2428" s="25" t="s">
        <v>453</v>
      </c>
      <c r="I2428" s="25" t="s">
        <v>385</v>
      </c>
      <c r="J2428" s="25" t="s">
        <v>385</v>
      </c>
      <c r="K2428" s="25" t="s">
        <v>457</v>
      </c>
    </row>
    <row r="2429" spans="1:11" ht="15" customHeight="1">
      <c r="A2429" s="25" t="s">
        <v>21</v>
      </c>
      <c r="B2429" s="25" t="s">
        <v>10186</v>
      </c>
      <c r="C2429" s="25" t="s">
        <v>10184</v>
      </c>
      <c r="D2429" s="25">
        <v>52</v>
      </c>
      <c r="E2429" s="25" t="s">
        <v>10352</v>
      </c>
      <c r="F2429" s="25" t="s">
        <v>10351</v>
      </c>
      <c r="G2429" s="25" t="s">
        <v>387</v>
      </c>
      <c r="H2429" s="25" t="s">
        <v>453</v>
      </c>
      <c r="I2429" s="25" t="s">
        <v>385</v>
      </c>
      <c r="J2429" s="25" t="s">
        <v>385</v>
      </c>
      <c r="K2429" s="25" t="s">
        <v>457</v>
      </c>
    </row>
    <row r="2430" spans="1:11" ht="15" customHeight="1">
      <c r="A2430" s="25" t="s">
        <v>21</v>
      </c>
      <c r="B2430" s="25" t="s">
        <v>10186</v>
      </c>
      <c r="C2430" s="25" t="s">
        <v>10184</v>
      </c>
      <c r="D2430" s="25">
        <v>53</v>
      </c>
      <c r="E2430" s="25" t="s">
        <v>10356</v>
      </c>
      <c r="F2430" s="25" t="s">
        <v>3398</v>
      </c>
      <c r="G2430" s="25" t="s">
        <v>387</v>
      </c>
      <c r="H2430" s="25" t="s">
        <v>453</v>
      </c>
      <c r="I2430" s="25" t="s">
        <v>385</v>
      </c>
      <c r="J2430" s="25" t="s">
        <v>385</v>
      </c>
      <c r="K2430" s="25" t="s">
        <v>457</v>
      </c>
    </row>
    <row r="2431" spans="1:11" ht="15" customHeight="1">
      <c r="A2431" s="25" t="s">
        <v>21</v>
      </c>
      <c r="B2431" s="25" t="s">
        <v>10186</v>
      </c>
      <c r="C2431" s="25" t="s">
        <v>10184</v>
      </c>
      <c r="D2431" s="25">
        <v>54</v>
      </c>
      <c r="E2431" s="25" t="s">
        <v>10358</v>
      </c>
      <c r="F2431" s="25" t="s">
        <v>10357</v>
      </c>
      <c r="G2431" s="25" t="s">
        <v>387</v>
      </c>
      <c r="H2431" s="25" t="s">
        <v>453</v>
      </c>
      <c r="I2431" s="25" t="s">
        <v>385</v>
      </c>
      <c r="J2431" s="25" t="s">
        <v>385</v>
      </c>
      <c r="K2431" s="25" t="s">
        <v>457</v>
      </c>
    </row>
    <row r="2432" spans="1:11" ht="15" customHeight="1">
      <c r="A2432" s="25" t="s">
        <v>21</v>
      </c>
      <c r="B2432" s="25" t="s">
        <v>10186</v>
      </c>
      <c r="C2432" s="25" t="s">
        <v>10184</v>
      </c>
      <c r="D2432" s="25">
        <v>55</v>
      </c>
      <c r="E2432" s="25" t="s">
        <v>10360</v>
      </c>
      <c r="F2432" s="25" t="s">
        <v>10359</v>
      </c>
      <c r="G2432" s="25" t="s">
        <v>387</v>
      </c>
      <c r="H2432" s="25" t="s">
        <v>453</v>
      </c>
      <c r="I2432" s="25" t="s">
        <v>385</v>
      </c>
      <c r="J2432" s="25" t="s">
        <v>385</v>
      </c>
      <c r="K2432" s="25" t="s">
        <v>457</v>
      </c>
    </row>
    <row r="2433" spans="1:11" ht="15" customHeight="1">
      <c r="A2433" s="25" t="s">
        <v>21</v>
      </c>
      <c r="B2433" s="25" t="s">
        <v>10186</v>
      </c>
      <c r="C2433" s="25" t="s">
        <v>10184</v>
      </c>
      <c r="D2433" s="25">
        <v>56</v>
      </c>
      <c r="E2433" s="25" t="s">
        <v>10362</v>
      </c>
      <c r="F2433" s="25" t="s">
        <v>10361</v>
      </c>
      <c r="G2433" s="25" t="s">
        <v>387</v>
      </c>
      <c r="H2433" s="25" t="s">
        <v>453</v>
      </c>
      <c r="I2433" s="25" t="s">
        <v>385</v>
      </c>
      <c r="J2433" s="25" t="s">
        <v>385</v>
      </c>
      <c r="K2433" s="25" t="s">
        <v>457</v>
      </c>
    </row>
    <row r="2434" spans="1:11" ht="15" customHeight="1">
      <c r="A2434" s="25" t="s">
        <v>21</v>
      </c>
      <c r="B2434" s="25" t="s">
        <v>10186</v>
      </c>
      <c r="C2434" s="25" t="s">
        <v>10184</v>
      </c>
      <c r="D2434" s="25">
        <v>57</v>
      </c>
      <c r="E2434" s="25" t="s">
        <v>10363</v>
      </c>
      <c r="F2434" s="25" t="s">
        <v>3401</v>
      </c>
      <c r="G2434" s="25" t="s">
        <v>387</v>
      </c>
      <c r="H2434" s="25" t="s">
        <v>453</v>
      </c>
      <c r="I2434" s="25" t="s">
        <v>385</v>
      </c>
      <c r="J2434" s="25" t="s">
        <v>385</v>
      </c>
      <c r="K2434" s="25" t="s">
        <v>457</v>
      </c>
    </row>
    <row r="2435" spans="1:11" ht="15" customHeight="1">
      <c r="A2435" s="25" t="s">
        <v>21</v>
      </c>
      <c r="B2435" s="25" t="s">
        <v>10186</v>
      </c>
      <c r="C2435" s="25" t="s">
        <v>10184</v>
      </c>
      <c r="D2435" s="25">
        <v>58</v>
      </c>
      <c r="E2435" s="25" t="s">
        <v>10366</v>
      </c>
      <c r="F2435" s="25" t="s">
        <v>10365</v>
      </c>
      <c r="G2435" s="25" t="s">
        <v>58</v>
      </c>
      <c r="H2435" s="25" t="s">
        <v>453</v>
      </c>
      <c r="I2435" s="25" t="s">
        <v>385</v>
      </c>
      <c r="J2435" s="25" t="s">
        <v>385</v>
      </c>
      <c r="K2435" s="25" t="s">
        <v>457</v>
      </c>
    </row>
    <row r="2436" spans="1:11" ht="15" customHeight="1">
      <c r="A2436" s="25" t="s">
        <v>21</v>
      </c>
      <c r="B2436" s="25" t="s">
        <v>10186</v>
      </c>
      <c r="C2436" s="25" t="s">
        <v>10184</v>
      </c>
      <c r="D2436" s="25">
        <v>59</v>
      </c>
      <c r="E2436" s="25" t="s">
        <v>10368</v>
      </c>
      <c r="F2436" s="25" t="s">
        <v>10367</v>
      </c>
      <c r="G2436" s="25" t="s">
        <v>56</v>
      </c>
      <c r="H2436" s="25" t="s">
        <v>453</v>
      </c>
      <c r="I2436" s="25" t="s">
        <v>385</v>
      </c>
      <c r="J2436" s="25" t="s">
        <v>385</v>
      </c>
      <c r="K2436" s="25" t="s">
        <v>457</v>
      </c>
    </row>
    <row r="2437" spans="1:11" ht="15" customHeight="1">
      <c r="A2437" s="25" t="s">
        <v>21</v>
      </c>
      <c r="B2437" s="25" t="s">
        <v>10186</v>
      </c>
      <c r="C2437" s="25" t="s">
        <v>10184</v>
      </c>
      <c r="D2437" s="25">
        <v>60</v>
      </c>
      <c r="E2437" s="25" t="s">
        <v>3011</v>
      </c>
      <c r="F2437" s="25" t="s">
        <v>3010</v>
      </c>
      <c r="G2437" s="25" t="s">
        <v>56</v>
      </c>
      <c r="H2437" s="25" t="s">
        <v>453</v>
      </c>
      <c r="I2437" s="25" t="s">
        <v>385</v>
      </c>
      <c r="J2437" s="25" t="s">
        <v>385</v>
      </c>
      <c r="K2437" s="25" t="s">
        <v>457</v>
      </c>
    </row>
    <row r="2438" spans="1:11" ht="15" customHeight="1">
      <c r="A2438" s="25" t="s">
        <v>21</v>
      </c>
      <c r="B2438" s="25" t="s">
        <v>10186</v>
      </c>
      <c r="C2438" s="25" t="s">
        <v>10184</v>
      </c>
      <c r="D2438" s="25">
        <v>61</v>
      </c>
      <c r="E2438" s="25" t="s">
        <v>10370</v>
      </c>
      <c r="F2438" s="25" t="s">
        <v>10369</v>
      </c>
      <c r="G2438" s="25" t="s">
        <v>56</v>
      </c>
      <c r="H2438" s="25" t="s">
        <v>453</v>
      </c>
      <c r="I2438" s="25" t="s">
        <v>385</v>
      </c>
      <c r="J2438" s="25" t="s">
        <v>385</v>
      </c>
      <c r="K2438" s="25" t="s">
        <v>457</v>
      </c>
    </row>
    <row r="2439" spans="1:11" ht="15" customHeight="1">
      <c r="A2439" s="25" t="s">
        <v>21</v>
      </c>
      <c r="B2439" s="25" t="s">
        <v>10186</v>
      </c>
      <c r="C2439" s="25" t="s">
        <v>10184</v>
      </c>
      <c r="D2439" s="25">
        <v>62</v>
      </c>
      <c r="E2439" s="25" t="s">
        <v>10372</v>
      </c>
      <c r="F2439" s="25" t="s">
        <v>10371</v>
      </c>
      <c r="G2439" s="25" t="s">
        <v>387</v>
      </c>
      <c r="H2439" s="25" t="s">
        <v>453</v>
      </c>
      <c r="I2439" s="25" t="s">
        <v>385</v>
      </c>
      <c r="J2439" s="25" t="s">
        <v>385</v>
      </c>
      <c r="K2439" s="25" t="s">
        <v>457</v>
      </c>
    </row>
    <row r="2440" spans="1:11" ht="15" customHeight="1">
      <c r="A2440" s="25" t="s">
        <v>21</v>
      </c>
      <c r="B2440" s="25" t="s">
        <v>10186</v>
      </c>
      <c r="C2440" s="25" t="s">
        <v>10184</v>
      </c>
      <c r="D2440" s="25">
        <v>63</v>
      </c>
      <c r="E2440" s="25" t="s">
        <v>10374</v>
      </c>
      <c r="F2440" s="25" t="s">
        <v>10373</v>
      </c>
      <c r="G2440" s="25" t="s">
        <v>57</v>
      </c>
      <c r="H2440" s="25" t="s">
        <v>453</v>
      </c>
      <c r="I2440" s="25" t="s">
        <v>385</v>
      </c>
      <c r="J2440" s="25" t="s">
        <v>385</v>
      </c>
      <c r="K2440" s="25" t="s">
        <v>457</v>
      </c>
    </row>
    <row r="2441" spans="1:11" ht="15" customHeight="1">
      <c r="A2441" s="25" t="s">
        <v>21</v>
      </c>
      <c r="B2441" s="25" t="s">
        <v>10186</v>
      </c>
      <c r="C2441" s="25" t="s">
        <v>10184</v>
      </c>
      <c r="D2441" s="25">
        <v>64</v>
      </c>
      <c r="E2441" s="25" t="s">
        <v>10376</v>
      </c>
      <c r="F2441" s="25" t="s">
        <v>10375</v>
      </c>
      <c r="G2441" s="25" t="s">
        <v>387</v>
      </c>
      <c r="H2441" s="25" t="s">
        <v>453</v>
      </c>
      <c r="I2441" s="25" t="s">
        <v>385</v>
      </c>
      <c r="J2441" s="25" t="s">
        <v>385</v>
      </c>
      <c r="K2441" s="25" t="s">
        <v>457</v>
      </c>
    </row>
    <row r="2442" spans="1:11" ht="15" customHeight="1">
      <c r="A2442" s="25" t="s">
        <v>21</v>
      </c>
      <c r="B2442" s="25" t="s">
        <v>10186</v>
      </c>
      <c r="C2442" s="25" t="s">
        <v>10184</v>
      </c>
      <c r="D2442" s="25">
        <v>65</v>
      </c>
      <c r="E2442" s="25" t="s">
        <v>10378</v>
      </c>
      <c r="F2442" s="25" t="s">
        <v>10377</v>
      </c>
      <c r="G2442" s="25" t="s">
        <v>387</v>
      </c>
      <c r="H2442" s="25" t="s">
        <v>453</v>
      </c>
      <c r="I2442" s="25" t="s">
        <v>385</v>
      </c>
      <c r="J2442" s="25" t="s">
        <v>385</v>
      </c>
      <c r="K2442" s="25" t="s">
        <v>457</v>
      </c>
    </row>
    <row r="2443" spans="1:11" ht="15" customHeight="1">
      <c r="A2443" s="25" t="s">
        <v>21</v>
      </c>
      <c r="B2443" s="25" t="s">
        <v>10186</v>
      </c>
      <c r="C2443" s="25" t="s">
        <v>10184</v>
      </c>
      <c r="D2443" s="25">
        <v>66</v>
      </c>
      <c r="E2443" s="25" t="s">
        <v>10380</v>
      </c>
      <c r="F2443" s="25" t="s">
        <v>10379</v>
      </c>
      <c r="G2443" s="25" t="s">
        <v>387</v>
      </c>
      <c r="H2443" s="25" t="s">
        <v>453</v>
      </c>
      <c r="I2443" s="25" t="s">
        <v>385</v>
      </c>
      <c r="J2443" s="25" t="s">
        <v>385</v>
      </c>
      <c r="K2443" s="25" t="s">
        <v>457</v>
      </c>
    </row>
    <row r="2444" spans="1:11" ht="15" customHeight="1">
      <c r="A2444" s="25" t="s">
        <v>21</v>
      </c>
      <c r="B2444" s="25" t="s">
        <v>10186</v>
      </c>
      <c r="C2444" s="25" t="s">
        <v>10184</v>
      </c>
      <c r="D2444" s="25">
        <v>67</v>
      </c>
      <c r="E2444" s="25" t="s">
        <v>10382</v>
      </c>
      <c r="F2444" s="25" t="s">
        <v>10381</v>
      </c>
      <c r="G2444" s="25" t="s">
        <v>387</v>
      </c>
      <c r="H2444" s="25" t="s">
        <v>453</v>
      </c>
      <c r="I2444" s="25" t="s">
        <v>385</v>
      </c>
      <c r="J2444" s="25" t="s">
        <v>385</v>
      </c>
      <c r="K2444" s="25" t="s">
        <v>457</v>
      </c>
    </row>
    <row r="2445" spans="1:11" ht="15" customHeight="1">
      <c r="A2445" s="25" t="s">
        <v>21</v>
      </c>
      <c r="B2445" s="25" t="s">
        <v>10186</v>
      </c>
      <c r="C2445" s="25" t="s">
        <v>10184</v>
      </c>
      <c r="D2445" s="25">
        <v>68</v>
      </c>
      <c r="E2445" s="25" t="s">
        <v>10384</v>
      </c>
      <c r="F2445" s="25" t="s">
        <v>10383</v>
      </c>
      <c r="G2445" s="25" t="s">
        <v>387</v>
      </c>
      <c r="H2445" s="25" t="s">
        <v>453</v>
      </c>
      <c r="I2445" s="25" t="s">
        <v>385</v>
      </c>
      <c r="J2445" s="25" t="s">
        <v>385</v>
      </c>
      <c r="K2445" s="25" t="s">
        <v>457</v>
      </c>
    </row>
    <row r="2446" spans="1:11" ht="15" customHeight="1">
      <c r="A2446" s="25" t="s">
        <v>21</v>
      </c>
      <c r="B2446" s="25" t="s">
        <v>10186</v>
      </c>
      <c r="C2446" s="25" t="s">
        <v>10184</v>
      </c>
      <c r="D2446" s="25">
        <v>69</v>
      </c>
      <c r="E2446" s="25" t="s">
        <v>10386</v>
      </c>
      <c r="F2446" s="25" t="s">
        <v>10385</v>
      </c>
      <c r="G2446" s="25" t="s">
        <v>387</v>
      </c>
      <c r="H2446" s="25" t="s">
        <v>453</v>
      </c>
      <c r="I2446" s="25" t="s">
        <v>385</v>
      </c>
      <c r="J2446" s="25" t="s">
        <v>385</v>
      </c>
      <c r="K2446" s="25" t="s">
        <v>457</v>
      </c>
    </row>
    <row r="2447" spans="1:11" ht="15" customHeight="1">
      <c r="A2447" s="25" t="s">
        <v>21</v>
      </c>
      <c r="B2447" s="25" t="s">
        <v>10186</v>
      </c>
      <c r="C2447" s="25" t="s">
        <v>10184</v>
      </c>
      <c r="D2447" s="25">
        <v>70</v>
      </c>
      <c r="E2447" s="25" t="s">
        <v>10388</v>
      </c>
      <c r="F2447" s="25" t="s">
        <v>10387</v>
      </c>
      <c r="G2447" s="25" t="s">
        <v>387</v>
      </c>
      <c r="H2447" s="25" t="s">
        <v>453</v>
      </c>
      <c r="I2447" s="25" t="s">
        <v>385</v>
      </c>
      <c r="J2447" s="25" t="s">
        <v>385</v>
      </c>
      <c r="K2447" s="25" t="s">
        <v>457</v>
      </c>
    </row>
    <row r="2448" spans="1:11" ht="15" customHeight="1">
      <c r="A2448" s="25" t="s">
        <v>21</v>
      </c>
      <c r="B2448" s="25" t="s">
        <v>10186</v>
      </c>
      <c r="C2448" s="25" t="s">
        <v>10184</v>
      </c>
      <c r="D2448" s="25">
        <v>71</v>
      </c>
      <c r="E2448" s="25" t="s">
        <v>2447</v>
      </c>
      <c r="F2448" s="25" t="s">
        <v>2446</v>
      </c>
      <c r="G2448" s="25" t="s">
        <v>387</v>
      </c>
      <c r="H2448" s="25" t="s">
        <v>453</v>
      </c>
      <c r="I2448" s="25" t="s">
        <v>385</v>
      </c>
      <c r="J2448" s="25" t="s">
        <v>385</v>
      </c>
      <c r="K2448" s="25" t="s">
        <v>457</v>
      </c>
    </row>
    <row r="2449" spans="1:11" ht="15" customHeight="1">
      <c r="A2449" s="25" t="s">
        <v>21</v>
      </c>
      <c r="B2449" s="25" t="s">
        <v>10186</v>
      </c>
      <c r="C2449" s="25" t="s">
        <v>10184</v>
      </c>
      <c r="D2449" s="25">
        <v>72</v>
      </c>
      <c r="E2449" s="25" t="s">
        <v>10391</v>
      </c>
      <c r="F2449" s="25" t="s">
        <v>10390</v>
      </c>
      <c r="G2449" s="25" t="s">
        <v>387</v>
      </c>
      <c r="H2449" s="25" t="s">
        <v>453</v>
      </c>
      <c r="I2449" s="25" t="s">
        <v>385</v>
      </c>
      <c r="J2449" s="25" t="s">
        <v>385</v>
      </c>
      <c r="K2449" s="25" t="s">
        <v>457</v>
      </c>
    </row>
    <row r="2450" spans="1:11" ht="15" customHeight="1">
      <c r="A2450" s="25" t="s">
        <v>21</v>
      </c>
      <c r="B2450" s="25" t="s">
        <v>10186</v>
      </c>
      <c r="C2450" s="25" t="s">
        <v>10184</v>
      </c>
      <c r="D2450" s="25">
        <v>73</v>
      </c>
      <c r="E2450" s="25" t="s">
        <v>10396</v>
      </c>
      <c r="F2450" s="25" t="s">
        <v>10395</v>
      </c>
      <c r="G2450" s="25" t="s">
        <v>387</v>
      </c>
      <c r="H2450" s="25" t="s">
        <v>453</v>
      </c>
      <c r="I2450" s="25" t="s">
        <v>385</v>
      </c>
      <c r="J2450" s="25" t="s">
        <v>385</v>
      </c>
      <c r="K2450" s="25" t="s">
        <v>457</v>
      </c>
    </row>
    <row r="2451" spans="1:11" ht="15" customHeight="1">
      <c r="A2451" s="25" t="s">
        <v>21</v>
      </c>
      <c r="B2451" s="25" t="s">
        <v>10186</v>
      </c>
      <c r="C2451" s="25" t="s">
        <v>10184</v>
      </c>
      <c r="D2451" s="25">
        <v>74</v>
      </c>
      <c r="E2451" s="25" t="s">
        <v>431</v>
      </c>
      <c r="F2451" s="25" t="s">
        <v>430</v>
      </c>
      <c r="G2451" s="25" t="s">
        <v>387</v>
      </c>
      <c r="H2451" s="25" t="s">
        <v>453</v>
      </c>
      <c r="I2451" s="25" t="s">
        <v>385</v>
      </c>
      <c r="J2451" s="25" t="s">
        <v>385</v>
      </c>
      <c r="K2451" s="25" t="s">
        <v>457</v>
      </c>
    </row>
    <row r="2452" spans="1:11" ht="15" customHeight="1">
      <c r="A2452" s="25" t="s">
        <v>21</v>
      </c>
      <c r="B2452" s="25" t="s">
        <v>10186</v>
      </c>
      <c r="C2452" s="25" t="s">
        <v>10184</v>
      </c>
      <c r="D2452" s="25">
        <v>75</v>
      </c>
      <c r="E2452" s="25" t="s">
        <v>2119</v>
      </c>
      <c r="F2452" s="25" t="s">
        <v>2118</v>
      </c>
      <c r="G2452" s="25" t="s">
        <v>387</v>
      </c>
      <c r="H2452" s="25" t="s">
        <v>453</v>
      </c>
      <c r="I2452" s="25" t="s">
        <v>385</v>
      </c>
      <c r="J2452" s="25" t="s">
        <v>385</v>
      </c>
      <c r="K2452" s="25" t="s">
        <v>457</v>
      </c>
    </row>
    <row r="2453" spans="1:11" ht="15" customHeight="1">
      <c r="A2453" s="25" t="s">
        <v>21</v>
      </c>
      <c r="B2453" s="25" t="s">
        <v>10186</v>
      </c>
      <c r="C2453" s="25" t="s">
        <v>10184</v>
      </c>
      <c r="D2453" s="25">
        <v>76</v>
      </c>
      <c r="E2453" s="25" t="s">
        <v>2117</v>
      </c>
      <c r="F2453" s="25" t="s">
        <v>2116</v>
      </c>
      <c r="G2453" s="25" t="s">
        <v>387</v>
      </c>
      <c r="H2453" s="25" t="s">
        <v>453</v>
      </c>
      <c r="I2453" s="25" t="s">
        <v>385</v>
      </c>
      <c r="J2453" s="25" t="s">
        <v>385</v>
      </c>
      <c r="K2453" s="25" t="s">
        <v>457</v>
      </c>
    </row>
    <row r="2454" spans="1:11" ht="15" customHeight="1">
      <c r="A2454" s="25" t="s">
        <v>21</v>
      </c>
      <c r="B2454" s="25" t="s">
        <v>10186</v>
      </c>
      <c r="C2454" s="25" t="s">
        <v>10184</v>
      </c>
      <c r="D2454" s="25">
        <v>77</v>
      </c>
      <c r="E2454" s="25" t="s">
        <v>2471</v>
      </c>
      <c r="F2454" s="25" t="s">
        <v>2470</v>
      </c>
      <c r="G2454" s="25" t="s">
        <v>387</v>
      </c>
      <c r="H2454" s="25" t="s">
        <v>453</v>
      </c>
      <c r="I2454" s="25" t="s">
        <v>385</v>
      </c>
      <c r="J2454" s="25" t="s">
        <v>385</v>
      </c>
      <c r="K2454" s="25" t="s">
        <v>457</v>
      </c>
    </row>
    <row r="2455" spans="1:11" ht="15" customHeight="1">
      <c r="A2455" s="25" t="s">
        <v>21</v>
      </c>
      <c r="B2455" s="25" t="s">
        <v>10186</v>
      </c>
      <c r="C2455" s="25" t="s">
        <v>10184</v>
      </c>
      <c r="D2455" s="25">
        <v>78</v>
      </c>
      <c r="E2455" s="25" t="s">
        <v>3037</v>
      </c>
      <c r="F2455" s="25" t="s">
        <v>3036</v>
      </c>
      <c r="G2455" s="25" t="s">
        <v>387</v>
      </c>
      <c r="H2455" s="25" t="s">
        <v>453</v>
      </c>
      <c r="I2455" s="25" t="s">
        <v>385</v>
      </c>
      <c r="J2455" s="25" t="s">
        <v>385</v>
      </c>
      <c r="K2455" s="25" t="s">
        <v>457</v>
      </c>
    </row>
    <row r="2456" spans="1:11" ht="15" customHeight="1">
      <c r="A2456" s="25" t="s">
        <v>21</v>
      </c>
      <c r="B2456" s="25" t="s">
        <v>10186</v>
      </c>
      <c r="C2456" s="25" t="s">
        <v>10184</v>
      </c>
      <c r="D2456" s="25">
        <v>79</v>
      </c>
      <c r="E2456" s="25" t="s">
        <v>3034</v>
      </c>
      <c r="F2456" s="25" t="s">
        <v>3033</v>
      </c>
      <c r="G2456" s="25" t="s">
        <v>387</v>
      </c>
      <c r="H2456" s="25" t="s">
        <v>453</v>
      </c>
      <c r="I2456" s="25" t="s">
        <v>385</v>
      </c>
      <c r="J2456" s="25" t="s">
        <v>385</v>
      </c>
      <c r="K2456" s="25" t="s">
        <v>457</v>
      </c>
    </row>
    <row r="2457" spans="1:11" ht="15" customHeight="1">
      <c r="A2457" s="25" t="s">
        <v>21</v>
      </c>
      <c r="B2457" s="25" t="s">
        <v>10186</v>
      </c>
      <c r="C2457" s="25" t="s">
        <v>10184</v>
      </c>
      <c r="D2457" s="25">
        <v>80</v>
      </c>
      <c r="E2457" s="25" t="s">
        <v>1468</v>
      </c>
      <c r="F2457" s="25" t="s">
        <v>1469</v>
      </c>
      <c r="G2457" s="25" t="s">
        <v>387</v>
      </c>
      <c r="H2457" s="25" t="s">
        <v>453</v>
      </c>
      <c r="I2457" s="25" t="s">
        <v>385</v>
      </c>
      <c r="J2457" s="25" t="s">
        <v>385</v>
      </c>
      <c r="K2457" s="25" t="s">
        <v>457</v>
      </c>
    </row>
    <row r="2458" spans="1:11" ht="15" customHeight="1">
      <c r="A2458" s="25" t="s">
        <v>21</v>
      </c>
      <c r="B2458" s="25" t="s">
        <v>10637</v>
      </c>
      <c r="C2458" s="25" t="s">
        <v>10634</v>
      </c>
      <c r="D2458" s="25">
        <v>1</v>
      </c>
      <c r="E2458" s="25" t="s">
        <v>1419</v>
      </c>
      <c r="F2458" s="25" t="s">
        <v>1427</v>
      </c>
      <c r="G2458" s="25" t="s">
        <v>387</v>
      </c>
      <c r="H2458" s="25" t="s">
        <v>385</v>
      </c>
      <c r="I2458" s="25" t="s">
        <v>453</v>
      </c>
      <c r="J2458" s="25" t="s">
        <v>453</v>
      </c>
      <c r="K2458" s="25" t="s">
        <v>457</v>
      </c>
    </row>
    <row r="2459" spans="1:11" ht="15" customHeight="1">
      <c r="A2459" s="25" t="s">
        <v>21</v>
      </c>
      <c r="B2459" s="25" t="s">
        <v>10637</v>
      </c>
      <c r="C2459" s="25" t="s">
        <v>10634</v>
      </c>
      <c r="D2459" s="25">
        <v>2</v>
      </c>
      <c r="E2459" s="25" t="s">
        <v>519</v>
      </c>
      <c r="F2459" s="25" t="s">
        <v>518</v>
      </c>
      <c r="G2459" s="25" t="s">
        <v>387</v>
      </c>
      <c r="H2459" s="25" t="s">
        <v>453</v>
      </c>
      <c r="I2459" s="25" t="s">
        <v>385</v>
      </c>
      <c r="J2459" s="25" t="s">
        <v>385</v>
      </c>
      <c r="K2459" s="25" t="s">
        <v>457</v>
      </c>
    </row>
    <row r="2460" spans="1:11" ht="15" customHeight="1">
      <c r="A2460" s="25" t="s">
        <v>21</v>
      </c>
      <c r="B2460" s="25" t="s">
        <v>10637</v>
      </c>
      <c r="C2460" s="25" t="s">
        <v>10634</v>
      </c>
      <c r="D2460" s="25">
        <v>3</v>
      </c>
      <c r="E2460" s="25" t="s">
        <v>1430</v>
      </c>
      <c r="F2460" s="25" t="s">
        <v>1264</v>
      </c>
      <c r="G2460" s="25" t="s">
        <v>387</v>
      </c>
      <c r="H2460" s="25" t="s">
        <v>453</v>
      </c>
      <c r="I2460" s="25" t="s">
        <v>385</v>
      </c>
      <c r="J2460" s="25" t="s">
        <v>385</v>
      </c>
      <c r="K2460" s="25" t="s">
        <v>457</v>
      </c>
    </row>
    <row r="2461" spans="1:11" ht="15" customHeight="1">
      <c r="A2461" s="25" t="s">
        <v>21</v>
      </c>
      <c r="B2461" s="25" t="s">
        <v>10637</v>
      </c>
      <c r="C2461" s="25" t="s">
        <v>10634</v>
      </c>
      <c r="D2461" s="25">
        <v>4</v>
      </c>
      <c r="E2461" s="25" t="s">
        <v>1429</v>
      </c>
      <c r="F2461" s="25" t="s">
        <v>1259</v>
      </c>
      <c r="G2461" s="25" t="s">
        <v>387</v>
      </c>
      <c r="H2461" s="25" t="s">
        <v>453</v>
      </c>
      <c r="I2461" s="25" t="s">
        <v>385</v>
      </c>
      <c r="J2461" s="25" t="s">
        <v>385</v>
      </c>
      <c r="K2461" s="25" t="s">
        <v>457</v>
      </c>
    </row>
    <row r="2462" spans="1:11" ht="15" customHeight="1">
      <c r="A2462" s="25" t="s">
        <v>21</v>
      </c>
      <c r="B2462" s="25" t="s">
        <v>10637</v>
      </c>
      <c r="C2462" s="25" t="s">
        <v>10634</v>
      </c>
      <c r="D2462" s="25">
        <v>5</v>
      </c>
      <c r="E2462" s="25" t="s">
        <v>1511</v>
      </c>
      <c r="F2462" s="25" t="s">
        <v>1702</v>
      </c>
      <c r="G2462" s="25" t="s">
        <v>387</v>
      </c>
      <c r="H2462" s="25" t="s">
        <v>453</v>
      </c>
      <c r="I2462" s="25" t="s">
        <v>385</v>
      </c>
      <c r="J2462" s="25" t="s">
        <v>385</v>
      </c>
      <c r="K2462" s="25" t="s">
        <v>457</v>
      </c>
    </row>
    <row r="2463" spans="1:11" ht="15" customHeight="1">
      <c r="A2463" s="25" t="s">
        <v>21</v>
      </c>
      <c r="B2463" s="25" t="s">
        <v>10637</v>
      </c>
      <c r="C2463" s="25" t="s">
        <v>10634</v>
      </c>
      <c r="D2463" s="25">
        <v>6</v>
      </c>
      <c r="E2463" s="25" t="s">
        <v>10792</v>
      </c>
      <c r="F2463" s="25" t="s">
        <v>2607</v>
      </c>
      <c r="G2463" s="25" t="s">
        <v>387</v>
      </c>
      <c r="H2463" s="25" t="s">
        <v>453</v>
      </c>
      <c r="I2463" s="25" t="s">
        <v>385</v>
      </c>
      <c r="J2463" s="25" t="s">
        <v>385</v>
      </c>
      <c r="K2463" s="25" t="s">
        <v>457</v>
      </c>
    </row>
    <row r="2464" spans="1:11" ht="15" customHeight="1">
      <c r="A2464" s="25" t="s">
        <v>21</v>
      </c>
      <c r="B2464" s="25" t="s">
        <v>10637</v>
      </c>
      <c r="C2464" s="25" t="s">
        <v>10634</v>
      </c>
      <c r="D2464" s="25">
        <v>7</v>
      </c>
      <c r="E2464" s="25" t="s">
        <v>10794</v>
      </c>
      <c r="F2464" s="25" t="s">
        <v>2263</v>
      </c>
      <c r="G2464" s="25" t="s">
        <v>387</v>
      </c>
      <c r="H2464" s="25" t="s">
        <v>453</v>
      </c>
      <c r="I2464" s="25" t="s">
        <v>385</v>
      </c>
      <c r="J2464" s="25" t="s">
        <v>385</v>
      </c>
      <c r="K2464" s="25" t="s">
        <v>457</v>
      </c>
    </row>
    <row r="2465" spans="1:11" ht="15" customHeight="1">
      <c r="A2465" s="25" t="s">
        <v>21</v>
      </c>
      <c r="B2465" s="25" t="s">
        <v>10637</v>
      </c>
      <c r="C2465" s="25" t="s">
        <v>10634</v>
      </c>
      <c r="D2465" s="25">
        <v>8</v>
      </c>
      <c r="E2465" s="25" t="s">
        <v>10797</v>
      </c>
      <c r="F2465" s="25" t="s">
        <v>10796</v>
      </c>
      <c r="G2465" s="25" t="s">
        <v>387</v>
      </c>
      <c r="H2465" s="25" t="s">
        <v>453</v>
      </c>
      <c r="I2465" s="25" t="s">
        <v>385</v>
      </c>
      <c r="J2465" s="25" t="s">
        <v>385</v>
      </c>
      <c r="K2465" s="25" t="s">
        <v>457</v>
      </c>
    </row>
    <row r="2466" spans="1:11" ht="15" customHeight="1">
      <c r="A2466" s="25" t="s">
        <v>21</v>
      </c>
      <c r="B2466" s="25" t="s">
        <v>10637</v>
      </c>
      <c r="C2466" s="25" t="s">
        <v>10634</v>
      </c>
      <c r="D2466" s="25">
        <v>9</v>
      </c>
      <c r="E2466" s="25" t="s">
        <v>10801</v>
      </c>
      <c r="F2466" s="25" t="s">
        <v>10800</v>
      </c>
      <c r="G2466" s="25" t="s">
        <v>387</v>
      </c>
      <c r="H2466" s="25" t="s">
        <v>453</v>
      </c>
      <c r="I2466" s="25" t="s">
        <v>385</v>
      </c>
      <c r="J2466" s="25" t="s">
        <v>385</v>
      </c>
      <c r="K2466" s="25" t="s">
        <v>457</v>
      </c>
    </row>
    <row r="2467" spans="1:11" ht="15" customHeight="1">
      <c r="A2467" s="25" t="s">
        <v>21</v>
      </c>
      <c r="B2467" s="25" t="s">
        <v>10637</v>
      </c>
      <c r="C2467" s="25" t="s">
        <v>10634</v>
      </c>
      <c r="D2467" s="25">
        <v>10</v>
      </c>
      <c r="E2467" s="25" t="s">
        <v>2596</v>
      </c>
      <c r="F2467" s="25" t="s">
        <v>2411</v>
      </c>
      <c r="G2467" s="25" t="s">
        <v>387</v>
      </c>
      <c r="H2467" s="25" t="s">
        <v>453</v>
      </c>
      <c r="I2467" s="25" t="s">
        <v>385</v>
      </c>
      <c r="J2467" s="25" t="s">
        <v>385</v>
      </c>
      <c r="K2467" s="25" t="s">
        <v>457</v>
      </c>
    </row>
    <row r="2468" spans="1:11" ht="15" customHeight="1">
      <c r="A2468" s="25" t="s">
        <v>21</v>
      </c>
      <c r="B2468" s="25" t="s">
        <v>10637</v>
      </c>
      <c r="C2468" s="25" t="s">
        <v>10634</v>
      </c>
      <c r="D2468" s="25">
        <v>11</v>
      </c>
      <c r="E2468" s="25" t="s">
        <v>10805</v>
      </c>
      <c r="F2468" s="25" t="s">
        <v>2602</v>
      </c>
      <c r="G2468" s="25" t="s">
        <v>56</v>
      </c>
      <c r="H2468" s="25" t="s">
        <v>453</v>
      </c>
      <c r="I2468" s="25" t="s">
        <v>385</v>
      </c>
      <c r="J2468" s="25" t="s">
        <v>385</v>
      </c>
      <c r="K2468" s="25" t="s">
        <v>457</v>
      </c>
    </row>
    <row r="2469" spans="1:11" ht="15" customHeight="1">
      <c r="A2469" s="25" t="s">
        <v>21</v>
      </c>
      <c r="B2469" s="25" t="s">
        <v>10637</v>
      </c>
      <c r="C2469" s="25" t="s">
        <v>10634</v>
      </c>
      <c r="D2469" s="25">
        <v>12</v>
      </c>
      <c r="E2469" s="25" t="s">
        <v>10807</v>
      </c>
      <c r="F2469" s="25" t="s">
        <v>10298</v>
      </c>
      <c r="G2469" s="25" t="s">
        <v>56</v>
      </c>
      <c r="H2469" s="25" t="s">
        <v>453</v>
      </c>
      <c r="I2469" s="25" t="s">
        <v>385</v>
      </c>
      <c r="J2469" s="25" t="s">
        <v>385</v>
      </c>
      <c r="K2469" s="25" t="s">
        <v>457</v>
      </c>
    </row>
    <row r="2470" spans="1:11" ht="15" customHeight="1">
      <c r="A2470" s="25" t="s">
        <v>21</v>
      </c>
      <c r="B2470" s="25" t="s">
        <v>10637</v>
      </c>
      <c r="C2470" s="25" t="s">
        <v>10634</v>
      </c>
      <c r="D2470" s="25">
        <v>13</v>
      </c>
      <c r="E2470" s="25" t="s">
        <v>1433</v>
      </c>
      <c r="F2470" s="25" t="s">
        <v>1284</v>
      </c>
      <c r="G2470" s="25" t="s">
        <v>387</v>
      </c>
      <c r="H2470" s="25" t="s">
        <v>453</v>
      </c>
      <c r="I2470" s="25" t="s">
        <v>385</v>
      </c>
      <c r="J2470" s="25" t="s">
        <v>385</v>
      </c>
      <c r="K2470" s="25" t="s">
        <v>457</v>
      </c>
    </row>
    <row r="2471" spans="1:11" ht="15" customHeight="1">
      <c r="A2471" s="25" t="s">
        <v>21</v>
      </c>
      <c r="B2471" s="25" t="s">
        <v>10637</v>
      </c>
      <c r="C2471" s="25" t="s">
        <v>10634</v>
      </c>
      <c r="D2471" s="25">
        <v>14</v>
      </c>
      <c r="E2471" s="25" t="s">
        <v>2355</v>
      </c>
      <c r="F2471" s="25" t="s">
        <v>2354</v>
      </c>
      <c r="G2471" s="25" t="s">
        <v>387</v>
      </c>
      <c r="H2471" s="25" t="s">
        <v>453</v>
      </c>
      <c r="I2471" s="25" t="s">
        <v>385</v>
      </c>
      <c r="J2471" s="25" t="s">
        <v>385</v>
      </c>
      <c r="K2471" s="25" t="s">
        <v>457</v>
      </c>
    </row>
    <row r="2472" spans="1:11" ht="15" customHeight="1">
      <c r="A2472" s="25" t="s">
        <v>21</v>
      </c>
      <c r="B2472" s="25" t="s">
        <v>10637</v>
      </c>
      <c r="C2472" s="25" t="s">
        <v>10634</v>
      </c>
      <c r="D2472" s="25">
        <v>15</v>
      </c>
      <c r="E2472" s="25" t="s">
        <v>2931</v>
      </c>
      <c r="F2472" s="25" t="s">
        <v>2686</v>
      </c>
      <c r="G2472" s="25" t="s">
        <v>387</v>
      </c>
      <c r="H2472" s="25" t="s">
        <v>453</v>
      </c>
      <c r="I2472" s="25" t="s">
        <v>385</v>
      </c>
      <c r="J2472" s="25" t="s">
        <v>385</v>
      </c>
      <c r="K2472" s="25" t="s">
        <v>457</v>
      </c>
    </row>
    <row r="2473" spans="1:11" ht="15" customHeight="1">
      <c r="A2473" s="25" t="s">
        <v>21</v>
      </c>
      <c r="B2473" s="25" t="s">
        <v>10637</v>
      </c>
      <c r="C2473" s="25" t="s">
        <v>10634</v>
      </c>
      <c r="D2473" s="25">
        <v>16</v>
      </c>
      <c r="E2473" s="25" t="s">
        <v>2928</v>
      </c>
      <c r="F2473" s="25" t="s">
        <v>2681</v>
      </c>
      <c r="G2473" s="25" t="s">
        <v>387</v>
      </c>
      <c r="H2473" s="25" t="s">
        <v>453</v>
      </c>
      <c r="I2473" s="25" t="s">
        <v>385</v>
      </c>
      <c r="J2473" s="25" t="s">
        <v>385</v>
      </c>
      <c r="K2473" s="25" t="s">
        <v>457</v>
      </c>
    </row>
    <row r="2474" spans="1:11" ht="15" customHeight="1">
      <c r="A2474" s="25" t="s">
        <v>21</v>
      </c>
      <c r="B2474" s="25" t="s">
        <v>10637</v>
      </c>
      <c r="C2474" s="25" t="s">
        <v>10634</v>
      </c>
      <c r="D2474" s="25">
        <v>17</v>
      </c>
      <c r="E2474" s="25" t="s">
        <v>10817</v>
      </c>
      <c r="F2474" s="25" t="s">
        <v>10816</v>
      </c>
      <c r="G2474" s="25" t="s">
        <v>387</v>
      </c>
      <c r="H2474" s="25" t="s">
        <v>453</v>
      </c>
      <c r="I2474" s="25" t="s">
        <v>385</v>
      </c>
      <c r="J2474" s="25" t="s">
        <v>385</v>
      </c>
      <c r="K2474" s="25" t="s">
        <v>457</v>
      </c>
    </row>
    <row r="2475" spans="1:11" ht="15" customHeight="1">
      <c r="A2475" s="25" t="s">
        <v>21</v>
      </c>
      <c r="B2475" s="25" t="s">
        <v>10637</v>
      </c>
      <c r="C2475" s="25" t="s">
        <v>10634</v>
      </c>
      <c r="D2475" s="25">
        <v>18</v>
      </c>
      <c r="E2475" s="25" t="s">
        <v>2393</v>
      </c>
      <c r="F2475" s="25" t="s">
        <v>2392</v>
      </c>
      <c r="G2475" s="25" t="s">
        <v>387</v>
      </c>
      <c r="H2475" s="25" t="s">
        <v>453</v>
      </c>
      <c r="I2475" s="25" t="s">
        <v>385</v>
      </c>
      <c r="J2475" s="25" t="s">
        <v>385</v>
      </c>
      <c r="K2475" s="25" t="s">
        <v>457</v>
      </c>
    </row>
    <row r="2476" spans="1:11" ht="15" customHeight="1">
      <c r="A2476" s="25" t="s">
        <v>21</v>
      </c>
      <c r="B2476" s="25" t="s">
        <v>10637</v>
      </c>
      <c r="C2476" s="25" t="s">
        <v>10634</v>
      </c>
      <c r="D2476" s="25">
        <v>19</v>
      </c>
      <c r="E2476" s="25" t="s">
        <v>1979</v>
      </c>
      <c r="F2476" s="25" t="s">
        <v>1789</v>
      </c>
      <c r="G2476" s="25" t="s">
        <v>387</v>
      </c>
      <c r="H2476" s="25" t="s">
        <v>453</v>
      </c>
      <c r="I2476" s="25" t="s">
        <v>385</v>
      </c>
      <c r="J2476" s="25" t="s">
        <v>385</v>
      </c>
      <c r="K2476" s="25" t="s">
        <v>457</v>
      </c>
    </row>
    <row r="2477" spans="1:11" ht="15" customHeight="1">
      <c r="A2477" s="25" t="s">
        <v>21</v>
      </c>
      <c r="B2477" s="25" t="s">
        <v>10637</v>
      </c>
      <c r="C2477" s="25" t="s">
        <v>10634</v>
      </c>
      <c r="D2477" s="25">
        <v>20</v>
      </c>
      <c r="E2477" s="25" t="s">
        <v>10828</v>
      </c>
      <c r="F2477" s="25" t="s">
        <v>10827</v>
      </c>
      <c r="G2477" s="25" t="s">
        <v>387</v>
      </c>
      <c r="H2477" s="25" t="s">
        <v>453</v>
      </c>
      <c r="I2477" s="25" t="s">
        <v>385</v>
      </c>
      <c r="J2477" s="25" t="s">
        <v>385</v>
      </c>
      <c r="K2477" s="25" t="s">
        <v>457</v>
      </c>
    </row>
    <row r="2478" spans="1:11" ht="15" customHeight="1">
      <c r="A2478" s="25" t="s">
        <v>21</v>
      </c>
      <c r="B2478" s="25" t="s">
        <v>10637</v>
      </c>
      <c r="C2478" s="25" t="s">
        <v>10634</v>
      </c>
      <c r="D2478" s="25">
        <v>21</v>
      </c>
      <c r="E2478" s="25" t="s">
        <v>10832</v>
      </c>
      <c r="F2478" s="25" t="s">
        <v>10831</v>
      </c>
      <c r="G2478" s="25" t="s">
        <v>387</v>
      </c>
      <c r="H2478" s="25" t="s">
        <v>453</v>
      </c>
      <c r="I2478" s="25" t="s">
        <v>385</v>
      </c>
      <c r="J2478" s="25" t="s">
        <v>385</v>
      </c>
      <c r="K2478" s="25" t="s">
        <v>457</v>
      </c>
    </row>
    <row r="2479" spans="1:11" ht="15" customHeight="1">
      <c r="A2479" s="25" t="s">
        <v>21</v>
      </c>
      <c r="B2479" s="25" t="s">
        <v>10637</v>
      </c>
      <c r="C2479" s="25" t="s">
        <v>10634</v>
      </c>
      <c r="D2479" s="25">
        <v>22</v>
      </c>
      <c r="E2479" s="25" t="s">
        <v>5609</v>
      </c>
      <c r="F2479" s="25" t="s">
        <v>5608</v>
      </c>
      <c r="G2479" s="25" t="s">
        <v>387</v>
      </c>
      <c r="H2479" s="25" t="s">
        <v>453</v>
      </c>
      <c r="I2479" s="25" t="s">
        <v>385</v>
      </c>
      <c r="J2479" s="25" t="s">
        <v>385</v>
      </c>
      <c r="K2479" s="25" t="s">
        <v>457</v>
      </c>
    </row>
    <row r="2480" spans="1:11" ht="15" customHeight="1">
      <c r="A2480" s="25" t="s">
        <v>21</v>
      </c>
      <c r="B2480" s="25" t="s">
        <v>10637</v>
      </c>
      <c r="C2480" s="25" t="s">
        <v>10634</v>
      </c>
      <c r="D2480" s="25">
        <v>23</v>
      </c>
      <c r="E2480" s="25" t="s">
        <v>10842</v>
      </c>
      <c r="F2480" s="25" t="s">
        <v>10656</v>
      </c>
      <c r="G2480" s="25" t="s">
        <v>387</v>
      </c>
      <c r="H2480" s="25" t="s">
        <v>453</v>
      </c>
      <c r="I2480" s="25" t="s">
        <v>385</v>
      </c>
      <c r="J2480" s="25" t="s">
        <v>385</v>
      </c>
      <c r="K2480" s="25" t="s">
        <v>457</v>
      </c>
    </row>
    <row r="2481" spans="1:11" ht="15" customHeight="1">
      <c r="A2481" s="25" t="s">
        <v>21</v>
      </c>
      <c r="B2481" s="25" t="s">
        <v>10637</v>
      </c>
      <c r="C2481" s="25" t="s">
        <v>10634</v>
      </c>
      <c r="D2481" s="25">
        <v>24</v>
      </c>
      <c r="E2481" s="25" t="s">
        <v>10849</v>
      </c>
      <c r="F2481" s="25" t="s">
        <v>10665</v>
      </c>
      <c r="G2481" s="25" t="s">
        <v>56</v>
      </c>
      <c r="H2481" s="25" t="s">
        <v>453</v>
      </c>
      <c r="I2481" s="25" t="s">
        <v>385</v>
      </c>
      <c r="J2481" s="25" t="s">
        <v>385</v>
      </c>
      <c r="K2481" s="25" t="s">
        <v>457</v>
      </c>
    </row>
    <row r="2482" spans="1:11" ht="15" customHeight="1">
      <c r="A2482" s="25" t="s">
        <v>21</v>
      </c>
      <c r="B2482" s="25" t="s">
        <v>10637</v>
      </c>
      <c r="C2482" s="25" t="s">
        <v>10634</v>
      </c>
      <c r="D2482" s="25">
        <v>25</v>
      </c>
      <c r="E2482" s="25" t="s">
        <v>10856</v>
      </c>
      <c r="F2482" s="25" t="s">
        <v>10855</v>
      </c>
      <c r="G2482" s="25" t="s">
        <v>387</v>
      </c>
      <c r="H2482" s="25" t="s">
        <v>453</v>
      </c>
      <c r="I2482" s="25" t="s">
        <v>385</v>
      </c>
      <c r="J2482" s="25" t="s">
        <v>385</v>
      </c>
      <c r="K2482" s="25" t="s">
        <v>457</v>
      </c>
    </row>
    <row r="2483" spans="1:11" ht="15" customHeight="1">
      <c r="A2483" s="25" t="s">
        <v>21</v>
      </c>
      <c r="B2483" s="25" t="s">
        <v>10637</v>
      </c>
      <c r="C2483" s="25" t="s">
        <v>10634</v>
      </c>
      <c r="D2483" s="25">
        <v>26</v>
      </c>
      <c r="E2483" s="25" t="s">
        <v>10863</v>
      </c>
      <c r="F2483" s="25" t="s">
        <v>10862</v>
      </c>
      <c r="G2483" s="25" t="s">
        <v>387</v>
      </c>
      <c r="H2483" s="25" t="s">
        <v>453</v>
      </c>
      <c r="I2483" s="25" t="s">
        <v>385</v>
      </c>
      <c r="J2483" s="25" t="s">
        <v>385</v>
      </c>
      <c r="K2483" s="25" t="s">
        <v>457</v>
      </c>
    </row>
    <row r="2484" spans="1:11" ht="15" customHeight="1">
      <c r="A2484" s="25" t="s">
        <v>21</v>
      </c>
      <c r="B2484" s="25" t="s">
        <v>10637</v>
      </c>
      <c r="C2484" s="25" t="s">
        <v>10634</v>
      </c>
      <c r="D2484" s="25">
        <v>27</v>
      </c>
      <c r="E2484" s="25" t="s">
        <v>10870</v>
      </c>
      <c r="F2484" s="25" t="s">
        <v>10869</v>
      </c>
      <c r="G2484" s="25" t="s">
        <v>387</v>
      </c>
      <c r="H2484" s="25" t="s">
        <v>453</v>
      </c>
      <c r="I2484" s="25" t="s">
        <v>385</v>
      </c>
      <c r="J2484" s="25" t="s">
        <v>385</v>
      </c>
      <c r="K2484" s="25" t="s">
        <v>457</v>
      </c>
    </row>
    <row r="2485" spans="1:11" ht="15" customHeight="1">
      <c r="A2485" s="25" t="s">
        <v>21</v>
      </c>
      <c r="B2485" s="25" t="s">
        <v>10637</v>
      </c>
      <c r="C2485" s="25" t="s">
        <v>10634</v>
      </c>
      <c r="D2485" s="25">
        <v>28</v>
      </c>
      <c r="E2485" s="25" t="s">
        <v>10874</v>
      </c>
      <c r="F2485" s="25" t="s">
        <v>10674</v>
      </c>
      <c r="G2485" s="25" t="s">
        <v>387</v>
      </c>
      <c r="H2485" s="25" t="s">
        <v>453</v>
      </c>
      <c r="I2485" s="25" t="s">
        <v>385</v>
      </c>
      <c r="J2485" s="25" t="s">
        <v>385</v>
      </c>
      <c r="K2485" s="25" t="s">
        <v>457</v>
      </c>
    </row>
    <row r="2486" spans="1:11" ht="15" customHeight="1">
      <c r="A2486" s="25" t="s">
        <v>21</v>
      </c>
      <c r="B2486" s="25" t="s">
        <v>10637</v>
      </c>
      <c r="C2486" s="25" t="s">
        <v>10634</v>
      </c>
      <c r="D2486" s="25">
        <v>29</v>
      </c>
      <c r="E2486" s="25" t="s">
        <v>10882</v>
      </c>
      <c r="F2486" s="25" t="s">
        <v>10680</v>
      </c>
      <c r="G2486" s="25" t="s">
        <v>57</v>
      </c>
      <c r="H2486" s="25" t="s">
        <v>453</v>
      </c>
      <c r="I2486" s="25" t="s">
        <v>385</v>
      </c>
      <c r="J2486" s="25" t="s">
        <v>385</v>
      </c>
      <c r="K2486" s="25" t="s">
        <v>457</v>
      </c>
    </row>
    <row r="2487" spans="1:11" ht="15" customHeight="1">
      <c r="A2487" s="25" t="s">
        <v>21</v>
      </c>
      <c r="B2487" s="25" t="s">
        <v>10637</v>
      </c>
      <c r="C2487" s="25" t="s">
        <v>10634</v>
      </c>
      <c r="D2487" s="25">
        <v>30</v>
      </c>
      <c r="E2487" s="25" t="s">
        <v>10886</v>
      </c>
      <c r="F2487" s="25" t="s">
        <v>10686</v>
      </c>
      <c r="G2487" s="25" t="s">
        <v>387</v>
      </c>
      <c r="H2487" s="25" t="s">
        <v>453</v>
      </c>
      <c r="I2487" s="25" t="s">
        <v>385</v>
      </c>
      <c r="J2487" s="25" t="s">
        <v>385</v>
      </c>
      <c r="K2487" s="25" t="s">
        <v>457</v>
      </c>
    </row>
    <row r="2488" spans="1:11" ht="15" customHeight="1">
      <c r="A2488" s="25" t="s">
        <v>21</v>
      </c>
      <c r="B2488" s="25" t="s">
        <v>10637</v>
      </c>
      <c r="C2488" s="25" t="s">
        <v>10634</v>
      </c>
      <c r="D2488" s="25">
        <v>31</v>
      </c>
      <c r="E2488" s="25" t="s">
        <v>10890</v>
      </c>
      <c r="F2488" s="25" t="s">
        <v>10691</v>
      </c>
      <c r="G2488" s="25" t="s">
        <v>387</v>
      </c>
      <c r="H2488" s="25" t="s">
        <v>453</v>
      </c>
      <c r="I2488" s="25" t="s">
        <v>385</v>
      </c>
      <c r="J2488" s="25" t="s">
        <v>385</v>
      </c>
      <c r="K2488" s="25" t="s">
        <v>457</v>
      </c>
    </row>
    <row r="2489" spans="1:11" ht="15" customHeight="1">
      <c r="A2489" s="25" t="s">
        <v>21</v>
      </c>
      <c r="B2489" s="25" t="s">
        <v>10637</v>
      </c>
      <c r="C2489" s="25" t="s">
        <v>10634</v>
      </c>
      <c r="D2489" s="25">
        <v>32</v>
      </c>
      <c r="E2489" s="25" t="s">
        <v>10895</v>
      </c>
      <c r="F2489" s="25" t="s">
        <v>10894</v>
      </c>
      <c r="G2489" s="25" t="s">
        <v>387</v>
      </c>
      <c r="H2489" s="25" t="s">
        <v>453</v>
      </c>
      <c r="I2489" s="25" t="s">
        <v>385</v>
      </c>
      <c r="J2489" s="25" t="s">
        <v>385</v>
      </c>
      <c r="K2489" s="25" t="s">
        <v>457</v>
      </c>
    </row>
    <row r="2490" spans="1:11" ht="15" customHeight="1">
      <c r="A2490" s="25" t="s">
        <v>21</v>
      </c>
      <c r="B2490" s="25" t="s">
        <v>10637</v>
      </c>
      <c r="C2490" s="25" t="s">
        <v>10634</v>
      </c>
      <c r="D2490" s="25">
        <v>33</v>
      </c>
      <c r="E2490" s="25" t="s">
        <v>10901</v>
      </c>
      <c r="F2490" s="25" t="s">
        <v>10900</v>
      </c>
      <c r="G2490" s="25" t="s">
        <v>387</v>
      </c>
      <c r="H2490" s="25" t="s">
        <v>453</v>
      </c>
      <c r="I2490" s="25" t="s">
        <v>385</v>
      </c>
      <c r="J2490" s="25" t="s">
        <v>385</v>
      </c>
      <c r="K2490" s="25" t="s">
        <v>457</v>
      </c>
    </row>
    <row r="2491" spans="1:11" ht="15" customHeight="1">
      <c r="A2491" s="25" t="s">
        <v>21</v>
      </c>
      <c r="B2491" s="25" t="s">
        <v>10637</v>
      </c>
      <c r="C2491" s="25" t="s">
        <v>10634</v>
      </c>
      <c r="D2491" s="25">
        <v>34</v>
      </c>
      <c r="E2491" s="25" t="s">
        <v>10908</v>
      </c>
      <c r="F2491" s="25" t="s">
        <v>10907</v>
      </c>
      <c r="G2491" s="25" t="s">
        <v>387</v>
      </c>
      <c r="H2491" s="25" t="s">
        <v>453</v>
      </c>
      <c r="I2491" s="25" t="s">
        <v>385</v>
      </c>
      <c r="J2491" s="25" t="s">
        <v>385</v>
      </c>
      <c r="K2491" s="25" t="s">
        <v>457</v>
      </c>
    </row>
    <row r="2492" spans="1:11" ht="15" customHeight="1">
      <c r="A2492" s="25" t="s">
        <v>21</v>
      </c>
      <c r="B2492" s="25" t="s">
        <v>10637</v>
      </c>
      <c r="C2492" s="25" t="s">
        <v>10634</v>
      </c>
      <c r="D2492" s="25">
        <v>35</v>
      </c>
      <c r="E2492" s="25" t="s">
        <v>10911</v>
      </c>
      <c r="F2492" s="25" t="s">
        <v>10910</v>
      </c>
      <c r="G2492" s="25" t="s">
        <v>387</v>
      </c>
      <c r="H2492" s="25" t="s">
        <v>453</v>
      </c>
      <c r="I2492" s="25" t="s">
        <v>385</v>
      </c>
      <c r="J2492" s="25" t="s">
        <v>385</v>
      </c>
      <c r="K2492" s="25" t="s">
        <v>457</v>
      </c>
    </row>
    <row r="2493" spans="1:11" ht="15" customHeight="1">
      <c r="A2493" s="25" t="s">
        <v>21</v>
      </c>
      <c r="B2493" s="25" t="s">
        <v>10637</v>
      </c>
      <c r="C2493" s="25" t="s">
        <v>10634</v>
      </c>
      <c r="D2493" s="25">
        <v>36</v>
      </c>
      <c r="E2493" s="25" t="s">
        <v>10913</v>
      </c>
      <c r="F2493" s="25" t="s">
        <v>10912</v>
      </c>
      <c r="G2493" s="25" t="s">
        <v>387</v>
      </c>
      <c r="H2493" s="25" t="s">
        <v>453</v>
      </c>
      <c r="I2493" s="25" t="s">
        <v>385</v>
      </c>
      <c r="J2493" s="25" t="s">
        <v>385</v>
      </c>
      <c r="K2493" s="25" t="s">
        <v>457</v>
      </c>
    </row>
    <row r="2494" spans="1:11" ht="15" customHeight="1">
      <c r="A2494" s="25" t="s">
        <v>21</v>
      </c>
      <c r="B2494" s="25" t="s">
        <v>10637</v>
      </c>
      <c r="C2494" s="25" t="s">
        <v>10634</v>
      </c>
      <c r="D2494" s="25">
        <v>37</v>
      </c>
      <c r="E2494" s="25" t="s">
        <v>10918</v>
      </c>
      <c r="F2494" s="25" t="s">
        <v>10917</v>
      </c>
      <c r="G2494" s="25" t="s">
        <v>56</v>
      </c>
      <c r="H2494" s="25" t="s">
        <v>453</v>
      </c>
      <c r="I2494" s="25" t="s">
        <v>385</v>
      </c>
      <c r="J2494" s="25" t="s">
        <v>385</v>
      </c>
      <c r="K2494" s="25" t="s">
        <v>457</v>
      </c>
    </row>
    <row r="2495" spans="1:11" ht="15" customHeight="1">
      <c r="A2495" s="25" t="s">
        <v>21</v>
      </c>
      <c r="B2495" s="25" t="s">
        <v>10637</v>
      </c>
      <c r="C2495" s="25" t="s">
        <v>10634</v>
      </c>
      <c r="D2495" s="25">
        <v>38</v>
      </c>
      <c r="E2495" s="25" t="s">
        <v>10925</v>
      </c>
      <c r="F2495" s="25" t="s">
        <v>10748</v>
      </c>
      <c r="G2495" s="25" t="s">
        <v>57</v>
      </c>
      <c r="H2495" s="25" t="s">
        <v>453</v>
      </c>
      <c r="I2495" s="25" t="s">
        <v>385</v>
      </c>
      <c r="J2495" s="25" t="s">
        <v>385</v>
      </c>
      <c r="K2495" s="25" t="s">
        <v>457</v>
      </c>
    </row>
    <row r="2496" spans="1:11" ht="15" customHeight="1">
      <c r="A2496" s="25" t="s">
        <v>21</v>
      </c>
      <c r="B2496" s="25" t="s">
        <v>10637</v>
      </c>
      <c r="C2496" s="25" t="s">
        <v>10634</v>
      </c>
      <c r="D2496" s="25">
        <v>39</v>
      </c>
      <c r="E2496" s="25" t="s">
        <v>10929</v>
      </c>
      <c r="F2496" s="25" t="s">
        <v>10928</v>
      </c>
      <c r="G2496" s="25" t="s">
        <v>387</v>
      </c>
      <c r="H2496" s="25" t="s">
        <v>453</v>
      </c>
      <c r="I2496" s="25" t="s">
        <v>385</v>
      </c>
      <c r="J2496" s="25" t="s">
        <v>385</v>
      </c>
      <c r="K2496" s="25" t="s">
        <v>457</v>
      </c>
    </row>
    <row r="2497" spans="1:11" ht="15" customHeight="1">
      <c r="A2497" s="25" t="s">
        <v>21</v>
      </c>
      <c r="B2497" s="25" t="s">
        <v>10637</v>
      </c>
      <c r="C2497" s="25" t="s">
        <v>10634</v>
      </c>
      <c r="D2497" s="25">
        <v>40</v>
      </c>
      <c r="E2497" s="25" t="s">
        <v>10931</v>
      </c>
      <c r="F2497" s="25" t="s">
        <v>10758</v>
      </c>
      <c r="G2497" s="25" t="s">
        <v>56</v>
      </c>
      <c r="H2497" s="25" t="s">
        <v>453</v>
      </c>
      <c r="I2497" s="25" t="s">
        <v>385</v>
      </c>
      <c r="J2497" s="25" t="s">
        <v>385</v>
      </c>
      <c r="K2497" s="25" t="s">
        <v>457</v>
      </c>
    </row>
    <row r="2498" spans="1:11" ht="15" customHeight="1">
      <c r="A2498" s="25" t="s">
        <v>21</v>
      </c>
      <c r="B2498" s="25" t="s">
        <v>10637</v>
      </c>
      <c r="C2498" s="25" t="s">
        <v>10634</v>
      </c>
      <c r="D2498" s="25">
        <v>41</v>
      </c>
      <c r="E2498" s="25" t="s">
        <v>10934</v>
      </c>
      <c r="F2498" s="25" t="s">
        <v>10933</v>
      </c>
      <c r="G2498" s="25" t="s">
        <v>56</v>
      </c>
      <c r="H2498" s="25" t="s">
        <v>453</v>
      </c>
      <c r="I2498" s="25" t="s">
        <v>385</v>
      </c>
      <c r="J2498" s="25" t="s">
        <v>385</v>
      </c>
      <c r="K2498" s="25" t="s">
        <v>457</v>
      </c>
    </row>
    <row r="2499" spans="1:11" ht="15" customHeight="1">
      <c r="A2499" s="25" t="s">
        <v>21</v>
      </c>
      <c r="B2499" s="25" t="s">
        <v>10637</v>
      </c>
      <c r="C2499" s="25" t="s">
        <v>10634</v>
      </c>
      <c r="D2499" s="25">
        <v>42</v>
      </c>
      <c r="E2499" s="25" t="s">
        <v>10937</v>
      </c>
      <c r="F2499" s="25" t="s">
        <v>10936</v>
      </c>
      <c r="G2499" s="25" t="s">
        <v>387</v>
      </c>
      <c r="H2499" s="25" t="s">
        <v>453</v>
      </c>
      <c r="I2499" s="25" t="s">
        <v>385</v>
      </c>
      <c r="J2499" s="25" t="s">
        <v>385</v>
      </c>
      <c r="K2499" s="25" t="s">
        <v>457</v>
      </c>
    </row>
    <row r="2500" spans="1:11" ht="15" customHeight="1">
      <c r="A2500" s="25" t="s">
        <v>21</v>
      </c>
      <c r="B2500" s="25" t="s">
        <v>10637</v>
      </c>
      <c r="C2500" s="25" t="s">
        <v>10634</v>
      </c>
      <c r="D2500" s="25">
        <v>43</v>
      </c>
      <c r="E2500" s="25" t="s">
        <v>10940</v>
      </c>
      <c r="F2500" s="25" t="s">
        <v>10939</v>
      </c>
      <c r="G2500" s="25" t="s">
        <v>56</v>
      </c>
      <c r="H2500" s="25" t="s">
        <v>453</v>
      </c>
      <c r="I2500" s="25" t="s">
        <v>385</v>
      </c>
      <c r="J2500" s="25" t="s">
        <v>385</v>
      </c>
      <c r="K2500" s="25" t="s">
        <v>457</v>
      </c>
    </row>
    <row r="2501" spans="1:11" ht="15" customHeight="1">
      <c r="A2501" s="25" t="s">
        <v>21</v>
      </c>
      <c r="B2501" s="25" t="s">
        <v>10637</v>
      </c>
      <c r="C2501" s="25" t="s">
        <v>10634</v>
      </c>
      <c r="D2501" s="25">
        <v>44</v>
      </c>
      <c r="E2501" s="25" t="s">
        <v>10943</v>
      </c>
      <c r="F2501" s="25" t="s">
        <v>10942</v>
      </c>
      <c r="G2501" s="25" t="s">
        <v>387</v>
      </c>
      <c r="H2501" s="25" t="s">
        <v>453</v>
      </c>
      <c r="I2501" s="25" t="s">
        <v>385</v>
      </c>
      <c r="J2501" s="25" t="s">
        <v>385</v>
      </c>
      <c r="K2501" s="25" t="s">
        <v>457</v>
      </c>
    </row>
    <row r="2502" spans="1:11" ht="15" customHeight="1">
      <c r="A2502" s="25" t="s">
        <v>21</v>
      </c>
      <c r="B2502" s="25" t="s">
        <v>11300</v>
      </c>
      <c r="C2502" s="25" t="s">
        <v>11298</v>
      </c>
      <c r="D2502" s="25">
        <v>1</v>
      </c>
      <c r="E2502" s="25" t="s">
        <v>11034</v>
      </c>
      <c r="F2502" s="25" t="s">
        <v>11033</v>
      </c>
      <c r="G2502" s="25" t="s">
        <v>387</v>
      </c>
      <c r="H2502" s="25" t="s">
        <v>385</v>
      </c>
      <c r="I2502" s="25" t="s">
        <v>453</v>
      </c>
      <c r="J2502" s="25" t="s">
        <v>453</v>
      </c>
      <c r="K2502" s="25" t="s">
        <v>457</v>
      </c>
    </row>
    <row r="2503" spans="1:11" ht="15" customHeight="1">
      <c r="A2503" s="25" t="s">
        <v>21</v>
      </c>
      <c r="B2503" s="25" t="s">
        <v>11300</v>
      </c>
      <c r="C2503" s="25" t="s">
        <v>11298</v>
      </c>
      <c r="D2503" s="25">
        <v>2</v>
      </c>
      <c r="E2503" s="25" t="s">
        <v>519</v>
      </c>
      <c r="F2503" s="25" t="s">
        <v>518</v>
      </c>
      <c r="G2503" s="25" t="s">
        <v>387</v>
      </c>
      <c r="H2503" s="25" t="s">
        <v>385</v>
      </c>
      <c r="I2503" s="25" t="s">
        <v>453</v>
      </c>
      <c r="J2503" s="25" t="s">
        <v>453</v>
      </c>
      <c r="K2503" s="25" t="s">
        <v>457</v>
      </c>
    </row>
    <row r="2504" spans="1:11" ht="15" customHeight="1">
      <c r="A2504" s="25" t="s">
        <v>21</v>
      </c>
      <c r="B2504" s="25" t="s">
        <v>11300</v>
      </c>
      <c r="C2504" s="25" t="s">
        <v>11298</v>
      </c>
      <c r="D2504" s="25">
        <v>3</v>
      </c>
      <c r="E2504" s="25" t="s">
        <v>11310</v>
      </c>
      <c r="F2504" s="25" t="s">
        <v>11309</v>
      </c>
      <c r="G2504" s="25" t="s">
        <v>387</v>
      </c>
      <c r="H2504" s="25" t="s">
        <v>385</v>
      </c>
      <c r="I2504" s="25" t="s">
        <v>453</v>
      </c>
      <c r="J2504" s="25" t="s">
        <v>453</v>
      </c>
      <c r="K2504" s="25" t="s">
        <v>457</v>
      </c>
    </row>
    <row r="2505" spans="1:11" ht="15" customHeight="1">
      <c r="A2505" s="25" t="s">
        <v>21</v>
      </c>
      <c r="B2505" s="25" t="s">
        <v>11300</v>
      </c>
      <c r="C2505" s="25" t="s">
        <v>11298</v>
      </c>
      <c r="D2505" s="25">
        <v>4</v>
      </c>
      <c r="E2505" s="25" t="s">
        <v>10321</v>
      </c>
      <c r="F2505" s="25" t="s">
        <v>10320</v>
      </c>
      <c r="G2505" s="25" t="s">
        <v>387</v>
      </c>
      <c r="H2505" s="25" t="s">
        <v>453</v>
      </c>
      <c r="I2505" s="25" t="s">
        <v>385</v>
      </c>
      <c r="J2505" s="25" t="s">
        <v>385</v>
      </c>
      <c r="K2505" s="25" t="s">
        <v>457</v>
      </c>
    </row>
    <row r="2506" spans="1:11" ht="15" customHeight="1">
      <c r="A2506" s="25" t="s">
        <v>21</v>
      </c>
      <c r="B2506" s="25" t="s">
        <v>11300</v>
      </c>
      <c r="C2506" s="25" t="s">
        <v>11298</v>
      </c>
      <c r="D2506" s="25">
        <v>5</v>
      </c>
      <c r="E2506" s="25" t="s">
        <v>1429</v>
      </c>
      <c r="F2506" s="25" t="s">
        <v>1259</v>
      </c>
      <c r="G2506" s="25" t="s">
        <v>387</v>
      </c>
      <c r="H2506" s="25" t="s">
        <v>453</v>
      </c>
      <c r="I2506" s="25" t="s">
        <v>385</v>
      </c>
      <c r="J2506" s="25" t="s">
        <v>385</v>
      </c>
      <c r="K2506" s="25" t="s">
        <v>457</v>
      </c>
    </row>
    <row r="2507" spans="1:11" ht="15" customHeight="1">
      <c r="A2507" s="25" t="s">
        <v>21</v>
      </c>
      <c r="B2507" s="25" t="s">
        <v>11300</v>
      </c>
      <c r="C2507" s="25" t="s">
        <v>11298</v>
      </c>
      <c r="D2507" s="25">
        <v>6</v>
      </c>
      <c r="E2507" s="25" t="s">
        <v>7067</v>
      </c>
      <c r="F2507" s="25" t="s">
        <v>11315</v>
      </c>
      <c r="G2507" s="25" t="s">
        <v>387</v>
      </c>
      <c r="H2507" s="25" t="s">
        <v>453</v>
      </c>
      <c r="I2507" s="25" t="s">
        <v>385</v>
      </c>
      <c r="J2507" s="25" t="s">
        <v>385</v>
      </c>
      <c r="K2507" s="25" t="s">
        <v>457</v>
      </c>
    </row>
    <row r="2508" spans="1:11" ht="15" customHeight="1">
      <c r="A2508" s="25" t="s">
        <v>21</v>
      </c>
      <c r="B2508" s="25" t="s">
        <v>11300</v>
      </c>
      <c r="C2508" s="25" t="s">
        <v>11298</v>
      </c>
      <c r="D2508" s="25">
        <v>7</v>
      </c>
      <c r="E2508" s="25" t="s">
        <v>1430</v>
      </c>
      <c r="F2508" s="25" t="s">
        <v>1264</v>
      </c>
      <c r="G2508" s="25" t="s">
        <v>387</v>
      </c>
      <c r="H2508" s="25" t="s">
        <v>453</v>
      </c>
      <c r="I2508" s="25" t="s">
        <v>385</v>
      </c>
      <c r="J2508" s="25" t="s">
        <v>385</v>
      </c>
      <c r="K2508" s="25" t="s">
        <v>457</v>
      </c>
    </row>
    <row r="2509" spans="1:11" ht="15" customHeight="1">
      <c r="A2509" s="25" t="s">
        <v>21</v>
      </c>
      <c r="B2509" s="25" t="s">
        <v>11300</v>
      </c>
      <c r="C2509" s="25" t="s">
        <v>11298</v>
      </c>
      <c r="D2509" s="25">
        <v>8</v>
      </c>
      <c r="E2509" s="25" t="s">
        <v>1511</v>
      </c>
      <c r="F2509" s="25" t="s">
        <v>1702</v>
      </c>
      <c r="G2509" s="25" t="s">
        <v>387</v>
      </c>
      <c r="H2509" s="25" t="s">
        <v>453</v>
      </c>
      <c r="I2509" s="25" t="s">
        <v>385</v>
      </c>
      <c r="J2509" s="25" t="s">
        <v>385</v>
      </c>
      <c r="K2509" s="25" t="s">
        <v>457</v>
      </c>
    </row>
    <row r="2510" spans="1:11" ht="15" customHeight="1">
      <c r="A2510" s="25" t="s">
        <v>21</v>
      </c>
      <c r="B2510" s="25" t="s">
        <v>11300</v>
      </c>
      <c r="C2510" s="25" t="s">
        <v>11298</v>
      </c>
      <c r="D2510" s="25">
        <v>9</v>
      </c>
      <c r="E2510" s="25" t="s">
        <v>2931</v>
      </c>
      <c r="F2510" s="25" t="s">
        <v>2686</v>
      </c>
      <c r="G2510" s="25" t="s">
        <v>387</v>
      </c>
      <c r="H2510" s="25" t="s">
        <v>453</v>
      </c>
      <c r="I2510" s="25" t="s">
        <v>385</v>
      </c>
      <c r="J2510" s="25" t="s">
        <v>385</v>
      </c>
      <c r="K2510" s="25" t="s">
        <v>457</v>
      </c>
    </row>
    <row r="2511" spans="1:11" ht="15" customHeight="1">
      <c r="A2511" s="25" t="s">
        <v>21</v>
      </c>
      <c r="B2511" s="25" t="s">
        <v>11300</v>
      </c>
      <c r="C2511" s="25" t="s">
        <v>11298</v>
      </c>
      <c r="D2511" s="25">
        <v>10</v>
      </c>
      <c r="E2511" s="25" t="s">
        <v>11319</v>
      </c>
      <c r="F2511" s="25" t="s">
        <v>11318</v>
      </c>
      <c r="G2511" s="25" t="s">
        <v>387</v>
      </c>
      <c r="H2511" s="25" t="s">
        <v>453</v>
      </c>
      <c r="I2511" s="25" t="s">
        <v>385</v>
      </c>
      <c r="J2511" s="25" t="s">
        <v>385</v>
      </c>
      <c r="K2511" s="25" t="s">
        <v>457</v>
      </c>
    </row>
    <row r="2512" spans="1:11" ht="15" customHeight="1">
      <c r="A2512" s="25" t="s">
        <v>21</v>
      </c>
      <c r="B2512" s="25" t="s">
        <v>11300</v>
      </c>
      <c r="C2512" s="25" t="s">
        <v>11298</v>
      </c>
      <c r="D2512" s="25">
        <v>11</v>
      </c>
      <c r="E2512" s="25" t="s">
        <v>11323</v>
      </c>
      <c r="F2512" s="25" t="s">
        <v>11322</v>
      </c>
      <c r="G2512" s="25" t="s">
        <v>56</v>
      </c>
      <c r="H2512" s="25" t="s">
        <v>453</v>
      </c>
      <c r="I2512" s="25" t="s">
        <v>385</v>
      </c>
      <c r="J2512" s="25" t="s">
        <v>385</v>
      </c>
      <c r="K2512" s="25" t="s">
        <v>457</v>
      </c>
    </row>
    <row r="2513" spans="1:11" ht="15" customHeight="1">
      <c r="A2513" s="25" t="s">
        <v>21</v>
      </c>
      <c r="B2513" s="25" t="s">
        <v>11300</v>
      </c>
      <c r="C2513" s="25" t="s">
        <v>11298</v>
      </c>
      <c r="D2513" s="25">
        <v>12</v>
      </c>
      <c r="E2513" s="25" t="s">
        <v>11326</v>
      </c>
      <c r="F2513" s="25" t="s">
        <v>11325</v>
      </c>
      <c r="G2513" s="25" t="s">
        <v>387</v>
      </c>
      <c r="H2513" s="25" t="s">
        <v>453</v>
      </c>
      <c r="I2513" s="25" t="s">
        <v>385</v>
      </c>
      <c r="J2513" s="25" t="s">
        <v>385</v>
      </c>
      <c r="K2513" s="25" t="s">
        <v>457</v>
      </c>
    </row>
    <row r="2514" spans="1:11" ht="15" customHeight="1">
      <c r="A2514" s="25" t="s">
        <v>21</v>
      </c>
      <c r="B2514" s="25" t="s">
        <v>11300</v>
      </c>
      <c r="C2514" s="25" t="s">
        <v>11298</v>
      </c>
      <c r="D2514" s="25">
        <v>13</v>
      </c>
      <c r="E2514" s="25" t="s">
        <v>11329</v>
      </c>
      <c r="F2514" s="25" t="s">
        <v>11328</v>
      </c>
      <c r="G2514" s="25" t="s">
        <v>387</v>
      </c>
      <c r="H2514" s="25" t="s">
        <v>453</v>
      </c>
      <c r="I2514" s="25" t="s">
        <v>385</v>
      </c>
      <c r="J2514" s="25" t="s">
        <v>385</v>
      </c>
      <c r="K2514" s="25" t="s">
        <v>457</v>
      </c>
    </row>
    <row r="2515" spans="1:11" ht="15" customHeight="1">
      <c r="A2515" s="25" t="s">
        <v>21</v>
      </c>
      <c r="B2515" s="25" t="s">
        <v>11300</v>
      </c>
      <c r="C2515" s="25" t="s">
        <v>11298</v>
      </c>
      <c r="D2515" s="25">
        <v>14</v>
      </c>
      <c r="E2515" s="25" t="s">
        <v>11332</v>
      </c>
      <c r="F2515" s="25" t="s">
        <v>11331</v>
      </c>
      <c r="G2515" s="25" t="s">
        <v>387</v>
      </c>
      <c r="H2515" s="25" t="s">
        <v>453</v>
      </c>
      <c r="I2515" s="25" t="s">
        <v>385</v>
      </c>
      <c r="J2515" s="25" t="s">
        <v>385</v>
      </c>
      <c r="K2515" s="25" t="s">
        <v>457</v>
      </c>
    </row>
    <row r="2516" spans="1:11" ht="15" customHeight="1">
      <c r="A2516" s="25" t="s">
        <v>21</v>
      </c>
      <c r="B2516" s="25" t="s">
        <v>11300</v>
      </c>
      <c r="C2516" s="25" t="s">
        <v>11298</v>
      </c>
      <c r="D2516" s="25">
        <v>15</v>
      </c>
      <c r="E2516" s="25" t="s">
        <v>11335</v>
      </c>
      <c r="F2516" s="25" t="s">
        <v>11334</v>
      </c>
      <c r="G2516" s="25" t="s">
        <v>387</v>
      </c>
      <c r="H2516" s="25" t="s">
        <v>453</v>
      </c>
      <c r="I2516" s="25" t="s">
        <v>385</v>
      </c>
      <c r="J2516" s="25" t="s">
        <v>385</v>
      </c>
      <c r="K2516" s="25" t="s">
        <v>457</v>
      </c>
    </row>
    <row r="2517" spans="1:11" ht="15" customHeight="1">
      <c r="A2517" s="25" t="s">
        <v>21</v>
      </c>
      <c r="B2517" s="25" t="s">
        <v>11300</v>
      </c>
      <c r="C2517" s="25" t="s">
        <v>11298</v>
      </c>
      <c r="D2517" s="25">
        <v>16</v>
      </c>
      <c r="E2517" s="25" t="s">
        <v>11340</v>
      </c>
      <c r="F2517" s="25" t="s">
        <v>11339</v>
      </c>
      <c r="G2517" s="25" t="s">
        <v>387</v>
      </c>
      <c r="H2517" s="25" t="s">
        <v>453</v>
      </c>
      <c r="I2517" s="25" t="s">
        <v>385</v>
      </c>
      <c r="J2517" s="25" t="s">
        <v>385</v>
      </c>
      <c r="K2517" s="25" t="s">
        <v>457</v>
      </c>
    </row>
    <row r="2518" spans="1:11" ht="15" customHeight="1">
      <c r="A2518" s="25" t="s">
        <v>21</v>
      </c>
      <c r="B2518" s="25" t="s">
        <v>11300</v>
      </c>
      <c r="C2518" s="25" t="s">
        <v>11298</v>
      </c>
      <c r="D2518" s="25">
        <v>17</v>
      </c>
      <c r="E2518" s="25" t="s">
        <v>11345</v>
      </c>
      <c r="F2518" s="25" t="s">
        <v>11344</v>
      </c>
      <c r="G2518" s="25" t="s">
        <v>56</v>
      </c>
      <c r="H2518" s="25" t="s">
        <v>453</v>
      </c>
      <c r="I2518" s="25" t="s">
        <v>385</v>
      </c>
      <c r="J2518" s="25" t="s">
        <v>385</v>
      </c>
      <c r="K2518" s="25" t="s">
        <v>457</v>
      </c>
    </row>
    <row r="2519" spans="1:11" ht="15" customHeight="1">
      <c r="A2519" s="25" t="s">
        <v>21</v>
      </c>
      <c r="B2519" s="25" t="s">
        <v>11300</v>
      </c>
      <c r="C2519" s="25" t="s">
        <v>11298</v>
      </c>
      <c r="D2519" s="25">
        <v>18</v>
      </c>
      <c r="E2519" s="25" t="s">
        <v>11349</v>
      </c>
      <c r="F2519" s="25" t="s">
        <v>11348</v>
      </c>
      <c r="G2519" s="25" t="s">
        <v>56</v>
      </c>
      <c r="H2519" s="25" t="s">
        <v>453</v>
      </c>
      <c r="I2519" s="25" t="s">
        <v>385</v>
      </c>
      <c r="J2519" s="25" t="s">
        <v>385</v>
      </c>
      <c r="K2519" s="25" t="s">
        <v>457</v>
      </c>
    </row>
    <row r="2520" spans="1:11" ht="15" customHeight="1">
      <c r="A2520" s="25" t="s">
        <v>21</v>
      </c>
      <c r="B2520" s="25" t="s">
        <v>11300</v>
      </c>
      <c r="C2520" s="25" t="s">
        <v>11298</v>
      </c>
      <c r="D2520" s="25">
        <v>19</v>
      </c>
      <c r="E2520" s="25" t="s">
        <v>11354</v>
      </c>
      <c r="F2520" s="25" t="s">
        <v>11353</v>
      </c>
      <c r="G2520" s="25" t="s">
        <v>56</v>
      </c>
      <c r="H2520" s="25" t="s">
        <v>453</v>
      </c>
      <c r="I2520" s="25" t="s">
        <v>385</v>
      </c>
      <c r="J2520" s="25" t="s">
        <v>385</v>
      </c>
      <c r="K2520" s="25" t="s">
        <v>457</v>
      </c>
    </row>
    <row r="2521" spans="1:11" ht="15" customHeight="1">
      <c r="A2521" s="25" t="s">
        <v>21</v>
      </c>
      <c r="B2521" s="25" t="s">
        <v>11300</v>
      </c>
      <c r="C2521" s="25" t="s">
        <v>11298</v>
      </c>
      <c r="D2521" s="25">
        <v>20</v>
      </c>
      <c r="E2521" s="25" t="s">
        <v>11359</v>
      </c>
      <c r="F2521" s="25" t="s">
        <v>11358</v>
      </c>
      <c r="G2521" s="25" t="s">
        <v>56</v>
      </c>
      <c r="H2521" s="25" t="s">
        <v>453</v>
      </c>
      <c r="I2521" s="25" t="s">
        <v>385</v>
      </c>
      <c r="J2521" s="25" t="s">
        <v>385</v>
      </c>
      <c r="K2521" s="25" t="s">
        <v>457</v>
      </c>
    </row>
    <row r="2522" spans="1:11" ht="15" customHeight="1">
      <c r="A2522" s="25" t="s">
        <v>21</v>
      </c>
      <c r="B2522" s="25" t="s">
        <v>11300</v>
      </c>
      <c r="C2522" s="25" t="s">
        <v>11298</v>
      </c>
      <c r="D2522" s="25">
        <v>21</v>
      </c>
      <c r="E2522" s="25" t="s">
        <v>11364</v>
      </c>
      <c r="F2522" s="25" t="s">
        <v>11363</v>
      </c>
      <c r="G2522" s="25" t="s">
        <v>56</v>
      </c>
      <c r="H2522" s="25" t="s">
        <v>453</v>
      </c>
      <c r="I2522" s="25" t="s">
        <v>385</v>
      </c>
      <c r="J2522" s="25" t="s">
        <v>385</v>
      </c>
      <c r="K2522" s="25" t="s">
        <v>457</v>
      </c>
    </row>
    <row r="2523" spans="1:11" ht="15" customHeight="1">
      <c r="A2523" s="25" t="s">
        <v>21</v>
      </c>
      <c r="B2523" s="25" t="s">
        <v>11300</v>
      </c>
      <c r="C2523" s="25" t="s">
        <v>11298</v>
      </c>
      <c r="D2523" s="25">
        <v>22</v>
      </c>
      <c r="E2523" s="25" t="s">
        <v>11369</v>
      </c>
      <c r="F2523" s="25" t="s">
        <v>11368</v>
      </c>
      <c r="G2523" s="25" t="s">
        <v>56</v>
      </c>
      <c r="H2523" s="25" t="s">
        <v>453</v>
      </c>
      <c r="I2523" s="25" t="s">
        <v>385</v>
      </c>
      <c r="J2523" s="25" t="s">
        <v>385</v>
      </c>
      <c r="K2523" s="25" t="s">
        <v>457</v>
      </c>
    </row>
    <row r="2524" spans="1:11" ht="15" customHeight="1">
      <c r="A2524" s="25" t="s">
        <v>21</v>
      </c>
      <c r="B2524" s="25" t="s">
        <v>11300</v>
      </c>
      <c r="C2524" s="25" t="s">
        <v>11298</v>
      </c>
      <c r="D2524" s="25">
        <v>23</v>
      </c>
      <c r="E2524" s="25" t="s">
        <v>11373</v>
      </c>
      <c r="F2524" s="25" t="s">
        <v>11372</v>
      </c>
      <c r="G2524" s="25" t="s">
        <v>56</v>
      </c>
      <c r="H2524" s="25" t="s">
        <v>453</v>
      </c>
      <c r="I2524" s="25" t="s">
        <v>385</v>
      </c>
      <c r="J2524" s="25" t="s">
        <v>385</v>
      </c>
      <c r="K2524" s="25" t="s">
        <v>457</v>
      </c>
    </row>
    <row r="2525" spans="1:11" ht="15" customHeight="1">
      <c r="A2525" s="25" t="s">
        <v>21</v>
      </c>
      <c r="B2525" s="25" t="s">
        <v>11300</v>
      </c>
      <c r="C2525" s="25" t="s">
        <v>11298</v>
      </c>
      <c r="D2525" s="25">
        <v>24</v>
      </c>
      <c r="E2525" s="25" t="s">
        <v>11378</v>
      </c>
      <c r="F2525" s="25" t="s">
        <v>11377</v>
      </c>
      <c r="G2525" s="25" t="s">
        <v>387</v>
      </c>
      <c r="H2525" s="25" t="s">
        <v>453</v>
      </c>
      <c r="I2525" s="25" t="s">
        <v>385</v>
      </c>
      <c r="J2525" s="25" t="s">
        <v>385</v>
      </c>
      <c r="K2525" s="25" t="s">
        <v>457</v>
      </c>
    </row>
    <row r="2526" spans="1:11" ht="15" customHeight="1">
      <c r="A2526" s="25" t="s">
        <v>21</v>
      </c>
      <c r="B2526" s="25" t="s">
        <v>11300</v>
      </c>
      <c r="C2526" s="25" t="s">
        <v>11298</v>
      </c>
      <c r="D2526" s="25">
        <v>25</v>
      </c>
      <c r="E2526" s="25" t="s">
        <v>11382</v>
      </c>
      <c r="F2526" s="25" t="s">
        <v>11381</v>
      </c>
      <c r="G2526" s="25" t="s">
        <v>387</v>
      </c>
      <c r="H2526" s="25" t="s">
        <v>453</v>
      </c>
      <c r="I2526" s="25" t="s">
        <v>385</v>
      </c>
      <c r="J2526" s="25" t="s">
        <v>385</v>
      </c>
      <c r="K2526" s="25" t="s">
        <v>457</v>
      </c>
    </row>
    <row r="2527" spans="1:11" ht="15" customHeight="1">
      <c r="A2527" s="25" t="s">
        <v>21</v>
      </c>
      <c r="B2527" s="25" t="s">
        <v>11300</v>
      </c>
      <c r="C2527" s="25" t="s">
        <v>11298</v>
      </c>
      <c r="D2527" s="25">
        <v>26</v>
      </c>
      <c r="E2527" s="25" t="s">
        <v>11387</v>
      </c>
      <c r="F2527" s="25" t="s">
        <v>11386</v>
      </c>
      <c r="G2527" s="25" t="s">
        <v>387</v>
      </c>
      <c r="H2527" s="25" t="s">
        <v>453</v>
      </c>
      <c r="I2527" s="25" t="s">
        <v>385</v>
      </c>
      <c r="J2527" s="25" t="s">
        <v>385</v>
      </c>
      <c r="K2527" s="25" t="s">
        <v>457</v>
      </c>
    </row>
    <row r="2528" spans="1:11" ht="15" customHeight="1">
      <c r="A2528" s="25" t="s">
        <v>21</v>
      </c>
      <c r="B2528" s="25" t="s">
        <v>11300</v>
      </c>
      <c r="C2528" s="25" t="s">
        <v>11298</v>
      </c>
      <c r="D2528" s="25">
        <v>27</v>
      </c>
      <c r="E2528" s="25" t="s">
        <v>11389</v>
      </c>
      <c r="F2528" s="25" t="s">
        <v>11388</v>
      </c>
      <c r="G2528" s="25" t="s">
        <v>387</v>
      </c>
      <c r="H2528" s="25" t="s">
        <v>453</v>
      </c>
      <c r="I2528" s="25" t="s">
        <v>385</v>
      </c>
      <c r="J2528" s="25" t="s">
        <v>385</v>
      </c>
      <c r="K2528" s="25" t="s">
        <v>457</v>
      </c>
    </row>
    <row r="2529" spans="1:11" ht="15" customHeight="1">
      <c r="A2529" s="25" t="s">
        <v>21</v>
      </c>
      <c r="B2529" s="25" t="s">
        <v>11300</v>
      </c>
      <c r="C2529" s="25" t="s">
        <v>11298</v>
      </c>
      <c r="D2529" s="25">
        <v>28</v>
      </c>
      <c r="E2529" s="25" t="s">
        <v>3719</v>
      </c>
      <c r="F2529" s="25" t="s">
        <v>1873</v>
      </c>
      <c r="G2529" s="25" t="s">
        <v>387</v>
      </c>
      <c r="H2529" s="25" t="s">
        <v>453</v>
      </c>
      <c r="I2529" s="25" t="s">
        <v>385</v>
      </c>
      <c r="J2529" s="25" t="s">
        <v>385</v>
      </c>
      <c r="K2529" s="25" t="s">
        <v>457</v>
      </c>
    </row>
    <row r="2530" spans="1:11" ht="15" customHeight="1">
      <c r="A2530" s="25" t="s">
        <v>21</v>
      </c>
      <c r="B2530" s="25" t="s">
        <v>11300</v>
      </c>
      <c r="C2530" s="25" t="s">
        <v>11298</v>
      </c>
      <c r="D2530" s="25">
        <v>29</v>
      </c>
      <c r="E2530" s="25" t="s">
        <v>2119</v>
      </c>
      <c r="F2530" s="25" t="s">
        <v>2118</v>
      </c>
      <c r="G2530" s="25" t="s">
        <v>387</v>
      </c>
      <c r="H2530" s="25" t="s">
        <v>453</v>
      </c>
      <c r="I2530" s="25" t="s">
        <v>385</v>
      </c>
      <c r="J2530" s="25" t="s">
        <v>385</v>
      </c>
      <c r="K2530" s="25" t="s">
        <v>457</v>
      </c>
    </row>
    <row r="2531" spans="1:11" ht="15" customHeight="1">
      <c r="A2531" s="25" t="s">
        <v>21</v>
      </c>
      <c r="B2531" s="25" t="s">
        <v>11300</v>
      </c>
      <c r="C2531" s="25" t="s">
        <v>11298</v>
      </c>
      <c r="D2531" s="25">
        <v>30</v>
      </c>
      <c r="E2531" s="25" t="s">
        <v>3706</v>
      </c>
      <c r="F2531" s="25" t="s">
        <v>3705</v>
      </c>
      <c r="G2531" s="25" t="s">
        <v>387</v>
      </c>
      <c r="H2531" s="25" t="s">
        <v>453</v>
      </c>
      <c r="I2531" s="25" t="s">
        <v>385</v>
      </c>
      <c r="J2531" s="25" t="s">
        <v>385</v>
      </c>
      <c r="K2531" s="25" t="s">
        <v>457</v>
      </c>
    </row>
    <row r="2532" spans="1:11" ht="15" customHeight="1">
      <c r="A2532" s="25" t="s">
        <v>21</v>
      </c>
      <c r="B2532" s="25" t="s">
        <v>11300</v>
      </c>
      <c r="C2532" s="25" t="s">
        <v>11298</v>
      </c>
      <c r="D2532" s="25">
        <v>31</v>
      </c>
      <c r="E2532" s="25" t="s">
        <v>3037</v>
      </c>
      <c r="F2532" s="25" t="s">
        <v>3036</v>
      </c>
      <c r="G2532" s="25" t="s">
        <v>387</v>
      </c>
      <c r="H2532" s="25" t="s">
        <v>453</v>
      </c>
      <c r="I2532" s="25" t="s">
        <v>385</v>
      </c>
      <c r="J2532" s="25" t="s">
        <v>385</v>
      </c>
      <c r="K2532" s="25" t="s">
        <v>457</v>
      </c>
    </row>
    <row r="2533" spans="1:11" ht="15" customHeight="1">
      <c r="A2533" s="25" t="s">
        <v>21</v>
      </c>
      <c r="B2533" s="25" t="s">
        <v>11300</v>
      </c>
      <c r="C2533" s="25" t="s">
        <v>11298</v>
      </c>
      <c r="D2533" s="25">
        <v>32</v>
      </c>
      <c r="E2533" s="25" t="s">
        <v>2124</v>
      </c>
      <c r="F2533" s="25" t="s">
        <v>2123</v>
      </c>
      <c r="G2533" s="25" t="s">
        <v>387</v>
      </c>
      <c r="H2533" s="25" t="s">
        <v>453</v>
      </c>
      <c r="I2533" s="25" t="s">
        <v>385</v>
      </c>
      <c r="J2533" s="25" t="s">
        <v>385</v>
      </c>
      <c r="K2533" s="25" t="s">
        <v>457</v>
      </c>
    </row>
    <row r="2534" spans="1:11" ht="15" customHeight="1">
      <c r="A2534" s="25" t="s">
        <v>21</v>
      </c>
      <c r="B2534" s="25" t="s">
        <v>11442</v>
      </c>
      <c r="C2534" s="25" t="s">
        <v>11439</v>
      </c>
      <c r="D2534" s="25">
        <v>1</v>
      </c>
      <c r="E2534" s="25" t="s">
        <v>11447</v>
      </c>
      <c r="F2534" s="25" t="s">
        <v>11446</v>
      </c>
      <c r="G2534" s="25" t="s">
        <v>387</v>
      </c>
      <c r="H2534" s="25" t="s">
        <v>385</v>
      </c>
      <c r="I2534" s="25" t="s">
        <v>453</v>
      </c>
      <c r="J2534" s="25" t="s">
        <v>453</v>
      </c>
      <c r="K2534" s="25" t="s">
        <v>11507</v>
      </c>
    </row>
    <row r="2535" spans="1:11" ht="15" customHeight="1">
      <c r="A2535" s="25" t="s">
        <v>21</v>
      </c>
      <c r="B2535" s="25" t="s">
        <v>11442</v>
      </c>
      <c r="C2535" s="25" t="s">
        <v>11439</v>
      </c>
      <c r="D2535" s="25">
        <v>2</v>
      </c>
      <c r="E2535" s="25" t="s">
        <v>11457</v>
      </c>
      <c r="F2535" s="25" t="s">
        <v>11456</v>
      </c>
      <c r="G2535" s="25" t="s">
        <v>387</v>
      </c>
      <c r="H2535" s="25" t="s">
        <v>453</v>
      </c>
      <c r="I2535" s="25" t="s">
        <v>385</v>
      </c>
      <c r="J2535" s="25" t="s">
        <v>385</v>
      </c>
      <c r="K2535" s="25" t="s">
        <v>11507</v>
      </c>
    </row>
    <row r="2536" spans="1:11" ht="15" customHeight="1">
      <c r="A2536" s="25" t="s">
        <v>21</v>
      </c>
      <c r="B2536" s="25" t="s">
        <v>11442</v>
      </c>
      <c r="C2536" s="25" t="s">
        <v>11439</v>
      </c>
      <c r="D2536" s="25">
        <v>3</v>
      </c>
      <c r="E2536" s="25" t="s">
        <v>9391</v>
      </c>
      <c r="F2536" s="25" t="s">
        <v>11461</v>
      </c>
      <c r="G2536" s="25" t="s">
        <v>387</v>
      </c>
      <c r="H2536" s="25" t="s">
        <v>385</v>
      </c>
      <c r="I2536" s="25" t="s">
        <v>453</v>
      </c>
      <c r="J2536" s="25" t="s">
        <v>453</v>
      </c>
      <c r="K2536" s="25" t="s">
        <v>11507</v>
      </c>
    </row>
    <row r="2537" spans="1:11" ht="15" customHeight="1">
      <c r="A2537" s="25" t="s">
        <v>21</v>
      </c>
      <c r="B2537" s="25" t="s">
        <v>11442</v>
      </c>
      <c r="C2537" s="25" t="s">
        <v>11439</v>
      </c>
      <c r="D2537" s="25">
        <v>4</v>
      </c>
      <c r="E2537" s="25" t="s">
        <v>11466</v>
      </c>
      <c r="F2537" s="25" t="s">
        <v>11465</v>
      </c>
      <c r="G2537" s="25" t="s">
        <v>387</v>
      </c>
      <c r="H2537" s="25" t="s">
        <v>453</v>
      </c>
      <c r="I2537" s="25" t="s">
        <v>385</v>
      </c>
      <c r="J2537" s="25" t="s">
        <v>385</v>
      </c>
      <c r="K2537" s="25" t="s">
        <v>11507</v>
      </c>
    </row>
    <row r="2538" spans="1:11" ht="15" customHeight="1">
      <c r="A2538" s="25" t="s">
        <v>21</v>
      </c>
      <c r="B2538" s="25" t="s">
        <v>11442</v>
      </c>
      <c r="C2538" s="25" t="s">
        <v>11439</v>
      </c>
      <c r="D2538" s="25">
        <v>5</v>
      </c>
      <c r="E2538" s="25" t="s">
        <v>11469</v>
      </c>
      <c r="F2538" s="25" t="s">
        <v>11468</v>
      </c>
      <c r="G2538" s="25" t="s">
        <v>56</v>
      </c>
      <c r="H2538" s="25" t="s">
        <v>453</v>
      </c>
      <c r="I2538" s="25" t="s">
        <v>385</v>
      </c>
      <c r="J2538" s="25" t="s">
        <v>385</v>
      </c>
      <c r="K2538" s="25" t="s">
        <v>11507</v>
      </c>
    </row>
    <row r="2539" spans="1:11" ht="15" customHeight="1">
      <c r="A2539" s="25" t="s">
        <v>21</v>
      </c>
      <c r="B2539" s="25" t="s">
        <v>11442</v>
      </c>
      <c r="C2539" s="25" t="s">
        <v>11439</v>
      </c>
      <c r="D2539" s="25">
        <v>6</v>
      </c>
      <c r="E2539" s="25" t="s">
        <v>11472</v>
      </c>
      <c r="F2539" s="25" t="s">
        <v>11471</v>
      </c>
      <c r="G2539" s="25" t="s">
        <v>387</v>
      </c>
      <c r="H2539" s="25" t="s">
        <v>453</v>
      </c>
      <c r="I2539" s="25" t="s">
        <v>385</v>
      </c>
      <c r="J2539" s="25" t="s">
        <v>385</v>
      </c>
      <c r="K2539" s="25" t="s">
        <v>11507</v>
      </c>
    </row>
    <row r="2540" spans="1:11" ht="15" customHeight="1">
      <c r="A2540" s="25" t="s">
        <v>21</v>
      </c>
      <c r="B2540" s="25" t="s">
        <v>11442</v>
      </c>
      <c r="C2540" s="25" t="s">
        <v>11439</v>
      </c>
      <c r="D2540" s="25">
        <v>7</v>
      </c>
      <c r="E2540" s="25" t="s">
        <v>11476</v>
      </c>
      <c r="F2540" s="25" t="s">
        <v>11475</v>
      </c>
      <c r="G2540" s="25" t="s">
        <v>387</v>
      </c>
      <c r="H2540" s="25" t="s">
        <v>453</v>
      </c>
      <c r="I2540" s="25" t="s">
        <v>385</v>
      </c>
      <c r="J2540" s="25" t="s">
        <v>385</v>
      </c>
      <c r="K2540" s="25" t="s">
        <v>11507</v>
      </c>
    </row>
    <row r="2541" spans="1:11" ht="15" customHeight="1">
      <c r="A2541" s="25" t="s">
        <v>21</v>
      </c>
      <c r="B2541" s="25" t="s">
        <v>11442</v>
      </c>
      <c r="C2541" s="25" t="s">
        <v>11439</v>
      </c>
      <c r="D2541" s="25">
        <v>8</v>
      </c>
      <c r="E2541" s="25" t="s">
        <v>11481</v>
      </c>
      <c r="F2541" s="25" t="s">
        <v>11480</v>
      </c>
      <c r="G2541" s="25" t="s">
        <v>387</v>
      </c>
      <c r="H2541" s="25" t="s">
        <v>453</v>
      </c>
      <c r="I2541" s="25" t="s">
        <v>385</v>
      </c>
      <c r="J2541" s="25" t="s">
        <v>385</v>
      </c>
      <c r="K2541" s="25" t="s">
        <v>11507</v>
      </c>
    </row>
    <row r="2542" spans="1:11" ht="15" customHeight="1">
      <c r="A2542" s="25" t="s">
        <v>21</v>
      </c>
      <c r="B2542" s="25" t="s">
        <v>11442</v>
      </c>
      <c r="C2542" s="25" t="s">
        <v>11439</v>
      </c>
      <c r="D2542" s="25">
        <v>9</v>
      </c>
      <c r="E2542" s="25" t="s">
        <v>1419</v>
      </c>
      <c r="F2542" s="25" t="s">
        <v>1427</v>
      </c>
      <c r="G2542" s="25" t="s">
        <v>387</v>
      </c>
      <c r="H2542" s="25" t="s">
        <v>385</v>
      </c>
      <c r="I2542" s="25" t="s">
        <v>453</v>
      </c>
      <c r="J2542" s="25" t="s">
        <v>453</v>
      </c>
      <c r="K2542" s="25" t="s">
        <v>11507</v>
      </c>
    </row>
    <row r="2543" spans="1:11" ht="15" customHeight="1">
      <c r="A2543" s="25" t="s">
        <v>21</v>
      </c>
      <c r="B2543" s="25" t="s">
        <v>11442</v>
      </c>
      <c r="C2543" s="25" t="s">
        <v>11439</v>
      </c>
      <c r="D2543" s="25">
        <v>10</v>
      </c>
      <c r="E2543" s="25" t="s">
        <v>2119</v>
      </c>
      <c r="F2543" s="25" t="s">
        <v>2118</v>
      </c>
      <c r="G2543" s="25" t="s">
        <v>387</v>
      </c>
      <c r="H2543" s="25" t="s">
        <v>453</v>
      </c>
      <c r="I2543" s="25" t="s">
        <v>385</v>
      </c>
      <c r="J2543" s="25" t="s">
        <v>385</v>
      </c>
      <c r="K2543" s="25" t="s">
        <v>11507</v>
      </c>
    </row>
    <row r="2544" spans="1:11" ht="15" customHeight="1">
      <c r="A2544" s="25" t="s">
        <v>21</v>
      </c>
      <c r="B2544" s="25" t="s">
        <v>11442</v>
      </c>
      <c r="C2544" s="25" t="s">
        <v>11439</v>
      </c>
      <c r="D2544" s="25">
        <v>11</v>
      </c>
      <c r="E2544" s="25" t="s">
        <v>2117</v>
      </c>
      <c r="F2544" s="25" t="s">
        <v>2116</v>
      </c>
      <c r="G2544" s="25" t="s">
        <v>387</v>
      </c>
      <c r="H2544" s="25" t="s">
        <v>453</v>
      </c>
      <c r="I2544" s="25" t="s">
        <v>385</v>
      </c>
      <c r="J2544" s="25" t="s">
        <v>385</v>
      </c>
      <c r="K2544" s="25" t="s">
        <v>11507</v>
      </c>
    </row>
    <row r="2545" spans="1:11" ht="15" customHeight="1">
      <c r="A2545" s="25" t="s">
        <v>21</v>
      </c>
      <c r="B2545" s="25" t="s">
        <v>11442</v>
      </c>
      <c r="C2545" s="25" t="s">
        <v>11439</v>
      </c>
      <c r="D2545" s="25">
        <v>12</v>
      </c>
      <c r="E2545" s="25" t="s">
        <v>431</v>
      </c>
      <c r="F2545" s="25" t="s">
        <v>430</v>
      </c>
      <c r="G2545" s="25" t="s">
        <v>387</v>
      </c>
      <c r="H2545" s="25" t="s">
        <v>453</v>
      </c>
      <c r="I2545" s="25" t="s">
        <v>385</v>
      </c>
      <c r="J2545" s="25" t="s">
        <v>385</v>
      </c>
      <c r="K2545" s="25" t="s">
        <v>11507</v>
      </c>
    </row>
    <row r="2546" spans="1:11" ht="15" customHeight="1">
      <c r="A2546" s="25" t="s">
        <v>21</v>
      </c>
      <c r="B2546" s="25" t="s">
        <v>11442</v>
      </c>
      <c r="C2546" s="25" t="s">
        <v>11439</v>
      </c>
      <c r="D2546" s="25">
        <v>13</v>
      </c>
      <c r="E2546" s="25" t="s">
        <v>7131</v>
      </c>
      <c r="F2546" s="25" t="s">
        <v>7130</v>
      </c>
      <c r="G2546" s="25" t="s">
        <v>387</v>
      </c>
      <c r="H2546" s="25" t="s">
        <v>453</v>
      </c>
      <c r="I2546" s="25" t="s">
        <v>385</v>
      </c>
      <c r="J2546" s="25" t="s">
        <v>385</v>
      </c>
      <c r="K2546" s="25" t="s">
        <v>11507</v>
      </c>
    </row>
    <row r="2547" spans="1:11" ht="15" customHeight="1">
      <c r="A2547" s="25" t="s">
        <v>21</v>
      </c>
      <c r="B2547" s="25" t="s">
        <v>11442</v>
      </c>
      <c r="C2547" s="25" t="s">
        <v>11439</v>
      </c>
      <c r="D2547" s="25">
        <v>14</v>
      </c>
      <c r="E2547" s="25" t="s">
        <v>10391</v>
      </c>
      <c r="F2547" s="25" t="s">
        <v>10390</v>
      </c>
      <c r="G2547" s="25" t="s">
        <v>387</v>
      </c>
      <c r="H2547" s="25" t="s">
        <v>453</v>
      </c>
      <c r="I2547" s="25" t="s">
        <v>385</v>
      </c>
      <c r="J2547" s="25" t="s">
        <v>385</v>
      </c>
      <c r="K2547" s="25" t="s">
        <v>11507</v>
      </c>
    </row>
    <row r="2548" spans="1:11" ht="15" customHeight="1">
      <c r="A2548" s="25" t="s">
        <v>21</v>
      </c>
      <c r="B2548" s="25" t="s">
        <v>11442</v>
      </c>
      <c r="C2548" s="25" t="s">
        <v>11439</v>
      </c>
      <c r="D2548" s="25">
        <v>15</v>
      </c>
      <c r="E2548" s="25" t="s">
        <v>3034</v>
      </c>
      <c r="F2548" s="25" t="s">
        <v>3033</v>
      </c>
      <c r="G2548" s="25" t="s">
        <v>387</v>
      </c>
      <c r="H2548" s="25" t="s">
        <v>453</v>
      </c>
      <c r="I2548" s="25" t="s">
        <v>385</v>
      </c>
      <c r="J2548" s="25" t="s">
        <v>385</v>
      </c>
      <c r="K2548" s="25" t="s">
        <v>11507</v>
      </c>
    </row>
    <row r="2549" spans="1:11" ht="15" customHeight="1">
      <c r="A2549" s="25" t="s">
        <v>21</v>
      </c>
      <c r="B2549" s="25" t="s">
        <v>11442</v>
      </c>
      <c r="C2549" s="25" t="s">
        <v>11439</v>
      </c>
      <c r="D2549" s="25">
        <v>16</v>
      </c>
      <c r="E2549" s="25" t="s">
        <v>11498</v>
      </c>
      <c r="F2549" s="25" t="s">
        <v>11497</v>
      </c>
      <c r="G2549" s="25" t="s">
        <v>387</v>
      </c>
      <c r="H2549" s="25" t="s">
        <v>453</v>
      </c>
      <c r="I2549" s="25" t="s">
        <v>385</v>
      </c>
      <c r="J2549" s="25" t="s">
        <v>385</v>
      </c>
      <c r="K2549" s="25" t="s">
        <v>11507</v>
      </c>
    </row>
    <row r="2550" spans="1:11" ht="15" customHeight="1">
      <c r="A2550" s="25" t="s">
        <v>21</v>
      </c>
      <c r="B2550" s="25" t="s">
        <v>11442</v>
      </c>
      <c r="C2550" s="25" t="s">
        <v>11439</v>
      </c>
      <c r="D2550" s="25">
        <v>17</v>
      </c>
      <c r="E2550" s="25" t="s">
        <v>11500</v>
      </c>
      <c r="F2550" s="25" t="s">
        <v>10405</v>
      </c>
      <c r="G2550" s="25" t="s">
        <v>387</v>
      </c>
      <c r="H2550" s="25" t="s">
        <v>453</v>
      </c>
      <c r="I2550" s="25" t="s">
        <v>385</v>
      </c>
      <c r="J2550" s="25" t="s">
        <v>385</v>
      </c>
      <c r="K2550" s="25" t="s">
        <v>11507</v>
      </c>
    </row>
    <row r="2551" spans="1:11" ht="15" customHeight="1">
      <c r="A2551" s="25" t="s">
        <v>21</v>
      </c>
      <c r="B2551" s="25" t="s">
        <v>11509</v>
      </c>
      <c r="C2551" s="25" t="s">
        <v>11508</v>
      </c>
      <c r="D2551" s="25">
        <v>1</v>
      </c>
      <c r="E2551" s="25" t="s">
        <v>1419</v>
      </c>
      <c r="F2551" s="25" t="s">
        <v>1427</v>
      </c>
      <c r="G2551" s="25" t="s">
        <v>387</v>
      </c>
      <c r="H2551" s="25" t="s">
        <v>385</v>
      </c>
      <c r="I2551" s="25" t="s">
        <v>453</v>
      </c>
      <c r="J2551" s="25" t="s">
        <v>453</v>
      </c>
      <c r="K2551" s="25" t="s">
        <v>11507</v>
      </c>
    </row>
    <row r="2552" spans="1:11" ht="15" customHeight="1">
      <c r="A2552" s="25" t="s">
        <v>21</v>
      </c>
      <c r="B2552" s="25" t="s">
        <v>11509</v>
      </c>
      <c r="C2552" s="25" t="s">
        <v>11508</v>
      </c>
      <c r="D2552" s="25">
        <v>2</v>
      </c>
      <c r="E2552" s="25" t="s">
        <v>519</v>
      </c>
      <c r="F2552" s="25" t="s">
        <v>518</v>
      </c>
      <c r="G2552" s="25" t="s">
        <v>387</v>
      </c>
      <c r="H2552" s="25" t="s">
        <v>453</v>
      </c>
      <c r="I2552" s="25" t="s">
        <v>385</v>
      </c>
      <c r="J2552" s="25" t="s">
        <v>385</v>
      </c>
      <c r="K2552" s="25" t="s">
        <v>11507</v>
      </c>
    </row>
    <row r="2553" spans="1:11" ht="15" customHeight="1">
      <c r="A2553" s="25" t="s">
        <v>21</v>
      </c>
      <c r="B2553" s="25" t="s">
        <v>11509</v>
      </c>
      <c r="C2553" s="25" t="s">
        <v>11508</v>
      </c>
      <c r="D2553" s="25">
        <v>3</v>
      </c>
      <c r="E2553" s="25" t="s">
        <v>7822</v>
      </c>
      <c r="F2553" s="25" t="s">
        <v>7821</v>
      </c>
      <c r="G2553" s="25" t="s">
        <v>387</v>
      </c>
      <c r="H2553" s="25" t="s">
        <v>453</v>
      </c>
      <c r="I2553" s="25" t="s">
        <v>385</v>
      </c>
      <c r="J2553" s="25" t="s">
        <v>385</v>
      </c>
      <c r="K2553" s="25" t="s">
        <v>11507</v>
      </c>
    </row>
    <row r="2554" spans="1:11" ht="15" customHeight="1">
      <c r="A2554" s="25" t="s">
        <v>21</v>
      </c>
      <c r="B2554" s="25" t="s">
        <v>11509</v>
      </c>
      <c r="C2554" s="25" t="s">
        <v>11508</v>
      </c>
      <c r="D2554" s="25">
        <v>4</v>
      </c>
      <c r="E2554" s="25" t="s">
        <v>10218</v>
      </c>
      <c r="F2554" s="25" t="s">
        <v>10217</v>
      </c>
      <c r="G2554" s="25" t="s">
        <v>387</v>
      </c>
      <c r="H2554" s="25" t="s">
        <v>453</v>
      </c>
      <c r="I2554" s="25" t="s">
        <v>385</v>
      </c>
      <c r="J2554" s="25" t="s">
        <v>385</v>
      </c>
      <c r="K2554" s="25" t="s">
        <v>11507</v>
      </c>
    </row>
    <row r="2555" spans="1:11" ht="15" customHeight="1">
      <c r="A2555" s="25" t="s">
        <v>21</v>
      </c>
      <c r="B2555" s="25" t="s">
        <v>11509</v>
      </c>
      <c r="C2555" s="25" t="s">
        <v>11508</v>
      </c>
      <c r="D2555" s="25">
        <v>5</v>
      </c>
      <c r="E2555" s="25" t="s">
        <v>1430</v>
      </c>
      <c r="F2555" s="25" t="s">
        <v>1264</v>
      </c>
      <c r="G2555" s="25" t="s">
        <v>387</v>
      </c>
      <c r="H2555" s="25" t="s">
        <v>453</v>
      </c>
      <c r="I2555" s="25" t="s">
        <v>385</v>
      </c>
      <c r="J2555" s="25" t="s">
        <v>385</v>
      </c>
      <c r="K2555" s="25" t="s">
        <v>11507</v>
      </c>
    </row>
    <row r="2556" spans="1:11" ht="15" customHeight="1">
      <c r="A2556" s="25" t="s">
        <v>21</v>
      </c>
      <c r="B2556" s="25" t="s">
        <v>11509</v>
      </c>
      <c r="C2556" s="25" t="s">
        <v>11508</v>
      </c>
      <c r="D2556" s="25">
        <v>6</v>
      </c>
      <c r="E2556" s="25" t="s">
        <v>1429</v>
      </c>
      <c r="F2556" s="25" t="s">
        <v>1259</v>
      </c>
      <c r="G2556" s="25" t="s">
        <v>387</v>
      </c>
      <c r="H2556" s="25" t="s">
        <v>453</v>
      </c>
      <c r="I2556" s="25" t="s">
        <v>385</v>
      </c>
      <c r="J2556" s="25" t="s">
        <v>385</v>
      </c>
      <c r="K2556" s="25" t="s">
        <v>11507</v>
      </c>
    </row>
    <row r="2557" spans="1:11" ht="15" customHeight="1">
      <c r="A2557" s="25" t="s">
        <v>21</v>
      </c>
      <c r="B2557" s="25" t="s">
        <v>11509</v>
      </c>
      <c r="C2557" s="25" t="s">
        <v>11508</v>
      </c>
      <c r="D2557" s="25">
        <v>7</v>
      </c>
      <c r="E2557" s="25" t="s">
        <v>1511</v>
      </c>
      <c r="F2557" s="25" t="s">
        <v>1702</v>
      </c>
      <c r="G2557" s="25" t="s">
        <v>387</v>
      </c>
      <c r="H2557" s="25" t="s">
        <v>453</v>
      </c>
      <c r="I2557" s="25" t="s">
        <v>385</v>
      </c>
      <c r="J2557" s="25" t="s">
        <v>385</v>
      </c>
      <c r="K2557" s="25" t="s">
        <v>11507</v>
      </c>
    </row>
    <row r="2558" spans="1:11" ht="15" customHeight="1">
      <c r="A2558" s="25" t="s">
        <v>21</v>
      </c>
      <c r="B2558" s="25" t="s">
        <v>11509</v>
      </c>
      <c r="C2558" s="25" t="s">
        <v>11508</v>
      </c>
      <c r="D2558" s="25">
        <v>8</v>
      </c>
      <c r="E2558" s="25" t="s">
        <v>10198</v>
      </c>
      <c r="F2558" s="25" t="s">
        <v>10197</v>
      </c>
      <c r="G2558" s="25" t="s">
        <v>387</v>
      </c>
      <c r="H2558" s="25" t="s">
        <v>453</v>
      </c>
      <c r="I2558" s="25" t="s">
        <v>385</v>
      </c>
      <c r="J2558" s="25" t="s">
        <v>385</v>
      </c>
      <c r="K2558" s="25" t="s">
        <v>11507</v>
      </c>
    </row>
    <row r="2559" spans="1:11" ht="15" customHeight="1">
      <c r="A2559" s="25" t="s">
        <v>21</v>
      </c>
      <c r="B2559" s="25" t="s">
        <v>11509</v>
      </c>
      <c r="C2559" s="25" t="s">
        <v>11508</v>
      </c>
      <c r="D2559" s="25">
        <v>9</v>
      </c>
      <c r="E2559" s="25" t="s">
        <v>11518</v>
      </c>
      <c r="F2559" s="25" t="s">
        <v>11517</v>
      </c>
      <c r="G2559" s="25" t="s">
        <v>56</v>
      </c>
      <c r="H2559" s="25" t="s">
        <v>453</v>
      </c>
      <c r="I2559" s="25" t="s">
        <v>385</v>
      </c>
      <c r="J2559" s="25" t="s">
        <v>385</v>
      </c>
      <c r="K2559" s="25" t="s">
        <v>11507</v>
      </c>
    </row>
    <row r="2560" spans="1:11" ht="15" customHeight="1">
      <c r="A2560" s="25" t="s">
        <v>21</v>
      </c>
      <c r="B2560" s="25" t="s">
        <v>11509</v>
      </c>
      <c r="C2560" s="25" t="s">
        <v>11508</v>
      </c>
      <c r="D2560" s="25">
        <v>10</v>
      </c>
      <c r="E2560" s="25" t="s">
        <v>10792</v>
      </c>
      <c r="F2560" s="25" t="s">
        <v>2607</v>
      </c>
      <c r="G2560" s="25" t="s">
        <v>387</v>
      </c>
      <c r="H2560" s="25" t="s">
        <v>453</v>
      </c>
      <c r="I2560" s="25" t="s">
        <v>385</v>
      </c>
      <c r="J2560" s="25" t="s">
        <v>385</v>
      </c>
      <c r="K2560" s="25" t="s">
        <v>11507</v>
      </c>
    </row>
    <row r="2561" spans="1:11" ht="15" customHeight="1">
      <c r="A2561" s="25" t="s">
        <v>21</v>
      </c>
      <c r="B2561" s="25" t="s">
        <v>11509</v>
      </c>
      <c r="C2561" s="25" t="s">
        <v>11508</v>
      </c>
      <c r="D2561" s="25">
        <v>11</v>
      </c>
      <c r="E2561" s="25" t="s">
        <v>10794</v>
      </c>
      <c r="F2561" s="25" t="s">
        <v>2263</v>
      </c>
      <c r="G2561" s="25" t="s">
        <v>387</v>
      </c>
      <c r="H2561" s="25" t="s">
        <v>453</v>
      </c>
      <c r="I2561" s="25" t="s">
        <v>385</v>
      </c>
      <c r="J2561" s="25" t="s">
        <v>385</v>
      </c>
      <c r="K2561" s="25" t="s">
        <v>11507</v>
      </c>
    </row>
    <row r="2562" spans="1:11" ht="15" customHeight="1">
      <c r="A2562" s="25" t="s">
        <v>21</v>
      </c>
      <c r="B2562" s="25" t="s">
        <v>11509</v>
      </c>
      <c r="C2562" s="25" t="s">
        <v>11508</v>
      </c>
      <c r="D2562" s="25">
        <v>12</v>
      </c>
      <c r="E2562" s="25" t="s">
        <v>10797</v>
      </c>
      <c r="F2562" s="25" t="s">
        <v>10796</v>
      </c>
      <c r="G2562" s="25" t="s">
        <v>387</v>
      </c>
      <c r="H2562" s="25" t="s">
        <v>453</v>
      </c>
      <c r="I2562" s="25" t="s">
        <v>385</v>
      </c>
      <c r="J2562" s="25" t="s">
        <v>385</v>
      </c>
      <c r="K2562" s="25" t="s">
        <v>11507</v>
      </c>
    </row>
    <row r="2563" spans="1:11" ht="15" customHeight="1">
      <c r="A2563" s="25" t="s">
        <v>21</v>
      </c>
      <c r="B2563" s="25" t="s">
        <v>11509</v>
      </c>
      <c r="C2563" s="25" t="s">
        <v>11508</v>
      </c>
      <c r="D2563" s="25">
        <v>13</v>
      </c>
      <c r="E2563" s="25" t="s">
        <v>10801</v>
      </c>
      <c r="F2563" s="25" t="s">
        <v>10800</v>
      </c>
      <c r="G2563" s="25" t="s">
        <v>387</v>
      </c>
      <c r="H2563" s="25" t="s">
        <v>453</v>
      </c>
      <c r="I2563" s="25" t="s">
        <v>385</v>
      </c>
      <c r="J2563" s="25" t="s">
        <v>385</v>
      </c>
      <c r="K2563" s="25" t="s">
        <v>11507</v>
      </c>
    </row>
    <row r="2564" spans="1:11" ht="15" customHeight="1">
      <c r="A2564" s="25" t="s">
        <v>21</v>
      </c>
      <c r="B2564" s="25" t="s">
        <v>11509</v>
      </c>
      <c r="C2564" s="25" t="s">
        <v>11508</v>
      </c>
      <c r="D2564" s="25">
        <v>14</v>
      </c>
      <c r="E2564" s="25" t="s">
        <v>2596</v>
      </c>
      <c r="F2564" s="25" t="s">
        <v>2411</v>
      </c>
      <c r="G2564" s="25" t="s">
        <v>387</v>
      </c>
      <c r="H2564" s="25" t="s">
        <v>453</v>
      </c>
      <c r="I2564" s="25" t="s">
        <v>385</v>
      </c>
      <c r="J2564" s="25" t="s">
        <v>385</v>
      </c>
      <c r="K2564" s="25" t="s">
        <v>11507</v>
      </c>
    </row>
    <row r="2565" spans="1:11" ht="15" customHeight="1">
      <c r="A2565" s="25" t="s">
        <v>21</v>
      </c>
      <c r="B2565" s="25" t="s">
        <v>11509</v>
      </c>
      <c r="C2565" s="25" t="s">
        <v>11508</v>
      </c>
      <c r="D2565" s="25">
        <v>15</v>
      </c>
      <c r="E2565" s="25" t="s">
        <v>10805</v>
      </c>
      <c r="F2565" s="25" t="s">
        <v>2602</v>
      </c>
      <c r="G2565" s="25" t="s">
        <v>56</v>
      </c>
      <c r="H2565" s="25" t="s">
        <v>453</v>
      </c>
      <c r="I2565" s="25" t="s">
        <v>385</v>
      </c>
      <c r="J2565" s="25" t="s">
        <v>385</v>
      </c>
      <c r="K2565" s="25" t="s">
        <v>11507</v>
      </c>
    </row>
    <row r="2566" spans="1:11" ht="15" customHeight="1">
      <c r="A2566" s="25" t="s">
        <v>21</v>
      </c>
      <c r="B2566" s="25" t="s">
        <v>11509</v>
      </c>
      <c r="C2566" s="25" t="s">
        <v>11508</v>
      </c>
      <c r="D2566" s="25">
        <v>16</v>
      </c>
      <c r="E2566" s="25" t="s">
        <v>10807</v>
      </c>
      <c r="F2566" s="25" t="s">
        <v>10298</v>
      </c>
      <c r="G2566" s="25" t="s">
        <v>56</v>
      </c>
      <c r="H2566" s="25" t="s">
        <v>453</v>
      </c>
      <c r="I2566" s="25" t="s">
        <v>385</v>
      </c>
      <c r="J2566" s="25" t="s">
        <v>385</v>
      </c>
      <c r="K2566" s="25" t="s">
        <v>11507</v>
      </c>
    </row>
    <row r="2567" spans="1:11" ht="15" customHeight="1">
      <c r="A2567" s="25" t="s">
        <v>21</v>
      </c>
      <c r="B2567" s="25" t="s">
        <v>11509</v>
      </c>
      <c r="C2567" s="25" t="s">
        <v>11508</v>
      </c>
      <c r="D2567" s="25">
        <v>17</v>
      </c>
      <c r="E2567" s="25" t="s">
        <v>11527</v>
      </c>
      <c r="F2567" s="25" t="s">
        <v>2285</v>
      </c>
      <c r="G2567" s="25" t="s">
        <v>387</v>
      </c>
      <c r="H2567" s="25" t="s">
        <v>453</v>
      </c>
      <c r="I2567" s="25" t="s">
        <v>385</v>
      </c>
      <c r="J2567" s="25" t="s">
        <v>385</v>
      </c>
      <c r="K2567" s="25" t="s">
        <v>11507</v>
      </c>
    </row>
    <row r="2568" spans="1:11" ht="15" customHeight="1">
      <c r="A2568" s="25" t="s">
        <v>21</v>
      </c>
      <c r="B2568" s="25" t="s">
        <v>11509</v>
      </c>
      <c r="C2568" s="25" t="s">
        <v>11508</v>
      </c>
      <c r="D2568" s="25">
        <v>18</v>
      </c>
      <c r="E2568" s="25" t="s">
        <v>2387</v>
      </c>
      <c r="F2568" s="25" t="s">
        <v>2386</v>
      </c>
      <c r="G2568" s="25" t="s">
        <v>387</v>
      </c>
      <c r="H2568" s="25" t="s">
        <v>453</v>
      </c>
      <c r="I2568" s="25" t="s">
        <v>385</v>
      </c>
      <c r="J2568" s="25" t="s">
        <v>385</v>
      </c>
      <c r="K2568" s="25" t="s">
        <v>11507</v>
      </c>
    </row>
    <row r="2569" spans="1:11" ht="15" customHeight="1">
      <c r="A2569" s="25" t="s">
        <v>21</v>
      </c>
      <c r="B2569" s="25" t="s">
        <v>11509</v>
      </c>
      <c r="C2569" s="25" t="s">
        <v>11508</v>
      </c>
      <c r="D2569" s="25">
        <v>19</v>
      </c>
      <c r="E2569" s="25" t="s">
        <v>11532</v>
      </c>
      <c r="F2569" s="25" t="s">
        <v>11531</v>
      </c>
      <c r="G2569" s="25" t="s">
        <v>57</v>
      </c>
      <c r="H2569" s="25" t="s">
        <v>453</v>
      </c>
      <c r="I2569" s="25" t="s">
        <v>385</v>
      </c>
      <c r="J2569" s="25" t="s">
        <v>385</v>
      </c>
      <c r="K2569" s="25" t="s">
        <v>11507</v>
      </c>
    </row>
    <row r="2570" spans="1:11" ht="15" customHeight="1">
      <c r="A2570" s="25" t="s">
        <v>21</v>
      </c>
      <c r="B2570" s="25" t="s">
        <v>11509</v>
      </c>
      <c r="C2570" s="25" t="s">
        <v>11508</v>
      </c>
      <c r="D2570" s="25">
        <v>20</v>
      </c>
      <c r="E2570" s="25" t="s">
        <v>1433</v>
      </c>
      <c r="F2570" s="25" t="s">
        <v>1284</v>
      </c>
      <c r="G2570" s="25" t="s">
        <v>387</v>
      </c>
      <c r="H2570" s="25" t="s">
        <v>453</v>
      </c>
      <c r="I2570" s="25" t="s">
        <v>385</v>
      </c>
      <c r="J2570" s="25" t="s">
        <v>385</v>
      </c>
      <c r="K2570" s="25" t="s">
        <v>11507</v>
      </c>
    </row>
    <row r="2571" spans="1:11" ht="15" customHeight="1">
      <c r="A2571" s="25" t="s">
        <v>21</v>
      </c>
      <c r="B2571" s="25" t="s">
        <v>11509</v>
      </c>
      <c r="C2571" s="25" t="s">
        <v>11508</v>
      </c>
      <c r="D2571" s="25">
        <v>21</v>
      </c>
      <c r="E2571" s="25" t="s">
        <v>2355</v>
      </c>
      <c r="F2571" s="25" t="s">
        <v>2354</v>
      </c>
      <c r="G2571" s="25" t="s">
        <v>387</v>
      </c>
      <c r="H2571" s="25" t="s">
        <v>453</v>
      </c>
      <c r="I2571" s="25" t="s">
        <v>385</v>
      </c>
      <c r="J2571" s="25" t="s">
        <v>385</v>
      </c>
      <c r="K2571" s="25" t="s">
        <v>11507</v>
      </c>
    </row>
    <row r="2572" spans="1:11" ht="15" customHeight="1">
      <c r="A2572" s="25" t="s">
        <v>21</v>
      </c>
      <c r="B2572" s="25" t="s">
        <v>11509</v>
      </c>
      <c r="C2572" s="25" t="s">
        <v>11508</v>
      </c>
      <c r="D2572" s="25">
        <v>22</v>
      </c>
      <c r="E2572" s="25" t="s">
        <v>11535</v>
      </c>
      <c r="F2572" s="25" t="s">
        <v>11534</v>
      </c>
      <c r="G2572" s="25" t="s">
        <v>387</v>
      </c>
      <c r="H2572" s="25" t="s">
        <v>453</v>
      </c>
      <c r="I2572" s="25" t="s">
        <v>385</v>
      </c>
      <c r="J2572" s="25" t="s">
        <v>385</v>
      </c>
      <c r="K2572" s="25" t="s">
        <v>11507</v>
      </c>
    </row>
    <row r="2573" spans="1:11" ht="15" customHeight="1">
      <c r="A2573" s="25" t="s">
        <v>21</v>
      </c>
      <c r="B2573" s="25" t="s">
        <v>11509</v>
      </c>
      <c r="C2573" s="25" t="s">
        <v>11508</v>
      </c>
      <c r="D2573" s="25">
        <v>23</v>
      </c>
      <c r="E2573" s="25" t="s">
        <v>1447</v>
      </c>
      <c r="F2573" s="25" t="s">
        <v>1448</v>
      </c>
      <c r="G2573" s="25" t="s">
        <v>387</v>
      </c>
      <c r="H2573" s="25" t="s">
        <v>453</v>
      </c>
      <c r="I2573" s="25" t="s">
        <v>385</v>
      </c>
      <c r="J2573" s="25" t="s">
        <v>385</v>
      </c>
      <c r="K2573" s="25" t="s">
        <v>11507</v>
      </c>
    </row>
    <row r="2574" spans="1:11" ht="15" customHeight="1">
      <c r="A2574" s="25" t="s">
        <v>21</v>
      </c>
      <c r="B2574" s="25" t="s">
        <v>11509</v>
      </c>
      <c r="C2574" s="25" t="s">
        <v>11508</v>
      </c>
      <c r="D2574" s="25">
        <v>24</v>
      </c>
      <c r="E2574" s="25" t="s">
        <v>2425</v>
      </c>
      <c r="F2574" s="25" t="s">
        <v>2424</v>
      </c>
      <c r="G2574" s="25" t="s">
        <v>387</v>
      </c>
      <c r="H2574" s="25" t="s">
        <v>453</v>
      </c>
      <c r="I2574" s="25" t="s">
        <v>385</v>
      </c>
      <c r="J2574" s="25" t="s">
        <v>385</v>
      </c>
      <c r="K2574" s="25" t="s">
        <v>11507</v>
      </c>
    </row>
    <row r="2575" spans="1:11" ht="15" customHeight="1">
      <c r="A2575" s="25" t="s">
        <v>21</v>
      </c>
      <c r="B2575" s="25" t="s">
        <v>11509</v>
      </c>
      <c r="C2575" s="25" t="s">
        <v>11508</v>
      </c>
      <c r="D2575" s="25">
        <v>25</v>
      </c>
      <c r="E2575" s="25" t="s">
        <v>10963</v>
      </c>
      <c r="F2575" s="25" t="s">
        <v>11541</v>
      </c>
      <c r="G2575" s="25" t="s">
        <v>387</v>
      </c>
      <c r="H2575" s="25" t="s">
        <v>453</v>
      </c>
      <c r="I2575" s="25" t="s">
        <v>385</v>
      </c>
      <c r="J2575" s="25" t="s">
        <v>385</v>
      </c>
      <c r="K2575" s="25" t="s">
        <v>11507</v>
      </c>
    </row>
    <row r="2576" spans="1:11" ht="15" customHeight="1">
      <c r="A2576" s="25" t="s">
        <v>21</v>
      </c>
      <c r="B2576" s="25" t="s">
        <v>11509</v>
      </c>
      <c r="C2576" s="25" t="s">
        <v>11508</v>
      </c>
      <c r="D2576" s="25">
        <v>26</v>
      </c>
      <c r="E2576" s="25" t="s">
        <v>11544</v>
      </c>
      <c r="F2576" s="25" t="s">
        <v>11543</v>
      </c>
      <c r="G2576" s="25" t="s">
        <v>387</v>
      </c>
      <c r="H2576" s="25" t="s">
        <v>453</v>
      </c>
      <c r="I2576" s="25" t="s">
        <v>385</v>
      </c>
      <c r="J2576" s="25" t="s">
        <v>385</v>
      </c>
      <c r="K2576" s="25" t="s">
        <v>11507</v>
      </c>
    </row>
    <row r="2577" spans="1:11" ht="15" customHeight="1">
      <c r="A2577" s="25" t="s">
        <v>21</v>
      </c>
      <c r="B2577" s="25" t="s">
        <v>11509</v>
      </c>
      <c r="C2577" s="25" t="s">
        <v>11508</v>
      </c>
      <c r="D2577" s="25">
        <v>27</v>
      </c>
      <c r="E2577" s="25" t="s">
        <v>11548</v>
      </c>
      <c r="F2577" s="25" t="s">
        <v>11547</v>
      </c>
      <c r="G2577" s="25" t="s">
        <v>387</v>
      </c>
      <c r="H2577" s="25" t="s">
        <v>453</v>
      </c>
      <c r="I2577" s="25" t="s">
        <v>385</v>
      </c>
      <c r="J2577" s="25" t="s">
        <v>385</v>
      </c>
      <c r="K2577" s="25" t="s">
        <v>11507</v>
      </c>
    </row>
    <row r="2578" spans="1:11" ht="15" customHeight="1">
      <c r="A2578" s="25" t="s">
        <v>21</v>
      </c>
      <c r="B2578" s="25" t="s">
        <v>11509</v>
      </c>
      <c r="C2578" s="25" t="s">
        <v>11508</v>
      </c>
      <c r="D2578" s="25">
        <v>28</v>
      </c>
      <c r="E2578" s="25" t="s">
        <v>11552</v>
      </c>
      <c r="F2578" s="25" t="s">
        <v>11551</v>
      </c>
      <c r="G2578" s="25" t="s">
        <v>387</v>
      </c>
      <c r="H2578" s="25" t="s">
        <v>453</v>
      </c>
      <c r="I2578" s="25" t="s">
        <v>385</v>
      </c>
      <c r="J2578" s="25" t="s">
        <v>385</v>
      </c>
      <c r="K2578" s="25" t="s">
        <v>11507</v>
      </c>
    </row>
    <row r="2579" spans="1:11" ht="15" customHeight="1">
      <c r="A2579" s="25" t="s">
        <v>21</v>
      </c>
      <c r="B2579" s="25" t="s">
        <v>11509</v>
      </c>
      <c r="C2579" s="25" t="s">
        <v>11508</v>
      </c>
      <c r="D2579" s="25">
        <v>29</v>
      </c>
      <c r="E2579" s="25" t="s">
        <v>10391</v>
      </c>
      <c r="F2579" s="25" t="s">
        <v>10390</v>
      </c>
      <c r="G2579" s="25" t="s">
        <v>387</v>
      </c>
      <c r="H2579" s="25" t="s">
        <v>453</v>
      </c>
      <c r="I2579" s="25" t="s">
        <v>385</v>
      </c>
      <c r="J2579" s="25" t="s">
        <v>385</v>
      </c>
      <c r="K2579" s="25" t="s">
        <v>11507</v>
      </c>
    </row>
    <row r="2580" spans="1:11" ht="15" customHeight="1">
      <c r="A2580" s="25" t="s">
        <v>21</v>
      </c>
      <c r="B2580" s="25" t="s">
        <v>11509</v>
      </c>
      <c r="C2580" s="25" t="s">
        <v>11508</v>
      </c>
      <c r="D2580" s="25">
        <v>30</v>
      </c>
      <c r="E2580" s="25" t="s">
        <v>10396</v>
      </c>
      <c r="F2580" s="25" t="s">
        <v>10395</v>
      </c>
      <c r="G2580" s="25" t="s">
        <v>387</v>
      </c>
      <c r="H2580" s="25" t="s">
        <v>453</v>
      </c>
      <c r="I2580" s="25" t="s">
        <v>385</v>
      </c>
      <c r="J2580" s="25" t="s">
        <v>385</v>
      </c>
      <c r="K2580" s="25" t="s">
        <v>11507</v>
      </c>
    </row>
    <row r="2581" spans="1:11" ht="15" customHeight="1">
      <c r="A2581" s="25" t="s">
        <v>21</v>
      </c>
      <c r="B2581" s="25" t="s">
        <v>11509</v>
      </c>
      <c r="C2581" s="25" t="s">
        <v>11508</v>
      </c>
      <c r="D2581" s="25">
        <v>31</v>
      </c>
      <c r="E2581" s="25" t="s">
        <v>2397</v>
      </c>
      <c r="F2581" s="25" t="s">
        <v>2396</v>
      </c>
      <c r="G2581" s="25" t="s">
        <v>387</v>
      </c>
      <c r="H2581" s="25" t="s">
        <v>453</v>
      </c>
      <c r="I2581" s="25" t="s">
        <v>385</v>
      </c>
      <c r="J2581" s="25" t="s">
        <v>385</v>
      </c>
      <c r="K2581" s="25" t="s">
        <v>11507</v>
      </c>
    </row>
    <row r="2582" spans="1:11" ht="15" customHeight="1">
      <c r="A2582" s="25" t="s">
        <v>21</v>
      </c>
      <c r="B2582" s="25" t="s">
        <v>11509</v>
      </c>
      <c r="C2582" s="25" t="s">
        <v>11508</v>
      </c>
      <c r="D2582" s="25">
        <v>32</v>
      </c>
      <c r="E2582" s="25" t="s">
        <v>2931</v>
      </c>
      <c r="F2582" s="25" t="s">
        <v>2686</v>
      </c>
      <c r="G2582" s="25" t="s">
        <v>387</v>
      </c>
      <c r="H2582" s="25" t="s">
        <v>453</v>
      </c>
      <c r="I2582" s="25" t="s">
        <v>385</v>
      </c>
      <c r="J2582" s="25" t="s">
        <v>385</v>
      </c>
      <c r="K2582" s="25" t="s">
        <v>11507</v>
      </c>
    </row>
    <row r="2583" spans="1:11" ht="15" customHeight="1">
      <c r="A2583" s="25" t="s">
        <v>21</v>
      </c>
      <c r="B2583" s="25" t="s">
        <v>11509</v>
      </c>
      <c r="C2583" s="25" t="s">
        <v>11508</v>
      </c>
      <c r="D2583" s="25">
        <v>33</v>
      </c>
      <c r="E2583" s="25" t="s">
        <v>5609</v>
      </c>
      <c r="F2583" s="25" t="s">
        <v>5608</v>
      </c>
      <c r="G2583" s="25" t="s">
        <v>387</v>
      </c>
      <c r="H2583" s="25" t="s">
        <v>453</v>
      </c>
      <c r="I2583" s="25" t="s">
        <v>385</v>
      </c>
      <c r="J2583" s="25" t="s">
        <v>385</v>
      </c>
      <c r="K2583" s="25" t="s">
        <v>11507</v>
      </c>
    </row>
    <row r="2584" spans="1:11" ht="15" customHeight="1">
      <c r="A2584" s="25" t="s">
        <v>21</v>
      </c>
      <c r="B2584" s="25" t="s">
        <v>11509</v>
      </c>
      <c r="C2584" s="25" t="s">
        <v>11508</v>
      </c>
      <c r="D2584" s="25">
        <v>34</v>
      </c>
      <c r="E2584" s="25" t="s">
        <v>10842</v>
      </c>
      <c r="F2584" s="25" t="s">
        <v>10656</v>
      </c>
      <c r="G2584" s="25" t="s">
        <v>387</v>
      </c>
      <c r="H2584" s="25" t="s">
        <v>453</v>
      </c>
      <c r="I2584" s="25" t="s">
        <v>385</v>
      </c>
      <c r="J2584" s="25" t="s">
        <v>385</v>
      </c>
      <c r="K2584" s="25" t="s">
        <v>11507</v>
      </c>
    </row>
    <row r="2585" spans="1:11" ht="15" customHeight="1">
      <c r="A2585" s="25" t="s">
        <v>21</v>
      </c>
      <c r="B2585" s="25" t="s">
        <v>11509</v>
      </c>
      <c r="C2585" s="25" t="s">
        <v>11508</v>
      </c>
      <c r="D2585" s="25">
        <v>35</v>
      </c>
      <c r="E2585" s="25" t="s">
        <v>10849</v>
      </c>
      <c r="F2585" s="25" t="s">
        <v>10665</v>
      </c>
      <c r="G2585" s="25" t="s">
        <v>56</v>
      </c>
      <c r="H2585" s="25" t="s">
        <v>453</v>
      </c>
      <c r="I2585" s="25" t="s">
        <v>385</v>
      </c>
      <c r="J2585" s="25" t="s">
        <v>385</v>
      </c>
      <c r="K2585" s="25" t="s">
        <v>11507</v>
      </c>
    </row>
    <row r="2586" spans="1:11" ht="15" customHeight="1">
      <c r="A2586" s="25" t="s">
        <v>21</v>
      </c>
      <c r="B2586" s="25" t="s">
        <v>11509</v>
      </c>
      <c r="C2586" s="25" t="s">
        <v>11508</v>
      </c>
      <c r="D2586" s="25">
        <v>36</v>
      </c>
      <c r="E2586" s="25" t="s">
        <v>10856</v>
      </c>
      <c r="F2586" s="25" t="s">
        <v>10855</v>
      </c>
      <c r="G2586" s="25" t="s">
        <v>387</v>
      </c>
      <c r="H2586" s="25" t="s">
        <v>453</v>
      </c>
      <c r="I2586" s="25" t="s">
        <v>385</v>
      </c>
      <c r="J2586" s="25" t="s">
        <v>385</v>
      </c>
      <c r="K2586" s="25" t="s">
        <v>11507</v>
      </c>
    </row>
    <row r="2587" spans="1:11" ht="15" customHeight="1">
      <c r="A2587" s="25" t="s">
        <v>21</v>
      </c>
      <c r="B2587" s="25" t="s">
        <v>11509</v>
      </c>
      <c r="C2587" s="25" t="s">
        <v>11508</v>
      </c>
      <c r="D2587" s="25">
        <v>37</v>
      </c>
      <c r="E2587" s="25" t="s">
        <v>10863</v>
      </c>
      <c r="F2587" s="25" t="s">
        <v>10862</v>
      </c>
      <c r="G2587" s="25" t="s">
        <v>387</v>
      </c>
      <c r="H2587" s="25" t="s">
        <v>453</v>
      </c>
      <c r="I2587" s="25" t="s">
        <v>385</v>
      </c>
      <c r="J2587" s="25" t="s">
        <v>385</v>
      </c>
      <c r="K2587" s="25" t="s">
        <v>11507</v>
      </c>
    </row>
    <row r="2588" spans="1:11" ht="15" customHeight="1">
      <c r="A2588" s="25" t="s">
        <v>21</v>
      </c>
      <c r="B2588" s="25" t="s">
        <v>11509</v>
      </c>
      <c r="C2588" s="25" t="s">
        <v>11508</v>
      </c>
      <c r="D2588" s="25">
        <v>39</v>
      </c>
      <c r="E2588" s="25" t="s">
        <v>10874</v>
      </c>
      <c r="F2588" s="25" t="s">
        <v>10674</v>
      </c>
      <c r="G2588" s="25" t="s">
        <v>387</v>
      </c>
      <c r="H2588" s="25" t="s">
        <v>453</v>
      </c>
      <c r="I2588" s="25" t="s">
        <v>385</v>
      </c>
      <c r="J2588" s="25" t="s">
        <v>385</v>
      </c>
      <c r="K2588" s="25" t="s">
        <v>11507</v>
      </c>
    </row>
    <row r="2589" spans="1:11" ht="15" customHeight="1">
      <c r="A2589" s="25" t="s">
        <v>21</v>
      </c>
      <c r="B2589" s="25" t="s">
        <v>11509</v>
      </c>
      <c r="C2589" s="25" t="s">
        <v>11508</v>
      </c>
      <c r="D2589" s="25">
        <v>40</v>
      </c>
      <c r="E2589" s="25" t="s">
        <v>10882</v>
      </c>
      <c r="F2589" s="25" t="s">
        <v>10680</v>
      </c>
      <c r="G2589" s="25" t="s">
        <v>57</v>
      </c>
      <c r="H2589" s="25" t="s">
        <v>453</v>
      </c>
      <c r="I2589" s="25" t="s">
        <v>385</v>
      </c>
      <c r="J2589" s="25" t="s">
        <v>385</v>
      </c>
      <c r="K2589" s="25" t="s">
        <v>11507</v>
      </c>
    </row>
    <row r="2590" spans="1:11" ht="15" customHeight="1">
      <c r="A2590" s="25" t="s">
        <v>21</v>
      </c>
      <c r="B2590" s="25" t="s">
        <v>11509</v>
      </c>
      <c r="C2590" s="25" t="s">
        <v>11508</v>
      </c>
      <c r="D2590" s="25">
        <v>41</v>
      </c>
      <c r="E2590" s="25" t="s">
        <v>10886</v>
      </c>
      <c r="F2590" s="25" t="s">
        <v>10686</v>
      </c>
      <c r="G2590" s="25" t="s">
        <v>387</v>
      </c>
      <c r="H2590" s="25" t="s">
        <v>453</v>
      </c>
      <c r="I2590" s="25" t="s">
        <v>385</v>
      </c>
      <c r="J2590" s="25" t="s">
        <v>385</v>
      </c>
      <c r="K2590" s="25" t="s">
        <v>11507</v>
      </c>
    </row>
    <row r="2591" spans="1:11" ht="15" customHeight="1">
      <c r="A2591" s="25" t="s">
        <v>21</v>
      </c>
      <c r="B2591" s="25" t="s">
        <v>11509</v>
      </c>
      <c r="C2591" s="25" t="s">
        <v>11508</v>
      </c>
      <c r="D2591" s="25">
        <v>42</v>
      </c>
      <c r="E2591" s="25" t="s">
        <v>10890</v>
      </c>
      <c r="F2591" s="25" t="s">
        <v>10691</v>
      </c>
      <c r="G2591" s="25" t="s">
        <v>387</v>
      </c>
      <c r="H2591" s="25" t="s">
        <v>453</v>
      </c>
      <c r="I2591" s="25" t="s">
        <v>385</v>
      </c>
      <c r="J2591" s="25" t="s">
        <v>385</v>
      </c>
      <c r="K2591" s="25" t="s">
        <v>11507</v>
      </c>
    </row>
    <row r="2592" spans="1:11" ht="15" customHeight="1">
      <c r="A2592" s="25" t="s">
        <v>21</v>
      </c>
      <c r="B2592" s="25" t="s">
        <v>11509</v>
      </c>
      <c r="C2592" s="25" t="s">
        <v>11508</v>
      </c>
      <c r="D2592" s="25">
        <v>43</v>
      </c>
      <c r="E2592" s="25" t="s">
        <v>10895</v>
      </c>
      <c r="F2592" s="25" t="s">
        <v>10894</v>
      </c>
      <c r="G2592" s="25" t="s">
        <v>387</v>
      </c>
      <c r="H2592" s="25" t="s">
        <v>453</v>
      </c>
      <c r="I2592" s="25" t="s">
        <v>385</v>
      </c>
      <c r="J2592" s="25" t="s">
        <v>385</v>
      </c>
      <c r="K2592" s="25" t="s">
        <v>11507</v>
      </c>
    </row>
    <row r="2593" spans="1:11" ht="15" customHeight="1">
      <c r="A2593" s="25" t="s">
        <v>21</v>
      </c>
      <c r="B2593" s="25" t="s">
        <v>11509</v>
      </c>
      <c r="C2593" s="25" t="s">
        <v>11508</v>
      </c>
      <c r="D2593" s="25">
        <v>44</v>
      </c>
      <c r="E2593" s="25" t="s">
        <v>10901</v>
      </c>
      <c r="F2593" s="25" t="s">
        <v>10900</v>
      </c>
      <c r="G2593" s="25" t="s">
        <v>387</v>
      </c>
      <c r="H2593" s="25" t="s">
        <v>453</v>
      </c>
      <c r="I2593" s="25" t="s">
        <v>385</v>
      </c>
      <c r="J2593" s="25" t="s">
        <v>385</v>
      </c>
      <c r="K2593" s="25" t="s">
        <v>11507</v>
      </c>
    </row>
    <row r="2594" spans="1:11" ht="15" customHeight="1">
      <c r="A2594" s="25" t="s">
        <v>21</v>
      </c>
      <c r="B2594" s="25" t="s">
        <v>11509</v>
      </c>
      <c r="C2594" s="25" t="s">
        <v>11508</v>
      </c>
      <c r="D2594" s="25">
        <v>45</v>
      </c>
      <c r="E2594" s="25" t="s">
        <v>10908</v>
      </c>
      <c r="F2594" s="25" t="s">
        <v>10907</v>
      </c>
      <c r="G2594" s="25" t="s">
        <v>387</v>
      </c>
      <c r="H2594" s="25" t="s">
        <v>453</v>
      </c>
      <c r="I2594" s="25" t="s">
        <v>385</v>
      </c>
      <c r="J2594" s="25" t="s">
        <v>385</v>
      </c>
      <c r="K2594" s="25" t="s">
        <v>11507</v>
      </c>
    </row>
    <row r="2595" spans="1:11" ht="15" customHeight="1">
      <c r="A2595" s="25" t="s">
        <v>21</v>
      </c>
      <c r="B2595" s="25" t="s">
        <v>11509</v>
      </c>
      <c r="C2595" s="25" t="s">
        <v>11508</v>
      </c>
      <c r="D2595" s="25">
        <v>46</v>
      </c>
      <c r="E2595" s="25" t="s">
        <v>10911</v>
      </c>
      <c r="F2595" s="25" t="s">
        <v>10910</v>
      </c>
      <c r="G2595" s="25" t="s">
        <v>387</v>
      </c>
      <c r="H2595" s="25" t="s">
        <v>453</v>
      </c>
      <c r="I2595" s="25" t="s">
        <v>385</v>
      </c>
      <c r="J2595" s="25" t="s">
        <v>385</v>
      </c>
      <c r="K2595" s="25" t="s">
        <v>11507</v>
      </c>
    </row>
    <row r="2596" spans="1:11" ht="15" customHeight="1">
      <c r="A2596" s="25" t="s">
        <v>21</v>
      </c>
      <c r="B2596" s="25" t="s">
        <v>11509</v>
      </c>
      <c r="C2596" s="25" t="s">
        <v>11508</v>
      </c>
      <c r="D2596" s="25">
        <v>47</v>
      </c>
      <c r="E2596" s="25" t="s">
        <v>10913</v>
      </c>
      <c r="F2596" s="25" t="s">
        <v>10912</v>
      </c>
      <c r="G2596" s="25" t="s">
        <v>387</v>
      </c>
      <c r="H2596" s="25" t="s">
        <v>453</v>
      </c>
      <c r="I2596" s="25" t="s">
        <v>385</v>
      </c>
      <c r="J2596" s="25" t="s">
        <v>385</v>
      </c>
      <c r="K2596" s="25" t="s">
        <v>11507</v>
      </c>
    </row>
    <row r="2597" spans="1:11" ht="15" customHeight="1">
      <c r="A2597" s="25" t="s">
        <v>21</v>
      </c>
      <c r="B2597" s="25" t="s">
        <v>11509</v>
      </c>
      <c r="C2597" s="25" t="s">
        <v>11508</v>
      </c>
      <c r="D2597" s="25">
        <v>48</v>
      </c>
      <c r="E2597" s="25" t="s">
        <v>10918</v>
      </c>
      <c r="F2597" s="25" t="s">
        <v>10917</v>
      </c>
      <c r="G2597" s="25" t="s">
        <v>56</v>
      </c>
      <c r="H2597" s="25" t="s">
        <v>453</v>
      </c>
      <c r="I2597" s="25" t="s">
        <v>385</v>
      </c>
      <c r="J2597" s="25" t="s">
        <v>385</v>
      </c>
      <c r="K2597" s="25" t="s">
        <v>11507</v>
      </c>
    </row>
    <row r="2598" spans="1:11" ht="15" customHeight="1">
      <c r="A2598" s="25" t="s">
        <v>21</v>
      </c>
      <c r="B2598" s="25" t="s">
        <v>11509</v>
      </c>
      <c r="C2598" s="25" t="s">
        <v>11508</v>
      </c>
      <c r="D2598" s="25">
        <v>49</v>
      </c>
      <c r="E2598" s="25" t="s">
        <v>10925</v>
      </c>
      <c r="F2598" s="25" t="s">
        <v>10748</v>
      </c>
      <c r="G2598" s="25" t="s">
        <v>57</v>
      </c>
      <c r="H2598" s="25" t="s">
        <v>453</v>
      </c>
      <c r="I2598" s="25" t="s">
        <v>385</v>
      </c>
      <c r="J2598" s="25" t="s">
        <v>385</v>
      </c>
      <c r="K2598" s="25" t="s">
        <v>11507</v>
      </c>
    </row>
    <row r="2599" spans="1:11" ht="15" customHeight="1">
      <c r="A2599" s="25" t="s">
        <v>21</v>
      </c>
      <c r="B2599" s="25" t="s">
        <v>11509</v>
      </c>
      <c r="C2599" s="25" t="s">
        <v>11508</v>
      </c>
      <c r="D2599" s="25">
        <v>50</v>
      </c>
      <c r="E2599" s="25" t="s">
        <v>11612</v>
      </c>
      <c r="F2599" s="25" t="s">
        <v>11611</v>
      </c>
      <c r="G2599" s="25" t="s">
        <v>387</v>
      </c>
      <c r="H2599" s="25" t="s">
        <v>453</v>
      </c>
      <c r="I2599" s="25" t="s">
        <v>385</v>
      </c>
      <c r="J2599" s="25" t="s">
        <v>385</v>
      </c>
      <c r="K2599" s="25" t="s">
        <v>11507</v>
      </c>
    </row>
    <row r="2600" spans="1:11" ht="15" customHeight="1">
      <c r="A2600" s="25" t="s">
        <v>21</v>
      </c>
      <c r="B2600" s="25" t="s">
        <v>11509</v>
      </c>
      <c r="C2600" s="25" t="s">
        <v>11508</v>
      </c>
      <c r="D2600" s="25">
        <v>51</v>
      </c>
      <c r="E2600" s="25" t="s">
        <v>11617</v>
      </c>
      <c r="F2600" s="25" t="s">
        <v>11616</v>
      </c>
      <c r="G2600" s="25" t="s">
        <v>387</v>
      </c>
      <c r="H2600" s="25" t="s">
        <v>453</v>
      </c>
      <c r="I2600" s="25" t="s">
        <v>385</v>
      </c>
      <c r="J2600" s="25" t="s">
        <v>385</v>
      </c>
      <c r="K2600" s="25" t="s">
        <v>11507</v>
      </c>
    </row>
    <row r="2601" spans="1:11" ht="15" customHeight="1">
      <c r="A2601" s="25" t="s">
        <v>21</v>
      </c>
      <c r="B2601" s="25" t="s">
        <v>11509</v>
      </c>
      <c r="C2601" s="25" t="s">
        <v>11508</v>
      </c>
      <c r="D2601" s="25">
        <v>52</v>
      </c>
      <c r="E2601" s="25" t="s">
        <v>11621</v>
      </c>
      <c r="F2601" s="25" t="s">
        <v>11620</v>
      </c>
      <c r="G2601" s="25" t="s">
        <v>387</v>
      </c>
      <c r="H2601" s="25" t="s">
        <v>453</v>
      </c>
      <c r="I2601" s="25" t="s">
        <v>385</v>
      </c>
      <c r="J2601" s="25" t="s">
        <v>385</v>
      </c>
      <c r="K2601" s="25" t="s">
        <v>11507</v>
      </c>
    </row>
    <row r="2602" spans="1:11" ht="15" customHeight="1">
      <c r="A2602" s="25" t="s">
        <v>21</v>
      </c>
      <c r="B2602" s="25" t="s">
        <v>11509</v>
      </c>
      <c r="C2602" s="25" t="s">
        <v>11508</v>
      </c>
      <c r="D2602" s="25">
        <v>53</v>
      </c>
      <c r="E2602" s="25" t="s">
        <v>11626</v>
      </c>
      <c r="F2602" s="25" t="s">
        <v>11625</v>
      </c>
      <c r="G2602" s="25" t="s">
        <v>57</v>
      </c>
      <c r="H2602" s="25" t="s">
        <v>453</v>
      </c>
      <c r="I2602" s="25" t="s">
        <v>385</v>
      </c>
      <c r="J2602" s="25" t="s">
        <v>385</v>
      </c>
      <c r="K2602" s="25" t="s">
        <v>11507</v>
      </c>
    </row>
    <row r="2603" spans="1:11" ht="15" customHeight="1">
      <c r="A2603" s="25" t="s">
        <v>21</v>
      </c>
      <c r="B2603" s="25" t="s">
        <v>11509</v>
      </c>
      <c r="C2603" s="25" t="s">
        <v>11508</v>
      </c>
      <c r="D2603" s="25">
        <v>55</v>
      </c>
      <c r="E2603" s="25" t="s">
        <v>10931</v>
      </c>
      <c r="F2603" s="25" t="s">
        <v>10758</v>
      </c>
      <c r="G2603" s="25" t="s">
        <v>56</v>
      </c>
      <c r="H2603" s="25" t="s">
        <v>453</v>
      </c>
      <c r="I2603" s="25" t="s">
        <v>385</v>
      </c>
      <c r="J2603" s="25" t="s">
        <v>385</v>
      </c>
      <c r="K2603" s="25" t="s">
        <v>11507</v>
      </c>
    </row>
    <row r="2604" spans="1:11" ht="15" customHeight="1">
      <c r="A2604" s="25" t="s">
        <v>21</v>
      </c>
      <c r="B2604" s="25" t="s">
        <v>11509</v>
      </c>
      <c r="C2604" s="25" t="s">
        <v>11508</v>
      </c>
      <c r="D2604" s="25">
        <v>56</v>
      </c>
      <c r="E2604" s="25" t="s">
        <v>10934</v>
      </c>
      <c r="F2604" s="25" t="s">
        <v>10933</v>
      </c>
      <c r="G2604" s="25" t="s">
        <v>56</v>
      </c>
      <c r="H2604" s="25" t="s">
        <v>453</v>
      </c>
      <c r="I2604" s="25" t="s">
        <v>385</v>
      </c>
      <c r="J2604" s="25" t="s">
        <v>385</v>
      </c>
      <c r="K2604" s="25" t="s">
        <v>11507</v>
      </c>
    </row>
    <row r="2605" spans="1:11" ht="15" customHeight="1">
      <c r="A2605" s="25" t="s">
        <v>21</v>
      </c>
      <c r="B2605" s="25" t="s">
        <v>11509</v>
      </c>
      <c r="C2605" s="25" t="s">
        <v>11508</v>
      </c>
      <c r="D2605" s="25">
        <v>57</v>
      </c>
      <c r="E2605" s="25" t="s">
        <v>10937</v>
      </c>
      <c r="F2605" s="25" t="s">
        <v>10936</v>
      </c>
      <c r="G2605" s="25" t="s">
        <v>387</v>
      </c>
      <c r="H2605" s="25" t="s">
        <v>453</v>
      </c>
      <c r="I2605" s="25" t="s">
        <v>385</v>
      </c>
      <c r="J2605" s="25" t="s">
        <v>385</v>
      </c>
      <c r="K2605" s="25" t="s">
        <v>11507</v>
      </c>
    </row>
    <row r="2606" spans="1:11" ht="15" customHeight="1">
      <c r="A2606" s="25" t="s">
        <v>21</v>
      </c>
      <c r="B2606" s="25" t="s">
        <v>11509</v>
      </c>
      <c r="C2606" s="25" t="s">
        <v>11508</v>
      </c>
      <c r="D2606" s="25">
        <v>59</v>
      </c>
      <c r="E2606" s="25" t="s">
        <v>10943</v>
      </c>
      <c r="F2606" s="25" t="s">
        <v>10942</v>
      </c>
      <c r="G2606" s="25" t="s">
        <v>387</v>
      </c>
      <c r="H2606" s="25" t="s">
        <v>453</v>
      </c>
      <c r="I2606" s="25" t="s">
        <v>385</v>
      </c>
      <c r="J2606" s="25" t="s">
        <v>385</v>
      </c>
      <c r="K2606" s="25" t="s">
        <v>11507</v>
      </c>
    </row>
    <row r="2607" spans="1:11" ht="15" customHeight="1">
      <c r="A2607" s="25" t="s">
        <v>21</v>
      </c>
      <c r="B2607" s="25" t="s">
        <v>11670</v>
      </c>
      <c r="C2607" s="25" t="s">
        <v>11668</v>
      </c>
      <c r="D2607" s="25">
        <v>1</v>
      </c>
      <c r="E2607" s="25" t="s">
        <v>1429</v>
      </c>
      <c r="F2607" s="25" t="s">
        <v>1259</v>
      </c>
      <c r="G2607" s="25" t="s">
        <v>387</v>
      </c>
      <c r="H2607" s="25" t="s">
        <v>385</v>
      </c>
      <c r="I2607" s="25" t="s">
        <v>453</v>
      </c>
      <c r="J2607" s="25" t="s">
        <v>453</v>
      </c>
      <c r="K2607" s="25" t="s">
        <v>11507</v>
      </c>
    </row>
    <row r="2608" spans="1:11" ht="15" customHeight="1">
      <c r="A2608" s="25" t="s">
        <v>21</v>
      </c>
      <c r="B2608" s="25" t="s">
        <v>11670</v>
      </c>
      <c r="C2608" s="25" t="s">
        <v>11668</v>
      </c>
      <c r="D2608" s="25">
        <v>2</v>
      </c>
      <c r="E2608" s="25" t="s">
        <v>3578</v>
      </c>
      <c r="F2608" s="25" t="s">
        <v>3577</v>
      </c>
      <c r="G2608" s="25" t="s">
        <v>387</v>
      </c>
      <c r="H2608" s="25" t="s">
        <v>385</v>
      </c>
      <c r="I2608" s="25" t="s">
        <v>453</v>
      </c>
      <c r="J2608" s="25" t="s">
        <v>453</v>
      </c>
      <c r="K2608" s="25" t="s">
        <v>11507</v>
      </c>
    </row>
    <row r="2609" spans="1:11" ht="15" customHeight="1">
      <c r="A2609" s="25" t="s">
        <v>21</v>
      </c>
      <c r="B2609" s="25" t="s">
        <v>11670</v>
      </c>
      <c r="C2609" s="25" t="s">
        <v>11668</v>
      </c>
      <c r="D2609" s="25">
        <v>3</v>
      </c>
      <c r="E2609" s="25" t="s">
        <v>1920</v>
      </c>
      <c r="F2609" s="25" t="s">
        <v>1919</v>
      </c>
      <c r="G2609" s="25" t="s">
        <v>387</v>
      </c>
      <c r="H2609" s="25" t="s">
        <v>385</v>
      </c>
      <c r="I2609" s="25" t="s">
        <v>453</v>
      </c>
      <c r="J2609" s="25" t="s">
        <v>453</v>
      </c>
      <c r="K2609" s="25" t="s">
        <v>11507</v>
      </c>
    </row>
    <row r="2610" spans="1:11" ht="15" customHeight="1">
      <c r="A2610" s="25" t="s">
        <v>21</v>
      </c>
      <c r="B2610" s="25" t="s">
        <v>11670</v>
      </c>
      <c r="C2610" s="25" t="s">
        <v>11668</v>
      </c>
      <c r="D2610" s="25">
        <v>4</v>
      </c>
      <c r="E2610" s="25" t="s">
        <v>4547</v>
      </c>
      <c r="F2610" s="25" t="s">
        <v>4546</v>
      </c>
      <c r="G2610" s="25" t="s">
        <v>387</v>
      </c>
      <c r="H2610" s="25" t="s">
        <v>385</v>
      </c>
      <c r="I2610" s="25" t="s">
        <v>453</v>
      </c>
      <c r="J2610" s="25" t="s">
        <v>453</v>
      </c>
      <c r="K2610" s="25" t="s">
        <v>11507</v>
      </c>
    </row>
    <row r="2611" spans="1:11" ht="15" customHeight="1">
      <c r="A2611" s="25" t="s">
        <v>21</v>
      </c>
      <c r="B2611" s="25" t="s">
        <v>11670</v>
      </c>
      <c r="C2611" s="25" t="s">
        <v>11668</v>
      </c>
      <c r="D2611" s="25">
        <v>5</v>
      </c>
      <c r="E2611" s="25" t="s">
        <v>3590</v>
      </c>
      <c r="F2611" s="25" t="s">
        <v>3589</v>
      </c>
      <c r="G2611" s="25" t="s">
        <v>387</v>
      </c>
      <c r="H2611" s="25" t="s">
        <v>453</v>
      </c>
      <c r="I2611" s="25" t="s">
        <v>385</v>
      </c>
      <c r="J2611" s="25" t="s">
        <v>385</v>
      </c>
      <c r="K2611" s="25" t="s">
        <v>11507</v>
      </c>
    </row>
    <row r="2612" spans="1:11" ht="15" customHeight="1">
      <c r="A2612" s="25" t="s">
        <v>21</v>
      </c>
      <c r="B2612" s="25" t="s">
        <v>11670</v>
      </c>
      <c r="C2612" s="25" t="s">
        <v>11668</v>
      </c>
      <c r="D2612" s="25">
        <v>6</v>
      </c>
      <c r="E2612" s="25" t="s">
        <v>4550</v>
      </c>
      <c r="F2612" s="25" t="s">
        <v>4549</v>
      </c>
      <c r="G2612" s="25" t="s">
        <v>387</v>
      </c>
      <c r="H2612" s="25" t="s">
        <v>453</v>
      </c>
      <c r="I2612" s="25" t="s">
        <v>385</v>
      </c>
      <c r="J2612" s="25" t="s">
        <v>385</v>
      </c>
      <c r="K2612" s="25" t="s">
        <v>11507</v>
      </c>
    </row>
    <row r="2613" spans="1:11" ht="15" customHeight="1">
      <c r="A2613" s="25" t="s">
        <v>21</v>
      </c>
      <c r="B2613" s="25" t="s">
        <v>11670</v>
      </c>
      <c r="C2613" s="25" t="s">
        <v>11668</v>
      </c>
      <c r="D2613" s="25">
        <v>7</v>
      </c>
      <c r="E2613" s="25" t="s">
        <v>1511</v>
      </c>
      <c r="F2613" s="25" t="s">
        <v>1702</v>
      </c>
      <c r="G2613" s="25" t="s">
        <v>387</v>
      </c>
      <c r="H2613" s="25" t="s">
        <v>453</v>
      </c>
      <c r="I2613" s="25" t="s">
        <v>385</v>
      </c>
      <c r="J2613" s="25" t="s">
        <v>385</v>
      </c>
      <c r="K2613" s="25" t="s">
        <v>11507</v>
      </c>
    </row>
    <row r="2614" spans="1:11" ht="15" customHeight="1">
      <c r="A2614" s="25" t="s">
        <v>21</v>
      </c>
      <c r="B2614" s="25" t="s">
        <v>11670</v>
      </c>
      <c r="C2614" s="25" t="s">
        <v>11668</v>
      </c>
      <c r="D2614" s="25">
        <v>8</v>
      </c>
      <c r="E2614" s="25" t="s">
        <v>1430</v>
      </c>
      <c r="F2614" s="25" t="s">
        <v>1264</v>
      </c>
      <c r="G2614" s="25" t="s">
        <v>387</v>
      </c>
      <c r="H2614" s="25" t="s">
        <v>453</v>
      </c>
      <c r="I2614" s="25" t="s">
        <v>385</v>
      </c>
      <c r="J2614" s="25" t="s">
        <v>385</v>
      </c>
      <c r="K2614" s="25" t="s">
        <v>11507</v>
      </c>
    </row>
    <row r="2615" spans="1:11" ht="15" customHeight="1">
      <c r="A2615" s="25" t="s">
        <v>21</v>
      </c>
      <c r="B2615" s="25" t="s">
        <v>11670</v>
      </c>
      <c r="C2615" s="25" t="s">
        <v>11668</v>
      </c>
      <c r="D2615" s="25">
        <v>9</v>
      </c>
      <c r="E2615" s="25" t="s">
        <v>2935</v>
      </c>
      <c r="F2615" s="25" t="s">
        <v>2693</v>
      </c>
      <c r="G2615" s="25" t="s">
        <v>387</v>
      </c>
      <c r="H2615" s="25" t="s">
        <v>453</v>
      </c>
      <c r="I2615" s="25" t="s">
        <v>385</v>
      </c>
      <c r="J2615" s="25" t="s">
        <v>385</v>
      </c>
      <c r="K2615" s="25" t="s">
        <v>11507</v>
      </c>
    </row>
    <row r="2616" spans="1:11" ht="15" customHeight="1">
      <c r="A2616" s="25" t="s">
        <v>21</v>
      </c>
      <c r="B2616" s="25" t="s">
        <v>11670</v>
      </c>
      <c r="C2616" s="25" t="s">
        <v>11668</v>
      </c>
      <c r="D2616" s="25">
        <v>10</v>
      </c>
      <c r="E2616" s="25" t="s">
        <v>3611</v>
      </c>
      <c r="F2616" s="25" t="s">
        <v>3610</v>
      </c>
      <c r="G2616" s="25" t="s">
        <v>387</v>
      </c>
      <c r="H2616" s="25" t="s">
        <v>453</v>
      </c>
      <c r="I2616" s="25" t="s">
        <v>385</v>
      </c>
      <c r="J2616" s="25" t="s">
        <v>385</v>
      </c>
      <c r="K2616" s="25" t="s">
        <v>11507</v>
      </c>
    </row>
    <row r="2617" spans="1:11" ht="15" customHeight="1">
      <c r="A2617" s="25" t="s">
        <v>21</v>
      </c>
      <c r="B2617" s="25" t="s">
        <v>11670</v>
      </c>
      <c r="C2617" s="25" t="s">
        <v>11668</v>
      </c>
      <c r="D2617" s="25">
        <v>11</v>
      </c>
      <c r="E2617" s="25" t="s">
        <v>9052</v>
      </c>
      <c r="F2617" s="25" t="s">
        <v>9051</v>
      </c>
      <c r="G2617" s="25" t="s">
        <v>56</v>
      </c>
      <c r="H2617" s="25" t="s">
        <v>453</v>
      </c>
      <c r="I2617" s="25" t="s">
        <v>385</v>
      </c>
      <c r="J2617" s="25" t="s">
        <v>385</v>
      </c>
      <c r="K2617" s="25" t="s">
        <v>11507</v>
      </c>
    </row>
    <row r="2618" spans="1:11" ht="15" customHeight="1">
      <c r="A2618" s="25" t="s">
        <v>21</v>
      </c>
      <c r="B2618" s="25" t="s">
        <v>11670</v>
      </c>
      <c r="C2618" s="25" t="s">
        <v>11668</v>
      </c>
      <c r="D2618" s="25">
        <v>12</v>
      </c>
      <c r="E2618" s="25" t="s">
        <v>9085</v>
      </c>
      <c r="F2618" s="25" t="s">
        <v>9084</v>
      </c>
      <c r="G2618" s="25" t="s">
        <v>56</v>
      </c>
      <c r="H2618" s="25" t="s">
        <v>453</v>
      </c>
      <c r="I2618" s="25" t="s">
        <v>385</v>
      </c>
      <c r="J2618" s="25" t="s">
        <v>385</v>
      </c>
      <c r="K2618" s="25" t="s">
        <v>11507</v>
      </c>
    </row>
    <row r="2619" spans="1:11" ht="15" customHeight="1">
      <c r="A2619" s="25" t="s">
        <v>21</v>
      </c>
      <c r="B2619" s="25" t="s">
        <v>11670</v>
      </c>
      <c r="C2619" s="25" t="s">
        <v>11668</v>
      </c>
      <c r="D2619" s="25">
        <v>13</v>
      </c>
      <c r="E2619" s="25" t="s">
        <v>11684</v>
      </c>
      <c r="F2619" s="25" t="s">
        <v>11683</v>
      </c>
      <c r="G2619" s="25" t="s">
        <v>56</v>
      </c>
      <c r="H2619" s="25" t="s">
        <v>453</v>
      </c>
      <c r="I2619" s="25" t="s">
        <v>385</v>
      </c>
      <c r="J2619" s="25" t="s">
        <v>385</v>
      </c>
      <c r="K2619" s="25" t="s">
        <v>11507</v>
      </c>
    </row>
    <row r="2620" spans="1:11" ht="15" customHeight="1">
      <c r="A2620" s="25" t="s">
        <v>21</v>
      </c>
      <c r="B2620" s="25" t="s">
        <v>11670</v>
      </c>
      <c r="C2620" s="25" t="s">
        <v>11668</v>
      </c>
      <c r="D2620" s="25">
        <v>14</v>
      </c>
      <c r="E2620" s="25" t="s">
        <v>11689</v>
      </c>
      <c r="F2620" s="25" t="s">
        <v>11688</v>
      </c>
      <c r="G2620" s="25" t="s">
        <v>56</v>
      </c>
      <c r="H2620" s="25" t="s">
        <v>453</v>
      </c>
      <c r="I2620" s="25" t="s">
        <v>385</v>
      </c>
      <c r="J2620" s="25" t="s">
        <v>385</v>
      </c>
      <c r="K2620" s="25" t="s">
        <v>11507</v>
      </c>
    </row>
    <row r="2621" spans="1:11" ht="15" customHeight="1">
      <c r="A2621" s="25" t="s">
        <v>21</v>
      </c>
      <c r="B2621" s="25" t="s">
        <v>11670</v>
      </c>
      <c r="C2621" s="25" t="s">
        <v>11668</v>
      </c>
      <c r="D2621" s="25">
        <v>15</v>
      </c>
      <c r="E2621" s="25" t="s">
        <v>11694</v>
      </c>
      <c r="F2621" s="25" t="s">
        <v>11693</v>
      </c>
      <c r="G2621" s="25" t="s">
        <v>56</v>
      </c>
      <c r="H2621" s="25" t="s">
        <v>453</v>
      </c>
      <c r="I2621" s="25" t="s">
        <v>385</v>
      </c>
      <c r="J2621" s="25" t="s">
        <v>385</v>
      </c>
      <c r="K2621" s="25" t="s">
        <v>11507</v>
      </c>
    </row>
    <row r="2622" spans="1:11" ht="15" customHeight="1">
      <c r="A2622" s="25" t="s">
        <v>21</v>
      </c>
      <c r="B2622" s="25" t="s">
        <v>11670</v>
      </c>
      <c r="C2622" s="25" t="s">
        <v>11668</v>
      </c>
      <c r="D2622" s="25">
        <v>16</v>
      </c>
      <c r="E2622" s="25" t="s">
        <v>11699</v>
      </c>
      <c r="F2622" s="25" t="s">
        <v>11698</v>
      </c>
      <c r="G2622" s="25" t="s">
        <v>56</v>
      </c>
      <c r="H2622" s="25" t="s">
        <v>453</v>
      </c>
      <c r="I2622" s="25" t="s">
        <v>385</v>
      </c>
      <c r="J2622" s="25" t="s">
        <v>385</v>
      </c>
      <c r="K2622" s="25" t="s">
        <v>11507</v>
      </c>
    </row>
    <row r="2623" spans="1:11" ht="15" customHeight="1">
      <c r="A2623" s="25" t="s">
        <v>21</v>
      </c>
      <c r="B2623" s="25" t="s">
        <v>11670</v>
      </c>
      <c r="C2623" s="25" t="s">
        <v>11668</v>
      </c>
      <c r="D2623" s="25">
        <v>17</v>
      </c>
      <c r="E2623" s="25" t="s">
        <v>11704</v>
      </c>
      <c r="F2623" s="25" t="s">
        <v>11703</v>
      </c>
      <c r="G2623" s="25" t="s">
        <v>56</v>
      </c>
      <c r="H2623" s="25" t="s">
        <v>453</v>
      </c>
      <c r="I2623" s="25" t="s">
        <v>385</v>
      </c>
      <c r="J2623" s="25" t="s">
        <v>385</v>
      </c>
      <c r="K2623" s="25" t="s">
        <v>11507</v>
      </c>
    </row>
    <row r="2624" spans="1:11" ht="15" customHeight="1">
      <c r="A2624" s="25" t="s">
        <v>21</v>
      </c>
      <c r="B2624" s="25" t="s">
        <v>11670</v>
      </c>
      <c r="C2624" s="25" t="s">
        <v>11668</v>
      </c>
      <c r="D2624" s="25">
        <v>18</v>
      </c>
      <c r="E2624" s="25" t="s">
        <v>11709</v>
      </c>
      <c r="F2624" s="25" t="s">
        <v>11708</v>
      </c>
      <c r="G2624" s="25" t="s">
        <v>56</v>
      </c>
      <c r="H2624" s="25" t="s">
        <v>453</v>
      </c>
      <c r="I2624" s="25" t="s">
        <v>385</v>
      </c>
      <c r="J2624" s="25" t="s">
        <v>385</v>
      </c>
      <c r="K2624" s="25" t="s">
        <v>11507</v>
      </c>
    </row>
    <row r="2625" spans="1:11" ht="15" customHeight="1">
      <c r="A2625" s="25" t="s">
        <v>21</v>
      </c>
      <c r="B2625" s="25" t="s">
        <v>11670</v>
      </c>
      <c r="C2625" s="25" t="s">
        <v>11668</v>
      </c>
      <c r="D2625" s="25">
        <v>19</v>
      </c>
      <c r="E2625" s="25" t="s">
        <v>11711</v>
      </c>
      <c r="F2625" s="25" t="s">
        <v>11710</v>
      </c>
      <c r="G2625" s="25" t="s">
        <v>56</v>
      </c>
      <c r="H2625" s="25" t="s">
        <v>453</v>
      </c>
      <c r="I2625" s="25" t="s">
        <v>385</v>
      </c>
      <c r="J2625" s="25" t="s">
        <v>385</v>
      </c>
      <c r="K2625" s="25" t="s">
        <v>11507</v>
      </c>
    </row>
    <row r="2626" spans="1:11" ht="15" customHeight="1">
      <c r="A2626" s="25" t="s">
        <v>21</v>
      </c>
      <c r="B2626" s="25" t="s">
        <v>11670</v>
      </c>
      <c r="C2626" s="25" t="s">
        <v>11668</v>
      </c>
      <c r="D2626" s="25">
        <v>20</v>
      </c>
      <c r="E2626" s="25" t="s">
        <v>11713</v>
      </c>
      <c r="F2626" s="25" t="s">
        <v>11712</v>
      </c>
      <c r="G2626" s="25" t="s">
        <v>56</v>
      </c>
      <c r="H2626" s="25" t="s">
        <v>453</v>
      </c>
      <c r="I2626" s="25" t="s">
        <v>385</v>
      </c>
      <c r="J2626" s="25" t="s">
        <v>385</v>
      </c>
      <c r="K2626" s="25" t="s">
        <v>11507</v>
      </c>
    </row>
    <row r="2627" spans="1:11" ht="15" customHeight="1">
      <c r="A2627" s="25" t="s">
        <v>21</v>
      </c>
      <c r="B2627" s="25" t="s">
        <v>11670</v>
      </c>
      <c r="C2627" s="25" t="s">
        <v>11668</v>
      </c>
      <c r="D2627" s="25">
        <v>21</v>
      </c>
      <c r="E2627" s="25" t="s">
        <v>11715</v>
      </c>
      <c r="F2627" s="25" t="s">
        <v>11714</v>
      </c>
      <c r="G2627" s="25" t="s">
        <v>56</v>
      </c>
      <c r="H2627" s="25" t="s">
        <v>453</v>
      </c>
      <c r="I2627" s="25" t="s">
        <v>385</v>
      </c>
      <c r="J2627" s="25" t="s">
        <v>385</v>
      </c>
      <c r="K2627" s="25" t="s">
        <v>11507</v>
      </c>
    </row>
    <row r="2628" spans="1:11" ht="15" customHeight="1">
      <c r="A2628" s="25" t="s">
        <v>21</v>
      </c>
      <c r="B2628" s="25" t="s">
        <v>11670</v>
      </c>
      <c r="C2628" s="25" t="s">
        <v>11668</v>
      </c>
      <c r="D2628" s="25">
        <v>22</v>
      </c>
      <c r="E2628" s="25" t="s">
        <v>11717</v>
      </c>
      <c r="F2628" s="25" t="s">
        <v>11716</v>
      </c>
      <c r="G2628" s="25" t="s">
        <v>56</v>
      </c>
      <c r="H2628" s="25" t="s">
        <v>453</v>
      </c>
      <c r="I2628" s="25" t="s">
        <v>385</v>
      </c>
      <c r="J2628" s="25" t="s">
        <v>385</v>
      </c>
      <c r="K2628" s="25" t="s">
        <v>11507</v>
      </c>
    </row>
    <row r="2629" spans="1:11" ht="15" customHeight="1">
      <c r="A2629" s="25" t="s">
        <v>21</v>
      </c>
      <c r="B2629" s="25" t="s">
        <v>11670</v>
      </c>
      <c r="C2629" s="25" t="s">
        <v>11668</v>
      </c>
      <c r="D2629" s="25">
        <v>23</v>
      </c>
      <c r="E2629" s="25" t="s">
        <v>11722</v>
      </c>
      <c r="F2629" s="25" t="s">
        <v>11721</v>
      </c>
      <c r="G2629" s="25" t="s">
        <v>56</v>
      </c>
      <c r="H2629" s="25" t="s">
        <v>453</v>
      </c>
      <c r="I2629" s="25" t="s">
        <v>385</v>
      </c>
      <c r="J2629" s="25" t="s">
        <v>385</v>
      </c>
      <c r="K2629" s="25" t="s">
        <v>11507</v>
      </c>
    </row>
    <row r="2630" spans="1:11" ht="15" customHeight="1">
      <c r="A2630" s="25" t="s">
        <v>21</v>
      </c>
      <c r="B2630" s="25" t="s">
        <v>11670</v>
      </c>
      <c r="C2630" s="25" t="s">
        <v>11668</v>
      </c>
      <c r="D2630" s="25">
        <v>24</v>
      </c>
      <c r="E2630" s="25" t="s">
        <v>9023</v>
      </c>
      <c r="F2630" s="25" t="s">
        <v>9022</v>
      </c>
      <c r="G2630" s="25" t="s">
        <v>56</v>
      </c>
      <c r="H2630" s="25" t="s">
        <v>453</v>
      </c>
      <c r="I2630" s="25" t="s">
        <v>385</v>
      </c>
      <c r="J2630" s="25" t="s">
        <v>385</v>
      </c>
      <c r="K2630" s="25" t="s">
        <v>11507</v>
      </c>
    </row>
    <row r="2631" spans="1:11" ht="15" customHeight="1">
      <c r="A2631" s="25" t="s">
        <v>21</v>
      </c>
      <c r="B2631" s="25" t="s">
        <v>11670</v>
      </c>
      <c r="C2631" s="25" t="s">
        <v>11668</v>
      </c>
      <c r="D2631" s="25">
        <v>25</v>
      </c>
      <c r="E2631" s="25" t="s">
        <v>7659</v>
      </c>
      <c r="F2631" s="25" t="s">
        <v>7658</v>
      </c>
      <c r="G2631" s="25" t="s">
        <v>56</v>
      </c>
      <c r="H2631" s="25" t="s">
        <v>453</v>
      </c>
      <c r="I2631" s="25" t="s">
        <v>385</v>
      </c>
      <c r="J2631" s="25" t="s">
        <v>385</v>
      </c>
      <c r="K2631" s="25" t="s">
        <v>11507</v>
      </c>
    </row>
    <row r="2632" spans="1:11" ht="15" customHeight="1">
      <c r="A2632" s="25" t="s">
        <v>21</v>
      </c>
      <c r="B2632" s="25" t="s">
        <v>11670</v>
      </c>
      <c r="C2632" s="25" t="s">
        <v>11668</v>
      </c>
      <c r="D2632" s="25">
        <v>26</v>
      </c>
      <c r="E2632" s="25" t="s">
        <v>11733</v>
      </c>
      <c r="F2632" s="25" t="s">
        <v>11732</v>
      </c>
      <c r="G2632" s="25" t="s">
        <v>56</v>
      </c>
      <c r="H2632" s="25" t="s">
        <v>453</v>
      </c>
      <c r="I2632" s="25" t="s">
        <v>385</v>
      </c>
      <c r="J2632" s="25" t="s">
        <v>385</v>
      </c>
      <c r="K2632" s="25" t="s">
        <v>11507</v>
      </c>
    </row>
    <row r="2633" spans="1:11" ht="15" customHeight="1">
      <c r="A2633" s="25" t="s">
        <v>21</v>
      </c>
      <c r="B2633" s="25" t="s">
        <v>11670</v>
      </c>
      <c r="C2633" s="25" t="s">
        <v>11668</v>
      </c>
      <c r="D2633" s="25">
        <v>27</v>
      </c>
      <c r="E2633" s="25" t="s">
        <v>11738</v>
      </c>
      <c r="F2633" s="25" t="s">
        <v>11737</v>
      </c>
      <c r="G2633" s="25" t="s">
        <v>56</v>
      </c>
      <c r="H2633" s="25" t="s">
        <v>453</v>
      </c>
      <c r="I2633" s="25" t="s">
        <v>385</v>
      </c>
      <c r="J2633" s="25" t="s">
        <v>385</v>
      </c>
      <c r="K2633" s="25" t="s">
        <v>11507</v>
      </c>
    </row>
    <row r="2634" spans="1:11" ht="15" customHeight="1">
      <c r="A2634" s="25" t="s">
        <v>21</v>
      </c>
      <c r="B2634" s="25" t="s">
        <v>11670</v>
      </c>
      <c r="C2634" s="25" t="s">
        <v>11668</v>
      </c>
      <c r="D2634" s="25">
        <v>28</v>
      </c>
      <c r="E2634" s="25" t="s">
        <v>7663</v>
      </c>
      <c r="F2634" s="25" t="s">
        <v>7662</v>
      </c>
      <c r="G2634" s="25" t="s">
        <v>56</v>
      </c>
      <c r="H2634" s="25" t="s">
        <v>453</v>
      </c>
      <c r="I2634" s="25" t="s">
        <v>385</v>
      </c>
      <c r="J2634" s="25" t="s">
        <v>385</v>
      </c>
      <c r="K2634" s="25" t="s">
        <v>11507</v>
      </c>
    </row>
    <row r="2635" spans="1:11" ht="15" customHeight="1">
      <c r="A2635" s="25" t="s">
        <v>21</v>
      </c>
      <c r="B2635" s="25" t="s">
        <v>11670</v>
      </c>
      <c r="C2635" s="25" t="s">
        <v>11668</v>
      </c>
      <c r="D2635" s="25">
        <v>29</v>
      </c>
      <c r="E2635" s="25" t="s">
        <v>11746</v>
      </c>
      <c r="F2635" s="25" t="s">
        <v>11745</v>
      </c>
      <c r="G2635" s="25" t="s">
        <v>56</v>
      </c>
      <c r="H2635" s="25" t="s">
        <v>453</v>
      </c>
      <c r="I2635" s="25" t="s">
        <v>385</v>
      </c>
      <c r="J2635" s="25" t="s">
        <v>385</v>
      </c>
      <c r="K2635" s="25" t="s">
        <v>11507</v>
      </c>
    </row>
    <row r="2636" spans="1:11" ht="15" customHeight="1">
      <c r="A2636" s="25" t="s">
        <v>21</v>
      </c>
      <c r="B2636" s="25" t="s">
        <v>11670</v>
      </c>
      <c r="C2636" s="25" t="s">
        <v>11668</v>
      </c>
      <c r="D2636" s="25">
        <v>30</v>
      </c>
      <c r="E2636" s="25" t="s">
        <v>11751</v>
      </c>
      <c r="F2636" s="25" t="s">
        <v>11750</v>
      </c>
      <c r="G2636" s="25" t="s">
        <v>56</v>
      </c>
      <c r="H2636" s="25" t="s">
        <v>453</v>
      </c>
      <c r="I2636" s="25" t="s">
        <v>385</v>
      </c>
      <c r="J2636" s="25" t="s">
        <v>385</v>
      </c>
      <c r="K2636" s="25" t="s">
        <v>11507</v>
      </c>
    </row>
    <row r="2637" spans="1:11" ht="15" customHeight="1">
      <c r="A2637" s="25" t="s">
        <v>21</v>
      </c>
      <c r="B2637" s="25" t="s">
        <v>11670</v>
      </c>
      <c r="C2637" s="25" t="s">
        <v>11668</v>
      </c>
      <c r="D2637" s="25">
        <v>31</v>
      </c>
      <c r="E2637" s="25" t="s">
        <v>11756</v>
      </c>
      <c r="F2637" s="25" t="s">
        <v>11755</v>
      </c>
      <c r="G2637" s="25" t="s">
        <v>56</v>
      </c>
      <c r="H2637" s="25" t="s">
        <v>453</v>
      </c>
      <c r="I2637" s="25" t="s">
        <v>385</v>
      </c>
      <c r="J2637" s="25" t="s">
        <v>385</v>
      </c>
      <c r="K2637" s="25" t="s">
        <v>11507</v>
      </c>
    </row>
    <row r="2638" spans="1:11" ht="15" customHeight="1">
      <c r="A2638" s="25" t="s">
        <v>21</v>
      </c>
      <c r="B2638" s="25" t="s">
        <v>11670</v>
      </c>
      <c r="C2638" s="25" t="s">
        <v>11668</v>
      </c>
      <c r="D2638" s="25">
        <v>32</v>
      </c>
      <c r="E2638" s="25" t="s">
        <v>11761</v>
      </c>
      <c r="F2638" s="25" t="s">
        <v>11760</v>
      </c>
      <c r="G2638" s="25" t="s">
        <v>56</v>
      </c>
      <c r="H2638" s="25" t="s">
        <v>453</v>
      </c>
      <c r="I2638" s="25" t="s">
        <v>385</v>
      </c>
      <c r="J2638" s="25" t="s">
        <v>385</v>
      </c>
      <c r="K2638" s="25" t="s">
        <v>11507</v>
      </c>
    </row>
    <row r="2639" spans="1:11" ht="15" customHeight="1">
      <c r="A2639" s="25" t="s">
        <v>21</v>
      </c>
      <c r="B2639" s="25" t="s">
        <v>11670</v>
      </c>
      <c r="C2639" s="25" t="s">
        <v>11668</v>
      </c>
      <c r="D2639" s="25">
        <v>33</v>
      </c>
      <c r="E2639" s="25" t="s">
        <v>11763</v>
      </c>
      <c r="F2639" s="25" t="s">
        <v>11762</v>
      </c>
      <c r="G2639" s="25" t="s">
        <v>56</v>
      </c>
      <c r="H2639" s="25" t="s">
        <v>453</v>
      </c>
      <c r="I2639" s="25" t="s">
        <v>385</v>
      </c>
      <c r="J2639" s="25" t="s">
        <v>385</v>
      </c>
      <c r="K2639" s="25" t="s">
        <v>11507</v>
      </c>
    </row>
    <row r="2640" spans="1:11" ht="15" customHeight="1">
      <c r="A2640" s="25" t="s">
        <v>21</v>
      </c>
      <c r="B2640" s="25" t="s">
        <v>11670</v>
      </c>
      <c r="C2640" s="25" t="s">
        <v>11668</v>
      </c>
      <c r="D2640" s="25">
        <v>34</v>
      </c>
      <c r="E2640" s="25" t="s">
        <v>9036</v>
      </c>
      <c r="F2640" s="25" t="s">
        <v>9035</v>
      </c>
      <c r="G2640" s="25" t="s">
        <v>56</v>
      </c>
      <c r="H2640" s="25" t="s">
        <v>453</v>
      </c>
      <c r="I2640" s="25" t="s">
        <v>385</v>
      </c>
      <c r="J2640" s="25" t="s">
        <v>385</v>
      </c>
      <c r="K2640" s="25" t="s">
        <v>11507</v>
      </c>
    </row>
    <row r="2641" spans="1:11" ht="15" customHeight="1">
      <c r="A2641" s="25" t="s">
        <v>21</v>
      </c>
      <c r="B2641" s="25" t="s">
        <v>11670</v>
      </c>
      <c r="C2641" s="25" t="s">
        <v>11668</v>
      </c>
      <c r="D2641" s="25">
        <v>35</v>
      </c>
      <c r="E2641" s="25" t="s">
        <v>9029</v>
      </c>
      <c r="F2641" s="25" t="s">
        <v>9028</v>
      </c>
      <c r="G2641" s="25" t="s">
        <v>56</v>
      </c>
      <c r="H2641" s="25" t="s">
        <v>453</v>
      </c>
      <c r="I2641" s="25" t="s">
        <v>385</v>
      </c>
      <c r="J2641" s="25" t="s">
        <v>385</v>
      </c>
      <c r="K2641" s="25" t="s">
        <v>11507</v>
      </c>
    </row>
    <row r="2642" spans="1:11" ht="15" customHeight="1">
      <c r="A2642" s="25" t="s">
        <v>21</v>
      </c>
      <c r="B2642" s="25" t="s">
        <v>11670</v>
      </c>
      <c r="C2642" s="25" t="s">
        <v>11668</v>
      </c>
      <c r="D2642" s="25">
        <v>36</v>
      </c>
      <c r="E2642" s="25" t="s">
        <v>11774</v>
      </c>
      <c r="F2642" s="25" t="s">
        <v>11773</v>
      </c>
      <c r="G2642" s="25" t="s">
        <v>56</v>
      </c>
      <c r="H2642" s="25" t="s">
        <v>453</v>
      </c>
      <c r="I2642" s="25" t="s">
        <v>385</v>
      </c>
      <c r="J2642" s="25" t="s">
        <v>385</v>
      </c>
      <c r="K2642" s="25" t="s">
        <v>11507</v>
      </c>
    </row>
    <row r="2643" spans="1:11" ht="15" customHeight="1">
      <c r="A2643" s="25" t="s">
        <v>21</v>
      </c>
      <c r="B2643" s="25" t="s">
        <v>11670</v>
      </c>
      <c r="C2643" s="25" t="s">
        <v>11668</v>
      </c>
      <c r="D2643" s="25">
        <v>37</v>
      </c>
      <c r="E2643" s="25" t="s">
        <v>11779</v>
      </c>
      <c r="F2643" s="25" t="s">
        <v>11778</v>
      </c>
      <c r="G2643" s="25" t="s">
        <v>56</v>
      </c>
      <c r="H2643" s="25" t="s">
        <v>453</v>
      </c>
      <c r="I2643" s="25" t="s">
        <v>385</v>
      </c>
      <c r="J2643" s="25" t="s">
        <v>385</v>
      </c>
      <c r="K2643" s="25" t="s">
        <v>11507</v>
      </c>
    </row>
    <row r="2644" spans="1:11" ht="15" customHeight="1">
      <c r="A2644" s="25" t="s">
        <v>21</v>
      </c>
      <c r="B2644" s="25" t="s">
        <v>11670</v>
      </c>
      <c r="C2644" s="25" t="s">
        <v>11668</v>
      </c>
      <c r="D2644" s="25">
        <v>38</v>
      </c>
      <c r="E2644" s="25" t="s">
        <v>11784</v>
      </c>
      <c r="F2644" s="25" t="s">
        <v>11783</v>
      </c>
      <c r="G2644" s="25" t="s">
        <v>56</v>
      </c>
      <c r="H2644" s="25" t="s">
        <v>453</v>
      </c>
      <c r="I2644" s="25" t="s">
        <v>385</v>
      </c>
      <c r="J2644" s="25" t="s">
        <v>385</v>
      </c>
      <c r="K2644" s="25" t="s">
        <v>11507</v>
      </c>
    </row>
    <row r="2645" spans="1:11" ht="15" customHeight="1">
      <c r="A2645" s="25" t="s">
        <v>21</v>
      </c>
      <c r="B2645" s="25" t="s">
        <v>11670</v>
      </c>
      <c r="C2645" s="25" t="s">
        <v>11668</v>
      </c>
      <c r="D2645" s="25">
        <v>39</v>
      </c>
      <c r="E2645" s="25" t="s">
        <v>11789</v>
      </c>
      <c r="F2645" s="25" t="s">
        <v>11788</v>
      </c>
      <c r="G2645" s="25" t="s">
        <v>56</v>
      </c>
      <c r="H2645" s="25" t="s">
        <v>453</v>
      </c>
      <c r="I2645" s="25" t="s">
        <v>385</v>
      </c>
      <c r="J2645" s="25" t="s">
        <v>385</v>
      </c>
      <c r="K2645" s="25" t="s">
        <v>11507</v>
      </c>
    </row>
    <row r="2646" spans="1:11" ht="15" customHeight="1">
      <c r="A2646" s="25" t="s">
        <v>21</v>
      </c>
      <c r="B2646" s="25" t="s">
        <v>11670</v>
      </c>
      <c r="C2646" s="25" t="s">
        <v>11668</v>
      </c>
      <c r="D2646" s="25">
        <v>40</v>
      </c>
      <c r="E2646" s="25" t="s">
        <v>11794</v>
      </c>
      <c r="F2646" s="25" t="s">
        <v>11793</v>
      </c>
      <c r="G2646" s="25" t="s">
        <v>56</v>
      </c>
      <c r="H2646" s="25" t="s">
        <v>453</v>
      </c>
      <c r="I2646" s="25" t="s">
        <v>385</v>
      </c>
      <c r="J2646" s="25" t="s">
        <v>385</v>
      </c>
      <c r="K2646" s="25" t="s">
        <v>11507</v>
      </c>
    </row>
    <row r="2647" spans="1:11" ht="15" customHeight="1">
      <c r="A2647" s="25" t="s">
        <v>21</v>
      </c>
      <c r="B2647" s="25" t="s">
        <v>11670</v>
      </c>
      <c r="C2647" s="25" t="s">
        <v>11668</v>
      </c>
      <c r="D2647" s="25">
        <v>41</v>
      </c>
      <c r="E2647" s="25" t="s">
        <v>11799</v>
      </c>
      <c r="F2647" s="25" t="s">
        <v>11798</v>
      </c>
      <c r="G2647" s="25" t="s">
        <v>56</v>
      </c>
      <c r="H2647" s="25" t="s">
        <v>453</v>
      </c>
      <c r="I2647" s="25" t="s">
        <v>385</v>
      </c>
      <c r="J2647" s="25" t="s">
        <v>385</v>
      </c>
      <c r="K2647" s="25" t="s">
        <v>11507</v>
      </c>
    </row>
    <row r="2648" spans="1:11" ht="15" customHeight="1">
      <c r="A2648" s="25" t="s">
        <v>21</v>
      </c>
      <c r="B2648" s="25" t="s">
        <v>11670</v>
      </c>
      <c r="C2648" s="25" t="s">
        <v>11668</v>
      </c>
      <c r="D2648" s="25">
        <v>42</v>
      </c>
      <c r="E2648" s="25" t="s">
        <v>11804</v>
      </c>
      <c r="F2648" s="25" t="s">
        <v>11803</v>
      </c>
      <c r="G2648" s="25" t="s">
        <v>56</v>
      </c>
      <c r="H2648" s="25" t="s">
        <v>453</v>
      </c>
      <c r="I2648" s="25" t="s">
        <v>385</v>
      </c>
      <c r="J2648" s="25" t="s">
        <v>385</v>
      </c>
      <c r="K2648" s="25" t="s">
        <v>11507</v>
      </c>
    </row>
    <row r="2649" spans="1:11" ht="15" customHeight="1">
      <c r="A2649" s="25" t="s">
        <v>21</v>
      </c>
      <c r="B2649" s="25" t="s">
        <v>11670</v>
      </c>
      <c r="C2649" s="25" t="s">
        <v>11668</v>
      </c>
      <c r="D2649" s="25">
        <v>43</v>
      </c>
      <c r="E2649" s="25" t="s">
        <v>11806</v>
      </c>
      <c r="F2649" s="25" t="s">
        <v>11805</v>
      </c>
      <c r="G2649" s="25" t="s">
        <v>56</v>
      </c>
      <c r="H2649" s="25" t="s">
        <v>453</v>
      </c>
      <c r="I2649" s="25" t="s">
        <v>385</v>
      </c>
      <c r="J2649" s="25" t="s">
        <v>385</v>
      </c>
      <c r="K2649" s="25" t="s">
        <v>11507</v>
      </c>
    </row>
    <row r="2650" spans="1:11" ht="15" customHeight="1">
      <c r="A2650" s="25" t="s">
        <v>21</v>
      </c>
      <c r="B2650" s="25" t="s">
        <v>11670</v>
      </c>
      <c r="C2650" s="25" t="s">
        <v>11668</v>
      </c>
      <c r="D2650" s="25">
        <v>44</v>
      </c>
      <c r="E2650" s="25" t="s">
        <v>11811</v>
      </c>
      <c r="F2650" s="25" t="s">
        <v>11810</v>
      </c>
      <c r="G2650" s="25" t="s">
        <v>56</v>
      </c>
      <c r="H2650" s="25" t="s">
        <v>453</v>
      </c>
      <c r="I2650" s="25" t="s">
        <v>385</v>
      </c>
      <c r="J2650" s="25" t="s">
        <v>385</v>
      </c>
      <c r="K2650" s="25" t="s">
        <v>11507</v>
      </c>
    </row>
    <row r="2651" spans="1:11" ht="15" customHeight="1">
      <c r="A2651" s="25" t="s">
        <v>21</v>
      </c>
      <c r="B2651" s="25" t="s">
        <v>11670</v>
      </c>
      <c r="C2651" s="25" t="s">
        <v>11668</v>
      </c>
      <c r="D2651" s="25">
        <v>45</v>
      </c>
      <c r="E2651" s="25" t="s">
        <v>11816</v>
      </c>
      <c r="F2651" s="25" t="s">
        <v>11815</v>
      </c>
      <c r="G2651" s="25" t="s">
        <v>56</v>
      </c>
      <c r="H2651" s="25" t="s">
        <v>453</v>
      </c>
      <c r="I2651" s="25" t="s">
        <v>385</v>
      </c>
      <c r="J2651" s="25" t="s">
        <v>385</v>
      </c>
      <c r="K2651" s="25" t="s">
        <v>11507</v>
      </c>
    </row>
    <row r="2652" spans="1:11" ht="15" customHeight="1">
      <c r="A2652" s="25" t="s">
        <v>21</v>
      </c>
      <c r="B2652" s="25" t="s">
        <v>11670</v>
      </c>
      <c r="C2652" s="25" t="s">
        <v>11668</v>
      </c>
      <c r="D2652" s="25">
        <v>46</v>
      </c>
      <c r="E2652" s="25" t="s">
        <v>11821</v>
      </c>
      <c r="F2652" s="25" t="s">
        <v>11820</v>
      </c>
      <c r="G2652" s="25" t="s">
        <v>56</v>
      </c>
      <c r="H2652" s="25" t="s">
        <v>453</v>
      </c>
      <c r="I2652" s="25" t="s">
        <v>385</v>
      </c>
      <c r="J2652" s="25" t="s">
        <v>385</v>
      </c>
      <c r="K2652" s="25" t="s">
        <v>11507</v>
      </c>
    </row>
    <row r="2653" spans="1:11" ht="15" customHeight="1">
      <c r="A2653" s="25" t="s">
        <v>21</v>
      </c>
      <c r="B2653" s="25" t="s">
        <v>11670</v>
      </c>
      <c r="C2653" s="25" t="s">
        <v>11668</v>
      </c>
      <c r="D2653" s="25">
        <v>47</v>
      </c>
      <c r="E2653" s="25" t="s">
        <v>11826</v>
      </c>
      <c r="F2653" s="25" t="s">
        <v>11825</v>
      </c>
      <c r="G2653" s="25" t="s">
        <v>56</v>
      </c>
      <c r="H2653" s="25" t="s">
        <v>453</v>
      </c>
      <c r="I2653" s="25" t="s">
        <v>385</v>
      </c>
      <c r="J2653" s="25" t="s">
        <v>385</v>
      </c>
      <c r="K2653" s="25" t="s">
        <v>11507</v>
      </c>
    </row>
    <row r="2654" spans="1:11" ht="15" customHeight="1">
      <c r="A2654" s="25" t="s">
        <v>21</v>
      </c>
      <c r="B2654" s="25" t="s">
        <v>11670</v>
      </c>
      <c r="C2654" s="25" t="s">
        <v>11668</v>
      </c>
      <c r="D2654" s="25">
        <v>48</v>
      </c>
      <c r="E2654" s="25" t="s">
        <v>11831</v>
      </c>
      <c r="F2654" s="25" t="s">
        <v>11830</v>
      </c>
      <c r="G2654" s="25" t="s">
        <v>56</v>
      </c>
      <c r="H2654" s="25" t="s">
        <v>453</v>
      </c>
      <c r="I2654" s="25" t="s">
        <v>385</v>
      </c>
      <c r="J2654" s="25" t="s">
        <v>385</v>
      </c>
      <c r="K2654" s="25" t="s">
        <v>11507</v>
      </c>
    </row>
    <row r="2655" spans="1:11" ht="15" customHeight="1">
      <c r="A2655" s="25" t="s">
        <v>21</v>
      </c>
      <c r="B2655" s="25" t="s">
        <v>11670</v>
      </c>
      <c r="C2655" s="25" t="s">
        <v>11668</v>
      </c>
      <c r="D2655" s="25">
        <v>49</v>
      </c>
      <c r="E2655" s="25" t="s">
        <v>11836</v>
      </c>
      <c r="F2655" s="25" t="s">
        <v>11835</v>
      </c>
      <c r="G2655" s="25" t="s">
        <v>56</v>
      </c>
      <c r="H2655" s="25" t="s">
        <v>453</v>
      </c>
      <c r="I2655" s="25" t="s">
        <v>385</v>
      </c>
      <c r="J2655" s="25" t="s">
        <v>385</v>
      </c>
      <c r="K2655" s="25" t="s">
        <v>11507</v>
      </c>
    </row>
    <row r="2656" spans="1:11" ht="15" customHeight="1">
      <c r="A2656" s="25" t="s">
        <v>21</v>
      </c>
      <c r="B2656" s="25" t="s">
        <v>11670</v>
      </c>
      <c r="C2656" s="25" t="s">
        <v>11668</v>
      </c>
      <c r="D2656" s="25">
        <v>50</v>
      </c>
      <c r="E2656" s="25" t="s">
        <v>11841</v>
      </c>
      <c r="F2656" s="25" t="s">
        <v>11840</v>
      </c>
      <c r="G2656" s="25" t="s">
        <v>56</v>
      </c>
      <c r="H2656" s="25" t="s">
        <v>453</v>
      </c>
      <c r="I2656" s="25" t="s">
        <v>385</v>
      </c>
      <c r="J2656" s="25" t="s">
        <v>385</v>
      </c>
      <c r="K2656" s="25" t="s">
        <v>11507</v>
      </c>
    </row>
    <row r="2657" spans="1:11" ht="15" customHeight="1">
      <c r="A2657" s="25" t="s">
        <v>21</v>
      </c>
      <c r="B2657" s="25" t="s">
        <v>11670</v>
      </c>
      <c r="C2657" s="25" t="s">
        <v>11668</v>
      </c>
      <c r="D2657" s="25">
        <v>51</v>
      </c>
      <c r="E2657" s="25" t="s">
        <v>11846</v>
      </c>
      <c r="F2657" s="25" t="s">
        <v>11845</v>
      </c>
      <c r="G2657" s="25" t="s">
        <v>56</v>
      </c>
      <c r="H2657" s="25" t="s">
        <v>453</v>
      </c>
      <c r="I2657" s="25" t="s">
        <v>385</v>
      </c>
      <c r="J2657" s="25" t="s">
        <v>385</v>
      </c>
      <c r="K2657" s="25" t="s">
        <v>11507</v>
      </c>
    </row>
    <row r="2658" spans="1:11" ht="15" customHeight="1">
      <c r="A2658" s="25" t="s">
        <v>21</v>
      </c>
      <c r="B2658" s="25" t="s">
        <v>11670</v>
      </c>
      <c r="C2658" s="25" t="s">
        <v>11668</v>
      </c>
      <c r="D2658" s="25">
        <v>52</v>
      </c>
      <c r="E2658" s="25" t="s">
        <v>11851</v>
      </c>
      <c r="F2658" s="25" t="s">
        <v>11850</v>
      </c>
      <c r="G2658" s="25" t="s">
        <v>56</v>
      </c>
      <c r="H2658" s="25" t="s">
        <v>453</v>
      </c>
      <c r="I2658" s="25" t="s">
        <v>385</v>
      </c>
      <c r="J2658" s="25" t="s">
        <v>385</v>
      </c>
      <c r="K2658" s="25" t="s">
        <v>11507</v>
      </c>
    </row>
    <row r="2659" spans="1:11" ht="15" customHeight="1">
      <c r="A2659" s="25" t="s">
        <v>21</v>
      </c>
      <c r="B2659" s="25" t="s">
        <v>11670</v>
      </c>
      <c r="C2659" s="25" t="s">
        <v>11668</v>
      </c>
      <c r="D2659" s="25">
        <v>53</v>
      </c>
      <c r="E2659" s="25" t="s">
        <v>11856</v>
      </c>
      <c r="F2659" s="25" t="s">
        <v>11855</v>
      </c>
      <c r="G2659" s="25" t="s">
        <v>56</v>
      </c>
      <c r="H2659" s="25" t="s">
        <v>453</v>
      </c>
      <c r="I2659" s="25" t="s">
        <v>385</v>
      </c>
      <c r="J2659" s="25" t="s">
        <v>385</v>
      </c>
      <c r="K2659" s="25" t="s">
        <v>11507</v>
      </c>
    </row>
    <row r="2660" spans="1:11" ht="15" customHeight="1">
      <c r="A2660" s="25" t="s">
        <v>21</v>
      </c>
      <c r="B2660" s="25" t="s">
        <v>11670</v>
      </c>
      <c r="C2660" s="25" t="s">
        <v>11668</v>
      </c>
      <c r="D2660" s="25">
        <v>54</v>
      </c>
      <c r="E2660" s="25" t="s">
        <v>11861</v>
      </c>
      <c r="F2660" s="25" t="s">
        <v>11860</v>
      </c>
      <c r="G2660" s="25" t="s">
        <v>56</v>
      </c>
      <c r="H2660" s="25" t="s">
        <v>453</v>
      </c>
      <c r="I2660" s="25" t="s">
        <v>385</v>
      </c>
      <c r="J2660" s="25" t="s">
        <v>385</v>
      </c>
      <c r="K2660" s="25" t="s">
        <v>11507</v>
      </c>
    </row>
    <row r="2661" spans="1:11" ht="15" customHeight="1">
      <c r="A2661" s="25" t="s">
        <v>21</v>
      </c>
      <c r="B2661" s="25" t="s">
        <v>11670</v>
      </c>
      <c r="C2661" s="25" t="s">
        <v>11668</v>
      </c>
      <c r="D2661" s="25">
        <v>55</v>
      </c>
      <c r="E2661" s="25" t="s">
        <v>11866</v>
      </c>
      <c r="F2661" s="25" t="s">
        <v>11865</v>
      </c>
      <c r="G2661" s="25" t="s">
        <v>56</v>
      </c>
      <c r="H2661" s="25" t="s">
        <v>453</v>
      </c>
      <c r="I2661" s="25" t="s">
        <v>385</v>
      </c>
      <c r="J2661" s="25" t="s">
        <v>385</v>
      </c>
      <c r="K2661" s="25" t="s">
        <v>11507</v>
      </c>
    </row>
    <row r="2662" spans="1:11" ht="15" customHeight="1">
      <c r="A2662" s="25" t="s">
        <v>21</v>
      </c>
      <c r="B2662" s="25" t="s">
        <v>11670</v>
      </c>
      <c r="C2662" s="25" t="s">
        <v>11668</v>
      </c>
      <c r="D2662" s="25">
        <v>56</v>
      </c>
      <c r="E2662" s="25" t="s">
        <v>11871</v>
      </c>
      <c r="F2662" s="25" t="s">
        <v>11870</v>
      </c>
      <c r="G2662" s="25" t="s">
        <v>56</v>
      </c>
      <c r="H2662" s="25" t="s">
        <v>453</v>
      </c>
      <c r="I2662" s="25" t="s">
        <v>385</v>
      </c>
      <c r="J2662" s="25" t="s">
        <v>385</v>
      </c>
      <c r="K2662" s="25" t="s">
        <v>11507</v>
      </c>
    </row>
    <row r="2663" spans="1:11" ht="15" customHeight="1">
      <c r="A2663" s="25" t="s">
        <v>21</v>
      </c>
      <c r="B2663" s="25" t="s">
        <v>11670</v>
      </c>
      <c r="C2663" s="25" t="s">
        <v>11668</v>
      </c>
      <c r="D2663" s="25">
        <v>57</v>
      </c>
      <c r="E2663" s="25" t="s">
        <v>11876</v>
      </c>
      <c r="F2663" s="25" t="s">
        <v>11875</v>
      </c>
      <c r="G2663" s="25" t="s">
        <v>56</v>
      </c>
      <c r="H2663" s="25" t="s">
        <v>453</v>
      </c>
      <c r="I2663" s="25" t="s">
        <v>385</v>
      </c>
      <c r="J2663" s="25" t="s">
        <v>385</v>
      </c>
      <c r="K2663" s="25" t="s">
        <v>11507</v>
      </c>
    </row>
    <row r="2664" spans="1:11" ht="15" customHeight="1">
      <c r="A2664" s="25" t="s">
        <v>21</v>
      </c>
      <c r="B2664" s="25" t="s">
        <v>11670</v>
      </c>
      <c r="C2664" s="25" t="s">
        <v>11668</v>
      </c>
      <c r="D2664" s="25">
        <v>58</v>
      </c>
      <c r="E2664" s="25" t="s">
        <v>9047</v>
      </c>
      <c r="F2664" s="25" t="s">
        <v>9048</v>
      </c>
      <c r="G2664" s="25" t="s">
        <v>56</v>
      </c>
      <c r="H2664" s="25" t="s">
        <v>453</v>
      </c>
      <c r="I2664" s="25" t="s">
        <v>385</v>
      </c>
      <c r="J2664" s="25" t="s">
        <v>385</v>
      </c>
      <c r="K2664" s="25" t="s">
        <v>11507</v>
      </c>
    </row>
    <row r="2665" spans="1:11" ht="15" customHeight="1">
      <c r="A2665" s="25" t="s">
        <v>21</v>
      </c>
      <c r="B2665" s="25" t="s">
        <v>11670</v>
      </c>
      <c r="C2665" s="25" t="s">
        <v>11668</v>
      </c>
      <c r="D2665" s="25">
        <v>59</v>
      </c>
      <c r="E2665" s="25" t="s">
        <v>11884</v>
      </c>
      <c r="F2665" s="25" t="s">
        <v>11883</v>
      </c>
      <c r="G2665" s="25" t="s">
        <v>56</v>
      </c>
      <c r="H2665" s="25" t="s">
        <v>453</v>
      </c>
      <c r="I2665" s="25" t="s">
        <v>385</v>
      </c>
      <c r="J2665" s="25" t="s">
        <v>385</v>
      </c>
      <c r="K2665" s="25" t="s">
        <v>11507</v>
      </c>
    </row>
    <row r="2666" spans="1:11" ht="15" customHeight="1">
      <c r="A2666" s="25" t="s">
        <v>21</v>
      </c>
      <c r="B2666" s="25" t="s">
        <v>11670</v>
      </c>
      <c r="C2666" s="25" t="s">
        <v>11668</v>
      </c>
      <c r="D2666" s="25">
        <v>60</v>
      </c>
      <c r="E2666" s="25" t="s">
        <v>11889</v>
      </c>
      <c r="F2666" s="25" t="s">
        <v>11888</v>
      </c>
      <c r="G2666" s="25" t="s">
        <v>56</v>
      </c>
      <c r="H2666" s="25" t="s">
        <v>453</v>
      </c>
      <c r="I2666" s="25" t="s">
        <v>385</v>
      </c>
      <c r="J2666" s="25" t="s">
        <v>385</v>
      </c>
      <c r="K2666" s="25" t="s">
        <v>11507</v>
      </c>
    </row>
    <row r="2667" spans="1:11" ht="15" customHeight="1">
      <c r="A2667" s="25" t="s">
        <v>21</v>
      </c>
      <c r="B2667" s="25" t="s">
        <v>11670</v>
      </c>
      <c r="C2667" s="25" t="s">
        <v>11668</v>
      </c>
      <c r="D2667" s="25">
        <v>61</v>
      </c>
      <c r="E2667" s="25" t="s">
        <v>11891</v>
      </c>
      <c r="F2667" s="25" t="s">
        <v>11890</v>
      </c>
      <c r="G2667" s="25" t="s">
        <v>56</v>
      </c>
      <c r="H2667" s="25" t="s">
        <v>453</v>
      </c>
      <c r="I2667" s="25" t="s">
        <v>385</v>
      </c>
      <c r="J2667" s="25" t="s">
        <v>385</v>
      </c>
      <c r="K2667" s="25" t="s">
        <v>11507</v>
      </c>
    </row>
    <row r="2668" spans="1:11" ht="15" customHeight="1">
      <c r="A2668" s="25" t="s">
        <v>21</v>
      </c>
      <c r="B2668" s="25" t="s">
        <v>11670</v>
      </c>
      <c r="C2668" s="25" t="s">
        <v>11668</v>
      </c>
      <c r="D2668" s="25">
        <v>62</v>
      </c>
      <c r="E2668" s="25" t="s">
        <v>7623</v>
      </c>
      <c r="F2668" s="25" t="s">
        <v>7622</v>
      </c>
      <c r="G2668" s="25" t="s">
        <v>56</v>
      </c>
      <c r="H2668" s="25" t="s">
        <v>453</v>
      </c>
      <c r="I2668" s="25" t="s">
        <v>385</v>
      </c>
      <c r="J2668" s="25" t="s">
        <v>385</v>
      </c>
      <c r="K2668" s="25" t="s">
        <v>11507</v>
      </c>
    </row>
    <row r="2669" spans="1:11" ht="15" customHeight="1">
      <c r="A2669" s="25" t="s">
        <v>21</v>
      </c>
      <c r="B2669" s="25" t="s">
        <v>11670</v>
      </c>
      <c r="C2669" s="25" t="s">
        <v>11668</v>
      </c>
      <c r="D2669" s="25">
        <v>63</v>
      </c>
      <c r="E2669" s="25" t="s">
        <v>11893</v>
      </c>
      <c r="F2669" s="25" t="s">
        <v>11892</v>
      </c>
      <c r="G2669" s="25" t="s">
        <v>56</v>
      </c>
      <c r="H2669" s="25" t="s">
        <v>453</v>
      </c>
      <c r="I2669" s="25" t="s">
        <v>385</v>
      </c>
      <c r="J2669" s="25" t="s">
        <v>385</v>
      </c>
      <c r="K2669" s="25" t="s">
        <v>11507</v>
      </c>
    </row>
    <row r="2670" spans="1:11" ht="15" customHeight="1">
      <c r="A2670" s="25" t="s">
        <v>21</v>
      </c>
      <c r="B2670" s="25" t="s">
        <v>11670</v>
      </c>
      <c r="C2670" s="25" t="s">
        <v>11668</v>
      </c>
      <c r="D2670" s="25">
        <v>64</v>
      </c>
      <c r="E2670" s="25" t="s">
        <v>11898</v>
      </c>
      <c r="F2670" s="25" t="s">
        <v>11897</v>
      </c>
      <c r="G2670" s="25" t="s">
        <v>56</v>
      </c>
      <c r="H2670" s="25" t="s">
        <v>453</v>
      </c>
      <c r="I2670" s="25" t="s">
        <v>385</v>
      </c>
      <c r="J2670" s="25" t="s">
        <v>385</v>
      </c>
      <c r="K2670" s="25" t="s">
        <v>11507</v>
      </c>
    </row>
    <row r="2671" spans="1:11" ht="15" customHeight="1">
      <c r="A2671" s="25" t="s">
        <v>21</v>
      </c>
      <c r="B2671" s="25" t="s">
        <v>11670</v>
      </c>
      <c r="C2671" s="25" t="s">
        <v>11668</v>
      </c>
      <c r="D2671" s="25">
        <v>65</v>
      </c>
      <c r="E2671" s="25" t="s">
        <v>11900</v>
      </c>
      <c r="F2671" s="25" t="s">
        <v>11899</v>
      </c>
      <c r="G2671" s="25" t="s">
        <v>56</v>
      </c>
      <c r="H2671" s="25" t="s">
        <v>453</v>
      </c>
      <c r="I2671" s="25" t="s">
        <v>385</v>
      </c>
      <c r="J2671" s="25" t="s">
        <v>385</v>
      </c>
      <c r="K2671" s="25" t="s">
        <v>11507</v>
      </c>
    </row>
    <row r="2672" spans="1:11" ht="15" customHeight="1">
      <c r="A2672" s="25" t="s">
        <v>21</v>
      </c>
      <c r="B2672" s="25" t="s">
        <v>11670</v>
      </c>
      <c r="C2672" s="25" t="s">
        <v>11668</v>
      </c>
      <c r="D2672" s="25">
        <v>66</v>
      </c>
      <c r="E2672" s="25" t="s">
        <v>11904</v>
      </c>
      <c r="F2672" s="25" t="s">
        <v>11903</v>
      </c>
      <c r="G2672" s="25" t="s">
        <v>56</v>
      </c>
      <c r="H2672" s="25" t="s">
        <v>453</v>
      </c>
      <c r="I2672" s="25" t="s">
        <v>385</v>
      </c>
      <c r="J2672" s="25" t="s">
        <v>385</v>
      </c>
      <c r="K2672" s="25" t="s">
        <v>11507</v>
      </c>
    </row>
    <row r="2673" spans="1:11" ht="15" customHeight="1">
      <c r="A2673" s="25" t="s">
        <v>21</v>
      </c>
      <c r="B2673" s="25" t="s">
        <v>11670</v>
      </c>
      <c r="C2673" s="25" t="s">
        <v>11668</v>
      </c>
      <c r="D2673" s="25">
        <v>67</v>
      </c>
      <c r="E2673" s="25" t="s">
        <v>11906</v>
      </c>
      <c r="F2673" s="25" t="s">
        <v>11905</v>
      </c>
      <c r="G2673" s="25" t="s">
        <v>56</v>
      </c>
      <c r="H2673" s="25" t="s">
        <v>453</v>
      </c>
      <c r="I2673" s="25" t="s">
        <v>385</v>
      </c>
      <c r="J2673" s="25" t="s">
        <v>385</v>
      </c>
      <c r="K2673" s="25" t="s">
        <v>11507</v>
      </c>
    </row>
    <row r="2674" spans="1:11" ht="15" customHeight="1">
      <c r="A2674" s="25" t="s">
        <v>21</v>
      </c>
      <c r="B2674" s="25" t="s">
        <v>11670</v>
      </c>
      <c r="C2674" s="25" t="s">
        <v>11668</v>
      </c>
      <c r="D2674" s="25">
        <v>68</v>
      </c>
      <c r="E2674" s="25" t="s">
        <v>11908</v>
      </c>
      <c r="F2674" s="25" t="s">
        <v>11907</v>
      </c>
      <c r="G2674" s="25" t="s">
        <v>56</v>
      </c>
      <c r="H2674" s="25" t="s">
        <v>453</v>
      </c>
      <c r="I2674" s="25" t="s">
        <v>385</v>
      </c>
      <c r="J2674" s="25" t="s">
        <v>385</v>
      </c>
      <c r="K2674" s="25" t="s">
        <v>11507</v>
      </c>
    </row>
    <row r="2675" spans="1:11" ht="15" customHeight="1">
      <c r="A2675" s="25" t="s">
        <v>21</v>
      </c>
      <c r="B2675" s="25" t="s">
        <v>11670</v>
      </c>
      <c r="C2675" s="25" t="s">
        <v>11668</v>
      </c>
      <c r="D2675" s="25">
        <v>69</v>
      </c>
      <c r="E2675" s="25" t="s">
        <v>11910</v>
      </c>
      <c r="F2675" s="25" t="s">
        <v>11909</v>
      </c>
      <c r="G2675" s="25" t="s">
        <v>56</v>
      </c>
      <c r="H2675" s="25" t="s">
        <v>453</v>
      </c>
      <c r="I2675" s="25" t="s">
        <v>385</v>
      </c>
      <c r="J2675" s="25" t="s">
        <v>385</v>
      </c>
      <c r="K2675" s="25" t="s">
        <v>11507</v>
      </c>
    </row>
    <row r="2676" spans="1:11" ht="15" customHeight="1">
      <c r="A2676" s="25" t="s">
        <v>21</v>
      </c>
      <c r="B2676" s="25" t="s">
        <v>11670</v>
      </c>
      <c r="C2676" s="25" t="s">
        <v>11668</v>
      </c>
      <c r="D2676" s="25">
        <v>70</v>
      </c>
      <c r="E2676" s="25" t="s">
        <v>11912</v>
      </c>
      <c r="F2676" s="25" t="s">
        <v>11911</v>
      </c>
      <c r="G2676" s="25" t="s">
        <v>56</v>
      </c>
      <c r="H2676" s="25" t="s">
        <v>453</v>
      </c>
      <c r="I2676" s="25" t="s">
        <v>385</v>
      </c>
      <c r="J2676" s="25" t="s">
        <v>385</v>
      </c>
      <c r="K2676" s="25" t="s">
        <v>11507</v>
      </c>
    </row>
    <row r="2677" spans="1:11" ht="15" customHeight="1">
      <c r="A2677" s="25" t="s">
        <v>21</v>
      </c>
      <c r="B2677" s="25" t="s">
        <v>11670</v>
      </c>
      <c r="C2677" s="25" t="s">
        <v>11668</v>
      </c>
      <c r="D2677" s="25">
        <v>71</v>
      </c>
      <c r="E2677" s="25" t="s">
        <v>11914</v>
      </c>
      <c r="F2677" s="25" t="s">
        <v>11913</v>
      </c>
      <c r="G2677" s="25" t="s">
        <v>56</v>
      </c>
      <c r="H2677" s="25" t="s">
        <v>453</v>
      </c>
      <c r="I2677" s="25" t="s">
        <v>385</v>
      </c>
      <c r="J2677" s="25" t="s">
        <v>385</v>
      </c>
      <c r="K2677" s="25" t="s">
        <v>11507</v>
      </c>
    </row>
    <row r="2678" spans="1:11" ht="15" customHeight="1">
      <c r="A2678" s="25" t="s">
        <v>21</v>
      </c>
      <c r="B2678" s="25" t="s">
        <v>11670</v>
      </c>
      <c r="C2678" s="25" t="s">
        <v>11668</v>
      </c>
      <c r="D2678" s="25">
        <v>72</v>
      </c>
      <c r="E2678" s="25" t="s">
        <v>11916</v>
      </c>
      <c r="F2678" s="25" t="s">
        <v>11915</v>
      </c>
      <c r="G2678" s="25" t="s">
        <v>56</v>
      </c>
      <c r="H2678" s="25" t="s">
        <v>453</v>
      </c>
      <c r="I2678" s="25" t="s">
        <v>385</v>
      </c>
      <c r="J2678" s="25" t="s">
        <v>385</v>
      </c>
      <c r="K2678" s="25" t="s">
        <v>11507</v>
      </c>
    </row>
    <row r="2679" spans="1:11" ht="15" customHeight="1">
      <c r="A2679" s="25" t="s">
        <v>21</v>
      </c>
      <c r="B2679" s="25" t="s">
        <v>11670</v>
      </c>
      <c r="C2679" s="25" t="s">
        <v>11668</v>
      </c>
      <c r="D2679" s="25">
        <v>73</v>
      </c>
      <c r="E2679" s="25" t="s">
        <v>11918</v>
      </c>
      <c r="F2679" s="25" t="s">
        <v>11917</v>
      </c>
      <c r="G2679" s="25" t="s">
        <v>56</v>
      </c>
      <c r="H2679" s="25" t="s">
        <v>453</v>
      </c>
      <c r="I2679" s="25" t="s">
        <v>385</v>
      </c>
      <c r="J2679" s="25" t="s">
        <v>385</v>
      </c>
      <c r="K2679" s="25" t="s">
        <v>11507</v>
      </c>
    </row>
    <row r="2680" spans="1:11" ht="15" customHeight="1">
      <c r="A2680" s="25" t="s">
        <v>21</v>
      </c>
      <c r="B2680" s="25" t="s">
        <v>11670</v>
      </c>
      <c r="C2680" s="25" t="s">
        <v>11668</v>
      </c>
      <c r="D2680" s="25">
        <v>74</v>
      </c>
      <c r="E2680" s="25" t="s">
        <v>11920</v>
      </c>
      <c r="F2680" s="25" t="s">
        <v>11919</v>
      </c>
      <c r="G2680" s="25" t="s">
        <v>56</v>
      </c>
      <c r="H2680" s="25" t="s">
        <v>453</v>
      </c>
      <c r="I2680" s="25" t="s">
        <v>385</v>
      </c>
      <c r="J2680" s="25" t="s">
        <v>385</v>
      </c>
      <c r="K2680" s="25" t="s">
        <v>11507</v>
      </c>
    </row>
    <row r="2681" spans="1:11" ht="15" customHeight="1">
      <c r="A2681" s="25" t="s">
        <v>21</v>
      </c>
      <c r="B2681" s="25" t="s">
        <v>11670</v>
      </c>
      <c r="C2681" s="25" t="s">
        <v>11668</v>
      </c>
      <c r="D2681" s="25">
        <v>75</v>
      </c>
      <c r="E2681" s="25" t="s">
        <v>11922</v>
      </c>
      <c r="F2681" s="25" t="s">
        <v>11921</v>
      </c>
      <c r="G2681" s="25" t="s">
        <v>56</v>
      </c>
      <c r="H2681" s="25" t="s">
        <v>453</v>
      </c>
      <c r="I2681" s="25" t="s">
        <v>385</v>
      </c>
      <c r="J2681" s="25" t="s">
        <v>385</v>
      </c>
      <c r="K2681" s="25" t="s">
        <v>11507</v>
      </c>
    </row>
    <row r="2682" spans="1:11" ht="15" customHeight="1">
      <c r="A2682" s="25" t="s">
        <v>21</v>
      </c>
      <c r="B2682" s="25" t="s">
        <v>11670</v>
      </c>
      <c r="C2682" s="25" t="s">
        <v>11668</v>
      </c>
      <c r="D2682" s="25">
        <v>76</v>
      </c>
      <c r="E2682" s="25" t="s">
        <v>11924</v>
      </c>
      <c r="F2682" s="25" t="s">
        <v>11923</v>
      </c>
      <c r="G2682" s="25" t="s">
        <v>56</v>
      </c>
      <c r="H2682" s="25" t="s">
        <v>453</v>
      </c>
      <c r="I2682" s="25" t="s">
        <v>385</v>
      </c>
      <c r="J2682" s="25" t="s">
        <v>385</v>
      </c>
      <c r="K2682" s="25" t="s">
        <v>11507</v>
      </c>
    </row>
    <row r="2683" spans="1:11" ht="15" customHeight="1">
      <c r="A2683" s="25" t="s">
        <v>21</v>
      </c>
      <c r="B2683" s="25" t="s">
        <v>11670</v>
      </c>
      <c r="C2683" s="25" t="s">
        <v>11668</v>
      </c>
      <c r="D2683" s="25">
        <v>77</v>
      </c>
      <c r="E2683" s="25" t="s">
        <v>11926</v>
      </c>
      <c r="F2683" s="25" t="s">
        <v>11925</v>
      </c>
      <c r="G2683" s="25" t="s">
        <v>56</v>
      </c>
      <c r="H2683" s="25" t="s">
        <v>453</v>
      </c>
      <c r="I2683" s="25" t="s">
        <v>385</v>
      </c>
      <c r="J2683" s="25" t="s">
        <v>385</v>
      </c>
      <c r="K2683" s="25" t="s">
        <v>11507</v>
      </c>
    </row>
    <row r="2684" spans="1:11" ht="15" customHeight="1">
      <c r="A2684" s="25" t="s">
        <v>21</v>
      </c>
      <c r="B2684" s="25" t="s">
        <v>11670</v>
      </c>
      <c r="C2684" s="25" t="s">
        <v>11668</v>
      </c>
      <c r="D2684" s="25">
        <v>78</v>
      </c>
      <c r="E2684" s="25" t="s">
        <v>11928</v>
      </c>
      <c r="F2684" s="25" t="s">
        <v>11927</v>
      </c>
      <c r="G2684" s="25" t="s">
        <v>56</v>
      </c>
      <c r="H2684" s="25" t="s">
        <v>453</v>
      </c>
      <c r="I2684" s="25" t="s">
        <v>385</v>
      </c>
      <c r="J2684" s="25" t="s">
        <v>385</v>
      </c>
      <c r="K2684" s="25" t="s">
        <v>11507</v>
      </c>
    </row>
    <row r="2685" spans="1:11" ht="15" customHeight="1">
      <c r="A2685" s="25" t="s">
        <v>21</v>
      </c>
      <c r="B2685" s="25" t="s">
        <v>11670</v>
      </c>
      <c r="C2685" s="25" t="s">
        <v>11668</v>
      </c>
      <c r="D2685" s="25">
        <v>79</v>
      </c>
      <c r="E2685" s="25" t="s">
        <v>11930</v>
      </c>
      <c r="F2685" s="25" t="s">
        <v>11929</v>
      </c>
      <c r="G2685" s="25" t="s">
        <v>56</v>
      </c>
      <c r="H2685" s="25" t="s">
        <v>453</v>
      </c>
      <c r="I2685" s="25" t="s">
        <v>385</v>
      </c>
      <c r="J2685" s="25" t="s">
        <v>385</v>
      </c>
      <c r="K2685" s="25" t="s">
        <v>11507</v>
      </c>
    </row>
    <row r="2686" spans="1:11" ht="15" customHeight="1">
      <c r="A2686" s="25" t="s">
        <v>21</v>
      </c>
      <c r="B2686" s="25" t="s">
        <v>11670</v>
      </c>
      <c r="C2686" s="25" t="s">
        <v>11668</v>
      </c>
      <c r="D2686" s="25">
        <v>80</v>
      </c>
      <c r="E2686" s="25" t="s">
        <v>11932</v>
      </c>
      <c r="F2686" s="25" t="s">
        <v>11931</v>
      </c>
      <c r="G2686" s="25" t="s">
        <v>56</v>
      </c>
      <c r="H2686" s="25" t="s">
        <v>453</v>
      </c>
      <c r="I2686" s="25" t="s">
        <v>385</v>
      </c>
      <c r="J2686" s="25" t="s">
        <v>385</v>
      </c>
      <c r="K2686" s="25" t="s">
        <v>11507</v>
      </c>
    </row>
    <row r="2687" spans="1:11" ht="15" customHeight="1">
      <c r="A2687" s="25" t="s">
        <v>21</v>
      </c>
      <c r="B2687" s="25" t="s">
        <v>11670</v>
      </c>
      <c r="C2687" s="25" t="s">
        <v>11668</v>
      </c>
      <c r="D2687" s="25">
        <v>81</v>
      </c>
      <c r="E2687" s="25" t="s">
        <v>11934</v>
      </c>
      <c r="F2687" s="25" t="s">
        <v>11933</v>
      </c>
      <c r="G2687" s="25" t="s">
        <v>56</v>
      </c>
      <c r="H2687" s="25" t="s">
        <v>453</v>
      </c>
      <c r="I2687" s="25" t="s">
        <v>385</v>
      </c>
      <c r="J2687" s="25" t="s">
        <v>385</v>
      </c>
      <c r="K2687" s="25" t="s">
        <v>11507</v>
      </c>
    </row>
    <row r="2688" spans="1:11" ht="15" customHeight="1">
      <c r="A2688" s="25" t="s">
        <v>21</v>
      </c>
      <c r="B2688" s="25" t="s">
        <v>11670</v>
      </c>
      <c r="C2688" s="25" t="s">
        <v>11668</v>
      </c>
      <c r="D2688" s="25">
        <v>82</v>
      </c>
      <c r="E2688" s="25" t="s">
        <v>11936</v>
      </c>
      <c r="F2688" s="25" t="s">
        <v>11935</v>
      </c>
      <c r="G2688" s="25" t="s">
        <v>56</v>
      </c>
      <c r="H2688" s="25" t="s">
        <v>453</v>
      </c>
      <c r="I2688" s="25" t="s">
        <v>385</v>
      </c>
      <c r="J2688" s="25" t="s">
        <v>385</v>
      </c>
      <c r="K2688" s="25" t="s">
        <v>11507</v>
      </c>
    </row>
    <row r="2689" spans="1:11" ht="15" customHeight="1">
      <c r="A2689" s="25" t="s">
        <v>21</v>
      </c>
      <c r="B2689" s="25" t="s">
        <v>11670</v>
      </c>
      <c r="C2689" s="25" t="s">
        <v>11668</v>
      </c>
      <c r="D2689" s="25">
        <v>83</v>
      </c>
      <c r="E2689" s="25" t="s">
        <v>11938</v>
      </c>
      <c r="F2689" s="25" t="s">
        <v>11937</v>
      </c>
      <c r="G2689" s="25" t="s">
        <v>56</v>
      </c>
      <c r="H2689" s="25" t="s">
        <v>453</v>
      </c>
      <c r="I2689" s="25" t="s">
        <v>385</v>
      </c>
      <c r="J2689" s="25" t="s">
        <v>385</v>
      </c>
      <c r="K2689" s="25" t="s">
        <v>11507</v>
      </c>
    </row>
    <row r="2690" spans="1:11" ht="15" customHeight="1">
      <c r="A2690" s="25" t="s">
        <v>21</v>
      </c>
      <c r="B2690" s="25" t="s">
        <v>11670</v>
      </c>
      <c r="C2690" s="25" t="s">
        <v>11668</v>
      </c>
      <c r="D2690" s="25">
        <v>84</v>
      </c>
      <c r="E2690" s="25" t="s">
        <v>11940</v>
      </c>
      <c r="F2690" s="25" t="s">
        <v>11939</v>
      </c>
      <c r="G2690" s="25" t="s">
        <v>56</v>
      </c>
      <c r="H2690" s="25" t="s">
        <v>453</v>
      </c>
      <c r="I2690" s="25" t="s">
        <v>385</v>
      </c>
      <c r="J2690" s="25" t="s">
        <v>385</v>
      </c>
      <c r="K2690" s="25" t="s">
        <v>11507</v>
      </c>
    </row>
    <row r="2691" spans="1:11" ht="15" customHeight="1">
      <c r="A2691" s="25" t="s">
        <v>21</v>
      </c>
      <c r="B2691" s="25" t="s">
        <v>11670</v>
      </c>
      <c r="C2691" s="25" t="s">
        <v>11668</v>
      </c>
      <c r="D2691" s="25">
        <v>85</v>
      </c>
      <c r="E2691" s="25" t="s">
        <v>11945</v>
      </c>
      <c r="F2691" s="25" t="s">
        <v>11944</v>
      </c>
      <c r="G2691" s="25" t="s">
        <v>56</v>
      </c>
      <c r="H2691" s="25" t="s">
        <v>453</v>
      </c>
      <c r="I2691" s="25" t="s">
        <v>385</v>
      </c>
      <c r="J2691" s="25" t="s">
        <v>385</v>
      </c>
      <c r="K2691" s="25" t="s">
        <v>11507</v>
      </c>
    </row>
    <row r="2692" spans="1:11" ht="15" customHeight="1">
      <c r="A2692" s="25" t="s">
        <v>21</v>
      </c>
      <c r="B2692" s="25" t="s">
        <v>11670</v>
      </c>
      <c r="C2692" s="25" t="s">
        <v>11668</v>
      </c>
      <c r="D2692" s="25">
        <v>86</v>
      </c>
      <c r="E2692" s="25" t="s">
        <v>11950</v>
      </c>
      <c r="F2692" s="25" t="s">
        <v>11949</v>
      </c>
      <c r="G2692" s="25" t="s">
        <v>56</v>
      </c>
      <c r="H2692" s="25" t="s">
        <v>453</v>
      </c>
      <c r="I2692" s="25" t="s">
        <v>385</v>
      </c>
      <c r="J2692" s="25" t="s">
        <v>385</v>
      </c>
      <c r="K2692" s="25" t="s">
        <v>11507</v>
      </c>
    </row>
    <row r="2693" spans="1:11" ht="15" customHeight="1">
      <c r="A2693" s="25" t="s">
        <v>21</v>
      </c>
      <c r="B2693" s="25" t="s">
        <v>11670</v>
      </c>
      <c r="C2693" s="25" t="s">
        <v>11668</v>
      </c>
      <c r="D2693" s="25">
        <v>87</v>
      </c>
      <c r="E2693" s="25" t="s">
        <v>11955</v>
      </c>
      <c r="F2693" s="25" t="s">
        <v>11954</v>
      </c>
      <c r="G2693" s="25" t="s">
        <v>56</v>
      </c>
      <c r="H2693" s="25" t="s">
        <v>453</v>
      </c>
      <c r="I2693" s="25" t="s">
        <v>385</v>
      </c>
      <c r="J2693" s="25" t="s">
        <v>385</v>
      </c>
      <c r="K2693" s="25" t="s">
        <v>11507</v>
      </c>
    </row>
    <row r="2694" spans="1:11" ht="15" customHeight="1">
      <c r="A2694" s="25" t="s">
        <v>21</v>
      </c>
      <c r="B2694" s="25" t="s">
        <v>11670</v>
      </c>
      <c r="C2694" s="25" t="s">
        <v>11668</v>
      </c>
      <c r="D2694" s="25">
        <v>88</v>
      </c>
      <c r="E2694" s="25" t="s">
        <v>11960</v>
      </c>
      <c r="F2694" s="25" t="s">
        <v>11959</v>
      </c>
      <c r="G2694" s="25" t="s">
        <v>56</v>
      </c>
      <c r="H2694" s="25" t="s">
        <v>453</v>
      </c>
      <c r="I2694" s="25" t="s">
        <v>385</v>
      </c>
      <c r="J2694" s="25" t="s">
        <v>385</v>
      </c>
      <c r="K2694" s="25" t="s">
        <v>11507</v>
      </c>
    </row>
    <row r="2695" spans="1:11" ht="15" customHeight="1">
      <c r="A2695" s="25" t="s">
        <v>21</v>
      </c>
      <c r="B2695" s="25" t="s">
        <v>11670</v>
      </c>
      <c r="C2695" s="25" t="s">
        <v>11668</v>
      </c>
      <c r="D2695" s="25">
        <v>89</v>
      </c>
      <c r="E2695" s="25" t="s">
        <v>11965</v>
      </c>
      <c r="F2695" s="25" t="s">
        <v>11964</v>
      </c>
      <c r="G2695" s="25" t="s">
        <v>56</v>
      </c>
      <c r="H2695" s="25" t="s">
        <v>453</v>
      </c>
      <c r="I2695" s="25" t="s">
        <v>385</v>
      </c>
      <c r="J2695" s="25" t="s">
        <v>385</v>
      </c>
      <c r="K2695" s="25" t="s">
        <v>11507</v>
      </c>
    </row>
    <row r="2696" spans="1:11" ht="15" customHeight="1">
      <c r="A2696" s="25" t="s">
        <v>21</v>
      </c>
      <c r="B2696" s="25" t="s">
        <v>11670</v>
      </c>
      <c r="C2696" s="25" t="s">
        <v>11668</v>
      </c>
      <c r="D2696" s="25">
        <v>90</v>
      </c>
      <c r="E2696" s="25" t="s">
        <v>11970</v>
      </c>
      <c r="F2696" s="25" t="s">
        <v>11969</v>
      </c>
      <c r="G2696" s="25" t="s">
        <v>56</v>
      </c>
      <c r="H2696" s="25" t="s">
        <v>453</v>
      </c>
      <c r="I2696" s="25" t="s">
        <v>385</v>
      </c>
      <c r="J2696" s="25" t="s">
        <v>385</v>
      </c>
      <c r="K2696" s="25" t="s">
        <v>11507</v>
      </c>
    </row>
    <row r="2697" spans="1:11" ht="15" customHeight="1">
      <c r="A2697" s="25" t="s">
        <v>21</v>
      </c>
      <c r="B2697" s="25" t="s">
        <v>11670</v>
      </c>
      <c r="C2697" s="25" t="s">
        <v>11668</v>
      </c>
      <c r="D2697" s="25">
        <v>91</v>
      </c>
      <c r="E2697" s="25" t="s">
        <v>11975</v>
      </c>
      <c r="F2697" s="25" t="s">
        <v>11974</v>
      </c>
      <c r="G2697" s="25" t="s">
        <v>56</v>
      </c>
      <c r="H2697" s="25" t="s">
        <v>453</v>
      </c>
      <c r="I2697" s="25" t="s">
        <v>385</v>
      </c>
      <c r="J2697" s="25" t="s">
        <v>385</v>
      </c>
      <c r="K2697" s="25" t="s">
        <v>11507</v>
      </c>
    </row>
    <row r="2698" spans="1:11" ht="15" customHeight="1">
      <c r="A2698" s="25" t="s">
        <v>21</v>
      </c>
      <c r="B2698" s="25" t="s">
        <v>11670</v>
      </c>
      <c r="C2698" s="25" t="s">
        <v>11668</v>
      </c>
      <c r="D2698" s="25">
        <v>92</v>
      </c>
      <c r="E2698" s="25" t="s">
        <v>11980</v>
      </c>
      <c r="F2698" s="25" t="s">
        <v>11979</v>
      </c>
      <c r="G2698" s="25" t="s">
        <v>56</v>
      </c>
      <c r="H2698" s="25" t="s">
        <v>453</v>
      </c>
      <c r="I2698" s="25" t="s">
        <v>385</v>
      </c>
      <c r="J2698" s="25" t="s">
        <v>385</v>
      </c>
      <c r="K2698" s="25" t="s">
        <v>11507</v>
      </c>
    </row>
    <row r="2699" spans="1:11" ht="15" customHeight="1">
      <c r="A2699" s="25" t="s">
        <v>21</v>
      </c>
      <c r="B2699" s="25" t="s">
        <v>11670</v>
      </c>
      <c r="C2699" s="25" t="s">
        <v>11668</v>
      </c>
      <c r="D2699" s="25">
        <v>93</v>
      </c>
      <c r="E2699" s="25" t="s">
        <v>11985</v>
      </c>
      <c r="F2699" s="25" t="s">
        <v>11984</v>
      </c>
      <c r="G2699" s="25" t="s">
        <v>56</v>
      </c>
      <c r="H2699" s="25" t="s">
        <v>453</v>
      </c>
      <c r="I2699" s="25" t="s">
        <v>385</v>
      </c>
      <c r="J2699" s="25" t="s">
        <v>385</v>
      </c>
      <c r="K2699" s="25" t="s">
        <v>11507</v>
      </c>
    </row>
    <row r="2700" spans="1:11" ht="15" customHeight="1">
      <c r="A2700" s="25" t="s">
        <v>21</v>
      </c>
      <c r="B2700" s="25" t="s">
        <v>11670</v>
      </c>
      <c r="C2700" s="25" t="s">
        <v>11668</v>
      </c>
      <c r="D2700" s="25">
        <v>94</v>
      </c>
      <c r="E2700" s="25" t="s">
        <v>11990</v>
      </c>
      <c r="F2700" s="25" t="s">
        <v>11989</v>
      </c>
      <c r="G2700" s="25" t="s">
        <v>56</v>
      </c>
      <c r="H2700" s="25" t="s">
        <v>453</v>
      </c>
      <c r="I2700" s="25" t="s">
        <v>385</v>
      </c>
      <c r="J2700" s="25" t="s">
        <v>385</v>
      </c>
      <c r="K2700" s="25" t="s">
        <v>11507</v>
      </c>
    </row>
    <row r="2701" spans="1:11" ht="15" customHeight="1">
      <c r="A2701" s="25" t="s">
        <v>21</v>
      </c>
      <c r="B2701" s="25" t="s">
        <v>11670</v>
      </c>
      <c r="C2701" s="25" t="s">
        <v>11668</v>
      </c>
      <c r="D2701" s="25">
        <v>95</v>
      </c>
      <c r="E2701" s="25" t="s">
        <v>11995</v>
      </c>
      <c r="F2701" s="25" t="s">
        <v>11994</v>
      </c>
      <c r="G2701" s="25" t="s">
        <v>56</v>
      </c>
      <c r="H2701" s="25" t="s">
        <v>453</v>
      </c>
      <c r="I2701" s="25" t="s">
        <v>385</v>
      </c>
      <c r="J2701" s="25" t="s">
        <v>385</v>
      </c>
      <c r="K2701" s="25" t="s">
        <v>11507</v>
      </c>
    </row>
    <row r="2702" spans="1:11" ht="15" customHeight="1">
      <c r="A2702" s="25" t="s">
        <v>21</v>
      </c>
      <c r="B2702" s="25" t="s">
        <v>11670</v>
      </c>
      <c r="C2702" s="25" t="s">
        <v>11668</v>
      </c>
      <c r="D2702" s="25">
        <v>96</v>
      </c>
      <c r="E2702" s="25" t="s">
        <v>11997</v>
      </c>
      <c r="F2702" s="25" t="s">
        <v>11996</v>
      </c>
      <c r="G2702" s="25" t="s">
        <v>56</v>
      </c>
      <c r="H2702" s="25" t="s">
        <v>453</v>
      </c>
      <c r="I2702" s="25" t="s">
        <v>385</v>
      </c>
      <c r="J2702" s="25" t="s">
        <v>385</v>
      </c>
      <c r="K2702" s="25" t="s">
        <v>11507</v>
      </c>
    </row>
    <row r="2703" spans="1:11" ht="15" customHeight="1">
      <c r="A2703" s="25" t="s">
        <v>21</v>
      </c>
      <c r="B2703" s="25" t="s">
        <v>11670</v>
      </c>
      <c r="C2703" s="25" t="s">
        <v>11668</v>
      </c>
      <c r="D2703" s="25">
        <v>97</v>
      </c>
      <c r="E2703" s="25" t="s">
        <v>11999</v>
      </c>
      <c r="F2703" s="25" t="s">
        <v>11998</v>
      </c>
      <c r="G2703" s="25" t="s">
        <v>56</v>
      </c>
      <c r="H2703" s="25" t="s">
        <v>453</v>
      </c>
      <c r="I2703" s="25" t="s">
        <v>385</v>
      </c>
      <c r="J2703" s="25" t="s">
        <v>385</v>
      </c>
      <c r="K2703" s="25" t="s">
        <v>11507</v>
      </c>
    </row>
    <row r="2704" spans="1:11" ht="15" customHeight="1">
      <c r="A2704" s="25" t="s">
        <v>21</v>
      </c>
      <c r="B2704" s="25" t="s">
        <v>11670</v>
      </c>
      <c r="C2704" s="25" t="s">
        <v>11668</v>
      </c>
      <c r="D2704" s="25">
        <v>98</v>
      </c>
      <c r="E2704" s="25" t="s">
        <v>7691</v>
      </c>
      <c r="F2704" s="25" t="s">
        <v>7690</v>
      </c>
      <c r="G2704" s="25" t="s">
        <v>56</v>
      </c>
      <c r="H2704" s="25" t="s">
        <v>453</v>
      </c>
      <c r="I2704" s="25" t="s">
        <v>385</v>
      </c>
      <c r="J2704" s="25" t="s">
        <v>385</v>
      </c>
      <c r="K2704" s="25" t="s">
        <v>11507</v>
      </c>
    </row>
    <row r="2705" spans="1:11" ht="15" customHeight="1">
      <c r="A2705" s="25" t="s">
        <v>21</v>
      </c>
      <c r="B2705" s="25" t="s">
        <v>11670</v>
      </c>
      <c r="C2705" s="25" t="s">
        <v>11668</v>
      </c>
      <c r="D2705" s="25">
        <v>99</v>
      </c>
      <c r="E2705" s="25" t="s">
        <v>7695</v>
      </c>
      <c r="F2705" s="25" t="s">
        <v>7694</v>
      </c>
      <c r="G2705" s="25" t="s">
        <v>56</v>
      </c>
      <c r="H2705" s="25" t="s">
        <v>453</v>
      </c>
      <c r="I2705" s="25" t="s">
        <v>385</v>
      </c>
      <c r="J2705" s="25" t="s">
        <v>385</v>
      </c>
      <c r="K2705" s="25" t="s">
        <v>11507</v>
      </c>
    </row>
    <row r="2706" spans="1:11" ht="15" customHeight="1">
      <c r="A2706" s="25" t="s">
        <v>21</v>
      </c>
      <c r="B2706" s="25" t="s">
        <v>11670</v>
      </c>
      <c r="C2706" s="25" t="s">
        <v>11668</v>
      </c>
      <c r="D2706" s="25">
        <v>100</v>
      </c>
      <c r="E2706" s="25" t="s">
        <v>7699</v>
      </c>
      <c r="F2706" s="25" t="s">
        <v>7698</v>
      </c>
      <c r="G2706" s="25" t="s">
        <v>56</v>
      </c>
      <c r="H2706" s="25" t="s">
        <v>453</v>
      </c>
      <c r="I2706" s="25" t="s">
        <v>385</v>
      </c>
      <c r="J2706" s="25" t="s">
        <v>385</v>
      </c>
      <c r="K2706" s="25" t="s">
        <v>11507</v>
      </c>
    </row>
    <row r="2707" spans="1:11" ht="15" customHeight="1">
      <c r="A2707" s="25" t="s">
        <v>21</v>
      </c>
      <c r="B2707" s="25" t="s">
        <v>11670</v>
      </c>
      <c r="C2707" s="25" t="s">
        <v>11668</v>
      </c>
      <c r="D2707" s="25">
        <v>101</v>
      </c>
      <c r="E2707" s="25" t="s">
        <v>12010</v>
      </c>
      <c r="F2707" s="25" t="s">
        <v>12009</v>
      </c>
      <c r="G2707" s="25" t="s">
        <v>56</v>
      </c>
      <c r="H2707" s="25" t="s">
        <v>453</v>
      </c>
      <c r="I2707" s="25" t="s">
        <v>385</v>
      </c>
      <c r="J2707" s="25" t="s">
        <v>385</v>
      </c>
      <c r="K2707" s="25" t="s">
        <v>11507</v>
      </c>
    </row>
    <row r="2708" spans="1:11" ht="15" customHeight="1">
      <c r="A2708" s="25" t="s">
        <v>21</v>
      </c>
      <c r="B2708" s="25" t="s">
        <v>11670</v>
      </c>
      <c r="C2708" s="25" t="s">
        <v>11668</v>
      </c>
      <c r="D2708" s="25">
        <v>102</v>
      </c>
      <c r="E2708" s="25" t="s">
        <v>12012</v>
      </c>
      <c r="F2708" s="25" t="s">
        <v>12011</v>
      </c>
      <c r="G2708" s="25" t="s">
        <v>56</v>
      </c>
      <c r="H2708" s="25" t="s">
        <v>453</v>
      </c>
      <c r="I2708" s="25" t="s">
        <v>385</v>
      </c>
      <c r="J2708" s="25" t="s">
        <v>385</v>
      </c>
      <c r="K2708" s="25" t="s">
        <v>11507</v>
      </c>
    </row>
    <row r="2709" spans="1:11" ht="15" customHeight="1">
      <c r="A2709" s="25" t="s">
        <v>21</v>
      </c>
      <c r="B2709" s="25" t="s">
        <v>11670</v>
      </c>
      <c r="C2709" s="25" t="s">
        <v>11668</v>
      </c>
      <c r="D2709" s="25">
        <v>103</v>
      </c>
      <c r="E2709" s="25" t="s">
        <v>9066</v>
      </c>
      <c r="F2709" s="25" t="s">
        <v>9065</v>
      </c>
      <c r="G2709" s="25" t="s">
        <v>56</v>
      </c>
      <c r="H2709" s="25" t="s">
        <v>453</v>
      </c>
      <c r="I2709" s="25" t="s">
        <v>385</v>
      </c>
      <c r="J2709" s="25" t="s">
        <v>385</v>
      </c>
      <c r="K2709" s="25" t="s">
        <v>11507</v>
      </c>
    </row>
    <row r="2710" spans="1:11" ht="15" customHeight="1">
      <c r="A2710" s="25" t="s">
        <v>21</v>
      </c>
      <c r="B2710" s="25" t="s">
        <v>11670</v>
      </c>
      <c r="C2710" s="25" t="s">
        <v>11668</v>
      </c>
      <c r="D2710" s="25">
        <v>104</v>
      </c>
      <c r="E2710" s="25" t="s">
        <v>12017</v>
      </c>
      <c r="F2710" s="25" t="s">
        <v>12016</v>
      </c>
      <c r="G2710" s="25" t="s">
        <v>56</v>
      </c>
      <c r="H2710" s="25" t="s">
        <v>453</v>
      </c>
      <c r="I2710" s="25" t="s">
        <v>385</v>
      </c>
      <c r="J2710" s="25" t="s">
        <v>385</v>
      </c>
      <c r="K2710" s="25" t="s">
        <v>11507</v>
      </c>
    </row>
    <row r="2711" spans="1:11" ht="15" customHeight="1">
      <c r="A2711" s="25" t="s">
        <v>21</v>
      </c>
      <c r="B2711" s="25" t="s">
        <v>11670</v>
      </c>
      <c r="C2711" s="25" t="s">
        <v>11668</v>
      </c>
      <c r="D2711" s="25">
        <v>105</v>
      </c>
      <c r="E2711" s="25" t="s">
        <v>12022</v>
      </c>
      <c r="F2711" s="25" t="s">
        <v>12021</v>
      </c>
      <c r="G2711" s="25" t="s">
        <v>56</v>
      </c>
      <c r="H2711" s="25" t="s">
        <v>453</v>
      </c>
      <c r="I2711" s="25" t="s">
        <v>385</v>
      </c>
      <c r="J2711" s="25" t="s">
        <v>385</v>
      </c>
      <c r="K2711" s="25" t="s">
        <v>11507</v>
      </c>
    </row>
    <row r="2712" spans="1:11" ht="15" customHeight="1">
      <c r="A2712" s="25" t="s">
        <v>21</v>
      </c>
      <c r="B2712" s="25" t="s">
        <v>11670</v>
      </c>
      <c r="C2712" s="25" t="s">
        <v>11668</v>
      </c>
      <c r="D2712" s="25">
        <v>106</v>
      </c>
      <c r="E2712" s="25" t="s">
        <v>12027</v>
      </c>
      <c r="F2712" s="25" t="s">
        <v>12026</v>
      </c>
      <c r="G2712" s="25" t="s">
        <v>56</v>
      </c>
      <c r="H2712" s="25" t="s">
        <v>453</v>
      </c>
      <c r="I2712" s="25" t="s">
        <v>385</v>
      </c>
      <c r="J2712" s="25" t="s">
        <v>385</v>
      </c>
      <c r="K2712" s="25" t="s">
        <v>11507</v>
      </c>
    </row>
    <row r="2713" spans="1:11" ht="15" customHeight="1">
      <c r="A2713" s="25" t="s">
        <v>21</v>
      </c>
      <c r="B2713" s="25" t="s">
        <v>11670</v>
      </c>
      <c r="C2713" s="25" t="s">
        <v>11668</v>
      </c>
      <c r="D2713" s="25">
        <v>107</v>
      </c>
      <c r="E2713" s="25" t="s">
        <v>12032</v>
      </c>
      <c r="F2713" s="25" t="s">
        <v>12031</v>
      </c>
      <c r="G2713" s="25" t="s">
        <v>56</v>
      </c>
      <c r="H2713" s="25" t="s">
        <v>453</v>
      </c>
      <c r="I2713" s="25" t="s">
        <v>385</v>
      </c>
      <c r="J2713" s="25" t="s">
        <v>385</v>
      </c>
      <c r="K2713" s="25" t="s">
        <v>11507</v>
      </c>
    </row>
    <row r="2714" spans="1:11" ht="15" customHeight="1">
      <c r="A2714" s="25" t="s">
        <v>21</v>
      </c>
      <c r="B2714" s="25" t="s">
        <v>11670</v>
      </c>
      <c r="C2714" s="25" t="s">
        <v>11668</v>
      </c>
      <c r="D2714" s="25">
        <v>108</v>
      </c>
      <c r="E2714" s="25" t="s">
        <v>12036</v>
      </c>
      <c r="F2714" s="25" t="s">
        <v>9081</v>
      </c>
      <c r="G2714" s="25" t="s">
        <v>56</v>
      </c>
      <c r="H2714" s="25" t="s">
        <v>453</v>
      </c>
      <c r="I2714" s="25" t="s">
        <v>385</v>
      </c>
      <c r="J2714" s="25" t="s">
        <v>385</v>
      </c>
      <c r="K2714" s="25" t="s">
        <v>11507</v>
      </c>
    </row>
    <row r="2715" spans="1:11" ht="15" customHeight="1">
      <c r="A2715" s="25" t="s">
        <v>21</v>
      </c>
      <c r="B2715" s="25" t="s">
        <v>11670</v>
      </c>
      <c r="C2715" s="25" t="s">
        <v>11668</v>
      </c>
      <c r="D2715" s="25">
        <v>109</v>
      </c>
      <c r="E2715" s="25" t="s">
        <v>12041</v>
      </c>
      <c r="F2715" s="25" t="s">
        <v>12040</v>
      </c>
      <c r="G2715" s="25" t="s">
        <v>56</v>
      </c>
      <c r="H2715" s="25" t="s">
        <v>453</v>
      </c>
      <c r="I2715" s="25" t="s">
        <v>385</v>
      </c>
      <c r="J2715" s="25" t="s">
        <v>385</v>
      </c>
      <c r="K2715" s="25" t="s">
        <v>11507</v>
      </c>
    </row>
    <row r="2716" spans="1:11" ht="15" customHeight="1">
      <c r="A2716" s="25" t="s">
        <v>21</v>
      </c>
      <c r="B2716" s="25" t="s">
        <v>11670</v>
      </c>
      <c r="C2716" s="25" t="s">
        <v>11668</v>
      </c>
      <c r="D2716" s="25">
        <v>110</v>
      </c>
      <c r="E2716" s="25" t="s">
        <v>12046</v>
      </c>
      <c r="F2716" s="25" t="s">
        <v>12045</v>
      </c>
      <c r="G2716" s="25" t="s">
        <v>56</v>
      </c>
      <c r="H2716" s="25" t="s">
        <v>453</v>
      </c>
      <c r="I2716" s="25" t="s">
        <v>385</v>
      </c>
      <c r="J2716" s="25" t="s">
        <v>385</v>
      </c>
      <c r="K2716" s="25" t="s">
        <v>11507</v>
      </c>
    </row>
    <row r="2717" spans="1:11" ht="15" customHeight="1">
      <c r="A2717" s="25" t="s">
        <v>21</v>
      </c>
      <c r="B2717" s="25" t="s">
        <v>11670</v>
      </c>
      <c r="C2717" s="25" t="s">
        <v>11668</v>
      </c>
      <c r="D2717" s="25">
        <v>111</v>
      </c>
      <c r="E2717" s="25" t="s">
        <v>12051</v>
      </c>
      <c r="F2717" s="25" t="s">
        <v>12050</v>
      </c>
      <c r="G2717" s="25" t="s">
        <v>56</v>
      </c>
      <c r="H2717" s="25" t="s">
        <v>453</v>
      </c>
      <c r="I2717" s="25" t="s">
        <v>385</v>
      </c>
      <c r="J2717" s="25" t="s">
        <v>385</v>
      </c>
      <c r="K2717" s="25" t="s">
        <v>11507</v>
      </c>
    </row>
    <row r="2718" spans="1:11" ht="15" customHeight="1">
      <c r="A2718" s="25" t="s">
        <v>21</v>
      </c>
      <c r="B2718" s="25" t="s">
        <v>11670</v>
      </c>
      <c r="C2718" s="25" t="s">
        <v>11668</v>
      </c>
      <c r="D2718" s="25">
        <v>112</v>
      </c>
      <c r="E2718" s="25" t="s">
        <v>12053</v>
      </c>
      <c r="F2718" s="25" t="s">
        <v>12052</v>
      </c>
      <c r="G2718" s="25" t="s">
        <v>56</v>
      </c>
      <c r="H2718" s="25" t="s">
        <v>453</v>
      </c>
      <c r="I2718" s="25" t="s">
        <v>385</v>
      </c>
      <c r="J2718" s="25" t="s">
        <v>385</v>
      </c>
      <c r="K2718" s="25" t="s">
        <v>11507</v>
      </c>
    </row>
    <row r="2719" spans="1:11" ht="15" customHeight="1">
      <c r="A2719" s="25" t="s">
        <v>21</v>
      </c>
      <c r="B2719" s="25" t="s">
        <v>11670</v>
      </c>
      <c r="C2719" s="25" t="s">
        <v>11668</v>
      </c>
      <c r="D2719" s="25">
        <v>113</v>
      </c>
      <c r="E2719" s="25" t="s">
        <v>12058</v>
      </c>
      <c r="F2719" s="25" t="s">
        <v>12057</v>
      </c>
      <c r="G2719" s="25" t="s">
        <v>56</v>
      </c>
      <c r="H2719" s="25" t="s">
        <v>453</v>
      </c>
      <c r="I2719" s="25" t="s">
        <v>385</v>
      </c>
      <c r="J2719" s="25" t="s">
        <v>385</v>
      </c>
      <c r="K2719" s="25" t="s">
        <v>11507</v>
      </c>
    </row>
    <row r="2720" spans="1:11" ht="15" customHeight="1">
      <c r="A2720" s="25" t="s">
        <v>21</v>
      </c>
      <c r="B2720" s="25" t="s">
        <v>11670</v>
      </c>
      <c r="C2720" s="25" t="s">
        <v>11668</v>
      </c>
      <c r="D2720" s="25">
        <v>114</v>
      </c>
      <c r="E2720" s="25" t="s">
        <v>12063</v>
      </c>
      <c r="F2720" s="25" t="s">
        <v>12062</v>
      </c>
      <c r="G2720" s="25" t="s">
        <v>56</v>
      </c>
      <c r="H2720" s="25" t="s">
        <v>453</v>
      </c>
      <c r="I2720" s="25" t="s">
        <v>385</v>
      </c>
      <c r="J2720" s="25" t="s">
        <v>385</v>
      </c>
      <c r="K2720" s="25" t="s">
        <v>11507</v>
      </c>
    </row>
    <row r="2721" spans="1:11" ht="15" customHeight="1">
      <c r="A2721" s="25" t="s">
        <v>21</v>
      </c>
      <c r="B2721" s="25" t="s">
        <v>11670</v>
      </c>
      <c r="C2721" s="25" t="s">
        <v>11668</v>
      </c>
      <c r="D2721" s="25">
        <v>115</v>
      </c>
      <c r="E2721" s="25" t="s">
        <v>12068</v>
      </c>
      <c r="F2721" s="25" t="s">
        <v>12067</v>
      </c>
      <c r="G2721" s="25" t="s">
        <v>56</v>
      </c>
      <c r="H2721" s="25" t="s">
        <v>453</v>
      </c>
      <c r="I2721" s="25" t="s">
        <v>385</v>
      </c>
      <c r="J2721" s="25" t="s">
        <v>385</v>
      </c>
      <c r="K2721" s="25" t="s">
        <v>11507</v>
      </c>
    </row>
    <row r="2722" spans="1:11" ht="15" customHeight="1">
      <c r="A2722" s="25" t="s">
        <v>21</v>
      </c>
      <c r="B2722" s="25" t="s">
        <v>11670</v>
      </c>
      <c r="C2722" s="25" t="s">
        <v>11668</v>
      </c>
      <c r="D2722" s="25">
        <v>116</v>
      </c>
      <c r="E2722" s="25" t="s">
        <v>12073</v>
      </c>
      <c r="F2722" s="25" t="s">
        <v>12072</v>
      </c>
      <c r="G2722" s="25" t="s">
        <v>56</v>
      </c>
      <c r="H2722" s="25" t="s">
        <v>453</v>
      </c>
      <c r="I2722" s="25" t="s">
        <v>385</v>
      </c>
      <c r="J2722" s="25" t="s">
        <v>385</v>
      </c>
      <c r="K2722" s="25" t="s">
        <v>11507</v>
      </c>
    </row>
    <row r="2723" spans="1:11" ht="15" customHeight="1">
      <c r="A2723" s="25" t="s">
        <v>21</v>
      </c>
      <c r="B2723" s="25" t="s">
        <v>11670</v>
      </c>
      <c r="C2723" s="25" t="s">
        <v>11668</v>
      </c>
      <c r="D2723" s="25">
        <v>117</v>
      </c>
      <c r="E2723" s="25" t="s">
        <v>12078</v>
      </c>
      <c r="F2723" s="25" t="s">
        <v>12077</v>
      </c>
      <c r="G2723" s="25" t="s">
        <v>56</v>
      </c>
      <c r="H2723" s="25" t="s">
        <v>453</v>
      </c>
      <c r="I2723" s="25" t="s">
        <v>385</v>
      </c>
      <c r="J2723" s="25" t="s">
        <v>385</v>
      </c>
      <c r="K2723" s="25" t="s">
        <v>11507</v>
      </c>
    </row>
    <row r="2724" spans="1:11" ht="15" customHeight="1">
      <c r="A2724" s="25" t="s">
        <v>21</v>
      </c>
      <c r="B2724" s="25" t="s">
        <v>11670</v>
      </c>
      <c r="C2724" s="25" t="s">
        <v>11668</v>
      </c>
      <c r="D2724" s="25">
        <v>118</v>
      </c>
      <c r="E2724" s="25" t="s">
        <v>12083</v>
      </c>
      <c r="F2724" s="25" t="s">
        <v>12082</v>
      </c>
      <c r="G2724" s="25" t="s">
        <v>56</v>
      </c>
      <c r="H2724" s="25" t="s">
        <v>453</v>
      </c>
      <c r="I2724" s="25" t="s">
        <v>385</v>
      </c>
      <c r="J2724" s="25" t="s">
        <v>385</v>
      </c>
      <c r="K2724" s="25" t="s">
        <v>11507</v>
      </c>
    </row>
    <row r="2725" spans="1:11" ht="15" customHeight="1">
      <c r="A2725" s="25" t="s">
        <v>21</v>
      </c>
      <c r="B2725" s="25" t="s">
        <v>11670</v>
      </c>
      <c r="C2725" s="25" t="s">
        <v>11668</v>
      </c>
      <c r="D2725" s="25">
        <v>119</v>
      </c>
      <c r="E2725" s="25" t="s">
        <v>12088</v>
      </c>
      <c r="F2725" s="25" t="s">
        <v>12087</v>
      </c>
      <c r="G2725" s="25" t="s">
        <v>56</v>
      </c>
      <c r="H2725" s="25" t="s">
        <v>453</v>
      </c>
      <c r="I2725" s="25" t="s">
        <v>385</v>
      </c>
      <c r="J2725" s="25" t="s">
        <v>385</v>
      </c>
      <c r="K2725" s="25" t="s">
        <v>11507</v>
      </c>
    </row>
    <row r="2726" spans="1:11" ht="15" customHeight="1">
      <c r="A2726" s="25" t="s">
        <v>21</v>
      </c>
      <c r="B2726" s="25" t="s">
        <v>11670</v>
      </c>
      <c r="C2726" s="25" t="s">
        <v>11668</v>
      </c>
      <c r="D2726" s="25">
        <v>120</v>
      </c>
      <c r="E2726" s="25" t="s">
        <v>12093</v>
      </c>
      <c r="F2726" s="25" t="s">
        <v>12092</v>
      </c>
      <c r="G2726" s="25" t="s">
        <v>56</v>
      </c>
      <c r="H2726" s="25" t="s">
        <v>453</v>
      </c>
      <c r="I2726" s="25" t="s">
        <v>385</v>
      </c>
      <c r="J2726" s="25" t="s">
        <v>385</v>
      </c>
      <c r="K2726" s="25" t="s">
        <v>11507</v>
      </c>
    </row>
    <row r="2727" spans="1:11" ht="15" customHeight="1">
      <c r="A2727" s="25" t="s">
        <v>21</v>
      </c>
      <c r="B2727" s="25" t="s">
        <v>11670</v>
      </c>
      <c r="C2727" s="25" t="s">
        <v>11668</v>
      </c>
      <c r="D2727" s="25">
        <v>121</v>
      </c>
      <c r="E2727" s="25" t="s">
        <v>12098</v>
      </c>
      <c r="F2727" s="25" t="s">
        <v>12097</v>
      </c>
      <c r="G2727" s="25" t="s">
        <v>56</v>
      </c>
      <c r="H2727" s="25" t="s">
        <v>453</v>
      </c>
      <c r="I2727" s="25" t="s">
        <v>385</v>
      </c>
      <c r="J2727" s="25" t="s">
        <v>385</v>
      </c>
      <c r="K2727" s="25" t="s">
        <v>11507</v>
      </c>
    </row>
    <row r="2728" spans="1:11" ht="15" customHeight="1">
      <c r="A2728" s="25" t="s">
        <v>21</v>
      </c>
      <c r="B2728" s="25" t="s">
        <v>11670</v>
      </c>
      <c r="C2728" s="25" t="s">
        <v>11668</v>
      </c>
      <c r="D2728" s="25">
        <v>122</v>
      </c>
      <c r="E2728" s="25" t="s">
        <v>7627</v>
      </c>
      <c r="F2728" s="25" t="s">
        <v>7626</v>
      </c>
      <c r="G2728" s="25" t="s">
        <v>56</v>
      </c>
      <c r="H2728" s="25" t="s">
        <v>453</v>
      </c>
      <c r="I2728" s="25" t="s">
        <v>385</v>
      </c>
      <c r="J2728" s="25" t="s">
        <v>385</v>
      </c>
      <c r="K2728" s="25" t="s">
        <v>11507</v>
      </c>
    </row>
    <row r="2729" spans="1:11" ht="15" customHeight="1">
      <c r="A2729" s="25" t="s">
        <v>21</v>
      </c>
      <c r="B2729" s="25" t="s">
        <v>11670</v>
      </c>
      <c r="C2729" s="25" t="s">
        <v>11668</v>
      </c>
      <c r="D2729" s="25">
        <v>123</v>
      </c>
      <c r="E2729" s="25" t="s">
        <v>12103</v>
      </c>
      <c r="F2729" s="25" t="s">
        <v>12102</v>
      </c>
      <c r="G2729" s="25" t="s">
        <v>56</v>
      </c>
      <c r="H2729" s="25" t="s">
        <v>453</v>
      </c>
      <c r="I2729" s="25" t="s">
        <v>385</v>
      </c>
      <c r="J2729" s="25" t="s">
        <v>385</v>
      </c>
      <c r="K2729" s="25" t="s">
        <v>11507</v>
      </c>
    </row>
    <row r="2730" spans="1:11" ht="15" customHeight="1">
      <c r="A2730" s="25" t="s">
        <v>21</v>
      </c>
      <c r="B2730" s="25" t="s">
        <v>11670</v>
      </c>
      <c r="C2730" s="25" t="s">
        <v>11668</v>
      </c>
      <c r="D2730" s="25">
        <v>124</v>
      </c>
      <c r="E2730" s="25" t="s">
        <v>12108</v>
      </c>
      <c r="F2730" s="25" t="s">
        <v>12107</v>
      </c>
      <c r="G2730" s="25" t="s">
        <v>56</v>
      </c>
      <c r="H2730" s="25" t="s">
        <v>453</v>
      </c>
      <c r="I2730" s="25" t="s">
        <v>385</v>
      </c>
      <c r="J2730" s="25" t="s">
        <v>385</v>
      </c>
      <c r="K2730" s="25" t="s">
        <v>11507</v>
      </c>
    </row>
    <row r="2731" spans="1:11" ht="15" customHeight="1">
      <c r="A2731" s="25" t="s">
        <v>21</v>
      </c>
      <c r="B2731" s="25" t="s">
        <v>11670</v>
      </c>
      <c r="C2731" s="25" t="s">
        <v>11668</v>
      </c>
      <c r="D2731" s="25">
        <v>125</v>
      </c>
      <c r="E2731" s="25" t="s">
        <v>12110</v>
      </c>
      <c r="F2731" s="25" t="s">
        <v>12109</v>
      </c>
      <c r="G2731" s="25" t="s">
        <v>56</v>
      </c>
      <c r="H2731" s="25" t="s">
        <v>453</v>
      </c>
      <c r="I2731" s="25" t="s">
        <v>385</v>
      </c>
      <c r="J2731" s="25" t="s">
        <v>385</v>
      </c>
      <c r="K2731" s="25" t="s">
        <v>11507</v>
      </c>
    </row>
    <row r="2732" spans="1:11" ht="15" customHeight="1">
      <c r="A2732" s="25" t="s">
        <v>21</v>
      </c>
      <c r="B2732" s="25" t="s">
        <v>11670</v>
      </c>
      <c r="C2732" s="25" t="s">
        <v>11668</v>
      </c>
      <c r="D2732" s="25">
        <v>126</v>
      </c>
      <c r="E2732" s="25" t="s">
        <v>12112</v>
      </c>
      <c r="F2732" s="25" t="s">
        <v>12111</v>
      </c>
      <c r="G2732" s="25" t="s">
        <v>56</v>
      </c>
      <c r="H2732" s="25" t="s">
        <v>453</v>
      </c>
      <c r="I2732" s="25" t="s">
        <v>385</v>
      </c>
      <c r="J2732" s="25" t="s">
        <v>385</v>
      </c>
      <c r="K2732" s="25" t="s">
        <v>11507</v>
      </c>
    </row>
    <row r="2733" spans="1:11" ht="15" customHeight="1">
      <c r="A2733" s="25" t="s">
        <v>21</v>
      </c>
      <c r="B2733" s="25" t="s">
        <v>11670</v>
      </c>
      <c r="C2733" s="25" t="s">
        <v>11668</v>
      </c>
      <c r="D2733" s="25">
        <v>127</v>
      </c>
      <c r="E2733" s="25" t="s">
        <v>12114</v>
      </c>
      <c r="F2733" s="25" t="s">
        <v>12113</v>
      </c>
      <c r="G2733" s="25" t="s">
        <v>56</v>
      </c>
      <c r="H2733" s="25" t="s">
        <v>453</v>
      </c>
      <c r="I2733" s="25" t="s">
        <v>385</v>
      </c>
      <c r="J2733" s="25" t="s">
        <v>385</v>
      </c>
      <c r="K2733" s="25" t="s">
        <v>11507</v>
      </c>
    </row>
    <row r="2734" spans="1:11" ht="15" customHeight="1">
      <c r="A2734" s="25" t="s">
        <v>21</v>
      </c>
      <c r="B2734" s="25" t="s">
        <v>11670</v>
      </c>
      <c r="C2734" s="25" t="s">
        <v>11668</v>
      </c>
      <c r="D2734" s="25">
        <v>128</v>
      </c>
      <c r="E2734" s="25" t="s">
        <v>12116</v>
      </c>
      <c r="F2734" s="25" t="s">
        <v>12115</v>
      </c>
      <c r="G2734" s="25" t="s">
        <v>56</v>
      </c>
      <c r="H2734" s="25" t="s">
        <v>453</v>
      </c>
      <c r="I2734" s="25" t="s">
        <v>385</v>
      </c>
      <c r="J2734" s="25" t="s">
        <v>385</v>
      </c>
      <c r="K2734" s="25" t="s">
        <v>11507</v>
      </c>
    </row>
    <row r="2735" spans="1:11" ht="15" customHeight="1">
      <c r="A2735" s="25" t="s">
        <v>21</v>
      </c>
      <c r="B2735" s="25" t="s">
        <v>11670</v>
      </c>
      <c r="C2735" s="25" t="s">
        <v>11668</v>
      </c>
      <c r="D2735" s="25">
        <v>129</v>
      </c>
      <c r="E2735" s="25" t="s">
        <v>12118</v>
      </c>
      <c r="F2735" s="25" t="s">
        <v>12117</v>
      </c>
      <c r="G2735" s="25" t="s">
        <v>56</v>
      </c>
      <c r="H2735" s="25" t="s">
        <v>453</v>
      </c>
      <c r="I2735" s="25" t="s">
        <v>385</v>
      </c>
      <c r="J2735" s="25" t="s">
        <v>385</v>
      </c>
      <c r="K2735" s="25" t="s">
        <v>11507</v>
      </c>
    </row>
    <row r="2736" spans="1:11" ht="15" customHeight="1">
      <c r="A2736" s="25" t="s">
        <v>21</v>
      </c>
      <c r="B2736" s="25" t="s">
        <v>11670</v>
      </c>
      <c r="C2736" s="25" t="s">
        <v>11668</v>
      </c>
      <c r="D2736" s="25">
        <v>130</v>
      </c>
      <c r="E2736" s="25" t="s">
        <v>12120</v>
      </c>
      <c r="F2736" s="25" t="s">
        <v>12119</v>
      </c>
      <c r="G2736" s="25" t="s">
        <v>56</v>
      </c>
      <c r="H2736" s="25" t="s">
        <v>453</v>
      </c>
      <c r="I2736" s="25" t="s">
        <v>385</v>
      </c>
      <c r="J2736" s="25" t="s">
        <v>385</v>
      </c>
      <c r="K2736" s="25" t="s">
        <v>11507</v>
      </c>
    </row>
    <row r="2737" spans="1:11" ht="15" customHeight="1">
      <c r="A2737" s="25" t="s">
        <v>21</v>
      </c>
      <c r="B2737" s="25" t="s">
        <v>11670</v>
      </c>
      <c r="C2737" s="25" t="s">
        <v>11668</v>
      </c>
      <c r="D2737" s="25">
        <v>131</v>
      </c>
      <c r="E2737" s="25" t="s">
        <v>12122</v>
      </c>
      <c r="F2737" s="25" t="s">
        <v>12121</v>
      </c>
      <c r="G2737" s="25" t="s">
        <v>56</v>
      </c>
      <c r="H2737" s="25" t="s">
        <v>453</v>
      </c>
      <c r="I2737" s="25" t="s">
        <v>385</v>
      </c>
      <c r="J2737" s="25" t="s">
        <v>385</v>
      </c>
      <c r="K2737" s="25" t="s">
        <v>11507</v>
      </c>
    </row>
    <row r="2738" spans="1:11" ht="15" customHeight="1">
      <c r="A2738" s="25" t="s">
        <v>21</v>
      </c>
      <c r="B2738" s="25" t="s">
        <v>11670</v>
      </c>
      <c r="C2738" s="25" t="s">
        <v>11668</v>
      </c>
      <c r="D2738" s="25">
        <v>132</v>
      </c>
      <c r="E2738" s="25" t="s">
        <v>12124</v>
      </c>
      <c r="F2738" s="25" t="s">
        <v>12123</v>
      </c>
      <c r="G2738" s="25" t="s">
        <v>56</v>
      </c>
      <c r="H2738" s="25" t="s">
        <v>453</v>
      </c>
      <c r="I2738" s="25" t="s">
        <v>385</v>
      </c>
      <c r="J2738" s="25" t="s">
        <v>385</v>
      </c>
      <c r="K2738" s="25" t="s">
        <v>11507</v>
      </c>
    </row>
    <row r="2739" spans="1:11" ht="15" customHeight="1">
      <c r="A2739" s="25" t="s">
        <v>21</v>
      </c>
      <c r="B2739" s="25" t="s">
        <v>11670</v>
      </c>
      <c r="C2739" s="25" t="s">
        <v>11668</v>
      </c>
      <c r="D2739" s="25">
        <v>133</v>
      </c>
      <c r="E2739" s="25" t="s">
        <v>12126</v>
      </c>
      <c r="F2739" s="25" t="s">
        <v>12125</v>
      </c>
      <c r="G2739" s="25" t="s">
        <v>56</v>
      </c>
      <c r="H2739" s="25" t="s">
        <v>453</v>
      </c>
      <c r="I2739" s="25" t="s">
        <v>385</v>
      </c>
      <c r="J2739" s="25" t="s">
        <v>385</v>
      </c>
      <c r="K2739" s="25" t="s">
        <v>11507</v>
      </c>
    </row>
    <row r="2740" spans="1:11" ht="15" customHeight="1">
      <c r="A2740" s="25" t="s">
        <v>21</v>
      </c>
      <c r="B2740" s="25" t="s">
        <v>11670</v>
      </c>
      <c r="C2740" s="25" t="s">
        <v>11668</v>
      </c>
      <c r="D2740" s="25">
        <v>134</v>
      </c>
      <c r="E2740" s="25" t="s">
        <v>12128</v>
      </c>
      <c r="F2740" s="25" t="s">
        <v>12127</v>
      </c>
      <c r="G2740" s="25" t="s">
        <v>56</v>
      </c>
      <c r="H2740" s="25" t="s">
        <v>453</v>
      </c>
      <c r="I2740" s="25" t="s">
        <v>385</v>
      </c>
      <c r="J2740" s="25" t="s">
        <v>385</v>
      </c>
      <c r="K2740" s="25" t="s">
        <v>11507</v>
      </c>
    </row>
    <row r="2741" spans="1:11" ht="15" customHeight="1">
      <c r="A2741" s="25" t="s">
        <v>21</v>
      </c>
      <c r="B2741" s="25" t="s">
        <v>11670</v>
      </c>
      <c r="C2741" s="25" t="s">
        <v>11668</v>
      </c>
      <c r="D2741" s="25">
        <v>135</v>
      </c>
      <c r="E2741" s="25" t="s">
        <v>3963</v>
      </c>
      <c r="F2741" s="25" t="s">
        <v>12129</v>
      </c>
      <c r="G2741" s="25" t="s">
        <v>56</v>
      </c>
      <c r="H2741" s="25" t="s">
        <v>453</v>
      </c>
      <c r="I2741" s="25" t="s">
        <v>385</v>
      </c>
      <c r="J2741" s="25" t="s">
        <v>385</v>
      </c>
      <c r="K2741" s="25" t="s">
        <v>11507</v>
      </c>
    </row>
    <row r="2742" spans="1:11" ht="15" customHeight="1">
      <c r="A2742" s="25" t="s">
        <v>21</v>
      </c>
      <c r="B2742" s="25" t="s">
        <v>11670</v>
      </c>
      <c r="C2742" s="25" t="s">
        <v>11668</v>
      </c>
      <c r="D2742" s="25">
        <v>136</v>
      </c>
      <c r="E2742" s="25" t="s">
        <v>12131</v>
      </c>
      <c r="F2742" s="25" t="s">
        <v>12130</v>
      </c>
      <c r="G2742" s="25" t="s">
        <v>56</v>
      </c>
      <c r="H2742" s="25" t="s">
        <v>453</v>
      </c>
      <c r="I2742" s="25" t="s">
        <v>385</v>
      </c>
      <c r="J2742" s="25" t="s">
        <v>385</v>
      </c>
      <c r="K2742" s="25" t="s">
        <v>11507</v>
      </c>
    </row>
    <row r="2743" spans="1:11" ht="15" customHeight="1">
      <c r="A2743" s="25" t="s">
        <v>21</v>
      </c>
      <c r="B2743" s="25" t="s">
        <v>11670</v>
      </c>
      <c r="C2743" s="25" t="s">
        <v>11668</v>
      </c>
      <c r="D2743" s="25">
        <v>137</v>
      </c>
      <c r="E2743" s="25" t="s">
        <v>12133</v>
      </c>
      <c r="F2743" s="25" t="s">
        <v>12132</v>
      </c>
      <c r="G2743" s="25" t="s">
        <v>56</v>
      </c>
      <c r="H2743" s="25" t="s">
        <v>453</v>
      </c>
      <c r="I2743" s="25" t="s">
        <v>385</v>
      </c>
      <c r="J2743" s="25" t="s">
        <v>385</v>
      </c>
      <c r="K2743" s="25" t="s">
        <v>11507</v>
      </c>
    </row>
    <row r="2744" spans="1:11" ht="15" customHeight="1">
      <c r="A2744" s="25" t="s">
        <v>21</v>
      </c>
      <c r="B2744" s="25" t="s">
        <v>11670</v>
      </c>
      <c r="C2744" s="25" t="s">
        <v>11668</v>
      </c>
      <c r="D2744" s="25">
        <v>138</v>
      </c>
      <c r="E2744" s="25" t="s">
        <v>12135</v>
      </c>
      <c r="F2744" s="25" t="s">
        <v>12134</v>
      </c>
      <c r="G2744" s="25" t="s">
        <v>56</v>
      </c>
      <c r="H2744" s="25" t="s">
        <v>453</v>
      </c>
      <c r="I2744" s="25" t="s">
        <v>385</v>
      </c>
      <c r="J2744" s="25" t="s">
        <v>385</v>
      </c>
      <c r="K2744" s="25" t="s">
        <v>11507</v>
      </c>
    </row>
    <row r="2745" spans="1:11" ht="15" customHeight="1">
      <c r="A2745" s="25" t="s">
        <v>21</v>
      </c>
      <c r="B2745" s="25" t="s">
        <v>11670</v>
      </c>
      <c r="C2745" s="25" t="s">
        <v>11668</v>
      </c>
      <c r="D2745" s="25">
        <v>139</v>
      </c>
      <c r="E2745" s="25" t="s">
        <v>12137</v>
      </c>
      <c r="F2745" s="25" t="s">
        <v>12136</v>
      </c>
      <c r="G2745" s="25" t="s">
        <v>56</v>
      </c>
      <c r="H2745" s="25" t="s">
        <v>453</v>
      </c>
      <c r="I2745" s="25" t="s">
        <v>385</v>
      </c>
      <c r="J2745" s="25" t="s">
        <v>385</v>
      </c>
      <c r="K2745" s="25" t="s">
        <v>11507</v>
      </c>
    </row>
    <row r="2746" spans="1:11" ht="15" customHeight="1">
      <c r="A2746" s="25" t="s">
        <v>21</v>
      </c>
      <c r="B2746" s="25" t="s">
        <v>11670</v>
      </c>
      <c r="C2746" s="25" t="s">
        <v>11668</v>
      </c>
      <c r="D2746" s="25">
        <v>140</v>
      </c>
      <c r="E2746" s="25" t="s">
        <v>12142</v>
      </c>
      <c r="F2746" s="25" t="s">
        <v>12141</v>
      </c>
      <c r="G2746" s="25" t="s">
        <v>56</v>
      </c>
      <c r="H2746" s="25" t="s">
        <v>453</v>
      </c>
      <c r="I2746" s="25" t="s">
        <v>385</v>
      </c>
      <c r="J2746" s="25" t="s">
        <v>385</v>
      </c>
      <c r="K2746" s="25" t="s">
        <v>11507</v>
      </c>
    </row>
    <row r="2747" spans="1:11" ht="15" customHeight="1">
      <c r="A2747" s="25" t="s">
        <v>21</v>
      </c>
      <c r="B2747" s="25" t="s">
        <v>11670</v>
      </c>
      <c r="C2747" s="25" t="s">
        <v>11668</v>
      </c>
      <c r="D2747" s="25">
        <v>141</v>
      </c>
      <c r="E2747" s="25" t="s">
        <v>12147</v>
      </c>
      <c r="F2747" s="25" t="s">
        <v>12146</v>
      </c>
      <c r="G2747" s="25" t="s">
        <v>56</v>
      </c>
      <c r="H2747" s="25" t="s">
        <v>453</v>
      </c>
      <c r="I2747" s="25" t="s">
        <v>385</v>
      </c>
      <c r="J2747" s="25" t="s">
        <v>385</v>
      </c>
      <c r="K2747" s="25" t="s">
        <v>11507</v>
      </c>
    </row>
    <row r="2748" spans="1:11" ht="15" customHeight="1">
      <c r="A2748" s="25" t="s">
        <v>21</v>
      </c>
      <c r="B2748" s="25" t="s">
        <v>11670</v>
      </c>
      <c r="C2748" s="25" t="s">
        <v>11668</v>
      </c>
      <c r="D2748" s="25">
        <v>142</v>
      </c>
      <c r="E2748" s="25" t="s">
        <v>12152</v>
      </c>
      <c r="F2748" s="25" t="s">
        <v>12151</v>
      </c>
      <c r="G2748" s="25" t="s">
        <v>56</v>
      </c>
      <c r="H2748" s="25" t="s">
        <v>453</v>
      </c>
      <c r="I2748" s="25" t="s">
        <v>385</v>
      </c>
      <c r="J2748" s="25" t="s">
        <v>385</v>
      </c>
      <c r="K2748" s="25" t="s">
        <v>11507</v>
      </c>
    </row>
    <row r="2749" spans="1:11" ht="15" customHeight="1">
      <c r="A2749" s="25" t="s">
        <v>21</v>
      </c>
      <c r="B2749" s="25" t="s">
        <v>11670</v>
      </c>
      <c r="C2749" s="25" t="s">
        <v>11668</v>
      </c>
      <c r="D2749" s="25">
        <v>143</v>
      </c>
      <c r="E2749" s="25" t="s">
        <v>12157</v>
      </c>
      <c r="F2749" s="25" t="s">
        <v>12156</v>
      </c>
      <c r="G2749" s="25" t="s">
        <v>56</v>
      </c>
      <c r="H2749" s="25" t="s">
        <v>453</v>
      </c>
      <c r="I2749" s="25" t="s">
        <v>385</v>
      </c>
      <c r="J2749" s="25" t="s">
        <v>385</v>
      </c>
      <c r="K2749" s="25" t="s">
        <v>11507</v>
      </c>
    </row>
    <row r="2750" spans="1:11" ht="15" customHeight="1">
      <c r="A2750" s="25" t="s">
        <v>21</v>
      </c>
      <c r="B2750" s="25" t="s">
        <v>11670</v>
      </c>
      <c r="C2750" s="25" t="s">
        <v>11668</v>
      </c>
      <c r="D2750" s="25">
        <v>144</v>
      </c>
      <c r="E2750" s="25" t="s">
        <v>12162</v>
      </c>
      <c r="F2750" s="25" t="s">
        <v>12161</v>
      </c>
      <c r="G2750" s="25" t="s">
        <v>56</v>
      </c>
      <c r="H2750" s="25" t="s">
        <v>453</v>
      </c>
      <c r="I2750" s="25" t="s">
        <v>385</v>
      </c>
      <c r="J2750" s="25" t="s">
        <v>385</v>
      </c>
      <c r="K2750" s="25" t="s">
        <v>11507</v>
      </c>
    </row>
    <row r="2751" spans="1:11" ht="15" customHeight="1">
      <c r="A2751" s="25" t="s">
        <v>21</v>
      </c>
      <c r="B2751" s="25" t="s">
        <v>11670</v>
      </c>
      <c r="C2751" s="25" t="s">
        <v>11668</v>
      </c>
      <c r="D2751" s="25">
        <v>145</v>
      </c>
      <c r="E2751" s="25" t="s">
        <v>12167</v>
      </c>
      <c r="F2751" s="25" t="s">
        <v>12166</v>
      </c>
      <c r="G2751" s="25" t="s">
        <v>56</v>
      </c>
      <c r="H2751" s="25" t="s">
        <v>453</v>
      </c>
      <c r="I2751" s="25" t="s">
        <v>385</v>
      </c>
      <c r="J2751" s="25" t="s">
        <v>385</v>
      </c>
      <c r="K2751" s="25" t="s">
        <v>11507</v>
      </c>
    </row>
    <row r="2752" spans="1:11" ht="15" customHeight="1">
      <c r="A2752" s="25" t="s">
        <v>21</v>
      </c>
      <c r="B2752" s="25" t="s">
        <v>11670</v>
      </c>
      <c r="C2752" s="25" t="s">
        <v>11668</v>
      </c>
      <c r="D2752" s="25">
        <v>146</v>
      </c>
      <c r="E2752" s="25" t="s">
        <v>12172</v>
      </c>
      <c r="F2752" s="25" t="s">
        <v>12171</v>
      </c>
      <c r="G2752" s="25" t="s">
        <v>56</v>
      </c>
      <c r="H2752" s="25" t="s">
        <v>453</v>
      </c>
      <c r="I2752" s="25" t="s">
        <v>385</v>
      </c>
      <c r="J2752" s="25" t="s">
        <v>385</v>
      </c>
      <c r="K2752" s="25" t="s">
        <v>11507</v>
      </c>
    </row>
    <row r="2753" spans="1:11" ht="15" customHeight="1">
      <c r="A2753" s="25" t="s">
        <v>21</v>
      </c>
      <c r="B2753" s="25" t="s">
        <v>11670</v>
      </c>
      <c r="C2753" s="25" t="s">
        <v>11668</v>
      </c>
      <c r="D2753" s="25">
        <v>147</v>
      </c>
      <c r="E2753" s="25" t="s">
        <v>12177</v>
      </c>
      <c r="F2753" s="25" t="s">
        <v>12176</v>
      </c>
      <c r="G2753" s="25" t="s">
        <v>56</v>
      </c>
      <c r="H2753" s="25" t="s">
        <v>453</v>
      </c>
      <c r="I2753" s="25" t="s">
        <v>385</v>
      </c>
      <c r="J2753" s="25" t="s">
        <v>385</v>
      </c>
      <c r="K2753" s="25" t="s">
        <v>11507</v>
      </c>
    </row>
    <row r="2754" spans="1:11" ht="15" customHeight="1">
      <c r="A2754" s="25" t="s">
        <v>21</v>
      </c>
      <c r="B2754" s="25" t="s">
        <v>11670</v>
      </c>
      <c r="C2754" s="25" t="s">
        <v>11668</v>
      </c>
      <c r="D2754" s="25">
        <v>148</v>
      </c>
      <c r="E2754" s="25" t="s">
        <v>12179</v>
      </c>
      <c r="F2754" s="25" t="s">
        <v>12178</v>
      </c>
      <c r="G2754" s="25" t="s">
        <v>56</v>
      </c>
      <c r="H2754" s="25" t="s">
        <v>453</v>
      </c>
      <c r="I2754" s="25" t="s">
        <v>385</v>
      </c>
      <c r="J2754" s="25" t="s">
        <v>385</v>
      </c>
      <c r="K2754" s="25" t="s">
        <v>11507</v>
      </c>
    </row>
    <row r="2755" spans="1:11" ht="15" customHeight="1">
      <c r="A2755" s="25" t="s">
        <v>21</v>
      </c>
      <c r="B2755" s="25" t="s">
        <v>11670</v>
      </c>
      <c r="C2755" s="25" t="s">
        <v>11668</v>
      </c>
      <c r="D2755" s="25">
        <v>149</v>
      </c>
      <c r="E2755" s="25" t="s">
        <v>12184</v>
      </c>
      <c r="F2755" s="25" t="s">
        <v>12183</v>
      </c>
      <c r="G2755" s="25" t="s">
        <v>56</v>
      </c>
      <c r="H2755" s="25" t="s">
        <v>453</v>
      </c>
      <c r="I2755" s="25" t="s">
        <v>385</v>
      </c>
      <c r="J2755" s="25" t="s">
        <v>385</v>
      </c>
      <c r="K2755" s="25" t="s">
        <v>11507</v>
      </c>
    </row>
    <row r="2756" spans="1:11" ht="15" customHeight="1">
      <c r="A2756" s="25" t="s">
        <v>21</v>
      </c>
      <c r="B2756" s="25" t="s">
        <v>11670</v>
      </c>
      <c r="C2756" s="25" t="s">
        <v>11668</v>
      </c>
      <c r="D2756" s="25">
        <v>150</v>
      </c>
      <c r="E2756" s="25" t="s">
        <v>12189</v>
      </c>
      <c r="F2756" s="25" t="s">
        <v>12188</v>
      </c>
      <c r="G2756" s="25" t="s">
        <v>56</v>
      </c>
      <c r="H2756" s="25" t="s">
        <v>453</v>
      </c>
      <c r="I2756" s="25" t="s">
        <v>385</v>
      </c>
      <c r="J2756" s="25" t="s">
        <v>385</v>
      </c>
      <c r="K2756" s="25" t="s">
        <v>11507</v>
      </c>
    </row>
    <row r="2757" spans="1:11" ht="15" customHeight="1">
      <c r="A2757" s="25" t="s">
        <v>21</v>
      </c>
      <c r="B2757" s="25" t="s">
        <v>11670</v>
      </c>
      <c r="C2757" s="25" t="s">
        <v>11668</v>
      </c>
      <c r="D2757" s="25">
        <v>151</v>
      </c>
      <c r="E2757" s="25" t="s">
        <v>12194</v>
      </c>
      <c r="F2757" s="25" t="s">
        <v>12193</v>
      </c>
      <c r="G2757" s="25" t="s">
        <v>56</v>
      </c>
      <c r="H2757" s="25" t="s">
        <v>453</v>
      </c>
      <c r="I2757" s="25" t="s">
        <v>385</v>
      </c>
      <c r="J2757" s="25" t="s">
        <v>385</v>
      </c>
      <c r="K2757" s="25" t="s">
        <v>11507</v>
      </c>
    </row>
    <row r="2758" spans="1:11" ht="15" customHeight="1">
      <c r="A2758" s="25" t="s">
        <v>21</v>
      </c>
      <c r="B2758" s="25" t="s">
        <v>11670</v>
      </c>
      <c r="C2758" s="25" t="s">
        <v>11668</v>
      </c>
      <c r="D2758" s="25">
        <v>152</v>
      </c>
      <c r="E2758" s="25" t="s">
        <v>4361</v>
      </c>
      <c r="F2758" s="25" t="s">
        <v>12195</v>
      </c>
      <c r="G2758" s="25" t="s">
        <v>56</v>
      </c>
      <c r="H2758" s="25" t="s">
        <v>453</v>
      </c>
      <c r="I2758" s="25" t="s">
        <v>385</v>
      </c>
      <c r="J2758" s="25" t="s">
        <v>385</v>
      </c>
      <c r="K2758" s="25" t="s">
        <v>11507</v>
      </c>
    </row>
    <row r="2759" spans="1:11" ht="15" customHeight="1">
      <c r="A2759" s="25" t="s">
        <v>21</v>
      </c>
      <c r="B2759" s="25" t="s">
        <v>11670</v>
      </c>
      <c r="C2759" s="25" t="s">
        <v>11668</v>
      </c>
      <c r="D2759" s="25">
        <v>153</v>
      </c>
      <c r="E2759" s="25" t="s">
        <v>12200</v>
      </c>
      <c r="F2759" s="25" t="s">
        <v>12199</v>
      </c>
      <c r="G2759" s="25" t="s">
        <v>56</v>
      </c>
      <c r="H2759" s="25" t="s">
        <v>453</v>
      </c>
      <c r="I2759" s="25" t="s">
        <v>385</v>
      </c>
      <c r="J2759" s="25" t="s">
        <v>385</v>
      </c>
      <c r="K2759" s="25" t="s">
        <v>11507</v>
      </c>
    </row>
    <row r="2760" spans="1:11" ht="15" customHeight="1">
      <c r="A2760" s="25" t="s">
        <v>21</v>
      </c>
      <c r="B2760" s="25" t="s">
        <v>11670</v>
      </c>
      <c r="C2760" s="25" t="s">
        <v>11668</v>
      </c>
      <c r="D2760" s="25">
        <v>154</v>
      </c>
      <c r="E2760" s="25" t="s">
        <v>12205</v>
      </c>
      <c r="F2760" s="25" t="s">
        <v>12204</v>
      </c>
      <c r="G2760" s="25" t="s">
        <v>56</v>
      </c>
      <c r="H2760" s="25" t="s">
        <v>453</v>
      </c>
      <c r="I2760" s="25" t="s">
        <v>385</v>
      </c>
      <c r="J2760" s="25" t="s">
        <v>385</v>
      </c>
      <c r="K2760" s="25" t="s">
        <v>11507</v>
      </c>
    </row>
    <row r="2761" spans="1:11" ht="15" customHeight="1">
      <c r="A2761" s="25" t="s">
        <v>21</v>
      </c>
      <c r="B2761" s="25" t="s">
        <v>11670</v>
      </c>
      <c r="C2761" s="25" t="s">
        <v>11668</v>
      </c>
      <c r="D2761" s="25">
        <v>155</v>
      </c>
      <c r="E2761" s="25" t="s">
        <v>4195</v>
      </c>
      <c r="F2761" s="25" t="s">
        <v>12209</v>
      </c>
      <c r="G2761" s="25" t="s">
        <v>56</v>
      </c>
      <c r="H2761" s="25" t="s">
        <v>453</v>
      </c>
      <c r="I2761" s="25" t="s">
        <v>385</v>
      </c>
      <c r="J2761" s="25" t="s">
        <v>385</v>
      </c>
      <c r="K2761" s="25" t="s">
        <v>11507</v>
      </c>
    </row>
    <row r="2762" spans="1:11" ht="15" customHeight="1">
      <c r="A2762" s="25" t="s">
        <v>21</v>
      </c>
      <c r="B2762" s="25" t="s">
        <v>11670</v>
      </c>
      <c r="C2762" s="25" t="s">
        <v>11668</v>
      </c>
      <c r="D2762" s="25">
        <v>156</v>
      </c>
      <c r="E2762" s="25" t="s">
        <v>12214</v>
      </c>
      <c r="F2762" s="25" t="s">
        <v>12213</v>
      </c>
      <c r="G2762" s="25" t="s">
        <v>56</v>
      </c>
      <c r="H2762" s="25" t="s">
        <v>453</v>
      </c>
      <c r="I2762" s="25" t="s">
        <v>385</v>
      </c>
      <c r="J2762" s="25" t="s">
        <v>385</v>
      </c>
      <c r="K2762" s="25" t="s">
        <v>11507</v>
      </c>
    </row>
    <row r="2763" spans="1:11" ht="15" customHeight="1">
      <c r="A2763" s="25" t="s">
        <v>21</v>
      </c>
      <c r="B2763" s="25" t="s">
        <v>11670</v>
      </c>
      <c r="C2763" s="25" t="s">
        <v>11668</v>
      </c>
      <c r="D2763" s="25">
        <v>157</v>
      </c>
      <c r="E2763" s="25" t="s">
        <v>12219</v>
      </c>
      <c r="F2763" s="25" t="s">
        <v>12218</v>
      </c>
      <c r="G2763" s="25" t="s">
        <v>56</v>
      </c>
      <c r="H2763" s="25" t="s">
        <v>453</v>
      </c>
      <c r="I2763" s="25" t="s">
        <v>385</v>
      </c>
      <c r="J2763" s="25" t="s">
        <v>385</v>
      </c>
      <c r="K2763" s="25" t="s">
        <v>11507</v>
      </c>
    </row>
    <row r="2764" spans="1:11" ht="15" customHeight="1">
      <c r="A2764" s="25" t="s">
        <v>21</v>
      </c>
      <c r="B2764" s="25" t="s">
        <v>11670</v>
      </c>
      <c r="C2764" s="25" t="s">
        <v>11668</v>
      </c>
      <c r="D2764" s="25">
        <v>158</v>
      </c>
      <c r="E2764" s="25" t="s">
        <v>12221</v>
      </c>
      <c r="F2764" s="25" t="s">
        <v>12220</v>
      </c>
      <c r="G2764" s="25" t="s">
        <v>56</v>
      </c>
      <c r="H2764" s="25" t="s">
        <v>453</v>
      </c>
      <c r="I2764" s="25" t="s">
        <v>385</v>
      </c>
      <c r="J2764" s="25" t="s">
        <v>385</v>
      </c>
      <c r="K2764" s="25" t="s">
        <v>11507</v>
      </c>
    </row>
    <row r="2765" spans="1:11" ht="15" customHeight="1">
      <c r="A2765" s="25" t="s">
        <v>21</v>
      </c>
      <c r="B2765" s="25" t="s">
        <v>11670</v>
      </c>
      <c r="C2765" s="25" t="s">
        <v>11668</v>
      </c>
      <c r="D2765" s="25">
        <v>159</v>
      </c>
      <c r="E2765" s="25" t="s">
        <v>12223</v>
      </c>
      <c r="F2765" s="25" t="s">
        <v>12222</v>
      </c>
      <c r="G2765" s="25" t="s">
        <v>56</v>
      </c>
      <c r="H2765" s="25" t="s">
        <v>453</v>
      </c>
      <c r="I2765" s="25" t="s">
        <v>385</v>
      </c>
      <c r="J2765" s="25" t="s">
        <v>385</v>
      </c>
      <c r="K2765" s="25" t="s">
        <v>11507</v>
      </c>
    </row>
    <row r="2766" spans="1:11" ht="15" customHeight="1">
      <c r="A2766" s="25" t="s">
        <v>21</v>
      </c>
      <c r="B2766" s="25" t="s">
        <v>11670</v>
      </c>
      <c r="C2766" s="25" t="s">
        <v>11668</v>
      </c>
      <c r="D2766" s="25">
        <v>160</v>
      </c>
      <c r="E2766" s="25" t="s">
        <v>12225</v>
      </c>
      <c r="F2766" s="25" t="s">
        <v>12224</v>
      </c>
      <c r="G2766" s="25" t="s">
        <v>56</v>
      </c>
      <c r="H2766" s="25" t="s">
        <v>453</v>
      </c>
      <c r="I2766" s="25" t="s">
        <v>385</v>
      </c>
      <c r="J2766" s="25" t="s">
        <v>385</v>
      </c>
      <c r="K2766" s="25" t="s">
        <v>11507</v>
      </c>
    </row>
    <row r="2767" spans="1:11" ht="15" customHeight="1">
      <c r="A2767" s="25" t="s">
        <v>21</v>
      </c>
      <c r="B2767" s="25" t="s">
        <v>11670</v>
      </c>
      <c r="C2767" s="25" t="s">
        <v>11668</v>
      </c>
      <c r="D2767" s="25">
        <v>161</v>
      </c>
      <c r="E2767" s="25" t="s">
        <v>12227</v>
      </c>
      <c r="F2767" s="25" t="s">
        <v>12226</v>
      </c>
      <c r="G2767" s="25" t="s">
        <v>56</v>
      </c>
      <c r="H2767" s="25" t="s">
        <v>453</v>
      </c>
      <c r="I2767" s="25" t="s">
        <v>385</v>
      </c>
      <c r="J2767" s="25" t="s">
        <v>385</v>
      </c>
      <c r="K2767" s="25" t="s">
        <v>11507</v>
      </c>
    </row>
    <row r="2768" spans="1:11" ht="15" customHeight="1">
      <c r="A2768" s="25" t="s">
        <v>21</v>
      </c>
      <c r="B2768" s="25" t="s">
        <v>11670</v>
      </c>
      <c r="C2768" s="25" t="s">
        <v>11668</v>
      </c>
      <c r="D2768" s="25">
        <v>162</v>
      </c>
      <c r="E2768" s="25" t="s">
        <v>12229</v>
      </c>
      <c r="F2768" s="25" t="s">
        <v>12228</v>
      </c>
      <c r="G2768" s="25" t="s">
        <v>56</v>
      </c>
      <c r="H2768" s="25" t="s">
        <v>453</v>
      </c>
      <c r="I2768" s="25" t="s">
        <v>385</v>
      </c>
      <c r="J2768" s="25" t="s">
        <v>385</v>
      </c>
      <c r="K2768" s="25" t="s">
        <v>11507</v>
      </c>
    </row>
    <row r="2769" spans="1:11" ht="15" customHeight="1">
      <c r="A2769" s="25" t="s">
        <v>21</v>
      </c>
      <c r="B2769" s="25" t="s">
        <v>11670</v>
      </c>
      <c r="C2769" s="25" t="s">
        <v>11668</v>
      </c>
      <c r="D2769" s="25">
        <v>163</v>
      </c>
      <c r="E2769" s="25" t="s">
        <v>3706</v>
      </c>
      <c r="F2769" s="25" t="s">
        <v>3705</v>
      </c>
      <c r="G2769" s="25" t="s">
        <v>387</v>
      </c>
      <c r="H2769" s="25" t="s">
        <v>453</v>
      </c>
      <c r="I2769" s="25" t="s">
        <v>385</v>
      </c>
      <c r="J2769" s="25" t="s">
        <v>385</v>
      </c>
      <c r="K2769" s="25" t="s">
        <v>11507</v>
      </c>
    </row>
    <row r="2770" spans="1:11" ht="15" customHeight="1">
      <c r="A2770" s="25" t="s">
        <v>21</v>
      </c>
      <c r="B2770" s="25" t="s">
        <v>11670</v>
      </c>
      <c r="C2770" s="25" t="s">
        <v>11668</v>
      </c>
      <c r="D2770" s="25">
        <v>164</v>
      </c>
      <c r="E2770" s="25" t="s">
        <v>3708</v>
      </c>
      <c r="F2770" s="25" t="s">
        <v>3707</v>
      </c>
      <c r="G2770" s="25" t="s">
        <v>387</v>
      </c>
      <c r="H2770" s="25" t="s">
        <v>453</v>
      </c>
      <c r="I2770" s="25" t="s">
        <v>385</v>
      </c>
      <c r="J2770" s="25" t="s">
        <v>385</v>
      </c>
      <c r="K2770" s="25" t="s">
        <v>11507</v>
      </c>
    </row>
    <row r="2771" spans="1:11" ht="15" customHeight="1">
      <c r="A2771" s="25" t="s">
        <v>21</v>
      </c>
      <c r="B2771" s="25" t="s">
        <v>11670</v>
      </c>
      <c r="C2771" s="25" t="s">
        <v>11668</v>
      </c>
      <c r="D2771" s="25">
        <v>165</v>
      </c>
      <c r="E2771" s="25" t="s">
        <v>3712</v>
      </c>
      <c r="F2771" s="25" t="s">
        <v>3711</v>
      </c>
      <c r="G2771" s="25" t="s">
        <v>387</v>
      </c>
      <c r="H2771" s="25" t="s">
        <v>453</v>
      </c>
      <c r="I2771" s="25" t="s">
        <v>385</v>
      </c>
      <c r="J2771" s="25" t="s">
        <v>385</v>
      </c>
      <c r="K2771" s="25" t="s">
        <v>11507</v>
      </c>
    </row>
    <row r="2772" spans="1:11" ht="15" customHeight="1">
      <c r="A2772" s="25" t="s">
        <v>21</v>
      </c>
      <c r="B2772" s="25" t="s">
        <v>11670</v>
      </c>
      <c r="C2772" s="25" t="s">
        <v>11668</v>
      </c>
      <c r="D2772" s="25">
        <v>166</v>
      </c>
      <c r="E2772" s="25" t="s">
        <v>3719</v>
      </c>
      <c r="F2772" s="25" t="s">
        <v>1873</v>
      </c>
      <c r="G2772" s="25" t="s">
        <v>387</v>
      </c>
      <c r="H2772" s="25" t="s">
        <v>453</v>
      </c>
      <c r="I2772" s="25" t="s">
        <v>385</v>
      </c>
      <c r="J2772" s="25" t="s">
        <v>385</v>
      </c>
      <c r="K2772" s="25" t="s">
        <v>11507</v>
      </c>
    </row>
    <row r="2773" spans="1:11" ht="15" customHeight="1">
      <c r="A2773" s="25" t="s">
        <v>21</v>
      </c>
      <c r="B2773" s="25" t="s">
        <v>11670</v>
      </c>
      <c r="C2773" s="25" t="s">
        <v>11668</v>
      </c>
      <c r="D2773" s="25">
        <v>167</v>
      </c>
      <c r="E2773" s="25" t="s">
        <v>7729</v>
      </c>
      <c r="F2773" s="25" t="s">
        <v>7728</v>
      </c>
      <c r="G2773" s="25" t="s">
        <v>387</v>
      </c>
      <c r="H2773" s="25" t="s">
        <v>453</v>
      </c>
      <c r="I2773" s="25" t="s">
        <v>385</v>
      </c>
      <c r="J2773" s="25" t="s">
        <v>385</v>
      </c>
      <c r="K2773" s="25" t="s">
        <v>11507</v>
      </c>
    </row>
    <row r="2774" spans="1:11" ht="15" customHeight="1">
      <c r="A2774" s="25" t="s">
        <v>21</v>
      </c>
      <c r="B2774" s="25" t="s">
        <v>11670</v>
      </c>
      <c r="C2774" s="25" t="s">
        <v>11668</v>
      </c>
      <c r="D2774" s="25">
        <v>168</v>
      </c>
      <c r="E2774" s="25" t="s">
        <v>7731</v>
      </c>
      <c r="F2774" s="25" t="s">
        <v>7730</v>
      </c>
      <c r="G2774" s="25" t="s">
        <v>387</v>
      </c>
      <c r="H2774" s="25" t="s">
        <v>453</v>
      </c>
      <c r="I2774" s="25" t="s">
        <v>385</v>
      </c>
      <c r="J2774" s="25" t="s">
        <v>385</v>
      </c>
      <c r="K2774" s="25" t="s">
        <v>11507</v>
      </c>
    </row>
    <row r="2775" spans="1:11" ht="15" customHeight="1">
      <c r="A2775" s="25" t="s">
        <v>21</v>
      </c>
      <c r="B2775" s="25" t="s">
        <v>11670</v>
      </c>
      <c r="C2775" s="25" t="s">
        <v>11668</v>
      </c>
      <c r="D2775" s="25">
        <v>169</v>
      </c>
      <c r="E2775" s="25" t="s">
        <v>2124</v>
      </c>
      <c r="F2775" s="25" t="s">
        <v>2123</v>
      </c>
      <c r="G2775" s="25" t="s">
        <v>387</v>
      </c>
      <c r="H2775" s="25" t="s">
        <v>453</v>
      </c>
      <c r="I2775" s="25" t="s">
        <v>385</v>
      </c>
      <c r="J2775" s="25" t="s">
        <v>385</v>
      </c>
      <c r="K2775" s="25" t="s">
        <v>11507</v>
      </c>
    </row>
    <row r="2776" spans="1:11" ht="15" customHeight="1">
      <c r="A2776" s="25" t="s">
        <v>21</v>
      </c>
      <c r="B2776" s="25" t="s">
        <v>11670</v>
      </c>
      <c r="C2776" s="25" t="s">
        <v>11668</v>
      </c>
      <c r="D2776" s="25">
        <v>170</v>
      </c>
      <c r="E2776" s="25" t="s">
        <v>3034</v>
      </c>
      <c r="F2776" s="25" t="s">
        <v>3033</v>
      </c>
      <c r="G2776" s="25" t="s">
        <v>387</v>
      </c>
      <c r="H2776" s="25" t="s">
        <v>453</v>
      </c>
      <c r="I2776" s="25" t="s">
        <v>385</v>
      </c>
      <c r="J2776" s="25" t="s">
        <v>385</v>
      </c>
      <c r="K2776" s="25" t="s">
        <v>11507</v>
      </c>
    </row>
    <row r="2777" spans="1:11" ht="15" customHeight="1">
      <c r="A2777" s="25" t="s">
        <v>21</v>
      </c>
      <c r="B2777" s="25" t="s">
        <v>12618</v>
      </c>
      <c r="C2777" s="25" t="s">
        <v>12617</v>
      </c>
      <c r="D2777" s="25">
        <v>1</v>
      </c>
      <c r="E2777" s="25" t="s">
        <v>1419</v>
      </c>
      <c r="F2777" s="25" t="s">
        <v>1427</v>
      </c>
      <c r="G2777" s="25" t="s">
        <v>387</v>
      </c>
      <c r="H2777" s="25" t="s">
        <v>385</v>
      </c>
      <c r="I2777" s="25" t="s">
        <v>453</v>
      </c>
      <c r="J2777" s="25" t="s">
        <v>453</v>
      </c>
      <c r="K2777" s="25" t="s">
        <v>11507</v>
      </c>
    </row>
    <row r="2778" spans="1:11" ht="15" customHeight="1">
      <c r="A2778" s="25" t="s">
        <v>21</v>
      </c>
      <c r="B2778" s="25" t="s">
        <v>12618</v>
      </c>
      <c r="C2778" s="25" t="s">
        <v>12617</v>
      </c>
      <c r="D2778" s="25">
        <v>2</v>
      </c>
      <c r="E2778" s="25" t="s">
        <v>1511</v>
      </c>
      <c r="F2778" s="25" t="s">
        <v>1702</v>
      </c>
      <c r="G2778" s="25" t="s">
        <v>387</v>
      </c>
      <c r="H2778" s="25" t="s">
        <v>453</v>
      </c>
      <c r="I2778" s="25" t="s">
        <v>385</v>
      </c>
      <c r="J2778" s="25" t="s">
        <v>385</v>
      </c>
      <c r="K2778" s="25" t="s">
        <v>11507</v>
      </c>
    </row>
    <row r="2779" spans="1:11" ht="15" customHeight="1">
      <c r="A2779" s="25" t="s">
        <v>21</v>
      </c>
      <c r="B2779" s="25" t="s">
        <v>12618</v>
      </c>
      <c r="C2779" s="25" t="s">
        <v>12617</v>
      </c>
      <c r="D2779" s="25">
        <v>3</v>
      </c>
      <c r="E2779" s="25" t="s">
        <v>1429</v>
      </c>
      <c r="F2779" s="25" t="s">
        <v>1259</v>
      </c>
      <c r="G2779" s="25" t="s">
        <v>387</v>
      </c>
      <c r="H2779" s="25" t="s">
        <v>453</v>
      </c>
      <c r="I2779" s="25" t="s">
        <v>385</v>
      </c>
      <c r="J2779" s="25" t="s">
        <v>385</v>
      </c>
      <c r="K2779" s="25" t="s">
        <v>11507</v>
      </c>
    </row>
    <row r="2780" spans="1:11" ht="15" customHeight="1">
      <c r="A2780" s="25" t="s">
        <v>21</v>
      </c>
      <c r="B2780" s="25" t="s">
        <v>12618</v>
      </c>
      <c r="C2780" s="25" t="s">
        <v>12617</v>
      </c>
      <c r="D2780" s="25">
        <v>4</v>
      </c>
      <c r="E2780" s="25" t="s">
        <v>1430</v>
      </c>
      <c r="F2780" s="25" t="s">
        <v>1264</v>
      </c>
      <c r="G2780" s="25" t="s">
        <v>387</v>
      </c>
      <c r="H2780" s="25" t="s">
        <v>453</v>
      </c>
      <c r="I2780" s="25" t="s">
        <v>385</v>
      </c>
      <c r="J2780" s="25" t="s">
        <v>385</v>
      </c>
      <c r="K2780" s="25" t="s">
        <v>11507</v>
      </c>
    </row>
    <row r="2781" spans="1:11" ht="15" customHeight="1">
      <c r="A2781" s="25" t="s">
        <v>21</v>
      </c>
      <c r="B2781" s="25" t="s">
        <v>12618</v>
      </c>
      <c r="C2781" s="25" t="s">
        <v>12617</v>
      </c>
      <c r="D2781" s="25">
        <v>5</v>
      </c>
      <c r="E2781" s="25" t="s">
        <v>12622</v>
      </c>
      <c r="F2781" s="25" t="s">
        <v>12621</v>
      </c>
      <c r="G2781" s="25" t="s">
        <v>387</v>
      </c>
      <c r="H2781" s="25" t="s">
        <v>453</v>
      </c>
      <c r="I2781" s="25" t="s">
        <v>385</v>
      </c>
      <c r="J2781" s="25" t="s">
        <v>385</v>
      </c>
      <c r="K2781" s="25" t="s">
        <v>11507</v>
      </c>
    </row>
    <row r="2782" spans="1:11" ht="15" customHeight="1">
      <c r="A2782" s="25" t="s">
        <v>21</v>
      </c>
      <c r="B2782" s="25" t="s">
        <v>12618</v>
      </c>
      <c r="C2782" s="25" t="s">
        <v>12617</v>
      </c>
      <c r="D2782" s="25">
        <v>6</v>
      </c>
      <c r="E2782" s="25" t="s">
        <v>519</v>
      </c>
      <c r="F2782" s="25" t="s">
        <v>518</v>
      </c>
      <c r="G2782" s="25" t="s">
        <v>387</v>
      </c>
      <c r="H2782" s="25" t="s">
        <v>453</v>
      </c>
      <c r="I2782" s="25" t="s">
        <v>385</v>
      </c>
      <c r="J2782" s="25" t="s">
        <v>385</v>
      </c>
      <c r="K2782" s="25" t="s">
        <v>11507</v>
      </c>
    </row>
    <row r="2783" spans="1:11" ht="15" customHeight="1">
      <c r="A2783" s="25" t="s">
        <v>21</v>
      </c>
      <c r="B2783" s="25" t="s">
        <v>12618</v>
      </c>
      <c r="C2783" s="25" t="s">
        <v>12617</v>
      </c>
      <c r="D2783" s="25">
        <v>7</v>
      </c>
      <c r="E2783" s="25" t="s">
        <v>12626</v>
      </c>
      <c r="F2783" s="25" t="s">
        <v>12625</v>
      </c>
      <c r="G2783" s="25" t="s">
        <v>56</v>
      </c>
      <c r="H2783" s="25" t="s">
        <v>453</v>
      </c>
      <c r="I2783" s="25" t="s">
        <v>385</v>
      </c>
      <c r="J2783" s="25" t="s">
        <v>385</v>
      </c>
      <c r="K2783" s="25" t="s">
        <v>11507</v>
      </c>
    </row>
    <row r="2784" spans="1:11" ht="15" customHeight="1">
      <c r="A2784" s="25" t="s">
        <v>21</v>
      </c>
      <c r="B2784" s="25" t="s">
        <v>12618</v>
      </c>
      <c r="C2784" s="25" t="s">
        <v>12617</v>
      </c>
      <c r="D2784" s="25">
        <v>8</v>
      </c>
      <c r="E2784" s="25" t="s">
        <v>10297</v>
      </c>
      <c r="F2784" s="25" t="s">
        <v>10296</v>
      </c>
      <c r="G2784" s="25" t="s">
        <v>56</v>
      </c>
      <c r="H2784" s="25" t="s">
        <v>453</v>
      </c>
      <c r="I2784" s="25" t="s">
        <v>385</v>
      </c>
      <c r="J2784" s="25" t="s">
        <v>385</v>
      </c>
      <c r="K2784" s="25" t="s">
        <v>11507</v>
      </c>
    </row>
    <row r="2785" spans="1:11" ht="15" customHeight="1">
      <c r="A2785" s="25" t="s">
        <v>21</v>
      </c>
      <c r="B2785" s="25" t="s">
        <v>12618</v>
      </c>
      <c r="C2785" s="25" t="s">
        <v>12617</v>
      </c>
      <c r="D2785" s="25">
        <v>9</v>
      </c>
      <c r="E2785" s="25" t="s">
        <v>11532</v>
      </c>
      <c r="F2785" s="25" t="s">
        <v>11531</v>
      </c>
      <c r="G2785" s="25" t="s">
        <v>57</v>
      </c>
      <c r="H2785" s="25" t="s">
        <v>453</v>
      </c>
      <c r="I2785" s="25" t="s">
        <v>385</v>
      </c>
      <c r="J2785" s="25" t="s">
        <v>385</v>
      </c>
      <c r="K2785" s="25" t="s">
        <v>11507</v>
      </c>
    </row>
    <row r="2786" spans="1:11" ht="15" customHeight="1">
      <c r="A2786" s="25" t="s">
        <v>21</v>
      </c>
      <c r="B2786" s="25" t="s">
        <v>12618</v>
      </c>
      <c r="C2786" s="25" t="s">
        <v>12617</v>
      </c>
      <c r="D2786" s="25">
        <v>10</v>
      </c>
      <c r="E2786" s="25" t="s">
        <v>12628</v>
      </c>
      <c r="F2786" s="25" t="s">
        <v>12627</v>
      </c>
      <c r="G2786" s="25" t="s">
        <v>57</v>
      </c>
      <c r="H2786" s="25" t="s">
        <v>453</v>
      </c>
      <c r="I2786" s="25" t="s">
        <v>385</v>
      </c>
      <c r="J2786" s="25" t="s">
        <v>385</v>
      </c>
      <c r="K2786" s="25" t="s">
        <v>11507</v>
      </c>
    </row>
    <row r="2787" spans="1:11" ht="15" customHeight="1">
      <c r="A2787" s="25" t="s">
        <v>21</v>
      </c>
      <c r="B2787" s="25" t="s">
        <v>12618</v>
      </c>
      <c r="C2787" s="25" t="s">
        <v>12617</v>
      </c>
      <c r="D2787" s="25">
        <v>11</v>
      </c>
      <c r="E2787" s="25" t="s">
        <v>12632</v>
      </c>
      <c r="F2787" s="25" t="s">
        <v>12631</v>
      </c>
      <c r="G2787" s="25" t="s">
        <v>57</v>
      </c>
      <c r="H2787" s="25" t="s">
        <v>453</v>
      </c>
      <c r="I2787" s="25" t="s">
        <v>385</v>
      </c>
      <c r="J2787" s="25" t="s">
        <v>385</v>
      </c>
      <c r="K2787" s="25" t="s">
        <v>11507</v>
      </c>
    </row>
    <row r="2788" spans="1:11" ht="15" customHeight="1">
      <c r="A2788" s="25" t="s">
        <v>21</v>
      </c>
      <c r="B2788" s="25" t="s">
        <v>12618</v>
      </c>
      <c r="C2788" s="25" t="s">
        <v>12617</v>
      </c>
      <c r="D2788" s="25">
        <v>12</v>
      </c>
      <c r="E2788" s="25" t="s">
        <v>12637</v>
      </c>
      <c r="F2788" s="25" t="s">
        <v>12636</v>
      </c>
      <c r="G2788" s="25" t="s">
        <v>57</v>
      </c>
      <c r="H2788" s="25" t="s">
        <v>453</v>
      </c>
      <c r="I2788" s="25" t="s">
        <v>385</v>
      </c>
      <c r="J2788" s="25" t="s">
        <v>385</v>
      </c>
      <c r="K2788" s="25" t="s">
        <v>11507</v>
      </c>
    </row>
    <row r="2789" spans="1:11" ht="15" customHeight="1">
      <c r="A2789" s="25" t="s">
        <v>21</v>
      </c>
      <c r="B2789" s="25" t="s">
        <v>12618</v>
      </c>
      <c r="C2789" s="25" t="s">
        <v>12617</v>
      </c>
      <c r="D2789" s="25">
        <v>13</v>
      </c>
      <c r="E2789" s="25" t="s">
        <v>2284</v>
      </c>
      <c r="F2789" s="25" t="s">
        <v>2283</v>
      </c>
      <c r="G2789" s="25" t="s">
        <v>387</v>
      </c>
      <c r="H2789" s="25" t="s">
        <v>453</v>
      </c>
      <c r="I2789" s="25" t="s">
        <v>385</v>
      </c>
      <c r="J2789" s="25" t="s">
        <v>385</v>
      </c>
      <c r="K2789" s="25" t="s">
        <v>11507</v>
      </c>
    </row>
    <row r="2790" spans="1:11" ht="15" customHeight="1">
      <c r="A2790" s="25" t="s">
        <v>21</v>
      </c>
      <c r="B2790" s="25" t="s">
        <v>12618</v>
      </c>
      <c r="C2790" s="25" t="s">
        <v>12617</v>
      </c>
      <c r="D2790" s="25">
        <v>14</v>
      </c>
      <c r="E2790" s="25" t="s">
        <v>11005</v>
      </c>
      <c r="F2790" s="25" t="s">
        <v>2288</v>
      </c>
      <c r="G2790" s="25" t="s">
        <v>387</v>
      </c>
      <c r="H2790" s="25" t="s">
        <v>453</v>
      </c>
      <c r="I2790" s="25" t="s">
        <v>385</v>
      </c>
      <c r="J2790" s="25" t="s">
        <v>385</v>
      </c>
      <c r="K2790" s="25" t="s">
        <v>11507</v>
      </c>
    </row>
    <row r="2791" spans="1:11" ht="15" customHeight="1">
      <c r="A2791" s="25" t="s">
        <v>21</v>
      </c>
      <c r="B2791" s="25" t="s">
        <v>12618</v>
      </c>
      <c r="C2791" s="25" t="s">
        <v>12617</v>
      </c>
      <c r="D2791" s="25">
        <v>15</v>
      </c>
      <c r="E2791" s="25" t="s">
        <v>12643</v>
      </c>
      <c r="F2791" s="25" t="s">
        <v>12642</v>
      </c>
      <c r="G2791" s="25" t="s">
        <v>387</v>
      </c>
      <c r="H2791" s="25" t="s">
        <v>453</v>
      </c>
      <c r="I2791" s="25" t="s">
        <v>385</v>
      </c>
      <c r="J2791" s="25" t="s">
        <v>385</v>
      </c>
      <c r="K2791" s="25" t="s">
        <v>11507</v>
      </c>
    </row>
    <row r="2792" spans="1:11" ht="15" customHeight="1">
      <c r="A2792" s="25" t="s">
        <v>21</v>
      </c>
      <c r="B2792" s="25" t="s">
        <v>12618</v>
      </c>
      <c r="C2792" s="25" t="s">
        <v>12617</v>
      </c>
      <c r="D2792" s="25">
        <v>16</v>
      </c>
      <c r="E2792" s="25" t="s">
        <v>2606</v>
      </c>
      <c r="F2792" s="25" t="s">
        <v>2605</v>
      </c>
      <c r="G2792" s="25" t="s">
        <v>387</v>
      </c>
      <c r="H2792" s="25" t="s">
        <v>453</v>
      </c>
      <c r="I2792" s="25" t="s">
        <v>385</v>
      </c>
      <c r="J2792" s="25" t="s">
        <v>385</v>
      </c>
      <c r="K2792" s="25" t="s">
        <v>11507</v>
      </c>
    </row>
    <row r="2793" spans="1:11" ht="15" customHeight="1">
      <c r="A2793" s="25" t="s">
        <v>21</v>
      </c>
      <c r="B2793" s="25" t="s">
        <v>12618</v>
      </c>
      <c r="C2793" s="25" t="s">
        <v>12617</v>
      </c>
      <c r="D2793" s="25">
        <v>17</v>
      </c>
      <c r="E2793" s="25" t="s">
        <v>2611</v>
      </c>
      <c r="F2793" s="25" t="s">
        <v>2610</v>
      </c>
      <c r="G2793" s="25" t="s">
        <v>387</v>
      </c>
      <c r="H2793" s="25" t="s">
        <v>453</v>
      </c>
      <c r="I2793" s="25" t="s">
        <v>385</v>
      </c>
      <c r="J2793" s="25" t="s">
        <v>385</v>
      </c>
      <c r="K2793" s="25" t="s">
        <v>11507</v>
      </c>
    </row>
    <row r="2794" spans="1:11" ht="15" customHeight="1">
      <c r="A2794" s="25" t="s">
        <v>21</v>
      </c>
      <c r="B2794" s="25" t="s">
        <v>12618</v>
      </c>
      <c r="C2794" s="25" t="s">
        <v>12617</v>
      </c>
      <c r="D2794" s="25">
        <v>18</v>
      </c>
      <c r="E2794" s="25" t="s">
        <v>12650</v>
      </c>
      <c r="F2794" s="25" t="s">
        <v>12649</v>
      </c>
      <c r="G2794" s="25" t="s">
        <v>387</v>
      </c>
      <c r="H2794" s="25" t="s">
        <v>453</v>
      </c>
      <c r="I2794" s="25" t="s">
        <v>385</v>
      </c>
      <c r="J2794" s="25" t="s">
        <v>385</v>
      </c>
      <c r="K2794" s="25" t="s">
        <v>11507</v>
      </c>
    </row>
    <row r="2795" spans="1:11" ht="15" customHeight="1">
      <c r="A2795" s="25" t="s">
        <v>21</v>
      </c>
      <c r="B2795" s="25" t="s">
        <v>12618</v>
      </c>
      <c r="C2795" s="25" t="s">
        <v>12617</v>
      </c>
      <c r="D2795" s="25">
        <v>19</v>
      </c>
      <c r="E2795" s="25" t="s">
        <v>10797</v>
      </c>
      <c r="F2795" s="25" t="s">
        <v>10796</v>
      </c>
      <c r="G2795" s="25" t="s">
        <v>387</v>
      </c>
      <c r="H2795" s="25" t="s">
        <v>453</v>
      </c>
      <c r="I2795" s="25" t="s">
        <v>385</v>
      </c>
      <c r="J2795" s="25" t="s">
        <v>385</v>
      </c>
      <c r="K2795" s="25" t="s">
        <v>11507</v>
      </c>
    </row>
    <row r="2796" spans="1:11" ht="15" customHeight="1">
      <c r="A2796" s="25" t="s">
        <v>21</v>
      </c>
      <c r="B2796" s="25" t="s">
        <v>12618</v>
      </c>
      <c r="C2796" s="25" t="s">
        <v>12617</v>
      </c>
      <c r="D2796" s="25">
        <v>20</v>
      </c>
      <c r="E2796" s="25" t="s">
        <v>2425</v>
      </c>
      <c r="F2796" s="25" t="s">
        <v>2424</v>
      </c>
      <c r="G2796" s="25" t="s">
        <v>387</v>
      </c>
      <c r="H2796" s="25" t="s">
        <v>453</v>
      </c>
      <c r="I2796" s="25" t="s">
        <v>385</v>
      </c>
      <c r="J2796" s="25" t="s">
        <v>385</v>
      </c>
      <c r="K2796" s="25" t="s">
        <v>11507</v>
      </c>
    </row>
    <row r="2797" spans="1:11" ht="15" customHeight="1">
      <c r="A2797" s="25" t="s">
        <v>21</v>
      </c>
      <c r="B2797" s="25" t="s">
        <v>12618</v>
      </c>
      <c r="C2797" s="25" t="s">
        <v>12617</v>
      </c>
      <c r="D2797" s="25">
        <v>21</v>
      </c>
      <c r="E2797" s="25" t="s">
        <v>1447</v>
      </c>
      <c r="F2797" s="25" t="s">
        <v>1448</v>
      </c>
      <c r="G2797" s="25" t="s">
        <v>387</v>
      </c>
      <c r="H2797" s="25" t="s">
        <v>453</v>
      </c>
      <c r="I2797" s="25" t="s">
        <v>385</v>
      </c>
      <c r="J2797" s="25" t="s">
        <v>385</v>
      </c>
      <c r="K2797" s="25" t="s">
        <v>11507</v>
      </c>
    </row>
    <row r="2798" spans="1:11" ht="15" customHeight="1">
      <c r="A2798" s="25" t="s">
        <v>21</v>
      </c>
      <c r="B2798" s="25" t="s">
        <v>12618</v>
      </c>
      <c r="C2798" s="25" t="s">
        <v>12617</v>
      </c>
      <c r="D2798" s="25">
        <v>22</v>
      </c>
      <c r="E2798" s="25" t="s">
        <v>1443</v>
      </c>
      <c r="F2798" s="25" t="s">
        <v>1444</v>
      </c>
      <c r="G2798" s="25" t="s">
        <v>387</v>
      </c>
      <c r="H2798" s="25" t="s">
        <v>453</v>
      </c>
      <c r="I2798" s="25" t="s">
        <v>385</v>
      </c>
      <c r="J2798" s="25" t="s">
        <v>385</v>
      </c>
      <c r="K2798" s="25" t="s">
        <v>11507</v>
      </c>
    </row>
    <row r="2799" spans="1:11" ht="15" customHeight="1">
      <c r="A2799" s="25" t="s">
        <v>21</v>
      </c>
      <c r="B2799" s="25" t="s">
        <v>12618</v>
      </c>
      <c r="C2799" s="25" t="s">
        <v>12617</v>
      </c>
      <c r="D2799" s="25">
        <v>23</v>
      </c>
      <c r="E2799" s="25" t="s">
        <v>10963</v>
      </c>
      <c r="F2799" s="25" t="s">
        <v>11541</v>
      </c>
      <c r="G2799" s="25" t="s">
        <v>387</v>
      </c>
      <c r="H2799" s="25" t="s">
        <v>453</v>
      </c>
      <c r="I2799" s="25" t="s">
        <v>385</v>
      </c>
      <c r="J2799" s="25" t="s">
        <v>385</v>
      </c>
      <c r="K2799" s="25" t="s">
        <v>11507</v>
      </c>
    </row>
    <row r="2800" spans="1:11" ht="15" customHeight="1">
      <c r="A2800" s="25" t="s">
        <v>21</v>
      </c>
      <c r="B2800" s="25" t="s">
        <v>12618</v>
      </c>
      <c r="C2800" s="25" t="s">
        <v>12617</v>
      </c>
      <c r="D2800" s="25">
        <v>24</v>
      </c>
      <c r="E2800" s="25" t="s">
        <v>10218</v>
      </c>
      <c r="F2800" s="25" t="s">
        <v>10217</v>
      </c>
      <c r="G2800" s="25" t="s">
        <v>387</v>
      </c>
      <c r="H2800" s="25" t="s">
        <v>453</v>
      </c>
      <c r="I2800" s="25" t="s">
        <v>385</v>
      </c>
      <c r="J2800" s="25" t="s">
        <v>385</v>
      </c>
      <c r="K2800" s="25" t="s">
        <v>11507</v>
      </c>
    </row>
    <row r="2801" spans="1:11" ht="15" customHeight="1">
      <c r="A2801" s="25" t="s">
        <v>21</v>
      </c>
      <c r="B2801" s="25" t="s">
        <v>12618</v>
      </c>
      <c r="C2801" s="25" t="s">
        <v>12617</v>
      </c>
      <c r="D2801" s="25">
        <v>25</v>
      </c>
      <c r="E2801" s="25" t="s">
        <v>2596</v>
      </c>
      <c r="F2801" s="25" t="s">
        <v>2411</v>
      </c>
      <c r="G2801" s="25" t="s">
        <v>387</v>
      </c>
      <c r="H2801" s="25" t="s">
        <v>453</v>
      </c>
      <c r="I2801" s="25" t="s">
        <v>385</v>
      </c>
      <c r="J2801" s="25" t="s">
        <v>385</v>
      </c>
      <c r="K2801" s="25" t="s">
        <v>11507</v>
      </c>
    </row>
    <row r="2802" spans="1:11" ht="15" customHeight="1">
      <c r="A2802" s="25" t="s">
        <v>21</v>
      </c>
      <c r="B2802" s="25" t="s">
        <v>12618</v>
      </c>
      <c r="C2802" s="25" t="s">
        <v>12617</v>
      </c>
      <c r="D2802" s="25">
        <v>26</v>
      </c>
      <c r="E2802" s="25" t="s">
        <v>11023</v>
      </c>
      <c r="F2802" s="25" t="s">
        <v>11022</v>
      </c>
      <c r="G2802" s="25" t="s">
        <v>387</v>
      </c>
      <c r="H2802" s="25" t="s">
        <v>453</v>
      </c>
      <c r="I2802" s="25" t="s">
        <v>385</v>
      </c>
      <c r="J2802" s="25" t="s">
        <v>385</v>
      </c>
      <c r="K2802" s="25" t="s">
        <v>11507</v>
      </c>
    </row>
    <row r="2803" spans="1:11" ht="15" customHeight="1">
      <c r="A2803" s="25" t="s">
        <v>21</v>
      </c>
      <c r="B2803" s="25" t="s">
        <v>12618</v>
      </c>
      <c r="C2803" s="25" t="s">
        <v>12617</v>
      </c>
      <c r="D2803" s="25">
        <v>27</v>
      </c>
      <c r="E2803" s="25" t="s">
        <v>11019</v>
      </c>
      <c r="F2803" s="25" t="s">
        <v>11018</v>
      </c>
      <c r="G2803" s="25" t="s">
        <v>58</v>
      </c>
      <c r="H2803" s="25" t="s">
        <v>453</v>
      </c>
      <c r="I2803" s="25" t="s">
        <v>385</v>
      </c>
      <c r="J2803" s="25" t="s">
        <v>385</v>
      </c>
      <c r="K2803" s="25" t="s">
        <v>11507</v>
      </c>
    </row>
    <row r="2804" spans="1:11" ht="15" customHeight="1">
      <c r="A2804" s="25" t="s">
        <v>21</v>
      </c>
      <c r="B2804" s="25" t="s">
        <v>12618</v>
      </c>
      <c r="C2804" s="25" t="s">
        <v>12617</v>
      </c>
      <c r="D2804" s="25">
        <v>28</v>
      </c>
      <c r="E2804" s="25" t="s">
        <v>12662</v>
      </c>
      <c r="F2804" s="25" t="s">
        <v>12661</v>
      </c>
      <c r="G2804" s="25" t="s">
        <v>387</v>
      </c>
      <c r="H2804" s="25" t="s">
        <v>453</v>
      </c>
      <c r="I2804" s="25" t="s">
        <v>385</v>
      </c>
      <c r="J2804" s="25" t="s">
        <v>385</v>
      </c>
      <c r="K2804" s="25" t="s">
        <v>11507</v>
      </c>
    </row>
    <row r="2805" spans="1:11" ht="15" customHeight="1">
      <c r="A2805" s="25" t="s">
        <v>21</v>
      </c>
      <c r="B2805" s="25" t="s">
        <v>12618</v>
      </c>
      <c r="C2805" s="25" t="s">
        <v>12617</v>
      </c>
      <c r="D2805" s="25">
        <v>29</v>
      </c>
      <c r="E2805" s="25" t="s">
        <v>11014</v>
      </c>
      <c r="F2805" s="25" t="s">
        <v>11013</v>
      </c>
      <c r="G2805" s="25" t="s">
        <v>387</v>
      </c>
      <c r="H2805" s="25" t="s">
        <v>453</v>
      </c>
      <c r="I2805" s="25" t="s">
        <v>385</v>
      </c>
      <c r="J2805" s="25" t="s">
        <v>385</v>
      </c>
      <c r="K2805" s="25" t="s">
        <v>11507</v>
      </c>
    </row>
    <row r="2806" spans="1:11" ht="15" customHeight="1">
      <c r="A2806" s="25" t="s">
        <v>21</v>
      </c>
      <c r="B2806" s="25" t="s">
        <v>12618</v>
      </c>
      <c r="C2806" s="25" t="s">
        <v>12617</v>
      </c>
      <c r="D2806" s="25">
        <v>30</v>
      </c>
      <c r="E2806" s="25" t="s">
        <v>2324</v>
      </c>
      <c r="F2806" s="25" t="s">
        <v>2323</v>
      </c>
      <c r="G2806" s="25" t="s">
        <v>387</v>
      </c>
      <c r="H2806" s="25" t="s">
        <v>453</v>
      </c>
      <c r="I2806" s="25" t="s">
        <v>385</v>
      </c>
      <c r="J2806" s="25" t="s">
        <v>385</v>
      </c>
      <c r="K2806" s="25" t="s">
        <v>11507</v>
      </c>
    </row>
    <row r="2807" spans="1:11" ht="15" customHeight="1">
      <c r="A2807" s="25" t="s">
        <v>21</v>
      </c>
      <c r="B2807" s="25" t="s">
        <v>12618</v>
      </c>
      <c r="C2807" s="25" t="s">
        <v>12617</v>
      </c>
      <c r="D2807" s="25">
        <v>31</v>
      </c>
      <c r="E2807" s="25" t="s">
        <v>2972</v>
      </c>
      <c r="F2807" s="25" t="s">
        <v>2971</v>
      </c>
      <c r="G2807" s="25" t="s">
        <v>387</v>
      </c>
      <c r="H2807" s="25" t="s">
        <v>453</v>
      </c>
      <c r="I2807" s="25" t="s">
        <v>385</v>
      </c>
      <c r="J2807" s="25" t="s">
        <v>385</v>
      </c>
      <c r="K2807" s="25" t="s">
        <v>11507</v>
      </c>
    </row>
    <row r="2808" spans="1:11" ht="15" customHeight="1">
      <c r="A2808" s="25" t="s">
        <v>21</v>
      </c>
      <c r="B2808" s="25" t="s">
        <v>12618</v>
      </c>
      <c r="C2808" s="25" t="s">
        <v>12617</v>
      </c>
      <c r="D2808" s="25">
        <v>32</v>
      </c>
      <c r="E2808" s="25" t="s">
        <v>2715</v>
      </c>
      <c r="F2808" s="25" t="s">
        <v>2714</v>
      </c>
      <c r="G2808" s="25" t="s">
        <v>387</v>
      </c>
      <c r="H2808" s="25" t="s">
        <v>453</v>
      </c>
      <c r="I2808" s="25" t="s">
        <v>385</v>
      </c>
      <c r="J2808" s="25" t="s">
        <v>385</v>
      </c>
      <c r="K2808" s="25" t="s">
        <v>11507</v>
      </c>
    </row>
    <row r="2809" spans="1:11" ht="15" customHeight="1">
      <c r="A2809" s="25" t="s">
        <v>21</v>
      </c>
      <c r="B2809" s="25" t="s">
        <v>12618</v>
      </c>
      <c r="C2809" s="25" t="s">
        <v>12617</v>
      </c>
      <c r="D2809" s="25">
        <v>33</v>
      </c>
      <c r="E2809" s="25" t="s">
        <v>2722</v>
      </c>
      <c r="F2809" s="25" t="s">
        <v>2721</v>
      </c>
      <c r="G2809" s="25" t="s">
        <v>387</v>
      </c>
      <c r="H2809" s="25" t="s">
        <v>453</v>
      </c>
      <c r="I2809" s="25" t="s">
        <v>385</v>
      </c>
      <c r="J2809" s="25" t="s">
        <v>385</v>
      </c>
      <c r="K2809" s="25" t="s">
        <v>11507</v>
      </c>
    </row>
    <row r="2810" spans="1:11" ht="15" customHeight="1">
      <c r="A2810" s="25" t="s">
        <v>21</v>
      </c>
      <c r="B2810" s="25" t="s">
        <v>12618</v>
      </c>
      <c r="C2810" s="25" t="s">
        <v>12617</v>
      </c>
      <c r="D2810" s="25">
        <v>34</v>
      </c>
      <c r="E2810" s="25" t="s">
        <v>2728</v>
      </c>
      <c r="F2810" s="25" t="s">
        <v>2727</v>
      </c>
      <c r="G2810" s="25" t="s">
        <v>387</v>
      </c>
      <c r="H2810" s="25" t="s">
        <v>453</v>
      </c>
      <c r="I2810" s="25" t="s">
        <v>385</v>
      </c>
      <c r="J2810" s="25" t="s">
        <v>385</v>
      </c>
      <c r="K2810" s="25" t="s">
        <v>11507</v>
      </c>
    </row>
    <row r="2811" spans="1:11" ht="15" customHeight="1">
      <c r="A2811" s="25" t="s">
        <v>21</v>
      </c>
      <c r="B2811" s="25" t="s">
        <v>12618</v>
      </c>
      <c r="C2811" s="25" t="s">
        <v>12617</v>
      </c>
      <c r="D2811" s="25">
        <v>35</v>
      </c>
      <c r="E2811" s="25" t="s">
        <v>12668</v>
      </c>
      <c r="F2811" s="25" t="s">
        <v>12667</v>
      </c>
      <c r="G2811" s="25" t="s">
        <v>387</v>
      </c>
      <c r="H2811" s="25" t="s">
        <v>453</v>
      </c>
      <c r="I2811" s="25" t="s">
        <v>385</v>
      </c>
      <c r="J2811" s="25" t="s">
        <v>385</v>
      </c>
      <c r="K2811" s="25" t="s">
        <v>11507</v>
      </c>
    </row>
    <row r="2812" spans="1:11" ht="15" customHeight="1">
      <c r="A2812" s="25" t="s">
        <v>21</v>
      </c>
      <c r="B2812" s="25" t="s">
        <v>12618</v>
      </c>
      <c r="C2812" s="25" t="s">
        <v>12617</v>
      </c>
      <c r="D2812" s="25">
        <v>36</v>
      </c>
      <c r="E2812" s="25" t="s">
        <v>12673</v>
      </c>
      <c r="F2812" s="25" t="s">
        <v>12672</v>
      </c>
      <c r="G2812" s="25" t="s">
        <v>58</v>
      </c>
      <c r="H2812" s="25" t="s">
        <v>453</v>
      </c>
      <c r="I2812" s="25" t="s">
        <v>385</v>
      </c>
      <c r="J2812" s="25" t="s">
        <v>385</v>
      </c>
      <c r="K2812" s="25" t="s">
        <v>11507</v>
      </c>
    </row>
    <row r="2813" spans="1:11" ht="15" customHeight="1">
      <c r="A2813" s="25" t="s">
        <v>21</v>
      </c>
      <c r="B2813" s="25" t="s">
        <v>12618</v>
      </c>
      <c r="C2813" s="25" t="s">
        <v>12617</v>
      </c>
      <c r="D2813" s="25">
        <v>37</v>
      </c>
      <c r="E2813" s="25" t="s">
        <v>1445</v>
      </c>
      <c r="F2813" s="25" t="s">
        <v>1446</v>
      </c>
      <c r="G2813" s="25" t="s">
        <v>387</v>
      </c>
      <c r="H2813" s="25" t="s">
        <v>453</v>
      </c>
      <c r="I2813" s="25" t="s">
        <v>385</v>
      </c>
      <c r="J2813" s="25" t="s">
        <v>385</v>
      </c>
      <c r="K2813" s="25" t="s">
        <v>11507</v>
      </c>
    </row>
    <row r="2814" spans="1:11" ht="15" customHeight="1">
      <c r="A2814" s="25" t="s">
        <v>21</v>
      </c>
      <c r="B2814" s="25" t="s">
        <v>12618</v>
      </c>
      <c r="C2814" s="25" t="s">
        <v>12617</v>
      </c>
      <c r="D2814" s="25">
        <v>38</v>
      </c>
      <c r="E2814" s="25" t="s">
        <v>2387</v>
      </c>
      <c r="F2814" s="25" t="s">
        <v>2386</v>
      </c>
      <c r="G2814" s="25" t="s">
        <v>387</v>
      </c>
      <c r="H2814" s="25" t="s">
        <v>453</v>
      </c>
      <c r="I2814" s="25" t="s">
        <v>385</v>
      </c>
      <c r="J2814" s="25" t="s">
        <v>385</v>
      </c>
      <c r="K2814" s="25" t="s">
        <v>11507</v>
      </c>
    </row>
    <row r="2815" spans="1:11" ht="15" customHeight="1">
      <c r="A2815" s="25" t="s">
        <v>21</v>
      </c>
      <c r="B2815" s="25" t="s">
        <v>12618</v>
      </c>
      <c r="C2815" s="25" t="s">
        <v>12617</v>
      </c>
      <c r="D2815" s="25">
        <v>39</v>
      </c>
      <c r="E2815" s="25" t="s">
        <v>2381</v>
      </c>
      <c r="F2815" s="25" t="s">
        <v>2923</v>
      </c>
      <c r="G2815" s="25" t="s">
        <v>387</v>
      </c>
      <c r="H2815" s="25" t="s">
        <v>453</v>
      </c>
      <c r="I2815" s="25" t="s">
        <v>385</v>
      </c>
      <c r="J2815" s="25" t="s">
        <v>385</v>
      </c>
      <c r="K2815" s="25" t="s">
        <v>11507</v>
      </c>
    </row>
    <row r="2816" spans="1:11" ht="15" customHeight="1">
      <c r="A2816" s="25" t="s">
        <v>21</v>
      </c>
      <c r="B2816" s="25" t="s">
        <v>12618</v>
      </c>
      <c r="C2816" s="25" t="s">
        <v>12617</v>
      </c>
      <c r="D2816" s="25">
        <v>40</v>
      </c>
      <c r="E2816" s="25" t="s">
        <v>2330</v>
      </c>
      <c r="F2816" s="25" t="s">
        <v>2329</v>
      </c>
      <c r="G2816" s="25" t="s">
        <v>387</v>
      </c>
      <c r="H2816" s="25" t="s">
        <v>453</v>
      </c>
      <c r="I2816" s="25" t="s">
        <v>385</v>
      </c>
      <c r="J2816" s="25" t="s">
        <v>385</v>
      </c>
      <c r="K2816" s="25" t="s">
        <v>11507</v>
      </c>
    </row>
    <row r="2817" spans="1:11" ht="15" customHeight="1">
      <c r="A2817" s="25" t="s">
        <v>21</v>
      </c>
      <c r="B2817" s="25" t="s">
        <v>12618</v>
      </c>
      <c r="C2817" s="25" t="s">
        <v>12617</v>
      </c>
      <c r="D2817" s="25">
        <v>41</v>
      </c>
      <c r="E2817" s="25" t="s">
        <v>2355</v>
      </c>
      <c r="F2817" s="25" t="s">
        <v>2354</v>
      </c>
      <c r="G2817" s="25" t="s">
        <v>387</v>
      </c>
      <c r="H2817" s="25" t="s">
        <v>453</v>
      </c>
      <c r="I2817" s="25" t="s">
        <v>385</v>
      </c>
      <c r="J2817" s="25" t="s">
        <v>385</v>
      </c>
      <c r="K2817" s="25" t="s">
        <v>11507</v>
      </c>
    </row>
    <row r="2818" spans="1:11" ht="15" customHeight="1">
      <c r="A2818" s="25" t="s">
        <v>21</v>
      </c>
      <c r="B2818" s="25" t="s">
        <v>12618</v>
      </c>
      <c r="C2818" s="25" t="s">
        <v>12617</v>
      </c>
      <c r="D2818" s="25">
        <v>42</v>
      </c>
      <c r="E2818" s="25" t="s">
        <v>12681</v>
      </c>
      <c r="F2818" s="25" t="s">
        <v>12680</v>
      </c>
      <c r="G2818" s="25" t="s">
        <v>387</v>
      </c>
      <c r="H2818" s="25" t="s">
        <v>453</v>
      </c>
      <c r="I2818" s="25" t="s">
        <v>385</v>
      </c>
      <c r="J2818" s="25" t="s">
        <v>385</v>
      </c>
      <c r="K2818" s="25" t="s">
        <v>11507</v>
      </c>
    </row>
    <row r="2819" spans="1:11" ht="15" customHeight="1">
      <c r="A2819" s="25" t="s">
        <v>21</v>
      </c>
      <c r="B2819" s="25" t="s">
        <v>12618</v>
      </c>
      <c r="C2819" s="25" t="s">
        <v>12617</v>
      </c>
      <c r="D2819" s="25">
        <v>43</v>
      </c>
      <c r="E2819" s="25" t="s">
        <v>12686</v>
      </c>
      <c r="F2819" s="25" t="s">
        <v>12685</v>
      </c>
      <c r="G2819" s="25" t="s">
        <v>387</v>
      </c>
      <c r="H2819" s="25" t="s">
        <v>453</v>
      </c>
      <c r="I2819" s="25" t="s">
        <v>385</v>
      </c>
      <c r="J2819" s="25" t="s">
        <v>385</v>
      </c>
      <c r="K2819" s="25" t="s">
        <v>11507</v>
      </c>
    </row>
    <row r="2820" spans="1:11" ht="15" customHeight="1">
      <c r="A2820" s="25" t="s">
        <v>21</v>
      </c>
      <c r="B2820" s="25" t="s">
        <v>12618</v>
      </c>
      <c r="C2820" s="25" t="s">
        <v>12617</v>
      </c>
      <c r="D2820" s="25">
        <v>44</v>
      </c>
      <c r="E2820" s="25" t="s">
        <v>2214</v>
      </c>
      <c r="F2820" s="25" t="s">
        <v>2213</v>
      </c>
      <c r="G2820" s="25" t="s">
        <v>387</v>
      </c>
      <c r="H2820" s="25" t="s">
        <v>453</v>
      </c>
      <c r="I2820" s="25" t="s">
        <v>385</v>
      </c>
      <c r="J2820" s="25" t="s">
        <v>385</v>
      </c>
      <c r="K2820" s="25" t="s">
        <v>11507</v>
      </c>
    </row>
    <row r="2821" spans="1:11" ht="15" customHeight="1">
      <c r="A2821" s="25" t="s">
        <v>21</v>
      </c>
      <c r="B2821" s="25" t="s">
        <v>12618</v>
      </c>
      <c r="C2821" s="25" t="s">
        <v>12617</v>
      </c>
      <c r="D2821" s="25">
        <v>45</v>
      </c>
      <c r="E2821" s="25" t="s">
        <v>2218</v>
      </c>
      <c r="F2821" s="25" t="s">
        <v>2217</v>
      </c>
      <c r="G2821" s="25" t="s">
        <v>387</v>
      </c>
      <c r="H2821" s="25" t="s">
        <v>453</v>
      </c>
      <c r="I2821" s="25" t="s">
        <v>385</v>
      </c>
      <c r="J2821" s="25" t="s">
        <v>385</v>
      </c>
      <c r="K2821" s="25" t="s">
        <v>11507</v>
      </c>
    </row>
    <row r="2822" spans="1:11" ht="15" customHeight="1">
      <c r="A2822" s="25" t="s">
        <v>21</v>
      </c>
      <c r="B2822" s="25" t="s">
        <v>12618</v>
      </c>
      <c r="C2822" s="25" t="s">
        <v>12617</v>
      </c>
      <c r="D2822" s="25">
        <v>46</v>
      </c>
      <c r="E2822" s="25" t="s">
        <v>12699</v>
      </c>
      <c r="F2822" s="25" t="s">
        <v>12698</v>
      </c>
      <c r="G2822" s="25" t="s">
        <v>58</v>
      </c>
      <c r="H2822" s="25" t="s">
        <v>453</v>
      </c>
      <c r="I2822" s="25" t="s">
        <v>385</v>
      </c>
      <c r="J2822" s="25" t="s">
        <v>385</v>
      </c>
      <c r="K2822" s="25" t="s">
        <v>11507</v>
      </c>
    </row>
    <row r="2823" spans="1:11" ht="15" customHeight="1">
      <c r="A2823" s="25" t="s">
        <v>21</v>
      </c>
      <c r="B2823" s="25" t="s">
        <v>12618</v>
      </c>
      <c r="C2823" s="25" t="s">
        <v>12617</v>
      </c>
      <c r="D2823" s="25">
        <v>47</v>
      </c>
      <c r="E2823" s="25" t="s">
        <v>12704</v>
      </c>
      <c r="F2823" s="25" t="s">
        <v>12703</v>
      </c>
      <c r="G2823" s="25" t="s">
        <v>58</v>
      </c>
      <c r="H2823" s="25" t="s">
        <v>453</v>
      </c>
      <c r="I2823" s="25" t="s">
        <v>385</v>
      </c>
      <c r="J2823" s="25" t="s">
        <v>385</v>
      </c>
      <c r="K2823" s="25" t="s">
        <v>11507</v>
      </c>
    </row>
    <row r="2824" spans="1:11" ht="15" customHeight="1">
      <c r="A2824" s="25" t="s">
        <v>21</v>
      </c>
      <c r="B2824" s="25" t="s">
        <v>12618</v>
      </c>
      <c r="C2824" s="25" t="s">
        <v>12617</v>
      </c>
      <c r="D2824" s="25">
        <v>48</v>
      </c>
      <c r="E2824" s="25" t="s">
        <v>11027</v>
      </c>
      <c r="F2824" s="25" t="s">
        <v>11026</v>
      </c>
      <c r="G2824" s="25" t="s">
        <v>387</v>
      </c>
      <c r="H2824" s="25" t="s">
        <v>453</v>
      </c>
      <c r="I2824" s="25" t="s">
        <v>385</v>
      </c>
      <c r="J2824" s="25" t="s">
        <v>385</v>
      </c>
      <c r="K2824" s="25" t="s">
        <v>11507</v>
      </c>
    </row>
    <row r="2825" spans="1:11" ht="15" customHeight="1">
      <c r="A2825" s="25" t="s">
        <v>21</v>
      </c>
      <c r="B2825" s="25" t="s">
        <v>12618</v>
      </c>
      <c r="C2825" s="25" t="s">
        <v>12617</v>
      </c>
      <c r="D2825" s="25">
        <v>49</v>
      </c>
      <c r="E2825" s="25" t="s">
        <v>1979</v>
      </c>
      <c r="F2825" s="25" t="s">
        <v>1789</v>
      </c>
      <c r="G2825" s="25" t="s">
        <v>387</v>
      </c>
      <c r="H2825" s="25" t="s">
        <v>453</v>
      </c>
      <c r="I2825" s="25" t="s">
        <v>385</v>
      </c>
      <c r="J2825" s="25" t="s">
        <v>385</v>
      </c>
      <c r="K2825" s="25" t="s">
        <v>11507</v>
      </c>
    </row>
    <row r="2826" spans="1:11" ht="15" customHeight="1">
      <c r="A2826" s="25" t="s">
        <v>21</v>
      </c>
      <c r="B2826" s="25" t="s">
        <v>12618</v>
      </c>
      <c r="C2826" s="25" t="s">
        <v>12617</v>
      </c>
      <c r="D2826" s="25">
        <v>50</v>
      </c>
      <c r="E2826" s="25" t="s">
        <v>10828</v>
      </c>
      <c r="F2826" s="25" t="s">
        <v>10827</v>
      </c>
      <c r="G2826" s="25" t="s">
        <v>387</v>
      </c>
      <c r="H2826" s="25" t="s">
        <v>453</v>
      </c>
      <c r="I2826" s="25" t="s">
        <v>385</v>
      </c>
      <c r="J2826" s="25" t="s">
        <v>385</v>
      </c>
      <c r="K2826" s="25" t="s">
        <v>11507</v>
      </c>
    </row>
    <row r="2827" spans="1:11" ht="15" customHeight="1">
      <c r="A2827" s="25" t="s">
        <v>21</v>
      </c>
      <c r="B2827" s="25" t="s">
        <v>12618</v>
      </c>
      <c r="C2827" s="25" t="s">
        <v>12617</v>
      </c>
      <c r="D2827" s="25">
        <v>51</v>
      </c>
      <c r="E2827" s="25" t="s">
        <v>10832</v>
      </c>
      <c r="F2827" s="25" t="s">
        <v>10831</v>
      </c>
      <c r="G2827" s="25" t="s">
        <v>387</v>
      </c>
      <c r="H2827" s="25" t="s">
        <v>453</v>
      </c>
      <c r="I2827" s="25" t="s">
        <v>385</v>
      </c>
      <c r="J2827" s="25" t="s">
        <v>385</v>
      </c>
      <c r="K2827" s="25" t="s">
        <v>11507</v>
      </c>
    </row>
    <row r="2828" spans="1:11" ht="15" customHeight="1">
      <c r="A2828" s="25" t="s">
        <v>21</v>
      </c>
      <c r="B2828" s="25" t="s">
        <v>12618</v>
      </c>
      <c r="C2828" s="25" t="s">
        <v>12617</v>
      </c>
      <c r="D2828" s="25">
        <v>52</v>
      </c>
      <c r="E2828" s="25" t="s">
        <v>12714</v>
      </c>
      <c r="F2828" s="25" t="s">
        <v>12713</v>
      </c>
      <c r="G2828" s="25" t="s">
        <v>387</v>
      </c>
      <c r="H2828" s="25" t="s">
        <v>453</v>
      </c>
      <c r="I2828" s="25" t="s">
        <v>385</v>
      </c>
      <c r="J2828" s="25" t="s">
        <v>385</v>
      </c>
      <c r="K2828" s="25" t="s">
        <v>11507</v>
      </c>
    </row>
    <row r="2829" spans="1:11" ht="15" customHeight="1">
      <c r="A2829" s="25" t="s">
        <v>21</v>
      </c>
      <c r="B2829" s="25" t="s">
        <v>12618</v>
      </c>
      <c r="C2829" s="25" t="s">
        <v>12617</v>
      </c>
      <c r="D2829" s="25">
        <v>53</v>
      </c>
      <c r="E2829" s="25" t="s">
        <v>12719</v>
      </c>
      <c r="F2829" s="25" t="s">
        <v>12718</v>
      </c>
      <c r="G2829" s="25" t="s">
        <v>387</v>
      </c>
      <c r="H2829" s="25" t="s">
        <v>453</v>
      </c>
      <c r="I2829" s="25" t="s">
        <v>385</v>
      </c>
      <c r="J2829" s="25" t="s">
        <v>385</v>
      </c>
      <c r="K2829" s="25" t="s">
        <v>11507</v>
      </c>
    </row>
    <row r="2830" spans="1:11" ht="15" customHeight="1">
      <c r="A2830" s="25" t="s">
        <v>21</v>
      </c>
      <c r="B2830" s="25" t="s">
        <v>12618</v>
      </c>
      <c r="C2830" s="25" t="s">
        <v>12617</v>
      </c>
      <c r="D2830" s="25">
        <v>54</v>
      </c>
      <c r="E2830" s="25" t="s">
        <v>12723</v>
      </c>
      <c r="F2830" s="25" t="s">
        <v>12722</v>
      </c>
      <c r="G2830" s="25" t="s">
        <v>387</v>
      </c>
      <c r="H2830" s="25" t="s">
        <v>453</v>
      </c>
      <c r="I2830" s="25" t="s">
        <v>385</v>
      </c>
      <c r="J2830" s="25" t="s">
        <v>385</v>
      </c>
      <c r="K2830" s="25" t="s">
        <v>11507</v>
      </c>
    </row>
    <row r="2831" spans="1:11" ht="15" customHeight="1">
      <c r="A2831" s="25" t="s">
        <v>21</v>
      </c>
      <c r="B2831" s="25" t="s">
        <v>12618</v>
      </c>
      <c r="C2831" s="25" t="s">
        <v>12617</v>
      </c>
      <c r="D2831" s="25">
        <v>55</v>
      </c>
      <c r="E2831" s="25" t="s">
        <v>12728</v>
      </c>
      <c r="F2831" s="25" t="s">
        <v>12727</v>
      </c>
      <c r="G2831" s="25" t="s">
        <v>387</v>
      </c>
      <c r="H2831" s="25" t="s">
        <v>453</v>
      </c>
      <c r="I2831" s="25" t="s">
        <v>385</v>
      </c>
      <c r="J2831" s="25" t="s">
        <v>385</v>
      </c>
      <c r="K2831" s="25" t="s">
        <v>11507</v>
      </c>
    </row>
    <row r="2832" spans="1:11" ht="15" customHeight="1">
      <c r="A2832" s="25" t="s">
        <v>21</v>
      </c>
      <c r="B2832" s="25" t="s">
        <v>12618</v>
      </c>
      <c r="C2832" s="25" t="s">
        <v>12617</v>
      </c>
      <c r="D2832" s="25">
        <v>56</v>
      </c>
      <c r="E2832" s="25" t="s">
        <v>12731</v>
      </c>
      <c r="F2832" s="25" t="s">
        <v>12730</v>
      </c>
      <c r="G2832" s="25" t="s">
        <v>387</v>
      </c>
      <c r="H2832" s="25" t="s">
        <v>453</v>
      </c>
      <c r="I2832" s="25" t="s">
        <v>385</v>
      </c>
      <c r="J2832" s="25" t="s">
        <v>385</v>
      </c>
      <c r="K2832" s="25" t="s">
        <v>11507</v>
      </c>
    </row>
    <row r="2833" spans="1:11" ht="15" customHeight="1">
      <c r="A2833" s="25" t="s">
        <v>21</v>
      </c>
      <c r="B2833" s="25" t="s">
        <v>12618</v>
      </c>
      <c r="C2833" s="25" t="s">
        <v>12617</v>
      </c>
      <c r="D2833" s="25">
        <v>57</v>
      </c>
      <c r="E2833" s="25" t="s">
        <v>12736</v>
      </c>
      <c r="F2833" s="25" t="s">
        <v>12735</v>
      </c>
      <c r="G2833" s="25" t="s">
        <v>387</v>
      </c>
      <c r="H2833" s="25" t="s">
        <v>453</v>
      </c>
      <c r="I2833" s="25" t="s">
        <v>385</v>
      </c>
      <c r="J2833" s="25" t="s">
        <v>385</v>
      </c>
      <c r="K2833" s="25" t="s">
        <v>11507</v>
      </c>
    </row>
    <row r="2834" spans="1:11" ht="15" customHeight="1">
      <c r="A2834" s="25" t="s">
        <v>21</v>
      </c>
      <c r="B2834" s="25" t="s">
        <v>12618</v>
      </c>
      <c r="C2834" s="25" t="s">
        <v>12617</v>
      </c>
      <c r="D2834" s="25">
        <v>58</v>
      </c>
      <c r="E2834" s="25" t="s">
        <v>2522</v>
      </c>
      <c r="F2834" s="25" t="s">
        <v>2521</v>
      </c>
      <c r="G2834" s="25" t="s">
        <v>387</v>
      </c>
      <c r="H2834" s="25" t="s">
        <v>453</v>
      </c>
      <c r="I2834" s="25" t="s">
        <v>385</v>
      </c>
      <c r="J2834" s="25" t="s">
        <v>385</v>
      </c>
      <c r="K2834" s="25" t="s">
        <v>11507</v>
      </c>
    </row>
    <row r="2835" spans="1:11" ht="15" customHeight="1">
      <c r="A2835" s="25" t="s">
        <v>21</v>
      </c>
      <c r="B2835" s="25" t="s">
        <v>12618</v>
      </c>
      <c r="C2835" s="25" t="s">
        <v>12617</v>
      </c>
      <c r="D2835" s="25">
        <v>59</v>
      </c>
      <c r="E2835" s="25" t="s">
        <v>2393</v>
      </c>
      <c r="F2835" s="25" t="s">
        <v>2392</v>
      </c>
      <c r="G2835" s="25" t="s">
        <v>387</v>
      </c>
      <c r="H2835" s="25" t="s">
        <v>453</v>
      </c>
      <c r="I2835" s="25" t="s">
        <v>385</v>
      </c>
      <c r="J2835" s="25" t="s">
        <v>385</v>
      </c>
      <c r="K2835" s="25" t="s">
        <v>11507</v>
      </c>
    </row>
    <row r="2836" spans="1:11" ht="15" customHeight="1">
      <c r="A2836" s="25" t="s">
        <v>21</v>
      </c>
      <c r="B2836" s="25" t="s">
        <v>12618</v>
      </c>
      <c r="C2836" s="25" t="s">
        <v>12617</v>
      </c>
      <c r="D2836" s="25">
        <v>60</v>
      </c>
      <c r="E2836" s="25" t="s">
        <v>2928</v>
      </c>
      <c r="F2836" s="25" t="s">
        <v>2681</v>
      </c>
      <c r="G2836" s="25" t="s">
        <v>387</v>
      </c>
      <c r="H2836" s="25" t="s">
        <v>453</v>
      </c>
      <c r="I2836" s="25" t="s">
        <v>385</v>
      </c>
      <c r="J2836" s="25" t="s">
        <v>385</v>
      </c>
      <c r="K2836" s="25" t="s">
        <v>11507</v>
      </c>
    </row>
    <row r="2837" spans="1:11" ht="15" customHeight="1">
      <c r="A2837" s="25" t="s">
        <v>21</v>
      </c>
      <c r="B2837" s="25" t="s">
        <v>12618</v>
      </c>
      <c r="C2837" s="25" t="s">
        <v>12617</v>
      </c>
      <c r="D2837" s="25">
        <v>61</v>
      </c>
      <c r="E2837" s="25" t="s">
        <v>2931</v>
      </c>
      <c r="F2837" s="25" t="s">
        <v>2686</v>
      </c>
      <c r="G2837" s="25" t="s">
        <v>387</v>
      </c>
      <c r="H2837" s="25" t="s">
        <v>453</v>
      </c>
      <c r="I2837" s="25" t="s">
        <v>385</v>
      </c>
      <c r="J2837" s="25" t="s">
        <v>385</v>
      </c>
      <c r="K2837" s="25" t="s">
        <v>11507</v>
      </c>
    </row>
    <row r="2838" spans="1:11" ht="15" customHeight="1">
      <c r="A2838" s="25" t="s">
        <v>21</v>
      </c>
      <c r="B2838" s="25" t="s">
        <v>12618</v>
      </c>
      <c r="C2838" s="25" t="s">
        <v>12617</v>
      </c>
      <c r="D2838" s="25">
        <v>62</v>
      </c>
      <c r="E2838" s="25" t="s">
        <v>12751</v>
      </c>
      <c r="F2838" s="25" t="s">
        <v>12750</v>
      </c>
      <c r="G2838" s="25" t="s">
        <v>387</v>
      </c>
      <c r="H2838" s="25" t="s">
        <v>453</v>
      </c>
      <c r="I2838" s="25" t="s">
        <v>385</v>
      </c>
      <c r="J2838" s="25" t="s">
        <v>385</v>
      </c>
      <c r="K2838" s="25" t="s">
        <v>11507</v>
      </c>
    </row>
    <row r="2839" spans="1:11" ht="15" customHeight="1">
      <c r="A2839" s="25" t="s">
        <v>21</v>
      </c>
      <c r="B2839" s="25" t="s">
        <v>12618</v>
      </c>
      <c r="C2839" s="25" t="s">
        <v>12617</v>
      </c>
      <c r="D2839" s="25">
        <v>63</v>
      </c>
      <c r="E2839" s="25" t="s">
        <v>10817</v>
      </c>
      <c r="F2839" s="25" t="s">
        <v>10816</v>
      </c>
      <c r="G2839" s="25" t="s">
        <v>387</v>
      </c>
      <c r="H2839" s="25" t="s">
        <v>453</v>
      </c>
      <c r="I2839" s="25" t="s">
        <v>385</v>
      </c>
      <c r="J2839" s="25" t="s">
        <v>385</v>
      </c>
      <c r="K2839" s="25" t="s">
        <v>11507</v>
      </c>
    </row>
    <row r="2840" spans="1:11" ht="15" customHeight="1">
      <c r="A2840" s="25" t="s">
        <v>21</v>
      </c>
      <c r="B2840" s="25" t="s">
        <v>12618</v>
      </c>
      <c r="C2840" s="25" t="s">
        <v>12617</v>
      </c>
      <c r="D2840" s="25">
        <v>64</v>
      </c>
      <c r="E2840" s="25" t="s">
        <v>10986</v>
      </c>
      <c r="F2840" s="25" t="s">
        <v>10985</v>
      </c>
      <c r="G2840" s="25" t="s">
        <v>56</v>
      </c>
      <c r="H2840" s="25" t="s">
        <v>453</v>
      </c>
      <c r="I2840" s="25" t="s">
        <v>385</v>
      </c>
      <c r="J2840" s="25" t="s">
        <v>385</v>
      </c>
      <c r="K2840" s="25" t="s">
        <v>11507</v>
      </c>
    </row>
    <row r="2841" spans="1:11" ht="15" customHeight="1">
      <c r="A2841" s="25" t="s">
        <v>21</v>
      </c>
      <c r="B2841" s="25" t="s">
        <v>12618</v>
      </c>
      <c r="C2841" s="25" t="s">
        <v>12617</v>
      </c>
      <c r="D2841" s="25">
        <v>65</v>
      </c>
      <c r="E2841" s="25" t="s">
        <v>11034</v>
      </c>
      <c r="F2841" s="25" t="s">
        <v>11033</v>
      </c>
      <c r="G2841" s="25" t="s">
        <v>387</v>
      </c>
      <c r="H2841" s="25" t="s">
        <v>453</v>
      </c>
      <c r="I2841" s="25" t="s">
        <v>385</v>
      </c>
      <c r="J2841" s="25" t="s">
        <v>385</v>
      </c>
      <c r="K2841" s="25" t="s">
        <v>11507</v>
      </c>
    </row>
    <row r="2842" spans="1:11" ht="15" customHeight="1">
      <c r="A2842" s="25" t="s">
        <v>21</v>
      </c>
      <c r="B2842" s="25" t="s">
        <v>12618</v>
      </c>
      <c r="C2842" s="25" t="s">
        <v>12617</v>
      </c>
      <c r="D2842" s="25">
        <v>66</v>
      </c>
      <c r="E2842" s="25" t="s">
        <v>2515</v>
      </c>
      <c r="F2842" s="25" t="s">
        <v>2514</v>
      </c>
      <c r="G2842" s="25" t="s">
        <v>387</v>
      </c>
      <c r="H2842" s="25" t="s">
        <v>453</v>
      </c>
      <c r="I2842" s="25" t="s">
        <v>385</v>
      </c>
      <c r="J2842" s="25" t="s">
        <v>385</v>
      </c>
      <c r="K2842" s="25" t="s">
        <v>11507</v>
      </c>
    </row>
    <row r="2843" spans="1:11" ht="15" customHeight="1">
      <c r="A2843" s="25" t="s">
        <v>21</v>
      </c>
      <c r="B2843" s="25" t="s">
        <v>12618</v>
      </c>
      <c r="C2843" s="25" t="s">
        <v>12617</v>
      </c>
      <c r="D2843" s="25">
        <v>67</v>
      </c>
      <c r="E2843" s="25" t="s">
        <v>7987</v>
      </c>
      <c r="F2843" s="25" t="s">
        <v>7986</v>
      </c>
      <c r="G2843" s="25" t="s">
        <v>387</v>
      </c>
      <c r="H2843" s="25" t="s">
        <v>453</v>
      </c>
      <c r="I2843" s="25" t="s">
        <v>385</v>
      </c>
      <c r="J2843" s="25" t="s">
        <v>385</v>
      </c>
      <c r="K2843" s="25" t="s">
        <v>11507</v>
      </c>
    </row>
    <row r="2844" spans="1:11" ht="15" customHeight="1">
      <c r="A2844" s="25" t="s">
        <v>21</v>
      </c>
      <c r="B2844" s="25" t="s">
        <v>12618</v>
      </c>
      <c r="C2844" s="25" t="s">
        <v>12617</v>
      </c>
      <c r="D2844" s="25">
        <v>68</v>
      </c>
      <c r="E2844" s="25" t="s">
        <v>3013</v>
      </c>
      <c r="F2844" s="25" t="s">
        <v>3012</v>
      </c>
      <c r="G2844" s="25" t="s">
        <v>387</v>
      </c>
      <c r="H2844" s="25" t="s">
        <v>453</v>
      </c>
      <c r="I2844" s="25" t="s">
        <v>385</v>
      </c>
      <c r="J2844" s="25" t="s">
        <v>385</v>
      </c>
      <c r="K2844" s="25" t="s">
        <v>11507</v>
      </c>
    </row>
    <row r="2845" spans="1:11" ht="15" customHeight="1">
      <c r="A2845" s="25" t="s">
        <v>21</v>
      </c>
      <c r="B2845" s="25" t="s">
        <v>12618</v>
      </c>
      <c r="C2845" s="25" t="s">
        <v>12617</v>
      </c>
      <c r="D2845" s="25">
        <v>69</v>
      </c>
      <c r="E2845" s="25" t="s">
        <v>10849</v>
      </c>
      <c r="F2845" s="25" t="s">
        <v>10665</v>
      </c>
      <c r="G2845" s="25" t="s">
        <v>56</v>
      </c>
      <c r="H2845" s="25" t="s">
        <v>453</v>
      </c>
      <c r="I2845" s="25" t="s">
        <v>385</v>
      </c>
      <c r="J2845" s="25" t="s">
        <v>385</v>
      </c>
      <c r="K2845" s="25" t="s">
        <v>11507</v>
      </c>
    </row>
    <row r="2846" spans="1:11" ht="15" customHeight="1">
      <c r="A2846" s="25" t="s">
        <v>21</v>
      </c>
      <c r="B2846" s="25" t="s">
        <v>12618</v>
      </c>
      <c r="C2846" s="25" t="s">
        <v>12617</v>
      </c>
      <c r="D2846" s="25">
        <v>70</v>
      </c>
      <c r="E2846" s="25" t="s">
        <v>10326</v>
      </c>
      <c r="F2846" s="25" t="s">
        <v>10325</v>
      </c>
      <c r="G2846" s="25" t="s">
        <v>387</v>
      </c>
      <c r="H2846" s="25" t="s">
        <v>453</v>
      </c>
      <c r="I2846" s="25" t="s">
        <v>385</v>
      </c>
      <c r="J2846" s="25" t="s">
        <v>385</v>
      </c>
      <c r="K2846" s="25" t="s">
        <v>11507</v>
      </c>
    </row>
    <row r="2847" spans="1:11" ht="15" customHeight="1">
      <c r="A2847" s="25" t="s">
        <v>21</v>
      </c>
      <c r="B2847" s="25" t="s">
        <v>12618</v>
      </c>
      <c r="C2847" s="25" t="s">
        <v>12617</v>
      </c>
      <c r="D2847" s="25">
        <v>71</v>
      </c>
      <c r="E2847" s="25" t="s">
        <v>2320</v>
      </c>
      <c r="F2847" s="25" t="s">
        <v>2319</v>
      </c>
      <c r="G2847" s="25" t="s">
        <v>387</v>
      </c>
      <c r="H2847" s="25" t="s">
        <v>453</v>
      </c>
      <c r="I2847" s="25" t="s">
        <v>385</v>
      </c>
      <c r="J2847" s="25" t="s">
        <v>385</v>
      </c>
      <c r="K2847" s="25" t="s">
        <v>11507</v>
      </c>
    </row>
    <row r="2848" spans="1:11" ht="15" customHeight="1">
      <c r="A2848" s="25" t="s">
        <v>21</v>
      </c>
      <c r="B2848" s="25" t="s">
        <v>12618</v>
      </c>
      <c r="C2848" s="25" t="s">
        <v>12617</v>
      </c>
      <c r="D2848" s="25">
        <v>72</v>
      </c>
      <c r="E2848" s="25" t="s">
        <v>10282</v>
      </c>
      <c r="F2848" s="25" t="s">
        <v>10281</v>
      </c>
      <c r="G2848" s="25" t="s">
        <v>387</v>
      </c>
      <c r="H2848" s="25" t="s">
        <v>453</v>
      </c>
      <c r="I2848" s="25" t="s">
        <v>385</v>
      </c>
      <c r="J2848" s="25" t="s">
        <v>385</v>
      </c>
      <c r="K2848" s="25" t="s">
        <v>11507</v>
      </c>
    </row>
    <row r="2849" spans="1:11" ht="15" customHeight="1">
      <c r="A2849" s="25" t="s">
        <v>21</v>
      </c>
      <c r="B2849" s="25" t="s">
        <v>12618</v>
      </c>
      <c r="C2849" s="25" t="s">
        <v>12617</v>
      </c>
      <c r="D2849" s="25">
        <v>73</v>
      </c>
      <c r="E2849" s="25" t="s">
        <v>12771</v>
      </c>
      <c r="F2849" s="25" t="s">
        <v>12770</v>
      </c>
      <c r="G2849" s="25" t="s">
        <v>387</v>
      </c>
      <c r="H2849" s="25" t="s">
        <v>453</v>
      </c>
      <c r="I2849" s="25" t="s">
        <v>385</v>
      </c>
      <c r="J2849" s="25" t="s">
        <v>385</v>
      </c>
      <c r="K2849" s="25" t="s">
        <v>11507</v>
      </c>
    </row>
    <row r="2850" spans="1:11" ht="15" customHeight="1">
      <c r="A2850" s="25" t="s">
        <v>21</v>
      </c>
      <c r="B2850" s="25" t="s">
        <v>12618</v>
      </c>
      <c r="C2850" s="25" t="s">
        <v>12617</v>
      </c>
      <c r="D2850" s="25">
        <v>74</v>
      </c>
      <c r="E2850" s="25" t="s">
        <v>12776</v>
      </c>
      <c r="F2850" s="25" t="s">
        <v>12775</v>
      </c>
      <c r="G2850" s="25" t="s">
        <v>387</v>
      </c>
      <c r="H2850" s="25" t="s">
        <v>453</v>
      </c>
      <c r="I2850" s="25" t="s">
        <v>385</v>
      </c>
      <c r="J2850" s="25" t="s">
        <v>385</v>
      </c>
      <c r="K2850" s="25" t="s">
        <v>11507</v>
      </c>
    </row>
    <row r="2851" spans="1:11" ht="15" customHeight="1">
      <c r="A2851" s="25" t="s">
        <v>21</v>
      </c>
      <c r="B2851" s="25" t="s">
        <v>12618</v>
      </c>
      <c r="C2851" s="25" t="s">
        <v>12617</v>
      </c>
      <c r="D2851" s="25">
        <v>75</v>
      </c>
      <c r="E2851" s="25" t="s">
        <v>10185</v>
      </c>
      <c r="F2851" s="25" t="s">
        <v>10188</v>
      </c>
      <c r="G2851" s="25" t="s">
        <v>387</v>
      </c>
      <c r="H2851" s="25" t="s">
        <v>453</v>
      </c>
      <c r="I2851" s="25" t="s">
        <v>385</v>
      </c>
      <c r="J2851" s="25" t="s">
        <v>385</v>
      </c>
      <c r="K2851" s="25" t="s">
        <v>11507</v>
      </c>
    </row>
    <row r="2852" spans="1:11" ht="15" customHeight="1">
      <c r="A2852" s="25" t="s">
        <v>21</v>
      </c>
      <c r="B2852" s="25" t="s">
        <v>12618</v>
      </c>
      <c r="C2852" s="25" t="s">
        <v>12617</v>
      </c>
      <c r="D2852" s="25">
        <v>76</v>
      </c>
      <c r="E2852" s="25" t="s">
        <v>12783</v>
      </c>
      <c r="F2852" s="25" t="s">
        <v>12782</v>
      </c>
      <c r="G2852" s="25" t="s">
        <v>387</v>
      </c>
      <c r="H2852" s="25" t="s">
        <v>453</v>
      </c>
      <c r="I2852" s="25" t="s">
        <v>385</v>
      </c>
      <c r="J2852" s="25" t="s">
        <v>385</v>
      </c>
      <c r="K2852" s="25" t="s">
        <v>11507</v>
      </c>
    </row>
    <row r="2853" spans="1:11" ht="15" customHeight="1">
      <c r="A2853" s="25" t="s">
        <v>21</v>
      </c>
      <c r="B2853" s="25" t="s">
        <v>12618</v>
      </c>
      <c r="C2853" s="25" t="s">
        <v>12617</v>
      </c>
      <c r="D2853" s="25">
        <v>77</v>
      </c>
      <c r="E2853" s="25" t="s">
        <v>12788</v>
      </c>
      <c r="F2853" s="25" t="s">
        <v>12787</v>
      </c>
      <c r="G2853" s="25" t="s">
        <v>56</v>
      </c>
      <c r="H2853" s="25" t="s">
        <v>453</v>
      </c>
      <c r="I2853" s="25" t="s">
        <v>385</v>
      </c>
      <c r="J2853" s="25" t="s">
        <v>385</v>
      </c>
      <c r="K2853" s="25" t="s">
        <v>11507</v>
      </c>
    </row>
    <row r="2854" spans="1:11" ht="15" customHeight="1">
      <c r="A2854" s="25" t="s">
        <v>21</v>
      </c>
      <c r="B2854" s="25" t="s">
        <v>12618</v>
      </c>
      <c r="C2854" s="25" t="s">
        <v>12617</v>
      </c>
      <c r="D2854" s="25">
        <v>78</v>
      </c>
      <c r="E2854" s="25" t="s">
        <v>12792</v>
      </c>
      <c r="F2854" s="25" t="s">
        <v>12791</v>
      </c>
      <c r="G2854" s="25" t="s">
        <v>387</v>
      </c>
      <c r="H2854" s="25" t="s">
        <v>453</v>
      </c>
      <c r="I2854" s="25" t="s">
        <v>385</v>
      </c>
      <c r="J2854" s="25" t="s">
        <v>385</v>
      </c>
      <c r="K2854" s="25" t="s">
        <v>11507</v>
      </c>
    </row>
    <row r="2855" spans="1:11" ht="15" customHeight="1">
      <c r="A2855" s="25" t="s">
        <v>21</v>
      </c>
      <c r="B2855" s="25" t="s">
        <v>12618</v>
      </c>
      <c r="C2855" s="25" t="s">
        <v>12617</v>
      </c>
      <c r="D2855" s="25">
        <v>79</v>
      </c>
      <c r="E2855" s="25" t="s">
        <v>12797</v>
      </c>
      <c r="F2855" s="25" t="s">
        <v>12796</v>
      </c>
      <c r="G2855" s="25" t="s">
        <v>387</v>
      </c>
      <c r="H2855" s="25" t="s">
        <v>453</v>
      </c>
      <c r="I2855" s="25" t="s">
        <v>385</v>
      </c>
      <c r="J2855" s="25" t="s">
        <v>385</v>
      </c>
      <c r="K2855" s="25" t="s">
        <v>11507</v>
      </c>
    </row>
    <row r="2856" spans="1:11" ht="15" customHeight="1">
      <c r="A2856" s="25" t="s">
        <v>21</v>
      </c>
      <c r="B2856" s="25" t="s">
        <v>12618</v>
      </c>
      <c r="C2856" s="25" t="s">
        <v>12617</v>
      </c>
      <c r="D2856" s="25">
        <v>80</v>
      </c>
      <c r="E2856" s="25" t="s">
        <v>12801</v>
      </c>
      <c r="F2856" s="25" t="s">
        <v>12800</v>
      </c>
      <c r="G2856" s="25" t="s">
        <v>387</v>
      </c>
      <c r="H2856" s="25" t="s">
        <v>453</v>
      </c>
      <c r="I2856" s="25" t="s">
        <v>385</v>
      </c>
      <c r="J2856" s="25" t="s">
        <v>385</v>
      </c>
      <c r="K2856" s="25" t="s">
        <v>11507</v>
      </c>
    </row>
    <row r="2857" spans="1:11" ht="15" customHeight="1">
      <c r="A2857" s="25" t="s">
        <v>21</v>
      </c>
      <c r="B2857" s="25" t="s">
        <v>12618</v>
      </c>
      <c r="C2857" s="25" t="s">
        <v>12617</v>
      </c>
      <c r="D2857" s="25">
        <v>81</v>
      </c>
      <c r="E2857" s="25" t="s">
        <v>10362</v>
      </c>
      <c r="F2857" s="25" t="s">
        <v>10361</v>
      </c>
      <c r="G2857" s="25" t="s">
        <v>387</v>
      </c>
      <c r="H2857" s="25" t="s">
        <v>453</v>
      </c>
      <c r="I2857" s="25" t="s">
        <v>385</v>
      </c>
      <c r="J2857" s="25" t="s">
        <v>385</v>
      </c>
      <c r="K2857" s="25" t="s">
        <v>11507</v>
      </c>
    </row>
    <row r="2858" spans="1:11" ht="15" customHeight="1">
      <c r="A2858" s="25" t="s">
        <v>21</v>
      </c>
      <c r="B2858" s="25" t="s">
        <v>12618</v>
      </c>
      <c r="C2858" s="25" t="s">
        <v>12617</v>
      </c>
      <c r="D2858" s="25">
        <v>82</v>
      </c>
      <c r="E2858" s="25" t="s">
        <v>12807</v>
      </c>
      <c r="F2858" s="25" t="s">
        <v>12806</v>
      </c>
      <c r="G2858" s="25" t="s">
        <v>387</v>
      </c>
      <c r="H2858" s="25" t="s">
        <v>453</v>
      </c>
      <c r="I2858" s="25" t="s">
        <v>385</v>
      </c>
      <c r="J2858" s="25" t="s">
        <v>385</v>
      </c>
      <c r="K2858" s="25" t="s">
        <v>11507</v>
      </c>
    </row>
    <row r="2859" spans="1:11" ht="15" customHeight="1">
      <c r="A2859" s="25" t="s">
        <v>21</v>
      </c>
      <c r="B2859" s="25" t="s">
        <v>12618</v>
      </c>
      <c r="C2859" s="25" t="s">
        <v>12617</v>
      </c>
      <c r="D2859" s="25">
        <v>83</v>
      </c>
      <c r="E2859" s="25" t="s">
        <v>12812</v>
      </c>
      <c r="F2859" s="25" t="s">
        <v>12811</v>
      </c>
      <c r="G2859" s="25" t="s">
        <v>387</v>
      </c>
      <c r="H2859" s="25" t="s">
        <v>453</v>
      </c>
      <c r="I2859" s="25" t="s">
        <v>385</v>
      </c>
      <c r="J2859" s="25" t="s">
        <v>385</v>
      </c>
      <c r="K2859" s="25" t="s">
        <v>11507</v>
      </c>
    </row>
    <row r="2860" spans="1:11" ht="15" customHeight="1">
      <c r="A2860" s="25" t="s">
        <v>21</v>
      </c>
      <c r="B2860" s="25" t="s">
        <v>12618</v>
      </c>
      <c r="C2860" s="25" t="s">
        <v>12617</v>
      </c>
      <c r="D2860" s="25">
        <v>84</v>
      </c>
      <c r="E2860" s="25" t="s">
        <v>12816</v>
      </c>
      <c r="F2860" s="25" t="s">
        <v>12815</v>
      </c>
      <c r="G2860" s="25" t="s">
        <v>387</v>
      </c>
      <c r="H2860" s="25" t="s">
        <v>453</v>
      </c>
      <c r="I2860" s="25" t="s">
        <v>385</v>
      </c>
      <c r="J2860" s="25" t="s">
        <v>385</v>
      </c>
      <c r="K2860" s="25" t="s">
        <v>11507</v>
      </c>
    </row>
    <row r="2861" spans="1:11" ht="15" customHeight="1">
      <c r="A2861" s="25" t="s">
        <v>21</v>
      </c>
      <c r="B2861" s="25" t="s">
        <v>12618</v>
      </c>
      <c r="C2861" s="25" t="s">
        <v>12617</v>
      </c>
      <c r="D2861" s="25">
        <v>85</v>
      </c>
      <c r="E2861" s="25" t="s">
        <v>12820</v>
      </c>
      <c r="F2861" s="25" t="s">
        <v>12819</v>
      </c>
      <c r="G2861" s="25" t="s">
        <v>58</v>
      </c>
      <c r="H2861" s="25" t="s">
        <v>453</v>
      </c>
      <c r="I2861" s="25" t="s">
        <v>385</v>
      </c>
      <c r="J2861" s="25" t="s">
        <v>385</v>
      </c>
      <c r="K2861" s="25" t="s">
        <v>11507</v>
      </c>
    </row>
    <row r="2862" spans="1:11" ht="15" customHeight="1">
      <c r="A2862" s="25" t="s">
        <v>21</v>
      </c>
      <c r="B2862" s="25" t="s">
        <v>12618</v>
      </c>
      <c r="C2862" s="25" t="s">
        <v>12617</v>
      </c>
      <c r="D2862" s="25">
        <v>86</v>
      </c>
      <c r="E2862" s="25" t="s">
        <v>12823</v>
      </c>
      <c r="F2862" s="25" t="s">
        <v>11534</v>
      </c>
      <c r="G2862" s="25" t="s">
        <v>387</v>
      </c>
      <c r="H2862" s="25" t="s">
        <v>453</v>
      </c>
      <c r="I2862" s="25" t="s">
        <v>385</v>
      </c>
      <c r="J2862" s="25" t="s">
        <v>385</v>
      </c>
      <c r="K2862" s="25" t="s">
        <v>11507</v>
      </c>
    </row>
    <row r="2863" spans="1:11" ht="15" customHeight="1">
      <c r="A2863" s="25" t="s">
        <v>21</v>
      </c>
      <c r="B2863" s="25" t="s">
        <v>12618</v>
      </c>
      <c r="C2863" s="25" t="s">
        <v>12617</v>
      </c>
      <c r="D2863" s="25">
        <v>87</v>
      </c>
      <c r="E2863" s="25" t="s">
        <v>1920</v>
      </c>
      <c r="F2863" s="25" t="s">
        <v>1919</v>
      </c>
      <c r="G2863" s="25" t="s">
        <v>387</v>
      </c>
      <c r="H2863" s="25" t="s">
        <v>453</v>
      </c>
      <c r="I2863" s="25" t="s">
        <v>385</v>
      </c>
      <c r="J2863" s="25" t="s">
        <v>385</v>
      </c>
      <c r="K2863" s="25" t="s">
        <v>11507</v>
      </c>
    </row>
    <row r="2864" spans="1:11" ht="15" customHeight="1">
      <c r="A2864" s="25" t="s">
        <v>21</v>
      </c>
      <c r="B2864" s="25" t="s">
        <v>12618</v>
      </c>
      <c r="C2864" s="25" t="s">
        <v>12617</v>
      </c>
      <c r="D2864" s="25">
        <v>88</v>
      </c>
      <c r="E2864" s="25" t="s">
        <v>2631</v>
      </c>
      <c r="F2864" s="25" t="s">
        <v>2630</v>
      </c>
      <c r="G2864" s="25" t="s">
        <v>387</v>
      </c>
      <c r="H2864" s="25" t="s">
        <v>453</v>
      </c>
      <c r="I2864" s="25" t="s">
        <v>385</v>
      </c>
      <c r="J2864" s="25" t="s">
        <v>385</v>
      </c>
      <c r="K2864" s="25" t="s">
        <v>11507</v>
      </c>
    </row>
    <row r="2865" spans="1:11" ht="15" customHeight="1">
      <c r="A2865" s="25" t="s">
        <v>21</v>
      </c>
      <c r="B2865" s="25" t="s">
        <v>12618</v>
      </c>
      <c r="C2865" s="25" t="s">
        <v>12617</v>
      </c>
      <c r="D2865" s="25">
        <v>89</v>
      </c>
      <c r="E2865" s="25" t="s">
        <v>12828</v>
      </c>
      <c r="F2865" s="25" t="s">
        <v>12827</v>
      </c>
      <c r="G2865" s="25" t="s">
        <v>387</v>
      </c>
      <c r="H2865" s="25" t="s">
        <v>453</v>
      </c>
      <c r="I2865" s="25" t="s">
        <v>385</v>
      </c>
      <c r="J2865" s="25" t="s">
        <v>385</v>
      </c>
      <c r="K2865" s="25" t="s">
        <v>11507</v>
      </c>
    </row>
    <row r="2866" spans="1:11" ht="15" customHeight="1">
      <c r="A2866" s="25" t="s">
        <v>21</v>
      </c>
      <c r="B2866" s="25" t="s">
        <v>12618</v>
      </c>
      <c r="C2866" s="25" t="s">
        <v>12617</v>
      </c>
      <c r="D2866" s="25">
        <v>90</v>
      </c>
      <c r="E2866" s="25" t="s">
        <v>12833</v>
      </c>
      <c r="F2866" s="25" t="s">
        <v>12832</v>
      </c>
      <c r="G2866" s="25" t="s">
        <v>387</v>
      </c>
      <c r="H2866" s="25" t="s">
        <v>453</v>
      </c>
      <c r="I2866" s="25" t="s">
        <v>385</v>
      </c>
      <c r="J2866" s="25" t="s">
        <v>385</v>
      </c>
      <c r="K2866" s="25" t="s">
        <v>11507</v>
      </c>
    </row>
    <row r="2867" spans="1:11" ht="15" customHeight="1">
      <c r="A2867" s="25" t="s">
        <v>21</v>
      </c>
      <c r="B2867" s="25" t="s">
        <v>12618</v>
      </c>
      <c r="C2867" s="25" t="s">
        <v>12617</v>
      </c>
      <c r="D2867" s="25">
        <v>91</v>
      </c>
      <c r="E2867" s="25" t="s">
        <v>2119</v>
      </c>
      <c r="F2867" s="25" t="s">
        <v>2118</v>
      </c>
      <c r="G2867" s="25" t="s">
        <v>387</v>
      </c>
      <c r="H2867" s="25" t="s">
        <v>453</v>
      </c>
      <c r="I2867" s="25" t="s">
        <v>385</v>
      </c>
      <c r="J2867" s="25" t="s">
        <v>385</v>
      </c>
      <c r="K2867" s="25" t="s">
        <v>11507</v>
      </c>
    </row>
    <row r="2868" spans="1:11" ht="15" customHeight="1">
      <c r="A2868" s="25" t="s">
        <v>21</v>
      </c>
      <c r="B2868" s="25" t="s">
        <v>12618</v>
      </c>
      <c r="C2868" s="25" t="s">
        <v>12617</v>
      </c>
      <c r="D2868" s="25">
        <v>92</v>
      </c>
      <c r="E2868" s="25" t="s">
        <v>2117</v>
      </c>
      <c r="F2868" s="25" t="s">
        <v>2116</v>
      </c>
      <c r="G2868" s="25" t="s">
        <v>387</v>
      </c>
      <c r="H2868" s="25" t="s">
        <v>453</v>
      </c>
      <c r="I2868" s="25" t="s">
        <v>385</v>
      </c>
      <c r="J2868" s="25" t="s">
        <v>385</v>
      </c>
      <c r="K2868" s="25" t="s">
        <v>11507</v>
      </c>
    </row>
    <row r="2869" spans="1:11" ht="15" customHeight="1">
      <c r="A2869" s="25" t="s">
        <v>21</v>
      </c>
      <c r="B2869" s="25" t="s">
        <v>12618</v>
      </c>
      <c r="C2869" s="25" t="s">
        <v>12617</v>
      </c>
      <c r="D2869" s="25">
        <v>93</v>
      </c>
      <c r="E2869" s="25" t="s">
        <v>12842</v>
      </c>
      <c r="F2869" s="25" t="s">
        <v>12841</v>
      </c>
      <c r="G2869" s="25" t="s">
        <v>387</v>
      </c>
      <c r="H2869" s="25" t="s">
        <v>453</v>
      </c>
      <c r="I2869" s="25" t="s">
        <v>385</v>
      </c>
      <c r="J2869" s="25" t="s">
        <v>385</v>
      </c>
      <c r="K2869" s="25" t="s">
        <v>11507</v>
      </c>
    </row>
    <row r="2870" spans="1:11" ht="15" customHeight="1">
      <c r="A2870" s="25" t="s">
        <v>21</v>
      </c>
      <c r="B2870" s="25" t="s">
        <v>12618</v>
      </c>
      <c r="C2870" s="25" t="s">
        <v>12617</v>
      </c>
      <c r="D2870" s="25">
        <v>94</v>
      </c>
      <c r="E2870" s="25" t="s">
        <v>12849</v>
      </c>
      <c r="F2870" s="25" t="s">
        <v>12848</v>
      </c>
      <c r="G2870" s="25" t="s">
        <v>387</v>
      </c>
      <c r="H2870" s="25" t="s">
        <v>453</v>
      </c>
      <c r="I2870" s="25" t="s">
        <v>385</v>
      </c>
      <c r="J2870" s="25" t="s">
        <v>385</v>
      </c>
      <c r="K2870" s="25" t="s">
        <v>11507</v>
      </c>
    </row>
    <row r="2871" spans="1:11" ht="15" customHeight="1">
      <c r="A2871" s="25" t="s">
        <v>21</v>
      </c>
      <c r="B2871" s="25" t="s">
        <v>12618</v>
      </c>
      <c r="C2871" s="25" t="s">
        <v>12617</v>
      </c>
      <c r="D2871" s="25">
        <v>95</v>
      </c>
      <c r="E2871" s="25" t="s">
        <v>431</v>
      </c>
      <c r="F2871" s="25" t="s">
        <v>430</v>
      </c>
      <c r="G2871" s="25" t="s">
        <v>387</v>
      </c>
      <c r="H2871" s="25" t="s">
        <v>453</v>
      </c>
      <c r="I2871" s="25" t="s">
        <v>385</v>
      </c>
      <c r="J2871" s="25" t="s">
        <v>385</v>
      </c>
      <c r="K2871" s="25" t="s">
        <v>11507</v>
      </c>
    </row>
    <row r="2872" spans="1:11" ht="15" customHeight="1">
      <c r="A2872" s="25" t="s">
        <v>21</v>
      </c>
      <c r="B2872" s="25" t="s">
        <v>12618</v>
      </c>
      <c r="C2872" s="25" t="s">
        <v>12617</v>
      </c>
      <c r="D2872" s="25">
        <v>96</v>
      </c>
      <c r="E2872" s="25" t="s">
        <v>8989</v>
      </c>
      <c r="F2872" s="25" t="s">
        <v>8988</v>
      </c>
      <c r="G2872" s="25" t="s">
        <v>387</v>
      </c>
      <c r="H2872" s="25" t="s">
        <v>453</v>
      </c>
      <c r="I2872" s="25" t="s">
        <v>385</v>
      </c>
      <c r="J2872" s="25" t="s">
        <v>385</v>
      </c>
      <c r="K2872" s="25" t="s">
        <v>11507</v>
      </c>
    </row>
    <row r="2873" spans="1:11" ht="15" customHeight="1">
      <c r="A2873" s="25" t="s">
        <v>21</v>
      </c>
      <c r="B2873" s="25" t="s">
        <v>12618</v>
      </c>
      <c r="C2873" s="25" t="s">
        <v>12617</v>
      </c>
      <c r="D2873" s="25">
        <v>97</v>
      </c>
      <c r="E2873" s="25" t="s">
        <v>10391</v>
      </c>
      <c r="F2873" s="25" t="s">
        <v>10390</v>
      </c>
      <c r="G2873" s="25" t="s">
        <v>387</v>
      </c>
      <c r="H2873" s="25" t="s">
        <v>453</v>
      </c>
      <c r="I2873" s="25" t="s">
        <v>385</v>
      </c>
      <c r="J2873" s="25" t="s">
        <v>385</v>
      </c>
      <c r="K2873" s="25" t="s">
        <v>11507</v>
      </c>
    </row>
    <row r="2874" spans="1:11" ht="15" customHeight="1">
      <c r="A2874" s="25" t="s">
        <v>21</v>
      </c>
      <c r="B2874" s="25" t="s">
        <v>12618</v>
      </c>
      <c r="C2874" s="25" t="s">
        <v>12617</v>
      </c>
      <c r="D2874" s="25">
        <v>98</v>
      </c>
      <c r="E2874" s="25" t="s">
        <v>3034</v>
      </c>
      <c r="F2874" s="25" t="s">
        <v>3033</v>
      </c>
      <c r="G2874" s="25" t="s">
        <v>387</v>
      </c>
      <c r="H2874" s="25" t="s">
        <v>453</v>
      </c>
      <c r="I2874" s="25" t="s">
        <v>385</v>
      </c>
      <c r="J2874" s="25" t="s">
        <v>385</v>
      </c>
      <c r="K2874" s="25" t="s">
        <v>11507</v>
      </c>
    </row>
    <row r="2875" spans="1:11" ht="15" customHeight="1">
      <c r="A2875" s="25" t="s">
        <v>21</v>
      </c>
      <c r="B2875" s="25" t="s">
        <v>12618</v>
      </c>
      <c r="C2875" s="25" t="s">
        <v>12617</v>
      </c>
      <c r="D2875" s="25">
        <v>99</v>
      </c>
      <c r="E2875" s="25" t="s">
        <v>3037</v>
      </c>
      <c r="F2875" s="25" t="s">
        <v>3036</v>
      </c>
      <c r="G2875" s="25" t="s">
        <v>387</v>
      </c>
      <c r="H2875" s="25" t="s">
        <v>453</v>
      </c>
      <c r="I2875" s="25" t="s">
        <v>385</v>
      </c>
      <c r="J2875" s="25" t="s">
        <v>385</v>
      </c>
      <c r="K2875" s="25" t="s">
        <v>11507</v>
      </c>
    </row>
    <row r="2876" spans="1:11" ht="15" customHeight="1">
      <c r="A2876" s="25" t="s">
        <v>21</v>
      </c>
      <c r="B2876" s="25" t="s">
        <v>12618</v>
      </c>
      <c r="C2876" s="25" t="s">
        <v>12617</v>
      </c>
      <c r="D2876" s="25">
        <v>100</v>
      </c>
      <c r="E2876" s="25" t="s">
        <v>2471</v>
      </c>
      <c r="F2876" s="25" t="s">
        <v>2470</v>
      </c>
      <c r="G2876" s="25" t="s">
        <v>387</v>
      </c>
      <c r="H2876" s="25" t="s">
        <v>453</v>
      </c>
      <c r="I2876" s="25" t="s">
        <v>385</v>
      </c>
      <c r="J2876" s="25" t="s">
        <v>385</v>
      </c>
      <c r="K2876" s="25" t="s">
        <v>11507</v>
      </c>
    </row>
    <row r="2877" spans="1:11" ht="15" customHeight="1">
      <c r="A2877" s="25" t="s">
        <v>21</v>
      </c>
      <c r="B2877" s="25" t="s">
        <v>12618</v>
      </c>
      <c r="C2877" s="25" t="s">
        <v>12617</v>
      </c>
      <c r="D2877" s="25">
        <v>101</v>
      </c>
      <c r="E2877" s="25" t="s">
        <v>12862</v>
      </c>
      <c r="F2877" s="25" t="s">
        <v>12861</v>
      </c>
      <c r="G2877" s="25" t="s">
        <v>387</v>
      </c>
      <c r="H2877" s="25" t="s">
        <v>453</v>
      </c>
      <c r="I2877" s="25" t="s">
        <v>385</v>
      </c>
      <c r="J2877" s="25" t="s">
        <v>385</v>
      </c>
      <c r="K2877" s="25" t="s">
        <v>11507</v>
      </c>
    </row>
    <row r="2878" spans="1:11" ht="15" customHeight="1">
      <c r="A2878" s="25" t="s">
        <v>21</v>
      </c>
      <c r="B2878" s="25" t="s">
        <v>12618</v>
      </c>
      <c r="C2878" s="25" t="s">
        <v>12617</v>
      </c>
      <c r="D2878" s="25">
        <v>102</v>
      </c>
      <c r="E2878" s="25" t="s">
        <v>2573</v>
      </c>
      <c r="F2878" s="25" t="s">
        <v>2123</v>
      </c>
      <c r="G2878" s="25" t="s">
        <v>387</v>
      </c>
      <c r="H2878" s="25" t="s">
        <v>453</v>
      </c>
      <c r="I2878" s="25" t="s">
        <v>385</v>
      </c>
      <c r="J2878" s="25" t="s">
        <v>385</v>
      </c>
      <c r="K2878" s="25" t="s">
        <v>11507</v>
      </c>
    </row>
    <row r="2879" spans="1:11" ht="15" customHeight="1">
      <c r="A2879" s="25" t="s">
        <v>21</v>
      </c>
      <c r="B2879" s="25" t="s">
        <v>12896</v>
      </c>
      <c r="C2879" s="25" t="s">
        <v>12894</v>
      </c>
      <c r="D2879" s="25">
        <v>1</v>
      </c>
      <c r="E2879" s="25" t="s">
        <v>3519</v>
      </c>
      <c r="F2879" s="25" t="s">
        <v>12898</v>
      </c>
      <c r="G2879" s="25" t="s">
        <v>387</v>
      </c>
      <c r="H2879" s="25" t="s">
        <v>385</v>
      </c>
      <c r="I2879" s="25" t="s">
        <v>453</v>
      </c>
      <c r="J2879" s="25" t="s">
        <v>453</v>
      </c>
      <c r="K2879" s="25" t="s">
        <v>457</v>
      </c>
    </row>
    <row r="2880" spans="1:11" ht="15" customHeight="1">
      <c r="A2880" s="25" t="s">
        <v>21</v>
      </c>
      <c r="B2880" s="25" t="s">
        <v>12896</v>
      </c>
      <c r="C2880" s="25" t="s">
        <v>12894</v>
      </c>
      <c r="D2880" s="25">
        <v>2</v>
      </c>
      <c r="E2880" s="25" t="s">
        <v>12900</v>
      </c>
      <c r="F2880" s="25" t="s">
        <v>11450</v>
      </c>
      <c r="G2880" s="25" t="s">
        <v>387</v>
      </c>
      <c r="H2880" s="25" t="s">
        <v>385</v>
      </c>
      <c r="I2880" s="25" t="s">
        <v>453</v>
      </c>
      <c r="J2880" s="25" t="s">
        <v>453</v>
      </c>
      <c r="K2880" s="25" t="s">
        <v>457</v>
      </c>
    </row>
    <row r="2881" spans="1:11" ht="15" customHeight="1">
      <c r="A2881" s="25" t="s">
        <v>21</v>
      </c>
      <c r="B2881" s="25" t="s">
        <v>12896</v>
      </c>
      <c r="C2881" s="25" t="s">
        <v>12894</v>
      </c>
      <c r="D2881" s="25">
        <v>3</v>
      </c>
      <c r="E2881" s="25" t="s">
        <v>12904</v>
      </c>
      <c r="F2881" s="25" t="s">
        <v>12903</v>
      </c>
      <c r="G2881" s="25" t="s">
        <v>387</v>
      </c>
      <c r="H2881" s="25" t="s">
        <v>453</v>
      </c>
      <c r="I2881" s="25" t="s">
        <v>385</v>
      </c>
      <c r="J2881" s="25" t="s">
        <v>385</v>
      </c>
      <c r="K2881" s="25" t="s">
        <v>457</v>
      </c>
    </row>
    <row r="2882" spans="1:11" ht="15" customHeight="1">
      <c r="A2882" s="25" t="s">
        <v>21</v>
      </c>
      <c r="B2882" s="25" t="s">
        <v>12896</v>
      </c>
      <c r="C2882" s="25" t="s">
        <v>12894</v>
      </c>
      <c r="D2882" s="25">
        <v>4</v>
      </c>
      <c r="E2882" s="25" t="s">
        <v>12908</v>
      </c>
      <c r="F2882" s="25" t="s">
        <v>12907</v>
      </c>
      <c r="G2882" s="25" t="s">
        <v>387</v>
      </c>
      <c r="H2882" s="25" t="s">
        <v>453</v>
      </c>
      <c r="I2882" s="25" t="s">
        <v>385</v>
      </c>
      <c r="J2882" s="25" t="s">
        <v>385</v>
      </c>
      <c r="K2882" s="25" t="s">
        <v>457</v>
      </c>
    </row>
    <row r="2883" spans="1:11" ht="15" customHeight="1">
      <c r="A2883" s="25" t="s">
        <v>21</v>
      </c>
      <c r="B2883" s="25" t="s">
        <v>12896</v>
      </c>
      <c r="C2883" s="25" t="s">
        <v>12894</v>
      </c>
      <c r="D2883" s="25">
        <v>5</v>
      </c>
      <c r="E2883" s="25" t="s">
        <v>9391</v>
      </c>
      <c r="F2883" s="25" t="s">
        <v>11461</v>
      </c>
      <c r="G2883" s="25" t="s">
        <v>387</v>
      </c>
      <c r="H2883" s="25" t="s">
        <v>453</v>
      </c>
      <c r="I2883" s="25" t="s">
        <v>385</v>
      </c>
      <c r="J2883" s="25" t="s">
        <v>385</v>
      </c>
      <c r="K2883" s="25" t="s">
        <v>457</v>
      </c>
    </row>
    <row r="2884" spans="1:11" ht="15" customHeight="1">
      <c r="A2884" s="25" t="s">
        <v>21</v>
      </c>
      <c r="B2884" s="25" t="s">
        <v>12896</v>
      </c>
      <c r="C2884" s="25" t="s">
        <v>12894</v>
      </c>
      <c r="D2884" s="25">
        <v>6</v>
      </c>
      <c r="E2884" s="25" t="s">
        <v>5472</v>
      </c>
      <c r="F2884" s="25" t="s">
        <v>2202</v>
      </c>
      <c r="G2884" s="25" t="s">
        <v>387</v>
      </c>
      <c r="H2884" s="25" t="s">
        <v>385</v>
      </c>
      <c r="I2884" s="25" t="s">
        <v>453</v>
      </c>
      <c r="J2884" s="25" t="s">
        <v>453</v>
      </c>
      <c r="K2884" s="25" t="s">
        <v>457</v>
      </c>
    </row>
    <row r="2885" spans="1:11" ht="15" customHeight="1">
      <c r="A2885" s="25" t="s">
        <v>21</v>
      </c>
      <c r="B2885" s="25" t="s">
        <v>12896</v>
      </c>
      <c r="C2885" s="25" t="s">
        <v>12894</v>
      </c>
      <c r="D2885" s="25">
        <v>7</v>
      </c>
      <c r="E2885" s="25" t="s">
        <v>5793</v>
      </c>
      <c r="F2885" s="25" t="s">
        <v>2206</v>
      </c>
      <c r="G2885" s="25" t="s">
        <v>387</v>
      </c>
      <c r="H2885" s="25" t="s">
        <v>453</v>
      </c>
      <c r="I2885" s="25" t="s">
        <v>385</v>
      </c>
      <c r="J2885" s="25" t="s">
        <v>385</v>
      </c>
      <c r="K2885" s="25" t="s">
        <v>457</v>
      </c>
    </row>
    <row r="2886" spans="1:11" ht="15" customHeight="1">
      <c r="A2886" s="25" t="s">
        <v>21</v>
      </c>
      <c r="B2886" s="25" t="s">
        <v>12896</v>
      </c>
      <c r="C2886" s="25" t="s">
        <v>12894</v>
      </c>
      <c r="D2886" s="25">
        <v>8</v>
      </c>
      <c r="E2886" s="25" t="s">
        <v>12918</v>
      </c>
      <c r="F2886" s="25" t="s">
        <v>12917</v>
      </c>
      <c r="G2886" s="25" t="s">
        <v>387</v>
      </c>
      <c r="H2886" s="25" t="s">
        <v>453</v>
      </c>
      <c r="I2886" s="25" t="s">
        <v>385</v>
      </c>
      <c r="J2886" s="25" t="s">
        <v>385</v>
      </c>
      <c r="K2886" s="25" t="s">
        <v>457</v>
      </c>
    </row>
    <row r="2887" spans="1:11" ht="15" customHeight="1">
      <c r="A2887" s="25" t="s">
        <v>21</v>
      </c>
      <c r="B2887" s="25" t="s">
        <v>12896</v>
      </c>
      <c r="C2887" s="25" t="s">
        <v>12894</v>
      </c>
      <c r="D2887" s="25">
        <v>22</v>
      </c>
      <c r="E2887" s="25" t="s">
        <v>12922</v>
      </c>
      <c r="F2887" s="25" t="s">
        <v>12921</v>
      </c>
      <c r="G2887" s="25" t="s">
        <v>387</v>
      </c>
      <c r="H2887" s="25" t="s">
        <v>453</v>
      </c>
      <c r="I2887" s="25" t="s">
        <v>385</v>
      </c>
      <c r="J2887" s="25" t="s">
        <v>385</v>
      </c>
      <c r="K2887" s="25" t="s">
        <v>457</v>
      </c>
    </row>
    <row r="2888" spans="1:11" ht="15" customHeight="1">
      <c r="A2888" s="25" t="s">
        <v>21</v>
      </c>
      <c r="B2888" s="25" t="s">
        <v>12896</v>
      </c>
      <c r="C2888" s="25" t="s">
        <v>12894</v>
      </c>
      <c r="D2888" s="25">
        <v>23</v>
      </c>
      <c r="E2888" s="25" t="s">
        <v>12925</v>
      </c>
      <c r="F2888" s="25" t="s">
        <v>12924</v>
      </c>
      <c r="G2888" s="25" t="s">
        <v>387</v>
      </c>
      <c r="H2888" s="25" t="s">
        <v>453</v>
      </c>
      <c r="I2888" s="25" t="s">
        <v>385</v>
      </c>
      <c r="J2888" s="25" t="s">
        <v>385</v>
      </c>
      <c r="K2888" s="25" t="s">
        <v>457</v>
      </c>
    </row>
    <row r="2889" spans="1:11" ht="15" customHeight="1">
      <c r="A2889" s="25" t="s">
        <v>21</v>
      </c>
      <c r="B2889" s="25" t="s">
        <v>12896</v>
      </c>
      <c r="C2889" s="25" t="s">
        <v>12894</v>
      </c>
      <c r="D2889" s="25">
        <v>24</v>
      </c>
      <c r="E2889" s="25" t="s">
        <v>12929</v>
      </c>
      <c r="F2889" s="25" t="s">
        <v>12928</v>
      </c>
      <c r="G2889" s="25" t="s">
        <v>387</v>
      </c>
      <c r="H2889" s="25" t="s">
        <v>453</v>
      </c>
      <c r="I2889" s="25" t="s">
        <v>385</v>
      </c>
      <c r="J2889" s="25" t="s">
        <v>385</v>
      </c>
      <c r="K2889" s="25" t="s">
        <v>457</v>
      </c>
    </row>
    <row r="2890" spans="1:11" ht="15" customHeight="1">
      <c r="A2890" s="25" t="s">
        <v>21</v>
      </c>
      <c r="B2890" s="25" t="s">
        <v>12896</v>
      </c>
      <c r="C2890" s="25" t="s">
        <v>12894</v>
      </c>
      <c r="D2890" s="25">
        <v>9</v>
      </c>
      <c r="E2890" s="25" t="s">
        <v>12933</v>
      </c>
      <c r="F2890" s="25" t="s">
        <v>12932</v>
      </c>
      <c r="G2890" s="25" t="s">
        <v>56</v>
      </c>
      <c r="H2890" s="25" t="s">
        <v>453</v>
      </c>
      <c r="I2890" s="25" t="s">
        <v>385</v>
      </c>
      <c r="J2890" s="25" t="s">
        <v>385</v>
      </c>
      <c r="K2890" s="25" t="s">
        <v>457</v>
      </c>
    </row>
    <row r="2891" spans="1:11" ht="15" customHeight="1">
      <c r="A2891" s="25" t="s">
        <v>21</v>
      </c>
      <c r="B2891" s="25" t="s">
        <v>12896</v>
      </c>
      <c r="C2891" s="25" t="s">
        <v>12894</v>
      </c>
      <c r="D2891" s="25">
        <v>10</v>
      </c>
      <c r="E2891" s="25" t="s">
        <v>11472</v>
      </c>
      <c r="F2891" s="25" t="s">
        <v>11471</v>
      </c>
      <c r="G2891" s="25" t="s">
        <v>387</v>
      </c>
      <c r="H2891" s="25" t="s">
        <v>453</v>
      </c>
      <c r="I2891" s="25" t="s">
        <v>385</v>
      </c>
      <c r="J2891" s="25" t="s">
        <v>385</v>
      </c>
      <c r="K2891" s="25" t="s">
        <v>457</v>
      </c>
    </row>
    <row r="2892" spans="1:11" ht="15" customHeight="1">
      <c r="A2892" s="25" t="s">
        <v>21</v>
      </c>
      <c r="B2892" s="25" t="s">
        <v>12896</v>
      </c>
      <c r="C2892" s="25" t="s">
        <v>12894</v>
      </c>
      <c r="D2892" s="25">
        <v>11</v>
      </c>
      <c r="E2892" s="25" t="s">
        <v>11476</v>
      </c>
      <c r="F2892" s="25" t="s">
        <v>11475</v>
      </c>
      <c r="G2892" s="25" t="s">
        <v>387</v>
      </c>
      <c r="H2892" s="25" t="s">
        <v>453</v>
      </c>
      <c r="I2892" s="25" t="s">
        <v>385</v>
      </c>
      <c r="J2892" s="25" t="s">
        <v>385</v>
      </c>
      <c r="K2892" s="25" t="s">
        <v>457</v>
      </c>
    </row>
    <row r="2893" spans="1:11" ht="15" customHeight="1">
      <c r="A2893" s="25" t="s">
        <v>21</v>
      </c>
      <c r="B2893" s="25" t="s">
        <v>12896</v>
      </c>
      <c r="C2893" s="25" t="s">
        <v>12894</v>
      </c>
      <c r="D2893" s="25">
        <v>12</v>
      </c>
      <c r="E2893" s="25" t="s">
        <v>11481</v>
      </c>
      <c r="F2893" s="25" t="s">
        <v>11480</v>
      </c>
      <c r="G2893" s="25" t="s">
        <v>387</v>
      </c>
      <c r="H2893" s="25" t="s">
        <v>453</v>
      </c>
      <c r="I2893" s="25" t="s">
        <v>385</v>
      </c>
      <c r="J2893" s="25" t="s">
        <v>385</v>
      </c>
      <c r="K2893" s="25" t="s">
        <v>457</v>
      </c>
    </row>
    <row r="2894" spans="1:11" ht="15" customHeight="1">
      <c r="A2894" s="25" t="s">
        <v>21</v>
      </c>
      <c r="B2894" s="25" t="s">
        <v>12896</v>
      </c>
      <c r="C2894" s="25" t="s">
        <v>12894</v>
      </c>
      <c r="D2894" s="25">
        <v>13</v>
      </c>
      <c r="E2894" s="25" t="s">
        <v>2475</v>
      </c>
      <c r="F2894" s="25" t="s">
        <v>2474</v>
      </c>
      <c r="G2894" s="25" t="s">
        <v>387</v>
      </c>
      <c r="H2894" s="25" t="s">
        <v>453</v>
      </c>
      <c r="I2894" s="25" t="s">
        <v>385</v>
      </c>
      <c r="J2894" s="25" t="s">
        <v>385</v>
      </c>
      <c r="K2894" s="25" t="s">
        <v>457</v>
      </c>
    </row>
    <row r="2895" spans="1:11" ht="15" customHeight="1">
      <c r="A2895" s="25" t="s">
        <v>21</v>
      </c>
      <c r="B2895" s="25" t="s">
        <v>12896</v>
      </c>
      <c r="C2895" s="25" t="s">
        <v>12894</v>
      </c>
      <c r="D2895" s="25">
        <v>14</v>
      </c>
      <c r="E2895" s="25" t="s">
        <v>2117</v>
      </c>
      <c r="F2895" s="25" t="s">
        <v>2116</v>
      </c>
      <c r="G2895" s="25" t="s">
        <v>387</v>
      </c>
      <c r="H2895" s="25" t="s">
        <v>453</v>
      </c>
      <c r="I2895" s="25" t="s">
        <v>385</v>
      </c>
      <c r="J2895" s="25" t="s">
        <v>385</v>
      </c>
      <c r="K2895" s="25" t="s">
        <v>457</v>
      </c>
    </row>
    <row r="2896" spans="1:11" ht="15" customHeight="1">
      <c r="A2896" s="25" t="s">
        <v>21</v>
      </c>
      <c r="B2896" s="25" t="s">
        <v>12896</v>
      </c>
      <c r="C2896" s="25" t="s">
        <v>12894</v>
      </c>
      <c r="D2896" s="25">
        <v>15</v>
      </c>
      <c r="E2896" s="25" t="s">
        <v>2119</v>
      </c>
      <c r="F2896" s="25" t="s">
        <v>2118</v>
      </c>
      <c r="G2896" s="25" t="s">
        <v>387</v>
      </c>
      <c r="H2896" s="25" t="s">
        <v>453</v>
      </c>
      <c r="I2896" s="25" t="s">
        <v>385</v>
      </c>
      <c r="J2896" s="25" t="s">
        <v>385</v>
      </c>
      <c r="K2896" s="25" t="s">
        <v>457</v>
      </c>
    </row>
    <row r="2897" spans="1:11" ht="15" customHeight="1">
      <c r="A2897" s="25" t="s">
        <v>21</v>
      </c>
      <c r="B2897" s="25" t="s">
        <v>12896</v>
      </c>
      <c r="C2897" s="25" t="s">
        <v>12894</v>
      </c>
      <c r="D2897" s="25">
        <v>16</v>
      </c>
      <c r="E2897" s="25" t="s">
        <v>431</v>
      </c>
      <c r="F2897" s="25" t="s">
        <v>430</v>
      </c>
      <c r="G2897" s="25" t="s">
        <v>387</v>
      </c>
      <c r="H2897" s="25" t="s">
        <v>453</v>
      </c>
      <c r="I2897" s="25" t="s">
        <v>385</v>
      </c>
      <c r="J2897" s="25" t="s">
        <v>385</v>
      </c>
      <c r="K2897" s="25" t="s">
        <v>457</v>
      </c>
    </row>
    <row r="2898" spans="1:11" ht="15" customHeight="1">
      <c r="A2898" s="25" t="s">
        <v>21</v>
      </c>
      <c r="B2898" s="25" t="s">
        <v>12896</v>
      </c>
      <c r="C2898" s="25" t="s">
        <v>12894</v>
      </c>
      <c r="D2898" s="25">
        <v>17</v>
      </c>
      <c r="E2898" s="25" t="s">
        <v>2121</v>
      </c>
      <c r="F2898" s="25" t="s">
        <v>2120</v>
      </c>
      <c r="G2898" s="25" t="s">
        <v>387</v>
      </c>
      <c r="H2898" s="25" t="s">
        <v>453</v>
      </c>
      <c r="I2898" s="25" t="s">
        <v>385</v>
      </c>
      <c r="J2898" s="25" t="s">
        <v>385</v>
      </c>
      <c r="K2898" s="25" t="s">
        <v>457</v>
      </c>
    </row>
    <row r="2899" spans="1:11" ht="15" customHeight="1">
      <c r="A2899" s="25" t="s">
        <v>21</v>
      </c>
      <c r="B2899" s="25" t="s">
        <v>12896</v>
      </c>
      <c r="C2899" s="25" t="s">
        <v>12894</v>
      </c>
      <c r="D2899" s="25">
        <v>18</v>
      </c>
      <c r="E2899" s="25" t="s">
        <v>3034</v>
      </c>
      <c r="F2899" s="25" t="s">
        <v>3033</v>
      </c>
      <c r="G2899" s="25" t="s">
        <v>387</v>
      </c>
      <c r="H2899" s="25" t="s">
        <v>453</v>
      </c>
      <c r="I2899" s="25" t="s">
        <v>385</v>
      </c>
      <c r="J2899" s="25" t="s">
        <v>385</v>
      </c>
      <c r="K2899" s="25" t="s">
        <v>457</v>
      </c>
    </row>
    <row r="2900" spans="1:11" ht="15" customHeight="1">
      <c r="A2900" s="25" t="s">
        <v>21</v>
      </c>
      <c r="B2900" s="25" t="s">
        <v>12896</v>
      </c>
      <c r="C2900" s="25" t="s">
        <v>12894</v>
      </c>
      <c r="D2900" s="25">
        <v>19</v>
      </c>
      <c r="E2900" s="25" t="s">
        <v>3037</v>
      </c>
      <c r="F2900" s="25" t="s">
        <v>3036</v>
      </c>
      <c r="G2900" s="25" t="s">
        <v>387</v>
      </c>
      <c r="H2900" s="25" t="s">
        <v>453</v>
      </c>
      <c r="I2900" s="25" t="s">
        <v>385</v>
      </c>
      <c r="J2900" s="25" t="s">
        <v>385</v>
      </c>
      <c r="K2900" s="25" t="s">
        <v>457</v>
      </c>
    </row>
    <row r="2901" spans="1:11" ht="15" customHeight="1">
      <c r="A2901" s="25" t="s">
        <v>21</v>
      </c>
      <c r="B2901" s="25" t="s">
        <v>12896</v>
      </c>
      <c r="C2901" s="25" t="s">
        <v>12894</v>
      </c>
      <c r="D2901" s="25">
        <v>20</v>
      </c>
      <c r="E2901" s="25" t="s">
        <v>2471</v>
      </c>
      <c r="F2901" s="25" t="s">
        <v>2470</v>
      </c>
      <c r="G2901" s="25" t="s">
        <v>387</v>
      </c>
      <c r="H2901" s="25" t="s">
        <v>453</v>
      </c>
      <c r="I2901" s="25" t="s">
        <v>385</v>
      </c>
      <c r="J2901" s="25" t="s">
        <v>385</v>
      </c>
      <c r="K2901" s="25" t="s">
        <v>457</v>
      </c>
    </row>
    <row r="2902" spans="1:11" ht="15" customHeight="1">
      <c r="A2902" s="25" t="s">
        <v>21</v>
      </c>
      <c r="B2902" s="25" t="s">
        <v>12896</v>
      </c>
      <c r="C2902" s="25" t="s">
        <v>12894</v>
      </c>
      <c r="D2902" s="25">
        <v>21</v>
      </c>
      <c r="E2902" s="25" t="s">
        <v>2573</v>
      </c>
      <c r="F2902" s="25" t="s">
        <v>2123</v>
      </c>
      <c r="G2902" s="25" t="s">
        <v>387</v>
      </c>
      <c r="H2902" s="25" t="s">
        <v>453</v>
      </c>
      <c r="I2902" s="25" t="s">
        <v>385</v>
      </c>
      <c r="J2902" s="25" t="s">
        <v>385</v>
      </c>
      <c r="K2902" s="25" t="s">
        <v>457</v>
      </c>
    </row>
    <row r="2903" spans="1:11" ht="15" customHeight="1">
      <c r="A2903" s="25" t="s">
        <v>21</v>
      </c>
      <c r="B2903" s="25" t="s">
        <v>12992</v>
      </c>
      <c r="C2903" s="25" t="s">
        <v>12990</v>
      </c>
      <c r="D2903" s="25">
        <v>1</v>
      </c>
      <c r="E2903" s="25" t="s">
        <v>1419</v>
      </c>
      <c r="F2903" s="25" t="s">
        <v>1427</v>
      </c>
      <c r="G2903" s="25" t="s">
        <v>387</v>
      </c>
      <c r="H2903" s="25" t="s">
        <v>385</v>
      </c>
      <c r="I2903" s="25" t="s">
        <v>453</v>
      </c>
      <c r="J2903" s="25" t="s">
        <v>453</v>
      </c>
      <c r="K2903" s="25" t="s">
        <v>457</v>
      </c>
    </row>
    <row r="2904" spans="1:11" ht="15" customHeight="1">
      <c r="A2904" s="25" t="s">
        <v>21</v>
      </c>
      <c r="B2904" s="25" t="s">
        <v>12992</v>
      </c>
      <c r="C2904" s="25" t="s">
        <v>12990</v>
      </c>
      <c r="D2904" s="25">
        <v>2</v>
      </c>
      <c r="E2904" s="25" t="s">
        <v>13001</v>
      </c>
      <c r="F2904" s="25" t="s">
        <v>13000</v>
      </c>
      <c r="G2904" s="25" t="s">
        <v>387</v>
      </c>
      <c r="H2904" s="25" t="s">
        <v>385</v>
      </c>
      <c r="I2904" s="25" t="s">
        <v>385</v>
      </c>
      <c r="J2904" s="25" t="s">
        <v>453</v>
      </c>
      <c r="K2904" s="25" t="s">
        <v>457</v>
      </c>
    </row>
    <row r="2905" spans="1:11" ht="15" customHeight="1">
      <c r="A2905" s="25" t="s">
        <v>21</v>
      </c>
      <c r="B2905" s="25" t="s">
        <v>12992</v>
      </c>
      <c r="C2905" s="25" t="s">
        <v>12990</v>
      </c>
      <c r="D2905" s="25">
        <v>3</v>
      </c>
      <c r="E2905" s="25" t="s">
        <v>10193</v>
      </c>
      <c r="F2905" s="25" t="s">
        <v>10192</v>
      </c>
      <c r="G2905" s="25" t="s">
        <v>387</v>
      </c>
      <c r="H2905" s="25" t="s">
        <v>385</v>
      </c>
      <c r="I2905" s="25" t="s">
        <v>385</v>
      </c>
      <c r="J2905" s="25" t="s">
        <v>453</v>
      </c>
      <c r="K2905" s="25" t="s">
        <v>457</v>
      </c>
    </row>
    <row r="2906" spans="1:11" ht="15" customHeight="1">
      <c r="A2906" s="25" t="s">
        <v>21</v>
      </c>
      <c r="B2906" s="25" t="s">
        <v>12992</v>
      </c>
      <c r="C2906" s="25" t="s">
        <v>12990</v>
      </c>
      <c r="D2906" s="25">
        <v>4</v>
      </c>
      <c r="E2906" s="25" t="s">
        <v>13007</v>
      </c>
      <c r="F2906" s="25" t="s">
        <v>13006</v>
      </c>
      <c r="G2906" s="25" t="s">
        <v>56</v>
      </c>
      <c r="H2906" s="25" t="s">
        <v>453</v>
      </c>
      <c r="I2906" s="25" t="s">
        <v>385</v>
      </c>
      <c r="J2906" s="25" t="s">
        <v>385</v>
      </c>
      <c r="K2906" s="25" t="s">
        <v>457</v>
      </c>
    </row>
    <row r="2907" spans="1:11" ht="15" customHeight="1">
      <c r="A2907" s="25" t="s">
        <v>21</v>
      </c>
      <c r="B2907" s="25" t="s">
        <v>12992</v>
      </c>
      <c r="C2907" s="25" t="s">
        <v>12990</v>
      </c>
      <c r="D2907" s="25">
        <v>5</v>
      </c>
      <c r="E2907" s="25" t="s">
        <v>13011</v>
      </c>
      <c r="F2907" s="25" t="s">
        <v>13010</v>
      </c>
      <c r="G2907" s="25" t="s">
        <v>56</v>
      </c>
      <c r="H2907" s="25" t="s">
        <v>453</v>
      </c>
      <c r="I2907" s="25" t="s">
        <v>385</v>
      </c>
      <c r="J2907" s="25" t="s">
        <v>385</v>
      </c>
      <c r="K2907" s="25" t="s">
        <v>457</v>
      </c>
    </row>
    <row r="2908" spans="1:11" ht="15" customHeight="1">
      <c r="A2908" s="25" t="s">
        <v>21</v>
      </c>
      <c r="B2908" s="25" t="s">
        <v>12992</v>
      </c>
      <c r="C2908" s="25" t="s">
        <v>12990</v>
      </c>
      <c r="D2908" s="25">
        <v>6</v>
      </c>
      <c r="E2908" s="25" t="s">
        <v>1429</v>
      </c>
      <c r="F2908" s="25" t="s">
        <v>1259</v>
      </c>
      <c r="G2908" s="25" t="s">
        <v>387</v>
      </c>
      <c r="H2908" s="25" t="s">
        <v>453</v>
      </c>
      <c r="I2908" s="25" t="s">
        <v>385</v>
      </c>
      <c r="J2908" s="25" t="s">
        <v>385</v>
      </c>
      <c r="K2908" s="25" t="s">
        <v>457</v>
      </c>
    </row>
    <row r="2909" spans="1:11" ht="15" customHeight="1">
      <c r="A2909" s="25" t="s">
        <v>21</v>
      </c>
      <c r="B2909" s="25" t="s">
        <v>12992</v>
      </c>
      <c r="C2909" s="25" t="s">
        <v>12990</v>
      </c>
      <c r="D2909" s="25">
        <v>7</v>
      </c>
      <c r="E2909" s="25" t="s">
        <v>1430</v>
      </c>
      <c r="F2909" s="25" t="s">
        <v>1264</v>
      </c>
      <c r="G2909" s="25" t="s">
        <v>387</v>
      </c>
      <c r="H2909" s="25" t="s">
        <v>453</v>
      </c>
      <c r="I2909" s="25" t="s">
        <v>385</v>
      </c>
      <c r="J2909" s="25" t="s">
        <v>385</v>
      </c>
      <c r="K2909" s="25" t="s">
        <v>457</v>
      </c>
    </row>
    <row r="2910" spans="1:11" ht="15" customHeight="1">
      <c r="A2910" s="25" t="s">
        <v>21</v>
      </c>
      <c r="B2910" s="25" t="s">
        <v>12992</v>
      </c>
      <c r="C2910" s="25" t="s">
        <v>12990</v>
      </c>
      <c r="D2910" s="25">
        <v>8</v>
      </c>
      <c r="E2910" s="25" t="s">
        <v>1511</v>
      </c>
      <c r="F2910" s="25" t="s">
        <v>1702</v>
      </c>
      <c r="G2910" s="25" t="s">
        <v>387</v>
      </c>
      <c r="H2910" s="25" t="s">
        <v>453</v>
      </c>
      <c r="I2910" s="25" t="s">
        <v>385</v>
      </c>
      <c r="J2910" s="25" t="s">
        <v>385</v>
      </c>
      <c r="K2910" s="25" t="s">
        <v>457</v>
      </c>
    </row>
    <row r="2911" spans="1:11" ht="15" customHeight="1">
      <c r="A2911" s="25" t="s">
        <v>21</v>
      </c>
      <c r="B2911" s="25" t="s">
        <v>12992</v>
      </c>
      <c r="C2911" s="25" t="s">
        <v>12990</v>
      </c>
      <c r="D2911" s="25">
        <v>9</v>
      </c>
      <c r="E2911" s="25" t="s">
        <v>13020</v>
      </c>
      <c r="F2911" s="25" t="s">
        <v>13019</v>
      </c>
      <c r="G2911" s="25" t="s">
        <v>387</v>
      </c>
      <c r="H2911" s="25" t="s">
        <v>453</v>
      </c>
      <c r="I2911" s="25" t="s">
        <v>385</v>
      </c>
      <c r="J2911" s="25" t="s">
        <v>385</v>
      </c>
      <c r="K2911" s="25" t="s">
        <v>457</v>
      </c>
    </row>
    <row r="2912" spans="1:11" ht="15" customHeight="1">
      <c r="A2912" s="25" t="s">
        <v>21</v>
      </c>
      <c r="B2912" s="25" t="s">
        <v>12992</v>
      </c>
      <c r="C2912" s="25" t="s">
        <v>12990</v>
      </c>
      <c r="D2912" s="25">
        <v>10</v>
      </c>
      <c r="E2912" s="25" t="s">
        <v>2530</v>
      </c>
      <c r="F2912" s="25" t="s">
        <v>2529</v>
      </c>
      <c r="G2912" s="25" t="s">
        <v>387</v>
      </c>
      <c r="H2912" s="25" t="s">
        <v>453</v>
      </c>
      <c r="I2912" s="25" t="s">
        <v>385</v>
      </c>
      <c r="J2912" s="25" t="s">
        <v>385</v>
      </c>
      <c r="K2912" s="25" t="s">
        <v>457</v>
      </c>
    </row>
    <row r="2913" spans="1:11" ht="15" customHeight="1">
      <c r="A2913" s="25" t="s">
        <v>21</v>
      </c>
      <c r="B2913" s="25" t="s">
        <v>12992</v>
      </c>
      <c r="C2913" s="25" t="s">
        <v>12990</v>
      </c>
      <c r="D2913" s="25">
        <v>11</v>
      </c>
      <c r="E2913" s="25" t="s">
        <v>2036</v>
      </c>
      <c r="F2913" s="25" t="s">
        <v>1513</v>
      </c>
      <c r="G2913" s="25" t="s">
        <v>387</v>
      </c>
      <c r="H2913" s="25" t="s">
        <v>453</v>
      </c>
      <c r="I2913" s="25" t="s">
        <v>385</v>
      </c>
      <c r="J2913" s="25" t="s">
        <v>385</v>
      </c>
      <c r="K2913" s="25" t="s">
        <v>457</v>
      </c>
    </row>
    <row r="2914" spans="1:11" ht="15" customHeight="1">
      <c r="A2914" s="25" t="s">
        <v>21</v>
      </c>
      <c r="B2914" s="25" t="s">
        <v>12992</v>
      </c>
      <c r="C2914" s="25" t="s">
        <v>12990</v>
      </c>
      <c r="D2914" s="25">
        <v>12</v>
      </c>
      <c r="E2914" s="25" t="s">
        <v>1920</v>
      </c>
      <c r="F2914" s="25" t="s">
        <v>1919</v>
      </c>
      <c r="G2914" s="25" t="s">
        <v>387</v>
      </c>
      <c r="H2914" s="25" t="s">
        <v>453</v>
      </c>
      <c r="I2914" s="25" t="s">
        <v>385</v>
      </c>
      <c r="J2914" s="25" t="s">
        <v>385</v>
      </c>
      <c r="K2914" s="25" t="s">
        <v>457</v>
      </c>
    </row>
    <row r="2915" spans="1:11" ht="15" customHeight="1">
      <c r="A2915" s="25" t="s">
        <v>21</v>
      </c>
      <c r="B2915" s="25" t="s">
        <v>12992</v>
      </c>
      <c r="C2915" s="25" t="s">
        <v>12990</v>
      </c>
      <c r="D2915" s="25">
        <v>13</v>
      </c>
      <c r="E2915" s="25" t="s">
        <v>7918</v>
      </c>
      <c r="F2915" s="25" t="s">
        <v>7917</v>
      </c>
      <c r="G2915" s="25" t="s">
        <v>387</v>
      </c>
      <c r="H2915" s="25" t="s">
        <v>453</v>
      </c>
      <c r="I2915" s="25" t="s">
        <v>385</v>
      </c>
      <c r="J2915" s="25" t="s">
        <v>385</v>
      </c>
      <c r="K2915" s="25" t="s">
        <v>457</v>
      </c>
    </row>
    <row r="2916" spans="1:11" ht="15" customHeight="1">
      <c r="A2916" s="25" t="s">
        <v>21</v>
      </c>
      <c r="B2916" s="25" t="s">
        <v>12992</v>
      </c>
      <c r="C2916" s="25" t="s">
        <v>12990</v>
      </c>
      <c r="D2916" s="25">
        <v>14</v>
      </c>
      <c r="E2916" s="25" t="s">
        <v>13033</v>
      </c>
      <c r="F2916" s="25" t="s">
        <v>13032</v>
      </c>
      <c r="G2916" s="25" t="s">
        <v>387</v>
      </c>
      <c r="H2916" s="25" t="s">
        <v>453</v>
      </c>
      <c r="I2916" s="25" t="s">
        <v>385</v>
      </c>
      <c r="J2916" s="25" t="s">
        <v>385</v>
      </c>
      <c r="K2916" s="25" t="s">
        <v>457</v>
      </c>
    </row>
    <row r="2917" spans="1:11" ht="15" customHeight="1">
      <c r="A2917" s="25" t="s">
        <v>21</v>
      </c>
      <c r="B2917" s="25" t="s">
        <v>12992</v>
      </c>
      <c r="C2917" s="25" t="s">
        <v>12990</v>
      </c>
      <c r="D2917" s="25">
        <v>15</v>
      </c>
      <c r="E2917" s="25" t="s">
        <v>13038</v>
      </c>
      <c r="F2917" s="25" t="s">
        <v>13037</v>
      </c>
      <c r="G2917" s="25" t="s">
        <v>387</v>
      </c>
      <c r="H2917" s="25" t="s">
        <v>453</v>
      </c>
      <c r="I2917" s="25" t="s">
        <v>385</v>
      </c>
      <c r="J2917" s="25" t="s">
        <v>385</v>
      </c>
      <c r="K2917" s="25" t="s">
        <v>457</v>
      </c>
    </row>
    <row r="2918" spans="1:11" ht="15" customHeight="1">
      <c r="A2918" s="25" t="s">
        <v>21</v>
      </c>
      <c r="B2918" s="25" t="s">
        <v>12992</v>
      </c>
      <c r="C2918" s="25" t="s">
        <v>12990</v>
      </c>
      <c r="D2918" s="25">
        <v>16</v>
      </c>
      <c r="E2918" s="25" t="s">
        <v>13043</v>
      </c>
      <c r="F2918" s="25" t="s">
        <v>13042</v>
      </c>
      <c r="G2918" s="25" t="s">
        <v>387</v>
      </c>
      <c r="H2918" s="25" t="s">
        <v>453</v>
      </c>
      <c r="I2918" s="25" t="s">
        <v>385</v>
      </c>
      <c r="J2918" s="25" t="s">
        <v>385</v>
      </c>
      <c r="K2918" s="25" t="s">
        <v>457</v>
      </c>
    </row>
    <row r="2919" spans="1:11" ht="15" customHeight="1">
      <c r="A2919" s="25" t="s">
        <v>21</v>
      </c>
      <c r="B2919" s="25" t="s">
        <v>12992</v>
      </c>
      <c r="C2919" s="25" t="s">
        <v>12990</v>
      </c>
      <c r="D2919" s="25">
        <v>17</v>
      </c>
      <c r="E2919" s="25" t="s">
        <v>13045</v>
      </c>
      <c r="F2919" s="25" t="s">
        <v>13044</v>
      </c>
      <c r="G2919" s="25" t="s">
        <v>387</v>
      </c>
      <c r="H2919" s="25" t="s">
        <v>453</v>
      </c>
      <c r="I2919" s="25" t="s">
        <v>385</v>
      </c>
      <c r="J2919" s="25" t="s">
        <v>385</v>
      </c>
      <c r="K2919" s="25" t="s">
        <v>457</v>
      </c>
    </row>
    <row r="2920" spans="1:11" ht="15" customHeight="1">
      <c r="A2920" s="25" t="s">
        <v>21</v>
      </c>
      <c r="B2920" s="25" t="s">
        <v>12992</v>
      </c>
      <c r="C2920" s="25" t="s">
        <v>12990</v>
      </c>
      <c r="D2920" s="25">
        <v>18</v>
      </c>
      <c r="E2920" s="25" t="s">
        <v>13047</v>
      </c>
      <c r="F2920" s="25" t="s">
        <v>13046</v>
      </c>
      <c r="G2920" s="25" t="s">
        <v>387</v>
      </c>
      <c r="H2920" s="25" t="s">
        <v>453</v>
      </c>
      <c r="I2920" s="25" t="s">
        <v>385</v>
      </c>
      <c r="J2920" s="25" t="s">
        <v>385</v>
      </c>
      <c r="K2920" s="25" t="s">
        <v>457</v>
      </c>
    </row>
    <row r="2921" spans="1:11" ht="15" customHeight="1">
      <c r="A2921" s="25" t="s">
        <v>21</v>
      </c>
      <c r="B2921" s="25" t="s">
        <v>12992</v>
      </c>
      <c r="C2921" s="25" t="s">
        <v>12990</v>
      </c>
      <c r="D2921" s="25">
        <v>19</v>
      </c>
      <c r="E2921" s="25" t="s">
        <v>13052</v>
      </c>
      <c r="F2921" s="25" t="s">
        <v>13051</v>
      </c>
      <c r="G2921" s="25" t="s">
        <v>387</v>
      </c>
      <c r="H2921" s="25" t="s">
        <v>453</v>
      </c>
      <c r="I2921" s="25" t="s">
        <v>385</v>
      </c>
      <c r="J2921" s="25" t="s">
        <v>385</v>
      </c>
      <c r="K2921" s="25" t="s">
        <v>457</v>
      </c>
    </row>
    <row r="2922" spans="1:11" ht="15" customHeight="1">
      <c r="A2922" s="25" t="s">
        <v>21</v>
      </c>
      <c r="B2922" s="25" t="s">
        <v>12992</v>
      </c>
      <c r="C2922" s="25" t="s">
        <v>12990</v>
      </c>
      <c r="D2922" s="25">
        <v>20</v>
      </c>
      <c r="E2922" s="25" t="s">
        <v>13056</v>
      </c>
      <c r="F2922" s="25" t="s">
        <v>13055</v>
      </c>
      <c r="G2922" s="25" t="s">
        <v>387</v>
      </c>
      <c r="H2922" s="25" t="s">
        <v>453</v>
      </c>
      <c r="I2922" s="25" t="s">
        <v>385</v>
      </c>
      <c r="J2922" s="25" t="s">
        <v>385</v>
      </c>
      <c r="K2922" s="25" t="s">
        <v>457</v>
      </c>
    </row>
    <row r="2923" spans="1:11" ht="15" customHeight="1">
      <c r="A2923" s="25" t="s">
        <v>21</v>
      </c>
      <c r="B2923" s="25" t="s">
        <v>12992</v>
      </c>
      <c r="C2923" s="25" t="s">
        <v>12990</v>
      </c>
      <c r="D2923" s="25">
        <v>21</v>
      </c>
      <c r="E2923" s="25" t="s">
        <v>13061</v>
      </c>
      <c r="F2923" s="25" t="s">
        <v>13060</v>
      </c>
      <c r="G2923" s="25" t="s">
        <v>387</v>
      </c>
      <c r="H2923" s="25" t="s">
        <v>453</v>
      </c>
      <c r="I2923" s="25" t="s">
        <v>385</v>
      </c>
      <c r="J2923" s="25" t="s">
        <v>385</v>
      </c>
      <c r="K2923" s="25" t="s">
        <v>457</v>
      </c>
    </row>
    <row r="2924" spans="1:11" ht="15" customHeight="1">
      <c r="A2924" s="25" t="s">
        <v>21</v>
      </c>
      <c r="B2924" s="25" t="s">
        <v>12992</v>
      </c>
      <c r="C2924" s="25" t="s">
        <v>12990</v>
      </c>
      <c r="D2924" s="25">
        <v>22</v>
      </c>
      <c r="E2924" s="25" t="s">
        <v>13066</v>
      </c>
      <c r="F2924" s="25" t="s">
        <v>13065</v>
      </c>
      <c r="G2924" s="25" t="s">
        <v>56</v>
      </c>
      <c r="H2924" s="25" t="s">
        <v>453</v>
      </c>
      <c r="I2924" s="25" t="s">
        <v>385</v>
      </c>
      <c r="J2924" s="25" t="s">
        <v>385</v>
      </c>
      <c r="K2924" s="25" t="s">
        <v>457</v>
      </c>
    </row>
    <row r="2925" spans="1:11" ht="15" customHeight="1">
      <c r="A2925" s="25" t="s">
        <v>21</v>
      </c>
      <c r="B2925" s="25" t="s">
        <v>12992</v>
      </c>
      <c r="C2925" s="25" t="s">
        <v>12990</v>
      </c>
      <c r="D2925" s="25">
        <v>23</v>
      </c>
      <c r="E2925" s="25" t="s">
        <v>13070</v>
      </c>
      <c r="F2925" s="25" t="s">
        <v>13069</v>
      </c>
      <c r="G2925" s="25" t="s">
        <v>56</v>
      </c>
      <c r="H2925" s="25" t="s">
        <v>453</v>
      </c>
      <c r="I2925" s="25" t="s">
        <v>385</v>
      </c>
      <c r="J2925" s="25" t="s">
        <v>385</v>
      </c>
      <c r="K2925" s="25" t="s">
        <v>457</v>
      </c>
    </row>
    <row r="2926" spans="1:11" ht="15" customHeight="1">
      <c r="A2926" s="25" t="s">
        <v>21</v>
      </c>
      <c r="B2926" s="25" t="s">
        <v>12992</v>
      </c>
      <c r="C2926" s="25" t="s">
        <v>12990</v>
      </c>
      <c r="D2926" s="25">
        <v>24</v>
      </c>
      <c r="E2926" s="25" t="s">
        <v>13074</v>
      </c>
      <c r="F2926" s="25" t="s">
        <v>13073</v>
      </c>
      <c r="G2926" s="25" t="s">
        <v>387</v>
      </c>
      <c r="H2926" s="25" t="s">
        <v>453</v>
      </c>
      <c r="I2926" s="25" t="s">
        <v>385</v>
      </c>
      <c r="J2926" s="25" t="s">
        <v>385</v>
      </c>
      <c r="K2926" s="25" t="s">
        <v>457</v>
      </c>
    </row>
    <row r="2927" spans="1:11" ht="15" customHeight="1">
      <c r="A2927" s="25" t="s">
        <v>21</v>
      </c>
      <c r="B2927" s="25" t="s">
        <v>12992</v>
      </c>
      <c r="C2927" s="25" t="s">
        <v>12990</v>
      </c>
      <c r="D2927" s="25">
        <v>25</v>
      </c>
      <c r="E2927" s="25" t="s">
        <v>13076</v>
      </c>
      <c r="F2927" s="25" t="s">
        <v>13075</v>
      </c>
      <c r="G2927" s="25" t="s">
        <v>387</v>
      </c>
      <c r="H2927" s="25" t="s">
        <v>453</v>
      </c>
      <c r="I2927" s="25" t="s">
        <v>385</v>
      </c>
      <c r="J2927" s="25" t="s">
        <v>385</v>
      </c>
      <c r="K2927" s="25" t="s">
        <v>457</v>
      </c>
    </row>
    <row r="2928" spans="1:11" ht="15" customHeight="1">
      <c r="A2928" s="25" t="s">
        <v>21</v>
      </c>
      <c r="B2928" s="25" t="s">
        <v>12992</v>
      </c>
      <c r="C2928" s="25" t="s">
        <v>12990</v>
      </c>
      <c r="D2928" s="25">
        <v>26</v>
      </c>
      <c r="E2928" s="25" t="s">
        <v>13078</v>
      </c>
      <c r="F2928" s="25" t="s">
        <v>13077</v>
      </c>
      <c r="G2928" s="25" t="s">
        <v>387</v>
      </c>
      <c r="H2928" s="25" t="s">
        <v>453</v>
      </c>
      <c r="I2928" s="25" t="s">
        <v>385</v>
      </c>
      <c r="J2928" s="25" t="s">
        <v>385</v>
      </c>
      <c r="K2928" s="25" t="s">
        <v>457</v>
      </c>
    </row>
    <row r="2929" spans="1:11" ht="15" customHeight="1">
      <c r="A2929" s="25" t="s">
        <v>21</v>
      </c>
      <c r="B2929" s="25" t="s">
        <v>12992</v>
      </c>
      <c r="C2929" s="25" t="s">
        <v>12990</v>
      </c>
      <c r="D2929" s="25">
        <v>27</v>
      </c>
      <c r="E2929" s="25" t="s">
        <v>13080</v>
      </c>
      <c r="F2929" s="25" t="s">
        <v>13079</v>
      </c>
      <c r="G2929" s="25" t="s">
        <v>387</v>
      </c>
      <c r="H2929" s="25" t="s">
        <v>453</v>
      </c>
      <c r="I2929" s="25" t="s">
        <v>385</v>
      </c>
      <c r="J2929" s="25" t="s">
        <v>385</v>
      </c>
      <c r="K2929" s="25" t="s">
        <v>457</v>
      </c>
    </row>
    <row r="2930" spans="1:11" ht="15" customHeight="1">
      <c r="A2930" s="25" t="s">
        <v>21</v>
      </c>
      <c r="B2930" s="25" t="s">
        <v>12992</v>
      </c>
      <c r="C2930" s="25" t="s">
        <v>12990</v>
      </c>
      <c r="D2930" s="25">
        <v>28</v>
      </c>
      <c r="E2930" s="25" t="s">
        <v>13082</v>
      </c>
      <c r="F2930" s="25" t="s">
        <v>13081</v>
      </c>
      <c r="G2930" s="25" t="s">
        <v>387</v>
      </c>
      <c r="H2930" s="25" t="s">
        <v>453</v>
      </c>
      <c r="I2930" s="25" t="s">
        <v>385</v>
      </c>
      <c r="J2930" s="25" t="s">
        <v>385</v>
      </c>
      <c r="K2930" s="25" t="s">
        <v>457</v>
      </c>
    </row>
    <row r="2931" spans="1:11" ht="15" customHeight="1">
      <c r="A2931" s="25" t="s">
        <v>21</v>
      </c>
      <c r="B2931" s="25" t="s">
        <v>12992</v>
      </c>
      <c r="C2931" s="25" t="s">
        <v>12990</v>
      </c>
      <c r="D2931" s="25">
        <v>29</v>
      </c>
      <c r="E2931" s="25" t="s">
        <v>13084</v>
      </c>
      <c r="F2931" s="25" t="s">
        <v>13083</v>
      </c>
      <c r="G2931" s="25" t="s">
        <v>387</v>
      </c>
      <c r="H2931" s="25" t="s">
        <v>453</v>
      </c>
      <c r="I2931" s="25" t="s">
        <v>385</v>
      </c>
      <c r="J2931" s="25" t="s">
        <v>385</v>
      </c>
      <c r="K2931" s="25" t="s">
        <v>457</v>
      </c>
    </row>
    <row r="2932" spans="1:11" ht="15" customHeight="1">
      <c r="A2932" s="25" t="s">
        <v>21</v>
      </c>
      <c r="B2932" s="25" t="s">
        <v>12992</v>
      </c>
      <c r="C2932" s="25" t="s">
        <v>12990</v>
      </c>
      <c r="D2932" s="25">
        <v>30</v>
      </c>
      <c r="E2932" s="25" t="s">
        <v>13086</v>
      </c>
      <c r="F2932" s="25" t="s">
        <v>13085</v>
      </c>
      <c r="G2932" s="25" t="s">
        <v>387</v>
      </c>
      <c r="H2932" s="25" t="s">
        <v>453</v>
      </c>
      <c r="I2932" s="25" t="s">
        <v>385</v>
      </c>
      <c r="J2932" s="25" t="s">
        <v>385</v>
      </c>
      <c r="K2932" s="25" t="s">
        <v>457</v>
      </c>
    </row>
    <row r="2933" spans="1:11" ht="15" customHeight="1">
      <c r="A2933" s="25" t="s">
        <v>21</v>
      </c>
      <c r="B2933" s="25" t="s">
        <v>12992</v>
      </c>
      <c r="C2933" s="25" t="s">
        <v>12990</v>
      </c>
      <c r="D2933" s="25">
        <v>31</v>
      </c>
      <c r="E2933" s="25" t="s">
        <v>13088</v>
      </c>
      <c r="F2933" s="25" t="s">
        <v>13087</v>
      </c>
      <c r="G2933" s="25" t="s">
        <v>387</v>
      </c>
      <c r="H2933" s="25" t="s">
        <v>453</v>
      </c>
      <c r="I2933" s="25" t="s">
        <v>385</v>
      </c>
      <c r="J2933" s="25" t="s">
        <v>385</v>
      </c>
      <c r="K2933" s="25" t="s">
        <v>457</v>
      </c>
    </row>
    <row r="2934" spans="1:11" ht="15" customHeight="1">
      <c r="A2934" s="25" t="s">
        <v>21</v>
      </c>
      <c r="B2934" s="25" t="s">
        <v>12992</v>
      </c>
      <c r="C2934" s="25" t="s">
        <v>12990</v>
      </c>
      <c r="D2934" s="25">
        <v>32</v>
      </c>
      <c r="E2934" s="25" t="s">
        <v>13090</v>
      </c>
      <c r="F2934" s="25" t="s">
        <v>13089</v>
      </c>
      <c r="G2934" s="25" t="s">
        <v>387</v>
      </c>
      <c r="H2934" s="25" t="s">
        <v>453</v>
      </c>
      <c r="I2934" s="25" t="s">
        <v>385</v>
      </c>
      <c r="J2934" s="25" t="s">
        <v>385</v>
      </c>
      <c r="K2934" s="25" t="s">
        <v>457</v>
      </c>
    </row>
    <row r="2935" spans="1:11" ht="15" customHeight="1">
      <c r="A2935" s="25" t="s">
        <v>21</v>
      </c>
      <c r="B2935" s="25" t="s">
        <v>12992</v>
      </c>
      <c r="C2935" s="25" t="s">
        <v>12990</v>
      </c>
      <c r="D2935" s="25">
        <v>33</v>
      </c>
      <c r="E2935" s="25" t="s">
        <v>13092</v>
      </c>
      <c r="F2935" s="25" t="s">
        <v>13091</v>
      </c>
      <c r="G2935" s="25" t="s">
        <v>387</v>
      </c>
      <c r="H2935" s="25" t="s">
        <v>453</v>
      </c>
      <c r="I2935" s="25" t="s">
        <v>385</v>
      </c>
      <c r="J2935" s="25" t="s">
        <v>385</v>
      </c>
      <c r="K2935" s="25" t="s">
        <v>457</v>
      </c>
    </row>
    <row r="2936" spans="1:11" ht="15" customHeight="1">
      <c r="A2936" s="25" t="s">
        <v>21</v>
      </c>
      <c r="B2936" s="25" t="s">
        <v>12992</v>
      </c>
      <c r="C2936" s="25" t="s">
        <v>12990</v>
      </c>
      <c r="D2936" s="25">
        <v>34</v>
      </c>
      <c r="E2936" s="25" t="s">
        <v>2039</v>
      </c>
      <c r="F2936" s="25" t="s">
        <v>2038</v>
      </c>
      <c r="G2936" s="25" t="s">
        <v>387</v>
      </c>
      <c r="H2936" s="25" t="s">
        <v>453</v>
      </c>
      <c r="I2936" s="25" t="s">
        <v>385</v>
      </c>
      <c r="J2936" s="25" t="s">
        <v>385</v>
      </c>
      <c r="K2936" s="25" t="s">
        <v>457</v>
      </c>
    </row>
    <row r="2937" spans="1:11" ht="15" customHeight="1">
      <c r="A2937" s="25" t="s">
        <v>21</v>
      </c>
      <c r="B2937" s="25" t="s">
        <v>12992</v>
      </c>
      <c r="C2937" s="25" t="s">
        <v>12990</v>
      </c>
      <c r="D2937" s="25">
        <v>35</v>
      </c>
      <c r="E2937" s="25" t="s">
        <v>11329</v>
      </c>
      <c r="F2937" s="25" t="s">
        <v>11328</v>
      </c>
      <c r="G2937" s="25" t="s">
        <v>387</v>
      </c>
      <c r="H2937" s="25" t="s">
        <v>453</v>
      </c>
      <c r="I2937" s="25" t="s">
        <v>385</v>
      </c>
      <c r="J2937" s="25" t="s">
        <v>385</v>
      </c>
      <c r="K2937" s="25" t="s">
        <v>457</v>
      </c>
    </row>
    <row r="2938" spans="1:11" ht="15" customHeight="1">
      <c r="A2938" s="25" t="s">
        <v>21</v>
      </c>
      <c r="B2938" s="25" t="s">
        <v>12992</v>
      </c>
      <c r="C2938" s="25" t="s">
        <v>12990</v>
      </c>
      <c r="D2938" s="25">
        <v>36</v>
      </c>
      <c r="E2938" s="25" t="s">
        <v>3833</v>
      </c>
      <c r="F2938" s="25" t="s">
        <v>3832</v>
      </c>
      <c r="G2938" s="25" t="s">
        <v>56</v>
      </c>
      <c r="H2938" s="25" t="s">
        <v>453</v>
      </c>
      <c r="I2938" s="25" t="s">
        <v>385</v>
      </c>
      <c r="J2938" s="25" t="s">
        <v>385</v>
      </c>
      <c r="K2938" s="25" t="s">
        <v>457</v>
      </c>
    </row>
    <row r="2939" spans="1:11" ht="15" customHeight="1">
      <c r="A2939" s="25" t="s">
        <v>21</v>
      </c>
      <c r="B2939" s="25" t="s">
        <v>12992</v>
      </c>
      <c r="C2939" s="25" t="s">
        <v>12990</v>
      </c>
      <c r="D2939" s="25">
        <v>37</v>
      </c>
      <c r="E2939" s="25" t="s">
        <v>10817</v>
      </c>
      <c r="F2939" s="25" t="s">
        <v>10816</v>
      </c>
      <c r="G2939" s="25" t="s">
        <v>387</v>
      </c>
      <c r="H2939" s="25" t="s">
        <v>453</v>
      </c>
      <c r="I2939" s="25" t="s">
        <v>385</v>
      </c>
      <c r="J2939" s="25" t="s">
        <v>385</v>
      </c>
      <c r="K2939" s="25" t="s">
        <v>457</v>
      </c>
    </row>
    <row r="2940" spans="1:11" ht="15" customHeight="1">
      <c r="A2940" s="25" t="s">
        <v>21</v>
      </c>
      <c r="B2940" s="25" t="s">
        <v>12992</v>
      </c>
      <c r="C2940" s="25" t="s">
        <v>12990</v>
      </c>
      <c r="D2940" s="25">
        <v>38</v>
      </c>
      <c r="E2940" s="25" t="s">
        <v>13097</v>
      </c>
      <c r="F2940" s="25" t="s">
        <v>13096</v>
      </c>
      <c r="G2940" s="25" t="s">
        <v>387</v>
      </c>
      <c r="H2940" s="25" t="s">
        <v>453</v>
      </c>
      <c r="I2940" s="25" t="s">
        <v>385</v>
      </c>
      <c r="J2940" s="25" t="s">
        <v>385</v>
      </c>
      <c r="K2940" s="25" t="s">
        <v>457</v>
      </c>
    </row>
    <row r="2941" spans="1:11" ht="15" customHeight="1">
      <c r="A2941" s="25" t="s">
        <v>21</v>
      </c>
      <c r="B2941" s="25" t="s">
        <v>12992</v>
      </c>
      <c r="C2941" s="25" t="s">
        <v>12990</v>
      </c>
      <c r="D2941" s="25">
        <v>39</v>
      </c>
      <c r="E2941" s="25" t="s">
        <v>5576</v>
      </c>
      <c r="F2941" s="25" t="s">
        <v>5575</v>
      </c>
      <c r="G2941" s="25" t="s">
        <v>387</v>
      </c>
      <c r="H2941" s="25" t="s">
        <v>453</v>
      </c>
      <c r="I2941" s="25" t="s">
        <v>385</v>
      </c>
      <c r="J2941" s="25" t="s">
        <v>385</v>
      </c>
      <c r="K2941" s="25" t="s">
        <v>457</v>
      </c>
    </row>
    <row r="2942" spans="1:11" ht="15" customHeight="1">
      <c r="A2942" s="25" t="s">
        <v>21</v>
      </c>
      <c r="B2942" s="25" t="s">
        <v>12992</v>
      </c>
      <c r="C2942" s="25" t="s">
        <v>12990</v>
      </c>
      <c r="D2942" s="25">
        <v>40</v>
      </c>
      <c r="E2942" s="25" t="s">
        <v>7811</v>
      </c>
      <c r="F2942" s="25" t="s">
        <v>7810</v>
      </c>
      <c r="G2942" s="25" t="s">
        <v>387</v>
      </c>
      <c r="H2942" s="25" t="s">
        <v>453</v>
      </c>
      <c r="I2942" s="25" t="s">
        <v>385</v>
      </c>
      <c r="J2942" s="25" t="s">
        <v>385</v>
      </c>
      <c r="K2942" s="25" t="s">
        <v>457</v>
      </c>
    </row>
    <row r="2943" spans="1:11" ht="15" customHeight="1">
      <c r="A2943" s="25" t="s">
        <v>21</v>
      </c>
      <c r="B2943" s="25" t="s">
        <v>12992</v>
      </c>
      <c r="C2943" s="25" t="s">
        <v>12990</v>
      </c>
      <c r="D2943" s="25">
        <v>41</v>
      </c>
      <c r="E2943" s="25" t="s">
        <v>11042</v>
      </c>
      <c r="F2943" s="25" t="s">
        <v>11041</v>
      </c>
      <c r="G2943" s="25" t="s">
        <v>387</v>
      </c>
      <c r="H2943" s="25" t="s">
        <v>453</v>
      </c>
      <c r="I2943" s="25" t="s">
        <v>385</v>
      </c>
      <c r="J2943" s="25" t="s">
        <v>385</v>
      </c>
      <c r="K2943" s="25" t="s">
        <v>457</v>
      </c>
    </row>
    <row r="2944" spans="1:11" ht="15" customHeight="1">
      <c r="A2944" s="25" t="s">
        <v>21</v>
      </c>
      <c r="B2944" s="25" t="s">
        <v>12992</v>
      </c>
      <c r="C2944" s="25" t="s">
        <v>12990</v>
      </c>
      <c r="D2944" s="25">
        <v>42</v>
      </c>
      <c r="E2944" s="25" t="s">
        <v>13102</v>
      </c>
      <c r="F2944" s="25" t="s">
        <v>13101</v>
      </c>
      <c r="G2944" s="25" t="s">
        <v>387</v>
      </c>
      <c r="H2944" s="25" t="s">
        <v>453</v>
      </c>
      <c r="I2944" s="25" t="s">
        <v>385</v>
      </c>
      <c r="J2944" s="25" t="s">
        <v>385</v>
      </c>
      <c r="K2944" s="25" t="s">
        <v>457</v>
      </c>
    </row>
    <row r="2945" spans="1:11" ht="15" customHeight="1">
      <c r="A2945" s="25" t="s">
        <v>21</v>
      </c>
      <c r="B2945" s="25" t="s">
        <v>12992</v>
      </c>
      <c r="C2945" s="25" t="s">
        <v>12990</v>
      </c>
      <c r="D2945" s="25">
        <v>43</v>
      </c>
      <c r="E2945" s="25" t="s">
        <v>13104</v>
      </c>
      <c r="F2945" s="25" t="s">
        <v>13103</v>
      </c>
      <c r="G2945" s="25" t="s">
        <v>387</v>
      </c>
      <c r="H2945" s="25" t="s">
        <v>453</v>
      </c>
      <c r="I2945" s="25" t="s">
        <v>385</v>
      </c>
      <c r="J2945" s="25" t="s">
        <v>385</v>
      </c>
      <c r="K2945" s="25" t="s">
        <v>457</v>
      </c>
    </row>
    <row r="2946" spans="1:11" ht="15" customHeight="1">
      <c r="A2946" s="25" t="s">
        <v>21</v>
      </c>
      <c r="B2946" s="25" t="s">
        <v>12992</v>
      </c>
      <c r="C2946" s="25" t="s">
        <v>12990</v>
      </c>
      <c r="D2946" s="25">
        <v>44</v>
      </c>
      <c r="E2946" s="25" t="s">
        <v>13106</v>
      </c>
      <c r="F2946" s="25" t="s">
        <v>13105</v>
      </c>
      <c r="G2946" s="25" t="s">
        <v>387</v>
      </c>
      <c r="H2946" s="25" t="s">
        <v>453</v>
      </c>
      <c r="I2946" s="25" t="s">
        <v>385</v>
      </c>
      <c r="J2946" s="25" t="s">
        <v>385</v>
      </c>
      <c r="K2946" s="25" t="s">
        <v>457</v>
      </c>
    </row>
    <row r="2947" spans="1:11" ht="15" customHeight="1">
      <c r="A2947" s="25" t="s">
        <v>21</v>
      </c>
      <c r="B2947" s="25" t="s">
        <v>12992</v>
      </c>
      <c r="C2947" s="25" t="s">
        <v>12990</v>
      </c>
      <c r="D2947" s="25">
        <v>45</v>
      </c>
      <c r="E2947" s="25" t="s">
        <v>13108</v>
      </c>
      <c r="F2947" s="25" t="s">
        <v>13107</v>
      </c>
      <c r="G2947" s="25" t="s">
        <v>387</v>
      </c>
      <c r="H2947" s="25" t="s">
        <v>453</v>
      </c>
      <c r="I2947" s="25" t="s">
        <v>385</v>
      </c>
      <c r="J2947" s="25" t="s">
        <v>385</v>
      </c>
      <c r="K2947" s="25" t="s">
        <v>457</v>
      </c>
    </row>
    <row r="2948" spans="1:11" ht="15" customHeight="1">
      <c r="A2948" s="25" t="s">
        <v>21</v>
      </c>
      <c r="B2948" s="25" t="s">
        <v>12992</v>
      </c>
      <c r="C2948" s="25" t="s">
        <v>12990</v>
      </c>
      <c r="D2948" s="25">
        <v>46</v>
      </c>
      <c r="E2948" s="25" t="s">
        <v>3706</v>
      </c>
      <c r="F2948" s="25" t="s">
        <v>3705</v>
      </c>
      <c r="G2948" s="25" t="s">
        <v>387</v>
      </c>
      <c r="H2948" s="25" t="s">
        <v>453</v>
      </c>
      <c r="I2948" s="25" t="s">
        <v>385</v>
      </c>
      <c r="J2948" s="25" t="s">
        <v>385</v>
      </c>
      <c r="K2948" s="25" t="s">
        <v>457</v>
      </c>
    </row>
    <row r="2949" spans="1:11" ht="15" customHeight="1">
      <c r="A2949" s="25" t="s">
        <v>21</v>
      </c>
      <c r="B2949" s="25" t="s">
        <v>12992</v>
      </c>
      <c r="C2949" s="25" t="s">
        <v>12990</v>
      </c>
      <c r="D2949" s="25">
        <v>47</v>
      </c>
      <c r="E2949" s="25" t="s">
        <v>4855</v>
      </c>
      <c r="F2949" s="25" t="s">
        <v>4854</v>
      </c>
      <c r="G2949" s="25" t="s">
        <v>387</v>
      </c>
      <c r="H2949" s="25" t="s">
        <v>453</v>
      </c>
      <c r="I2949" s="25" t="s">
        <v>385</v>
      </c>
      <c r="J2949" s="25" t="s">
        <v>385</v>
      </c>
      <c r="K2949" s="25" t="s">
        <v>457</v>
      </c>
    </row>
    <row r="2950" spans="1:11" ht="15" customHeight="1">
      <c r="A2950" s="25" t="s">
        <v>21</v>
      </c>
      <c r="B2950" s="25" t="s">
        <v>12992</v>
      </c>
      <c r="C2950" s="25" t="s">
        <v>12990</v>
      </c>
      <c r="D2950" s="25">
        <v>48</v>
      </c>
      <c r="E2950" s="25" t="s">
        <v>2119</v>
      </c>
      <c r="F2950" s="25" t="s">
        <v>2118</v>
      </c>
      <c r="G2950" s="25" t="s">
        <v>387</v>
      </c>
      <c r="H2950" s="25" t="s">
        <v>453</v>
      </c>
      <c r="I2950" s="25" t="s">
        <v>385</v>
      </c>
      <c r="J2950" s="25" t="s">
        <v>385</v>
      </c>
      <c r="K2950" s="25" t="s">
        <v>457</v>
      </c>
    </row>
    <row r="2951" spans="1:11" ht="15" customHeight="1">
      <c r="A2951" s="25" t="s">
        <v>21</v>
      </c>
      <c r="B2951" s="25" t="s">
        <v>12992</v>
      </c>
      <c r="C2951" s="25" t="s">
        <v>12990</v>
      </c>
      <c r="D2951" s="25">
        <v>49</v>
      </c>
      <c r="E2951" s="25" t="s">
        <v>2624</v>
      </c>
      <c r="F2951" s="25" t="s">
        <v>2623</v>
      </c>
      <c r="G2951" s="25" t="s">
        <v>387</v>
      </c>
      <c r="H2951" s="25" t="s">
        <v>453</v>
      </c>
      <c r="I2951" s="25" t="s">
        <v>385</v>
      </c>
      <c r="J2951" s="25" t="s">
        <v>385</v>
      </c>
      <c r="K2951" s="25" t="s">
        <v>457</v>
      </c>
    </row>
    <row r="2952" spans="1:11" ht="15" customHeight="1">
      <c r="A2952" s="25" t="s">
        <v>21</v>
      </c>
      <c r="B2952" s="25" t="s">
        <v>12992</v>
      </c>
      <c r="C2952" s="25" t="s">
        <v>12990</v>
      </c>
      <c r="D2952" s="25">
        <v>50</v>
      </c>
      <c r="E2952" s="25" t="s">
        <v>2117</v>
      </c>
      <c r="F2952" s="25" t="s">
        <v>2116</v>
      </c>
      <c r="G2952" s="25" t="s">
        <v>387</v>
      </c>
      <c r="H2952" s="25" t="s">
        <v>453</v>
      </c>
      <c r="I2952" s="25" t="s">
        <v>385</v>
      </c>
      <c r="J2952" s="25" t="s">
        <v>385</v>
      </c>
      <c r="K2952" s="25" t="s">
        <v>457</v>
      </c>
    </row>
    <row r="2953" spans="1:11" ht="15" customHeight="1">
      <c r="A2953" s="25" t="s">
        <v>21</v>
      </c>
      <c r="B2953" s="25" t="s">
        <v>12992</v>
      </c>
      <c r="C2953" s="25" t="s">
        <v>12990</v>
      </c>
      <c r="D2953" s="25">
        <v>51</v>
      </c>
      <c r="E2953" s="25" t="s">
        <v>2124</v>
      </c>
      <c r="F2953" s="25" t="s">
        <v>2123</v>
      </c>
      <c r="G2953" s="25" t="s">
        <v>387</v>
      </c>
      <c r="H2953" s="25" t="s">
        <v>453</v>
      </c>
      <c r="I2953" s="25" t="s">
        <v>385</v>
      </c>
      <c r="J2953" s="25" t="s">
        <v>385</v>
      </c>
      <c r="K2953" s="25" t="s">
        <v>457</v>
      </c>
    </row>
    <row r="2954" spans="1:11" ht="15" customHeight="1">
      <c r="A2954" s="25" t="s">
        <v>21</v>
      </c>
      <c r="B2954" s="25" t="s">
        <v>12992</v>
      </c>
      <c r="C2954" s="25" t="s">
        <v>12990</v>
      </c>
      <c r="D2954" s="25">
        <v>52</v>
      </c>
      <c r="E2954" s="25" t="s">
        <v>3037</v>
      </c>
      <c r="F2954" s="25" t="s">
        <v>3036</v>
      </c>
      <c r="G2954" s="25" t="s">
        <v>387</v>
      </c>
      <c r="H2954" s="25" t="s">
        <v>453</v>
      </c>
      <c r="I2954" s="25" t="s">
        <v>385</v>
      </c>
      <c r="J2954" s="25" t="s">
        <v>385</v>
      </c>
      <c r="K2954" s="25" t="s">
        <v>457</v>
      </c>
    </row>
    <row r="2955" spans="1:11" ht="15" customHeight="1">
      <c r="A2955" s="25" t="s">
        <v>21</v>
      </c>
      <c r="B2955" s="25" t="s">
        <v>12992</v>
      </c>
      <c r="C2955" s="25" t="s">
        <v>12990</v>
      </c>
      <c r="D2955" s="25">
        <v>53</v>
      </c>
      <c r="E2955" s="25" t="s">
        <v>1468</v>
      </c>
      <c r="F2955" s="25" t="s">
        <v>1469</v>
      </c>
      <c r="G2955" s="25" t="s">
        <v>387</v>
      </c>
      <c r="H2955" s="25" t="s">
        <v>453</v>
      </c>
      <c r="I2955" s="25" t="s">
        <v>385</v>
      </c>
      <c r="J2955" s="25" t="s">
        <v>385</v>
      </c>
      <c r="K2955" s="25" t="s">
        <v>457</v>
      </c>
    </row>
    <row r="2956" spans="1:11" ht="15" customHeight="1">
      <c r="A2956" s="25" t="s">
        <v>21</v>
      </c>
      <c r="B2956" s="25" t="s">
        <v>13134</v>
      </c>
      <c r="C2956" s="25" t="s">
        <v>13132</v>
      </c>
      <c r="D2956" s="25">
        <v>1</v>
      </c>
      <c r="E2956" s="25" t="s">
        <v>1419</v>
      </c>
      <c r="F2956" s="25" t="s">
        <v>1427</v>
      </c>
      <c r="G2956" s="25" t="s">
        <v>387</v>
      </c>
      <c r="H2956" s="25" t="s">
        <v>385</v>
      </c>
      <c r="I2956" s="25" t="s">
        <v>453</v>
      </c>
      <c r="J2956" s="25" t="s">
        <v>453</v>
      </c>
      <c r="K2956" s="25" t="s">
        <v>457</v>
      </c>
    </row>
    <row r="2957" spans="1:11" ht="15" customHeight="1">
      <c r="A2957" s="25" t="s">
        <v>21</v>
      </c>
      <c r="B2957" s="25" t="s">
        <v>13134</v>
      </c>
      <c r="C2957" s="25" t="s">
        <v>13132</v>
      </c>
      <c r="D2957" s="25">
        <v>2</v>
      </c>
      <c r="E2957" s="25" t="s">
        <v>1428</v>
      </c>
      <c r="F2957" s="25" t="s">
        <v>1254</v>
      </c>
      <c r="G2957" s="25" t="s">
        <v>387</v>
      </c>
      <c r="H2957" s="25" t="s">
        <v>385</v>
      </c>
      <c r="I2957" s="25" t="s">
        <v>385</v>
      </c>
      <c r="J2957" s="25" t="s">
        <v>453</v>
      </c>
      <c r="K2957" s="25" t="s">
        <v>457</v>
      </c>
    </row>
    <row r="2958" spans="1:11" ht="15" customHeight="1">
      <c r="A2958" s="25" t="s">
        <v>21</v>
      </c>
      <c r="B2958" s="25" t="s">
        <v>13134</v>
      </c>
      <c r="C2958" s="25" t="s">
        <v>13132</v>
      </c>
      <c r="D2958" s="25">
        <v>3</v>
      </c>
      <c r="E2958" s="25" t="s">
        <v>13138</v>
      </c>
      <c r="F2958" s="25" t="s">
        <v>3265</v>
      </c>
      <c r="G2958" s="25" t="s">
        <v>58</v>
      </c>
      <c r="H2958" s="25" t="s">
        <v>385</v>
      </c>
      <c r="I2958" s="25" t="s">
        <v>385</v>
      </c>
      <c r="J2958" s="25" t="s">
        <v>453</v>
      </c>
      <c r="K2958" s="25" t="s">
        <v>457</v>
      </c>
    </row>
    <row r="2959" spans="1:11" ht="15" customHeight="1">
      <c r="A2959" s="25" t="s">
        <v>21</v>
      </c>
      <c r="B2959" s="25" t="s">
        <v>13134</v>
      </c>
      <c r="C2959" s="25" t="s">
        <v>13132</v>
      </c>
      <c r="D2959" s="25">
        <v>4</v>
      </c>
      <c r="E2959" s="25" t="s">
        <v>11027</v>
      </c>
      <c r="F2959" s="25" t="s">
        <v>11026</v>
      </c>
      <c r="G2959" s="25" t="s">
        <v>387</v>
      </c>
      <c r="H2959" s="25" t="s">
        <v>453</v>
      </c>
      <c r="I2959" s="25" t="s">
        <v>385</v>
      </c>
      <c r="J2959" s="25" t="s">
        <v>385</v>
      </c>
      <c r="K2959" s="25" t="s">
        <v>457</v>
      </c>
    </row>
    <row r="2960" spans="1:11" ht="15" customHeight="1">
      <c r="A2960" s="25" t="s">
        <v>21</v>
      </c>
      <c r="B2960" s="25" t="s">
        <v>13134</v>
      </c>
      <c r="C2960" s="25" t="s">
        <v>13132</v>
      </c>
      <c r="D2960" s="25">
        <v>5</v>
      </c>
      <c r="E2960" s="25" t="s">
        <v>13143</v>
      </c>
      <c r="F2960" s="25" t="s">
        <v>13142</v>
      </c>
      <c r="G2960" s="25" t="s">
        <v>56</v>
      </c>
      <c r="H2960" s="25" t="s">
        <v>453</v>
      </c>
      <c r="I2960" s="25" t="s">
        <v>385</v>
      </c>
      <c r="J2960" s="25" t="s">
        <v>385</v>
      </c>
      <c r="K2960" s="25" t="s">
        <v>457</v>
      </c>
    </row>
    <row r="2961" spans="1:11" ht="15" customHeight="1">
      <c r="A2961" s="25" t="s">
        <v>21</v>
      </c>
      <c r="B2961" s="25" t="s">
        <v>13134</v>
      </c>
      <c r="C2961" s="25" t="s">
        <v>13132</v>
      </c>
      <c r="D2961" s="25">
        <v>6</v>
      </c>
      <c r="E2961" s="25" t="s">
        <v>2225</v>
      </c>
      <c r="F2961" s="25" t="s">
        <v>2224</v>
      </c>
      <c r="G2961" s="25" t="s">
        <v>56</v>
      </c>
      <c r="H2961" s="25" t="s">
        <v>453</v>
      </c>
      <c r="I2961" s="25" t="s">
        <v>385</v>
      </c>
      <c r="J2961" s="25" t="s">
        <v>385</v>
      </c>
      <c r="K2961" s="25" t="s">
        <v>457</v>
      </c>
    </row>
    <row r="2962" spans="1:11" ht="15" customHeight="1">
      <c r="A2962" s="25" t="s">
        <v>21</v>
      </c>
      <c r="B2962" s="25" t="s">
        <v>13134</v>
      </c>
      <c r="C2962" s="25" t="s">
        <v>13132</v>
      </c>
      <c r="D2962" s="25">
        <v>7</v>
      </c>
      <c r="E2962" s="25" t="s">
        <v>1920</v>
      </c>
      <c r="F2962" s="25" t="s">
        <v>1919</v>
      </c>
      <c r="G2962" s="25" t="s">
        <v>387</v>
      </c>
      <c r="H2962" s="25" t="s">
        <v>453</v>
      </c>
      <c r="I2962" s="25" t="s">
        <v>385</v>
      </c>
      <c r="J2962" s="25" t="s">
        <v>385</v>
      </c>
      <c r="K2962" s="25" t="s">
        <v>457</v>
      </c>
    </row>
    <row r="2963" spans="1:11" ht="15" customHeight="1">
      <c r="A2963" s="25" t="s">
        <v>21</v>
      </c>
      <c r="B2963" s="25" t="s">
        <v>13134</v>
      </c>
      <c r="C2963" s="25" t="s">
        <v>13132</v>
      </c>
      <c r="D2963" s="25">
        <v>8</v>
      </c>
      <c r="E2963" s="25" t="s">
        <v>1429</v>
      </c>
      <c r="F2963" s="25" t="s">
        <v>1259</v>
      </c>
      <c r="G2963" s="25" t="s">
        <v>387</v>
      </c>
      <c r="H2963" s="25" t="s">
        <v>453</v>
      </c>
      <c r="I2963" s="25" t="s">
        <v>385</v>
      </c>
      <c r="J2963" s="25" t="s">
        <v>385</v>
      </c>
      <c r="K2963" s="25" t="s">
        <v>457</v>
      </c>
    </row>
    <row r="2964" spans="1:11" ht="15" customHeight="1">
      <c r="A2964" s="25" t="s">
        <v>21</v>
      </c>
      <c r="B2964" s="25" t="s">
        <v>13134</v>
      </c>
      <c r="C2964" s="25" t="s">
        <v>13132</v>
      </c>
      <c r="D2964" s="25">
        <v>9</v>
      </c>
      <c r="E2964" s="25" t="s">
        <v>1511</v>
      </c>
      <c r="F2964" s="25" t="s">
        <v>1702</v>
      </c>
      <c r="G2964" s="25" t="s">
        <v>387</v>
      </c>
      <c r="H2964" s="25" t="s">
        <v>453</v>
      </c>
      <c r="I2964" s="25" t="s">
        <v>385</v>
      </c>
      <c r="J2964" s="25" t="s">
        <v>385</v>
      </c>
      <c r="K2964" s="25" t="s">
        <v>457</v>
      </c>
    </row>
    <row r="2965" spans="1:11" ht="15" customHeight="1">
      <c r="A2965" s="25" t="s">
        <v>21</v>
      </c>
      <c r="B2965" s="25" t="s">
        <v>13134</v>
      </c>
      <c r="C2965" s="25" t="s">
        <v>13132</v>
      </c>
      <c r="D2965" s="25">
        <v>10</v>
      </c>
      <c r="E2965" s="25" t="s">
        <v>1430</v>
      </c>
      <c r="F2965" s="25" t="s">
        <v>1264</v>
      </c>
      <c r="G2965" s="25" t="s">
        <v>387</v>
      </c>
      <c r="H2965" s="25" t="s">
        <v>453</v>
      </c>
      <c r="I2965" s="25" t="s">
        <v>385</v>
      </c>
      <c r="J2965" s="25" t="s">
        <v>385</v>
      </c>
      <c r="K2965" s="25" t="s">
        <v>457</v>
      </c>
    </row>
    <row r="2966" spans="1:11" ht="15" customHeight="1">
      <c r="A2966" s="25" t="s">
        <v>21</v>
      </c>
      <c r="B2966" s="25" t="s">
        <v>13134</v>
      </c>
      <c r="C2966" s="25" t="s">
        <v>13132</v>
      </c>
      <c r="D2966" s="25">
        <v>11</v>
      </c>
      <c r="E2966" s="25" t="s">
        <v>2931</v>
      </c>
      <c r="F2966" s="25" t="s">
        <v>2690</v>
      </c>
      <c r="G2966" s="25" t="s">
        <v>387</v>
      </c>
      <c r="H2966" s="25" t="s">
        <v>453</v>
      </c>
      <c r="I2966" s="25" t="s">
        <v>385</v>
      </c>
      <c r="J2966" s="25" t="s">
        <v>385</v>
      </c>
      <c r="K2966" s="25" t="s">
        <v>457</v>
      </c>
    </row>
    <row r="2967" spans="1:11" ht="15" customHeight="1">
      <c r="A2967" s="25" t="s">
        <v>21</v>
      </c>
      <c r="B2967" s="25" t="s">
        <v>13134</v>
      </c>
      <c r="C2967" s="25" t="s">
        <v>13132</v>
      </c>
      <c r="D2967" s="25">
        <v>12</v>
      </c>
      <c r="E2967" s="25" t="s">
        <v>11329</v>
      </c>
      <c r="F2967" s="25" t="s">
        <v>7353</v>
      </c>
      <c r="G2967" s="25" t="s">
        <v>387</v>
      </c>
      <c r="H2967" s="25" t="s">
        <v>453</v>
      </c>
      <c r="I2967" s="25" t="s">
        <v>385</v>
      </c>
      <c r="J2967" s="25" t="s">
        <v>385</v>
      </c>
      <c r="K2967" s="25" t="s">
        <v>457</v>
      </c>
    </row>
    <row r="2968" spans="1:11" ht="15" customHeight="1">
      <c r="A2968" s="25" t="s">
        <v>21</v>
      </c>
      <c r="B2968" s="25" t="s">
        <v>13134</v>
      </c>
      <c r="C2968" s="25" t="s">
        <v>13132</v>
      </c>
      <c r="D2968" s="25">
        <v>13</v>
      </c>
      <c r="E2968" s="25" t="s">
        <v>2039</v>
      </c>
      <c r="F2968" s="25" t="s">
        <v>2038</v>
      </c>
      <c r="G2968" s="25" t="s">
        <v>387</v>
      </c>
      <c r="H2968" s="25" t="s">
        <v>453</v>
      </c>
      <c r="I2968" s="25" t="s">
        <v>385</v>
      </c>
      <c r="J2968" s="25" t="s">
        <v>385</v>
      </c>
      <c r="K2968" s="25" t="s">
        <v>457</v>
      </c>
    </row>
    <row r="2969" spans="1:11" ht="15" customHeight="1">
      <c r="A2969" s="25" t="s">
        <v>21</v>
      </c>
      <c r="B2969" s="25" t="s">
        <v>13134</v>
      </c>
      <c r="C2969" s="25" t="s">
        <v>13132</v>
      </c>
      <c r="D2969" s="25">
        <v>14</v>
      </c>
      <c r="E2969" s="25" t="s">
        <v>11326</v>
      </c>
      <c r="F2969" s="25" t="s">
        <v>7341</v>
      </c>
      <c r="G2969" s="25" t="s">
        <v>387</v>
      </c>
      <c r="H2969" s="25" t="s">
        <v>453</v>
      </c>
      <c r="I2969" s="25" t="s">
        <v>385</v>
      </c>
      <c r="J2969" s="25" t="s">
        <v>385</v>
      </c>
      <c r="K2969" s="25" t="s">
        <v>457</v>
      </c>
    </row>
    <row r="2970" spans="1:11" ht="15" customHeight="1">
      <c r="A2970" s="25" t="s">
        <v>21</v>
      </c>
      <c r="B2970" s="25" t="s">
        <v>13134</v>
      </c>
      <c r="C2970" s="25" t="s">
        <v>13132</v>
      </c>
      <c r="D2970" s="25">
        <v>15</v>
      </c>
      <c r="E2970" s="25" t="s">
        <v>13158</v>
      </c>
      <c r="F2970" s="25" t="s">
        <v>2534</v>
      </c>
      <c r="G2970" s="25" t="s">
        <v>387</v>
      </c>
      <c r="H2970" s="25" t="s">
        <v>453</v>
      </c>
      <c r="I2970" s="25" t="s">
        <v>385</v>
      </c>
      <c r="J2970" s="25" t="s">
        <v>385</v>
      </c>
      <c r="K2970" s="25" t="s">
        <v>457</v>
      </c>
    </row>
    <row r="2971" spans="1:11" ht="15" customHeight="1">
      <c r="A2971" s="25" t="s">
        <v>21</v>
      </c>
      <c r="B2971" s="25" t="s">
        <v>13134</v>
      </c>
      <c r="C2971" s="25" t="s">
        <v>13132</v>
      </c>
      <c r="D2971" s="25">
        <v>16</v>
      </c>
      <c r="E2971" s="25" t="s">
        <v>13162</v>
      </c>
      <c r="F2971" s="25" t="s">
        <v>13161</v>
      </c>
      <c r="G2971" s="25" t="s">
        <v>56</v>
      </c>
      <c r="H2971" s="25" t="s">
        <v>453</v>
      </c>
      <c r="I2971" s="25" t="s">
        <v>385</v>
      </c>
      <c r="J2971" s="25" t="s">
        <v>385</v>
      </c>
      <c r="K2971" s="25" t="s">
        <v>457</v>
      </c>
    </row>
    <row r="2972" spans="1:11" ht="15" customHeight="1">
      <c r="A2972" s="25" t="s">
        <v>21</v>
      </c>
      <c r="B2972" s="25" t="s">
        <v>13134</v>
      </c>
      <c r="C2972" s="25" t="s">
        <v>13132</v>
      </c>
      <c r="D2972" s="25">
        <v>17</v>
      </c>
      <c r="E2972" s="25" t="s">
        <v>1433</v>
      </c>
      <c r="F2972" s="25" t="s">
        <v>1284</v>
      </c>
      <c r="G2972" s="25" t="s">
        <v>387</v>
      </c>
      <c r="H2972" s="25" t="s">
        <v>453</v>
      </c>
      <c r="I2972" s="25" t="s">
        <v>385</v>
      </c>
      <c r="J2972" s="25" t="s">
        <v>385</v>
      </c>
      <c r="K2972" s="25" t="s">
        <v>457</v>
      </c>
    </row>
    <row r="2973" spans="1:11" ht="15" customHeight="1">
      <c r="A2973" s="25" t="s">
        <v>21</v>
      </c>
      <c r="B2973" s="25" t="s">
        <v>13134</v>
      </c>
      <c r="C2973" s="25" t="s">
        <v>13132</v>
      </c>
      <c r="D2973" s="25">
        <v>18</v>
      </c>
      <c r="E2973" s="25" t="s">
        <v>13167</v>
      </c>
      <c r="F2973" s="25" t="s">
        <v>13166</v>
      </c>
      <c r="G2973" s="25" t="s">
        <v>387</v>
      </c>
      <c r="H2973" s="25" t="s">
        <v>453</v>
      </c>
      <c r="I2973" s="25" t="s">
        <v>385</v>
      </c>
      <c r="J2973" s="25" t="s">
        <v>385</v>
      </c>
      <c r="K2973" s="25" t="s">
        <v>457</v>
      </c>
    </row>
    <row r="2974" spans="1:11" ht="15" customHeight="1">
      <c r="A2974" s="25" t="s">
        <v>21</v>
      </c>
      <c r="B2974" s="25" t="s">
        <v>13134</v>
      </c>
      <c r="C2974" s="25" t="s">
        <v>13132</v>
      </c>
      <c r="D2974" s="25">
        <v>19</v>
      </c>
      <c r="E2974" s="25" t="s">
        <v>13171</v>
      </c>
      <c r="F2974" s="25" t="s">
        <v>13170</v>
      </c>
      <c r="G2974" s="25" t="s">
        <v>387</v>
      </c>
      <c r="H2974" s="25" t="s">
        <v>453</v>
      </c>
      <c r="I2974" s="25" t="s">
        <v>385</v>
      </c>
      <c r="J2974" s="25" t="s">
        <v>385</v>
      </c>
      <c r="K2974" s="25" t="s">
        <v>457</v>
      </c>
    </row>
    <row r="2975" spans="1:11" ht="15" customHeight="1">
      <c r="A2975" s="25" t="s">
        <v>21</v>
      </c>
      <c r="B2975" s="25" t="s">
        <v>13134</v>
      </c>
      <c r="C2975" s="25" t="s">
        <v>13132</v>
      </c>
      <c r="D2975" s="25">
        <v>20</v>
      </c>
      <c r="E2975" s="25" t="s">
        <v>13176</v>
      </c>
      <c r="F2975" s="25" t="s">
        <v>13175</v>
      </c>
      <c r="G2975" s="25" t="s">
        <v>56</v>
      </c>
      <c r="H2975" s="25" t="s">
        <v>453</v>
      </c>
      <c r="I2975" s="25" t="s">
        <v>385</v>
      </c>
      <c r="J2975" s="25" t="s">
        <v>385</v>
      </c>
      <c r="K2975" s="25" t="s">
        <v>457</v>
      </c>
    </row>
    <row r="2976" spans="1:11" ht="15" customHeight="1">
      <c r="A2976" s="25" t="s">
        <v>21</v>
      </c>
      <c r="B2976" s="25" t="s">
        <v>13134</v>
      </c>
      <c r="C2976" s="25" t="s">
        <v>13132</v>
      </c>
      <c r="D2976" s="25">
        <v>21</v>
      </c>
      <c r="E2976" s="25" t="s">
        <v>13181</v>
      </c>
      <c r="F2976" s="25" t="s">
        <v>13180</v>
      </c>
      <c r="G2976" s="25" t="s">
        <v>56</v>
      </c>
      <c r="H2976" s="25" t="s">
        <v>453</v>
      </c>
      <c r="I2976" s="25" t="s">
        <v>385</v>
      </c>
      <c r="J2976" s="25" t="s">
        <v>385</v>
      </c>
      <c r="K2976" s="25" t="s">
        <v>457</v>
      </c>
    </row>
    <row r="2977" spans="1:11" ht="15" customHeight="1">
      <c r="A2977" s="25" t="s">
        <v>21</v>
      </c>
      <c r="B2977" s="25" t="s">
        <v>13134</v>
      </c>
      <c r="C2977" s="25" t="s">
        <v>13132</v>
      </c>
      <c r="D2977" s="25">
        <v>22</v>
      </c>
      <c r="E2977" s="25" t="s">
        <v>13186</v>
      </c>
      <c r="F2977" s="25" t="s">
        <v>13185</v>
      </c>
      <c r="G2977" s="25" t="s">
        <v>56</v>
      </c>
      <c r="H2977" s="25" t="s">
        <v>453</v>
      </c>
      <c r="I2977" s="25" t="s">
        <v>385</v>
      </c>
      <c r="J2977" s="25" t="s">
        <v>385</v>
      </c>
      <c r="K2977" s="25" t="s">
        <v>457</v>
      </c>
    </row>
    <row r="2978" spans="1:11" ht="15" customHeight="1">
      <c r="A2978" s="25" t="s">
        <v>21</v>
      </c>
      <c r="B2978" s="25" t="s">
        <v>13134</v>
      </c>
      <c r="C2978" s="25" t="s">
        <v>13132</v>
      </c>
      <c r="D2978" s="25">
        <v>23</v>
      </c>
      <c r="E2978" s="25" t="s">
        <v>2231</v>
      </c>
      <c r="F2978" s="25" t="s">
        <v>2230</v>
      </c>
      <c r="G2978" s="25" t="s">
        <v>56</v>
      </c>
      <c r="H2978" s="25" t="s">
        <v>453</v>
      </c>
      <c r="I2978" s="25" t="s">
        <v>385</v>
      </c>
      <c r="J2978" s="25" t="s">
        <v>385</v>
      </c>
      <c r="K2978" s="25" t="s">
        <v>457</v>
      </c>
    </row>
    <row r="2979" spans="1:11" ht="15" customHeight="1">
      <c r="A2979" s="25" t="s">
        <v>21</v>
      </c>
      <c r="B2979" s="25" t="s">
        <v>13134</v>
      </c>
      <c r="C2979" s="25" t="s">
        <v>13132</v>
      </c>
      <c r="D2979" s="25">
        <v>24</v>
      </c>
      <c r="E2979" s="25" t="s">
        <v>2636</v>
      </c>
      <c r="F2979" s="25" t="s">
        <v>2635</v>
      </c>
      <c r="G2979" s="25" t="s">
        <v>387</v>
      </c>
      <c r="H2979" s="25" t="s">
        <v>453</v>
      </c>
      <c r="I2979" s="25" t="s">
        <v>385</v>
      </c>
      <c r="J2979" s="25" t="s">
        <v>385</v>
      </c>
      <c r="K2979" s="25" t="s">
        <v>457</v>
      </c>
    </row>
    <row r="2980" spans="1:11" ht="15" customHeight="1">
      <c r="A2980" s="25" t="s">
        <v>21</v>
      </c>
      <c r="B2980" s="25" t="s">
        <v>13134</v>
      </c>
      <c r="C2980" s="25" t="s">
        <v>13132</v>
      </c>
      <c r="D2980" s="25">
        <v>25</v>
      </c>
      <c r="E2980" s="25" t="s">
        <v>519</v>
      </c>
      <c r="F2980" s="25" t="s">
        <v>518</v>
      </c>
      <c r="G2980" s="25" t="s">
        <v>387</v>
      </c>
      <c r="H2980" s="25" t="s">
        <v>453</v>
      </c>
      <c r="I2980" s="25" t="s">
        <v>385</v>
      </c>
      <c r="J2980" s="25" t="s">
        <v>385</v>
      </c>
      <c r="K2980" s="25" t="s">
        <v>457</v>
      </c>
    </row>
    <row r="2981" spans="1:11" ht="15" customHeight="1">
      <c r="A2981" s="25" t="s">
        <v>21</v>
      </c>
      <c r="B2981" s="25" t="s">
        <v>13134</v>
      </c>
      <c r="C2981" s="25" t="s">
        <v>13132</v>
      </c>
      <c r="D2981" s="25">
        <v>26</v>
      </c>
      <c r="E2981" s="25" t="s">
        <v>11023</v>
      </c>
      <c r="F2981" s="25" t="s">
        <v>11022</v>
      </c>
      <c r="G2981" s="25" t="s">
        <v>387</v>
      </c>
      <c r="H2981" s="25" t="s">
        <v>453</v>
      </c>
      <c r="I2981" s="25" t="s">
        <v>385</v>
      </c>
      <c r="J2981" s="25" t="s">
        <v>385</v>
      </c>
      <c r="K2981" s="25" t="s">
        <v>457</v>
      </c>
    </row>
    <row r="2982" spans="1:11" ht="15" customHeight="1">
      <c r="A2982" s="25" t="s">
        <v>21</v>
      </c>
      <c r="B2982" s="25" t="s">
        <v>13134</v>
      </c>
      <c r="C2982" s="25" t="s">
        <v>13132</v>
      </c>
      <c r="D2982" s="25">
        <v>27</v>
      </c>
      <c r="E2982" s="25" t="s">
        <v>13193</v>
      </c>
      <c r="F2982" s="25" t="s">
        <v>13192</v>
      </c>
      <c r="G2982" s="25" t="s">
        <v>387</v>
      </c>
      <c r="H2982" s="25" t="s">
        <v>453</v>
      </c>
      <c r="I2982" s="25" t="s">
        <v>385</v>
      </c>
      <c r="J2982" s="25" t="s">
        <v>385</v>
      </c>
      <c r="K2982" s="25" t="s">
        <v>457</v>
      </c>
    </row>
    <row r="2983" spans="1:11" ht="15" customHeight="1">
      <c r="A2983" s="25" t="s">
        <v>21</v>
      </c>
      <c r="B2983" s="25" t="s">
        <v>13134</v>
      </c>
      <c r="C2983" s="25" t="s">
        <v>13132</v>
      </c>
      <c r="D2983" s="25">
        <v>28</v>
      </c>
      <c r="E2983" s="25" t="s">
        <v>13196</v>
      </c>
      <c r="F2983" s="25" t="s">
        <v>13195</v>
      </c>
      <c r="G2983" s="25" t="s">
        <v>387</v>
      </c>
      <c r="H2983" s="25" t="s">
        <v>453</v>
      </c>
      <c r="I2983" s="25" t="s">
        <v>385</v>
      </c>
      <c r="J2983" s="25" t="s">
        <v>385</v>
      </c>
      <c r="K2983" s="25" t="s">
        <v>457</v>
      </c>
    </row>
    <row r="2984" spans="1:11" ht="15" customHeight="1">
      <c r="A2984" s="25" t="s">
        <v>21</v>
      </c>
      <c r="B2984" s="25" t="s">
        <v>13134</v>
      </c>
      <c r="C2984" s="25" t="s">
        <v>13132</v>
      </c>
      <c r="D2984" s="25">
        <v>29</v>
      </c>
      <c r="E2984" s="25" t="s">
        <v>13200</v>
      </c>
      <c r="F2984" s="25" t="s">
        <v>13199</v>
      </c>
      <c r="G2984" s="25" t="s">
        <v>387</v>
      </c>
      <c r="H2984" s="25" t="s">
        <v>453</v>
      </c>
      <c r="I2984" s="25" t="s">
        <v>385</v>
      </c>
      <c r="J2984" s="25" t="s">
        <v>385</v>
      </c>
      <c r="K2984" s="25" t="s">
        <v>457</v>
      </c>
    </row>
    <row r="2985" spans="1:11" ht="15" customHeight="1">
      <c r="A2985" s="25" t="s">
        <v>21</v>
      </c>
      <c r="B2985" s="25" t="s">
        <v>13134</v>
      </c>
      <c r="C2985" s="25" t="s">
        <v>13132</v>
      </c>
      <c r="D2985" s="25">
        <v>30</v>
      </c>
      <c r="E2985" s="25" t="s">
        <v>1434</v>
      </c>
      <c r="F2985" s="25" t="s">
        <v>1435</v>
      </c>
      <c r="G2985" s="25" t="s">
        <v>387</v>
      </c>
      <c r="H2985" s="25" t="s">
        <v>453</v>
      </c>
      <c r="I2985" s="25" t="s">
        <v>385</v>
      </c>
      <c r="J2985" s="25" t="s">
        <v>385</v>
      </c>
      <c r="K2985" s="25" t="s">
        <v>457</v>
      </c>
    </row>
    <row r="2986" spans="1:11" ht="15" customHeight="1">
      <c r="A2986" s="25" t="s">
        <v>21</v>
      </c>
      <c r="B2986" s="25" t="s">
        <v>13134</v>
      </c>
      <c r="C2986" s="25" t="s">
        <v>13132</v>
      </c>
      <c r="D2986" s="25">
        <v>31</v>
      </c>
      <c r="E2986" s="25" t="s">
        <v>1436</v>
      </c>
      <c r="F2986" s="25" t="s">
        <v>1437</v>
      </c>
      <c r="G2986" s="25" t="s">
        <v>387</v>
      </c>
      <c r="H2986" s="25" t="s">
        <v>453</v>
      </c>
      <c r="I2986" s="25" t="s">
        <v>385</v>
      </c>
      <c r="J2986" s="25" t="s">
        <v>385</v>
      </c>
      <c r="K2986" s="25" t="s">
        <v>457</v>
      </c>
    </row>
    <row r="2987" spans="1:11" ht="15" customHeight="1">
      <c r="A2987" s="25" t="s">
        <v>21</v>
      </c>
      <c r="B2987" s="25" t="s">
        <v>13134</v>
      </c>
      <c r="C2987" s="25" t="s">
        <v>13132</v>
      </c>
      <c r="D2987" s="25">
        <v>32</v>
      </c>
      <c r="E2987" s="25" t="s">
        <v>1468</v>
      </c>
      <c r="F2987" s="25" t="s">
        <v>1469</v>
      </c>
      <c r="G2987" s="25" t="s">
        <v>387</v>
      </c>
      <c r="H2987" s="25" t="s">
        <v>453</v>
      </c>
      <c r="I2987" s="25" t="s">
        <v>385</v>
      </c>
      <c r="J2987" s="25" t="s">
        <v>385</v>
      </c>
      <c r="K2987" s="25" t="s">
        <v>457</v>
      </c>
    </row>
    <row r="2988" spans="1:11" ht="15" customHeight="1">
      <c r="A2988" s="25" t="s">
        <v>21</v>
      </c>
      <c r="B2988" s="25" t="s">
        <v>13214</v>
      </c>
      <c r="C2988" s="25" t="s">
        <v>13213</v>
      </c>
      <c r="D2988" s="25">
        <v>1</v>
      </c>
      <c r="E2988" s="25" t="s">
        <v>1419</v>
      </c>
      <c r="F2988" s="25" t="s">
        <v>1427</v>
      </c>
      <c r="G2988" s="25" t="s">
        <v>387</v>
      </c>
      <c r="H2988" s="25" t="s">
        <v>385</v>
      </c>
      <c r="I2988" s="25" t="s">
        <v>453</v>
      </c>
      <c r="J2988" s="25" t="s">
        <v>453</v>
      </c>
      <c r="K2988" s="25" t="s">
        <v>457</v>
      </c>
    </row>
    <row r="2989" spans="1:11" ht="15" customHeight="1">
      <c r="A2989" s="25" t="s">
        <v>21</v>
      </c>
      <c r="B2989" s="25" t="s">
        <v>13214</v>
      </c>
      <c r="C2989" s="25" t="s">
        <v>13213</v>
      </c>
      <c r="D2989" s="25">
        <v>2</v>
      </c>
      <c r="E2989" s="25" t="s">
        <v>1428</v>
      </c>
      <c r="F2989" s="25" t="s">
        <v>1254</v>
      </c>
      <c r="G2989" s="25" t="s">
        <v>387</v>
      </c>
      <c r="H2989" s="25" t="s">
        <v>385</v>
      </c>
      <c r="I2989" s="25" t="s">
        <v>385</v>
      </c>
      <c r="J2989" s="25" t="s">
        <v>453</v>
      </c>
      <c r="K2989" s="25" t="s">
        <v>457</v>
      </c>
    </row>
    <row r="2990" spans="1:11" ht="15" customHeight="1">
      <c r="A2990" s="25" t="s">
        <v>21</v>
      </c>
      <c r="B2990" s="25" t="s">
        <v>13214</v>
      </c>
      <c r="C2990" s="25" t="s">
        <v>13213</v>
      </c>
      <c r="D2990" s="25">
        <v>3</v>
      </c>
      <c r="E2990" s="25" t="s">
        <v>9842</v>
      </c>
      <c r="F2990" s="25" t="s">
        <v>9841</v>
      </c>
      <c r="G2990" s="25" t="s">
        <v>58</v>
      </c>
      <c r="H2990" s="25" t="s">
        <v>385</v>
      </c>
      <c r="I2990" s="25" t="s">
        <v>385</v>
      </c>
      <c r="J2990" s="25" t="s">
        <v>453</v>
      </c>
      <c r="K2990" s="25" t="s">
        <v>457</v>
      </c>
    </row>
    <row r="2991" spans="1:11" ht="15" customHeight="1">
      <c r="A2991" s="25" t="s">
        <v>21</v>
      </c>
      <c r="B2991" s="25" t="s">
        <v>13214</v>
      </c>
      <c r="C2991" s="25" t="s">
        <v>13213</v>
      </c>
      <c r="D2991" s="25">
        <v>4</v>
      </c>
      <c r="E2991" s="25" t="s">
        <v>2195</v>
      </c>
      <c r="F2991" s="25" t="s">
        <v>2194</v>
      </c>
      <c r="G2991" s="25" t="s">
        <v>387</v>
      </c>
      <c r="H2991" s="25" t="s">
        <v>453</v>
      </c>
      <c r="I2991" s="25" t="s">
        <v>385</v>
      </c>
      <c r="J2991" s="25" t="s">
        <v>385</v>
      </c>
      <c r="K2991" s="25" t="s">
        <v>457</v>
      </c>
    </row>
    <row r="2992" spans="1:11" ht="15" customHeight="1">
      <c r="A2992" s="25" t="s">
        <v>21</v>
      </c>
      <c r="B2992" s="25" t="s">
        <v>13214</v>
      </c>
      <c r="C2992" s="25" t="s">
        <v>13213</v>
      </c>
      <c r="D2992" s="25">
        <v>5</v>
      </c>
      <c r="E2992" s="25" t="s">
        <v>9847</v>
      </c>
      <c r="F2992" s="25" t="s">
        <v>9846</v>
      </c>
      <c r="G2992" s="25" t="s">
        <v>56</v>
      </c>
      <c r="H2992" s="25" t="s">
        <v>453</v>
      </c>
      <c r="I2992" s="25" t="s">
        <v>385</v>
      </c>
      <c r="J2992" s="25" t="s">
        <v>385</v>
      </c>
      <c r="K2992" s="25" t="s">
        <v>457</v>
      </c>
    </row>
    <row r="2993" spans="1:11" ht="15" customHeight="1">
      <c r="A2993" s="25" t="s">
        <v>21</v>
      </c>
      <c r="B2993" s="25" t="s">
        <v>13214</v>
      </c>
      <c r="C2993" s="25" t="s">
        <v>13213</v>
      </c>
      <c r="D2993" s="25">
        <v>6</v>
      </c>
      <c r="E2993" s="25" t="s">
        <v>9854</v>
      </c>
      <c r="F2993" s="25" t="s">
        <v>9853</v>
      </c>
      <c r="G2993" s="25" t="s">
        <v>56</v>
      </c>
      <c r="H2993" s="25" t="s">
        <v>453</v>
      </c>
      <c r="I2993" s="25" t="s">
        <v>385</v>
      </c>
      <c r="J2993" s="25" t="s">
        <v>385</v>
      </c>
      <c r="K2993" s="25" t="s">
        <v>457</v>
      </c>
    </row>
    <row r="2994" spans="1:11" ht="15" customHeight="1">
      <c r="A2994" s="25" t="s">
        <v>21</v>
      </c>
      <c r="B2994" s="25" t="s">
        <v>13214</v>
      </c>
      <c r="C2994" s="25" t="s">
        <v>13213</v>
      </c>
      <c r="D2994" s="25">
        <v>7</v>
      </c>
      <c r="E2994" s="25" t="s">
        <v>9860</v>
      </c>
      <c r="F2994" s="25" t="s">
        <v>9859</v>
      </c>
      <c r="G2994" s="25" t="s">
        <v>387</v>
      </c>
      <c r="H2994" s="25" t="s">
        <v>453</v>
      </c>
      <c r="I2994" s="25" t="s">
        <v>385</v>
      </c>
      <c r="J2994" s="25" t="s">
        <v>385</v>
      </c>
      <c r="K2994" s="25" t="s">
        <v>457</v>
      </c>
    </row>
    <row r="2995" spans="1:11" ht="15" customHeight="1">
      <c r="A2995" s="25" t="s">
        <v>21</v>
      </c>
      <c r="B2995" s="25" t="s">
        <v>13214</v>
      </c>
      <c r="C2995" s="25" t="s">
        <v>13213</v>
      </c>
      <c r="D2995" s="25">
        <v>8</v>
      </c>
      <c r="E2995" s="25" t="s">
        <v>9863</v>
      </c>
      <c r="F2995" s="25" t="s">
        <v>9862</v>
      </c>
      <c r="G2995" s="25" t="s">
        <v>387</v>
      </c>
      <c r="H2995" s="25" t="s">
        <v>453</v>
      </c>
      <c r="I2995" s="25" t="s">
        <v>385</v>
      </c>
      <c r="J2995" s="25" t="s">
        <v>385</v>
      </c>
      <c r="K2995" s="25" t="s">
        <v>457</v>
      </c>
    </row>
    <row r="2996" spans="1:11" ht="15" customHeight="1">
      <c r="A2996" s="25" t="s">
        <v>21</v>
      </c>
      <c r="B2996" s="25" t="s">
        <v>13214</v>
      </c>
      <c r="C2996" s="25" t="s">
        <v>13213</v>
      </c>
      <c r="D2996" s="25">
        <v>9</v>
      </c>
      <c r="E2996" s="25" t="s">
        <v>9867</v>
      </c>
      <c r="F2996" s="25" t="s">
        <v>9866</v>
      </c>
      <c r="G2996" s="25" t="s">
        <v>387</v>
      </c>
      <c r="H2996" s="25" t="s">
        <v>453</v>
      </c>
      <c r="I2996" s="25" t="s">
        <v>385</v>
      </c>
      <c r="J2996" s="25" t="s">
        <v>385</v>
      </c>
      <c r="K2996" s="25" t="s">
        <v>457</v>
      </c>
    </row>
    <row r="2997" spans="1:11" ht="15" customHeight="1">
      <c r="A2997" s="25" t="s">
        <v>21</v>
      </c>
      <c r="B2997" s="25" t="s">
        <v>13214</v>
      </c>
      <c r="C2997" s="25" t="s">
        <v>13213</v>
      </c>
      <c r="D2997" s="25">
        <v>10</v>
      </c>
      <c r="E2997" s="25" t="s">
        <v>9870</v>
      </c>
      <c r="F2997" s="25" t="s">
        <v>9869</v>
      </c>
      <c r="G2997" s="25" t="s">
        <v>387</v>
      </c>
      <c r="H2997" s="25" t="s">
        <v>453</v>
      </c>
      <c r="I2997" s="25" t="s">
        <v>385</v>
      </c>
      <c r="J2997" s="25" t="s">
        <v>385</v>
      </c>
      <c r="K2997" s="25" t="s">
        <v>457</v>
      </c>
    </row>
    <row r="2998" spans="1:11" ht="15" customHeight="1">
      <c r="A2998" s="25" t="s">
        <v>21</v>
      </c>
      <c r="B2998" s="25" t="s">
        <v>13214</v>
      </c>
      <c r="C2998" s="25" t="s">
        <v>13213</v>
      </c>
      <c r="D2998" s="25">
        <v>11</v>
      </c>
      <c r="E2998" s="25" t="s">
        <v>9872</v>
      </c>
      <c r="F2998" s="25" t="s">
        <v>9871</v>
      </c>
      <c r="G2998" s="25" t="s">
        <v>57</v>
      </c>
      <c r="H2998" s="25" t="s">
        <v>453</v>
      </c>
      <c r="I2998" s="25" t="s">
        <v>385</v>
      </c>
      <c r="J2998" s="25" t="s">
        <v>385</v>
      </c>
      <c r="K2998" s="25" t="s">
        <v>457</v>
      </c>
    </row>
    <row r="2999" spans="1:11" ht="15" customHeight="1">
      <c r="A2999" s="25" t="s">
        <v>21</v>
      </c>
      <c r="B2999" s="25" t="s">
        <v>13214</v>
      </c>
      <c r="C2999" s="25" t="s">
        <v>13213</v>
      </c>
      <c r="D2999" s="25">
        <v>12</v>
      </c>
      <c r="E2999" s="25" t="s">
        <v>9875</v>
      </c>
      <c r="F2999" s="25" t="s">
        <v>9874</v>
      </c>
      <c r="G2999" s="25" t="s">
        <v>57</v>
      </c>
      <c r="H2999" s="25" t="s">
        <v>453</v>
      </c>
      <c r="I2999" s="25" t="s">
        <v>385</v>
      </c>
      <c r="J2999" s="25" t="s">
        <v>385</v>
      </c>
      <c r="K2999" s="25" t="s">
        <v>457</v>
      </c>
    </row>
    <row r="3000" spans="1:11" ht="15" customHeight="1">
      <c r="A3000" s="25" t="s">
        <v>21</v>
      </c>
      <c r="B3000" s="25" t="s">
        <v>13214</v>
      </c>
      <c r="C3000" s="25" t="s">
        <v>13213</v>
      </c>
      <c r="D3000" s="25">
        <v>13</v>
      </c>
      <c r="E3000" s="25" t="s">
        <v>2320</v>
      </c>
      <c r="F3000" s="25" t="s">
        <v>2319</v>
      </c>
      <c r="G3000" s="25" t="s">
        <v>387</v>
      </c>
      <c r="H3000" s="25" t="s">
        <v>453</v>
      </c>
      <c r="I3000" s="25" t="s">
        <v>385</v>
      </c>
      <c r="J3000" s="25" t="s">
        <v>385</v>
      </c>
      <c r="K3000" s="25" t="s">
        <v>457</v>
      </c>
    </row>
    <row r="3001" spans="1:11" ht="15" customHeight="1">
      <c r="A3001" s="25" t="s">
        <v>21</v>
      </c>
      <c r="B3001" s="25" t="s">
        <v>13214</v>
      </c>
      <c r="C3001" s="25" t="s">
        <v>13213</v>
      </c>
      <c r="D3001" s="25">
        <v>14</v>
      </c>
      <c r="E3001" s="25" t="s">
        <v>9880</v>
      </c>
      <c r="F3001" s="25" t="s">
        <v>9879</v>
      </c>
      <c r="G3001" s="25" t="s">
        <v>56</v>
      </c>
      <c r="H3001" s="25" t="s">
        <v>453</v>
      </c>
      <c r="I3001" s="25" t="s">
        <v>385</v>
      </c>
      <c r="J3001" s="25" t="s">
        <v>385</v>
      </c>
      <c r="K3001" s="25" t="s">
        <v>457</v>
      </c>
    </row>
    <row r="3002" spans="1:11" ht="15" customHeight="1">
      <c r="A3002" s="25" t="s">
        <v>21</v>
      </c>
      <c r="B3002" s="25" t="s">
        <v>13214</v>
      </c>
      <c r="C3002" s="25" t="s">
        <v>13213</v>
      </c>
      <c r="D3002" s="25">
        <v>15</v>
      </c>
      <c r="E3002" s="25" t="s">
        <v>9883</v>
      </c>
      <c r="F3002" s="25" t="s">
        <v>9882</v>
      </c>
      <c r="G3002" s="25" t="s">
        <v>56</v>
      </c>
      <c r="H3002" s="25" t="s">
        <v>453</v>
      </c>
      <c r="I3002" s="25" t="s">
        <v>385</v>
      </c>
      <c r="J3002" s="25" t="s">
        <v>385</v>
      </c>
      <c r="K3002" s="25" t="s">
        <v>457</v>
      </c>
    </row>
    <row r="3003" spans="1:11" ht="15" customHeight="1">
      <c r="A3003" s="25" t="s">
        <v>21</v>
      </c>
      <c r="B3003" s="25" t="s">
        <v>13214</v>
      </c>
      <c r="C3003" s="25" t="s">
        <v>13213</v>
      </c>
      <c r="D3003" s="25">
        <v>16</v>
      </c>
      <c r="E3003" s="25" t="s">
        <v>9885</v>
      </c>
      <c r="F3003" s="25" t="s">
        <v>9884</v>
      </c>
      <c r="G3003" s="25" t="s">
        <v>56</v>
      </c>
      <c r="H3003" s="25" t="s">
        <v>453</v>
      </c>
      <c r="I3003" s="25" t="s">
        <v>385</v>
      </c>
      <c r="J3003" s="25" t="s">
        <v>385</v>
      </c>
      <c r="K3003" s="25" t="s">
        <v>457</v>
      </c>
    </row>
    <row r="3004" spans="1:11" ht="15" customHeight="1">
      <c r="A3004" s="25" t="s">
        <v>21</v>
      </c>
      <c r="B3004" s="25" t="s">
        <v>13214</v>
      </c>
      <c r="C3004" s="25" t="s">
        <v>13213</v>
      </c>
      <c r="D3004" s="25">
        <v>17</v>
      </c>
      <c r="E3004" s="25" t="s">
        <v>9887</v>
      </c>
      <c r="F3004" s="25" t="s">
        <v>9886</v>
      </c>
      <c r="G3004" s="25" t="s">
        <v>56</v>
      </c>
      <c r="H3004" s="25" t="s">
        <v>453</v>
      </c>
      <c r="I3004" s="25" t="s">
        <v>385</v>
      </c>
      <c r="J3004" s="25" t="s">
        <v>385</v>
      </c>
      <c r="K3004" s="25" t="s">
        <v>457</v>
      </c>
    </row>
    <row r="3005" spans="1:11" ht="15" customHeight="1">
      <c r="A3005" s="25" t="s">
        <v>21</v>
      </c>
      <c r="B3005" s="25" t="s">
        <v>13214</v>
      </c>
      <c r="C3005" s="25" t="s">
        <v>13213</v>
      </c>
      <c r="D3005" s="25">
        <v>18</v>
      </c>
      <c r="E3005" s="25" t="s">
        <v>9889</v>
      </c>
      <c r="F3005" s="25" t="s">
        <v>9888</v>
      </c>
      <c r="G3005" s="25" t="s">
        <v>56</v>
      </c>
      <c r="H3005" s="25" t="s">
        <v>453</v>
      </c>
      <c r="I3005" s="25" t="s">
        <v>385</v>
      </c>
      <c r="J3005" s="25" t="s">
        <v>385</v>
      </c>
      <c r="K3005" s="25" t="s">
        <v>457</v>
      </c>
    </row>
    <row r="3006" spans="1:11" ht="15" customHeight="1">
      <c r="A3006" s="25" t="s">
        <v>21</v>
      </c>
      <c r="B3006" s="25" t="s">
        <v>13214</v>
      </c>
      <c r="C3006" s="25" t="s">
        <v>13213</v>
      </c>
      <c r="D3006" s="25">
        <v>19</v>
      </c>
      <c r="E3006" s="25" t="s">
        <v>2500</v>
      </c>
      <c r="F3006" s="25" t="s">
        <v>2499</v>
      </c>
      <c r="G3006" s="25" t="s">
        <v>387</v>
      </c>
      <c r="H3006" s="25" t="s">
        <v>453</v>
      </c>
      <c r="I3006" s="25" t="s">
        <v>385</v>
      </c>
      <c r="J3006" s="25" t="s">
        <v>385</v>
      </c>
      <c r="K3006" s="25" t="s">
        <v>457</v>
      </c>
    </row>
    <row r="3007" spans="1:11" ht="15" customHeight="1">
      <c r="A3007" s="25" t="s">
        <v>21</v>
      </c>
      <c r="B3007" s="25" t="s">
        <v>13214</v>
      </c>
      <c r="C3007" s="25" t="s">
        <v>13213</v>
      </c>
      <c r="D3007" s="25">
        <v>20</v>
      </c>
      <c r="E3007" s="25" t="s">
        <v>519</v>
      </c>
      <c r="F3007" s="25" t="s">
        <v>518</v>
      </c>
      <c r="G3007" s="25" t="s">
        <v>387</v>
      </c>
      <c r="H3007" s="25" t="s">
        <v>453</v>
      </c>
      <c r="I3007" s="25" t="s">
        <v>385</v>
      </c>
      <c r="J3007" s="25" t="s">
        <v>385</v>
      </c>
      <c r="K3007" s="25" t="s">
        <v>457</v>
      </c>
    </row>
    <row r="3008" spans="1:11" ht="15" customHeight="1">
      <c r="A3008" s="25" t="s">
        <v>21</v>
      </c>
      <c r="B3008" s="25" t="s">
        <v>13214</v>
      </c>
      <c r="C3008" s="25" t="s">
        <v>13213</v>
      </c>
      <c r="D3008" s="25">
        <v>21</v>
      </c>
      <c r="E3008" s="25" t="s">
        <v>9893</v>
      </c>
      <c r="F3008" s="25" t="s">
        <v>9892</v>
      </c>
      <c r="G3008" s="25" t="s">
        <v>56</v>
      </c>
      <c r="H3008" s="25" t="s">
        <v>453</v>
      </c>
      <c r="I3008" s="25" t="s">
        <v>385</v>
      </c>
      <c r="J3008" s="25" t="s">
        <v>385</v>
      </c>
      <c r="K3008" s="25" t="s">
        <v>457</v>
      </c>
    </row>
    <row r="3009" spans="1:11" ht="15" customHeight="1">
      <c r="A3009" s="25" t="s">
        <v>21</v>
      </c>
      <c r="B3009" s="25" t="s">
        <v>13214</v>
      </c>
      <c r="C3009" s="25" t="s">
        <v>13213</v>
      </c>
      <c r="D3009" s="25">
        <v>22</v>
      </c>
      <c r="E3009" s="25" t="s">
        <v>1433</v>
      </c>
      <c r="F3009" s="25" t="s">
        <v>1284</v>
      </c>
      <c r="G3009" s="25" t="s">
        <v>387</v>
      </c>
      <c r="H3009" s="25" t="s">
        <v>453</v>
      </c>
      <c r="I3009" s="25" t="s">
        <v>385</v>
      </c>
      <c r="J3009" s="25" t="s">
        <v>385</v>
      </c>
      <c r="K3009" s="25" t="s">
        <v>457</v>
      </c>
    </row>
    <row r="3010" spans="1:11" ht="15" customHeight="1">
      <c r="A3010" s="25" t="s">
        <v>21</v>
      </c>
      <c r="B3010" s="25" t="s">
        <v>13214</v>
      </c>
      <c r="C3010" s="25" t="s">
        <v>13213</v>
      </c>
      <c r="D3010" s="25">
        <v>23</v>
      </c>
      <c r="E3010" s="25" t="s">
        <v>9898</v>
      </c>
      <c r="F3010" s="25" t="s">
        <v>9897</v>
      </c>
      <c r="G3010" s="25" t="s">
        <v>387</v>
      </c>
      <c r="H3010" s="25" t="s">
        <v>453</v>
      </c>
      <c r="I3010" s="25" t="s">
        <v>385</v>
      </c>
      <c r="J3010" s="25" t="s">
        <v>385</v>
      </c>
      <c r="K3010" s="25" t="s">
        <v>457</v>
      </c>
    </row>
    <row r="3011" spans="1:11" ht="15" customHeight="1">
      <c r="A3011" s="25" t="s">
        <v>21</v>
      </c>
      <c r="B3011" s="25" t="s">
        <v>13214</v>
      </c>
      <c r="C3011" s="25" t="s">
        <v>13213</v>
      </c>
      <c r="D3011" s="25">
        <v>24</v>
      </c>
      <c r="E3011" s="25" t="s">
        <v>9391</v>
      </c>
      <c r="F3011" s="25" t="s">
        <v>9390</v>
      </c>
      <c r="G3011" s="25" t="s">
        <v>387</v>
      </c>
      <c r="H3011" s="25" t="s">
        <v>453</v>
      </c>
      <c r="I3011" s="25" t="s">
        <v>385</v>
      </c>
      <c r="J3011" s="25" t="s">
        <v>385</v>
      </c>
      <c r="K3011" s="25" t="s">
        <v>457</v>
      </c>
    </row>
    <row r="3012" spans="1:11" ht="15" customHeight="1">
      <c r="A3012" s="25" t="s">
        <v>21</v>
      </c>
      <c r="B3012" s="25" t="s">
        <v>13214</v>
      </c>
      <c r="C3012" s="25" t="s">
        <v>13213</v>
      </c>
      <c r="D3012" s="25">
        <v>25</v>
      </c>
      <c r="E3012" s="25" t="s">
        <v>9902</v>
      </c>
      <c r="F3012" s="25" t="s">
        <v>9901</v>
      </c>
      <c r="G3012" s="25" t="s">
        <v>387</v>
      </c>
      <c r="H3012" s="25" t="s">
        <v>453</v>
      </c>
      <c r="I3012" s="25" t="s">
        <v>385</v>
      </c>
      <c r="J3012" s="25" t="s">
        <v>385</v>
      </c>
      <c r="K3012" s="25" t="s">
        <v>457</v>
      </c>
    </row>
    <row r="3013" spans="1:11" ht="15" customHeight="1">
      <c r="A3013" s="25" t="s">
        <v>21</v>
      </c>
      <c r="B3013" s="25" t="s">
        <v>13214</v>
      </c>
      <c r="C3013" s="25" t="s">
        <v>13213</v>
      </c>
      <c r="D3013" s="25">
        <v>26</v>
      </c>
      <c r="E3013" s="25" t="s">
        <v>9906</v>
      </c>
      <c r="F3013" s="25" t="s">
        <v>9905</v>
      </c>
      <c r="G3013" s="25" t="s">
        <v>387</v>
      </c>
      <c r="H3013" s="25" t="s">
        <v>453</v>
      </c>
      <c r="I3013" s="25" t="s">
        <v>385</v>
      </c>
      <c r="J3013" s="25" t="s">
        <v>385</v>
      </c>
      <c r="K3013" s="25" t="s">
        <v>457</v>
      </c>
    </row>
    <row r="3014" spans="1:11" ht="15" customHeight="1">
      <c r="A3014" s="25" t="s">
        <v>21</v>
      </c>
      <c r="B3014" s="25" t="s">
        <v>13214</v>
      </c>
      <c r="C3014" s="25" t="s">
        <v>13213</v>
      </c>
      <c r="D3014" s="25">
        <v>27</v>
      </c>
      <c r="E3014" s="25" t="s">
        <v>1315</v>
      </c>
      <c r="F3014" s="25" t="s">
        <v>1314</v>
      </c>
      <c r="G3014" s="25" t="s">
        <v>387</v>
      </c>
      <c r="H3014" s="25" t="s">
        <v>453</v>
      </c>
      <c r="I3014" s="25" t="s">
        <v>385</v>
      </c>
      <c r="J3014" s="25" t="s">
        <v>385</v>
      </c>
      <c r="K3014" s="25" t="s">
        <v>457</v>
      </c>
    </row>
    <row r="3015" spans="1:11" ht="15" customHeight="1">
      <c r="A3015" s="25" t="s">
        <v>21</v>
      </c>
      <c r="B3015" s="25" t="s">
        <v>13214</v>
      </c>
      <c r="C3015" s="25" t="s">
        <v>13213</v>
      </c>
      <c r="D3015" s="25">
        <v>28</v>
      </c>
      <c r="E3015" s="25" t="s">
        <v>1429</v>
      </c>
      <c r="F3015" s="25" t="s">
        <v>1259</v>
      </c>
      <c r="G3015" s="25" t="s">
        <v>387</v>
      </c>
      <c r="H3015" s="25" t="s">
        <v>453</v>
      </c>
      <c r="I3015" s="25" t="s">
        <v>385</v>
      </c>
      <c r="J3015" s="25" t="s">
        <v>385</v>
      </c>
      <c r="K3015" s="25" t="s">
        <v>457</v>
      </c>
    </row>
    <row r="3016" spans="1:11" ht="15" customHeight="1">
      <c r="A3016" s="25" t="s">
        <v>21</v>
      </c>
      <c r="B3016" s="25" t="s">
        <v>13214</v>
      </c>
      <c r="C3016" s="25" t="s">
        <v>13213</v>
      </c>
      <c r="D3016" s="25">
        <v>29</v>
      </c>
      <c r="E3016" s="25" t="s">
        <v>1430</v>
      </c>
      <c r="F3016" s="25" t="s">
        <v>1264</v>
      </c>
      <c r="G3016" s="25" t="s">
        <v>387</v>
      </c>
      <c r="H3016" s="25" t="s">
        <v>453</v>
      </c>
      <c r="I3016" s="25" t="s">
        <v>385</v>
      </c>
      <c r="J3016" s="25" t="s">
        <v>385</v>
      </c>
      <c r="K3016" s="25" t="s">
        <v>457</v>
      </c>
    </row>
    <row r="3017" spans="1:11" ht="15" customHeight="1">
      <c r="A3017" s="25" t="s">
        <v>21</v>
      </c>
      <c r="B3017" s="25" t="s">
        <v>13214</v>
      </c>
      <c r="C3017" s="25" t="s">
        <v>13213</v>
      </c>
      <c r="D3017" s="25">
        <v>30</v>
      </c>
      <c r="E3017" s="25" t="s">
        <v>1511</v>
      </c>
      <c r="F3017" s="25" t="s">
        <v>1702</v>
      </c>
      <c r="G3017" s="25" t="s">
        <v>387</v>
      </c>
      <c r="H3017" s="25" t="s">
        <v>453</v>
      </c>
      <c r="I3017" s="25" t="s">
        <v>385</v>
      </c>
      <c r="J3017" s="25" t="s">
        <v>385</v>
      </c>
      <c r="K3017" s="25" t="s">
        <v>457</v>
      </c>
    </row>
    <row r="3018" spans="1:11" ht="15" customHeight="1">
      <c r="A3018" s="25" t="s">
        <v>21</v>
      </c>
      <c r="B3018" s="25" t="s">
        <v>13214</v>
      </c>
      <c r="C3018" s="25" t="s">
        <v>13213</v>
      </c>
      <c r="D3018" s="25">
        <v>31</v>
      </c>
      <c r="E3018" s="25" t="s">
        <v>2522</v>
      </c>
      <c r="F3018" s="25" t="s">
        <v>2521</v>
      </c>
      <c r="G3018" s="25" t="s">
        <v>387</v>
      </c>
      <c r="H3018" s="25" t="s">
        <v>453</v>
      </c>
      <c r="I3018" s="25" t="s">
        <v>385</v>
      </c>
      <c r="J3018" s="25" t="s">
        <v>385</v>
      </c>
      <c r="K3018" s="25" t="s">
        <v>457</v>
      </c>
    </row>
    <row r="3019" spans="1:11" ht="15" customHeight="1">
      <c r="A3019" s="25" t="s">
        <v>21</v>
      </c>
      <c r="B3019" s="25" t="s">
        <v>13214</v>
      </c>
      <c r="C3019" s="25" t="s">
        <v>13213</v>
      </c>
      <c r="D3019" s="25">
        <v>32</v>
      </c>
      <c r="E3019" s="25" t="s">
        <v>9622</v>
      </c>
      <c r="F3019" s="25" t="s">
        <v>9621</v>
      </c>
      <c r="G3019" s="25" t="s">
        <v>387</v>
      </c>
      <c r="H3019" s="25" t="s">
        <v>453</v>
      </c>
      <c r="I3019" s="25" t="s">
        <v>385</v>
      </c>
      <c r="J3019" s="25" t="s">
        <v>385</v>
      </c>
      <c r="K3019" s="25" t="s">
        <v>457</v>
      </c>
    </row>
    <row r="3020" spans="1:11" ht="15" customHeight="1">
      <c r="A3020" s="25" t="s">
        <v>21</v>
      </c>
      <c r="B3020" s="25" t="s">
        <v>13214</v>
      </c>
      <c r="C3020" s="25" t="s">
        <v>13213</v>
      </c>
      <c r="D3020" s="25">
        <v>33</v>
      </c>
      <c r="E3020" s="25" t="s">
        <v>2538</v>
      </c>
      <c r="F3020" s="25" t="s">
        <v>2537</v>
      </c>
      <c r="G3020" s="25" t="s">
        <v>387</v>
      </c>
      <c r="H3020" s="25" t="s">
        <v>453</v>
      </c>
      <c r="I3020" s="25" t="s">
        <v>385</v>
      </c>
      <c r="J3020" s="25" t="s">
        <v>385</v>
      </c>
      <c r="K3020" s="25" t="s">
        <v>457</v>
      </c>
    </row>
    <row r="3021" spans="1:11" ht="15" customHeight="1">
      <c r="A3021" s="25" t="s">
        <v>21</v>
      </c>
      <c r="B3021" s="25" t="s">
        <v>13214</v>
      </c>
      <c r="C3021" s="25" t="s">
        <v>13213</v>
      </c>
      <c r="D3021" s="25">
        <v>34</v>
      </c>
      <c r="E3021" s="25" t="s">
        <v>2715</v>
      </c>
      <c r="F3021" s="25" t="s">
        <v>2714</v>
      </c>
      <c r="G3021" s="25" t="s">
        <v>387</v>
      </c>
      <c r="H3021" s="25" t="s">
        <v>453</v>
      </c>
      <c r="I3021" s="25" t="s">
        <v>385</v>
      </c>
      <c r="J3021" s="25" t="s">
        <v>385</v>
      </c>
      <c r="K3021" s="25" t="s">
        <v>457</v>
      </c>
    </row>
    <row r="3022" spans="1:11" ht="15" customHeight="1">
      <c r="A3022" s="25" t="s">
        <v>21</v>
      </c>
      <c r="B3022" s="25" t="s">
        <v>13214</v>
      </c>
      <c r="C3022" s="25" t="s">
        <v>13213</v>
      </c>
      <c r="D3022" s="25">
        <v>35</v>
      </c>
      <c r="E3022" s="25" t="s">
        <v>2719</v>
      </c>
      <c r="F3022" s="25" t="s">
        <v>2718</v>
      </c>
      <c r="G3022" s="25" t="s">
        <v>56</v>
      </c>
      <c r="H3022" s="25" t="s">
        <v>453</v>
      </c>
      <c r="I3022" s="25" t="s">
        <v>385</v>
      </c>
      <c r="J3022" s="25" t="s">
        <v>385</v>
      </c>
      <c r="K3022" s="25" t="s">
        <v>457</v>
      </c>
    </row>
    <row r="3023" spans="1:11" ht="15" customHeight="1">
      <c r="A3023" s="25" t="s">
        <v>21</v>
      </c>
      <c r="B3023" s="25" t="s">
        <v>13214</v>
      </c>
      <c r="C3023" s="25" t="s">
        <v>13213</v>
      </c>
      <c r="D3023" s="25">
        <v>36</v>
      </c>
      <c r="E3023" s="25" t="s">
        <v>2722</v>
      </c>
      <c r="F3023" s="25" t="s">
        <v>2721</v>
      </c>
      <c r="G3023" s="25" t="s">
        <v>387</v>
      </c>
      <c r="H3023" s="25" t="s">
        <v>453</v>
      </c>
      <c r="I3023" s="25" t="s">
        <v>385</v>
      </c>
      <c r="J3023" s="25" t="s">
        <v>385</v>
      </c>
      <c r="K3023" s="25" t="s">
        <v>457</v>
      </c>
    </row>
    <row r="3024" spans="1:11" ht="15" customHeight="1">
      <c r="A3024" s="25" t="s">
        <v>21</v>
      </c>
      <c r="B3024" s="25" t="s">
        <v>13214</v>
      </c>
      <c r="C3024" s="25" t="s">
        <v>13213</v>
      </c>
      <c r="D3024" s="25">
        <v>37</v>
      </c>
      <c r="E3024" s="25" t="s">
        <v>2725</v>
      </c>
      <c r="F3024" s="25" t="s">
        <v>2724</v>
      </c>
      <c r="G3024" s="25" t="s">
        <v>56</v>
      </c>
      <c r="H3024" s="25" t="s">
        <v>453</v>
      </c>
      <c r="I3024" s="25" t="s">
        <v>385</v>
      </c>
      <c r="J3024" s="25" t="s">
        <v>385</v>
      </c>
      <c r="K3024" s="25" t="s">
        <v>457</v>
      </c>
    </row>
    <row r="3025" spans="1:11" ht="15" customHeight="1">
      <c r="A3025" s="25" t="s">
        <v>21</v>
      </c>
      <c r="B3025" s="25" t="s">
        <v>13214</v>
      </c>
      <c r="C3025" s="25" t="s">
        <v>13213</v>
      </c>
      <c r="D3025" s="25">
        <v>38</v>
      </c>
      <c r="E3025" s="25" t="s">
        <v>2728</v>
      </c>
      <c r="F3025" s="25" t="s">
        <v>2727</v>
      </c>
      <c r="G3025" s="25" t="s">
        <v>387</v>
      </c>
      <c r="H3025" s="25" t="s">
        <v>453</v>
      </c>
      <c r="I3025" s="25" t="s">
        <v>385</v>
      </c>
      <c r="J3025" s="25" t="s">
        <v>385</v>
      </c>
      <c r="K3025" s="25" t="s">
        <v>457</v>
      </c>
    </row>
    <row r="3026" spans="1:11" ht="15" customHeight="1">
      <c r="A3026" s="25" t="s">
        <v>21</v>
      </c>
      <c r="B3026" s="25" t="s">
        <v>13214</v>
      </c>
      <c r="C3026" s="25" t="s">
        <v>13213</v>
      </c>
      <c r="D3026" s="25">
        <v>39</v>
      </c>
      <c r="E3026" s="25" t="s">
        <v>2731</v>
      </c>
      <c r="F3026" s="25" t="s">
        <v>2730</v>
      </c>
      <c r="G3026" s="25" t="s">
        <v>56</v>
      </c>
      <c r="H3026" s="25" t="s">
        <v>453</v>
      </c>
      <c r="I3026" s="25" t="s">
        <v>385</v>
      </c>
      <c r="J3026" s="25" t="s">
        <v>385</v>
      </c>
      <c r="K3026" s="25" t="s">
        <v>457</v>
      </c>
    </row>
    <row r="3027" spans="1:11" ht="15" customHeight="1">
      <c r="A3027" s="25" t="s">
        <v>21</v>
      </c>
      <c r="B3027" s="25" t="s">
        <v>13214</v>
      </c>
      <c r="C3027" s="25" t="s">
        <v>13213</v>
      </c>
      <c r="D3027" s="25">
        <v>40</v>
      </c>
      <c r="E3027" s="25" t="s">
        <v>9946</v>
      </c>
      <c r="F3027" s="25" t="s">
        <v>9945</v>
      </c>
      <c r="G3027" s="25" t="s">
        <v>387</v>
      </c>
      <c r="H3027" s="25" t="s">
        <v>453</v>
      </c>
      <c r="I3027" s="25" t="s">
        <v>385</v>
      </c>
      <c r="J3027" s="25" t="s">
        <v>385</v>
      </c>
      <c r="K3027" s="25" t="s">
        <v>457</v>
      </c>
    </row>
    <row r="3028" spans="1:11" ht="15" customHeight="1">
      <c r="A3028" s="25" t="s">
        <v>21</v>
      </c>
      <c r="B3028" s="25" t="s">
        <v>13214</v>
      </c>
      <c r="C3028" s="25" t="s">
        <v>13213</v>
      </c>
      <c r="D3028" s="25">
        <v>41</v>
      </c>
      <c r="E3028" s="25" t="s">
        <v>9953</v>
      </c>
      <c r="F3028" s="25" t="s">
        <v>9952</v>
      </c>
      <c r="G3028" s="25" t="s">
        <v>387</v>
      </c>
      <c r="H3028" s="25" t="s">
        <v>453</v>
      </c>
      <c r="I3028" s="25" t="s">
        <v>385</v>
      </c>
      <c r="J3028" s="25" t="s">
        <v>385</v>
      </c>
      <c r="K3028" s="25" t="s">
        <v>457</v>
      </c>
    </row>
    <row r="3029" spans="1:11" ht="15" customHeight="1">
      <c r="A3029" s="25" t="s">
        <v>21</v>
      </c>
      <c r="B3029" s="25" t="s">
        <v>13214</v>
      </c>
      <c r="C3029" s="25" t="s">
        <v>13213</v>
      </c>
      <c r="D3029" s="25">
        <v>42</v>
      </c>
      <c r="E3029" s="25" t="s">
        <v>1920</v>
      </c>
      <c r="F3029" s="25" t="s">
        <v>1919</v>
      </c>
      <c r="G3029" s="25" t="s">
        <v>387</v>
      </c>
      <c r="H3029" s="25" t="s">
        <v>453</v>
      </c>
      <c r="I3029" s="25" t="s">
        <v>385</v>
      </c>
      <c r="J3029" s="25" t="s">
        <v>385</v>
      </c>
      <c r="K3029" s="25" t="s">
        <v>457</v>
      </c>
    </row>
    <row r="3030" spans="1:11" ht="15" customHeight="1">
      <c r="A3030" s="25" t="s">
        <v>21</v>
      </c>
      <c r="B3030" s="25" t="s">
        <v>13214</v>
      </c>
      <c r="C3030" s="25" t="s">
        <v>13213</v>
      </c>
      <c r="D3030" s="25">
        <v>43</v>
      </c>
      <c r="E3030" s="25" t="s">
        <v>431</v>
      </c>
      <c r="F3030" s="25" t="s">
        <v>430</v>
      </c>
      <c r="G3030" s="25" t="s">
        <v>387</v>
      </c>
      <c r="H3030" s="25" t="s">
        <v>453</v>
      </c>
      <c r="I3030" s="25" t="s">
        <v>385</v>
      </c>
      <c r="J3030" s="25" t="s">
        <v>385</v>
      </c>
      <c r="K3030" s="25" t="s">
        <v>457</v>
      </c>
    </row>
    <row r="3031" spans="1:11" ht="15" customHeight="1">
      <c r="A3031" s="25" t="s">
        <v>21</v>
      </c>
      <c r="B3031" s="25" t="s">
        <v>13214</v>
      </c>
      <c r="C3031" s="25" t="s">
        <v>13213</v>
      </c>
      <c r="D3031" s="25">
        <v>44</v>
      </c>
      <c r="E3031" s="25" t="s">
        <v>2121</v>
      </c>
      <c r="F3031" s="25" t="s">
        <v>2120</v>
      </c>
      <c r="G3031" s="25" t="s">
        <v>387</v>
      </c>
      <c r="H3031" s="25" t="s">
        <v>453</v>
      </c>
      <c r="I3031" s="25" t="s">
        <v>385</v>
      </c>
      <c r="J3031" s="25" t="s">
        <v>385</v>
      </c>
      <c r="K3031" s="25" t="s">
        <v>457</v>
      </c>
    </row>
    <row r="3032" spans="1:11" ht="15" customHeight="1">
      <c r="A3032" s="25" t="s">
        <v>21</v>
      </c>
      <c r="B3032" s="25" t="s">
        <v>13305</v>
      </c>
      <c r="C3032" s="25" t="s">
        <v>13304</v>
      </c>
      <c r="D3032" s="25">
        <v>1</v>
      </c>
      <c r="E3032" s="25" t="s">
        <v>1419</v>
      </c>
      <c r="F3032" s="25" t="s">
        <v>1427</v>
      </c>
      <c r="G3032" s="25" t="s">
        <v>387</v>
      </c>
      <c r="H3032" s="25" t="s">
        <v>385</v>
      </c>
      <c r="I3032" s="25" t="s">
        <v>453</v>
      </c>
      <c r="J3032" s="25" t="s">
        <v>453</v>
      </c>
      <c r="K3032" s="25" t="s">
        <v>457</v>
      </c>
    </row>
    <row r="3033" spans="1:11" ht="15" customHeight="1">
      <c r="A3033" s="25" t="s">
        <v>21</v>
      </c>
      <c r="B3033" s="25" t="s">
        <v>13305</v>
      </c>
      <c r="C3033" s="25" t="s">
        <v>13304</v>
      </c>
      <c r="D3033" s="25">
        <v>2</v>
      </c>
      <c r="E3033" s="25" t="s">
        <v>1428</v>
      </c>
      <c r="F3033" s="25" t="s">
        <v>1254</v>
      </c>
      <c r="G3033" s="25" t="s">
        <v>387</v>
      </c>
      <c r="H3033" s="25" t="s">
        <v>385</v>
      </c>
      <c r="I3033" s="25" t="s">
        <v>385</v>
      </c>
      <c r="J3033" s="25" t="s">
        <v>453</v>
      </c>
      <c r="K3033" s="25" t="s">
        <v>457</v>
      </c>
    </row>
    <row r="3034" spans="1:11" ht="15" customHeight="1">
      <c r="A3034" s="25" t="s">
        <v>21</v>
      </c>
      <c r="B3034" s="25" t="s">
        <v>13305</v>
      </c>
      <c r="C3034" s="25" t="s">
        <v>13304</v>
      </c>
      <c r="D3034" s="25">
        <v>3</v>
      </c>
      <c r="E3034" s="25" t="s">
        <v>13317</v>
      </c>
      <c r="F3034" s="25" t="s">
        <v>13316</v>
      </c>
      <c r="G3034" s="25" t="s">
        <v>387</v>
      </c>
      <c r="H3034" s="25" t="s">
        <v>453</v>
      </c>
      <c r="I3034" s="25" t="s">
        <v>385</v>
      </c>
      <c r="J3034" s="25" t="s">
        <v>385</v>
      </c>
      <c r="K3034" s="25" t="s">
        <v>457</v>
      </c>
    </row>
    <row r="3035" spans="1:11" ht="15" customHeight="1">
      <c r="A3035" s="25" t="s">
        <v>21</v>
      </c>
      <c r="B3035" s="25" t="s">
        <v>13305</v>
      </c>
      <c r="C3035" s="25" t="s">
        <v>13304</v>
      </c>
      <c r="D3035" s="25">
        <v>4</v>
      </c>
      <c r="E3035" s="25" t="s">
        <v>13322</v>
      </c>
      <c r="F3035" s="25" t="s">
        <v>13321</v>
      </c>
      <c r="G3035" s="25" t="s">
        <v>387</v>
      </c>
      <c r="H3035" s="25" t="s">
        <v>453</v>
      </c>
      <c r="I3035" s="25" t="s">
        <v>385</v>
      </c>
      <c r="J3035" s="25" t="s">
        <v>385</v>
      </c>
      <c r="K3035" s="25" t="s">
        <v>457</v>
      </c>
    </row>
    <row r="3036" spans="1:11" ht="15" customHeight="1">
      <c r="A3036" s="25" t="s">
        <v>21</v>
      </c>
      <c r="B3036" s="25" t="s">
        <v>13305</v>
      </c>
      <c r="C3036" s="25" t="s">
        <v>13304</v>
      </c>
      <c r="D3036" s="25">
        <v>5</v>
      </c>
      <c r="E3036" s="25" t="s">
        <v>10218</v>
      </c>
      <c r="F3036" s="25" t="s">
        <v>10217</v>
      </c>
      <c r="G3036" s="25" t="s">
        <v>387</v>
      </c>
      <c r="H3036" s="25" t="s">
        <v>453</v>
      </c>
      <c r="I3036" s="25" t="s">
        <v>385</v>
      </c>
      <c r="J3036" s="25" t="s">
        <v>385</v>
      </c>
      <c r="K3036" s="25" t="s">
        <v>457</v>
      </c>
    </row>
    <row r="3037" spans="1:11" ht="15" customHeight="1">
      <c r="A3037" s="25" t="s">
        <v>21</v>
      </c>
      <c r="B3037" s="25" t="s">
        <v>13305</v>
      </c>
      <c r="C3037" s="25" t="s">
        <v>13304</v>
      </c>
      <c r="D3037" s="25">
        <v>6</v>
      </c>
      <c r="E3037" s="25" t="s">
        <v>1920</v>
      </c>
      <c r="F3037" s="25" t="s">
        <v>1919</v>
      </c>
      <c r="G3037" s="25" t="s">
        <v>387</v>
      </c>
      <c r="H3037" s="25" t="s">
        <v>453</v>
      </c>
      <c r="I3037" s="25" t="s">
        <v>385</v>
      </c>
      <c r="J3037" s="25" t="s">
        <v>385</v>
      </c>
      <c r="K3037" s="25" t="s">
        <v>457</v>
      </c>
    </row>
    <row r="3038" spans="1:11" ht="15" customHeight="1">
      <c r="A3038" s="25" t="s">
        <v>21</v>
      </c>
      <c r="B3038" s="25" t="s">
        <v>13305</v>
      </c>
      <c r="C3038" s="25" t="s">
        <v>13304</v>
      </c>
      <c r="D3038" s="25">
        <v>7</v>
      </c>
      <c r="E3038" s="25" t="s">
        <v>2195</v>
      </c>
      <c r="F3038" s="25" t="s">
        <v>2194</v>
      </c>
      <c r="G3038" s="25" t="s">
        <v>387</v>
      </c>
      <c r="H3038" s="25" t="s">
        <v>453</v>
      </c>
      <c r="I3038" s="25" t="s">
        <v>385</v>
      </c>
      <c r="J3038" s="25" t="s">
        <v>385</v>
      </c>
      <c r="K3038" s="25" t="s">
        <v>457</v>
      </c>
    </row>
    <row r="3039" spans="1:11" ht="15" customHeight="1">
      <c r="A3039" s="25" t="s">
        <v>21</v>
      </c>
      <c r="B3039" s="25" t="s">
        <v>13305</v>
      </c>
      <c r="C3039" s="25" t="s">
        <v>13304</v>
      </c>
      <c r="D3039" s="25">
        <v>8</v>
      </c>
      <c r="E3039" s="25" t="s">
        <v>1315</v>
      </c>
      <c r="F3039" s="25" t="s">
        <v>1314</v>
      </c>
      <c r="G3039" s="25" t="s">
        <v>387</v>
      </c>
      <c r="H3039" s="25" t="s">
        <v>453</v>
      </c>
      <c r="I3039" s="25" t="s">
        <v>385</v>
      </c>
      <c r="J3039" s="25" t="s">
        <v>385</v>
      </c>
      <c r="K3039" s="25" t="s">
        <v>457</v>
      </c>
    </row>
    <row r="3040" spans="1:11" ht="15" customHeight="1">
      <c r="A3040" s="25" t="s">
        <v>21</v>
      </c>
      <c r="B3040" s="25" t="s">
        <v>13305</v>
      </c>
      <c r="C3040" s="25" t="s">
        <v>13304</v>
      </c>
      <c r="D3040" s="25">
        <v>9</v>
      </c>
      <c r="E3040" s="25" t="s">
        <v>1429</v>
      </c>
      <c r="F3040" s="25" t="s">
        <v>1259</v>
      </c>
      <c r="G3040" s="25" t="s">
        <v>387</v>
      </c>
      <c r="H3040" s="25" t="s">
        <v>453</v>
      </c>
      <c r="I3040" s="25" t="s">
        <v>385</v>
      </c>
      <c r="J3040" s="25" t="s">
        <v>385</v>
      </c>
      <c r="K3040" s="25" t="s">
        <v>457</v>
      </c>
    </row>
    <row r="3041" spans="1:11" ht="15" customHeight="1">
      <c r="A3041" s="25" t="s">
        <v>21</v>
      </c>
      <c r="B3041" s="25" t="s">
        <v>13305</v>
      </c>
      <c r="C3041" s="25" t="s">
        <v>13304</v>
      </c>
      <c r="D3041" s="25">
        <v>10</v>
      </c>
      <c r="E3041" s="25" t="s">
        <v>1430</v>
      </c>
      <c r="F3041" s="25" t="s">
        <v>1264</v>
      </c>
      <c r="G3041" s="25" t="s">
        <v>387</v>
      </c>
      <c r="H3041" s="25" t="s">
        <v>453</v>
      </c>
      <c r="I3041" s="25" t="s">
        <v>385</v>
      </c>
      <c r="J3041" s="25" t="s">
        <v>385</v>
      </c>
      <c r="K3041" s="25" t="s">
        <v>457</v>
      </c>
    </row>
    <row r="3042" spans="1:11" ht="15" customHeight="1">
      <c r="A3042" s="25" t="s">
        <v>21</v>
      </c>
      <c r="B3042" s="25" t="s">
        <v>13305</v>
      </c>
      <c r="C3042" s="25" t="s">
        <v>13304</v>
      </c>
      <c r="D3042" s="25">
        <v>11</v>
      </c>
      <c r="E3042" s="25" t="s">
        <v>1511</v>
      </c>
      <c r="F3042" s="25" t="s">
        <v>1702</v>
      </c>
      <c r="G3042" s="25" t="s">
        <v>387</v>
      </c>
      <c r="H3042" s="25" t="s">
        <v>453</v>
      </c>
      <c r="I3042" s="25" t="s">
        <v>385</v>
      </c>
      <c r="J3042" s="25" t="s">
        <v>385</v>
      </c>
      <c r="K3042" s="25" t="s">
        <v>457</v>
      </c>
    </row>
    <row r="3043" spans="1:11" ht="15" customHeight="1">
      <c r="A3043" s="25" t="s">
        <v>21</v>
      </c>
      <c r="B3043" s="25" t="s">
        <v>13305</v>
      </c>
      <c r="C3043" s="25" t="s">
        <v>13304</v>
      </c>
      <c r="D3043" s="25">
        <v>12</v>
      </c>
      <c r="E3043" s="25" t="s">
        <v>519</v>
      </c>
      <c r="F3043" s="25" t="s">
        <v>518</v>
      </c>
      <c r="G3043" s="25" t="s">
        <v>387</v>
      </c>
      <c r="H3043" s="25" t="s">
        <v>453</v>
      </c>
      <c r="I3043" s="25" t="s">
        <v>385</v>
      </c>
      <c r="J3043" s="25" t="s">
        <v>385</v>
      </c>
      <c r="K3043" s="25" t="s">
        <v>457</v>
      </c>
    </row>
    <row r="3044" spans="1:11" ht="15" customHeight="1">
      <c r="A3044" s="25" t="s">
        <v>21</v>
      </c>
      <c r="B3044" s="25" t="s">
        <v>13305</v>
      </c>
      <c r="C3044" s="25" t="s">
        <v>13304</v>
      </c>
      <c r="D3044" s="25">
        <v>13</v>
      </c>
      <c r="E3044" s="25" t="s">
        <v>13341</v>
      </c>
      <c r="F3044" s="25" t="s">
        <v>13340</v>
      </c>
      <c r="G3044" s="25" t="s">
        <v>387</v>
      </c>
      <c r="H3044" s="25" t="s">
        <v>453</v>
      </c>
      <c r="I3044" s="25" t="s">
        <v>385</v>
      </c>
      <c r="J3044" s="25" t="s">
        <v>385</v>
      </c>
      <c r="K3044" s="25" t="s">
        <v>457</v>
      </c>
    </row>
    <row r="3045" spans="1:11" ht="15" customHeight="1">
      <c r="A3045" s="25" t="s">
        <v>21</v>
      </c>
      <c r="B3045" s="25" t="s">
        <v>13305</v>
      </c>
      <c r="C3045" s="25" t="s">
        <v>13304</v>
      </c>
      <c r="D3045" s="25">
        <v>14</v>
      </c>
      <c r="E3045" s="25" t="s">
        <v>13345</v>
      </c>
      <c r="F3045" s="25" t="s">
        <v>13344</v>
      </c>
      <c r="G3045" s="25" t="s">
        <v>387</v>
      </c>
      <c r="H3045" s="25" t="s">
        <v>453</v>
      </c>
      <c r="I3045" s="25" t="s">
        <v>385</v>
      </c>
      <c r="J3045" s="25" t="s">
        <v>385</v>
      </c>
      <c r="K3045" s="25" t="s">
        <v>457</v>
      </c>
    </row>
    <row r="3046" spans="1:11" ht="15" customHeight="1">
      <c r="A3046" s="25" t="s">
        <v>21</v>
      </c>
      <c r="B3046" s="25" t="s">
        <v>13305</v>
      </c>
      <c r="C3046" s="25" t="s">
        <v>13304</v>
      </c>
      <c r="D3046" s="25">
        <v>15</v>
      </c>
      <c r="E3046" s="25" t="s">
        <v>13350</v>
      </c>
      <c r="F3046" s="25" t="s">
        <v>13349</v>
      </c>
      <c r="G3046" s="25" t="s">
        <v>56</v>
      </c>
      <c r="H3046" s="25" t="s">
        <v>453</v>
      </c>
      <c r="I3046" s="25" t="s">
        <v>385</v>
      </c>
      <c r="J3046" s="25" t="s">
        <v>385</v>
      </c>
      <c r="K3046" s="25" t="s">
        <v>457</v>
      </c>
    </row>
    <row r="3047" spans="1:11" ht="15" customHeight="1">
      <c r="A3047" s="25" t="s">
        <v>21</v>
      </c>
      <c r="B3047" s="25" t="s">
        <v>13305</v>
      </c>
      <c r="C3047" s="25" t="s">
        <v>13304</v>
      </c>
      <c r="D3047" s="25">
        <v>16</v>
      </c>
      <c r="E3047" s="25" t="s">
        <v>13355</v>
      </c>
      <c r="F3047" s="25" t="s">
        <v>13354</v>
      </c>
      <c r="G3047" s="25" t="s">
        <v>57</v>
      </c>
      <c r="H3047" s="25" t="s">
        <v>453</v>
      </c>
      <c r="I3047" s="25" t="s">
        <v>385</v>
      </c>
      <c r="J3047" s="25" t="s">
        <v>385</v>
      </c>
      <c r="K3047" s="25" t="s">
        <v>457</v>
      </c>
    </row>
    <row r="3048" spans="1:11" ht="15" customHeight="1">
      <c r="A3048" s="25" t="s">
        <v>21</v>
      </c>
      <c r="B3048" s="25" t="s">
        <v>13305</v>
      </c>
      <c r="C3048" s="25" t="s">
        <v>13304</v>
      </c>
      <c r="D3048" s="25">
        <v>17</v>
      </c>
      <c r="E3048" s="25" t="s">
        <v>13359</v>
      </c>
      <c r="F3048" s="25" t="s">
        <v>13358</v>
      </c>
      <c r="G3048" s="25" t="s">
        <v>57</v>
      </c>
      <c r="H3048" s="25" t="s">
        <v>453</v>
      </c>
      <c r="I3048" s="25" t="s">
        <v>385</v>
      </c>
      <c r="J3048" s="25" t="s">
        <v>385</v>
      </c>
      <c r="K3048" s="25" t="s">
        <v>457</v>
      </c>
    </row>
    <row r="3049" spans="1:11" ht="15" customHeight="1">
      <c r="A3049" s="25" t="s">
        <v>21</v>
      </c>
      <c r="B3049" s="25" t="s">
        <v>13305</v>
      </c>
      <c r="C3049" s="25" t="s">
        <v>13304</v>
      </c>
      <c r="D3049" s="25">
        <v>18</v>
      </c>
      <c r="E3049" s="25" t="s">
        <v>13364</v>
      </c>
      <c r="F3049" s="25" t="s">
        <v>13363</v>
      </c>
      <c r="G3049" s="25" t="s">
        <v>58</v>
      </c>
      <c r="H3049" s="25" t="s">
        <v>453</v>
      </c>
      <c r="I3049" s="25" t="s">
        <v>385</v>
      </c>
      <c r="J3049" s="25" t="s">
        <v>385</v>
      </c>
      <c r="K3049" s="25" t="s">
        <v>457</v>
      </c>
    </row>
    <row r="3050" spans="1:11" ht="15" customHeight="1">
      <c r="A3050" s="25" t="s">
        <v>21</v>
      </c>
      <c r="B3050" s="25" t="s">
        <v>13305</v>
      </c>
      <c r="C3050" s="25" t="s">
        <v>13304</v>
      </c>
      <c r="D3050" s="25">
        <v>19</v>
      </c>
      <c r="E3050" s="25" t="s">
        <v>2596</v>
      </c>
      <c r="F3050" s="25" t="s">
        <v>2411</v>
      </c>
      <c r="G3050" s="25" t="s">
        <v>387</v>
      </c>
      <c r="H3050" s="25" t="s">
        <v>453</v>
      </c>
      <c r="I3050" s="25" t="s">
        <v>385</v>
      </c>
      <c r="J3050" s="25" t="s">
        <v>385</v>
      </c>
      <c r="K3050" s="25" t="s">
        <v>457</v>
      </c>
    </row>
    <row r="3051" spans="1:11" ht="15" customHeight="1">
      <c r="A3051" s="25" t="s">
        <v>21</v>
      </c>
      <c r="B3051" s="25" t="s">
        <v>13305</v>
      </c>
      <c r="C3051" s="25" t="s">
        <v>13304</v>
      </c>
      <c r="D3051" s="25">
        <v>20</v>
      </c>
      <c r="E3051" s="25" t="s">
        <v>13371</v>
      </c>
      <c r="F3051" s="25" t="s">
        <v>13370</v>
      </c>
      <c r="G3051" s="25" t="s">
        <v>57</v>
      </c>
      <c r="H3051" s="25" t="s">
        <v>453</v>
      </c>
      <c r="I3051" s="25" t="s">
        <v>385</v>
      </c>
      <c r="J3051" s="25" t="s">
        <v>385</v>
      </c>
      <c r="K3051" s="25" t="s">
        <v>457</v>
      </c>
    </row>
    <row r="3052" spans="1:11" ht="15" customHeight="1">
      <c r="A3052" s="25" t="s">
        <v>21</v>
      </c>
      <c r="B3052" s="25" t="s">
        <v>13305</v>
      </c>
      <c r="C3052" s="25" t="s">
        <v>13304</v>
      </c>
      <c r="D3052" s="25">
        <v>21</v>
      </c>
      <c r="E3052" s="25" t="s">
        <v>13374</v>
      </c>
      <c r="F3052" s="25" t="s">
        <v>12633</v>
      </c>
      <c r="G3052" s="25" t="s">
        <v>57</v>
      </c>
      <c r="H3052" s="25" t="s">
        <v>453</v>
      </c>
      <c r="I3052" s="25" t="s">
        <v>385</v>
      </c>
      <c r="J3052" s="25" t="s">
        <v>385</v>
      </c>
      <c r="K3052" s="25" t="s">
        <v>457</v>
      </c>
    </row>
    <row r="3053" spans="1:11" ht="15" customHeight="1">
      <c r="A3053" s="25" t="s">
        <v>21</v>
      </c>
      <c r="B3053" s="25" t="s">
        <v>13305</v>
      </c>
      <c r="C3053" s="25" t="s">
        <v>13304</v>
      </c>
      <c r="D3053" s="25">
        <v>22</v>
      </c>
      <c r="E3053" s="25" t="s">
        <v>10247</v>
      </c>
      <c r="F3053" s="25" t="s">
        <v>10246</v>
      </c>
      <c r="G3053" s="25" t="s">
        <v>57</v>
      </c>
      <c r="H3053" s="25" t="s">
        <v>453</v>
      </c>
      <c r="I3053" s="25" t="s">
        <v>385</v>
      </c>
      <c r="J3053" s="25" t="s">
        <v>385</v>
      </c>
      <c r="K3053" s="25" t="s">
        <v>457</v>
      </c>
    </row>
    <row r="3054" spans="1:11" ht="15" customHeight="1">
      <c r="A3054" s="25" t="s">
        <v>21</v>
      </c>
      <c r="B3054" s="25" t="s">
        <v>13305</v>
      </c>
      <c r="C3054" s="25" t="s">
        <v>13304</v>
      </c>
      <c r="D3054" s="25">
        <v>23</v>
      </c>
      <c r="E3054" s="25" t="s">
        <v>2299</v>
      </c>
      <c r="F3054" s="25" t="s">
        <v>2298</v>
      </c>
      <c r="G3054" s="25" t="s">
        <v>57</v>
      </c>
      <c r="H3054" s="25" t="s">
        <v>453</v>
      </c>
      <c r="I3054" s="25" t="s">
        <v>385</v>
      </c>
      <c r="J3054" s="25" t="s">
        <v>385</v>
      </c>
      <c r="K3054" s="25" t="s">
        <v>457</v>
      </c>
    </row>
    <row r="3055" spans="1:11" ht="15" customHeight="1">
      <c r="A3055" s="25" t="s">
        <v>21</v>
      </c>
      <c r="B3055" s="25" t="s">
        <v>13305</v>
      </c>
      <c r="C3055" s="25" t="s">
        <v>13304</v>
      </c>
      <c r="D3055" s="25">
        <v>24</v>
      </c>
      <c r="E3055" s="25" t="s">
        <v>10255</v>
      </c>
      <c r="F3055" s="25" t="s">
        <v>10254</v>
      </c>
      <c r="G3055" s="25" t="s">
        <v>57</v>
      </c>
      <c r="H3055" s="25" t="s">
        <v>453</v>
      </c>
      <c r="I3055" s="25" t="s">
        <v>385</v>
      </c>
      <c r="J3055" s="25" t="s">
        <v>385</v>
      </c>
      <c r="K3055" s="25" t="s">
        <v>457</v>
      </c>
    </row>
    <row r="3056" spans="1:11" ht="15" customHeight="1">
      <c r="A3056" s="25" t="s">
        <v>21</v>
      </c>
      <c r="B3056" s="25" t="s">
        <v>13305</v>
      </c>
      <c r="C3056" s="25" t="s">
        <v>13304</v>
      </c>
      <c r="D3056" s="25">
        <v>25</v>
      </c>
      <c r="E3056" s="25" t="s">
        <v>10243</v>
      </c>
      <c r="F3056" s="25" t="s">
        <v>10242</v>
      </c>
      <c r="G3056" s="25" t="s">
        <v>57</v>
      </c>
      <c r="H3056" s="25" t="s">
        <v>453</v>
      </c>
      <c r="I3056" s="25" t="s">
        <v>385</v>
      </c>
      <c r="J3056" s="25" t="s">
        <v>385</v>
      </c>
      <c r="K3056" s="25" t="s">
        <v>457</v>
      </c>
    </row>
    <row r="3057" spans="1:11" ht="15" customHeight="1">
      <c r="A3057" s="25" t="s">
        <v>21</v>
      </c>
      <c r="B3057" s="25" t="s">
        <v>13305</v>
      </c>
      <c r="C3057" s="25" t="s">
        <v>13304</v>
      </c>
      <c r="D3057" s="25">
        <v>26</v>
      </c>
      <c r="E3057" s="25" t="s">
        <v>2387</v>
      </c>
      <c r="F3057" s="25" t="s">
        <v>2386</v>
      </c>
      <c r="G3057" s="25" t="s">
        <v>387</v>
      </c>
      <c r="H3057" s="25" t="s">
        <v>453</v>
      </c>
      <c r="I3057" s="25" t="s">
        <v>385</v>
      </c>
      <c r="J3057" s="25" t="s">
        <v>385</v>
      </c>
      <c r="K3057" s="25" t="s">
        <v>457</v>
      </c>
    </row>
    <row r="3058" spans="1:11" ht="15" customHeight="1">
      <c r="A3058" s="25" t="s">
        <v>21</v>
      </c>
      <c r="B3058" s="25" t="s">
        <v>13305</v>
      </c>
      <c r="C3058" s="25" t="s">
        <v>13304</v>
      </c>
      <c r="D3058" s="25">
        <v>27</v>
      </c>
      <c r="E3058" s="25" t="s">
        <v>1447</v>
      </c>
      <c r="F3058" s="25" t="s">
        <v>1448</v>
      </c>
      <c r="G3058" s="25" t="s">
        <v>387</v>
      </c>
      <c r="H3058" s="25" t="s">
        <v>453</v>
      </c>
      <c r="I3058" s="25" t="s">
        <v>385</v>
      </c>
      <c r="J3058" s="25" t="s">
        <v>385</v>
      </c>
      <c r="K3058" s="25" t="s">
        <v>457</v>
      </c>
    </row>
    <row r="3059" spans="1:11" ht="15" customHeight="1">
      <c r="A3059" s="25" t="s">
        <v>21</v>
      </c>
      <c r="B3059" s="25" t="s">
        <v>13305</v>
      </c>
      <c r="C3059" s="25" t="s">
        <v>13304</v>
      </c>
      <c r="D3059" s="25">
        <v>28</v>
      </c>
      <c r="E3059" s="25" t="s">
        <v>2425</v>
      </c>
      <c r="F3059" s="25" t="s">
        <v>2424</v>
      </c>
      <c r="G3059" s="25" t="s">
        <v>387</v>
      </c>
      <c r="H3059" s="25" t="s">
        <v>453</v>
      </c>
      <c r="I3059" s="25" t="s">
        <v>385</v>
      </c>
      <c r="J3059" s="25" t="s">
        <v>385</v>
      </c>
      <c r="K3059" s="25" t="s">
        <v>457</v>
      </c>
    </row>
    <row r="3060" spans="1:11" ht="15" customHeight="1">
      <c r="A3060" s="25" t="s">
        <v>21</v>
      </c>
      <c r="B3060" s="25" t="s">
        <v>13305</v>
      </c>
      <c r="C3060" s="25" t="s">
        <v>13304</v>
      </c>
      <c r="D3060" s="25">
        <v>29</v>
      </c>
      <c r="E3060" s="25" t="s">
        <v>13385</v>
      </c>
      <c r="F3060" s="25" t="s">
        <v>13384</v>
      </c>
      <c r="G3060" s="25" t="s">
        <v>387</v>
      </c>
      <c r="H3060" s="25" t="s">
        <v>453</v>
      </c>
      <c r="I3060" s="25" t="s">
        <v>385</v>
      </c>
      <c r="J3060" s="25" t="s">
        <v>385</v>
      </c>
      <c r="K3060" s="25" t="s">
        <v>457</v>
      </c>
    </row>
    <row r="3061" spans="1:11" ht="15" customHeight="1">
      <c r="A3061" s="25" t="s">
        <v>21</v>
      </c>
      <c r="B3061" s="25" t="s">
        <v>13305</v>
      </c>
      <c r="C3061" s="25" t="s">
        <v>13304</v>
      </c>
      <c r="D3061" s="25">
        <v>30</v>
      </c>
      <c r="E3061" s="25" t="s">
        <v>13390</v>
      </c>
      <c r="F3061" s="25" t="s">
        <v>13389</v>
      </c>
      <c r="G3061" s="25" t="s">
        <v>387</v>
      </c>
      <c r="H3061" s="25" t="s">
        <v>453</v>
      </c>
      <c r="I3061" s="25" t="s">
        <v>385</v>
      </c>
      <c r="J3061" s="25" t="s">
        <v>385</v>
      </c>
      <c r="K3061" s="25" t="s">
        <v>457</v>
      </c>
    </row>
    <row r="3062" spans="1:11" ht="15" customHeight="1">
      <c r="A3062" s="25" t="s">
        <v>21</v>
      </c>
      <c r="B3062" s="25" t="s">
        <v>13305</v>
      </c>
      <c r="C3062" s="25" t="s">
        <v>13304</v>
      </c>
      <c r="D3062" s="25">
        <v>31</v>
      </c>
      <c r="E3062" s="25" t="s">
        <v>2039</v>
      </c>
      <c r="F3062" s="25" t="s">
        <v>2038</v>
      </c>
      <c r="G3062" s="25" t="s">
        <v>387</v>
      </c>
      <c r="H3062" s="25" t="s">
        <v>453</v>
      </c>
      <c r="I3062" s="25" t="s">
        <v>385</v>
      </c>
      <c r="J3062" s="25" t="s">
        <v>385</v>
      </c>
      <c r="K3062" s="25" t="s">
        <v>457</v>
      </c>
    </row>
    <row r="3063" spans="1:11" ht="15" customHeight="1">
      <c r="A3063" s="25" t="s">
        <v>21</v>
      </c>
      <c r="B3063" s="25" t="s">
        <v>13305</v>
      </c>
      <c r="C3063" s="25" t="s">
        <v>13304</v>
      </c>
      <c r="D3063" s="25">
        <v>32</v>
      </c>
      <c r="E3063" s="25" t="s">
        <v>11329</v>
      </c>
      <c r="F3063" s="25" t="s">
        <v>11328</v>
      </c>
      <c r="G3063" s="25" t="s">
        <v>387</v>
      </c>
      <c r="H3063" s="25" t="s">
        <v>453</v>
      </c>
      <c r="I3063" s="25" t="s">
        <v>385</v>
      </c>
      <c r="J3063" s="25" t="s">
        <v>385</v>
      </c>
      <c r="K3063" s="25" t="s">
        <v>457</v>
      </c>
    </row>
    <row r="3064" spans="1:11" ht="15" customHeight="1">
      <c r="A3064" s="25" t="s">
        <v>21</v>
      </c>
      <c r="B3064" s="25" t="s">
        <v>13305</v>
      </c>
      <c r="C3064" s="25" t="s">
        <v>13304</v>
      </c>
      <c r="D3064" s="25">
        <v>33</v>
      </c>
      <c r="E3064" s="25" t="s">
        <v>3833</v>
      </c>
      <c r="F3064" s="25" t="s">
        <v>3832</v>
      </c>
      <c r="G3064" s="25" t="s">
        <v>56</v>
      </c>
      <c r="H3064" s="25" t="s">
        <v>453</v>
      </c>
      <c r="I3064" s="25" t="s">
        <v>385</v>
      </c>
      <c r="J3064" s="25" t="s">
        <v>385</v>
      </c>
      <c r="K3064" s="25" t="s">
        <v>457</v>
      </c>
    </row>
    <row r="3065" spans="1:11" ht="15" customHeight="1">
      <c r="A3065" s="25" t="s">
        <v>21</v>
      </c>
      <c r="B3065" s="25" t="s">
        <v>13305</v>
      </c>
      <c r="C3065" s="25" t="s">
        <v>13304</v>
      </c>
      <c r="D3065" s="25">
        <v>34</v>
      </c>
      <c r="E3065" s="25" t="s">
        <v>10817</v>
      </c>
      <c r="F3065" s="25" t="s">
        <v>10816</v>
      </c>
      <c r="G3065" s="25" t="s">
        <v>387</v>
      </c>
      <c r="H3065" s="25" t="s">
        <v>453</v>
      </c>
      <c r="I3065" s="25" t="s">
        <v>385</v>
      </c>
      <c r="J3065" s="25" t="s">
        <v>385</v>
      </c>
      <c r="K3065" s="25" t="s">
        <v>457</v>
      </c>
    </row>
    <row r="3066" spans="1:11" ht="15" customHeight="1">
      <c r="A3066" s="25" t="s">
        <v>21</v>
      </c>
      <c r="B3066" s="25" t="s">
        <v>13305</v>
      </c>
      <c r="C3066" s="25" t="s">
        <v>13304</v>
      </c>
      <c r="D3066" s="25">
        <v>35</v>
      </c>
      <c r="E3066" s="25" t="s">
        <v>13097</v>
      </c>
      <c r="F3066" s="25" t="s">
        <v>13096</v>
      </c>
      <c r="G3066" s="25" t="s">
        <v>387</v>
      </c>
      <c r="H3066" s="25" t="s">
        <v>453</v>
      </c>
      <c r="I3066" s="25" t="s">
        <v>385</v>
      </c>
      <c r="J3066" s="25" t="s">
        <v>385</v>
      </c>
      <c r="K3066" s="25" t="s">
        <v>457</v>
      </c>
    </row>
    <row r="3067" spans="1:11" ht="15" customHeight="1">
      <c r="A3067" s="25" t="s">
        <v>21</v>
      </c>
      <c r="B3067" s="25" t="s">
        <v>13305</v>
      </c>
      <c r="C3067" s="25" t="s">
        <v>13304</v>
      </c>
      <c r="D3067" s="25">
        <v>36</v>
      </c>
      <c r="E3067" s="25" t="s">
        <v>1468</v>
      </c>
      <c r="F3067" s="25" t="s">
        <v>1469</v>
      </c>
      <c r="G3067" s="25" t="s">
        <v>387</v>
      </c>
      <c r="H3067" s="25" t="s">
        <v>453</v>
      </c>
      <c r="I3067" s="25" t="s">
        <v>385</v>
      </c>
      <c r="J3067" s="25" t="s">
        <v>385</v>
      </c>
      <c r="K3067" s="25" t="s">
        <v>457</v>
      </c>
    </row>
    <row r="3068" spans="1:11" ht="15" customHeight="1">
      <c r="A3068" s="25" t="s">
        <v>21</v>
      </c>
      <c r="B3068" s="25" t="s">
        <v>13416</v>
      </c>
      <c r="C3068" s="25" t="s">
        <v>13415</v>
      </c>
      <c r="D3068" s="25">
        <v>1</v>
      </c>
      <c r="E3068" s="25" t="s">
        <v>1419</v>
      </c>
      <c r="F3068" s="25" t="s">
        <v>1427</v>
      </c>
      <c r="G3068" s="25" t="s">
        <v>387</v>
      </c>
      <c r="H3068" s="25" t="s">
        <v>385</v>
      </c>
      <c r="I3068" s="25" t="s">
        <v>453</v>
      </c>
      <c r="J3068" s="25" t="s">
        <v>453</v>
      </c>
      <c r="K3068" s="25" t="s">
        <v>457</v>
      </c>
    </row>
    <row r="3069" spans="1:11" ht="15" customHeight="1">
      <c r="A3069" s="25" t="s">
        <v>21</v>
      </c>
      <c r="B3069" s="25" t="s">
        <v>13416</v>
      </c>
      <c r="C3069" s="25" t="s">
        <v>13415</v>
      </c>
      <c r="D3069" s="25">
        <v>2</v>
      </c>
      <c r="E3069" s="25" t="s">
        <v>1428</v>
      </c>
      <c r="F3069" s="25" t="s">
        <v>1254</v>
      </c>
      <c r="G3069" s="25" t="s">
        <v>387</v>
      </c>
      <c r="H3069" s="25" t="s">
        <v>385</v>
      </c>
      <c r="I3069" s="25" t="s">
        <v>385</v>
      </c>
      <c r="J3069" s="25" t="s">
        <v>453</v>
      </c>
      <c r="K3069" s="25" t="s">
        <v>457</v>
      </c>
    </row>
    <row r="3070" spans="1:11" ht="15" customHeight="1">
      <c r="A3070" s="25" t="s">
        <v>21</v>
      </c>
      <c r="B3070" s="25" t="s">
        <v>13416</v>
      </c>
      <c r="C3070" s="25" t="s">
        <v>13415</v>
      </c>
      <c r="D3070" s="25">
        <v>3</v>
      </c>
      <c r="E3070" s="25" t="s">
        <v>13455</v>
      </c>
      <c r="F3070" s="25" t="s">
        <v>13454</v>
      </c>
      <c r="G3070" s="25" t="s">
        <v>387</v>
      </c>
      <c r="H3070" s="25" t="s">
        <v>453</v>
      </c>
      <c r="I3070" s="25" t="s">
        <v>385</v>
      </c>
      <c r="J3070" s="25" t="s">
        <v>385</v>
      </c>
      <c r="K3070" s="25" t="s">
        <v>457</v>
      </c>
    </row>
    <row r="3071" spans="1:11" ht="15" customHeight="1">
      <c r="A3071" s="25" t="s">
        <v>21</v>
      </c>
      <c r="B3071" s="25" t="s">
        <v>13416</v>
      </c>
      <c r="C3071" s="25" t="s">
        <v>13415</v>
      </c>
      <c r="D3071" s="25">
        <v>4</v>
      </c>
      <c r="E3071" s="25" t="s">
        <v>519</v>
      </c>
      <c r="F3071" s="25" t="s">
        <v>518</v>
      </c>
      <c r="G3071" s="25" t="s">
        <v>387</v>
      </c>
      <c r="H3071" s="25" t="s">
        <v>453</v>
      </c>
      <c r="I3071" s="25" t="s">
        <v>385</v>
      </c>
      <c r="J3071" s="25" t="s">
        <v>385</v>
      </c>
      <c r="K3071" s="25" t="s">
        <v>457</v>
      </c>
    </row>
    <row r="3072" spans="1:11" ht="15" customHeight="1">
      <c r="A3072" s="25" t="s">
        <v>21</v>
      </c>
      <c r="B3072" s="25" t="s">
        <v>13416</v>
      </c>
      <c r="C3072" s="25" t="s">
        <v>13415</v>
      </c>
      <c r="D3072" s="25">
        <v>5</v>
      </c>
      <c r="E3072" s="25" t="s">
        <v>12918</v>
      </c>
      <c r="F3072" s="25" t="s">
        <v>12917</v>
      </c>
      <c r="G3072" s="25" t="s">
        <v>387</v>
      </c>
      <c r="H3072" s="25" t="s">
        <v>453</v>
      </c>
      <c r="I3072" s="25" t="s">
        <v>385</v>
      </c>
      <c r="J3072" s="25" t="s">
        <v>385</v>
      </c>
      <c r="K3072" s="25" t="s">
        <v>457</v>
      </c>
    </row>
    <row r="3073" spans="1:11" ht="15" customHeight="1">
      <c r="A3073" s="25" t="s">
        <v>21</v>
      </c>
      <c r="B3073" s="25" t="s">
        <v>13416</v>
      </c>
      <c r="C3073" s="25" t="s">
        <v>13415</v>
      </c>
      <c r="D3073" s="25">
        <v>6</v>
      </c>
      <c r="E3073" s="25" t="s">
        <v>5472</v>
      </c>
      <c r="F3073" s="25" t="s">
        <v>2202</v>
      </c>
      <c r="G3073" s="25" t="s">
        <v>387</v>
      </c>
      <c r="H3073" s="25" t="s">
        <v>453</v>
      </c>
      <c r="I3073" s="25" t="s">
        <v>385</v>
      </c>
      <c r="J3073" s="25" t="s">
        <v>385</v>
      </c>
      <c r="K3073" s="25" t="s">
        <v>457</v>
      </c>
    </row>
    <row r="3074" spans="1:11" ht="15" customHeight="1">
      <c r="A3074" s="25" t="s">
        <v>21</v>
      </c>
      <c r="B3074" s="25" t="s">
        <v>13416</v>
      </c>
      <c r="C3074" s="25" t="s">
        <v>13415</v>
      </c>
      <c r="D3074" s="25">
        <v>7</v>
      </c>
      <c r="E3074" s="25" t="s">
        <v>5793</v>
      </c>
      <c r="F3074" s="25" t="s">
        <v>2206</v>
      </c>
      <c r="G3074" s="25" t="s">
        <v>387</v>
      </c>
      <c r="H3074" s="25" t="s">
        <v>453</v>
      </c>
      <c r="I3074" s="25" t="s">
        <v>385</v>
      </c>
      <c r="J3074" s="25" t="s">
        <v>385</v>
      </c>
      <c r="K3074" s="25" t="s">
        <v>457</v>
      </c>
    </row>
    <row r="3075" spans="1:11" ht="15" customHeight="1">
      <c r="A3075" s="25" t="s">
        <v>21</v>
      </c>
      <c r="B3075" s="25" t="s">
        <v>13416</v>
      </c>
      <c r="C3075" s="25" t="s">
        <v>13415</v>
      </c>
      <c r="D3075" s="25">
        <v>8</v>
      </c>
      <c r="E3075" s="25" t="s">
        <v>13461</v>
      </c>
      <c r="F3075" s="25" t="s">
        <v>13460</v>
      </c>
      <c r="G3075" s="25" t="s">
        <v>387</v>
      </c>
      <c r="H3075" s="25" t="s">
        <v>453</v>
      </c>
      <c r="I3075" s="25" t="s">
        <v>385</v>
      </c>
      <c r="J3075" s="25" t="s">
        <v>385</v>
      </c>
      <c r="K3075" s="25" t="s">
        <v>457</v>
      </c>
    </row>
    <row r="3076" spans="1:11" ht="15" customHeight="1">
      <c r="A3076" s="25" t="s">
        <v>21</v>
      </c>
      <c r="B3076" s="25" t="s">
        <v>13416</v>
      </c>
      <c r="C3076" s="25" t="s">
        <v>13415</v>
      </c>
      <c r="D3076" s="25">
        <v>9</v>
      </c>
      <c r="E3076" s="25" t="s">
        <v>13465</v>
      </c>
      <c r="F3076" s="25" t="s">
        <v>13464</v>
      </c>
      <c r="G3076" s="25" t="s">
        <v>387</v>
      </c>
      <c r="H3076" s="25" t="s">
        <v>453</v>
      </c>
      <c r="I3076" s="25" t="s">
        <v>385</v>
      </c>
      <c r="J3076" s="25" t="s">
        <v>385</v>
      </c>
      <c r="K3076" s="25" t="s">
        <v>457</v>
      </c>
    </row>
    <row r="3077" spans="1:11" ht="15" customHeight="1">
      <c r="A3077" s="25" t="s">
        <v>21</v>
      </c>
      <c r="B3077" s="25" t="s">
        <v>13416</v>
      </c>
      <c r="C3077" s="25" t="s">
        <v>13415</v>
      </c>
      <c r="D3077" s="25">
        <v>10</v>
      </c>
      <c r="E3077" s="25" t="s">
        <v>13469</v>
      </c>
      <c r="F3077" s="25" t="s">
        <v>13468</v>
      </c>
      <c r="G3077" s="25" t="s">
        <v>387</v>
      </c>
      <c r="H3077" s="25" t="s">
        <v>453</v>
      </c>
      <c r="I3077" s="25" t="s">
        <v>385</v>
      </c>
      <c r="J3077" s="25" t="s">
        <v>385</v>
      </c>
      <c r="K3077" s="25" t="s">
        <v>457</v>
      </c>
    </row>
    <row r="3078" spans="1:11" ht="15" customHeight="1">
      <c r="A3078" s="25" t="s">
        <v>21</v>
      </c>
      <c r="B3078" s="25" t="s">
        <v>13416</v>
      </c>
      <c r="C3078" s="25" t="s">
        <v>13415</v>
      </c>
      <c r="D3078" s="25">
        <v>11</v>
      </c>
      <c r="E3078" s="25" t="s">
        <v>2195</v>
      </c>
      <c r="F3078" s="25" t="s">
        <v>2194</v>
      </c>
      <c r="G3078" s="25" t="s">
        <v>387</v>
      </c>
      <c r="H3078" s="25" t="s">
        <v>453</v>
      </c>
      <c r="I3078" s="25" t="s">
        <v>385</v>
      </c>
      <c r="J3078" s="25" t="s">
        <v>385</v>
      </c>
      <c r="K3078" s="25" t="s">
        <v>457</v>
      </c>
    </row>
    <row r="3079" spans="1:11" ht="15" customHeight="1">
      <c r="A3079" s="25" t="s">
        <v>21</v>
      </c>
      <c r="B3079" s="25" t="s">
        <v>13416</v>
      </c>
      <c r="C3079" s="25" t="s">
        <v>13415</v>
      </c>
      <c r="D3079" s="25">
        <v>12</v>
      </c>
      <c r="E3079" s="25" t="s">
        <v>1315</v>
      </c>
      <c r="F3079" s="25" t="s">
        <v>1314</v>
      </c>
      <c r="G3079" s="25" t="s">
        <v>387</v>
      </c>
      <c r="H3079" s="25" t="s">
        <v>453</v>
      </c>
      <c r="I3079" s="25" t="s">
        <v>385</v>
      </c>
      <c r="J3079" s="25" t="s">
        <v>385</v>
      </c>
      <c r="K3079" s="25" t="s">
        <v>457</v>
      </c>
    </row>
    <row r="3080" spans="1:11" ht="15" customHeight="1">
      <c r="A3080" s="25" t="s">
        <v>21</v>
      </c>
      <c r="B3080" s="25" t="s">
        <v>13416</v>
      </c>
      <c r="C3080" s="25" t="s">
        <v>13415</v>
      </c>
      <c r="D3080" s="25">
        <v>13</v>
      </c>
      <c r="E3080" s="25" t="s">
        <v>1434</v>
      </c>
      <c r="F3080" s="25" t="s">
        <v>1435</v>
      </c>
      <c r="G3080" s="25" t="s">
        <v>387</v>
      </c>
      <c r="H3080" s="25" t="s">
        <v>453</v>
      </c>
      <c r="I3080" s="25" t="s">
        <v>385</v>
      </c>
      <c r="J3080" s="25" t="s">
        <v>385</v>
      </c>
      <c r="K3080" s="25" t="s">
        <v>457</v>
      </c>
    </row>
    <row r="3081" spans="1:11" ht="15" customHeight="1">
      <c r="A3081" s="25" t="s">
        <v>21</v>
      </c>
      <c r="B3081" s="25" t="s">
        <v>13416</v>
      </c>
      <c r="C3081" s="25" t="s">
        <v>13415</v>
      </c>
      <c r="D3081" s="25">
        <v>14</v>
      </c>
      <c r="E3081" s="25" t="s">
        <v>2269</v>
      </c>
      <c r="F3081" s="25" t="s">
        <v>2268</v>
      </c>
      <c r="G3081" s="25" t="s">
        <v>387</v>
      </c>
      <c r="H3081" s="25" t="s">
        <v>453</v>
      </c>
      <c r="I3081" s="25" t="s">
        <v>385</v>
      </c>
      <c r="J3081" s="25" t="s">
        <v>385</v>
      </c>
      <c r="K3081" s="25" t="s">
        <v>457</v>
      </c>
    </row>
    <row r="3082" spans="1:11" ht="15" customHeight="1">
      <c r="A3082" s="25" t="s">
        <v>21</v>
      </c>
      <c r="B3082" s="25" t="s">
        <v>13416</v>
      </c>
      <c r="C3082" s="25" t="s">
        <v>13415</v>
      </c>
      <c r="D3082" s="25">
        <v>15</v>
      </c>
      <c r="E3082" s="25" t="s">
        <v>2257</v>
      </c>
      <c r="F3082" s="25" t="s">
        <v>2256</v>
      </c>
      <c r="G3082" s="25" t="s">
        <v>387</v>
      </c>
      <c r="H3082" s="25" t="s">
        <v>453</v>
      </c>
      <c r="I3082" s="25" t="s">
        <v>385</v>
      </c>
      <c r="J3082" s="25" t="s">
        <v>385</v>
      </c>
      <c r="K3082" s="25" t="s">
        <v>457</v>
      </c>
    </row>
    <row r="3083" spans="1:11" ht="15" customHeight="1">
      <c r="A3083" s="25" t="s">
        <v>21</v>
      </c>
      <c r="B3083" s="25" t="s">
        <v>13416</v>
      </c>
      <c r="C3083" s="25" t="s">
        <v>13415</v>
      </c>
      <c r="D3083" s="25">
        <v>16</v>
      </c>
      <c r="E3083" s="25" t="s">
        <v>2262</v>
      </c>
      <c r="F3083" s="25" t="s">
        <v>2261</v>
      </c>
      <c r="G3083" s="25" t="s">
        <v>387</v>
      </c>
      <c r="H3083" s="25" t="s">
        <v>453</v>
      </c>
      <c r="I3083" s="25" t="s">
        <v>385</v>
      </c>
      <c r="J3083" s="25" t="s">
        <v>385</v>
      </c>
      <c r="K3083" s="25" t="s">
        <v>457</v>
      </c>
    </row>
    <row r="3084" spans="1:11" ht="15" customHeight="1">
      <c r="A3084" s="25" t="s">
        <v>21</v>
      </c>
      <c r="B3084" s="25" t="s">
        <v>13416</v>
      </c>
      <c r="C3084" s="25" t="s">
        <v>13415</v>
      </c>
      <c r="D3084" s="25">
        <v>17</v>
      </c>
      <c r="E3084" s="25" t="s">
        <v>13473</v>
      </c>
      <c r="F3084" s="25" t="s">
        <v>13472</v>
      </c>
      <c r="G3084" s="25" t="s">
        <v>387</v>
      </c>
      <c r="H3084" s="25" t="s">
        <v>453</v>
      </c>
      <c r="I3084" s="25" t="s">
        <v>385</v>
      </c>
      <c r="J3084" s="25" t="s">
        <v>385</v>
      </c>
      <c r="K3084" s="25" t="s">
        <v>457</v>
      </c>
    </row>
    <row r="3085" spans="1:11" ht="15" customHeight="1">
      <c r="A3085" s="25" t="s">
        <v>21</v>
      </c>
      <c r="B3085" s="25" t="s">
        <v>13416</v>
      </c>
      <c r="C3085" s="25" t="s">
        <v>13415</v>
      </c>
      <c r="D3085" s="25">
        <v>18</v>
      </c>
      <c r="E3085" s="25" t="s">
        <v>13478</v>
      </c>
      <c r="F3085" s="25" t="s">
        <v>13477</v>
      </c>
      <c r="G3085" s="25" t="s">
        <v>387</v>
      </c>
      <c r="H3085" s="25" t="s">
        <v>453</v>
      </c>
      <c r="I3085" s="25" t="s">
        <v>385</v>
      </c>
      <c r="J3085" s="25" t="s">
        <v>385</v>
      </c>
      <c r="K3085" s="25" t="s">
        <v>457</v>
      </c>
    </row>
    <row r="3086" spans="1:11" ht="15" customHeight="1">
      <c r="A3086" s="25" t="s">
        <v>21</v>
      </c>
      <c r="B3086" s="25" t="s">
        <v>13416</v>
      </c>
      <c r="C3086" s="25" t="s">
        <v>13415</v>
      </c>
      <c r="D3086" s="25">
        <v>19</v>
      </c>
      <c r="E3086" s="25" t="s">
        <v>2949</v>
      </c>
      <c r="F3086" s="25" t="s">
        <v>2948</v>
      </c>
      <c r="G3086" s="25" t="s">
        <v>56</v>
      </c>
      <c r="H3086" s="25" t="s">
        <v>453</v>
      </c>
      <c r="I3086" s="25" t="s">
        <v>385</v>
      </c>
      <c r="J3086" s="25" t="s">
        <v>385</v>
      </c>
      <c r="K3086" s="25" t="s">
        <v>457</v>
      </c>
    </row>
    <row r="3087" spans="1:11" ht="15" customHeight="1">
      <c r="A3087" s="25" t="s">
        <v>21</v>
      </c>
      <c r="B3087" s="25" t="s">
        <v>13416</v>
      </c>
      <c r="C3087" s="25" t="s">
        <v>13415</v>
      </c>
      <c r="D3087" s="25">
        <v>20</v>
      </c>
      <c r="E3087" s="25" t="s">
        <v>13488</v>
      </c>
      <c r="F3087" s="25" t="s">
        <v>13487</v>
      </c>
      <c r="G3087" s="25" t="s">
        <v>56</v>
      </c>
      <c r="H3087" s="25" t="s">
        <v>453</v>
      </c>
      <c r="I3087" s="25" t="s">
        <v>385</v>
      </c>
      <c r="J3087" s="25" t="s">
        <v>385</v>
      </c>
      <c r="K3087" s="25" t="s">
        <v>457</v>
      </c>
    </row>
    <row r="3088" spans="1:11" ht="15" customHeight="1">
      <c r="A3088" s="25" t="s">
        <v>21</v>
      </c>
      <c r="B3088" s="25" t="s">
        <v>13416</v>
      </c>
      <c r="C3088" s="25" t="s">
        <v>13415</v>
      </c>
      <c r="D3088" s="25">
        <v>21</v>
      </c>
      <c r="E3088" s="25" t="s">
        <v>13490</v>
      </c>
      <c r="F3088" s="25" t="s">
        <v>13489</v>
      </c>
      <c r="G3088" s="25" t="s">
        <v>56</v>
      </c>
      <c r="H3088" s="25" t="s">
        <v>453</v>
      </c>
      <c r="I3088" s="25" t="s">
        <v>385</v>
      </c>
      <c r="J3088" s="25" t="s">
        <v>385</v>
      </c>
      <c r="K3088" s="25" t="s">
        <v>457</v>
      </c>
    </row>
    <row r="3089" spans="1:11" ht="15" customHeight="1">
      <c r="A3089" s="25" t="s">
        <v>21</v>
      </c>
      <c r="B3089" s="25" t="s">
        <v>13416</v>
      </c>
      <c r="C3089" s="25" t="s">
        <v>13415</v>
      </c>
      <c r="D3089" s="25">
        <v>22</v>
      </c>
      <c r="E3089" s="25" t="s">
        <v>2526</v>
      </c>
      <c r="F3089" s="25" t="s">
        <v>2525</v>
      </c>
      <c r="G3089" s="25" t="s">
        <v>57</v>
      </c>
      <c r="H3089" s="25" t="s">
        <v>453</v>
      </c>
      <c r="I3089" s="25" t="s">
        <v>385</v>
      </c>
      <c r="J3089" s="25" t="s">
        <v>385</v>
      </c>
      <c r="K3089" s="25" t="s">
        <v>457</v>
      </c>
    </row>
    <row r="3090" spans="1:11" ht="15" customHeight="1">
      <c r="A3090" s="25" t="s">
        <v>21</v>
      </c>
      <c r="B3090" s="25" t="s">
        <v>13416</v>
      </c>
      <c r="C3090" s="25" t="s">
        <v>13415</v>
      </c>
      <c r="D3090" s="25">
        <v>23</v>
      </c>
      <c r="E3090" s="25" t="s">
        <v>2295</v>
      </c>
      <c r="F3090" s="25" t="s">
        <v>2294</v>
      </c>
      <c r="G3090" s="25" t="s">
        <v>57</v>
      </c>
      <c r="H3090" s="25" t="s">
        <v>453</v>
      </c>
      <c r="I3090" s="25" t="s">
        <v>385</v>
      </c>
      <c r="J3090" s="25" t="s">
        <v>385</v>
      </c>
      <c r="K3090" s="25" t="s">
        <v>457</v>
      </c>
    </row>
    <row r="3091" spans="1:11" ht="15" customHeight="1">
      <c r="A3091" s="25" t="s">
        <v>21</v>
      </c>
      <c r="B3091" s="25" t="s">
        <v>13416</v>
      </c>
      <c r="C3091" s="25" t="s">
        <v>13415</v>
      </c>
      <c r="D3091" s="25">
        <v>24</v>
      </c>
      <c r="E3091" s="25" t="s">
        <v>13496</v>
      </c>
      <c r="F3091" s="25" t="s">
        <v>13495</v>
      </c>
      <c r="G3091" s="25" t="s">
        <v>57</v>
      </c>
      <c r="H3091" s="25" t="s">
        <v>453</v>
      </c>
      <c r="I3091" s="25" t="s">
        <v>385</v>
      </c>
      <c r="J3091" s="25" t="s">
        <v>385</v>
      </c>
      <c r="K3091" s="25" t="s">
        <v>457</v>
      </c>
    </row>
    <row r="3092" spans="1:11" ht="15" customHeight="1">
      <c r="A3092" s="25" t="s">
        <v>21</v>
      </c>
      <c r="B3092" s="25" t="s">
        <v>13416</v>
      </c>
      <c r="C3092" s="25" t="s">
        <v>13415</v>
      </c>
      <c r="D3092" s="25">
        <v>25</v>
      </c>
      <c r="E3092" s="25" t="s">
        <v>13498</v>
      </c>
      <c r="F3092" s="25" t="s">
        <v>13497</v>
      </c>
      <c r="G3092" s="25" t="s">
        <v>56</v>
      </c>
      <c r="H3092" s="25" t="s">
        <v>453</v>
      </c>
      <c r="I3092" s="25" t="s">
        <v>385</v>
      </c>
      <c r="J3092" s="25" t="s">
        <v>385</v>
      </c>
      <c r="K3092" s="25" t="s">
        <v>457</v>
      </c>
    </row>
    <row r="3093" spans="1:11" ht="15" customHeight="1">
      <c r="A3093" s="25" t="s">
        <v>21</v>
      </c>
      <c r="B3093" s="25" t="s">
        <v>13416</v>
      </c>
      <c r="C3093" s="25" t="s">
        <v>13415</v>
      </c>
      <c r="D3093" s="25">
        <v>26</v>
      </c>
      <c r="E3093" s="25" t="s">
        <v>13500</v>
      </c>
      <c r="F3093" s="25" t="s">
        <v>13499</v>
      </c>
      <c r="G3093" s="25" t="s">
        <v>56</v>
      </c>
      <c r="H3093" s="25" t="s">
        <v>453</v>
      </c>
      <c r="I3093" s="25" t="s">
        <v>385</v>
      </c>
      <c r="J3093" s="25" t="s">
        <v>385</v>
      </c>
      <c r="K3093" s="25" t="s">
        <v>457</v>
      </c>
    </row>
    <row r="3094" spans="1:11" ht="15" customHeight="1">
      <c r="A3094" s="25" t="s">
        <v>21</v>
      </c>
      <c r="B3094" s="25" t="s">
        <v>13416</v>
      </c>
      <c r="C3094" s="25" t="s">
        <v>13415</v>
      </c>
      <c r="D3094" s="25">
        <v>27</v>
      </c>
      <c r="E3094" s="25" t="s">
        <v>2235</v>
      </c>
      <c r="F3094" s="25" t="s">
        <v>2234</v>
      </c>
      <c r="G3094" s="25" t="s">
        <v>56</v>
      </c>
      <c r="H3094" s="25" t="s">
        <v>453</v>
      </c>
      <c r="I3094" s="25" t="s">
        <v>385</v>
      </c>
      <c r="J3094" s="25" t="s">
        <v>385</v>
      </c>
      <c r="K3094" s="25" t="s">
        <v>457</v>
      </c>
    </row>
    <row r="3095" spans="1:11" ht="15" customHeight="1">
      <c r="A3095" s="25" t="s">
        <v>21</v>
      </c>
      <c r="B3095" s="25" t="s">
        <v>13416</v>
      </c>
      <c r="C3095" s="25" t="s">
        <v>13415</v>
      </c>
      <c r="D3095" s="25">
        <v>28</v>
      </c>
      <c r="E3095" s="25" t="s">
        <v>2320</v>
      </c>
      <c r="F3095" s="25" t="s">
        <v>2319</v>
      </c>
      <c r="G3095" s="25" t="s">
        <v>387</v>
      </c>
      <c r="H3095" s="25" t="s">
        <v>453</v>
      </c>
      <c r="I3095" s="25" t="s">
        <v>385</v>
      </c>
      <c r="J3095" s="25" t="s">
        <v>385</v>
      </c>
      <c r="K3095" s="25" t="s">
        <v>457</v>
      </c>
    </row>
    <row r="3096" spans="1:11" ht="15" customHeight="1">
      <c r="A3096" s="25" t="s">
        <v>21</v>
      </c>
      <c r="B3096" s="25" t="s">
        <v>13416</v>
      </c>
      <c r="C3096" s="25" t="s">
        <v>13415</v>
      </c>
      <c r="D3096" s="25">
        <v>29</v>
      </c>
      <c r="E3096" s="25" t="s">
        <v>13506</v>
      </c>
      <c r="F3096" s="25" t="s">
        <v>13505</v>
      </c>
      <c r="G3096" s="25" t="s">
        <v>387</v>
      </c>
      <c r="H3096" s="25" t="s">
        <v>453</v>
      </c>
      <c r="I3096" s="25" t="s">
        <v>385</v>
      </c>
      <c r="J3096" s="25" t="s">
        <v>385</v>
      </c>
      <c r="K3096" s="25" t="s">
        <v>457</v>
      </c>
    </row>
    <row r="3097" spans="1:11" ht="15" customHeight="1">
      <c r="A3097" s="25" t="s">
        <v>21</v>
      </c>
      <c r="B3097" s="25" t="s">
        <v>13416</v>
      </c>
      <c r="C3097" s="25" t="s">
        <v>13415</v>
      </c>
      <c r="D3097" s="25">
        <v>30</v>
      </c>
      <c r="E3097" s="25" t="s">
        <v>13509</v>
      </c>
      <c r="F3097" s="25" t="s">
        <v>13508</v>
      </c>
      <c r="G3097" s="25" t="s">
        <v>387</v>
      </c>
      <c r="H3097" s="25" t="s">
        <v>453</v>
      </c>
      <c r="I3097" s="25" t="s">
        <v>385</v>
      </c>
      <c r="J3097" s="25" t="s">
        <v>385</v>
      </c>
      <c r="K3097" s="25" t="s">
        <v>457</v>
      </c>
    </row>
    <row r="3098" spans="1:11" ht="15" customHeight="1">
      <c r="A3098" s="25" t="s">
        <v>21</v>
      </c>
      <c r="B3098" s="25" t="s">
        <v>13416</v>
      </c>
      <c r="C3098" s="25" t="s">
        <v>13415</v>
      </c>
      <c r="D3098" s="25">
        <v>31</v>
      </c>
      <c r="E3098" s="25" t="s">
        <v>13512</v>
      </c>
      <c r="F3098" s="25" t="s">
        <v>13511</v>
      </c>
      <c r="G3098" s="25" t="s">
        <v>387</v>
      </c>
      <c r="H3098" s="25" t="s">
        <v>453</v>
      </c>
      <c r="I3098" s="25" t="s">
        <v>385</v>
      </c>
      <c r="J3098" s="25" t="s">
        <v>385</v>
      </c>
      <c r="K3098" s="25" t="s">
        <v>457</v>
      </c>
    </row>
    <row r="3099" spans="1:11" ht="15" customHeight="1">
      <c r="A3099" s="25" t="s">
        <v>21</v>
      </c>
      <c r="B3099" s="25" t="s">
        <v>13416</v>
      </c>
      <c r="C3099" s="25" t="s">
        <v>13415</v>
      </c>
      <c r="D3099" s="25">
        <v>32</v>
      </c>
      <c r="E3099" s="25" t="s">
        <v>10282</v>
      </c>
      <c r="F3099" s="25" t="s">
        <v>10281</v>
      </c>
      <c r="G3099" s="25" t="s">
        <v>387</v>
      </c>
      <c r="H3099" s="25" t="s">
        <v>453</v>
      </c>
      <c r="I3099" s="25" t="s">
        <v>385</v>
      </c>
      <c r="J3099" s="25" t="s">
        <v>385</v>
      </c>
      <c r="K3099" s="25" t="s">
        <v>457</v>
      </c>
    </row>
    <row r="3100" spans="1:11" ht="15" customHeight="1">
      <c r="A3100" s="25" t="s">
        <v>21</v>
      </c>
      <c r="B3100" s="25" t="s">
        <v>13416</v>
      </c>
      <c r="C3100" s="25" t="s">
        <v>13415</v>
      </c>
      <c r="D3100" s="25">
        <v>33</v>
      </c>
      <c r="E3100" s="25" t="s">
        <v>2336</v>
      </c>
      <c r="F3100" s="25" t="s">
        <v>2335</v>
      </c>
      <c r="G3100" s="25" t="s">
        <v>387</v>
      </c>
      <c r="H3100" s="25" t="s">
        <v>453</v>
      </c>
      <c r="I3100" s="25" t="s">
        <v>385</v>
      </c>
      <c r="J3100" s="25" t="s">
        <v>385</v>
      </c>
      <c r="K3100" s="25" t="s">
        <v>457</v>
      </c>
    </row>
    <row r="3101" spans="1:11" ht="15" customHeight="1">
      <c r="A3101" s="25" t="s">
        <v>21</v>
      </c>
      <c r="B3101" s="25" t="s">
        <v>13416</v>
      </c>
      <c r="C3101" s="25" t="s">
        <v>13415</v>
      </c>
      <c r="D3101" s="25">
        <v>34</v>
      </c>
      <c r="E3101" s="25" t="s">
        <v>2340</v>
      </c>
      <c r="F3101" s="25" t="s">
        <v>2339</v>
      </c>
      <c r="G3101" s="25" t="s">
        <v>387</v>
      </c>
      <c r="H3101" s="25" t="s">
        <v>453</v>
      </c>
      <c r="I3101" s="25" t="s">
        <v>385</v>
      </c>
      <c r="J3101" s="25" t="s">
        <v>385</v>
      </c>
      <c r="K3101" s="25" t="s">
        <v>457</v>
      </c>
    </row>
    <row r="3102" spans="1:11" ht="15" customHeight="1">
      <c r="A3102" s="25" t="s">
        <v>21</v>
      </c>
      <c r="B3102" s="25" t="s">
        <v>13416</v>
      </c>
      <c r="C3102" s="25" t="s">
        <v>13415</v>
      </c>
      <c r="D3102" s="25">
        <v>35</v>
      </c>
      <c r="E3102" s="25" t="s">
        <v>13515</v>
      </c>
      <c r="F3102" s="25" t="s">
        <v>13514</v>
      </c>
      <c r="G3102" s="25" t="s">
        <v>387</v>
      </c>
      <c r="H3102" s="25" t="s">
        <v>453</v>
      </c>
      <c r="I3102" s="25" t="s">
        <v>385</v>
      </c>
      <c r="J3102" s="25" t="s">
        <v>385</v>
      </c>
      <c r="K3102" s="25" t="s">
        <v>457</v>
      </c>
    </row>
    <row r="3103" spans="1:11" ht="15" customHeight="1">
      <c r="A3103" s="25" t="s">
        <v>21</v>
      </c>
      <c r="B3103" s="25" t="s">
        <v>13416</v>
      </c>
      <c r="C3103" s="25" t="s">
        <v>13415</v>
      </c>
      <c r="D3103" s="25">
        <v>36</v>
      </c>
      <c r="E3103" s="25" t="s">
        <v>2361</v>
      </c>
      <c r="F3103" s="25" t="s">
        <v>13516</v>
      </c>
      <c r="G3103" s="25" t="s">
        <v>387</v>
      </c>
      <c r="H3103" s="25" t="s">
        <v>453</v>
      </c>
      <c r="I3103" s="25" t="s">
        <v>385</v>
      </c>
      <c r="J3103" s="25" t="s">
        <v>385</v>
      </c>
      <c r="K3103" s="25" t="s">
        <v>457</v>
      </c>
    </row>
    <row r="3104" spans="1:11" ht="15" customHeight="1">
      <c r="A3104" s="25" t="s">
        <v>21</v>
      </c>
      <c r="B3104" s="25" t="s">
        <v>13416</v>
      </c>
      <c r="C3104" s="25" t="s">
        <v>13415</v>
      </c>
      <c r="D3104" s="25">
        <v>37</v>
      </c>
      <c r="E3104" s="25" t="s">
        <v>9902</v>
      </c>
      <c r="F3104" s="25" t="s">
        <v>9901</v>
      </c>
      <c r="G3104" s="25" t="s">
        <v>387</v>
      </c>
      <c r="H3104" s="25" t="s">
        <v>453</v>
      </c>
      <c r="I3104" s="25" t="s">
        <v>385</v>
      </c>
      <c r="J3104" s="25" t="s">
        <v>385</v>
      </c>
      <c r="K3104" s="25" t="s">
        <v>457</v>
      </c>
    </row>
    <row r="3105" spans="1:11" ht="15" customHeight="1">
      <c r="A3105" s="25" t="s">
        <v>21</v>
      </c>
      <c r="B3105" s="25" t="s">
        <v>13416</v>
      </c>
      <c r="C3105" s="25" t="s">
        <v>13415</v>
      </c>
      <c r="D3105" s="25">
        <v>38</v>
      </c>
      <c r="E3105" s="25" t="s">
        <v>2345</v>
      </c>
      <c r="F3105" s="25" t="s">
        <v>2344</v>
      </c>
      <c r="G3105" s="25" t="s">
        <v>387</v>
      </c>
      <c r="H3105" s="25" t="s">
        <v>453</v>
      </c>
      <c r="I3105" s="25" t="s">
        <v>385</v>
      </c>
      <c r="J3105" s="25" t="s">
        <v>385</v>
      </c>
      <c r="K3105" s="25" t="s">
        <v>457</v>
      </c>
    </row>
    <row r="3106" spans="1:11" ht="15" customHeight="1">
      <c r="A3106" s="25" t="s">
        <v>21</v>
      </c>
      <c r="B3106" s="25" t="s">
        <v>13416</v>
      </c>
      <c r="C3106" s="25" t="s">
        <v>13415</v>
      </c>
      <c r="D3106" s="25">
        <v>39</v>
      </c>
      <c r="E3106" s="25" t="s">
        <v>2350</v>
      </c>
      <c r="F3106" s="25" t="s">
        <v>2349</v>
      </c>
      <c r="G3106" s="25" t="s">
        <v>387</v>
      </c>
      <c r="H3106" s="25" t="s">
        <v>453</v>
      </c>
      <c r="I3106" s="25" t="s">
        <v>385</v>
      </c>
      <c r="J3106" s="25" t="s">
        <v>385</v>
      </c>
      <c r="K3106" s="25" t="s">
        <v>457</v>
      </c>
    </row>
    <row r="3107" spans="1:11" ht="15" customHeight="1">
      <c r="A3107" s="25" t="s">
        <v>21</v>
      </c>
      <c r="B3107" s="25" t="s">
        <v>13416</v>
      </c>
      <c r="C3107" s="25" t="s">
        <v>13415</v>
      </c>
      <c r="D3107" s="25">
        <v>40</v>
      </c>
      <c r="E3107" s="25" t="s">
        <v>2585</v>
      </c>
      <c r="F3107" s="25" t="s">
        <v>2584</v>
      </c>
      <c r="G3107" s="25" t="s">
        <v>387</v>
      </c>
      <c r="H3107" s="25" t="s">
        <v>453</v>
      </c>
      <c r="I3107" s="25" t="s">
        <v>385</v>
      </c>
      <c r="J3107" s="25" t="s">
        <v>385</v>
      </c>
      <c r="K3107" s="25" t="s">
        <v>457</v>
      </c>
    </row>
    <row r="3108" spans="1:11" ht="15" customHeight="1">
      <c r="A3108" s="25" t="s">
        <v>21</v>
      </c>
      <c r="B3108" s="25" t="s">
        <v>13416</v>
      </c>
      <c r="C3108" s="25" t="s">
        <v>13415</v>
      </c>
      <c r="D3108" s="25">
        <v>41</v>
      </c>
      <c r="E3108" s="25" t="s">
        <v>2299</v>
      </c>
      <c r="F3108" s="25" t="s">
        <v>2298</v>
      </c>
      <c r="G3108" s="25" t="s">
        <v>57</v>
      </c>
      <c r="H3108" s="25" t="s">
        <v>453</v>
      </c>
      <c r="I3108" s="25" t="s">
        <v>385</v>
      </c>
      <c r="J3108" s="25" t="s">
        <v>385</v>
      </c>
      <c r="K3108" s="25" t="s">
        <v>457</v>
      </c>
    </row>
    <row r="3109" spans="1:11" ht="15" customHeight="1">
      <c r="A3109" s="25" t="s">
        <v>21</v>
      </c>
      <c r="B3109" s="25" t="s">
        <v>13416</v>
      </c>
      <c r="C3109" s="25" t="s">
        <v>13415</v>
      </c>
      <c r="D3109" s="25">
        <v>42</v>
      </c>
      <c r="E3109" s="25" t="s">
        <v>2308</v>
      </c>
      <c r="F3109" s="25" t="s">
        <v>2307</v>
      </c>
      <c r="G3109" s="25" t="s">
        <v>57</v>
      </c>
      <c r="H3109" s="25" t="s">
        <v>453</v>
      </c>
      <c r="I3109" s="25" t="s">
        <v>385</v>
      </c>
      <c r="J3109" s="25" t="s">
        <v>385</v>
      </c>
      <c r="K3109" s="25" t="s">
        <v>3546</v>
      </c>
    </row>
    <row r="3110" spans="1:11" ht="15" customHeight="1">
      <c r="A3110" s="25" t="s">
        <v>21</v>
      </c>
      <c r="B3110" s="25" t="s">
        <v>13416</v>
      </c>
      <c r="C3110" s="25" t="s">
        <v>13415</v>
      </c>
      <c r="D3110" s="25">
        <v>43</v>
      </c>
      <c r="E3110" s="25" t="s">
        <v>2284</v>
      </c>
      <c r="F3110" s="25" t="s">
        <v>2283</v>
      </c>
      <c r="G3110" s="25" t="s">
        <v>387</v>
      </c>
      <c r="H3110" s="25" t="s">
        <v>453</v>
      </c>
      <c r="I3110" s="25" t="s">
        <v>385</v>
      </c>
      <c r="J3110" s="25" t="s">
        <v>385</v>
      </c>
      <c r="K3110" s="25" t="s">
        <v>457</v>
      </c>
    </row>
    <row r="3111" spans="1:11" ht="15" customHeight="1">
      <c r="A3111" s="25" t="s">
        <v>21</v>
      </c>
      <c r="B3111" s="25" t="s">
        <v>13416</v>
      </c>
      <c r="C3111" s="25" t="s">
        <v>13415</v>
      </c>
      <c r="D3111" s="25">
        <v>44</v>
      </c>
      <c r="E3111" s="25" t="s">
        <v>13520</v>
      </c>
      <c r="F3111" s="25" t="s">
        <v>13519</v>
      </c>
      <c r="G3111" s="25" t="s">
        <v>57</v>
      </c>
      <c r="H3111" s="25" t="s">
        <v>453</v>
      </c>
      <c r="I3111" s="25" t="s">
        <v>385</v>
      </c>
      <c r="J3111" s="25" t="s">
        <v>385</v>
      </c>
      <c r="K3111" s="25" t="s">
        <v>457</v>
      </c>
    </row>
    <row r="3112" spans="1:11" ht="15" customHeight="1">
      <c r="A3112" s="25" t="s">
        <v>21</v>
      </c>
      <c r="B3112" s="25" t="s">
        <v>13416</v>
      </c>
      <c r="C3112" s="25" t="s">
        <v>13415</v>
      </c>
      <c r="D3112" s="25">
        <v>45</v>
      </c>
      <c r="E3112" s="25" t="s">
        <v>2303</v>
      </c>
      <c r="F3112" s="25" t="s">
        <v>2302</v>
      </c>
      <c r="G3112" s="25" t="s">
        <v>387</v>
      </c>
      <c r="H3112" s="25" t="s">
        <v>453</v>
      </c>
      <c r="I3112" s="25" t="s">
        <v>385</v>
      </c>
      <c r="J3112" s="25" t="s">
        <v>385</v>
      </c>
      <c r="K3112" s="25" t="s">
        <v>457</v>
      </c>
    </row>
    <row r="3113" spans="1:11" ht="15" customHeight="1">
      <c r="A3113" s="25" t="s">
        <v>21</v>
      </c>
      <c r="B3113" s="25" t="s">
        <v>13416</v>
      </c>
      <c r="C3113" s="25" t="s">
        <v>13415</v>
      </c>
      <c r="D3113" s="25">
        <v>46</v>
      </c>
      <c r="E3113" s="25" t="s">
        <v>2289</v>
      </c>
      <c r="F3113" s="25" t="s">
        <v>2835</v>
      </c>
      <c r="G3113" s="25" t="s">
        <v>387</v>
      </c>
      <c r="H3113" s="25" t="s">
        <v>453</v>
      </c>
      <c r="I3113" s="25" t="s">
        <v>385</v>
      </c>
      <c r="J3113" s="25" t="s">
        <v>385</v>
      </c>
      <c r="K3113" s="25" t="s">
        <v>457</v>
      </c>
    </row>
    <row r="3114" spans="1:11" ht="15" customHeight="1">
      <c r="A3114" s="25" t="s">
        <v>21</v>
      </c>
      <c r="B3114" s="25" t="s">
        <v>13416</v>
      </c>
      <c r="C3114" s="25" t="s">
        <v>13415</v>
      </c>
      <c r="D3114" s="25">
        <v>47</v>
      </c>
      <c r="E3114" s="25" t="s">
        <v>2316</v>
      </c>
      <c r="F3114" s="25" t="s">
        <v>2315</v>
      </c>
      <c r="G3114" s="25" t="s">
        <v>387</v>
      </c>
      <c r="H3114" s="25" t="s">
        <v>453</v>
      </c>
      <c r="I3114" s="25" t="s">
        <v>385</v>
      </c>
      <c r="J3114" s="25" t="s">
        <v>385</v>
      </c>
      <c r="K3114" s="25" t="s">
        <v>457</v>
      </c>
    </row>
    <row r="3115" spans="1:11" ht="15" customHeight="1">
      <c r="A3115" s="25" t="s">
        <v>21</v>
      </c>
      <c r="B3115" s="25" t="s">
        <v>13416</v>
      </c>
      <c r="C3115" s="25" t="s">
        <v>13415</v>
      </c>
      <c r="D3115" s="25">
        <v>48</v>
      </c>
      <c r="E3115" s="25" t="s">
        <v>2324</v>
      </c>
      <c r="F3115" s="25" t="s">
        <v>2323</v>
      </c>
      <c r="G3115" s="25" t="s">
        <v>387</v>
      </c>
      <c r="H3115" s="25" t="s">
        <v>453</v>
      </c>
      <c r="I3115" s="25" t="s">
        <v>385</v>
      </c>
      <c r="J3115" s="25" t="s">
        <v>385</v>
      </c>
      <c r="K3115" s="25" t="s">
        <v>457</v>
      </c>
    </row>
    <row r="3116" spans="1:11" ht="15" customHeight="1">
      <c r="A3116" s="25" t="s">
        <v>21</v>
      </c>
      <c r="B3116" s="25" t="s">
        <v>13416</v>
      </c>
      <c r="C3116" s="25" t="s">
        <v>13415</v>
      </c>
      <c r="D3116" s="25">
        <v>49</v>
      </c>
      <c r="E3116" s="25" t="s">
        <v>2999</v>
      </c>
      <c r="F3116" s="25" t="s">
        <v>2998</v>
      </c>
      <c r="G3116" s="25" t="s">
        <v>387</v>
      </c>
      <c r="H3116" s="25" t="s">
        <v>453</v>
      </c>
      <c r="I3116" s="25" t="s">
        <v>385</v>
      </c>
      <c r="J3116" s="25" t="s">
        <v>385</v>
      </c>
      <c r="K3116" s="25" t="s">
        <v>457</v>
      </c>
    </row>
    <row r="3117" spans="1:11" ht="15" customHeight="1">
      <c r="A3117" s="25" t="s">
        <v>21</v>
      </c>
      <c r="B3117" s="25" t="s">
        <v>13416</v>
      </c>
      <c r="C3117" s="25" t="s">
        <v>13415</v>
      </c>
      <c r="D3117" s="25">
        <v>50</v>
      </c>
      <c r="E3117" s="25" t="s">
        <v>2992</v>
      </c>
      <c r="F3117" s="25" t="s">
        <v>2991</v>
      </c>
      <c r="G3117" s="25" t="s">
        <v>58</v>
      </c>
      <c r="H3117" s="25" t="s">
        <v>453</v>
      </c>
      <c r="I3117" s="25" t="s">
        <v>385</v>
      </c>
      <c r="J3117" s="25" t="s">
        <v>385</v>
      </c>
      <c r="K3117" s="25" t="s">
        <v>457</v>
      </c>
    </row>
    <row r="3118" spans="1:11" ht="15" customHeight="1">
      <c r="A3118" s="25" t="s">
        <v>21</v>
      </c>
      <c r="B3118" s="25" t="s">
        <v>13416</v>
      </c>
      <c r="C3118" s="25" t="s">
        <v>13415</v>
      </c>
      <c r="D3118" s="25">
        <v>51</v>
      </c>
      <c r="E3118" s="25" t="s">
        <v>2997</v>
      </c>
      <c r="F3118" s="25" t="s">
        <v>2996</v>
      </c>
      <c r="G3118" s="25" t="s">
        <v>58</v>
      </c>
      <c r="H3118" s="25" t="s">
        <v>453</v>
      </c>
      <c r="I3118" s="25" t="s">
        <v>385</v>
      </c>
      <c r="J3118" s="25" t="s">
        <v>385</v>
      </c>
      <c r="K3118" s="25" t="s">
        <v>457</v>
      </c>
    </row>
    <row r="3119" spans="1:11" ht="15" customHeight="1">
      <c r="A3119" s="25" t="s">
        <v>21</v>
      </c>
      <c r="B3119" s="25" t="s">
        <v>13416</v>
      </c>
      <c r="C3119" s="25" t="s">
        <v>13415</v>
      </c>
      <c r="D3119" s="25">
        <v>52</v>
      </c>
      <c r="E3119" s="25" t="s">
        <v>2989</v>
      </c>
      <c r="F3119" s="25" t="s">
        <v>2988</v>
      </c>
      <c r="G3119" s="25" t="s">
        <v>56</v>
      </c>
      <c r="H3119" s="25" t="s">
        <v>453</v>
      </c>
      <c r="I3119" s="25" t="s">
        <v>385</v>
      </c>
      <c r="J3119" s="25" t="s">
        <v>385</v>
      </c>
      <c r="K3119" s="25" t="s">
        <v>457</v>
      </c>
    </row>
    <row r="3120" spans="1:11" ht="15" customHeight="1">
      <c r="A3120" s="25" t="s">
        <v>21</v>
      </c>
      <c r="B3120" s="25" t="s">
        <v>13416</v>
      </c>
      <c r="C3120" s="25" t="s">
        <v>13415</v>
      </c>
      <c r="D3120" s="25">
        <v>53</v>
      </c>
      <c r="E3120" s="25" t="s">
        <v>2994</v>
      </c>
      <c r="F3120" s="25" t="s">
        <v>2993</v>
      </c>
      <c r="G3120" s="25" t="s">
        <v>58</v>
      </c>
      <c r="H3120" s="25" t="s">
        <v>453</v>
      </c>
      <c r="I3120" s="25" t="s">
        <v>385</v>
      </c>
      <c r="J3120" s="25" t="s">
        <v>385</v>
      </c>
      <c r="K3120" s="25" t="s">
        <v>457</v>
      </c>
    </row>
    <row r="3121" spans="1:11" ht="15" customHeight="1">
      <c r="A3121" s="25" t="s">
        <v>21</v>
      </c>
      <c r="B3121" s="25" t="s">
        <v>13416</v>
      </c>
      <c r="C3121" s="25" t="s">
        <v>13415</v>
      </c>
      <c r="D3121" s="25">
        <v>54</v>
      </c>
      <c r="E3121" s="25" t="s">
        <v>13652</v>
      </c>
      <c r="F3121" s="25" t="s">
        <v>13651</v>
      </c>
      <c r="G3121" s="25" t="s">
        <v>387</v>
      </c>
      <c r="H3121" s="25" t="s">
        <v>453</v>
      </c>
      <c r="I3121" s="25" t="s">
        <v>385</v>
      </c>
      <c r="J3121" s="25" t="s">
        <v>385</v>
      </c>
      <c r="K3121" s="25" t="s">
        <v>457</v>
      </c>
    </row>
    <row r="3122" spans="1:11" ht="15" customHeight="1">
      <c r="A3122" s="25" t="s">
        <v>21</v>
      </c>
      <c r="B3122" s="25" t="s">
        <v>13416</v>
      </c>
      <c r="C3122" s="25" t="s">
        <v>13415</v>
      </c>
      <c r="D3122" s="25">
        <v>55</v>
      </c>
      <c r="E3122" s="25" t="s">
        <v>3001</v>
      </c>
      <c r="F3122" s="25" t="s">
        <v>3000</v>
      </c>
      <c r="G3122" s="25" t="s">
        <v>56</v>
      </c>
      <c r="H3122" s="25" t="s">
        <v>453</v>
      </c>
      <c r="I3122" s="25" t="s">
        <v>385</v>
      </c>
      <c r="J3122" s="25" t="s">
        <v>385</v>
      </c>
      <c r="K3122" s="25" t="s">
        <v>457</v>
      </c>
    </row>
    <row r="3123" spans="1:11" ht="15" customHeight="1">
      <c r="A3123" s="25" t="s">
        <v>21</v>
      </c>
      <c r="B3123" s="25" t="s">
        <v>13416</v>
      </c>
      <c r="C3123" s="25" t="s">
        <v>13415</v>
      </c>
      <c r="D3123" s="25">
        <v>56</v>
      </c>
      <c r="E3123" s="25" t="s">
        <v>13653</v>
      </c>
      <c r="F3123" s="25" t="s">
        <v>3210</v>
      </c>
      <c r="G3123" s="25" t="s">
        <v>387</v>
      </c>
      <c r="H3123" s="25" t="s">
        <v>453</v>
      </c>
      <c r="I3123" s="25" t="s">
        <v>385</v>
      </c>
      <c r="J3123" s="25" t="s">
        <v>385</v>
      </c>
      <c r="K3123" s="25" t="s">
        <v>457</v>
      </c>
    </row>
    <row r="3124" spans="1:11" ht="15" customHeight="1">
      <c r="A3124" s="25" t="s">
        <v>21</v>
      </c>
      <c r="B3124" s="25" t="s">
        <v>13416</v>
      </c>
      <c r="C3124" s="25" t="s">
        <v>13415</v>
      </c>
      <c r="D3124" s="25">
        <v>57</v>
      </c>
      <c r="E3124" s="25" t="s">
        <v>13655</v>
      </c>
      <c r="F3124" s="25" t="s">
        <v>13654</v>
      </c>
      <c r="G3124" s="25" t="s">
        <v>387</v>
      </c>
      <c r="H3124" s="25" t="s">
        <v>453</v>
      </c>
      <c r="I3124" s="25" t="s">
        <v>385</v>
      </c>
      <c r="J3124" s="25" t="s">
        <v>385</v>
      </c>
      <c r="K3124" s="25" t="s">
        <v>457</v>
      </c>
    </row>
    <row r="3125" spans="1:11" ht="15" customHeight="1">
      <c r="A3125" s="25" t="s">
        <v>21</v>
      </c>
      <c r="B3125" s="25" t="s">
        <v>13416</v>
      </c>
      <c r="C3125" s="25" t="s">
        <v>13415</v>
      </c>
      <c r="D3125" s="25">
        <v>58</v>
      </c>
      <c r="E3125" s="25" t="s">
        <v>13656</v>
      </c>
      <c r="F3125" s="25" t="s">
        <v>13430</v>
      </c>
      <c r="G3125" s="25" t="s">
        <v>387</v>
      </c>
      <c r="H3125" s="25" t="s">
        <v>453</v>
      </c>
      <c r="I3125" s="25" t="s">
        <v>385</v>
      </c>
      <c r="J3125" s="25" t="s">
        <v>385</v>
      </c>
      <c r="K3125" s="25" t="s">
        <v>457</v>
      </c>
    </row>
    <row r="3126" spans="1:11" ht="15" customHeight="1">
      <c r="A3126" s="25" t="s">
        <v>21</v>
      </c>
      <c r="B3126" s="25" t="s">
        <v>13416</v>
      </c>
      <c r="C3126" s="25" t="s">
        <v>13415</v>
      </c>
      <c r="D3126" s="25">
        <v>59</v>
      </c>
      <c r="E3126" s="25" t="s">
        <v>13658</v>
      </c>
      <c r="F3126" s="25" t="s">
        <v>13435</v>
      </c>
      <c r="G3126" s="25" t="s">
        <v>387</v>
      </c>
      <c r="H3126" s="25" t="s">
        <v>453</v>
      </c>
      <c r="I3126" s="25" t="s">
        <v>385</v>
      </c>
      <c r="J3126" s="25" t="s">
        <v>385</v>
      </c>
      <c r="K3126" s="25" t="s">
        <v>457</v>
      </c>
    </row>
    <row r="3127" spans="1:11" ht="15" customHeight="1">
      <c r="A3127" s="25" t="s">
        <v>21</v>
      </c>
      <c r="B3127" s="25" t="s">
        <v>13416</v>
      </c>
      <c r="C3127" s="25" t="s">
        <v>13415</v>
      </c>
      <c r="D3127" s="25">
        <v>60</v>
      </c>
      <c r="E3127" s="25" t="s">
        <v>13522</v>
      </c>
      <c r="F3127" s="25" t="s">
        <v>13521</v>
      </c>
      <c r="G3127" s="25" t="s">
        <v>387</v>
      </c>
      <c r="H3127" s="25" t="s">
        <v>453</v>
      </c>
      <c r="I3127" s="25" t="s">
        <v>385</v>
      </c>
      <c r="J3127" s="25" t="s">
        <v>385</v>
      </c>
      <c r="K3127" s="25" t="s">
        <v>457</v>
      </c>
    </row>
    <row r="3128" spans="1:11" ht="15" customHeight="1">
      <c r="A3128" s="25" t="s">
        <v>21</v>
      </c>
      <c r="B3128" s="25" t="s">
        <v>13416</v>
      </c>
      <c r="C3128" s="25" t="s">
        <v>13415</v>
      </c>
      <c r="D3128" s="25">
        <v>61</v>
      </c>
      <c r="E3128" s="25" t="s">
        <v>13527</v>
      </c>
      <c r="F3128" s="25" t="s">
        <v>13526</v>
      </c>
      <c r="G3128" s="25" t="s">
        <v>387</v>
      </c>
      <c r="H3128" s="25" t="s">
        <v>453</v>
      </c>
      <c r="I3128" s="25" t="s">
        <v>385</v>
      </c>
      <c r="J3128" s="25" t="s">
        <v>385</v>
      </c>
      <c r="K3128" s="25" t="s">
        <v>457</v>
      </c>
    </row>
    <row r="3129" spans="1:11" ht="15" customHeight="1">
      <c r="A3129" s="25" t="s">
        <v>21</v>
      </c>
      <c r="B3129" s="25" t="s">
        <v>13416</v>
      </c>
      <c r="C3129" s="25" t="s">
        <v>13415</v>
      </c>
      <c r="D3129" s="25">
        <v>62</v>
      </c>
      <c r="E3129" s="25" t="s">
        <v>13532</v>
      </c>
      <c r="F3129" s="25" t="s">
        <v>13531</v>
      </c>
      <c r="G3129" s="25" t="s">
        <v>387</v>
      </c>
      <c r="H3129" s="25" t="s">
        <v>453</v>
      </c>
      <c r="I3129" s="25" t="s">
        <v>385</v>
      </c>
      <c r="J3129" s="25" t="s">
        <v>385</v>
      </c>
      <c r="K3129" s="25" t="s">
        <v>457</v>
      </c>
    </row>
    <row r="3130" spans="1:11" ht="15" customHeight="1">
      <c r="A3130" s="25" t="s">
        <v>21</v>
      </c>
      <c r="B3130" s="25" t="s">
        <v>13416</v>
      </c>
      <c r="C3130" s="25" t="s">
        <v>13415</v>
      </c>
      <c r="D3130" s="25">
        <v>63</v>
      </c>
      <c r="E3130" s="25" t="s">
        <v>13537</v>
      </c>
      <c r="F3130" s="25" t="s">
        <v>13536</v>
      </c>
      <c r="G3130" s="25" t="s">
        <v>387</v>
      </c>
      <c r="H3130" s="25" t="s">
        <v>453</v>
      </c>
      <c r="I3130" s="25" t="s">
        <v>385</v>
      </c>
      <c r="J3130" s="25" t="s">
        <v>385</v>
      </c>
      <c r="K3130" s="25" t="s">
        <v>457</v>
      </c>
    </row>
    <row r="3131" spans="1:11" ht="15" customHeight="1">
      <c r="A3131" s="25" t="s">
        <v>21</v>
      </c>
      <c r="B3131" s="25" t="s">
        <v>13416</v>
      </c>
      <c r="C3131" s="25" t="s">
        <v>13415</v>
      </c>
      <c r="D3131" s="25">
        <v>64</v>
      </c>
      <c r="E3131" s="25" t="s">
        <v>13542</v>
      </c>
      <c r="F3131" s="25" t="s">
        <v>13541</v>
      </c>
      <c r="G3131" s="25" t="s">
        <v>387</v>
      </c>
      <c r="H3131" s="25" t="s">
        <v>453</v>
      </c>
      <c r="I3131" s="25" t="s">
        <v>385</v>
      </c>
      <c r="J3131" s="25" t="s">
        <v>385</v>
      </c>
      <c r="K3131" s="25" t="s">
        <v>457</v>
      </c>
    </row>
    <row r="3132" spans="1:11" ht="15" customHeight="1">
      <c r="A3132" s="25" t="s">
        <v>21</v>
      </c>
      <c r="B3132" s="25" t="s">
        <v>13416</v>
      </c>
      <c r="C3132" s="25" t="s">
        <v>13415</v>
      </c>
      <c r="D3132" s="25">
        <v>65</v>
      </c>
      <c r="E3132" s="25" t="s">
        <v>13546</v>
      </c>
      <c r="F3132" s="25" t="s">
        <v>13545</v>
      </c>
      <c r="G3132" s="25" t="s">
        <v>387</v>
      </c>
      <c r="H3132" s="25" t="s">
        <v>453</v>
      </c>
      <c r="I3132" s="25" t="s">
        <v>385</v>
      </c>
      <c r="J3132" s="25" t="s">
        <v>385</v>
      </c>
      <c r="K3132" s="25" t="s">
        <v>457</v>
      </c>
    </row>
    <row r="3133" spans="1:11" ht="15" customHeight="1">
      <c r="A3133" s="25" t="s">
        <v>21</v>
      </c>
      <c r="B3133" s="25" t="s">
        <v>13416</v>
      </c>
      <c r="C3133" s="25" t="s">
        <v>13415</v>
      </c>
      <c r="D3133" s="25">
        <v>66</v>
      </c>
      <c r="E3133" s="25" t="s">
        <v>13551</v>
      </c>
      <c r="F3133" s="25" t="s">
        <v>13550</v>
      </c>
      <c r="G3133" s="25" t="s">
        <v>387</v>
      </c>
      <c r="H3133" s="25" t="s">
        <v>453</v>
      </c>
      <c r="I3133" s="25" t="s">
        <v>385</v>
      </c>
      <c r="J3133" s="25" t="s">
        <v>385</v>
      </c>
      <c r="K3133" s="25" t="s">
        <v>457</v>
      </c>
    </row>
    <row r="3134" spans="1:11" ht="15" customHeight="1">
      <c r="A3134" s="25" t="s">
        <v>21</v>
      </c>
      <c r="B3134" s="25" t="s">
        <v>13416</v>
      </c>
      <c r="C3134" s="25" t="s">
        <v>13415</v>
      </c>
      <c r="D3134" s="25">
        <v>67</v>
      </c>
      <c r="E3134" s="25" t="s">
        <v>13556</v>
      </c>
      <c r="F3134" s="25" t="s">
        <v>13555</v>
      </c>
      <c r="G3134" s="25" t="s">
        <v>57</v>
      </c>
      <c r="H3134" s="25" t="s">
        <v>453</v>
      </c>
      <c r="I3134" s="25" t="s">
        <v>385</v>
      </c>
      <c r="J3134" s="25" t="s">
        <v>385</v>
      </c>
      <c r="K3134" s="25" t="s">
        <v>457</v>
      </c>
    </row>
    <row r="3135" spans="1:11" ht="15" customHeight="1">
      <c r="A3135" s="25" t="s">
        <v>21</v>
      </c>
      <c r="B3135" s="25" t="s">
        <v>13416</v>
      </c>
      <c r="C3135" s="25" t="s">
        <v>13415</v>
      </c>
      <c r="D3135" s="25">
        <v>68</v>
      </c>
      <c r="E3135" s="25" t="s">
        <v>13561</v>
      </c>
      <c r="F3135" s="25" t="s">
        <v>13560</v>
      </c>
      <c r="G3135" s="25" t="s">
        <v>56</v>
      </c>
      <c r="H3135" s="25" t="s">
        <v>453</v>
      </c>
      <c r="I3135" s="25" t="s">
        <v>385</v>
      </c>
      <c r="J3135" s="25" t="s">
        <v>385</v>
      </c>
      <c r="K3135" s="25" t="s">
        <v>457</v>
      </c>
    </row>
    <row r="3136" spans="1:11" ht="15" customHeight="1">
      <c r="A3136" s="25" t="s">
        <v>21</v>
      </c>
      <c r="B3136" s="25" t="s">
        <v>13416</v>
      </c>
      <c r="C3136" s="25" t="s">
        <v>13415</v>
      </c>
      <c r="D3136" s="25">
        <v>69</v>
      </c>
      <c r="E3136" s="25" t="s">
        <v>1438</v>
      </c>
      <c r="F3136" s="25" t="s">
        <v>1306</v>
      </c>
      <c r="G3136" s="25" t="s">
        <v>387</v>
      </c>
      <c r="H3136" s="25" t="s">
        <v>453</v>
      </c>
      <c r="I3136" s="25" t="s">
        <v>385</v>
      </c>
      <c r="J3136" s="25" t="s">
        <v>385</v>
      </c>
      <c r="K3136" s="25" t="s">
        <v>457</v>
      </c>
    </row>
    <row r="3137" spans="1:11" ht="15" customHeight="1">
      <c r="A3137" s="25" t="s">
        <v>21</v>
      </c>
      <c r="B3137" s="25" t="s">
        <v>13416</v>
      </c>
      <c r="C3137" s="25" t="s">
        <v>13415</v>
      </c>
      <c r="D3137" s="25">
        <v>70</v>
      </c>
      <c r="E3137" s="25" t="s">
        <v>2366</v>
      </c>
      <c r="F3137" s="25" t="s">
        <v>2365</v>
      </c>
      <c r="G3137" s="25" t="s">
        <v>387</v>
      </c>
      <c r="H3137" s="25" t="s">
        <v>453</v>
      </c>
      <c r="I3137" s="25" t="s">
        <v>385</v>
      </c>
      <c r="J3137" s="25" t="s">
        <v>385</v>
      </c>
      <c r="K3137" s="25" t="s">
        <v>457</v>
      </c>
    </row>
    <row r="3138" spans="1:11" ht="15" customHeight="1">
      <c r="A3138" s="25" t="s">
        <v>21</v>
      </c>
      <c r="B3138" s="25" t="s">
        <v>13416</v>
      </c>
      <c r="C3138" s="25" t="s">
        <v>13415</v>
      </c>
      <c r="D3138" s="25">
        <v>71</v>
      </c>
      <c r="E3138" s="25" t="s">
        <v>1441</v>
      </c>
      <c r="F3138" s="25" t="s">
        <v>1442</v>
      </c>
      <c r="G3138" s="25" t="s">
        <v>387</v>
      </c>
      <c r="H3138" s="25" t="s">
        <v>453</v>
      </c>
      <c r="I3138" s="25" t="s">
        <v>385</v>
      </c>
      <c r="J3138" s="25" t="s">
        <v>385</v>
      </c>
      <c r="K3138" s="25" t="s">
        <v>457</v>
      </c>
    </row>
    <row r="3139" spans="1:11" ht="15" customHeight="1">
      <c r="A3139" s="25" t="s">
        <v>21</v>
      </c>
      <c r="B3139" s="25" t="s">
        <v>13416</v>
      </c>
      <c r="C3139" s="25" t="s">
        <v>13415</v>
      </c>
      <c r="D3139" s="25">
        <v>72</v>
      </c>
      <c r="E3139" s="25" t="s">
        <v>2273</v>
      </c>
      <c r="F3139" s="25" t="s">
        <v>2272</v>
      </c>
      <c r="G3139" s="25" t="s">
        <v>387</v>
      </c>
      <c r="H3139" s="25" t="s">
        <v>453</v>
      </c>
      <c r="I3139" s="25" t="s">
        <v>385</v>
      </c>
      <c r="J3139" s="25" t="s">
        <v>385</v>
      </c>
      <c r="K3139" s="25" t="s">
        <v>457</v>
      </c>
    </row>
    <row r="3140" spans="1:11" ht="15" customHeight="1">
      <c r="A3140" s="25" t="s">
        <v>21</v>
      </c>
      <c r="B3140" s="25" t="s">
        <v>13416</v>
      </c>
      <c r="C3140" s="25" t="s">
        <v>13415</v>
      </c>
      <c r="D3140" s="25">
        <v>73</v>
      </c>
      <c r="E3140" s="25" t="s">
        <v>2276</v>
      </c>
      <c r="F3140" s="25" t="s">
        <v>2275</v>
      </c>
      <c r="G3140" s="25" t="s">
        <v>387</v>
      </c>
      <c r="H3140" s="25" t="s">
        <v>453</v>
      </c>
      <c r="I3140" s="25" t="s">
        <v>385</v>
      </c>
      <c r="J3140" s="25" t="s">
        <v>385</v>
      </c>
      <c r="K3140" s="25" t="s">
        <v>457</v>
      </c>
    </row>
    <row r="3141" spans="1:11" ht="15" customHeight="1">
      <c r="A3141" s="25" t="s">
        <v>21</v>
      </c>
      <c r="B3141" s="25" t="s">
        <v>13416</v>
      </c>
      <c r="C3141" s="25" t="s">
        <v>13415</v>
      </c>
      <c r="D3141" s="25">
        <v>74</v>
      </c>
      <c r="E3141" s="25" t="s">
        <v>2279</v>
      </c>
      <c r="F3141" s="25" t="s">
        <v>2278</v>
      </c>
      <c r="G3141" s="25" t="s">
        <v>387</v>
      </c>
      <c r="H3141" s="25" t="s">
        <v>453</v>
      </c>
      <c r="I3141" s="25" t="s">
        <v>385</v>
      </c>
      <c r="J3141" s="25" t="s">
        <v>385</v>
      </c>
      <c r="K3141" s="25" t="s">
        <v>457</v>
      </c>
    </row>
    <row r="3142" spans="1:11" ht="15" customHeight="1">
      <c r="A3142" s="25" t="s">
        <v>21</v>
      </c>
      <c r="B3142" s="25" t="s">
        <v>13416</v>
      </c>
      <c r="C3142" s="25" t="s">
        <v>13415</v>
      </c>
      <c r="D3142" s="25">
        <v>75</v>
      </c>
      <c r="E3142" s="25" t="s">
        <v>13566</v>
      </c>
      <c r="F3142" s="25" t="s">
        <v>13565</v>
      </c>
      <c r="G3142" s="25" t="s">
        <v>387</v>
      </c>
      <c r="H3142" s="25" t="s">
        <v>453</v>
      </c>
      <c r="I3142" s="25" t="s">
        <v>385</v>
      </c>
      <c r="J3142" s="25" t="s">
        <v>385</v>
      </c>
      <c r="K3142" s="25" t="s">
        <v>457</v>
      </c>
    </row>
    <row r="3143" spans="1:11" ht="15" customHeight="1">
      <c r="A3143" s="25" t="s">
        <v>21</v>
      </c>
      <c r="B3143" s="25" t="s">
        <v>13416</v>
      </c>
      <c r="C3143" s="25" t="s">
        <v>13415</v>
      </c>
      <c r="D3143" s="25">
        <v>76</v>
      </c>
      <c r="E3143" s="25" t="s">
        <v>2370</v>
      </c>
      <c r="F3143" s="25" t="s">
        <v>2369</v>
      </c>
      <c r="G3143" s="25" t="s">
        <v>56</v>
      </c>
      <c r="H3143" s="25" t="s">
        <v>453</v>
      </c>
      <c r="I3143" s="25" t="s">
        <v>385</v>
      </c>
      <c r="J3143" s="25" t="s">
        <v>385</v>
      </c>
      <c r="K3143" s="25" t="s">
        <v>457</v>
      </c>
    </row>
    <row r="3144" spans="1:11" ht="15" customHeight="1">
      <c r="A3144" s="25" t="s">
        <v>21</v>
      </c>
      <c r="B3144" s="25" t="s">
        <v>13416</v>
      </c>
      <c r="C3144" s="25" t="s">
        <v>13415</v>
      </c>
      <c r="D3144" s="25">
        <v>77</v>
      </c>
      <c r="E3144" s="25" t="s">
        <v>2522</v>
      </c>
      <c r="F3144" s="25" t="s">
        <v>2521</v>
      </c>
      <c r="G3144" s="25" t="s">
        <v>387</v>
      </c>
      <c r="H3144" s="25" t="s">
        <v>453</v>
      </c>
      <c r="I3144" s="25" t="s">
        <v>385</v>
      </c>
      <c r="J3144" s="25" t="s">
        <v>385</v>
      </c>
      <c r="K3144" s="25" t="s">
        <v>457</v>
      </c>
    </row>
    <row r="3145" spans="1:11" ht="15" customHeight="1">
      <c r="A3145" s="25" t="s">
        <v>21</v>
      </c>
      <c r="B3145" s="25" t="s">
        <v>13416</v>
      </c>
      <c r="C3145" s="25" t="s">
        <v>13415</v>
      </c>
      <c r="D3145" s="25">
        <v>78</v>
      </c>
      <c r="E3145" s="25" t="s">
        <v>13572</v>
      </c>
      <c r="F3145" s="25" t="s">
        <v>2392</v>
      </c>
      <c r="G3145" s="25" t="s">
        <v>387</v>
      </c>
      <c r="H3145" s="25" t="s">
        <v>453</v>
      </c>
      <c r="I3145" s="25" t="s">
        <v>385</v>
      </c>
      <c r="J3145" s="25" t="s">
        <v>385</v>
      </c>
      <c r="K3145" s="25" t="s">
        <v>457</v>
      </c>
    </row>
    <row r="3146" spans="1:11" ht="15" customHeight="1">
      <c r="A3146" s="25" t="s">
        <v>21</v>
      </c>
      <c r="B3146" s="25" t="s">
        <v>13416</v>
      </c>
      <c r="C3146" s="25" t="s">
        <v>13415</v>
      </c>
      <c r="D3146" s="25">
        <v>79</v>
      </c>
      <c r="E3146" s="25" t="s">
        <v>2928</v>
      </c>
      <c r="F3146" s="25" t="s">
        <v>2681</v>
      </c>
      <c r="G3146" s="25" t="s">
        <v>387</v>
      </c>
      <c r="H3146" s="25" t="s">
        <v>453</v>
      </c>
      <c r="I3146" s="25" t="s">
        <v>385</v>
      </c>
      <c r="J3146" s="25" t="s">
        <v>385</v>
      </c>
      <c r="K3146" s="25" t="s">
        <v>457</v>
      </c>
    </row>
    <row r="3147" spans="1:11" ht="15" customHeight="1">
      <c r="A3147" s="25" t="s">
        <v>21</v>
      </c>
      <c r="B3147" s="25" t="s">
        <v>13416</v>
      </c>
      <c r="C3147" s="25" t="s">
        <v>13415</v>
      </c>
      <c r="D3147" s="25">
        <v>80</v>
      </c>
      <c r="E3147" s="25" t="s">
        <v>2515</v>
      </c>
      <c r="F3147" s="25" t="s">
        <v>2514</v>
      </c>
      <c r="G3147" s="25" t="s">
        <v>387</v>
      </c>
      <c r="H3147" s="25" t="s">
        <v>453</v>
      </c>
      <c r="I3147" s="25" t="s">
        <v>385</v>
      </c>
      <c r="J3147" s="25" t="s">
        <v>385</v>
      </c>
      <c r="K3147" s="25" t="s">
        <v>457</v>
      </c>
    </row>
    <row r="3148" spans="1:11" ht="15" customHeight="1">
      <c r="A3148" s="25" t="s">
        <v>21</v>
      </c>
      <c r="B3148" s="25" t="s">
        <v>13416</v>
      </c>
      <c r="C3148" s="25" t="s">
        <v>13415</v>
      </c>
      <c r="D3148" s="25">
        <v>81</v>
      </c>
      <c r="E3148" s="25" t="s">
        <v>12771</v>
      </c>
      <c r="F3148" s="25" t="s">
        <v>12770</v>
      </c>
      <c r="G3148" s="25" t="s">
        <v>387</v>
      </c>
      <c r="H3148" s="25" t="s">
        <v>453</v>
      </c>
      <c r="I3148" s="25" t="s">
        <v>385</v>
      </c>
      <c r="J3148" s="25" t="s">
        <v>385</v>
      </c>
      <c r="K3148" s="25" t="s">
        <v>457</v>
      </c>
    </row>
    <row r="3149" spans="1:11" ht="15" customHeight="1">
      <c r="A3149" s="25" t="s">
        <v>21</v>
      </c>
      <c r="B3149" s="25" t="s">
        <v>13416</v>
      </c>
      <c r="C3149" s="25" t="s">
        <v>13415</v>
      </c>
      <c r="D3149" s="25">
        <v>82</v>
      </c>
      <c r="E3149" s="25" t="s">
        <v>12776</v>
      </c>
      <c r="F3149" s="25" t="s">
        <v>12775</v>
      </c>
      <c r="G3149" s="25" t="s">
        <v>387</v>
      </c>
      <c r="H3149" s="25" t="s">
        <v>453</v>
      </c>
      <c r="I3149" s="25" t="s">
        <v>385</v>
      </c>
      <c r="J3149" s="25" t="s">
        <v>385</v>
      </c>
      <c r="K3149" s="25" t="s">
        <v>457</v>
      </c>
    </row>
    <row r="3150" spans="1:11" ht="15" customHeight="1">
      <c r="A3150" s="25" t="s">
        <v>21</v>
      </c>
      <c r="B3150" s="25" t="s">
        <v>13416</v>
      </c>
      <c r="C3150" s="25" t="s">
        <v>13415</v>
      </c>
      <c r="D3150" s="25">
        <v>83</v>
      </c>
      <c r="E3150" s="25" t="s">
        <v>2972</v>
      </c>
      <c r="F3150" s="25" t="s">
        <v>2971</v>
      </c>
      <c r="G3150" s="25" t="s">
        <v>387</v>
      </c>
      <c r="H3150" s="25" t="s">
        <v>453</v>
      </c>
      <c r="I3150" s="25" t="s">
        <v>385</v>
      </c>
      <c r="J3150" s="25" t="s">
        <v>385</v>
      </c>
      <c r="K3150" s="25" t="s">
        <v>457</v>
      </c>
    </row>
    <row r="3151" spans="1:11" ht="15" customHeight="1">
      <c r="A3151" s="25" t="s">
        <v>21</v>
      </c>
      <c r="B3151" s="25" t="s">
        <v>13416</v>
      </c>
      <c r="C3151" s="25" t="s">
        <v>13415</v>
      </c>
      <c r="D3151" s="25">
        <v>84</v>
      </c>
      <c r="E3151" s="25" t="s">
        <v>2715</v>
      </c>
      <c r="F3151" s="25" t="s">
        <v>3075</v>
      </c>
      <c r="G3151" s="25" t="s">
        <v>387</v>
      </c>
      <c r="H3151" s="25" t="s">
        <v>453</v>
      </c>
      <c r="I3151" s="25" t="s">
        <v>385</v>
      </c>
      <c r="J3151" s="25" t="s">
        <v>385</v>
      </c>
      <c r="K3151" s="25" t="s">
        <v>457</v>
      </c>
    </row>
    <row r="3152" spans="1:11" ht="15" customHeight="1">
      <c r="A3152" s="25" t="s">
        <v>21</v>
      </c>
      <c r="B3152" s="25" t="s">
        <v>13416</v>
      </c>
      <c r="C3152" s="25" t="s">
        <v>13415</v>
      </c>
      <c r="D3152" s="25">
        <v>85</v>
      </c>
      <c r="E3152" s="25" t="s">
        <v>2722</v>
      </c>
      <c r="F3152" s="25" t="s">
        <v>3078</v>
      </c>
      <c r="G3152" s="25" t="s">
        <v>387</v>
      </c>
      <c r="H3152" s="25" t="s">
        <v>453</v>
      </c>
      <c r="I3152" s="25" t="s">
        <v>385</v>
      </c>
      <c r="J3152" s="25" t="s">
        <v>385</v>
      </c>
      <c r="K3152" s="25" t="s">
        <v>457</v>
      </c>
    </row>
    <row r="3153" spans="1:11" ht="15" customHeight="1">
      <c r="A3153" s="25" t="s">
        <v>21</v>
      </c>
      <c r="B3153" s="25" t="s">
        <v>13416</v>
      </c>
      <c r="C3153" s="25" t="s">
        <v>13415</v>
      </c>
      <c r="D3153" s="25">
        <v>86</v>
      </c>
      <c r="E3153" s="25" t="s">
        <v>2728</v>
      </c>
      <c r="F3153" s="25" t="s">
        <v>3080</v>
      </c>
      <c r="G3153" s="25" t="s">
        <v>387</v>
      </c>
      <c r="H3153" s="25" t="s">
        <v>453</v>
      </c>
      <c r="I3153" s="25" t="s">
        <v>385</v>
      </c>
      <c r="J3153" s="25" t="s">
        <v>385</v>
      </c>
      <c r="K3153" s="25" t="s">
        <v>457</v>
      </c>
    </row>
    <row r="3154" spans="1:11" ht="15" customHeight="1">
      <c r="A3154" s="25" t="s">
        <v>21</v>
      </c>
      <c r="B3154" s="25" t="s">
        <v>13416</v>
      </c>
      <c r="C3154" s="25" t="s">
        <v>13415</v>
      </c>
      <c r="D3154" s="25">
        <v>87</v>
      </c>
      <c r="E3154" s="25" t="s">
        <v>2433</v>
      </c>
      <c r="F3154" s="25" t="s">
        <v>2432</v>
      </c>
      <c r="G3154" s="25" t="s">
        <v>387</v>
      </c>
      <c r="H3154" s="25" t="s">
        <v>453</v>
      </c>
      <c r="I3154" s="25" t="s">
        <v>385</v>
      </c>
      <c r="J3154" s="25" t="s">
        <v>385</v>
      </c>
      <c r="K3154" s="25" t="s">
        <v>457</v>
      </c>
    </row>
    <row r="3155" spans="1:11" ht="15" customHeight="1">
      <c r="A3155" s="25" t="s">
        <v>21</v>
      </c>
      <c r="B3155" s="25" t="s">
        <v>13416</v>
      </c>
      <c r="C3155" s="25" t="s">
        <v>13415</v>
      </c>
      <c r="D3155" s="25">
        <v>88</v>
      </c>
      <c r="E3155" s="25" t="s">
        <v>1445</v>
      </c>
      <c r="F3155" s="25" t="s">
        <v>1446</v>
      </c>
      <c r="G3155" s="25" t="s">
        <v>387</v>
      </c>
      <c r="H3155" s="25" t="s">
        <v>453</v>
      </c>
      <c r="I3155" s="25" t="s">
        <v>385</v>
      </c>
      <c r="J3155" s="25" t="s">
        <v>385</v>
      </c>
      <c r="K3155" s="25" t="s">
        <v>457</v>
      </c>
    </row>
    <row r="3156" spans="1:11" ht="15" customHeight="1">
      <c r="A3156" s="25" t="s">
        <v>21</v>
      </c>
      <c r="B3156" s="25" t="s">
        <v>13416</v>
      </c>
      <c r="C3156" s="25" t="s">
        <v>13415</v>
      </c>
      <c r="D3156" s="25">
        <v>89</v>
      </c>
      <c r="E3156" s="25" t="s">
        <v>10218</v>
      </c>
      <c r="F3156" s="25" t="s">
        <v>10217</v>
      </c>
      <c r="G3156" s="25" t="s">
        <v>387</v>
      </c>
      <c r="H3156" s="25" t="s">
        <v>453</v>
      </c>
      <c r="I3156" s="25" t="s">
        <v>385</v>
      </c>
      <c r="J3156" s="25" t="s">
        <v>385</v>
      </c>
      <c r="K3156" s="25" t="s">
        <v>457</v>
      </c>
    </row>
    <row r="3157" spans="1:11" ht="15" customHeight="1">
      <c r="A3157" s="25" t="s">
        <v>21</v>
      </c>
      <c r="B3157" s="25" t="s">
        <v>13416</v>
      </c>
      <c r="C3157" s="25" t="s">
        <v>13415</v>
      </c>
      <c r="D3157" s="25">
        <v>90</v>
      </c>
      <c r="E3157" s="25" t="s">
        <v>2596</v>
      </c>
      <c r="F3157" s="25" t="s">
        <v>2411</v>
      </c>
      <c r="G3157" s="25" t="s">
        <v>387</v>
      </c>
      <c r="H3157" s="25" t="s">
        <v>453</v>
      </c>
      <c r="I3157" s="25" t="s">
        <v>385</v>
      </c>
      <c r="J3157" s="25" t="s">
        <v>385</v>
      </c>
      <c r="K3157" s="25" t="s">
        <v>457</v>
      </c>
    </row>
    <row r="3158" spans="1:11" ht="15" customHeight="1">
      <c r="A3158" s="25" t="s">
        <v>21</v>
      </c>
      <c r="B3158" s="25" t="s">
        <v>13416</v>
      </c>
      <c r="C3158" s="25" t="s">
        <v>13415</v>
      </c>
      <c r="D3158" s="25">
        <v>91</v>
      </c>
      <c r="E3158" s="25" t="s">
        <v>12662</v>
      </c>
      <c r="F3158" s="25" t="s">
        <v>12661</v>
      </c>
      <c r="G3158" s="25" t="s">
        <v>387</v>
      </c>
      <c r="H3158" s="25" t="s">
        <v>453</v>
      </c>
      <c r="I3158" s="25" t="s">
        <v>385</v>
      </c>
      <c r="J3158" s="25" t="s">
        <v>385</v>
      </c>
      <c r="K3158" s="25" t="s">
        <v>457</v>
      </c>
    </row>
    <row r="3159" spans="1:11" ht="15" customHeight="1">
      <c r="A3159" s="25" t="s">
        <v>21</v>
      </c>
      <c r="B3159" s="25" t="s">
        <v>13416</v>
      </c>
      <c r="C3159" s="25" t="s">
        <v>13415</v>
      </c>
      <c r="D3159" s="25">
        <v>92</v>
      </c>
      <c r="E3159" s="25" t="s">
        <v>2438</v>
      </c>
      <c r="F3159" s="25" t="s">
        <v>2437</v>
      </c>
      <c r="G3159" s="25" t="s">
        <v>58</v>
      </c>
      <c r="H3159" s="25" t="s">
        <v>453</v>
      </c>
      <c r="I3159" s="25" t="s">
        <v>385</v>
      </c>
      <c r="J3159" s="25" t="s">
        <v>385</v>
      </c>
      <c r="K3159" s="25" t="s">
        <v>457</v>
      </c>
    </row>
    <row r="3160" spans="1:11" ht="15" customHeight="1">
      <c r="A3160" s="25" t="s">
        <v>21</v>
      </c>
      <c r="B3160" s="25" t="s">
        <v>13416</v>
      </c>
      <c r="C3160" s="25" t="s">
        <v>13415</v>
      </c>
      <c r="D3160" s="25">
        <v>93</v>
      </c>
      <c r="E3160" s="25" t="s">
        <v>2418</v>
      </c>
      <c r="F3160" s="25" t="s">
        <v>2417</v>
      </c>
      <c r="G3160" s="25" t="s">
        <v>387</v>
      </c>
      <c r="H3160" s="25" t="s">
        <v>453</v>
      </c>
      <c r="I3160" s="25" t="s">
        <v>385</v>
      </c>
      <c r="J3160" s="25" t="s">
        <v>385</v>
      </c>
      <c r="K3160" s="25" t="s">
        <v>457</v>
      </c>
    </row>
    <row r="3161" spans="1:11" ht="15" customHeight="1">
      <c r="A3161" s="25" t="s">
        <v>21</v>
      </c>
      <c r="B3161" s="25" t="s">
        <v>13416</v>
      </c>
      <c r="C3161" s="25" t="s">
        <v>13415</v>
      </c>
      <c r="D3161" s="25">
        <v>94</v>
      </c>
      <c r="E3161" s="25" t="s">
        <v>2425</v>
      </c>
      <c r="F3161" s="25" t="s">
        <v>2424</v>
      </c>
      <c r="G3161" s="25" t="s">
        <v>387</v>
      </c>
      <c r="H3161" s="25" t="s">
        <v>453</v>
      </c>
      <c r="I3161" s="25" t="s">
        <v>385</v>
      </c>
      <c r="J3161" s="25" t="s">
        <v>385</v>
      </c>
      <c r="K3161" s="25" t="s">
        <v>457</v>
      </c>
    </row>
    <row r="3162" spans="1:11" ht="15" customHeight="1">
      <c r="A3162" s="25" t="s">
        <v>21</v>
      </c>
      <c r="B3162" s="25" t="s">
        <v>13416</v>
      </c>
      <c r="C3162" s="25" t="s">
        <v>13415</v>
      </c>
      <c r="D3162" s="25">
        <v>95</v>
      </c>
      <c r="E3162" s="25" t="s">
        <v>1336</v>
      </c>
      <c r="F3162" s="25" t="s">
        <v>13681</v>
      </c>
      <c r="G3162" s="25" t="s">
        <v>387</v>
      </c>
      <c r="H3162" s="25" t="s">
        <v>453</v>
      </c>
      <c r="I3162" s="25" t="s">
        <v>385</v>
      </c>
      <c r="J3162" s="25" t="s">
        <v>385</v>
      </c>
      <c r="K3162" s="25" t="s">
        <v>457</v>
      </c>
    </row>
    <row r="3163" spans="1:11" ht="15" customHeight="1">
      <c r="A3163" s="25" t="s">
        <v>21</v>
      </c>
      <c r="B3163" s="25" t="s">
        <v>13416</v>
      </c>
      <c r="C3163" s="25" t="s">
        <v>13415</v>
      </c>
      <c r="D3163" s="25">
        <v>96</v>
      </c>
      <c r="E3163" s="25" t="s">
        <v>13583</v>
      </c>
      <c r="F3163" s="25" t="s">
        <v>13582</v>
      </c>
      <c r="G3163" s="25" t="s">
        <v>58</v>
      </c>
      <c r="H3163" s="25" t="s">
        <v>453</v>
      </c>
      <c r="I3163" s="25" t="s">
        <v>385</v>
      </c>
      <c r="J3163" s="25" t="s">
        <v>385</v>
      </c>
      <c r="K3163" s="25" t="s">
        <v>457</v>
      </c>
    </row>
    <row r="3164" spans="1:11" ht="15" customHeight="1">
      <c r="A3164" s="25" t="s">
        <v>21</v>
      </c>
      <c r="B3164" s="25" t="s">
        <v>13416</v>
      </c>
      <c r="C3164" s="25" t="s">
        <v>13415</v>
      </c>
      <c r="D3164" s="25">
        <v>97</v>
      </c>
      <c r="E3164" s="25" t="s">
        <v>1443</v>
      </c>
      <c r="F3164" s="25" t="s">
        <v>1444</v>
      </c>
      <c r="G3164" s="25" t="s">
        <v>387</v>
      </c>
      <c r="H3164" s="25" t="s">
        <v>453</v>
      </c>
      <c r="I3164" s="25" t="s">
        <v>385</v>
      </c>
      <c r="J3164" s="25" t="s">
        <v>385</v>
      </c>
      <c r="K3164" s="25" t="s">
        <v>457</v>
      </c>
    </row>
    <row r="3165" spans="1:11" ht="15" customHeight="1">
      <c r="A3165" s="25" t="s">
        <v>21</v>
      </c>
      <c r="B3165" s="25" t="s">
        <v>13416</v>
      </c>
      <c r="C3165" s="25" t="s">
        <v>13415</v>
      </c>
      <c r="D3165" s="25">
        <v>98</v>
      </c>
      <c r="E3165" s="25" t="s">
        <v>2931</v>
      </c>
      <c r="F3165" s="25" t="s">
        <v>2686</v>
      </c>
      <c r="G3165" s="25" t="s">
        <v>387</v>
      </c>
      <c r="H3165" s="25" t="s">
        <v>453</v>
      </c>
      <c r="I3165" s="25" t="s">
        <v>385</v>
      </c>
      <c r="J3165" s="25" t="s">
        <v>385</v>
      </c>
      <c r="K3165" s="25" t="s">
        <v>457</v>
      </c>
    </row>
    <row r="3166" spans="1:11" ht="15" customHeight="1">
      <c r="A3166" s="25" t="s">
        <v>21</v>
      </c>
      <c r="B3166" s="25" t="s">
        <v>13416</v>
      </c>
      <c r="C3166" s="25" t="s">
        <v>13415</v>
      </c>
      <c r="D3166" s="25">
        <v>99</v>
      </c>
      <c r="E3166" s="25" t="s">
        <v>2935</v>
      </c>
      <c r="F3166" s="25" t="s">
        <v>2693</v>
      </c>
      <c r="G3166" s="25" t="s">
        <v>387</v>
      </c>
      <c r="H3166" s="25" t="s">
        <v>453</v>
      </c>
      <c r="I3166" s="25" t="s">
        <v>385</v>
      </c>
      <c r="J3166" s="25" t="s">
        <v>385</v>
      </c>
      <c r="K3166" s="25" t="s">
        <v>457</v>
      </c>
    </row>
    <row r="3167" spans="1:11" ht="15" customHeight="1">
      <c r="A3167" s="25" t="s">
        <v>21</v>
      </c>
      <c r="B3167" s="25" t="s">
        <v>13416</v>
      </c>
      <c r="C3167" s="25" t="s">
        <v>13415</v>
      </c>
      <c r="D3167" s="25">
        <v>100</v>
      </c>
      <c r="E3167" s="25" t="s">
        <v>2401</v>
      </c>
      <c r="F3167" s="25" t="s">
        <v>2400</v>
      </c>
      <c r="G3167" s="25" t="s">
        <v>387</v>
      </c>
      <c r="H3167" s="25" t="s">
        <v>453</v>
      </c>
      <c r="I3167" s="25" t="s">
        <v>385</v>
      </c>
      <c r="J3167" s="25" t="s">
        <v>385</v>
      </c>
      <c r="K3167" s="25" t="s">
        <v>457</v>
      </c>
    </row>
    <row r="3168" spans="1:11" ht="15" customHeight="1">
      <c r="A3168" s="25" t="s">
        <v>21</v>
      </c>
      <c r="B3168" s="25" t="s">
        <v>13416</v>
      </c>
      <c r="C3168" s="25" t="s">
        <v>13415</v>
      </c>
      <c r="D3168" s="25">
        <v>101</v>
      </c>
      <c r="E3168" s="25" t="s">
        <v>1979</v>
      </c>
      <c r="F3168" s="25" t="s">
        <v>1789</v>
      </c>
      <c r="G3168" s="25" t="s">
        <v>387</v>
      </c>
      <c r="H3168" s="25" t="s">
        <v>453</v>
      </c>
      <c r="I3168" s="25" t="s">
        <v>385</v>
      </c>
      <c r="J3168" s="25" t="s">
        <v>385</v>
      </c>
      <c r="K3168" s="25" t="s">
        <v>457</v>
      </c>
    </row>
    <row r="3169" spans="1:11" ht="15" customHeight="1">
      <c r="A3169" s="25" t="s">
        <v>21</v>
      </c>
      <c r="B3169" s="25" t="s">
        <v>13416</v>
      </c>
      <c r="C3169" s="25" t="s">
        <v>13415</v>
      </c>
      <c r="D3169" s="25">
        <v>102</v>
      </c>
      <c r="E3169" s="25" t="s">
        <v>13588</v>
      </c>
      <c r="F3169" s="25" t="s">
        <v>13587</v>
      </c>
      <c r="G3169" s="25" t="s">
        <v>387</v>
      </c>
      <c r="H3169" s="25" t="s">
        <v>453</v>
      </c>
      <c r="I3169" s="25" t="s">
        <v>385</v>
      </c>
      <c r="J3169" s="25" t="s">
        <v>385</v>
      </c>
      <c r="K3169" s="25" t="s">
        <v>457</v>
      </c>
    </row>
    <row r="3170" spans="1:11" ht="15" customHeight="1">
      <c r="A3170" s="25" t="s">
        <v>21</v>
      </c>
      <c r="B3170" s="25" t="s">
        <v>13416</v>
      </c>
      <c r="C3170" s="25" t="s">
        <v>13415</v>
      </c>
      <c r="D3170" s="25">
        <v>103</v>
      </c>
      <c r="E3170" s="25" t="s">
        <v>2214</v>
      </c>
      <c r="F3170" s="25" t="s">
        <v>2213</v>
      </c>
      <c r="G3170" s="25" t="s">
        <v>387</v>
      </c>
      <c r="H3170" s="25" t="s">
        <v>453</v>
      </c>
      <c r="I3170" s="25" t="s">
        <v>385</v>
      </c>
      <c r="J3170" s="25" t="s">
        <v>385</v>
      </c>
      <c r="K3170" s="25" t="s">
        <v>457</v>
      </c>
    </row>
    <row r="3171" spans="1:11" ht="15" customHeight="1">
      <c r="A3171" s="25" t="s">
        <v>21</v>
      </c>
      <c r="B3171" s="25" t="s">
        <v>13416</v>
      </c>
      <c r="C3171" s="25" t="s">
        <v>13415</v>
      </c>
      <c r="D3171" s="25">
        <v>104</v>
      </c>
      <c r="E3171" s="25" t="s">
        <v>2218</v>
      </c>
      <c r="F3171" s="25" t="s">
        <v>2217</v>
      </c>
      <c r="G3171" s="25" t="s">
        <v>387</v>
      </c>
      <c r="H3171" s="25" t="s">
        <v>453</v>
      </c>
      <c r="I3171" s="25" t="s">
        <v>385</v>
      </c>
      <c r="J3171" s="25" t="s">
        <v>385</v>
      </c>
      <c r="K3171" s="25" t="s">
        <v>457</v>
      </c>
    </row>
    <row r="3172" spans="1:11" ht="15" customHeight="1">
      <c r="A3172" s="25" t="s">
        <v>21</v>
      </c>
      <c r="B3172" s="25" t="s">
        <v>13416</v>
      </c>
      <c r="C3172" s="25" t="s">
        <v>13415</v>
      </c>
      <c r="D3172" s="25">
        <v>105</v>
      </c>
      <c r="E3172" s="25" t="s">
        <v>13590</v>
      </c>
      <c r="F3172" s="25" t="s">
        <v>2380</v>
      </c>
      <c r="G3172" s="25" t="s">
        <v>387</v>
      </c>
      <c r="H3172" s="25" t="s">
        <v>453</v>
      </c>
      <c r="I3172" s="25" t="s">
        <v>385</v>
      </c>
      <c r="J3172" s="25" t="s">
        <v>385</v>
      </c>
      <c r="K3172" s="25" t="s">
        <v>457</v>
      </c>
    </row>
    <row r="3173" spans="1:11" ht="15" customHeight="1">
      <c r="A3173" s="25" t="s">
        <v>21</v>
      </c>
      <c r="B3173" s="25" t="s">
        <v>13416</v>
      </c>
      <c r="C3173" s="25" t="s">
        <v>13415</v>
      </c>
      <c r="D3173" s="25">
        <v>106</v>
      </c>
      <c r="E3173" s="25" t="s">
        <v>13592</v>
      </c>
      <c r="F3173" s="25" t="s">
        <v>13591</v>
      </c>
      <c r="G3173" s="25" t="s">
        <v>56</v>
      </c>
      <c r="H3173" s="25" t="s">
        <v>453</v>
      </c>
      <c r="I3173" s="25" t="s">
        <v>385</v>
      </c>
      <c r="J3173" s="25" t="s">
        <v>385</v>
      </c>
      <c r="K3173" s="25" t="s">
        <v>457</v>
      </c>
    </row>
    <row r="3174" spans="1:11" ht="15" customHeight="1">
      <c r="A3174" s="25" t="s">
        <v>21</v>
      </c>
      <c r="B3174" s="25" t="s">
        <v>13416</v>
      </c>
      <c r="C3174" s="25" t="s">
        <v>13415</v>
      </c>
      <c r="D3174" s="25">
        <v>107</v>
      </c>
      <c r="E3174" s="25" t="s">
        <v>1920</v>
      </c>
      <c r="F3174" s="25" t="s">
        <v>1919</v>
      </c>
      <c r="G3174" s="25" t="s">
        <v>387</v>
      </c>
      <c r="H3174" s="25" t="s">
        <v>453</v>
      </c>
      <c r="I3174" s="25" t="s">
        <v>385</v>
      </c>
      <c r="J3174" s="25" t="s">
        <v>385</v>
      </c>
      <c r="K3174" s="25" t="s">
        <v>457</v>
      </c>
    </row>
    <row r="3175" spans="1:11" ht="15" customHeight="1">
      <c r="A3175" s="25" t="s">
        <v>21</v>
      </c>
      <c r="B3175" s="25" t="s">
        <v>13416</v>
      </c>
      <c r="C3175" s="25" t="s">
        <v>13415</v>
      </c>
      <c r="D3175" s="25">
        <v>108</v>
      </c>
      <c r="E3175" s="25" t="s">
        <v>2447</v>
      </c>
      <c r="F3175" s="25" t="s">
        <v>2446</v>
      </c>
      <c r="G3175" s="25" t="s">
        <v>387</v>
      </c>
      <c r="H3175" s="25" t="s">
        <v>453</v>
      </c>
      <c r="I3175" s="25" t="s">
        <v>385</v>
      </c>
      <c r="J3175" s="25" t="s">
        <v>385</v>
      </c>
      <c r="K3175" s="25" t="s">
        <v>457</v>
      </c>
    </row>
    <row r="3176" spans="1:11" ht="15" customHeight="1">
      <c r="A3176" s="25" t="s">
        <v>21</v>
      </c>
      <c r="B3176" s="25" t="s">
        <v>13416</v>
      </c>
      <c r="C3176" s="25" t="s">
        <v>13415</v>
      </c>
      <c r="D3176" s="25">
        <v>109</v>
      </c>
      <c r="E3176" s="25" t="s">
        <v>13597</v>
      </c>
      <c r="F3176" s="25" t="s">
        <v>13596</v>
      </c>
      <c r="G3176" s="25" t="s">
        <v>387</v>
      </c>
      <c r="H3176" s="25" t="s">
        <v>453</v>
      </c>
      <c r="I3176" s="25" t="s">
        <v>385</v>
      </c>
      <c r="J3176" s="25" t="s">
        <v>385</v>
      </c>
      <c r="K3176" s="25" t="s">
        <v>457</v>
      </c>
    </row>
    <row r="3177" spans="1:11" ht="15" customHeight="1">
      <c r="A3177" s="25" t="s">
        <v>21</v>
      </c>
      <c r="B3177" s="25" t="s">
        <v>13416</v>
      </c>
      <c r="C3177" s="25" t="s">
        <v>13415</v>
      </c>
      <c r="D3177" s="25">
        <v>110</v>
      </c>
      <c r="E3177" s="25" t="s">
        <v>2117</v>
      </c>
      <c r="F3177" s="25" t="s">
        <v>2116</v>
      </c>
      <c r="G3177" s="25" t="s">
        <v>387</v>
      </c>
      <c r="H3177" s="25" t="s">
        <v>453</v>
      </c>
      <c r="I3177" s="25" t="s">
        <v>385</v>
      </c>
      <c r="J3177" s="25" t="s">
        <v>385</v>
      </c>
      <c r="K3177" s="25" t="s">
        <v>457</v>
      </c>
    </row>
    <row r="3178" spans="1:11" ht="15" customHeight="1">
      <c r="A3178" s="25" t="s">
        <v>21</v>
      </c>
      <c r="B3178" s="25" t="s">
        <v>13416</v>
      </c>
      <c r="C3178" s="25" t="s">
        <v>13415</v>
      </c>
      <c r="D3178" s="25">
        <v>111</v>
      </c>
      <c r="E3178" s="25" t="s">
        <v>2119</v>
      </c>
      <c r="F3178" s="25" t="s">
        <v>2118</v>
      </c>
      <c r="G3178" s="25" t="s">
        <v>387</v>
      </c>
      <c r="H3178" s="25" t="s">
        <v>453</v>
      </c>
      <c r="I3178" s="25" t="s">
        <v>385</v>
      </c>
      <c r="J3178" s="25" t="s">
        <v>385</v>
      </c>
      <c r="K3178" s="25" t="s">
        <v>457</v>
      </c>
    </row>
    <row r="3179" spans="1:11" ht="15" customHeight="1">
      <c r="A3179" s="25" t="s">
        <v>21</v>
      </c>
      <c r="B3179" s="25" t="s">
        <v>13416</v>
      </c>
      <c r="C3179" s="25" t="s">
        <v>13415</v>
      </c>
      <c r="D3179" s="25">
        <v>112</v>
      </c>
      <c r="E3179" s="25" t="s">
        <v>431</v>
      </c>
      <c r="F3179" s="25" t="s">
        <v>430</v>
      </c>
      <c r="G3179" s="25" t="s">
        <v>387</v>
      </c>
      <c r="H3179" s="25" t="s">
        <v>453</v>
      </c>
      <c r="I3179" s="25" t="s">
        <v>385</v>
      </c>
      <c r="J3179" s="25" t="s">
        <v>385</v>
      </c>
      <c r="K3179" s="25" t="s">
        <v>457</v>
      </c>
    </row>
    <row r="3180" spans="1:11" ht="15" customHeight="1">
      <c r="A3180" s="25" t="s">
        <v>21</v>
      </c>
      <c r="B3180" s="25" t="s">
        <v>13416</v>
      </c>
      <c r="C3180" s="25" t="s">
        <v>13415</v>
      </c>
      <c r="D3180" s="25">
        <v>113</v>
      </c>
      <c r="E3180" s="25" t="s">
        <v>3034</v>
      </c>
      <c r="F3180" s="25" t="s">
        <v>3033</v>
      </c>
      <c r="G3180" s="25" t="s">
        <v>387</v>
      </c>
      <c r="H3180" s="25" t="s">
        <v>453</v>
      </c>
      <c r="I3180" s="25" t="s">
        <v>385</v>
      </c>
      <c r="J3180" s="25" t="s">
        <v>385</v>
      </c>
      <c r="K3180" s="25" t="s">
        <v>457</v>
      </c>
    </row>
    <row r="3181" spans="1:11" ht="15" customHeight="1">
      <c r="A3181" s="25" t="s">
        <v>21</v>
      </c>
      <c r="B3181" s="25" t="s">
        <v>13416</v>
      </c>
      <c r="C3181" s="25" t="s">
        <v>13415</v>
      </c>
      <c r="D3181" s="25">
        <v>114</v>
      </c>
      <c r="E3181" s="25" t="s">
        <v>3037</v>
      </c>
      <c r="F3181" s="25" t="s">
        <v>3036</v>
      </c>
      <c r="G3181" s="25" t="s">
        <v>387</v>
      </c>
      <c r="H3181" s="25" t="s">
        <v>453</v>
      </c>
      <c r="I3181" s="25" t="s">
        <v>385</v>
      </c>
      <c r="J3181" s="25" t="s">
        <v>385</v>
      </c>
      <c r="K3181" s="25" t="s">
        <v>457</v>
      </c>
    </row>
    <row r="3182" spans="1:11" ht="15" customHeight="1">
      <c r="A3182" s="25" t="s">
        <v>21</v>
      </c>
      <c r="B3182" s="25" t="s">
        <v>13416</v>
      </c>
      <c r="C3182" s="25" t="s">
        <v>13415</v>
      </c>
      <c r="D3182" s="25">
        <v>115</v>
      </c>
      <c r="E3182" s="25" t="s">
        <v>2471</v>
      </c>
      <c r="F3182" s="25" t="s">
        <v>2470</v>
      </c>
      <c r="G3182" s="25" t="s">
        <v>387</v>
      </c>
      <c r="H3182" s="25" t="s">
        <v>453</v>
      </c>
      <c r="I3182" s="25" t="s">
        <v>385</v>
      </c>
      <c r="J3182" s="25" t="s">
        <v>385</v>
      </c>
      <c r="K3182" s="25" t="s">
        <v>457</v>
      </c>
    </row>
    <row r="3183" spans="1:11" ht="15" customHeight="1">
      <c r="A3183" s="25" t="s">
        <v>21</v>
      </c>
      <c r="B3183" s="25" t="s">
        <v>13416</v>
      </c>
      <c r="C3183" s="25" t="s">
        <v>13415</v>
      </c>
      <c r="D3183" s="25">
        <v>116</v>
      </c>
      <c r="E3183" s="25" t="s">
        <v>13689</v>
      </c>
      <c r="F3183" s="25" t="s">
        <v>13688</v>
      </c>
      <c r="G3183" s="25" t="s">
        <v>387</v>
      </c>
      <c r="H3183" s="25" t="s">
        <v>453</v>
      </c>
      <c r="I3183" s="25" t="s">
        <v>385</v>
      </c>
      <c r="J3183" s="25" t="s">
        <v>385</v>
      </c>
      <c r="K3183" s="25" t="s">
        <v>457</v>
      </c>
    </row>
    <row r="3184" spans="1:11" ht="15" customHeight="1">
      <c r="A3184" s="25" t="s">
        <v>21</v>
      </c>
      <c r="B3184" s="25" t="s">
        <v>13747</v>
      </c>
      <c r="C3184" s="25" t="s">
        <v>13745</v>
      </c>
      <c r="D3184" s="25">
        <v>1</v>
      </c>
      <c r="E3184" s="25" t="s">
        <v>10331</v>
      </c>
      <c r="F3184" s="25" t="s">
        <v>13752</v>
      </c>
      <c r="G3184" s="25" t="s">
        <v>387</v>
      </c>
      <c r="H3184" s="25" t="s">
        <v>385</v>
      </c>
      <c r="I3184" s="25" t="s">
        <v>453</v>
      </c>
      <c r="J3184" s="25" t="s">
        <v>453</v>
      </c>
      <c r="K3184" s="25" t="s">
        <v>457</v>
      </c>
    </row>
    <row r="3185" spans="1:11" ht="15" customHeight="1">
      <c r="A3185" s="25" t="s">
        <v>21</v>
      </c>
      <c r="B3185" s="25" t="s">
        <v>13747</v>
      </c>
      <c r="C3185" s="25" t="s">
        <v>13745</v>
      </c>
      <c r="D3185" s="25">
        <v>2</v>
      </c>
      <c r="E3185" s="25" t="s">
        <v>1429</v>
      </c>
      <c r="F3185" s="25" t="s">
        <v>1259</v>
      </c>
      <c r="G3185" s="25" t="s">
        <v>387</v>
      </c>
      <c r="H3185" s="25" t="s">
        <v>385</v>
      </c>
      <c r="I3185" s="25" t="s">
        <v>385</v>
      </c>
      <c r="J3185" s="25" t="s">
        <v>453</v>
      </c>
      <c r="K3185" s="25" t="s">
        <v>457</v>
      </c>
    </row>
    <row r="3186" spans="1:11" ht="15" customHeight="1">
      <c r="A3186" s="25" t="s">
        <v>21</v>
      </c>
      <c r="B3186" s="25" t="s">
        <v>13747</v>
      </c>
      <c r="C3186" s="25" t="s">
        <v>13745</v>
      </c>
      <c r="D3186" s="25">
        <v>3</v>
      </c>
      <c r="E3186" s="25" t="s">
        <v>7918</v>
      </c>
      <c r="F3186" s="25" t="s">
        <v>7917</v>
      </c>
      <c r="G3186" s="25" t="s">
        <v>387</v>
      </c>
      <c r="H3186" s="25" t="s">
        <v>385</v>
      </c>
      <c r="I3186" s="25" t="s">
        <v>385</v>
      </c>
      <c r="J3186" s="25" t="s">
        <v>453</v>
      </c>
      <c r="K3186" s="25" t="s">
        <v>457</v>
      </c>
    </row>
    <row r="3187" spans="1:11" ht="15" customHeight="1">
      <c r="A3187" s="25" t="s">
        <v>21</v>
      </c>
      <c r="B3187" s="25" t="s">
        <v>13747</v>
      </c>
      <c r="C3187" s="25" t="s">
        <v>13745</v>
      </c>
      <c r="D3187" s="25">
        <v>4</v>
      </c>
      <c r="E3187" s="25" t="s">
        <v>1511</v>
      </c>
      <c r="F3187" s="25" t="s">
        <v>1702</v>
      </c>
      <c r="G3187" s="25" t="s">
        <v>387</v>
      </c>
      <c r="H3187" s="25" t="s">
        <v>453</v>
      </c>
      <c r="I3187" s="25" t="s">
        <v>385</v>
      </c>
      <c r="J3187" s="25" t="s">
        <v>385</v>
      </c>
      <c r="K3187" s="25" t="s">
        <v>457</v>
      </c>
    </row>
    <row r="3188" spans="1:11" ht="15" customHeight="1">
      <c r="A3188" s="25" t="s">
        <v>21</v>
      </c>
      <c r="B3188" s="25" t="s">
        <v>13747</v>
      </c>
      <c r="C3188" s="25" t="s">
        <v>13745</v>
      </c>
      <c r="D3188" s="25">
        <v>5</v>
      </c>
      <c r="E3188" s="25" t="s">
        <v>1268</v>
      </c>
      <c r="F3188" s="25" t="s">
        <v>1267</v>
      </c>
      <c r="G3188" s="25" t="s">
        <v>387</v>
      </c>
      <c r="H3188" s="25" t="s">
        <v>453</v>
      </c>
      <c r="I3188" s="25" t="s">
        <v>385</v>
      </c>
      <c r="J3188" s="25" t="s">
        <v>385</v>
      </c>
      <c r="K3188" s="25" t="s">
        <v>457</v>
      </c>
    </row>
    <row r="3189" spans="1:11" ht="15" customHeight="1">
      <c r="A3189" s="25" t="s">
        <v>21</v>
      </c>
      <c r="B3189" s="25" t="s">
        <v>13747</v>
      </c>
      <c r="C3189" s="25" t="s">
        <v>13745</v>
      </c>
      <c r="D3189" s="25">
        <v>6</v>
      </c>
      <c r="E3189" s="25" t="s">
        <v>13768</v>
      </c>
      <c r="F3189" s="25" t="s">
        <v>13767</v>
      </c>
      <c r="G3189" s="25" t="s">
        <v>387</v>
      </c>
      <c r="H3189" s="25" t="s">
        <v>453</v>
      </c>
      <c r="I3189" s="25" t="s">
        <v>385</v>
      </c>
      <c r="J3189" s="25" t="s">
        <v>385</v>
      </c>
      <c r="K3189" s="25" t="s">
        <v>457</v>
      </c>
    </row>
    <row r="3190" spans="1:11" ht="15" customHeight="1">
      <c r="A3190" s="25" t="s">
        <v>21</v>
      </c>
      <c r="B3190" s="25" t="s">
        <v>13747</v>
      </c>
      <c r="C3190" s="25" t="s">
        <v>13745</v>
      </c>
      <c r="D3190" s="25">
        <v>7</v>
      </c>
      <c r="E3190" s="25" t="s">
        <v>13772</v>
      </c>
      <c r="F3190" s="25" t="s">
        <v>13474</v>
      </c>
      <c r="G3190" s="25" t="s">
        <v>387</v>
      </c>
      <c r="H3190" s="25" t="s">
        <v>453</v>
      </c>
      <c r="I3190" s="25" t="s">
        <v>385</v>
      </c>
      <c r="J3190" s="25" t="s">
        <v>385</v>
      </c>
      <c r="K3190" s="25" t="s">
        <v>457</v>
      </c>
    </row>
    <row r="3191" spans="1:11" ht="15" customHeight="1">
      <c r="A3191" s="25" t="s">
        <v>21</v>
      </c>
      <c r="B3191" s="25" t="s">
        <v>13747</v>
      </c>
      <c r="C3191" s="25" t="s">
        <v>13745</v>
      </c>
      <c r="D3191" s="25">
        <v>8</v>
      </c>
      <c r="E3191" s="25" t="s">
        <v>13775</v>
      </c>
      <c r="F3191" s="25" t="s">
        <v>13479</v>
      </c>
      <c r="G3191" s="25" t="s">
        <v>387</v>
      </c>
      <c r="H3191" s="25" t="s">
        <v>453</v>
      </c>
      <c r="I3191" s="25" t="s">
        <v>385</v>
      </c>
      <c r="J3191" s="25" t="s">
        <v>385</v>
      </c>
      <c r="K3191" s="25" t="s">
        <v>457</v>
      </c>
    </row>
    <row r="3192" spans="1:11" ht="15" customHeight="1">
      <c r="A3192" s="25" t="s">
        <v>21</v>
      </c>
      <c r="B3192" s="25" t="s">
        <v>13747</v>
      </c>
      <c r="C3192" s="25" t="s">
        <v>13745</v>
      </c>
      <c r="D3192" s="25">
        <v>9</v>
      </c>
      <c r="E3192" s="25" t="s">
        <v>13780</v>
      </c>
      <c r="F3192" s="25" t="s">
        <v>13779</v>
      </c>
      <c r="G3192" s="25" t="s">
        <v>56</v>
      </c>
      <c r="H3192" s="25" t="s">
        <v>453</v>
      </c>
      <c r="I3192" s="25" t="s">
        <v>385</v>
      </c>
      <c r="J3192" s="25" t="s">
        <v>385</v>
      </c>
      <c r="K3192" s="25" t="s">
        <v>457</v>
      </c>
    </row>
    <row r="3193" spans="1:11" ht="15" customHeight="1">
      <c r="A3193" s="25" t="s">
        <v>21</v>
      </c>
      <c r="B3193" s="25" t="s">
        <v>13747</v>
      </c>
      <c r="C3193" s="25" t="s">
        <v>13745</v>
      </c>
      <c r="D3193" s="25">
        <v>10</v>
      </c>
      <c r="E3193" s="25" t="s">
        <v>11034</v>
      </c>
      <c r="F3193" s="25" t="s">
        <v>11033</v>
      </c>
      <c r="G3193" s="25" t="s">
        <v>387</v>
      </c>
      <c r="H3193" s="25" t="s">
        <v>453</v>
      </c>
      <c r="I3193" s="25" t="s">
        <v>385</v>
      </c>
      <c r="J3193" s="25" t="s">
        <v>385</v>
      </c>
      <c r="K3193" s="25" t="s">
        <v>457</v>
      </c>
    </row>
    <row r="3194" spans="1:11" ht="15" customHeight="1">
      <c r="A3194" s="25" t="s">
        <v>21</v>
      </c>
      <c r="B3194" s="25" t="s">
        <v>13747</v>
      </c>
      <c r="C3194" s="25" t="s">
        <v>13745</v>
      </c>
      <c r="D3194" s="25">
        <v>11</v>
      </c>
      <c r="E3194" s="25" t="s">
        <v>519</v>
      </c>
      <c r="F3194" s="25" t="s">
        <v>518</v>
      </c>
      <c r="G3194" s="25" t="s">
        <v>387</v>
      </c>
      <c r="H3194" s="25" t="s">
        <v>453</v>
      </c>
      <c r="I3194" s="25" t="s">
        <v>385</v>
      </c>
      <c r="J3194" s="25" t="s">
        <v>385</v>
      </c>
      <c r="K3194" s="25" t="s">
        <v>457</v>
      </c>
    </row>
    <row r="3195" spans="1:11" ht="15" customHeight="1">
      <c r="A3195" s="25" t="s">
        <v>21</v>
      </c>
      <c r="B3195" s="25" t="s">
        <v>13747</v>
      </c>
      <c r="C3195" s="25" t="s">
        <v>13745</v>
      </c>
      <c r="D3195" s="25">
        <v>12</v>
      </c>
      <c r="E3195" s="25" t="s">
        <v>11345</v>
      </c>
      <c r="F3195" s="25" t="s">
        <v>11344</v>
      </c>
      <c r="G3195" s="25" t="s">
        <v>56</v>
      </c>
      <c r="H3195" s="25" t="s">
        <v>453</v>
      </c>
      <c r="I3195" s="25" t="s">
        <v>385</v>
      </c>
      <c r="J3195" s="25" t="s">
        <v>385</v>
      </c>
      <c r="K3195" s="25" t="s">
        <v>457</v>
      </c>
    </row>
    <row r="3196" spans="1:11" ht="15" customHeight="1">
      <c r="A3196" s="25" t="s">
        <v>21</v>
      </c>
      <c r="B3196" s="25" t="s">
        <v>13747</v>
      </c>
      <c r="C3196" s="25" t="s">
        <v>13745</v>
      </c>
      <c r="D3196" s="25">
        <v>13</v>
      </c>
      <c r="E3196" s="25" t="s">
        <v>11354</v>
      </c>
      <c r="F3196" s="25" t="s">
        <v>11353</v>
      </c>
      <c r="G3196" s="25" t="s">
        <v>56</v>
      </c>
      <c r="H3196" s="25" t="s">
        <v>453</v>
      </c>
      <c r="I3196" s="25" t="s">
        <v>385</v>
      </c>
      <c r="J3196" s="25" t="s">
        <v>385</v>
      </c>
      <c r="K3196" s="25" t="s">
        <v>457</v>
      </c>
    </row>
    <row r="3197" spans="1:11" ht="15" customHeight="1">
      <c r="A3197" s="25" t="s">
        <v>21</v>
      </c>
      <c r="B3197" s="25" t="s">
        <v>13747</v>
      </c>
      <c r="C3197" s="25" t="s">
        <v>13745</v>
      </c>
      <c r="D3197" s="25">
        <v>14</v>
      </c>
      <c r="E3197" s="25" t="s">
        <v>11359</v>
      </c>
      <c r="F3197" s="25" t="s">
        <v>11358</v>
      </c>
      <c r="G3197" s="25" t="s">
        <v>56</v>
      </c>
      <c r="H3197" s="25" t="s">
        <v>453</v>
      </c>
      <c r="I3197" s="25" t="s">
        <v>385</v>
      </c>
      <c r="J3197" s="25" t="s">
        <v>385</v>
      </c>
      <c r="K3197" s="25" t="s">
        <v>457</v>
      </c>
    </row>
    <row r="3198" spans="1:11" ht="15" customHeight="1">
      <c r="A3198" s="25" t="s">
        <v>21</v>
      </c>
      <c r="B3198" s="25" t="s">
        <v>13747</v>
      </c>
      <c r="C3198" s="25" t="s">
        <v>13745</v>
      </c>
      <c r="D3198" s="25">
        <v>15</v>
      </c>
      <c r="E3198" s="25" t="s">
        <v>11364</v>
      </c>
      <c r="F3198" s="25" t="s">
        <v>11363</v>
      </c>
      <c r="G3198" s="25" t="s">
        <v>56</v>
      </c>
      <c r="H3198" s="25" t="s">
        <v>453</v>
      </c>
      <c r="I3198" s="25" t="s">
        <v>385</v>
      </c>
      <c r="J3198" s="25" t="s">
        <v>385</v>
      </c>
      <c r="K3198" s="25" t="s">
        <v>457</v>
      </c>
    </row>
    <row r="3199" spans="1:11" ht="15" customHeight="1">
      <c r="A3199" s="25" t="s">
        <v>21</v>
      </c>
      <c r="B3199" s="25" t="s">
        <v>13747</v>
      </c>
      <c r="C3199" s="25" t="s">
        <v>13745</v>
      </c>
      <c r="D3199" s="25">
        <v>16</v>
      </c>
      <c r="E3199" s="25" t="s">
        <v>11369</v>
      </c>
      <c r="F3199" s="25" t="s">
        <v>11368</v>
      </c>
      <c r="G3199" s="25" t="s">
        <v>56</v>
      </c>
      <c r="H3199" s="25" t="s">
        <v>453</v>
      </c>
      <c r="I3199" s="25" t="s">
        <v>385</v>
      </c>
      <c r="J3199" s="25" t="s">
        <v>385</v>
      </c>
      <c r="K3199" s="25" t="s">
        <v>457</v>
      </c>
    </row>
    <row r="3200" spans="1:11" ht="15" customHeight="1">
      <c r="A3200" s="25" t="s">
        <v>21</v>
      </c>
      <c r="B3200" s="25" t="s">
        <v>13747</v>
      </c>
      <c r="C3200" s="25" t="s">
        <v>13745</v>
      </c>
      <c r="D3200" s="25">
        <v>17</v>
      </c>
      <c r="E3200" s="25" t="s">
        <v>11373</v>
      </c>
      <c r="F3200" s="25" t="s">
        <v>11372</v>
      </c>
      <c r="G3200" s="25" t="s">
        <v>56</v>
      </c>
      <c r="H3200" s="25" t="s">
        <v>453</v>
      </c>
      <c r="I3200" s="25" t="s">
        <v>385</v>
      </c>
      <c r="J3200" s="25" t="s">
        <v>385</v>
      </c>
      <c r="K3200" s="25" t="s">
        <v>457</v>
      </c>
    </row>
    <row r="3201" spans="1:11" ht="15" customHeight="1">
      <c r="A3201" s="25" t="s">
        <v>21</v>
      </c>
      <c r="B3201" s="25" t="s">
        <v>13747</v>
      </c>
      <c r="C3201" s="25" t="s">
        <v>13745</v>
      </c>
      <c r="D3201" s="25">
        <v>18</v>
      </c>
      <c r="E3201" s="25" t="s">
        <v>2039</v>
      </c>
      <c r="F3201" s="25" t="s">
        <v>2038</v>
      </c>
      <c r="G3201" s="25" t="s">
        <v>387</v>
      </c>
      <c r="H3201" s="25" t="s">
        <v>453</v>
      </c>
      <c r="I3201" s="25" t="s">
        <v>385</v>
      </c>
      <c r="J3201" s="25" t="s">
        <v>385</v>
      </c>
      <c r="K3201" s="25" t="s">
        <v>457</v>
      </c>
    </row>
    <row r="3202" spans="1:11" ht="15" customHeight="1">
      <c r="A3202" s="25" t="s">
        <v>21</v>
      </c>
      <c r="B3202" s="25" t="s">
        <v>13747</v>
      </c>
      <c r="C3202" s="25" t="s">
        <v>13745</v>
      </c>
      <c r="D3202" s="25">
        <v>19</v>
      </c>
      <c r="E3202" s="25" t="s">
        <v>11329</v>
      </c>
      <c r="F3202" s="25" t="s">
        <v>11328</v>
      </c>
      <c r="G3202" s="25" t="s">
        <v>387</v>
      </c>
      <c r="H3202" s="25" t="s">
        <v>453</v>
      </c>
      <c r="I3202" s="25" t="s">
        <v>385</v>
      </c>
      <c r="J3202" s="25" t="s">
        <v>385</v>
      </c>
      <c r="K3202" s="25" t="s">
        <v>457</v>
      </c>
    </row>
    <row r="3203" spans="1:11" ht="15" customHeight="1">
      <c r="A3203" s="25" t="s">
        <v>21</v>
      </c>
      <c r="B3203" s="25" t="s">
        <v>13747</v>
      </c>
      <c r="C3203" s="25" t="s">
        <v>13745</v>
      </c>
      <c r="D3203" s="25">
        <v>20</v>
      </c>
      <c r="E3203" s="25" t="s">
        <v>3833</v>
      </c>
      <c r="F3203" s="25" t="s">
        <v>3832</v>
      </c>
      <c r="G3203" s="25" t="s">
        <v>56</v>
      </c>
      <c r="H3203" s="25" t="s">
        <v>453</v>
      </c>
      <c r="I3203" s="25" t="s">
        <v>385</v>
      </c>
      <c r="J3203" s="25" t="s">
        <v>385</v>
      </c>
      <c r="K3203" s="25" t="s">
        <v>457</v>
      </c>
    </row>
    <row r="3204" spans="1:11" ht="15" customHeight="1">
      <c r="A3204" s="25" t="s">
        <v>21</v>
      </c>
      <c r="B3204" s="25" t="s">
        <v>13747</v>
      </c>
      <c r="C3204" s="25" t="s">
        <v>13745</v>
      </c>
      <c r="D3204" s="25">
        <v>21</v>
      </c>
      <c r="E3204" s="25" t="s">
        <v>10817</v>
      </c>
      <c r="F3204" s="25" t="s">
        <v>10816</v>
      </c>
      <c r="G3204" s="25" t="s">
        <v>387</v>
      </c>
      <c r="H3204" s="25" t="s">
        <v>453</v>
      </c>
      <c r="I3204" s="25" t="s">
        <v>385</v>
      </c>
      <c r="J3204" s="25" t="s">
        <v>385</v>
      </c>
      <c r="K3204" s="25" t="s">
        <v>457</v>
      </c>
    </row>
    <row r="3205" spans="1:11" ht="15" customHeight="1">
      <c r="A3205" s="25" t="s">
        <v>21</v>
      </c>
      <c r="B3205" s="25" t="s">
        <v>13747</v>
      </c>
      <c r="C3205" s="25" t="s">
        <v>13745</v>
      </c>
      <c r="D3205" s="25">
        <v>22</v>
      </c>
      <c r="E3205" s="25" t="s">
        <v>13097</v>
      </c>
      <c r="F3205" s="25" t="s">
        <v>13096</v>
      </c>
      <c r="G3205" s="25" t="s">
        <v>387</v>
      </c>
      <c r="H3205" s="25" t="s">
        <v>453</v>
      </c>
      <c r="I3205" s="25" t="s">
        <v>385</v>
      </c>
      <c r="J3205" s="25" t="s">
        <v>385</v>
      </c>
      <c r="K3205" s="25" t="s">
        <v>457</v>
      </c>
    </row>
    <row r="3206" spans="1:11" ht="15" customHeight="1">
      <c r="A3206" s="25" t="s">
        <v>21</v>
      </c>
      <c r="B3206" s="25" t="s">
        <v>13747</v>
      </c>
      <c r="C3206" s="25" t="s">
        <v>13745</v>
      </c>
      <c r="D3206" s="25">
        <v>23</v>
      </c>
      <c r="E3206" s="25" t="s">
        <v>2631</v>
      </c>
      <c r="F3206" s="25" t="s">
        <v>2630</v>
      </c>
      <c r="G3206" s="25" t="s">
        <v>387</v>
      </c>
      <c r="H3206" s="25" t="s">
        <v>453</v>
      </c>
      <c r="I3206" s="25" t="s">
        <v>385</v>
      </c>
      <c r="J3206" s="25" t="s">
        <v>385</v>
      </c>
      <c r="K3206" s="25" t="s">
        <v>457</v>
      </c>
    </row>
    <row r="3207" spans="1:11" ht="15" customHeight="1">
      <c r="A3207" s="25" t="s">
        <v>21</v>
      </c>
      <c r="B3207" s="25" t="s">
        <v>13813</v>
      </c>
      <c r="C3207" s="25" t="s">
        <v>13811</v>
      </c>
      <c r="D3207" s="25">
        <v>1</v>
      </c>
      <c r="E3207" s="25" t="s">
        <v>13819</v>
      </c>
      <c r="F3207" s="25" t="s">
        <v>13818</v>
      </c>
      <c r="G3207" s="25" t="s">
        <v>387</v>
      </c>
      <c r="H3207" s="25" t="s">
        <v>385</v>
      </c>
      <c r="I3207" s="25" t="s">
        <v>453</v>
      </c>
      <c r="J3207" s="25" t="s">
        <v>453</v>
      </c>
      <c r="K3207" s="25" t="s">
        <v>457</v>
      </c>
    </row>
    <row r="3208" spans="1:11" ht="15" customHeight="1">
      <c r="A3208" s="25" t="s">
        <v>21</v>
      </c>
      <c r="B3208" s="25" t="s">
        <v>13813</v>
      </c>
      <c r="C3208" s="25" t="s">
        <v>13811</v>
      </c>
      <c r="D3208" s="25">
        <v>2</v>
      </c>
      <c r="E3208" s="25" t="s">
        <v>1419</v>
      </c>
      <c r="F3208" s="25" t="s">
        <v>1427</v>
      </c>
      <c r="G3208" s="25" t="s">
        <v>387</v>
      </c>
      <c r="H3208" s="25" t="s">
        <v>385</v>
      </c>
      <c r="I3208" s="25" t="s">
        <v>385</v>
      </c>
      <c r="J3208" s="25" t="s">
        <v>453</v>
      </c>
      <c r="K3208" s="25" t="s">
        <v>457</v>
      </c>
    </row>
    <row r="3209" spans="1:11" ht="15" customHeight="1">
      <c r="A3209" s="25" t="s">
        <v>21</v>
      </c>
      <c r="B3209" s="25" t="s">
        <v>13813</v>
      </c>
      <c r="C3209" s="25" t="s">
        <v>13811</v>
      </c>
      <c r="D3209" s="25">
        <v>3</v>
      </c>
      <c r="E3209" s="25" t="s">
        <v>1428</v>
      </c>
      <c r="F3209" s="25" t="s">
        <v>1254</v>
      </c>
      <c r="G3209" s="25" t="s">
        <v>387</v>
      </c>
      <c r="H3209" s="25" t="s">
        <v>385</v>
      </c>
      <c r="I3209" s="25" t="s">
        <v>385</v>
      </c>
      <c r="J3209" s="25" t="s">
        <v>453</v>
      </c>
      <c r="K3209" s="25" t="s">
        <v>457</v>
      </c>
    </row>
    <row r="3210" spans="1:11" ht="15" customHeight="1">
      <c r="A3210" s="25" t="s">
        <v>21</v>
      </c>
      <c r="B3210" s="25" t="s">
        <v>13813</v>
      </c>
      <c r="C3210" s="25" t="s">
        <v>13811</v>
      </c>
      <c r="D3210" s="25">
        <v>4</v>
      </c>
      <c r="E3210" s="25" t="s">
        <v>2195</v>
      </c>
      <c r="F3210" s="25" t="s">
        <v>2196</v>
      </c>
      <c r="G3210" s="25" t="s">
        <v>387</v>
      </c>
      <c r="H3210" s="25" t="s">
        <v>385</v>
      </c>
      <c r="I3210" s="25" t="s">
        <v>385</v>
      </c>
      <c r="J3210" s="25" t="s">
        <v>453</v>
      </c>
      <c r="K3210" s="25" t="s">
        <v>457</v>
      </c>
    </row>
    <row r="3211" spans="1:11" ht="15" customHeight="1">
      <c r="A3211" s="25" t="s">
        <v>21</v>
      </c>
      <c r="B3211" s="25" t="s">
        <v>13813</v>
      </c>
      <c r="C3211" s="25" t="s">
        <v>13811</v>
      </c>
      <c r="D3211" s="25">
        <v>5</v>
      </c>
      <c r="E3211" s="25" t="s">
        <v>13831</v>
      </c>
      <c r="F3211" s="25" t="s">
        <v>13830</v>
      </c>
      <c r="G3211" s="25" t="s">
        <v>387</v>
      </c>
      <c r="H3211" s="25" t="s">
        <v>453</v>
      </c>
      <c r="I3211" s="25" t="s">
        <v>385</v>
      </c>
      <c r="J3211" s="25" t="s">
        <v>385</v>
      </c>
      <c r="K3211" s="25" t="s">
        <v>457</v>
      </c>
    </row>
    <row r="3212" spans="1:11" ht="15" customHeight="1">
      <c r="A3212" s="25" t="s">
        <v>21</v>
      </c>
      <c r="B3212" s="25" t="s">
        <v>13813</v>
      </c>
      <c r="C3212" s="25" t="s">
        <v>13811</v>
      </c>
      <c r="D3212" s="25">
        <v>6</v>
      </c>
      <c r="E3212" s="25" t="s">
        <v>1433</v>
      </c>
      <c r="F3212" s="25" t="s">
        <v>1284</v>
      </c>
      <c r="G3212" s="25" t="s">
        <v>387</v>
      </c>
      <c r="H3212" s="25" t="s">
        <v>453</v>
      </c>
      <c r="I3212" s="25" t="s">
        <v>385</v>
      </c>
      <c r="J3212" s="25" t="s">
        <v>385</v>
      </c>
      <c r="K3212" s="25" t="s">
        <v>457</v>
      </c>
    </row>
    <row r="3213" spans="1:11" ht="15" customHeight="1">
      <c r="A3213" s="25" t="s">
        <v>21</v>
      </c>
      <c r="B3213" s="25" t="s">
        <v>13813</v>
      </c>
      <c r="C3213" s="25" t="s">
        <v>13811</v>
      </c>
      <c r="D3213" s="25">
        <v>7</v>
      </c>
      <c r="E3213" s="25" t="s">
        <v>2218</v>
      </c>
      <c r="F3213" s="25" t="s">
        <v>2217</v>
      </c>
      <c r="G3213" s="25" t="s">
        <v>387</v>
      </c>
      <c r="H3213" s="25" t="s">
        <v>453</v>
      </c>
      <c r="I3213" s="25" t="s">
        <v>385</v>
      </c>
      <c r="J3213" s="25" t="s">
        <v>385</v>
      </c>
      <c r="K3213" s="25" t="s">
        <v>457</v>
      </c>
    </row>
    <row r="3214" spans="1:11" ht="15" customHeight="1">
      <c r="A3214" s="25" t="s">
        <v>21</v>
      </c>
      <c r="B3214" s="25" t="s">
        <v>13813</v>
      </c>
      <c r="C3214" s="25" t="s">
        <v>13811</v>
      </c>
      <c r="D3214" s="25">
        <v>8</v>
      </c>
      <c r="E3214" s="25" t="s">
        <v>13842</v>
      </c>
      <c r="F3214" s="25" t="s">
        <v>13841</v>
      </c>
      <c r="G3214" s="25" t="s">
        <v>387</v>
      </c>
      <c r="H3214" s="25" t="s">
        <v>453</v>
      </c>
      <c r="I3214" s="25" t="s">
        <v>385</v>
      </c>
      <c r="J3214" s="25" t="s">
        <v>385</v>
      </c>
      <c r="K3214" s="25" t="s">
        <v>457</v>
      </c>
    </row>
    <row r="3215" spans="1:11" ht="15" customHeight="1">
      <c r="A3215" s="25" t="s">
        <v>21</v>
      </c>
      <c r="B3215" s="25" t="s">
        <v>13813</v>
      </c>
      <c r="C3215" s="25" t="s">
        <v>13811</v>
      </c>
      <c r="D3215" s="25">
        <v>9</v>
      </c>
      <c r="E3215" s="25" t="s">
        <v>13844</v>
      </c>
      <c r="F3215" s="25" t="s">
        <v>13843</v>
      </c>
      <c r="G3215" s="25" t="s">
        <v>387</v>
      </c>
      <c r="H3215" s="25" t="s">
        <v>453</v>
      </c>
      <c r="I3215" s="25" t="s">
        <v>385</v>
      </c>
      <c r="J3215" s="25" t="s">
        <v>385</v>
      </c>
      <c r="K3215" s="25" t="s">
        <v>457</v>
      </c>
    </row>
    <row r="3216" spans="1:11" ht="15" customHeight="1">
      <c r="A3216" s="25" t="s">
        <v>21</v>
      </c>
      <c r="B3216" s="25" t="s">
        <v>13813</v>
      </c>
      <c r="C3216" s="25" t="s">
        <v>13811</v>
      </c>
      <c r="D3216" s="25">
        <v>10</v>
      </c>
      <c r="E3216" s="25" t="s">
        <v>13846</v>
      </c>
      <c r="F3216" s="25" t="s">
        <v>13845</v>
      </c>
      <c r="G3216" s="25" t="s">
        <v>387</v>
      </c>
      <c r="H3216" s="25" t="s">
        <v>453</v>
      </c>
      <c r="I3216" s="25" t="s">
        <v>385</v>
      </c>
      <c r="J3216" s="25" t="s">
        <v>385</v>
      </c>
      <c r="K3216" s="25" t="s">
        <v>457</v>
      </c>
    </row>
    <row r="3217" spans="1:11" ht="15" customHeight="1">
      <c r="A3217" s="25" t="s">
        <v>21</v>
      </c>
      <c r="B3217" s="25" t="s">
        <v>13813</v>
      </c>
      <c r="C3217" s="25" t="s">
        <v>13811</v>
      </c>
      <c r="D3217" s="25">
        <v>11</v>
      </c>
      <c r="E3217" s="25" t="s">
        <v>13848</v>
      </c>
      <c r="F3217" s="25" t="s">
        <v>13847</v>
      </c>
      <c r="G3217" s="25" t="s">
        <v>387</v>
      </c>
      <c r="H3217" s="25" t="s">
        <v>453</v>
      </c>
      <c r="I3217" s="25" t="s">
        <v>385</v>
      </c>
      <c r="J3217" s="25" t="s">
        <v>385</v>
      </c>
      <c r="K3217" s="25" t="s">
        <v>457</v>
      </c>
    </row>
    <row r="3218" spans="1:11" ht="15" customHeight="1">
      <c r="A3218" s="25" t="s">
        <v>21</v>
      </c>
      <c r="B3218" s="25" t="s">
        <v>13813</v>
      </c>
      <c r="C3218" s="25" t="s">
        <v>13811</v>
      </c>
      <c r="D3218" s="25">
        <v>12</v>
      </c>
      <c r="E3218" s="25" t="s">
        <v>13850</v>
      </c>
      <c r="F3218" s="25" t="s">
        <v>13849</v>
      </c>
      <c r="G3218" s="25" t="s">
        <v>387</v>
      </c>
      <c r="H3218" s="25" t="s">
        <v>453</v>
      </c>
      <c r="I3218" s="25" t="s">
        <v>385</v>
      </c>
      <c r="J3218" s="25" t="s">
        <v>385</v>
      </c>
      <c r="K3218" s="25" t="s">
        <v>457</v>
      </c>
    </row>
    <row r="3219" spans="1:11" ht="15" customHeight="1">
      <c r="A3219" s="25" t="s">
        <v>21</v>
      </c>
      <c r="B3219" s="25" t="s">
        <v>13813</v>
      </c>
      <c r="C3219" s="25" t="s">
        <v>13811</v>
      </c>
      <c r="D3219" s="25">
        <v>13</v>
      </c>
      <c r="E3219" s="25" t="s">
        <v>13852</v>
      </c>
      <c r="F3219" s="25" t="s">
        <v>13851</v>
      </c>
      <c r="G3219" s="25" t="s">
        <v>387</v>
      </c>
      <c r="H3219" s="25" t="s">
        <v>453</v>
      </c>
      <c r="I3219" s="25" t="s">
        <v>385</v>
      </c>
      <c r="J3219" s="25" t="s">
        <v>385</v>
      </c>
      <c r="K3219" s="25" t="s">
        <v>457</v>
      </c>
    </row>
    <row r="3220" spans="1:11" ht="15" customHeight="1">
      <c r="A3220" s="25" t="s">
        <v>21</v>
      </c>
      <c r="B3220" s="25" t="s">
        <v>13813</v>
      </c>
      <c r="C3220" s="25" t="s">
        <v>13811</v>
      </c>
      <c r="D3220" s="25">
        <v>14</v>
      </c>
      <c r="E3220" s="25" t="s">
        <v>2751</v>
      </c>
      <c r="F3220" s="25" t="s">
        <v>2750</v>
      </c>
      <c r="G3220" s="25" t="s">
        <v>387</v>
      </c>
      <c r="H3220" s="25" t="s">
        <v>453</v>
      </c>
      <c r="I3220" s="25" t="s">
        <v>385</v>
      </c>
      <c r="J3220" s="25" t="s">
        <v>385</v>
      </c>
      <c r="K3220" s="25" t="s">
        <v>457</v>
      </c>
    </row>
    <row r="3221" spans="1:11" ht="15" customHeight="1">
      <c r="A3221" s="25" t="s">
        <v>21</v>
      </c>
      <c r="B3221" s="25" t="s">
        <v>13813</v>
      </c>
      <c r="C3221" s="25" t="s">
        <v>13811</v>
      </c>
      <c r="D3221" s="25">
        <v>15</v>
      </c>
      <c r="E3221" s="25" t="s">
        <v>11552</v>
      </c>
      <c r="F3221" s="25" t="s">
        <v>11551</v>
      </c>
      <c r="G3221" s="25" t="s">
        <v>387</v>
      </c>
      <c r="H3221" s="25" t="s">
        <v>453</v>
      </c>
      <c r="I3221" s="25" t="s">
        <v>385</v>
      </c>
      <c r="J3221" s="25" t="s">
        <v>385</v>
      </c>
      <c r="K3221" s="25" t="s">
        <v>457</v>
      </c>
    </row>
    <row r="3222" spans="1:11" ht="15" customHeight="1">
      <c r="A3222" s="25" t="s">
        <v>21</v>
      </c>
      <c r="B3222" s="25" t="s">
        <v>13813</v>
      </c>
      <c r="C3222" s="25" t="s">
        <v>13811</v>
      </c>
      <c r="D3222" s="25">
        <v>16</v>
      </c>
      <c r="E3222" s="25" t="s">
        <v>1429</v>
      </c>
      <c r="F3222" s="25" t="s">
        <v>1259</v>
      </c>
      <c r="G3222" s="25" t="s">
        <v>387</v>
      </c>
      <c r="H3222" s="25" t="s">
        <v>453</v>
      </c>
      <c r="I3222" s="25" t="s">
        <v>385</v>
      </c>
      <c r="J3222" s="25" t="s">
        <v>385</v>
      </c>
      <c r="K3222" s="25" t="s">
        <v>457</v>
      </c>
    </row>
    <row r="3223" spans="1:11" ht="15" customHeight="1">
      <c r="A3223" s="25" t="s">
        <v>21</v>
      </c>
      <c r="B3223" s="25" t="s">
        <v>13813</v>
      </c>
      <c r="C3223" s="25" t="s">
        <v>13811</v>
      </c>
      <c r="D3223" s="25">
        <v>17</v>
      </c>
      <c r="E3223" s="25" t="s">
        <v>1430</v>
      </c>
      <c r="F3223" s="25" t="s">
        <v>1264</v>
      </c>
      <c r="G3223" s="25" t="s">
        <v>387</v>
      </c>
      <c r="H3223" s="25" t="s">
        <v>453</v>
      </c>
      <c r="I3223" s="25" t="s">
        <v>385</v>
      </c>
      <c r="J3223" s="25" t="s">
        <v>385</v>
      </c>
      <c r="K3223" s="25" t="s">
        <v>457</v>
      </c>
    </row>
    <row r="3224" spans="1:11" ht="15" customHeight="1">
      <c r="A3224" s="25" t="s">
        <v>21</v>
      </c>
      <c r="B3224" s="25" t="s">
        <v>13813</v>
      </c>
      <c r="C3224" s="25" t="s">
        <v>13811</v>
      </c>
      <c r="D3224" s="25">
        <v>18</v>
      </c>
      <c r="E3224" s="25" t="s">
        <v>1511</v>
      </c>
      <c r="F3224" s="25" t="s">
        <v>1702</v>
      </c>
      <c r="G3224" s="25" t="s">
        <v>387</v>
      </c>
      <c r="H3224" s="25" t="s">
        <v>453</v>
      </c>
      <c r="I3224" s="25" t="s">
        <v>385</v>
      </c>
      <c r="J3224" s="25" t="s">
        <v>385</v>
      </c>
      <c r="K3224" s="25" t="s">
        <v>457</v>
      </c>
    </row>
    <row r="3225" spans="1:11" ht="15" customHeight="1">
      <c r="A3225" s="25" t="s">
        <v>21</v>
      </c>
      <c r="B3225" s="25" t="s">
        <v>13813</v>
      </c>
      <c r="C3225" s="25" t="s">
        <v>13811</v>
      </c>
      <c r="D3225" s="25">
        <v>19</v>
      </c>
      <c r="E3225" s="25" t="s">
        <v>10817</v>
      </c>
      <c r="F3225" s="25" t="s">
        <v>10816</v>
      </c>
      <c r="G3225" s="25" t="s">
        <v>387</v>
      </c>
      <c r="H3225" s="25" t="s">
        <v>453</v>
      </c>
      <c r="I3225" s="25" t="s">
        <v>385</v>
      </c>
      <c r="J3225" s="25" t="s">
        <v>385</v>
      </c>
      <c r="K3225" s="25" t="s">
        <v>457</v>
      </c>
    </row>
    <row r="3226" spans="1:11" ht="15" customHeight="1">
      <c r="A3226" s="25" t="s">
        <v>21</v>
      </c>
      <c r="B3226" s="25" t="s">
        <v>13813</v>
      </c>
      <c r="C3226" s="25" t="s">
        <v>13811</v>
      </c>
      <c r="D3226" s="25">
        <v>20</v>
      </c>
      <c r="E3226" s="25" t="s">
        <v>13869</v>
      </c>
      <c r="F3226" s="25" t="s">
        <v>13868</v>
      </c>
      <c r="G3226" s="25" t="s">
        <v>387</v>
      </c>
      <c r="H3226" s="25" t="s">
        <v>453</v>
      </c>
      <c r="I3226" s="25" t="s">
        <v>385</v>
      </c>
      <c r="J3226" s="25" t="s">
        <v>385</v>
      </c>
      <c r="K3226" s="25" t="s">
        <v>457</v>
      </c>
    </row>
    <row r="3227" spans="1:11" ht="15" customHeight="1">
      <c r="A3227" s="25" t="s">
        <v>21</v>
      </c>
      <c r="B3227" s="25" t="s">
        <v>13813</v>
      </c>
      <c r="C3227" s="25" t="s">
        <v>13811</v>
      </c>
      <c r="D3227" s="25">
        <v>21</v>
      </c>
      <c r="E3227" s="25" t="s">
        <v>13874</v>
      </c>
      <c r="F3227" s="25" t="s">
        <v>13873</v>
      </c>
      <c r="G3227" s="25" t="s">
        <v>387</v>
      </c>
      <c r="H3227" s="25" t="s">
        <v>453</v>
      </c>
      <c r="I3227" s="25" t="s">
        <v>385</v>
      </c>
      <c r="J3227" s="25" t="s">
        <v>385</v>
      </c>
      <c r="K3227" s="25" t="s">
        <v>457</v>
      </c>
    </row>
    <row r="3228" spans="1:11" ht="15" customHeight="1">
      <c r="A3228" s="25" t="s">
        <v>21</v>
      </c>
      <c r="B3228" s="25" t="s">
        <v>13813</v>
      </c>
      <c r="C3228" s="25" t="s">
        <v>13811</v>
      </c>
      <c r="D3228" s="25">
        <v>22</v>
      </c>
      <c r="E3228" s="25" t="s">
        <v>13878</v>
      </c>
      <c r="F3228" s="25" t="s">
        <v>13877</v>
      </c>
      <c r="G3228" s="25" t="s">
        <v>387</v>
      </c>
      <c r="H3228" s="25" t="s">
        <v>453</v>
      </c>
      <c r="I3228" s="25" t="s">
        <v>385</v>
      </c>
      <c r="J3228" s="25" t="s">
        <v>385</v>
      </c>
      <c r="K3228" s="25" t="s">
        <v>457</v>
      </c>
    </row>
    <row r="3229" spans="1:11" ht="15" customHeight="1">
      <c r="A3229" s="25" t="s">
        <v>21</v>
      </c>
      <c r="B3229" s="25" t="s">
        <v>13813</v>
      </c>
      <c r="C3229" s="25" t="s">
        <v>13811</v>
      </c>
      <c r="D3229" s="25">
        <v>23</v>
      </c>
      <c r="E3229" s="25" t="s">
        <v>1920</v>
      </c>
      <c r="F3229" s="25" t="s">
        <v>1919</v>
      </c>
      <c r="G3229" s="25" t="s">
        <v>387</v>
      </c>
      <c r="H3229" s="25" t="s">
        <v>453</v>
      </c>
      <c r="I3229" s="25" t="s">
        <v>385</v>
      </c>
      <c r="J3229" s="25" t="s">
        <v>385</v>
      </c>
      <c r="K3229" s="25" t="s">
        <v>457</v>
      </c>
    </row>
    <row r="3230" spans="1:11" ht="15" customHeight="1">
      <c r="A3230" s="25" t="s">
        <v>21</v>
      </c>
      <c r="B3230" s="25" t="s">
        <v>13813</v>
      </c>
      <c r="C3230" s="25" t="s">
        <v>13811</v>
      </c>
      <c r="D3230" s="25">
        <v>24</v>
      </c>
      <c r="E3230" s="25" t="s">
        <v>13884</v>
      </c>
      <c r="F3230" s="25" t="s">
        <v>13883</v>
      </c>
      <c r="G3230" s="25" t="s">
        <v>387</v>
      </c>
      <c r="H3230" s="25" t="s">
        <v>453</v>
      </c>
      <c r="I3230" s="25" t="s">
        <v>385</v>
      </c>
      <c r="J3230" s="25" t="s">
        <v>385</v>
      </c>
      <c r="K3230" s="25" t="s">
        <v>457</v>
      </c>
    </row>
    <row r="3231" spans="1:11" ht="15" customHeight="1">
      <c r="A3231" s="25" t="s">
        <v>21</v>
      </c>
      <c r="B3231" s="25" t="s">
        <v>13813</v>
      </c>
      <c r="C3231" s="25" t="s">
        <v>13811</v>
      </c>
      <c r="D3231" s="25">
        <v>25</v>
      </c>
      <c r="E3231" s="25" t="s">
        <v>13889</v>
      </c>
      <c r="F3231" s="25" t="s">
        <v>13888</v>
      </c>
      <c r="G3231" s="25" t="s">
        <v>56</v>
      </c>
      <c r="H3231" s="25" t="s">
        <v>453</v>
      </c>
      <c r="I3231" s="25" t="s">
        <v>385</v>
      </c>
      <c r="J3231" s="25" t="s">
        <v>385</v>
      </c>
      <c r="K3231" s="25" t="s">
        <v>457</v>
      </c>
    </row>
    <row r="3232" spans="1:11" ht="15" customHeight="1">
      <c r="A3232" s="25" t="s">
        <v>21</v>
      </c>
      <c r="B3232" s="25" t="s">
        <v>13813</v>
      </c>
      <c r="C3232" s="25" t="s">
        <v>13811</v>
      </c>
      <c r="D3232" s="25">
        <v>26</v>
      </c>
      <c r="E3232" s="25" t="s">
        <v>13894</v>
      </c>
      <c r="F3232" s="25" t="s">
        <v>13893</v>
      </c>
      <c r="G3232" s="25" t="s">
        <v>56</v>
      </c>
      <c r="H3232" s="25" t="s">
        <v>453</v>
      </c>
      <c r="I3232" s="25" t="s">
        <v>385</v>
      </c>
      <c r="J3232" s="25" t="s">
        <v>385</v>
      </c>
      <c r="K3232" s="25" t="s">
        <v>457</v>
      </c>
    </row>
    <row r="3233" spans="1:11" ht="15" customHeight="1">
      <c r="A3233" s="25" t="s">
        <v>21</v>
      </c>
      <c r="B3233" s="25" t="s">
        <v>13813</v>
      </c>
      <c r="C3233" s="25" t="s">
        <v>13811</v>
      </c>
      <c r="D3233" s="25">
        <v>27</v>
      </c>
      <c r="E3233" s="25" t="s">
        <v>13899</v>
      </c>
      <c r="F3233" s="25" t="s">
        <v>13898</v>
      </c>
      <c r="G3233" s="25" t="s">
        <v>56</v>
      </c>
      <c r="H3233" s="25" t="s">
        <v>453</v>
      </c>
      <c r="I3233" s="25" t="s">
        <v>385</v>
      </c>
      <c r="J3233" s="25" t="s">
        <v>385</v>
      </c>
      <c r="K3233" s="25" t="s">
        <v>457</v>
      </c>
    </row>
    <row r="3234" spans="1:11" ht="15" customHeight="1">
      <c r="A3234" s="25" t="s">
        <v>21</v>
      </c>
      <c r="B3234" s="25" t="s">
        <v>13813</v>
      </c>
      <c r="C3234" s="25" t="s">
        <v>13811</v>
      </c>
      <c r="D3234" s="25">
        <v>28</v>
      </c>
      <c r="E3234" s="25" t="s">
        <v>2231</v>
      </c>
      <c r="F3234" s="25" t="s">
        <v>13903</v>
      </c>
      <c r="G3234" s="25" t="s">
        <v>56</v>
      </c>
      <c r="H3234" s="25" t="s">
        <v>453</v>
      </c>
      <c r="I3234" s="25" t="s">
        <v>385</v>
      </c>
      <c r="J3234" s="25" t="s">
        <v>385</v>
      </c>
      <c r="K3234" s="25" t="s">
        <v>457</v>
      </c>
    </row>
    <row r="3235" spans="1:11" ht="15" customHeight="1">
      <c r="A3235" s="25" t="s">
        <v>21</v>
      </c>
      <c r="B3235" s="25" t="s">
        <v>13813</v>
      </c>
      <c r="C3235" s="25" t="s">
        <v>13811</v>
      </c>
      <c r="D3235" s="25">
        <v>29</v>
      </c>
      <c r="E3235" s="25" t="s">
        <v>13907</v>
      </c>
      <c r="F3235" s="25" t="s">
        <v>13906</v>
      </c>
      <c r="G3235" s="25" t="s">
        <v>56</v>
      </c>
      <c r="H3235" s="25" t="s">
        <v>453</v>
      </c>
      <c r="I3235" s="25" t="s">
        <v>385</v>
      </c>
      <c r="J3235" s="25" t="s">
        <v>385</v>
      </c>
      <c r="K3235" s="25" t="s">
        <v>457</v>
      </c>
    </row>
    <row r="3236" spans="1:11" ht="15" customHeight="1">
      <c r="A3236" s="25" t="s">
        <v>21</v>
      </c>
      <c r="B3236" s="25" t="s">
        <v>13813</v>
      </c>
      <c r="C3236" s="25" t="s">
        <v>13811</v>
      </c>
      <c r="D3236" s="25">
        <v>30</v>
      </c>
      <c r="E3236" s="25" t="s">
        <v>13909</v>
      </c>
      <c r="F3236" s="25" t="s">
        <v>13908</v>
      </c>
      <c r="G3236" s="25" t="s">
        <v>58</v>
      </c>
      <c r="H3236" s="25" t="s">
        <v>453</v>
      </c>
      <c r="I3236" s="25" t="s">
        <v>385</v>
      </c>
      <c r="J3236" s="25" t="s">
        <v>385</v>
      </c>
      <c r="K3236" s="25" t="s">
        <v>457</v>
      </c>
    </row>
    <row r="3237" spans="1:11" ht="15" customHeight="1">
      <c r="A3237" s="25" t="s">
        <v>21</v>
      </c>
      <c r="B3237" s="25" t="s">
        <v>13813</v>
      </c>
      <c r="C3237" s="25" t="s">
        <v>13811</v>
      </c>
      <c r="D3237" s="25">
        <v>31</v>
      </c>
      <c r="E3237" s="25" t="s">
        <v>13911</v>
      </c>
      <c r="F3237" s="25" t="s">
        <v>13910</v>
      </c>
      <c r="G3237" s="25" t="s">
        <v>387</v>
      </c>
      <c r="H3237" s="25" t="s">
        <v>453</v>
      </c>
      <c r="I3237" s="25" t="s">
        <v>385</v>
      </c>
      <c r="J3237" s="25" t="s">
        <v>385</v>
      </c>
      <c r="K3237" s="25" t="s">
        <v>457</v>
      </c>
    </row>
    <row r="3238" spans="1:11" ht="15" customHeight="1">
      <c r="A3238" s="25" t="s">
        <v>21</v>
      </c>
      <c r="B3238" s="25" t="s">
        <v>13813</v>
      </c>
      <c r="C3238" s="25" t="s">
        <v>13811</v>
      </c>
      <c r="D3238" s="25">
        <v>32</v>
      </c>
      <c r="E3238" s="25" t="s">
        <v>13916</v>
      </c>
      <c r="F3238" s="25" t="s">
        <v>13915</v>
      </c>
      <c r="G3238" s="25" t="s">
        <v>387</v>
      </c>
      <c r="H3238" s="25" t="s">
        <v>453</v>
      </c>
      <c r="I3238" s="25" t="s">
        <v>385</v>
      </c>
      <c r="J3238" s="25" t="s">
        <v>385</v>
      </c>
      <c r="K3238" s="25" t="s">
        <v>457</v>
      </c>
    </row>
    <row r="3239" spans="1:11" ht="15" customHeight="1">
      <c r="A3239" s="25" t="s">
        <v>21</v>
      </c>
      <c r="B3239" s="25" t="s">
        <v>13813</v>
      </c>
      <c r="C3239" s="25" t="s">
        <v>13811</v>
      </c>
      <c r="D3239" s="25">
        <v>33</v>
      </c>
      <c r="E3239" s="25" t="s">
        <v>13921</v>
      </c>
      <c r="F3239" s="25" t="s">
        <v>13920</v>
      </c>
      <c r="G3239" s="25" t="s">
        <v>387</v>
      </c>
      <c r="H3239" s="25" t="s">
        <v>453</v>
      </c>
      <c r="I3239" s="25" t="s">
        <v>385</v>
      </c>
      <c r="J3239" s="25" t="s">
        <v>385</v>
      </c>
      <c r="K3239" s="25" t="s">
        <v>457</v>
      </c>
    </row>
    <row r="3240" spans="1:11" ht="15" customHeight="1">
      <c r="A3240" s="25" t="s">
        <v>21</v>
      </c>
      <c r="B3240" s="25" t="s">
        <v>13813</v>
      </c>
      <c r="C3240" s="25" t="s">
        <v>13811</v>
      </c>
      <c r="D3240" s="25">
        <v>34</v>
      </c>
      <c r="E3240" s="25" t="s">
        <v>13926</v>
      </c>
      <c r="F3240" s="25" t="s">
        <v>13925</v>
      </c>
      <c r="G3240" s="25" t="s">
        <v>387</v>
      </c>
      <c r="H3240" s="25" t="s">
        <v>453</v>
      </c>
      <c r="I3240" s="25" t="s">
        <v>385</v>
      </c>
      <c r="J3240" s="25" t="s">
        <v>385</v>
      </c>
      <c r="K3240" s="25" t="s">
        <v>457</v>
      </c>
    </row>
    <row r="3241" spans="1:11" ht="15" customHeight="1">
      <c r="A3241" s="25" t="s">
        <v>21</v>
      </c>
      <c r="B3241" s="25" t="s">
        <v>13813</v>
      </c>
      <c r="C3241" s="25" t="s">
        <v>13811</v>
      </c>
      <c r="D3241" s="25">
        <v>35</v>
      </c>
      <c r="E3241" s="25" t="s">
        <v>13931</v>
      </c>
      <c r="F3241" s="25" t="s">
        <v>13930</v>
      </c>
      <c r="G3241" s="25" t="s">
        <v>387</v>
      </c>
      <c r="H3241" s="25" t="s">
        <v>453</v>
      </c>
      <c r="I3241" s="25" t="s">
        <v>385</v>
      </c>
      <c r="J3241" s="25" t="s">
        <v>385</v>
      </c>
      <c r="K3241" s="25" t="s">
        <v>457</v>
      </c>
    </row>
    <row r="3242" spans="1:11" ht="15" customHeight="1">
      <c r="A3242" s="25" t="s">
        <v>21</v>
      </c>
      <c r="B3242" s="25" t="s">
        <v>13813</v>
      </c>
      <c r="C3242" s="25" t="s">
        <v>13811</v>
      </c>
      <c r="D3242" s="25">
        <v>36</v>
      </c>
      <c r="E3242" s="25" t="s">
        <v>13936</v>
      </c>
      <c r="F3242" s="25" t="s">
        <v>13935</v>
      </c>
      <c r="G3242" s="25" t="s">
        <v>387</v>
      </c>
      <c r="H3242" s="25" t="s">
        <v>453</v>
      </c>
      <c r="I3242" s="25" t="s">
        <v>385</v>
      </c>
      <c r="J3242" s="25" t="s">
        <v>385</v>
      </c>
      <c r="K3242" s="25" t="s">
        <v>457</v>
      </c>
    </row>
    <row r="3243" spans="1:11" ht="15" customHeight="1">
      <c r="A3243" s="25" t="s">
        <v>21</v>
      </c>
      <c r="B3243" s="25" t="s">
        <v>13813</v>
      </c>
      <c r="C3243" s="25" t="s">
        <v>13811</v>
      </c>
      <c r="D3243" s="25">
        <v>37</v>
      </c>
      <c r="E3243" s="25" t="s">
        <v>13941</v>
      </c>
      <c r="F3243" s="25" t="s">
        <v>13940</v>
      </c>
      <c r="G3243" s="25" t="s">
        <v>387</v>
      </c>
      <c r="H3243" s="25" t="s">
        <v>453</v>
      </c>
      <c r="I3243" s="25" t="s">
        <v>385</v>
      </c>
      <c r="J3243" s="25" t="s">
        <v>385</v>
      </c>
      <c r="K3243" s="25" t="s">
        <v>457</v>
      </c>
    </row>
    <row r="3244" spans="1:11" ht="15" customHeight="1">
      <c r="A3244" s="25" t="s">
        <v>21</v>
      </c>
      <c r="B3244" s="25" t="s">
        <v>13813</v>
      </c>
      <c r="C3244" s="25" t="s">
        <v>13811</v>
      </c>
      <c r="D3244" s="25">
        <v>38</v>
      </c>
      <c r="E3244" s="25" t="s">
        <v>13946</v>
      </c>
      <c r="F3244" s="25" t="s">
        <v>13945</v>
      </c>
      <c r="G3244" s="25" t="s">
        <v>387</v>
      </c>
      <c r="H3244" s="25" t="s">
        <v>453</v>
      </c>
      <c r="I3244" s="25" t="s">
        <v>385</v>
      </c>
      <c r="J3244" s="25" t="s">
        <v>385</v>
      </c>
      <c r="K3244" s="25" t="s">
        <v>457</v>
      </c>
    </row>
    <row r="3245" spans="1:11" ht="15" customHeight="1">
      <c r="A3245" s="25" t="s">
        <v>21</v>
      </c>
      <c r="B3245" s="25" t="s">
        <v>13813</v>
      </c>
      <c r="C3245" s="25" t="s">
        <v>13811</v>
      </c>
      <c r="D3245" s="25">
        <v>39</v>
      </c>
      <c r="E3245" s="25" t="s">
        <v>13951</v>
      </c>
      <c r="F3245" s="25" t="s">
        <v>13950</v>
      </c>
      <c r="G3245" s="25" t="s">
        <v>58</v>
      </c>
      <c r="H3245" s="25" t="s">
        <v>453</v>
      </c>
      <c r="I3245" s="25" t="s">
        <v>385</v>
      </c>
      <c r="J3245" s="25" t="s">
        <v>385</v>
      </c>
      <c r="K3245" s="25" t="s">
        <v>457</v>
      </c>
    </row>
    <row r="3246" spans="1:11" ht="15" customHeight="1">
      <c r="A3246" s="25" t="s">
        <v>21</v>
      </c>
      <c r="B3246" s="25" t="s">
        <v>13813</v>
      </c>
      <c r="C3246" s="25" t="s">
        <v>13811</v>
      </c>
      <c r="D3246" s="25">
        <v>40</v>
      </c>
      <c r="E3246" s="25" t="s">
        <v>519</v>
      </c>
      <c r="F3246" s="25" t="s">
        <v>518</v>
      </c>
      <c r="G3246" s="25" t="s">
        <v>387</v>
      </c>
      <c r="H3246" s="25" t="s">
        <v>453</v>
      </c>
      <c r="I3246" s="25" t="s">
        <v>385</v>
      </c>
      <c r="J3246" s="25" t="s">
        <v>385</v>
      </c>
      <c r="K3246" s="25" t="s">
        <v>457</v>
      </c>
    </row>
    <row r="3247" spans="1:11" ht="15" customHeight="1">
      <c r="A3247" s="25" t="s">
        <v>21</v>
      </c>
      <c r="B3247" s="25" t="s">
        <v>13813</v>
      </c>
      <c r="C3247" s="25" t="s">
        <v>13811</v>
      </c>
      <c r="D3247" s="25">
        <v>41</v>
      </c>
      <c r="E3247" s="25" t="s">
        <v>9391</v>
      </c>
      <c r="F3247" s="25" t="s">
        <v>9390</v>
      </c>
      <c r="G3247" s="25" t="s">
        <v>387</v>
      </c>
      <c r="H3247" s="25" t="s">
        <v>453</v>
      </c>
      <c r="I3247" s="25" t="s">
        <v>385</v>
      </c>
      <c r="J3247" s="25" t="s">
        <v>385</v>
      </c>
      <c r="K3247" s="25" t="s">
        <v>457</v>
      </c>
    </row>
    <row r="3248" spans="1:11" ht="15" customHeight="1">
      <c r="A3248" s="25" t="s">
        <v>21</v>
      </c>
      <c r="B3248" s="25" t="s">
        <v>13813</v>
      </c>
      <c r="C3248" s="25" t="s">
        <v>13811</v>
      </c>
      <c r="D3248" s="25">
        <v>42</v>
      </c>
      <c r="E3248" s="25" t="s">
        <v>2797</v>
      </c>
      <c r="F3248" s="25" t="s">
        <v>2796</v>
      </c>
      <c r="G3248" s="25" t="s">
        <v>387</v>
      </c>
      <c r="H3248" s="25" t="s">
        <v>453</v>
      </c>
      <c r="I3248" s="25" t="s">
        <v>385</v>
      </c>
      <c r="J3248" s="25" t="s">
        <v>385</v>
      </c>
      <c r="K3248" s="25" t="s">
        <v>457</v>
      </c>
    </row>
    <row r="3249" spans="1:11" ht="15" customHeight="1">
      <c r="A3249" s="25" t="s">
        <v>21</v>
      </c>
      <c r="B3249" s="25" t="s">
        <v>13813</v>
      </c>
      <c r="C3249" s="25" t="s">
        <v>13811</v>
      </c>
      <c r="D3249" s="25">
        <v>43</v>
      </c>
      <c r="E3249" s="25" t="s">
        <v>2257</v>
      </c>
      <c r="F3249" s="25" t="s">
        <v>2256</v>
      </c>
      <c r="G3249" s="25" t="s">
        <v>387</v>
      </c>
      <c r="H3249" s="25" t="s">
        <v>453</v>
      </c>
      <c r="I3249" s="25" t="s">
        <v>385</v>
      </c>
      <c r="J3249" s="25" t="s">
        <v>385</v>
      </c>
      <c r="K3249" s="25" t="s">
        <v>457</v>
      </c>
    </row>
    <row r="3250" spans="1:11" ht="15" customHeight="1">
      <c r="A3250" s="25" t="s">
        <v>21</v>
      </c>
      <c r="B3250" s="25" t="s">
        <v>13813</v>
      </c>
      <c r="C3250" s="25" t="s">
        <v>13811</v>
      </c>
      <c r="D3250" s="25">
        <v>44</v>
      </c>
      <c r="E3250" s="25" t="s">
        <v>2262</v>
      </c>
      <c r="F3250" s="25" t="s">
        <v>2261</v>
      </c>
      <c r="G3250" s="25" t="s">
        <v>387</v>
      </c>
      <c r="H3250" s="25" t="s">
        <v>453</v>
      </c>
      <c r="I3250" s="25" t="s">
        <v>385</v>
      </c>
      <c r="J3250" s="25" t="s">
        <v>385</v>
      </c>
      <c r="K3250" s="25" t="s">
        <v>457</v>
      </c>
    </row>
    <row r="3251" spans="1:11" ht="15" customHeight="1">
      <c r="A3251" s="25" t="s">
        <v>21</v>
      </c>
      <c r="B3251" s="25" t="s">
        <v>13813</v>
      </c>
      <c r="C3251" s="25" t="s">
        <v>13811</v>
      </c>
      <c r="D3251" s="25">
        <v>45</v>
      </c>
      <c r="E3251" s="25" t="s">
        <v>13963</v>
      </c>
      <c r="F3251" s="25" t="s">
        <v>9387</v>
      </c>
      <c r="G3251" s="25" t="s">
        <v>58</v>
      </c>
      <c r="H3251" s="25" t="s">
        <v>453</v>
      </c>
      <c r="I3251" s="25" t="s">
        <v>385</v>
      </c>
      <c r="J3251" s="25" t="s">
        <v>385</v>
      </c>
      <c r="K3251" s="25" t="s">
        <v>457</v>
      </c>
    </row>
    <row r="3252" spans="1:11" ht="15" customHeight="1">
      <c r="A3252" s="25" t="s">
        <v>21</v>
      </c>
      <c r="B3252" s="25" t="s">
        <v>13813</v>
      </c>
      <c r="C3252" s="25" t="s">
        <v>13811</v>
      </c>
      <c r="D3252" s="25">
        <v>46</v>
      </c>
      <c r="E3252" s="25" t="s">
        <v>13967</v>
      </c>
      <c r="F3252" s="25" t="s">
        <v>13966</v>
      </c>
      <c r="G3252" s="25" t="s">
        <v>58</v>
      </c>
      <c r="H3252" s="25" t="s">
        <v>453</v>
      </c>
      <c r="I3252" s="25" t="s">
        <v>385</v>
      </c>
      <c r="J3252" s="25" t="s">
        <v>385</v>
      </c>
      <c r="K3252" s="25" t="s">
        <v>457</v>
      </c>
    </row>
    <row r="3253" spans="1:11" ht="15" customHeight="1">
      <c r="A3253" s="25" t="s">
        <v>21</v>
      </c>
      <c r="B3253" s="25" t="s">
        <v>13813</v>
      </c>
      <c r="C3253" s="25" t="s">
        <v>13811</v>
      </c>
      <c r="D3253" s="25">
        <v>47</v>
      </c>
      <c r="E3253" s="25" t="s">
        <v>2438</v>
      </c>
      <c r="F3253" s="25" t="s">
        <v>2437</v>
      </c>
      <c r="G3253" s="25" t="s">
        <v>58</v>
      </c>
      <c r="H3253" s="25" t="s">
        <v>453</v>
      </c>
      <c r="I3253" s="25" t="s">
        <v>385</v>
      </c>
      <c r="J3253" s="25" t="s">
        <v>385</v>
      </c>
      <c r="K3253" s="25" t="s">
        <v>457</v>
      </c>
    </row>
    <row r="3254" spans="1:11" ht="15" customHeight="1">
      <c r="A3254" s="25" t="s">
        <v>21</v>
      </c>
      <c r="B3254" s="25" t="s">
        <v>13813</v>
      </c>
      <c r="C3254" s="25" t="s">
        <v>13811</v>
      </c>
      <c r="D3254" s="25">
        <v>48</v>
      </c>
      <c r="E3254" s="25" t="s">
        <v>7773</v>
      </c>
      <c r="F3254" s="25" t="s">
        <v>7772</v>
      </c>
      <c r="G3254" s="25" t="s">
        <v>387</v>
      </c>
      <c r="H3254" s="25" t="s">
        <v>453</v>
      </c>
      <c r="I3254" s="25" t="s">
        <v>385</v>
      </c>
      <c r="J3254" s="25" t="s">
        <v>385</v>
      </c>
      <c r="K3254" s="25" t="s">
        <v>457</v>
      </c>
    </row>
    <row r="3255" spans="1:11" ht="15" customHeight="1">
      <c r="A3255" s="25" t="s">
        <v>21</v>
      </c>
      <c r="B3255" s="25" t="s">
        <v>13813</v>
      </c>
      <c r="C3255" s="25" t="s">
        <v>13811</v>
      </c>
      <c r="D3255" s="25">
        <v>49</v>
      </c>
      <c r="E3255" s="25" t="s">
        <v>13976</v>
      </c>
      <c r="F3255" s="25" t="s">
        <v>13975</v>
      </c>
      <c r="G3255" s="25" t="s">
        <v>387</v>
      </c>
      <c r="H3255" s="25" t="s">
        <v>453</v>
      </c>
      <c r="I3255" s="25" t="s">
        <v>385</v>
      </c>
      <c r="J3255" s="25" t="s">
        <v>385</v>
      </c>
      <c r="K3255" s="25" t="s">
        <v>457</v>
      </c>
    </row>
    <row r="3256" spans="1:11" ht="15" customHeight="1">
      <c r="A3256" s="25" t="s">
        <v>21</v>
      </c>
      <c r="B3256" s="25" t="s">
        <v>13813</v>
      </c>
      <c r="C3256" s="25" t="s">
        <v>13811</v>
      </c>
      <c r="D3256" s="25">
        <v>50</v>
      </c>
      <c r="E3256" s="25" t="s">
        <v>13981</v>
      </c>
      <c r="F3256" s="25" t="s">
        <v>13980</v>
      </c>
      <c r="G3256" s="25" t="s">
        <v>387</v>
      </c>
      <c r="H3256" s="25" t="s">
        <v>453</v>
      </c>
      <c r="I3256" s="25" t="s">
        <v>385</v>
      </c>
      <c r="J3256" s="25" t="s">
        <v>385</v>
      </c>
      <c r="K3256" s="25" t="s">
        <v>457</v>
      </c>
    </row>
    <row r="3257" spans="1:11" ht="15" customHeight="1">
      <c r="A3257" s="25" t="s">
        <v>21</v>
      </c>
      <c r="B3257" s="25" t="s">
        <v>13813</v>
      </c>
      <c r="C3257" s="25" t="s">
        <v>13811</v>
      </c>
      <c r="D3257" s="25">
        <v>51</v>
      </c>
      <c r="E3257" s="25" t="s">
        <v>13986</v>
      </c>
      <c r="F3257" s="25" t="s">
        <v>13985</v>
      </c>
      <c r="G3257" s="25" t="s">
        <v>56</v>
      </c>
      <c r="H3257" s="25" t="s">
        <v>453</v>
      </c>
      <c r="I3257" s="25" t="s">
        <v>385</v>
      </c>
      <c r="J3257" s="25" t="s">
        <v>385</v>
      </c>
      <c r="K3257" s="25" t="s">
        <v>457</v>
      </c>
    </row>
    <row r="3258" spans="1:11" ht="15" customHeight="1">
      <c r="A3258" s="25" t="s">
        <v>21</v>
      </c>
      <c r="B3258" s="25" t="s">
        <v>13813</v>
      </c>
      <c r="C3258" s="25" t="s">
        <v>13811</v>
      </c>
      <c r="D3258" s="25">
        <v>52</v>
      </c>
      <c r="E3258" s="25" t="s">
        <v>13990</v>
      </c>
      <c r="F3258" s="25" t="s">
        <v>13989</v>
      </c>
      <c r="G3258" s="25" t="s">
        <v>57</v>
      </c>
      <c r="H3258" s="25" t="s">
        <v>453</v>
      </c>
      <c r="I3258" s="25" t="s">
        <v>385</v>
      </c>
      <c r="J3258" s="25" t="s">
        <v>385</v>
      </c>
      <c r="K3258" s="25" t="s">
        <v>457</v>
      </c>
    </row>
    <row r="3259" spans="1:11" ht="15" customHeight="1">
      <c r="A3259" s="25" t="s">
        <v>21</v>
      </c>
      <c r="B3259" s="25" t="s">
        <v>13813</v>
      </c>
      <c r="C3259" s="25" t="s">
        <v>13811</v>
      </c>
      <c r="D3259" s="25">
        <v>53</v>
      </c>
      <c r="E3259" s="25" t="s">
        <v>2119</v>
      </c>
      <c r="F3259" s="25" t="s">
        <v>2118</v>
      </c>
      <c r="G3259" s="25" t="s">
        <v>387</v>
      </c>
      <c r="H3259" s="25" t="s">
        <v>453</v>
      </c>
      <c r="I3259" s="25" t="s">
        <v>385</v>
      </c>
      <c r="J3259" s="25" t="s">
        <v>385</v>
      </c>
      <c r="K3259" s="25" t="s">
        <v>457</v>
      </c>
    </row>
    <row r="3260" spans="1:11" ht="15" customHeight="1">
      <c r="A3260" s="25" t="s">
        <v>21</v>
      </c>
      <c r="B3260" s="25" t="s">
        <v>13813</v>
      </c>
      <c r="C3260" s="25" t="s">
        <v>13811</v>
      </c>
      <c r="D3260" s="25">
        <v>54</v>
      </c>
      <c r="E3260" s="25" t="s">
        <v>431</v>
      </c>
      <c r="F3260" s="25" t="s">
        <v>430</v>
      </c>
      <c r="G3260" s="25" t="s">
        <v>387</v>
      </c>
      <c r="H3260" s="25" t="s">
        <v>453</v>
      </c>
      <c r="I3260" s="25" t="s">
        <v>385</v>
      </c>
      <c r="J3260" s="25" t="s">
        <v>385</v>
      </c>
      <c r="K3260" s="25" t="s">
        <v>457</v>
      </c>
    </row>
    <row r="3261" spans="1:11" ht="15" customHeight="1">
      <c r="A3261" s="25" t="s">
        <v>21</v>
      </c>
      <c r="B3261" s="25" t="s">
        <v>13813</v>
      </c>
      <c r="C3261" s="25" t="s">
        <v>13811</v>
      </c>
      <c r="D3261" s="25">
        <v>55</v>
      </c>
      <c r="E3261" s="25" t="s">
        <v>3037</v>
      </c>
      <c r="F3261" s="25" t="s">
        <v>3036</v>
      </c>
      <c r="G3261" s="25" t="s">
        <v>387</v>
      </c>
      <c r="H3261" s="25" t="s">
        <v>453</v>
      </c>
      <c r="I3261" s="25" t="s">
        <v>385</v>
      </c>
      <c r="J3261" s="25" t="s">
        <v>385</v>
      </c>
      <c r="K3261" s="25" t="s">
        <v>457</v>
      </c>
    </row>
    <row r="3262" spans="1:11" ht="15" customHeight="1">
      <c r="A3262" s="25" t="s">
        <v>21</v>
      </c>
      <c r="B3262" s="25" t="s">
        <v>13813</v>
      </c>
      <c r="C3262" s="25" t="s">
        <v>13811</v>
      </c>
      <c r="D3262" s="25">
        <v>56</v>
      </c>
      <c r="E3262" s="25" t="s">
        <v>2471</v>
      </c>
      <c r="F3262" s="25" t="s">
        <v>2470</v>
      </c>
      <c r="G3262" s="25" t="s">
        <v>387</v>
      </c>
      <c r="H3262" s="25" t="s">
        <v>453</v>
      </c>
      <c r="I3262" s="25" t="s">
        <v>385</v>
      </c>
      <c r="J3262" s="25" t="s">
        <v>385</v>
      </c>
      <c r="K3262" s="25" t="s">
        <v>457</v>
      </c>
    </row>
    <row r="3263" spans="1:11" ht="15" customHeight="1">
      <c r="A3263" s="25" t="s">
        <v>21</v>
      </c>
      <c r="B3263" s="25" t="s">
        <v>13813</v>
      </c>
      <c r="C3263" s="25" t="s">
        <v>13811</v>
      </c>
      <c r="D3263" s="25">
        <v>57</v>
      </c>
      <c r="E3263" s="25" t="s">
        <v>14003</v>
      </c>
      <c r="F3263" s="25" t="s">
        <v>14002</v>
      </c>
      <c r="G3263" s="25" t="s">
        <v>387</v>
      </c>
      <c r="H3263" s="25" t="s">
        <v>453</v>
      </c>
      <c r="I3263" s="25" t="s">
        <v>385</v>
      </c>
      <c r="J3263" s="25" t="s">
        <v>385</v>
      </c>
      <c r="K3263" s="25" t="s">
        <v>457</v>
      </c>
    </row>
    <row r="3264" spans="1:11" ht="15" customHeight="1">
      <c r="A3264" s="25" t="s">
        <v>21</v>
      </c>
      <c r="B3264" s="25" t="s">
        <v>13813</v>
      </c>
      <c r="C3264" s="25" t="s">
        <v>13811</v>
      </c>
      <c r="D3264" s="25">
        <v>58</v>
      </c>
      <c r="E3264" s="25" t="s">
        <v>14009</v>
      </c>
      <c r="F3264" s="25" t="s">
        <v>14008</v>
      </c>
      <c r="G3264" s="25" t="s">
        <v>387</v>
      </c>
      <c r="H3264" s="25" t="s">
        <v>453</v>
      </c>
      <c r="I3264" s="25" t="s">
        <v>385</v>
      </c>
      <c r="J3264" s="25" t="s">
        <v>385</v>
      </c>
      <c r="K3264" s="25" t="s">
        <v>457</v>
      </c>
    </row>
    <row r="3265" spans="1:11" ht="15" customHeight="1">
      <c r="A3265" s="25" t="s">
        <v>21</v>
      </c>
      <c r="B3265" s="25" t="s">
        <v>13813</v>
      </c>
      <c r="C3265" s="25" t="s">
        <v>13811</v>
      </c>
      <c r="D3265" s="25">
        <v>59</v>
      </c>
      <c r="E3265" s="25" t="s">
        <v>14014</v>
      </c>
      <c r="F3265" s="25" t="s">
        <v>14013</v>
      </c>
      <c r="G3265" s="25" t="s">
        <v>387</v>
      </c>
      <c r="H3265" s="25" t="s">
        <v>453</v>
      </c>
      <c r="I3265" s="25" t="s">
        <v>385</v>
      </c>
      <c r="J3265" s="25" t="s">
        <v>385</v>
      </c>
      <c r="K3265" s="25" t="s">
        <v>457</v>
      </c>
    </row>
    <row r="3266" spans="1:11" ht="15" customHeight="1">
      <c r="A3266" s="25" t="s">
        <v>21</v>
      </c>
      <c r="B3266" s="25" t="s">
        <v>13813</v>
      </c>
      <c r="C3266" s="25" t="s">
        <v>13811</v>
      </c>
      <c r="D3266" s="25">
        <v>60</v>
      </c>
      <c r="E3266" s="25" t="s">
        <v>14019</v>
      </c>
      <c r="F3266" s="25" t="s">
        <v>14018</v>
      </c>
      <c r="G3266" s="25" t="s">
        <v>387</v>
      </c>
      <c r="H3266" s="25" t="s">
        <v>453</v>
      </c>
      <c r="I3266" s="25" t="s">
        <v>385</v>
      </c>
      <c r="J3266" s="25" t="s">
        <v>385</v>
      </c>
      <c r="K3266" s="25" t="s">
        <v>457</v>
      </c>
    </row>
    <row r="3267" spans="1:11" ht="15" customHeight="1">
      <c r="A3267" s="25" t="s">
        <v>21</v>
      </c>
      <c r="B3267" s="25" t="s">
        <v>13813</v>
      </c>
      <c r="C3267" s="25" t="s">
        <v>13811</v>
      </c>
      <c r="D3267" s="25">
        <v>61</v>
      </c>
      <c r="E3267" s="25" t="s">
        <v>14021</v>
      </c>
      <c r="F3267" s="25" t="s">
        <v>14020</v>
      </c>
      <c r="G3267" s="25" t="s">
        <v>387</v>
      </c>
      <c r="H3267" s="25" t="s">
        <v>453</v>
      </c>
      <c r="I3267" s="25" t="s">
        <v>385</v>
      </c>
      <c r="J3267" s="25" t="s">
        <v>385</v>
      </c>
      <c r="K3267" s="25" t="s">
        <v>457</v>
      </c>
    </row>
    <row r="3268" spans="1:11" ht="15" customHeight="1">
      <c r="A3268" s="25" t="s">
        <v>21</v>
      </c>
      <c r="B3268" s="25" t="s">
        <v>13813</v>
      </c>
      <c r="C3268" s="25" t="s">
        <v>13811</v>
      </c>
      <c r="D3268" s="25">
        <v>62</v>
      </c>
      <c r="E3268" s="25" t="s">
        <v>14023</v>
      </c>
      <c r="F3268" s="25" t="s">
        <v>14022</v>
      </c>
      <c r="G3268" s="25" t="s">
        <v>387</v>
      </c>
      <c r="H3268" s="25" t="s">
        <v>453</v>
      </c>
      <c r="I3268" s="25" t="s">
        <v>385</v>
      </c>
      <c r="J3268" s="25" t="s">
        <v>385</v>
      </c>
      <c r="K3268" s="25" t="s">
        <v>457</v>
      </c>
    </row>
    <row r="3269" spans="1:11" ht="15" customHeight="1">
      <c r="A3269" s="25" t="s">
        <v>21</v>
      </c>
      <c r="B3269" s="25" t="s">
        <v>13813</v>
      </c>
      <c r="C3269" s="25" t="s">
        <v>13811</v>
      </c>
      <c r="D3269" s="25">
        <v>63</v>
      </c>
      <c r="E3269" s="25" t="s">
        <v>1468</v>
      </c>
      <c r="F3269" s="25" t="s">
        <v>1469</v>
      </c>
      <c r="G3269" s="25" t="s">
        <v>387</v>
      </c>
      <c r="H3269" s="25" t="s">
        <v>453</v>
      </c>
      <c r="I3269" s="25" t="s">
        <v>385</v>
      </c>
      <c r="J3269" s="25" t="s">
        <v>385</v>
      </c>
      <c r="K3269" s="25" t="s">
        <v>457</v>
      </c>
    </row>
    <row r="3270" spans="1:11" ht="15" customHeight="1">
      <c r="A3270" s="25" t="s">
        <v>21</v>
      </c>
      <c r="B3270" s="25" t="s">
        <v>12978</v>
      </c>
      <c r="C3270" s="25" t="s">
        <v>12976</v>
      </c>
      <c r="D3270" s="25">
        <v>1</v>
      </c>
      <c r="E3270" s="25" t="s">
        <v>3519</v>
      </c>
      <c r="F3270" s="25" t="s">
        <v>12898</v>
      </c>
      <c r="G3270" s="25" t="s">
        <v>387</v>
      </c>
      <c r="H3270" s="25" t="s">
        <v>385</v>
      </c>
      <c r="I3270" s="25" t="s">
        <v>453</v>
      </c>
      <c r="J3270" s="25" t="s">
        <v>453</v>
      </c>
      <c r="K3270" s="25" t="s">
        <v>457</v>
      </c>
    </row>
    <row r="3271" spans="1:11" ht="15" customHeight="1">
      <c r="A3271" s="25" t="s">
        <v>21</v>
      </c>
      <c r="B3271" s="25" t="s">
        <v>12978</v>
      </c>
      <c r="C3271" s="25" t="s">
        <v>12976</v>
      </c>
      <c r="D3271" s="25">
        <v>2</v>
      </c>
      <c r="E3271" s="25" t="s">
        <v>12900</v>
      </c>
      <c r="F3271" s="25" t="s">
        <v>11450</v>
      </c>
      <c r="G3271" s="25" t="s">
        <v>387</v>
      </c>
      <c r="H3271" s="25" t="s">
        <v>385</v>
      </c>
      <c r="I3271" s="25" t="s">
        <v>453</v>
      </c>
      <c r="J3271" s="25" t="s">
        <v>453</v>
      </c>
      <c r="K3271" s="25" t="s">
        <v>457</v>
      </c>
    </row>
    <row r="3272" spans="1:11" ht="15" customHeight="1">
      <c r="A3272" s="25" t="s">
        <v>21</v>
      </c>
      <c r="B3272" s="25" t="s">
        <v>12978</v>
      </c>
      <c r="C3272" s="25" t="s">
        <v>12976</v>
      </c>
      <c r="D3272" s="25">
        <v>3</v>
      </c>
      <c r="E3272" s="25" t="s">
        <v>12904</v>
      </c>
      <c r="F3272" s="25" t="s">
        <v>12903</v>
      </c>
      <c r="G3272" s="25" t="s">
        <v>387</v>
      </c>
      <c r="H3272" s="25" t="s">
        <v>453</v>
      </c>
      <c r="I3272" s="25" t="s">
        <v>385</v>
      </c>
      <c r="J3272" s="25" t="s">
        <v>385</v>
      </c>
      <c r="K3272" s="25" t="s">
        <v>457</v>
      </c>
    </row>
    <row r="3273" spans="1:11" ht="15" customHeight="1">
      <c r="A3273" s="25" t="s">
        <v>21</v>
      </c>
      <c r="B3273" s="25" t="s">
        <v>12978</v>
      </c>
      <c r="C3273" s="25" t="s">
        <v>12976</v>
      </c>
      <c r="D3273" s="25">
        <v>4</v>
      </c>
      <c r="E3273" s="25" t="s">
        <v>12908</v>
      </c>
      <c r="F3273" s="25" t="s">
        <v>12907</v>
      </c>
      <c r="G3273" s="25" t="s">
        <v>387</v>
      </c>
      <c r="H3273" s="25" t="s">
        <v>453</v>
      </c>
      <c r="I3273" s="25" t="s">
        <v>385</v>
      </c>
      <c r="J3273" s="25" t="s">
        <v>385</v>
      </c>
      <c r="K3273" s="25" t="s">
        <v>457</v>
      </c>
    </row>
    <row r="3274" spans="1:11" ht="15" customHeight="1">
      <c r="A3274" s="25" t="s">
        <v>21</v>
      </c>
      <c r="B3274" s="25" t="s">
        <v>12978</v>
      </c>
      <c r="C3274" s="25" t="s">
        <v>12976</v>
      </c>
      <c r="D3274" s="25">
        <v>5</v>
      </c>
      <c r="E3274" s="25" t="s">
        <v>9391</v>
      </c>
      <c r="F3274" s="25" t="s">
        <v>11461</v>
      </c>
      <c r="G3274" s="25" t="s">
        <v>387</v>
      </c>
      <c r="H3274" s="25" t="s">
        <v>453</v>
      </c>
      <c r="I3274" s="25" t="s">
        <v>385</v>
      </c>
      <c r="J3274" s="25" t="s">
        <v>385</v>
      </c>
      <c r="K3274" s="25" t="s">
        <v>457</v>
      </c>
    </row>
    <row r="3275" spans="1:11" ht="15" customHeight="1">
      <c r="A3275" s="25" t="s">
        <v>21</v>
      </c>
      <c r="B3275" s="25" t="s">
        <v>12978</v>
      </c>
      <c r="C3275" s="25" t="s">
        <v>12976</v>
      </c>
      <c r="D3275" s="25">
        <v>6</v>
      </c>
      <c r="E3275" s="25" t="s">
        <v>12922</v>
      </c>
      <c r="F3275" s="25" t="s">
        <v>2202</v>
      </c>
      <c r="G3275" s="25" t="s">
        <v>387</v>
      </c>
      <c r="H3275" s="25" t="s">
        <v>385</v>
      </c>
      <c r="I3275" s="25" t="s">
        <v>453</v>
      </c>
      <c r="J3275" s="25" t="s">
        <v>453</v>
      </c>
      <c r="K3275" s="25" t="s">
        <v>457</v>
      </c>
    </row>
    <row r="3276" spans="1:11" ht="15" customHeight="1">
      <c r="A3276" s="25" t="s">
        <v>21</v>
      </c>
      <c r="B3276" s="25" t="s">
        <v>12978</v>
      </c>
      <c r="C3276" s="25" t="s">
        <v>12976</v>
      </c>
      <c r="D3276" s="25">
        <v>7</v>
      </c>
      <c r="E3276" s="25" t="s">
        <v>5793</v>
      </c>
      <c r="F3276" s="25" t="s">
        <v>2206</v>
      </c>
      <c r="G3276" s="25" t="s">
        <v>387</v>
      </c>
      <c r="H3276" s="25" t="s">
        <v>453</v>
      </c>
      <c r="I3276" s="25" t="s">
        <v>385</v>
      </c>
      <c r="J3276" s="25" t="s">
        <v>385</v>
      </c>
      <c r="K3276" s="25" t="s">
        <v>457</v>
      </c>
    </row>
    <row r="3277" spans="1:11" ht="15" customHeight="1">
      <c r="A3277" s="25" t="s">
        <v>21</v>
      </c>
      <c r="B3277" s="25" t="s">
        <v>12978</v>
      </c>
      <c r="C3277" s="25" t="s">
        <v>12976</v>
      </c>
      <c r="D3277" s="25">
        <v>8</v>
      </c>
      <c r="E3277" s="25" t="s">
        <v>12918</v>
      </c>
      <c r="F3277" s="25" t="s">
        <v>12917</v>
      </c>
      <c r="G3277" s="25" t="s">
        <v>387</v>
      </c>
      <c r="H3277" s="25" t="s">
        <v>453</v>
      </c>
      <c r="I3277" s="25" t="s">
        <v>385</v>
      </c>
      <c r="J3277" s="25" t="s">
        <v>385</v>
      </c>
      <c r="K3277" s="25" t="s">
        <v>457</v>
      </c>
    </row>
    <row r="3278" spans="1:11" ht="15" customHeight="1">
      <c r="A3278" s="25" t="s">
        <v>21</v>
      </c>
      <c r="B3278" s="25" t="s">
        <v>12978</v>
      </c>
      <c r="C3278" s="25" t="s">
        <v>12976</v>
      </c>
      <c r="D3278" s="25">
        <v>9</v>
      </c>
      <c r="E3278" s="25" t="s">
        <v>12933</v>
      </c>
      <c r="F3278" s="25" t="s">
        <v>12932</v>
      </c>
      <c r="G3278" s="25" t="s">
        <v>56</v>
      </c>
      <c r="H3278" s="25" t="s">
        <v>453</v>
      </c>
      <c r="I3278" s="25" t="s">
        <v>385</v>
      </c>
      <c r="J3278" s="25" t="s">
        <v>385</v>
      </c>
      <c r="K3278" s="25" t="s">
        <v>457</v>
      </c>
    </row>
    <row r="3279" spans="1:11" ht="15" customHeight="1">
      <c r="A3279" s="25" t="s">
        <v>21</v>
      </c>
      <c r="B3279" s="25" t="s">
        <v>12978</v>
      </c>
      <c r="C3279" s="25" t="s">
        <v>12976</v>
      </c>
      <c r="D3279" s="25">
        <v>10</v>
      </c>
      <c r="E3279" s="25" t="s">
        <v>11472</v>
      </c>
      <c r="F3279" s="25" t="s">
        <v>11471</v>
      </c>
      <c r="G3279" s="25" t="s">
        <v>387</v>
      </c>
      <c r="H3279" s="25" t="s">
        <v>453</v>
      </c>
      <c r="I3279" s="25" t="s">
        <v>385</v>
      </c>
      <c r="J3279" s="25" t="s">
        <v>385</v>
      </c>
      <c r="K3279" s="25" t="s">
        <v>457</v>
      </c>
    </row>
    <row r="3280" spans="1:11" ht="15" customHeight="1">
      <c r="A3280" s="25" t="s">
        <v>21</v>
      </c>
      <c r="B3280" s="25" t="s">
        <v>12978</v>
      </c>
      <c r="C3280" s="25" t="s">
        <v>12976</v>
      </c>
      <c r="D3280" s="25">
        <v>11</v>
      </c>
      <c r="E3280" s="25" t="s">
        <v>11476</v>
      </c>
      <c r="F3280" s="25" t="s">
        <v>11475</v>
      </c>
      <c r="G3280" s="25" t="s">
        <v>387</v>
      </c>
      <c r="H3280" s="25" t="s">
        <v>453</v>
      </c>
      <c r="I3280" s="25" t="s">
        <v>385</v>
      </c>
      <c r="J3280" s="25" t="s">
        <v>385</v>
      </c>
      <c r="K3280" s="25" t="s">
        <v>457</v>
      </c>
    </row>
    <row r="3281" spans="1:11" ht="15" customHeight="1">
      <c r="A3281" s="25" t="s">
        <v>21</v>
      </c>
      <c r="B3281" s="25" t="s">
        <v>12978</v>
      </c>
      <c r="C3281" s="25" t="s">
        <v>12976</v>
      </c>
      <c r="D3281" s="25">
        <v>12</v>
      </c>
      <c r="E3281" s="25" t="s">
        <v>11481</v>
      </c>
      <c r="F3281" s="25" t="s">
        <v>11480</v>
      </c>
      <c r="G3281" s="25" t="s">
        <v>387</v>
      </c>
      <c r="H3281" s="25" t="s">
        <v>453</v>
      </c>
      <c r="I3281" s="25" t="s">
        <v>385</v>
      </c>
      <c r="J3281" s="25" t="s">
        <v>385</v>
      </c>
      <c r="K3281" s="25" t="s">
        <v>457</v>
      </c>
    </row>
    <row r="3282" spans="1:11" ht="15" customHeight="1">
      <c r="A3282" s="25" t="s">
        <v>21</v>
      </c>
      <c r="B3282" s="25" t="s">
        <v>12978</v>
      </c>
      <c r="C3282" s="25" t="s">
        <v>12976</v>
      </c>
      <c r="D3282" s="25">
        <v>13</v>
      </c>
      <c r="E3282" s="25" t="s">
        <v>2475</v>
      </c>
      <c r="F3282" s="25" t="s">
        <v>2474</v>
      </c>
      <c r="G3282" s="25" t="s">
        <v>387</v>
      </c>
      <c r="H3282" s="25" t="s">
        <v>453</v>
      </c>
      <c r="I3282" s="25" t="s">
        <v>385</v>
      </c>
      <c r="J3282" s="25" t="s">
        <v>385</v>
      </c>
      <c r="K3282" s="25" t="s">
        <v>457</v>
      </c>
    </row>
    <row r="3283" spans="1:11" ht="15" customHeight="1">
      <c r="A3283" s="25" t="s">
        <v>21</v>
      </c>
      <c r="B3283" s="25" t="s">
        <v>12978</v>
      </c>
      <c r="C3283" s="25" t="s">
        <v>12976</v>
      </c>
      <c r="D3283" s="25">
        <v>14</v>
      </c>
      <c r="E3283" s="25" t="s">
        <v>2117</v>
      </c>
      <c r="F3283" s="25" t="s">
        <v>2116</v>
      </c>
      <c r="G3283" s="25" t="s">
        <v>387</v>
      </c>
      <c r="H3283" s="25" t="s">
        <v>453</v>
      </c>
      <c r="I3283" s="25" t="s">
        <v>385</v>
      </c>
      <c r="J3283" s="25" t="s">
        <v>385</v>
      </c>
      <c r="K3283" s="25" t="s">
        <v>457</v>
      </c>
    </row>
    <row r="3284" spans="1:11" ht="15" customHeight="1">
      <c r="A3284" s="25" t="s">
        <v>21</v>
      </c>
      <c r="B3284" s="25" t="s">
        <v>12978</v>
      </c>
      <c r="C3284" s="25" t="s">
        <v>12976</v>
      </c>
      <c r="D3284" s="25">
        <v>15</v>
      </c>
      <c r="E3284" s="25" t="s">
        <v>2119</v>
      </c>
      <c r="F3284" s="25" t="s">
        <v>2118</v>
      </c>
      <c r="G3284" s="25" t="s">
        <v>387</v>
      </c>
      <c r="H3284" s="25" t="s">
        <v>453</v>
      </c>
      <c r="I3284" s="25" t="s">
        <v>385</v>
      </c>
      <c r="J3284" s="25" t="s">
        <v>385</v>
      </c>
      <c r="K3284" s="25" t="s">
        <v>457</v>
      </c>
    </row>
    <row r="3285" spans="1:11" ht="15" customHeight="1">
      <c r="A3285" s="25" t="s">
        <v>21</v>
      </c>
      <c r="B3285" s="25" t="s">
        <v>12978</v>
      </c>
      <c r="C3285" s="25" t="s">
        <v>12976</v>
      </c>
      <c r="D3285" s="25">
        <v>16</v>
      </c>
      <c r="E3285" s="25" t="s">
        <v>431</v>
      </c>
      <c r="F3285" s="25" t="s">
        <v>430</v>
      </c>
      <c r="G3285" s="25" t="s">
        <v>387</v>
      </c>
      <c r="H3285" s="25" t="s">
        <v>453</v>
      </c>
      <c r="I3285" s="25" t="s">
        <v>385</v>
      </c>
      <c r="J3285" s="25" t="s">
        <v>385</v>
      </c>
      <c r="K3285" s="25" t="s">
        <v>457</v>
      </c>
    </row>
    <row r="3286" spans="1:11" ht="15" customHeight="1">
      <c r="A3286" s="25" t="s">
        <v>21</v>
      </c>
      <c r="B3286" s="25" t="s">
        <v>12978</v>
      </c>
      <c r="C3286" s="25" t="s">
        <v>12976</v>
      </c>
      <c r="D3286" s="25">
        <v>17</v>
      </c>
      <c r="E3286" s="25" t="s">
        <v>2121</v>
      </c>
      <c r="F3286" s="25" t="s">
        <v>2120</v>
      </c>
      <c r="G3286" s="25" t="s">
        <v>387</v>
      </c>
      <c r="H3286" s="25" t="s">
        <v>453</v>
      </c>
      <c r="I3286" s="25" t="s">
        <v>385</v>
      </c>
      <c r="J3286" s="25" t="s">
        <v>385</v>
      </c>
      <c r="K3286" s="25" t="s">
        <v>457</v>
      </c>
    </row>
    <row r="3287" spans="1:11" ht="15" customHeight="1">
      <c r="A3287" s="25" t="s">
        <v>21</v>
      </c>
      <c r="B3287" s="25" t="s">
        <v>12978</v>
      </c>
      <c r="C3287" s="25" t="s">
        <v>12976</v>
      </c>
      <c r="D3287" s="25">
        <v>18</v>
      </c>
      <c r="E3287" s="25" t="s">
        <v>3034</v>
      </c>
      <c r="F3287" s="25" t="s">
        <v>3033</v>
      </c>
      <c r="G3287" s="25" t="s">
        <v>387</v>
      </c>
      <c r="H3287" s="25" t="s">
        <v>453</v>
      </c>
      <c r="I3287" s="25" t="s">
        <v>385</v>
      </c>
      <c r="J3287" s="25" t="s">
        <v>385</v>
      </c>
      <c r="K3287" s="25" t="s">
        <v>457</v>
      </c>
    </row>
    <row r="3288" spans="1:11" ht="15" customHeight="1">
      <c r="A3288" s="25" t="s">
        <v>21</v>
      </c>
      <c r="B3288" s="25" t="s">
        <v>12978</v>
      </c>
      <c r="C3288" s="25" t="s">
        <v>12976</v>
      </c>
      <c r="D3288" s="25">
        <v>19</v>
      </c>
      <c r="E3288" s="25" t="s">
        <v>3037</v>
      </c>
      <c r="F3288" s="25" t="s">
        <v>3036</v>
      </c>
      <c r="G3288" s="25" t="s">
        <v>387</v>
      </c>
      <c r="H3288" s="25" t="s">
        <v>453</v>
      </c>
      <c r="I3288" s="25" t="s">
        <v>385</v>
      </c>
      <c r="J3288" s="25" t="s">
        <v>385</v>
      </c>
      <c r="K3288" s="25" t="s">
        <v>457</v>
      </c>
    </row>
    <row r="3289" spans="1:11" ht="15" customHeight="1">
      <c r="A3289" s="25" t="s">
        <v>21</v>
      </c>
      <c r="B3289" s="25" t="s">
        <v>12978</v>
      </c>
      <c r="C3289" s="25" t="s">
        <v>12976</v>
      </c>
      <c r="D3289" s="25">
        <v>20</v>
      </c>
      <c r="E3289" s="25" t="s">
        <v>2471</v>
      </c>
      <c r="F3289" s="25" t="s">
        <v>2470</v>
      </c>
      <c r="G3289" s="25" t="s">
        <v>387</v>
      </c>
      <c r="H3289" s="25" t="s">
        <v>453</v>
      </c>
      <c r="I3289" s="25" t="s">
        <v>385</v>
      </c>
      <c r="J3289" s="25" t="s">
        <v>385</v>
      </c>
      <c r="K3289" s="25" t="s">
        <v>457</v>
      </c>
    </row>
    <row r="3290" spans="1:11" ht="15" customHeight="1">
      <c r="A3290" s="25" t="s">
        <v>21</v>
      </c>
      <c r="B3290" s="25" t="s">
        <v>12978</v>
      </c>
      <c r="C3290" s="25" t="s">
        <v>12976</v>
      </c>
      <c r="D3290" s="25">
        <v>21</v>
      </c>
      <c r="E3290" s="25" t="s">
        <v>2573</v>
      </c>
      <c r="F3290" s="25" t="s">
        <v>2123</v>
      </c>
      <c r="G3290" s="25" t="s">
        <v>387</v>
      </c>
      <c r="H3290" s="25" t="s">
        <v>453</v>
      </c>
      <c r="I3290" s="25" t="s">
        <v>385</v>
      </c>
      <c r="J3290" s="25" t="s">
        <v>385</v>
      </c>
      <c r="K3290" s="25" t="s">
        <v>457</v>
      </c>
    </row>
    <row r="3291" spans="1:11" ht="15" customHeight="1">
      <c r="A3291" s="25" t="s">
        <v>21</v>
      </c>
      <c r="B3291" s="25" t="s">
        <v>14143</v>
      </c>
      <c r="C3291" s="25" t="s">
        <v>14141</v>
      </c>
      <c r="D3291" s="25">
        <v>1</v>
      </c>
      <c r="E3291" s="25" t="s">
        <v>1419</v>
      </c>
      <c r="F3291" s="25" t="s">
        <v>1427</v>
      </c>
      <c r="G3291" s="25" t="s">
        <v>387</v>
      </c>
      <c r="H3291" s="25" t="s">
        <v>385</v>
      </c>
      <c r="I3291" s="25" t="s">
        <v>453</v>
      </c>
      <c r="J3291" s="25" t="s">
        <v>453</v>
      </c>
      <c r="K3291" s="25" t="s">
        <v>457</v>
      </c>
    </row>
    <row r="3292" spans="1:11" ht="15" customHeight="1">
      <c r="A3292" s="25" t="s">
        <v>21</v>
      </c>
      <c r="B3292" s="25" t="s">
        <v>14143</v>
      </c>
      <c r="C3292" s="25" t="s">
        <v>14141</v>
      </c>
      <c r="D3292" s="25">
        <v>2</v>
      </c>
      <c r="E3292" s="25" t="s">
        <v>1428</v>
      </c>
      <c r="F3292" s="25" t="s">
        <v>1254</v>
      </c>
      <c r="G3292" s="25" t="s">
        <v>387</v>
      </c>
      <c r="H3292" s="25" t="s">
        <v>385</v>
      </c>
      <c r="I3292" s="25" t="s">
        <v>385</v>
      </c>
      <c r="J3292" s="25" t="s">
        <v>453</v>
      </c>
      <c r="K3292" s="25" t="s">
        <v>457</v>
      </c>
    </row>
    <row r="3293" spans="1:11" ht="15" customHeight="1">
      <c r="A3293" s="25" t="s">
        <v>21</v>
      </c>
      <c r="B3293" s="25" t="s">
        <v>14143</v>
      </c>
      <c r="C3293" s="25" t="s">
        <v>14141</v>
      </c>
      <c r="D3293" s="25">
        <v>3</v>
      </c>
      <c r="E3293" s="25" t="s">
        <v>519</v>
      </c>
      <c r="F3293" s="25" t="s">
        <v>518</v>
      </c>
      <c r="G3293" s="25" t="s">
        <v>387</v>
      </c>
      <c r="H3293" s="25" t="s">
        <v>453</v>
      </c>
      <c r="I3293" s="25" t="s">
        <v>385</v>
      </c>
      <c r="J3293" s="25" t="s">
        <v>385</v>
      </c>
      <c r="K3293" s="25" t="s">
        <v>457</v>
      </c>
    </row>
    <row r="3294" spans="1:11" ht="15" customHeight="1">
      <c r="A3294" s="25" t="s">
        <v>21</v>
      </c>
      <c r="B3294" s="25" t="s">
        <v>14143</v>
      </c>
      <c r="C3294" s="25" t="s">
        <v>14141</v>
      </c>
      <c r="D3294" s="25">
        <v>4</v>
      </c>
      <c r="E3294" s="25" t="s">
        <v>14156</v>
      </c>
      <c r="F3294" s="25" t="s">
        <v>14155</v>
      </c>
      <c r="G3294" s="25" t="s">
        <v>387</v>
      </c>
      <c r="H3294" s="25" t="s">
        <v>453</v>
      </c>
      <c r="I3294" s="25" t="s">
        <v>385</v>
      </c>
      <c r="J3294" s="25" t="s">
        <v>385</v>
      </c>
      <c r="K3294" s="25" t="s">
        <v>457</v>
      </c>
    </row>
    <row r="3295" spans="1:11" ht="15" customHeight="1">
      <c r="A3295" s="25" t="s">
        <v>21</v>
      </c>
      <c r="B3295" s="25" t="s">
        <v>14143</v>
      </c>
      <c r="C3295" s="25" t="s">
        <v>14141</v>
      </c>
      <c r="D3295" s="25">
        <v>5</v>
      </c>
      <c r="E3295" s="25" t="s">
        <v>14161</v>
      </c>
      <c r="F3295" s="25" t="s">
        <v>14160</v>
      </c>
      <c r="G3295" s="25" t="s">
        <v>387</v>
      </c>
      <c r="H3295" s="25" t="s">
        <v>453</v>
      </c>
      <c r="I3295" s="25" t="s">
        <v>385</v>
      </c>
      <c r="J3295" s="25" t="s">
        <v>385</v>
      </c>
      <c r="K3295" s="25" t="s">
        <v>457</v>
      </c>
    </row>
    <row r="3296" spans="1:11" ht="15" customHeight="1">
      <c r="A3296" s="25" t="s">
        <v>21</v>
      </c>
      <c r="B3296" s="25" t="s">
        <v>14143</v>
      </c>
      <c r="C3296" s="25" t="s">
        <v>14141</v>
      </c>
      <c r="D3296" s="25">
        <v>6</v>
      </c>
      <c r="E3296" s="25" t="s">
        <v>14166</v>
      </c>
      <c r="F3296" s="25" t="s">
        <v>14165</v>
      </c>
      <c r="G3296" s="25" t="s">
        <v>387</v>
      </c>
      <c r="H3296" s="25" t="s">
        <v>453</v>
      </c>
      <c r="I3296" s="25" t="s">
        <v>385</v>
      </c>
      <c r="J3296" s="25" t="s">
        <v>385</v>
      </c>
      <c r="K3296" s="25" t="s">
        <v>457</v>
      </c>
    </row>
    <row r="3297" spans="1:11" ht="15" customHeight="1">
      <c r="A3297" s="25" t="s">
        <v>21</v>
      </c>
      <c r="B3297" s="25" t="s">
        <v>14143</v>
      </c>
      <c r="C3297" s="25" t="s">
        <v>14141</v>
      </c>
      <c r="D3297" s="25">
        <v>7</v>
      </c>
      <c r="E3297" s="25" t="s">
        <v>14171</v>
      </c>
      <c r="F3297" s="25" t="s">
        <v>14170</v>
      </c>
      <c r="G3297" s="25" t="s">
        <v>387</v>
      </c>
      <c r="H3297" s="25" t="s">
        <v>385</v>
      </c>
      <c r="I3297" s="25" t="s">
        <v>385</v>
      </c>
      <c r="J3297" s="25" t="s">
        <v>453</v>
      </c>
      <c r="K3297" s="25" t="s">
        <v>457</v>
      </c>
    </row>
    <row r="3298" spans="1:11" ht="15" customHeight="1">
      <c r="A3298" s="25" t="s">
        <v>21</v>
      </c>
      <c r="B3298" s="25" t="s">
        <v>14143</v>
      </c>
      <c r="C3298" s="25" t="s">
        <v>14141</v>
      </c>
      <c r="D3298" s="25">
        <v>8</v>
      </c>
      <c r="E3298" s="25" t="s">
        <v>12788</v>
      </c>
      <c r="F3298" s="25" t="s">
        <v>12787</v>
      </c>
      <c r="G3298" s="25" t="s">
        <v>56</v>
      </c>
      <c r="H3298" s="25" t="s">
        <v>453</v>
      </c>
      <c r="I3298" s="25" t="s">
        <v>385</v>
      </c>
      <c r="J3298" s="25" t="s">
        <v>385</v>
      </c>
      <c r="K3298" s="25" t="s">
        <v>457</v>
      </c>
    </row>
    <row r="3299" spans="1:11" ht="15" customHeight="1">
      <c r="A3299" s="25" t="s">
        <v>21</v>
      </c>
      <c r="B3299" s="25" t="s">
        <v>14143</v>
      </c>
      <c r="C3299" s="25" t="s">
        <v>14141</v>
      </c>
      <c r="D3299" s="25">
        <v>9</v>
      </c>
      <c r="E3299" s="25" t="s">
        <v>14179</v>
      </c>
      <c r="F3299" s="25" t="s">
        <v>14178</v>
      </c>
      <c r="G3299" s="25" t="s">
        <v>387</v>
      </c>
      <c r="H3299" s="25" t="s">
        <v>453</v>
      </c>
      <c r="I3299" s="25" t="s">
        <v>385</v>
      </c>
      <c r="J3299" s="25" t="s">
        <v>385</v>
      </c>
      <c r="K3299" s="25" t="s">
        <v>457</v>
      </c>
    </row>
    <row r="3300" spans="1:11" ht="15" customHeight="1">
      <c r="A3300" s="25" t="s">
        <v>21</v>
      </c>
      <c r="B3300" s="25" t="s">
        <v>14143</v>
      </c>
      <c r="C3300" s="25" t="s">
        <v>14141</v>
      </c>
      <c r="D3300" s="25">
        <v>10</v>
      </c>
      <c r="E3300" s="25" t="s">
        <v>1429</v>
      </c>
      <c r="F3300" s="25" t="s">
        <v>1259</v>
      </c>
      <c r="G3300" s="25" t="s">
        <v>387</v>
      </c>
      <c r="H3300" s="25" t="s">
        <v>453</v>
      </c>
      <c r="I3300" s="25" t="s">
        <v>385</v>
      </c>
      <c r="J3300" s="25" t="s">
        <v>385</v>
      </c>
      <c r="K3300" s="25" t="s">
        <v>457</v>
      </c>
    </row>
    <row r="3301" spans="1:11" ht="15" customHeight="1">
      <c r="A3301" s="25" t="s">
        <v>21</v>
      </c>
      <c r="B3301" s="25" t="s">
        <v>14143</v>
      </c>
      <c r="C3301" s="25" t="s">
        <v>14141</v>
      </c>
      <c r="D3301" s="25">
        <v>11</v>
      </c>
      <c r="E3301" s="25" t="s">
        <v>1511</v>
      </c>
      <c r="F3301" s="25" t="s">
        <v>1702</v>
      </c>
      <c r="G3301" s="25" t="s">
        <v>387</v>
      </c>
      <c r="H3301" s="25" t="s">
        <v>453</v>
      </c>
      <c r="I3301" s="25" t="s">
        <v>385</v>
      </c>
      <c r="J3301" s="25" t="s">
        <v>385</v>
      </c>
      <c r="K3301" s="25" t="s">
        <v>457</v>
      </c>
    </row>
    <row r="3302" spans="1:11" ht="15" customHeight="1">
      <c r="A3302" s="25" t="s">
        <v>21</v>
      </c>
      <c r="B3302" s="25" t="s">
        <v>14143</v>
      </c>
      <c r="C3302" s="25" t="s">
        <v>14141</v>
      </c>
      <c r="D3302" s="25">
        <v>12</v>
      </c>
      <c r="E3302" s="25" t="s">
        <v>2225</v>
      </c>
      <c r="F3302" s="25" t="s">
        <v>10987</v>
      </c>
      <c r="G3302" s="25" t="s">
        <v>56</v>
      </c>
      <c r="H3302" s="25" t="s">
        <v>453</v>
      </c>
      <c r="I3302" s="25" t="s">
        <v>385</v>
      </c>
      <c r="J3302" s="25" t="s">
        <v>385</v>
      </c>
      <c r="K3302" s="25" t="s">
        <v>457</v>
      </c>
    </row>
    <row r="3303" spans="1:11" ht="15" customHeight="1">
      <c r="A3303" s="25" t="s">
        <v>21</v>
      </c>
      <c r="B3303" s="25" t="s">
        <v>14143</v>
      </c>
      <c r="C3303" s="25" t="s">
        <v>14141</v>
      </c>
      <c r="D3303" s="25">
        <v>13</v>
      </c>
      <c r="E3303" s="25" t="s">
        <v>2214</v>
      </c>
      <c r="F3303" s="25" t="s">
        <v>2213</v>
      </c>
      <c r="G3303" s="25" t="s">
        <v>387</v>
      </c>
      <c r="H3303" s="25" t="s">
        <v>453</v>
      </c>
      <c r="I3303" s="25" t="s">
        <v>385</v>
      </c>
      <c r="J3303" s="25" t="s">
        <v>385</v>
      </c>
      <c r="K3303" s="25" t="s">
        <v>457</v>
      </c>
    </row>
    <row r="3304" spans="1:11" ht="15" customHeight="1">
      <c r="A3304" s="25" t="s">
        <v>21</v>
      </c>
      <c r="B3304" s="25" t="s">
        <v>14143</v>
      </c>
      <c r="C3304" s="25" t="s">
        <v>14141</v>
      </c>
      <c r="D3304" s="25">
        <v>14</v>
      </c>
      <c r="E3304" s="25" t="s">
        <v>2218</v>
      </c>
      <c r="F3304" s="25" t="s">
        <v>2217</v>
      </c>
      <c r="G3304" s="25" t="s">
        <v>387</v>
      </c>
      <c r="H3304" s="25" t="s">
        <v>453</v>
      </c>
      <c r="I3304" s="25" t="s">
        <v>385</v>
      </c>
      <c r="J3304" s="25" t="s">
        <v>385</v>
      </c>
      <c r="K3304" s="25" t="s">
        <v>457</v>
      </c>
    </row>
    <row r="3305" spans="1:11" ht="15" customHeight="1">
      <c r="A3305" s="25" t="s">
        <v>21</v>
      </c>
      <c r="B3305" s="25" t="s">
        <v>14143</v>
      </c>
      <c r="C3305" s="25" t="s">
        <v>14141</v>
      </c>
      <c r="D3305" s="25">
        <v>15</v>
      </c>
      <c r="E3305" s="25" t="s">
        <v>14190</v>
      </c>
      <c r="F3305" s="25" t="s">
        <v>14189</v>
      </c>
      <c r="G3305" s="25" t="s">
        <v>387</v>
      </c>
      <c r="H3305" s="25" t="s">
        <v>453</v>
      </c>
      <c r="I3305" s="25" t="s">
        <v>385</v>
      </c>
      <c r="J3305" s="25" t="s">
        <v>385</v>
      </c>
      <c r="K3305" s="25" t="s">
        <v>457</v>
      </c>
    </row>
    <row r="3306" spans="1:11" ht="15" customHeight="1">
      <c r="A3306" s="25" t="s">
        <v>21</v>
      </c>
      <c r="B3306" s="25" t="s">
        <v>14143</v>
      </c>
      <c r="C3306" s="25" t="s">
        <v>14141</v>
      </c>
      <c r="D3306" s="25">
        <v>16</v>
      </c>
      <c r="E3306" s="25" t="s">
        <v>2117</v>
      </c>
      <c r="F3306" s="25" t="s">
        <v>2116</v>
      </c>
      <c r="G3306" s="25" t="s">
        <v>387</v>
      </c>
      <c r="H3306" s="25" t="s">
        <v>453</v>
      </c>
      <c r="I3306" s="25" t="s">
        <v>385</v>
      </c>
      <c r="J3306" s="25" t="s">
        <v>385</v>
      </c>
      <c r="K3306" s="25" t="s">
        <v>457</v>
      </c>
    </row>
    <row r="3307" spans="1:11" ht="15" customHeight="1">
      <c r="A3307" s="25" t="s">
        <v>21</v>
      </c>
      <c r="B3307" s="25" t="s">
        <v>14143</v>
      </c>
      <c r="C3307" s="25" t="s">
        <v>14141</v>
      </c>
      <c r="D3307" s="25">
        <v>17</v>
      </c>
      <c r="E3307" s="25" t="s">
        <v>2119</v>
      </c>
      <c r="F3307" s="25" t="s">
        <v>2118</v>
      </c>
      <c r="G3307" s="25" t="s">
        <v>387</v>
      </c>
      <c r="H3307" s="25" t="s">
        <v>453</v>
      </c>
      <c r="I3307" s="25" t="s">
        <v>385</v>
      </c>
      <c r="J3307" s="25" t="s">
        <v>385</v>
      </c>
      <c r="K3307" s="25" t="s">
        <v>457</v>
      </c>
    </row>
    <row r="3308" spans="1:11" ht="15" customHeight="1">
      <c r="A3308" s="25" t="s">
        <v>21</v>
      </c>
      <c r="B3308" s="25" t="s">
        <v>14143</v>
      </c>
      <c r="C3308" s="25" t="s">
        <v>14141</v>
      </c>
      <c r="D3308" s="25">
        <v>18</v>
      </c>
      <c r="E3308" s="25" t="s">
        <v>431</v>
      </c>
      <c r="F3308" s="25" t="s">
        <v>430</v>
      </c>
      <c r="G3308" s="25" t="s">
        <v>387</v>
      </c>
      <c r="H3308" s="25" t="s">
        <v>453</v>
      </c>
      <c r="I3308" s="25" t="s">
        <v>385</v>
      </c>
      <c r="J3308" s="25" t="s">
        <v>385</v>
      </c>
      <c r="K3308" s="25" t="s">
        <v>457</v>
      </c>
    </row>
    <row r="3309" spans="1:11" ht="15" customHeight="1">
      <c r="A3309" s="25" t="s">
        <v>21</v>
      </c>
      <c r="B3309" s="25" t="s">
        <v>14143</v>
      </c>
      <c r="C3309" s="25" t="s">
        <v>14141</v>
      </c>
      <c r="D3309" s="25">
        <v>19</v>
      </c>
      <c r="E3309" s="25" t="s">
        <v>11498</v>
      </c>
      <c r="F3309" s="25" t="s">
        <v>11497</v>
      </c>
      <c r="G3309" s="25" t="s">
        <v>387</v>
      </c>
      <c r="H3309" s="25" t="s">
        <v>453</v>
      </c>
      <c r="I3309" s="25" t="s">
        <v>385</v>
      </c>
      <c r="J3309" s="25" t="s">
        <v>385</v>
      </c>
      <c r="K3309" s="25" t="s">
        <v>457</v>
      </c>
    </row>
    <row r="3310" spans="1:11" ht="15" customHeight="1">
      <c r="A3310" s="25" t="s">
        <v>21</v>
      </c>
      <c r="B3310" s="25" t="s">
        <v>14143</v>
      </c>
      <c r="C3310" s="25" t="s">
        <v>14141</v>
      </c>
      <c r="D3310" s="25">
        <v>20</v>
      </c>
      <c r="E3310" s="25" t="s">
        <v>3034</v>
      </c>
      <c r="F3310" s="25" t="s">
        <v>3033</v>
      </c>
      <c r="G3310" s="25" t="s">
        <v>387</v>
      </c>
      <c r="H3310" s="25" t="s">
        <v>453</v>
      </c>
      <c r="I3310" s="25" t="s">
        <v>385</v>
      </c>
      <c r="J3310" s="25" t="s">
        <v>385</v>
      </c>
      <c r="K3310" s="25" t="s">
        <v>457</v>
      </c>
    </row>
    <row r="3311" spans="1:11" ht="15" customHeight="1">
      <c r="A3311" s="25" t="s">
        <v>21</v>
      </c>
      <c r="B3311" s="25" t="s">
        <v>14143</v>
      </c>
      <c r="C3311" s="25" t="s">
        <v>14141</v>
      </c>
      <c r="D3311" s="25">
        <v>21</v>
      </c>
      <c r="E3311" s="25" t="s">
        <v>11500</v>
      </c>
      <c r="F3311" s="25" t="s">
        <v>10405</v>
      </c>
      <c r="G3311" s="25" t="s">
        <v>387</v>
      </c>
      <c r="H3311" s="25" t="s">
        <v>453</v>
      </c>
      <c r="I3311" s="25" t="s">
        <v>385</v>
      </c>
      <c r="J3311" s="25" t="s">
        <v>385</v>
      </c>
      <c r="K3311" s="25" t="s">
        <v>457</v>
      </c>
    </row>
    <row r="3312" spans="1:11" ht="15" customHeight="1">
      <c r="A3312" s="25" t="s">
        <v>21</v>
      </c>
      <c r="B3312" s="25" t="s">
        <v>14143</v>
      </c>
      <c r="C3312" s="25" t="s">
        <v>14141</v>
      </c>
      <c r="D3312" s="25">
        <v>22</v>
      </c>
      <c r="E3312" s="25" t="s">
        <v>1468</v>
      </c>
      <c r="F3312" s="25" t="s">
        <v>1469</v>
      </c>
      <c r="G3312" s="25" t="s">
        <v>387</v>
      </c>
      <c r="H3312" s="25" t="s">
        <v>453</v>
      </c>
      <c r="I3312" s="25" t="s">
        <v>385</v>
      </c>
      <c r="J3312" s="25" t="s">
        <v>385</v>
      </c>
      <c r="K3312" s="25" t="s">
        <v>457</v>
      </c>
    </row>
    <row r="3313" spans="1:11" ht="15" customHeight="1">
      <c r="A3313" s="25" t="s">
        <v>21</v>
      </c>
      <c r="B3313" s="25" t="s">
        <v>14216</v>
      </c>
      <c r="C3313" s="25" t="s">
        <v>14215</v>
      </c>
      <c r="D3313" s="25">
        <v>1</v>
      </c>
      <c r="E3313" s="25" t="s">
        <v>1419</v>
      </c>
      <c r="F3313" s="25" t="s">
        <v>1427</v>
      </c>
      <c r="G3313" s="25" t="s">
        <v>387</v>
      </c>
      <c r="H3313" s="25" t="s">
        <v>385</v>
      </c>
      <c r="I3313" s="25" t="s">
        <v>453</v>
      </c>
      <c r="J3313" s="25" t="s">
        <v>453</v>
      </c>
      <c r="K3313" s="25" t="s">
        <v>457</v>
      </c>
    </row>
    <row r="3314" spans="1:11" ht="15" customHeight="1">
      <c r="A3314" s="25" t="s">
        <v>21</v>
      </c>
      <c r="B3314" s="25" t="s">
        <v>14216</v>
      </c>
      <c r="C3314" s="25" t="s">
        <v>14215</v>
      </c>
      <c r="D3314" s="25">
        <v>2</v>
      </c>
      <c r="E3314" s="25" t="s">
        <v>13455</v>
      </c>
      <c r="F3314" s="25" t="s">
        <v>13454</v>
      </c>
      <c r="G3314" s="25" t="s">
        <v>387</v>
      </c>
      <c r="H3314" s="25" t="s">
        <v>453</v>
      </c>
      <c r="I3314" s="25" t="s">
        <v>385</v>
      </c>
      <c r="J3314" s="25" t="s">
        <v>385</v>
      </c>
      <c r="K3314" s="25" t="s">
        <v>457</v>
      </c>
    </row>
    <row r="3315" spans="1:11" ht="15" customHeight="1">
      <c r="A3315" s="25" t="s">
        <v>21</v>
      </c>
      <c r="B3315" s="25" t="s">
        <v>14216</v>
      </c>
      <c r="C3315" s="25" t="s">
        <v>14215</v>
      </c>
      <c r="D3315" s="25">
        <v>3</v>
      </c>
      <c r="E3315" s="25" t="s">
        <v>5788</v>
      </c>
      <c r="F3315" s="25" t="s">
        <v>2210</v>
      </c>
      <c r="G3315" s="25" t="s">
        <v>387</v>
      </c>
      <c r="H3315" s="25" t="s">
        <v>453</v>
      </c>
      <c r="I3315" s="25" t="s">
        <v>385</v>
      </c>
      <c r="J3315" s="25" t="s">
        <v>385</v>
      </c>
      <c r="K3315" s="25" t="s">
        <v>457</v>
      </c>
    </row>
    <row r="3316" spans="1:11" ht="15" customHeight="1">
      <c r="A3316" s="25" t="s">
        <v>21</v>
      </c>
      <c r="B3316" s="25" t="s">
        <v>14216</v>
      </c>
      <c r="C3316" s="25" t="s">
        <v>14215</v>
      </c>
      <c r="D3316" s="25">
        <v>4</v>
      </c>
      <c r="E3316" s="25" t="s">
        <v>5472</v>
      </c>
      <c r="F3316" s="25" t="s">
        <v>2202</v>
      </c>
      <c r="G3316" s="25" t="s">
        <v>387</v>
      </c>
      <c r="H3316" s="25" t="s">
        <v>453</v>
      </c>
      <c r="I3316" s="25" t="s">
        <v>385</v>
      </c>
      <c r="J3316" s="25" t="s">
        <v>385</v>
      </c>
      <c r="K3316" s="25" t="s">
        <v>457</v>
      </c>
    </row>
    <row r="3317" spans="1:11" ht="15" customHeight="1">
      <c r="A3317" s="25" t="s">
        <v>21</v>
      </c>
      <c r="B3317" s="25" t="s">
        <v>14216</v>
      </c>
      <c r="C3317" s="25" t="s">
        <v>14215</v>
      </c>
      <c r="D3317" s="25">
        <v>5</v>
      </c>
      <c r="E3317" s="25" t="s">
        <v>13461</v>
      </c>
      <c r="F3317" s="25" t="s">
        <v>13460</v>
      </c>
      <c r="G3317" s="25" t="s">
        <v>387</v>
      </c>
      <c r="H3317" s="25" t="s">
        <v>453</v>
      </c>
      <c r="I3317" s="25" t="s">
        <v>385</v>
      </c>
      <c r="J3317" s="25" t="s">
        <v>385</v>
      </c>
      <c r="K3317" s="25" t="s">
        <v>457</v>
      </c>
    </row>
    <row r="3318" spans="1:11" ht="15" customHeight="1">
      <c r="A3318" s="25" t="s">
        <v>21</v>
      </c>
      <c r="B3318" s="25" t="s">
        <v>14216</v>
      </c>
      <c r="C3318" s="25" t="s">
        <v>14215</v>
      </c>
      <c r="D3318" s="25">
        <v>6</v>
      </c>
      <c r="E3318" s="25" t="s">
        <v>5793</v>
      </c>
      <c r="F3318" s="25" t="s">
        <v>2206</v>
      </c>
      <c r="G3318" s="25" t="s">
        <v>387</v>
      </c>
      <c r="H3318" s="25" t="s">
        <v>453</v>
      </c>
      <c r="I3318" s="25" t="s">
        <v>385</v>
      </c>
      <c r="J3318" s="25" t="s">
        <v>385</v>
      </c>
      <c r="K3318" s="25" t="s">
        <v>457</v>
      </c>
    </row>
    <row r="3319" spans="1:11" ht="15" customHeight="1">
      <c r="A3319" s="25" t="s">
        <v>21</v>
      </c>
      <c r="B3319" s="25" t="s">
        <v>14216</v>
      </c>
      <c r="C3319" s="25" t="s">
        <v>14215</v>
      </c>
      <c r="D3319" s="25">
        <v>7</v>
      </c>
      <c r="E3319" s="25" t="s">
        <v>13465</v>
      </c>
      <c r="F3319" s="25" t="s">
        <v>13464</v>
      </c>
      <c r="G3319" s="25" t="s">
        <v>387</v>
      </c>
      <c r="H3319" s="25" t="s">
        <v>453</v>
      </c>
      <c r="I3319" s="25" t="s">
        <v>385</v>
      </c>
      <c r="J3319" s="25" t="s">
        <v>385</v>
      </c>
      <c r="K3319" s="25" t="s">
        <v>457</v>
      </c>
    </row>
    <row r="3320" spans="1:11" ht="15" customHeight="1">
      <c r="A3320" s="25" t="s">
        <v>21</v>
      </c>
      <c r="B3320" s="25" t="s">
        <v>14216</v>
      </c>
      <c r="C3320" s="25" t="s">
        <v>14215</v>
      </c>
      <c r="D3320" s="25">
        <v>8</v>
      </c>
      <c r="E3320" s="25" t="s">
        <v>13469</v>
      </c>
      <c r="F3320" s="25" t="s">
        <v>13468</v>
      </c>
      <c r="G3320" s="25" t="s">
        <v>387</v>
      </c>
      <c r="H3320" s="25" t="s">
        <v>453</v>
      </c>
      <c r="I3320" s="25" t="s">
        <v>385</v>
      </c>
      <c r="J3320" s="25" t="s">
        <v>385</v>
      </c>
      <c r="K3320" s="25" t="s">
        <v>457</v>
      </c>
    </row>
    <row r="3321" spans="1:11" ht="15" customHeight="1">
      <c r="A3321" s="25" t="s">
        <v>21</v>
      </c>
      <c r="B3321" s="25" t="s">
        <v>14216</v>
      </c>
      <c r="C3321" s="25" t="s">
        <v>14215</v>
      </c>
      <c r="D3321" s="25">
        <v>9</v>
      </c>
      <c r="E3321" s="25" t="s">
        <v>519</v>
      </c>
      <c r="F3321" s="25" t="s">
        <v>518</v>
      </c>
      <c r="G3321" s="25" t="s">
        <v>387</v>
      </c>
      <c r="H3321" s="25" t="s">
        <v>453</v>
      </c>
      <c r="I3321" s="25" t="s">
        <v>385</v>
      </c>
      <c r="J3321" s="25" t="s">
        <v>385</v>
      </c>
      <c r="K3321" s="25" t="s">
        <v>457</v>
      </c>
    </row>
    <row r="3322" spans="1:11" ht="15" customHeight="1">
      <c r="A3322" s="25" t="s">
        <v>21</v>
      </c>
      <c r="B3322" s="25" t="s">
        <v>14216</v>
      </c>
      <c r="C3322" s="25" t="s">
        <v>14215</v>
      </c>
      <c r="D3322" s="25">
        <v>10</v>
      </c>
      <c r="E3322" s="25" t="s">
        <v>12626</v>
      </c>
      <c r="F3322" s="25" t="s">
        <v>12625</v>
      </c>
      <c r="G3322" s="25" t="s">
        <v>56</v>
      </c>
      <c r="H3322" s="25" t="s">
        <v>453</v>
      </c>
      <c r="I3322" s="25" t="s">
        <v>385</v>
      </c>
      <c r="J3322" s="25" t="s">
        <v>385</v>
      </c>
      <c r="K3322" s="25" t="s">
        <v>457</v>
      </c>
    </row>
    <row r="3323" spans="1:11" ht="15" customHeight="1">
      <c r="A3323" s="25" t="s">
        <v>21</v>
      </c>
      <c r="B3323" s="25" t="s">
        <v>14216</v>
      </c>
      <c r="C3323" s="25" t="s">
        <v>14215</v>
      </c>
      <c r="D3323" s="25">
        <v>11</v>
      </c>
      <c r="E3323" s="25" t="s">
        <v>10297</v>
      </c>
      <c r="F3323" s="25" t="s">
        <v>10296</v>
      </c>
      <c r="G3323" s="25" t="s">
        <v>56</v>
      </c>
      <c r="H3323" s="25" t="s">
        <v>453</v>
      </c>
      <c r="I3323" s="25" t="s">
        <v>385</v>
      </c>
      <c r="J3323" s="25" t="s">
        <v>385</v>
      </c>
      <c r="K3323" s="25" t="s">
        <v>457</v>
      </c>
    </row>
    <row r="3324" spans="1:11" ht="15" customHeight="1">
      <c r="A3324" s="25" t="s">
        <v>21</v>
      </c>
      <c r="B3324" s="25" t="s">
        <v>14216</v>
      </c>
      <c r="C3324" s="25" t="s">
        <v>14215</v>
      </c>
      <c r="D3324" s="25">
        <v>12</v>
      </c>
      <c r="E3324" s="25" t="s">
        <v>13490</v>
      </c>
      <c r="F3324" s="25" t="s">
        <v>13489</v>
      </c>
      <c r="G3324" s="25" t="s">
        <v>56</v>
      </c>
      <c r="H3324" s="25" t="s">
        <v>453</v>
      </c>
      <c r="I3324" s="25" t="s">
        <v>385</v>
      </c>
      <c r="J3324" s="25" t="s">
        <v>385</v>
      </c>
      <c r="K3324" s="25" t="s">
        <v>457</v>
      </c>
    </row>
    <row r="3325" spans="1:11" ht="15" customHeight="1">
      <c r="A3325" s="25" t="s">
        <v>21</v>
      </c>
      <c r="B3325" s="25" t="s">
        <v>14216</v>
      </c>
      <c r="C3325" s="25" t="s">
        <v>14215</v>
      </c>
      <c r="D3325" s="25">
        <v>13</v>
      </c>
      <c r="E3325" s="25" t="s">
        <v>11532</v>
      </c>
      <c r="F3325" s="25" t="s">
        <v>11531</v>
      </c>
      <c r="G3325" s="25" t="s">
        <v>57</v>
      </c>
      <c r="H3325" s="25" t="s">
        <v>453</v>
      </c>
      <c r="I3325" s="25" t="s">
        <v>385</v>
      </c>
      <c r="J3325" s="25" t="s">
        <v>385</v>
      </c>
      <c r="K3325" s="25" t="s">
        <v>457</v>
      </c>
    </row>
    <row r="3326" spans="1:11" ht="15" customHeight="1">
      <c r="A3326" s="25" t="s">
        <v>21</v>
      </c>
      <c r="B3326" s="25" t="s">
        <v>14216</v>
      </c>
      <c r="C3326" s="25" t="s">
        <v>14215</v>
      </c>
      <c r="D3326" s="25">
        <v>14</v>
      </c>
      <c r="E3326" s="25" t="s">
        <v>12628</v>
      </c>
      <c r="F3326" s="25" t="s">
        <v>12627</v>
      </c>
      <c r="G3326" s="25" t="s">
        <v>57</v>
      </c>
      <c r="H3326" s="25" t="s">
        <v>453</v>
      </c>
      <c r="I3326" s="25" t="s">
        <v>385</v>
      </c>
      <c r="J3326" s="25" t="s">
        <v>385</v>
      </c>
      <c r="K3326" s="25" t="s">
        <v>457</v>
      </c>
    </row>
    <row r="3327" spans="1:11" ht="15" customHeight="1">
      <c r="A3327" s="25" t="s">
        <v>21</v>
      </c>
      <c r="B3327" s="25" t="s">
        <v>14216</v>
      </c>
      <c r="C3327" s="25" t="s">
        <v>14215</v>
      </c>
      <c r="D3327" s="25">
        <v>15</v>
      </c>
      <c r="E3327" s="25" t="s">
        <v>12632</v>
      </c>
      <c r="F3327" s="25" t="s">
        <v>12631</v>
      </c>
      <c r="G3327" s="25" t="s">
        <v>57</v>
      </c>
      <c r="H3327" s="25" t="s">
        <v>453</v>
      </c>
      <c r="I3327" s="25" t="s">
        <v>385</v>
      </c>
      <c r="J3327" s="25" t="s">
        <v>385</v>
      </c>
      <c r="K3327" s="25" t="s">
        <v>457</v>
      </c>
    </row>
    <row r="3328" spans="1:11" ht="15" customHeight="1">
      <c r="A3328" s="25" t="s">
        <v>21</v>
      </c>
      <c r="B3328" s="25" t="s">
        <v>14216</v>
      </c>
      <c r="C3328" s="25" t="s">
        <v>14215</v>
      </c>
      <c r="D3328" s="25">
        <v>16</v>
      </c>
      <c r="E3328" s="25" t="s">
        <v>12637</v>
      </c>
      <c r="F3328" s="25" t="s">
        <v>12636</v>
      </c>
      <c r="G3328" s="25" t="s">
        <v>57</v>
      </c>
      <c r="H3328" s="25" t="s">
        <v>453</v>
      </c>
      <c r="I3328" s="25" t="s">
        <v>385</v>
      </c>
      <c r="J3328" s="25" t="s">
        <v>385</v>
      </c>
      <c r="K3328" s="25" t="s">
        <v>457</v>
      </c>
    </row>
    <row r="3329" spans="1:11" ht="15" customHeight="1">
      <c r="A3329" s="25" t="s">
        <v>21</v>
      </c>
      <c r="B3329" s="25" t="s">
        <v>14216</v>
      </c>
      <c r="C3329" s="25" t="s">
        <v>14215</v>
      </c>
      <c r="D3329" s="25">
        <v>17</v>
      </c>
      <c r="E3329" s="25" t="s">
        <v>13371</v>
      </c>
      <c r="F3329" s="25" t="s">
        <v>13370</v>
      </c>
      <c r="G3329" s="25" t="s">
        <v>57</v>
      </c>
      <c r="H3329" s="25" t="s">
        <v>453</v>
      </c>
      <c r="I3329" s="25" t="s">
        <v>385</v>
      </c>
      <c r="J3329" s="25" t="s">
        <v>385</v>
      </c>
      <c r="K3329" s="25" t="s">
        <v>457</v>
      </c>
    </row>
    <row r="3330" spans="1:11" ht="15" customHeight="1">
      <c r="A3330" s="25" t="s">
        <v>21</v>
      </c>
      <c r="B3330" s="25" t="s">
        <v>14216</v>
      </c>
      <c r="C3330" s="25" t="s">
        <v>14215</v>
      </c>
      <c r="D3330" s="25">
        <v>18</v>
      </c>
      <c r="E3330" s="25" t="s">
        <v>10255</v>
      </c>
      <c r="F3330" s="25" t="s">
        <v>10254</v>
      </c>
      <c r="G3330" s="25" t="s">
        <v>57</v>
      </c>
      <c r="H3330" s="25" t="s">
        <v>453</v>
      </c>
      <c r="I3330" s="25" t="s">
        <v>385</v>
      </c>
      <c r="J3330" s="25" t="s">
        <v>385</v>
      </c>
      <c r="K3330" s="25" t="s">
        <v>457</v>
      </c>
    </row>
    <row r="3331" spans="1:11" ht="15" customHeight="1">
      <c r="A3331" s="25" t="s">
        <v>21</v>
      </c>
      <c r="B3331" s="25" t="s">
        <v>14216</v>
      </c>
      <c r="C3331" s="25" t="s">
        <v>14215</v>
      </c>
      <c r="D3331" s="25">
        <v>19</v>
      </c>
      <c r="E3331" s="25" t="s">
        <v>10247</v>
      </c>
      <c r="F3331" s="25" t="s">
        <v>10246</v>
      </c>
      <c r="G3331" s="25" t="s">
        <v>57</v>
      </c>
      <c r="H3331" s="25" t="s">
        <v>453</v>
      </c>
      <c r="I3331" s="25" t="s">
        <v>385</v>
      </c>
      <c r="J3331" s="25" t="s">
        <v>385</v>
      </c>
      <c r="K3331" s="25" t="s">
        <v>457</v>
      </c>
    </row>
    <row r="3332" spans="1:11" ht="15" customHeight="1">
      <c r="A3332" s="25" t="s">
        <v>21</v>
      </c>
      <c r="B3332" s="25" t="s">
        <v>14216</v>
      </c>
      <c r="C3332" s="25" t="s">
        <v>14215</v>
      </c>
      <c r="D3332" s="25">
        <v>20</v>
      </c>
      <c r="E3332" s="25" t="s">
        <v>2284</v>
      </c>
      <c r="F3332" s="25" t="s">
        <v>2283</v>
      </c>
      <c r="G3332" s="25" t="s">
        <v>387</v>
      </c>
      <c r="H3332" s="25" t="s">
        <v>453</v>
      </c>
      <c r="I3332" s="25" t="s">
        <v>385</v>
      </c>
      <c r="J3332" s="25" t="s">
        <v>385</v>
      </c>
      <c r="K3332" s="25" t="s">
        <v>457</v>
      </c>
    </row>
    <row r="3333" spans="1:11" ht="15" customHeight="1">
      <c r="A3333" s="25" t="s">
        <v>21</v>
      </c>
      <c r="B3333" s="25" t="s">
        <v>14216</v>
      </c>
      <c r="C3333" s="25" t="s">
        <v>14215</v>
      </c>
      <c r="D3333" s="25">
        <v>21</v>
      </c>
      <c r="E3333" s="25" t="s">
        <v>11005</v>
      </c>
      <c r="F3333" s="25" t="s">
        <v>2288</v>
      </c>
      <c r="G3333" s="25" t="s">
        <v>387</v>
      </c>
      <c r="H3333" s="25" t="s">
        <v>453</v>
      </c>
      <c r="I3333" s="25" t="s">
        <v>385</v>
      </c>
      <c r="J3333" s="25" t="s">
        <v>385</v>
      </c>
      <c r="K3333" s="25" t="s">
        <v>457</v>
      </c>
    </row>
    <row r="3334" spans="1:11" ht="15" customHeight="1">
      <c r="A3334" s="25" t="s">
        <v>21</v>
      </c>
      <c r="B3334" s="25" t="s">
        <v>14216</v>
      </c>
      <c r="C3334" s="25" t="s">
        <v>14215</v>
      </c>
      <c r="D3334" s="25">
        <v>22</v>
      </c>
      <c r="E3334" s="25" t="s">
        <v>12643</v>
      </c>
      <c r="F3334" s="25" t="s">
        <v>12642</v>
      </c>
      <c r="G3334" s="25" t="s">
        <v>387</v>
      </c>
      <c r="H3334" s="25" t="s">
        <v>453</v>
      </c>
      <c r="I3334" s="25" t="s">
        <v>385</v>
      </c>
      <c r="J3334" s="25" t="s">
        <v>385</v>
      </c>
      <c r="K3334" s="25" t="s">
        <v>457</v>
      </c>
    </row>
    <row r="3335" spans="1:11" ht="15" customHeight="1">
      <c r="A3335" s="25" t="s">
        <v>21</v>
      </c>
      <c r="B3335" s="25" t="s">
        <v>14216</v>
      </c>
      <c r="C3335" s="25" t="s">
        <v>14215</v>
      </c>
      <c r="D3335" s="25">
        <v>23</v>
      </c>
      <c r="E3335" s="25" t="s">
        <v>10991</v>
      </c>
      <c r="F3335" s="25" t="s">
        <v>10990</v>
      </c>
      <c r="G3335" s="25" t="s">
        <v>387</v>
      </c>
      <c r="H3335" s="25" t="s">
        <v>453</v>
      </c>
      <c r="I3335" s="25" t="s">
        <v>385</v>
      </c>
      <c r="J3335" s="25" t="s">
        <v>385</v>
      </c>
      <c r="K3335" s="25" t="s">
        <v>457</v>
      </c>
    </row>
    <row r="3336" spans="1:11" ht="15" customHeight="1">
      <c r="A3336" s="25" t="s">
        <v>21</v>
      </c>
      <c r="B3336" s="25" t="s">
        <v>14216</v>
      </c>
      <c r="C3336" s="25" t="s">
        <v>14215</v>
      </c>
      <c r="D3336" s="25">
        <v>24</v>
      </c>
      <c r="E3336" s="25" t="s">
        <v>2418</v>
      </c>
      <c r="F3336" s="25" t="s">
        <v>2417</v>
      </c>
      <c r="G3336" s="25" t="s">
        <v>387</v>
      </c>
      <c r="H3336" s="25" t="s">
        <v>453</v>
      </c>
      <c r="I3336" s="25" t="s">
        <v>385</v>
      </c>
      <c r="J3336" s="25" t="s">
        <v>385</v>
      </c>
      <c r="K3336" s="25" t="s">
        <v>457</v>
      </c>
    </row>
    <row r="3337" spans="1:11" ht="15" customHeight="1">
      <c r="A3337" s="25" t="s">
        <v>21</v>
      </c>
      <c r="B3337" s="25" t="s">
        <v>14216</v>
      </c>
      <c r="C3337" s="25" t="s">
        <v>14215</v>
      </c>
      <c r="D3337" s="25">
        <v>25</v>
      </c>
      <c r="E3337" s="25" t="s">
        <v>1443</v>
      </c>
      <c r="F3337" s="25" t="s">
        <v>1444</v>
      </c>
      <c r="G3337" s="25" t="s">
        <v>387</v>
      </c>
      <c r="H3337" s="25" t="s">
        <v>453</v>
      </c>
      <c r="I3337" s="25" t="s">
        <v>385</v>
      </c>
      <c r="J3337" s="25" t="s">
        <v>385</v>
      </c>
      <c r="K3337" s="25" t="s">
        <v>457</v>
      </c>
    </row>
    <row r="3338" spans="1:11" ht="15" customHeight="1">
      <c r="A3338" s="25" t="s">
        <v>21</v>
      </c>
      <c r="B3338" s="25" t="s">
        <v>14216</v>
      </c>
      <c r="C3338" s="25" t="s">
        <v>14215</v>
      </c>
      <c r="D3338" s="25">
        <v>26</v>
      </c>
      <c r="E3338" s="25" t="s">
        <v>10963</v>
      </c>
      <c r="F3338" s="25" t="s">
        <v>11541</v>
      </c>
      <c r="G3338" s="25" t="s">
        <v>387</v>
      </c>
      <c r="H3338" s="25" t="s">
        <v>453</v>
      </c>
      <c r="I3338" s="25" t="s">
        <v>385</v>
      </c>
      <c r="J3338" s="25" t="s">
        <v>385</v>
      </c>
      <c r="K3338" s="25" t="s">
        <v>457</v>
      </c>
    </row>
    <row r="3339" spans="1:11" ht="15" customHeight="1">
      <c r="A3339" s="25" t="s">
        <v>21</v>
      </c>
      <c r="B3339" s="25" t="s">
        <v>14216</v>
      </c>
      <c r="C3339" s="25" t="s">
        <v>14215</v>
      </c>
      <c r="D3339" s="25">
        <v>27</v>
      </c>
      <c r="E3339" s="25" t="s">
        <v>10218</v>
      </c>
      <c r="F3339" s="25" t="s">
        <v>10217</v>
      </c>
      <c r="G3339" s="25" t="s">
        <v>387</v>
      </c>
      <c r="H3339" s="25" t="s">
        <v>453</v>
      </c>
      <c r="I3339" s="25" t="s">
        <v>385</v>
      </c>
      <c r="J3339" s="25" t="s">
        <v>385</v>
      </c>
      <c r="K3339" s="25" t="s">
        <v>457</v>
      </c>
    </row>
    <row r="3340" spans="1:11" ht="15" customHeight="1">
      <c r="A3340" s="25" t="s">
        <v>21</v>
      </c>
      <c r="B3340" s="25" t="s">
        <v>14216</v>
      </c>
      <c r="C3340" s="25" t="s">
        <v>14215</v>
      </c>
      <c r="D3340" s="25">
        <v>28</v>
      </c>
      <c r="E3340" s="25" t="s">
        <v>2596</v>
      </c>
      <c r="F3340" s="25" t="s">
        <v>2411</v>
      </c>
      <c r="G3340" s="25" t="s">
        <v>387</v>
      </c>
      <c r="H3340" s="25" t="s">
        <v>453</v>
      </c>
      <c r="I3340" s="25" t="s">
        <v>385</v>
      </c>
      <c r="J3340" s="25" t="s">
        <v>385</v>
      </c>
      <c r="K3340" s="25" t="s">
        <v>457</v>
      </c>
    </row>
    <row r="3341" spans="1:11" ht="15" customHeight="1">
      <c r="A3341" s="25" t="s">
        <v>21</v>
      </c>
      <c r="B3341" s="25" t="s">
        <v>14216</v>
      </c>
      <c r="C3341" s="25" t="s">
        <v>14215</v>
      </c>
      <c r="D3341" s="25">
        <v>29</v>
      </c>
      <c r="E3341" s="25" t="s">
        <v>14271</v>
      </c>
      <c r="F3341" s="25" t="s">
        <v>14270</v>
      </c>
      <c r="G3341" s="25" t="s">
        <v>57</v>
      </c>
      <c r="H3341" s="25" t="s">
        <v>453</v>
      </c>
      <c r="I3341" s="25" t="s">
        <v>385</v>
      </c>
      <c r="J3341" s="25" t="s">
        <v>385</v>
      </c>
      <c r="K3341" s="25" t="s">
        <v>457</v>
      </c>
    </row>
    <row r="3342" spans="1:11" ht="15" customHeight="1">
      <c r="A3342" s="25" t="s">
        <v>21</v>
      </c>
      <c r="B3342" s="25" t="s">
        <v>14216</v>
      </c>
      <c r="C3342" s="25" t="s">
        <v>14215</v>
      </c>
      <c r="D3342" s="25">
        <v>30</v>
      </c>
      <c r="E3342" s="25" t="s">
        <v>14276</v>
      </c>
      <c r="F3342" s="25" t="s">
        <v>14275</v>
      </c>
      <c r="G3342" s="25" t="s">
        <v>57</v>
      </c>
      <c r="H3342" s="25" t="s">
        <v>453</v>
      </c>
      <c r="I3342" s="25" t="s">
        <v>385</v>
      </c>
      <c r="J3342" s="25" t="s">
        <v>385</v>
      </c>
      <c r="K3342" s="25" t="s">
        <v>457</v>
      </c>
    </row>
    <row r="3343" spans="1:11" ht="15" customHeight="1">
      <c r="A3343" s="25" t="s">
        <v>21</v>
      </c>
      <c r="B3343" s="25" t="s">
        <v>14216</v>
      </c>
      <c r="C3343" s="25" t="s">
        <v>14215</v>
      </c>
      <c r="D3343" s="25">
        <v>31</v>
      </c>
      <c r="E3343" s="25" t="s">
        <v>14281</v>
      </c>
      <c r="F3343" s="25" t="s">
        <v>14280</v>
      </c>
      <c r="G3343" s="25" t="s">
        <v>57</v>
      </c>
      <c r="H3343" s="25" t="s">
        <v>453</v>
      </c>
      <c r="I3343" s="25" t="s">
        <v>385</v>
      </c>
      <c r="J3343" s="25" t="s">
        <v>385</v>
      </c>
      <c r="K3343" s="25" t="s">
        <v>457</v>
      </c>
    </row>
    <row r="3344" spans="1:11" ht="15" customHeight="1">
      <c r="A3344" s="25" t="s">
        <v>21</v>
      </c>
      <c r="B3344" s="25" t="s">
        <v>14216</v>
      </c>
      <c r="C3344" s="25" t="s">
        <v>14215</v>
      </c>
      <c r="D3344" s="25">
        <v>32</v>
      </c>
      <c r="E3344" s="25" t="s">
        <v>14286</v>
      </c>
      <c r="F3344" s="25" t="s">
        <v>14285</v>
      </c>
      <c r="G3344" s="25" t="s">
        <v>57</v>
      </c>
      <c r="H3344" s="25" t="s">
        <v>453</v>
      </c>
      <c r="I3344" s="25" t="s">
        <v>385</v>
      </c>
      <c r="J3344" s="25" t="s">
        <v>385</v>
      </c>
      <c r="K3344" s="25" t="s">
        <v>457</v>
      </c>
    </row>
    <row r="3345" spans="1:11" ht="15" customHeight="1">
      <c r="A3345" s="25" t="s">
        <v>21</v>
      </c>
      <c r="B3345" s="25" t="s">
        <v>14216</v>
      </c>
      <c r="C3345" s="25" t="s">
        <v>14215</v>
      </c>
      <c r="D3345" s="25">
        <v>33</v>
      </c>
      <c r="E3345" s="25" t="s">
        <v>14291</v>
      </c>
      <c r="F3345" s="25" t="s">
        <v>14290</v>
      </c>
      <c r="G3345" s="25" t="s">
        <v>57</v>
      </c>
      <c r="H3345" s="25" t="s">
        <v>453</v>
      </c>
      <c r="I3345" s="25" t="s">
        <v>385</v>
      </c>
      <c r="J3345" s="25" t="s">
        <v>385</v>
      </c>
      <c r="K3345" s="25" t="s">
        <v>457</v>
      </c>
    </row>
    <row r="3346" spans="1:11" ht="15" customHeight="1">
      <c r="A3346" s="25" t="s">
        <v>21</v>
      </c>
      <c r="B3346" s="25" t="s">
        <v>14216</v>
      </c>
      <c r="C3346" s="25" t="s">
        <v>14215</v>
      </c>
      <c r="D3346" s="25">
        <v>34</v>
      </c>
      <c r="E3346" s="25" t="s">
        <v>2324</v>
      </c>
      <c r="F3346" s="25" t="s">
        <v>2323</v>
      </c>
      <c r="G3346" s="25" t="s">
        <v>387</v>
      </c>
      <c r="H3346" s="25" t="s">
        <v>453</v>
      </c>
      <c r="I3346" s="25" t="s">
        <v>385</v>
      </c>
      <c r="J3346" s="25" t="s">
        <v>385</v>
      </c>
      <c r="K3346" s="25" t="s">
        <v>457</v>
      </c>
    </row>
    <row r="3347" spans="1:11" ht="15" customHeight="1">
      <c r="A3347" s="25" t="s">
        <v>21</v>
      </c>
      <c r="B3347" s="25" t="s">
        <v>14216</v>
      </c>
      <c r="C3347" s="25" t="s">
        <v>14215</v>
      </c>
      <c r="D3347" s="25">
        <v>35</v>
      </c>
      <c r="E3347" s="25" t="s">
        <v>1445</v>
      </c>
      <c r="F3347" s="25" t="s">
        <v>1446</v>
      </c>
      <c r="G3347" s="25" t="s">
        <v>387</v>
      </c>
      <c r="H3347" s="25" t="s">
        <v>453</v>
      </c>
      <c r="I3347" s="25" t="s">
        <v>385</v>
      </c>
      <c r="J3347" s="25" t="s">
        <v>385</v>
      </c>
      <c r="K3347" s="25" t="s">
        <v>457</v>
      </c>
    </row>
    <row r="3348" spans="1:11" ht="15" customHeight="1">
      <c r="A3348" s="25" t="s">
        <v>21</v>
      </c>
      <c r="B3348" s="25" t="s">
        <v>14216</v>
      </c>
      <c r="C3348" s="25" t="s">
        <v>14215</v>
      </c>
      <c r="D3348" s="25">
        <v>36</v>
      </c>
      <c r="E3348" s="25" t="s">
        <v>2381</v>
      </c>
      <c r="F3348" s="25" t="s">
        <v>2923</v>
      </c>
      <c r="G3348" s="25" t="s">
        <v>387</v>
      </c>
      <c r="H3348" s="25" t="s">
        <v>453</v>
      </c>
      <c r="I3348" s="25" t="s">
        <v>385</v>
      </c>
      <c r="J3348" s="25" t="s">
        <v>385</v>
      </c>
      <c r="K3348" s="25" t="s">
        <v>457</v>
      </c>
    </row>
    <row r="3349" spans="1:11" ht="15" customHeight="1">
      <c r="A3349" s="25" t="s">
        <v>21</v>
      </c>
      <c r="B3349" s="25" t="s">
        <v>14216</v>
      </c>
      <c r="C3349" s="25" t="s">
        <v>14215</v>
      </c>
      <c r="D3349" s="25">
        <v>37</v>
      </c>
      <c r="E3349" s="25" t="s">
        <v>2330</v>
      </c>
      <c r="F3349" s="25" t="s">
        <v>2329</v>
      </c>
      <c r="G3349" s="25" t="s">
        <v>387</v>
      </c>
      <c r="H3349" s="25" t="s">
        <v>453</v>
      </c>
      <c r="I3349" s="25" t="s">
        <v>385</v>
      </c>
      <c r="J3349" s="25" t="s">
        <v>385</v>
      </c>
      <c r="K3349" s="25" t="s">
        <v>457</v>
      </c>
    </row>
    <row r="3350" spans="1:11" ht="15" customHeight="1">
      <c r="A3350" s="25" t="s">
        <v>21</v>
      </c>
      <c r="B3350" s="25" t="s">
        <v>14216</v>
      </c>
      <c r="C3350" s="25" t="s">
        <v>14215</v>
      </c>
      <c r="D3350" s="25">
        <v>38</v>
      </c>
      <c r="E3350" s="25" t="s">
        <v>12771</v>
      </c>
      <c r="F3350" s="25" t="s">
        <v>12770</v>
      </c>
      <c r="G3350" s="25" t="s">
        <v>387</v>
      </c>
      <c r="H3350" s="25" t="s">
        <v>453</v>
      </c>
      <c r="I3350" s="25" t="s">
        <v>385</v>
      </c>
      <c r="J3350" s="25" t="s">
        <v>385</v>
      </c>
      <c r="K3350" s="25" t="s">
        <v>457</v>
      </c>
    </row>
    <row r="3351" spans="1:11" ht="15" customHeight="1">
      <c r="A3351" s="25" t="s">
        <v>21</v>
      </c>
      <c r="B3351" s="25" t="s">
        <v>14216</v>
      </c>
      <c r="C3351" s="25" t="s">
        <v>14215</v>
      </c>
      <c r="D3351" s="25">
        <v>39</v>
      </c>
      <c r="E3351" s="25" t="s">
        <v>2972</v>
      </c>
      <c r="F3351" s="25" t="s">
        <v>2971</v>
      </c>
      <c r="G3351" s="25" t="s">
        <v>387</v>
      </c>
      <c r="H3351" s="25" t="s">
        <v>453</v>
      </c>
      <c r="I3351" s="25" t="s">
        <v>385</v>
      </c>
      <c r="J3351" s="25" t="s">
        <v>385</v>
      </c>
      <c r="K3351" s="25" t="s">
        <v>457</v>
      </c>
    </row>
    <row r="3352" spans="1:11" ht="15" customHeight="1">
      <c r="A3352" s="25" t="s">
        <v>21</v>
      </c>
      <c r="B3352" s="25" t="s">
        <v>14216</v>
      </c>
      <c r="C3352" s="25" t="s">
        <v>14215</v>
      </c>
      <c r="D3352" s="25">
        <v>40</v>
      </c>
      <c r="E3352" s="25" t="s">
        <v>2355</v>
      </c>
      <c r="F3352" s="25" t="s">
        <v>2354</v>
      </c>
      <c r="G3352" s="25" t="s">
        <v>387</v>
      </c>
      <c r="H3352" s="25" t="s">
        <v>453</v>
      </c>
      <c r="I3352" s="25" t="s">
        <v>385</v>
      </c>
      <c r="J3352" s="25" t="s">
        <v>385</v>
      </c>
      <c r="K3352" s="25" t="s">
        <v>457</v>
      </c>
    </row>
    <row r="3353" spans="1:11" ht="15" customHeight="1">
      <c r="A3353" s="25" t="s">
        <v>21</v>
      </c>
      <c r="B3353" s="25" t="s">
        <v>14216</v>
      </c>
      <c r="C3353" s="25" t="s">
        <v>14215</v>
      </c>
      <c r="D3353" s="25">
        <v>41</v>
      </c>
      <c r="E3353" s="25" t="s">
        <v>11027</v>
      </c>
      <c r="F3353" s="25" t="s">
        <v>11026</v>
      </c>
      <c r="G3353" s="25" t="s">
        <v>387</v>
      </c>
      <c r="H3353" s="25" t="s">
        <v>453</v>
      </c>
      <c r="I3353" s="25" t="s">
        <v>385</v>
      </c>
      <c r="J3353" s="25" t="s">
        <v>385</v>
      </c>
      <c r="K3353" s="25" t="s">
        <v>457</v>
      </c>
    </row>
    <row r="3354" spans="1:11" ht="15" customHeight="1">
      <c r="A3354" s="25" t="s">
        <v>21</v>
      </c>
      <c r="B3354" s="25" t="s">
        <v>14216</v>
      </c>
      <c r="C3354" s="25" t="s">
        <v>14215</v>
      </c>
      <c r="D3354" s="25">
        <v>42</v>
      </c>
      <c r="E3354" s="25" t="s">
        <v>12699</v>
      </c>
      <c r="F3354" s="25" t="s">
        <v>12698</v>
      </c>
      <c r="G3354" s="25" t="s">
        <v>58</v>
      </c>
      <c r="H3354" s="25" t="s">
        <v>453</v>
      </c>
      <c r="I3354" s="25" t="s">
        <v>385</v>
      </c>
      <c r="J3354" s="25" t="s">
        <v>385</v>
      </c>
      <c r="K3354" s="25" t="s">
        <v>457</v>
      </c>
    </row>
    <row r="3355" spans="1:11" ht="15" customHeight="1">
      <c r="A3355" s="25" t="s">
        <v>21</v>
      </c>
      <c r="B3355" s="25" t="s">
        <v>14216</v>
      </c>
      <c r="C3355" s="25" t="s">
        <v>14215</v>
      </c>
      <c r="D3355" s="25">
        <v>43</v>
      </c>
      <c r="E3355" s="25" t="s">
        <v>12704</v>
      </c>
      <c r="F3355" s="25" t="s">
        <v>12703</v>
      </c>
      <c r="G3355" s="25" t="s">
        <v>58</v>
      </c>
      <c r="H3355" s="25" t="s">
        <v>453</v>
      </c>
      <c r="I3355" s="25" t="s">
        <v>385</v>
      </c>
      <c r="J3355" s="25" t="s">
        <v>385</v>
      </c>
      <c r="K3355" s="25" t="s">
        <v>457</v>
      </c>
    </row>
    <row r="3356" spans="1:11" ht="15" customHeight="1">
      <c r="A3356" s="25" t="s">
        <v>21</v>
      </c>
      <c r="B3356" s="25" t="s">
        <v>14216</v>
      </c>
      <c r="C3356" s="25" t="s">
        <v>14215</v>
      </c>
      <c r="D3356" s="25">
        <v>44</v>
      </c>
      <c r="E3356" s="25" t="s">
        <v>12776</v>
      </c>
      <c r="F3356" s="25" t="s">
        <v>12775</v>
      </c>
      <c r="G3356" s="25" t="s">
        <v>387</v>
      </c>
      <c r="H3356" s="25" t="s">
        <v>453</v>
      </c>
      <c r="I3356" s="25" t="s">
        <v>385</v>
      </c>
      <c r="J3356" s="25" t="s">
        <v>385</v>
      </c>
      <c r="K3356" s="25" t="s">
        <v>457</v>
      </c>
    </row>
    <row r="3357" spans="1:11" ht="15" customHeight="1">
      <c r="A3357" s="25" t="s">
        <v>21</v>
      </c>
      <c r="B3357" s="25" t="s">
        <v>14216</v>
      </c>
      <c r="C3357" s="25" t="s">
        <v>14215</v>
      </c>
      <c r="D3357" s="25">
        <v>45</v>
      </c>
      <c r="E3357" s="25" t="s">
        <v>12783</v>
      </c>
      <c r="F3357" s="25" t="s">
        <v>12782</v>
      </c>
      <c r="G3357" s="25" t="s">
        <v>387</v>
      </c>
      <c r="H3357" s="25" t="s">
        <v>453</v>
      </c>
      <c r="I3357" s="25" t="s">
        <v>385</v>
      </c>
      <c r="J3357" s="25" t="s">
        <v>385</v>
      </c>
      <c r="K3357" s="25" t="s">
        <v>457</v>
      </c>
    </row>
    <row r="3358" spans="1:11" ht="15" customHeight="1">
      <c r="A3358" s="25" t="s">
        <v>21</v>
      </c>
      <c r="B3358" s="25" t="s">
        <v>14216</v>
      </c>
      <c r="C3358" s="25" t="s">
        <v>14215</v>
      </c>
      <c r="D3358" s="25">
        <v>46</v>
      </c>
      <c r="E3358" s="25" t="s">
        <v>12797</v>
      </c>
      <c r="F3358" s="25" t="s">
        <v>12796</v>
      </c>
      <c r="G3358" s="25" t="s">
        <v>387</v>
      </c>
      <c r="H3358" s="25" t="s">
        <v>453</v>
      </c>
      <c r="I3358" s="25" t="s">
        <v>385</v>
      </c>
      <c r="J3358" s="25" t="s">
        <v>385</v>
      </c>
      <c r="K3358" s="25" t="s">
        <v>457</v>
      </c>
    </row>
    <row r="3359" spans="1:11" ht="15" customHeight="1">
      <c r="A3359" s="25" t="s">
        <v>21</v>
      </c>
      <c r="B3359" s="25" t="s">
        <v>14216</v>
      </c>
      <c r="C3359" s="25" t="s">
        <v>14215</v>
      </c>
      <c r="D3359" s="25">
        <v>47</v>
      </c>
      <c r="E3359" s="25" t="s">
        <v>11023</v>
      </c>
      <c r="F3359" s="25" t="s">
        <v>11022</v>
      </c>
      <c r="G3359" s="25" t="s">
        <v>387</v>
      </c>
      <c r="H3359" s="25" t="s">
        <v>453</v>
      </c>
      <c r="I3359" s="25" t="s">
        <v>385</v>
      </c>
      <c r="J3359" s="25" t="s">
        <v>385</v>
      </c>
      <c r="K3359" s="25" t="s">
        <v>457</v>
      </c>
    </row>
    <row r="3360" spans="1:11" ht="15" customHeight="1">
      <c r="A3360" s="25" t="s">
        <v>21</v>
      </c>
      <c r="B3360" s="25" t="s">
        <v>14216</v>
      </c>
      <c r="C3360" s="25" t="s">
        <v>14215</v>
      </c>
      <c r="D3360" s="25">
        <v>48</v>
      </c>
      <c r="E3360" s="25" t="s">
        <v>11019</v>
      </c>
      <c r="F3360" s="25" t="s">
        <v>11018</v>
      </c>
      <c r="G3360" s="25" t="s">
        <v>58</v>
      </c>
      <c r="H3360" s="25" t="s">
        <v>453</v>
      </c>
      <c r="I3360" s="25" t="s">
        <v>385</v>
      </c>
      <c r="J3360" s="25" t="s">
        <v>385</v>
      </c>
      <c r="K3360" s="25" t="s">
        <v>457</v>
      </c>
    </row>
    <row r="3361" spans="1:11" ht="15" customHeight="1">
      <c r="A3361" s="25" t="s">
        <v>21</v>
      </c>
      <c r="B3361" s="25" t="s">
        <v>14216</v>
      </c>
      <c r="C3361" s="25" t="s">
        <v>14215</v>
      </c>
      <c r="D3361" s="25">
        <v>49</v>
      </c>
      <c r="E3361" s="25" t="s">
        <v>12662</v>
      </c>
      <c r="F3361" s="25" t="s">
        <v>12661</v>
      </c>
      <c r="G3361" s="25" t="s">
        <v>387</v>
      </c>
      <c r="H3361" s="25" t="s">
        <v>453</v>
      </c>
      <c r="I3361" s="25" t="s">
        <v>385</v>
      </c>
      <c r="J3361" s="25" t="s">
        <v>385</v>
      </c>
      <c r="K3361" s="25" t="s">
        <v>457</v>
      </c>
    </row>
    <row r="3362" spans="1:11" ht="15" customHeight="1">
      <c r="A3362" s="25" t="s">
        <v>21</v>
      </c>
      <c r="B3362" s="25" t="s">
        <v>14216</v>
      </c>
      <c r="C3362" s="25" t="s">
        <v>14215</v>
      </c>
      <c r="D3362" s="25">
        <v>50</v>
      </c>
      <c r="E3362" s="25" t="s">
        <v>11014</v>
      </c>
      <c r="F3362" s="25" t="s">
        <v>11013</v>
      </c>
      <c r="G3362" s="25" t="s">
        <v>387</v>
      </c>
      <c r="H3362" s="25" t="s">
        <v>453</v>
      </c>
      <c r="I3362" s="25" t="s">
        <v>385</v>
      </c>
      <c r="J3362" s="25" t="s">
        <v>385</v>
      </c>
      <c r="K3362" s="25" t="s">
        <v>457</v>
      </c>
    </row>
    <row r="3363" spans="1:11" ht="15" customHeight="1">
      <c r="A3363" s="25" t="s">
        <v>21</v>
      </c>
      <c r="B3363" s="25" t="s">
        <v>14216</v>
      </c>
      <c r="C3363" s="25" t="s">
        <v>14215</v>
      </c>
      <c r="D3363" s="25">
        <v>51</v>
      </c>
      <c r="E3363" s="25" t="s">
        <v>2715</v>
      </c>
      <c r="F3363" s="25" t="s">
        <v>2714</v>
      </c>
      <c r="G3363" s="25" t="s">
        <v>387</v>
      </c>
      <c r="H3363" s="25" t="s">
        <v>453</v>
      </c>
      <c r="I3363" s="25" t="s">
        <v>385</v>
      </c>
      <c r="J3363" s="25" t="s">
        <v>385</v>
      </c>
      <c r="K3363" s="25" t="s">
        <v>457</v>
      </c>
    </row>
    <row r="3364" spans="1:11" ht="15" customHeight="1">
      <c r="A3364" s="25" t="s">
        <v>21</v>
      </c>
      <c r="B3364" s="25" t="s">
        <v>14216</v>
      </c>
      <c r="C3364" s="25" t="s">
        <v>14215</v>
      </c>
      <c r="D3364" s="25">
        <v>52</v>
      </c>
      <c r="E3364" s="25" t="s">
        <v>2722</v>
      </c>
      <c r="F3364" s="25" t="s">
        <v>2721</v>
      </c>
      <c r="G3364" s="25" t="s">
        <v>387</v>
      </c>
      <c r="H3364" s="25" t="s">
        <v>453</v>
      </c>
      <c r="I3364" s="25" t="s">
        <v>385</v>
      </c>
      <c r="J3364" s="25" t="s">
        <v>385</v>
      </c>
      <c r="K3364" s="25" t="s">
        <v>457</v>
      </c>
    </row>
    <row r="3365" spans="1:11" ht="15" customHeight="1">
      <c r="A3365" s="25" t="s">
        <v>21</v>
      </c>
      <c r="B3365" s="25" t="s">
        <v>14216</v>
      </c>
      <c r="C3365" s="25" t="s">
        <v>14215</v>
      </c>
      <c r="D3365" s="25">
        <v>53</v>
      </c>
      <c r="E3365" s="25" t="s">
        <v>2728</v>
      </c>
      <c r="F3365" s="25" t="s">
        <v>2727</v>
      </c>
      <c r="G3365" s="25" t="s">
        <v>387</v>
      </c>
      <c r="H3365" s="25" t="s">
        <v>453</v>
      </c>
      <c r="I3365" s="25" t="s">
        <v>385</v>
      </c>
      <c r="J3365" s="25" t="s">
        <v>385</v>
      </c>
      <c r="K3365" s="25" t="s">
        <v>457</v>
      </c>
    </row>
    <row r="3366" spans="1:11" ht="15" customHeight="1">
      <c r="A3366" s="25" t="s">
        <v>21</v>
      </c>
      <c r="B3366" s="25" t="s">
        <v>14216</v>
      </c>
      <c r="C3366" s="25" t="s">
        <v>14215</v>
      </c>
      <c r="D3366" s="25">
        <v>54</v>
      </c>
      <c r="E3366" s="25" t="s">
        <v>12668</v>
      </c>
      <c r="F3366" s="25" t="s">
        <v>12667</v>
      </c>
      <c r="G3366" s="25" t="s">
        <v>387</v>
      </c>
      <c r="H3366" s="25" t="s">
        <v>453</v>
      </c>
      <c r="I3366" s="25" t="s">
        <v>385</v>
      </c>
      <c r="J3366" s="25" t="s">
        <v>385</v>
      </c>
      <c r="K3366" s="25" t="s">
        <v>457</v>
      </c>
    </row>
    <row r="3367" spans="1:11" ht="15" customHeight="1">
      <c r="A3367" s="25" t="s">
        <v>21</v>
      </c>
      <c r="B3367" s="25" t="s">
        <v>14216</v>
      </c>
      <c r="C3367" s="25" t="s">
        <v>14215</v>
      </c>
      <c r="D3367" s="25">
        <v>55</v>
      </c>
      <c r="E3367" s="25" t="s">
        <v>12673</v>
      </c>
      <c r="F3367" s="25" t="s">
        <v>12672</v>
      </c>
      <c r="G3367" s="25" t="s">
        <v>58</v>
      </c>
      <c r="H3367" s="25" t="s">
        <v>453</v>
      </c>
      <c r="I3367" s="25" t="s">
        <v>385</v>
      </c>
      <c r="J3367" s="25" t="s">
        <v>385</v>
      </c>
      <c r="K3367" s="25" t="s">
        <v>457</v>
      </c>
    </row>
    <row r="3368" spans="1:11" ht="15" customHeight="1">
      <c r="A3368" s="25" t="s">
        <v>21</v>
      </c>
      <c r="B3368" s="25" t="s">
        <v>14216</v>
      </c>
      <c r="C3368" s="25" t="s">
        <v>14215</v>
      </c>
      <c r="D3368" s="25">
        <v>56</v>
      </c>
      <c r="E3368" s="25" t="s">
        <v>12686</v>
      </c>
      <c r="F3368" s="25" t="s">
        <v>12685</v>
      </c>
      <c r="G3368" s="25" t="s">
        <v>387</v>
      </c>
      <c r="H3368" s="25" t="s">
        <v>453</v>
      </c>
      <c r="I3368" s="25" t="s">
        <v>385</v>
      </c>
      <c r="J3368" s="25" t="s">
        <v>385</v>
      </c>
      <c r="K3368" s="25" t="s">
        <v>457</v>
      </c>
    </row>
    <row r="3369" spans="1:11" ht="15" customHeight="1">
      <c r="A3369" s="25" t="s">
        <v>21</v>
      </c>
      <c r="B3369" s="25" t="s">
        <v>14216</v>
      </c>
      <c r="C3369" s="25" t="s">
        <v>14215</v>
      </c>
      <c r="D3369" s="25">
        <v>57</v>
      </c>
      <c r="E3369" s="25" t="s">
        <v>12736</v>
      </c>
      <c r="F3369" s="25" t="s">
        <v>12735</v>
      </c>
      <c r="G3369" s="25" t="s">
        <v>387</v>
      </c>
      <c r="H3369" s="25" t="s">
        <v>453</v>
      </c>
      <c r="I3369" s="25" t="s">
        <v>385</v>
      </c>
      <c r="J3369" s="25" t="s">
        <v>385</v>
      </c>
      <c r="K3369" s="25" t="s">
        <v>457</v>
      </c>
    </row>
    <row r="3370" spans="1:11" ht="15" customHeight="1">
      <c r="A3370" s="25" t="s">
        <v>21</v>
      </c>
      <c r="B3370" s="25" t="s">
        <v>14216</v>
      </c>
      <c r="C3370" s="25" t="s">
        <v>14215</v>
      </c>
      <c r="D3370" s="25">
        <v>58</v>
      </c>
      <c r="E3370" s="25" t="s">
        <v>2320</v>
      </c>
      <c r="F3370" s="25" t="s">
        <v>2319</v>
      </c>
      <c r="G3370" s="25" t="s">
        <v>387</v>
      </c>
      <c r="H3370" s="25" t="s">
        <v>453</v>
      </c>
      <c r="I3370" s="25" t="s">
        <v>385</v>
      </c>
      <c r="J3370" s="25" t="s">
        <v>385</v>
      </c>
      <c r="K3370" s="25" t="s">
        <v>457</v>
      </c>
    </row>
    <row r="3371" spans="1:11" ht="15" customHeight="1">
      <c r="A3371" s="25" t="s">
        <v>21</v>
      </c>
      <c r="B3371" s="25" t="s">
        <v>14216</v>
      </c>
      <c r="C3371" s="25" t="s">
        <v>14215</v>
      </c>
      <c r="D3371" s="25">
        <v>59</v>
      </c>
      <c r="E3371" s="25" t="s">
        <v>10362</v>
      </c>
      <c r="F3371" s="25" t="s">
        <v>10361</v>
      </c>
      <c r="G3371" s="25" t="s">
        <v>387</v>
      </c>
      <c r="H3371" s="25" t="s">
        <v>453</v>
      </c>
      <c r="I3371" s="25" t="s">
        <v>385</v>
      </c>
      <c r="J3371" s="25" t="s">
        <v>385</v>
      </c>
      <c r="K3371" s="25" t="s">
        <v>457</v>
      </c>
    </row>
    <row r="3372" spans="1:11" ht="15" customHeight="1">
      <c r="A3372" s="25" t="s">
        <v>21</v>
      </c>
      <c r="B3372" s="25" t="s">
        <v>14216</v>
      </c>
      <c r="C3372" s="25" t="s">
        <v>14215</v>
      </c>
      <c r="D3372" s="25">
        <v>60</v>
      </c>
      <c r="E3372" s="25" t="s">
        <v>13656</v>
      </c>
      <c r="F3372" s="25" t="s">
        <v>13430</v>
      </c>
      <c r="G3372" s="25" t="s">
        <v>387</v>
      </c>
      <c r="H3372" s="25" t="s">
        <v>453</v>
      </c>
      <c r="I3372" s="25" t="s">
        <v>385</v>
      </c>
      <c r="J3372" s="25" t="s">
        <v>385</v>
      </c>
      <c r="K3372" s="25" t="s">
        <v>457</v>
      </c>
    </row>
    <row r="3373" spans="1:11" ht="15" customHeight="1">
      <c r="A3373" s="25" t="s">
        <v>21</v>
      </c>
      <c r="B3373" s="25" t="s">
        <v>14216</v>
      </c>
      <c r="C3373" s="25" t="s">
        <v>14215</v>
      </c>
      <c r="D3373" s="25">
        <v>61</v>
      </c>
      <c r="E3373" s="25" t="s">
        <v>13658</v>
      </c>
      <c r="F3373" s="25" t="s">
        <v>13435</v>
      </c>
      <c r="G3373" s="25" t="s">
        <v>387</v>
      </c>
      <c r="H3373" s="25" t="s">
        <v>453</v>
      </c>
      <c r="I3373" s="25" t="s">
        <v>385</v>
      </c>
      <c r="J3373" s="25" t="s">
        <v>385</v>
      </c>
      <c r="K3373" s="25" t="s">
        <v>457</v>
      </c>
    </row>
    <row r="3374" spans="1:11" ht="15" customHeight="1">
      <c r="A3374" s="25" t="s">
        <v>21</v>
      </c>
      <c r="B3374" s="25" t="s">
        <v>14216</v>
      </c>
      <c r="C3374" s="25" t="s">
        <v>14215</v>
      </c>
      <c r="D3374" s="25">
        <v>62</v>
      </c>
      <c r="E3374" s="25" t="s">
        <v>13522</v>
      </c>
      <c r="F3374" s="25" t="s">
        <v>13521</v>
      </c>
      <c r="G3374" s="25" t="s">
        <v>387</v>
      </c>
      <c r="H3374" s="25" t="s">
        <v>453</v>
      </c>
      <c r="I3374" s="25" t="s">
        <v>385</v>
      </c>
      <c r="J3374" s="25" t="s">
        <v>385</v>
      </c>
      <c r="K3374" s="25" t="s">
        <v>457</v>
      </c>
    </row>
    <row r="3375" spans="1:11" ht="15" customHeight="1">
      <c r="A3375" s="25" t="s">
        <v>21</v>
      </c>
      <c r="B3375" s="25" t="s">
        <v>14216</v>
      </c>
      <c r="C3375" s="25" t="s">
        <v>14215</v>
      </c>
      <c r="D3375" s="25">
        <v>63</v>
      </c>
      <c r="E3375" s="25" t="s">
        <v>13527</v>
      </c>
      <c r="F3375" s="25" t="s">
        <v>13526</v>
      </c>
      <c r="G3375" s="25" t="s">
        <v>387</v>
      </c>
      <c r="H3375" s="25" t="s">
        <v>453</v>
      </c>
      <c r="I3375" s="25" t="s">
        <v>385</v>
      </c>
      <c r="J3375" s="25" t="s">
        <v>385</v>
      </c>
      <c r="K3375" s="25" t="s">
        <v>457</v>
      </c>
    </row>
    <row r="3376" spans="1:11" ht="15" customHeight="1">
      <c r="A3376" s="25" t="s">
        <v>21</v>
      </c>
      <c r="B3376" s="25" t="s">
        <v>14216</v>
      </c>
      <c r="C3376" s="25" t="s">
        <v>14215</v>
      </c>
      <c r="D3376" s="25">
        <v>64</v>
      </c>
      <c r="E3376" s="25" t="s">
        <v>13532</v>
      </c>
      <c r="F3376" s="25" t="s">
        <v>13531</v>
      </c>
      <c r="G3376" s="25" t="s">
        <v>387</v>
      </c>
      <c r="H3376" s="25" t="s">
        <v>453</v>
      </c>
      <c r="I3376" s="25" t="s">
        <v>385</v>
      </c>
      <c r="J3376" s="25" t="s">
        <v>385</v>
      </c>
      <c r="K3376" s="25" t="s">
        <v>457</v>
      </c>
    </row>
    <row r="3377" spans="1:11" ht="15" customHeight="1">
      <c r="A3377" s="25" t="s">
        <v>21</v>
      </c>
      <c r="B3377" s="25" t="s">
        <v>14216</v>
      </c>
      <c r="C3377" s="25" t="s">
        <v>14215</v>
      </c>
      <c r="D3377" s="25">
        <v>65</v>
      </c>
      <c r="E3377" s="25" t="s">
        <v>13537</v>
      </c>
      <c r="F3377" s="25" t="s">
        <v>13536</v>
      </c>
      <c r="G3377" s="25" t="s">
        <v>387</v>
      </c>
      <c r="H3377" s="25" t="s">
        <v>453</v>
      </c>
      <c r="I3377" s="25" t="s">
        <v>385</v>
      </c>
      <c r="J3377" s="25" t="s">
        <v>385</v>
      </c>
      <c r="K3377" s="25" t="s">
        <v>457</v>
      </c>
    </row>
    <row r="3378" spans="1:11" ht="15" customHeight="1">
      <c r="A3378" s="25" t="s">
        <v>21</v>
      </c>
      <c r="B3378" s="25" t="s">
        <v>14216</v>
      </c>
      <c r="C3378" s="25" t="s">
        <v>14215</v>
      </c>
      <c r="D3378" s="25">
        <v>66</v>
      </c>
      <c r="E3378" s="25" t="s">
        <v>13542</v>
      </c>
      <c r="F3378" s="25" t="s">
        <v>13541</v>
      </c>
      <c r="G3378" s="25" t="s">
        <v>387</v>
      </c>
      <c r="H3378" s="25" t="s">
        <v>453</v>
      </c>
      <c r="I3378" s="25" t="s">
        <v>385</v>
      </c>
      <c r="J3378" s="25" t="s">
        <v>385</v>
      </c>
      <c r="K3378" s="25" t="s">
        <v>457</v>
      </c>
    </row>
    <row r="3379" spans="1:11" ht="15" customHeight="1">
      <c r="A3379" s="25" t="s">
        <v>21</v>
      </c>
      <c r="B3379" s="25" t="s">
        <v>14216</v>
      </c>
      <c r="C3379" s="25" t="s">
        <v>14215</v>
      </c>
      <c r="D3379" s="25">
        <v>67</v>
      </c>
      <c r="E3379" s="25" t="s">
        <v>13546</v>
      </c>
      <c r="F3379" s="25" t="s">
        <v>13545</v>
      </c>
      <c r="G3379" s="25" t="s">
        <v>387</v>
      </c>
      <c r="H3379" s="25" t="s">
        <v>453</v>
      </c>
      <c r="I3379" s="25" t="s">
        <v>385</v>
      </c>
      <c r="J3379" s="25" t="s">
        <v>385</v>
      </c>
      <c r="K3379" s="25" t="s">
        <v>457</v>
      </c>
    </row>
    <row r="3380" spans="1:11" ht="15" customHeight="1">
      <c r="A3380" s="25" t="s">
        <v>21</v>
      </c>
      <c r="B3380" s="25" t="s">
        <v>14216</v>
      </c>
      <c r="C3380" s="25" t="s">
        <v>14215</v>
      </c>
      <c r="D3380" s="25">
        <v>68</v>
      </c>
      <c r="E3380" s="25" t="s">
        <v>13551</v>
      </c>
      <c r="F3380" s="25" t="s">
        <v>13550</v>
      </c>
      <c r="G3380" s="25" t="s">
        <v>387</v>
      </c>
      <c r="H3380" s="25" t="s">
        <v>453</v>
      </c>
      <c r="I3380" s="25" t="s">
        <v>385</v>
      </c>
      <c r="J3380" s="25" t="s">
        <v>385</v>
      </c>
      <c r="K3380" s="25" t="s">
        <v>457</v>
      </c>
    </row>
    <row r="3381" spans="1:11" ht="15" customHeight="1">
      <c r="A3381" s="25" t="s">
        <v>21</v>
      </c>
      <c r="B3381" s="25" t="s">
        <v>14216</v>
      </c>
      <c r="C3381" s="25" t="s">
        <v>14215</v>
      </c>
      <c r="D3381" s="25">
        <v>69</v>
      </c>
      <c r="E3381" s="25" t="s">
        <v>13556</v>
      </c>
      <c r="F3381" s="25" t="s">
        <v>13555</v>
      </c>
      <c r="G3381" s="25" t="s">
        <v>57</v>
      </c>
      <c r="H3381" s="25" t="s">
        <v>453</v>
      </c>
      <c r="I3381" s="25" t="s">
        <v>385</v>
      </c>
      <c r="J3381" s="25" t="s">
        <v>385</v>
      </c>
      <c r="K3381" s="25" t="s">
        <v>457</v>
      </c>
    </row>
    <row r="3382" spans="1:11" ht="15" customHeight="1">
      <c r="A3382" s="25" t="s">
        <v>21</v>
      </c>
      <c r="B3382" s="25" t="s">
        <v>14216</v>
      </c>
      <c r="C3382" s="25" t="s">
        <v>14215</v>
      </c>
      <c r="D3382" s="25">
        <v>70</v>
      </c>
      <c r="E3382" s="25" t="s">
        <v>13561</v>
      </c>
      <c r="F3382" s="25" t="s">
        <v>13560</v>
      </c>
      <c r="G3382" s="25" t="s">
        <v>56</v>
      </c>
      <c r="H3382" s="25" t="s">
        <v>453</v>
      </c>
      <c r="I3382" s="25" t="s">
        <v>385</v>
      </c>
      <c r="J3382" s="25" t="s">
        <v>385</v>
      </c>
      <c r="K3382" s="25" t="s">
        <v>457</v>
      </c>
    </row>
    <row r="3383" spans="1:11" ht="15" customHeight="1">
      <c r="A3383" s="25" t="s">
        <v>21</v>
      </c>
      <c r="B3383" s="25" t="s">
        <v>14216</v>
      </c>
      <c r="C3383" s="25" t="s">
        <v>14215</v>
      </c>
      <c r="D3383" s="25">
        <v>71</v>
      </c>
      <c r="E3383" s="25" t="s">
        <v>10986</v>
      </c>
      <c r="F3383" s="25" t="s">
        <v>10985</v>
      </c>
      <c r="G3383" s="25" t="s">
        <v>56</v>
      </c>
      <c r="H3383" s="25" t="s">
        <v>453</v>
      </c>
      <c r="I3383" s="25" t="s">
        <v>385</v>
      </c>
      <c r="J3383" s="25" t="s">
        <v>385</v>
      </c>
      <c r="K3383" s="25" t="s">
        <v>457</v>
      </c>
    </row>
    <row r="3384" spans="1:11" ht="15" customHeight="1">
      <c r="A3384" s="25" t="s">
        <v>21</v>
      </c>
      <c r="B3384" s="25" t="s">
        <v>14216</v>
      </c>
      <c r="C3384" s="25" t="s">
        <v>14215</v>
      </c>
      <c r="D3384" s="25">
        <v>72</v>
      </c>
      <c r="E3384" s="25" t="s">
        <v>13592</v>
      </c>
      <c r="F3384" s="25" t="s">
        <v>13591</v>
      </c>
      <c r="G3384" s="25" t="s">
        <v>56</v>
      </c>
      <c r="H3384" s="25" t="s">
        <v>453</v>
      </c>
      <c r="I3384" s="25" t="s">
        <v>385</v>
      </c>
      <c r="J3384" s="25" t="s">
        <v>385</v>
      </c>
      <c r="K3384" s="25" t="s">
        <v>457</v>
      </c>
    </row>
    <row r="3385" spans="1:11" ht="15" customHeight="1">
      <c r="A3385" s="25" t="s">
        <v>21</v>
      </c>
      <c r="B3385" s="25" t="s">
        <v>14216</v>
      </c>
      <c r="C3385" s="25" t="s">
        <v>14215</v>
      </c>
      <c r="D3385" s="25">
        <v>73</v>
      </c>
      <c r="E3385" s="25" t="s">
        <v>10849</v>
      </c>
      <c r="F3385" s="25" t="s">
        <v>10665</v>
      </c>
      <c r="G3385" s="25" t="s">
        <v>56</v>
      </c>
      <c r="H3385" s="25" t="s">
        <v>453</v>
      </c>
      <c r="I3385" s="25" t="s">
        <v>385</v>
      </c>
      <c r="J3385" s="25" t="s">
        <v>385</v>
      </c>
      <c r="K3385" s="25" t="s">
        <v>457</v>
      </c>
    </row>
    <row r="3386" spans="1:11" ht="15" customHeight="1">
      <c r="A3386" s="25" t="s">
        <v>21</v>
      </c>
      <c r="B3386" s="25" t="s">
        <v>14216</v>
      </c>
      <c r="C3386" s="25" t="s">
        <v>14215</v>
      </c>
      <c r="D3386" s="25">
        <v>74</v>
      </c>
      <c r="E3386" s="25" t="s">
        <v>12788</v>
      </c>
      <c r="F3386" s="25" t="s">
        <v>12787</v>
      </c>
      <c r="G3386" s="25" t="s">
        <v>56</v>
      </c>
      <c r="H3386" s="25" t="s">
        <v>453</v>
      </c>
      <c r="I3386" s="25" t="s">
        <v>385</v>
      </c>
      <c r="J3386" s="25" t="s">
        <v>385</v>
      </c>
      <c r="K3386" s="25" t="s">
        <v>457</v>
      </c>
    </row>
    <row r="3387" spans="1:11" ht="15" customHeight="1">
      <c r="A3387" s="25" t="s">
        <v>21</v>
      </c>
      <c r="B3387" s="25" t="s">
        <v>14216</v>
      </c>
      <c r="C3387" s="25" t="s">
        <v>14215</v>
      </c>
      <c r="D3387" s="25">
        <v>75</v>
      </c>
      <c r="E3387" s="25" t="s">
        <v>12714</v>
      </c>
      <c r="F3387" s="25" t="s">
        <v>12713</v>
      </c>
      <c r="G3387" s="25" t="s">
        <v>387</v>
      </c>
      <c r="H3387" s="25" t="s">
        <v>453</v>
      </c>
      <c r="I3387" s="25" t="s">
        <v>385</v>
      </c>
      <c r="J3387" s="25" t="s">
        <v>385</v>
      </c>
      <c r="K3387" s="25" t="s">
        <v>457</v>
      </c>
    </row>
    <row r="3388" spans="1:11" ht="15" customHeight="1">
      <c r="A3388" s="25" t="s">
        <v>21</v>
      </c>
      <c r="B3388" s="25" t="s">
        <v>14216</v>
      </c>
      <c r="C3388" s="25" t="s">
        <v>14215</v>
      </c>
      <c r="D3388" s="25">
        <v>76</v>
      </c>
      <c r="E3388" s="25" t="s">
        <v>2214</v>
      </c>
      <c r="F3388" s="25" t="s">
        <v>2213</v>
      </c>
      <c r="G3388" s="25" t="s">
        <v>387</v>
      </c>
      <c r="H3388" s="25" t="s">
        <v>453</v>
      </c>
      <c r="I3388" s="25" t="s">
        <v>385</v>
      </c>
      <c r="J3388" s="25" t="s">
        <v>385</v>
      </c>
      <c r="K3388" s="25" t="s">
        <v>457</v>
      </c>
    </row>
    <row r="3389" spans="1:11" ht="15" customHeight="1">
      <c r="A3389" s="25" t="s">
        <v>21</v>
      </c>
      <c r="B3389" s="25" t="s">
        <v>14216</v>
      </c>
      <c r="C3389" s="25" t="s">
        <v>14215</v>
      </c>
      <c r="D3389" s="25">
        <v>77</v>
      </c>
      <c r="E3389" s="25" t="s">
        <v>2218</v>
      </c>
      <c r="F3389" s="25" t="s">
        <v>2217</v>
      </c>
      <c r="G3389" s="25" t="s">
        <v>387</v>
      </c>
      <c r="H3389" s="25" t="s">
        <v>453</v>
      </c>
      <c r="I3389" s="25" t="s">
        <v>385</v>
      </c>
      <c r="J3389" s="25" t="s">
        <v>385</v>
      </c>
      <c r="K3389" s="25" t="s">
        <v>457</v>
      </c>
    </row>
    <row r="3390" spans="1:11" ht="15" customHeight="1">
      <c r="A3390" s="25" t="s">
        <v>21</v>
      </c>
      <c r="B3390" s="25" t="s">
        <v>14216</v>
      </c>
      <c r="C3390" s="25" t="s">
        <v>14215</v>
      </c>
      <c r="D3390" s="25">
        <v>78</v>
      </c>
      <c r="E3390" s="25" t="s">
        <v>12728</v>
      </c>
      <c r="F3390" s="25" t="s">
        <v>12727</v>
      </c>
      <c r="G3390" s="25" t="s">
        <v>387</v>
      </c>
      <c r="H3390" s="25" t="s">
        <v>453</v>
      </c>
      <c r="I3390" s="25" t="s">
        <v>385</v>
      </c>
      <c r="J3390" s="25" t="s">
        <v>385</v>
      </c>
      <c r="K3390" s="25" t="s">
        <v>457</v>
      </c>
    </row>
    <row r="3391" spans="1:11" ht="15" customHeight="1">
      <c r="A3391" s="25" t="s">
        <v>21</v>
      </c>
      <c r="B3391" s="25" t="s">
        <v>14216</v>
      </c>
      <c r="C3391" s="25" t="s">
        <v>14215</v>
      </c>
      <c r="D3391" s="25">
        <v>79</v>
      </c>
      <c r="E3391" s="25" t="s">
        <v>1979</v>
      </c>
      <c r="F3391" s="25" t="s">
        <v>1789</v>
      </c>
      <c r="G3391" s="25" t="s">
        <v>387</v>
      </c>
      <c r="H3391" s="25" t="s">
        <v>453</v>
      </c>
      <c r="I3391" s="25" t="s">
        <v>385</v>
      </c>
      <c r="J3391" s="25" t="s">
        <v>385</v>
      </c>
      <c r="K3391" s="25" t="s">
        <v>457</v>
      </c>
    </row>
    <row r="3392" spans="1:11" ht="15" customHeight="1">
      <c r="A3392" s="25" t="s">
        <v>21</v>
      </c>
      <c r="B3392" s="25" t="s">
        <v>14216</v>
      </c>
      <c r="C3392" s="25" t="s">
        <v>14215</v>
      </c>
      <c r="D3392" s="25">
        <v>80</v>
      </c>
      <c r="E3392" s="25" t="s">
        <v>10828</v>
      </c>
      <c r="F3392" s="25" t="s">
        <v>10827</v>
      </c>
      <c r="G3392" s="25" t="s">
        <v>387</v>
      </c>
      <c r="H3392" s="25" t="s">
        <v>453</v>
      </c>
      <c r="I3392" s="25" t="s">
        <v>385</v>
      </c>
      <c r="J3392" s="25" t="s">
        <v>385</v>
      </c>
      <c r="K3392" s="25" t="s">
        <v>457</v>
      </c>
    </row>
    <row r="3393" spans="1:11" ht="15" customHeight="1">
      <c r="A3393" s="25" t="s">
        <v>21</v>
      </c>
      <c r="B3393" s="25" t="s">
        <v>14216</v>
      </c>
      <c r="C3393" s="25" t="s">
        <v>14215</v>
      </c>
      <c r="D3393" s="25">
        <v>81</v>
      </c>
      <c r="E3393" s="25" t="s">
        <v>10832</v>
      </c>
      <c r="F3393" s="25" t="s">
        <v>10831</v>
      </c>
      <c r="G3393" s="25" t="s">
        <v>387</v>
      </c>
      <c r="H3393" s="25" t="s">
        <v>453</v>
      </c>
      <c r="I3393" s="25" t="s">
        <v>385</v>
      </c>
      <c r="J3393" s="25" t="s">
        <v>385</v>
      </c>
      <c r="K3393" s="25" t="s">
        <v>457</v>
      </c>
    </row>
    <row r="3394" spans="1:11" ht="15" customHeight="1">
      <c r="A3394" s="25" t="s">
        <v>21</v>
      </c>
      <c r="B3394" s="25" t="s">
        <v>14216</v>
      </c>
      <c r="C3394" s="25" t="s">
        <v>14215</v>
      </c>
      <c r="D3394" s="25">
        <v>82</v>
      </c>
      <c r="E3394" s="25" t="s">
        <v>12723</v>
      </c>
      <c r="F3394" s="25" t="s">
        <v>12722</v>
      </c>
      <c r="G3394" s="25" t="s">
        <v>387</v>
      </c>
      <c r="H3394" s="25" t="s">
        <v>453</v>
      </c>
      <c r="I3394" s="25" t="s">
        <v>385</v>
      </c>
      <c r="J3394" s="25" t="s">
        <v>385</v>
      </c>
      <c r="K3394" s="25" t="s">
        <v>457</v>
      </c>
    </row>
    <row r="3395" spans="1:11" ht="15" customHeight="1">
      <c r="A3395" s="25" t="s">
        <v>21</v>
      </c>
      <c r="B3395" s="25" t="s">
        <v>14216</v>
      </c>
      <c r="C3395" s="25" t="s">
        <v>14215</v>
      </c>
      <c r="D3395" s="25">
        <v>83</v>
      </c>
      <c r="E3395" s="25" t="s">
        <v>14349</v>
      </c>
      <c r="F3395" s="25" t="s">
        <v>14348</v>
      </c>
      <c r="G3395" s="25" t="s">
        <v>387</v>
      </c>
      <c r="H3395" s="25" t="s">
        <v>453</v>
      </c>
      <c r="I3395" s="25" t="s">
        <v>385</v>
      </c>
      <c r="J3395" s="25" t="s">
        <v>385</v>
      </c>
      <c r="K3395" s="25" t="s">
        <v>457</v>
      </c>
    </row>
    <row r="3396" spans="1:11" ht="15" customHeight="1">
      <c r="A3396" s="25" t="s">
        <v>21</v>
      </c>
      <c r="B3396" s="25" t="s">
        <v>14216</v>
      </c>
      <c r="C3396" s="25" t="s">
        <v>14215</v>
      </c>
      <c r="D3396" s="25">
        <v>84</v>
      </c>
      <c r="E3396" s="25" t="s">
        <v>2928</v>
      </c>
      <c r="F3396" s="25" t="s">
        <v>2681</v>
      </c>
      <c r="G3396" s="25" t="s">
        <v>387</v>
      </c>
      <c r="H3396" s="25" t="s">
        <v>453</v>
      </c>
      <c r="I3396" s="25" t="s">
        <v>385</v>
      </c>
      <c r="J3396" s="25" t="s">
        <v>385</v>
      </c>
      <c r="K3396" s="25" t="s">
        <v>457</v>
      </c>
    </row>
    <row r="3397" spans="1:11" ht="15" customHeight="1">
      <c r="A3397" s="25" t="s">
        <v>21</v>
      </c>
      <c r="B3397" s="25" t="s">
        <v>14216</v>
      </c>
      <c r="C3397" s="25" t="s">
        <v>14215</v>
      </c>
      <c r="D3397" s="25">
        <v>85</v>
      </c>
      <c r="E3397" s="25" t="s">
        <v>12751</v>
      </c>
      <c r="F3397" s="25" t="s">
        <v>12750</v>
      </c>
      <c r="G3397" s="25" t="s">
        <v>387</v>
      </c>
      <c r="H3397" s="25" t="s">
        <v>453</v>
      </c>
      <c r="I3397" s="25" t="s">
        <v>385</v>
      </c>
      <c r="J3397" s="25" t="s">
        <v>385</v>
      </c>
      <c r="K3397" s="25" t="s">
        <v>457</v>
      </c>
    </row>
    <row r="3398" spans="1:11" ht="15" customHeight="1">
      <c r="A3398" s="25" t="s">
        <v>21</v>
      </c>
      <c r="B3398" s="25" t="s">
        <v>14216</v>
      </c>
      <c r="C3398" s="25" t="s">
        <v>14215</v>
      </c>
      <c r="D3398" s="25">
        <v>86</v>
      </c>
      <c r="E3398" s="25" t="s">
        <v>10817</v>
      </c>
      <c r="F3398" s="25" t="s">
        <v>10816</v>
      </c>
      <c r="G3398" s="25" t="s">
        <v>387</v>
      </c>
      <c r="H3398" s="25" t="s">
        <v>453</v>
      </c>
      <c r="I3398" s="25" t="s">
        <v>385</v>
      </c>
      <c r="J3398" s="25" t="s">
        <v>385</v>
      </c>
      <c r="K3398" s="25" t="s">
        <v>457</v>
      </c>
    </row>
    <row r="3399" spans="1:11" ht="15" customHeight="1">
      <c r="A3399" s="25" t="s">
        <v>21</v>
      </c>
      <c r="B3399" s="25" t="s">
        <v>14216</v>
      </c>
      <c r="C3399" s="25" t="s">
        <v>14215</v>
      </c>
      <c r="D3399" s="25">
        <v>87</v>
      </c>
      <c r="E3399" s="25" t="s">
        <v>2393</v>
      </c>
      <c r="F3399" s="25" t="s">
        <v>2392</v>
      </c>
      <c r="G3399" s="25" t="s">
        <v>387</v>
      </c>
      <c r="H3399" s="25" t="s">
        <v>453</v>
      </c>
      <c r="I3399" s="25" t="s">
        <v>385</v>
      </c>
      <c r="J3399" s="25" t="s">
        <v>385</v>
      </c>
      <c r="K3399" s="25" t="s">
        <v>457</v>
      </c>
    </row>
    <row r="3400" spans="1:11" ht="15" customHeight="1">
      <c r="A3400" s="25" t="s">
        <v>21</v>
      </c>
      <c r="B3400" s="25" t="s">
        <v>14216</v>
      </c>
      <c r="C3400" s="25" t="s">
        <v>14215</v>
      </c>
      <c r="D3400" s="25">
        <v>88</v>
      </c>
      <c r="E3400" s="25" t="s">
        <v>2931</v>
      </c>
      <c r="F3400" s="25" t="s">
        <v>2686</v>
      </c>
      <c r="G3400" s="25" t="s">
        <v>387</v>
      </c>
      <c r="H3400" s="25" t="s">
        <v>453</v>
      </c>
      <c r="I3400" s="25" t="s">
        <v>385</v>
      </c>
      <c r="J3400" s="25" t="s">
        <v>385</v>
      </c>
      <c r="K3400" s="25" t="s">
        <v>457</v>
      </c>
    </row>
    <row r="3401" spans="1:11" ht="15" customHeight="1">
      <c r="A3401" s="25" t="s">
        <v>21</v>
      </c>
      <c r="B3401" s="25" t="s">
        <v>14216</v>
      </c>
      <c r="C3401" s="25" t="s">
        <v>14215</v>
      </c>
      <c r="D3401" s="25">
        <v>89</v>
      </c>
      <c r="E3401" s="25" t="s">
        <v>2522</v>
      </c>
      <c r="F3401" s="25" t="s">
        <v>2521</v>
      </c>
      <c r="G3401" s="25" t="s">
        <v>387</v>
      </c>
      <c r="H3401" s="25" t="s">
        <v>453</v>
      </c>
      <c r="I3401" s="25" t="s">
        <v>385</v>
      </c>
      <c r="J3401" s="25" t="s">
        <v>385</v>
      </c>
      <c r="K3401" s="25" t="s">
        <v>457</v>
      </c>
    </row>
    <row r="3402" spans="1:11" ht="15" customHeight="1">
      <c r="A3402" s="25" t="s">
        <v>21</v>
      </c>
      <c r="B3402" s="25" t="s">
        <v>14216</v>
      </c>
      <c r="C3402" s="25" t="s">
        <v>14215</v>
      </c>
      <c r="D3402" s="25">
        <v>90</v>
      </c>
      <c r="E3402" s="25" t="s">
        <v>2515</v>
      </c>
      <c r="F3402" s="25" t="s">
        <v>2514</v>
      </c>
      <c r="G3402" s="25" t="s">
        <v>387</v>
      </c>
      <c r="H3402" s="25" t="s">
        <v>453</v>
      </c>
      <c r="I3402" s="25" t="s">
        <v>385</v>
      </c>
      <c r="J3402" s="25" t="s">
        <v>385</v>
      </c>
      <c r="K3402" s="25" t="s">
        <v>457</v>
      </c>
    </row>
    <row r="3403" spans="1:11" ht="15" customHeight="1">
      <c r="A3403" s="25" t="s">
        <v>21</v>
      </c>
      <c r="B3403" s="25" t="s">
        <v>14216</v>
      </c>
      <c r="C3403" s="25" t="s">
        <v>14215</v>
      </c>
      <c r="D3403" s="25">
        <v>91</v>
      </c>
      <c r="E3403" s="25" t="s">
        <v>10326</v>
      </c>
      <c r="F3403" s="25" t="s">
        <v>10325</v>
      </c>
      <c r="G3403" s="25" t="s">
        <v>387</v>
      </c>
      <c r="H3403" s="25" t="s">
        <v>453</v>
      </c>
      <c r="I3403" s="25" t="s">
        <v>385</v>
      </c>
      <c r="J3403" s="25" t="s">
        <v>385</v>
      </c>
      <c r="K3403" s="25" t="s">
        <v>457</v>
      </c>
    </row>
    <row r="3404" spans="1:11" ht="15" customHeight="1">
      <c r="A3404" s="25" t="s">
        <v>21</v>
      </c>
      <c r="B3404" s="25" t="s">
        <v>14216</v>
      </c>
      <c r="C3404" s="25" t="s">
        <v>14215</v>
      </c>
      <c r="D3404" s="25">
        <v>92</v>
      </c>
      <c r="E3404" s="25" t="s">
        <v>10282</v>
      </c>
      <c r="F3404" s="25" t="s">
        <v>10281</v>
      </c>
      <c r="G3404" s="25" t="s">
        <v>387</v>
      </c>
      <c r="H3404" s="25" t="s">
        <v>453</v>
      </c>
      <c r="I3404" s="25" t="s">
        <v>385</v>
      </c>
      <c r="J3404" s="25" t="s">
        <v>385</v>
      </c>
      <c r="K3404" s="25" t="s">
        <v>457</v>
      </c>
    </row>
    <row r="3405" spans="1:11" ht="15" customHeight="1">
      <c r="A3405" s="25" t="s">
        <v>21</v>
      </c>
      <c r="B3405" s="25" t="s">
        <v>14216</v>
      </c>
      <c r="C3405" s="25" t="s">
        <v>14215</v>
      </c>
      <c r="D3405" s="25">
        <v>93</v>
      </c>
      <c r="E3405" s="25" t="s">
        <v>10185</v>
      </c>
      <c r="F3405" s="25" t="s">
        <v>10188</v>
      </c>
      <c r="G3405" s="25" t="s">
        <v>387</v>
      </c>
      <c r="H3405" s="25" t="s">
        <v>453</v>
      </c>
      <c r="I3405" s="25" t="s">
        <v>385</v>
      </c>
      <c r="J3405" s="25" t="s">
        <v>385</v>
      </c>
      <c r="K3405" s="25" t="s">
        <v>457</v>
      </c>
    </row>
    <row r="3406" spans="1:11" ht="15" customHeight="1">
      <c r="A3406" s="25" t="s">
        <v>21</v>
      </c>
      <c r="B3406" s="25" t="s">
        <v>14216</v>
      </c>
      <c r="C3406" s="25" t="s">
        <v>14215</v>
      </c>
      <c r="D3406" s="25">
        <v>94</v>
      </c>
      <c r="E3406" s="25" t="s">
        <v>12801</v>
      </c>
      <c r="F3406" s="25" t="s">
        <v>12800</v>
      </c>
      <c r="G3406" s="25" t="s">
        <v>387</v>
      </c>
      <c r="H3406" s="25" t="s">
        <v>453</v>
      </c>
      <c r="I3406" s="25" t="s">
        <v>385</v>
      </c>
      <c r="J3406" s="25" t="s">
        <v>385</v>
      </c>
      <c r="K3406" s="25" t="s">
        <v>457</v>
      </c>
    </row>
    <row r="3407" spans="1:11" ht="15" customHeight="1">
      <c r="A3407" s="25" t="s">
        <v>21</v>
      </c>
      <c r="B3407" s="25" t="s">
        <v>14216</v>
      </c>
      <c r="C3407" s="25" t="s">
        <v>14215</v>
      </c>
      <c r="D3407" s="25">
        <v>95</v>
      </c>
      <c r="E3407" s="25" t="s">
        <v>12820</v>
      </c>
      <c r="F3407" s="25" t="s">
        <v>12819</v>
      </c>
      <c r="G3407" s="25" t="s">
        <v>58</v>
      </c>
      <c r="H3407" s="25" t="s">
        <v>453</v>
      </c>
      <c r="I3407" s="25" t="s">
        <v>385</v>
      </c>
      <c r="J3407" s="25" t="s">
        <v>385</v>
      </c>
      <c r="K3407" s="25" t="s">
        <v>457</v>
      </c>
    </row>
    <row r="3408" spans="1:11" ht="15" customHeight="1">
      <c r="A3408" s="25" t="s">
        <v>21</v>
      </c>
      <c r="B3408" s="25" t="s">
        <v>14216</v>
      </c>
      <c r="C3408" s="25" t="s">
        <v>14215</v>
      </c>
      <c r="D3408" s="25">
        <v>96</v>
      </c>
      <c r="E3408" s="25" t="s">
        <v>12823</v>
      </c>
      <c r="F3408" s="25" t="s">
        <v>11534</v>
      </c>
      <c r="G3408" s="25" t="s">
        <v>387</v>
      </c>
      <c r="H3408" s="25" t="s">
        <v>453</v>
      </c>
      <c r="I3408" s="25" t="s">
        <v>385</v>
      </c>
      <c r="J3408" s="25" t="s">
        <v>385</v>
      </c>
      <c r="K3408" s="25" t="s">
        <v>457</v>
      </c>
    </row>
    <row r="3409" spans="1:11" ht="15" customHeight="1">
      <c r="A3409" s="25" t="s">
        <v>21</v>
      </c>
      <c r="B3409" s="25" t="s">
        <v>14216</v>
      </c>
      <c r="C3409" s="25" t="s">
        <v>14215</v>
      </c>
      <c r="D3409" s="25">
        <v>97</v>
      </c>
      <c r="E3409" s="25" t="s">
        <v>2573</v>
      </c>
      <c r="F3409" s="25" t="s">
        <v>2123</v>
      </c>
      <c r="G3409" s="25" t="s">
        <v>387</v>
      </c>
      <c r="H3409" s="25" t="s">
        <v>453</v>
      </c>
      <c r="I3409" s="25" t="s">
        <v>385</v>
      </c>
      <c r="J3409" s="25" t="s">
        <v>385</v>
      </c>
      <c r="K3409" s="25" t="s">
        <v>457</v>
      </c>
    </row>
    <row r="3410" spans="1:11" ht="15" customHeight="1">
      <c r="A3410" s="25" t="s">
        <v>21</v>
      </c>
      <c r="B3410" s="25" t="s">
        <v>14216</v>
      </c>
      <c r="C3410" s="25" t="s">
        <v>14215</v>
      </c>
      <c r="D3410" s="25">
        <v>98</v>
      </c>
      <c r="E3410" s="25" t="s">
        <v>12862</v>
      </c>
      <c r="F3410" s="25" t="s">
        <v>12861</v>
      </c>
      <c r="G3410" s="25" t="s">
        <v>387</v>
      </c>
      <c r="H3410" s="25" t="s">
        <v>453</v>
      </c>
      <c r="I3410" s="25" t="s">
        <v>385</v>
      </c>
      <c r="J3410" s="25" t="s">
        <v>385</v>
      </c>
      <c r="K3410" s="25" t="s">
        <v>457</v>
      </c>
    </row>
    <row r="3411" spans="1:11" ht="15" customHeight="1">
      <c r="A3411" s="25" t="s">
        <v>21</v>
      </c>
      <c r="B3411" s="25" t="s">
        <v>14216</v>
      </c>
      <c r="C3411" s="25" t="s">
        <v>14215</v>
      </c>
      <c r="D3411" s="25">
        <v>99</v>
      </c>
      <c r="E3411" s="25" t="s">
        <v>2606</v>
      </c>
      <c r="F3411" s="25" t="s">
        <v>2605</v>
      </c>
      <c r="G3411" s="25" t="s">
        <v>387</v>
      </c>
      <c r="H3411" s="25" t="s">
        <v>453</v>
      </c>
      <c r="I3411" s="25" t="s">
        <v>385</v>
      </c>
      <c r="J3411" s="25" t="s">
        <v>385</v>
      </c>
      <c r="K3411" s="25" t="s">
        <v>457</v>
      </c>
    </row>
    <row r="3412" spans="1:11" ht="15" customHeight="1">
      <c r="A3412" s="25" t="s">
        <v>21</v>
      </c>
      <c r="B3412" s="25" t="s">
        <v>14216</v>
      </c>
      <c r="C3412" s="25" t="s">
        <v>14215</v>
      </c>
      <c r="D3412" s="25">
        <v>100</v>
      </c>
      <c r="E3412" s="25" t="s">
        <v>2611</v>
      </c>
      <c r="F3412" s="25" t="s">
        <v>2610</v>
      </c>
      <c r="G3412" s="25" t="s">
        <v>387</v>
      </c>
      <c r="H3412" s="25" t="s">
        <v>453</v>
      </c>
      <c r="I3412" s="25" t="s">
        <v>385</v>
      </c>
      <c r="J3412" s="25" t="s">
        <v>385</v>
      </c>
      <c r="K3412" s="25" t="s">
        <v>457</v>
      </c>
    </row>
    <row r="3413" spans="1:11" ht="15" customHeight="1">
      <c r="A3413" s="25" t="s">
        <v>21</v>
      </c>
      <c r="B3413" s="25" t="s">
        <v>14216</v>
      </c>
      <c r="C3413" s="25" t="s">
        <v>14215</v>
      </c>
      <c r="D3413" s="25">
        <v>101</v>
      </c>
      <c r="E3413" s="25" t="s">
        <v>12650</v>
      </c>
      <c r="F3413" s="25" t="s">
        <v>12649</v>
      </c>
      <c r="G3413" s="25" t="s">
        <v>387</v>
      </c>
      <c r="H3413" s="25" t="s">
        <v>453</v>
      </c>
      <c r="I3413" s="25" t="s">
        <v>385</v>
      </c>
      <c r="J3413" s="25" t="s">
        <v>385</v>
      </c>
      <c r="K3413" s="25" t="s">
        <v>457</v>
      </c>
    </row>
    <row r="3414" spans="1:11" ht="15" customHeight="1">
      <c r="A3414" s="25" t="s">
        <v>21</v>
      </c>
      <c r="B3414" s="25" t="s">
        <v>14216</v>
      </c>
      <c r="C3414" s="25" t="s">
        <v>14215</v>
      </c>
      <c r="D3414" s="25">
        <v>102</v>
      </c>
      <c r="E3414" s="25" t="s">
        <v>13473</v>
      </c>
      <c r="F3414" s="25" t="s">
        <v>13472</v>
      </c>
      <c r="G3414" s="25" t="s">
        <v>387</v>
      </c>
      <c r="H3414" s="25" t="s">
        <v>453</v>
      </c>
      <c r="I3414" s="25" t="s">
        <v>385</v>
      </c>
      <c r="J3414" s="25" t="s">
        <v>385</v>
      </c>
      <c r="K3414" s="25" t="s">
        <v>457</v>
      </c>
    </row>
    <row r="3415" spans="1:11" ht="15" customHeight="1">
      <c r="A3415" s="25" t="s">
        <v>21</v>
      </c>
      <c r="B3415" s="25" t="s">
        <v>14216</v>
      </c>
      <c r="C3415" s="25" t="s">
        <v>14215</v>
      </c>
      <c r="D3415" s="25">
        <v>103</v>
      </c>
      <c r="E3415" s="25" t="s">
        <v>13478</v>
      </c>
      <c r="F3415" s="25" t="s">
        <v>13477</v>
      </c>
      <c r="G3415" s="25" t="s">
        <v>387</v>
      </c>
      <c r="H3415" s="25" t="s">
        <v>453</v>
      </c>
      <c r="I3415" s="25" t="s">
        <v>385</v>
      </c>
      <c r="J3415" s="25" t="s">
        <v>385</v>
      </c>
      <c r="K3415" s="25" t="s">
        <v>457</v>
      </c>
    </row>
    <row r="3416" spans="1:11" ht="15" customHeight="1">
      <c r="A3416" s="25" t="s">
        <v>21</v>
      </c>
      <c r="B3416" s="25" t="s">
        <v>14216</v>
      </c>
      <c r="C3416" s="25" t="s">
        <v>14215</v>
      </c>
      <c r="D3416" s="25">
        <v>104</v>
      </c>
      <c r="E3416" s="25" t="s">
        <v>10797</v>
      </c>
      <c r="F3416" s="25" t="s">
        <v>10796</v>
      </c>
      <c r="G3416" s="25" t="s">
        <v>387</v>
      </c>
      <c r="H3416" s="25" t="s">
        <v>453</v>
      </c>
      <c r="I3416" s="25" t="s">
        <v>385</v>
      </c>
      <c r="J3416" s="25" t="s">
        <v>385</v>
      </c>
      <c r="K3416" s="25" t="s">
        <v>457</v>
      </c>
    </row>
    <row r="3417" spans="1:11" ht="15" customHeight="1">
      <c r="A3417" s="25" t="s">
        <v>21</v>
      </c>
      <c r="B3417" s="25" t="s">
        <v>14216</v>
      </c>
      <c r="C3417" s="25" t="s">
        <v>14215</v>
      </c>
      <c r="D3417" s="25">
        <v>105</v>
      </c>
      <c r="E3417" s="25" t="s">
        <v>10801</v>
      </c>
      <c r="F3417" s="25" t="s">
        <v>10800</v>
      </c>
      <c r="G3417" s="25" t="s">
        <v>387</v>
      </c>
      <c r="H3417" s="25" t="s">
        <v>453</v>
      </c>
      <c r="I3417" s="25" t="s">
        <v>385</v>
      </c>
      <c r="J3417" s="25" t="s">
        <v>385</v>
      </c>
      <c r="K3417" s="25" t="s">
        <v>457</v>
      </c>
    </row>
    <row r="3418" spans="1:11" ht="15" customHeight="1">
      <c r="A3418" s="25" t="s">
        <v>21</v>
      </c>
      <c r="B3418" s="25" t="s">
        <v>14216</v>
      </c>
      <c r="C3418" s="25" t="s">
        <v>14215</v>
      </c>
      <c r="D3418" s="25">
        <v>106</v>
      </c>
      <c r="E3418" s="25" t="s">
        <v>431</v>
      </c>
      <c r="F3418" s="25" t="s">
        <v>430</v>
      </c>
      <c r="G3418" s="25" t="s">
        <v>387</v>
      </c>
      <c r="H3418" s="25" t="s">
        <v>453</v>
      </c>
      <c r="I3418" s="25" t="s">
        <v>385</v>
      </c>
      <c r="J3418" s="25" t="s">
        <v>385</v>
      </c>
      <c r="K3418" s="25" t="s">
        <v>457</v>
      </c>
    </row>
    <row r="3419" spans="1:11" ht="15" customHeight="1">
      <c r="A3419" s="25" t="s">
        <v>21</v>
      </c>
      <c r="B3419" s="25" t="s">
        <v>14216</v>
      </c>
      <c r="C3419" s="25" t="s">
        <v>14215</v>
      </c>
      <c r="D3419" s="25">
        <v>107</v>
      </c>
      <c r="E3419" s="25" t="s">
        <v>11500</v>
      </c>
      <c r="F3419" s="25" t="s">
        <v>10405</v>
      </c>
      <c r="G3419" s="25" t="s">
        <v>387</v>
      </c>
      <c r="H3419" s="25" t="s">
        <v>453</v>
      </c>
      <c r="I3419" s="25" t="s">
        <v>385</v>
      </c>
      <c r="J3419" s="25" t="s">
        <v>385</v>
      </c>
      <c r="K3419" s="25" t="s">
        <v>457</v>
      </c>
    </row>
    <row r="3420" spans="1:11" ht="15" customHeight="1">
      <c r="A3420" s="25" t="s">
        <v>21</v>
      </c>
      <c r="B3420" s="25" t="s">
        <v>14216</v>
      </c>
      <c r="C3420" s="25" t="s">
        <v>14215</v>
      </c>
      <c r="D3420" s="25">
        <v>108</v>
      </c>
      <c r="E3420" s="25" t="s">
        <v>12833</v>
      </c>
      <c r="F3420" s="25" t="s">
        <v>12832</v>
      </c>
      <c r="G3420" s="25" t="s">
        <v>387</v>
      </c>
      <c r="H3420" s="25" t="s">
        <v>453</v>
      </c>
      <c r="I3420" s="25" t="s">
        <v>385</v>
      </c>
      <c r="J3420" s="25" t="s">
        <v>385</v>
      </c>
      <c r="K3420" s="25" t="s">
        <v>457</v>
      </c>
    </row>
    <row r="3421" spans="1:11" ht="15" customHeight="1">
      <c r="A3421" s="25" t="s">
        <v>21</v>
      </c>
      <c r="B3421" s="25" t="s">
        <v>14216</v>
      </c>
      <c r="C3421" s="25" t="s">
        <v>14215</v>
      </c>
      <c r="D3421" s="25">
        <v>109</v>
      </c>
      <c r="E3421" s="25" t="s">
        <v>2631</v>
      </c>
      <c r="F3421" s="25" t="s">
        <v>2630</v>
      </c>
      <c r="G3421" s="25" t="s">
        <v>387</v>
      </c>
      <c r="H3421" s="25" t="s">
        <v>453</v>
      </c>
      <c r="I3421" s="25" t="s">
        <v>385</v>
      </c>
      <c r="J3421" s="25" t="s">
        <v>385</v>
      </c>
      <c r="K3421" s="25" t="s">
        <v>457</v>
      </c>
    </row>
    <row r="3422" spans="1:11" ht="15" customHeight="1">
      <c r="A3422" s="25" t="s">
        <v>21</v>
      </c>
      <c r="B3422" s="25" t="s">
        <v>14216</v>
      </c>
      <c r="C3422" s="25" t="s">
        <v>14215</v>
      </c>
      <c r="D3422" s="25">
        <v>110</v>
      </c>
      <c r="E3422" s="25" t="s">
        <v>12828</v>
      </c>
      <c r="F3422" s="25" t="s">
        <v>12827</v>
      </c>
      <c r="G3422" s="25" t="s">
        <v>387</v>
      </c>
      <c r="H3422" s="25" t="s">
        <v>453</v>
      </c>
      <c r="I3422" s="25" t="s">
        <v>385</v>
      </c>
      <c r="J3422" s="25" t="s">
        <v>385</v>
      </c>
      <c r="K3422" s="25" t="s">
        <v>457</v>
      </c>
    </row>
    <row r="3423" spans="1:11" ht="15" customHeight="1">
      <c r="A3423" s="25" t="s">
        <v>21</v>
      </c>
      <c r="B3423" s="25" t="s">
        <v>14216</v>
      </c>
      <c r="C3423" s="25" t="s">
        <v>14215</v>
      </c>
      <c r="D3423" s="25">
        <v>111</v>
      </c>
      <c r="E3423" s="25" t="s">
        <v>2119</v>
      </c>
      <c r="F3423" s="25" t="s">
        <v>2118</v>
      </c>
      <c r="G3423" s="25" t="s">
        <v>387</v>
      </c>
      <c r="H3423" s="25" t="s">
        <v>453</v>
      </c>
      <c r="I3423" s="25" t="s">
        <v>385</v>
      </c>
      <c r="J3423" s="25" t="s">
        <v>385</v>
      </c>
      <c r="K3423" s="25" t="s">
        <v>457</v>
      </c>
    </row>
    <row r="3424" spans="1:11" ht="15" customHeight="1">
      <c r="A3424" s="25" t="s">
        <v>21</v>
      </c>
      <c r="B3424" s="25" t="s">
        <v>14216</v>
      </c>
      <c r="C3424" s="25" t="s">
        <v>14215</v>
      </c>
      <c r="D3424" s="25">
        <v>112</v>
      </c>
      <c r="E3424" s="25" t="s">
        <v>10391</v>
      </c>
      <c r="F3424" s="25" t="s">
        <v>10390</v>
      </c>
      <c r="G3424" s="25" t="s">
        <v>387</v>
      </c>
      <c r="H3424" s="25" t="s">
        <v>453</v>
      </c>
      <c r="I3424" s="25" t="s">
        <v>385</v>
      </c>
      <c r="J3424" s="25" t="s">
        <v>385</v>
      </c>
      <c r="K3424" s="25" t="s">
        <v>457</v>
      </c>
    </row>
    <row r="3425" spans="1:11" ht="15" customHeight="1">
      <c r="A3425" s="25" t="s">
        <v>21</v>
      </c>
      <c r="B3425" s="25" t="s">
        <v>14216</v>
      </c>
      <c r="C3425" s="25" t="s">
        <v>14215</v>
      </c>
      <c r="D3425" s="25">
        <v>113</v>
      </c>
      <c r="E3425" s="25" t="s">
        <v>11498</v>
      </c>
      <c r="F3425" s="25" t="s">
        <v>11497</v>
      </c>
      <c r="G3425" s="25" t="s">
        <v>387</v>
      </c>
      <c r="H3425" s="25" t="s">
        <v>453</v>
      </c>
      <c r="I3425" s="25" t="s">
        <v>385</v>
      </c>
      <c r="J3425" s="25" t="s">
        <v>385</v>
      </c>
      <c r="K3425" s="25" t="s">
        <v>457</v>
      </c>
    </row>
    <row r="3426" spans="1:11" ht="15" customHeight="1">
      <c r="A3426" s="25" t="s">
        <v>21</v>
      </c>
      <c r="B3426" s="25" t="s">
        <v>14216</v>
      </c>
      <c r="C3426" s="25" t="s">
        <v>14215</v>
      </c>
      <c r="D3426" s="25">
        <v>114</v>
      </c>
      <c r="E3426" s="25" t="s">
        <v>14190</v>
      </c>
      <c r="F3426" s="25" t="s">
        <v>14189</v>
      </c>
      <c r="G3426" s="25" t="s">
        <v>387</v>
      </c>
      <c r="H3426" s="25" t="s">
        <v>453</v>
      </c>
      <c r="I3426" s="25" t="s">
        <v>385</v>
      </c>
      <c r="J3426" s="25" t="s">
        <v>385</v>
      </c>
      <c r="K3426" s="25" t="s">
        <v>457</v>
      </c>
    </row>
    <row r="3427" spans="1:11" ht="15" customHeight="1">
      <c r="A3427" s="25" t="s">
        <v>21</v>
      </c>
      <c r="B3427" s="25" t="s">
        <v>14216</v>
      </c>
      <c r="C3427" s="25" t="s">
        <v>14215</v>
      </c>
      <c r="D3427" s="25">
        <v>115</v>
      </c>
      <c r="E3427" s="25" t="s">
        <v>1920</v>
      </c>
      <c r="F3427" s="25" t="s">
        <v>1919</v>
      </c>
      <c r="G3427" s="25" t="s">
        <v>387</v>
      </c>
      <c r="H3427" s="25" t="s">
        <v>453</v>
      </c>
      <c r="I3427" s="25" t="s">
        <v>385</v>
      </c>
      <c r="J3427" s="25" t="s">
        <v>385</v>
      </c>
      <c r="K3427" s="25" t="s">
        <v>457</v>
      </c>
    </row>
    <row r="3428" spans="1:11" ht="15" customHeight="1">
      <c r="A3428" s="25" t="s">
        <v>21</v>
      </c>
      <c r="B3428" s="25" t="s">
        <v>14216</v>
      </c>
      <c r="C3428" s="25" t="s">
        <v>14215</v>
      </c>
      <c r="D3428" s="25">
        <v>116</v>
      </c>
      <c r="E3428" s="25" t="s">
        <v>2117</v>
      </c>
      <c r="F3428" s="25" t="s">
        <v>2116</v>
      </c>
      <c r="G3428" s="25" t="s">
        <v>387</v>
      </c>
      <c r="H3428" s="25" t="s">
        <v>453</v>
      </c>
      <c r="I3428" s="25" t="s">
        <v>385</v>
      </c>
      <c r="J3428" s="25" t="s">
        <v>385</v>
      </c>
      <c r="K3428" s="25" t="s">
        <v>457</v>
      </c>
    </row>
    <row r="3429" spans="1:11" ht="15" customHeight="1">
      <c r="A3429" s="25" t="s">
        <v>21</v>
      </c>
      <c r="B3429" s="25" t="s">
        <v>14216</v>
      </c>
      <c r="C3429" s="25" t="s">
        <v>14215</v>
      </c>
      <c r="D3429" s="25">
        <v>117</v>
      </c>
      <c r="E3429" s="25" t="s">
        <v>8989</v>
      </c>
      <c r="F3429" s="25" t="s">
        <v>8988</v>
      </c>
      <c r="G3429" s="25" t="s">
        <v>387</v>
      </c>
      <c r="H3429" s="25" t="s">
        <v>453</v>
      </c>
      <c r="I3429" s="25" t="s">
        <v>385</v>
      </c>
      <c r="J3429" s="25" t="s">
        <v>385</v>
      </c>
      <c r="K3429" s="25" t="s">
        <v>457</v>
      </c>
    </row>
    <row r="3430" spans="1:11" ht="15" customHeight="1">
      <c r="A3430" s="25" t="s">
        <v>21</v>
      </c>
      <c r="B3430" s="25" t="s">
        <v>14216</v>
      </c>
      <c r="C3430" s="25" t="s">
        <v>14215</v>
      </c>
      <c r="D3430" s="25">
        <v>118</v>
      </c>
      <c r="E3430" s="25" t="s">
        <v>3034</v>
      </c>
      <c r="F3430" s="25" t="s">
        <v>11495</v>
      </c>
      <c r="G3430" s="25" t="s">
        <v>387</v>
      </c>
      <c r="H3430" s="25" t="s">
        <v>453</v>
      </c>
      <c r="I3430" s="25" t="s">
        <v>385</v>
      </c>
      <c r="J3430" s="25" t="s">
        <v>385</v>
      </c>
      <c r="K3430" s="25" t="s">
        <v>457</v>
      </c>
    </row>
    <row r="3431" spans="1:11" ht="15" customHeight="1">
      <c r="A3431" s="25" t="s">
        <v>21</v>
      </c>
      <c r="B3431" s="25" t="s">
        <v>14216</v>
      </c>
      <c r="C3431" s="25" t="s">
        <v>14215</v>
      </c>
      <c r="D3431" s="25">
        <v>119</v>
      </c>
      <c r="E3431" s="25" t="s">
        <v>1468</v>
      </c>
      <c r="F3431" s="25" t="s">
        <v>1469</v>
      </c>
      <c r="G3431" s="25" t="s">
        <v>387</v>
      </c>
      <c r="H3431" s="25" t="s">
        <v>453</v>
      </c>
      <c r="I3431" s="25" t="s">
        <v>385</v>
      </c>
      <c r="J3431" s="25" t="s">
        <v>385</v>
      </c>
      <c r="K3431" s="25" t="s">
        <v>457</v>
      </c>
    </row>
    <row r="3432" spans="1:11" ht="15" customHeight="1">
      <c r="A3432" s="25" t="s">
        <v>21</v>
      </c>
      <c r="B3432" s="25" t="s">
        <v>14403</v>
      </c>
      <c r="C3432" s="25" t="s">
        <v>10959</v>
      </c>
      <c r="D3432" s="25">
        <v>1</v>
      </c>
      <c r="E3432" s="25" t="s">
        <v>10185</v>
      </c>
      <c r="F3432" s="25" t="s">
        <v>10188</v>
      </c>
      <c r="G3432" s="25" t="s">
        <v>387</v>
      </c>
      <c r="H3432" s="25" t="s">
        <v>385</v>
      </c>
      <c r="I3432" s="25" t="s">
        <v>453</v>
      </c>
      <c r="J3432" s="25" t="s">
        <v>453</v>
      </c>
      <c r="K3432" s="25" t="s">
        <v>457</v>
      </c>
    </row>
    <row r="3433" spans="1:11" ht="15" customHeight="1">
      <c r="A3433" s="25" t="s">
        <v>21</v>
      </c>
      <c r="B3433" s="25" t="s">
        <v>14403</v>
      </c>
      <c r="C3433" s="25" t="s">
        <v>10959</v>
      </c>
      <c r="D3433" s="25">
        <v>2</v>
      </c>
      <c r="E3433" s="25" t="s">
        <v>392</v>
      </c>
      <c r="F3433" s="25" t="s">
        <v>7922</v>
      </c>
      <c r="G3433" s="25" t="s">
        <v>387</v>
      </c>
      <c r="H3433" s="25" t="s">
        <v>453</v>
      </c>
      <c r="I3433" s="25" t="s">
        <v>385</v>
      </c>
      <c r="J3433" s="25" t="s">
        <v>385</v>
      </c>
      <c r="K3433" s="25" t="s">
        <v>457</v>
      </c>
    </row>
    <row r="3434" spans="1:11" ht="15" customHeight="1">
      <c r="A3434" s="25" t="s">
        <v>21</v>
      </c>
      <c r="B3434" s="25" t="s">
        <v>14403</v>
      </c>
      <c r="C3434" s="25" t="s">
        <v>10959</v>
      </c>
      <c r="D3434" s="25">
        <v>3</v>
      </c>
      <c r="E3434" s="25" t="s">
        <v>1419</v>
      </c>
      <c r="F3434" s="25" t="s">
        <v>1427</v>
      </c>
      <c r="G3434" s="25" t="s">
        <v>387</v>
      </c>
      <c r="H3434" s="25" t="s">
        <v>453</v>
      </c>
      <c r="I3434" s="25" t="s">
        <v>385</v>
      </c>
      <c r="J3434" s="25" t="s">
        <v>385</v>
      </c>
      <c r="K3434" s="25" t="s">
        <v>457</v>
      </c>
    </row>
    <row r="3435" spans="1:11" ht="15" customHeight="1">
      <c r="A3435" s="25" t="s">
        <v>21</v>
      </c>
      <c r="B3435" s="25" t="s">
        <v>14403</v>
      </c>
      <c r="C3435" s="25" t="s">
        <v>10959</v>
      </c>
      <c r="D3435" s="25">
        <v>4</v>
      </c>
      <c r="E3435" s="25" t="s">
        <v>10963</v>
      </c>
      <c r="F3435" s="25" t="s">
        <v>10962</v>
      </c>
      <c r="G3435" s="25" t="s">
        <v>387</v>
      </c>
      <c r="H3435" s="25" t="s">
        <v>453</v>
      </c>
      <c r="I3435" s="25" t="s">
        <v>385</v>
      </c>
      <c r="J3435" s="25" t="s">
        <v>385</v>
      </c>
      <c r="K3435" s="25" t="s">
        <v>457</v>
      </c>
    </row>
    <row r="3436" spans="1:11" ht="15" customHeight="1">
      <c r="A3436" s="25" t="s">
        <v>21</v>
      </c>
      <c r="B3436" s="25" t="s">
        <v>14403</v>
      </c>
      <c r="C3436" s="25" t="s">
        <v>10959</v>
      </c>
      <c r="D3436" s="25">
        <v>5</v>
      </c>
      <c r="E3436" s="25" t="s">
        <v>2596</v>
      </c>
      <c r="F3436" s="25" t="s">
        <v>2411</v>
      </c>
      <c r="G3436" s="25" t="s">
        <v>387</v>
      </c>
      <c r="H3436" s="25" t="s">
        <v>453</v>
      </c>
      <c r="I3436" s="25" t="s">
        <v>385</v>
      </c>
      <c r="J3436" s="25" t="s">
        <v>385</v>
      </c>
      <c r="K3436" s="25" t="s">
        <v>457</v>
      </c>
    </row>
    <row r="3437" spans="1:11" ht="15" customHeight="1">
      <c r="A3437" s="25" t="s">
        <v>21</v>
      </c>
      <c r="B3437" s="25" t="s">
        <v>14403</v>
      </c>
      <c r="C3437" s="25" t="s">
        <v>10959</v>
      </c>
      <c r="D3437" s="25">
        <v>6</v>
      </c>
      <c r="E3437" s="25" t="s">
        <v>1430</v>
      </c>
      <c r="F3437" s="25" t="s">
        <v>1264</v>
      </c>
      <c r="G3437" s="25" t="s">
        <v>387</v>
      </c>
      <c r="H3437" s="25" t="s">
        <v>453</v>
      </c>
      <c r="I3437" s="25" t="s">
        <v>385</v>
      </c>
      <c r="J3437" s="25" t="s">
        <v>385</v>
      </c>
      <c r="K3437" s="25" t="s">
        <v>457</v>
      </c>
    </row>
    <row r="3438" spans="1:11" ht="15" customHeight="1">
      <c r="A3438" s="25" t="s">
        <v>21</v>
      </c>
      <c r="B3438" s="25" t="s">
        <v>14403</v>
      </c>
      <c r="C3438" s="25" t="s">
        <v>10959</v>
      </c>
      <c r="D3438" s="25">
        <v>7</v>
      </c>
      <c r="E3438" s="25" t="s">
        <v>1429</v>
      </c>
      <c r="F3438" s="25" t="s">
        <v>1259</v>
      </c>
      <c r="G3438" s="25" t="s">
        <v>387</v>
      </c>
      <c r="H3438" s="25" t="s">
        <v>453</v>
      </c>
      <c r="I3438" s="25" t="s">
        <v>385</v>
      </c>
      <c r="J3438" s="25" t="s">
        <v>385</v>
      </c>
      <c r="K3438" s="25" t="s">
        <v>457</v>
      </c>
    </row>
    <row r="3439" spans="1:11" ht="15" customHeight="1">
      <c r="A3439" s="25" t="s">
        <v>21</v>
      </c>
      <c r="B3439" s="25" t="s">
        <v>14403</v>
      </c>
      <c r="C3439" s="25" t="s">
        <v>10959</v>
      </c>
      <c r="D3439" s="25">
        <v>8</v>
      </c>
      <c r="E3439" s="25" t="s">
        <v>1511</v>
      </c>
      <c r="F3439" s="25" t="s">
        <v>1702</v>
      </c>
      <c r="G3439" s="25" t="s">
        <v>387</v>
      </c>
      <c r="H3439" s="25" t="s">
        <v>453</v>
      </c>
      <c r="I3439" s="25" t="s">
        <v>385</v>
      </c>
      <c r="J3439" s="25" t="s">
        <v>385</v>
      </c>
      <c r="K3439" s="25" t="s">
        <v>457</v>
      </c>
    </row>
    <row r="3440" spans="1:11" ht="15" customHeight="1">
      <c r="A3440" s="25" t="s">
        <v>21</v>
      </c>
      <c r="B3440" s="25" t="s">
        <v>14403</v>
      </c>
      <c r="C3440" s="25" t="s">
        <v>10959</v>
      </c>
      <c r="D3440" s="25">
        <v>9</v>
      </c>
      <c r="E3440" s="25" t="s">
        <v>7914</v>
      </c>
      <c r="F3440" s="25" t="s">
        <v>7913</v>
      </c>
      <c r="G3440" s="25" t="s">
        <v>387</v>
      </c>
      <c r="H3440" s="25" t="s">
        <v>453</v>
      </c>
      <c r="I3440" s="25" t="s">
        <v>385</v>
      </c>
      <c r="J3440" s="25" t="s">
        <v>385</v>
      </c>
      <c r="K3440" s="25" t="s">
        <v>457</v>
      </c>
    </row>
    <row r="3441" spans="1:11" ht="15" customHeight="1">
      <c r="A3441" s="25" t="s">
        <v>21</v>
      </c>
      <c r="B3441" s="25" t="s">
        <v>14403</v>
      </c>
      <c r="C3441" s="25" t="s">
        <v>10959</v>
      </c>
      <c r="D3441" s="25">
        <v>10</v>
      </c>
      <c r="E3441" s="25" t="s">
        <v>7907</v>
      </c>
      <c r="F3441" s="25" t="s">
        <v>7394</v>
      </c>
      <c r="G3441" s="25" t="s">
        <v>387</v>
      </c>
      <c r="H3441" s="25" t="s">
        <v>453</v>
      </c>
      <c r="I3441" s="25" t="s">
        <v>385</v>
      </c>
      <c r="J3441" s="25" t="s">
        <v>385</v>
      </c>
      <c r="K3441" s="25" t="s">
        <v>457</v>
      </c>
    </row>
    <row r="3442" spans="1:11" ht="15" customHeight="1">
      <c r="A3442" s="25" t="s">
        <v>21</v>
      </c>
      <c r="B3442" s="25" t="s">
        <v>14403</v>
      </c>
      <c r="C3442" s="25" t="s">
        <v>10959</v>
      </c>
      <c r="D3442" s="25">
        <v>11</v>
      </c>
      <c r="E3442" s="25" t="s">
        <v>2972</v>
      </c>
      <c r="F3442" s="25" t="s">
        <v>2971</v>
      </c>
      <c r="G3442" s="25" t="s">
        <v>387</v>
      </c>
      <c r="H3442" s="25" t="s">
        <v>453</v>
      </c>
      <c r="I3442" s="25" t="s">
        <v>385</v>
      </c>
      <c r="J3442" s="25" t="s">
        <v>385</v>
      </c>
      <c r="K3442" s="25" t="s">
        <v>457</v>
      </c>
    </row>
    <row r="3443" spans="1:11" ht="15" customHeight="1">
      <c r="A3443" s="25" t="s">
        <v>21</v>
      </c>
      <c r="B3443" s="25" t="s">
        <v>14403</v>
      </c>
      <c r="C3443" s="25" t="s">
        <v>10959</v>
      </c>
      <c r="D3443" s="25">
        <v>12</v>
      </c>
      <c r="E3443" s="25" t="s">
        <v>10977</v>
      </c>
      <c r="F3443" s="25" t="s">
        <v>10976</v>
      </c>
      <c r="G3443" s="25" t="s">
        <v>387</v>
      </c>
      <c r="H3443" s="25" t="s">
        <v>453</v>
      </c>
      <c r="I3443" s="25" t="s">
        <v>385</v>
      </c>
      <c r="J3443" s="25" t="s">
        <v>385</v>
      </c>
      <c r="K3443" s="25" t="s">
        <v>457</v>
      </c>
    </row>
    <row r="3444" spans="1:11" ht="15" customHeight="1">
      <c r="A3444" s="25" t="s">
        <v>21</v>
      </c>
      <c r="B3444" s="25" t="s">
        <v>14403</v>
      </c>
      <c r="C3444" s="25" t="s">
        <v>10959</v>
      </c>
      <c r="D3444" s="25">
        <v>13</v>
      </c>
      <c r="E3444" s="25" t="s">
        <v>10982</v>
      </c>
      <c r="F3444" s="25" t="s">
        <v>10981</v>
      </c>
      <c r="G3444" s="25" t="s">
        <v>387</v>
      </c>
      <c r="H3444" s="25" t="s">
        <v>453</v>
      </c>
      <c r="I3444" s="25" t="s">
        <v>385</v>
      </c>
      <c r="J3444" s="25" t="s">
        <v>385</v>
      </c>
      <c r="K3444" s="25" t="s">
        <v>457</v>
      </c>
    </row>
    <row r="3445" spans="1:11" ht="15" customHeight="1">
      <c r="A3445" s="25" t="s">
        <v>21</v>
      </c>
      <c r="B3445" s="25" t="s">
        <v>14403</v>
      </c>
      <c r="C3445" s="25" t="s">
        <v>10959</v>
      </c>
      <c r="D3445" s="25">
        <v>14</v>
      </c>
      <c r="E3445" s="25" t="s">
        <v>10984</v>
      </c>
      <c r="F3445" s="25" t="s">
        <v>10983</v>
      </c>
      <c r="G3445" s="25" t="s">
        <v>387</v>
      </c>
      <c r="H3445" s="25" t="s">
        <v>453</v>
      </c>
      <c r="I3445" s="25" t="s">
        <v>385</v>
      </c>
      <c r="J3445" s="25" t="s">
        <v>385</v>
      </c>
      <c r="K3445" s="25" t="s">
        <v>457</v>
      </c>
    </row>
    <row r="3446" spans="1:11" ht="15" customHeight="1">
      <c r="A3446" s="25" t="s">
        <v>21</v>
      </c>
      <c r="B3446" s="25" t="s">
        <v>14403</v>
      </c>
      <c r="C3446" s="25" t="s">
        <v>10959</v>
      </c>
      <c r="D3446" s="25">
        <v>15</v>
      </c>
      <c r="E3446" s="25" t="s">
        <v>10986</v>
      </c>
      <c r="F3446" s="25" t="s">
        <v>10985</v>
      </c>
      <c r="G3446" s="25" t="s">
        <v>56</v>
      </c>
      <c r="H3446" s="25" t="s">
        <v>453</v>
      </c>
      <c r="I3446" s="25" t="s">
        <v>385</v>
      </c>
      <c r="J3446" s="25" t="s">
        <v>385</v>
      </c>
      <c r="K3446" s="25" t="s">
        <v>457</v>
      </c>
    </row>
    <row r="3447" spans="1:11" ht="15" customHeight="1">
      <c r="A3447" s="25" t="s">
        <v>21</v>
      </c>
      <c r="B3447" s="25" t="s">
        <v>14403</v>
      </c>
      <c r="C3447" s="25" t="s">
        <v>10959</v>
      </c>
      <c r="D3447" s="25">
        <v>16</v>
      </c>
      <c r="E3447" s="25" t="s">
        <v>10991</v>
      </c>
      <c r="F3447" s="25" t="s">
        <v>10990</v>
      </c>
      <c r="G3447" s="25" t="s">
        <v>387</v>
      </c>
      <c r="H3447" s="25" t="s">
        <v>453</v>
      </c>
      <c r="I3447" s="25" t="s">
        <v>385</v>
      </c>
      <c r="J3447" s="25" t="s">
        <v>385</v>
      </c>
      <c r="K3447" s="25" t="s">
        <v>457</v>
      </c>
    </row>
    <row r="3448" spans="1:11" ht="15" customHeight="1">
      <c r="A3448" s="25" t="s">
        <v>21</v>
      </c>
      <c r="B3448" s="25" t="s">
        <v>14403</v>
      </c>
      <c r="C3448" s="25" t="s">
        <v>10959</v>
      </c>
      <c r="D3448" s="25">
        <v>17</v>
      </c>
      <c r="E3448" s="25" t="s">
        <v>2418</v>
      </c>
      <c r="F3448" s="25" t="s">
        <v>2417</v>
      </c>
      <c r="G3448" s="25" t="s">
        <v>387</v>
      </c>
      <c r="H3448" s="25" t="s">
        <v>453</v>
      </c>
      <c r="I3448" s="25" t="s">
        <v>385</v>
      </c>
      <c r="J3448" s="25" t="s">
        <v>385</v>
      </c>
      <c r="K3448" s="25" t="s">
        <v>457</v>
      </c>
    </row>
    <row r="3449" spans="1:11" ht="15" customHeight="1">
      <c r="A3449" s="25" t="s">
        <v>21</v>
      </c>
      <c r="B3449" s="25" t="s">
        <v>14403</v>
      </c>
      <c r="C3449" s="25" t="s">
        <v>10959</v>
      </c>
      <c r="D3449" s="25">
        <v>18</v>
      </c>
      <c r="E3449" s="25" t="s">
        <v>10997</v>
      </c>
      <c r="F3449" s="25" t="s">
        <v>10996</v>
      </c>
      <c r="G3449" s="25" t="s">
        <v>387</v>
      </c>
      <c r="H3449" s="25" t="s">
        <v>453</v>
      </c>
      <c r="I3449" s="25" t="s">
        <v>385</v>
      </c>
      <c r="J3449" s="25" t="s">
        <v>385</v>
      </c>
      <c r="K3449" s="25" t="s">
        <v>457</v>
      </c>
    </row>
    <row r="3450" spans="1:11" ht="15" customHeight="1">
      <c r="A3450" s="25" t="s">
        <v>21</v>
      </c>
      <c r="B3450" s="25" t="s">
        <v>14403</v>
      </c>
      <c r="C3450" s="25" t="s">
        <v>10959</v>
      </c>
      <c r="D3450" s="25">
        <v>19</v>
      </c>
      <c r="E3450" s="25" t="s">
        <v>11002</v>
      </c>
      <c r="F3450" s="25" t="s">
        <v>11001</v>
      </c>
      <c r="G3450" s="25" t="s">
        <v>387</v>
      </c>
      <c r="H3450" s="25" t="s">
        <v>453</v>
      </c>
      <c r="I3450" s="25" t="s">
        <v>385</v>
      </c>
      <c r="J3450" s="25" t="s">
        <v>385</v>
      </c>
      <c r="K3450" s="25" t="s">
        <v>457</v>
      </c>
    </row>
    <row r="3451" spans="1:11" ht="15" customHeight="1">
      <c r="A3451" s="25" t="s">
        <v>21</v>
      </c>
      <c r="B3451" s="25" t="s">
        <v>14403</v>
      </c>
      <c r="C3451" s="25" t="s">
        <v>10959</v>
      </c>
      <c r="D3451" s="25">
        <v>20</v>
      </c>
      <c r="E3451" s="25" t="s">
        <v>11005</v>
      </c>
      <c r="F3451" s="25" t="s">
        <v>2288</v>
      </c>
      <c r="G3451" s="25" t="s">
        <v>387</v>
      </c>
      <c r="H3451" s="25" t="s">
        <v>453</v>
      </c>
      <c r="I3451" s="25" t="s">
        <v>385</v>
      </c>
      <c r="J3451" s="25" t="s">
        <v>385</v>
      </c>
      <c r="K3451" s="25" t="s">
        <v>457</v>
      </c>
    </row>
    <row r="3452" spans="1:11" ht="15" customHeight="1">
      <c r="A3452" s="25" t="s">
        <v>21</v>
      </c>
      <c r="B3452" s="25" t="s">
        <v>14403</v>
      </c>
      <c r="C3452" s="25" t="s">
        <v>10959</v>
      </c>
      <c r="D3452" s="25">
        <v>21</v>
      </c>
      <c r="E3452" s="25" t="s">
        <v>11008</v>
      </c>
      <c r="F3452" s="25" t="s">
        <v>11007</v>
      </c>
      <c r="G3452" s="25" t="s">
        <v>387</v>
      </c>
      <c r="H3452" s="25" t="s">
        <v>453</v>
      </c>
      <c r="I3452" s="25" t="s">
        <v>385</v>
      </c>
      <c r="J3452" s="25" t="s">
        <v>385</v>
      </c>
      <c r="K3452" s="25" t="s">
        <v>457</v>
      </c>
    </row>
    <row r="3453" spans="1:11" ht="15" customHeight="1">
      <c r="A3453" s="25" t="s">
        <v>21</v>
      </c>
      <c r="B3453" s="25" t="s">
        <v>14403</v>
      </c>
      <c r="C3453" s="25" t="s">
        <v>10959</v>
      </c>
      <c r="D3453" s="25">
        <v>22</v>
      </c>
      <c r="E3453" s="25" t="s">
        <v>2284</v>
      </c>
      <c r="F3453" s="25" t="s">
        <v>2283</v>
      </c>
      <c r="G3453" s="25" t="s">
        <v>387</v>
      </c>
      <c r="H3453" s="25" t="s">
        <v>453</v>
      </c>
      <c r="I3453" s="25" t="s">
        <v>385</v>
      </c>
      <c r="J3453" s="25" t="s">
        <v>385</v>
      </c>
      <c r="K3453" s="25" t="s">
        <v>457</v>
      </c>
    </row>
    <row r="3454" spans="1:11" ht="15" customHeight="1">
      <c r="A3454" s="25" t="s">
        <v>21</v>
      </c>
      <c r="B3454" s="25" t="s">
        <v>14403</v>
      </c>
      <c r="C3454" s="25" t="s">
        <v>10959</v>
      </c>
      <c r="D3454" s="25">
        <v>23</v>
      </c>
      <c r="E3454" s="25" t="s">
        <v>519</v>
      </c>
      <c r="F3454" s="25" t="s">
        <v>518</v>
      </c>
      <c r="G3454" s="25" t="s">
        <v>387</v>
      </c>
      <c r="H3454" s="25" t="s">
        <v>453</v>
      </c>
      <c r="I3454" s="25" t="s">
        <v>385</v>
      </c>
      <c r="J3454" s="25" t="s">
        <v>385</v>
      </c>
      <c r="K3454" s="25" t="s">
        <v>457</v>
      </c>
    </row>
    <row r="3455" spans="1:11" ht="15" customHeight="1">
      <c r="A3455" s="25" t="s">
        <v>21</v>
      </c>
      <c r="B3455" s="25" t="s">
        <v>14403</v>
      </c>
      <c r="C3455" s="25" t="s">
        <v>10959</v>
      </c>
      <c r="D3455" s="25">
        <v>24</v>
      </c>
      <c r="E3455" s="25" t="s">
        <v>10797</v>
      </c>
      <c r="F3455" s="25" t="s">
        <v>10796</v>
      </c>
      <c r="G3455" s="25" t="s">
        <v>387</v>
      </c>
      <c r="H3455" s="25" t="s">
        <v>453</v>
      </c>
      <c r="I3455" s="25" t="s">
        <v>385</v>
      </c>
      <c r="J3455" s="25" t="s">
        <v>385</v>
      </c>
      <c r="K3455" s="25" t="s">
        <v>457</v>
      </c>
    </row>
    <row r="3456" spans="1:11" ht="15" customHeight="1">
      <c r="A3456" s="25" t="s">
        <v>21</v>
      </c>
      <c r="B3456" s="25" t="s">
        <v>14403</v>
      </c>
      <c r="C3456" s="25" t="s">
        <v>10959</v>
      </c>
      <c r="D3456" s="25">
        <v>25</v>
      </c>
      <c r="E3456" s="25" t="s">
        <v>11014</v>
      </c>
      <c r="F3456" s="25" t="s">
        <v>11013</v>
      </c>
      <c r="G3456" s="25" t="s">
        <v>387</v>
      </c>
      <c r="H3456" s="25" t="s">
        <v>453</v>
      </c>
      <c r="I3456" s="25" t="s">
        <v>385</v>
      </c>
      <c r="J3456" s="25" t="s">
        <v>385</v>
      </c>
      <c r="K3456" s="25" t="s">
        <v>457</v>
      </c>
    </row>
    <row r="3457" spans="1:11" ht="15" customHeight="1">
      <c r="A3457" s="25" t="s">
        <v>21</v>
      </c>
      <c r="B3457" s="25" t="s">
        <v>14403</v>
      </c>
      <c r="C3457" s="25" t="s">
        <v>10959</v>
      </c>
      <c r="D3457" s="25">
        <v>26</v>
      </c>
      <c r="E3457" s="25" t="s">
        <v>1445</v>
      </c>
      <c r="F3457" s="25" t="s">
        <v>1446</v>
      </c>
      <c r="G3457" s="25" t="s">
        <v>387</v>
      </c>
      <c r="H3457" s="25" t="s">
        <v>453</v>
      </c>
      <c r="I3457" s="25" t="s">
        <v>385</v>
      </c>
      <c r="J3457" s="25" t="s">
        <v>385</v>
      </c>
      <c r="K3457" s="25" t="s">
        <v>457</v>
      </c>
    </row>
    <row r="3458" spans="1:11" ht="15" customHeight="1">
      <c r="A3458" s="25" t="s">
        <v>21</v>
      </c>
      <c r="B3458" s="25" t="s">
        <v>14403</v>
      </c>
      <c r="C3458" s="25" t="s">
        <v>10959</v>
      </c>
      <c r="D3458" s="25">
        <v>27</v>
      </c>
      <c r="E3458" s="25" t="s">
        <v>11019</v>
      </c>
      <c r="F3458" s="25" t="s">
        <v>11018</v>
      </c>
      <c r="G3458" s="25" t="s">
        <v>58</v>
      </c>
      <c r="H3458" s="25" t="s">
        <v>453</v>
      </c>
      <c r="I3458" s="25" t="s">
        <v>385</v>
      </c>
      <c r="J3458" s="25" t="s">
        <v>385</v>
      </c>
      <c r="K3458" s="25" t="s">
        <v>457</v>
      </c>
    </row>
    <row r="3459" spans="1:11" ht="15" customHeight="1">
      <c r="A3459" s="25" t="s">
        <v>21</v>
      </c>
      <c r="B3459" s="25" t="s">
        <v>14403</v>
      </c>
      <c r="C3459" s="25" t="s">
        <v>10959</v>
      </c>
      <c r="D3459" s="25">
        <v>28</v>
      </c>
      <c r="E3459" s="25" t="s">
        <v>11023</v>
      </c>
      <c r="F3459" s="25" t="s">
        <v>11022</v>
      </c>
      <c r="G3459" s="25" t="s">
        <v>387</v>
      </c>
      <c r="H3459" s="25" t="s">
        <v>453</v>
      </c>
      <c r="I3459" s="25" t="s">
        <v>385</v>
      </c>
      <c r="J3459" s="25" t="s">
        <v>385</v>
      </c>
      <c r="K3459" s="25" t="s">
        <v>457</v>
      </c>
    </row>
    <row r="3460" spans="1:11" ht="15" customHeight="1">
      <c r="A3460" s="25" t="s">
        <v>21</v>
      </c>
      <c r="B3460" s="25" t="s">
        <v>14403</v>
      </c>
      <c r="C3460" s="25" t="s">
        <v>10959</v>
      </c>
      <c r="D3460" s="25">
        <v>29</v>
      </c>
      <c r="E3460" s="25" t="s">
        <v>2355</v>
      </c>
      <c r="F3460" s="25" t="s">
        <v>2354</v>
      </c>
      <c r="G3460" s="25" t="s">
        <v>387</v>
      </c>
      <c r="H3460" s="25" t="s">
        <v>453</v>
      </c>
      <c r="I3460" s="25" t="s">
        <v>385</v>
      </c>
      <c r="J3460" s="25" t="s">
        <v>385</v>
      </c>
      <c r="K3460" s="25" t="s">
        <v>457</v>
      </c>
    </row>
    <row r="3461" spans="1:11" ht="15" customHeight="1">
      <c r="A3461" s="25" t="s">
        <v>21</v>
      </c>
      <c r="B3461" s="25" t="s">
        <v>14403</v>
      </c>
      <c r="C3461" s="25" t="s">
        <v>10959</v>
      </c>
      <c r="D3461" s="25">
        <v>30</v>
      </c>
      <c r="E3461" s="25" t="s">
        <v>2611</v>
      </c>
      <c r="F3461" s="25" t="s">
        <v>2610</v>
      </c>
      <c r="G3461" s="25" t="s">
        <v>387</v>
      </c>
      <c r="H3461" s="25" t="s">
        <v>453</v>
      </c>
      <c r="I3461" s="25" t="s">
        <v>385</v>
      </c>
      <c r="J3461" s="25" t="s">
        <v>385</v>
      </c>
      <c r="K3461" s="25" t="s">
        <v>457</v>
      </c>
    </row>
    <row r="3462" spans="1:11" ht="15" customHeight="1">
      <c r="A3462" s="25" t="s">
        <v>21</v>
      </c>
      <c r="B3462" s="25" t="s">
        <v>14403</v>
      </c>
      <c r="C3462" s="25" t="s">
        <v>10959</v>
      </c>
      <c r="D3462" s="25">
        <v>31</v>
      </c>
      <c r="E3462" s="25" t="s">
        <v>10306</v>
      </c>
      <c r="F3462" s="25" t="s">
        <v>2400</v>
      </c>
      <c r="G3462" s="25" t="s">
        <v>387</v>
      </c>
      <c r="H3462" s="25" t="s">
        <v>453</v>
      </c>
      <c r="I3462" s="25" t="s">
        <v>385</v>
      </c>
      <c r="J3462" s="25" t="s">
        <v>385</v>
      </c>
      <c r="K3462" s="25" t="s">
        <v>457</v>
      </c>
    </row>
    <row r="3463" spans="1:11" ht="15" customHeight="1">
      <c r="A3463" s="25" t="s">
        <v>21</v>
      </c>
      <c r="B3463" s="25" t="s">
        <v>14403</v>
      </c>
      <c r="C3463" s="25" t="s">
        <v>10959</v>
      </c>
      <c r="D3463" s="25">
        <v>32</v>
      </c>
      <c r="E3463" s="25" t="s">
        <v>11027</v>
      </c>
      <c r="F3463" s="25" t="s">
        <v>11026</v>
      </c>
      <c r="G3463" s="25" t="s">
        <v>387</v>
      </c>
      <c r="H3463" s="25" t="s">
        <v>453</v>
      </c>
      <c r="I3463" s="25" t="s">
        <v>385</v>
      </c>
      <c r="J3463" s="25" t="s">
        <v>385</v>
      </c>
      <c r="K3463" s="25" t="s">
        <v>457</v>
      </c>
    </row>
    <row r="3464" spans="1:11" ht="15" customHeight="1">
      <c r="A3464" s="25" t="s">
        <v>21</v>
      </c>
      <c r="B3464" s="25" t="s">
        <v>14403</v>
      </c>
      <c r="C3464" s="25" t="s">
        <v>10959</v>
      </c>
      <c r="D3464" s="25">
        <v>33</v>
      </c>
      <c r="E3464" s="25" t="s">
        <v>11032</v>
      </c>
      <c r="F3464" s="25" t="s">
        <v>11031</v>
      </c>
      <c r="G3464" s="25" t="s">
        <v>387</v>
      </c>
      <c r="H3464" s="25" t="s">
        <v>453</v>
      </c>
      <c r="I3464" s="25" t="s">
        <v>385</v>
      </c>
      <c r="J3464" s="25" t="s">
        <v>385</v>
      </c>
      <c r="K3464" s="25" t="s">
        <v>457</v>
      </c>
    </row>
    <row r="3465" spans="1:11" ht="15" customHeight="1">
      <c r="A3465" s="25" t="s">
        <v>21</v>
      </c>
      <c r="B3465" s="25" t="s">
        <v>14403</v>
      </c>
      <c r="C3465" s="25" t="s">
        <v>10959</v>
      </c>
      <c r="D3465" s="25">
        <v>34</v>
      </c>
      <c r="E3465" s="25" t="s">
        <v>11034</v>
      </c>
      <c r="F3465" s="25" t="s">
        <v>11033</v>
      </c>
      <c r="G3465" s="25" t="s">
        <v>387</v>
      </c>
      <c r="H3465" s="25" t="s">
        <v>453</v>
      </c>
      <c r="I3465" s="25" t="s">
        <v>385</v>
      </c>
      <c r="J3465" s="25" t="s">
        <v>385</v>
      </c>
      <c r="K3465" s="25" t="s">
        <v>457</v>
      </c>
    </row>
    <row r="3466" spans="1:11" ht="15" customHeight="1">
      <c r="A3466" s="25" t="s">
        <v>21</v>
      </c>
      <c r="B3466" s="25" t="s">
        <v>14403</v>
      </c>
      <c r="C3466" s="25" t="s">
        <v>10959</v>
      </c>
      <c r="D3466" s="25">
        <v>35</v>
      </c>
      <c r="E3466" s="25" t="s">
        <v>11036</v>
      </c>
      <c r="F3466" s="25" t="s">
        <v>11035</v>
      </c>
      <c r="G3466" s="25" t="s">
        <v>387</v>
      </c>
      <c r="H3466" s="25" t="s">
        <v>453</v>
      </c>
      <c r="I3466" s="25" t="s">
        <v>385</v>
      </c>
      <c r="J3466" s="25" t="s">
        <v>385</v>
      </c>
      <c r="K3466" s="25" t="s">
        <v>457</v>
      </c>
    </row>
    <row r="3467" spans="1:11" ht="15" customHeight="1">
      <c r="A3467" s="25" t="s">
        <v>21</v>
      </c>
      <c r="B3467" s="25" t="s">
        <v>14403</v>
      </c>
      <c r="C3467" s="25" t="s">
        <v>10959</v>
      </c>
      <c r="D3467" s="25">
        <v>36</v>
      </c>
      <c r="E3467" s="25" t="s">
        <v>11038</v>
      </c>
      <c r="F3467" s="25" t="s">
        <v>11037</v>
      </c>
      <c r="G3467" s="25" t="s">
        <v>57</v>
      </c>
      <c r="H3467" s="25" t="s">
        <v>453</v>
      </c>
      <c r="I3467" s="25" t="s">
        <v>385</v>
      </c>
      <c r="J3467" s="25" t="s">
        <v>385</v>
      </c>
      <c r="K3467" s="25" t="s">
        <v>457</v>
      </c>
    </row>
    <row r="3468" spans="1:11" ht="15" customHeight="1">
      <c r="A3468" s="25" t="s">
        <v>21</v>
      </c>
      <c r="B3468" s="25" t="s">
        <v>14403</v>
      </c>
      <c r="C3468" s="25" t="s">
        <v>10959</v>
      </c>
      <c r="D3468" s="25">
        <v>37</v>
      </c>
      <c r="E3468" s="25" t="s">
        <v>8064</v>
      </c>
      <c r="F3468" s="25" t="s">
        <v>8063</v>
      </c>
      <c r="G3468" s="25" t="s">
        <v>387</v>
      </c>
      <c r="H3468" s="25" t="s">
        <v>453</v>
      </c>
      <c r="I3468" s="25" t="s">
        <v>385</v>
      </c>
      <c r="J3468" s="25" t="s">
        <v>385</v>
      </c>
      <c r="K3468" s="25" t="s">
        <v>457</v>
      </c>
    </row>
    <row r="3469" spans="1:11" ht="15" customHeight="1">
      <c r="A3469" s="25" t="s">
        <v>21</v>
      </c>
      <c r="B3469" s="25" t="s">
        <v>14403</v>
      </c>
      <c r="C3469" s="25" t="s">
        <v>10959</v>
      </c>
      <c r="D3469" s="25">
        <v>38</v>
      </c>
      <c r="E3469" s="25" t="s">
        <v>8060</v>
      </c>
      <c r="F3469" s="25" t="s">
        <v>8059</v>
      </c>
      <c r="G3469" s="25" t="s">
        <v>387</v>
      </c>
      <c r="H3469" s="25" t="s">
        <v>453</v>
      </c>
      <c r="I3469" s="25" t="s">
        <v>385</v>
      </c>
      <c r="J3469" s="25" t="s">
        <v>385</v>
      </c>
      <c r="K3469" s="25" t="s">
        <v>457</v>
      </c>
    </row>
    <row r="3470" spans="1:11" ht="15" customHeight="1">
      <c r="A3470" s="25" t="s">
        <v>21</v>
      </c>
      <c r="B3470" s="25" t="s">
        <v>14403</v>
      </c>
      <c r="C3470" s="25" t="s">
        <v>10959</v>
      </c>
      <c r="D3470" s="25">
        <v>39</v>
      </c>
      <c r="E3470" s="25" t="s">
        <v>11040</v>
      </c>
      <c r="F3470" s="25" t="s">
        <v>11039</v>
      </c>
      <c r="G3470" s="25" t="s">
        <v>57</v>
      </c>
      <c r="H3470" s="25" t="s">
        <v>453</v>
      </c>
      <c r="I3470" s="25" t="s">
        <v>385</v>
      </c>
      <c r="J3470" s="25" t="s">
        <v>385</v>
      </c>
      <c r="K3470" s="25" t="s">
        <v>457</v>
      </c>
    </row>
    <row r="3471" spans="1:11" ht="15" customHeight="1">
      <c r="A3471" s="25" t="s">
        <v>21</v>
      </c>
      <c r="B3471" s="25" t="s">
        <v>14403</v>
      </c>
      <c r="C3471" s="25" t="s">
        <v>10959</v>
      </c>
      <c r="D3471" s="25">
        <v>40</v>
      </c>
      <c r="E3471" s="25" t="s">
        <v>14423</v>
      </c>
      <c r="F3471" s="25" t="s">
        <v>14422</v>
      </c>
      <c r="G3471" s="25" t="s">
        <v>387</v>
      </c>
      <c r="H3471" s="25" t="s">
        <v>453</v>
      </c>
      <c r="I3471" s="25" t="s">
        <v>385</v>
      </c>
      <c r="J3471" s="25" t="s">
        <v>385</v>
      </c>
      <c r="K3471" s="25" t="s">
        <v>457</v>
      </c>
    </row>
    <row r="3472" spans="1:11" ht="15" customHeight="1">
      <c r="A3472" s="25" t="s">
        <v>21</v>
      </c>
      <c r="B3472" s="25" t="s">
        <v>14403</v>
      </c>
      <c r="C3472" s="25" t="s">
        <v>10959</v>
      </c>
      <c r="D3472" s="25">
        <v>41</v>
      </c>
      <c r="E3472" s="25" t="s">
        <v>7811</v>
      </c>
      <c r="F3472" s="25" t="s">
        <v>7810</v>
      </c>
      <c r="G3472" s="25" t="s">
        <v>387</v>
      </c>
      <c r="H3472" s="25" t="s">
        <v>453</v>
      </c>
      <c r="I3472" s="25" t="s">
        <v>385</v>
      </c>
      <c r="J3472" s="25" t="s">
        <v>385</v>
      </c>
      <c r="K3472" s="25" t="s">
        <v>457</v>
      </c>
    </row>
    <row r="3473" spans="1:11" ht="15" customHeight="1">
      <c r="A3473" s="25" t="s">
        <v>21</v>
      </c>
      <c r="B3473" s="25" t="s">
        <v>14403</v>
      </c>
      <c r="C3473" s="25" t="s">
        <v>10959</v>
      </c>
      <c r="D3473" s="25">
        <v>42</v>
      </c>
      <c r="E3473" s="25" t="s">
        <v>11042</v>
      </c>
      <c r="F3473" s="25" t="s">
        <v>11041</v>
      </c>
      <c r="G3473" s="25" t="s">
        <v>387</v>
      </c>
      <c r="H3473" s="25" t="s">
        <v>453</v>
      </c>
      <c r="I3473" s="25" t="s">
        <v>385</v>
      </c>
      <c r="J3473" s="25" t="s">
        <v>385</v>
      </c>
      <c r="K3473" s="25" t="s">
        <v>457</v>
      </c>
    </row>
    <row r="3474" spans="1:11" ht="15" customHeight="1">
      <c r="A3474" s="25" t="s">
        <v>21</v>
      </c>
      <c r="B3474" s="25" t="s">
        <v>14403</v>
      </c>
      <c r="C3474" s="25" t="s">
        <v>10959</v>
      </c>
      <c r="D3474" s="25">
        <v>43</v>
      </c>
      <c r="E3474" s="25" t="s">
        <v>11044</v>
      </c>
      <c r="F3474" s="25" t="s">
        <v>11043</v>
      </c>
      <c r="G3474" s="25" t="s">
        <v>57</v>
      </c>
      <c r="H3474" s="25" t="s">
        <v>453</v>
      </c>
      <c r="I3474" s="25" t="s">
        <v>385</v>
      </c>
      <c r="J3474" s="25" t="s">
        <v>385</v>
      </c>
      <c r="K3474" s="25" t="s">
        <v>457</v>
      </c>
    </row>
    <row r="3475" spans="1:11" ht="15" customHeight="1">
      <c r="A3475" s="25" t="s">
        <v>21</v>
      </c>
      <c r="B3475" s="25" t="s">
        <v>14403</v>
      </c>
      <c r="C3475" s="25" t="s">
        <v>10959</v>
      </c>
      <c r="D3475" s="25">
        <v>44</v>
      </c>
      <c r="E3475" s="25" t="s">
        <v>14425</v>
      </c>
      <c r="F3475" s="25" t="s">
        <v>14424</v>
      </c>
      <c r="G3475" s="25" t="s">
        <v>387</v>
      </c>
      <c r="H3475" s="25" t="s">
        <v>453</v>
      </c>
      <c r="I3475" s="25" t="s">
        <v>385</v>
      </c>
      <c r="J3475" s="25" t="s">
        <v>385</v>
      </c>
      <c r="K3475" s="25" t="s">
        <v>457</v>
      </c>
    </row>
    <row r="3476" spans="1:11" ht="15" customHeight="1">
      <c r="A3476" s="25" t="s">
        <v>21</v>
      </c>
      <c r="B3476" s="25" t="s">
        <v>14403</v>
      </c>
      <c r="C3476" s="25" t="s">
        <v>10959</v>
      </c>
      <c r="D3476" s="25">
        <v>45</v>
      </c>
      <c r="E3476" s="25" t="s">
        <v>8989</v>
      </c>
      <c r="F3476" s="25" t="s">
        <v>8988</v>
      </c>
      <c r="G3476" s="25" t="s">
        <v>387</v>
      </c>
      <c r="H3476" s="25" t="s">
        <v>453</v>
      </c>
      <c r="I3476" s="25" t="s">
        <v>385</v>
      </c>
      <c r="J3476" s="25" t="s">
        <v>385</v>
      </c>
      <c r="K3476" s="25" t="s">
        <v>457</v>
      </c>
    </row>
    <row r="3477" spans="1:11" ht="15" customHeight="1">
      <c r="A3477" s="25" t="s">
        <v>21</v>
      </c>
      <c r="B3477" s="25" t="s">
        <v>14403</v>
      </c>
      <c r="C3477" s="25" t="s">
        <v>10959</v>
      </c>
      <c r="D3477" s="25">
        <v>46</v>
      </c>
      <c r="E3477" s="25" t="s">
        <v>11046</v>
      </c>
      <c r="F3477" s="25" t="s">
        <v>11045</v>
      </c>
      <c r="G3477" s="25" t="s">
        <v>387</v>
      </c>
      <c r="H3477" s="25" t="s">
        <v>453</v>
      </c>
      <c r="I3477" s="25" t="s">
        <v>385</v>
      </c>
      <c r="J3477" s="25" t="s">
        <v>385</v>
      </c>
      <c r="K3477" s="25" t="s">
        <v>457</v>
      </c>
    </row>
    <row r="3478" spans="1:11" ht="15" customHeight="1">
      <c r="A3478" s="25" t="s">
        <v>21</v>
      </c>
      <c r="B3478" s="25" t="s">
        <v>14403</v>
      </c>
      <c r="C3478" s="25" t="s">
        <v>10959</v>
      </c>
      <c r="D3478" s="25">
        <v>47</v>
      </c>
      <c r="E3478" s="25" t="s">
        <v>11048</v>
      </c>
      <c r="F3478" s="25" t="s">
        <v>11047</v>
      </c>
      <c r="G3478" s="25" t="s">
        <v>57</v>
      </c>
      <c r="H3478" s="25" t="s">
        <v>453</v>
      </c>
      <c r="I3478" s="25" t="s">
        <v>385</v>
      </c>
      <c r="J3478" s="25" t="s">
        <v>385</v>
      </c>
      <c r="K3478" s="25" t="s">
        <v>457</v>
      </c>
    </row>
    <row r="3479" spans="1:11" ht="15" customHeight="1">
      <c r="A3479" s="25" t="s">
        <v>21</v>
      </c>
      <c r="B3479" s="25" t="s">
        <v>14403</v>
      </c>
      <c r="C3479" s="25" t="s">
        <v>10959</v>
      </c>
      <c r="D3479" s="25">
        <v>48</v>
      </c>
      <c r="E3479" s="25" t="s">
        <v>11050</v>
      </c>
      <c r="F3479" s="25" t="s">
        <v>11049</v>
      </c>
      <c r="G3479" s="25" t="s">
        <v>387</v>
      </c>
      <c r="H3479" s="25" t="s">
        <v>453</v>
      </c>
      <c r="I3479" s="25" t="s">
        <v>385</v>
      </c>
      <c r="J3479" s="25" t="s">
        <v>385</v>
      </c>
      <c r="K3479" s="25" t="s">
        <v>457</v>
      </c>
    </row>
    <row r="3480" spans="1:11" ht="15" customHeight="1">
      <c r="A3480" s="25" t="s">
        <v>21</v>
      </c>
      <c r="B3480" s="25" t="s">
        <v>14403</v>
      </c>
      <c r="C3480" s="25" t="s">
        <v>10959</v>
      </c>
      <c r="D3480" s="25">
        <v>49</v>
      </c>
      <c r="E3480" s="25" t="s">
        <v>9719</v>
      </c>
      <c r="F3480" s="25" t="s">
        <v>9718</v>
      </c>
      <c r="G3480" s="25" t="s">
        <v>387</v>
      </c>
      <c r="H3480" s="25" t="s">
        <v>453</v>
      </c>
      <c r="I3480" s="25" t="s">
        <v>385</v>
      </c>
      <c r="J3480" s="25" t="s">
        <v>385</v>
      </c>
      <c r="K3480" s="25" t="s">
        <v>457</v>
      </c>
    </row>
    <row r="3481" spans="1:11" ht="15" customHeight="1">
      <c r="A3481" s="25" t="s">
        <v>21</v>
      </c>
      <c r="B3481" s="25" t="s">
        <v>14403</v>
      </c>
      <c r="C3481" s="25" t="s">
        <v>10959</v>
      </c>
      <c r="D3481" s="25">
        <v>50</v>
      </c>
      <c r="E3481" s="25" t="s">
        <v>11055</v>
      </c>
      <c r="F3481" s="25" t="s">
        <v>11054</v>
      </c>
      <c r="G3481" s="25" t="s">
        <v>387</v>
      </c>
      <c r="H3481" s="25" t="s">
        <v>453</v>
      </c>
      <c r="I3481" s="25" t="s">
        <v>385</v>
      </c>
      <c r="J3481" s="25" t="s">
        <v>385</v>
      </c>
      <c r="K3481" s="25" t="s">
        <v>457</v>
      </c>
    </row>
    <row r="3482" spans="1:11" ht="15" customHeight="1">
      <c r="A3482" s="25" t="s">
        <v>21</v>
      </c>
      <c r="B3482" s="25" t="s">
        <v>14403</v>
      </c>
      <c r="C3482" s="25" t="s">
        <v>10959</v>
      </c>
      <c r="D3482" s="25">
        <v>51</v>
      </c>
      <c r="E3482" s="25" t="s">
        <v>11058</v>
      </c>
      <c r="F3482" s="25" t="s">
        <v>11057</v>
      </c>
      <c r="G3482" s="25" t="s">
        <v>387</v>
      </c>
      <c r="H3482" s="25" t="s">
        <v>453</v>
      </c>
      <c r="I3482" s="25" t="s">
        <v>385</v>
      </c>
      <c r="J3482" s="25" t="s">
        <v>385</v>
      </c>
      <c r="K3482" s="25" t="s">
        <v>457</v>
      </c>
    </row>
    <row r="3483" spans="1:11" ht="15" customHeight="1">
      <c r="A3483" s="25" t="s">
        <v>21</v>
      </c>
      <c r="B3483" s="25" t="s">
        <v>14403</v>
      </c>
      <c r="C3483" s="25" t="s">
        <v>10959</v>
      </c>
      <c r="D3483" s="25">
        <v>52</v>
      </c>
      <c r="E3483" s="25" t="s">
        <v>11063</v>
      </c>
      <c r="F3483" s="25" t="s">
        <v>11062</v>
      </c>
      <c r="G3483" s="25" t="s">
        <v>387</v>
      </c>
      <c r="H3483" s="25" t="s">
        <v>453</v>
      </c>
      <c r="I3483" s="25" t="s">
        <v>385</v>
      </c>
      <c r="J3483" s="25" t="s">
        <v>385</v>
      </c>
      <c r="K3483" s="25" t="s">
        <v>457</v>
      </c>
    </row>
    <row r="3484" spans="1:11" ht="15" customHeight="1">
      <c r="A3484" s="25" t="s">
        <v>21</v>
      </c>
      <c r="B3484" s="25" t="s">
        <v>14403</v>
      </c>
      <c r="C3484" s="25" t="s">
        <v>10959</v>
      </c>
      <c r="D3484" s="25">
        <v>53</v>
      </c>
      <c r="E3484" s="25" t="s">
        <v>11068</v>
      </c>
      <c r="F3484" s="25" t="s">
        <v>11067</v>
      </c>
      <c r="G3484" s="25" t="s">
        <v>56</v>
      </c>
      <c r="H3484" s="25" t="s">
        <v>453</v>
      </c>
      <c r="I3484" s="25" t="s">
        <v>385</v>
      </c>
      <c r="J3484" s="25" t="s">
        <v>385</v>
      </c>
      <c r="K3484" s="25" t="s">
        <v>457</v>
      </c>
    </row>
    <row r="3485" spans="1:11" ht="15" customHeight="1">
      <c r="A3485" s="25" t="s">
        <v>21</v>
      </c>
      <c r="B3485" s="25" t="s">
        <v>14403</v>
      </c>
      <c r="C3485" s="25" t="s">
        <v>10959</v>
      </c>
      <c r="D3485" s="25">
        <v>54</v>
      </c>
      <c r="E3485" s="25" t="s">
        <v>11073</v>
      </c>
      <c r="F3485" s="25" t="s">
        <v>11072</v>
      </c>
      <c r="G3485" s="25" t="s">
        <v>387</v>
      </c>
      <c r="H3485" s="25" t="s">
        <v>453</v>
      </c>
      <c r="I3485" s="25" t="s">
        <v>385</v>
      </c>
      <c r="J3485" s="25" t="s">
        <v>385</v>
      </c>
      <c r="K3485" s="25" t="s">
        <v>457</v>
      </c>
    </row>
    <row r="3486" spans="1:11" ht="15" customHeight="1">
      <c r="A3486" s="25" t="s">
        <v>21</v>
      </c>
      <c r="B3486" s="25" t="s">
        <v>14403</v>
      </c>
      <c r="C3486" s="25" t="s">
        <v>10959</v>
      </c>
      <c r="D3486" s="25">
        <v>55</v>
      </c>
      <c r="E3486" s="25" t="s">
        <v>11077</v>
      </c>
      <c r="F3486" s="25" t="s">
        <v>11076</v>
      </c>
      <c r="G3486" s="25" t="s">
        <v>387</v>
      </c>
      <c r="H3486" s="25" t="s">
        <v>453</v>
      </c>
      <c r="I3486" s="25" t="s">
        <v>385</v>
      </c>
      <c r="J3486" s="25" t="s">
        <v>385</v>
      </c>
      <c r="K3486" s="25" t="s">
        <v>457</v>
      </c>
    </row>
    <row r="3487" spans="1:11" ht="15" customHeight="1">
      <c r="A3487" s="25" t="s">
        <v>21</v>
      </c>
      <c r="B3487" s="25" t="s">
        <v>14403</v>
      </c>
      <c r="C3487" s="25" t="s">
        <v>10959</v>
      </c>
      <c r="D3487" s="25">
        <v>56</v>
      </c>
      <c r="E3487" s="25" t="s">
        <v>11080</v>
      </c>
      <c r="F3487" s="25" t="s">
        <v>11079</v>
      </c>
      <c r="G3487" s="25" t="s">
        <v>387</v>
      </c>
      <c r="H3487" s="25" t="s">
        <v>453</v>
      </c>
      <c r="I3487" s="25" t="s">
        <v>385</v>
      </c>
      <c r="J3487" s="25" t="s">
        <v>385</v>
      </c>
      <c r="K3487" s="25" t="s">
        <v>457</v>
      </c>
    </row>
    <row r="3488" spans="1:11" ht="15" customHeight="1">
      <c r="A3488" s="25" t="s">
        <v>21</v>
      </c>
      <c r="B3488" s="25" t="s">
        <v>14403</v>
      </c>
      <c r="C3488" s="25" t="s">
        <v>10959</v>
      </c>
      <c r="D3488" s="25">
        <v>57</v>
      </c>
      <c r="E3488" s="25" t="s">
        <v>11084</v>
      </c>
      <c r="F3488" s="25" t="s">
        <v>11083</v>
      </c>
      <c r="G3488" s="25" t="s">
        <v>387</v>
      </c>
      <c r="H3488" s="25" t="s">
        <v>453</v>
      </c>
      <c r="I3488" s="25" t="s">
        <v>385</v>
      </c>
      <c r="J3488" s="25" t="s">
        <v>385</v>
      </c>
      <c r="K3488" s="25" t="s">
        <v>457</v>
      </c>
    </row>
    <row r="3489" spans="1:11" ht="15" customHeight="1">
      <c r="A3489" s="25" t="s">
        <v>21</v>
      </c>
      <c r="B3489" s="25" t="s">
        <v>14403</v>
      </c>
      <c r="C3489" s="25" t="s">
        <v>10959</v>
      </c>
      <c r="D3489" s="25">
        <v>58</v>
      </c>
      <c r="E3489" s="25" t="s">
        <v>11088</v>
      </c>
      <c r="F3489" s="25" t="s">
        <v>11087</v>
      </c>
      <c r="G3489" s="25" t="s">
        <v>387</v>
      </c>
      <c r="H3489" s="25" t="s">
        <v>453</v>
      </c>
      <c r="I3489" s="25" t="s">
        <v>385</v>
      </c>
      <c r="J3489" s="25" t="s">
        <v>385</v>
      </c>
      <c r="K3489" s="25" t="s">
        <v>457</v>
      </c>
    </row>
    <row r="3490" spans="1:11" ht="15" customHeight="1">
      <c r="A3490" s="25" t="s">
        <v>21</v>
      </c>
      <c r="B3490" s="25" t="s">
        <v>14403</v>
      </c>
      <c r="C3490" s="25" t="s">
        <v>10959</v>
      </c>
      <c r="D3490" s="25">
        <v>59</v>
      </c>
      <c r="E3490" s="25" t="s">
        <v>11092</v>
      </c>
      <c r="F3490" s="25" t="s">
        <v>11091</v>
      </c>
      <c r="G3490" s="25" t="s">
        <v>56</v>
      </c>
      <c r="H3490" s="25" t="s">
        <v>453</v>
      </c>
      <c r="I3490" s="25" t="s">
        <v>385</v>
      </c>
      <c r="J3490" s="25" t="s">
        <v>385</v>
      </c>
      <c r="K3490" s="25" t="s">
        <v>457</v>
      </c>
    </row>
    <row r="3491" spans="1:11" ht="15" customHeight="1">
      <c r="A3491" s="25" t="s">
        <v>21</v>
      </c>
      <c r="B3491" s="25" t="s">
        <v>14403</v>
      </c>
      <c r="C3491" s="25" t="s">
        <v>10959</v>
      </c>
      <c r="D3491" s="25">
        <v>60</v>
      </c>
      <c r="E3491" s="25" t="s">
        <v>11097</v>
      </c>
      <c r="F3491" s="25" t="s">
        <v>14440</v>
      </c>
      <c r="G3491" s="25" t="s">
        <v>387</v>
      </c>
      <c r="H3491" s="25" t="s">
        <v>453</v>
      </c>
      <c r="I3491" s="25" t="s">
        <v>385</v>
      </c>
      <c r="J3491" s="25" t="s">
        <v>385</v>
      </c>
      <c r="K3491" s="25" t="s">
        <v>457</v>
      </c>
    </row>
    <row r="3492" spans="1:11" ht="15" customHeight="1">
      <c r="A3492" s="25" t="s">
        <v>21</v>
      </c>
      <c r="B3492" s="25" t="s">
        <v>14403</v>
      </c>
      <c r="C3492" s="25" t="s">
        <v>10959</v>
      </c>
      <c r="D3492" s="25">
        <v>61</v>
      </c>
      <c r="E3492" s="25" t="s">
        <v>11100</v>
      </c>
      <c r="F3492" s="25" t="s">
        <v>11099</v>
      </c>
      <c r="G3492" s="25" t="s">
        <v>387</v>
      </c>
      <c r="H3492" s="25" t="s">
        <v>453</v>
      </c>
      <c r="I3492" s="25" t="s">
        <v>385</v>
      </c>
      <c r="J3492" s="25" t="s">
        <v>385</v>
      </c>
      <c r="K3492" s="25" t="s">
        <v>457</v>
      </c>
    </row>
    <row r="3493" spans="1:11" ht="15" customHeight="1">
      <c r="A3493" s="25" t="s">
        <v>21</v>
      </c>
      <c r="B3493" s="25" t="s">
        <v>14403</v>
      </c>
      <c r="C3493" s="25" t="s">
        <v>10959</v>
      </c>
      <c r="D3493" s="25">
        <v>62</v>
      </c>
      <c r="E3493" s="25" t="s">
        <v>11105</v>
      </c>
      <c r="F3493" s="25" t="s">
        <v>11104</v>
      </c>
      <c r="G3493" s="25" t="s">
        <v>387</v>
      </c>
      <c r="H3493" s="25" t="s">
        <v>453</v>
      </c>
      <c r="I3493" s="25" t="s">
        <v>385</v>
      </c>
      <c r="J3493" s="25" t="s">
        <v>385</v>
      </c>
      <c r="K3493" s="25" t="s">
        <v>457</v>
      </c>
    </row>
    <row r="3494" spans="1:11" ht="15" customHeight="1">
      <c r="A3494" s="25" t="s">
        <v>21</v>
      </c>
      <c r="B3494" s="25" t="s">
        <v>14403</v>
      </c>
      <c r="C3494" s="25" t="s">
        <v>10959</v>
      </c>
      <c r="D3494" s="25">
        <v>63</v>
      </c>
      <c r="E3494" s="25" t="s">
        <v>11110</v>
      </c>
      <c r="F3494" s="25" t="s">
        <v>11109</v>
      </c>
      <c r="G3494" s="25" t="s">
        <v>387</v>
      </c>
      <c r="H3494" s="25" t="s">
        <v>453</v>
      </c>
      <c r="I3494" s="25" t="s">
        <v>385</v>
      </c>
      <c r="J3494" s="25" t="s">
        <v>385</v>
      </c>
      <c r="K3494" s="25" t="s">
        <v>457</v>
      </c>
    </row>
    <row r="3495" spans="1:11" ht="15" customHeight="1">
      <c r="A3495" s="25" t="s">
        <v>21</v>
      </c>
      <c r="B3495" s="25" t="s">
        <v>14403</v>
      </c>
      <c r="C3495" s="25" t="s">
        <v>10959</v>
      </c>
      <c r="D3495" s="25">
        <v>64</v>
      </c>
      <c r="E3495" s="25" t="s">
        <v>11115</v>
      </c>
      <c r="F3495" s="25" t="s">
        <v>11114</v>
      </c>
      <c r="G3495" s="25" t="s">
        <v>387</v>
      </c>
      <c r="H3495" s="25" t="s">
        <v>453</v>
      </c>
      <c r="I3495" s="25" t="s">
        <v>385</v>
      </c>
      <c r="J3495" s="25" t="s">
        <v>385</v>
      </c>
      <c r="K3495" s="25" t="s">
        <v>457</v>
      </c>
    </row>
    <row r="3496" spans="1:11" ht="15" customHeight="1">
      <c r="A3496" s="25" t="s">
        <v>21</v>
      </c>
      <c r="B3496" s="25" t="s">
        <v>14403</v>
      </c>
      <c r="C3496" s="25" t="s">
        <v>10959</v>
      </c>
      <c r="D3496" s="25">
        <v>65</v>
      </c>
      <c r="E3496" s="25" t="s">
        <v>11119</v>
      </c>
      <c r="F3496" s="25" t="s">
        <v>11118</v>
      </c>
      <c r="G3496" s="25" t="s">
        <v>387</v>
      </c>
      <c r="H3496" s="25" t="s">
        <v>453</v>
      </c>
      <c r="I3496" s="25" t="s">
        <v>385</v>
      </c>
      <c r="J3496" s="25" t="s">
        <v>385</v>
      </c>
      <c r="K3496" s="25" t="s">
        <v>457</v>
      </c>
    </row>
    <row r="3497" spans="1:11" ht="15" customHeight="1">
      <c r="A3497" s="25" t="s">
        <v>21</v>
      </c>
      <c r="B3497" s="25" t="s">
        <v>14403</v>
      </c>
      <c r="C3497" s="25" t="s">
        <v>10959</v>
      </c>
      <c r="D3497" s="25">
        <v>66</v>
      </c>
      <c r="E3497" s="25" t="s">
        <v>2121</v>
      </c>
      <c r="F3497" s="25" t="s">
        <v>2120</v>
      </c>
      <c r="G3497" s="25" t="s">
        <v>387</v>
      </c>
      <c r="H3497" s="25" t="s">
        <v>453</v>
      </c>
      <c r="I3497" s="25" t="s">
        <v>385</v>
      </c>
      <c r="J3497" s="25" t="s">
        <v>385</v>
      </c>
      <c r="K3497" s="25" t="s">
        <v>457</v>
      </c>
    </row>
    <row r="3498" spans="1:11" ht="15" customHeight="1">
      <c r="A3498" s="25" t="s">
        <v>21</v>
      </c>
      <c r="B3498" s="25" t="s">
        <v>14403</v>
      </c>
      <c r="C3498" s="25" t="s">
        <v>10959</v>
      </c>
      <c r="D3498" s="25">
        <v>67</v>
      </c>
      <c r="E3498" s="25" t="s">
        <v>2119</v>
      </c>
      <c r="F3498" s="25" t="s">
        <v>2118</v>
      </c>
      <c r="G3498" s="25" t="s">
        <v>387</v>
      </c>
      <c r="H3498" s="25" t="s">
        <v>453</v>
      </c>
      <c r="I3498" s="25" t="s">
        <v>385</v>
      </c>
      <c r="J3498" s="25" t="s">
        <v>385</v>
      </c>
      <c r="K3498" s="25" t="s">
        <v>457</v>
      </c>
    </row>
    <row r="3499" spans="1:11" ht="15" customHeight="1">
      <c r="A3499" s="25" t="s">
        <v>21</v>
      </c>
      <c r="B3499" s="25" t="s">
        <v>14403</v>
      </c>
      <c r="C3499" s="25" t="s">
        <v>10959</v>
      </c>
      <c r="D3499" s="25">
        <v>68</v>
      </c>
      <c r="E3499" s="25" t="s">
        <v>2117</v>
      </c>
      <c r="F3499" s="25" t="s">
        <v>2116</v>
      </c>
      <c r="G3499" s="25" t="s">
        <v>387</v>
      </c>
      <c r="H3499" s="25" t="s">
        <v>453</v>
      </c>
      <c r="I3499" s="25" t="s">
        <v>385</v>
      </c>
      <c r="J3499" s="25" t="s">
        <v>385</v>
      </c>
      <c r="K3499" s="25" t="s">
        <v>457</v>
      </c>
    </row>
    <row r="3500" spans="1:11" ht="15" customHeight="1">
      <c r="A3500" s="25" t="s">
        <v>21</v>
      </c>
      <c r="B3500" s="25" t="s">
        <v>14627</v>
      </c>
      <c r="C3500" s="25" t="s">
        <v>14625</v>
      </c>
      <c r="D3500" s="25">
        <v>1</v>
      </c>
      <c r="E3500" s="25" t="s">
        <v>14633</v>
      </c>
      <c r="F3500" s="25" t="s">
        <v>14632</v>
      </c>
      <c r="G3500" s="25" t="s">
        <v>387</v>
      </c>
      <c r="H3500" s="25" t="s">
        <v>385</v>
      </c>
      <c r="I3500" s="25" t="s">
        <v>453</v>
      </c>
      <c r="J3500" s="25" t="s">
        <v>453</v>
      </c>
      <c r="K3500" s="25" t="s">
        <v>457</v>
      </c>
    </row>
    <row r="3501" spans="1:11" ht="15" customHeight="1">
      <c r="A3501" s="25" t="s">
        <v>21</v>
      </c>
      <c r="B3501" s="25" t="s">
        <v>14627</v>
      </c>
      <c r="C3501" s="25" t="s">
        <v>14625</v>
      </c>
      <c r="D3501" s="25">
        <v>2</v>
      </c>
      <c r="E3501" s="25" t="s">
        <v>14640</v>
      </c>
      <c r="F3501" s="25" t="s">
        <v>5958</v>
      </c>
      <c r="G3501" s="25" t="s">
        <v>58</v>
      </c>
      <c r="H3501" s="25" t="s">
        <v>385</v>
      </c>
      <c r="I3501" s="25" t="s">
        <v>385</v>
      </c>
      <c r="J3501" s="25" t="s">
        <v>453</v>
      </c>
      <c r="K3501" s="25" t="s">
        <v>457</v>
      </c>
    </row>
    <row r="3502" spans="1:11" ht="15" customHeight="1">
      <c r="A3502" s="25" t="s">
        <v>21</v>
      </c>
      <c r="B3502" s="25" t="s">
        <v>14627</v>
      </c>
      <c r="C3502" s="25" t="s">
        <v>14625</v>
      </c>
      <c r="D3502" s="25">
        <v>3</v>
      </c>
      <c r="E3502" s="25" t="s">
        <v>5965</v>
      </c>
      <c r="F3502" s="25" t="s">
        <v>5964</v>
      </c>
      <c r="G3502" s="25" t="s">
        <v>58</v>
      </c>
      <c r="H3502" s="25" t="s">
        <v>385</v>
      </c>
      <c r="I3502" s="25" t="s">
        <v>385</v>
      </c>
      <c r="J3502" s="25" t="s">
        <v>453</v>
      </c>
      <c r="K3502" s="25" t="s">
        <v>457</v>
      </c>
    </row>
    <row r="3503" spans="1:11" ht="15" customHeight="1">
      <c r="A3503" s="25" t="s">
        <v>21</v>
      </c>
      <c r="B3503" s="25" t="s">
        <v>14627</v>
      </c>
      <c r="C3503" s="25" t="s">
        <v>14625</v>
      </c>
      <c r="D3503" s="25">
        <v>4</v>
      </c>
      <c r="E3503" s="25" t="s">
        <v>14648</v>
      </c>
      <c r="F3503" s="25" t="s">
        <v>14647</v>
      </c>
      <c r="G3503" s="25" t="s">
        <v>387</v>
      </c>
      <c r="H3503" s="25" t="s">
        <v>385</v>
      </c>
      <c r="I3503" s="25" t="s">
        <v>385</v>
      </c>
      <c r="J3503" s="25" t="s">
        <v>453</v>
      </c>
      <c r="K3503" s="25" t="s">
        <v>457</v>
      </c>
    </row>
    <row r="3504" spans="1:11" ht="15" customHeight="1">
      <c r="A3504" s="25" t="s">
        <v>21</v>
      </c>
      <c r="B3504" s="25" t="s">
        <v>14627</v>
      </c>
      <c r="C3504" s="25" t="s">
        <v>14625</v>
      </c>
      <c r="D3504" s="25">
        <v>5</v>
      </c>
      <c r="E3504" s="25" t="s">
        <v>14653</v>
      </c>
      <c r="F3504" s="25" t="s">
        <v>14652</v>
      </c>
      <c r="G3504" s="25" t="s">
        <v>387</v>
      </c>
      <c r="H3504" s="25" t="s">
        <v>453</v>
      </c>
      <c r="I3504" s="25" t="s">
        <v>385</v>
      </c>
      <c r="J3504" s="25" t="s">
        <v>385</v>
      </c>
      <c r="K3504" s="25" t="s">
        <v>457</v>
      </c>
    </row>
    <row r="3505" spans="1:11" ht="15" customHeight="1">
      <c r="A3505" s="25" t="s">
        <v>21</v>
      </c>
      <c r="B3505" s="25" t="s">
        <v>14627</v>
      </c>
      <c r="C3505" s="25" t="s">
        <v>14625</v>
      </c>
      <c r="D3505" s="25">
        <v>6</v>
      </c>
      <c r="E3505" s="25" t="s">
        <v>14658</v>
      </c>
      <c r="F3505" s="25" t="s">
        <v>14657</v>
      </c>
      <c r="G3505" s="25" t="s">
        <v>387</v>
      </c>
      <c r="H3505" s="25" t="s">
        <v>453</v>
      </c>
      <c r="I3505" s="25" t="s">
        <v>385</v>
      </c>
      <c r="J3505" s="25" t="s">
        <v>385</v>
      </c>
      <c r="K3505" s="25" t="s">
        <v>457</v>
      </c>
    </row>
    <row r="3506" spans="1:11" ht="15" customHeight="1">
      <c r="A3506" s="25" t="s">
        <v>21</v>
      </c>
      <c r="B3506" s="25" t="s">
        <v>14627</v>
      </c>
      <c r="C3506" s="25" t="s">
        <v>14625</v>
      </c>
      <c r="D3506" s="25">
        <v>7</v>
      </c>
      <c r="E3506" s="25" t="s">
        <v>14662</v>
      </c>
      <c r="F3506" s="25" t="s">
        <v>14661</v>
      </c>
      <c r="G3506" s="25" t="s">
        <v>387</v>
      </c>
      <c r="H3506" s="25" t="s">
        <v>453</v>
      </c>
      <c r="I3506" s="25" t="s">
        <v>385</v>
      </c>
      <c r="J3506" s="25" t="s">
        <v>385</v>
      </c>
      <c r="K3506" s="25" t="s">
        <v>457</v>
      </c>
    </row>
    <row r="3507" spans="1:11" ht="15" customHeight="1">
      <c r="A3507" s="25" t="s">
        <v>21</v>
      </c>
      <c r="B3507" s="25" t="s">
        <v>14627</v>
      </c>
      <c r="C3507" s="25" t="s">
        <v>14625</v>
      </c>
      <c r="D3507" s="25">
        <v>8</v>
      </c>
      <c r="E3507" s="25" t="s">
        <v>14667</v>
      </c>
      <c r="F3507" s="25" t="s">
        <v>14666</v>
      </c>
      <c r="G3507" s="25" t="s">
        <v>387</v>
      </c>
      <c r="H3507" s="25" t="s">
        <v>453</v>
      </c>
      <c r="I3507" s="25" t="s">
        <v>385</v>
      </c>
      <c r="J3507" s="25" t="s">
        <v>385</v>
      </c>
      <c r="K3507" s="25" t="s">
        <v>457</v>
      </c>
    </row>
    <row r="3508" spans="1:11" ht="15" customHeight="1">
      <c r="A3508" s="25" t="s">
        <v>21</v>
      </c>
      <c r="B3508" s="25" t="s">
        <v>14627</v>
      </c>
      <c r="C3508" s="25" t="s">
        <v>14625</v>
      </c>
      <c r="D3508" s="25">
        <v>9</v>
      </c>
      <c r="E3508" s="25" t="s">
        <v>14671</v>
      </c>
      <c r="F3508" s="25" t="s">
        <v>14670</v>
      </c>
      <c r="G3508" s="25" t="s">
        <v>387</v>
      </c>
      <c r="H3508" s="25" t="s">
        <v>453</v>
      </c>
      <c r="I3508" s="25" t="s">
        <v>385</v>
      </c>
      <c r="J3508" s="25" t="s">
        <v>385</v>
      </c>
      <c r="K3508" s="25" t="s">
        <v>457</v>
      </c>
    </row>
    <row r="3509" spans="1:11" ht="15" customHeight="1">
      <c r="A3509" s="25" t="s">
        <v>21</v>
      </c>
      <c r="B3509" s="25" t="s">
        <v>14627</v>
      </c>
      <c r="C3509" s="25" t="s">
        <v>14625</v>
      </c>
      <c r="D3509" s="25">
        <v>10</v>
      </c>
      <c r="E3509" s="25" t="s">
        <v>14676</v>
      </c>
      <c r="F3509" s="25" t="s">
        <v>14675</v>
      </c>
      <c r="G3509" s="25" t="s">
        <v>387</v>
      </c>
      <c r="H3509" s="25" t="s">
        <v>453</v>
      </c>
      <c r="I3509" s="25" t="s">
        <v>385</v>
      </c>
      <c r="J3509" s="25" t="s">
        <v>385</v>
      </c>
      <c r="K3509" s="25" t="s">
        <v>457</v>
      </c>
    </row>
    <row r="3510" spans="1:11" ht="15" customHeight="1">
      <c r="A3510" s="25" t="s">
        <v>21</v>
      </c>
      <c r="B3510" s="25" t="s">
        <v>14627</v>
      </c>
      <c r="C3510" s="25" t="s">
        <v>14625</v>
      </c>
      <c r="D3510" s="25">
        <v>11</v>
      </c>
      <c r="E3510" s="25" t="s">
        <v>14681</v>
      </c>
      <c r="F3510" s="25" t="s">
        <v>14680</v>
      </c>
      <c r="G3510" s="25" t="s">
        <v>56</v>
      </c>
      <c r="H3510" s="25" t="s">
        <v>453</v>
      </c>
      <c r="I3510" s="25" t="s">
        <v>385</v>
      </c>
      <c r="J3510" s="25" t="s">
        <v>385</v>
      </c>
      <c r="K3510" s="25" t="s">
        <v>457</v>
      </c>
    </row>
    <row r="3511" spans="1:11" ht="15" customHeight="1">
      <c r="A3511" s="25" t="s">
        <v>21</v>
      </c>
      <c r="B3511" s="25" t="s">
        <v>14627</v>
      </c>
      <c r="C3511" s="25" t="s">
        <v>14625</v>
      </c>
      <c r="D3511" s="25">
        <v>12</v>
      </c>
      <c r="E3511" s="25" t="s">
        <v>14686</v>
      </c>
      <c r="F3511" s="25" t="s">
        <v>14685</v>
      </c>
      <c r="G3511" s="25" t="s">
        <v>387</v>
      </c>
      <c r="H3511" s="25" t="s">
        <v>453</v>
      </c>
      <c r="I3511" s="25" t="s">
        <v>385</v>
      </c>
      <c r="J3511" s="25" t="s">
        <v>385</v>
      </c>
      <c r="K3511" s="25" t="s">
        <v>457</v>
      </c>
    </row>
    <row r="3512" spans="1:11" ht="15" customHeight="1">
      <c r="A3512" s="25" t="s">
        <v>21</v>
      </c>
      <c r="B3512" s="25" t="s">
        <v>14627</v>
      </c>
      <c r="C3512" s="25" t="s">
        <v>14625</v>
      </c>
      <c r="D3512" s="25">
        <v>13</v>
      </c>
      <c r="E3512" s="25" t="s">
        <v>14691</v>
      </c>
      <c r="F3512" s="25" t="s">
        <v>14690</v>
      </c>
      <c r="G3512" s="25" t="s">
        <v>387</v>
      </c>
      <c r="H3512" s="25" t="s">
        <v>453</v>
      </c>
      <c r="I3512" s="25" t="s">
        <v>385</v>
      </c>
      <c r="J3512" s="25" t="s">
        <v>385</v>
      </c>
      <c r="K3512" s="25" t="s">
        <v>457</v>
      </c>
    </row>
    <row r="3513" spans="1:11" ht="15" customHeight="1">
      <c r="A3513" s="25" t="s">
        <v>21</v>
      </c>
      <c r="B3513" s="25" t="s">
        <v>14627</v>
      </c>
      <c r="C3513" s="25" t="s">
        <v>14625</v>
      </c>
      <c r="D3513" s="25">
        <v>14</v>
      </c>
      <c r="E3513" s="25" t="s">
        <v>14696</v>
      </c>
      <c r="F3513" s="25" t="s">
        <v>14695</v>
      </c>
      <c r="G3513" s="25" t="s">
        <v>387</v>
      </c>
      <c r="H3513" s="25" t="s">
        <v>453</v>
      </c>
      <c r="I3513" s="25" t="s">
        <v>385</v>
      </c>
      <c r="J3513" s="25" t="s">
        <v>385</v>
      </c>
      <c r="K3513" s="25" t="s">
        <v>457</v>
      </c>
    </row>
    <row r="3514" spans="1:11" ht="15" customHeight="1">
      <c r="A3514" s="25" t="s">
        <v>21</v>
      </c>
      <c r="B3514" s="25" t="s">
        <v>14627</v>
      </c>
      <c r="C3514" s="25" t="s">
        <v>14625</v>
      </c>
      <c r="D3514" s="25">
        <v>15</v>
      </c>
      <c r="E3514" s="25" t="s">
        <v>14700</v>
      </c>
      <c r="F3514" s="25" t="s">
        <v>14699</v>
      </c>
      <c r="G3514" s="25" t="s">
        <v>387</v>
      </c>
      <c r="H3514" s="25" t="s">
        <v>453</v>
      </c>
      <c r="I3514" s="25" t="s">
        <v>385</v>
      </c>
      <c r="J3514" s="25" t="s">
        <v>385</v>
      </c>
      <c r="K3514" s="25" t="s">
        <v>457</v>
      </c>
    </row>
    <row r="3515" spans="1:11" ht="15" customHeight="1">
      <c r="A3515" s="25" t="s">
        <v>21</v>
      </c>
      <c r="B3515" s="25" t="s">
        <v>14627</v>
      </c>
      <c r="C3515" s="25" t="s">
        <v>14625</v>
      </c>
      <c r="D3515" s="25">
        <v>16</v>
      </c>
      <c r="E3515" s="25" t="s">
        <v>6410</v>
      </c>
      <c r="F3515" s="25" t="s">
        <v>6409</v>
      </c>
      <c r="G3515" s="25" t="s">
        <v>387</v>
      </c>
      <c r="H3515" s="25" t="s">
        <v>453</v>
      </c>
      <c r="I3515" s="25" t="s">
        <v>385</v>
      </c>
      <c r="J3515" s="25" t="s">
        <v>385</v>
      </c>
      <c r="K3515" s="25" t="s">
        <v>457</v>
      </c>
    </row>
    <row r="3516" spans="1:11" ht="15" customHeight="1">
      <c r="A3516" s="25" t="s">
        <v>21</v>
      </c>
      <c r="B3516" s="25" t="s">
        <v>14627</v>
      </c>
      <c r="C3516" s="25" t="s">
        <v>14625</v>
      </c>
      <c r="D3516" s="25">
        <v>17</v>
      </c>
      <c r="E3516" s="25" t="s">
        <v>14707</v>
      </c>
      <c r="F3516" s="25" t="s">
        <v>14706</v>
      </c>
      <c r="G3516" s="25" t="s">
        <v>387</v>
      </c>
      <c r="H3516" s="25" t="s">
        <v>453</v>
      </c>
      <c r="I3516" s="25" t="s">
        <v>385</v>
      </c>
      <c r="J3516" s="25" t="s">
        <v>385</v>
      </c>
      <c r="K3516" s="25" t="s">
        <v>457</v>
      </c>
    </row>
    <row r="3517" spans="1:11" ht="15" customHeight="1">
      <c r="A3517" s="25" t="s">
        <v>21</v>
      </c>
      <c r="B3517" s="25" t="s">
        <v>14627</v>
      </c>
      <c r="C3517" s="25" t="s">
        <v>14625</v>
      </c>
      <c r="D3517" s="25">
        <v>18</v>
      </c>
      <c r="E3517" s="25" t="s">
        <v>14712</v>
      </c>
      <c r="F3517" s="25" t="s">
        <v>14711</v>
      </c>
      <c r="G3517" s="25" t="s">
        <v>387</v>
      </c>
      <c r="H3517" s="25" t="s">
        <v>453</v>
      </c>
      <c r="I3517" s="25" t="s">
        <v>385</v>
      </c>
      <c r="J3517" s="25" t="s">
        <v>385</v>
      </c>
      <c r="K3517" s="25" t="s">
        <v>457</v>
      </c>
    </row>
    <row r="3518" spans="1:11" ht="15" customHeight="1">
      <c r="A3518" s="25" t="s">
        <v>21</v>
      </c>
      <c r="B3518" s="25" t="s">
        <v>14627</v>
      </c>
      <c r="C3518" s="25" t="s">
        <v>14625</v>
      </c>
      <c r="D3518" s="25">
        <v>19</v>
      </c>
      <c r="E3518" s="25" t="s">
        <v>14717</v>
      </c>
      <c r="F3518" s="25" t="s">
        <v>14716</v>
      </c>
      <c r="G3518" s="25" t="s">
        <v>387</v>
      </c>
      <c r="H3518" s="25" t="s">
        <v>453</v>
      </c>
      <c r="I3518" s="25" t="s">
        <v>385</v>
      </c>
      <c r="J3518" s="25" t="s">
        <v>385</v>
      </c>
      <c r="K3518" s="25" t="s">
        <v>457</v>
      </c>
    </row>
    <row r="3519" spans="1:11" ht="15" customHeight="1">
      <c r="A3519" s="25" t="s">
        <v>21</v>
      </c>
      <c r="B3519" s="25" t="s">
        <v>14627</v>
      </c>
      <c r="C3519" s="25" t="s">
        <v>14625</v>
      </c>
      <c r="D3519" s="25">
        <v>20</v>
      </c>
      <c r="E3519" s="25" t="s">
        <v>14721</v>
      </c>
      <c r="F3519" s="25" t="s">
        <v>14720</v>
      </c>
      <c r="G3519" s="25" t="s">
        <v>387</v>
      </c>
      <c r="H3519" s="25" t="s">
        <v>453</v>
      </c>
      <c r="I3519" s="25" t="s">
        <v>385</v>
      </c>
      <c r="J3519" s="25" t="s">
        <v>385</v>
      </c>
      <c r="K3519" s="25" t="s">
        <v>457</v>
      </c>
    </row>
    <row r="3520" spans="1:11" ht="15" customHeight="1">
      <c r="A3520" s="25" t="s">
        <v>21</v>
      </c>
      <c r="B3520" s="25" t="s">
        <v>14627</v>
      </c>
      <c r="C3520" s="25" t="s">
        <v>14625</v>
      </c>
      <c r="D3520" s="25">
        <v>21</v>
      </c>
      <c r="E3520" s="25" t="s">
        <v>14726</v>
      </c>
      <c r="F3520" s="25" t="s">
        <v>14725</v>
      </c>
      <c r="G3520" s="25" t="s">
        <v>387</v>
      </c>
      <c r="H3520" s="25" t="s">
        <v>453</v>
      </c>
      <c r="I3520" s="25" t="s">
        <v>385</v>
      </c>
      <c r="J3520" s="25" t="s">
        <v>385</v>
      </c>
      <c r="K3520" s="25" t="s">
        <v>457</v>
      </c>
    </row>
    <row r="3521" spans="1:11" ht="15" customHeight="1">
      <c r="A3521" s="25" t="s">
        <v>21</v>
      </c>
      <c r="B3521" s="25" t="s">
        <v>14627</v>
      </c>
      <c r="C3521" s="25" t="s">
        <v>14625</v>
      </c>
      <c r="D3521" s="25">
        <v>22</v>
      </c>
      <c r="E3521" s="25" t="s">
        <v>14730</v>
      </c>
      <c r="F3521" s="25" t="s">
        <v>14729</v>
      </c>
      <c r="G3521" s="25" t="s">
        <v>387</v>
      </c>
      <c r="H3521" s="25" t="s">
        <v>453</v>
      </c>
      <c r="I3521" s="25" t="s">
        <v>385</v>
      </c>
      <c r="J3521" s="25" t="s">
        <v>385</v>
      </c>
      <c r="K3521" s="25" t="s">
        <v>457</v>
      </c>
    </row>
    <row r="3522" spans="1:11" ht="15" customHeight="1">
      <c r="A3522" s="25" t="s">
        <v>21</v>
      </c>
      <c r="B3522" s="25" t="s">
        <v>14627</v>
      </c>
      <c r="C3522" s="25" t="s">
        <v>14625</v>
      </c>
      <c r="D3522" s="25">
        <v>23</v>
      </c>
      <c r="E3522" s="25" t="s">
        <v>14735</v>
      </c>
      <c r="F3522" s="25" t="s">
        <v>14734</v>
      </c>
      <c r="G3522" s="25" t="s">
        <v>387</v>
      </c>
      <c r="H3522" s="25" t="s">
        <v>453</v>
      </c>
      <c r="I3522" s="25" t="s">
        <v>385</v>
      </c>
      <c r="J3522" s="25" t="s">
        <v>385</v>
      </c>
      <c r="K3522" s="25" t="s">
        <v>457</v>
      </c>
    </row>
    <row r="3523" spans="1:11" ht="15" customHeight="1">
      <c r="A3523" s="25" t="s">
        <v>21</v>
      </c>
      <c r="B3523" s="25" t="s">
        <v>14627</v>
      </c>
      <c r="C3523" s="25" t="s">
        <v>14625</v>
      </c>
      <c r="D3523" s="25">
        <v>24</v>
      </c>
      <c r="E3523" s="25" t="s">
        <v>14739</v>
      </c>
      <c r="F3523" s="25" t="s">
        <v>14738</v>
      </c>
      <c r="G3523" s="25" t="s">
        <v>387</v>
      </c>
      <c r="H3523" s="25" t="s">
        <v>453</v>
      </c>
      <c r="I3523" s="25" t="s">
        <v>385</v>
      </c>
      <c r="J3523" s="25" t="s">
        <v>385</v>
      </c>
      <c r="K3523" s="25" t="s">
        <v>457</v>
      </c>
    </row>
    <row r="3524" spans="1:11" ht="15" customHeight="1">
      <c r="A3524" s="25" t="s">
        <v>21</v>
      </c>
      <c r="B3524" s="25" t="s">
        <v>14627</v>
      </c>
      <c r="C3524" s="25" t="s">
        <v>14625</v>
      </c>
      <c r="D3524" s="25">
        <v>25</v>
      </c>
      <c r="E3524" s="25" t="s">
        <v>14744</v>
      </c>
      <c r="F3524" s="25" t="s">
        <v>14743</v>
      </c>
      <c r="G3524" s="25" t="s">
        <v>387</v>
      </c>
      <c r="H3524" s="25" t="s">
        <v>453</v>
      </c>
      <c r="I3524" s="25" t="s">
        <v>385</v>
      </c>
      <c r="J3524" s="25" t="s">
        <v>385</v>
      </c>
      <c r="K3524" s="25" t="s">
        <v>457</v>
      </c>
    </row>
    <row r="3525" spans="1:11" ht="15" customHeight="1">
      <c r="A3525" s="25" t="s">
        <v>21</v>
      </c>
      <c r="B3525" s="25" t="s">
        <v>14627</v>
      </c>
      <c r="C3525" s="25" t="s">
        <v>14625</v>
      </c>
      <c r="D3525" s="25">
        <v>26</v>
      </c>
      <c r="E3525" s="25" t="s">
        <v>14749</v>
      </c>
      <c r="F3525" s="25" t="s">
        <v>14748</v>
      </c>
      <c r="G3525" s="25" t="s">
        <v>387</v>
      </c>
      <c r="H3525" s="25" t="s">
        <v>453</v>
      </c>
      <c r="I3525" s="25" t="s">
        <v>385</v>
      </c>
      <c r="J3525" s="25" t="s">
        <v>385</v>
      </c>
      <c r="K3525" s="25" t="s">
        <v>457</v>
      </c>
    </row>
    <row r="3526" spans="1:11" ht="15" customHeight="1">
      <c r="A3526" s="25" t="s">
        <v>21</v>
      </c>
      <c r="B3526" s="25" t="s">
        <v>14627</v>
      </c>
      <c r="C3526" s="25" t="s">
        <v>14625</v>
      </c>
      <c r="D3526" s="25">
        <v>27</v>
      </c>
      <c r="E3526" s="25" t="s">
        <v>14753</v>
      </c>
      <c r="F3526" s="25" t="s">
        <v>14752</v>
      </c>
      <c r="G3526" s="25" t="s">
        <v>387</v>
      </c>
      <c r="H3526" s="25" t="s">
        <v>453</v>
      </c>
      <c r="I3526" s="25" t="s">
        <v>385</v>
      </c>
      <c r="J3526" s="25" t="s">
        <v>385</v>
      </c>
      <c r="K3526" s="25" t="s">
        <v>457</v>
      </c>
    </row>
    <row r="3527" spans="1:11" ht="15" customHeight="1">
      <c r="A3527" s="25" t="s">
        <v>21</v>
      </c>
      <c r="B3527" s="25" t="s">
        <v>14627</v>
      </c>
      <c r="C3527" s="25" t="s">
        <v>14625</v>
      </c>
      <c r="D3527" s="25">
        <v>28</v>
      </c>
      <c r="E3527" s="25" t="s">
        <v>14757</v>
      </c>
      <c r="F3527" s="25" t="s">
        <v>14756</v>
      </c>
      <c r="G3527" s="25" t="s">
        <v>387</v>
      </c>
      <c r="H3527" s="25" t="s">
        <v>453</v>
      </c>
      <c r="I3527" s="25" t="s">
        <v>385</v>
      </c>
      <c r="J3527" s="25" t="s">
        <v>385</v>
      </c>
      <c r="K3527" s="25" t="s">
        <v>457</v>
      </c>
    </row>
    <row r="3528" spans="1:11" ht="15" customHeight="1">
      <c r="A3528" s="25" t="s">
        <v>21</v>
      </c>
      <c r="B3528" s="25" t="s">
        <v>14627</v>
      </c>
      <c r="C3528" s="25" t="s">
        <v>14625</v>
      </c>
      <c r="D3528" s="25">
        <v>29</v>
      </c>
      <c r="E3528" s="25" t="s">
        <v>7131</v>
      </c>
      <c r="F3528" s="25" t="s">
        <v>7130</v>
      </c>
      <c r="G3528" s="25" t="s">
        <v>387</v>
      </c>
      <c r="H3528" s="25" t="s">
        <v>453</v>
      </c>
      <c r="I3528" s="25" t="s">
        <v>385</v>
      </c>
      <c r="J3528" s="25" t="s">
        <v>385</v>
      </c>
      <c r="K3528" s="25" t="s">
        <v>457</v>
      </c>
    </row>
    <row r="3529" spans="1:11" ht="15" customHeight="1">
      <c r="A3529" s="25" t="s">
        <v>21</v>
      </c>
      <c r="B3529" s="25" t="s">
        <v>14627</v>
      </c>
      <c r="C3529" s="25" t="s">
        <v>14625</v>
      </c>
      <c r="D3529" s="25">
        <v>30</v>
      </c>
      <c r="E3529" s="25" t="s">
        <v>14765</v>
      </c>
      <c r="F3529" s="25" t="s">
        <v>14764</v>
      </c>
      <c r="G3529" s="25" t="s">
        <v>387</v>
      </c>
      <c r="H3529" s="25" t="s">
        <v>453</v>
      </c>
      <c r="I3529" s="25" t="s">
        <v>385</v>
      </c>
      <c r="J3529" s="25" t="s">
        <v>385</v>
      </c>
      <c r="K3529" s="25" t="s">
        <v>457</v>
      </c>
    </row>
    <row r="3530" spans="1:11" ht="15" customHeight="1">
      <c r="A3530" s="25" t="s">
        <v>21</v>
      </c>
      <c r="B3530" s="25" t="s">
        <v>14627</v>
      </c>
      <c r="C3530" s="25" t="s">
        <v>14625</v>
      </c>
      <c r="D3530" s="25">
        <v>31</v>
      </c>
      <c r="E3530" s="25" t="s">
        <v>1511</v>
      </c>
      <c r="F3530" s="25" t="s">
        <v>1702</v>
      </c>
      <c r="G3530" s="25" t="s">
        <v>387</v>
      </c>
      <c r="H3530" s="25" t="s">
        <v>453</v>
      </c>
      <c r="I3530" s="25" t="s">
        <v>385</v>
      </c>
      <c r="J3530" s="25" t="s">
        <v>385</v>
      </c>
      <c r="K3530" s="25" t="s">
        <v>457</v>
      </c>
    </row>
    <row r="3531" spans="1:11" ht="15" customHeight="1">
      <c r="A3531" s="25" t="s">
        <v>21</v>
      </c>
      <c r="B3531" s="25" t="s">
        <v>14627</v>
      </c>
      <c r="C3531" s="25" t="s">
        <v>14625</v>
      </c>
      <c r="D3531" s="25">
        <v>32</v>
      </c>
      <c r="E3531" s="25" t="s">
        <v>1430</v>
      </c>
      <c r="F3531" s="25" t="s">
        <v>1264</v>
      </c>
      <c r="G3531" s="25" t="s">
        <v>387</v>
      </c>
      <c r="H3531" s="25" t="s">
        <v>453</v>
      </c>
      <c r="I3531" s="25" t="s">
        <v>385</v>
      </c>
      <c r="J3531" s="25" t="s">
        <v>385</v>
      </c>
      <c r="K3531" s="25" t="s">
        <v>457</v>
      </c>
    </row>
    <row r="3532" spans="1:11" ht="15" customHeight="1">
      <c r="A3532" s="25" t="s">
        <v>21</v>
      </c>
      <c r="B3532" s="25" t="s">
        <v>14627</v>
      </c>
      <c r="C3532" s="25" t="s">
        <v>14625</v>
      </c>
      <c r="D3532" s="25">
        <v>33</v>
      </c>
      <c r="E3532" s="25" t="s">
        <v>1429</v>
      </c>
      <c r="F3532" s="25" t="s">
        <v>1259</v>
      </c>
      <c r="G3532" s="25" t="s">
        <v>387</v>
      </c>
      <c r="H3532" s="25" t="s">
        <v>453</v>
      </c>
      <c r="I3532" s="25" t="s">
        <v>385</v>
      </c>
      <c r="J3532" s="25" t="s">
        <v>385</v>
      </c>
      <c r="K3532" s="25" t="s">
        <v>457</v>
      </c>
    </row>
    <row r="3533" spans="1:11" ht="15" customHeight="1">
      <c r="A3533" s="25" t="s">
        <v>21</v>
      </c>
      <c r="B3533" s="25" t="s">
        <v>14627</v>
      </c>
      <c r="C3533" s="25" t="s">
        <v>14625</v>
      </c>
      <c r="D3533" s="25">
        <v>34</v>
      </c>
      <c r="E3533" s="25" t="s">
        <v>14773</v>
      </c>
      <c r="F3533" s="25" t="s">
        <v>14772</v>
      </c>
      <c r="G3533" s="25" t="s">
        <v>387</v>
      </c>
      <c r="H3533" s="25" t="s">
        <v>453</v>
      </c>
      <c r="I3533" s="25" t="s">
        <v>385</v>
      </c>
      <c r="J3533" s="25" t="s">
        <v>385</v>
      </c>
      <c r="K3533" s="25" t="s">
        <v>457</v>
      </c>
    </row>
    <row r="3534" spans="1:11" ht="15" customHeight="1">
      <c r="A3534" s="25" t="s">
        <v>21</v>
      </c>
      <c r="B3534" s="25" t="s">
        <v>14627</v>
      </c>
      <c r="C3534" s="25" t="s">
        <v>14625</v>
      </c>
      <c r="D3534" s="25">
        <v>35</v>
      </c>
      <c r="E3534" s="25" t="s">
        <v>5866</v>
      </c>
      <c r="F3534" s="25" t="s">
        <v>5461</v>
      </c>
      <c r="G3534" s="25" t="s">
        <v>387</v>
      </c>
      <c r="H3534" s="25" t="s">
        <v>453</v>
      </c>
      <c r="I3534" s="25" t="s">
        <v>385</v>
      </c>
      <c r="J3534" s="25" t="s">
        <v>385</v>
      </c>
      <c r="K3534" s="25" t="s">
        <v>457</v>
      </c>
    </row>
    <row r="3535" spans="1:11" ht="15" customHeight="1">
      <c r="A3535" s="25" t="s">
        <v>21</v>
      </c>
      <c r="B3535" s="25" t="s">
        <v>14627</v>
      </c>
      <c r="C3535" s="25" t="s">
        <v>14625</v>
      </c>
      <c r="D3535" s="25">
        <v>36</v>
      </c>
      <c r="E3535" s="25" t="s">
        <v>14779</v>
      </c>
      <c r="F3535" s="25" t="s">
        <v>14778</v>
      </c>
      <c r="G3535" s="25" t="s">
        <v>387</v>
      </c>
      <c r="H3535" s="25" t="s">
        <v>453</v>
      </c>
      <c r="I3535" s="25" t="s">
        <v>385</v>
      </c>
      <c r="J3535" s="25" t="s">
        <v>385</v>
      </c>
      <c r="K3535" s="25" t="s">
        <v>457</v>
      </c>
    </row>
    <row r="3536" spans="1:11" ht="15" customHeight="1">
      <c r="A3536" s="25" t="s">
        <v>21</v>
      </c>
      <c r="B3536" s="25" t="s">
        <v>14627</v>
      </c>
      <c r="C3536" s="25" t="s">
        <v>14625</v>
      </c>
      <c r="D3536" s="25">
        <v>37</v>
      </c>
      <c r="E3536" s="25" t="s">
        <v>14784</v>
      </c>
      <c r="F3536" s="25" t="s">
        <v>14783</v>
      </c>
      <c r="G3536" s="25" t="s">
        <v>387</v>
      </c>
      <c r="H3536" s="25" t="s">
        <v>453</v>
      </c>
      <c r="I3536" s="25" t="s">
        <v>385</v>
      </c>
      <c r="J3536" s="25" t="s">
        <v>385</v>
      </c>
      <c r="K3536" s="25" t="s">
        <v>457</v>
      </c>
    </row>
    <row r="3537" spans="1:11" ht="15" customHeight="1">
      <c r="A3537" s="25" t="s">
        <v>21</v>
      </c>
      <c r="B3537" s="25" t="s">
        <v>14627</v>
      </c>
      <c r="C3537" s="25" t="s">
        <v>14625</v>
      </c>
      <c r="D3537" s="25">
        <v>38</v>
      </c>
      <c r="E3537" s="25" t="s">
        <v>14791</v>
      </c>
      <c r="F3537" s="25" t="s">
        <v>14790</v>
      </c>
      <c r="G3537" s="25" t="s">
        <v>387</v>
      </c>
      <c r="H3537" s="25" t="s">
        <v>453</v>
      </c>
      <c r="I3537" s="25" t="s">
        <v>385</v>
      </c>
      <c r="J3537" s="25" t="s">
        <v>385</v>
      </c>
      <c r="K3537" s="25" t="s">
        <v>457</v>
      </c>
    </row>
    <row r="3538" spans="1:11" ht="15" customHeight="1">
      <c r="A3538" s="25" t="s">
        <v>21</v>
      </c>
      <c r="B3538" s="25" t="s">
        <v>14627</v>
      </c>
      <c r="C3538" s="25" t="s">
        <v>14625</v>
      </c>
      <c r="D3538" s="25">
        <v>39</v>
      </c>
      <c r="E3538" s="25" t="s">
        <v>14795</v>
      </c>
      <c r="F3538" s="25" t="s">
        <v>14794</v>
      </c>
      <c r="G3538" s="25" t="s">
        <v>387</v>
      </c>
      <c r="H3538" s="25" t="s">
        <v>453</v>
      </c>
      <c r="I3538" s="25" t="s">
        <v>385</v>
      </c>
      <c r="J3538" s="25" t="s">
        <v>385</v>
      </c>
      <c r="K3538" s="25" t="s">
        <v>457</v>
      </c>
    </row>
    <row r="3539" spans="1:11" ht="15" customHeight="1">
      <c r="A3539" s="25" t="s">
        <v>21</v>
      </c>
      <c r="B3539" s="25" t="s">
        <v>14627</v>
      </c>
      <c r="C3539" s="25" t="s">
        <v>14625</v>
      </c>
      <c r="D3539" s="25">
        <v>40</v>
      </c>
      <c r="E3539" s="25" t="s">
        <v>14800</v>
      </c>
      <c r="F3539" s="25" t="s">
        <v>14799</v>
      </c>
      <c r="G3539" s="25" t="s">
        <v>387</v>
      </c>
      <c r="H3539" s="25" t="s">
        <v>453</v>
      </c>
      <c r="I3539" s="25" t="s">
        <v>385</v>
      </c>
      <c r="J3539" s="25" t="s">
        <v>385</v>
      </c>
      <c r="K3539" s="25" t="s">
        <v>457</v>
      </c>
    </row>
    <row r="3540" spans="1:11" ht="15" customHeight="1">
      <c r="A3540" s="25" t="s">
        <v>21</v>
      </c>
      <c r="B3540" s="25" t="s">
        <v>14627</v>
      </c>
      <c r="C3540" s="25" t="s">
        <v>14625</v>
      </c>
      <c r="D3540" s="25">
        <v>41</v>
      </c>
      <c r="E3540" s="25" t="s">
        <v>392</v>
      </c>
      <c r="F3540" s="25" t="s">
        <v>7922</v>
      </c>
      <c r="G3540" s="25" t="s">
        <v>387</v>
      </c>
      <c r="H3540" s="25" t="s">
        <v>453</v>
      </c>
      <c r="I3540" s="25" t="s">
        <v>385</v>
      </c>
      <c r="J3540" s="25" t="s">
        <v>385</v>
      </c>
      <c r="K3540" s="25" t="s">
        <v>457</v>
      </c>
    </row>
    <row r="3541" spans="1:11" ht="15" customHeight="1">
      <c r="A3541" s="25" t="s">
        <v>21</v>
      </c>
      <c r="B3541" s="25" t="s">
        <v>14627</v>
      </c>
      <c r="C3541" s="25" t="s">
        <v>14625</v>
      </c>
      <c r="D3541" s="25">
        <v>42</v>
      </c>
      <c r="E3541" s="25" t="s">
        <v>398</v>
      </c>
      <c r="F3541" s="25" t="s">
        <v>397</v>
      </c>
      <c r="G3541" s="25" t="s">
        <v>387</v>
      </c>
      <c r="H3541" s="25" t="s">
        <v>453</v>
      </c>
      <c r="I3541" s="25" t="s">
        <v>385</v>
      </c>
      <c r="J3541" s="25" t="s">
        <v>385</v>
      </c>
      <c r="K3541" s="25" t="s">
        <v>457</v>
      </c>
    </row>
    <row r="3542" spans="1:11" ht="15" customHeight="1">
      <c r="A3542" s="25" t="s">
        <v>21</v>
      </c>
      <c r="B3542" s="25" t="s">
        <v>14627</v>
      </c>
      <c r="C3542" s="25" t="s">
        <v>14625</v>
      </c>
      <c r="D3542" s="25">
        <v>43</v>
      </c>
      <c r="E3542" s="25" t="s">
        <v>14810</v>
      </c>
      <c r="F3542" s="25" t="s">
        <v>14809</v>
      </c>
      <c r="G3542" s="25" t="s">
        <v>387</v>
      </c>
      <c r="H3542" s="25" t="s">
        <v>453</v>
      </c>
      <c r="I3542" s="25" t="s">
        <v>385</v>
      </c>
      <c r="J3542" s="25" t="s">
        <v>385</v>
      </c>
      <c r="K3542" s="25" t="s">
        <v>457</v>
      </c>
    </row>
    <row r="3543" spans="1:11" ht="15" customHeight="1">
      <c r="A3543" s="25" t="s">
        <v>21</v>
      </c>
      <c r="B3543" s="25" t="s">
        <v>14627</v>
      </c>
      <c r="C3543" s="25" t="s">
        <v>14625</v>
      </c>
      <c r="D3543" s="25">
        <v>44</v>
      </c>
      <c r="E3543" s="25" t="s">
        <v>14815</v>
      </c>
      <c r="F3543" s="25" t="s">
        <v>14814</v>
      </c>
      <c r="G3543" s="25" t="s">
        <v>387</v>
      </c>
      <c r="H3543" s="25" t="s">
        <v>453</v>
      </c>
      <c r="I3543" s="25" t="s">
        <v>385</v>
      </c>
      <c r="J3543" s="25" t="s">
        <v>385</v>
      </c>
      <c r="K3543" s="25" t="s">
        <v>457</v>
      </c>
    </row>
    <row r="3544" spans="1:11" ht="15" customHeight="1">
      <c r="A3544" s="25" t="s">
        <v>21</v>
      </c>
      <c r="B3544" s="25" t="s">
        <v>14627</v>
      </c>
      <c r="C3544" s="25" t="s">
        <v>14625</v>
      </c>
      <c r="D3544" s="25">
        <v>45</v>
      </c>
      <c r="E3544" s="25" t="s">
        <v>14819</v>
      </c>
      <c r="F3544" s="25" t="s">
        <v>14818</v>
      </c>
      <c r="G3544" s="25" t="s">
        <v>387</v>
      </c>
      <c r="H3544" s="25" t="s">
        <v>453</v>
      </c>
      <c r="I3544" s="25" t="s">
        <v>385</v>
      </c>
      <c r="J3544" s="25" t="s">
        <v>385</v>
      </c>
      <c r="K3544" s="25" t="s">
        <v>457</v>
      </c>
    </row>
    <row r="3545" spans="1:11" ht="15" customHeight="1">
      <c r="A3545" s="25" t="s">
        <v>21</v>
      </c>
      <c r="B3545" s="25" t="s">
        <v>14627</v>
      </c>
      <c r="C3545" s="25" t="s">
        <v>14625</v>
      </c>
      <c r="D3545" s="25">
        <v>46</v>
      </c>
      <c r="E3545" s="25" t="s">
        <v>2606</v>
      </c>
      <c r="F3545" s="25" t="s">
        <v>2605</v>
      </c>
      <c r="G3545" s="25" t="s">
        <v>387</v>
      </c>
      <c r="H3545" s="25" t="s">
        <v>453</v>
      </c>
      <c r="I3545" s="25" t="s">
        <v>385</v>
      </c>
      <c r="J3545" s="25" t="s">
        <v>385</v>
      </c>
      <c r="K3545" s="25" t="s">
        <v>457</v>
      </c>
    </row>
    <row r="3546" spans="1:11" ht="15" customHeight="1">
      <c r="A3546" s="25" t="s">
        <v>21</v>
      </c>
      <c r="B3546" s="25" t="s">
        <v>14627</v>
      </c>
      <c r="C3546" s="25" t="s">
        <v>14625</v>
      </c>
      <c r="D3546" s="25">
        <v>47</v>
      </c>
      <c r="E3546" s="25" t="s">
        <v>2611</v>
      </c>
      <c r="F3546" s="25" t="s">
        <v>2610</v>
      </c>
      <c r="G3546" s="25" t="s">
        <v>387</v>
      </c>
      <c r="H3546" s="25" t="s">
        <v>453</v>
      </c>
      <c r="I3546" s="25" t="s">
        <v>385</v>
      </c>
      <c r="J3546" s="25" t="s">
        <v>385</v>
      </c>
      <c r="K3546" s="25" t="s">
        <v>457</v>
      </c>
    </row>
    <row r="3547" spans="1:11" ht="15" customHeight="1">
      <c r="A3547" s="25" t="s">
        <v>21</v>
      </c>
      <c r="B3547" s="25" t="s">
        <v>14627</v>
      </c>
      <c r="C3547" s="25" t="s">
        <v>14625</v>
      </c>
      <c r="D3547" s="25">
        <v>48</v>
      </c>
      <c r="E3547" s="25" t="s">
        <v>10797</v>
      </c>
      <c r="F3547" s="25" t="s">
        <v>10796</v>
      </c>
      <c r="G3547" s="25" t="s">
        <v>387</v>
      </c>
      <c r="H3547" s="25" t="s">
        <v>453</v>
      </c>
      <c r="I3547" s="25" t="s">
        <v>385</v>
      </c>
      <c r="J3547" s="25" t="s">
        <v>385</v>
      </c>
      <c r="K3547" s="25" t="s">
        <v>457</v>
      </c>
    </row>
    <row r="3548" spans="1:11" ht="15" customHeight="1">
      <c r="A3548" s="25" t="s">
        <v>21</v>
      </c>
      <c r="B3548" s="25" t="s">
        <v>14627</v>
      </c>
      <c r="C3548" s="25" t="s">
        <v>14625</v>
      </c>
      <c r="D3548" s="25">
        <v>49</v>
      </c>
      <c r="E3548" s="25" t="s">
        <v>10801</v>
      </c>
      <c r="F3548" s="25" t="s">
        <v>10800</v>
      </c>
      <c r="G3548" s="25" t="s">
        <v>387</v>
      </c>
      <c r="H3548" s="25" t="s">
        <v>453</v>
      </c>
      <c r="I3548" s="25" t="s">
        <v>385</v>
      </c>
      <c r="J3548" s="25" t="s">
        <v>385</v>
      </c>
      <c r="K3548" s="25" t="s">
        <v>457</v>
      </c>
    </row>
    <row r="3549" spans="1:11" ht="15" customHeight="1">
      <c r="A3549" s="25" t="s">
        <v>21</v>
      </c>
      <c r="B3549" s="25" t="s">
        <v>14627</v>
      </c>
      <c r="C3549" s="25" t="s">
        <v>14625</v>
      </c>
      <c r="D3549" s="25">
        <v>50</v>
      </c>
      <c r="E3549" s="25" t="s">
        <v>9391</v>
      </c>
      <c r="F3549" s="25" t="s">
        <v>9390</v>
      </c>
      <c r="G3549" s="25" t="s">
        <v>387</v>
      </c>
      <c r="H3549" s="25" t="s">
        <v>453</v>
      </c>
      <c r="I3549" s="25" t="s">
        <v>385</v>
      </c>
      <c r="J3549" s="25" t="s">
        <v>385</v>
      </c>
      <c r="K3549" s="25" t="s">
        <v>457</v>
      </c>
    </row>
    <row r="3550" spans="1:11" ht="15" customHeight="1">
      <c r="A3550" s="25" t="s">
        <v>21</v>
      </c>
      <c r="B3550" s="25" t="s">
        <v>14627</v>
      </c>
      <c r="C3550" s="25" t="s">
        <v>14625</v>
      </c>
      <c r="D3550" s="25">
        <v>51</v>
      </c>
      <c r="E3550" s="25" t="s">
        <v>1447</v>
      </c>
      <c r="F3550" s="25" t="s">
        <v>1448</v>
      </c>
      <c r="G3550" s="25" t="s">
        <v>387</v>
      </c>
      <c r="H3550" s="25" t="s">
        <v>453</v>
      </c>
      <c r="I3550" s="25" t="s">
        <v>385</v>
      </c>
      <c r="J3550" s="25" t="s">
        <v>385</v>
      </c>
      <c r="K3550" s="25" t="s">
        <v>457</v>
      </c>
    </row>
    <row r="3551" spans="1:11" ht="15" customHeight="1">
      <c r="A3551" s="25" t="s">
        <v>21</v>
      </c>
      <c r="B3551" s="25" t="s">
        <v>14627</v>
      </c>
      <c r="C3551" s="25" t="s">
        <v>14625</v>
      </c>
      <c r="D3551" s="25">
        <v>52</v>
      </c>
      <c r="E3551" s="25" t="s">
        <v>2592</v>
      </c>
      <c r="F3551" s="25" t="s">
        <v>2591</v>
      </c>
      <c r="G3551" s="25" t="s">
        <v>387</v>
      </c>
      <c r="H3551" s="25" t="s">
        <v>453</v>
      </c>
      <c r="I3551" s="25" t="s">
        <v>385</v>
      </c>
      <c r="J3551" s="25" t="s">
        <v>385</v>
      </c>
      <c r="K3551" s="25" t="s">
        <v>457</v>
      </c>
    </row>
    <row r="3552" spans="1:11" ht="15" customHeight="1">
      <c r="A3552" s="25" t="s">
        <v>21</v>
      </c>
      <c r="B3552" s="25" t="s">
        <v>14627</v>
      </c>
      <c r="C3552" s="25" t="s">
        <v>14625</v>
      </c>
      <c r="D3552" s="25">
        <v>53</v>
      </c>
      <c r="E3552" s="25" t="s">
        <v>9622</v>
      </c>
      <c r="F3552" s="25" t="s">
        <v>9621</v>
      </c>
      <c r="G3552" s="25" t="s">
        <v>387</v>
      </c>
      <c r="H3552" s="25" t="s">
        <v>453</v>
      </c>
      <c r="I3552" s="25" t="s">
        <v>385</v>
      </c>
      <c r="J3552" s="25" t="s">
        <v>385</v>
      </c>
      <c r="K3552" s="25" t="s">
        <v>457</v>
      </c>
    </row>
    <row r="3553" spans="1:11" ht="15" customHeight="1">
      <c r="A3553" s="25" t="s">
        <v>21</v>
      </c>
      <c r="B3553" s="25" t="s">
        <v>14627</v>
      </c>
      <c r="C3553" s="25" t="s">
        <v>14625</v>
      </c>
      <c r="D3553" s="25">
        <v>54</v>
      </c>
      <c r="E3553" s="25" t="s">
        <v>14832</v>
      </c>
      <c r="F3553" s="25" t="s">
        <v>10140</v>
      </c>
      <c r="G3553" s="25" t="s">
        <v>387</v>
      </c>
      <c r="H3553" s="25" t="s">
        <v>453</v>
      </c>
      <c r="I3553" s="25" t="s">
        <v>385</v>
      </c>
      <c r="J3553" s="25" t="s">
        <v>385</v>
      </c>
      <c r="K3553" s="25" t="s">
        <v>457</v>
      </c>
    </row>
    <row r="3554" spans="1:11" ht="15" customHeight="1">
      <c r="A3554" s="25" t="s">
        <v>21</v>
      </c>
      <c r="B3554" s="25" t="s">
        <v>14627</v>
      </c>
      <c r="C3554" s="25" t="s">
        <v>14625</v>
      </c>
      <c r="D3554" s="25">
        <v>55</v>
      </c>
      <c r="E3554" s="25" t="s">
        <v>2931</v>
      </c>
      <c r="F3554" s="25" t="s">
        <v>2686</v>
      </c>
      <c r="G3554" s="25" t="s">
        <v>387</v>
      </c>
      <c r="H3554" s="25" t="s">
        <v>453</v>
      </c>
      <c r="I3554" s="25" t="s">
        <v>385</v>
      </c>
      <c r="J3554" s="25" t="s">
        <v>385</v>
      </c>
      <c r="K3554" s="25" t="s">
        <v>457</v>
      </c>
    </row>
    <row r="3555" spans="1:11" ht="15" customHeight="1">
      <c r="A3555" s="25" t="s">
        <v>21</v>
      </c>
      <c r="B3555" s="25" t="s">
        <v>14627</v>
      </c>
      <c r="C3555" s="25" t="s">
        <v>14625</v>
      </c>
      <c r="D3555" s="25">
        <v>56</v>
      </c>
      <c r="E3555" s="25" t="s">
        <v>11319</v>
      </c>
      <c r="F3555" s="25" t="s">
        <v>11318</v>
      </c>
      <c r="G3555" s="25" t="s">
        <v>387</v>
      </c>
      <c r="H3555" s="25" t="s">
        <v>453</v>
      </c>
      <c r="I3555" s="25" t="s">
        <v>385</v>
      </c>
      <c r="J3555" s="25" t="s">
        <v>385</v>
      </c>
      <c r="K3555" s="25" t="s">
        <v>457</v>
      </c>
    </row>
    <row r="3556" spans="1:11" ht="15" customHeight="1">
      <c r="A3556" s="25" t="s">
        <v>21</v>
      </c>
      <c r="B3556" s="25" t="s">
        <v>14627</v>
      </c>
      <c r="C3556" s="25" t="s">
        <v>14625</v>
      </c>
      <c r="D3556" s="25">
        <v>57</v>
      </c>
      <c r="E3556" s="25" t="s">
        <v>14837</v>
      </c>
      <c r="F3556" s="25" t="s">
        <v>14836</v>
      </c>
      <c r="G3556" s="25" t="s">
        <v>387</v>
      </c>
      <c r="H3556" s="25" t="s">
        <v>453</v>
      </c>
      <c r="I3556" s="25" t="s">
        <v>385</v>
      </c>
      <c r="J3556" s="25" t="s">
        <v>385</v>
      </c>
      <c r="K3556" s="25" t="s">
        <v>457</v>
      </c>
    </row>
    <row r="3557" spans="1:11" ht="15" customHeight="1">
      <c r="A3557" s="25" t="s">
        <v>21</v>
      </c>
      <c r="B3557" s="25" t="s">
        <v>14627</v>
      </c>
      <c r="C3557" s="25" t="s">
        <v>14625</v>
      </c>
      <c r="D3557" s="25">
        <v>58</v>
      </c>
      <c r="E3557" s="25" t="s">
        <v>14842</v>
      </c>
      <c r="F3557" s="25" t="s">
        <v>14841</v>
      </c>
      <c r="G3557" s="25" t="s">
        <v>387</v>
      </c>
      <c r="H3557" s="25" t="s">
        <v>453</v>
      </c>
      <c r="I3557" s="25" t="s">
        <v>385</v>
      </c>
      <c r="J3557" s="25" t="s">
        <v>385</v>
      </c>
      <c r="K3557" s="25" t="s">
        <v>457</v>
      </c>
    </row>
    <row r="3558" spans="1:11" ht="15" customHeight="1">
      <c r="A3558" s="25" t="s">
        <v>21</v>
      </c>
      <c r="B3558" s="25" t="s">
        <v>14627</v>
      </c>
      <c r="C3558" s="25" t="s">
        <v>14625</v>
      </c>
      <c r="D3558" s="25">
        <v>59</v>
      </c>
      <c r="E3558" s="25" t="s">
        <v>14847</v>
      </c>
      <c r="F3558" s="25" t="s">
        <v>14846</v>
      </c>
      <c r="G3558" s="25" t="s">
        <v>387</v>
      </c>
      <c r="H3558" s="25" t="s">
        <v>453</v>
      </c>
      <c r="I3558" s="25" t="s">
        <v>385</v>
      </c>
      <c r="J3558" s="25" t="s">
        <v>385</v>
      </c>
      <c r="K3558" s="25" t="s">
        <v>457</v>
      </c>
    </row>
    <row r="3559" spans="1:11" ht="15" customHeight="1">
      <c r="A3559" s="25" t="s">
        <v>21</v>
      </c>
      <c r="B3559" s="25" t="s">
        <v>14627</v>
      </c>
      <c r="C3559" s="25" t="s">
        <v>14625</v>
      </c>
      <c r="D3559" s="25">
        <v>60</v>
      </c>
      <c r="E3559" s="25" t="s">
        <v>7066</v>
      </c>
      <c r="F3559" s="25" t="s">
        <v>7065</v>
      </c>
      <c r="G3559" s="25" t="s">
        <v>387</v>
      </c>
      <c r="H3559" s="25" t="s">
        <v>453</v>
      </c>
      <c r="I3559" s="25" t="s">
        <v>385</v>
      </c>
      <c r="J3559" s="25" t="s">
        <v>385</v>
      </c>
      <c r="K3559" s="25" t="s">
        <v>457</v>
      </c>
    </row>
    <row r="3560" spans="1:11" ht="15" customHeight="1">
      <c r="A3560" s="25" t="s">
        <v>21</v>
      </c>
      <c r="B3560" s="25" t="s">
        <v>14627</v>
      </c>
      <c r="C3560" s="25" t="s">
        <v>14625</v>
      </c>
      <c r="D3560" s="25">
        <v>61</v>
      </c>
      <c r="E3560" s="25" t="s">
        <v>14855</v>
      </c>
      <c r="F3560" s="25" t="s">
        <v>14854</v>
      </c>
      <c r="G3560" s="25" t="s">
        <v>387</v>
      </c>
      <c r="H3560" s="25" t="s">
        <v>453</v>
      </c>
      <c r="I3560" s="25" t="s">
        <v>385</v>
      </c>
      <c r="J3560" s="25" t="s">
        <v>385</v>
      </c>
      <c r="K3560" s="25" t="s">
        <v>457</v>
      </c>
    </row>
    <row r="3561" spans="1:11" ht="15" customHeight="1">
      <c r="A3561" s="25" t="s">
        <v>21</v>
      </c>
      <c r="B3561" s="25" t="s">
        <v>14876</v>
      </c>
      <c r="C3561" s="25" t="s">
        <v>14874</v>
      </c>
      <c r="D3561" s="25">
        <v>1</v>
      </c>
      <c r="E3561" s="25" t="s">
        <v>14875</v>
      </c>
      <c r="F3561" s="25" t="s">
        <v>14880</v>
      </c>
      <c r="G3561" s="25" t="s">
        <v>387</v>
      </c>
      <c r="H3561" s="25" t="s">
        <v>385</v>
      </c>
      <c r="I3561" s="25" t="s">
        <v>453</v>
      </c>
      <c r="J3561" s="25" t="s">
        <v>453</v>
      </c>
      <c r="K3561" s="25" t="s">
        <v>457</v>
      </c>
    </row>
    <row r="3562" spans="1:11" ht="15" customHeight="1">
      <c r="A3562" s="25" t="s">
        <v>21</v>
      </c>
      <c r="B3562" s="25" t="s">
        <v>14876</v>
      </c>
      <c r="C3562" s="25" t="s">
        <v>14874</v>
      </c>
      <c r="D3562" s="25">
        <v>2</v>
      </c>
      <c r="E3562" s="25" t="s">
        <v>1419</v>
      </c>
      <c r="F3562" s="25" t="s">
        <v>1427</v>
      </c>
      <c r="G3562" s="25" t="s">
        <v>387</v>
      </c>
      <c r="H3562" s="25" t="s">
        <v>453</v>
      </c>
      <c r="I3562" s="25" t="s">
        <v>385</v>
      </c>
      <c r="J3562" s="25" t="s">
        <v>385</v>
      </c>
      <c r="K3562" s="25" t="s">
        <v>457</v>
      </c>
    </row>
    <row r="3563" spans="1:11" ht="15" customHeight="1">
      <c r="A3563" s="25" t="s">
        <v>21</v>
      </c>
      <c r="B3563" s="25" t="s">
        <v>14876</v>
      </c>
      <c r="C3563" s="25" t="s">
        <v>14874</v>
      </c>
      <c r="D3563" s="25">
        <v>3</v>
      </c>
      <c r="E3563" s="25" t="s">
        <v>14884</v>
      </c>
      <c r="F3563" s="25" t="s">
        <v>14883</v>
      </c>
      <c r="G3563" s="25" t="s">
        <v>387</v>
      </c>
      <c r="H3563" s="25" t="s">
        <v>453</v>
      </c>
      <c r="I3563" s="25" t="s">
        <v>385</v>
      </c>
      <c r="J3563" s="25" t="s">
        <v>385</v>
      </c>
      <c r="K3563" s="25" t="s">
        <v>457</v>
      </c>
    </row>
    <row r="3564" spans="1:11" ht="15" customHeight="1">
      <c r="A3564" s="25" t="s">
        <v>21</v>
      </c>
      <c r="B3564" s="25" t="s">
        <v>14876</v>
      </c>
      <c r="C3564" s="25" t="s">
        <v>14874</v>
      </c>
      <c r="D3564" s="25">
        <v>4</v>
      </c>
      <c r="E3564" s="25" t="s">
        <v>12626</v>
      </c>
      <c r="F3564" s="25" t="s">
        <v>12625</v>
      </c>
      <c r="G3564" s="25" t="s">
        <v>56</v>
      </c>
      <c r="H3564" s="25" t="s">
        <v>453</v>
      </c>
      <c r="I3564" s="25" t="s">
        <v>385</v>
      </c>
      <c r="J3564" s="25" t="s">
        <v>385</v>
      </c>
      <c r="K3564" s="25" t="s">
        <v>457</v>
      </c>
    </row>
    <row r="3565" spans="1:11" ht="15" customHeight="1">
      <c r="A3565" s="25" t="s">
        <v>21</v>
      </c>
      <c r="B3565" s="25" t="s">
        <v>14876</v>
      </c>
      <c r="C3565" s="25" t="s">
        <v>14874</v>
      </c>
      <c r="D3565" s="25">
        <v>5</v>
      </c>
      <c r="E3565" s="25" t="s">
        <v>10963</v>
      </c>
      <c r="F3565" s="25" t="s">
        <v>11541</v>
      </c>
      <c r="G3565" s="25" t="s">
        <v>387</v>
      </c>
      <c r="H3565" s="25" t="s">
        <v>453</v>
      </c>
      <c r="I3565" s="25" t="s">
        <v>385</v>
      </c>
      <c r="J3565" s="25" t="s">
        <v>385</v>
      </c>
      <c r="K3565" s="25" t="s">
        <v>457</v>
      </c>
    </row>
    <row r="3566" spans="1:11" ht="15" customHeight="1">
      <c r="A3566" s="25" t="s">
        <v>21</v>
      </c>
      <c r="B3566" s="25" t="s">
        <v>14876</v>
      </c>
      <c r="C3566" s="25" t="s">
        <v>14874</v>
      </c>
      <c r="D3566" s="25">
        <v>6</v>
      </c>
      <c r="E3566" s="25" t="s">
        <v>14888</v>
      </c>
      <c r="F3566" s="25" t="s">
        <v>14887</v>
      </c>
      <c r="G3566" s="25" t="s">
        <v>387</v>
      </c>
      <c r="H3566" s="25" t="s">
        <v>453</v>
      </c>
      <c r="I3566" s="25" t="s">
        <v>385</v>
      </c>
      <c r="J3566" s="25" t="s">
        <v>385</v>
      </c>
      <c r="K3566" s="25" t="s">
        <v>457</v>
      </c>
    </row>
    <row r="3567" spans="1:11" ht="15" customHeight="1">
      <c r="A3567" s="25" t="s">
        <v>21</v>
      </c>
      <c r="B3567" s="25" t="s">
        <v>14876</v>
      </c>
      <c r="C3567" s="25" t="s">
        <v>14874</v>
      </c>
      <c r="D3567" s="25">
        <v>7</v>
      </c>
      <c r="E3567" s="25" t="s">
        <v>1433</v>
      </c>
      <c r="F3567" s="25" t="s">
        <v>1284</v>
      </c>
      <c r="G3567" s="25" t="s">
        <v>387</v>
      </c>
      <c r="H3567" s="25" t="s">
        <v>453</v>
      </c>
      <c r="I3567" s="25" t="s">
        <v>385</v>
      </c>
      <c r="J3567" s="25" t="s">
        <v>385</v>
      </c>
      <c r="K3567" s="25" t="s">
        <v>457</v>
      </c>
    </row>
    <row r="3568" spans="1:11" ht="15" customHeight="1">
      <c r="A3568" s="25" t="s">
        <v>21</v>
      </c>
      <c r="B3568" s="25" t="s">
        <v>14876</v>
      </c>
      <c r="C3568" s="25" t="s">
        <v>14874</v>
      </c>
      <c r="D3568" s="25">
        <v>8</v>
      </c>
      <c r="E3568" s="25" t="s">
        <v>5472</v>
      </c>
      <c r="F3568" s="25" t="s">
        <v>2202</v>
      </c>
      <c r="G3568" s="25" t="s">
        <v>387</v>
      </c>
      <c r="H3568" s="25" t="s">
        <v>453</v>
      </c>
      <c r="I3568" s="25" t="s">
        <v>385</v>
      </c>
      <c r="J3568" s="25" t="s">
        <v>385</v>
      </c>
      <c r="K3568" s="25" t="s">
        <v>457</v>
      </c>
    </row>
    <row r="3569" spans="1:11" ht="15" customHeight="1">
      <c r="A3569" s="25" t="s">
        <v>21</v>
      </c>
      <c r="B3569" s="25" t="s">
        <v>14876</v>
      </c>
      <c r="C3569" s="25" t="s">
        <v>14874</v>
      </c>
      <c r="D3569" s="25">
        <v>9</v>
      </c>
      <c r="E3569" s="25" t="s">
        <v>5793</v>
      </c>
      <c r="F3569" s="25" t="s">
        <v>2206</v>
      </c>
      <c r="G3569" s="25" t="s">
        <v>387</v>
      </c>
      <c r="H3569" s="25" t="s">
        <v>453</v>
      </c>
      <c r="I3569" s="25" t="s">
        <v>385</v>
      </c>
      <c r="J3569" s="25" t="s">
        <v>385</v>
      </c>
      <c r="K3569" s="25" t="s">
        <v>457</v>
      </c>
    </row>
    <row r="3570" spans="1:11" ht="15" customHeight="1">
      <c r="A3570" s="25" t="s">
        <v>21</v>
      </c>
      <c r="B3570" s="25" t="s">
        <v>14876</v>
      </c>
      <c r="C3570" s="25" t="s">
        <v>14874</v>
      </c>
      <c r="D3570" s="25">
        <v>10</v>
      </c>
      <c r="E3570" s="25" t="s">
        <v>12918</v>
      </c>
      <c r="F3570" s="25" t="s">
        <v>12917</v>
      </c>
      <c r="G3570" s="25" t="s">
        <v>387</v>
      </c>
      <c r="H3570" s="25" t="s">
        <v>453</v>
      </c>
      <c r="I3570" s="25" t="s">
        <v>385</v>
      </c>
      <c r="J3570" s="25" t="s">
        <v>385</v>
      </c>
      <c r="K3570" s="25" t="s">
        <v>457</v>
      </c>
    </row>
    <row r="3571" spans="1:11" ht="15" customHeight="1">
      <c r="A3571" s="25" t="s">
        <v>21</v>
      </c>
      <c r="B3571" s="25" t="s">
        <v>14876</v>
      </c>
      <c r="C3571" s="25" t="s">
        <v>14874</v>
      </c>
      <c r="D3571" s="25">
        <v>11</v>
      </c>
      <c r="E3571" s="25" t="s">
        <v>14892</v>
      </c>
      <c r="F3571" s="25" t="s">
        <v>14891</v>
      </c>
      <c r="G3571" s="25" t="s">
        <v>387</v>
      </c>
      <c r="H3571" s="25" t="s">
        <v>453</v>
      </c>
      <c r="I3571" s="25" t="s">
        <v>385</v>
      </c>
      <c r="J3571" s="25" t="s">
        <v>385</v>
      </c>
      <c r="K3571" s="25" t="s">
        <v>457</v>
      </c>
    </row>
    <row r="3572" spans="1:11" ht="15" customHeight="1">
      <c r="A3572" s="25" t="s">
        <v>21</v>
      </c>
      <c r="B3572" s="25" t="s">
        <v>14876</v>
      </c>
      <c r="C3572" s="25" t="s">
        <v>14874</v>
      </c>
      <c r="D3572" s="25">
        <v>12</v>
      </c>
      <c r="E3572" s="25" t="s">
        <v>14897</v>
      </c>
      <c r="F3572" s="25" t="s">
        <v>14896</v>
      </c>
      <c r="G3572" s="25" t="s">
        <v>387</v>
      </c>
      <c r="H3572" s="25" t="s">
        <v>453</v>
      </c>
      <c r="I3572" s="25" t="s">
        <v>385</v>
      </c>
      <c r="J3572" s="25" t="s">
        <v>385</v>
      </c>
      <c r="K3572" s="25" t="s">
        <v>457</v>
      </c>
    </row>
    <row r="3573" spans="1:11" ht="15" customHeight="1">
      <c r="A3573" s="25" t="s">
        <v>21</v>
      </c>
      <c r="B3573" s="25" t="s">
        <v>14876</v>
      </c>
      <c r="C3573" s="25" t="s">
        <v>14874</v>
      </c>
      <c r="D3573" s="25">
        <v>13</v>
      </c>
      <c r="E3573" s="25" t="s">
        <v>9391</v>
      </c>
      <c r="F3573" s="25" t="s">
        <v>9390</v>
      </c>
      <c r="G3573" s="25" t="s">
        <v>387</v>
      </c>
      <c r="H3573" s="25" t="s">
        <v>453</v>
      </c>
      <c r="I3573" s="25" t="s">
        <v>385</v>
      </c>
      <c r="J3573" s="25" t="s">
        <v>385</v>
      </c>
      <c r="K3573" s="25" t="s">
        <v>457</v>
      </c>
    </row>
    <row r="3574" spans="1:11" ht="15" customHeight="1">
      <c r="A3574" s="25" t="s">
        <v>21</v>
      </c>
      <c r="B3574" s="25" t="s">
        <v>14876</v>
      </c>
      <c r="C3574" s="25" t="s">
        <v>14874</v>
      </c>
      <c r="D3574" s="25">
        <v>14</v>
      </c>
      <c r="E3574" s="25" t="s">
        <v>10297</v>
      </c>
      <c r="F3574" s="25" t="s">
        <v>10296</v>
      </c>
      <c r="G3574" s="25" t="s">
        <v>56</v>
      </c>
      <c r="H3574" s="25" t="s">
        <v>453</v>
      </c>
      <c r="I3574" s="25" t="s">
        <v>385</v>
      </c>
      <c r="J3574" s="25" t="s">
        <v>385</v>
      </c>
      <c r="K3574" s="25" t="s">
        <v>457</v>
      </c>
    </row>
    <row r="3575" spans="1:11" ht="15" customHeight="1">
      <c r="A3575" s="25" t="s">
        <v>21</v>
      </c>
      <c r="B3575" s="25" t="s">
        <v>14876</v>
      </c>
      <c r="C3575" s="25" t="s">
        <v>14874</v>
      </c>
      <c r="D3575" s="25">
        <v>15</v>
      </c>
      <c r="E3575" s="25" t="s">
        <v>2606</v>
      </c>
      <c r="F3575" s="25" t="s">
        <v>2605</v>
      </c>
      <c r="G3575" s="25" t="s">
        <v>387</v>
      </c>
      <c r="H3575" s="25" t="s">
        <v>453</v>
      </c>
      <c r="I3575" s="25" t="s">
        <v>385</v>
      </c>
      <c r="J3575" s="25" t="s">
        <v>385</v>
      </c>
      <c r="K3575" s="25" t="s">
        <v>457</v>
      </c>
    </row>
    <row r="3576" spans="1:11" ht="15" customHeight="1">
      <c r="A3576" s="25" t="s">
        <v>21</v>
      </c>
      <c r="B3576" s="25" t="s">
        <v>14876</v>
      </c>
      <c r="C3576" s="25" t="s">
        <v>14874</v>
      </c>
      <c r="D3576" s="25">
        <v>16</v>
      </c>
      <c r="E3576" s="25" t="s">
        <v>2611</v>
      </c>
      <c r="F3576" s="25" t="s">
        <v>2610</v>
      </c>
      <c r="G3576" s="25" t="s">
        <v>387</v>
      </c>
      <c r="H3576" s="25" t="s">
        <v>453</v>
      </c>
      <c r="I3576" s="25" t="s">
        <v>385</v>
      </c>
      <c r="J3576" s="25" t="s">
        <v>385</v>
      </c>
      <c r="K3576" s="25" t="s">
        <v>457</v>
      </c>
    </row>
    <row r="3577" spans="1:11" ht="15" customHeight="1">
      <c r="A3577" s="25" t="s">
        <v>21</v>
      </c>
      <c r="B3577" s="25" t="s">
        <v>14876</v>
      </c>
      <c r="C3577" s="25" t="s">
        <v>14874</v>
      </c>
      <c r="D3577" s="25">
        <v>17</v>
      </c>
      <c r="E3577" s="25" t="s">
        <v>14906</v>
      </c>
      <c r="F3577" s="25" t="s">
        <v>14905</v>
      </c>
      <c r="G3577" s="25" t="s">
        <v>387</v>
      </c>
      <c r="H3577" s="25" t="s">
        <v>453</v>
      </c>
      <c r="I3577" s="25" t="s">
        <v>385</v>
      </c>
      <c r="J3577" s="25" t="s">
        <v>385</v>
      </c>
      <c r="K3577" s="25" t="s">
        <v>457</v>
      </c>
    </row>
    <row r="3578" spans="1:11" ht="15" customHeight="1">
      <c r="A3578" s="25" t="s">
        <v>21</v>
      </c>
      <c r="B3578" s="25" t="s">
        <v>14876</v>
      </c>
      <c r="C3578" s="25" t="s">
        <v>14874</v>
      </c>
      <c r="D3578" s="25">
        <v>18</v>
      </c>
      <c r="E3578" s="25" t="s">
        <v>2631</v>
      </c>
      <c r="F3578" s="25" t="s">
        <v>2630</v>
      </c>
      <c r="G3578" s="25" t="s">
        <v>387</v>
      </c>
      <c r="H3578" s="25" t="s">
        <v>453</v>
      </c>
      <c r="I3578" s="25" t="s">
        <v>385</v>
      </c>
      <c r="J3578" s="25" t="s">
        <v>385</v>
      </c>
      <c r="K3578" s="25" t="s">
        <v>457</v>
      </c>
    </row>
    <row r="3579" spans="1:11" ht="15" customHeight="1">
      <c r="A3579" s="25" t="s">
        <v>21</v>
      </c>
      <c r="B3579" s="25" t="s">
        <v>14876</v>
      </c>
      <c r="C3579" s="25" t="s">
        <v>14874</v>
      </c>
      <c r="D3579" s="25">
        <v>19</v>
      </c>
      <c r="E3579" s="25" t="s">
        <v>12828</v>
      </c>
      <c r="F3579" s="25" t="s">
        <v>12827</v>
      </c>
      <c r="G3579" s="25" t="s">
        <v>387</v>
      </c>
      <c r="H3579" s="25" t="s">
        <v>453</v>
      </c>
      <c r="I3579" s="25" t="s">
        <v>385</v>
      </c>
      <c r="J3579" s="25" t="s">
        <v>385</v>
      </c>
      <c r="K3579" s="25" t="s">
        <v>457</v>
      </c>
    </row>
    <row r="3580" spans="1:11" ht="15" customHeight="1">
      <c r="A3580" s="25" t="s">
        <v>21</v>
      </c>
      <c r="B3580" s="25" t="s">
        <v>14876</v>
      </c>
      <c r="C3580" s="25" t="s">
        <v>14874</v>
      </c>
      <c r="D3580" s="25">
        <v>20</v>
      </c>
      <c r="E3580" s="25" t="s">
        <v>1920</v>
      </c>
      <c r="F3580" s="25" t="s">
        <v>14189</v>
      </c>
      <c r="G3580" s="25" t="s">
        <v>387</v>
      </c>
      <c r="H3580" s="25" t="s">
        <v>453</v>
      </c>
      <c r="I3580" s="25" t="s">
        <v>385</v>
      </c>
      <c r="J3580" s="25" t="s">
        <v>385</v>
      </c>
      <c r="K3580" s="25" t="s">
        <v>457</v>
      </c>
    </row>
    <row r="3581" spans="1:11" ht="15" customHeight="1">
      <c r="A3581" s="25" t="s">
        <v>21</v>
      </c>
      <c r="B3581" s="25" t="s">
        <v>14876</v>
      </c>
      <c r="C3581" s="25" t="s">
        <v>14874</v>
      </c>
      <c r="D3581" s="25">
        <v>21</v>
      </c>
      <c r="E3581" s="25" t="s">
        <v>2121</v>
      </c>
      <c r="F3581" s="25" t="s">
        <v>2120</v>
      </c>
      <c r="G3581" s="25" t="s">
        <v>387</v>
      </c>
      <c r="H3581" s="25" t="s">
        <v>453</v>
      </c>
      <c r="I3581" s="25" t="s">
        <v>385</v>
      </c>
      <c r="J3581" s="25" t="s">
        <v>385</v>
      </c>
      <c r="K3581" s="25" t="s">
        <v>457</v>
      </c>
    </row>
    <row r="3582" spans="1:11" ht="15" customHeight="1">
      <c r="A3582" s="25" t="s">
        <v>21</v>
      </c>
      <c r="B3582" s="25" t="s">
        <v>14876</v>
      </c>
      <c r="C3582" s="25" t="s">
        <v>14874</v>
      </c>
      <c r="D3582" s="25">
        <v>22</v>
      </c>
      <c r="E3582" s="25" t="s">
        <v>14914</v>
      </c>
      <c r="F3582" s="25" t="s">
        <v>14913</v>
      </c>
      <c r="G3582" s="25" t="s">
        <v>387</v>
      </c>
      <c r="H3582" s="25" t="s">
        <v>453</v>
      </c>
      <c r="I3582" s="25" t="s">
        <v>385</v>
      </c>
      <c r="J3582" s="25" t="s">
        <v>385</v>
      </c>
      <c r="K3582" s="25" t="s">
        <v>457</v>
      </c>
    </row>
    <row r="3583" spans="1:11" ht="15" customHeight="1">
      <c r="A3583" s="25" t="s">
        <v>21</v>
      </c>
      <c r="B3583" s="25" t="s">
        <v>14876</v>
      </c>
      <c r="C3583" s="25" t="s">
        <v>14874</v>
      </c>
      <c r="D3583" s="25">
        <v>23</v>
      </c>
      <c r="E3583" s="25" t="s">
        <v>14916</v>
      </c>
      <c r="F3583" s="25" t="s">
        <v>14915</v>
      </c>
      <c r="G3583" s="25" t="s">
        <v>387</v>
      </c>
      <c r="H3583" s="25" t="s">
        <v>453</v>
      </c>
      <c r="I3583" s="25" t="s">
        <v>385</v>
      </c>
      <c r="J3583" s="25" t="s">
        <v>385</v>
      </c>
      <c r="K3583" s="25" t="s">
        <v>457</v>
      </c>
    </row>
    <row r="3584" spans="1:11" ht="15" customHeight="1">
      <c r="A3584" s="25" t="s">
        <v>21</v>
      </c>
      <c r="B3584" s="25" t="s">
        <v>14876</v>
      </c>
      <c r="C3584" s="25" t="s">
        <v>14874</v>
      </c>
      <c r="D3584" s="25">
        <v>24</v>
      </c>
      <c r="E3584" s="25" t="s">
        <v>14921</v>
      </c>
      <c r="F3584" s="25" t="s">
        <v>14920</v>
      </c>
      <c r="G3584" s="25" t="s">
        <v>387</v>
      </c>
      <c r="H3584" s="25" t="s">
        <v>453</v>
      </c>
      <c r="I3584" s="25" t="s">
        <v>385</v>
      </c>
      <c r="J3584" s="25" t="s">
        <v>385</v>
      </c>
      <c r="K3584" s="25" t="s">
        <v>457</v>
      </c>
    </row>
    <row r="3585" spans="1:11" ht="15" customHeight="1">
      <c r="A3585" s="25" t="s">
        <v>21</v>
      </c>
      <c r="B3585" s="25" t="s">
        <v>14876</v>
      </c>
      <c r="C3585" s="25" t="s">
        <v>14874</v>
      </c>
      <c r="D3585" s="25">
        <v>25</v>
      </c>
      <c r="E3585" s="25" t="s">
        <v>14924</v>
      </c>
      <c r="F3585" s="25" t="s">
        <v>14923</v>
      </c>
      <c r="G3585" s="25" t="s">
        <v>387</v>
      </c>
      <c r="H3585" s="25" t="s">
        <v>453</v>
      </c>
      <c r="I3585" s="25" t="s">
        <v>385</v>
      </c>
      <c r="J3585" s="25" t="s">
        <v>385</v>
      </c>
      <c r="K3585" s="25" t="s">
        <v>457</v>
      </c>
    </row>
    <row r="3586" spans="1:11" ht="15" customHeight="1">
      <c r="A3586" s="25" t="s">
        <v>21</v>
      </c>
      <c r="B3586" s="25" t="s">
        <v>14876</v>
      </c>
      <c r="C3586" s="25" t="s">
        <v>14874</v>
      </c>
      <c r="D3586" s="25">
        <v>26</v>
      </c>
      <c r="E3586" s="25" t="s">
        <v>8989</v>
      </c>
      <c r="F3586" s="25" t="s">
        <v>8988</v>
      </c>
      <c r="G3586" s="25" t="s">
        <v>387</v>
      </c>
      <c r="H3586" s="25" t="s">
        <v>453</v>
      </c>
      <c r="I3586" s="25" t="s">
        <v>385</v>
      </c>
      <c r="J3586" s="25" t="s">
        <v>385</v>
      </c>
      <c r="K3586" s="25" t="s">
        <v>457</v>
      </c>
    </row>
    <row r="3587" spans="1:11" ht="15" customHeight="1">
      <c r="A3587" s="25" t="s">
        <v>21</v>
      </c>
      <c r="B3587" s="25" t="s">
        <v>14876</v>
      </c>
      <c r="C3587" s="25" t="s">
        <v>14874</v>
      </c>
      <c r="D3587" s="25">
        <v>27</v>
      </c>
      <c r="E3587" s="25" t="s">
        <v>14931</v>
      </c>
      <c r="F3587" s="25" t="s">
        <v>14930</v>
      </c>
      <c r="G3587" s="25" t="s">
        <v>387</v>
      </c>
      <c r="H3587" s="25" t="s">
        <v>453</v>
      </c>
      <c r="I3587" s="25" t="s">
        <v>385</v>
      </c>
      <c r="J3587" s="25" t="s">
        <v>385</v>
      </c>
      <c r="K3587" s="25" t="s">
        <v>457</v>
      </c>
    </row>
    <row r="3588" spans="1:11" ht="15" customHeight="1">
      <c r="A3588" s="25" t="s">
        <v>21</v>
      </c>
      <c r="B3588" s="25" t="s">
        <v>14947</v>
      </c>
      <c r="C3588" s="25" t="s">
        <v>14945</v>
      </c>
      <c r="D3588" s="25">
        <v>1</v>
      </c>
      <c r="E3588" s="25" t="s">
        <v>14954</v>
      </c>
      <c r="F3588" s="25" t="s">
        <v>14953</v>
      </c>
      <c r="G3588" s="25" t="s">
        <v>387</v>
      </c>
      <c r="H3588" s="25" t="s">
        <v>385</v>
      </c>
      <c r="I3588" s="25" t="s">
        <v>453</v>
      </c>
      <c r="J3588" s="25" t="s">
        <v>453</v>
      </c>
      <c r="K3588" s="25" t="s">
        <v>457</v>
      </c>
    </row>
    <row r="3589" spans="1:11" ht="15" customHeight="1">
      <c r="A3589" s="25" t="s">
        <v>21</v>
      </c>
      <c r="B3589" s="25" t="s">
        <v>14947</v>
      </c>
      <c r="C3589" s="25" t="s">
        <v>14945</v>
      </c>
      <c r="D3589" s="25">
        <v>2</v>
      </c>
      <c r="E3589" s="25" t="s">
        <v>14959</v>
      </c>
      <c r="F3589" s="25" t="s">
        <v>14958</v>
      </c>
      <c r="G3589" s="25" t="s">
        <v>387</v>
      </c>
      <c r="H3589" s="25" t="s">
        <v>453</v>
      </c>
      <c r="I3589" s="25" t="s">
        <v>385</v>
      </c>
      <c r="J3589" s="25" t="s">
        <v>385</v>
      </c>
      <c r="K3589" s="25" t="s">
        <v>457</v>
      </c>
    </row>
    <row r="3590" spans="1:11" ht="15" customHeight="1">
      <c r="A3590" s="25" t="s">
        <v>21</v>
      </c>
      <c r="B3590" s="25" t="s">
        <v>14947</v>
      </c>
      <c r="C3590" s="25" t="s">
        <v>14945</v>
      </c>
      <c r="D3590" s="25">
        <v>3</v>
      </c>
      <c r="E3590" s="25" t="s">
        <v>14964</v>
      </c>
      <c r="F3590" s="25" t="s">
        <v>14963</v>
      </c>
      <c r="G3590" s="25" t="s">
        <v>387</v>
      </c>
      <c r="H3590" s="25" t="s">
        <v>453</v>
      </c>
      <c r="I3590" s="25" t="s">
        <v>385</v>
      </c>
      <c r="J3590" s="25" t="s">
        <v>385</v>
      </c>
      <c r="K3590" s="25" t="s">
        <v>457</v>
      </c>
    </row>
    <row r="3591" spans="1:11" ht="15" customHeight="1">
      <c r="A3591" s="25" t="s">
        <v>21</v>
      </c>
      <c r="B3591" s="25" t="s">
        <v>14947</v>
      </c>
      <c r="C3591" s="25" t="s">
        <v>14945</v>
      </c>
      <c r="D3591" s="25">
        <v>4</v>
      </c>
      <c r="E3591" s="25" t="s">
        <v>14968</v>
      </c>
      <c r="F3591" s="25" t="s">
        <v>14967</v>
      </c>
      <c r="G3591" s="25" t="s">
        <v>387</v>
      </c>
      <c r="H3591" s="25" t="s">
        <v>453</v>
      </c>
      <c r="I3591" s="25" t="s">
        <v>385</v>
      </c>
      <c r="J3591" s="25" t="s">
        <v>385</v>
      </c>
      <c r="K3591" s="25" t="s">
        <v>457</v>
      </c>
    </row>
    <row r="3592" spans="1:11" ht="15" customHeight="1">
      <c r="A3592" s="25" t="s">
        <v>21</v>
      </c>
      <c r="B3592" s="25" t="s">
        <v>14947</v>
      </c>
      <c r="C3592" s="25" t="s">
        <v>14945</v>
      </c>
      <c r="D3592" s="25">
        <v>5</v>
      </c>
      <c r="E3592" s="25" t="s">
        <v>14972</v>
      </c>
      <c r="F3592" s="25" t="s">
        <v>14971</v>
      </c>
      <c r="G3592" s="25" t="s">
        <v>387</v>
      </c>
      <c r="H3592" s="25" t="s">
        <v>453</v>
      </c>
      <c r="I3592" s="25" t="s">
        <v>385</v>
      </c>
      <c r="J3592" s="25" t="s">
        <v>385</v>
      </c>
      <c r="K3592" s="25" t="s">
        <v>457</v>
      </c>
    </row>
    <row r="3593" spans="1:11" ht="15" customHeight="1">
      <c r="A3593" s="25" t="s">
        <v>21</v>
      </c>
      <c r="B3593" s="25" t="s">
        <v>14947</v>
      </c>
      <c r="C3593" s="25" t="s">
        <v>14945</v>
      </c>
      <c r="D3593" s="25">
        <v>6</v>
      </c>
      <c r="E3593" s="25" t="s">
        <v>14676</v>
      </c>
      <c r="F3593" s="25" t="s">
        <v>14675</v>
      </c>
      <c r="G3593" s="25" t="s">
        <v>387</v>
      </c>
      <c r="H3593" s="25" t="s">
        <v>453</v>
      </c>
      <c r="I3593" s="25" t="s">
        <v>385</v>
      </c>
      <c r="J3593" s="25" t="s">
        <v>385</v>
      </c>
      <c r="K3593" s="25" t="s">
        <v>457</v>
      </c>
    </row>
    <row r="3594" spans="1:11" ht="15" customHeight="1">
      <c r="A3594" s="25" t="s">
        <v>21</v>
      </c>
      <c r="B3594" s="25" t="s">
        <v>14947</v>
      </c>
      <c r="C3594" s="25" t="s">
        <v>14945</v>
      </c>
      <c r="D3594" s="25">
        <v>7</v>
      </c>
      <c r="E3594" s="25" t="s">
        <v>14979</v>
      </c>
      <c r="F3594" s="25" t="s">
        <v>14978</v>
      </c>
      <c r="G3594" s="25" t="s">
        <v>387</v>
      </c>
      <c r="H3594" s="25" t="s">
        <v>453</v>
      </c>
      <c r="I3594" s="25" t="s">
        <v>385</v>
      </c>
      <c r="J3594" s="25" t="s">
        <v>385</v>
      </c>
      <c r="K3594" s="25" t="s">
        <v>457</v>
      </c>
    </row>
    <row r="3595" spans="1:11" ht="15" customHeight="1">
      <c r="A3595" s="25" t="s">
        <v>21</v>
      </c>
      <c r="B3595" s="25" t="s">
        <v>14947</v>
      </c>
      <c r="C3595" s="25" t="s">
        <v>14945</v>
      </c>
      <c r="D3595" s="25">
        <v>8</v>
      </c>
      <c r="E3595" s="25" t="s">
        <v>14986</v>
      </c>
      <c r="F3595" s="25" t="s">
        <v>14985</v>
      </c>
      <c r="G3595" s="25" t="s">
        <v>387</v>
      </c>
      <c r="H3595" s="25" t="s">
        <v>453</v>
      </c>
      <c r="I3595" s="25" t="s">
        <v>385</v>
      </c>
      <c r="J3595" s="25" t="s">
        <v>385</v>
      </c>
      <c r="K3595" s="25" t="s">
        <v>457</v>
      </c>
    </row>
    <row r="3596" spans="1:11" ht="15" customHeight="1">
      <c r="A3596" s="25" t="s">
        <v>21</v>
      </c>
      <c r="B3596" s="25" t="s">
        <v>14947</v>
      </c>
      <c r="C3596" s="25" t="s">
        <v>14945</v>
      </c>
      <c r="D3596" s="25">
        <v>9</v>
      </c>
      <c r="E3596" s="25" t="s">
        <v>14991</v>
      </c>
      <c r="F3596" s="25" t="s">
        <v>14992</v>
      </c>
      <c r="G3596" s="25" t="s">
        <v>387</v>
      </c>
      <c r="H3596" s="25" t="s">
        <v>453</v>
      </c>
      <c r="I3596" s="25" t="s">
        <v>385</v>
      </c>
      <c r="J3596" s="25" t="s">
        <v>385</v>
      </c>
      <c r="K3596" s="25" t="s">
        <v>457</v>
      </c>
    </row>
    <row r="3597" spans="1:11" ht="15" customHeight="1">
      <c r="A3597" s="25" t="s">
        <v>21</v>
      </c>
      <c r="B3597" s="25" t="s">
        <v>14947</v>
      </c>
      <c r="C3597" s="25" t="s">
        <v>14945</v>
      </c>
      <c r="D3597" s="25">
        <v>10</v>
      </c>
      <c r="E3597" s="25" t="s">
        <v>14996</v>
      </c>
      <c r="F3597" s="25" t="s">
        <v>14995</v>
      </c>
      <c r="G3597" s="25" t="s">
        <v>387</v>
      </c>
      <c r="H3597" s="25" t="s">
        <v>453</v>
      </c>
      <c r="I3597" s="25" t="s">
        <v>385</v>
      </c>
      <c r="J3597" s="25" t="s">
        <v>385</v>
      </c>
      <c r="K3597" s="25" t="s">
        <v>457</v>
      </c>
    </row>
    <row r="3598" spans="1:11" ht="15" customHeight="1">
      <c r="A3598" s="25" t="s">
        <v>21</v>
      </c>
      <c r="B3598" s="25" t="s">
        <v>14947</v>
      </c>
      <c r="C3598" s="25" t="s">
        <v>14945</v>
      </c>
      <c r="D3598" s="25">
        <v>11</v>
      </c>
      <c r="E3598" s="25" t="s">
        <v>15000</v>
      </c>
      <c r="F3598" s="25" t="s">
        <v>14999</v>
      </c>
      <c r="G3598" s="25" t="s">
        <v>387</v>
      </c>
      <c r="H3598" s="25" t="s">
        <v>453</v>
      </c>
      <c r="I3598" s="25" t="s">
        <v>385</v>
      </c>
      <c r="J3598" s="25" t="s">
        <v>385</v>
      </c>
      <c r="K3598" s="25" t="s">
        <v>457</v>
      </c>
    </row>
    <row r="3599" spans="1:11" ht="15" customHeight="1">
      <c r="A3599" s="25" t="s">
        <v>21</v>
      </c>
      <c r="B3599" s="25" t="s">
        <v>14947</v>
      </c>
      <c r="C3599" s="25" t="s">
        <v>14945</v>
      </c>
      <c r="D3599" s="25">
        <v>12</v>
      </c>
      <c r="E3599" s="25" t="s">
        <v>15005</v>
      </c>
      <c r="F3599" s="25" t="s">
        <v>15004</v>
      </c>
      <c r="G3599" s="25" t="s">
        <v>387</v>
      </c>
      <c r="H3599" s="25" t="s">
        <v>385</v>
      </c>
      <c r="I3599" s="25" t="s">
        <v>385</v>
      </c>
      <c r="J3599" s="25" t="s">
        <v>453</v>
      </c>
      <c r="K3599" s="25" t="s">
        <v>457</v>
      </c>
    </row>
    <row r="3600" spans="1:11" ht="15" customHeight="1">
      <c r="A3600" s="25" t="s">
        <v>21</v>
      </c>
      <c r="B3600" s="25" t="s">
        <v>14947</v>
      </c>
      <c r="C3600" s="25" t="s">
        <v>14945</v>
      </c>
      <c r="D3600" s="25">
        <v>13</v>
      </c>
      <c r="E3600" s="25" t="s">
        <v>15008</v>
      </c>
      <c r="F3600" s="25" t="s">
        <v>15007</v>
      </c>
      <c r="G3600" s="25" t="s">
        <v>58</v>
      </c>
      <c r="H3600" s="25" t="s">
        <v>385</v>
      </c>
      <c r="I3600" s="25" t="s">
        <v>385</v>
      </c>
      <c r="J3600" s="25" t="s">
        <v>453</v>
      </c>
      <c r="K3600" s="25" t="s">
        <v>457</v>
      </c>
    </row>
    <row r="3601" spans="1:11" ht="15" customHeight="1">
      <c r="A3601" s="25" t="s">
        <v>21</v>
      </c>
      <c r="B3601" s="25" t="s">
        <v>14947</v>
      </c>
      <c r="C3601" s="25" t="s">
        <v>14945</v>
      </c>
      <c r="D3601" s="25">
        <v>14</v>
      </c>
      <c r="E3601" s="25" t="s">
        <v>15011</v>
      </c>
      <c r="F3601" s="25" t="s">
        <v>15010</v>
      </c>
      <c r="G3601" s="25" t="s">
        <v>58</v>
      </c>
      <c r="H3601" s="25" t="s">
        <v>385</v>
      </c>
      <c r="I3601" s="25" t="s">
        <v>385</v>
      </c>
      <c r="J3601" s="25" t="s">
        <v>453</v>
      </c>
      <c r="K3601" s="25" t="s">
        <v>457</v>
      </c>
    </row>
    <row r="3602" spans="1:11" ht="15" customHeight="1">
      <c r="A3602" s="25" t="s">
        <v>21</v>
      </c>
      <c r="B3602" s="25" t="s">
        <v>14947</v>
      </c>
      <c r="C3602" s="25" t="s">
        <v>14945</v>
      </c>
      <c r="D3602" s="25">
        <v>15</v>
      </c>
      <c r="E3602" s="25" t="s">
        <v>6381</v>
      </c>
      <c r="F3602" s="25" t="s">
        <v>6380</v>
      </c>
      <c r="G3602" s="25" t="s">
        <v>387</v>
      </c>
      <c r="H3602" s="25" t="s">
        <v>453</v>
      </c>
      <c r="I3602" s="25" t="s">
        <v>385</v>
      </c>
      <c r="J3602" s="25" t="s">
        <v>385</v>
      </c>
      <c r="K3602" s="25" t="s">
        <v>457</v>
      </c>
    </row>
    <row r="3603" spans="1:11" ht="15" customHeight="1">
      <c r="A3603" s="25" t="s">
        <v>21</v>
      </c>
      <c r="B3603" s="25" t="s">
        <v>14947</v>
      </c>
      <c r="C3603" s="25" t="s">
        <v>14945</v>
      </c>
      <c r="D3603" s="25">
        <v>16</v>
      </c>
      <c r="E3603" s="25" t="s">
        <v>15016</v>
      </c>
      <c r="F3603" s="25" t="s">
        <v>14682</v>
      </c>
      <c r="G3603" s="25" t="s">
        <v>56</v>
      </c>
      <c r="H3603" s="25" t="s">
        <v>453</v>
      </c>
      <c r="I3603" s="25" t="s">
        <v>385</v>
      </c>
      <c r="J3603" s="25" t="s">
        <v>385</v>
      </c>
      <c r="K3603" s="25" t="s">
        <v>457</v>
      </c>
    </row>
    <row r="3604" spans="1:11" ht="15" customHeight="1">
      <c r="A3604" s="25" t="s">
        <v>21</v>
      </c>
      <c r="B3604" s="25" t="s">
        <v>14947</v>
      </c>
      <c r="C3604" s="25" t="s">
        <v>14945</v>
      </c>
      <c r="D3604" s="25">
        <v>17</v>
      </c>
      <c r="E3604" s="25" t="s">
        <v>15019</v>
      </c>
      <c r="F3604" s="25" t="s">
        <v>15018</v>
      </c>
      <c r="G3604" s="25" t="s">
        <v>56</v>
      </c>
      <c r="H3604" s="25" t="s">
        <v>453</v>
      </c>
      <c r="I3604" s="25" t="s">
        <v>385</v>
      </c>
      <c r="J3604" s="25" t="s">
        <v>385</v>
      </c>
      <c r="K3604" s="25" t="s">
        <v>457</v>
      </c>
    </row>
    <row r="3605" spans="1:11" ht="15" customHeight="1">
      <c r="A3605" s="25" t="s">
        <v>21</v>
      </c>
      <c r="B3605" s="25" t="s">
        <v>14947</v>
      </c>
      <c r="C3605" s="25" t="s">
        <v>14945</v>
      </c>
      <c r="D3605" s="25">
        <v>18</v>
      </c>
      <c r="E3605" s="25" t="s">
        <v>14653</v>
      </c>
      <c r="F3605" s="25" t="s">
        <v>14652</v>
      </c>
      <c r="G3605" s="25" t="s">
        <v>387</v>
      </c>
      <c r="H3605" s="25" t="s">
        <v>453</v>
      </c>
      <c r="I3605" s="25" t="s">
        <v>385</v>
      </c>
      <c r="J3605" s="25" t="s">
        <v>385</v>
      </c>
      <c r="K3605" s="25" t="s">
        <v>457</v>
      </c>
    </row>
    <row r="3606" spans="1:11" ht="15" customHeight="1">
      <c r="A3606" s="25" t="s">
        <v>21</v>
      </c>
      <c r="B3606" s="25" t="s">
        <v>14947</v>
      </c>
      <c r="C3606" s="25" t="s">
        <v>14945</v>
      </c>
      <c r="D3606" s="25">
        <v>19</v>
      </c>
      <c r="E3606" s="25" t="s">
        <v>14662</v>
      </c>
      <c r="F3606" s="25" t="s">
        <v>14661</v>
      </c>
      <c r="G3606" s="25" t="s">
        <v>387</v>
      </c>
      <c r="H3606" s="25" t="s">
        <v>453</v>
      </c>
      <c r="I3606" s="25" t="s">
        <v>385</v>
      </c>
      <c r="J3606" s="25" t="s">
        <v>385</v>
      </c>
      <c r="K3606" s="25" t="s">
        <v>457</v>
      </c>
    </row>
    <row r="3607" spans="1:11" ht="15" customHeight="1">
      <c r="A3607" s="25" t="s">
        <v>21</v>
      </c>
      <c r="B3607" s="25" t="s">
        <v>14947</v>
      </c>
      <c r="C3607" s="25" t="s">
        <v>14945</v>
      </c>
      <c r="D3607" s="25">
        <v>20</v>
      </c>
      <c r="E3607" s="25" t="s">
        <v>14658</v>
      </c>
      <c r="F3607" s="25" t="s">
        <v>14657</v>
      </c>
      <c r="G3607" s="25" t="s">
        <v>387</v>
      </c>
      <c r="H3607" s="25" t="s">
        <v>453</v>
      </c>
      <c r="I3607" s="25" t="s">
        <v>385</v>
      </c>
      <c r="J3607" s="25" t="s">
        <v>385</v>
      </c>
      <c r="K3607" s="25" t="s">
        <v>457</v>
      </c>
    </row>
    <row r="3608" spans="1:11" ht="15" customHeight="1">
      <c r="A3608" s="25" t="s">
        <v>21</v>
      </c>
      <c r="B3608" s="25" t="s">
        <v>14947</v>
      </c>
      <c r="C3608" s="25" t="s">
        <v>14945</v>
      </c>
      <c r="D3608" s="25">
        <v>21</v>
      </c>
      <c r="E3608" s="25" t="s">
        <v>392</v>
      </c>
      <c r="F3608" s="25" t="s">
        <v>7922</v>
      </c>
      <c r="G3608" s="25" t="s">
        <v>387</v>
      </c>
      <c r="H3608" s="25" t="s">
        <v>453</v>
      </c>
      <c r="I3608" s="25" t="s">
        <v>385</v>
      </c>
      <c r="J3608" s="25" t="s">
        <v>385</v>
      </c>
      <c r="K3608" s="25" t="s">
        <v>457</v>
      </c>
    </row>
    <row r="3609" spans="1:11" ht="15" customHeight="1">
      <c r="A3609" s="25" t="s">
        <v>21</v>
      </c>
      <c r="B3609" s="25" t="s">
        <v>14947</v>
      </c>
      <c r="C3609" s="25" t="s">
        <v>14945</v>
      </c>
      <c r="D3609" s="25">
        <v>22</v>
      </c>
      <c r="E3609" s="25" t="s">
        <v>398</v>
      </c>
      <c r="F3609" s="25" t="s">
        <v>397</v>
      </c>
      <c r="G3609" s="25" t="s">
        <v>387</v>
      </c>
      <c r="H3609" s="25" t="s">
        <v>453</v>
      </c>
      <c r="I3609" s="25" t="s">
        <v>385</v>
      </c>
      <c r="J3609" s="25" t="s">
        <v>385</v>
      </c>
      <c r="K3609" s="25" t="s">
        <v>457</v>
      </c>
    </row>
    <row r="3610" spans="1:11" ht="15" customHeight="1">
      <c r="A3610" s="25" t="s">
        <v>21</v>
      </c>
      <c r="B3610" s="25" t="s">
        <v>14947</v>
      </c>
      <c r="C3610" s="25" t="s">
        <v>14945</v>
      </c>
      <c r="D3610" s="25">
        <v>23</v>
      </c>
      <c r="E3610" s="25" t="s">
        <v>15029</v>
      </c>
      <c r="F3610" s="25" t="s">
        <v>15028</v>
      </c>
      <c r="G3610" s="25" t="s">
        <v>387</v>
      </c>
      <c r="H3610" s="25" t="s">
        <v>453</v>
      </c>
      <c r="I3610" s="25" t="s">
        <v>385</v>
      </c>
      <c r="J3610" s="25" t="s">
        <v>385</v>
      </c>
      <c r="K3610" s="25" t="s">
        <v>457</v>
      </c>
    </row>
    <row r="3611" spans="1:11" ht="15" customHeight="1">
      <c r="A3611" s="25" t="s">
        <v>21</v>
      </c>
      <c r="B3611" s="25" t="s">
        <v>14947</v>
      </c>
      <c r="C3611" s="25" t="s">
        <v>14945</v>
      </c>
      <c r="D3611" s="25">
        <v>24</v>
      </c>
      <c r="E3611" s="25" t="s">
        <v>15034</v>
      </c>
      <c r="F3611" s="25" t="s">
        <v>15033</v>
      </c>
      <c r="G3611" s="25" t="s">
        <v>387</v>
      </c>
      <c r="H3611" s="25" t="s">
        <v>453</v>
      </c>
      <c r="I3611" s="25" t="s">
        <v>385</v>
      </c>
      <c r="J3611" s="25" t="s">
        <v>385</v>
      </c>
      <c r="K3611" s="25" t="s">
        <v>457</v>
      </c>
    </row>
    <row r="3612" spans="1:11" ht="15" customHeight="1">
      <c r="A3612" s="25" t="s">
        <v>21</v>
      </c>
      <c r="B3612" s="25" t="s">
        <v>14947</v>
      </c>
      <c r="C3612" s="25" t="s">
        <v>14945</v>
      </c>
      <c r="D3612" s="25">
        <v>25</v>
      </c>
      <c r="E3612" s="25" t="s">
        <v>15039</v>
      </c>
      <c r="F3612" s="25" t="s">
        <v>15038</v>
      </c>
      <c r="G3612" s="25" t="s">
        <v>387</v>
      </c>
      <c r="H3612" s="25" t="s">
        <v>453</v>
      </c>
      <c r="I3612" s="25" t="s">
        <v>385</v>
      </c>
      <c r="J3612" s="25" t="s">
        <v>385</v>
      </c>
      <c r="K3612" s="25" t="s">
        <v>457</v>
      </c>
    </row>
    <row r="3613" spans="1:11" ht="15" customHeight="1">
      <c r="A3613" s="25" t="s">
        <v>21</v>
      </c>
      <c r="B3613" s="25" t="s">
        <v>14947</v>
      </c>
      <c r="C3613" s="25" t="s">
        <v>14945</v>
      </c>
      <c r="D3613" s="25">
        <v>26</v>
      </c>
      <c r="E3613" s="25" t="s">
        <v>7133</v>
      </c>
      <c r="F3613" s="25" t="s">
        <v>7132</v>
      </c>
      <c r="G3613" s="25" t="s">
        <v>387</v>
      </c>
      <c r="H3613" s="25" t="s">
        <v>453</v>
      </c>
      <c r="I3613" s="25" t="s">
        <v>385</v>
      </c>
      <c r="J3613" s="25" t="s">
        <v>385</v>
      </c>
      <c r="K3613" s="25" t="s">
        <v>457</v>
      </c>
    </row>
    <row r="3614" spans="1:11" ht="15" customHeight="1">
      <c r="A3614" s="25" t="s">
        <v>21</v>
      </c>
      <c r="B3614" s="25" t="s">
        <v>14947</v>
      </c>
      <c r="C3614" s="25" t="s">
        <v>14945</v>
      </c>
      <c r="D3614" s="25">
        <v>27</v>
      </c>
      <c r="E3614" s="25" t="s">
        <v>15047</v>
      </c>
      <c r="F3614" s="25" t="s">
        <v>15046</v>
      </c>
      <c r="G3614" s="25" t="s">
        <v>387</v>
      </c>
      <c r="H3614" s="25" t="s">
        <v>453</v>
      </c>
      <c r="I3614" s="25" t="s">
        <v>385</v>
      </c>
      <c r="J3614" s="25" t="s">
        <v>385</v>
      </c>
      <c r="K3614" s="25" t="s">
        <v>457</v>
      </c>
    </row>
    <row r="3615" spans="1:11" ht="15" customHeight="1">
      <c r="A3615" s="25" t="s">
        <v>21</v>
      </c>
      <c r="B3615" s="25" t="s">
        <v>14947</v>
      </c>
      <c r="C3615" s="25" t="s">
        <v>14945</v>
      </c>
      <c r="D3615" s="25">
        <v>28</v>
      </c>
      <c r="E3615" s="25" t="s">
        <v>15052</v>
      </c>
      <c r="F3615" s="25" t="s">
        <v>15051</v>
      </c>
      <c r="G3615" s="25" t="s">
        <v>387</v>
      </c>
      <c r="H3615" s="25" t="s">
        <v>453</v>
      </c>
      <c r="I3615" s="25" t="s">
        <v>385</v>
      </c>
      <c r="J3615" s="25" t="s">
        <v>385</v>
      </c>
      <c r="K3615" s="25" t="s">
        <v>457</v>
      </c>
    </row>
    <row r="3616" spans="1:11" ht="15" customHeight="1">
      <c r="A3616" s="25" t="s">
        <v>21</v>
      </c>
      <c r="B3616" s="25" t="s">
        <v>14947</v>
      </c>
      <c r="C3616" s="25" t="s">
        <v>14945</v>
      </c>
      <c r="D3616" s="25">
        <v>29</v>
      </c>
      <c r="E3616" s="25" t="s">
        <v>15057</v>
      </c>
      <c r="F3616" s="25" t="s">
        <v>15056</v>
      </c>
      <c r="G3616" s="25" t="s">
        <v>387</v>
      </c>
      <c r="H3616" s="25" t="s">
        <v>453</v>
      </c>
      <c r="I3616" s="25" t="s">
        <v>385</v>
      </c>
      <c r="J3616" s="25" t="s">
        <v>385</v>
      </c>
      <c r="K3616" s="25" t="s">
        <v>457</v>
      </c>
    </row>
    <row r="3617" spans="1:11" ht="15" customHeight="1">
      <c r="A3617" s="25" t="s">
        <v>21</v>
      </c>
      <c r="B3617" s="25" t="s">
        <v>14947</v>
      </c>
      <c r="C3617" s="25" t="s">
        <v>14945</v>
      </c>
      <c r="D3617" s="25">
        <v>30</v>
      </c>
      <c r="E3617" s="25" t="s">
        <v>15062</v>
      </c>
      <c r="F3617" s="25" t="s">
        <v>15061</v>
      </c>
      <c r="G3617" s="25" t="s">
        <v>387</v>
      </c>
      <c r="H3617" s="25" t="s">
        <v>453</v>
      </c>
      <c r="I3617" s="25" t="s">
        <v>385</v>
      </c>
      <c r="J3617" s="25" t="s">
        <v>385</v>
      </c>
      <c r="K3617" s="25" t="s">
        <v>457</v>
      </c>
    </row>
    <row r="3618" spans="1:11" ht="15" customHeight="1">
      <c r="A3618" s="25" t="s">
        <v>21</v>
      </c>
      <c r="B3618" s="25" t="s">
        <v>14947</v>
      </c>
      <c r="C3618" s="25" t="s">
        <v>14945</v>
      </c>
      <c r="D3618" s="25">
        <v>31</v>
      </c>
      <c r="E3618" s="25" t="s">
        <v>15065</v>
      </c>
      <c r="F3618" s="25" t="s">
        <v>15064</v>
      </c>
      <c r="G3618" s="25" t="s">
        <v>387</v>
      </c>
      <c r="H3618" s="25" t="s">
        <v>453</v>
      </c>
      <c r="I3618" s="25" t="s">
        <v>385</v>
      </c>
      <c r="J3618" s="25" t="s">
        <v>385</v>
      </c>
      <c r="K3618" s="25" t="s">
        <v>457</v>
      </c>
    </row>
    <row r="3619" spans="1:11" ht="15" customHeight="1">
      <c r="A3619" s="25" t="s">
        <v>21</v>
      </c>
      <c r="B3619" s="25" t="s">
        <v>14947</v>
      </c>
      <c r="C3619" s="25" t="s">
        <v>14945</v>
      </c>
      <c r="D3619" s="25">
        <v>32</v>
      </c>
      <c r="E3619" s="25" t="s">
        <v>14795</v>
      </c>
      <c r="F3619" s="25" t="s">
        <v>14794</v>
      </c>
      <c r="G3619" s="25" t="s">
        <v>387</v>
      </c>
      <c r="H3619" s="25" t="s">
        <v>453</v>
      </c>
      <c r="I3619" s="25" t="s">
        <v>385</v>
      </c>
      <c r="J3619" s="25" t="s">
        <v>385</v>
      </c>
      <c r="K3619" s="25" t="s">
        <v>457</v>
      </c>
    </row>
    <row r="3620" spans="1:11" ht="15" customHeight="1">
      <c r="A3620" s="25" t="s">
        <v>21</v>
      </c>
      <c r="B3620" s="25" t="s">
        <v>14947</v>
      </c>
      <c r="C3620" s="25" t="s">
        <v>14945</v>
      </c>
      <c r="D3620" s="25">
        <v>33</v>
      </c>
      <c r="E3620" s="25" t="s">
        <v>14791</v>
      </c>
      <c r="F3620" s="25" t="s">
        <v>14790</v>
      </c>
      <c r="G3620" s="25" t="s">
        <v>387</v>
      </c>
      <c r="H3620" s="25" t="s">
        <v>453</v>
      </c>
      <c r="I3620" s="25" t="s">
        <v>385</v>
      </c>
      <c r="J3620" s="25" t="s">
        <v>385</v>
      </c>
      <c r="K3620" s="25" t="s">
        <v>457</v>
      </c>
    </row>
    <row r="3621" spans="1:11" ht="15" customHeight="1">
      <c r="A3621" s="25" t="s">
        <v>21</v>
      </c>
      <c r="B3621" s="25" t="s">
        <v>14947</v>
      </c>
      <c r="C3621" s="25" t="s">
        <v>14945</v>
      </c>
      <c r="D3621" s="25">
        <v>34</v>
      </c>
      <c r="E3621" s="25" t="s">
        <v>15074</v>
      </c>
      <c r="F3621" s="25" t="s">
        <v>15073</v>
      </c>
      <c r="G3621" s="25" t="s">
        <v>387</v>
      </c>
      <c r="H3621" s="25" t="s">
        <v>453</v>
      </c>
      <c r="I3621" s="25" t="s">
        <v>385</v>
      </c>
      <c r="J3621" s="25" t="s">
        <v>385</v>
      </c>
      <c r="K3621" s="25" t="s">
        <v>457</v>
      </c>
    </row>
    <row r="3622" spans="1:11" ht="15" customHeight="1">
      <c r="A3622" s="25" t="s">
        <v>21</v>
      </c>
      <c r="B3622" s="25" t="s">
        <v>14947</v>
      </c>
      <c r="C3622" s="25" t="s">
        <v>14945</v>
      </c>
      <c r="D3622" s="25">
        <v>35</v>
      </c>
      <c r="E3622" s="25" t="s">
        <v>15079</v>
      </c>
      <c r="F3622" s="25" t="s">
        <v>15078</v>
      </c>
      <c r="G3622" s="25" t="s">
        <v>387</v>
      </c>
      <c r="H3622" s="25" t="s">
        <v>453</v>
      </c>
      <c r="I3622" s="25" t="s">
        <v>385</v>
      </c>
      <c r="J3622" s="25" t="s">
        <v>385</v>
      </c>
      <c r="K3622" s="25" t="s">
        <v>457</v>
      </c>
    </row>
    <row r="3623" spans="1:11" ht="15" customHeight="1">
      <c r="A3623" s="25" t="s">
        <v>21</v>
      </c>
      <c r="B3623" s="25" t="s">
        <v>14947</v>
      </c>
      <c r="C3623" s="25" t="s">
        <v>14945</v>
      </c>
      <c r="D3623" s="25">
        <v>36</v>
      </c>
      <c r="E3623" s="25" t="s">
        <v>15084</v>
      </c>
      <c r="F3623" s="25" t="s">
        <v>15083</v>
      </c>
      <c r="G3623" s="25" t="s">
        <v>58</v>
      </c>
      <c r="H3623" s="25" t="s">
        <v>453</v>
      </c>
      <c r="I3623" s="25" t="s">
        <v>385</v>
      </c>
      <c r="J3623" s="25" t="s">
        <v>385</v>
      </c>
      <c r="K3623" s="25" t="s">
        <v>457</v>
      </c>
    </row>
    <row r="3624" spans="1:11" ht="15" customHeight="1">
      <c r="A3624" s="25" t="s">
        <v>21</v>
      </c>
      <c r="B3624" s="25" t="s">
        <v>14947</v>
      </c>
      <c r="C3624" s="25" t="s">
        <v>14945</v>
      </c>
      <c r="D3624" s="25">
        <v>37</v>
      </c>
      <c r="E3624" s="25" t="s">
        <v>15089</v>
      </c>
      <c r="F3624" s="25" t="s">
        <v>15088</v>
      </c>
      <c r="G3624" s="25" t="s">
        <v>387</v>
      </c>
      <c r="H3624" s="25" t="s">
        <v>453</v>
      </c>
      <c r="I3624" s="25" t="s">
        <v>385</v>
      </c>
      <c r="J3624" s="25" t="s">
        <v>385</v>
      </c>
      <c r="K3624" s="25" t="s">
        <v>457</v>
      </c>
    </row>
    <row r="3625" spans="1:11" ht="15" customHeight="1">
      <c r="A3625" s="25" t="s">
        <v>21</v>
      </c>
      <c r="B3625" s="25" t="s">
        <v>14947</v>
      </c>
      <c r="C3625" s="25" t="s">
        <v>14945</v>
      </c>
      <c r="D3625" s="25">
        <v>38</v>
      </c>
      <c r="E3625" s="25" t="s">
        <v>15094</v>
      </c>
      <c r="F3625" s="25" t="s">
        <v>15093</v>
      </c>
      <c r="G3625" s="25" t="s">
        <v>387</v>
      </c>
      <c r="H3625" s="25" t="s">
        <v>453</v>
      </c>
      <c r="I3625" s="25" t="s">
        <v>385</v>
      </c>
      <c r="J3625" s="25" t="s">
        <v>385</v>
      </c>
      <c r="K3625" s="25" t="s">
        <v>457</v>
      </c>
    </row>
    <row r="3626" spans="1:11" ht="15" customHeight="1">
      <c r="A3626" s="25" t="s">
        <v>21</v>
      </c>
      <c r="B3626" s="25" t="s">
        <v>14947</v>
      </c>
      <c r="C3626" s="25" t="s">
        <v>14945</v>
      </c>
      <c r="D3626" s="25">
        <v>39</v>
      </c>
      <c r="E3626" s="25" t="s">
        <v>15099</v>
      </c>
      <c r="F3626" s="25" t="s">
        <v>15098</v>
      </c>
      <c r="G3626" s="25" t="s">
        <v>387</v>
      </c>
      <c r="H3626" s="25" t="s">
        <v>453</v>
      </c>
      <c r="I3626" s="25" t="s">
        <v>385</v>
      </c>
      <c r="J3626" s="25" t="s">
        <v>385</v>
      </c>
      <c r="K3626" s="25" t="s">
        <v>457</v>
      </c>
    </row>
    <row r="3627" spans="1:11" ht="15" customHeight="1">
      <c r="A3627" s="25" t="s">
        <v>21</v>
      </c>
      <c r="B3627" s="25" t="s">
        <v>14947</v>
      </c>
      <c r="C3627" s="25" t="s">
        <v>14945</v>
      </c>
      <c r="D3627" s="25">
        <v>40</v>
      </c>
      <c r="E3627" s="25" t="s">
        <v>15104</v>
      </c>
      <c r="F3627" s="25" t="s">
        <v>15103</v>
      </c>
      <c r="G3627" s="25" t="s">
        <v>387</v>
      </c>
      <c r="H3627" s="25" t="s">
        <v>453</v>
      </c>
      <c r="I3627" s="25" t="s">
        <v>385</v>
      </c>
      <c r="J3627" s="25" t="s">
        <v>385</v>
      </c>
      <c r="K3627" s="25" t="s">
        <v>457</v>
      </c>
    </row>
    <row r="3628" spans="1:11" ht="15" customHeight="1">
      <c r="A3628" s="25" t="s">
        <v>21</v>
      </c>
      <c r="B3628" s="25" t="s">
        <v>14947</v>
      </c>
      <c r="C3628" s="25" t="s">
        <v>14945</v>
      </c>
      <c r="D3628" s="25">
        <v>41</v>
      </c>
      <c r="E3628" s="25" t="s">
        <v>15109</v>
      </c>
      <c r="F3628" s="25" t="s">
        <v>15108</v>
      </c>
      <c r="G3628" s="25" t="s">
        <v>387</v>
      </c>
      <c r="H3628" s="25" t="s">
        <v>453</v>
      </c>
      <c r="I3628" s="25" t="s">
        <v>385</v>
      </c>
      <c r="J3628" s="25" t="s">
        <v>385</v>
      </c>
      <c r="K3628" s="25" t="s">
        <v>457</v>
      </c>
    </row>
    <row r="3629" spans="1:11" ht="15" customHeight="1">
      <c r="A3629" s="25" t="s">
        <v>21</v>
      </c>
      <c r="B3629" s="25" t="s">
        <v>14947</v>
      </c>
      <c r="C3629" s="25" t="s">
        <v>14945</v>
      </c>
      <c r="D3629" s="25">
        <v>42</v>
      </c>
      <c r="E3629" s="25" t="s">
        <v>15113</v>
      </c>
      <c r="F3629" s="25" t="s">
        <v>15112</v>
      </c>
      <c r="G3629" s="25" t="s">
        <v>387</v>
      </c>
      <c r="H3629" s="25" t="s">
        <v>453</v>
      </c>
      <c r="I3629" s="25" t="s">
        <v>385</v>
      </c>
      <c r="J3629" s="25" t="s">
        <v>385</v>
      </c>
      <c r="K3629" s="25" t="s">
        <v>457</v>
      </c>
    </row>
    <row r="3630" spans="1:11" ht="15" customHeight="1">
      <c r="A3630" s="25" t="s">
        <v>21</v>
      </c>
      <c r="B3630" s="25" t="s">
        <v>14947</v>
      </c>
      <c r="C3630" s="25" t="s">
        <v>14945</v>
      </c>
      <c r="D3630" s="25">
        <v>43</v>
      </c>
      <c r="E3630" s="25" t="s">
        <v>15117</v>
      </c>
      <c r="F3630" s="25" t="s">
        <v>15116</v>
      </c>
      <c r="G3630" s="25" t="s">
        <v>387</v>
      </c>
      <c r="H3630" s="25" t="s">
        <v>453</v>
      </c>
      <c r="I3630" s="25" t="s">
        <v>385</v>
      </c>
      <c r="J3630" s="25" t="s">
        <v>385</v>
      </c>
      <c r="K3630" s="25" t="s">
        <v>457</v>
      </c>
    </row>
    <row r="3631" spans="1:11" ht="15" customHeight="1">
      <c r="A3631" s="25" t="s">
        <v>21</v>
      </c>
      <c r="B3631" s="25" t="s">
        <v>14947</v>
      </c>
      <c r="C3631" s="25" t="s">
        <v>14945</v>
      </c>
      <c r="D3631" s="25">
        <v>44</v>
      </c>
      <c r="E3631" s="25" t="s">
        <v>15122</v>
      </c>
      <c r="F3631" s="25" t="s">
        <v>15121</v>
      </c>
      <c r="G3631" s="25" t="s">
        <v>387</v>
      </c>
      <c r="H3631" s="25" t="s">
        <v>453</v>
      </c>
      <c r="I3631" s="25" t="s">
        <v>385</v>
      </c>
      <c r="J3631" s="25" t="s">
        <v>385</v>
      </c>
      <c r="K3631" s="25" t="s">
        <v>457</v>
      </c>
    </row>
    <row r="3632" spans="1:11" ht="15" customHeight="1">
      <c r="A3632" s="25" t="s">
        <v>21</v>
      </c>
      <c r="B3632" s="25" t="s">
        <v>14947</v>
      </c>
      <c r="C3632" s="25" t="s">
        <v>14945</v>
      </c>
      <c r="D3632" s="25">
        <v>45</v>
      </c>
      <c r="E3632" s="25" t="s">
        <v>11046</v>
      </c>
      <c r="F3632" s="25" t="s">
        <v>11045</v>
      </c>
      <c r="G3632" s="25" t="s">
        <v>387</v>
      </c>
      <c r="H3632" s="25" t="s">
        <v>453</v>
      </c>
      <c r="I3632" s="25" t="s">
        <v>385</v>
      </c>
      <c r="J3632" s="25" t="s">
        <v>385</v>
      </c>
      <c r="K3632" s="25" t="s">
        <v>457</v>
      </c>
    </row>
    <row r="3633" spans="1:11" ht="15" customHeight="1">
      <c r="A3633" s="25" t="s">
        <v>21</v>
      </c>
      <c r="B3633" s="25" t="s">
        <v>14947</v>
      </c>
      <c r="C3633" s="25" t="s">
        <v>14945</v>
      </c>
      <c r="D3633" s="25">
        <v>46</v>
      </c>
      <c r="E3633" s="25" t="s">
        <v>3706</v>
      </c>
      <c r="F3633" s="25" t="s">
        <v>3705</v>
      </c>
      <c r="G3633" s="25" t="s">
        <v>387</v>
      </c>
      <c r="H3633" s="25" t="s">
        <v>453</v>
      </c>
      <c r="I3633" s="25" t="s">
        <v>385</v>
      </c>
      <c r="J3633" s="25" t="s">
        <v>385</v>
      </c>
      <c r="K3633" s="25" t="s">
        <v>457</v>
      </c>
    </row>
    <row r="3634" spans="1:11" ht="15" customHeight="1">
      <c r="A3634" s="25" t="s">
        <v>21</v>
      </c>
      <c r="B3634" s="25" t="s">
        <v>14947</v>
      </c>
      <c r="C3634" s="25" t="s">
        <v>14945</v>
      </c>
      <c r="D3634" s="25">
        <v>47</v>
      </c>
      <c r="E3634" s="25" t="s">
        <v>15129</v>
      </c>
      <c r="F3634" s="25" t="s">
        <v>2574</v>
      </c>
      <c r="G3634" s="25" t="s">
        <v>387</v>
      </c>
      <c r="H3634" s="25" t="s">
        <v>453</v>
      </c>
      <c r="I3634" s="25" t="s">
        <v>385</v>
      </c>
      <c r="J3634" s="25" t="s">
        <v>385</v>
      </c>
      <c r="K3634" s="25" t="s">
        <v>457</v>
      </c>
    </row>
    <row r="3635" spans="1:11" ht="15" customHeight="1">
      <c r="A3635" s="25" t="s">
        <v>21</v>
      </c>
      <c r="B3635" s="25" t="s">
        <v>14947</v>
      </c>
      <c r="C3635" s="25" t="s">
        <v>14945</v>
      </c>
      <c r="D3635" s="25">
        <v>48</v>
      </c>
      <c r="E3635" s="25" t="s">
        <v>15132</v>
      </c>
      <c r="F3635" s="25" t="s">
        <v>15131</v>
      </c>
      <c r="G3635" s="25" t="s">
        <v>387</v>
      </c>
      <c r="H3635" s="25" t="s">
        <v>453</v>
      </c>
      <c r="I3635" s="25" t="s">
        <v>385</v>
      </c>
      <c r="J3635" s="25" t="s">
        <v>385</v>
      </c>
      <c r="K3635" s="25" t="s">
        <v>457</v>
      </c>
    </row>
    <row r="3636" spans="1:11" ht="15" customHeight="1">
      <c r="A3636" s="25" t="s">
        <v>21</v>
      </c>
      <c r="B3636" s="25" t="s">
        <v>14947</v>
      </c>
      <c r="C3636" s="25" t="s">
        <v>14945</v>
      </c>
      <c r="D3636" s="25">
        <v>49</v>
      </c>
      <c r="E3636" s="25" t="s">
        <v>15136</v>
      </c>
      <c r="F3636" s="25" t="s">
        <v>15135</v>
      </c>
      <c r="G3636" s="25" t="s">
        <v>387</v>
      </c>
      <c r="H3636" s="25" t="s">
        <v>453</v>
      </c>
      <c r="I3636" s="25" t="s">
        <v>385</v>
      </c>
      <c r="J3636" s="25" t="s">
        <v>385</v>
      </c>
      <c r="K3636" s="25" t="s">
        <v>457</v>
      </c>
    </row>
    <row r="3637" spans="1:11" ht="15" customHeight="1">
      <c r="A3637" s="25" t="s">
        <v>21</v>
      </c>
      <c r="B3637" s="25" t="s">
        <v>14947</v>
      </c>
      <c r="C3637" s="25" t="s">
        <v>14945</v>
      </c>
      <c r="D3637" s="25">
        <v>50</v>
      </c>
      <c r="E3637" s="25" t="s">
        <v>59</v>
      </c>
      <c r="F3637" s="25" t="s">
        <v>33</v>
      </c>
      <c r="G3637" s="25" t="s">
        <v>387</v>
      </c>
      <c r="H3637" s="25" t="s">
        <v>453</v>
      </c>
      <c r="I3637" s="25" t="s">
        <v>385</v>
      </c>
      <c r="J3637" s="25" t="s">
        <v>385</v>
      </c>
      <c r="K3637" s="25" t="s">
        <v>457</v>
      </c>
    </row>
    <row r="3638" spans="1:11" ht="15" customHeight="1">
      <c r="A3638" s="25" t="s">
        <v>21</v>
      </c>
      <c r="B3638" s="25" t="s">
        <v>15150</v>
      </c>
      <c r="C3638" s="25" t="s">
        <v>15148</v>
      </c>
      <c r="D3638" s="25">
        <v>1</v>
      </c>
      <c r="E3638" s="25" t="s">
        <v>15149</v>
      </c>
      <c r="F3638" s="25" t="s">
        <v>15155</v>
      </c>
      <c r="G3638" s="25" t="s">
        <v>387</v>
      </c>
      <c r="H3638" s="25" t="s">
        <v>385</v>
      </c>
      <c r="I3638" s="25" t="s">
        <v>453</v>
      </c>
      <c r="J3638" s="25" t="s">
        <v>453</v>
      </c>
      <c r="K3638" s="25" t="s">
        <v>457</v>
      </c>
    </row>
    <row r="3639" spans="1:11" ht="15" customHeight="1">
      <c r="A3639" s="25" t="s">
        <v>21</v>
      </c>
      <c r="B3639" s="25" t="s">
        <v>15150</v>
      </c>
      <c r="C3639" s="25" t="s">
        <v>15148</v>
      </c>
      <c r="D3639" s="25">
        <v>2</v>
      </c>
      <c r="E3639" s="25" t="s">
        <v>15163</v>
      </c>
      <c r="F3639" s="25" t="s">
        <v>15162</v>
      </c>
      <c r="G3639" s="25" t="s">
        <v>387</v>
      </c>
      <c r="H3639" s="25" t="s">
        <v>453</v>
      </c>
      <c r="I3639" s="25" t="s">
        <v>385</v>
      </c>
      <c r="J3639" s="25" t="s">
        <v>385</v>
      </c>
      <c r="K3639" s="25" t="s">
        <v>457</v>
      </c>
    </row>
    <row r="3640" spans="1:11" ht="15" customHeight="1">
      <c r="A3640" s="25" t="s">
        <v>21</v>
      </c>
      <c r="B3640" s="25" t="s">
        <v>15150</v>
      </c>
      <c r="C3640" s="25" t="s">
        <v>15148</v>
      </c>
      <c r="D3640" s="25">
        <v>3</v>
      </c>
      <c r="E3640" s="25" t="s">
        <v>15167</v>
      </c>
      <c r="F3640" s="25" t="s">
        <v>15166</v>
      </c>
      <c r="G3640" s="25" t="s">
        <v>387</v>
      </c>
      <c r="H3640" s="25" t="s">
        <v>453</v>
      </c>
      <c r="I3640" s="25" t="s">
        <v>385</v>
      </c>
      <c r="J3640" s="25" t="s">
        <v>385</v>
      </c>
      <c r="K3640" s="25" t="s">
        <v>457</v>
      </c>
    </row>
    <row r="3641" spans="1:11" ht="15" customHeight="1">
      <c r="A3641" s="25" t="s">
        <v>21</v>
      </c>
      <c r="B3641" s="25" t="s">
        <v>15150</v>
      </c>
      <c r="C3641" s="25" t="s">
        <v>15148</v>
      </c>
      <c r="D3641" s="25">
        <v>4</v>
      </c>
      <c r="E3641" s="25" t="s">
        <v>15172</v>
      </c>
      <c r="F3641" s="25" t="s">
        <v>15171</v>
      </c>
      <c r="G3641" s="25" t="s">
        <v>387</v>
      </c>
      <c r="H3641" s="25" t="s">
        <v>453</v>
      </c>
      <c r="I3641" s="25" t="s">
        <v>385</v>
      </c>
      <c r="J3641" s="25" t="s">
        <v>385</v>
      </c>
      <c r="K3641" s="25" t="s">
        <v>457</v>
      </c>
    </row>
    <row r="3642" spans="1:11" ht="15" customHeight="1">
      <c r="A3642" s="25" t="s">
        <v>21</v>
      </c>
      <c r="B3642" s="25" t="s">
        <v>15150</v>
      </c>
      <c r="C3642" s="25" t="s">
        <v>15148</v>
      </c>
      <c r="D3642" s="25">
        <v>5</v>
      </c>
      <c r="E3642" s="25" t="s">
        <v>15175</v>
      </c>
      <c r="F3642" s="25" t="s">
        <v>15174</v>
      </c>
      <c r="G3642" s="25" t="s">
        <v>387</v>
      </c>
      <c r="H3642" s="25" t="s">
        <v>453</v>
      </c>
      <c r="I3642" s="25" t="s">
        <v>385</v>
      </c>
      <c r="J3642" s="25" t="s">
        <v>385</v>
      </c>
      <c r="K3642" s="25" t="s">
        <v>457</v>
      </c>
    </row>
    <row r="3643" spans="1:11" ht="15" customHeight="1">
      <c r="A3643" s="25" t="s">
        <v>21</v>
      </c>
      <c r="B3643" s="25" t="s">
        <v>15150</v>
      </c>
      <c r="C3643" s="25" t="s">
        <v>15148</v>
      </c>
      <c r="D3643" s="25">
        <v>6</v>
      </c>
      <c r="E3643" s="25" t="s">
        <v>1511</v>
      </c>
      <c r="F3643" s="25" t="s">
        <v>1702</v>
      </c>
      <c r="G3643" s="25" t="s">
        <v>387</v>
      </c>
      <c r="H3643" s="25" t="s">
        <v>453</v>
      </c>
      <c r="I3643" s="25" t="s">
        <v>385</v>
      </c>
      <c r="J3643" s="25" t="s">
        <v>385</v>
      </c>
      <c r="K3643" s="25" t="s">
        <v>457</v>
      </c>
    </row>
    <row r="3644" spans="1:11" ht="15" customHeight="1">
      <c r="A3644" s="25" t="s">
        <v>21</v>
      </c>
      <c r="B3644" s="25" t="s">
        <v>15150</v>
      </c>
      <c r="C3644" s="25" t="s">
        <v>15148</v>
      </c>
      <c r="D3644" s="25">
        <v>7</v>
      </c>
      <c r="E3644" s="25" t="s">
        <v>1429</v>
      </c>
      <c r="F3644" s="25" t="s">
        <v>1259</v>
      </c>
      <c r="G3644" s="25" t="s">
        <v>387</v>
      </c>
      <c r="H3644" s="25" t="s">
        <v>453</v>
      </c>
      <c r="I3644" s="25" t="s">
        <v>385</v>
      </c>
      <c r="J3644" s="25" t="s">
        <v>385</v>
      </c>
      <c r="K3644" s="25" t="s">
        <v>457</v>
      </c>
    </row>
    <row r="3645" spans="1:11" ht="15" customHeight="1">
      <c r="A3645" s="25" t="s">
        <v>21</v>
      </c>
      <c r="B3645" s="25" t="s">
        <v>15150</v>
      </c>
      <c r="C3645" s="25" t="s">
        <v>15148</v>
      </c>
      <c r="D3645" s="25">
        <v>8</v>
      </c>
      <c r="E3645" s="25" t="s">
        <v>1419</v>
      </c>
      <c r="F3645" s="25" t="s">
        <v>1427</v>
      </c>
      <c r="G3645" s="25" t="s">
        <v>387</v>
      </c>
      <c r="H3645" s="25" t="s">
        <v>453</v>
      </c>
      <c r="I3645" s="25" t="s">
        <v>385</v>
      </c>
      <c r="J3645" s="25" t="s">
        <v>385</v>
      </c>
      <c r="K3645" s="25" t="s">
        <v>457</v>
      </c>
    </row>
    <row r="3646" spans="1:11" ht="15" customHeight="1">
      <c r="A3646" s="25" t="s">
        <v>21</v>
      </c>
      <c r="B3646" s="25" t="s">
        <v>15150</v>
      </c>
      <c r="C3646" s="25" t="s">
        <v>15148</v>
      </c>
      <c r="D3646" s="25">
        <v>9</v>
      </c>
      <c r="E3646" s="25" t="s">
        <v>1428</v>
      </c>
      <c r="F3646" s="25" t="s">
        <v>1254</v>
      </c>
      <c r="G3646" s="25" t="s">
        <v>387</v>
      </c>
      <c r="H3646" s="25" t="s">
        <v>453</v>
      </c>
      <c r="I3646" s="25" t="s">
        <v>385</v>
      </c>
      <c r="J3646" s="25" t="s">
        <v>385</v>
      </c>
      <c r="K3646" s="25" t="s">
        <v>457</v>
      </c>
    </row>
    <row r="3647" spans="1:11" ht="15" customHeight="1">
      <c r="A3647" s="25" t="s">
        <v>21</v>
      </c>
      <c r="B3647" s="25" t="s">
        <v>15150</v>
      </c>
      <c r="C3647" s="25" t="s">
        <v>15148</v>
      </c>
      <c r="D3647" s="25">
        <v>10</v>
      </c>
      <c r="E3647" s="25" t="s">
        <v>2606</v>
      </c>
      <c r="F3647" s="25" t="s">
        <v>2605</v>
      </c>
      <c r="G3647" s="25" t="s">
        <v>387</v>
      </c>
      <c r="H3647" s="25" t="s">
        <v>453</v>
      </c>
      <c r="I3647" s="25" t="s">
        <v>385</v>
      </c>
      <c r="J3647" s="25" t="s">
        <v>385</v>
      </c>
      <c r="K3647" s="25" t="s">
        <v>457</v>
      </c>
    </row>
    <row r="3648" spans="1:11" ht="15" customHeight="1">
      <c r="A3648" s="25" t="s">
        <v>21</v>
      </c>
      <c r="B3648" s="25" t="s">
        <v>15150</v>
      </c>
      <c r="C3648" s="25" t="s">
        <v>15148</v>
      </c>
      <c r="D3648" s="25">
        <v>11</v>
      </c>
      <c r="E3648" s="25" t="s">
        <v>2611</v>
      </c>
      <c r="F3648" s="25" t="s">
        <v>2610</v>
      </c>
      <c r="G3648" s="25" t="s">
        <v>387</v>
      </c>
      <c r="H3648" s="25" t="s">
        <v>453</v>
      </c>
      <c r="I3648" s="25" t="s">
        <v>385</v>
      </c>
      <c r="J3648" s="25" t="s">
        <v>385</v>
      </c>
      <c r="K3648" s="25" t="s">
        <v>457</v>
      </c>
    </row>
    <row r="3649" spans="1:11" ht="15" customHeight="1">
      <c r="A3649" s="25" t="s">
        <v>21</v>
      </c>
      <c r="B3649" s="25" t="s">
        <v>15150</v>
      </c>
      <c r="C3649" s="25" t="s">
        <v>15148</v>
      </c>
      <c r="D3649" s="25">
        <v>12</v>
      </c>
      <c r="E3649" s="25" t="s">
        <v>12626</v>
      </c>
      <c r="F3649" s="25" t="s">
        <v>12625</v>
      </c>
      <c r="G3649" s="25" t="s">
        <v>56</v>
      </c>
      <c r="H3649" s="25" t="s">
        <v>453</v>
      </c>
      <c r="I3649" s="25" t="s">
        <v>385</v>
      </c>
      <c r="J3649" s="25" t="s">
        <v>385</v>
      </c>
      <c r="K3649" s="25" t="s">
        <v>457</v>
      </c>
    </row>
    <row r="3650" spans="1:11" ht="15" customHeight="1">
      <c r="A3650" s="25" t="s">
        <v>21</v>
      </c>
      <c r="B3650" s="25" t="s">
        <v>15150</v>
      </c>
      <c r="C3650" s="25" t="s">
        <v>15148</v>
      </c>
      <c r="D3650" s="25">
        <v>13</v>
      </c>
      <c r="E3650" s="25" t="s">
        <v>7131</v>
      </c>
      <c r="F3650" s="25" t="s">
        <v>7130</v>
      </c>
      <c r="G3650" s="25" t="s">
        <v>387</v>
      </c>
      <c r="H3650" s="25" t="s">
        <v>453</v>
      </c>
      <c r="I3650" s="25" t="s">
        <v>385</v>
      </c>
      <c r="J3650" s="25" t="s">
        <v>385</v>
      </c>
      <c r="K3650" s="25" t="s">
        <v>457</v>
      </c>
    </row>
    <row r="3651" spans="1:11" ht="15" customHeight="1">
      <c r="A3651" s="25" t="s">
        <v>21</v>
      </c>
      <c r="B3651" s="25" t="s">
        <v>15150</v>
      </c>
      <c r="C3651" s="25" t="s">
        <v>15148</v>
      </c>
      <c r="D3651" s="25">
        <v>14</v>
      </c>
      <c r="E3651" s="25" t="s">
        <v>15197</v>
      </c>
      <c r="F3651" s="25" t="s">
        <v>15196</v>
      </c>
      <c r="G3651" s="25" t="s">
        <v>387</v>
      </c>
      <c r="H3651" s="25" t="s">
        <v>453</v>
      </c>
      <c r="I3651" s="25" t="s">
        <v>385</v>
      </c>
      <c r="J3651" s="25" t="s">
        <v>385</v>
      </c>
      <c r="K3651" s="25" t="s">
        <v>457</v>
      </c>
    </row>
    <row r="3652" spans="1:11" ht="15" customHeight="1">
      <c r="A3652" s="25" t="s">
        <v>21</v>
      </c>
      <c r="B3652" s="25" t="s">
        <v>15150</v>
      </c>
      <c r="C3652" s="25" t="s">
        <v>15148</v>
      </c>
      <c r="D3652" s="25">
        <v>15</v>
      </c>
      <c r="E3652" s="25" t="s">
        <v>15202</v>
      </c>
      <c r="F3652" s="25" t="s">
        <v>15201</v>
      </c>
      <c r="G3652" s="25" t="s">
        <v>387</v>
      </c>
      <c r="H3652" s="25" t="s">
        <v>453</v>
      </c>
      <c r="I3652" s="25" t="s">
        <v>385</v>
      </c>
      <c r="J3652" s="25" t="s">
        <v>385</v>
      </c>
      <c r="K3652" s="25" t="s">
        <v>457</v>
      </c>
    </row>
    <row r="3653" spans="1:11" ht="15" customHeight="1">
      <c r="A3653" s="25" t="s">
        <v>21</v>
      </c>
      <c r="B3653" s="25" t="s">
        <v>15150</v>
      </c>
      <c r="C3653" s="25" t="s">
        <v>15148</v>
      </c>
      <c r="D3653" s="25">
        <v>16</v>
      </c>
      <c r="E3653" s="25" t="s">
        <v>1430</v>
      </c>
      <c r="F3653" s="25" t="s">
        <v>1264</v>
      </c>
      <c r="G3653" s="25" t="s">
        <v>387</v>
      </c>
      <c r="H3653" s="25" t="s">
        <v>453</v>
      </c>
      <c r="I3653" s="25" t="s">
        <v>385</v>
      </c>
      <c r="J3653" s="25" t="s">
        <v>385</v>
      </c>
      <c r="K3653" s="25" t="s">
        <v>457</v>
      </c>
    </row>
    <row r="3654" spans="1:11" ht="15" customHeight="1">
      <c r="A3654" s="25" t="s">
        <v>21</v>
      </c>
      <c r="B3654" s="25" t="s">
        <v>15150</v>
      </c>
      <c r="C3654" s="25" t="s">
        <v>15148</v>
      </c>
      <c r="D3654" s="25">
        <v>17</v>
      </c>
      <c r="E3654" s="25" t="s">
        <v>15210</v>
      </c>
      <c r="F3654" s="25" t="s">
        <v>15209</v>
      </c>
      <c r="G3654" s="25" t="s">
        <v>387</v>
      </c>
      <c r="H3654" s="25" t="s">
        <v>453</v>
      </c>
      <c r="I3654" s="25" t="s">
        <v>385</v>
      </c>
      <c r="J3654" s="25" t="s">
        <v>385</v>
      </c>
      <c r="K3654" s="25" t="s">
        <v>457</v>
      </c>
    </row>
    <row r="3655" spans="1:11" ht="15" customHeight="1">
      <c r="A3655" s="25" t="s">
        <v>21</v>
      </c>
      <c r="B3655" s="25" t="s">
        <v>15150</v>
      </c>
      <c r="C3655" s="25" t="s">
        <v>15148</v>
      </c>
      <c r="D3655" s="25">
        <v>18</v>
      </c>
      <c r="E3655" s="25" t="s">
        <v>15212</v>
      </c>
      <c r="F3655" s="25" t="s">
        <v>15211</v>
      </c>
      <c r="G3655" s="25" t="s">
        <v>56</v>
      </c>
      <c r="H3655" s="25" t="s">
        <v>453</v>
      </c>
      <c r="I3655" s="25" t="s">
        <v>385</v>
      </c>
      <c r="J3655" s="25" t="s">
        <v>385</v>
      </c>
      <c r="K3655" s="25" t="s">
        <v>457</v>
      </c>
    </row>
    <row r="3656" spans="1:11" ht="15" customHeight="1">
      <c r="A3656" s="25" t="s">
        <v>21</v>
      </c>
      <c r="B3656" s="25" t="s">
        <v>15150</v>
      </c>
      <c r="C3656" s="25" t="s">
        <v>15148</v>
      </c>
      <c r="D3656" s="25">
        <v>19</v>
      </c>
      <c r="E3656" s="25" t="s">
        <v>15215</v>
      </c>
      <c r="F3656" s="25" t="s">
        <v>15214</v>
      </c>
      <c r="G3656" s="25" t="s">
        <v>387</v>
      </c>
      <c r="H3656" s="25" t="s">
        <v>453</v>
      </c>
      <c r="I3656" s="25" t="s">
        <v>385</v>
      </c>
      <c r="J3656" s="25" t="s">
        <v>385</v>
      </c>
      <c r="K3656" s="25" t="s">
        <v>457</v>
      </c>
    </row>
    <row r="3657" spans="1:11" ht="15" customHeight="1">
      <c r="A3657" s="25" t="s">
        <v>21</v>
      </c>
      <c r="B3657" s="25" t="s">
        <v>15150</v>
      </c>
      <c r="C3657" s="25" t="s">
        <v>15148</v>
      </c>
      <c r="D3657" s="25">
        <v>20</v>
      </c>
      <c r="E3657" s="25" t="s">
        <v>15220</v>
      </c>
      <c r="F3657" s="25" t="s">
        <v>15219</v>
      </c>
      <c r="G3657" s="25" t="s">
        <v>387</v>
      </c>
      <c r="H3657" s="25" t="s">
        <v>453</v>
      </c>
      <c r="I3657" s="25" t="s">
        <v>385</v>
      </c>
      <c r="J3657" s="25" t="s">
        <v>385</v>
      </c>
      <c r="K3657" s="25" t="s">
        <v>457</v>
      </c>
    </row>
    <row r="3658" spans="1:11" ht="15" customHeight="1">
      <c r="A3658" s="25" t="s">
        <v>21</v>
      </c>
      <c r="B3658" s="25" t="s">
        <v>15150</v>
      </c>
      <c r="C3658" s="25" t="s">
        <v>15148</v>
      </c>
      <c r="D3658" s="25">
        <v>21</v>
      </c>
      <c r="E3658" s="25" t="s">
        <v>15225</v>
      </c>
      <c r="F3658" s="25" t="s">
        <v>15224</v>
      </c>
      <c r="G3658" s="25" t="s">
        <v>387</v>
      </c>
      <c r="H3658" s="25" t="s">
        <v>453</v>
      </c>
      <c r="I3658" s="25" t="s">
        <v>385</v>
      </c>
      <c r="J3658" s="25" t="s">
        <v>385</v>
      </c>
      <c r="K3658" s="25" t="s">
        <v>457</v>
      </c>
    </row>
    <row r="3659" spans="1:11" ht="15" customHeight="1">
      <c r="A3659" s="25" t="s">
        <v>21</v>
      </c>
      <c r="B3659" s="25" t="s">
        <v>15150</v>
      </c>
      <c r="C3659" s="25" t="s">
        <v>15148</v>
      </c>
      <c r="D3659" s="25">
        <v>22</v>
      </c>
      <c r="E3659" s="25" t="s">
        <v>15230</v>
      </c>
      <c r="F3659" s="25" t="s">
        <v>15229</v>
      </c>
      <c r="G3659" s="25" t="s">
        <v>387</v>
      </c>
      <c r="H3659" s="25" t="s">
        <v>453</v>
      </c>
      <c r="I3659" s="25" t="s">
        <v>385</v>
      </c>
      <c r="J3659" s="25" t="s">
        <v>385</v>
      </c>
      <c r="K3659" s="25" t="s">
        <v>457</v>
      </c>
    </row>
    <row r="3660" spans="1:11" ht="15" customHeight="1">
      <c r="A3660" s="25" t="s">
        <v>21</v>
      </c>
      <c r="B3660" s="25" t="s">
        <v>15150</v>
      </c>
      <c r="C3660" s="25" t="s">
        <v>15148</v>
      </c>
      <c r="D3660" s="25">
        <v>23</v>
      </c>
      <c r="E3660" s="25" t="s">
        <v>2505</v>
      </c>
      <c r="F3660" s="25" t="s">
        <v>2504</v>
      </c>
      <c r="G3660" s="25" t="s">
        <v>387</v>
      </c>
      <c r="H3660" s="25" t="s">
        <v>453</v>
      </c>
      <c r="I3660" s="25" t="s">
        <v>385</v>
      </c>
      <c r="J3660" s="25" t="s">
        <v>385</v>
      </c>
      <c r="K3660" s="25" t="s">
        <v>457</v>
      </c>
    </row>
    <row r="3661" spans="1:11" ht="15" customHeight="1">
      <c r="A3661" s="25" t="s">
        <v>21</v>
      </c>
      <c r="B3661" s="25" t="s">
        <v>15150</v>
      </c>
      <c r="C3661" s="25" t="s">
        <v>15148</v>
      </c>
      <c r="D3661" s="25">
        <v>24</v>
      </c>
      <c r="E3661" s="25" t="s">
        <v>15238</v>
      </c>
      <c r="F3661" s="25" t="s">
        <v>15237</v>
      </c>
      <c r="G3661" s="25" t="s">
        <v>56</v>
      </c>
      <c r="H3661" s="25" t="s">
        <v>453</v>
      </c>
      <c r="I3661" s="25" t="s">
        <v>385</v>
      </c>
      <c r="J3661" s="25" t="s">
        <v>385</v>
      </c>
      <c r="K3661" s="25" t="s">
        <v>457</v>
      </c>
    </row>
    <row r="3662" spans="1:11" ht="15" customHeight="1">
      <c r="A3662" s="25" t="s">
        <v>21</v>
      </c>
      <c r="B3662" s="25" t="s">
        <v>15150</v>
      </c>
      <c r="C3662" s="25" t="s">
        <v>15148</v>
      </c>
      <c r="D3662" s="25">
        <v>25</v>
      </c>
      <c r="E3662" s="25" t="s">
        <v>15243</v>
      </c>
      <c r="F3662" s="25" t="s">
        <v>15242</v>
      </c>
      <c r="G3662" s="25" t="s">
        <v>387</v>
      </c>
      <c r="H3662" s="25" t="s">
        <v>453</v>
      </c>
      <c r="I3662" s="25" t="s">
        <v>385</v>
      </c>
      <c r="J3662" s="25" t="s">
        <v>385</v>
      </c>
      <c r="K3662" s="25" t="s">
        <v>457</v>
      </c>
    </row>
    <row r="3663" spans="1:11" ht="15" customHeight="1">
      <c r="A3663" s="25" t="s">
        <v>21</v>
      </c>
      <c r="B3663" s="25" t="s">
        <v>15150</v>
      </c>
      <c r="C3663" s="25" t="s">
        <v>15148</v>
      </c>
      <c r="D3663" s="25">
        <v>26</v>
      </c>
      <c r="E3663" s="25" t="s">
        <v>15247</v>
      </c>
      <c r="F3663" s="25" t="s">
        <v>10089</v>
      </c>
      <c r="G3663" s="25" t="s">
        <v>387</v>
      </c>
      <c r="H3663" s="25" t="s">
        <v>453</v>
      </c>
      <c r="I3663" s="25" t="s">
        <v>385</v>
      </c>
      <c r="J3663" s="25" t="s">
        <v>385</v>
      </c>
      <c r="K3663" s="25" t="s">
        <v>457</v>
      </c>
    </row>
    <row r="3664" spans="1:11" ht="15" customHeight="1">
      <c r="A3664" s="25" t="s">
        <v>21</v>
      </c>
      <c r="B3664" s="25" t="s">
        <v>15150</v>
      </c>
      <c r="C3664" s="25" t="s">
        <v>15148</v>
      </c>
      <c r="D3664" s="25">
        <v>27</v>
      </c>
      <c r="E3664" s="25" t="s">
        <v>10794</v>
      </c>
      <c r="F3664" s="25" t="s">
        <v>2263</v>
      </c>
      <c r="G3664" s="25" t="s">
        <v>387</v>
      </c>
      <c r="H3664" s="25" t="s">
        <v>453</v>
      </c>
      <c r="I3664" s="25" t="s">
        <v>385</v>
      </c>
      <c r="J3664" s="25" t="s">
        <v>385</v>
      </c>
      <c r="K3664" s="25" t="s">
        <v>457</v>
      </c>
    </row>
    <row r="3665" spans="1:11" ht="15" customHeight="1">
      <c r="A3665" s="25" t="s">
        <v>21</v>
      </c>
      <c r="B3665" s="25" t="s">
        <v>15150</v>
      </c>
      <c r="C3665" s="25" t="s">
        <v>15148</v>
      </c>
      <c r="D3665" s="25">
        <v>28</v>
      </c>
      <c r="E3665" s="25" t="s">
        <v>15254</v>
      </c>
      <c r="F3665" s="25" t="s">
        <v>15253</v>
      </c>
      <c r="G3665" s="25" t="s">
        <v>58</v>
      </c>
      <c r="H3665" s="25" t="s">
        <v>453</v>
      </c>
      <c r="I3665" s="25" t="s">
        <v>385</v>
      </c>
      <c r="J3665" s="25" t="s">
        <v>385</v>
      </c>
      <c r="K3665" s="25" t="s">
        <v>457</v>
      </c>
    </row>
    <row r="3666" spans="1:11" ht="15" customHeight="1">
      <c r="A3666" s="25" t="s">
        <v>21</v>
      </c>
      <c r="B3666" s="25" t="s">
        <v>15150</v>
      </c>
      <c r="C3666" s="25" t="s">
        <v>15148</v>
      </c>
      <c r="D3666" s="25">
        <v>29</v>
      </c>
      <c r="E3666" s="25" t="s">
        <v>15259</v>
      </c>
      <c r="F3666" s="25" t="s">
        <v>15258</v>
      </c>
      <c r="G3666" s="25" t="s">
        <v>387</v>
      </c>
      <c r="H3666" s="25" t="s">
        <v>453</v>
      </c>
      <c r="I3666" s="25" t="s">
        <v>385</v>
      </c>
      <c r="J3666" s="25" t="s">
        <v>385</v>
      </c>
      <c r="K3666" s="25" t="s">
        <v>457</v>
      </c>
    </row>
    <row r="3667" spans="1:11" ht="15" customHeight="1">
      <c r="A3667" s="25" t="s">
        <v>21</v>
      </c>
      <c r="B3667" s="25" t="s">
        <v>15150</v>
      </c>
      <c r="C3667" s="25" t="s">
        <v>15148</v>
      </c>
      <c r="D3667" s="25">
        <v>30</v>
      </c>
      <c r="E3667" s="25" t="s">
        <v>15264</v>
      </c>
      <c r="F3667" s="25" t="s">
        <v>15263</v>
      </c>
      <c r="G3667" s="25" t="s">
        <v>57</v>
      </c>
      <c r="H3667" s="25" t="s">
        <v>453</v>
      </c>
      <c r="I3667" s="25" t="s">
        <v>385</v>
      </c>
      <c r="J3667" s="25" t="s">
        <v>385</v>
      </c>
      <c r="K3667" s="25" t="s">
        <v>457</v>
      </c>
    </row>
    <row r="3668" spans="1:11" ht="15" customHeight="1">
      <c r="A3668" s="25" t="s">
        <v>21</v>
      </c>
      <c r="B3668" s="25" t="s">
        <v>15150</v>
      </c>
      <c r="C3668" s="25" t="s">
        <v>15148</v>
      </c>
      <c r="D3668" s="25">
        <v>31</v>
      </c>
      <c r="E3668" s="25" t="s">
        <v>15268</v>
      </c>
      <c r="F3668" s="25" t="s">
        <v>15267</v>
      </c>
      <c r="G3668" s="25" t="s">
        <v>387</v>
      </c>
      <c r="H3668" s="25" t="s">
        <v>453</v>
      </c>
      <c r="I3668" s="25" t="s">
        <v>385</v>
      </c>
      <c r="J3668" s="25" t="s">
        <v>385</v>
      </c>
      <c r="K3668" s="25" t="s">
        <v>457</v>
      </c>
    </row>
    <row r="3669" spans="1:11" ht="15" customHeight="1">
      <c r="A3669" s="25" t="s">
        <v>21</v>
      </c>
      <c r="B3669" s="25" t="s">
        <v>15150</v>
      </c>
      <c r="C3669" s="25" t="s">
        <v>15148</v>
      </c>
      <c r="D3669" s="25">
        <v>32</v>
      </c>
      <c r="E3669" s="25" t="s">
        <v>15273</v>
      </c>
      <c r="F3669" s="25" t="s">
        <v>15272</v>
      </c>
      <c r="G3669" s="25" t="s">
        <v>387</v>
      </c>
      <c r="H3669" s="25" t="s">
        <v>453</v>
      </c>
      <c r="I3669" s="25" t="s">
        <v>385</v>
      </c>
      <c r="J3669" s="25" t="s">
        <v>385</v>
      </c>
      <c r="K3669" s="25" t="s">
        <v>457</v>
      </c>
    </row>
    <row r="3670" spans="1:11" ht="15" customHeight="1">
      <c r="A3670" s="25" t="s">
        <v>21</v>
      </c>
      <c r="B3670" s="25" t="s">
        <v>15150</v>
      </c>
      <c r="C3670" s="25" t="s">
        <v>15148</v>
      </c>
      <c r="D3670" s="25">
        <v>33</v>
      </c>
      <c r="E3670" s="25" t="s">
        <v>15278</v>
      </c>
      <c r="F3670" s="25" t="s">
        <v>15277</v>
      </c>
      <c r="G3670" s="25" t="s">
        <v>387</v>
      </c>
      <c r="H3670" s="25" t="s">
        <v>453</v>
      </c>
      <c r="I3670" s="25" t="s">
        <v>385</v>
      </c>
      <c r="J3670" s="25" t="s">
        <v>385</v>
      </c>
      <c r="K3670" s="25" t="s">
        <v>457</v>
      </c>
    </row>
    <row r="3671" spans="1:11" ht="15" customHeight="1">
      <c r="A3671" s="25" t="s">
        <v>21</v>
      </c>
      <c r="B3671" s="25" t="s">
        <v>15150</v>
      </c>
      <c r="C3671" s="25" t="s">
        <v>15148</v>
      </c>
      <c r="D3671" s="25">
        <v>34</v>
      </c>
      <c r="E3671" s="25" t="s">
        <v>15283</v>
      </c>
      <c r="F3671" s="25" t="s">
        <v>15282</v>
      </c>
      <c r="G3671" s="25" t="s">
        <v>57</v>
      </c>
      <c r="H3671" s="25" t="s">
        <v>453</v>
      </c>
      <c r="I3671" s="25" t="s">
        <v>385</v>
      </c>
      <c r="J3671" s="25" t="s">
        <v>385</v>
      </c>
      <c r="K3671" s="25" t="s">
        <v>457</v>
      </c>
    </row>
    <row r="3672" spans="1:11" ht="15" customHeight="1">
      <c r="A3672" s="25" t="s">
        <v>21</v>
      </c>
      <c r="B3672" s="25" t="s">
        <v>15150</v>
      </c>
      <c r="C3672" s="25" t="s">
        <v>15148</v>
      </c>
      <c r="D3672" s="25">
        <v>35</v>
      </c>
      <c r="E3672" s="25" t="s">
        <v>15287</v>
      </c>
      <c r="F3672" s="25" t="s">
        <v>15286</v>
      </c>
      <c r="G3672" s="25" t="s">
        <v>387</v>
      </c>
      <c r="H3672" s="25" t="s">
        <v>453</v>
      </c>
      <c r="I3672" s="25" t="s">
        <v>385</v>
      </c>
      <c r="J3672" s="25" t="s">
        <v>385</v>
      </c>
      <c r="K3672" s="25" t="s">
        <v>457</v>
      </c>
    </row>
    <row r="3673" spans="1:11" ht="15" customHeight="1">
      <c r="A3673" s="25" t="s">
        <v>21</v>
      </c>
      <c r="B3673" s="25" t="s">
        <v>15150</v>
      </c>
      <c r="C3673" s="25" t="s">
        <v>15148</v>
      </c>
      <c r="D3673" s="25">
        <v>36</v>
      </c>
      <c r="E3673" s="25" t="s">
        <v>15292</v>
      </c>
      <c r="F3673" s="25" t="s">
        <v>15291</v>
      </c>
      <c r="G3673" s="25" t="s">
        <v>387</v>
      </c>
      <c r="H3673" s="25" t="s">
        <v>453</v>
      </c>
      <c r="I3673" s="25" t="s">
        <v>385</v>
      </c>
      <c r="J3673" s="25" t="s">
        <v>385</v>
      </c>
      <c r="K3673" s="25" t="s">
        <v>457</v>
      </c>
    </row>
    <row r="3674" spans="1:11" ht="15" customHeight="1">
      <c r="A3674" s="25" t="s">
        <v>21</v>
      </c>
      <c r="B3674" s="25" t="s">
        <v>15150</v>
      </c>
      <c r="C3674" s="25" t="s">
        <v>15148</v>
      </c>
      <c r="D3674" s="25">
        <v>37</v>
      </c>
      <c r="E3674" s="25" t="s">
        <v>15297</v>
      </c>
      <c r="F3674" s="25" t="s">
        <v>15296</v>
      </c>
      <c r="G3674" s="25" t="s">
        <v>387</v>
      </c>
      <c r="H3674" s="25" t="s">
        <v>453</v>
      </c>
      <c r="I3674" s="25" t="s">
        <v>385</v>
      </c>
      <c r="J3674" s="25" t="s">
        <v>385</v>
      </c>
      <c r="K3674" s="25" t="s">
        <v>457</v>
      </c>
    </row>
    <row r="3675" spans="1:11" ht="15" customHeight="1">
      <c r="A3675" s="25" t="s">
        <v>21</v>
      </c>
      <c r="B3675" s="25" t="s">
        <v>15150</v>
      </c>
      <c r="C3675" s="25" t="s">
        <v>15148</v>
      </c>
      <c r="D3675" s="25">
        <v>38</v>
      </c>
      <c r="E3675" s="25" t="s">
        <v>15302</v>
      </c>
      <c r="F3675" s="25" t="s">
        <v>15301</v>
      </c>
      <c r="G3675" s="25" t="s">
        <v>56</v>
      </c>
      <c r="H3675" s="25" t="s">
        <v>453</v>
      </c>
      <c r="I3675" s="25" t="s">
        <v>385</v>
      </c>
      <c r="J3675" s="25" t="s">
        <v>385</v>
      </c>
      <c r="K3675" s="25" t="s">
        <v>457</v>
      </c>
    </row>
    <row r="3676" spans="1:11" ht="15" customHeight="1">
      <c r="A3676" s="25" t="s">
        <v>21</v>
      </c>
      <c r="B3676" s="25" t="s">
        <v>15150</v>
      </c>
      <c r="C3676" s="25" t="s">
        <v>15148</v>
      </c>
      <c r="D3676" s="25">
        <v>39</v>
      </c>
      <c r="E3676" s="25" t="s">
        <v>15307</v>
      </c>
      <c r="F3676" s="25" t="s">
        <v>15306</v>
      </c>
      <c r="G3676" s="25" t="s">
        <v>387</v>
      </c>
      <c r="H3676" s="25" t="s">
        <v>453</v>
      </c>
      <c r="I3676" s="25" t="s">
        <v>385</v>
      </c>
      <c r="J3676" s="25" t="s">
        <v>385</v>
      </c>
      <c r="K3676" s="25" t="s">
        <v>457</v>
      </c>
    </row>
    <row r="3677" spans="1:11" ht="15" customHeight="1">
      <c r="A3677" s="25" t="s">
        <v>21</v>
      </c>
      <c r="B3677" s="25" t="s">
        <v>15150</v>
      </c>
      <c r="C3677" s="25" t="s">
        <v>15148</v>
      </c>
      <c r="D3677" s="25">
        <v>40</v>
      </c>
      <c r="E3677" s="25" t="s">
        <v>15312</v>
      </c>
      <c r="F3677" s="25" t="s">
        <v>15311</v>
      </c>
      <c r="G3677" s="25" t="s">
        <v>387</v>
      </c>
      <c r="H3677" s="25" t="s">
        <v>453</v>
      </c>
      <c r="I3677" s="25" t="s">
        <v>385</v>
      </c>
      <c r="J3677" s="25" t="s">
        <v>385</v>
      </c>
      <c r="K3677" s="25" t="s">
        <v>457</v>
      </c>
    </row>
    <row r="3678" spans="1:11" ht="15" customHeight="1">
      <c r="A3678" s="25" t="s">
        <v>21</v>
      </c>
      <c r="B3678" s="25" t="s">
        <v>15150</v>
      </c>
      <c r="C3678" s="25" t="s">
        <v>15148</v>
      </c>
      <c r="D3678" s="25">
        <v>41</v>
      </c>
      <c r="E3678" s="25" t="s">
        <v>15317</v>
      </c>
      <c r="F3678" s="25" t="s">
        <v>15316</v>
      </c>
      <c r="G3678" s="25" t="s">
        <v>57</v>
      </c>
      <c r="H3678" s="25" t="s">
        <v>453</v>
      </c>
      <c r="I3678" s="25" t="s">
        <v>385</v>
      </c>
      <c r="J3678" s="25" t="s">
        <v>385</v>
      </c>
      <c r="K3678" s="25" t="s">
        <v>457</v>
      </c>
    </row>
    <row r="3679" spans="1:11" ht="15" customHeight="1">
      <c r="A3679" s="25" t="s">
        <v>21</v>
      </c>
      <c r="B3679" s="25" t="s">
        <v>15150</v>
      </c>
      <c r="C3679" s="25" t="s">
        <v>15148</v>
      </c>
      <c r="D3679" s="25">
        <v>42</v>
      </c>
      <c r="E3679" s="25" t="s">
        <v>15321</v>
      </c>
      <c r="F3679" s="25" t="s">
        <v>15320</v>
      </c>
      <c r="G3679" s="25" t="s">
        <v>56</v>
      </c>
      <c r="H3679" s="25" t="s">
        <v>453</v>
      </c>
      <c r="I3679" s="25" t="s">
        <v>385</v>
      </c>
      <c r="J3679" s="25" t="s">
        <v>385</v>
      </c>
      <c r="K3679" s="25" t="s">
        <v>457</v>
      </c>
    </row>
    <row r="3680" spans="1:11" ht="15" customHeight="1">
      <c r="A3680" s="25" t="s">
        <v>21</v>
      </c>
      <c r="B3680" s="25" t="s">
        <v>15150</v>
      </c>
      <c r="C3680" s="25" t="s">
        <v>15148</v>
      </c>
      <c r="D3680" s="25">
        <v>43</v>
      </c>
      <c r="E3680" s="25" t="s">
        <v>15325</v>
      </c>
      <c r="F3680" s="25" t="s">
        <v>15324</v>
      </c>
      <c r="G3680" s="25" t="s">
        <v>57</v>
      </c>
      <c r="H3680" s="25" t="s">
        <v>453</v>
      </c>
      <c r="I3680" s="25" t="s">
        <v>385</v>
      </c>
      <c r="J3680" s="25" t="s">
        <v>385</v>
      </c>
      <c r="K3680" s="25" t="s">
        <v>457</v>
      </c>
    </row>
    <row r="3681" spans="1:11" ht="15" customHeight="1">
      <c r="A3681" s="25" t="s">
        <v>21</v>
      </c>
      <c r="B3681" s="25" t="s">
        <v>15150</v>
      </c>
      <c r="C3681" s="25" t="s">
        <v>15148</v>
      </c>
      <c r="D3681" s="25">
        <v>44</v>
      </c>
      <c r="E3681" s="25" t="s">
        <v>15329</v>
      </c>
      <c r="F3681" s="25" t="s">
        <v>15328</v>
      </c>
      <c r="G3681" s="25" t="s">
        <v>57</v>
      </c>
      <c r="H3681" s="25" t="s">
        <v>453</v>
      </c>
      <c r="I3681" s="25" t="s">
        <v>385</v>
      </c>
      <c r="J3681" s="25" t="s">
        <v>385</v>
      </c>
      <c r="K3681" s="25" t="s">
        <v>457</v>
      </c>
    </row>
    <row r="3682" spans="1:11" ht="15" customHeight="1">
      <c r="A3682" s="25" t="s">
        <v>21</v>
      </c>
      <c r="B3682" s="25" t="s">
        <v>15150</v>
      </c>
      <c r="C3682" s="25" t="s">
        <v>15148</v>
      </c>
      <c r="D3682" s="25">
        <v>45</v>
      </c>
      <c r="E3682" s="25" t="s">
        <v>2121</v>
      </c>
      <c r="F3682" s="25" t="s">
        <v>2120</v>
      </c>
      <c r="G3682" s="25" t="s">
        <v>387</v>
      </c>
      <c r="H3682" s="25" t="s">
        <v>453</v>
      </c>
      <c r="I3682" s="25" t="s">
        <v>385</v>
      </c>
      <c r="J3682" s="25" t="s">
        <v>385</v>
      </c>
      <c r="K3682" s="25" t="s">
        <v>457</v>
      </c>
    </row>
    <row r="3683" spans="1:11" ht="15" customHeight="1">
      <c r="A3683" s="25" t="s">
        <v>21</v>
      </c>
      <c r="B3683" s="25" t="s">
        <v>15150</v>
      </c>
      <c r="C3683" s="25" t="s">
        <v>15148</v>
      </c>
      <c r="D3683" s="25">
        <v>46</v>
      </c>
      <c r="E3683" s="25" t="s">
        <v>15336</v>
      </c>
      <c r="F3683" s="25" t="s">
        <v>15335</v>
      </c>
      <c r="G3683" s="25" t="s">
        <v>57</v>
      </c>
      <c r="H3683" s="25" t="s">
        <v>453</v>
      </c>
      <c r="I3683" s="25" t="s">
        <v>385</v>
      </c>
      <c r="J3683" s="25" t="s">
        <v>385</v>
      </c>
      <c r="K3683" s="25" t="s">
        <v>457</v>
      </c>
    </row>
    <row r="3684" spans="1:11" ht="15" customHeight="1">
      <c r="A3684" s="25" t="s">
        <v>21</v>
      </c>
      <c r="B3684" s="25" t="s">
        <v>15150</v>
      </c>
      <c r="C3684" s="25" t="s">
        <v>15148</v>
      </c>
      <c r="D3684" s="25">
        <v>47</v>
      </c>
      <c r="E3684" s="25" t="s">
        <v>15340</v>
      </c>
      <c r="F3684" s="25" t="s">
        <v>15339</v>
      </c>
      <c r="G3684" s="25" t="s">
        <v>56</v>
      </c>
      <c r="H3684" s="25" t="s">
        <v>453</v>
      </c>
      <c r="I3684" s="25" t="s">
        <v>385</v>
      </c>
      <c r="J3684" s="25" t="s">
        <v>385</v>
      </c>
      <c r="K3684" s="25" t="s">
        <v>457</v>
      </c>
    </row>
    <row r="3685" spans="1:11" ht="15" customHeight="1">
      <c r="A3685" s="25" t="s">
        <v>21</v>
      </c>
      <c r="B3685" s="25" t="s">
        <v>15150</v>
      </c>
      <c r="C3685" s="25" t="s">
        <v>15148</v>
      </c>
      <c r="D3685" s="25">
        <v>48</v>
      </c>
      <c r="E3685" s="25" t="s">
        <v>15345</v>
      </c>
      <c r="F3685" s="25" t="s">
        <v>15344</v>
      </c>
      <c r="G3685" s="25" t="s">
        <v>387</v>
      </c>
      <c r="H3685" s="25" t="s">
        <v>453</v>
      </c>
      <c r="I3685" s="25" t="s">
        <v>385</v>
      </c>
      <c r="J3685" s="25" t="s">
        <v>385</v>
      </c>
      <c r="K3685" s="25" t="s">
        <v>457</v>
      </c>
    </row>
    <row r="3686" spans="1:11" ht="15" customHeight="1">
      <c r="A3686" s="25" t="s">
        <v>21</v>
      </c>
      <c r="B3686" s="25" t="s">
        <v>15150</v>
      </c>
      <c r="C3686" s="25" t="s">
        <v>15148</v>
      </c>
      <c r="D3686" s="25">
        <v>49</v>
      </c>
      <c r="E3686" s="25" t="s">
        <v>15350</v>
      </c>
      <c r="F3686" s="25" t="s">
        <v>15349</v>
      </c>
      <c r="G3686" s="25" t="s">
        <v>56</v>
      </c>
      <c r="H3686" s="25" t="s">
        <v>453</v>
      </c>
      <c r="I3686" s="25" t="s">
        <v>385</v>
      </c>
      <c r="J3686" s="25" t="s">
        <v>385</v>
      </c>
      <c r="K3686" s="25" t="s">
        <v>457</v>
      </c>
    </row>
    <row r="3687" spans="1:11" ht="15" customHeight="1">
      <c r="A3687" s="25" t="s">
        <v>21</v>
      </c>
      <c r="B3687" s="25" t="s">
        <v>15150</v>
      </c>
      <c r="C3687" s="25" t="s">
        <v>15148</v>
      </c>
      <c r="D3687" s="25">
        <v>50</v>
      </c>
      <c r="E3687" s="25" t="s">
        <v>15354</v>
      </c>
      <c r="F3687" s="25" t="s">
        <v>15353</v>
      </c>
      <c r="G3687" s="25" t="s">
        <v>387</v>
      </c>
      <c r="H3687" s="25" t="s">
        <v>453</v>
      </c>
      <c r="I3687" s="25" t="s">
        <v>385</v>
      </c>
      <c r="J3687" s="25" t="s">
        <v>385</v>
      </c>
      <c r="K3687" s="25" t="s">
        <v>457</v>
      </c>
    </row>
    <row r="3688" spans="1:11" ht="15" customHeight="1">
      <c r="A3688" s="25" t="s">
        <v>21</v>
      </c>
      <c r="B3688" s="25" t="s">
        <v>15150</v>
      </c>
      <c r="C3688" s="25" t="s">
        <v>15148</v>
      </c>
      <c r="D3688" s="25">
        <v>51</v>
      </c>
      <c r="E3688" s="25" t="s">
        <v>15359</v>
      </c>
      <c r="F3688" s="25" t="s">
        <v>15358</v>
      </c>
      <c r="G3688" s="25" t="s">
        <v>56</v>
      </c>
      <c r="H3688" s="25" t="s">
        <v>453</v>
      </c>
      <c r="I3688" s="25" t="s">
        <v>385</v>
      </c>
      <c r="J3688" s="25" t="s">
        <v>385</v>
      </c>
      <c r="K3688" s="25" t="s">
        <v>457</v>
      </c>
    </row>
    <row r="3689" spans="1:11" ht="15" customHeight="1">
      <c r="A3689" s="25" t="s">
        <v>21</v>
      </c>
      <c r="B3689" s="25" t="s">
        <v>15150</v>
      </c>
      <c r="C3689" s="25" t="s">
        <v>15148</v>
      </c>
      <c r="D3689" s="25">
        <v>52</v>
      </c>
      <c r="E3689" s="25" t="s">
        <v>15363</v>
      </c>
      <c r="F3689" s="25" t="s">
        <v>15362</v>
      </c>
      <c r="G3689" s="25" t="s">
        <v>387</v>
      </c>
      <c r="H3689" s="25" t="s">
        <v>453</v>
      </c>
      <c r="I3689" s="25" t="s">
        <v>385</v>
      </c>
      <c r="J3689" s="25" t="s">
        <v>385</v>
      </c>
      <c r="K3689" s="25" t="s">
        <v>457</v>
      </c>
    </row>
    <row r="3690" spans="1:11" ht="15" customHeight="1">
      <c r="A3690" s="25" t="s">
        <v>21</v>
      </c>
      <c r="B3690" s="25" t="s">
        <v>15150</v>
      </c>
      <c r="C3690" s="25" t="s">
        <v>15148</v>
      </c>
      <c r="D3690" s="25">
        <v>53</v>
      </c>
      <c r="E3690" s="25" t="s">
        <v>15368</v>
      </c>
      <c r="F3690" s="25" t="s">
        <v>15367</v>
      </c>
      <c r="G3690" s="25" t="s">
        <v>56</v>
      </c>
      <c r="H3690" s="25" t="s">
        <v>453</v>
      </c>
      <c r="I3690" s="25" t="s">
        <v>385</v>
      </c>
      <c r="J3690" s="25" t="s">
        <v>385</v>
      </c>
      <c r="K3690" s="25" t="s">
        <v>457</v>
      </c>
    </row>
    <row r="3691" spans="1:11" ht="15" customHeight="1">
      <c r="A3691" s="25" t="s">
        <v>21</v>
      </c>
      <c r="B3691" s="25" t="s">
        <v>15150</v>
      </c>
      <c r="C3691" s="25" t="s">
        <v>15148</v>
      </c>
      <c r="D3691" s="25">
        <v>54</v>
      </c>
      <c r="E3691" s="25" t="s">
        <v>15373</v>
      </c>
      <c r="F3691" s="25" t="s">
        <v>15372</v>
      </c>
      <c r="G3691" s="25" t="s">
        <v>387</v>
      </c>
      <c r="H3691" s="25" t="s">
        <v>453</v>
      </c>
      <c r="I3691" s="25" t="s">
        <v>385</v>
      </c>
      <c r="J3691" s="25" t="s">
        <v>385</v>
      </c>
      <c r="K3691" s="25" t="s">
        <v>457</v>
      </c>
    </row>
    <row r="3692" spans="1:11" ht="15" customHeight="1">
      <c r="A3692" s="25" t="s">
        <v>21</v>
      </c>
      <c r="B3692" s="25" t="s">
        <v>15150</v>
      </c>
      <c r="C3692" s="25" t="s">
        <v>15148</v>
      </c>
      <c r="D3692" s="25">
        <v>55</v>
      </c>
      <c r="E3692" s="25" t="s">
        <v>15378</v>
      </c>
      <c r="F3692" s="25" t="s">
        <v>15377</v>
      </c>
      <c r="G3692" s="25" t="s">
        <v>56</v>
      </c>
      <c r="H3692" s="25" t="s">
        <v>453</v>
      </c>
      <c r="I3692" s="25" t="s">
        <v>385</v>
      </c>
      <c r="J3692" s="25" t="s">
        <v>385</v>
      </c>
      <c r="K3692" s="25" t="s">
        <v>457</v>
      </c>
    </row>
    <row r="3693" spans="1:11" ht="15" customHeight="1">
      <c r="A3693" s="25" t="s">
        <v>21</v>
      </c>
      <c r="B3693" s="25" t="s">
        <v>15150</v>
      </c>
      <c r="C3693" s="25" t="s">
        <v>15148</v>
      </c>
      <c r="D3693" s="25">
        <v>56</v>
      </c>
      <c r="E3693" s="25" t="s">
        <v>15382</v>
      </c>
      <c r="F3693" s="25" t="s">
        <v>15381</v>
      </c>
      <c r="G3693" s="25" t="s">
        <v>56</v>
      </c>
      <c r="H3693" s="25" t="s">
        <v>453</v>
      </c>
      <c r="I3693" s="25" t="s">
        <v>385</v>
      </c>
      <c r="J3693" s="25" t="s">
        <v>385</v>
      </c>
      <c r="K3693" s="25" t="s">
        <v>457</v>
      </c>
    </row>
    <row r="3694" spans="1:11" ht="15" customHeight="1">
      <c r="A3694" s="25" t="s">
        <v>21</v>
      </c>
      <c r="B3694" s="25" t="s">
        <v>15150</v>
      </c>
      <c r="C3694" s="25" t="s">
        <v>15148</v>
      </c>
      <c r="D3694" s="25">
        <v>57</v>
      </c>
      <c r="E3694" s="25" t="s">
        <v>15386</v>
      </c>
      <c r="F3694" s="25" t="s">
        <v>15385</v>
      </c>
      <c r="G3694" s="25" t="s">
        <v>387</v>
      </c>
      <c r="H3694" s="25" t="s">
        <v>453</v>
      </c>
      <c r="I3694" s="25" t="s">
        <v>385</v>
      </c>
      <c r="J3694" s="25" t="s">
        <v>385</v>
      </c>
      <c r="K3694" s="25" t="s">
        <v>457</v>
      </c>
    </row>
    <row r="3695" spans="1:11" ht="15" customHeight="1">
      <c r="A3695" s="25" t="s">
        <v>21</v>
      </c>
      <c r="B3695" s="25" t="s">
        <v>15150</v>
      </c>
      <c r="C3695" s="25" t="s">
        <v>15148</v>
      </c>
      <c r="D3695" s="25">
        <v>58</v>
      </c>
      <c r="E3695" s="25" t="s">
        <v>15391</v>
      </c>
      <c r="F3695" s="25" t="s">
        <v>15390</v>
      </c>
      <c r="G3695" s="25" t="s">
        <v>387</v>
      </c>
      <c r="H3695" s="25" t="s">
        <v>453</v>
      </c>
      <c r="I3695" s="25" t="s">
        <v>385</v>
      </c>
      <c r="J3695" s="25" t="s">
        <v>385</v>
      </c>
      <c r="K3695" s="25" t="s">
        <v>457</v>
      </c>
    </row>
    <row r="3696" spans="1:11" ht="15" customHeight="1">
      <c r="A3696" s="25" t="s">
        <v>21</v>
      </c>
      <c r="B3696" s="25" t="s">
        <v>15150</v>
      </c>
      <c r="C3696" s="25" t="s">
        <v>15148</v>
      </c>
      <c r="D3696" s="25">
        <v>59</v>
      </c>
      <c r="E3696" s="25" t="s">
        <v>15396</v>
      </c>
      <c r="F3696" s="25" t="s">
        <v>15395</v>
      </c>
      <c r="G3696" s="25" t="s">
        <v>56</v>
      </c>
      <c r="H3696" s="25" t="s">
        <v>453</v>
      </c>
      <c r="I3696" s="25" t="s">
        <v>385</v>
      </c>
      <c r="J3696" s="25" t="s">
        <v>385</v>
      </c>
      <c r="K3696" s="25" t="s">
        <v>457</v>
      </c>
    </row>
    <row r="3697" spans="1:11" ht="15" customHeight="1">
      <c r="A3697" s="25" t="s">
        <v>21</v>
      </c>
      <c r="B3697" s="25" t="s">
        <v>15150</v>
      </c>
      <c r="C3697" s="25" t="s">
        <v>15148</v>
      </c>
      <c r="D3697" s="25">
        <v>60</v>
      </c>
      <c r="E3697" s="25" t="s">
        <v>15400</v>
      </c>
      <c r="F3697" s="25" t="s">
        <v>15399</v>
      </c>
      <c r="G3697" s="25" t="s">
        <v>387</v>
      </c>
      <c r="H3697" s="25" t="s">
        <v>453</v>
      </c>
      <c r="I3697" s="25" t="s">
        <v>385</v>
      </c>
      <c r="J3697" s="25" t="s">
        <v>385</v>
      </c>
      <c r="K3697" s="25" t="s">
        <v>457</v>
      </c>
    </row>
    <row r="3698" spans="1:11" ht="15" customHeight="1">
      <c r="A3698" s="25" t="s">
        <v>21</v>
      </c>
      <c r="B3698" s="25" t="s">
        <v>15150</v>
      </c>
      <c r="C3698" s="25" t="s">
        <v>15148</v>
      </c>
      <c r="D3698" s="25">
        <v>61</v>
      </c>
      <c r="E3698" s="25" t="s">
        <v>15405</v>
      </c>
      <c r="F3698" s="25" t="s">
        <v>15404</v>
      </c>
      <c r="G3698" s="25" t="s">
        <v>56</v>
      </c>
      <c r="H3698" s="25" t="s">
        <v>453</v>
      </c>
      <c r="I3698" s="25" t="s">
        <v>385</v>
      </c>
      <c r="J3698" s="25" t="s">
        <v>385</v>
      </c>
      <c r="K3698" s="25" t="s">
        <v>457</v>
      </c>
    </row>
    <row r="3699" spans="1:11" ht="15" customHeight="1">
      <c r="A3699" s="25" t="s">
        <v>21</v>
      </c>
      <c r="B3699" s="25" t="s">
        <v>15150</v>
      </c>
      <c r="C3699" s="25" t="s">
        <v>15148</v>
      </c>
      <c r="D3699" s="25">
        <v>62</v>
      </c>
      <c r="E3699" s="25" t="s">
        <v>15410</v>
      </c>
      <c r="F3699" s="25" t="s">
        <v>15409</v>
      </c>
      <c r="G3699" s="25" t="s">
        <v>387</v>
      </c>
      <c r="H3699" s="25" t="s">
        <v>453</v>
      </c>
      <c r="I3699" s="25" t="s">
        <v>385</v>
      </c>
      <c r="J3699" s="25" t="s">
        <v>385</v>
      </c>
      <c r="K3699" s="25" t="s">
        <v>457</v>
      </c>
    </row>
    <row r="3700" spans="1:11" ht="15" customHeight="1">
      <c r="A3700" s="25" t="s">
        <v>21</v>
      </c>
      <c r="B3700" s="25" t="s">
        <v>15150</v>
      </c>
      <c r="C3700" s="25" t="s">
        <v>15148</v>
      </c>
      <c r="D3700" s="25">
        <v>63</v>
      </c>
      <c r="E3700" s="25" t="s">
        <v>15415</v>
      </c>
      <c r="F3700" s="25" t="s">
        <v>15414</v>
      </c>
      <c r="G3700" s="25" t="s">
        <v>56</v>
      </c>
      <c r="H3700" s="25" t="s">
        <v>453</v>
      </c>
      <c r="I3700" s="25" t="s">
        <v>385</v>
      </c>
      <c r="J3700" s="25" t="s">
        <v>385</v>
      </c>
      <c r="K3700" s="25" t="s">
        <v>457</v>
      </c>
    </row>
    <row r="3701" spans="1:11" ht="15" customHeight="1">
      <c r="A3701" s="25" t="s">
        <v>21</v>
      </c>
      <c r="B3701" s="25" t="s">
        <v>15150</v>
      </c>
      <c r="C3701" s="25" t="s">
        <v>15148</v>
      </c>
      <c r="D3701" s="25">
        <v>64</v>
      </c>
      <c r="E3701" s="25" t="s">
        <v>11532</v>
      </c>
      <c r="F3701" s="25" t="s">
        <v>11531</v>
      </c>
      <c r="G3701" s="25" t="s">
        <v>57</v>
      </c>
      <c r="H3701" s="25" t="s">
        <v>453</v>
      </c>
      <c r="I3701" s="25" t="s">
        <v>385</v>
      </c>
      <c r="J3701" s="25" t="s">
        <v>385</v>
      </c>
      <c r="K3701" s="25" t="s">
        <v>457</v>
      </c>
    </row>
    <row r="3702" spans="1:11" ht="15" customHeight="1">
      <c r="A3702" s="25" t="s">
        <v>21</v>
      </c>
      <c r="B3702" s="25" t="s">
        <v>15150</v>
      </c>
      <c r="C3702" s="25" t="s">
        <v>15148</v>
      </c>
      <c r="D3702" s="25">
        <v>65</v>
      </c>
      <c r="E3702" s="25" t="s">
        <v>2299</v>
      </c>
      <c r="F3702" s="25" t="s">
        <v>2298</v>
      </c>
      <c r="G3702" s="25" t="s">
        <v>57</v>
      </c>
      <c r="H3702" s="25" t="s">
        <v>453</v>
      </c>
      <c r="I3702" s="25" t="s">
        <v>385</v>
      </c>
      <c r="J3702" s="25" t="s">
        <v>385</v>
      </c>
      <c r="K3702" s="25" t="s">
        <v>457</v>
      </c>
    </row>
    <row r="3703" spans="1:11" ht="15" customHeight="1">
      <c r="A3703" s="25" t="s">
        <v>21</v>
      </c>
      <c r="B3703" s="25" t="s">
        <v>15150</v>
      </c>
      <c r="C3703" s="25" t="s">
        <v>15148</v>
      </c>
      <c r="D3703" s="25">
        <v>66</v>
      </c>
      <c r="E3703" s="25" t="s">
        <v>15425</v>
      </c>
      <c r="F3703" s="25" t="s">
        <v>15424</v>
      </c>
      <c r="G3703" s="25" t="s">
        <v>387</v>
      </c>
      <c r="H3703" s="25" t="s">
        <v>453</v>
      </c>
      <c r="I3703" s="25" t="s">
        <v>385</v>
      </c>
      <c r="J3703" s="25" t="s">
        <v>385</v>
      </c>
      <c r="K3703" s="25" t="s">
        <v>457</v>
      </c>
    </row>
    <row r="3704" spans="1:11" ht="15" customHeight="1">
      <c r="A3704" s="25" t="s">
        <v>21</v>
      </c>
      <c r="B3704" s="25" t="s">
        <v>15150</v>
      </c>
      <c r="C3704" s="25" t="s">
        <v>15148</v>
      </c>
      <c r="D3704" s="25">
        <v>67</v>
      </c>
      <c r="E3704" s="25" t="s">
        <v>15430</v>
      </c>
      <c r="F3704" s="25" t="s">
        <v>15429</v>
      </c>
      <c r="G3704" s="25" t="s">
        <v>387</v>
      </c>
      <c r="H3704" s="25" t="s">
        <v>453</v>
      </c>
      <c r="I3704" s="25" t="s">
        <v>385</v>
      </c>
      <c r="J3704" s="25" t="s">
        <v>385</v>
      </c>
      <c r="K3704" s="25" t="s">
        <v>457</v>
      </c>
    </row>
    <row r="3705" spans="1:11" ht="15" customHeight="1">
      <c r="A3705" s="25" t="s">
        <v>21</v>
      </c>
      <c r="B3705" s="25" t="s">
        <v>15150</v>
      </c>
      <c r="C3705" s="25" t="s">
        <v>15148</v>
      </c>
      <c r="D3705" s="25">
        <v>68</v>
      </c>
      <c r="E3705" s="25" t="s">
        <v>10306</v>
      </c>
      <c r="F3705" s="25" t="s">
        <v>2400</v>
      </c>
      <c r="G3705" s="25" t="s">
        <v>387</v>
      </c>
      <c r="H3705" s="25" t="s">
        <v>453</v>
      </c>
      <c r="I3705" s="25" t="s">
        <v>385</v>
      </c>
      <c r="J3705" s="25" t="s">
        <v>385</v>
      </c>
      <c r="K3705" s="25" t="s">
        <v>457</v>
      </c>
    </row>
    <row r="3706" spans="1:11" ht="15" customHeight="1">
      <c r="A3706" s="25" t="s">
        <v>21</v>
      </c>
      <c r="B3706" s="25" t="s">
        <v>15150</v>
      </c>
      <c r="C3706" s="25" t="s">
        <v>15148</v>
      </c>
      <c r="D3706" s="25">
        <v>69</v>
      </c>
      <c r="E3706" s="25" t="s">
        <v>2387</v>
      </c>
      <c r="F3706" s="25" t="s">
        <v>2386</v>
      </c>
      <c r="G3706" s="25" t="s">
        <v>387</v>
      </c>
      <c r="H3706" s="25" t="s">
        <v>453</v>
      </c>
      <c r="I3706" s="25" t="s">
        <v>385</v>
      </c>
      <c r="J3706" s="25" t="s">
        <v>385</v>
      </c>
      <c r="K3706" s="25" t="s">
        <v>457</v>
      </c>
    </row>
    <row r="3707" spans="1:11" ht="15" customHeight="1">
      <c r="A3707" s="25" t="s">
        <v>21</v>
      </c>
      <c r="B3707" s="25" t="s">
        <v>15150</v>
      </c>
      <c r="C3707" s="25" t="s">
        <v>15148</v>
      </c>
      <c r="D3707" s="25">
        <v>70</v>
      </c>
      <c r="E3707" s="25" t="s">
        <v>15442</v>
      </c>
      <c r="F3707" s="25" t="s">
        <v>15441</v>
      </c>
      <c r="G3707" s="25" t="s">
        <v>387</v>
      </c>
      <c r="H3707" s="25" t="s">
        <v>453</v>
      </c>
      <c r="I3707" s="25" t="s">
        <v>385</v>
      </c>
      <c r="J3707" s="25" t="s">
        <v>385</v>
      </c>
      <c r="K3707" s="25" t="s">
        <v>457</v>
      </c>
    </row>
    <row r="3708" spans="1:11" ht="15" customHeight="1">
      <c r="A3708" s="25" t="s">
        <v>21</v>
      </c>
      <c r="B3708" s="25" t="s">
        <v>15150</v>
      </c>
      <c r="C3708" s="25" t="s">
        <v>15148</v>
      </c>
      <c r="D3708" s="25">
        <v>71</v>
      </c>
      <c r="E3708" s="25" t="s">
        <v>15447</v>
      </c>
      <c r="F3708" s="25" t="s">
        <v>15446</v>
      </c>
      <c r="G3708" s="25" t="s">
        <v>387</v>
      </c>
      <c r="H3708" s="25" t="s">
        <v>453</v>
      </c>
      <c r="I3708" s="25" t="s">
        <v>385</v>
      </c>
      <c r="J3708" s="25" t="s">
        <v>385</v>
      </c>
      <c r="K3708" s="25" t="s">
        <v>457</v>
      </c>
    </row>
    <row r="3709" spans="1:11" ht="15" customHeight="1">
      <c r="A3709" s="25" t="s">
        <v>21</v>
      </c>
      <c r="B3709" s="25" t="s">
        <v>15150</v>
      </c>
      <c r="C3709" s="25" t="s">
        <v>15148</v>
      </c>
      <c r="D3709" s="25">
        <v>72</v>
      </c>
      <c r="E3709" s="25" t="s">
        <v>15452</v>
      </c>
      <c r="F3709" s="25" t="s">
        <v>15451</v>
      </c>
      <c r="G3709" s="25" t="s">
        <v>56</v>
      </c>
      <c r="H3709" s="25" t="s">
        <v>453</v>
      </c>
      <c r="I3709" s="25" t="s">
        <v>385</v>
      </c>
      <c r="J3709" s="25" t="s">
        <v>385</v>
      </c>
      <c r="K3709" s="25" t="s">
        <v>457</v>
      </c>
    </row>
    <row r="3710" spans="1:11" ht="15" customHeight="1">
      <c r="A3710" s="25" t="s">
        <v>21</v>
      </c>
      <c r="B3710" s="25" t="s">
        <v>15150</v>
      </c>
      <c r="C3710" s="25" t="s">
        <v>15148</v>
      </c>
      <c r="D3710" s="25">
        <v>73</v>
      </c>
      <c r="E3710" s="25" t="s">
        <v>15456</v>
      </c>
      <c r="F3710" s="25" t="s">
        <v>15455</v>
      </c>
      <c r="G3710" s="25" t="s">
        <v>387</v>
      </c>
      <c r="H3710" s="25" t="s">
        <v>453</v>
      </c>
      <c r="I3710" s="25" t="s">
        <v>385</v>
      </c>
      <c r="J3710" s="25" t="s">
        <v>385</v>
      </c>
      <c r="K3710" s="25" t="s">
        <v>457</v>
      </c>
    </row>
    <row r="3711" spans="1:11" ht="15" customHeight="1">
      <c r="A3711" s="25" t="s">
        <v>21</v>
      </c>
      <c r="B3711" s="25" t="s">
        <v>15150</v>
      </c>
      <c r="C3711" s="25" t="s">
        <v>15148</v>
      </c>
      <c r="D3711" s="25">
        <v>74</v>
      </c>
      <c r="E3711" s="25" t="s">
        <v>5609</v>
      </c>
      <c r="F3711" s="25" t="s">
        <v>5608</v>
      </c>
      <c r="G3711" s="25" t="s">
        <v>387</v>
      </c>
      <c r="H3711" s="25" t="s">
        <v>453</v>
      </c>
      <c r="I3711" s="25" t="s">
        <v>385</v>
      </c>
      <c r="J3711" s="25" t="s">
        <v>385</v>
      </c>
      <c r="K3711" s="25" t="s">
        <v>457</v>
      </c>
    </row>
    <row r="3712" spans="1:11" ht="15" customHeight="1">
      <c r="A3712" s="25" t="s">
        <v>21</v>
      </c>
      <c r="B3712" s="25" t="s">
        <v>15150</v>
      </c>
      <c r="C3712" s="25" t="s">
        <v>15148</v>
      </c>
      <c r="D3712" s="25">
        <v>75</v>
      </c>
      <c r="E3712" s="25" t="s">
        <v>10842</v>
      </c>
      <c r="F3712" s="25" t="s">
        <v>10656</v>
      </c>
      <c r="G3712" s="25" t="s">
        <v>387</v>
      </c>
      <c r="H3712" s="25" t="s">
        <v>453</v>
      </c>
      <c r="I3712" s="25" t="s">
        <v>385</v>
      </c>
      <c r="J3712" s="25" t="s">
        <v>385</v>
      </c>
      <c r="K3712" s="25" t="s">
        <v>457</v>
      </c>
    </row>
    <row r="3713" spans="1:11" ht="15" customHeight="1">
      <c r="A3713" s="25" t="s">
        <v>21</v>
      </c>
      <c r="B3713" s="25" t="s">
        <v>15150</v>
      </c>
      <c r="C3713" s="25" t="s">
        <v>15148</v>
      </c>
      <c r="D3713" s="25">
        <v>76</v>
      </c>
      <c r="E3713" s="25" t="s">
        <v>15465</v>
      </c>
      <c r="F3713" s="25" t="s">
        <v>15464</v>
      </c>
      <c r="G3713" s="25" t="s">
        <v>56</v>
      </c>
      <c r="H3713" s="25" t="s">
        <v>453</v>
      </c>
      <c r="I3713" s="25" t="s">
        <v>385</v>
      </c>
      <c r="J3713" s="25" t="s">
        <v>385</v>
      </c>
      <c r="K3713" s="25" t="s">
        <v>457</v>
      </c>
    </row>
    <row r="3714" spans="1:11" ht="15" customHeight="1">
      <c r="A3714" s="25" t="s">
        <v>21</v>
      </c>
      <c r="B3714" s="25" t="s">
        <v>15150</v>
      </c>
      <c r="C3714" s="25" t="s">
        <v>15148</v>
      </c>
      <c r="D3714" s="25">
        <v>77</v>
      </c>
      <c r="E3714" s="25" t="s">
        <v>10282</v>
      </c>
      <c r="F3714" s="25" t="s">
        <v>10281</v>
      </c>
      <c r="G3714" s="25" t="s">
        <v>387</v>
      </c>
      <c r="H3714" s="25" t="s">
        <v>453</v>
      </c>
      <c r="I3714" s="25" t="s">
        <v>385</v>
      </c>
      <c r="J3714" s="25" t="s">
        <v>385</v>
      </c>
      <c r="K3714" s="25" t="s">
        <v>457</v>
      </c>
    </row>
    <row r="3715" spans="1:11" ht="15" customHeight="1">
      <c r="A3715" s="25" t="s">
        <v>21</v>
      </c>
      <c r="B3715" s="25" t="s">
        <v>15150</v>
      </c>
      <c r="C3715" s="25" t="s">
        <v>15148</v>
      </c>
      <c r="D3715" s="25">
        <v>78</v>
      </c>
      <c r="E3715" s="25" t="s">
        <v>15472</v>
      </c>
      <c r="F3715" s="25" t="s">
        <v>15471</v>
      </c>
      <c r="G3715" s="25" t="s">
        <v>387</v>
      </c>
      <c r="H3715" s="25" t="s">
        <v>453</v>
      </c>
      <c r="I3715" s="25" t="s">
        <v>385</v>
      </c>
      <c r="J3715" s="25" t="s">
        <v>385</v>
      </c>
      <c r="K3715" s="25" t="s">
        <v>457</v>
      </c>
    </row>
    <row r="3716" spans="1:11" ht="15" customHeight="1">
      <c r="A3716" s="25" t="s">
        <v>21</v>
      </c>
      <c r="B3716" s="25" t="s">
        <v>15150</v>
      </c>
      <c r="C3716" s="25" t="s">
        <v>15148</v>
      </c>
      <c r="D3716" s="25">
        <v>79</v>
      </c>
      <c r="E3716" s="25" t="s">
        <v>10232</v>
      </c>
      <c r="F3716" s="25" t="s">
        <v>10231</v>
      </c>
      <c r="G3716" s="25" t="s">
        <v>57</v>
      </c>
      <c r="H3716" s="25" t="s">
        <v>453</v>
      </c>
      <c r="I3716" s="25" t="s">
        <v>385</v>
      </c>
      <c r="J3716" s="25" t="s">
        <v>385</v>
      </c>
      <c r="K3716" s="25" t="s">
        <v>457</v>
      </c>
    </row>
    <row r="3717" spans="1:11" ht="15" customHeight="1">
      <c r="A3717" s="25" t="s">
        <v>21</v>
      </c>
      <c r="B3717" s="25" t="s">
        <v>15150</v>
      </c>
      <c r="C3717" s="25" t="s">
        <v>15148</v>
      </c>
      <c r="D3717" s="25">
        <v>80</v>
      </c>
      <c r="E3717" s="25" t="s">
        <v>10247</v>
      </c>
      <c r="F3717" s="25" t="s">
        <v>10246</v>
      </c>
      <c r="G3717" s="25" t="s">
        <v>57</v>
      </c>
      <c r="H3717" s="25" t="s">
        <v>453</v>
      </c>
      <c r="I3717" s="25" t="s">
        <v>385</v>
      </c>
      <c r="J3717" s="25" t="s">
        <v>385</v>
      </c>
      <c r="K3717" s="25" t="s">
        <v>457</v>
      </c>
    </row>
    <row r="3718" spans="1:11" ht="15" customHeight="1">
      <c r="A3718" s="25" t="s">
        <v>21</v>
      </c>
      <c r="B3718" s="25" t="s">
        <v>15150</v>
      </c>
      <c r="C3718" s="25" t="s">
        <v>15148</v>
      </c>
      <c r="D3718" s="25">
        <v>82</v>
      </c>
      <c r="E3718" s="25" t="s">
        <v>10251</v>
      </c>
      <c r="F3718" s="25" t="s">
        <v>10250</v>
      </c>
      <c r="G3718" s="25" t="s">
        <v>57</v>
      </c>
      <c r="H3718" s="25" t="s">
        <v>453</v>
      </c>
      <c r="I3718" s="25" t="s">
        <v>385</v>
      </c>
      <c r="J3718" s="25" t="s">
        <v>385</v>
      </c>
      <c r="K3718" s="25" t="s">
        <v>457</v>
      </c>
    </row>
    <row r="3719" spans="1:11" ht="15" customHeight="1">
      <c r="A3719" s="25" t="s">
        <v>21</v>
      </c>
      <c r="B3719" s="25" t="s">
        <v>15150</v>
      </c>
      <c r="C3719" s="25" t="s">
        <v>15148</v>
      </c>
      <c r="D3719" s="25">
        <v>83</v>
      </c>
      <c r="E3719" s="25" t="s">
        <v>10238</v>
      </c>
      <c r="F3719" s="25" t="s">
        <v>10237</v>
      </c>
      <c r="G3719" s="25" t="s">
        <v>57</v>
      </c>
      <c r="H3719" s="25" t="s">
        <v>453</v>
      </c>
      <c r="I3719" s="25" t="s">
        <v>385</v>
      </c>
      <c r="J3719" s="25" t="s">
        <v>385</v>
      </c>
      <c r="K3719" s="25" t="s">
        <v>457</v>
      </c>
    </row>
    <row r="3720" spans="1:11" ht="15" customHeight="1">
      <c r="A3720" s="25" t="s">
        <v>21</v>
      </c>
      <c r="B3720" s="25" t="s">
        <v>15150</v>
      </c>
      <c r="C3720" s="25" t="s">
        <v>15148</v>
      </c>
      <c r="D3720" s="25">
        <v>84</v>
      </c>
      <c r="E3720" s="25" t="s">
        <v>10255</v>
      </c>
      <c r="F3720" s="25" t="s">
        <v>10254</v>
      </c>
      <c r="G3720" s="25" t="s">
        <v>57</v>
      </c>
      <c r="H3720" s="25" t="s">
        <v>453</v>
      </c>
      <c r="I3720" s="25" t="s">
        <v>385</v>
      </c>
      <c r="J3720" s="25" t="s">
        <v>385</v>
      </c>
      <c r="K3720" s="25" t="s">
        <v>457</v>
      </c>
    </row>
    <row r="3721" spans="1:11" ht="15" customHeight="1">
      <c r="A3721" s="25" t="s">
        <v>21</v>
      </c>
      <c r="B3721" s="25" t="s">
        <v>15150</v>
      </c>
      <c r="C3721" s="25" t="s">
        <v>15148</v>
      </c>
      <c r="D3721" s="25">
        <v>85</v>
      </c>
      <c r="E3721" s="25" t="s">
        <v>10243</v>
      </c>
      <c r="F3721" s="25" t="s">
        <v>10242</v>
      </c>
      <c r="G3721" s="25" t="s">
        <v>57</v>
      </c>
      <c r="H3721" s="25" t="s">
        <v>453</v>
      </c>
      <c r="I3721" s="25" t="s">
        <v>385</v>
      </c>
      <c r="J3721" s="25" t="s">
        <v>385</v>
      </c>
      <c r="K3721" s="25" t="s">
        <v>457</v>
      </c>
    </row>
    <row r="3722" spans="1:11" ht="15" customHeight="1">
      <c r="A3722" s="25" t="s">
        <v>21</v>
      </c>
      <c r="B3722" s="25" t="s">
        <v>15150</v>
      </c>
      <c r="C3722" s="25" t="s">
        <v>15148</v>
      </c>
      <c r="D3722" s="25">
        <v>86</v>
      </c>
      <c r="E3722" s="25" t="s">
        <v>2530</v>
      </c>
      <c r="F3722" s="25" t="s">
        <v>2529</v>
      </c>
      <c r="G3722" s="25" t="s">
        <v>387</v>
      </c>
      <c r="H3722" s="25" t="s">
        <v>453</v>
      </c>
      <c r="I3722" s="25" t="s">
        <v>385</v>
      </c>
      <c r="J3722" s="25" t="s">
        <v>385</v>
      </c>
      <c r="K3722" s="25" t="s">
        <v>457</v>
      </c>
    </row>
    <row r="3723" spans="1:11" ht="15" customHeight="1">
      <c r="A3723" s="25" t="s">
        <v>21</v>
      </c>
      <c r="B3723" s="25" t="s">
        <v>15150</v>
      </c>
      <c r="C3723" s="25" t="s">
        <v>15148</v>
      </c>
      <c r="D3723" s="25">
        <v>87</v>
      </c>
      <c r="E3723" s="25" t="s">
        <v>15489</v>
      </c>
      <c r="F3723" s="25" t="s">
        <v>15488</v>
      </c>
      <c r="G3723" s="25" t="s">
        <v>387</v>
      </c>
      <c r="H3723" s="25" t="s">
        <v>453</v>
      </c>
      <c r="I3723" s="25" t="s">
        <v>385</v>
      </c>
      <c r="J3723" s="25" t="s">
        <v>385</v>
      </c>
      <c r="K3723" s="25" t="s">
        <v>457</v>
      </c>
    </row>
    <row r="3724" spans="1:11" ht="15" customHeight="1">
      <c r="A3724" s="25" t="s">
        <v>21</v>
      </c>
      <c r="B3724" s="25" t="s">
        <v>15150</v>
      </c>
      <c r="C3724" s="25" t="s">
        <v>15148</v>
      </c>
      <c r="D3724" s="25">
        <v>88</v>
      </c>
      <c r="E3724" s="25" t="s">
        <v>15494</v>
      </c>
      <c r="F3724" s="25" t="s">
        <v>15493</v>
      </c>
      <c r="G3724" s="25" t="s">
        <v>387</v>
      </c>
      <c r="H3724" s="25" t="s">
        <v>453</v>
      </c>
      <c r="I3724" s="25" t="s">
        <v>385</v>
      </c>
      <c r="J3724" s="25" t="s">
        <v>385</v>
      </c>
      <c r="K3724" s="25" t="s">
        <v>457</v>
      </c>
    </row>
    <row r="3725" spans="1:11" ht="15" customHeight="1">
      <c r="A3725" s="25" t="s">
        <v>21</v>
      </c>
      <c r="B3725" s="25" t="s">
        <v>15150</v>
      </c>
      <c r="C3725" s="25" t="s">
        <v>15148</v>
      </c>
      <c r="D3725" s="25">
        <v>89</v>
      </c>
      <c r="E3725" s="25" t="s">
        <v>15499</v>
      </c>
      <c r="F3725" s="25" t="s">
        <v>15498</v>
      </c>
      <c r="G3725" s="25" t="s">
        <v>56</v>
      </c>
      <c r="H3725" s="25" t="s">
        <v>453</v>
      </c>
      <c r="I3725" s="25" t="s">
        <v>385</v>
      </c>
      <c r="J3725" s="25" t="s">
        <v>385</v>
      </c>
      <c r="K3725" s="25" t="s">
        <v>457</v>
      </c>
    </row>
    <row r="3726" spans="1:11" ht="15" customHeight="1">
      <c r="A3726" s="25" t="s">
        <v>21</v>
      </c>
      <c r="B3726" s="25" t="s">
        <v>15150</v>
      </c>
      <c r="C3726" s="25" t="s">
        <v>15148</v>
      </c>
      <c r="D3726" s="25">
        <v>90</v>
      </c>
      <c r="E3726" s="25" t="s">
        <v>15504</v>
      </c>
      <c r="F3726" s="25" t="s">
        <v>15503</v>
      </c>
      <c r="G3726" s="25" t="s">
        <v>387</v>
      </c>
      <c r="H3726" s="25" t="s">
        <v>453</v>
      </c>
      <c r="I3726" s="25" t="s">
        <v>385</v>
      </c>
      <c r="J3726" s="25" t="s">
        <v>385</v>
      </c>
      <c r="K3726" s="25" t="s">
        <v>457</v>
      </c>
    </row>
    <row r="3727" spans="1:11" ht="15" customHeight="1">
      <c r="A3727" s="25" t="s">
        <v>21</v>
      </c>
      <c r="B3727" s="25" t="s">
        <v>15150</v>
      </c>
      <c r="C3727" s="25" t="s">
        <v>15148</v>
      </c>
      <c r="D3727" s="25">
        <v>91</v>
      </c>
      <c r="E3727" s="25" t="s">
        <v>15509</v>
      </c>
      <c r="F3727" s="25" t="s">
        <v>15508</v>
      </c>
      <c r="G3727" s="25" t="s">
        <v>56</v>
      </c>
      <c r="H3727" s="25" t="s">
        <v>453</v>
      </c>
      <c r="I3727" s="25" t="s">
        <v>385</v>
      </c>
      <c r="J3727" s="25" t="s">
        <v>385</v>
      </c>
      <c r="K3727" s="25" t="s">
        <v>457</v>
      </c>
    </row>
    <row r="3728" spans="1:11" ht="15" customHeight="1">
      <c r="A3728" s="25" t="s">
        <v>21</v>
      </c>
      <c r="B3728" s="25" t="s">
        <v>15150</v>
      </c>
      <c r="C3728" s="25" t="s">
        <v>15148</v>
      </c>
      <c r="D3728" s="25">
        <v>92</v>
      </c>
      <c r="E3728" s="25" t="s">
        <v>15514</v>
      </c>
      <c r="F3728" s="25" t="s">
        <v>15513</v>
      </c>
      <c r="G3728" s="25" t="s">
        <v>387</v>
      </c>
      <c r="H3728" s="25" t="s">
        <v>453</v>
      </c>
      <c r="I3728" s="25" t="s">
        <v>385</v>
      </c>
      <c r="J3728" s="25" t="s">
        <v>385</v>
      </c>
      <c r="K3728" s="25" t="s">
        <v>457</v>
      </c>
    </row>
    <row r="3729" spans="1:11" ht="15" customHeight="1">
      <c r="A3729" s="25" t="s">
        <v>21</v>
      </c>
      <c r="B3729" s="25" t="s">
        <v>15150</v>
      </c>
      <c r="C3729" s="25" t="s">
        <v>15148</v>
      </c>
      <c r="D3729" s="25">
        <v>93</v>
      </c>
      <c r="E3729" s="25" t="s">
        <v>15519</v>
      </c>
      <c r="F3729" s="25" t="s">
        <v>15518</v>
      </c>
      <c r="G3729" s="25" t="s">
        <v>387</v>
      </c>
      <c r="H3729" s="25" t="s">
        <v>453</v>
      </c>
      <c r="I3729" s="25" t="s">
        <v>385</v>
      </c>
      <c r="J3729" s="25" t="s">
        <v>385</v>
      </c>
      <c r="K3729" s="25" t="s">
        <v>457</v>
      </c>
    </row>
    <row r="3730" spans="1:11" ht="15" customHeight="1">
      <c r="A3730" s="25" t="s">
        <v>21</v>
      </c>
      <c r="B3730" s="25" t="s">
        <v>15150</v>
      </c>
      <c r="C3730" s="25" t="s">
        <v>15148</v>
      </c>
      <c r="D3730" s="25">
        <v>94</v>
      </c>
      <c r="E3730" s="25" t="s">
        <v>15524</v>
      </c>
      <c r="F3730" s="25" t="s">
        <v>15523</v>
      </c>
      <c r="G3730" s="25" t="s">
        <v>387</v>
      </c>
      <c r="H3730" s="25" t="s">
        <v>453</v>
      </c>
      <c r="I3730" s="25" t="s">
        <v>385</v>
      </c>
      <c r="J3730" s="25" t="s">
        <v>385</v>
      </c>
      <c r="K3730" s="25" t="s">
        <v>457</v>
      </c>
    </row>
    <row r="3731" spans="1:11" ht="15" customHeight="1">
      <c r="A3731" s="25" t="s">
        <v>21</v>
      </c>
      <c r="B3731" s="25" t="s">
        <v>15150</v>
      </c>
      <c r="C3731" s="25" t="s">
        <v>15148</v>
      </c>
      <c r="D3731" s="25">
        <v>95</v>
      </c>
      <c r="E3731" s="25" t="s">
        <v>59</v>
      </c>
      <c r="F3731" s="25" t="s">
        <v>33</v>
      </c>
      <c r="G3731" s="25" t="s">
        <v>387</v>
      </c>
      <c r="H3731" s="25" t="s">
        <v>453</v>
      </c>
      <c r="I3731" s="25" t="s">
        <v>385</v>
      </c>
      <c r="J3731" s="25" t="s">
        <v>385</v>
      </c>
      <c r="K3731" s="25" t="s">
        <v>457</v>
      </c>
    </row>
    <row r="3732" spans="1:11" ht="15" customHeight="1">
      <c r="A3732" s="25" t="s">
        <v>21</v>
      </c>
      <c r="B3732" s="25" t="s">
        <v>15150</v>
      </c>
      <c r="C3732" s="25" t="s">
        <v>15148</v>
      </c>
      <c r="D3732" s="25">
        <v>96</v>
      </c>
      <c r="E3732" s="25" t="s">
        <v>15532</v>
      </c>
      <c r="F3732" s="25" t="s">
        <v>15531</v>
      </c>
      <c r="G3732" s="25" t="s">
        <v>387</v>
      </c>
      <c r="H3732" s="25" t="s">
        <v>453</v>
      </c>
      <c r="I3732" s="25" t="s">
        <v>385</v>
      </c>
      <c r="J3732" s="25" t="s">
        <v>385</v>
      </c>
      <c r="K3732" s="25" t="s">
        <v>457</v>
      </c>
    </row>
    <row r="3733" spans="1:11" ht="15" customHeight="1">
      <c r="A3733" s="25" t="s">
        <v>21</v>
      </c>
      <c r="B3733" s="25" t="s">
        <v>15150</v>
      </c>
      <c r="C3733" s="25" t="s">
        <v>15148</v>
      </c>
      <c r="D3733" s="25">
        <v>97</v>
      </c>
      <c r="E3733" s="25" t="s">
        <v>15536</v>
      </c>
      <c r="F3733" s="25" t="s">
        <v>15535</v>
      </c>
      <c r="G3733" s="25" t="s">
        <v>387</v>
      </c>
      <c r="H3733" s="25" t="s">
        <v>453</v>
      </c>
      <c r="I3733" s="25" t="s">
        <v>385</v>
      </c>
      <c r="J3733" s="25" t="s">
        <v>385</v>
      </c>
      <c r="K3733" s="25" t="s">
        <v>457</v>
      </c>
    </row>
    <row r="3734" spans="1:11" ht="15" customHeight="1">
      <c r="A3734" s="25" t="s">
        <v>21</v>
      </c>
      <c r="B3734" s="25" t="s">
        <v>15150</v>
      </c>
      <c r="C3734" s="25" t="s">
        <v>15148</v>
      </c>
      <c r="D3734" s="25">
        <v>98</v>
      </c>
      <c r="E3734" s="25" t="s">
        <v>11052</v>
      </c>
      <c r="F3734" s="25" t="s">
        <v>7733</v>
      </c>
      <c r="G3734" s="25" t="s">
        <v>387</v>
      </c>
      <c r="H3734" s="25" t="s">
        <v>453</v>
      </c>
      <c r="I3734" s="25" t="s">
        <v>385</v>
      </c>
      <c r="J3734" s="25" t="s">
        <v>385</v>
      </c>
      <c r="K3734" s="25" t="s">
        <v>457</v>
      </c>
    </row>
    <row r="3735" spans="1:11" ht="15" customHeight="1">
      <c r="A3735" s="25" t="s">
        <v>21</v>
      </c>
      <c r="B3735" s="25" t="s">
        <v>15555</v>
      </c>
      <c r="C3735" s="25" t="s">
        <v>15553</v>
      </c>
      <c r="D3735" s="25" t="s">
        <v>15884</v>
      </c>
      <c r="E3735" s="25" t="s">
        <v>2195</v>
      </c>
      <c r="F3735" s="25" t="s">
        <v>2194</v>
      </c>
      <c r="G3735" s="25" t="s">
        <v>387</v>
      </c>
      <c r="H3735" s="25" t="s">
        <v>385</v>
      </c>
      <c r="I3735" s="25" t="s">
        <v>385</v>
      </c>
      <c r="J3735" s="25" t="s">
        <v>453</v>
      </c>
      <c r="K3735" s="25" t="s">
        <v>457</v>
      </c>
    </row>
    <row r="3736" spans="1:11" ht="15" customHeight="1">
      <c r="A3736" s="25" t="s">
        <v>21</v>
      </c>
      <c r="B3736" s="25" t="s">
        <v>15555</v>
      </c>
      <c r="C3736" s="25" t="s">
        <v>15553</v>
      </c>
      <c r="D3736" s="25" t="s">
        <v>60</v>
      </c>
      <c r="E3736" s="25" t="s">
        <v>15566</v>
      </c>
      <c r="F3736" s="25" t="s">
        <v>15565</v>
      </c>
      <c r="G3736" s="25" t="s">
        <v>387</v>
      </c>
      <c r="H3736" s="25" t="s">
        <v>385</v>
      </c>
      <c r="I3736" s="25" t="s">
        <v>385</v>
      </c>
      <c r="J3736" s="25" t="s">
        <v>453</v>
      </c>
      <c r="K3736" s="25" t="s">
        <v>457</v>
      </c>
    </row>
    <row r="3737" spans="1:11" ht="15" customHeight="1">
      <c r="A3737" s="25" t="s">
        <v>21</v>
      </c>
      <c r="B3737" s="25" t="s">
        <v>15555</v>
      </c>
      <c r="C3737" s="25" t="s">
        <v>15553</v>
      </c>
      <c r="D3737" s="25" t="s">
        <v>15885</v>
      </c>
      <c r="E3737" s="25" t="s">
        <v>7918</v>
      </c>
      <c r="F3737" s="25" t="s">
        <v>7917</v>
      </c>
      <c r="G3737" s="25" t="s">
        <v>387</v>
      </c>
      <c r="H3737" s="25" t="s">
        <v>453</v>
      </c>
      <c r="I3737" s="25" t="s">
        <v>385</v>
      </c>
      <c r="J3737" s="25" t="s">
        <v>385</v>
      </c>
      <c r="K3737" s="25" t="s">
        <v>457</v>
      </c>
    </row>
    <row r="3738" spans="1:11" ht="15" customHeight="1">
      <c r="A3738" s="25" t="s">
        <v>21</v>
      </c>
      <c r="B3738" s="25" t="s">
        <v>15555</v>
      </c>
      <c r="C3738" s="25" t="s">
        <v>15553</v>
      </c>
      <c r="D3738" s="25" t="s">
        <v>15886</v>
      </c>
      <c r="E3738" s="25" t="s">
        <v>1419</v>
      </c>
      <c r="F3738" s="25" t="s">
        <v>1427</v>
      </c>
      <c r="G3738" s="25" t="s">
        <v>387</v>
      </c>
      <c r="H3738" s="25" t="s">
        <v>453</v>
      </c>
      <c r="I3738" s="25" t="s">
        <v>385</v>
      </c>
      <c r="J3738" s="25" t="s">
        <v>385</v>
      </c>
      <c r="K3738" s="25" t="s">
        <v>457</v>
      </c>
    </row>
    <row r="3739" spans="1:11" ht="15" customHeight="1">
      <c r="A3739" s="25" t="s">
        <v>21</v>
      </c>
      <c r="B3739" s="25" t="s">
        <v>15555</v>
      </c>
      <c r="C3739" s="25" t="s">
        <v>15553</v>
      </c>
      <c r="D3739" s="25" t="s">
        <v>15887</v>
      </c>
      <c r="E3739" s="25" t="s">
        <v>1428</v>
      </c>
      <c r="F3739" s="25" t="s">
        <v>1254</v>
      </c>
      <c r="G3739" s="25" t="s">
        <v>387</v>
      </c>
      <c r="H3739" s="25" t="s">
        <v>453</v>
      </c>
      <c r="I3739" s="25" t="s">
        <v>385</v>
      </c>
      <c r="J3739" s="25" t="s">
        <v>385</v>
      </c>
      <c r="K3739" s="25" t="s">
        <v>457</v>
      </c>
    </row>
    <row r="3740" spans="1:11" ht="15" customHeight="1">
      <c r="A3740" s="25" t="s">
        <v>21</v>
      </c>
      <c r="B3740" s="25" t="s">
        <v>15555</v>
      </c>
      <c r="C3740" s="25" t="s">
        <v>15553</v>
      </c>
      <c r="D3740" s="25" t="s">
        <v>15888</v>
      </c>
      <c r="E3740" s="25" t="s">
        <v>1315</v>
      </c>
      <c r="F3740" s="25" t="s">
        <v>1314</v>
      </c>
      <c r="G3740" s="25" t="s">
        <v>387</v>
      </c>
      <c r="H3740" s="25" t="s">
        <v>453</v>
      </c>
      <c r="I3740" s="25" t="s">
        <v>385</v>
      </c>
      <c r="J3740" s="25" t="s">
        <v>385</v>
      </c>
      <c r="K3740" s="25" t="s">
        <v>457</v>
      </c>
    </row>
    <row r="3741" spans="1:11" ht="15" customHeight="1">
      <c r="A3741" s="25" t="s">
        <v>21</v>
      </c>
      <c r="B3741" s="25" t="s">
        <v>15555</v>
      </c>
      <c r="C3741" s="25" t="s">
        <v>15553</v>
      </c>
      <c r="D3741" s="25" t="s">
        <v>61</v>
      </c>
      <c r="E3741" s="25" t="s">
        <v>2751</v>
      </c>
      <c r="F3741" s="25" t="s">
        <v>2750</v>
      </c>
      <c r="G3741" s="25" t="s">
        <v>387</v>
      </c>
      <c r="H3741" s="25" t="s">
        <v>453</v>
      </c>
      <c r="I3741" s="25" t="s">
        <v>385</v>
      </c>
      <c r="J3741" s="25" t="s">
        <v>385</v>
      </c>
      <c r="K3741" s="25" t="s">
        <v>457</v>
      </c>
    </row>
    <row r="3742" spans="1:11" ht="15" customHeight="1">
      <c r="A3742" s="25" t="s">
        <v>21</v>
      </c>
      <c r="B3742" s="25" t="s">
        <v>15555</v>
      </c>
      <c r="C3742" s="25" t="s">
        <v>15553</v>
      </c>
      <c r="D3742" s="25" t="s">
        <v>15889</v>
      </c>
      <c r="E3742" s="25" t="s">
        <v>1429</v>
      </c>
      <c r="F3742" s="25" t="s">
        <v>1259</v>
      </c>
      <c r="G3742" s="25" t="s">
        <v>387</v>
      </c>
      <c r="H3742" s="25" t="s">
        <v>453</v>
      </c>
      <c r="I3742" s="25" t="s">
        <v>385</v>
      </c>
      <c r="J3742" s="25" t="s">
        <v>385</v>
      </c>
      <c r="K3742" s="25" t="s">
        <v>457</v>
      </c>
    </row>
    <row r="3743" spans="1:11" ht="15" customHeight="1">
      <c r="A3743" s="25" t="s">
        <v>21</v>
      </c>
      <c r="B3743" s="25" t="s">
        <v>15555</v>
      </c>
      <c r="C3743" s="25" t="s">
        <v>15553</v>
      </c>
      <c r="D3743" s="25" t="s">
        <v>15890</v>
      </c>
      <c r="E3743" s="25" t="s">
        <v>1430</v>
      </c>
      <c r="F3743" s="25" t="s">
        <v>1264</v>
      </c>
      <c r="G3743" s="25" t="s">
        <v>387</v>
      </c>
      <c r="H3743" s="25" t="s">
        <v>453</v>
      </c>
      <c r="I3743" s="25" t="s">
        <v>385</v>
      </c>
      <c r="J3743" s="25" t="s">
        <v>385</v>
      </c>
      <c r="K3743" s="25" t="s">
        <v>457</v>
      </c>
    </row>
    <row r="3744" spans="1:11" ht="15" customHeight="1">
      <c r="A3744" s="25" t="s">
        <v>21</v>
      </c>
      <c r="B3744" s="25" t="s">
        <v>15555</v>
      </c>
      <c r="C3744" s="25" t="s">
        <v>15553</v>
      </c>
      <c r="D3744" s="25" t="s">
        <v>62</v>
      </c>
      <c r="E3744" s="25" t="s">
        <v>1511</v>
      </c>
      <c r="F3744" s="25" t="s">
        <v>1702</v>
      </c>
      <c r="G3744" s="25" t="s">
        <v>387</v>
      </c>
      <c r="H3744" s="25" t="s">
        <v>453</v>
      </c>
      <c r="I3744" s="25" t="s">
        <v>385</v>
      </c>
      <c r="J3744" s="25" t="s">
        <v>385</v>
      </c>
      <c r="K3744" s="25" t="s">
        <v>457</v>
      </c>
    </row>
    <row r="3745" spans="1:11" ht="15" customHeight="1">
      <c r="A3745" s="25" t="s">
        <v>21</v>
      </c>
      <c r="B3745" s="25" t="s">
        <v>15555</v>
      </c>
      <c r="C3745" s="25" t="s">
        <v>15553</v>
      </c>
      <c r="D3745" s="25" t="s">
        <v>15891</v>
      </c>
      <c r="E3745" s="25" t="s">
        <v>1434</v>
      </c>
      <c r="F3745" s="25" t="s">
        <v>1435</v>
      </c>
      <c r="G3745" s="25" t="s">
        <v>387</v>
      </c>
      <c r="H3745" s="25" t="s">
        <v>453</v>
      </c>
      <c r="I3745" s="25" t="s">
        <v>385</v>
      </c>
      <c r="J3745" s="25" t="s">
        <v>385</v>
      </c>
      <c r="K3745" s="25" t="s">
        <v>457</v>
      </c>
    </row>
    <row r="3746" spans="1:11" ht="15" customHeight="1">
      <c r="A3746" s="25" t="s">
        <v>21</v>
      </c>
      <c r="B3746" s="25" t="s">
        <v>15555</v>
      </c>
      <c r="C3746" s="25" t="s">
        <v>15553</v>
      </c>
      <c r="D3746" s="25" t="s">
        <v>15892</v>
      </c>
      <c r="E3746" s="25" t="s">
        <v>519</v>
      </c>
      <c r="F3746" s="25" t="s">
        <v>518</v>
      </c>
      <c r="G3746" s="25" t="s">
        <v>387</v>
      </c>
      <c r="H3746" s="25" t="s">
        <v>453</v>
      </c>
      <c r="I3746" s="25" t="s">
        <v>385</v>
      </c>
      <c r="J3746" s="25" t="s">
        <v>385</v>
      </c>
      <c r="K3746" s="25" t="s">
        <v>457</v>
      </c>
    </row>
    <row r="3747" spans="1:11" ht="15" customHeight="1">
      <c r="A3747" s="25" t="s">
        <v>21</v>
      </c>
      <c r="B3747" s="25" t="s">
        <v>15555</v>
      </c>
      <c r="C3747" s="25" t="s">
        <v>15553</v>
      </c>
      <c r="D3747" s="25" t="s">
        <v>15893</v>
      </c>
      <c r="E3747" s="25" t="s">
        <v>15596</v>
      </c>
      <c r="F3747" s="25" t="s">
        <v>15595</v>
      </c>
      <c r="G3747" s="25" t="s">
        <v>562</v>
      </c>
      <c r="H3747" s="25" t="s">
        <v>453</v>
      </c>
      <c r="I3747" s="25" t="s">
        <v>385</v>
      </c>
      <c r="J3747" s="25" t="s">
        <v>385</v>
      </c>
      <c r="K3747" s="25" t="s">
        <v>457</v>
      </c>
    </row>
    <row r="3748" spans="1:11" ht="15" customHeight="1">
      <c r="A3748" s="25" t="s">
        <v>21</v>
      </c>
      <c r="B3748" s="25" t="s">
        <v>15555</v>
      </c>
      <c r="C3748" s="25" t="s">
        <v>15553</v>
      </c>
      <c r="D3748" s="25" t="s">
        <v>15894</v>
      </c>
      <c r="E3748" s="25" t="s">
        <v>15601</v>
      </c>
      <c r="F3748" s="25" t="s">
        <v>15600</v>
      </c>
      <c r="G3748" s="25" t="s">
        <v>387</v>
      </c>
      <c r="H3748" s="25" t="s">
        <v>453</v>
      </c>
      <c r="I3748" s="25" t="s">
        <v>385</v>
      </c>
      <c r="J3748" s="25" t="s">
        <v>385</v>
      </c>
      <c r="K3748" s="25" t="s">
        <v>457</v>
      </c>
    </row>
    <row r="3749" spans="1:11" ht="15" customHeight="1">
      <c r="A3749" s="25" t="s">
        <v>21</v>
      </c>
      <c r="B3749" s="25" t="s">
        <v>15555</v>
      </c>
      <c r="C3749" s="25" t="s">
        <v>15553</v>
      </c>
      <c r="D3749" s="25" t="s">
        <v>15895</v>
      </c>
      <c r="E3749" s="25" t="s">
        <v>15606</v>
      </c>
      <c r="F3749" s="25" t="s">
        <v>15605</v>
      </c>
      <c r="G3749" s="25" t="s">
        <v>56</v>
      </c>
      <c r="H3749" s="25" t="s">
        <v>453</v>
      </c>
      <c r="I3749" s="25" t="s">
        <v>385</v>
      </c>
      <c r="J3749" s="25" t="s">
        <v>385</v>
      </c>
      <c r="K3749" s="25" t="s">
        <v>457</v>
      </c>
    </row>
    <row r="3750" spans="1:11" ht="15" customHeight="1">
      <c r="A3750" s="25" t="s">
        <v>21</v>
      </c>
      <c r="B3750" s="25" t="s">
        <v>15555</v>
      </c>
      <c r="C3750" s="25" t="s">
        <v>15553</v>
      </c>
      <c r="D3750" s="25" t="s">
        <v>15896</v>
      </c>
      <c r="E3750" s="25" t="s">
        <v>15610</v>
      </c>
      <c r="F3750" s="25" t="s">
        <v>15609</v>
      </c>
      <c r="G3750" s="25" t="s">
        <v>56</v>
      </c>
      <c r="H3750" s="25" t="s">
        <v>453</v>
      </c>
      <c r="I3750" s="25" t="s">
        <v>385</v>
      </c>
      <c r="J3750" s="25" t="s">
        <v>385</v>
      </c>
      <c r="K3750" s="25" t="s">
        <v>457</v>
      </c>
    </row>
    <row r="3751" spans="1:11" ht="15" customHeight="1">
      <c r="A3751" s="25" t="s">
        <v>21</v>
      </c>
      <c r="B3751" s="25" t="s">
        <v>15555</v>
      </c>
      <c r="C3751" s="25" t="s">
        <v>15553</v>
      </c>
      <c r="D3751" s="25" t="s">
        <v>15897</v>
      </c>
      <c r="E3751" s="25" t="s">
        <v>15614</v>
      </c>
      <c r="F3751" s="25" t="s">
        <v>15613</v>
      </c>
      <c r="G3751" s="25" t="s">
        <v>56</v>
      </c>
      <c r="H3751" s="25" t="s">
        <v>453</v>
      </c>
      <c r="I3751" s="25" t="s">
        <v>385</v>
      </c>
      <c r="J3751" s="25" t="s">
        <v>385</v>
      </c>
      <c r="K3751" s="25" t="s">
        <v>457</v>
      </c>
    </row>
    <row r="3752" spans="1:11" ht="15" customHeight="1">
      <c r="A3752" s="25" t="s">
        <v>21</v>
      </c>
      <c r="B3752" s="25" t="s">
        <v>15555</v>
      </c>
      <c r="C3752" s="25" t="s">
        <v>15553</v>
      </c>
      <c r="D3752" s="25" t="s">
        <v>15898</v>
      </c>
      <c r="E3752" s="25" t="s">
        <v>15618</v>
      </c>
      <c r="F3752" s="25" t="s">
        <v>15617</v>
      </c>
      <c r="G3752" s="25" t="s">
        <v>56</v>
      </c>
      <c r="H3752" s="25" t="s">
        <v>453</v>
      </c>
      <c r="I3752" s="25" t="s">
        <v>385</v>
      </c>
      <c r="J3752" s="25" t="s">
        <v>385</v>
      </c>
      <c r="K3752" s="25" t="s">
        <v>457</v>
      </c>
    </row>
    <row r="3753" spans="1:11" ht="15" customHeight="1">
      <c r="A3753" s="25" t="s">
        <v>21</v>
      </c>
      <c r="B3753" s="25" t="s">
        <v>15555</v>
      </c>
      <c r="C3753" s="25" t="s">
        <v>15553</v>
      </c>
      <c r="D3753" s="25" t="s">
        <v>15899</v>
      </c>
      <c r="E3753" s="25" t="s">
        <v>15623</v>
      </c>
      <c r="F3753" s="25" t="s">
        <v>15622</v>
      </c>
      <c r="G3753" s="25" t="s">
        <v>56</v>
      </c>
      <c r="H3753" s="25" t="s">
        <v>453</v>
      </c>
      <c r="I3753" s="25" t="s">
        <v>385</v>
      </c>
      <c r="J3753" s="25" t="s">
        <v>385</v>
      </c>
      <c r="K3753" s="25" t="s">
        <v>457</v>
      </c>
    </row>
    <row r="3754" spans="1:11" ht="15" customHeight="1">
      <c r="A3754" s="25" t="s">
        <v>21</v>
      </c>
      <c r="B3754" s="25" t="s">
        <v>15555</v>
      </c>
      <c r="C3754" s="25" t="s">
        <v>15553</v>
      </c>
      <c r="D3754" s="25" t="s">
        <v>63</v>
      </c>
      <c r="E3754" s="25" t="s">
        <v>15628</v>
      </c>
      <c r="F3754" s="25" t="s">
        <v>15627</v>
      </c>
      <c r="G3754" s="25" t="s">
        <v>56</v>
      </c>
      <c r="H3754" s="25" t="s">
        <v>453</v>
      </c>
      <c r="I3754" s="25" t="s">
        <v>385</v>
      </c>
      <c r="J3754" s="25" t="s">
        <v>385</v>
      </c>
      <c r="K3754" s="25" t="s">
        <v>457</v>
      </c>
    </row>
    <row r="3755" spans="1:11" ht="15" customHeight="1">
      <c r="A3755" s="25" t="s">
        <v>21</v>
      </c>
      <c r="B3755" s="25" t="s">
        <v>15555</v>
      </c>
      <c r="C3755" s="25" t="s">
        <v>15553</v>
      </c>
      <c r="D3755" s="25" t="s">
        <v>15900</v>
      </c>
      <c r="E3755" s="25" t="s">
        <v>15632</v>
      </c>
      <c r="F3755" s="25" t="s">
        <v>15631</v>
      </c>
      <c r="G3755" s="25" t="s">
        <v>56</v>
      </c>
      <c r="H3755" s="25" t="s">
        <v>453</v>
      </c>
      <c r="I3755" s="25" t="s">
        <v>385</v>
      </c>
      <c r="J3755" s="25" t="s">
        <v>385</v>
      </c>
      <c r="K3755" s="25" t="s">
        <v>457</v>
      </c>
    </row>
    <row r="3756" spans="1:11" ht="15" customHeight="1">
      <c r="A3756" s="25" t="s">
        <v>21</v>
      </c>
      <c r="B3756" s="25" t="s">
        <v>15555</v>
      </c>
      <c r="C3756" s="25" t="s">
        <v>15553</v>
      </c>
      <c r="D3756" s="25" t="s">
        <v>15901</v>
      </c>
      <c r="E3756" s="25" t="s">
        <v>15636</v>
      </c>
      <c r="F3756" s="25" t="s">
        <v>15635</v>
      </c>
      <c r="G3756" s="25" t="s">
        <v>56</v>
      </c>
      <c r="H3756" s="25" t="s">
        <v>453</v>
      </c>
      <c r="I3756" s="25" t="s">
        <v>385</v>
      </c>
      <c r="J3756" s="25" t="s">
        <v>385</v>
      </c>
      <c r="K3756" s="25" t="s">
        <v>457</v>
      </c>
    </row>
    <row r="3757" spans="1:11" ht="15" customHeight="1">
      <c r="A3757" s="25" t="s">
        <v>21</v>
      </c>
      <c r="B3757" s="25" t="s">
        <v>15555</v>
      </c>
      <c r="C3757" s="25" t="s">
        <v>15553</v>
      </c>
      <c r="D3757" s="25" t="s">
        <v>15902</v>
      </c>
      <c r="E3757" s="25" t="s">
        <v>15640</v>
      </c>
      <c r="F3757" s="25" t="s">
        <v>15639</v>
      </c>
      <c r="G3757" s="25" t="s">
        <v>56</v>
      </c>
      <c r="H3757" s="25" t="s">
        <v>453</v>
      </c>
      <c r="I3757" s="25" t="s">
        <v>385</v>
      </c>
      <c r="J3757" s="25" t="s">
        <v>385</v>
      </c>
      <c r="K3757" s="25" t="s">
        <v>457</v>
      </c>
    </row>
    <row r="3758" spans="1:11" ht="15" customHeight="1">
      <c r="A3758" s="25" t="s">
        <v>21</v>
      </c>
      <c r="B3758" s="25" t="s">
        <v>15555</v>
      </c>
      <c r="C3758" s="25" t="s">
        <v>15553</v>
      </c>
      <c r="D3758" s="25" t="s">
        <v>15903</v>
      </c>
      <c r="E3758" s="25" t="s">
        <v>15644</v>
      </c>
      <c r="F3758" s="25" t="s">
        <v>15643</v>
      </c>
      <c r="G3758" s="25" t="s">
        <v>56</v>
      </c>
      <c r="H3758" s="25" t="s">
        <v>453</v>
      </c>
      <c r="I3758" s="25" t="s">
        <v>385</v>
      </c>
      <c r="J3758" s="25" t="s">
        <v>385</v>
      </c>
      <c r="K3758" s="25" t="s">
        <v>457</v>
      </c>
    </row>
    <row r="3759" spans="1:11" ht="15" customHeight="1">
      <c r="A3759" s="25" t="s">
        <v>21</v>
      </c>
      <c r="B3759" s="25" t="s">
        <v>15555</v>
      </c>
      <c r="C3759" s="25" t="s">
        <v>15553</v>
      </c>
      <c r="D3759" s="25" t="s">
        <v>15904</v>
      </c>
      <c r="E3759" s="25" t="s">
        <v>15648</v>
      </c>
      <c r="F3759" s="25" t="s">
        <v>15647</v>
      </c>
      <c r="G3759" s="25" t="s">
        <v>56</v>
      </c>
      <c r="H3759" s="25" t="s">
        <v>453</v>
      </c>
      <c r="I3759" s="25" t="s">
        <v>385</v>
      </c>
      <c r="J3759" s="25" t="s">
        <v>385</v>
      </c>
      <c r="K3759" s="25" t="s">
        <v>457</v>
      </c>
    </row>
    <row r="3760" spans="1:11" ht="15" customHeight="1">
      <c r="A3760" s="25" t="s">
        <v>21</v>
      </c>
      <c r="B3760" s="25" t="s">
        <v>15555</v>
      </c>
      <c r="C3760" s="25" t="s">
        <v>15553</v>
      </c>
      <c r="D3760" s="25" t="s">
        <v>15905</v>
      </c>
      <c r="E3760" s="25" t="s">
        <v>15652</v>
      </c>
      <c r="F3760" s="25" t="s">
        <v>15651</v>
      </c>
      <c r="G3760" s="25" t="s">
        <v>56</v>
      </c>
      <c r="H3760" s="25" t="s">
        <v>453</v>
      </c>
      <c r="I3760" s="25" t="s">
        <v>385</v>
      </c>
      <c r="J3760" s="25" t="s">
        <v>385</v>
      </c>
      <c r="K3760" s="25" t="s">
        <v>457</v>
      </c>
    </row>
    <row r="3761" spans="1:11" ht="15" customHeight="1">
      <c r="A3761" s="25" t="s">
        <v>21</v>
      </c>
      <c r="B3761" s="25" t="s">
        <v>15555</v>
      </c>
      <c r="C3761" s="25" t="s">
        <v>15553</v>
      </c>
      <c r="D3761" s="25" t="s">
        <v>15906</v>
      </c>
      <c r="E3761" s="25" t="s">
        <v>15656</v>
      </c>
      <c r="F3761" s="25" t="s">
        <v>15655</v>
      </c>
      <c r="G3761" s="25" t="s">
        <v>387</v>
      </c>
      <c r="H3761" s="25" t="s">
        <v>453</v>
      </c>
      <c r="I3761" s="25" t="s">
        <v>385</v>
      </c>
      <c r="J3761" s="25" t="s">
        <v>385</v>
      </c>
      <c r="K3761" s="25" t="s">
        <v>457</v>
      </c>
    </row>
    <row r="3762" spans="1:11" ht="15" customHeight="1">
      <c r="A3762" s="25" t="s">
        <v>21</v>
      </c>
      <c r="B3762" s="25" t="s">
        <v>15555</v>
      </c>
      <c r="C3762" s="25" t="s">
        <v>15553</v>
      </c>
      <c r="D3762" s="25" t="s">
        <v>64</v>
      </c>
      <c r="E3762" s="25" t="s">
        <v>15661</v>
      </c>
      <c r="F3762" s="25" t="s">
        <v>15660</v>
      </c>
      <c r="G3762" s="25" t="s">
        <v>387</v>
      </c>
      <c r="H3762" s="25" t="s">
        <v>453</v>
      </c>
      <c r="I3762" s="25" t="s">
        <v>385</v>
      </c>
      <c r="J3762" s="25" t="s">
        <v>385</v>
      </c>
      <c r="K3762" s="25" t="s">
        <v>457</v>
      </c>
    </row>
    <row r="3763" spans="1:11" ht="15" customHeight="1">
      <c r="A3763" s="25" t="s">
        <v>21</v>
      </c>
      <c r="B3763" s="25" t="s">
        <v>15555</v>
      </c>
      <c r="C3763" s="25" t="s">
        <v>15553</v>
      </c>
      <c r="D3763" s="25" t="s">
        <v>15907</v>
      </c>
      <c r="E3763" s="25" t="s">
        <v>2370</v>
      </c>
      <c r="F3763" s="25" t="s">
        <v>2369</v>
      </c>
      <c r="G3763" s="25" t="s">
        <v>56</v>
      </c>
      <c r="H3763" s="25" t="s">
        <v>453</v>
      </c>
      <c r="I3763" s="25" t="s">
        <v>385</v>
      </c>
      <c r="J3763" s="25" t="s">
        <v>385</v>
      </c>
      <c r="K3763" s="25" t="s">
        <v>457</v>
      </c>
    </row>
    <row r="3764" spans="1:11" ht="15" customHeight="1">
      <c r="A3764" s="25" t="s">
        <v>21</v>
      </c>
      <c r="B3764" s="25" t="s">
        <v>15555</v>
      </c>
      <c r="C3764" s="25" t="s">
        <v>15553</v>
      </c>
      <c r="D3764" s="25" t="s">
        <v>65</v>
      </c>
      <c r="E3764" s="25" t="s">
        <v>13590</v>
      </c>
      <c r="F3764" s="25" t="s">
        <v>2380</v>
      </c>
      <c r="G3764" s="25" t="s">
        <v>387</v>
      </c>
      <c r="H3764" s="25" t="s">
        <v>453</v>
      </c>
      <c r="I3764" s="25" t="s">
        <v>385</v>
      </c>
      <c r="J3764" s="25" t="s">
        <v>385</v>
      </c>
      <c r="K3764" s="25" t="s">
        <v>457</v>
      </c>
    </row>
    <row r="3765" spans="1:11" ht="15" customHeight="1">
      <c r="A3765" s="25" t="s">
        <v>21</v>
      </c>
      <c r="B3765" s="25" t="s">
        <v>15555</v>
      </c>
      <c r="C3765" s="25" t="s">
        <v>15553</v>
      </c>
      <c r="D3765" s="25" t="s">
        <v>15908</v>
      </c>
      <c r="E3765" s="25" t="s">
        <v>15670</v>
      </c>
      <c r="F3765" s="25" t="s">
        <v>15669</v>
      </c>
      <c r="G3765" s="25" t="s">
        <v>387</v>
      </c>
      <c r="H3765" s="25" t="s">
        <v>453</v>
      </c>
      <c r="I3765" s="25" t="s">
        <v>385</v>
      </c>
      <c r="J3765" s="25" t="s">
        <v>385</v>
      </c>
      <c r="K3765" s="25" t="s">
        <v>457</v>
      </c>
    </row>
    <row r="3766" spans="1:11" ht="15" customHeight="1">
      <c r="A3766" s="25" t="s">
        <v>21</v>
      </c>
      <c r="B3766" s="25" t="s">
        <v>15555</v>
      </c>
      <c r="C3766" s="25" t="s">
        <v>15553</v>
      </c>
      <c r="D3766" s="25" t="s">
        <v>15909</v>
      </c>
      <c r="E3766" s="25" t="s">
        <v>2481</v>
      </c>
      <c r="F3766" s="25" t="s">
        <v>2480</v>
      </c>
      <c r="G3766" s="25" t="s">
        <v>387</v>
      </c>
      <c r="H3766" s="25" t="s">
        <v>453</v>
      </c>
      <c r="I3766" s="25" t="s">
        <v>385</v>
      </c>
      <c r="J3766" s="25" t="s">
        <v>385</v>
      </c>
      <c r="K3766" s="25" t="s">
        <v>457</v>
      </c>
    </row>
    <row r="3767" spans="1:11" ht="15" customHeight="1">
      <c r="A3767" s="25" t="s">
        <v>21</v>
      </c>
      <c r="B3767" s="25" t="s">
        <v>15555</v>
      </c>
      <c r="C3767" s="25" t="s">
        <v>15553</v>
      </c>
      <c r="D3767" s="25" t="s">
        <v>15910</v>
      </c>
      <c r="E3767" s="25" t="s">
        <v>15678</v>
      </c>
      <c r="F3767" s="25" t="s">
        <v>15677</v>
      </c>
      <c r="G3767" s="25" t="s">
        <v>56</v>
      </c>
      <c r="H3767" s="25" t="s">
        <v>453</v>
      </c>
      <c r="I3767" s="25" t="s">
        <v>385</v>
      </c>
      <c r="J3767" s="25" t="s">
        <v>385</v>
      </c>
      <c r="K3767" s="25" t="s">
        <v>457</v>
      </c>
    </row>
    <row r="3768" spans="1:11" ht="15" customHeight="1">
      <c r="A3768" s="25" t="s">
        <v>21</v>
      </c>
      <c r="B3768" s="25" t="s">
        <v>15555</v>
      </c>
      <c r="C3768" s="25" t="s">
        <v>15553</v>
      </c>
      <c r="D3768" s="25" t="s">
        <v>15911</v>
      </c>
      <c r="E3768" s="25" t="s">
        <v>15682</v>
      </c>
      <c r="F3768" s="25" t="s">
        <v>15681</v>
      </c>
      <c r="G3768" s="25" t="s">
        <v>56</v>
      </c>
      <c r="H3768" s="25" t="s">
        <v>453</v>
      </c>
      <c r="I3768" s="25" t="s">
        <v>385</v>
      </c>
      <c r="J3768" s="25" t="s">
        <v>385</v>
      </c>
      <c r="K3768" s="25" t="s">
        <v>457</v>
      </c>
    </row>
    <row r="3769" spans="1:11" ht="15" customHeight="1">
      <c r="A3769" s="25" t="s">
        <v>21</v>
      </c>
      <c r="B3769" s="25" t="s">
        <v>15555</v>
      </c>
      <c r="C3769" s="25" t="s">
        <v>15553</v>
      </c>
      <c r="D3769" s="25" t="s">
        <v>15912</v>
      </c>
      <c r="E3769" s="25" t="s">
        <v>15687</v>
      </c>
      <c r="F3769" s="25" t="s">
        <v>15686</v>
      </c>
      <c r="G3769" s="25" t="s">
        <v>387</v>
      </c>
      <c r="H3769" s="25" t="s">
        <v>453</v>
      </c>
      <c r="I3769" s="25" t="s">
        <v>385</v>
      </c>
      <c r="J3769" s="25" t="s">
        <v>385</v>
      </c>
      <c r="K3769" s="25" t="s">
        <v>457</v>
      </c>
    </row>
    <row r="3770" spans="1:11" ht="15" customHeight="1">
      <c r="A3770" s="25" t="s">
        <v>21</v>
      </c>
      <c r="B3770" s="25" t="s">
        <v>15555</v>
      </c>
      <c r="C3770" s="25" t="s">
        <v>15553</v>
      </c>
      <c r="D3770" s="25" t="s">
        <v>15913</v>
      </c>
      <c r="E3770" s="25" t="s">
        <v>15472</v>
      </c>
      <c r="F3770" s="25" t="s">
        <v>15690</v>
      </c>
      <c r="G3770" s="25" t="s">
        <v>387</v>
      </c>
      <c r="H3770" s="25" t="s">
        <v>453</v>
      </c>
      <c r="I3770" s="25" t="s">
        <v>385</v>
      </c>
      <c r="J3770" s="25" t="s">
        <v>385</v>
      </c>
      <c r="K3770" s="25" t="s">
        <v>457</v>
      </c>
    </row>
    <row r="3771" spans="1:11" ht="15" customHeight="1">
      <c r="A3771" s="25" t="s">
        <v>21</v>
      </c>
      <c r="B3771" s="25" t="s">
        <v>15555</v>
      </c>
      <c r="C3771" s="25" t="s">
        <v>15553</v>
      </c>
      <c r="D3771" s="25" t="s">
        <v>15914</v>
      </c>
      <c r="E3771" s="25" t="s">
        <v>15691</v>
      </c>
      <c r="F3771" s="25" t="s">
        <v>10100</v>
      </c>
      <c r="G3771" s="25" t="s">
        <v>57</v>
      </c>
      <c r="H3771" s="25" t="s">
        <v>453</v>
      </c>
      <c r="I3771" s="25" t="s">
        <v>385</v>
      </c>
      <c r="J3771" s="25" t="s">
        <v>385</v>
      </c>
      <c r="K3771" s="25" t="s">
        <v>457</v>
      </c>
    </row>
    <row r="3772" spans="1:11" ht="15" customHeight="1">
      <c r="A3772" s="25" t="s">
        <v>21</v>
      </c>
      <c r="B3772" s="25" t="s">
        <v>15555</v>
      </c>
      <c r="C3772" s="25" t="s">
        <v>15553</v>
      </c>
      <c r="D3772" s="25" t="s">
        <v>15915</v>
      </c>
      <c r="E3772" s="25" t="s">
        <v>15693</v>
      </c>
      <c r="F3772" s="25" t="s">
        <v>15692</v>
      </c>
      <c r="G3772" s="25" t="s">
        <v>57</v>
      </c>
      <c r="H3772" s="25" t="s">
        <v>453</v>
      </c>
      <c r="I3772" s="25" t="s">
        <v>385</v>
      </c>
      <c r="J3772" s="25" t="s">
        <v>385</v>
      </c>
      <c r="K3772" s="25" t="s">
        <v>457</v>
      </c>
    </row>
    <row r="3773" spans="1:11" ht="15" customHeight="1">
      <c r="A3773" s="25" t="s">
        <v>21</v>
      </c>
      <c r="B3773" s="25" t="s">
        <v>15555</v>
      </c>
      <c r="C3773" s="25" t="s">
        <v>15553</v>
      </c>
      <c r="D3773" s="25" t="s">
        <v>15916</v>
      </c>
      <c r="E3773" s="25" t="s">
        <v>15695</v>
      </c>
      <c r="F3773" s="25" t="s">
        <v>15694</v>
      </c>
      <c r="G3773" s="25" t="s">
        <v>387</v>
      </c>
      <c r="H3773" s="25" t="s">
        <v>453</v>
      </c>
      <c r="I3773" s="25" t="s">
        <v>385</v>
      </c>
      <c r="J3773" s="25" t="s">
        <v>385</v>
      </c>
      <c r="K3773" s="25" t="s">
        <v>457</v>
      </c>
    </row>
    <row r="3774" spans="1:11" ht="15" customHeight="1">
      <c r="A3774" s="25" t="s">
        <v>21</v>
      </c>
      <c r="B3774" s="25" t="s">
        <v>15555</v>
      </c>
      <c r="C3774" s="25" t="s">
        <v>15553</v>
      </c>
      <c r="D3774" s="25" t="s">
        <v>15917</v>
      </c>
      <c r="E3774" s="25" t="s">
        <v>15697</v>
      </c>
      <c r="F3774" s="25" t="s">
        <v>15696</v>
      </c>
      <c r="G3774" s="25" t="s">
        <v>57</v>
      </c>
      <c r="H3774" s="25" t="s">
        <v>453</v>
      </c>
      <c r="I3774" s="25" t="s">
        <v>385</v>
      </c>
      <c r="J3774" s="25" t="s">
        <v>385</v>
      </c>
      <c r="K3774" s="25" t="s">
        <v>457</v>
      </c>
    </row>
    <row r="3775" spans="1:11" ht="15" customHeight="1">
      <c r="A3775" s="25" t="s">
        <v>21</v>
      </c>
      <c r="B3775" s="25" t="s">
        <v>15555</v>
      </c>
      <c r="C3775" s="25" t="s">
        <v>15553</v>
      </c>
      <c r="D3775" s="25" t="s">
        <v>15918</v>
      </c>
      <c r="E3775" s="25" t="s">
        <v>15698</v>
      </c>
      <c r="F3775" s="25" t="s">
        <v>10097</v>
      </c>
      <c r="G3775" s="25" t="s">
        <v>57</v>
      </c>
      <c r="H3775" s="25" t="s">
        <v>453</v>
      </c>
      <c r="I3775" s="25" t="s">
        <v>385</v>
      </c>
      <c r="J3775" s="25" t="s">
        <v>385</v>
      </c>
      <c r="K3775" s="25" t="s">
        <v>457</v>
      </c>
    </row>
    <row r="3776" spans="1:11" ht="15" customHeight="1">
      <c r="A3776" s="25" t="s">
        <v>21</v>
      </c>
      <c r="B3776" s="25" t="s">
        <v>15555</v>
      </c>
      <c r="C3776" s="25" t="s">
        <v>15553</v>
      </c>
      <c r="D3776" s="25" t="s">
        <v>15919</v>
      </c>
      <c r="E3776" s="25" t="s">
        <v>15700</v>
      </c>
      <c r="F3776" s="25" t="s">
        <v>15699</v>
      </c>
      <c r="G3776" s="25" t="s">
        <v>57</v>
      </c>
      <c r="H3776" s="25" t="s">
        <v>453</v>
      </c>
      <c r="I3776" s="25" t="s">
        <v>385</v>
      </c>
      <c r="J3776" s="25" t="s">
        <v>385</v>
      </c>
      <c r="K3776" s="25" t="s">
        <v>457</v>
      </c>
    </row>
    <row r="3777" spans="1:11" ht="15" customHeight="1">
      <c r="A3777" s="25" t="s">
        <v>21</v>
      </c>
      <c r="B3777" s="25" t="s">
        <v>15555</v>
      </c>
      <c r="C3777" s="25" t="s">
        <v>15553</v>
      </c>
      <c r="D3777" s="25" t="s">
        <v>15920</v>
      </c>
      <c r="E3777" s="25" t="s">
        <v>15702</v>
      </c>
      <c r="F3777" s="25" t="s">
        <v>15701</v>
      </c>
      <c r="G3777" s="25" t="s">
        <v>387</v>
      </c>
      <c r="H3777" s="25" t="s">
        <v>453</v>
      </c>
      <c r="I3777" s="25" t="s">
        <v>385</v>
      </c>
      <c r="J3777" s="25" t="s">
        <v>385</v>
      </c>
      <c r="K3777" s="25" t="s">
        <v>457</v>
      </c>
    </row>
    <row r="3778" spans="1:11" ht="15" customHeight="1">
      <c r="A3778" s="25" t="s">
        <v>21</v>
      </c>
      <c r="B3778" s="25" t="s">
        <v>15555</v>
      </c>
      <c r="C3778" s="25" t="s">
        <v>15553</v>
      </c>
      <c r="D3778" s="25" t="s">
        <v>15921</v>
      </c>
      <c r="E3778" s="25" t="s">
        <v>15704</v>
      </c>
      <c r="F3778" s="25" t="s">
        <v>15703</v>
      </c>
      <c r="G3778" s="25" t="s">
        <v>57</v>
      </c>
      <c r="H3778" s="25" t="s">
        <v>453</v>
      </c>
      <c r="I3778" s="25" t="s">
        <v>385</v>
      </c>
      <c r="J3778" s="25" t="s">
        <v>385</v>
      </c>
      <c r="K3778" s="25" t="s">
        <v>457</v>
      </c>
    </row>
    <row r="3779" spans="1:11" ht="15" customHeight="1">
      <c r="A3779" s="25" t="s">
        <v>21</v>
      </c>
      <c r="B3779" s="25" t="s">
        <v>15555</v>
      </c>
      <c r="C3779" s="25" t="s">
        <v>15553</v>
      </c>
      <c r="D3779" s="25" t="s">
        <v>15922</v>
      </c>
      <c r="E3779" s="25" t="s">
        <v>15706</v>
      </c>
      <c r="F3779" s="25" t="s">
        <v>15705</v>
      </c>
      <c r="G3779" s="25" t="s">
        <v>57</v>
      </c>
      <c r="H3779" s="25" t="s">
        <v>453</v>
      </c>
      <c r="I3779" s="25" t="s">
        <v>385</v>
      </c>
      <c r="J3779" s="25" t="s">
        <v>385</v>
      </c>
      <c r="K3779" s="25" t="s">
        <v>457</v>
      </c>
    </row>
    <row r="3780" spans="1:11" ht="15" customHeight="1">
      <c r="A3780" s="25" t="s">
        <v>21</v>
      </c>
      <c r="B3780" s="25" t="s">
        <v>15555</v>
      </c>
      <c r="C3780" s="25" t="s">
        <v>15553</v>
      </c>
      <c r="D3780" s="25" t="s">
        <v>15923</v>
      </c>
      <c r="E3780" s="25" t="s">
        <v>15708</v>
      </c>
      <c r="F3780" s="25" t="s">
        <v>15707</v>
      </c>
      <c r="G3780" s="25" t="s">
        <v>56</v>
      </c>
      <c r="H3780" s="25" t="s">
        <v>453</v>
      </c>
      <c r="I3780" s="25" t="s">
        <v>385</v>
      </c>
      <c r="J3780" s="25" t="s">
        <v>385</v>
      </c>
      <c r="K3780" s="25" t="s">
        <v>457</v>
      </c>
    </row>
    <row r="3781" spans="1:11" ht="15" customHeight="1">
      <c r="A3781" s="25" t="s">
        <v>21</v>
      </c>
      <c r="B3781" s="25" t="s">
        <v>15555</v>
      </c>
      <c r="C3781" s="25" t="s">
        <v>15553</v>
      </c>
      <c r="D3781" s="25" t="s">
        <v>15924</v>
      </c>
      <c r="E3781" s="25" t="s">
        <v>15710</v>
      </c>
      <c r="F3781" s="25" t="s">
        <v>15709</v>
      </c>
      <c r="G3781" s="25" t="s">
        <v>56</v>
      </c>
      <c r="H3781" s="25" t="s">
        <v>453</v>
      </c>
      <c r="I3781" s="25" t="s">
        <v>385</v>
      </c>
      <c r="J3781" s="25" t="s">
        <v>385</v>
      </c>
      <c r="K3781" s="25" t="s">
        <v>457</v>
      </c>
    </row>
    <row r="3782" spans="1:11" ht="15" customHeight="1">
      <c r="A3782" s="25" t="s">
        <v>21</v>
      </c>
      <c r="B3782" s="25" t="s">
        <v>15555</v>
      </c>
      <c r="C3782" s="25" t="s">
        <v>15553</v>
      </c>
      <c r="D3782" s="25" t="s">
        <v>15925</v>
      </c>
      <c r="E3782" s="25" t="s">
        <v>15712</v>
      </c>
      <c r="F3782" s="25" t="s">
        <v>15711</v>
      </c>
      <c r="G3782" s="25" t="s">
        <v>56</v>
      </c>
      <c r="H3782" s="25" t="s">
        <v>453</v>
      </c>
      <c r="I3782" s="25" t="s">
        <v>385</v>
      </c>
      <c r="J3782" s="25" t="s">
        <v>385</v>
      </c>
      <c r="K3782" s="25" t="s">
        <v>457</v>
      </c>
    </row>
    <row r="3783" spans="1:11" ht="15" customHeight="1">
      <c r="A3783" s="25" t="s">
        <v>21</v>
      </c>
      <c r="B3783" s="25" t="s">
        <v>15555</v>
      </c>
      <c r="C3783" s="25" t="s">
        <v>15553</v>
      </c>
      <c r="D3783" s="25" t="s">
        <v>15926</v>
      </c>
      <c r="E3783" s="25" t="s">
        <v>15714</v>
      </c>
      <c r="F3783" s="25" t="s">
        <v>15713</v>
      </c>
      <c r="G3783" s="25" t="s">
        <v>56</v>
      </c>
      <c r="H3783" s="25" t="s">
        <v>453</v>
      </c>
      <c r="I3783" s="25" t="s">
        <v>385</v>
      </c>
      <c r="J3783" s="25" t="s">
        <v>385</v>
      </c>
      <c r="K3783" s="25" t="s">
        <v>457</v>
      </c>
    </row>
    <row r="3784" spans="1:11" ht="15" customHeight="1">
      <c r="A3784" s="25" t="s">
        <v>21</v>
      </c>
      <c r="B3784" s="25" t="s">
        <v>15555</v>
      </c>
      <c r="C3784" s="25" t="s">
        <v>15553</v>
      </c>
      <c r="D3784" s="25" t="s">
        <v>15927</v>
      </c>
      <c r="E3784" s="25" t="s">
        <v>15716</v>
      </c>
      <c r="F3784" s="25" t="s">
        <v>15715</v>
      </c>
      <c r="G3784" s="25" t="s">
        <v>56</v>
      </c>
      <c r="H3784" s="25" t="s">
        <v>453</v>
      </c>
      <c r="I3784" s="25" t="s">
        <v>385</v>
      </c>
      <c r="J3784" s="25" t="s">
        <v>385</v>
      </c>
      <c r="K3784" s="25" t="s">
        <v>457</v>
      </c>
    </row>
    <row r="3785" spans="1:11" ht="15" customHeight="1">
      <c r="A3785" s="25" t="s">
        <v>21</v>
      </c>
      <c r="B3785" s="25" t="s">
        <v>15555</v>
      </c>
      <c r="C3785" s="25" t="s">
        <v>15553</v>
      </c>
      <c r="D3785" s="25" t="s">
        <v>15928</v>
      </c>
      <c r="E3785" s="25" t="s">
        <v>15718</v>
      </c>
      <c r="F3785" s="25" t="s">
        <v>15717</v>
      </c>
      <c r="G3785" s="25" t="s">
        <v>56</v>
      </c>
      <c r="H3785" s="25" t="s">
        <v>453</v>
      </c>
      <c r="I3785" s="25" t="s">
        <v>385</v>
      </c>
      <c r="J3785" s="25" t="s">
        <v>385</v>
      </c>
      <c r="K3785" s="25" t="s">
        <v>457</v>
      </c>
    </row>
    <row r="3786" spans="1:11" ht="15" customHeight="1">
      <c r="A3786" s="25" t="s">
        <v>21</v>
      </c>
      <c r="B3786" s="25" t="s">
        <v>15555</v>
      </c>
      <c r="C3786" s="25" t="s">
        <v>15553</v>
      </c>
      <c r="D3786" s="25" t="s">
        <v>15929</v>
      </c>
      <c r="E3786" s="25" t="s">
        <v>15720</v>
      </c>
      <c r="F3786" s="25" t="s">
        <v>15719</v>
      </c>
      <c r="G3786" s="25" t="s">
        <v>56</v>
      </c>
      <c r="H3786" s="25" t="s">
        <v>453</v>
      </c>
      <c r="I3786" s="25" t="s">
        <v>385</v>
      </c>
      <c r="J3786" s="25" t="s">
        <v>385</v>
      </c>
      <c r="K3786" s="25" t="s">
        <v>457</v>
      </c>
    </row>
    <row r="3787" spans="1:11" ht="15" customHeight="1">
      <c r="A3787" s="25" t="s">
        <v>21</v>
      </c>
      <c r="B3787" s="25" t="s">
        <v>15555</v>
      </c>
      <c r="C3787" s="25" t="s">
        <v>15553</v>
      </c>
      <c r="D3787" s="25" t="s">
        <v>15930</v>
      </c>
      <c r="E3787" s="25" t="s">
        <v>15722</v>
      </c>
      <c r="F3787" s="25" t="s">
        <v>15721</v>
      </c>
      <c r="G3787" s="25" t="s">
        <v>56</v>
      </c>
      <c r="H3787" s="25" t="s">
        <v>453</v>
      </c>
      <c r="I3787" s="25" t="s">
        <v>385</v>
      </c>
      <c r="J3787" s="25" t="s">
        <v>385</v>
      </c>
      <c r="K3787" s="25" t="s">
        <v>457</v>
      </c>
    </row>
    <row r="3788" spans="1:11" ht="15" customHeight="1">
      <c r="A3788" s="25" t="s">
        <v>21</v>
      </c>
      <c r="B3788" s="25" t="s">
        <v>15555</v>
      </c>
      <c r="C3788" s="25" t="s">
        <v>15553</v>
      </c>
      <c r="D3788" s="25" t="s">
        <v>15931</v>
      </c>
      <c r="E3788" s="25" t="s">
        <v>15724</v>
      </c>
      <c r="F3788" s="25" t="s">
        <v>15723</v>
      </c>
      <c r="G3788" s="25" t="s">
        <v>56</v>
      </c>
      <c r="H3788" s="25" t="s">
        <v>453</v>
      </c>
      <c r="I3788" s="25" t="s">
        <v>385</v>
      </c>
      <c r="J3788" s="25" t="s">
        <v>385</v>
      </c>
      <c r="K3788" s="25" t="s">
        <v>457</v>
      </c>
    </row>
    <row r="3789" spans="1:11" ht="15" customHeight="1">
      <c r="A3789" s="25" t="s">
        <v>21</v>
      </c>
      <c r="B3789" s="25" t="s">
        <v>15555</v>
      </c>
      <c r="C3789" s="25" t="s">
        <v>15553</v>
      </c>
      <c r="D3789" s="25" t="s">
        <v>15932</v>
      </c>
      <c r="E3789" s="25" t="s">
        <v>15726</v>
      </c>
      <c r="F3789" s="25" t="s">
        <v>15725</v>
      </c>
      <c r="G3789" s="25" t="s">
        <v>56</v>
      </c>
      <c r="H3789" s="25" t="s">
        <v>453</v>
      </c>
      <c r="I3789" s="25" t="s">
        <v>385</v>
      </c>
      <c r="J3789" s="25" t="s">
        <v>385</v>
      </c>
      <c r="K3789" s="25" t="s">
        <v>457</v>
      </c>
    </row>
    <row r="3790" spans="1:11" ht="15" customHeight="1">
      <c r="A3790" s="25" t="s">
        <v>21</v>
      </c>
      <c r="B3790" s="25" t="s">
        <v>15555</v>
      </c>
      <c r="C3790" s="25" t="s">
        <v>15553</v>
      </c>
      <c r="D3790" s="25" t="s">
        <v>15933</v>
      </c>
      <c r="E3790" s="25" t="s">
        <v>15728</v>
      </c>
      <c r="F3790" s="25" t="s">
        <v>15727</v>
      </c>
      <c r="G3790" s="25" t="s">
        <v>56</v>
      </c>
      <c r="H3790" s="25" t="s">
        <v>453</v>
      </c>
      <c r="I3790" s="25" t="s">
        <v>385</v>
      </c>
      <c r="J3790" s="25" t="s">
        <v>385</v>
      </c>
      <c r="K3790" s="25" t="s">
        <v>457</v>
      </c>
    </row>
    <row r="3791" spans="1:11" ht="15" customHeight="1">
      <c r="A3791" s="25" t="s">
        <v>21</v>
      </c>
      <c r="B3791" s="25" t="s">
        <v>15555</v>
      </c>
      <c r="C3791" s="25" t="s">
        <v>15553</v>
      </c>
      <c r="D3791" s="25" t="s">
        <v>15934</v>
      </c>
      <c r="E3791" s="25" t="s">
        <v>15730</v>
      </c>
      <c r="F3791" s="25" t="s">
        <v>15729</v>
      </c>
      <c r="G3791" s="25" t="s">
        <v>56</v>
      </c>
      <c r="H3791" s="25" t="s">
        <v>453</v>
      </c>
      <c r="I3791" s="25" t="s">
        <v>385</v>
      </c>
      <c r="J3791" s="25" t="s">
        <v>385</v>
      </c>
      <c r="K3791" s="25" t="s">
        <v>457</v>
      </c>
    </row>
    <row r="3792" spans="1:11" ht="15" customHeight="1">
      <c r="A3792" s="25" t="s">
        <v>21</v>
      </c>
      <c r="B3792" s="25" t="s">
        <v>15555</v>
      </c>
      <c r="C3792" s="25" t="s">
        <v>15553</v>
      </c>
      <c r="D3792" s="25" t="s">
        <v>15935</v>
      </c>
      <c r="E3792" s="25" t="s">
        <v>15732</v>
      </c>
      <c r="F3792" s="25" t="s">
        <v>15731</v>
      </c>
      <c r="G3792" s="25" t="s">
        <v>56</v>
      </c>
      <c r="H3792" s="25" t="s">
        <v>453</v>
      </c>
      <c r="I3792" s="25" t="s">
        <v>385</v>
      </c>
      <c r="J3792" s="25" t="s">
        <v>385</v>
      </c>
      <c r="K3792" s="25" t="s">
        <v>457</v>
      </c>
    </row>
    <row r="3793" spans="1:11" ht="15" customHeight="1">
      <c r="A3793" s="25" t="s">
        <v>21</v>
      </c>
      <c r="B3793" s="25" t="s">
        <v>15555</v>
      </c>
      <c r="C3793" s="25" t="s">
        <v>15553</v>
      </c>
      <c r="D3793" s="25" t="s">
        <v>15936</v>
      </c>
      <c r="E3793" s="25" t="s">
        <v>15734</v>
      </c>
      <c r="F3793" s="25" t="s">
        <v>15733</v>
      </c>
      <c r="G3793" s="25" t="s">
        <v>56</v>
      </c>
      <c r="H3793" s="25" t="s">
        <v>453</v>
      </c>
      <c r="I3793" s="25" t="s">
        <v>385</v>
      </c>
      <c r="J3793" s="25" t="s">
        <v>385</v>
      </c>
      <c r="K3793" s="25" t="s">
        <v>457</v>
      </c>
    </row>
    <row r="3794" spans="1:11" ht="15" customHeight="1">
      <c r="A3794" s="25" t="s">
        <v>21</v>
      </c>
      <c r="B3794" s="25" t="s">
        <v>15555</v>
      </c>
      <c r="C3794" s="25" t="s">
        <v>15553</v>
      </c>
      <c r="D3794" s="25" t="s">
        <v>15937</v>
      </c>
      <c r="E3794" s="25" t="s">
        <v>9889</v>
      </c>
      <c r="F3794" s="25" t="s">
        <v>9888</v>
      </c>
      <c r="G3794" s="25" t="s">
        <v>56</v>
      </c>
      <c r="H3794" s="25" t="s">
        <v>453</v>
      </c>
      <c r="I3794" s="25" t="s">
        <v>385</v>
      </c>
      <c r="J3794" s="25" t="s">
        <v>385</v>
      </c>
      <c r="K3794" s="25" t="s">
        <v>457</v>
      </c>
    </row>
    <row r="3795" spans="1:11" ht="15" customHeight="1">
      <c r="A3795" s="25" t="s">
        <v>21</v>
      </c>
      <c r="B3795" s="25" t="s">
        <v>15555</v>
      </c>
      <c r="C3795" s="25" t="s">
        <v>15553</v>
      </c>
      <c r="D3795" s="25" t="s">
        <v>15938</v>
      </c>
      <c r="E3795" s="25" t="s">
        <v>15736</v>
      </c>
      <c r="F3795" s="25" t="s">
        <v>15735</v>
      </c>
      <c r="G3795" s="25" t="s">
        <v>56</v>
      </c>
      <c r="H3795" s="25" t="s">
        <v>453</v>
      </c>
      <c r="I3795" s="25" t="s">
        <v>385</v>
      </c>
      <c r="J3795" s="25" t="s">
        <v>385</v>
      </c>
      <c r="K3795" s="25" t="s">
        <v>457</v>
      </c>
    </row>
    <row r="3796" spans="1:11" ht="15" customHeight="1">
      <c r="A3796" s="25" t="s">
        <v>21</v>
      </c>
      <c r="B3796" s="25" t="s">
        <v>15555</v>
      </c>
      <c r="C3796" s="25" t="s">
        <v>15553</v>
      </c>
      <c r="D3796" s="25" t="s">
        <v>15939</v>
      </c>
      <c r="E3796" s="25" t="s">
        <v>15738</v>
      </c>
      <c r="F3796" s="25" t="s">
        <v>15737</v>
      </c>
      <c r="G3796" s="25" t="s">
        <v>56</v>
      </c>
      <c r="H3796" s="25" t="s">
        <v>453</v>
      </c>
      <c r="I3796" s="25" t="s">
        <v>385</v>
      </c>
      <c r="J3796" s="25" t="s">
        <v>385</v>
      </c>
      <c r="K3796" s="25" t="s">
        <v>457</v>
      </c>
    </row>
    <row r="3797" spans="1:11" ht="15" customHeight="1">
      <c r="A3797" s="25" t="s">
        <v>21</v>
      </c>
      <c r="B3797" s="25" t="s">
        <v>15555</v>
      </c>
      <c r="C3797" s="25" t="s">
        <v>15553</v>
      </c>
      <c r="D3797" s="25" t="s">
        <v>15940</v>
      </c>
      <c r="E3797" s="25" t="s">
        <v>15740</v>
      </c>
      <c r="F3797" s="25" t="s">
        <v>15739</v>
      </c>
      <c r="G3797" s="25" t="s">
        <v>56</v>
      </c>
      <c r="H3797" s="25" t="s">
        <v>453</v>
      </c>
      <c r="I3797" s="25" t="s">
        <v>385</v>
      </c>
      <c r="J3797" s="25" t="s">
        <v>385</v>
      </c>
      <c r="K3797" s="25" t="s">
        <v>457</v>
      </c>
    </row>
    <row r="3798" spans="1:11" ht="15" customHeight="1">
      <c r="A3798" s="25" t="s">
        <v>21</v>
      </c>
      <c r="B3798" s="25" t="s">
        <v>15555</v>
      </c>
      <c r="C3798" s="25" t="s">
        <v>15553</v>
      </c>
      <c r="D3798" s="25" t="s">
        <v>15941</v>
      </c>
      <c r="E3798" s="25" t="s">
        <v>15742</v>
      </c>
      <c r="F3798" s="25" t="s">
        <v>15741</v>
      </c>
      <c r="G3798" s="25" t="s">
        <v>56</v>
      </c>
      <c r="H3798" s="25" t="s">
        <v>453</v>
      </c>
      <c r="I3798" s="25" t="s">
        <v>385</v>
      </c>
      <c r="J3798" s="25" t="s">
        <v>385</v>
      </c>
      <c r="K3798" s="25" t="s">
        <v>457</v>
      </c>
    </row>
    <row r="3799" spans="1:11" ht="15" customHeight="1">
      <c r="A3799" s="25" t="s">
        <v>21</v>
      </c>
      <c r="B3799" s="25" t="s">
        <v>15555</v>
      </c>
      <c r="C3799" s="25" t="s">
        <v>15553</v>
      </c>
      <c r="D3799" s="25" t="s">
        <v>15942</v>
      </c>
      <c r="E3799" s="25" t="s">
        <v>15744</v>
      </c>
      <c r="F3799" s="25" t="s">
        <v>15743</v>
      </c>
      <c r="G3799" s="25" t="s">
        <v>56</v>
      </c>
      <c r="H3799" s="25" t="s">
        <v>453</v>
      </c>
      <c r="I3799" s="25" t="s">
        <v>385</v>
      </c>
      <c r="J3799" s="25" t="s">
        <v>385</v>
      </c>
      <c r="K3799" s="25" t="s">
        <v>457</v>
      </c>
    </row>
    <row r="3800" spans="1:11" ht="15" customHeight="1">
      <c r="A3800" s="25" t="s">
        <v>21</v>
      </c>
      <c r="B3800" s="25" t="s">
        <v>15555</v>
      </c>
      <c r="C3800" s="25" t="s">
        <v>15553</v>
      </c>
      <c r="D3800" s="25" t="s">
        <v>15943</v>
      </c>
      <c r="E3800" s="25" t="s">
        <v>15746</v>
      </c>
      <c r="F3800" s="25" t="s">
        <v>15745</v>
      </c>
      <c r="G3800" s="25" t="s">
        <v>56</v>
      </c>
      <c r="H3800" s="25" t="s">
        <v>453</v>
      </c>
      <c r="I3800" s="25" t="s">
        <v>385</v>
      </c>
      <c r="J3800" s="25" t="s">
        <v>385</v>
      </c>
      <c r="K3800" s="25" t="s">
        <v>457</v>
      </c>
    </row>
    <row r="3801" spans="1:11" ht="15" customHeight="1">
      <c r="A3801" s="25" t="s">
        <v>21</v>
      </c>
      <c r="B3801" s="25" t="s">
        <v>15555</v>
      </c>
      <c r="C3801" s="25" t="s">
        <v>15553</v>
      </c>
      <c r="D3801" s="25" t="s">
        <v>15944</v>
      </c>
      <c r="E3801" s="25" t="s">
        <v>15748</v>
      </c>
      <c r="F3801" s="25" t="s">
        <v>15747</v>
      </c>
      <c r="G3801" s="25" t="s">
        <v>387</v>
      </c>
      <c r="H3801" s="25" t="s">
        <v>453</v>
      </c>
      <c r="I3801" s="25" t="s">
        <v>385</v>
      </c>
      <c r="J3801" s="25" t="s">
        <v>385</v>
      </c>
      <c r="K3801" s="25" t="s">
        <v>457</v>
      </c>
    </row>
    <row r="3802" spans="1:11" ht="15" customHeight="1">
      <c r="A3802" s="25" t="s">
        <v>21</v>
      </c>
      <c r="B3802" s="25" t="s">
        <v>15555</v>
      </c>
      <c r="C3802" s="25" t="s">
        <v>15553</v>
      </c>
      <c r="D3802" s="25" t="s">
        <v>15945</v>
      </c>
      <c r="E3802" s="25" t="s">
        <v>7989</v>
      </c>
      <c r="F3802" s="25" t="s">
        <v>7988</v>
      </c>
      <c r="G3802" s="25" t="s">
        <v>387</v>
      </c>
      <c r="H3802" s="25" t="s">
        <v>453</v>
      </c>
      <c r="I3802" s="25" t="s">
        <v>385</v>
      </c>
      <c r="J3802" s="25" t="s">
        <v>385</v>
      </c>
      <c r="K3802" s="25" t="s">
        <v>457</v>
      </c>
    </row>
    <row r="3803" spans="1:11" ht="15" customHeight="1">
      <c r="A3803" s="25" t="s">
        <v>21</v>
      </c>
      <c r="B3803" s="25" t="s">
        <v>15555</v>
      </c>
      <c r="C3803" s="25" t="s">
        <v>15553</v>
      </c>
      <c r="D3803" s="25" t="s">
        <v>15946</v>
      </c>
      <c r="E3803" s="25" t="s">
        <v>9622</v>
      </c>
      <c r="F3803" s="25" t="s">
        <v>9621</v>
      </c>
      <c r="G3803" s="25" t="s">
        <v>387</v>
      </c>
      <c r="H3803" s="25" t="s">
        <v>453</v>
      </c>
      <c r="I3803" s="25" t="s">
        <v>385</v>
      </c>
      <c r="J3803" s="25" t="s">
        <v>385</v>
      </c>
      <c r="K3803" s="25" t="s">
        <v>457</v>
      </c>
    </row>
    <row r="3804" spans="1:11" ht="15" customHeight="1">
      <c r="A3804" s="25" t="s">
        <v>21</v>
      </c>
      <c r="B3804" s="25" t="s">
        <v>15555</v>
      </c>
      <c r="C3804" s="25" t="s">
        <v>15553</v>
      </c>
      <c r="D3804" s="25" t="s">
        <v>15947</v>
      </c>
      <c r="E3804" s="25" t="s">
        <v>14832</v>
      </c>
      <c r="F3804" s="25" t="s">
        <v>10140</v>
      </c>
      <c r="G3804" s="25" t="s">
        <v>387</v>
      </c>
      <c r="H3804" s="25" t="s">
        <v>453</v>
      </c>
      <c r="I3804" s="25" t="s">
        <v>385</v>
      </c>
      <c r="J3804" s="25" t="s">
        <v>385</v>
      </c>
      <c r="K3804" s="25" t="s">
        <v>457</v>
      </c>
    </row>
    <row r="3805" spans="1:11" ht="15" customHeight="1">
      <c r="A3805" s="25" t="s">
        <v>21</v>
      </c>
      <c r="B3805" s="25" t="s">
        <v>15555</v>
      </c>
      <c r="C3805" s="25" t="s">
        <v>15553</v>
      </c>
      <c r="D3805" s="25" t="s">
        <v>15948</v>
      </c>
      <c r="E3805" s="25" t="s">
        <v>2121</v>
      </c>
      <c r="F3805" s="25" t="s">
        <v>2120</v>
      </c>
      <c r="G3805" s="25" t="s">
        <v>387</v>
      </c>
      <c r="H3805" s="25" t="s">
        <v>453</v>
      </c>
      <c r="I3805" s="25" t="s">
        <v>385</v>
      </c>
      <c r="J3805" s="25" t="s">
        <v>385</v>
      </c>
      <c r="K3805" s="25" t="s">
        <v>457</v>
      </c>
    </row>
    <row r="3806" spans="1:11" ht="15" customHeight="1">
      <c r="A3806" s="25" t="s">
        <v>21</v>
      </c>
      <c r="B3806" s="25" t="s">
        <v>15555</v>
      </c>
      <c r="C3806" s="25" t="s">
        <v>15553</v>
      </c>
      <c r="D3806" s="25" t="s">
        <v>15949</v>
      </c>
      <c r="E3806" s="25" t="s">
        <v>431</v>
      </c>
      <c r="F3806" s="25" t="s">
        <v>430</v>
      </c>
      <c r="G3806" s="25" t="s">
        <v>387</v>
      </c>
      <c r="H3806" s="25" t="s">
        <v>453</v>
      </c>
      <c r="I3806" s="25" t="s">
        <v>385</v>
      </c>
      <c r="J3806" s="25" t="s">
        <v>385</v>
      </c>
      <c r="K3806" s="25" t="s">
        <v>457</v>
      </c>
    </row>
    <row r="3807" spans="1:11" ht="15" customHeight="1">
      <c r="A3807" s="25" t="s">
        <v>21</v>
      </c>
      <c r="B3807" s="25" t="s">
        <v>15555</v>
      </c>
      <c r="C3807" s="25" t="s">
        <v>15553</v>
      </c>
      <c r="D3807" s="25" t="s">
        <v>15950</v>
      </c>
      <c r="E3807" s="25" t="s">
        <v>15764</v>
      </c>
      <c r="F3807" s="25" t="s">
        <v>13999</v>
      </c>
      <c r="G3807" s="25" t="s">
        <v>387</v>
      </c>
      <c r="H3807" s="25" t="s">
        <v>453</v>
      </c>
      <c r="I3807" s="25" t="s">
        <v>385</v>
      </c>
      <c r="J3807" s="25" t="s">
        <v>385</v>
      </c>
      <c r="K3807" s="25" t="s">
        <v>457</v>
      </c>
    </row>
    <row r="3808" spans="1:11" ht="15" customHeight="1">
      <c r="A3808" s="25" t="s">
        <v>21</v>
      </c>
      <c r="B3808" s="25" t="s">
        <v>15952</v>
      </c>
      <c r="C3808" s="25" t="s">
        <v>15951</v>
      </c>
      <c r="D3808" s="25">
        <v>1</v>
      </c>
      <c r="E3808" s="25" t="s">
        <v>14875</v>
      </c>
      <c r="F3808" s="25" t="s">
        <v>14880</v>
      </c>
      <c r="G3808" s="25" t="s">
        <v>387</v>
      </c>
      <c r="H3808" s="25" t="s">
        <v>385</v>
      </c>
      <c r="I3808" s="25" t="s">
        <v>453</v>
      </c>
      <c r="J3808" s="25" t="s">
        <v>453</v>
      </c>
      <c r="K3808" s="25" t="s">
        <v>457</v>
      </c>
    </row>
    <row r="3809" spans="1:11" ht="15" customHeight="1">
      <c r="A3809" s="25" t="s">
        <v>21</v>
      </c>
      <c r="B3809" s="25" t="s">
        <v>15952</v>
      </c>
      <c r="C3809" s="25" t="s">
        <v>15951</v>
      </c>
      <c r="D3809" s="25">
        <v>2</v>
      </c>
      <c r="E3809" s="25" t="s">
        <v>1419</v>
      </c>
      <c r="F3809" s="25" t="s">
        <v>1427</v>
      </c>
      <c r="G3809" s="25" t="s">
        <v>387</v>
      </c>
      <c r="H3809" s="25" t="s">
        <v>453</v>
      </c>
      <c r="I3809" s="25" t="s">
        <v>385</v>
      </c>
      <c r="J3809" s="25" t="s">
        <v>385</v>
      </c>
      <c r="K3809" s="25" t="s">
        <v>457</v>
      </c>
    </row>
    <row r="3810" spans="1:11" ht="15" customHeight="1">
      <c r="A3810" s="25" t="s">
        <v>21</v>
      </c>
      <c r="B3810" s="25" t="s">
        <v>15952</v>
      </c>
      <c r="C3810" s="25" t="s">
        <v>15951</v>
      </c>
      <c r="D3810" s="25">
        <v>3</v>
      </c>
      <c r="E3810" s="25" t="s">
        <v>14884</v>
      </c>
      <c r="F3810" s="25" t="s">
        <v>14883</v>
      </c>
      <c r="G3810" s="25" t="s">
        <v>387</v>
      </c>
      <c r="H3810" s="25" t="s">
        <v>453</v>
      </c>
      <c r="I3810" s="25" t="s">
        <v>385</v>
      </c>
      <c r="J3810" s="25" t="s">
        <v>385</v>
      </c>
      <c r="K3810" s="25" t="s">
        <v>457</v>
      </c>
    </row>
    <row r="3811" spans="1:11" ht="15" customHeight="1">
      <c r="A3811" s="25" t="s">
        <v>21</v>
      </c>
      <c r="B3811" s="25" t="s">
        <v>15952</v>
      </c>
      <c r="C3811" s="25" t="s">
        <v>15951</v>
      </c>
      <c r="D3811" s="25">
        <v>4</v>
      </c>
      <c r="E3811" s="25" t="s">
        <v>12626</v>
      </c>
      <c r="F3811" s="25" t="s">
        <v>12625</v>
      </c>
      <c r="G3811" s="25" t="s">
        <v>56</v>
      </c>
      <c r="H3811" s="25" t="s">
        <v>453</v>
      </c>
      <c r="I3811" s="25" t="s">
        <v>385</v>
      </c>
      <c r="J3811" s="25" t="s">
        <v>385</v>
      </c>
      <c r="K3811" s="25" t="s">
        <v>457</v>
      </c>
    </row>
    <row r="3812" spans="1:11" ht="15" customHeight="1">
      <c r="A3812" s="25" t="s">
        <v>21</v>
      </c>
      <c r="B3812" s="25" t="s">
        <v>15952</v>
      </c>
      <c r="C3812" s="25" t="s">
        <v>15951</v>
      </c>
      <c r="D3812" s="25">
        <v>5</v>
      </c>
      <c r="E3812" s="25" t="s">
        <v>10963</v>
      </c>
      <c r="F3812" s="25" t="s">
        <v>11541</v>
      </c>
      <c r="G3812" s="25" t="s">
        <v>387</v>
      </c>
      <c r="H3812" s="25" t="s">
        <v>453</v>
      </c>
      <c r="I3812" s="25" t="s">
        <v>385</v>
      </c>
      <c r="J3812" s="25" t="s">
        <v>385</v>
      </c>
      <c r="K3812" s="25" t="s">
        <v>457</v>
      </c>
    </row>
    <row r="3813" spans="1:11" ht="15" customHeight="1">
      <c r="A3813" s="25" t="s">
        <v>21</v>
      </c>
      <c r="B3813" s="25" t="s">
        <v>15952</v>
      </c>
      <c r="C3813" s="25" t="s">
        <v>15951</v>
      </c>
      <c r="D3813" s="25">
        <v>6</v>
      </c>
      <c r="E3813" s="25" t="s">
        <v>14888</v>
      </c>
      <c r="F3813" s="25" t="s">
        <v>14887</v>
      </c>
      <c r="G3813" s="25" t="s">
        <v>387</v>
      </c>
      <c r="H3813" s="25" t="s">
        <v>453</v>
      </c>
      <c r="I3813" s="25" t="s">
        <v>385</v>
      </c>
      <c r="J3813" s="25" t="s">
        <v>385</v>
      </c>
      <c r="K3813" s="25" t="s">
        <v>457</v>
      </c>
    </row>
    <row r="3814" spans="1:11" ht="15" customHeight="1">
      <c r="A3814" s="25" t="s">
        <v>21</v>
      </c>
      <c r="B3814" s="25" t="s">
        <v>15952</v>
      </c>
      <c r="C3814" s="25" t="s">
        <v>15951</v>
      </c>
      <c r="D3814" s="25">
        <v>7</v>
      </c>
      <c r="E3814" s="25" t="s">
        <v>1433</v>
      </c>
      <c r="F3814" s="25" t="s">
        <v>1284</v>
      </c>
      <c r="G3814" s="25" t="s">
        <v>387</v>
      </c>
      <c r="H3814" s="25" t="s">
        <v>453</v>
      </c>
      <c r="I3814" s="25" t="s">
        <v>385</v>
      </c>
      <c r="J3814" s="25" t="s">
        <v>385</v>
      </c>
      <c r="K3814" s="25" t="s">
        <v>457</v>
      </c>
    </row>
    <row r="3815" spans="1:11" ht="15" customHeight="1">
      <c r="A3815" s="25" t="s">
        <v>21</v>
      </c>
      <c r="B3815" s="25" t="s">
        <v>15952</v>
      </c>
      <c r="C3815" s="25" t="s">
        <v>15951</v>
      </c>
      <c r="D3815" s="25">
        <v>8</v>
      </c>
      <c r="E3815" s="25" t="s">
        <v>5472</v>
      </c>
      <c r="F3815" s="25" t="s">
        <v>2202</v>
      </c>
      <c r="G3815" s="25" t="s">
        <v>387</v>
      </c>
      <c r="H3815" s="25" t="s">
        <v>453</v>
      </c>
      <c r="I3815" s="25" t="s">
        <v>385</v>
      </c>
      <c r="J3815" s="25" t="s">
        <v>385</v>
      </c>
      <c r="K3815" s="25" t="s">
        <v>457</v>
      </c>
    </row>
    <row r="3816" spans="1:11" ht="15" customHeight="1">
      <c r="A3816" s="25" t="s">
        <v>21</v>
      </c>
      <c r="B3816" s="25" t="s">
        <v>15952</v>
      </c>
      <c r="C3816" s="25" t="s">
        <v>15951</v>
      </c>
      <c r="D3816" s="25">
        <v>9</v>
      </c>
      <c r="E3816" s="25" t="s">
        <v>5793</v>
      </c>
      <c r="F3816" s="25" t="s">
        <v>2206</v>
      </c>
      <c r="G3816" s="25" t="s">
        <v>387</v>
      </c>
      <c r="H3816" s="25" t="s">
        <v>453</v>
      </c>
      <c r="I3816" s="25" t="s">
        <v>385</v>
      </c>
      <c r="J3816" s="25" t="s">
        <v>385</v>
      </c>
      <c r="K3816" s="25" t="s">
        <v>457</v>
      </c>
    </row>
    <row r="3817" spans="1:11" ht="15" customHeight="1">
      <c r="A3817" s="25" t="s">
        <v>21</v>
      </c>
      <c r="B3817" s="25" t="s">
        <v>15952</v>
      </c>
      <c r="C3817" s="25" t="s">
        <v>15951</v>
      </c>
      <c r="D3817" s="25">
        <v>10</v>
      </c>
      <c r="E3817" s="25" t="s">
        <v>12918</v>
      </c>
      <c r="F3817" s="25" t="s">
        <v>12917</v>
      </c>
      <c r="G3817" s="25" t="s">
        <v>387</v>
      </c>
      <c r="H3817" s="25" t="s">
        <v>453</v>
      </c>
      <c r="I3817" s="25" t="s">
        <v>385</v>
      </c>
      <c r="J3817" s="25" t="s">
        <v>385</v>
      </c>
      <c r="K3817" s="25" t="s">
        <v>457</v>
      </c>
    </row>
    <row r="3818" spans="1:11" ht="15" customHeight="1">
      <c r="A3818" s="25" t="s">
        <v>21</v>
      </c>
      <c r="B3818" s="25" t="s">
        <v>15952</v>
      </c>
      <c r="C3818" s="25" t="s">
        <v>15951</v>
      </c>
      <c r="D3818" s="25">
        <v>11</v>
      </c>
      <c r="E3818" s="25" t="s">
        <v>14892</v>
      </c>
      <c r="F3818" s="25" t="s">
        <v>14891</v>
      </c>
      <c r="G3818" s="25" t="s">
        <v>387</v>
      </c>
      <c r="H3818" s="25" t="s">
        <v>453</v>
      </c>
      <c r="I3818" s="25" t="s">
        <v>385</v>
      </c>
      <c r="J3818" s="25" t="s">
        <v>385</v>
      </c>
      <c r="K3818" s="25" t="s">
        <v>457</v>
      </c>
    </row>
    <row r="3819" spans="1:11" ht="15" customHeight="1">
      <c r="A3819" s="25" t="s">
        <v>21</v>
      </c>
      <c r="B3819" s="25" t="s">
        <v>15952</v>
      </c>
      <c r="C3819" s="25" t="s">
        <v>15951</v>
      </c>
      <c r="D3819" s="25">
        <v>12</v>
      </c>
      <c r="E3819" s="25" t="s">
        <v>14897</v>
      </c>
      <c r="F3819" s="25" t="s">
        <v>14896</v>
      </c>
      <c r="G3819" s="25" t="s">
        <v>387</v>
      </c>
      <c r="H3819" s="25" t="s">
        <v>453</v>
      </c>
      <c r="I3819" s="25" t="s">
        <v>385</v>
      </c>
      <c r="J3819" s="25" t="s">
        <v>385</v>
      </c>
      <c r="K3819" s="25" t="s">
        <v>457</v>
      </c>
    </row>
    <row r="3820" spans="1:11" ht="15" customHeight="1">
      <c r="A3820" s="25" t="s">
        <v>21</v>
      </c>
      <c r="B3820" s="25" t="s">
        <v>15952</v>
      </c>
      <c r="C3820" s="25" t="s">
        <v>15951</v>
      </c>
      <c r="D3820" s="25">
        <v>13</v>
      </c>
      <c r="E3820" s="25" t="s">
        <v>9391</v>
      </c>
      <c r="F3820" s="25" t="s">
        <v>9390</v>
      </c>
      <c r="G3820" s="25" t="s">
        <v>387</v>
      </c>
      <c r="H3820" s="25" t="s">
        <v>453</v>
      </c>
      <c r="I3820" s="25" t="s">
        <v>385</v>
      </c>
      <c r="J3820" s="25" t="s">
        <v>385</v>
      </c>
      <c r="K3820" s="25" t="s">
        <v>457</v>
      </c>
    </row>
    <row r="3821" spans="1:11" ht="15" customHeight="1">
      <c r="A3821" s="25" t="s">
        <v>21</v>
      </c>
      <c r="B3821" s="25" t="s">
        <v>15952</v>
      </c>
      <c r="C3821" s="25" t="s">
        <v>15951</v>
      </c>
      <c r="D3821" s="25">
        <v>14</v>
      </c>
      <c r="E3821" s="25" t="s">
        <v>10297</v>
      </c>
      <c r="F3821" s="25" t="s">
        <v>10296</v>
      </c>
      <c r="G3821" s="25" t="s">
        <v>56</v>
      </c>
      <c r="H3821" s="25" t="s">
        <v>453</v>
      </c>
      <c r="I3821" s="25" t="s">
        <v>385</v>
      </c>
      <c r="J3821" s="25" t="s">
        <v>385</v>
      </c>
      <c r="K3821" s="25" t="s">
        <v>457</v>
      </c>
    </row>
    <row r="3822" spans="1:11" ht="15" customHeight="1">
      <c r="A3822" s="25" t="s">
        <v>21</v>
      </c>
      <c r="B3822" s="25" t="s">
        <v>15952</v>
      </c>
      <c r="C3822" s="25" t="s">
        <v>15951</v>
      </c>
      <c r="D3822" s="25">
        <v>15</v>
      </c>
      <c r="E3822" s="25" t="s">
        <v>2606</v>
      </c>
      <c r="F3822" s="25" t="s">
        <v>2605</v>
      </c>
      <c r="G3822" s="25" t="s">
        <v>387</v>
      </c>
      <c r="H3822" s="25" t="s">
        <v>453</v>
      </c>
      <c r="I3822" s="25" t="s">
        <v>385</v>
      </c>
      <c r="J3822" s="25" t="s">
        <v>385</v>
      </c>
      <c r="K3822" s="25" t="s">
        <v>457</v>
      </c>
    </row>
    <row r="3823" spans="1:11" ht="15" customHeight="1">
      <c r="A3823" s="25" t="s">
        <v>21</v>
      </c>
      <c r="B3823" s="25" t="s">
        <v>15952</v>
      </c>
      <c r="C3823" s="25" t="s">
        <v>15951</v>
      </c>
      <c r="D3823" s="25">
        <v>16</v>
      </c>
      <c r="E3823" s="25" t="s">
        <v>2611</v>
      </c>
      <c r="F3823" s="25" t="s">
        <v>2610</v>
      </c>
      <c r="G3823" s="25" t="s">
        <v>387</v>
      </c>
      <c r="H3823" s="25" t="s">
        <v>453</v>
      </c>
      <c r="I3823" s="25" t="s">
        <v>385</v>
      </c>
      <c r="J3823" s="25" t="s">
        <v>385</v>
      </c>
      <c r="K3823" s="25" t="s">
        <v>457</v>
      </c>
    </row>
    <row r="3824" spans="1:11" ht="15" customHeight="1">
      <c r="A3824" s="25" t="s">
        <v>21</v>
      </c>
      <c r="B3824" s="25" t="s">
        <v>15952</v>
      </c>
      <c r="C3824" s="25" t="s">
        <v>15951</v>
      </c>
      <c r="D3824" s="25">
        <v>17</v>
      </c>
      <c r="E3824" s="25" t="s">
        <v>14906</v>
      </c>
      <c r="F3824" s="25" t="s">
        <v>14905</v>
      </c>
      <c r="G3824" s="25" t="s">
        <v>387</v>
      </c>
      <c r="H3824" s="25" t="s">
        <v>453</v>
      </c>
      <c r="I3824" s="25" t="s">
        <v>385</v>
      </c>
      <c r="J3824" s="25" t="s">
        <v>385</v>
      </c>
      <c r="K3824" s="25" t="s">
        <v>457</v>
      </c>
    </row>
    <row r="3825" spans="1:11" ht="15" customHeight="1">
      <c r="A3825" s="25" t="s">
        <v>21</v>
      </c>
      <c r="B3825" s="25" t="s">
        <v>15952</v>
      </c>
      <c r="C3825" s="25" t="s">
        <v>15951</v>
      </c>
      <c r="D3825" s="25">
        <v>18</v>
      </c>
      <c r="E3825" s="25" t="s">
        <v>2631</v>
      </c>
      <c r="F3825" s="25" t="s">
        <v>2630</v>
      </c>
      <c r="G3825" s="25" t="s">
        <v>387</v>
      </c>
      <c r="H3825" s="25" t="s">
        <v>453</v>
      </c>
      <c r="I3825" s="25" t="s">
        <v>385</v>
      </c>
      <c r="J3825" s="25" t="s">
        <v>385</v>
      </c>
      <c r="K3825" s="25" t="s">
        <v>457</v>
      </c>
    </row>
    <row r="3826" spans="1:11" ht="15" customHeight="1">
      <c r="A3826" s="25" t="s">
        <v>21</v>
      </c>
      <c r="B3826" s="25" t="s">
        <v>15952</v>
      </c>
      <c r="C3826" s="25" t="s">
        <v>15951</v>
      </c>
      <c r="D3826" s="25">
        <v>19</v>
      </c>
      <c r="E3826" s="25" t="s">
        <v>12828</v>
      </c>
      <c r="F3826" s="25" t="s">
        <v>12827</v>
      </c>
      <c r="G3826" s="25" t="s">
        <v>387</v>
      </c>
      <c r="H3826" s="25" t="s">
        <v>453</v>
      </c>
      <c r="I3826" s="25" t="s">
        <v>385</v>
      </c>
      <c r="J3826" s="25" t="s">
        <v>385</v>
      </c>
      <c r="K3826" s="25" t="s">
        <v>457</v>
      </c>
    </row>
    <row r="3827" spans="1:11" ht="15" customHeight="1">
      <c r="A3827" s="25" t="s">
        <v>21</v>
      </c>
      <c r="B3827" s="25" t="s">
        <v>15952</v>
      </c>
      <c r="C3827" s="25" t="s">
        <v>15951</v>
      </c>
      <c r="D3827" s="25">
        <v>20</v>
      </c>
      <c r="E3827" s="25" t="s">
        <v>1920</v>
      </c>
      <c r="F3827" s="25" t="s">
        <v>14189</v>
      </c>
      <c r="G3827" s="25" t="s">
        <v>387</v>
      </c>
      <c r="H3827" s="25" t="s">
        <v>453</v>
      </c>
      <c r="I3827" s="25" t="s">
        <v>385</v>
      </c>
      <c r="J3827" s="25" t="s">
        <v>385</v>
      </c>
      <c r="K3827" s="25" t="s">
        <v>457</v>
      </c>
    </row>
    <row r="3828" spans="1:11" ht="15" customHeight="1">
      <c r="A3828" s="25" t="s">
        <v>21</v>
      </c>
      <c r="B3828" s="25" t="s">
        <v>15952</v>
      </c>
      <c r="C3828" s="25" t="s">
        <v>15951</v>
      </c>
      <c r="D3828" s="25">
        <v>21</v>
      </c>
      <c r="E3828" s="25" t="s">
        <v>2121</v>
      </c>
      <c r="F3828" s="25" t="s">
        <v>2120</v>
      </c>
      <c r="G3828" s="25" t="s">
        <v>387</v>
      </c>
      <c r="H3828" s="25" t="s">
        <v>453</v>
      </c>
      <c r="I3828" s="25" t="s">
        <v>385</v>
      </c>
      <c r="J3828" s="25" t="s">
        <v>385</v>
      </c>
      <c r="K3828" s="25" t="s">
        <v>457</v>
      </c>
    </row>
    <row r="3829" spans="1:11" ht="15" customHeight="1">
      <c r="A3829" s="25" t="s">
        <v>21</v>
      </c>
      <c r="B3829" s="25" t="s">
        <v>15952</v>
      </c>
      <c r="C3829" s="25" t="s">
        <v>15951</v>
      </c>
      <c r="D3829" s="25">
        <v>22</v>
      </c>
      <c r="E3829" s="25" t="s">
        <v>14914</v>
      </c>
      <c r="F3829" s="25" t="s">
        <v>14913</v>
      </c>
      <c r="G3829" s="25" t="s">
        <v>387</v>
      </c>
      <c r="H3829" s="25" t="s">
        <v>453</v>
      </c>
      <c r="I3829" s="25" t="s">
        <v>385</v>
      </c>
      <c r="J3829" s="25" t="s">
        <v>385</v>
      </c>
      <c r="K3829" s="25" t="s">
        <v>457</v>
      </c>
    </row>
    <row r="3830" spans="1:11" ht="15" customHeight="1">
      <c r="A3830" s="25" t="s">
        <v>21</v>
      </c>
      <c r="B3830" s="25" t="s">
        <v>15952</v>
      </c>
      <c r="C3830" s="25" t="s">
        <v>15951</v>
      </c>
      <c r="D3830" s="25">
        <v>23</v>
      </c>
      <c r="E3830" s="25" t="s">
        <v>14916</v>
      </c>
      <c r="F3830" s="25" t="s">
        <v>14915</v>
      </c>
      <c r="G3830" s="25" t="s">
        <v>387</v>
      </c>
      <c r="H3830" s="25" t="s">
        <v>453</v>
      </c>
      <c r="I3830" s="25" t="s">
        <v>385</v>
      </c>
      <c r="J3830" s="25" t="s">
        <v>385</v>
      </c>
      <c r="K3830" s="25" t="s">
        <v>457</v>
      </c>
    </row>
    <row r="3831" spans="1:11" ht="15" customHeight="1">
      <c r="A3831" s="25" t="s">
        <v>21</v>
      </c>
      <c r="B3831" s="25" t="s">
        <v>15952</v>
      </c>
      <c r="C3831" s="25" t="s">
        <v>15951</v>
      </c>
      <c r="D3831" s="25">
        <v>24</v>
      </c>
      <c r="E3831" s="25" t="s">
        <v>14921</v>
      </c>
      <c r="F3831" s="25" t="s">
        <v>14920</v>
      </c>
      <c r="G3831" s="25" t="s">
        <v>387</v>
      </c>
      <c r="H3831" s="25" t="s">
        <v>453</v>
      </c>
      <c r="I3831" s="25" t="s">
        <v>385</v>
      </c>
      <c r="J3831" s="25" t="s">
        <v>385</v>
      </c>
      <c r="K3831" s="25" t="s">
        <v>457</v>
      </c>
    </row>
    <row r="3832" spans="1:11" ht="15" customHeight="1">
      <c r="A3832" s="25" t="s">
        <v>21</v>
      </c>
      <c r="B3832" s="25" t="s">
        <v>15952</v>
      </c>
      <c r="C3832" s="25" t="s">
        <v>15951</v>
      </c>
      <c r="D3832" s="25">
        <v>25</v>
      </c>
      <c r="E3832" s="25" t="s">
        <v>14924</v>
      </c>
      <c r="F3832" s="25" t="s">
        <v>14923</v>
      </c>
      <c r="G3832" s="25" t="s">
        <v>387</v>
      </c>
      <c r="H3832" s="25" t="s">
        <v>453</v>
      </c>
      <c r="I3832" s="25" t="s">
        <v>385</v>
      </c>
      <c r="J3832" s="25" t="s">
        <v>385</v>
      </c>
      <c r="K3832" s="25" t="s">
        <v>457</v>
      </c>
    </row>
    <row r="3833" spans="1:11" ht="15" customHeight="1">
      <c r="A3833" s="25" t="s">
        <v>21</v>
      </c>
      <c r="B3833" s="25" t="s">
        <v>15952</v>
      </c>
      <c r="C3833" s="25" t="s">
        <v>15951</v>
      </c>
      <c r="D3833" s="25">
        <v>26</v>
      </c>
      <c r="E3833" s="25" t="s">
        <v>8989</v>
      </c>
      <c r="F3833" s="25" t="s">
        <v>8988</v>
      </c>
      <c r="G3833" s="25" t="s">
        <v>387</v>
      </c>
      <c r="H3833" s="25" t="s">
        <v>453</v>
      </c>
      <c r="I3833" s="25" t="s">
        <v>385</v>
      </c>
      <c r="J3833" s="25" t="s">
        <v>385</v>
      </c>
      <c r="K3833" s="25" t="s">
        <v>457</v>
      </c>
    </row>
    <row r="3834" spans="1:11" ht="15" customHeight="1">
      <c r="A3834" s="25" t="s">
        <v>21</v>
      </c>
      <c r="B3834" s="25" t="s">
        <v>15952</v>
      </c>
      <c r="C3834" s="25" t="s">
        <v>15951</v>
      </c>
      <c r="D3834" s="25">
        <v>27</v>
      </c>
      <c r="E3834" s="25" t="s">
        <v>14931</v>
      </c>
      <c r="F3834" s="25" t="s">
        <v>14930</v>
      </c>
      <c r="G3834" s="25" t="s">
        <v>387</v>
      </c>
      <c r="H3834" s="25" t="s">
        <v>453</v>
      </c>
      <c r="I3834" s="25" t="s">
        <v>385</v>
      </c>
      <c r="J3834" s="25" t="s">
        <v>385</v>
      </c>
      <c r="K3834" s="25" t="s">
        <v>457</v>
      </c>
    </row>
  </sheetData>
  <phoneticPr fontId="39" type="noConversion"/>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Z284"/>
  <sheetViews>
    <sheetView workbookViewId="0">
      <selection activeCell="I47" sqref="I2:I47"/>
    </sheetView>
  </sheetViews>
  <sheetFormatPr defaultColWidth="9" defaultRowHeight="14.55"/>
  <cols>
    <col min="1" max="7" width="9" style="58"/>
    <col min="8" max="8" width="15" style="58" customWidth="1"/>
    <col min="9" max="16384" width="9" style="58"/>
  </cols>
  <sheetData>
    <row r="1" spans="1:26">
      <c r="A1" s="1504" t="s">
        <v>66</v>
      </c>
      <c r="B1" s="1504"/>
      <c r="C1" s="1504"/>
      <c r="D1" s="1504"/>
      <c r="H1" s="58" t="s">
        <v>67</v>
      </c>
    </row>
    <row r="2" spans="1:26" ht="15.15">
      <c r="A2" s="59" t="s">
        <v>68</v>
      </c>
      <c r="B2" s="59" t="s">
        <v>69</v>
      </c>
      <c r="C2" s="34"/>
      <c r="D2" s="58" t="str">
        <f t="shared" ref="D2:D65" si="0">IF(OR(TRIM(A2)="VARCHAR",TRIM(A2)="CHAR",TRIM(A2)="VARCHAR",TRIM(A2)="VARCHAR"),TRIM(A2)&amp;"("&amp;TRIM(B2)&amp;")",IF(OR(TRIM(A2)="DATE",TRIM(A2)="TIMESTAMP",UPPER(TRIM(A2))="BIGINT"),TRIM(A2),TRIM(A2)&amp;"("&amp;B2&amp;","&amp;C2&amp;")"))</f>
        <v>VARCHAR(100)</v>
      </c>
      <c r="H2" s="44" t="s">
        <v>70</v>
      </c>
      <c r="I2" s="62" t="str">
        <f>IF(OR(ISNUMBER(FIND("CHAR",UPPER(H2),1)),ISNUMBER(FIND("DATE",UPPER(H2),1))),"STRING",IF(ISNUMBER(FIND("INT",UPPER(H2),1)),"BIGINT",UPPER(H2)))</f>
        <v>STRING</v>
      </c>
      <c r="M2" s="63" t="s">
        <v>71</v>
      </c>
      <c r="N2" s="62"/>
      <c r="O2" s="62"/>
      <c r="P2" s="62" t="s">
        <v>72</v>
      </c>
      <c r="Q2" s="65" t="e">
        <f>VLOOKUP(M2,'[1]rem-作业编号'!$B:$E,7,0)</f>
        <v>#N/A</v>
      </c>
      <c r="R2" s="62" t="e">
        <f>"createtable_"&amp;LOWER(LEFT(Q2,3))&amp;"_"&amp;LOWER(LEFT(SUBSTITUTE(Q2,"AGL",""),4))&amp;"_"&amp;LOWER(B2)&amp;".hql"</f>
        <v>#N/A</v>
      </c>
      <c r="S2" s="62" t="e">
        <f>"etl_proc_"&amp;LOWER(LEFT(Q2,3))&amp;"_"&amp;LOWER(LEFT(SUBSTITUTE(Q2,"AGL",""),4))&amp;"_"&amp;LOWER(B2)&amp;".hql"</f>
        <v>#N/A</v>
      </c>
      <c r="V2" s="58" t="s">
        <v>23</v>
      </c>
      <c r="W2" s="58" t="s">
        <v>73</v>
      </c>
      <c r="X2" s="58" t="s">
        <v>23</v>
      </c>
      <c r="Z2" s="58" t="s">
        <v>74</v>
      </c>
    </row>
    <row r="3" spans="1:26" ht="15.15">
      <c r="A3" s="59" t="s">
        <v>68</v>
      </c>
      <c r="B3" s="59" t="s">
        <v>69</v>
      </c>
      <c r="C3" s="34"/>
      <c r="D3" s="58" t="str">
        <f t="shared" si="0"/>
        <v>VARCHAR(100)</v>
      </c>
      <c r="H3" s="44" t="s">
        <v>70</v>
      </c>
      <c r="I3" s="62" t="str">
        <f t="shared" ref="I3:I66" si="1">IF(OR(ISNUMBER(FIND("CHAR",UPPER(H3),1)),ISNUMBER(FIND("DATE",UPPER(H3),1))),"STRING",IF(ISNUMBER(FIND("INT",UPPER(H3),1)),"BIGINT",UPPER(H3)))</f>
        <v>STRING</v>
      </c>
      <c r="M3" s="62" t="s">
        <v>75</v>
      </c>
      <c r="N3" s="62"/>
      <c r="O3" s="62"/>
      <c r="P3" s="62" t="s">
        <v>72</v>
      </c>
      <c r="Q3" s="65" t="e">
        <f>VLOOKUP(M3,'[1]rem-作业编号'!$B:$E,7,0)</f>
        <v>#N/A</v>
      </c>
      <c r="R3" s="62" t="e">
        <f t="shared" ref="R3:R28" si="2">"createtable_"&amp;LOWER(LEFT(Q3,3))&amp;"_"&amp;LOWER(LEFT(SUBSTITUTE(Q3,"AGL",""),4))&amp;"_"&amp;LOWER(B3)&amp;".hql"</f>
        <v>#N/A</v>
      </c>
      <c r="S3" s="62" t="e">
        <f t="shared" ref="S3:S28" si="3">"etl_proc_"&amp;LOWER(LEFT(Q3,3))&amp;"_"&amp;LOWER(LEFT(SUBSTITUTE(Q3,"AGL",""),4))&amp;"_"&amp;LOWER(B3)&amp;".hql"</f>
        <v>#N/A</v>
      </c>
      <c r="V3" s="58" t="s">
        <v>23</v>
      </c>
      <c r="W3" s="58" t="s">
        <v>356</v>
      </c>
      <c r="X3" s="58" t="s">
        <v>23</v>
      </c>
      <c r="Z3" s="58" t="s">
        <v>76</v>
      </c>
    </row>
    <row r="4" spans="1:26" ht="15.15">
      <c r="A4" s="59" t="s">
        <v>68</v>
      </c>
      <c r="B4" s="59" t="s">
        <v>62</v>
      </c>
      <c r="C4" s="34"/>
      <c r="D4" s="58" t="str">
        <f t="shared" si="0"/>
        <v>VARCHAR(10)</v>
      </c>
      <c r="H4" s="44" t="s">
        <v>77</v>
      </c>
      <c r="I4" s="62" t="str">
        <f t="shared" si="1"/>
        <v>STRING</v>
      </c>
      <c r="M4" s="63" t="s">
        <v>78</v>
      </c>
      <c r="N4" s="62"/>
      <c r="O4" s="62"/>
      <c r="P4" s="62" t="s">
        <v>79</v>
      </c>
      <c r="Q4" s="65" t="e">
        <f>VLOOKUP(M4,'[1]rem-作业编号'!$B:$E,7,0)</f>
        <v>#N/A</v>
      </c>
      <c r="R4" s="62" t="e">
        <f t="shared" si="2"/>
        <v>#N/A</v>
      </c>
      <c r="S4" s="62" t="e">
        <f t="shared" si="3"/>
        <v>#N/A</v>
      </c>
      <c r="V4" s="58" t="s">
        <v>24</v>
      </c>
      <c r="W4" s="58" t="s">
        <v>80</v>
      </c>
      <c r="X4" s="58" t="s">
        <v>24</v>
      </c>
      <c r="Z4" s="58" t="s">
        <v>81</v>
      </c>
    </row>
    <row r="5" spans="1:26" ht="15.15">
      <c r="A5" s="59" t="s">
        <v>68</v>
      </c>
      <c r="B5" s="59" t="s">
        <v>69</v>
      </c>
      <c r="C5" s="34"/>
      <c r="D5" s="58" t="str">
        <f t="shared" si="0"/>
        <v>VARCHAR(100)</v>
      </c>
      <c r="H5" s="44" t="s">
        <v>70</v>
      </c>
      <c r="I5" s="62" t="str">
        <f t="shared" si="1"/>
        <v>STRING</v>
      </c>
      <c r="M5" s="62" t="s">
        <v>82</v>
      </c>
      <c r="N5" s="62"/>
      <c r="O5" s="62"/>
      <c r="P5" s="62" t="s">
        <v>72</v>
      </c>
      <c r="Q5" s="65" t="e">
        <f>VLOOKUP(M5,'[1]rem-作业编号'!$B:$E,7,0)</f>
        <v>#N/A</v>
      </c>
      <c r="R5" s="62" t="e">
        <f t="shared" si="2"/>
        <v>#N/A</v>
      </c>
      <c r="S5" s="62" t="e">
        <f t="shared" si="3"/>
        <v>#N/A</v>
      </c>
      <c r="V5" s="58" t="s">
        <v>23</v>
      </c>
      <c r="W5" s="58" t="s">
        <v>83</v>
      </c>
      <c r="X5" s="58" t="s">
        <v>23</v>
      </c>
      <c r="Z5" s="58" t="s">
        <v>84</v>
      </c>
    </row>
    <row r="6" spans="1:26" ht="15.15">
      <c r="A6" s="59" t="s">
        <v>68</v>
      </c>
      <c r="B6" s="59" t="s">
        <v>65</v>
      </c>
      <c r="C6" s="34"/>
      <c r="D6" s="58" t="str">
        <f t="shared" si="0"/>
        <v>VARCHAR(30)</v>
      </c>
      <c r="H6" s="44" t="s">
        <v>85</v>
      </c>
      <c r="I6" s="62" t="str">
        <f t="shared" si="1"/>
        <v>STRING</v>
      </c>
      <c r="M6" s="62" t="s">
        <v>86</v>
      </c>
      <c r="N6" s="62"/>
      <c r="O6" s="62"/>
      <c r="P6" s="62" t="s">
        <v>72</v>
      </c>
      <c r="Q6" s="65" t="e">
        <f>VLOOKUP(M6,'[1]rem-作业编号'!$B:$E,7,0)</f>
        <v>#N/A</v>
      </c>
      <c r="R6" s="62" t="e">
        <f t="shared" si="2"/>
        <v>#N/A</v>
      </c>
      <c r="S6" s="62" t="e">
        <f t="shared" si="3"/>
        <v>#N/A</v>
      </c>
      <c r="V6" s="58" t="s">
        <v>23</v>
      </c>
      <c r="W6" s="58" t="s">
        <v>87</v>
      </c>
      <c r="X6" s="58" t="s">
        <v>23</v>
      </c>
      <c r="Z6" s="58" t="s">
        <v>88</v>
      </c>
    </row>
    <row r="7" spans="1:26" ht="15.15">
      <c r="A7" s="59" t="s">
        <v>89</v>
      </c>
      <c r="B7" s="59" t="s">
        <v>64</v>
      </c>
      <c r="C7" s="34" t="s">
        <v>60</v>
      </c>
      <c r="D7" s="58" t="str">
        <f t="shared" si="0"/>
        <v>DECIMAL(28,2)</v>
      </c>
      <c r="H7" s="44" t="s">
        <v>56</v>
      </c>
      <c r="I7" s="62" t="str">
        <f t="shared" si="1"/>
        <v>DECIMAL(28,2)</v>
      </c>
      <c r="M7" s="64" t="s">
        <v>90</v>
      </c>
      <c r="N7" s="62" t="s">
        <v>91</v>
      </c>
      <c r="O7" s="62" t="s">
        <v>91</v>
      </c>
      <c r="P7" s="62" t="s">
        <v>72</v>
      </c>
      <c r="Q7" s="65" t="e">
        <f>VLOOKUP(M7,'[1]rem-作业编号'!$B:$E,7,0)</f>
        <v>#N/A</v>
      </c>
      <c r="R7" s="62" t="e">
        <f t="shared" si="2"/>
        <v>#N/A</v>
      </c>
      <c r="S7" s="62" t="e">
        <f t="shared" si="3"/>
        <v>#N/A</v>
      </c>
      <c r="V7" s="58" t="s">
        <v>23</v>
      </c>
      <c r="W7" s="58" t="s">
        <v>357</v>
      </c>
      <c r="X7" s="58" t="s">
        <v>23</v>
      </c>
      <c r="Z7" s="58" t="s">
        <v>92</v>
      </c>
    </row>
    <row r="8" spans="1:26" ht="15.15">
      <c r="A8" s="59" t="s">
        <v>89</v>
      </c>
      <c r="B8" s="59">
        <v>28</v>
      </c>
      <c r="C8" s="34">
        <v>2</v>
      </c>
      <c r="D8" s="58" t="str">
        <f t="shared" si="0"/>
        <v>DECIMAL(28,2)</v>
      </c>
      <c r="H8" s="44" t="s">
        <v>56</v>
      </c>
      <c r="I8" s="62" t="str">
        <f t="shared" si="1"/>
        <v>DECIMAL(28,2)</v>
      </c>
      <c r="M8" s="63" t="s">
        <v>93</v>
      </c>
      <c r="N8" s="62"/>
      <c r="O8" s="62"/>
      <c r="P8" s="62" t="s">
        <v>72</v>
      </c>
      <c r="Q8" s="65" t="e">
        <f>VLOOKUP(M8,'[1]rem-作业编号'!$B:$E,7,0)</f>
        <v>#N/A</v>
      </c>
      <c r="R8" s="62" t="e">
        <f t="shared" si="2"/>
        <v>#N/A</v>
      </c>
      <c r="S8" s="62" t="e">
        <f t="shared" si="3"/>
        <v>#N/A</v>
      </c>
      <c r="V8" s="58" t="s">
        <v>23</v>
      </c>
      <c r="W8" s="58" t="s">
        <v>358</v>
      </c>
      <c r="X8" s="58" t="s">
        <v>23</v>
      </c>
      <c r="Z8" s="58" t="s">
        <v>94</v>
      </c>
    </row>
    <row r="9" spans="1:26" ht="15.15">
      <c r="A9" s="59" t="s">
        <v>89</v>
      </c>
      <c r="B9" s="59" t="s">
        <v>63</v>
      </c>
      <c r="C9" s="34" t="s">
        <v>61</v>
      </c>
      <c r="D9" s="58" t="str">
        <f t="shared" si="0"/>
        <v>DECIMAL(20,7)</v>
      </c>
      <c r="H9" s="44" t="s">
        <v>57</v>
      </c>
      <c r="I9" s="62" t="str">
        <f t="shared" si="1"/>
        <v>DECIMAL(20,7)</v>
      </c>
      <c r="M9" s="62" t="s">
        <v>95</v>
      </c>
      <c r="N9" s="62"/>
      <c r="O9" s="62"/>
      <c r="P9" s="62" t="s">
        <v>72</v>
      </c>
      <c r="Q9" s="65" t="e">
        <f>VLOOKUP(M9,'[1]rem-作业编号'!$B:$E,7,0)</f>
        <v>#N/A</v>
      </c>
      <c r="R9" s="62" t="e">
        <f t="shared" si="2"/>
        <v>#N/A</v>
      </c>
      <c r="S9" s="62" t="e">
        <f t="shared" si="3"/>
        <v>#N/A</v>
      </c>
      <c r="V9" s="58" t="s">
        <v>23</v>
      </c>
      <c r="W9" s="58" t="s">
        <v>359</v>
      </c>
      <c r="X9" s="58" t="s">
        <v>23</v>
      </c>
      <c r="Z9" s="58" t="s">
        <v>96</v>
      </c>
    </row>
    <row r="10" spans="1:26" ht="15.15">
      <c r="A10" s="59" t="s">
        <v>89</v>
      </c>
      <c r="B10" s="59">
        <v>20</v>
      </c>
      <c r="C10" s="34">
        <v>7</v>
      </c>
      <c r="D10" s="58" t="str">
        <f t="shared" si="0"/>
        <v>DECIMAL(20,7)</v>
      </c>
      <c r="H10" s="44" t="s">
        <v>57</v>
      </c>
      <c r="I10" s="62" t="str">
        <f t="shared" si="1"/>
        <v>DECIMAL(20,7)</v>
      </c>
      <c r="M10" s="62" t="s">
        <v>97</v>
      </c>
      <c r="N10" s="62" t="s">
        <v>98</v>
      </c>
      <c r="O10" s="62"/>
      <c r="P10" s="62" t="s">
        <v>72</v>
      </c>
      <c r="Q10" s="65" t="e">
        <f>VLOOKUP(M10,'[1]rem-作业编号'!$B:$E,7,0)</f>
        <v>#N/A</v>
      </c>
      <c r="R10" s="62" t="e">
        <f t="shared" si="2"/>
        <v>#N/A</v>
      </c>
      <c r="S10" s="62" t="e">
        <f t="shared" si="3"/>
        <v>#N/A</v>
      </c>
      <c r="V10" s="58" t="s">
        <v>23</v>
      </c>
      <c r="W10" s="58" t="s">
        <v>360</v>
      </c>
      <c r="X10" s="58" t="s">
        <v>23</v>
      </c>
      <c r="Z10" s="58" t="s">
        <v>99</v>
      </c>
    </row>
    <row r="11" spans="1:26" ht="15.15">
      <c r="A11" s="59" t="s">
        <v>89</v>
      </c>
      <c r="B11" s="59" t="s">
        <v>64</v>
      </c>
      <c r="C11" s="34" t="s">
        <v>60</v>
      </c>
      <c r="D11" s="58" t="str">
        <f t="shared" si="0"/>
        <v>DECIMAL(28,2)</v>
      </c>
      <c r="H11" s="44" t="s">
        <v>56</v>
      </c>
      <c r="I11" s="62" t="str">
        <f t="shared" si="1"/>
        <v>DECIMAL(28,2)</v>
      </c>
      <c r="M11" s="62" t="s">
        <v>100</v>
      </c>
      <c r="N11" s="62" t="s">
        <v>98</v>
      </c>
      <c r="O11" s="62"/>
      <c r="P11" s="62" t="s">
        <v>72</v>
      </c>
      <c r="Q11" s="65" t="e">
        <f>VLOOKUP(M11,'[1]rem-作业编号'!$B:$E,7,0)</f>
        <v>#N/A</v>
      </c>
      <c r="R11" s="62" t="e">
        <f t="shared" si="2"/>
        <v>#N/A</v>
      </c>
      <c r="S11" s="62" t="e">
        <f t="shared" si="3"/>
        <v>#N/A</v>
      </c>
      <c r="V11" s="58" t="s">
        <v>23</v>
      </c>
      <c r="W11" s="58" t="s">
        <v>361</v>
      </c>
      <c r="X11" s="58" t="s">
        <v>23</v>
      </c>
      <c r="Z11" s="58" t="s">
        <v>101</v>
      </c>
    </row>
    <row r="12" spans="1:26" ht="15.15">
      <c r="A12" s="59" t="s">
        <v>89</v>
      </c>
      <c r="B12" s="59">
        <v>28</v>
      </c>
      <c r="C12" s="34">
        <v>2</v>
      </c>
      <c r="D12" s="58" t="str">
        <f t="shared" si="0"/>
        <v>DECIMAL(28,2)</v>
      </c>
      <c r="H12" s="44" t="s">
        <v>56</v>
      </c>
      <c r="I12" s="62" t="str">
        <f t="shared" si="1"/>
        <v>DECIMAL(28,2)</v>
      </c>
      <c r="M12" s="62" t="s">
        <v>102</v>
      </c>
      <c r="N12" s="62"/>
      <c r="O12" s="62"/>
      <c r="P12" s="62" t="s">
        <v>72</v>
      </c>
      <c r="Q12" s="65" t="e">
        <f>VLOOKUP(M12,'[1]rem-作业编号'!$B:$E,7,0)</f>
        <v>#N/A</v>
      </c>
      <c r="R12" s="62" t="e">
        <f t="shared" si="2"/>
        <v>#N/A</v>
      </c>
      <c r="S12" s="62" t="e">
        <f t="shared" si="3"/>
        <v>#N/A</v>
      </c>
      <c r="V12" s="58" t="s">
        <v>23</v>
      </c>
      <c r="W12" s="58" t="s">
        <v>103</v>
      </c>
      <c r="X12" s="58" t="s">
        <v>23</v>
      </c>
      <c r="Z12" s="58" t="s">
        <v>104</v>
      </c>
    </row>
    <row r="13" spans="1:26" ht="15.15">
      <c r="A13" s="59" t="s">
        <v>68</v>
      </c>
      <c r="B13" s="59" t="s">
        <v>62</v>
      </c>
      <c r="C13" s="34"/>
      <c r="D13" s="58" t="str">
        <f t="shared" si="0"/>
        <v>VARCHAR(10)</v>
      </c>
      <c r="H13" s="44" t="s">
        <v>77</v>
      </c>
      <c r="I13" s="62" t="str">
        <f t="shared" si="1"/>
        <v>STRING</v>
      </c>
      <c r="M13" s="62" t="s">
        <v>105</v>
      </c>
      <c r="N13" s="62"/>
      <c r="O13" s="62"/>
      <c r="P13" s="62" t="s">
        <v>79</v>
      </c>
      <c r="Q13" s="65" t="e">
        <f>VLOOKUP(M13,'[1]rem-作业编号'!$B:$E,7,0)</f>
        <v>#N/A</v>
      </c>
      <c r="R13" s="62" t="e">
        <f t="shared" si="2"/>
        <v>#N/A</v>
      </c>
      <c r="S13" s="62" t="e">
        <f t="shared" si="3"/>
        <v>#N/A</v>
      </c>
      <c r="V13" s="58" t="s">
        <v>24</v>
      </c>
      <c r="W13" s="58" t="s">
        <v>106</v>
      </c>
      <c r="X13" s="58" t="s">
        <v>24</v>
      </c>
      <c r="Z13" s="58" t="s">
        <v>107</v>
      </c>
    </row>
    <row r="14" spans="1:26" ht="15.15">
      <c r="A14" s="59" t="s">
        <v>68</v>
      </c>
      <c r="B14" s="59" t="s">
        <v>65</v>
      </c>
      <c r="C14" s="34"/>
      <c r="D14" s="58" t="str">
        <f t="shared" si="0"/>
        <v>VARCHAR(30)</v>
      </c>
      <c r="H14" s="44" t="s">
        <v>85</v>
      </c>
      <c r="I14" s="62" t="str">
        <f t="shared" si="1"/>
        <v>STRING</v>
      </c>
      <c r="M14" s="62" t="s">
        <v>108</v>
      </c>
      <c r="N14" s="62" t="s">
        <v>109</v>
      </c>
      <c r="O14" s="62"/>
      <c r="P14" s="62" t="s">
        <v>72</v>
      </c>
      <c r="Q14" s="65" t="e">
        <f>VLOOKUP(M14,'[1]rem-作业编号'!$B:$E,7,0)</f>
        <v>#N/A</v>
      </c>
      <c r="R14" s="62" t="e">
        <f t="shared" si="2"/>
        <v>#N/A</v>
      </c>
      <c r="S14" s="62" t="e">
        <f t="shared" si="3"/>
        <v>#N/A</v>
      </c>
      <c r="V14" s="58" t="s">
        <v>23</v>
      </c>
      <c r="W14" s="58" t="s">
        <v>110</v>
      </c>
      <c r="X14" s="58" t="s">
        <v>23</v>
      </c>
      <c r="Z14" s="58" t="s">
        <v>111</v>
      </c>
    </row>
    <row r="15" spans="1:26" ht="15.15">
      <c r="A15" s="59" t="s">
        <v>68</v>
      </c>
      <c r="B15" s="59" t="s">
        <v>62</v>
      </c>
      <c r="C15" s="34"/>
      <c r="D15" s="58" t="str">
        <f t="shared" si="0"/>
        <v>VARCHAR(10)</v>
      </c>
      <c r="H15" s="44" t="s">
        <v>77</v>
      </c>
      <c r="I15" s="62" t="str">
        <f t="shared" si="1"/>
        <v>STRING</v>
      </c>
      <c r="M15" s="62" t="s">
        <v>112</v>
      </c>
      <c r="N15" s="62"/>
      <c r="O15" s="62"/>
      <c r="P15" s="62" t="s">
        <v>72</v>
      </c>
      <c r="Q15" s="65" t="e">
        <f>VLOOKUP(M15,'[1]rem-作业编号'!$B:$E,7,0)</f>
        <v>#N/A</v>
      </c>
      <c r="R15" s="62" t="e">
        <f t="shared" si="2"/>
        <v>#N/A</v>
      </c>
      <c r="S15" s="62" t="e">
        <f t="shared" si="3"/>
        <v>#N/A</v>
      </c>
      <c r="V15" s="58" t="s">
        <v>23</v>
      </c>
      <c r="W15" s="58" t="s">
        <v>362</v>
      </c>
      <c r="X15" s="58" t="s">
        <v>23</v>
      </c>
      <c r="Z15" s="58" t="s">
        <v>113</v>
      </c>
    </row>
    <row r="16" spans="1:26" ht="15.15">
      <c r="A16" s="59" t="s">
        <v>68</v>
      </c>
      <c r="B16" s="59" t="s">
        <v>62</v>
      </c>
      <c r="C16" s="34"/>
      <c r="D16" s="58" t="str">
        <f t="shared" si="0"/>
        <v>VARCHAR(10)</v>
      </c>
      <c r="H16" s="44" t="s">
        <v>77</v>
      </c>
      <c r="I16" s="62" t="str">
        <f t="shared" si="1"/>
        <v>STRING</v>
      </c>
      <c r="M16" s="62" t="s">
        <v>114</v>
      </c>
      <c r="N16" s="62"/>
      <c r="O16" s="62"/>
      <c r="P16" s="62" t="s">
        <v>72</v>
      </c>
      <c r="Q16" s="65" t="e">
        <f>VLOOKUP(M16,'[1]rem-作业编号'!$B:$E,7,0)</f>
        <v>#N/A</v>
      </c>
      <c r="R16" s="62" t="e">
        <f t="shared" si="2"/>
        <v>#N/A</v>
      </c>
      <c r="S16" s="62" t="e">
        <f t="shared" si="3"/>
        <v>#N/A</v>
      </c>
      <c r="V16" s="58" t="s">
        <v>23</v>
      </c>
      <c r="W16" s="58" t="s">
        <v>115</v>
      </c>
      <c r="X16" s="58" t="s">
        <v>23</v>
      </c>
      <c r="Z16" s="58" t="s">
        <v>116</v>
      </c>
    </row>
    <row r="17" spans="1:26" ht="15.15">
      <c r="A17" s="59" t="s">
        <v>68</v>
      </c>
      <c r="B17" s="59" t="s">
        <v>62</v>
      </c>
      <c r="C17" s="34"/>
      <c r="D17" s="58" t="str">
        <f t="shared" si="0"/>
        <v>VARCHAR(10)</v>
      </c>
      <c r="H17" s="44" t="s">
        <v>77</v>
      </c>
      <c r="I17" s="62" t="str">
        <f t="shared" si="1"/>
        <v>STRING</v>
      </c>
      <c r="M17" s="62" t="s">
        <v>117</v>
      </c>
      <c r="N17" s="62"/>
      <c r="O17" s="62"/>
      <c r="P17" s="62" t="s">
        <v>72</v>
      </c>
      <c r="Q17" s="65" t="e">
        <f>VLOOKUP(M17,'[1]rem-作业编号'!$B:$E,7,0)</f>
        <v>#N/A</v>
      </c>
      <c r="R17" s="62" t="e">
        <f t="shared" si="2"/>
        <v>#N/A</v>
      </c>
      <c r="S17" s="62" t="e">
        <f t="shared" si="3"/>
        <v>#N/A</v>
      </c>
      <c r="V17" s="58" t="s">
        <v>23</v>
      </c>
      <c r="W17" s="58" t="s">
        <v>118</v>
      </c>
      <c r="X17" s="58" t="s">
        <v>23</v>
      </c>
      <c r="Z17" s="58" t="s">
        <v>119</v>
      </c>
    </row>
    <row r="18" spans="1:26" ht="15.15">
      <c r="A18" s="59" t="s">
        <v>68</v>
      </c>
      <c r="B18" s="59" t="s">
        <v>62</v>
      </c>
      <c r="C18" s="34"/>
      <c r="D18" s="58" t="str">
        <f t="shared" si="0"/>
        <v>VARCHAR(10)</v>
      </c>
      <c r="H18" s="44" t="s">
        <v>77</v>
      </c>
      <c r="I18" s="62" t="str">
        <f t="shared" si="1"/>
        <v>STRING</v>
      </c>
      <c r="M18" s="62" t="s">
        <v>120</v>
      </c>
      <c r="N18" s="62"/>
      <c r="O18" s="62"/>
      <c r="P18" s="62" t="s">
        <v>72</v>
      </c>
      <c r="Q18" s="65" t="e">
        <f>VLOOKUP(M18,'[1]rem-作业编号'!$B:$E,7,0)</f>
        <v>#N/A</v>
      </c>
      <c r="R18" s="62" t="e">
        <f t="shared" si="2"/>
        <v>#N/A</v>
      </c>
      <c r="S18" s="62" t="e">
        <f t="shared" si="3"/>
        <v>#N/A</v>
      </c>
      <c r="V18" s="58" t="s">
        <v>23</v>
      </c>
      <c r="W18" s="58" t="s">
        <v>121</v>
      </c>
      <c r="X18" s="58" t="s">
        <v>23</v>
      </c>
      <c r="Z18" s="58" t="s">
        <v>122</v>
      </c>
    </row>
    <row r="19" spans="1:26" ht="15.15">
      <c r="A19" s="59" t="s">
        <v>68</v>
      </c>
      <c r="B19" s="59" t="s">
        <v>62</v>
      </c>
      <c r="C19" s="34"/>
      <c r="D19" s="58" t="str">
        <f t="shared" si="0"/>
        <v>VARCHAR(10)</v>
      </c>
      <c r="H19" s="44" t="s">
        <v>77</v>
      </c>
      <c r="I19" s="62" t="str">
        <f t="shared" si="1"/>
        <v>STRING</v>
      </c>
      <c r="M19" s="62" t="s">
        <v>123</v>
      </c>
      <c r="N19" s="62" t="s">
        <v>124</v>
      </c>
      <c r="O19" s="62"/>
      <c r="P19" s="62" t="s">
        <v>72</v>
      </c>
      <c r="Q19" s="65" t="e">
        <f>VLOOKUP(M19,'[1]rem-作业编号'!$B:$E,7,0)</f>
        <v>#N/A</v>
      </c>
      <c r="R19" s="62" t="e">
        <f t="shared" si="2"/>
        <v>#N/A</v>
      </c>
      <c r="S19" s="62" t="e">
        <f t="shared" si="3"/>
        <v>#N/A</v>
      </c>
      <c r="V19" s="58" t="s">
        <v>23</v>
      </c>
      <c r="W19" s="58" t="s">
        <v>363</v>
      </c>
      <c r="X19" s="58" t="s">
        <v>23</v>
      </c>
      <c r="Z19" s="58" t="s">
        <v>125</v>
      </c>
    </row>
    <row r="20" spans="1:26" ht="15.15">
      <c r="A20" s="59" t="s">
        <v>68</v>
      </c>
      <c r="B20" s="59" t="s">
        <v>65</v>
      </c>
      <c r="C20" s="34"/>
      <c r="D20" s="58" t="str">
        <f t="shared" si="0"/>
        <v>VARCHAR(30)</v>
      </c>
      <c r="H20" s="44" t="s">
        <v>85</v>
      </c>
      <c r="I20" s="62" t="str">
        <f t="shared" si="1"/>
        <v>STRING</v>
      </c>
      <c r="M20" s="64" t="s">
        <v>126</v>
      </c>
      <c r="N20" s="62" t="s">
        <v>91</v>
      </c>
      <c r="O20" s="62"/>
      <c r="P20" s="62" t="s">
        <v>72</v>
      </c>
      <c r="Q20" s="65" t="e">
        <f>VLOOKUP(M20,'[1]rem-作业编号'!$B:$E,7,0)</f>
        <v>#N/A</v>
      </c>
      <c r="R20" s="62" t="e">
        <f t="shared" si="2"/>
        <v>#N/A</v>
      </c>
      <c r="S20" s="62" t="e">
        <f t="shared" si="3"/>
        <v>#N/A</v>
      </c>
      <c r="V20" s="58" t="s">
        <v>23</v>
      </c>
      <c r="W20" s="58" t="s">
        <v>364</v>
      </c>
      <c r="X20" s="58" t="s">
        <v>23</v>
      </c>
      <c r="Z20" s="58" t="s">
        <v>127</v>
      </c>
    </row>
    <row r="21" spans="1:26" ht="15.15">
      <c r="A21" s="59" t="s">
        <v>68</v>
      </c>
      <c r="B21" s="59" t="s">
        <v>65</v>
      </c>
      <c r="C21" s="34"/>
      <c r="D21" s="58" t="str">
        <f t="shared" si="0"/>
        <v>VARCHAR(30)</v>
      </c>
      <c r="H21" s="44" t="s">
        <v>85</v>
      </c>
      <c r="I21" s="62" t="str">
        <f t="shared" si="1"/>
        <v>STRING</v>
      </c>
      <c r="M21" s="62" t="s">
        <v>128</v>
      </c>
      <c r="N21" s="62"/>
      <c r="O21" s="62"/>
      <c r="P21" s="62" t="s">
        <v>72</v>
      </c>
      <c r="Q21" s="65" t="e">
        <f>VLOOKUP(M21,'[1]rem-作业编号'!$B:$E,7,0)</f>
        <v>#N/A</v>
      </c>
      <c r="R21" s="62" t="e">
        <f t="shared" si="2"/>
        <v>#N/A</v>
      </c>
      <c r="S21" s="62" t="e">
        <f t="shared" si="3"/>
        <v>#N/A</v>
      </c>
      <c r="V21" s="58" t="s">
        <v>23</v>
      </c>
      <c r="W21" s="58" t="s">
        <v>365</v>
      </c>
      <c r="X21" s="58" t="s">
        <v>23</v>
      </c>
      <c r="Z21" s="58" t="s">
        <v>129</v>
      </c>
    </row>
    <row r="22" spans="1:26" ht="15.15">
      <c r="A22" s="59" t="s">
        <v>68</v>
      </c>
      <c r="B22" s="59">
        <v>30</v>
      </c>
      <c r="C22" s="34"/>
      <c r="D22" s="58" t="str">
        <f t="shared" si="0"/>
        <v>VARCHAR(30)</v>
      </c>
      <c r="H22" s="44" t="s">
        <v>85</v>
      </c>
      <c r="I22" s="62" t="str">
        <f t="shared" si="1"/>
        <v>STRING</v>
      </c>
      <c r="M22" s="62" t="s">
        <v>130</v>
      </c>
      <c r="N22" s="62"/>
      <c r="O22" s="62"/>
      <c r="P22" s="62" t="s">
        <v>72</v>
      </c>
      <c r="Q22" s="65" t="e">
        <f>VLOOKUP(M22,'[1]rem-作业编号'!$B:$E,7,0)</f>
        <v>#N/A</v>
      </c>
      <c r="R22" s="62" t="e">
        <f t="shared" si="2"/>
        <v>#N/A</v>
      </c>
      <c r="S22" s="62" t="e">
        <f t="shared" si="3"/>
        <v>#N/A</v>
      </c>
      <c r="V22" s="58" t="s">
        <v>23</v>
      </c>
      <c r="W22" s="58" t="s">
        <v>366</v>
      </c>
      <c r="X22" s="58" t="s">
        <v>23</v>
      </c>
      <c r="Z22" s="58" t="s">
        <v>131</v>
      </c>
    </row>
    <row r="23" spans="1:26" ht="15.15">
      <c r="A23" s="59" t="s">
        <v>68</v>
      </c>
      <c r="B23" s="59" t="s">
        <v>65</v>
      </c>
      <c r="C23" s="34"/>
      <c r="D23" s="58" t="str">
        <f t="shared" si="0"/>
        <v>VARCHAR(30)</v>
      </c>
      <c r="H23" s="44" t="s">
        <v>85</v>
      </c>
      <c r="I23" s="62" t="str">
        <f t="shared" si="1"/>
        <v>STRING</v>
      </c>
      <c r="M23" s="62" t="s">
        <v>132</v>
      </c>
      <c r="N23" s="62"/>
      <c r="O23" s="62"/>
      <c r="P23" s="62" t="s">
        <v>72</v>
      </c>
      <c r="Q23" s="65" t="e">
        <f>VLOOKUP(M23,'[1]rem-作业编号'!$B:$E,7,0)</f>
        <v>#N/A</v>
      </c>
      <c r="R23" s="62" t="e">
        <f t="shared" si="2"/>
        <v>#N/A</v>
      </c>
      <c r="S23" s="62" t="e">
        <f t="shared" si="3"/>
        <v>#N/A</v>
      </c>
      <c r="V23" s="58" t="s">
        <v>23</v>
      </c>
      <c r="W23" s="58" t="s">
        <v>133</v>
      </c>
      <c r="X23" s="58" t="s">
        <v>23</v>
      </c>
      <c r="Z23" s="58" t="s">
        <v>134</v>
      </c>
    </row>
    <row r="24" spans="1:26" ht="15.15">
      <c r="A24" s="59" t="s">
        <v>68</v>
      </c>
      <c r="B24" s="59" t="s">
        <v>69</v>
      </c>
      <c r="C24" s="34"/>
      <c r="D24" s="58" t="str">
        <f t="shared" si="0"/>
        <v>VARCHAR(100)</v>
      </c>
      <c r="H24" s="44" t="s">
        <v>70</v>
      </c>
      <c r="I24" s="62" t="str">
        <f t="shared" si="1"/>
        <v>STRING</v>
      </c>
      <c r="M24" s="62" t="s">
        <v>135</v>
      </c>
      <c r="N24" s="62"/>
      <c r="O24" s="62"/>
      <c r="P24" s="62" t="s">
        <v>72</v>
      </c>
      <c r="Q24" s="65" t="e">
        <f>VLOOKUP(M24,'[1]rem-作业编号'!$B:$E,7,0)</f>
        <v>#N/A</v>
      </c>
      <c r="R24" s="62" t="e">
        <f t="shared" si="2"/>
        <v>#N/A</v>
      </c>
      <c r="S24" s="62" t="e">
        <f t="shared" si="3"/>
        <v>#N/A</v>
      </c>
      <c r="V24" s="58" t="s">
        <v>23</v>
      </c>
      <c r="W24" s="58" t="s">
        <v>136</v>
      </c>
      <c r="X24" s="58" t="s">
        <v>23</v>
      </c>
      <c r="Z24" s="58" t="s">
        <v>137</v>
      </c>
    </row>
    <row r="25" spans="1:26" ht="15.15">
      <c r="A25" s="59" t="s">
        <v>68</v>
      </c>
      <c r="B25" s="59" t="s">
        <v>65</v>
      </c>
      <c r="C25" s="34"/>
      <c r="D25" s="58" t="str">
        <f t="shared" si="0"/>
        <v>VARCHAR(30)</v>
      </c>
      <c r="H25" s="44" t="s">
        <v>85</v>
      </c>
      <c r="I25" s="62" t="str">
        <f t="shared" si="1"/>
        <v>STRING</v>
      </c>
      <c r="M25" s="62" t="s">
        <v>138</v>
      </c>
      <c r="N25" s="62"/>
      <c r="O25" s="62" t="s">
        <v>139</v>
      </c>
      <c r="P25" s="62" t="s">
        <v>72</v>
      </c>
      <c r="Q25" s="65" t="e">
        <f>VLOOKUP(M25,'[1]rem-作业编号'!$B:$E,7,0)</f>
        <v>#N/A</v>
      </c>
      <c r="R25" s="62" t="e">
        <f t="shared" si="2"/>
        <v>#N/A</v>
      </c>
      <c r="S25" s="62" t="e">
        <f t="shared" si="3"/>
        <v>#N/A</v>
      </c>
      <c r="V25" s="58" t="s">
        <v>24</v>
      </c>
      <c r="W25" s="58" t="s">
        <v>140</v>
      </c>
      <c r="X25" s="58" t="s">
        <v>24</v>
      </c>
      <c r="Z25" s="58" t="s">
        <v>141</v>
      </c>
    </row>
    <row r="26" spans="1:26" ht="15.15">
      <c r="A26" s="59" t="s">
        <v>68</v>
      </c>
      <c r="B26" s="59">
        <v>30</v>
      </c>
      <c r="C26" s="34"/>
      <c r="D26" s="58" t="str">
        <f t="shared" si="0"/>
        <v>VARCHAR(30)</v>
      </c>
      <c r="H26" s="44" t="s">
        <v>85</v>
      </c>
      <c r="I26" s="62" t="str">
        <f t="shared" si="1"/>
        <v>STRING</v>
      </c>
      <c r="M26" s="62" t="s">
        <v>142</v>
      </c>
      <c r="N26" s="62" t="s">
        <v>143</v>
      </c>
      <c r="O26" s="62" t="s">
        <v>144</v>
      </c>
      <c r="P26" s="62" t="s">
        <v>72</v>
      </c>
      <c r="Q26" s="65" t="e">
        <f>VLOOKUP(M26,'[1]rem-作业编号'!$B:$E,7,0)</f>
        <v>#N/A</v>
      </c>
      <c r="R26" s="62" t="e">
        <f t="shared" si="2"/>
        <v>#N/A</v>
      </c>
      <c r="S26" s="62" t="e">
        <f t="shared" si="3"/>
        <v>#N/A</v>
      </c>
      <c r="V26" s="58" t="s">
        <v>23</v>
      </c>
      <c r="W26" s="58" t="s">
        <v>145</v>
      </c>
      <c r="X26" s="58" t="s">
        <v>23</v>
      </c>
      <c r="Z26" s="58" t="s">
        <v>146</v>
      </c>
    </row>
    <row r="27" spans="1:26" ht="15.15">
      <c r="A27" s="59" t="s">
        <v>68</v>
      </c>
      <c r="B27" s="59" t="s">
        <v>65</v>
      </c>
      <c r="C27" s="34"/>
      <c r="D27" s="58" t="str">
        <f t="shared" si="0"/>
        <v>VARCHAR(30)</v>
      </c>
      <c r="H27" s="44" t="s">
        <v>85</v>
      </c>
      <c r="I27" s="62" t="str">
        <f t="shared" si="1"/>
        <v>STRING</v>
      </c>
      <c r="M27" s="63" t="s">
        <v>147</v>
      </c>
      <c r="N27" s="62"/>
      <c r="O27" s="62"/>
      <c r="P27" s="62" t="s">
        <v>79</v>
      </c>
      <c r="Q27" s="65" t="e">
        <f>VLOOKUP(M27,'[1]rem-作业编号'!$B:$E,7,0)</f>
        <v>#N/A</v>
      </c>
      <c r="R27" s="62" t="e">
        <f t="shared" si="2"/>
        <v>#N/A</v>
      </c>
      <c r="S27" s="62" t="e">
        <f t="shared" si="3"/>
        <v>#N/A</v>
      </c>
      <c r="V27" s="58" t="s">
        <v>24</v>
      </c>
      <c r="W27" s="58" t="s">
        <v>148</v>
      </c>
      <c r="X27" s="58" t="s">
        <v>24</v>
      </c>
      <c r="Z27" s="58" t="s">
        <v>149</v>
      </c>
    </row>
    <row r="28" spans="1:26" ht="15.15">
      <c r="A28" s="60" t="s">
        <v>68</v>
      </c>
      <c r="B28" s="60" t="s">
        <v>150</v>
      </c>
      <c r="C28" s="42"/>
      <c r="D28" s="58" t="str">
        <f t="shared" si="0"/>
        <v>VARCHAR(5000)</v>
      </c>
      <c r="H28" s="44" t="s">
        <v>151</v>
      </c>
      <c r="I28" s="62" t="str">
        <f t="shared" si="1"/>
        <v>STRING</v>
      </c>
      <c r="M28" s="62" t="s">
        <v>152</v>
      </c>
      <c r="N28" s="62"/>
      <c r="O28" s="62" t="s">
        <v>139</v>
      </c>
      <c r="P28" s="62" t="s">
        <v>72</v>
      </c>
      <c r="Q28" s="65" t="e">
        <f>VLOOKUP(M28,'[1]rem-作业编号'!$B:$E,7,0)</f>
        <v>#N/A</v>
      </c>
      <c r="R28" s="62" t="e">
        <f t="shared" si="2"/>
        <v>#N/A</v>
      </c>
      <c r="S28" s="62" t="e">
        <f t="shared" si="3"/>
        <v>#N/A</v>
      </c>
      <c r="V28" s="58" t="s">
        <v>23</v>
      </c>
      <c r="W28" s="58" t="s">
        <v>153</v>
      </c>
      <c r="X28" s="58" t="s">
        <v>23</v>
      </c>
      <c r="Z28" s="58" t="s">
        <v>154</v>
      </c>
    </row>
    <row r="29" spans="1:26" ht="15.15">
      <c r="A29" s="59" t="s">
        <v>89</v>
      </c>
      <c r="B29" s="59" t="s">
        <v>64</v>
      </c>
      <c r="C29" s="34">
        <v>2</v>
      </c>
      <c r="D29" s="58" t="str">
        <f t="shared" si="0"/>
        <v>DECIMAL(28,2)</v>
      </c>
      <c r="H29" s="44" t="s">
        <v>56</v>
      </c>
      <c r="I29" s="62" t="str">
        <f t="shared" si="1"/>
        <v>DECIMAL(28,2)</v>
      </c>
      <c r="V29" s="58" t="s">
        <v>24</v>
      </c>
      <c r="W29" s="58" t="s">
        <v>155</v>
      </c>
      <c r="X29" s="58" t="s">
        <v>24</v>
      </c>
      <c r="Z29" s="58" t="s">
        <v>156</v>
      </c>
    </row>
    <row r="30" spans="1:26" ht="15.15">
      <c r="A30" s="59" t="s">
        <v>89</v>
      </c>
      <c r="B30" s="59" t="s">
        <v>64</v>
      </c>
      <c r="C30" s="34" t="s">
        <v>60</v>
      </c>
      <c r="D30" s="58" t="str">
        <f t="shared" si="0"/>
        <v>DECIMAL(28,2)</v>
      </c>
      <c r="H30" s="44" t="s">
        <v>56</v>
      </c>
      <c r="I30" s="62" t="str">
        <f t="shared" si="1"/>
        <v>DECIMAL(28,2)</v>
      </c>
      <c r="V30" s="58" t="s">
        <v>23</v>
      </c>
      <c r="W30" s="58" t="s">
        <v>157</v>
      </c>
      <c r="X30" s="58" t="s">
        <v>23</v>
      </c>
      <c r="Z30" s="58" t="s">
        <v>158</v>
      </c>
    </row>
    <row r="31" spans="1:26" ht="15.15">
      <c r="A31" s="59" t="s">
        <v>89</v>
      </c>
      <c r="B31" s="59" t="s">
        <v>64</v>
      </c>
      <c r="C31" s="34" t="s">
        <v>60</v>
      </c>
      <c r="D31" s="58" t="str">
        <f t="shared" si="0"/>
        <v>DECIMAL(28,2)</v>
      </c>
      <c r="H31" s="44" t="s">
        <v>56</v>
      </c>
      <c r="I31" s="62" t="str">
        <f t="shared" si="1"/>
        <v>DECIMAL(28,2)</v>
      </c>
      <c r="V31" s="58" t="s">
        <v>24</v>
      </c>
      <c r="W31" s="58" t="s">
        <v>355</v>
      </c>
      <c r="X31" s="58" t="s">
        <v>24</v>
      </c>
      <c r="Z31" s="58" t="s">
        <v>159</v>
      </c>
    </row>
    <row r="32" spans="1:26" ht="15.15">
      <c r="A32" s="61" t="s">
        <v>89</v>
      </c>
      <c r="B32" s="61" t="s">
        <v>64</v>
      </c>
      <c r="C32" s="57" t="s">
        <v>60</v>
      </c>
      <c r="D32" s="58" t="str">
        <f t="shared" si="0"/>
        <v>DECIMAL(28,2)</v>
      </c>
      <c r="H32" s="44" t="s">
        <v>56</v>
      </c>
      <c r="I32" s="62" t="str">
        <f t="shared" si="1"/>
        <v>DECIMAL(28,2)</v>
      </c>
      <c r="V32" s="58" t="s">
        <v>23</v>
      </c>
      <c r="W32" s="58" t="s">
        <v>367</v>
      </c>
      <c r="X32" s="58" t="s">
        <v>23</v>
      </c>
      <c r="Z32" s="58" t="s">
        <v>160</v>
      </c>
    </row>
    <row r="33" spans="1:26" ht="15.15">
      <c r="A33" s="61" t="s">
        <v>68</v>
      </c>
      <c r="B33" s="61" t="s">
        <v>62</v>
      </c>
      <c r="C33" s="57"/>
      <c r="D33" s="58" t="str">
        <f t="shared" si="0"/>
        <v>VARCHAR(10)</v>
      </c>
      <c r="H33" s="44" t="s">
        <v>77</v>
      </c>
      <c r="I33" s="62" t="str">
        <f t="shared" si="1"/>
        <v>STRING</v>
      </c>
      <c r="V33" s="58" t="s">
        <v>23</v>
      </c>
      <c r="W33" s="58" t="s">
        <v>368</v>
      </c>
      <c r="X33" s="58" t="s">
        <v>23</v>
      </c>
      <c r="Z33" s="58" t="s">
        <v>161</v>
      </c>
    </row>
    <row r="34" spans="1:26" ht="15.15">
      <c r="A34" s="42" t="s">
        <v>89</v>
      </c>
      <c r="B34" s="42" t="s">
        <v>64</v>
      </c>
      <c r="C34" s="42" t="s">
        <v>60</v>
      </c>
      <c r="D34" s="58" t="str">
        <f t="shared" si="0"/>
        <v>DECIMAL(28,2)</v>
      </c>
      <c r="H34" s="44" t="s">
        <v>56</v>
      </c>
      <c r="I34" s="62" t="str">
        <f t="shared" si="1"/>
        <v>DECIMAL(28,2)</v>
      </c>
      <c r="V34" s="58" t="s">
        <v>23</v>
      </c>
      <c r="W34" s="58" t="s">
        <v>369</v>
      </c>
      <c r="X34" s="58" t="s">
        <v>23</v>
      </c>
      <c r="Z34" s="58" t="s">
        <v>162</v>
      </c>
    </row>
    <row r="35" spans="1:26" ht="15.15">
      <c r="A35" s="60" t="s">
        <v>89</v>
      </c>
      <c r="B35" s="60" t="s">
        <v>64</v>
      </c>
      <c r="C35" s="42" t="s">
        <v>60</v>
      </c>
      <c r="D35" s="58" t="str">
        <f t="shared" si="0"/>
        <v>DECIMAL(28,2)</v>
      </c>
      <c r="H35" s="44" t="s">
        <v>56</v>
      </c>
      <c r="I35" s="62" t="str">
        <f t="shared" si="1"/>
        <v>DECIMAL(28,2)</v>
      </c>
      <c r="V35" s="58" t="s">
        <v>23</v>
      </c>
      <c r="W35" s="58" t="s">
        <v>370</v>
      </c>
      <c r="X35" s="58" t="s">
        <v>23</v>
      </c>
      <c r="Z35" s="58" t="s">
        <v>163</v>
      </c>
    </row>
    <row r="36" spans="1:26" ht="15.15">
      <c r="A36" s="61" t="s">
        <v>68</v>
      </c>
      <c r="B36" s="61" t="s">
        <v>62</v>
      </c>
      <c r="C36" s="57"/>
      <c r="D36" s="58" t="str">
        <f t="shared" si="0"/>
        <v>VARCHAR(10)</v>
      </c>
      <c r="H36" s="44" t="s">
        <v>77</v>
      </c>
      <c r="I36" s="62" t="str">
        <f t="shared" si="1"/>
        <v>STRING</v>
      </c>
      <c r="V36" s="58" t="s">
        <v>23</v>
      </c>
      <c r="W36" s="58" t="s">
        <v>371</v>
      </c>
      <c r="X36" s="58" t="s">
        <v>23</v>
      </c>
      <c r="Z36" s="58" t="s">
        <v>164</v>
      </c>
    </row>
    <row r="37" spans="1:26" ht="15.15">
      <c r="A37" s="61" t="s">
        <v>68</v>
      </c>
      <c r="B37" s="61" t="s">
        <v>62</v>
      </c>
      <c r="C37" s="57"/>
      <c r="D37" s="58" t="str">
        <f t="shared" si="0"/>
        <v>VARCHAR(10)</v>
      </c>
      <c r="H37" s="44" t="s">
        <v>77</v>
      </c>
      <c r="I37" s="62" t="str">
        <f t="shared" si="1"/>
        <v>STRING</v>
      </c>
      <c r="V37" s="58" t="s">
        <v>24</v>
      </c>
      <c r="W37" s="58" t="s">
        <v>165</v>
      </c>
      <c r="X37" s="58" t="s">
        <v>24</v>
      </c>
      <c r="Z37" s="58" t="s">
        <v>166</v>
      </c>
    </row>
    <row r="38" spans="1:26" ht="15.15">
      <c r="A38" s="61" t="s">
        <v>68</v>
      </c>
      <c r="B38" s="61" t="s">
        <v>62</v>
      </c>
      <c r="C38" s="57"/>
      <c r="D38" s="58" t="str">
        <f t="shared" si="0"/>
        <v>VARCHAR(10)</v>
      </c>
      <c r="H38" s="44" t="s">
        <v>77</v>
      </c>
      <c r="I38" s="62" t="str">
        <f t="shared" si="1"/>
        <v>STRING</v>
      </c>
      <c r="V38" s="58" t="s">
        <v>23</v>
      </c>
      <c r="W38" s="58" t="s">
        <v>167</v>
      </c>
      <c r="X38" s="58" t="s">
        <v>23</v>
      </c>
      <c r="Z38" s="58" t="s">
        <v>168</v>
      </c>
    </row>
    <row r="39" spans="1:26" ht="15.15">
      <c r="A39" s="61" t="s">
        <v>68</v>
      </c>
      <c r="B39" s="61" t="s">
        <v>69</v>
      </c>
      <c r="C39" s="57"/>
      <c r="D39" s="58" t="str">
        <f t="shared" si="0"/>
        <v>VARCHAR(100)</v>
      </c>
      <c r="H39" s="44" t="s">
        <v>70</v>
      </c>
      <c r="I39" s="62" t="str">
        <f t="shared" si="1"/>
        <v>STRING</v>
      </c>
      <c r="V39" s="58" t="s">
        <v>23</v>
      </c>
      <c r="W39" s="58" t="s">
        <v>372</v>
      </c>
      <c r="X39" s="58" t="s">
        <v>23</v>
      </c>
      <c r="Z39" s="58" t="s">
        <v>169</v>
      </c>
    </row>
    <row r="40" spans="1:26" ht="15.15">
      <c r="A40" s="61" t="s">
        <v>68</v>
      </c>
      <c r="B40" s="61" t="s">
        <v>170</v>
      </c>
      <c r="C40" s="57"/>
      <c r="D40" s="58" t="str">
        <f t="shared" si="0"/>
        <v>VARCHAR(200)</v>
      </c>
      <c r="H40" s="44" t="s">
        <v>171</v>
      </c>
      <c r="I40" s="62" t="str">
        <f t="shared" si="1"/>
        <v>STRING</v>
      </c>
      <c r="V40" s="58" t="s">
        <v>23</v>
      </c>
      <c r="W40" s="58" t="s">
        <v>172</v>
      </c>
      <c r="X40" s="58" t="s">
        <v>23</v>
      </c>
      <c r="Z40" s="58" t="s">
        <v>173</v>
      </c>
    </row>
    <row r="41" spans="1:26" ht="15.15">
      <c r="A41" s="61" t="s">
        <v>68</v>
      </c>
      <c r="B41" s="61" t="s">
        <v>65</v>
      </c>
      <c r="C41" s="57"/>
      <c r="D41" s="58" t="str">
        <f t="shared" si="0"/>
        <v>VARCHAR(30)</v>
      </c>
      <c r="H41" s="44" t="s">
        <v>85</v>
      </c>
      <c r="I41" s="62" t="str">
        <f t="shared" si="1"/>
        <v>STRING</v>
      </c>
      <c r="V41" s="58" t="s">
        <v>23</v>
      </c>
      <c r="W41" s="58" t="s">
        <v>174</v>
      </c>
      <c r="X41" s="58" t="s">
        <v>23</v>
      </c>
      <c r="Z41" s="58" t="s">
        <v>175</v>
      </c>
    </row>
    <row r="42" spans="1:26" ht="15.15">
      <c r="A42" s="60" t="s">
        <v>68</v>
      </c>
      <c r="B42" s="60" t="s">
        <v>69</v>
      </c>
      <c r="C42" s="42"/>
      <c r="D42" s="58" t="str">
        <f t="shared" si="0"/>
        <v>VARCHAR(100)</v>
      </c>
      <c r="H42" s="44" t="s">
        <v>70</v>
      </c>
      <c r="I42" s="62" t="str">
        <f t="shared" si="1"/>
        <v>STRING</v>
      </c>
      <c r="V42" s="58" t="s">
        <v>23</v>
      </c>
      <c r="W42" s="58" t="s">
        <v>176</v>
      </c>
      <c r="X42" s="58" t="s">
        <v>23</v>
      </c>
      <c r="Z42" s="58" t="s">
        <v>177</v>
      </c>
    </row>
    <row r="43" spans="1:26" ht="15.15">
      <c r="A43" s="59" t="s">
        <v>68</v>
      </c>
      <c r="B43" s="59" t="s">
        <v>178</v>
      </c>
      <c r="C43" s="34"/>
      <c r="D43" s="58" t="str">
        <f t="shared" si="0"/>
        <v>VARCHAR(500)</v>
      </c>
      <c r="H43" s="44" t="s">
        <v>179</v>
      </c>
      <c r="I43" s="62" t="str">
        <f t="shared" si="1"/>
        <v>STRING</v>
      </c>
      <c r="V43" s="58" t="s">
        <v>23</v>
      </c>
      <c r="W43" s="58" t="s">
        <v>180</v>
      </c>
      <c r="X43" s="58" t="s">
        <v>23</v>
      </c>
      <c r="Z43" s="58" t="s">
        <v>181</v>
      </c>
    </row>
    <row r="44" spans="1:26" ht="15.15">
      <c r="A44" s="59" t="s">
        <v>68</v>
      </c>
      <c r="B44" s="59" t="s">
        <v>65</v>
      </c>
      <c r="C44" s="34"/>
      <c r="D44" s="58" t="str">
        <f t="shared" si="0"/>
        <v>VARCHAR(30)</v>
      </c>
      <c r="H44" s="44" t="s">
        <v>85</v>
      </c>
      <c r="I44" s="62" t="str">
        <f t="shared" si="1"/>
        <v>STRING</v>
      </c>
      <c r="V44" s="58" t="s">
        <v>23</v>
      </c>
      <c r="W44" s="58" t="s">
        <v>182</v>
      </c>
      <c r="X44" s="58" t="s">
        <v>23</v>
      </c>
      <c r="Z44" s="58" t="s">
        <v>183</v>
      </c>
    </row>
    <row r="45" spans="1:26" ht="15.15">
      <c r="A45" s="59" t="s">
        <v>68</v>
      </c>
      <c r="B45" s="59" t="s">
        <v>62</v>
      </c>
      <c r="C45" s="34"/>
      <c r="D45" s="58" t="str">
        <f t="shared" si="0"/>
        <v>VARCHAR(10)</v>
      </c>
      <c r="H45" s="44" t="s">
        <v>77</v>
      </c>
      <c r="I45" s="62" t="str">
        <f t="shared" si="1"/>
        <v>STRING</v>
      </c>
      <c r="V45" s="58" t="s">
        <v>23</v>
      </c>
      <c r="W45" s="58" t="s">
        <v>184</v>
      </c>
      <c r="X45" s="58" t="s">
        <v>23</v>
      </c>
      <c r="Z45" s="58" t="s">
        <v>185</v>
      </c>
    </row>
    <row r="46" spans="1:26" ht="15.15">
      <c r="A46" s="59" t="s">
        <v>68</v>
      </c>
      <c r="B46" s="59" t="s">
        <v>62</v>
      </c>
      <c r="C46" s="34"/>
      <c r="D46" s="58" t="str">
        <f t="shared" si="0"/>
        <v>VARCHAR(10)</v>
      </c>
      <c r="H46" s="44" t="s">
        <v>77</v>
      </c>
      <c r="I46" s="62" t="str">
        <f t="shared" si="1"/>
        <v>STRING</v>
      </c>
      <c r="V46" s="58" t="s">
        <v>23</v>
      </c>
      <c r="W46" s="58" t="s">
        <v>186</v>
      </c>
      <c r="X46" s="58" t="s">
        <v>23</v>
      </c>
      <c r="Z46" s="58" t="s">
        <v>187</v>
      </c>
    </row>
    <row r="47" spans="1:26" ht="15.15">
      <c r="A47" s="61" t="s">
        <v>68</v>
      </c>
      <c r="B47" s="61" t="s">
        <v>69</v>
      </c>
      <c r="C47" s="57"/>
      <c r="D47" s="58" t="str">
        <f t="shared" si="0"/>
        <v>VARCHAR(100)</v>
      </c>
      <c r="H47" s="44" t="s">
        <v>70</v>
      </c>
      <c r="I47" s="62" t="str">
        <f t="shared" si="1"/>
        <v>STRING</v>
      </c>
      <c r="V47" s="58" t="s">
        <v>23</v>
      </c>
      <c r="W47" s="58" t="s">
        <v>188</v>
      </c>
      <c r="X47" s="58" t="s">
        <v>23</v>
      </c>
      <c r="Z47" s="58" t="s">
        <v>189</v>
      </c>
    </row>
    <row r="48" spans="1:26" ht="15.15">
      <c r="A48" s="61" t="s">
        <v>89</v>
      </c>
      <c r="B48" s="61">
        <v>28</v>
      </c>
      <c r="C48" s="57">
        <v>2</v>
      </c>
      <c r="D48" s="58" t="str">
        <f t="shared" si="0"/>
        <v>DECIMAL(28,2)</v>
      </c>
      <c r="H48" s="44" t="s">
        <v>56</v>
      </c>
      <c r="I48" s="62" t="str">
        <f t="shared" si="1"/>
        <v>DECIMAL(28,2)</v>
      </c>
      <c r="V48" s="58" t="s">
        <v>23</v>
      </c>
      <c r="W48" s="58" t="s">
        <v>190</v>
      </c>
      <c r="X48" s="58" t="s">
        <v>23</v>
      </c>
      <c r="Z48" s="58" t="s">
        <v>191</v>
      </c>
    </row>
    <row r="49" spans="1:26" ht="15.15">
      <c r="A49" s="61" t="s">
        <v>89</v>
      </c>
      <c r="B49" s="61">
        <v>28</v>
      </c>
      <c r="C49" s="57">
        <v>2</v>
      </c>
      <c r="D49" s="58" t="str">
        <f t="shared" si="0"/>
        <v>DECIMAL(28,2)</v>
      </c>
      <c r="H49" s="44" t="s">
        <v>56</v>
      </c>
      <c r="I49" s="62" t="str">
        <f t="shared" si="1"/>
        <v>DECIMAL(28,2)</v>
      </c>
      <c r="V49" s="58" t="s">
        <v>23</v>
      </c>
      <c r="W49" s="58" t="s">
        <v>192</v>
      </c>
      <c r="X49" s="58" t="s">
        <v>23</v>
      </c>
      <c r="Z49" s="58" t="s">
        <v>193</v>
      </c>
    </row>
    <row r="50" spans="1:26" ht="15.15">
      <c r="A50" s="61" t="s">
        <v>89</v>
      </c>
      <c r="B50" s="61">
        <v>28</v>
      </c>
      <c r="C50" s="57">
        <v>2</v>
      </c>
      <c r="D50" s="58" t="str">
        <f t="shared" si="0"/>
        <v>DECIMAL(28,2)</v>
      </c>
      <c r="H50" s="44" t="s">
        <v>56</v>
      </c>
      <c r="I50" s="62" t="str">
        <f t="shared" si="1"/>
        <v>DECIMAL(28,2)</v>
      </c>
      <c r="V50" s="58" t="s">
        <v>23</v>
      </c>
      <c r="W50" s="58" t="s">
        <v>194</v>
      </c>
      <c r="X50" s="58" t="s">
        <v>23</v>
      </c>
      <c r="Z50" s="58" t="s">
        <v>195</v>
      </c>
    </row>
    <row r="51" spans="1:26" ht="15.15">
      <c r="A51" s="61" t="s">
        <v>89</v>
      </c>
      <c r="B51" s="61">
        <v>28</v>
      </c>
      <c r="C51" s="57">
        <v>2</v>
      </c>
      <c r="D51" s="58" t="str">
        <f t="shared" si="0"/>
        <v>DECIMAL(28,2)</v>
      </c>
      <c r="H51" s="44" t="s">
        <v>56</v>
      </c>
      <c r="I51" s="62" t="str">
        <f t="shared" si="1"/>
        <v>DECIMAL(28,2)</v>
      </c>
      <c r="V51" s="58" t="s">
        <v>23</v>
      </c>
      <c r="W51" s="58" t="s">
        <v>196</v>
      </c>
      <c r="X51" s="58" t="s">
        <v>23</v>
      </c>
      <c r="Z51" s="58" t="s">
        <v>197</v>
      </c>
    </row>
    <row r="52" spans="1:26" ht="15.15">
      <c r="A52" s="61" t="s">
        <v>89</v>
      </c>
      <c r="B52" s="61">
        <v>28</v>
      </c>
      <c r="C52" s="57">
        <v>2</v>
      </c>
      <c r="D52" s="58" t="str">
        <f t="shared" si="0"/>
        <v>DECIMAL(28,2)</v>
      </c>
      <c r="H52" s="44" t="s">
        <v>56</v>
      </c>
      <c r="I52" s="62" t="str">
        <f t="shared" si="1"/>
        <v>DECIMAL(28,2)</v>
      </c>
      <c r="V52" s="58" t="s">
        <v>23</v>
      </c>
      <c r="W52" s="58" t="s">
        <v>198</v>
      </c>
      <c r="X52" s="58" t="s">
        <v>23</v>
      </c>
      <c r="Z52" s="58" t="s">
        <v>199</v>
      </c>
    </row>
    <row r="53" spans="1:26" ht="15.15">
      <c r="A53" s="61" t="s">
        <v>89</v>
      </c>
      <c r="B53" s="61">
        <v>28</v>
      </c>
      <c r="C53" s="57">
        <v>2</v>
      </c>
      <c r="D53" s="58" t="str">
        <f t="shared" si="0"/>
        <v>DECIMAL(28,2)</v>
      </c>
      <c r="H53" s="44" t="s">
        <v>56</v>
      </c>
      <c r="I53" s="62" t="str">
        <f t="shared" si="1"/>
        <v>DECIMAL(28,2)</v>
      </c>
      <c r="V53" s="58" t="s">
        <v>23</v>
      </c>
      <c r="W53" s="58" t="s">
        <v>200</v>
      </c>
      <c r="X53" s="58" t="s">
        <v>23</v>
      </c>
      <c r="Z53" s="58" t="s">
        <v>201</v>
      </c>
    </row>
    <row r="54" spans="1:26" ht="15.15">
      <c r="A54" s="61" t="s">
        <v>89</v>
      </c>
      <c r="B54" s="61">
        <v>28</v>
      </c>
      <c r="C54" s="57">
        <v>2</v>
      </c>
      <c r="D54" s="58" t="str">
        <f t="shared" si="0"/>
        <v>DECIMAL(28,2)</v>
      </c>
      <c r="H54" s="44" t="s">
        <v>56</v>
      </c>
      <c r="I54" s="62" t="str">
        <f t="shared" si="1"/>
        <v>DECIMAL(28,2)</v>
      </c>
      <c r="V54" s="58" t="s">
        <v>23</v>
      </c>
      <c r="W54" s="58" t="s">
        <v>373</v>
      </c>
      <c r="X54" s="58" t="s">
        <v>23</v>
      </c>
      <c r="Z54" s="58" t="s">
        <v>202</v>
      </c>
    </row>
    <row r="55" spans="1:26" ht="15.15">
      <c r="A55" s="61" t="s">
        <v>89</v>
      </c>
      <c r="B55" s="61">
        <v>28</v>
      </c>
      <c r="C55" s="57">
        <v>2</v>
      </c>
      <c r="D55" s="58" t="str">
        <f t="shared" si="0"/>
        <v>DECIMAL(28,2)</v>
      </c>
      <c r="H55" s="44" t="s">
        <v>56</v>
      </c>
      <c r="I55" s="62" t="str">
        <f t="shared" si="1"/>
        <v>DECIMAL(28,2)</v>
      </c>
      <c r="V55" s="58" t="s">
        <v>23</v>
      </c>
      <c r="W55" s="58" t="s">
        <v>374</v>
      </c>
      <c r="X55" s="58" t="s">
        <v>23</v>
      </c>
      <c r="Z55" s="58" t="s">
        <v>203</v>
      </c>
    </row>
    <row r="56" spans="1:26" ht="15.15">
      <c r="A56" s="61" t="s">
        <v>89</v>
      </c>
      <c r="B56" s="61">
        <v>28</v>
      </c>
      <c r="C56" s="57">
        <v>2</v>
      </c>
      <c r="D56" s="58" t="str">
        <f t="shared" si="0"/>
        <v>DECIMAL(28,2)</v>
      </c>
      <c r="H56" s="44" t="s">
        <v>56</v>
      </c>
      <c r="I56" s="62" t="str">
        <f t="shared" si="1"/>
        <v>DECIMAL(28,2)</v>
      </c>
      <c r="V56" s="58" t="s">
        <v>23</v>
      </c>
      <c r="W56" s="58" t="s">
        <v>204</v>
      </c>
      <c r="X56" s="58" t="s">
        <v>23</v>
      </c>
      <c r="Z56" s="58" t="s">
        <v>205</v>
      </c>
    </row>
    <row r="57" spans="1:26" ht="15.15">
      <c r="A57" s="61" t="s">
        <v>89</v>
      </c>
      <c r="B57" s="61">
        <v>28</v>
      </c>
      <c r="C57" s="57">
        <v>2</v>
      </c>
      <c r="D57" s="58" t="str">
        <f t="shared" si="0"/>
        <v>DECIMAL(28,2)</v>
      </c>
      <c r="H57" s="44" t="s">
        <v>56</v>
      </c>
      <c r="I57" s="62" t="str">
        <f t="shared" si="1"/>
        <v>DECIMAL(28,2)</v>
      </c>
      <c r="V57" s="58" t="s">
        <v>23</v>
      </c>
      <c r="W57" s="58" t="s">
        <v>206</v>
      </c>
      <c r="X57" s="58" t="s">
        <v>23</v>
      </c>
      <c r="Z57" s="58" t="s">
        <v>207</v>
      </c>
    </row>
    <row r="58" spans="1:26" ht="15.15">
      <c r="A58" s="61" t="s">
        <v>89</v>
      </c>
      <c r="B58" s="61">
        <v>28</v>
      </c>
      <c r="C58" s="57">
        <v>2</v>
      </c>
      <c r="D58" s="58" t="str">
        <f t="shared" si="0"/>
        <v>DECIMAL(28,2)</v>
      </c>
      <c r="H58" s="44" t="s">
        <v>56</v>
      </c>
      <c r="I58" s="62" t="str">
        <f t="shared" si="1"/>
        <v>DECIMAL(28,2)</v>
      </c>
      <c r="V58" s="58" t="s">
        <v>23</v>
      </c>
      <c r="W58" s="58" t="s">
        <v>208</v>
      </c>
      <c r="X58" s="58" t="s">
        <v>23</v>
      </c>
      <c r="Z58" s="58" t="s">
        <v>209</v>
      </c>
    </row>
    <row r="59" spans="1:26" ht="15.15">
      <c r="A59" s="61" t="s">
        <v>89</v>
      </c>
      <c r="B59" s="61">
        <v>28</v>
      </c>
      <c r="C59" s="57">
        <v>2</v>
      </c>
      <c r="D59" s="58" t="str">
        <f t="shared" si="0"/>
        <v>DECIMAL(28,2)</v>
      </c>
      <c r="H59" s="44" t="s">
        <v>56</v>
      </c>
      <c r="I59" s="62" t="str">
        <f t="shared" si="1"/>
        <v>DECIMAL(28,2)</v>
      </c>
      <c r="V59" s="58" t="s">
        <v>23</v>
      </c>
      <c r="W59" s="58" t="s">
        <v>210</v>
      </c>
      <c r="X59" s="58" t="s">
        <v>23</v>
      </c>
      <c r="Z59" s="58" t="s">
        <v>211</v>
      </c>
    </row>
    <row r="60" spans="1:26" ht="15.15">
      <c r="A60" s="61" t="s">
        <v>89</v>
      </c>
      <c r="B60" s="61">
        <v>28</v>
      </c>
      <c r="C60" s="57">
        <v>2</v>
      </c>
      <c r="D60" s="58" t="str">
        <f t="shared" si="0"/>
        <v>DECIMAL(28,2)</v>
      </c>
      <c r="H60" s="44" t="s">
        <v>56</v>
      </c>
      <c r="I60" s="62" t="str">
        <f t="shared" si="1"/>
        <v>DECIMAL(28,2)</v>
      </c>
      <c r="V60" s="58" t="s">
        <v>23</v>
      </c>
      <c r="W60" s="58" t="s">
        <v>212</v>
      </c>
      <c r="X60" s="58" t="s">
        <v>23</v>
      </c>
      <c r="Z60" s="58" t="s">
        <v>213</v>
      </c>
    </row>
    <row r="61" spans="1:26" ht="15.15">
      <c r="A61" s="61" t="s">
        <v>89</v>
      </c>
      <c r="B61" s="61">
        <v>28</v>
      </c>
      <c r="C61" s="57">
        <v>2</v>
      </c>
      <c r="D61" s="58" t="str">
        <f t="shared" si="0"/>
        <v>DECIMAL(28,2)</v>
      </c>
      <c r="H61" s="44" t="s">
        <v>56</v>
      </c>
      <c r="I61" s="62" t="str">
        <f t="shared" si="1"/>
        <v>DECIMAL(28,2)</v>
      </c>
      <c r="V61" s="58" t="s">
        <v>23</v>
      </c>
      <c r="W61" s="58" t="s">
        <v>214</v>
      </c>
      <c r="X61" s="58" t="s">
        <v>23</v>
      </c>
      <c r="Z61" s="58" t="s">
        <v>215</v>
      </c>
    </row>
    <row r="62" spans="1:26" ht="15.15">
      <c r="A62" s="61" t="s">
        <v>89</v>
      </c>
      <c r="B62" s="61">
        <v>28</v>
      </c>
      <c r="C62" s="57">
        <v>2</v>
      </c>
      <c r="D62" s="58" t="str">
        <f t="shared" si="0"/>
        <v>DECIMAL(28,2)</v>
      </c>
      <c r="H62" s="44" t="s">
        <v>56</v>
      </c>
      <c r="I62" s="62" t="str">
        <f t="shared" si="1"/>
        <v>DECIMAL(28,2)</v>
      </c>
      <c r="V62" s="58" t="s">
        <v>23</v>
      </c>
      <c r="W62" s="58" t="s">
        <v>375</v>
      </c>
      <c r="X62" s="58" t="s">
        <v>23</v>
      </c>
      <c r="Z62" s="58" t="s">
        <v>216</v>
      </c>
    </row>
    <row r="63" spans="1:26" ht="15.15">
      <c r="A63" s="61" t="s">
        <v>89</v>
      </c>
      <c r="B63" s="61">
        <v>28</v>
      </c>
      <c r="C63" s="57">
        <v>2</v>
      </c>
      <c r="D63" s="58" t="str">
        <f t="shared" si="0"/>
        <v>DECIMAL(28,2)</v>
      </c>
      <c r="H63" s="44" t="s">
        <v>56</v>
      </c>
      <c r="I63" s="62" t="str">
        <f t="shared" si="1"/>
        <v>DECIMAL(28,2)</v>
      </c>
      <c r="V63" s="58" t="s">
        <v>24</v>
      </c>
      <c r="W63" s="58" t="s">
        <v>217</v>
      </c>
      <c r="X63" s="58" t="s">
        <v>24</v>
      </c>
      <c r="Z63" s="58" t="s">
        <v>218</v>
      </c>
    </row>
    <row r="64" spans="1:26" ht="15.15">
      <c r="A64" s="61" t="s">
        <v>89</v>
      </c>
      <c r="B64" s="61">
        <v>28</v>
      </c>
      <c r="C64" s="57">
        <v>2</v>
      </c>
      <c r="D64" s="58" t="str">
        <f t="shared" si="0"/>
        <v>DECIMAL(28,2)</v>
      </c>
      <c r="H64" s="44" t="s">
        <v>56</v>
      </c>
      <c r="I64" s="62" t="str">
        <f t="shared" si="1"/>
        <v>DECIMAL(28,2)</v>
      </c>
      <c r="V64" s="58" t="s">
        <v>24</v>
      </c>
      <c r="W64" s="58" t="s">
        <v>219</v>
      </c>
      <c r="X64" s="58" t="s">
        <v>24</v>
      </c>
      <c r="Z64" s="58" t="s">
        <v>220</v>
      </c>
    </row>
    <row r="65" spans="1:26" ht="15.15">
      <c r="A65" s="59" t="s">
        <v>89</v>
      </c>
      <c r="B65" s="59">
        <v>28</v>
      </c>
      <c r="C65" s="34">
        <v>2</v>
      </c>
      <c r="D65" s="58" t="str">
        <f t="shared" si="0"/>
        <v>DECIMAL(28,2)</v>
      </c>
      <c r="H65" s="44" t="s">
        <v>56</v>
      </c>
      <c r="I65" s="62" t="str">
        <f t="shared" si="1"/>
        <v>DECIMAL(28,2)</v>
      </c>
      <c r="V65" s="58" t="s">
        <v>24</v>
      </c>
      <c r="W65" s="58" t="s">
        <v>221</v>
      </c>
      <c r="X65" s="58" t="s">
        <v>24</v>
      </c>
      <c r="Z65" s="58" t="s">
        <v>222</v>
      </c>
    </row>
    <row r="66" spans="1:26" ht="15.15">
      <c r="A66" s="59" t="s">
        <v>89</v>
      </c>
      <c r="B66" s="59">
        <v>28</v>
      </c>
      <c r="C66" s="34">
        <v>2</v>
      </c>
      <c r="D66" s="58" t="str">
        <f t="shared" ref="D66:D129" si="4">IF(OR(TRIM(A66)="VARCHAR",TRIM(A66)="CHAR",TRIM(A66)="VARCHAR",TRIM(A66)="VARCHAR"),TRIM(A66)&amp;"("&amp;TRIM(B66)&amp;")",IF(OR(TRIM(A66)="DATE",TRIM(A66)="TIMESTAMP",UPPER(TRIM(A66))="BIGINT"),TRIM(A66),TRIM(A66)&amp;"("&amp;B66&amp;","&amp;C66&amp;")"))</f>
        <v>DECIMAL(28,2)</v>
      </c>
      <c r="H66" s="44" t="s">
        <v>56</v>
      </c>
      <c r="I66" s="62" t="str">
        <f t="shared" si="1"/>
        <v>DECIMAL(28,2)</v>
      </c>
      <c r="V66" s="58" t="s">
        <v>24</v>
      </c>
      <c r="W66" s="58" t="s">
        <v>223</v>
      </c>
      <c r="X66" s="58" t="s">
        <v>24</v>
      </c>
      <c r="Z66" s="58" t="s">
        <v>224</v>
      </c>
    </row>
    <row r="67" spans="1:26" ht="15.15">
      <c r="A67" s="61" t="s">
        <v>89</v>
      </c>
      <c r="B67" s="61">
        <v>28</v>
      </c>
      <c r="C67" s="57">
        <v>2</v>
      </c>
      <c r="D67" s="58" t="str">
        <f t="shared" si="4"/>
        <v>DECIMAL(28,2)</v>
      </c>
      <c r="H67" s="44" t="s">
        <v>56</v>
      </c>
      <c r="I67" s="62" t="str">
        <f t="shared" ref="I67:I120" si="5">IF(OR(ISNUMBER(FIND("CHAR",UPPER(H67),1)),ISNUMBER(FIND("DATE",UPPER(H67),1))),"STRING",IF(ISNUMBER(FIND("INT",UPPER(H67),1)),"BIGINT",UPPER(H67)))</f>
        <v>DECIMAL(28,2)</v>
      </c>
      <c r="V67" s="58" t="s">
        <v>24</v>
      </c>
      <c r="W67" s="58" t="s">
        <v>225</v>
      </c>
      <c r="X67" s="58" t="s">
        <v>24</v>
      </c>
      <c r="Z67" s="58" t="s">
        <v>226</v>
      </c>
    </row>
    <row r="68" spans="1:26" ht="15.15">
      <c r="A68" s="59" t="s">
        <v>68</v>
      </c>
      <c r="B68" s="59" t="s">
        <v>65</v>
      </c>
      <c r="C68" s="34"/>
      <c r="D68" s="58" t="str">
        <f t="shared" si="4"/>
        <v>VARCHAR(30)</v>
      </c>
      <c r="H68" s="44" t="s">
        <v>85</v>
      </c>
      <c r="I68" s="62" t="str">
        <f t="shared" si="5"/>
        <v>STRING</v>
      </c>
      <c r="V68" s="58" t="s">
        <v>23</v>
      </c>
      <c r="W68" s="58" t="s">
        <v>227</v>
      </c>
      <c r="X68" s="58" t="s">
        <v>23</v>
      </c>
      <c r="Z68" s="58" t="s">
        <v>228</v>
      </c>
    </row>
    <row r="69" spans="1:26" ht="15.15">
      <c r="A69" s="59" t="s">
        <v>68</v>
      </c>
      <c r="B69" s="59" t="s">
        <v>69</v>
      </c>
      <c r="C69" s="34"/>
      <c r="D69" s="58" t="str">
        <f t="shared" si="4"/>
        <v>VARCHAR(100)</v>
      </c>
      <c r="H69" s="44" t="s">
        <v>70</v>
      </c>
      <c r="I69" s="62" t="str">
        <f t="shared" si="5"/>
        <v>STRING</v>
      </c>
      <c r="V69" s="58" t="s">
        <v>24</v>
      </c>
      <c r="W69" s="58" t="s">
        <v>229</v>
      </c>
      <c r="X69" s="58" t="s">
        <v>24</v>
      </c>
      <c r="Z69" s="58" t="s">
        <v>230</v>
      </c>
    </row>
    <row r="70" spans="1:26" ht="15.15">
      <c r="A70" s="59" t="s">
        <v>68</v>
      </c>
      <c r="B70" s="59" t="s">
        <v>69</v>
      </c>
      <c r="C70" s="34"/>
      <c r="D70" s="58" t="str">
        <f t="shared" si="4"/>
        <v>VARCHAR(100)</v>
      </c>
      <c r="H70" s="44" t="s">
        <v>70</v>
      </c>
      <c r="I70" s="58" t="str">
        <f t="shared" si="5"/>
        <v>STRING</v>
      </c>
      <c r="V70" s="58" t="s">
        <v>23</v>
      </c>
      <c r="W70" s="58" t="s">
        <v>231</v>
      </c>
      <c r="X70" s="58" t="s">
        <v>23</v>
      </c>
      <c r="Z70" s="58" t="s">
        <v>232</v>
      </c>
    </row>
    <row r="71" spans="1:26" ht="15.15">
      <c r="A71" s="59" t="s">
        <v>68</v>
      </c>
      <c r="B71" s="59" t="s">
        <v>178</v>
      </c>
      <c r="C71" s="34"/>
      <c r="D71" s="58" t="str">
        <f t="shared" si="4"/>
        <v>VARCHAR(500)</v>
      </c>
      <c r="H71" s="44" t="s">
        <v>179</v>
      </c>
      <c r="I71" s="58" t="str">
        <f t="shared" si="5"/>
        <v>STRING</v>
      </c>
      <c r="V71" s="58" t="s">
        <v>23</v>
      </c>
      <c r="W71" s="58" t="s">
        <v>233</v>
      </c>
      <c r="X71" s="58" t="s">
        <v>23</v>
      </c>
      <c r="Z71" s="58" t="s">
        <v>234</v>
      </c>
    </row>
    <row r="72" spans="1:26" ht="15.15">
      <c r="A72" s="59" t="s">
        <v>68</v>
      </c>
      <c r="B72" s="59">
        <v>100</v>
      </c>
      <c r="C72" s="34"/>
      <c r="D72" s="58" t="str">
        <f t="shared" si="4"/>
        <v>VARCHAR(100)</v>
      </c>
      <c r="H72" s="44" t="s">
        <v>70</v>
      </c>
      <c r="I72" s="58" t="str">
        <f t="shared" si="5"/>
        <v>STRING</v>
      </c>
      <c r="V72" s="58" t="s">
        <v>235</v>
      </c>
      <c r="W72" s="58" t="s">
        <v>236</v>
      </c>
      <c r="X72" s="58" t="s">
        <v>235</v>
      </c>
      <c r="Z72" s="58" t="s">
        <v>237</v>
      </c>
    </row>
    <row r="73" spans="1:26" ht="15.15">
      <c r="A73" s="59" t="s">
        <v>68</v>
      </c>
      <c r="B73" s="59" t="s">
        <v>62</v>
      </c>
      <c r="C73" s="34"/>
      <c r="D73" s="58" t="str">
        <f t="shared" si="4"/>
        <v>VARCHAR(10)</v>
      </c>
      <c r="H73" s="44" t="s">
        <v>77</v>
      </c>
      <c r="I73" s="58" t="str">
        <f t="shared" si="5"/>
        <v>STRING</v>
      </c>
      <c r="V73" s="58" t="s">
        <v>24</v>
      </c>
      <c r="W73" s="58" t="s">
        <v>238</v>
      </c>
      <c r="X73" s="58" t="s">
        <v>24</v>
      </c>
      <c r="Z73" s="58" t="s">
        <v>239</v>
      </c>
    </row>
    <row r="74" spans="1:26" ht="15.15">
      <c r="A74" s="59" t="s">
        <v>68</v>
      </c>
      <c r="B74" s="59" t="s">
        <v>62</v>
      </c>
      <c r="C74" s="34"/>
      <c r="D74" s="58" t="str">
        <f t="shared" si="4"/>
        <v>VARCHAR(10)</v>
      </c>
      <c r="H74" s="44" t="s">
        <v>77</v>
      </c>
      <c r="I74" s="58" t="str">
        <f t="shared" si="5"/>
        <v>STRING</v>
      </c>
      <c r="V74" s="58" t="s">
        <v>23</v>
      </c>
      <c r="W74" s="58" t="s">
        <v>240</v>
      </c>
      <c r="X74" s="58" t="s">
        <v>23</v>
      </c>
      <c r="Z74" s="58" t="s">
        <v>241</v>
      </c>
    </row>
    <row r="75" spans="1:26" ht="15.15">
      <c r="A75" s="59" t="s">
        <v>68</v>
      </c>
      <c r="B75" s="59">
        <v>100</v>
      </c>
      <c r="C75" s="34"/>
      <c r="D75" s="58" t="str">
        <f t="shared" si="4"/>
        <v>VARCHAR(100)</v>
      </c>
      <c r="H75" s="44" t="str">
        <f t="shared" ref="H75:H120" si="6">D75</f>
        <v>VARCHAR(100)</v>
      </c>
      <c r="I75" s="58" t="str">
        <f t="shared" si="5"/>
        <v>STRING</v>
      </c>
      <c r="V75" s="58" t="s">
        <v>23</v>
      </c>
      <c r="W75" s="58" t="s">
        <v>242</v>
      </c>
      <c r="X75" s="58" t="s">
        <v>23</v>
      </c>
      <c r="Z75" s="58" t="s">
        <v>243</v>
      </c>
    </row>
    <row r="76" spans="1:26" ht="15.15">
      <c r="A76" s="59" t="s">
        <v>68</v>
      </c>
      <c r="B76" s="59">
        <v>30</v>
      </c>
      <c r="C76" s="34"/>
      <c r="D76" s="58" t="str">
        <f t="shared" si="4"/>
        <v>VARCHAR(30)</v>
      </c>
      <c r="H76" s="44" t="str">
        <f t="shared" si="6"/>
        <v>VARCHAR(30)</v>
      </c>
      <c r="I76" s="58" t="str">
        <f t="shared" si="5"/>
        <v>STRING</v>
      </c>
      <c r="V76" s="58" t="s">
        <v>24</v>
      </c>
      <c r="W76" s="58" t="s">
        <v>244</v>
      </c>
      <c r="X76" s="58" t="s">
        <v>24</v>
      </c>
      <c r="Z76" s="58" t="s">
        <v>245</v>
      </c>
    </row>
    <row r="77" spans="1:26" ht="15.15">
      <c r="A77" s="59" t="s">
        <v>89</v>
      </c>
      <c r="B77" s="59">
        <v>28</v>
      </c>
      <c r="C77" s="34">
        <v>2</v>
      </c>
      <c r="D77" s="58" t="str">
        <f t="shared" si="4"/>
        <v>DECIMAL(28,2)</v>
      </c>
      <c r="H77" s="44" t="str">
        <f t="shared" si="6"/>
        <v>DECIMAL(28,2)</v>
      </c>
      <c r="I77" s="58" t="str">
        <f t="shared" si="5"/>
        <v>DECIMAL(28,2)</v>
      </c>
      <c r="V77" s="58" t="s">
        <v>23</v>
      </c>
      <c r="W77" s="58" t="s">
        <v>246</v>
      </c>
      <c r="X77" s="58" t="s">
        <v>23</v>
      </c>
      <c r="Z77" s="58" t="s">
        <v>247</v>
      </c>
    </row>
    <row r="78" spans="1:26" ht="15.15">
      <c r="A78" s="59" t="s">
        <v>68</v>
      </c>
      <c r="B78" s="59">
        <v>30</v>
      </c>
      <c r="C78" s="34"/>
      <c r="D78" s="58" t="str">
        <f t="shared" si="4"/>
        <v>VARCHAR(30)</v>
      </c>
      <c r="H78" s="44" t="str">
        <f t="shared" si="6"/>
        <v>VARCHAR(30)</v>
      </c>
      <c r="I78" s="58" t="str">
        <f t="shared" si="5"/>
        <v>STRING</v>
      </c>
      <c r="V78" s="58" t="s">
        <v>24</v>
      </c>
      <c r="W78" s="58" t="s">
        <v>248</v>
      </c>
      <c r="X78" s="58" t="s">
        <v>24</v>
      </c>
      <c r="Z78" s="58" t="s">
        <v>249</v>
      </c>
    </row>
    <row r="79" spans="1:26" ht="15.15">
      <c r="A79" s="59" t="s">
        <v>68</v>
      </c>
      <c r="B79" s="59">
        <v>30</v>
      </c>
      <c r="C79" s="34"/>
      <c r="D79" s="58" t="str">
        <f t="shared" si="4"/>
        <v>VARCHAR(30)</v>
      </c>
      <c r="H79" s="44" t="str">
        <f t="shared" si="6"/>
        <v>VARCHAR(30)</v>
      </c>
      <c r="I79" s="58" t="str">
        <f t="shared" si="5"/>
        <v>STRING</v>
      </c>
      <c r="V79" s="58" t="s">
        <v>24</v>
      </c>
      <c r="W79" s="58" t="s">
        <v>250</v>
      </c>
      <c r="X79" s="58" t="s">
        <v>24</v>
      </c>
      <c r="Z79" s="58" t="s">
        <v>251</v>
      </c>
    </row>
    <row r="80" spans="1:26" ht="15.15">
      <c r="A80" s="59" t="s">
        <v>89</v>
      </c>
      <c r="B80" s="59">
        <v>20</v>
      </c>
      <c r="C80" s="34">
        <v>7</v>
      </c>
      <c r="D80" s="58" t="str">
        <f t="shared" si="4"/>
        <v>DECIMAL(20,7)</v>
      </c>
      <c r="H80" s="44" t="str">
        <f t="shared" si="6"/>
        <v>DECIMAL(20,7)</v>
      </c>
      <c r="I80" s="58" t="str">
        <f t="shared" si="5"/>
        <v>DECIMAL(20,7)</v>
      </c>
      <c r="V80" s="58" t="s">
        <v>23</v>
      </c>
      <c r="W80" s="58" t="s">
        <v>252</v>
      </c>
      <c r="X80" s="58" t="s">
        <v>23</v>
      </c>
      <c r="Z80" s="58" t="s">
        <v>253</v>
      </c>
    </row>
    <row r="81" spans="1:26" ht="15.15">
      <c r="A81" s="59" t="s">
        <v>89</v>
      </c>
      <c r="B81" s="59">
        <v>20</v>
      </c>
      <c r="C81" s="34">
        <v>7</v>
      </c>
      <c r="D81" s="58" t="str">
        <f t="shared" si="4"/>
        <v>DECIMAL(20,7)</v>
      </c>
      <c r="H81" s="44" t="str">
        <f t="shared" si="6"/>
        <v>DECIMAL(20,7)</v>
      </c>
      <c r="I81" s="58" t="str">
        <f t="shared" si="5"/>
        <v>DECIMAL(20,7)</v>
      </c>
      <c r="V81" s="58" t="s">
        <v>23</v>
      </c>
      <c r="W81" s="58" t="s">
        <v>254</v>
      </c>
      <c r="X81" s="58" t="s">
        <v>23</v>
      </c>
      <c r="Z81" s="58" t="s">
        <v>255</v>
      </c>
    </row>
    <row r="82" spans="1:26" ht="15.15">
      <c r="A82" s="59" t="s">
        <v>89</v>
      </c>
      <c r="B82" s="59">
        <v>20</v>
      </c>
      <c r="C82" s="34">
        <v>7</v>
      </c>
      <c r="D82" s="58" t="str">
        <f t="shared" si="4"/>
        <v>DECIMAL(20,7)</v>
      </c>
      <c r="H82" s="44" t="str">
        <f t="shared" si="6"/>
        <v>DECIMAL(20,7)</v>
      </c>
      <c r="I82" s="58" t="str">
        <f t="shared" si="5"/>
        <v>DECIMAL(20,7)</v>
      </c>
      <c r="V82" s="58" t="s">
        <v>23</v>
      </c>
      <c r="W82" s="58" t="s">
        <v>256</v>
      </c>
      <c r="X82" s="58" t="s">
        <v>23</v>
      </c>
      <c r="Z82" s="58" t="s">
        <v>257</v>
      </c>
    </row>
    <row r="83" spans="1:26" ht="15.15">
      <c r="A83" s="59" t="s">
        <v>89</v>
      </c>
      <c r="B83" s="59">
        <v>20</v>
      </c>
      <c r="C83" s="34">
        <v>7</v>
      </c>
      <c r="D83" s="58" t="str">
        <f t="shared" si="4"/>
        <v>DECIMAL(20,7)</v>
      </c>
      <c r="H83" s="44" t="str">
        <f t="shared" si="6"/>
        <v>DECIMAL(20,7)</v>
      </c>
      <c r="I83" s="58" t="str">
        <f t="shared" si="5"/>
        <v>DECIMAL(20,7)</v>
      </c>
      <c r="V83" s="58" t="s">
        <v>23</v>
      </c>
      <c r="W83" s="58" t="s">
        <v>258</v>
      </c>
      <c r="X83" s="58" t="s">
        <v>23</v>
      </c>
      <c r="Z83" s="58" t="s">
        <v>259</v>
      </c>
    </row>
    <row r="84" spans="1:26" ht="15.15">
      <c r="A84" s="59" t="s">
        <v>89</v>
      </c>
      <c r="B84" s="59">
        <v>20</v>
      </c>
      <c r="C84" s="34">
        <v>7</v>
      </c>
      <c r="D84" s="58" t="str">
        <f t="shared" si="4"/>
        <v>DECIMAL(20,7)</v>
      </c>
      <c r="H84" s="44" t="str">
        <f t="shared" si="6"/>
        <v>DECIMAL(20,7)</v>
      </c>
      <c r="I84" s="58" t="str">
        <f t="shared" si="5"/>
        <v>DECIMAL(20,7)</v>
      </c>
      <c r="V84" s="58" t="s">
        <v>23</v>
      </c>
      <c r="W84" s="58" t="s">
        <v>260</v>
      </c>
      <c r="X84" s="58" t="s">
        <v>23</v>
      </c>
      <c r="Z84" s="58" t="s">
        <v>261</v>
      </c>
    </row>
    <row r="85" spans="1:26" ht="15.15">
      <c r="A85" s="59" t="s">
        <v>89</v>
      </c>
      <c r="B85" s="59">
        <v>20</v>
      </c>
      <c r="C85" s="34">
        <v>7</v>
      </c>
      <c r="D85" s="58" t="str">
        <f t="shared" si="4"/>
        <v>DECIMAL(20,7)</v>
      </c>
      <c r="H85" s="44" t="str">
        <f t="shared" si="6"/>
        <v>DECIMAL(20,7)</v>
      </c>
      <c r="I85" s="58" t="str">
        <f t="shared" si="5"/>
        <v>DECIMAL(20,7)</v>
      </c>
      <c r="V85" s="58" t="s">
        <v>23</v>
      </c>
      <c r="W85" s="58" t="s">
        <v>262</v>
      </c>
      <c r="X85" s="58" t="s">
        <v>23</v>
      </c>
      <c r="Z85" s="58" t="s">
        <v>263</v>
      </c>
    </row>
    <row r="86" spans="1:26" ht="15.15">
      <c r="A86" s="59" t="s">
        <v>89</v>
      </c>
      <c r="B86" s="59">
        <v>20</v>
      </c>
      <c r="C86" s="34">
        <v>7</v>
      </c>
      <c r="D86" s="58" t="str">
        <f t="shared" si="4"/>
        <v>DECIMAL(20,7)</v>
      </c>
      <c r="H86" s="44" t="str">
        <f t="shared" si="6"/>
        <v>DECIMAL(20,7)</v>
      </c>
      <c r="I86" s="58" t="str">
        <f t="shared" si="5"/>
        <v>DECIMAL(20,7)</v>
      </c>
      <c r="V86" s="58" t="s">
        <v>24</v>
      </c>
      <c r="W86" s="58" t="s">
        <v>264</v>
      </c>
      <c r="X86" s="58" t="s">
        <v>24</v>
      </c>
      <c r="Z86" s="58" t="s">
        <v>265</v>
      </c>
    </row>
    <row r="87" spans="1:26" ht="15.15">
      <c r="A87" s="59" t="s">
        <v>68</v>
      </c>
      <c r="B87" s="59">
        <v>100</v>
      </c>
      <c r="C87" s="34"/>
      <c r="D87" s="58" t="str">
        <f t="shared" si="4"/>
        <v>VARCHAR(100)</v>
      </c>
      <c r="H87" s="44" t="str">
        <f t="shared" si="6"/>
        <v>VARCHAR(100)</v>
      </c>
      <c r="I87" s="58" t="str">
        <f t="shared" si="5"/>
        <v>STRING</v>
      </c>
    </row>
    <row r="88" spans="1:26" ht="15.15">
      <c r="A88" s="59" t="s">
        <v>68</v>
      </c>
      <c r="B88" s="59">
        <v>30</v>
      </c>
      <c r="C88" s="34"/>
      <c r="D88" s="58" t="str">
        <f t="shared" si="4"/>
        <v>VARCHAR(30)</v>
      </c>
      <c r="H88" s="44" t="str">
        <f t="shared" si="6"/>
        <v>VARCHAR(30)</v>
      </c>
      <c r="I88" s="58" t="str">
        <f t="shared" si="5"/>
        <v>STRING</v>
      </c>
    </row>
    <row r="89" spans="1:26" ht="15.15">
      <c r="A89" s="59" t="s">
        <v>68</v>
      </c>
      <c r="B89" s="59">
        <v>30</v>
      </c>
      <c r="C89" s="34"/>
      <c r="D89" s="58" t="str">
        <f t="shared" si="4"/>
        <v>VARCHAR(30)</v>
      </c>
      <c r="H89" s="44" t="str">
        <f t="shared" si="6"/>
        <v>VARCHAR(30)</v>
      </c>
      <c r="I89" s="58" t="str">
        <f t="shared" si="5"/>
        <v>STRING</v>
      </c>
    </row>
    <row r="90" spans="1:26" ht="15.15">
      <c r="A90" s="59" t="s">
        <v>89</v>
      </c>
      <c r="B90" s="59">
        <v>28</v>
      </c>
      <c r="C90" s="34">
        <v>2</v>
      </c>
      <c r="D90" s="58" t="str">
        <f t="shared" si="4"/>
        <v>DECIMAL(28,2)</v>
      </c>
      <c r="H90" s="44" t="str">
        <f t="shared" si="6"/>
        <v>DECIMAL(28,2)</v>
      </c>
      <c r="I90" s="58" t="str">
        <f t="shared" si="5"/>
        <v>DECIMAL(28,2)</v>
      </c>
    </row>
    <row r="91" spans="1:26" ht="15.15">
      <c r="A91" s="59" t="s">
        <v>68</v>
      </c>
      <c r="B91" s="59">
        <v>10</v>
      </c>
      <c r="C91" s="34"/>
      <c r="D91" s="58" t="str">
        <f t="shared" si="4"/>
        <v>VARCHAR(10)</v>
      </c>
      <c r="H91" s="44" t="str">
        <f t="shared" si="6"/>
        <v>VARCHAR(10)</v>
      </c>
      <c r="I91" s="58" t="str">
        <f t="shared" si="5"/>
        <v>STRING</v>
      </c>
    </row>
    <row r="92" spans="1:26" ht="15.15">
      <c r="A92" s="59" t="s">
        <v>89</v>
      </c>
      <c r="B92" s="59">
        <v>28</v>
      </c>
      <c r="C92" s="34">
        <v>2</v>
      </c>
      <c r="D92" s="58" t="str">
        <f t="shared" si="4"/>
        <v>DECIMAL(28,2)</v>
      </c>
      <c r="H92" s="44" t="str">
        <f t="shared" si="6"/>
        <v>DECIMAL(28,2)</v>
      </c>
      <c r="I92" s="58" t="str">
        <f t="shared" si="5"/>
        <v>DECIMAL(28,2)</v>
      </c>
    </row>
    <row r="93" spans="1:26" ht="15.15">
      <c r="A93" s="59" t="s">
        <v>68</v>
      </c>
      <c r="B93" s="59">
        <v>30</v>
      </c>
      <c r="C93" s="34"/>
      <c r="D93" s="58" t="str">
        <f t="shared" si="4"/>
        <v>VARCHAR(30)</v>
      </c>
      <c r="H93" s="44" t="str">
        <f t="shared" si="6"/>
        <v>VARCHAR(30)</v>
      </c>
      <c r="I93" s="58" t="str">
        <f t="shared" si="5"/>
        <v>STRING</v>
      </c>
    </row>
    <row r="94" spans="1:26" ht="15.15">
      <c r="A94" s="59" t="s">
        <v>68</v>
      </c>
      <c r="B94" s="59">
        <v>10</v>
      </c>
      <c r="C94" s="34"/>
      <c r="D94" s="58" t="str">
        <f t="shared" si="4"/>
        <v>VARCHAR(10)</v>
      </c>
      <c r="H94" s="44" t="str">
        <f t="shared" si="6"/>
        <v>VARCHAR(10)</v>
      </c>
      <c r="I94" s="58" t="str">
        <f t="shared" si="5"/>
        <v>STRING</v>
      </c>
    </row>
    <row r="95" spans="1:26" ht="15.15">
      <c r="A95" s="59" t="s">
        <v>68</v>
      </c>
      <c r="B95" s="59">
        <v>30</v>
      </c>
      <c r="C95" s="34"/>
      <c r="D95" s="58" t="str">
        <f t="shared" si="4"/>
        <v>VARCHAR(30)</v>
      </c>
      <c r="H95" s="44" t="str">
        <f t="shared" si="6"/>
        <v>VARCHAR(30)</v>
      </c>
      <c r="I95" s="58" t="str">
        <f t="shared" si="5"/>
        <v>STRING</v>
      </c>
    </row>
    <row r="96" spans="1:26" ht="15.15">
      <c r="A96" s="59" t="s">
        <v>68</v>
      </c>
      <c r="B96" s="59">
        <v>5000</v>
      </c>
      <c r="C96" s="34"/>
      <c r="D96" s="58" t="str">
        <f t="shared" si="4"/>
        <v>VARCHAR(5000)</v>
      </c>
      <c r="H96" s="44" t="str">
        <f t="shared" si="6"/>
        <v>VARCHAR(5000)</v>
      </c>
      <c r="I96" s="58" t="str">
        <f t="shared" si="5"/>
        <v>STRING</v>
      </c>
    </row>
    <row r="97" spans="1:9" ht="15.15">
      <c r="A97" s="59" t="s">
        <v>68</v>
      </c>
      <c r="B97" s="59">
        <v>100</v>
      </c>
      <c r="C97" s="34"/>
      <c r="D97" s="58" t="str">
        <f t="shared" si="4"/>
        <v>VARCHAR(100)</v>
      </c>
      <c r="H97" s="44" t="str">
        <f t="shared" si="6"/>
        <v>VARCHAR(100)</v>
      </c>
      <c r="I97" s="58" t="str">
        <f t="shared" si="5"/>
        <v>STRING</v>
      </c>
    </row>
    <row r="98" spans="1:9" ht="15.15">
      <c r="A98" s="59" t="s">
        <v>68</v>
      </c>
      <c r="B98" s="59">
        <v>100</v>
      </c>
      <c r="C98" s="34"/>
      <c r="D98" s="58" t="str">
        <f t="shared" si="4"/>
        <v>VARCHAR(100)</v>
      </c>
      <c r="H98" s="44" t="str">
        <f t="shared" si="6"/>
        <v>VARCHAR(100)</v>
      </c>
      <c r="I98" s="58" t="str">
        <f t="shared" si="5"/>
        <v>STRING</v>
      </c>
    </row>
    <row r="99" spans="1:9" ht="15.15">
      <c r="A99" s="59" t="s">
        <v>68</v>
      </c>
      <c r="B99" s="59">
        <v>100</v>
      </c>
      <c r="C99" s="34"/>
      <c r="D99" s="58" t="str">
        <f t="shared" si="4"/>
        <v>VARCHAR(100)</v>
      </c>
      <c r="H99" s="44" t="str">
        <f t="shared" si="6"/>
        <v>VARCHAR(100)</v>
      </c>
      <c r="I99" s="58" t="str">
        <f t="shared" si="5"/>
        <v>STRING</v>
      </c>
    </row>
    <row r="100" spans="1:9" ht="15.75">
      <c r="A100" s="66" t="s">
        <v>68</v>
      </c>
      <c r="B100" s="66" t="s">
        <v>62</v>
      </c>
      <c r="C100" s="43"/>
      <c r="D100" s="58" t="str">
        <f t="shared" si="4"/>
        <v>VARCHAR(10)</v>
      </c>
      <c r="H100" s="44" t="str">
        <f t="shared" si="6"/>
        <v>VARCHAR(10)</v>
      </c>
      <c r="I100" s="58" t="str">
        <f t="shared" si="5"/>
        <v>STRING</v>
      </c>
    </row>
    <row r="101" spans="1:9" ht="15.75">
      <c r="A101" s="66" t="s">
        <v>68</v>
      </c>
      <c r="B101" s="66" t="s">
        <v>62</v>
      </c>
      <c r="C101" s="43"/>
      <c r="D101" s="58" t="str">
        <f t="shared" si="4"/>
        <v>VARCHAR(10)</v>
      </c>
      <c r="H101" s="44" t="str">
        <f t="shared" si="6"/>
        <v>VARCHAR(10)</v>
      </c>
      <c r="I101" s="58" t="str">
        <f t="shared" si="5"/>
        <v>STRING</v>
      </c>
    </row>
    <row r="102" spans="1:9" ht="15.75">
      <c r="A102" s="66" t="s">
        <v>68</v>
      </c>
      <c r="B102" s="66" t="s">
        <v>62</v>
      </c>
      <c r="C102" s="43"/>
      <c r="D102" s="58" t="str">
        <f t="shared" si="4"/>
        <v>VARCHAR(10)</v>
      </c>
      <c r="H102" s="44" t="str">
        <f t="shared" si="6"/>
        <v>VARCHAR(10)</v>
      </c>
      <c r="I102" s="58" t="str">
        <f t="shared" si="5"/>
        <v>STRING</v>
      </c>
    </row>
    <row r="103" spans="1:9" ht="15.75">
      <c r="A103" s="43" t="s">
        <v>68</v>
      </c>
      <c r="B103" s="67" t="s">
        <v>62</v>
      </c>
      <c r="C103" s="43">
        <v>0</v>
      </c>
      <c r="D103" s="58" t="str">
        <f t="shared" si="4"/>
        <v>VARCHAR(10)</v>
      </c>
      <c r="H103" s="44" t="str">
        <f t="shared" si="6"/>
        <v>VARCHAR(10)</v>
      </c>
      <c r="I103" s="58" t="str">
        <f t="shared" si="5"/>
        <v>STRING</v>
      </c>
    </row>
    <row r="104" spans="1:9" ht="15.75">
      <c r="A104" s="43" t="s">
        <v>68</v>
      </c>
      <c r="B104" s="67" t="s">
        <v>62</v>
      </c>
      <c r="C104" s="43">
        <v>0</v>
      </c>
      <c r="D104" s="58" t="str">
        <f t="shared" si="4"/>
        <v>VARCHAR(10)</v>
      </c>
      <c r="H104" s="44" t="str">
        <f t="shared" si="6"/>
        <v>VARCHAR(10)</v>
      </c>
      <c r="I104" s="58" t="str">
        <f t="shared" si="5"/>
        <v>STRING</v>
      </c>
    </row>
    <row r="105" spans="1:9" ht="15.75">
      <c r="A105" s="66" t="s">
        <v>68</v>
      </c>
      <c r="B105" s="66" t="s">
        <v>62</v>
      </c>
      <c r="C105" s="43"/>
      <c r="D105" s="58" t="str">
        <f t="shared" si="4"/>
        <v>VARCHAR(10)</v>
      </c>
      <c r="H105" s="44" t="str">
        <f t="shared" si="6"/>
        <v>VARCHAR(10)</v>
      </c>
      <c r="I105" s="58" t="str">
        <f t="shared" si="5"/>
        <v>STRING</v>
      </c>
    </row>
    <row r="106" spans="1:9" ht="15.75">
      <c r="A106" s="66" t="s">
        <v>68</v>
      </c>
      <c r="B106" s="67" t="s">
        <v>62</v>
      </c>
      <c r="C106" s="43"/>
      <c r="D106" s="58" t="str">
        <f t="shared" si="4"/>
        <v>VARCHAR(10)</v>
      </c>
      <c r="H106" s="44" t="str">
        <f t="shared" si="6"/>
        <v>VARCHAR(10)</v>
      </c>
      <c r="I106" s="58" t="str">
        <f t="shared" si="5"/>
        <v>STRING</v>
      </c>
    </row>
    <row r="107" spans="1:9" ht="15.75">
      <c r="A107" s="43" t="s">
        <v>68</v>
      </c>
      <c r="B107" s="67" t="s">
        <v>62</v>
      </c>
      <c r="C107" s="43"/>
      <c r="D107" s="58" t="str">
        <f t="shared" si="4"/>
        <v>VARCHAR(10)</v>
      </c>
      <c r="H107" s="44" t="str">
        <f t="shared" si="6"/>
        <v>VARCHAR(10)</v>
      </c>
      <c r="I107" s="58" t="str">
        <f t="shared" si="5"/>
        <v>STRING</v>
      </c>
    </row>
    <row r="108" spans="1:9" ht="15.75">
      <c r="A108" s="59" t="s">
        <v>68</v>
      </c>
      <c r="B108" s="59" t="s">
        <v>62</v>
      </c>
      <c r="C108" s="43"/>
      <c r="D108" s="58" t="str">
        <f t="shared" si="4"/>
        <v>VARCHAR(10)</v>
      </c>
      <c r="H108" s="44" t="str">
        <f t="shared" si="6"/>
        <v>VARCHAR(10)</v>
      </c>
      <c r="I108" s="58" t="str">
        <f t="shared" si="5"/>
        <v>STRING</v>
      </c>
    </row>
    <row r="109" spans="1:9" ht="15.75">
      <c r="A109" s="66" t="s">
        <v>68</v>
      </c>
      <c r="B109" s="66" t="s">
        <v>69</v>
      </c>
      <c r="C109" s="43"/>
      <c r="D109" s="58" t="str">
        <f t="shared" si="4"/>
        <v>VARCHAR(100)</v>
      </c>
      <c r="H109" s="44" t="str">
        <f t="shared" si="6"/>
        <v>VARCHAR(100)</v>
      </c>
      <c r="I109" s="58" t="str">
        <f t="shared" si="5"/>
        <v>STRING</v>
      </c>
    </row>
    <row r="110" spans="1:9" ht="15.75">
      <c r="A110" s="66" t="s">
        <v>68</v>
      </c>
      <c r="B110" s="66" t="s">
        <v>69</v>
      </c>
      <c r="C110" s="43"/>
      <c r="D110" s="58" t="str">
        <f t="shared" si="4"/>
        <v>VARCHAR(100)</v>
      </c>
      <c r="H110" s="44" t="str">
        <f t="shared" si="6"/>
        <v>VARCHAR(100)</v>
      </c>
      <c r="I110" s="58" t="str">
        <f t="shared" si="5"/>
        <v>STRING</v>
      </c>
    </row>
    <row r="111" spans="1:9" ht="15.75">
      <c r="A111" s="66" t="s">
        <v>68</v>
      </c>
      <c r="B111" s="66" t="s">
        <v>170</v>
      </c>
      <c r="C111" s="43"/>
      <c r="D111" s="58" t="str">
        <f t="shared" si="4"/>
        <v>VARCHAR(200)</v>
      </c>
      <c r="H111" s="44" t="str">
        <f t="shared" si="6"/>
        <v>VARCHAR(200)</v>
      </c>
      <c r="I111" s="58" t="str">
        <f t="shared" si="5"/>
        <v>STRING</v>
      </c>
    </row>
    <row r="112" spans="1:9" ht="15.75">
      <c r="A112" s="66" t="s">
        <v>68</v>
      </c>
      <c r="B112" s="66" t="s">
        <v>69</v>
      </c>
      <c r="C112" s="43"/>
      <c r="D112" s="58" t="str">
        <f t="shared" si="4"/>
        <v>VARCHAR(100)</v>
      </c>
      <c r="H112" s="44" t="str">
        <f t="shared" si="6"/>
        <v>VARCHAR(100)</v>
      </c>
      <c r="I112" s="58" t="str">
        <f t="shared" si="5"/>
        <v>STRING</v>
      </c>
    </row>
    <row r="113" spans="1:9" ht="15.75">
      <c r="A113" s="66" t="s">
        <v>68</v>
      </c>
      <c r="B113" s="66" t="s">
        <v>69</v>
      </c>
      <c r="C113" s="43"/>
      <c r="D113" s="58" t="str">
        <f t="shared" si="4"/>
        <v>VARCHAR(100)</v>
      </c>
      <c r="H113" s="44" t="str">
        <f t="shared" si="6"/>
        <v>VARCHAR(100)</v>
      </c>
      <c r="I113" s="58" t="str">
        <f t="shared" si="5"/>
        <v>STRING</v>
      </c>
    </row>
    <row r="114" spans="1:9" ht="15.75">
      <c r="A114" s="66" t="s">
        <v>68</v>
      </c>
      <c r="B114" s="67" t="s">
        <v>69</v>
      </c>
      <c r="C114" s="43"/>
      <c r="D114" s="58" t="str">
        <f t="shared" si="4"/>
        <v>VARCHAR(100)</v>
      </c>
      <c r="H114" s="44" t="str">
        <f t="shared" si="6"/>
        <v>VARCHAR(100)</v>
      </c>
      <c r="I114" s="58" t="str">
        <f t="shared" si="5"/>
        <v>STRING</v>
      </c>
    </row>
    <row r="115" spans="1:9" ht="15.75">
      <c r="A115" s="66" t="s">
        <v>68</v>
      </c>
      <c r="B115" s="68" t="s">
        <v>69</v>
      </c>
      <c r="C115" s="43"/>
      <c r="D115" s="58" t="str">
        <f t="shared" si="4"/>
        <v>VARCHAR(100)</v>
      </c>
      <c r="H115" s="44" t="str">
        <f t="shared" si="6"/>
        <v>VARCHAR(100)</v>
      </c>
      <c r="I115" s="58" t="str">
        <f t="shared" si="5"/>
        <v>STRING</v>
      </c>
    </row>
    <row r="116" spans="1:9" ht="15.75">
      <c r="A116" s="66" t="s">
        <v>68</v>
      </c>
      <c r="B116" s="69" t="s">
        <v>69</v>
      </c>
      <c r="C116" s="43"/>
      <c r="D116" s="58" t="str">
        <f t="shared" si="4"/>
        <v>VARCHAR(100)</v>
      </c>
      <c r="H116" s="44" t="str">
        <f t="shared" si="6"/>
        <v>VARCHAR(100)</v>
      </c>
      <c r="I116" s="58" t="str">
        <f t="shared" si="5"/>
        <v>STRING</v>
      </c>
    </row>
    <row r="117" spans="1:9" ht="15.75">
      <c r="A117" s="66" t="s">
        <v>68</v>
      </c>
      <c r="B117" s="66" t="s">
        <v>69</v>
      </c>
      <c r="C117" s="43"/>
      <c r="D117" s="58" t="str">
        <f t="shared" si="4"/>
        <v>VARCHAR(100)</v>
      </c>
      <c r="H117" s="44" t="str">
        <f t="shared" si="6"/>
        <v>VARCHAR(100)</v>
      </c>
      <c r="I117" s="58" t="str">
        <f t="shared" si="5"/>
        <v>STRING</v>
      </c>
    </row>
    <row r="118" spans="1:9" ht="15.75">
      <c r="A118" s="66" t="s">
        <v>68</v>
      </c>
      <c r="B118" s="66" t="s">
        <v>69</v>
      </c>
      <c r="C118" s="43"/>
      <c r="D118" s="58" t="str">
        <f t="shared" si="4"/>
        <v>VARCHAR(100)</v>
      </c>
      <c r="H118" s="44" t="str">
        <f t="shared" si="6"/>
        <v>VARCHAR(100)</v>
      </c>
      <c r="I118" s="58" t="str">
        <f t="shared" si="5"/>
        <v>STRING</v>
      </c>
    </row>
    <row r="119" spans="1:9" ht="15.75">
      <c r="A119" s="66" t="s">
        <v>68</v>
      </c>
      <c r="B119" s="66" t="s">
        <v>69</v>
      </c>
      <c r="C119" s="43"/>
      <c r="D119" s="58" t="str">
        <f t="shared" si="4"/>
        <v>VARCHAR(100)</v>
      </c>
      <c r="H119" s="44" t="str">
        <f t="shared" si="6"/>
        <v>VARCHAR(100)</v>
      </c>
      <c r="I119" s="58" t="str">
        <f t="shared" si="5"/>
        <v>STRING</v>
      </c>
    </row>
    <row r="120" spans="1:9" ht="15.75">
      <c r="A120" s="59" t="s">
        <v>68</v>
      </c>
      <c r="B120" s="59" t="s">
        <v>62</v>
      </c>
      <c r="C120" s="43"/>
      <c r="D120" s="58" t="str">
        <f t="shared" si="4"/>
        <v>VARCHAR(10)</v>
      </c>
      <c r="H120" s="44" t="str">
        <f t="shared" si="6"/>
        <v>VARCHAR(10)</v>
      </c>
      <c r="I120" s="58" t="str">
        <f t="shared" si="5"/>
        <v>STRING</v>
      </c>
    </row>
    <row r="121" spans="1:9" ht="15.75">
      <c r="A121" s="70" t="s">
        <v>89</v>
      </c>
      <c r="B121" s="70" t="s">
        <v>64</v>
      </c>
      <c r="C121" s="70" t="s">
        <v>60</v>
      </c>
      <c r="D121" s="58" t="str">
        <f t="shared" si="4"/>
        <v>DECIMAL(28,2)</v>
      </c>
    </row>
    <row r="122" spans="1:9" ht="15.75">
      <c r="A122" s="70" t="s">
        <v>58</v>
      </c>
      <c r="B122" s="70">
        <v>4</v>
      </c>
      <c r="C122" s="70">
        <v>0</v>
      </c>
      <c r="D122" s="58" t="str">
        <f t="shared" si="4"/>
        <v>BIGINT</v>
      </c>
    </row>
    <row r="123" spans="1:9" ht="15.75">
      <c r="A123" s="70" t="s">
        <v>68</v>
      </c>
      <c r="B123" s="70" t="s">
        <v>65</v>
      </c>
      <c r="C123" s="70"/>
      <c r="D123" s="58" t="str">
        <f t="shared" si="4"/>
        <v>VARCHAR(30)</v>
      </c>
    </row>
    <row r="124" spans="1:9" ht="15.75">
      <c r="A124" s="70" t="s">
        <v>68</v>
      </c>
      <c r="B124" s="70" t="s">
        <v>62</v>
      </c>
      <c r="C124" s="70">
        <v>0</v>
      </c>
      <c r="D124" s="58" t="str">
        <f t="shared" si="4"/>
        <v>VARCHAR(10)</v>
      </c>
    </row>
    <row r="125" spans="1:9" ht="15.75">
      <c r="A125" s="70" t="s">
        <v>68</v>
      </c>
      <c r="B125" s="70" t="s">
        <v>178</v>
      </c>
      <c r="C125" s="70">
        <v>0</v>
      </c>
      <c r="D125" s="58" t="str">
        <f t="shared" si="4"/>
        <v>VARCHAR(500)</v>
      </c>
    </row>
    <row r="126" spans="1:9" ht="15.75">
      <c r="A126" s="70" t="s">
        <v>68</v>
      </c>
      <c r="B126" s="70" t="s">
        <v>178</v>
      </c>
      <c r="C126" s="70">
        <v>0</v>
      </c>
      <c r="D126" s="58" t="str">
        <f t="shared" si="4"/>
        <v>VARCHAR(500)</v>
      </c>
    </row>
    <row r="127" spans="1:9" ht="15.75">
      <c r="A127" s="70" t="s">
        <v>68</v>
      </c>
      <c r="B127" s="70" t="s">
        <v>178</v>
      </c>
      <c r="C127" s="70"/>
      <c r="D127" s="58" t="str">
        <f t="shared" si="4"/>
        <v>VARCHAR(500)</v>
      </c>
    </row>
    <row r="128" spans="1:9" ht="15.75">
      <c r="A128" s="70" t="s">
        <v>68</v>
      </c>
      <c r="B128" s="70" t="s">
        <v>69</v>
      </c>
      <c r="C128" s="70">
        <v>0</v>
      </c>
      <c r="D128" s="58" t="str">
        <f t="shared" si="4"/>
        <v>VARCHAR(100)</v>
      </c>
    </row>
    <row r="129" spans="1:4" ht="15.75">
      <c r="A129" s="70" t="s">
        <v>68</v>
      </c>
      <c r="B129" s="70" t="s">
        <v>178</v>
      </c>
      <c r="C129" s="70"/>
      <c r="D129" s="58" t="str">
        <f t="shared" si="4"/>
        <v>VARCHAR(500)</v>
      </c>
    </row>
    <row r="130" spans="1:4" ht="15.75">
      <c r="A130" s="70" t="s">
        <v>68</v>
      </c>
      <c r="B130" s="70" t="s">
        <v>178</v>
      </c>
      <c r="C130" s="70">
        <v>0</v>
      </c>
      <c r="D130" s="58" t="str">
        <f t="shared" ref="D130:D193" si="7">IF(OR(TRIM(A130)="VARCHAR",TRIM(A130)="CHAR",TRIM(A130)="VARCHAR",TRIM(A130)="VARCHAR"),TRIM(A130)&amp;"("&amp;TRIM(B130)&amp;")",IF(OR(TRIM(A130)="DATE",TRIM(A130)="TIMESTAMP",UPPER(TRIM(A130))="BIGINT"),TRIM(A130),TRIM(A130)&amp;"("&amp;B130&amp;","&amp;C130&amp;")"))</f>
        <v>VARCHAR(500)</v>
      </c>
    </row>
    <row r="131" spans="1:4" ht="15.75">
      <c r="A131" s="70" t="s">
        <v>89</v>
      </c>
      <c r="B131" s="70" t="s">
        <v>64</v>
      </c>
      <c r="C131" s="70" t="s">
        <v>60</v>
      </c>
      <c r="D131" s="58" t="str">
        <f t="shared" si="7"/>
        <v>DECIMAL(28,2)</v>
      </c>
    </row>
    <row r="132" spans="1:4" ht="15.75">
      <c r="A132" s="70" t="s">
        <v>89</v>
      </c>
      <c r="B132" s="70" t="s">
        <v>64</v>
      </c>
      <c r="C132" s="70" t="s">
        <v>60</v>
      </c>
      <c r="D132" s="58" t="str">
        <f t="shared" si="7"/>
        <v>DECIMAL(28,2)</v>
      </c>
    </row>
    <row r="133" spans="1:4" ht="15.75">
      <c r="A133" s="70" t="s">
        <v>89</v>
      </c>
      <c r="B133" s="70" t="s">
        <v>64</v>
      </c>
      <c r="C133" s="70" t="s">
        <v>60</v>
      </c>
      <c r="D133" s="58" t="str">
        <f t="shared" si="7"/>
        <v>DECIMAL(28,2)</v>
      </c>
    </row>
    <row r="134" spans="1:4" ht="15.75">
      <c r="A134" s="70" t="s">
        <v>89</v>
      </c>
      <c r="B134" s="70" t="s">
        <v>64</v>
      </c>
      <c r="C134" s="70" t="s">
        <v>60</v>
      </c>
      <c r="D134" s="58" t="str">
        <f t="shared" si="7"/>
        <v>DECIMAL(28,2)</v>
      </c>
    </row>
    <row r="135" spans="1:4" ht="15.75">
      <c r="A135" s="70" t="s">
        <v>89</v>
      </c>
      <c r="B135" s="70" t="s">
        <v>64</v>
      </c>
      <c r="C135" s="70" t="s">
        <v>60</v>
      </c>
      <c r="D135" s="58" t="str">
        <f t="shared" si="7"/>
        <v>DECIMAL(28,2)</v>
      </c>
    </row>
    <row r="136" spans="1:4" ht="15.75">
      <c r="A136" s="70" t="s">
        <v>89</v>
      </c>
      <c r="B136" s="70" t="s">
        <v>64</v>
      </c>
      <c r="C136" s="70" t="s">
        <v>60</v>
      </c>
      <c r="D136" s="58" t="str">
        <f t="shared" si="7"/>
        <v>DECIMAL(28,2)</v>
      </c>
    </row>
    <row r="137" spans="1:4" ht="15.75">
      <c r="A137" s="70" t="s">
        <v>68</v>
      </c>
      <c r="B137" s="70" t="s">
        <v>178</v>
      </c>
      <c r="C137" s="70">
        <v>0</v>
      </c>
      <c r="D137" s="58" t="str">
        <f t="shared" si="7"/>
        <v>VARCHAR(500)</v>
      </c>
    </row>
    <row r="138" spans="1:4" ht="15.75">
      <c r="A138" s="70" t="s">
        <v>68</v>
      </c>
      <c r="B138" s="70" t="s">
        <v>150</v>
      </c>
      <c r="C138" s="70">
        <v>0</v>
      </c>
      <c r="D138" s="58" t="str">
        <f t="shared" si="7"/>
        <v>VARCHAR(5000)</v>
      </c>
    </row>
    <row r="139" spans="1:4" ht="15.75">
      <c r="A139" s="70" t="s">
        <v>68</v>
      </c>
      <c r="B139" s="70" t="s">
        <v>62</v>
      </c>
      <c r="C139" s="70">
        <v>0</v>
      </c>
      <c r="D139" s="58" t="str">
        <f t="shared" si="7"/>
        <v>VARCHAR(10)</v>
      </c>
    </row>
    <row r="140" spans="1:4" ht="15.75">
      <c r="A140" s="70" t="s">
        <v>68</v>
      </c>
      <c r="B140" s="70" t="s">
        <v>178</v>
      </c>
      <c r="C140" s="70"/>
      <c r="D140" s="58" t="str">
        <f t="shared" si="7"/>
        <v>VARCHAR(500)</v>
      </c>
    </row>
    <row r="141" spans="1:4" ht="15.75">
      <c r="A141" s="70" t="s">
        <v>68</v>
      </c>
      <c r="B141" s="70">
        <v>100</v>
      </c>
      <c r="C141" s="70"/>
      <c r="D141" s="58" t="str">
        <f t="shared" si="7"/>
        <v>VARCHAR(100)</v>
      </c>
    </row>
    <row r="142" spans="1:4" ht="15.75">
      <c r="A142" s="70" t="s">
        <v>68</v>
      </c>
      <c r="B142" s="70" t="s">
        <v>178</v>
      </c>
      <c r="C142" s="70"/>
      <c r="D142" s="58" t="str">
        <f t="shared" si="7"/>
        <v>VARCHAR(500)</v>
      </c>
    </row>
    <row r="143" spans="1:4" ht="15.75">
      <c r="A143" s="70" t="s">
        <v>89</v>
      </c>
      <c r="B143" s="70" t="s">
        <v>64</v>
      </c>
      <c r="C143" s="70" t="s">
        <v>60</v>
      </c>
      <c r="D143" s="58" t="str">
        <f t="shared" si="7"/>
        <v>DECIMAL(28,2)</v>
      </c>
    </row>
    <row r="144" spans="1:4" ht="15.75">
      <c r="A144" s="70" t="s">
        <v>68</v>
      </c>
      <c r="B144" s="70" t="s">
        <v>69</v>
      </c>
      <c r="C144" s="70"/>
      <c r="D144" s="58" t="str">
        <f t="shared" si="7"/>
        <v>VARCHAR(100)</v>
      </c>
    </row>
    <row r="145" spans="1:4" ht="15.75">
      <c r="A145" s="70" t="s">
        <v>68</v>
      </c>
      <c r="B145" s="70" t="s">
        <v>62</v>
      </c>
      <c r="C145" s="70"/>
      <c r="D145" s="58" t="str">
        <f t="shared" si="7"/>
        <v>VARCHAR(10)</v>
      </c>
    </row>
    <row r="146" spans="1:4" ht="15.75">
      <c r="A146" s="70" t="s">
        <v>68</v>
      </c>
      <c r="B146" s="70" t="s">
        <v>69</v>
      </c>
      <c r="C146" s="70">
        <v>0</v>
      </c>
      <c r="D146" s="58" t="str">
        <f t="shared" si="7"/>
        <v>VARCHAR(100)</v>
      </c>
    </row>
    <row r="147" spans="1:4" ht="15.75">
      <c r="A147" s="70" t="s">
        <v>68</v>
      </c>
      <c r="B147" s="70" t="s">
        <v>69</v>
      </c>
      <c r="C147" s="70"/>
      <c r="D147" s="58" t="str">
        <f t="shared" si="7"/>
        <v>VARCHAR(100)</v>
      </c>
    </row>
    <row r="148" spans="1:4" ht="15.75">
      <c r="A148" s="70" t="s">
        <v>68</v>
      </c>
      <c r="B148" s="70">
        <v>30</v>
      </c>
      <c r="C148" s="70">
        <v>0</v>
      </c>
      <c r="D148" s="58" t="str">
        <f t="shared" si="7"/>
        <v>VARCHAR(30)</v>
      </c>
    </row>
    <row r="149" spans="1:4" ht="15.75">
      <c r="A149" s="70" t="s">
        <v>68</v>
      </c>
      <c r="B149" s="70" t="s">
        <v>65</v>
      </c>
      <c r="C149" s="70"/>
      <c r="D149" s="58" t="str">
        <f t="shared" si="7"/>
        <v>VARCHAR(30)</v>
      </c>
    </row>
    <row r="150" spans="1:4" ht="15.75">
      <c r="A150" s="70" t="s">
        <v>68</v>
      </c>
      <c r="B150" s="70" t="s">
        <v>69</v>
      </c>
      <c r="C150" s="70"/>
      <c r="D150" s="58" t="str">
        <f t="shared" si="7"/>
        <v>VARCHAR(100)</v>
      </c>
    </row>
    <row r="151" spans="1:4" ht="15.75">
      <c r="A151" s="70" t="s">
        <v>68</v>
      </c>
      <c r="B151" s="70" t="s">
        <v>65</v>
      </c>
      <c r="C151" s="70">
        <v>0</v>
      </c>
      <c r="D151" s="58" t="str">
        <f t="shared" si="7"/>
        <v>VARCHAR(30)</v>
      </c>
    </row>
    <row r="152" spans="1:4" ht="15.75">
      <c r="A152" s="70" t="s">
        <v>68</v>
      </c>
      <c r="B152" s="70" t="s">
        <v>65</v>
      </c>
      <c r="C152" s="70"/>
      <c r="D152" s="58" t="str">
        <f t="shared" si="7"/>
        <v>VARCHAR(30)</v>
      </c>
    </row>
    <row r="153" spans="1:4" ht="15.75">
      <c r="A153" s="70" t="s">
        <v>68</v>
      </c>
      <c r="B153" s="70" t="s">
        <v>62</v>
      </c>
      <c r="C153" s="70"/>
      <c r="D153" s="58" t="str">
        <f t="shared" si="7"/>
        <v>VARCHAR(10)</v>
      </c>
    </row>
    <row r="154" spans="1:4" ht="15.75">
      <c r="A154" s="70" t="s">
        <v>89</v>
      </c>
      <c r="B154" s="70" t="s">
        <v>64</v>
      </c>
      <c r="C154" s="70" t="s">
        <v>60</v>
      </c>
      <c r="D154" s="58" t="str">
        <f t="shared" si="7"/>
        <v>DECIMAL(28,2)</v>
      </c>
    </row>
    <row r="155" spans="1:4" ht="15.75">
      <c r="A155" s="70" t="s">
        <v>68</v>
      </c>
      <c r="B155" s="70" t="s">
        <v>178</v>
      </c>
      <c r="C155" s="70"/>
      <c r="D155" s="58" t="str">
        <f t="shared" si="7"/>
        <v>VARCHAR(500)</v>
      </c>
    </row>
    <row r="156" spans="1:4" ht="15.75">
      <c r="A156" s="70" t="s">
        <v>68</v>
      </c>
      <c r="B156" s="70" t="s">
        <v>69</v>
      </c>
      <c r="C156" s="70"/>
      <c r="D156" s="58" t="str">
        <f t="shared" si="7"/>
        <v>VARCHAR(100)</v>
      </c>
    </row>
    <row r="157" spans="1:4" ht="15.75">
      <c r="A157" s="70" t="s">
        <v>68</v>
      </c>
      <c r="B157" s="70" t="s">
        <v>178</v>
      </c>
      <c r="C157" s="70"/>
      <c r="D157" s="58" t="str">
        <f t="shared" si="7"/>
        <v>VARCHAR(500)</v>
      </c>
    </row>
    <row r="158" spans="1:4" ht="15.75">
      <c r="A158" s="70" t="s">
        <v>89</v>
      </c>
      <c r="B158" s="70" t="s">
        <v>64</v>
      </c>
      <c r="C158" s="70" t="s">
        <v>60</v>
      </c>
      <c r="D158" s="58" t="str">
        <f t="shared" si="7"/>
        <v>DECIMAL(28,2)</v>
      </c>
    </row>
    <row r="159" spans="1:4" ht="15.75">
      <c r="A159" s="70" t="s">
        <v>89</v>
      </c>
      <c r="B159" s="70" t="s">
        <v>63</v>
      </c>
      <c r="C159" s="70" t="s">
        <v>61</v>
      </c>
      <c r="D159" s="58" t="str">
        <f t="shared" si="7"/>
        <v>DECIMAL(20,7)</v>
      </c>
    </row>
    <row r="160" spans="1:4" ht="15.75">
      <c r="A160" s="70" t="s">
        <v>68</v>
      </c>
      <c r="B160" s="70" t="s">
        <v>150</v>
      </c>
      <c r="C160" s="70"/>
      <c r="D160" s="58" t="str">
        <f t="shared" si="7"/>
        <v>VARCHAR(5000)</v>
      </c>
    </row>
    <row r="161" spans="1:4" ht="15.75">
      <c r="A161" s="70" t="s">
        <v>68</v>
      </c>
      <c r="B161" s="70" t="s">
        <v>65</v>
      </c>
      <c r="C161" s="70"/>
      <c r="D161" s="58" t="str">
        <f t="shared" si="7"/>
        <v>VARCHAR(30)</v>
      </c>
    </row>
    <row r="162" spans="1:4" ht="15.75">
      <c r="A162" s="70" t="s">
        <v>68</v>
      </c>
      <c r="B162" s="70" t="s">
        <v>69</v>
      </c>
      <c r="C162" s="70"/>
      <c r="D162" s="58" t="str">
        <f t="shared" si="7"/>
        <v>VARCHAR(100)</v>
      </c>
    </row>
    <row r="163" spans="1:4" ht="15.75">
      <c r="A163" s="70" t="s">
        <v>68</v>
      </c>
      <c r="B163" s="70" t="s">
        <v>69</v>
      </c>
      <c r="C163" s="70"/>
      <c r="D163" s="58" t="str">
        <f t="shared" si="7"/>
        <v>VARCHAR(100)</v>
      </c>
    </row>
    <row r="164" spans="1:4" ht="15.75">
      <c r="A164" s="70" t="s">
        <v>68</v>
      </c>
      <c r="B164" s="70" t="s">
        <v>65</v>
      </c>
      <c r="C164" s="70">
        <v>0</v>
      </c>
      <c r="D164" s="58" t="str">
        <f t="shared" si="7"/>
        <v>VARCHAR(30)</v>
      </c>
    </row>
    <row r="165" spans="1:4" ht="15.75">
      <c r="A165" s="70" t="s">
        <v>68</v>
      </c>
      <c r="B165" s="70">
        <v>100</v>
      </c>
      <c r="C165" s="70">
        <v>0</v>
      </c>
      <c r="D165" s="58" t="str">
        <f t="shared" si="7"/>
        <v>VARCHAR(100)</v>
      </c>
    </row>
    <row r="166" spans="1:4" ht="15.75">
      <c r="A166" s="70" t="s">
        <v>68</v>
      </c>
      <c r="B166" s="70" t="s">
        <v>69</v>
      </c>
      <c r="C166" s="70"/>
      <c r="D166" s="58" t="str">
        <f t="shared" si="7"/>
        <v>VARCHAR(100)</v>
      </c>
    </row>
    <row r="167" spans="1:4" ht="15.75">
      <c r="A167" s="70" t="s">
        <v>68</v>
      </c>
      <c r="B167" s="70" t="s">
        <v>178</v>
      </c>
      <c r="C167" s="70"/>
      <c r="D167" s="58" t="str">
        <f t="shared" si="7"/>
        <v>VARCHAR(500)</v>
      </c>
    </row>
    <row r="168" spans="1:4" ht="15.75">
      <c r="A168" s="70" t="s">
        <v>58</v>
      </c>
      <c r="B168" s="70"/>
      <c r="C168" s="70"/>
      <c r="D168" s="58" t="str">
        <f t="shared" si="7"/>
        <v>BIGINT</v>
      </c>
    </row>
    <row r="169" spans="1:4" ht="15.75">
      <c r="A169" s="70" t="s">
        <v>58</v>
      </c>
      <c r="B169" s="70"/>
      <c r="C169" s="70"/>
      <c r="D169" s="58" t="str">
        <f t="shared" si="7"/>
        <v>BIGINT</v>
      </c>
    </row>
    <row r="170" spans="1:4" ht="15.75">
      <c r="A170" s="70" t="s">
        <v>68</v>
      </c>
      <c r="B170" s="70" t="s">
        <v>178</v>
      </c>
      <c r="C170" s="70"/>
      <c r="D170" s="58" t="str">
        <f t="shared" si="7"/>
        <v>VARCHAR(500)</v>
      </c>
    </row>
    <row r="171" spans="1:4" ht="15.75">
      <c r="A171" s="70" t="s">
        <v>68</v>
      </c>
      <c r="B171" s="70" t="s">
        <v>178</v>
      </c>
      <c r="C171" s="70"/>
      <c r="D171" s="58" t="str">
        <f t="shared" si="7"/>
        <v>VARCHAR(500)</v>
      </c>
    </row>
    <row r="172" spans="1:4" ht="15.75">
      <c r="A172" s="70" t="s">
        <v>68</v>
      </c>
      <c r="B172" s="70" t="s">
        <v>69</v>
      </c>
      <c r="C172" s="70">
        <v>0</v>
      </c>
      <c r="D172" s="58" t="str">
        <f t="shared" si="7"/>
        <v>VARCHAR(100)</v>
      </c>
    </row>
    <row r="173" spans="1:4" ht="15.75">
      <c r="A173" s="70" t="s">
        <v>68</v>
      </c>
      <c r="B173" s="70" t="s">
        <v>69</v>
      </c>
      <c r="C173" s="70"/>
      <c r="D173" s="58" t="str">
        <f t="shared" si="7"/>
        <v>VARCHAR(100)</v>
      </c>
    </row>
    <row r="174" spans="1:4" ht="15.75">
      <c r="A174" s="70" t="s">
        <v>68</v>
      </c>
      <c r="B174" s="70" t="s">
        <v>69</v>
      </c>
      <c r="C174" s="70">
        <v>0</v>
      </c>
      <c r="D174" s="58" t="str">
        <f t="shared" si="7"/>
        <v>VARCHAR(100)</v>
      </c>
    </row>
    <row r="175" spans="1:4" ht="15.75">
      <c r="A175" s="70" t="s">
        <v>68</v>
      </c>
      <c r="B175" s="70" t="s">
        <v>69</v>
      </c>
      <c r="C175" s="70">
        <v>0</v>
      </c>
      <c r="D175" s="58" t="str">
        <f t="shared" si="7"/>
        <v>VARCHAR(100)</v>
      </c>
    </row>
    <row r="176" spans="1:4" ht="15.75">
      <c r="A176" s="70" t="s">
        <v>68</v>
      </c>
      <c r="B176" s="70" t="s">
        <v>69</v>
      </c>
      <c r="C176" s="70">
        <v>0</v>
      </c>
      <c r="D176" s="58" t="str">
        <f t="shared" si="7"/>
        <v>VARCHAR(100)</v>
      </c>
    </row>
    <row r="177" spans="1:4" ht="15.75">
      <c r="A177" s="70" t="s">
        <v>68</v>
      </c>
      <c r="B177" s="70" t="s">
        <v>69</v>
      </c>
      <c r="C177" s="70"/>
      <c r="D177" s="58" t="str">
        <f t="shared" si="7"/>
        <v>VARCHAR(100)</v>
      </c>
    </row>
    <row r="178" spans="1:4" ht="15.75">
      <c r="A178" s="70" t="s">
        <v>68</v>
      </c>
      <c r="B178" s="70" t="s">
        <v>62</v>
      </c>
      <c r="C178" s="70"/>
      <c r="D178" s="58" t="str">
        <f t="shared" si="7"/>
        <v>VARCHAR(10)</v>
      </c>
    </row>
    <row r="179" spans="1:4" ht="15.75">
      <c r="A179" s="70" t="s">
        <v>68</v>
      </c>
      <c r="B179" s="70" t="s">
        <v>69</v>
      </c>
      <c r="C179" s="70">
        <v>0</v>
      </c>
      <c r="D179" s="58" t="str">
        <f t="shared" si="7"/>
        <v>VARCHAR(100)</v>
      </c>
    </row>
    <row r="180" spans="1:4" ht="15.75">
      <c r="A180" s="70" t="s">
        <v>68</v>
      </c>
      <c r="B180" s="70" t="s">
        <v>65</v>
      </c>
      <c r="C180" s="70"/>
      <c r="D180" s="58" t="str">
        <f t="shared" si="7"/>
        <v>VARCHAR(30)</v>
      </c>
    </row>
    <row r="181" spans="1:4" ht="15.75">
      <c r="A181" s="70" t="s">
        <v>68</v>
      </c>
      <c r="B181" s="70" t="s">
        <v>65</v>
      </c>
      <c r="C181" s="70">
        <v>0</v>
      </c>
      <c r="D181" s="58" t="str">
        <f t="shared" si="7"/>
        <v>VARCHAR(30)</v>
      </c>
    </row>
    <row r="182" spans="1:4" ht="15.75">
      <c r="A182" s="70" t="s">
        <v>68</v>
      </c>
      <c r="B182" s="70" t="s">
        <v>62</v>
      </c>
      <c r="C182" s="70">
        <v>0</v>
      </c>
      <c r="D182" s="58" t="str">
        <f t="shared" si="7"/>
        <v>VARCHAR(10)</v>
      </c>
    </row>
    <row r="183" spans="1:4" ht="15.75">
      <c r="A183" s="70" t="s">
        <v>68</v>
      </c>
      <c r="B183" s="70" t="s">
        <v>62</v>
      </c>
      <c r="C183" s="70">
        <v>0</v>
      </c>
      <c r="D183" s="58" t="str">
        <f t="shared" si="7"/>
        <v>VARCHAR(10)</v>
      </c>
    </row>
    <row r="184" spans="1:4" ht="15.75">
      <c r="A184" s="70" t="s">
        <v>89</v>
      </c>
      <c r="B184" s="70" t="s">
        <v>64</v>
      </c>
      <c r="C184" s="70" t="s">
        <v>60</v>
      </c>
      <c r="D184" s="58" t="str">
        <f t="shared" si="7"/>
        <v>DECIMAL(28,2)</v>
      </c>
    </row>
    <row r="185" spans="1:4" ht="15.75">
      <c r="A185" s="70" t="s">
        <v>89</v>
      </c>
      <c r="B185" s="70" t="s">
        <v>64</v>
      </c>
      <c r="C185" s="70" t="s">
        <v>60</v>
      </c>
      <c r="D185" s="58" t="str">
        <f t="shared" si="7"/>
        <v>DECIMAL(28,2)</v>
      </c>
    </row>
    <row r="186" spans="1:4" ht="15.75">
      <c r="A186" s="70" t="s">
        <v>68</v>
      </c>
      <c r="B186" s="70" t="s">
        <v>69</v>
      </c>
      <c r="C186" s="70">
        <v>0</v>
      </c>
      <c r="D186" s="58" t="str">
        <f t="shared" si="7"/>
        <v>VARCHAR(100)</v>
      </c>
    </row>
    <row r="187" spans="1:4" ht="15.75">
      <c r="A187" s="70" t="s">
        <v>68</v>
      </c>
      <c r="B187" s="70" t="s">
        <v>65</v>
      </c>
      <c r="C187" s="70">
        <v>0</v>
      </c>
      <c r="D187" s="58" t="str">
        <f t="shared" si="7"/>
        <v>VARCHAR(30)</v>
      </c>
    </row>
    <row r="188" spans="1:4" ht="15.75">
      <c r="A188" s="70" t="s">
        <v>68</v>
      </c>
      <c r="B188" s="70" t="s">
        <v>178</v>
      </c>
      <c r="C188" s="70">
        <v>0</v>
      </c>
      <c r="D188" s="58" t="str">
        <f t="shared" si="7"/>
        <v>VARCHAR(500)</v>
      </c>
    </row>
    <row r="189" spans="1:4" ht="15.75">
      <c r="A189" s="70" t="s">
        <v>89</v>
      </c>
      <c r="B189" s="70" t="s">
        <v>64</v>
      </c>
      <c r="C189" s="70" t="s">
        <v>60</v>
      </c>
      <c r="D189" s="58" t="str">
        <f t="shared" si="7"/>
        <v>DECIMAL(28,2)</v>
      </c>
    </row>
    <row r="190" spans="1:4" ht="15.75">
      <c r="A190" s="70" t="s">
        <v>68</v>
      </c>
      <c r="B190" s="70" t="s">
        <v>178</v>
      </c>
      <c r="C190" s="70">
        <v>0</v>
      </c>
      <c r="D190" s="58" t="str">
        <f t="shared" si="7"/>
        <v>VARCHAR(500)</v>
      </c>
    </row>
    <row r="191" spans="1:4" ht="15.75">
      <c r="A191" s="70" t="s">
        <v>68</v>
      </c>
      <c r="B191" s="70" t="s">
        <v>69</v>
      </c>
      <c r="C191" s="70">
        <v>0</v>
      </c>
      <c r="D191" s="58" t="str">
        <f t="shared" si="7"/>
        <v>VARCHAR(100)</v>
      </c>
    </row>
    <row r="192" spans="1:4" ht="15.75">
      <c r="A192" s="70" t="s">
        <v>89</v>
      </c>
      <c r="B192" s="70" t="s">
        <v>64</v>
      </c>
      <c r="C192" s="70" t="s">
        <v>60</v>
      </c>
      <c r="D192" s="58" t="str">
        <f t="shared" si="7"/>
        <v>DECIMAL(28,2)</v>
      </c>
    </row>
    <row r="193" spans="1:4" ht="15.75">
      <c r="A193" s="70" t="s">
        <v>89</v>
      </c>
      <c r="B193" s="70" t="s">
        <v>64</v>
      </c>
      <c r="C193" s="70" t="s">
        <v>60</v>
      </c>
      <c r="D193" s="58" t="str">
        <f t="shared" si="7"/>
        <v>DECIMAL(28,2)</v>
      </c>
    </row>
    <row r="194" spans="1:4" ht="15.75">
      <c r="A194" s="70" t="s">
        <v>68</v>
      </c>
      <c r="B194" s="70" t="s">
        <v>69</v>
      </c>
      <c r="C194" s="70"/>
      <c r="D194" s="58" t="str">
        <f t="shared" ref="D194:D257" si="8">IF(OR(TRIM(A194)="VARCHAR",TRIM(A194)="CHAR",TRIM(A194)="VARCHAR",TRIM(A194)="VARCHAR"),TRIM(A194)&amp;"("&amp;TRIM(B194)&amp;")",IF(OR(TRIM(A194)="DATE",TRIM(A194)="TIMESTAMP",UPPER(TRIM(A194))="BIGINT"),TRIM(A194),TRIM(A194)&amp;"("&amp;B194&amp;","&amp;C194&amp;")"))</f>
        <v>VARCHAR(100)</v>
      </c>
    </row>
    <row r="195" spans="1:4" ht="15.75">
      <c r="A195" s="70" t="s">
        <v>68</v>
      </c>
      <c r="B195" s="70" t="s">
        <v>69</v>
      </c>
      <c r="C195" s="70"/>
      <c r="D195" s="58" t="str">
        <f t="shared" si="8"/>
        <v>VARCHAR(100)</v>
      </c>
    </row>
    <row r="196" spans="1:4" ht="15.75">
      <c r="A196" s="70" t="s">
        <v>89</v>
      </c>
      <c r="B196" s="70" t="s">
        <v>64</v>
      </c>
      <c r="C196" s="70" t="s">
        <v>60</v>
      </c>
      <c r="D196" s="58" t="str">
        <f t="shared" si="8"/>
        <v>DECIMAL(28,2)</v>
      </c>
    </row>
    <row r="197" spans="1:4" ht="15.75">
      <c r="A197" s="70" t="s">
        <v>89</v>
      </c>
      <c r="B197" s="70" t="s">
        <v>64</v>
      </c>
      <c r="C197" s="70" t="s">
        <v>60</v>
      </c>
      <c r="D197" s="58" t="str">
        <f t="shared" si="8"/>
        <v>DECIMAL(28,2)</v>
      </c>
    </row>
    <row r="198" spans="1:4" ht="15.75">
      <c r="A198" s="70" t="s">
        <v>89</v>
      </c>
      <c r="B198" s="70" t="s">
        <v>64</v>
      </c>
      <c r="C198" s="70" t="s">
        <v>60</v>
      </c>
      <c r="D198" s="58" t="str">
        <f t="shared" si="8"/>
        <v>DECIMAL(28,2)</v>
      </c>
    </row>
    <row r="199" spans="1:4" ht="15.75">
      <c r="A199" s="70" t="s">
        <v>89</v>
      </c>
      <c r="B199" s="70" t="s">
        <v>64</v>
      </c>
      <c r="C199" s="70" t="s">
        <v>60</v>
      </c>
      <c r="D199" s="58" t="str">
        <f t="shared" si="8"/>
        <v>DECIMAL(28,2)</v>
      </c>
    </row>
    <row r="200" spans="1:4" ht="15.75">
      <c r="A200" s="70" t="s">
        <v>89</v>
      </c>
      <c r="B200" s="70" t="s">
        <v>64</v>
      </c>
      <c r="C200" s="70" t="s">
        <v>60</v>
      </c>
      <c r="D200" s="58" t="str">
        <f t="shared" si="8"/>
        <v>DECIMAL(28,2)</v>
      </c>
    </row>
    <row r="201" spans="1:4" ht="15.75">
      <c r="A201" s="70" t="s">
        <v>89</v>
      </c>
      <c r="B201" s="70" t="s">
        <v>64</v>
      </c>
      <c r="C201" s="70" t="s">
        <v>60</v>
      </c>
      <c r="D201" s="58" t="str">
        <f t="shared" si="8"/>
        <v>DECIMAL(28,2)</v>
      </c>
    </row>
    <row r="202" spans="1:4" ht="15.75">
      <c r="A202" s="70" t="s">
        <v>68</v>
      </c>
      <c r="B202" s="70" t="s">
        <v>62</v>
      </c>
      <c r="C202" s="70">
        <v>0</v>
      </c>
      <c r="D202" s="58" t="str">
        <f t="shared" si="8"/>
        <v>VARCHAR(10)</v>
      </c>
    </row>
    <row r="203" spans="1:4" ht="15.75">
      <c r="A203" s="70" t="s">
        <v>68</v>
      </c>
      <c r="B203" s="70" t="s">
        <v>62</v>
      </c>
      <c r="C203" s="70">
        <v>0</v>
      </c>
      <c r="D203" s="58" t="str">
        <f t="shared" si="8"/>
        <v>VARCHAR(10)</v>
      </c>
    </row>
    <row r="204" spans="1:4" ht="15.75">
      <c r="A204" s="70" t="s">
        <v>68</v>
      </c>
      <c r="B204" s="70" t="s">
        <v>62</v>
      </c>
      <c r="C204" s="70">
        <v>0</v>
      </c>
      <c r="D204" s="58" t="str">
        <f t="shared" si="8"/>
        <v>VARCHAR(10)</v>
      </c>
    </row>
    <row r="205" spans="1:4" ht="15.75">
      <c r="A205" s="70" t="s">
        <v>68</v>
      </c>
      <c r="B205" s="70" t="s">
        <v>178</v>
      </c>
      <c r="C205" s="70">
        <v>0</v>
      </c>
      <c r="D205" s="58" t="str">
        <f t="shared" si="8"/>
        <v>VARCHAR(500)</v>
      </c>
    </row>
    <row r="206" spans="1:4" ht="15.75">
      <c r="A206" s="70" t="s">
        <v>68</v>
      </c>
      <c r="B206" s="70" t="s">
        <v>178</v>
      </c>
      <c r="C206" s="70">
        <v>0</v>
      </c>
      <c r="D206" s="58" t="str">
        <f t="shared" si="8"/>
        <v>VARCHAR(500)</v>
      </c>
    </row>
    <row r="207" spans="1:4" ht="15.75">
      <c r="A207" s="70" t="s">
        <v>68</v>
      </c>
      <c r="B207" s="70" t="s">
        <v>178</v>
      </c>
      <c r="C207" s="70"/>
      <c r="D207" s="58" t="str">
        <f t="shared" si="8"/>
        <v>VARCHAR(500)</v>
      </c>
    </row>
    <row r="208" spans="1:4" ht="15.75">
      <c r="A208" s="70" t="s">
        <v>68</v>
      </c>
      <c r="B208" s="70" t="s">
        <v>178</v>
      </c>
      <c r="C208" s="70">
        <v>0</v>
      </c>
      <c r="D208" s="58" t="str">
        <f t="shared" si="8"/>
        <v>VARCHAR(500)</v>
      </c>
    </row>
    <row r="209" spans="1:4" ht="15.75">
      <c r="A209" s="70" t="s">
        <v>68</v>
      </c>
      <c r="B209" s="70" t="s">
        <v>178</v>
      </c>
      <c r="C209" s="70"/>
      <c r="D209" s="58" t="str">
        <f t="shared" si="8"/>
        <v>VARCHAR(500)</v>
      </c>
    </row>
    <row r="210" spans="1:4" ht="15.75">
      <c r="A210" s="70" t="s">
        <v>68</v>
      </c>
      <c r="B210" s="70" t="s">
        <v>178</v>
      </c>
      <c r="C210" s="70"/>
      <c r="D210" s="58" t="str">
        <f t="shared" si="8"/>
        <v>VARCHAR(500)</v>
      </c>
    </row>
    <row r="211" spans="1:4" ht="15.75">
      <c r="A211" s="70" t="s">
        <v>68</v>
      </c>
      <c r="B211" s="70" t="s">
        <v>69</v>
      </c>
      <c r="C211" s="70">
        <v>0</v>
      </c>
      <c r="D211" s="58" t="str">
        <f t="shared" si="8"/>
        <v>VARCHAR(100)</v>
      </c>
    </row>
    <row r="212" spans="1:4" ht="15.75">
      <c r="A212" s="70" t="s">
        <v>68</v>
      </c>
      <c r="B212" s="70" t="s">
        <v>62</v>
      </c>
      <c r="C212" s="70">
        <v>0</v>
      </c>
      <c r="D212" s="58" t="str">
        <f t="shared" si="8"/>
        <v>VARCHAR(10)</v>
      </c>
    </row>
    <row r="213" spans="1:4" ht="15.75">
      <c r="A213" s="70" t="s">
        <v>68</v>
      </c>
      <c r="B213" s="70" t="s">
        <v>62</v>
      </c>
      <c r="C213" s="70">
        <v>0</v>
      </c>
      <c r="D213" s="58" t="str">
        <f t="shared" si="8"/>
        <v>VARCHAR(10)</v>
      </c>
    </row>
    <row r="214" spans="1:4" ht="15.75">
      <c r="A214" s="70" t="s">
        <v>68</v>
      </c>
      <c r="B214" s="70" t="s">
        <v>62</v>
      </c>
      <c r="C214" s="70">
        <v>0</v>
      </c>
      <c r="D214" s="58" t="str">
        <f t="shared" si="8"/>
        <v>VARCHAR(10)</v>
      </c>
    </row>
    <row r="215" spans="1:4" ht="15.75">
      <c r="A215" s="70" t="s">
        <v>68</v>
      </c>
      <c r="B215" s="70" t="s">
        <v>65</v>
      </c>
      <c r="C215" s="70">
        <v>0</v>
      </c>
      <c r="D215" s="58" t="str">
        <f t="shared" si="8"/>
        <v>VARCHAR(30)</v>
      </c>
    </row>
    <row r="216" spans="1:4" ht="15.75">
      <c r="A216" s="70" t="s">
        <v>68</v>
      </c>
      <c r="B216" s="70" t="s">
        <v>65</v>
      </c>
      <c r="C216" s="70">
        <v>0</v>
      </c>
      <c r="D216" s="58" t="str">
        <f t="shared" si="8"/>
        <v>VARCHAR(30)</v>
      </c>
    </row>
    <row r="217" spans="1:4" ht="15.75">
      <c r="A217" s="70" t="s">
        <v>68</v>
      </c>
      <c r="B217" s="70" t="s">
        <v>65</v>
      </c>
      <c r="C217" s="70"/>
      <c r="D217" s="58" t="str">
        <f t="shared" si="8"/>
        <v>VARCHAR(30)</v>
      </c>
    </row>
    <row r="218" spans="1:4" ht="15.75">
      <c r="A218" s="70" t="s">
        <v>68</v>
      </c>
      <c r="B218" s="70" t="s">
        <v>69</v>
      </c>
      <c r="C218" s="70"/>
      <c r="D218" s="58" t="str">
        <f t="shared" si="8"/>
        <v>VARCHAR(100)</v>
      </c>
    </row>
    <row r="219" spans="1:4" ht="15.75">
      <c r="A219" s="70" t="s">
        <v>68</v>
      </c>
      <c r="B219" s="70" t="s">
        <v>69</v>
      </c>
      <c r="C219" s="70"/>
      <c r="D219" s="58" t="str">
        <f t="shared" si="8"/>
        <v>VARCHAR(100)</v>
      </c>
    </row>
    <row r="220" spans="1:4" ht="15.75">
      <c r="A220" s="70" t="s">
        <v>68</v>
      </c>
      <c r="B220" s="70" t="s">
        <v>69</v>
      </c>
      <c r="C220" s="70"/>
      <c r="D220" s="58" t="str">
        <f t="shared" si="8"/>
        <v>VARCHAR(100)</v>
      </c>
    </row>
    <row r="221" spans="1:4" ht="15.75">
      <c r="A221" s="70" t="s">
        <v>68</v>
      </c>
      <c r="B221" s="70" t="s">
        <v>69</v>
      </c>
      <c r="C221" s="70"/>
      <c r="D221" s="58" t="str">
        <f t="shared" si="8"/>
        <v>VARCHAR(100)</v>
      </c>
    </row>
    <row r="222" spans="1:4" ht="15.75">
      <c r="A222" s="70" t="s">
        <v>89</v>
      </c>
      <c r="B222" s="70" t="s">
        <v>63</v>
      </c>
      <c r="C222" s="70" t="s">
        <v>61</v>
      </c>
      <c r="D222" s="58" t="str">
        <f t="shared" si="8"/>
        <v>DECIMAL(20,7)</v>
      </c>
    </row>
    <row r="223" spans="1:4" ht="15.75">
      <c r="A223" s="70" t="s">
        <v>68</v>
      </c>
      <c r="B223" s="70" t="s">
        <v>65</v>
      </c>
      <c r="C223" s="70">
        <v>0</v>
      </c>
      <c r="D223" s="58" t="str">
        <f t="shared" si="8"/>
        <v>VARCHAR(30)</v>
      </c>
    </row>
    <row r="224" spans="1:4" ht="15.75">
      <c r="A224" s="70" t="s">
        <v>68</v>
      </c>
      <c r="B224" s="70" t="s">
        <v>65</v>
      </c>
      <c r="C224" s="70">
        <v>0</v>
      </c>
      <c r="D224" s="58" t="str">
        <f t="shared" si="8"/>
        <v>VARCHAR(30)</v>
      </c>
    </row>
    <row r="225" spans="1:4" ht="15.75">
      <c r="A225" s="70" t="s">
        <v>68</v>
      </c>
      <c r="B225" s="70" t="s">
        <v>178</v>
      </c>
      <c r="C225" s="70">
        <v>0</v>
      </c>
      <c r="D225" s="58" t="str">
        <f t="shared" si="8"/>
        <v>VARCHAR(500)</v>
      </c>
    </row>
    <row r="226" spans="1:4" ht="15.75">
      <c r="A226" s="70" t="s">
        <v>68</v>
      </c>
      <c r="B226" s="70" t="s">
        <v>65</v>
      </c>
      <c r="C226" s="70">
        <v>0</v>
      </c>
      <c r="D226" s="58" t="str">
        <f t="shared" si="8"/>
        <v>VARCHAR(30)</v>
      </c>
    </row>
    <row r="227" spans="1:4" ht="15.75">
      <c r="A227" s="70" t="s">
        <v>68</v>
      </c>
      <c r="B227" s="70" t="s">
        <v>62</v>
      </c>
      <c r="C227" s="70">
        <v>0</v>
      </c>
      <c r="D227" s="58" t="str">
        <f t="shared" si="8"/>
        <v>VARCHAR(10)</v>
      </c>
    </row>
    <row r="228" spans="1:4" ht="15.75">
      <c r="A228" s="70" t="s">
        <v>68</v>
      </c>
      <c r="B228" s="70" t="s">
        <v>69</v>
      </c>
      <c r="C228" s="70">
        <v>0</v>
      </c>
      <c r="D228" s="58" t="str">
        <f t="shared" si="8"/>
        <v>VARCHAR(100)</v>
      </c>
    </row>
    <row r="229" spans="1:4" ht="15.75">
      <c r="A229" s="70" t="s">
        <v>68</v>
      </c>
      <c r="B229" s="70" t="s">
        <v>62</v>
      </c>
      <c r="C229" s="70">
        <v>0</v>
      </c>
      <c r="D229" s="58" t="str">
        <f t="shared" si="8"/>
        <v>VARCHAR(10)</v>
      </c>
    </row>
    <row r="230" spans="1:4" ht="15.75">
      <c r="A230" s="70" t="s">
        <v>68</v>
      </c>
      <c r="B230" s="70" t="s">
        <v>69</v>
      </c>
      <c r="C230" s="70"/>
      <c r="D230" s="58" t="str">
        <f t="shared" si="8"/>
        <v>VARCHAR(100)</v>
      </c>
    </row>
    <row r="231" spans="1:4" ht="15.75">
      <c r="A231" s="70" t="s">
        <v>68</v>
      </c>
      <c r="B231" s="70" t="s">
        <v>62</v>
      </c>
      <c r="C231" s="70">
        <v>0</v>
      </c>
      <c r="D231" s="58" t="str">
        <f t="shared" si="8"/>
        <v>VARCHAR(10)</v>
      </c>
    </row>
    <row r="232" spans="1:4" ht="15.75">
      <c r="A232" s="70" t="s">
        <v>68</v>
      </c>
      <c r="B232" s="70" t="s">
        <v>65</v>
      </c>
      <c r="C232" s="70"/>
      <c r="D232" s="58" t="str">
        <f t="shared" si="8"/>
        <v>VARCHAR(30)</v>
      </c>
    </row>
    <row r="233" spans="1:4" ht="15.75">
      <c r="A233" s="70" t="s">
        <v>68</v>
      </c>
      <c r="B233" s="70" t="s">
        <v>62</v>
      </c>
      <c r="C233" s="70"/>
      <c r="D233" s="58" t="str">
        <f t="shared" si="8"/>
        <v>VARCHAR(10)</v>
      </c>
    </row>
    <row r="234" spans="1:4" ht="15.75">
      <c r="A234" s="70" t="s">
        <v>68</v>
      </c>
      <c r="B234" s="70" t="s">
        <v>178</v>
      </c>
      <c r="C234" s="70"/>
      <c r="D234" s="58" t="str">
        <f t="shared" si="8"/>
        <v>VARCHAR(500)</v>
      </c>
    </row>
    <row r="235" spans="1:4" ht="15.75">
      <c r="A235" s="70" t="s">
        <v>68</v>
      </c>
      <c r="B235" s="70" t="s">
        <v>69</v>
      </c>
      <c r="C235" s="70"/>
      <c r="D235" s="58" t="str">
        <f t="shared" si="8"/>
        <v>VARCHAR(100)</v>
      </c>
    </row>
    <row r="236" spans="1:4" ht="15.75">
      <c r="A236" s="70" t="s">
        <v>68</v>
      </c>
      <c r="B236" s="70" t="s">
        <v>62</v>
      </c>
      <c r="C236" s="70"/>
      <c r="D236" s="58" t="str">
        <f t="shared" si="8"/>
        <v>VARCHAR(10)</v>
      </c>
    </row>
    <row r="237" spans="1:4" ht="15.75">
      <c r="A237" s="70" t="s">
        <v>89</v>
      </c>
      <c r="B237" s="70" t="s">
        <v>64</v>
      </c>
      <c r="C237" s="70" t="s">
        <v>60</v>
      </c>
      <c r="D237" s="58" t="str">
        <f t="shared" si="8"/>
        <v>DECIMAL(28,2)</v>
      </c>
    </row>
    <row r="238" spans="1:4" ht="15.75">
      <c r="A238" s="70" t="s">
        <v>68</v>
      </c>
      <c r="B238" s="70" t="s">
        <v>69</v>
      </c>
      <c r="C238" s="70"/>
      <c r="D238" s="58" t="str">
        <f t="shared" si="8"/>
        <v>VARCHAR(100)</v>
      </c>
    </row>
    <row r="239" spans="1:4" ht="15.75">
      <c r="A239" s="70" t="s">
        <v>68</v>
      </c>
      <c r="B239" s="70" t="s">
        <v>65</v>
      </c>
      <c r="C239" s="70"/>
      <c r="D239" s="58" t="str">
        <f t="shared" si="8"/>
        <v>VARCHAR(30)</v>
      </c>
    </row>
    <row r="240" spans="1:4" ht="15.75">
      <c r="A240" s="70" t="s">
        <v>68</v>
      </c>
      <c r="B240" s="70" t="s">
        <v>62</v>
      </c>
      <c r="C240" s="70"/>
      <c r="D240" s="58" t="str">
        <f t="shared" si="8"/>
        <v>VARCHAR(10)</v>
      </c>
    </row>
    <row r="241" spans="1:4" ht="15.75">
      <c r="A241" s="70" t="s">
        <v>68</v>
      </c>
      <c r="B241" s="70" t="s">
        <v>65</v>
      </c>
      <c r="C241" s="70">
        <v>0</v>
      </c>
      <c r="D241" s="58" t="str">
        <f t="shared" si="8"/>
        <v>VARCHAR(30)</v>
      </c>
    </row>
    <row r="242" spans="1:4" ht="15.75">
      <c r="A242" s="70" t="s">
        <v>68</v>
      </c>
      <c r="B242" s="70" t="s">
        <v>69</v>
      </c>
      <c r="C242" s="70"/>
      <c r="D242" s="58" t="str">
        <f t="shared" si="8"/>
        <v>VARCHAR(100)</v>
      </c>
    </row>
    <row r="243" spans="1:4" ht="15.75">
      <c r="A243" s="70" t="s">
        <v>68</v>
      </c>
      <c r="B243" s="70" t="s">
        <v>69</v>
      </c>
      <c r="C243" s="70"/>
      <c r="D243" s="58" t="str">
        <f t="shared" si="8"/>
        <v>VARCHAR(100)</v>
      </c>
    </row>
    <row r="244" spans="1:4" ht="15.75">
      <c r="A244" s="70" t="s">
        <v>68</v>
      </c>
      <c r="B244" s="70">
        <v>100</v>
      </c>
      <c r="C244" s="70">
        <v>0</v>
      </c>
      <c r="D244" s="58" t="str">
        <f t="shared" si="8"/>
        <v>VARCHAR(100)</v>
      </c>
    </row>
    <row r="245" spans="1:4" ht="15.75">
      <c r="A245" s="70" t="s">
        <v>68</v>
      </c>
      <c r="B245" s="70">
        <v>30</v>
      </c>
      <c r="C245" s="70">
        <v>0</v>
      </c>
      <c r="D245" s="58" t="str">
        <f t="shared" si="8"/>
        <v>VARCHAR(30)</v>
      </c>
    </row>
    <row r="246" spans="1:4" ht="15.75">
      <c r="A246" s="70" t="s">
        <v>68</v>
      </c>
      <c r="B246" s="70" t="s">
        <v>69</v>
      </c>
      <c r="C246" s="70"/>
      <c r="D246" s="58" t="str">
        <f t="shared" si="8"/>
        <v>VARCHAR(100)</v>
      </c>
    </row>
    <row r="247" spans="1:4" ht="15.75">
      <c r="A247" s="70" t="s">
        <v>68</v>
      </c>
      <c r="B247" s="70" t="s">
        <v>69</v>
      </c>
      <c r="C247" s="70">
        <v>0</v>
      </c>
      <c r="D247" s="58" t="str">
        <f t="shared" si="8"/>
        <v>VARCHAR(100)</v>
      </c>
    </row>
    <row r="248" spans="1:4" ht="15.75">
      <c r="A248" s="70" t="s">
        <v>68</v>
      </c>
      <c r="B248" s="70" t="s">
        <v>65</v>
      </c>
      <c r="C248" s="70"/>
      <c r="D248" s="58" t="str">
        <f t="shared" si="8"/>
        <v>VARCHAR(30)</v>
      </c>
    </row>
    <row r="249" spans="1:4" ht="15.75">
      <c r="A249" s="70" t="s">
        <v>68</v>
      </c>
      <c r="B249" s="70" t="s">
        <v>178</v>
      </c>
      <c r="C249" s="70"/>
      <c r="D249" s="58" t="str">
        <f t="shared" si="8"/>
        <v>VARCHAR(500)</v>
      </c>
    </row>
    <row r="250" spans="1:4" ht="15.75">
      <c r="A250" s="70" t="s">
        <v>68</v>
      </c>
      <c r="B250" s="70" t="s">
        <v>69</v>
      </c>
      <c r="C250" s="70"/>
      <c r="D250" s="58" t="str">
        <f t="shared" si="8"/>
        <v>VARCHAR(100)</v>
      </c>
    </row>
    <row r="251" spans="1:4" ht="15.75">
      <c r="A251" s="70" t="s">
        <v>68</v>
      </c>
      <c r="B251" s="70" t="s">
        <v>69</v>
      </c>
      <c r="C251" s="70"/>
      <c r="D251" s="58" t="str">
        <f t="shared" si="8"/>
        <v>VARCHAR(100)</v>
      </c>
    </row>
    <row r="252" spans="1:4" ht="15.75">
      <c r="A252" s="70" t="s">
        <v>68</v>
      </c>
      <c r="B252" s="70" t="s">
        <v>69</v>
      </c>
      <c r="C252" s="70"/>
      <c r="D252" s="58" t="str">
        <f t="shared" si="8"/>
        <v>VARCHAR(100)</v>
      </c>
    </row>
    <row r="253" spans="1:4" ht="15.75">
      <c r="A253" s="70" t="s">
        <v>68</v>
      </c>
      <c r="B253" s="70" t="s">
        <v>69</v>
      </c>
      <c r="C253" s="70">
        <v>0</v>
      </c>
      <c r="D253" s="58" t="str">
        <f t="shared" si="8"/>
        <v>VARCHAR(100)</v>
      </c>
    </row>
    <row r="254" spans="1:4" ht="15.75">
      <c r="A254" s="70" t="s">
        <v>68</v>
      </c>
      <c r="B254" s="70" t="s">
        <v>69</v>
      </c>
      <c r="C254" s="70"/>
      <c r="D254" s="58" t="str">
        <f t="shared" si="8"/>
        <v>VARCHAR(100)</v>
      </c>
    </row>
    <row r="255" spans="1:4" ht="15.75">
      <c r="A255" s="70" t="s">
        <v>68</v>
      </c>
      <c r="B255" s="70" t="s">
        <v>62</v>
      </c>
      <c r="C255" s="70"/>
      <c r="D255" s="58" t="str">
        <f t="shared" si="8"/>
        <v>VARCHAR(10)</v>
      </c>
    </row>
    <row r="256" spans="1:4" ht="15.75">
      <c r="A256" s="70" t="s">
        <v>68</v>
      </c>
      <c r="B256" s="70" t="s">
        <v>62</v>
      </c>
      <c r="C256" s="70"/>
      <c r="D256" s="58" t="str">
        <f t="shared" si="8"/>
        <v>VARCHAR(10)</v>
      </c>
    </row>
    <row r="257" spans="1:4" ht="15.75">
      <c r="A257" s="70" t="s">
        <v>68</v>
      </c>
      <c r="B257" s="70" t="s">
        <v>62</v>
      </c>
      <c r="C257" s="70">
        <v>6</v>
      </c>
      <c r="D257" s="58" t="str">
        <f t="shared" si="8"/>
        <v>VARCHAR(10)</v>
      </c>
    </row>
    <row r="258" spans="1:4" ht="15.75">
      <c r="A258" s="70" t="s">
        <v>68</v>
      </c>
      <c r="B258" s="70" t="s">
        <v>62</v>
      </c>
      <c r="C258" s="70" t="s">
        <v>266</v>
      </c>
      <c r="D258" s="58" t="str">
        <f t="shared" ref="D258:D284" si="9">IF(OR(TRIM(A258)="VARCHAR",TRIM(A258)="CHAR",TRIM(A258)="VARCHAR",TRIM(A258)="VARCHAR"),TRIM(A258)&amp;"("&amp;TRIM(B258)&amp;")",IF(OR(TRIM(A258)="DATE",TRIM(A258)="TIMESTAMP",UPPER(TRIM(A258))="BIGINT"),TRIM(A258),TRIM(A258)&amp;"("&amp;B258&amp;","&amp;C258&amp;")"))</f>
        <v>VARCHAR(10)</v>
      </c>
    </row>
    <row r="259" spans="1:4" ht="15.75">
      <c r="A259" s="70" t="s">
        <v>68</v>
      </c>
      <c r="B259" s="70" t="s">
        <v>62</v>
      </c>
      <c r="C259" s="70"/>
      <c r="D259" s="58" t="str">
        <f t="shared" si="9"/>
        <v>VARCHAR(10)</v>
      </c>
    </row>
    <row r="260" spans="1:4" ht="15.75">
      <c r="A260" s="70" t="s">
        <v>68</v>
      </c>
      <c r="B260" s="70" t="s">
        <v>62</v>
      </c>
      <c r="C260" s="70"/>
      <c r="D260" s="58" t="str">
        <f t="shared" si="9"/>
        <v>VARCHAR(10)</v>
      </c>
    </row>
    <row r="261" spans="1:4" ht="15.75">
      <c r="A261" s="70" t="s">
        <v>68</v>
      </c>
      <c r="B261" s="70" t="s">
        <v>62</v>
      </c>
      <c r="C261" s="70" t="s">
        <v>266</v>
      </c>
      <c r="D261" s="58" t="str">
        <f t="shared" si="9"/>
        <v>VARCHAR(10)</v>
      </c>
    </row>
    <row r="262" spans="1:4" ht="15.75">
      <c r="A262" s="70" t="s">
        <v>68</v>
      </c>
      <c r="B262" s="70" t="s">
        <v>69</v>
      </c>
      <c r="C262" s="70"/>
      <c r="D262" s="58" t="str">
        <f t="shared" si="9"/>
        <v>VARCHAR(100)</v>
      </c>
    </row>
    <row r="263" spans="1:4" ht="15.75">
      <c r="A263" s="70" t="s">
        <v>68</v>
      </c>
      <c r="B263" s="70" t="s">
        <v>62</v>
      </c>
      <c r="C263" s="70" t="s">
        <v>266</v>
      </c>
      <c r="D263" s="58" t="str">
        <f t="shared" si="9"/>
        <v>VARCHAR(10)</v>
      </c>
    </row>
    <row r="264" spans="1:4" ht="15.75">
      <c r="A264" s="70" t="s">
        <v>68</v>
      </c>
      <c r="B264" s="70" t="s">
        <v>62</v>
      </c>
      <c r="C264" s="70" t="s">
        <v>266</v>
      </c>
      <c r="D264" s="58" t="str">
        <f t="shared" si="9"/>
        <v>VARCHAR(10)</v>
      </c>
    </row>
    <row r="265" spans="1:4" ht="15.75">
      <c r="A265" s="70" t="s">
        <v>68</v>
      </c>
      <c r="B265" s="70" t="s">
        <v>62</v>
      </c>
      <c r="C265" s="70"/>
      <c r="D265" s="58" t="str">
        <f t="shared" si="9"/>
        <v>VARCHAR(10)</v>
      </c>
    </row>
    <row r="266" spans="1:4" ht="15.75">
      <c r="A266" s="70" t="s">
        <v>68</v>
      </c>
      <c r="B266" s="70" t="s">
        <v>62</v>
      </c>
      <c r="C266" s="70"/>
      <c r="D266" s="58" t="str">
        <f t="shared" si="9"/>
        <v>VARCHAR(10)</v>
      </c>
    </row>
    <row r="267" spans="1:4" ht="15.75">
      <c r="A267" s="70" t="s">
        <v>68</v>
      </c>
      <c r="B267" s="70" t="s">
        <v>62</v>
      </c>
      <c r="C267" s="70"/>
      <c r="D267" s="58" t="str">
        <f t="shared" si="9"/>
        <v>VARCHAR(10)</v>
      </c>
    </row>
    <row r="268" spans="1:4" ht="15.75">
      <c r="A268" s="70" t="s">
        <v>68</v>
      </c>
      <c r="B268" s="70" t="s">
        <v>62</v>
      </c>
      <c r="C268" s="70" t="s">
        <v>266</v>
      </c>
      <c r="D268" s="58" t="str">
        <f t="shared" si="9"/>
        <v>VARCHAR(10)</v>
      </c>
    </row>
    <row r="269" spans="1:4" ht="15.75">
      <c r="A269" s="70" t="s">
        <v>68</v>
      </c>
      <c r="B269" s="70" t="s">
        <v>62</v>
      </c>
      <c r="C269" s="70"/>
      <c r="D269" s="58" t="str">
        <f t="shared" si="9"/>
        <v>VARCHAR(10)</v>
      </c>
    </row>
    <row r="270" spans="1:4" ht="15.75">
      <c r="A270" s="70" t="s">
        <v>68</v>
      </c>
      <c r="B270" s="70" t="s">
        <v>62</v>
      </c>
      <c r="C270" s="70" t="s">
        <v>266</v>
      </c>
      <c r="D270" s="58" t="str">
        <f t="shared" si="9"/>
        <v>VARCHAR(10)</v>
      </c>
    </row>
    <row r="271" spans="1:4" ht="15.75">
      <c r="A271" s="70" t="s">
        <v>68</v>
      </c>
      <c r="B271" s="70" t="s">
        <v>62</v>
      </c>
      <c r="C271" s="70" t="s">
        <v>266</v>
      </c>
      <c r="D271" s="58" t="str">
        <f t="shared" si="9"/>
        <v>VARCHAR(10)</v>
      </c>
    </row>
    <row r="272" spans="1:4" ht="15.75">
      <c r="A272" s="70" t="s">
        <v>68</v>
      </c>
      <c r="B272" s="70">
        <v>100</v>
      </c>
      <c r="C272" s="70"/>
      <c r="D272" s="58" t="str">
        <f t="shared" si="9"/>
        <v>VARCHAR(100)</v>
      </c>
    </row>
    <row r="273" spans="1:4" ht="15.75">
      <c r="A273" s="70" t="s">
        <v>68</v>
      </c>
      <c r="B273" s="70" t="s">
        <v>62</v>
      </c>
      <c r="C273" s="70" t="s">
        <v>266</v>
      </c>
      <c r="D273" s="58" t="str">
        <f t="shared" si="9"/>
        <v>VARCHAR(10)</v>
      </c>
    </row>
    <row r="274" spans="1:4" ht="15.75">
      <c r="A274" s="70" t="s">
        <v>68</v>
      </c>
      <c r="B274" s="70">
        <v>100</v>
      </c>
      <c r="C274" s="70"/>
      <c r="D274" s="58" t="str">
        <f t="shared" si="9"/>
        <v>VARCHAR(100)</v>
      </c>
    </row>
    <row r="275" spans="1:4" ht="15.75">
      <c r="A275" s="70" t="s">
        <v>68</v>
      </c>
      <c r="B275" s="70" t="s">
        <v>69</v>
      </c>
      <c r="C275" s="70">
        <v>0</v>
      </c>
      <c r="D275" s="58" t="str">
        <f t="shared" si="9"/>
        <v>VARCHAR(100)</v>
      </c>
    </row>
    <row r="276" spans="1:4" ht="15.75">
      <c r="A276" s="70" t="s">
        <v>68</v>
      </c>
      <c r="B276" s="70" t="s">
        <v>69</v>
      </c>
      <c r="C276" s="70"/>
      <c r="D276" s="58" t="str">
        <f t="shared" si="9"/>
        <v>VARCHAR(100)</v>
      </c>
    </row>
    <row r="277" spans="1:4" ht="15.75">
      <c r="A277" s="70" t="s">
        <v>68</v>
      </c>
      <c r="B277" s="70" t="s">
        <v>69</v>
      </c>
      <c r="C277" s="70"/>
      <c r="D277" s="58" t="str">
        <f t="shared" si="9"/>
        <v>VARCHAR(100)</v>
      </c>
    </row>
    <row r="278" spans="1:4" ht="15.75">
      <c r="A278" s="70" t="s">
        <v>68</v>
      </c>
      <c r="B278" s="70" t="s">
        <v>69</v>
      </c>
      <c r="C278" s="70"/>
      <c r="D278" s="58" t="str">
        <f t="shared" si="9"/>
        <v>VARCHAR(100)</v>
      </c>
    </row>
    <row r="279" spans="1:4" ht="15.75">
      <c r="A279" s="70" t="s">
        <v>68</v>
      </c>
      <c r="B279" s="70" t="s">
        <v>69</v>
      </c>
      <c r="C279" s="70"/>
      <c r="D279" s="58" t="str">
        <f t="shared" si="9"/>
        <v>VARCHAR(100)</v>
      </c>
    </row>
    <row r="280" spans="1:4" ht="15.75">
      <c r="A280" s="70" t="s">
        <v>68</v>
      </c>
      <c r="B280" s="70" t="s">
        <v>69</v>
      </c>
      <c r="C280" s="70"/>
      <c r="D280" s="58" t="str">
        <f t="shared" si="9"/>
        <v>VARCHAR(100)</v>
      </c>
    </row>
    <row r="281" spans="1:4" ht="15.75">
      <c r="A281" s="70" t="s">
        <v>68</v>
      </c>
      <c r="B281" s="70" t="s">
        <v>69</v>
      </c>
      <c r="C281" s="70">
        <v>0</v>
      </c>
      <c r="D281" s="58" t="str">
        <f t="shared" si="9"/>
        <v>VARCHAR(100)</v>
      </c>
    </row>
    <row r="282" spans="1:4" ht="15.75">
      <c r="A282" s="70" t="s">
        <v>68</v>
      </c>
      <c r="B282" s="70" t="s">
        <v>69</v>
      </c>
      <c r="C282" s="70">
        <v>0</v>
      </c>
      <c r="D282" s="58" t="str">
        <f t="shared" si="9"/>
        <v>VARCHAR(100)</v>
      </c>
    </row>
    <row r="283" spans="1:4" ht="15.75">
      <c r="A283" s="70" t="s">
        <v>68</v>
      </c>
      <c r="B283" s="70" t="s">
        <v>69</v>
      </c>
      <c r="C283" s="70"/>
      <c r="D283" s="58" t="str">
        <f t="shared" si="9"/>
        <v>VARCHAR(100)</v>
      </c>
    </row>
    <row r="284" spans="1:4" ht="15.75">
      <c r="A284" s="70" t="s">
        <v>267</v>
      </c>
      <c r="B284" s="70">
        <v>8</v>
      </c>
      <c r="C284" s="70"/>
      <c r="D284" s="58" t="str">
        <f t="shared" si="9"/>
        <v>DATE</v>
      </c>
    </row>
  </sheetData>
  <mergeCells count="1">
    <mergeCell ref="A1:D1"/>
  </mergeCells>
  <phoneticPr fontId="39"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7"/>
  <dimension ref="A1:P75"/>
  <sheetViews>
    <sheetView workbookViewId="0">
      <selection activeCell="H10" sqref="H10"/>
    </sheetView>
  </sheetViews>
  <sheetFormatPr defaultColWidth="9" defaultRowHeight="15" customHeight="1"/>
  <cols>
    <col min="1" max="8" width="17" customWidth="1"/>
    <col min="9" max="9" width="40.44140625" customWidth="1"/>
    <col min="10" max="15" width="17" customWidth="1"/>
  </cols>
  <sheetData>
    <row r="1" spans="1:16" s="46" customFormat="1" ht="15" customHeight="1">
      <c r="A1" s="47" t="s">
        <v>268</v>
      </c>
      <c r="B1" s="47" t="s">
        <v>269</v>
      </c>
      <c r="C1" s="47" t="s">
        <v>270</v>
      </c>
      <c r="D1" s="47" t="s">
        <v>271</v>
      </c>
      <c r="E1" s="47" t="s">
        <v>272</v>
      </c>
      <c r="F1" s="48" t="s">
        <v>273</v>
      </c>
      <c r="G1" s="47" t="s">
        <v>274</v>
      </c>
      <c r="H1" s="47" t="s">
        <v>275</v>
      </c>
      <c r="I1" s="53" t="s">
        <v>276</v>
      </c>
      <c r="J1" s="47" t="s">
        <v>277</v>
      </c>
      <c r="K1" s="47" t="s">
        <v>278</v>
      </c>
      <c r="L1" s="47" t="s">
        <v>279</v>
      </c>
      <c r="M1" s="47" t="s">
        <v>280</v>
      </c>
      <c r="N1" s="47" t="s">
        <v>59</v>
      </c>
      <c r="O1" s="53"/>
      <c r="P1" s="54"/>
    </row>
    <row r="2" spans="1:16" s="46" customFormat="1" ht="15" customHeight="1">
      <c r="A2" s="49" t="s">
        <v>281</v>
      </c>
      <c r="B2" s="49" t="s">
        <v>282</v>
      </c>
      <c r="C2" s="49" t="s">
        <v>283</v>
      </c>
      <c r="D2" s="49" t="s">
        <v>284</v>
      </c>
      <c r="E2" s="49" t="s">
        <v>285</v>
      </c>
      <c r="F2" s="50" t="s">
        <v>286</v>
      </c>
      <c r="G2" s="49" t="s">
        <v>287</v>
      </c>
      <c r="H2" s="49" t="s">
        <v>288</v>
      </c>
      <c r="I2" s="55" t="s">
        <v>289</v>
      </c>
      <c r="J2" s="49" t="s">
        <v>290</v>
      </c>
      <c r="K2" s="49" t="s">
        <v>291</v>
      </c>
      <c r="L2" s="49" t="s">
        <v>292</v>
      </c>
      <c r="M2" s="49" t="s">
        <v>293</v>
      </c>
      <c r="N2" s="56" t="s">
        <v>294</v>
      </c>
      <c r="O2" s="51"/>
      <c r="P2" s="54"/>
    </row>
    <row r="3" spans="1:16" ht="15" customHeight="1">
      <c r="A3" t="s">
        <v>295</v>
      </c>
      <c r="B3" t="s">
        <v>1272</v>
      </c>
      <c r="C3" t="s">
        <v>2749</v>
      </c>
      <c r="D3" t="s">
        <v>2331</v>
      </c>
      <c r="E3" t="s">
        <v>2332</v>
      </c>
      <c r="F3">
        <v>1</v>
      </c>
      <c r="G3" t="s">
        <v>3547</v>
      </c>
      <c r="H3" t="s">
        <v>2154</v>
      </c>
      <c r="I3" t="s">
        <v>2157</v>
      </c>
      <c r="J3" t="s">
        <v>2329</v>
      </c>
      <c r="K3" t="s">
        <v>2330</v>
      </c>
      <c r="L3">
        <v>1</v>
      </c>
      <c r="M3" t="s">
        <v>3548</v>
      </c>
    </row>
    <row r="4" spans="1:16" ht="15" customHeight="1">
      <c r="A4" t="s">
        <v>295</v>
      </c>
      <c r="B4" t="s">
        <v>1272</v>
      </c>
      <c r="C4" t="s">
        <v>2749</v>
      </c>
      <c r="D4" t="s">
        <v>2331</v>
      </c>
      <c r="E4" t="s">
        <v>2332</v>
      </c>
      <c r="F4">
        <v>2</v>
      </c>
      <c r="G4" t="s">
        <v>3549</v>
      </c>
      <c r="H4" t="s">
        <v>2154</v>
      </c>
      <c r="I4" t="s">
        <v>2157</v>
      </c>
      <c r="J4" t="s">
        <v>2329</v>
      </c>
      <c r="K4" t="s">
        <v>2330</v>
      </c>
      <c r="L4">
        <v>2</v>
      </c>
      <c r="M4" t="s">
        <v>3550</v>
      </c>
    </row>
    <row r="5" spans="1:16" ht="15" customHeight="1">
      <c r="A5" t="s">
        <v>295</v>
      </c>
      <c r="B5" t="s">
        <v>1272</v>
      </c>
      <c r="C5" t="s">
        <v>2749</v>
      </c>
      <c r="D5" t="s">
        <v>2331</v>
      </c>
      <c r="E5" t="s">
        <v>2332</v>
      </c>
      <c r="F5">
        <v>3</v>
      </c>
      <c r="G5" t="s">
        <v>3551</v>
      </c>
      <c r="H5" t="s">
        <v>2154</v>
      </c>
      <c r="I5" t="s">
        <v>2157</v>
      </c>
      <c r="J5" t="s">
        <v>2329</v>
      </c>
      <c r="K5" t="s">
        <v>2330</v>
      </c>
      <c r="L5">
        <v>3</v>
      </c>
      <c r="M5" t="s">
        <v>3552</v>
      </c>
    </row>
    <row r="6" spans="1:16" ht="15" customHeight="1">
      <c r="A6" t="s">
        <v>295</v>
      </c>
      <c r="B6" t="s">
        <v>1272</v>
      </c>
      <c r="C6" t="s">
        <v>2749</v>
      </c>
      <c r="D6" t="s">
        <v>2331</v>
      </c>
      <c r="E6" t="s">
        <v>2332</v>
      </c>
      <c r="F6">
        <v>4</v>
      </c>
      <c r="G6" t="s">
        <v>3553</v>
      </c>
      <c r="H6" t="s">
        <v>2154</v>
      </c>
      <c r="I6" t="s">
        <v>2157</v>
      </c>
      <c r="J6" t="s">
        <v>2329</v>
      </c>
      <c r="K6" t="s">
        <v>2330</v>
      </c>
      <c r="L6">
        <v>4</v>
      </c>
      <c r="M6" t="s">
        <v>3554</v>
      </c>
    </row>
    <row r="7" spans="1:16" ht="15" customHeight="1">
      <c r="A7" t="s">
        <v>295</v>
      </c>
      <c r="B7" t="s">
        <v>1272</v>
      </c>
      <c r="C7" t="s">
        <v>2749</v>
      </c>
      <c r="D7" t="s">
        <v>2331</v>
      </c>
      <c r="E7" t="s">
        <v>2332</v>
      </c>
      <c r="F7">
        <v>5</v>
      </c>
      <c r="G7" t="s">
        <v>3555</v>
      </c>
      <c r="H7" t="s">
        <v>2154</v>
      </c>
      <c r="I7" t="s">
        <v>2157</v>
      </c>
      <c r="J7" t="s">
        <v>2329</v>
      </c>
      <c r="K7" t="s">
        <v>2330</v>
      </c>
      <c r="L7">
        <v>5</v>
      </c>
      <c r="M7" t="s">
        <v>3556</v>
      </c>
    </row>
    <row r="8" spans="1:16" ht="15" customHeight="1">
      <c r="A8" t="s">
        <v>295</v>
      </c>
      <c r="B8" t="s">
        <v>1272</v>
      </c>
      <c r="C8" t="s">
        <v>2749</v>
      </c>
      <c r="D8" t="s">
        <v>2331</v>
      </c>
      <c r="E8" t="s">
        <v>2332</v>
      </c>
      <c r="F8">
        <v>6</v>
      </c>
      <c r="G8" t="s">
        <v>3557</v>
      </c>
      <c r="H8" t="s">
        <v>2154</v>
      </c>
      <c r="I8" t="s">
        <v>2157</v>
      </c>
      <c r="J8" t="s">
        <v>2329</v>
      </c>
      <c r="K8" t="s">
        <v>2330</v>
      </c>
      <c r="L8">
        <v>6</v>
      </c>
      <c r="M8" t="s">
        <v>3558</v>
      </c>
    </row>
    <row r="9" spans="1:16" ht="15" customHeight="1">
      <c r="A9" t="s">
        <v>295</v>
      </c>
      <c r="B9" t="s">
        <v>1272</v>
      </c>
      <c r="C9" t="s">
        <v>2749</v>
      </c>
      <c r="D9" t="s">
        <v>2331</v>
      </c>
      <c r="E9" t="s">
        <v>2332</v>
      </c>
      <c r="F9">
        <v>7</v>
      </c>
      <c r="G9" t="s">
        <v>3559</v>
      </c>
      <c r="H9" t="s">
        <v>2154</v>
      </c>
      <c r="I9" t="s">
        <v>2157</v>
      </c>
      <c r="J9" t="s">
        <v>2329</v>
      </c>
      <c r="K9" t="s">
        <v>2330</v>
      </c>
      <c r="L9">
        <v>7</v>
      </c>
      <c r="M9" t="s">
        <v>3560</v>
      </c>
    </row>
    <row r="10" spans="1:16" ht="15" customHeight="1">
      <c r="A10" t="s">
        <v>295</v>
      </c>
      <c r="B10" t="s">
        <v>1272</v>
      </c>
      <c r="C10" t="s">
        <v>2749</v>
      </c>
      <c r="D10" t="s">
        <v>2331</v>
      </c>
      <c r="E10" t="s">
        <v>2332</v>
      </c>
      <c r="F10">
        <v>8</v>
      </c>
      <c r="G10" t="s">
        <v>3561</v>
      </c>
      <c r="H10" t="s">
        <v>2154</v>
      </c>
      <c r="I10" t="s">
        <v>2157</v>
      </c>
      <c r="J10" t="s">
        <v>2329</v>
      </c>
      <c r="K10" t="s">
        <v>2330</v>
      </c>
      <c r="L10">
        <v>8</v>
      </c>
      <c r="M10" t="s">
        <v>3562</v>
      </c>
    </row>
    <row r="11" spans="1:16" ht="15" customHeight="1">
      <c r="A11" t="s">
        <v>295</v>
      </c>
      <c r="B11" t="s">
        <v>1272</v>
      </c>
      <c r="C11" t="s">
        <v>2749</v>
      </c>
      <c r="D11" t="s">
        <v>2331</v>
      </c>
      <c r="E11" t="s">
        <v>2332</v>
      </c>
      <c r="F11">
        <v>9</v>
      </c>
      <c r="G11" t="s">
        <v>3563</v>
      </c>
      <c r="H11" t="s">
        <v>2154</v>
      </c>
      <c r="I11" t="s">
        <v>2157</v>
      </c>
      <c r="J11" t="s">
        <v>2329</v>
      </c>
      <c r="K11" t="s">
        <v>2330</v>
      </c>
      <c r="L11">
        <v>9</v>
      </c>
      <c r="M11" t="s">
        <v>3564</v>
      </c>
    </row>
    <row r="12" spans="1:16" ht="15" customHeight="1">
      <c r="A12" t="s">
        <v>295</v>
      </c>
      <c r="B12" t="s">
        <v>1272</v>
      </c>
      <c r="C12" t="s">
        <v>2749</v>
      </c>
      <c r="D12" t="s">
        <v>2331</v>
      </c>
      <c r="E12" t="s">
        <v>2332</v>
      </c>
      <c r="F12">
        <v>10</v>
      </c>
      <c r="G12" t="s">
        <v>3565</v>
      </c>
      <c r="H12" t="s">
        <v>2154</v>
      </c>
      <c r="I12" t="s">
        <v>2157</v>
      </c>
      <c r="J12" t="s">
        <v>2329</v>
      </c>
      <c r="K12" t="s">
        <v>2330</v>
      </c>
      <c r="L12">
        <v>10</v>
      </c>
      <c r="M12" t="s">
        <v>3565</v>
      </c>
    </row>
    <row r="13" spans="1:16" ht="15" customHeight="1">
      <c r="A13" t="s">
        <v>295</v>
      </c>
      <c r="B13" t="s">
        <v>1272</v>
      </c>
      <c r="C13" t="s">
        <v>2749</v>
      </c>
      <c r="D13" t="s">
        <v>2331</v>
      </c>
      <c r="E13" t="s">
        <v>2332</v>
      </c>
      <c r="F13">
        <v>11</v>
      </c>
      <c r="G13" t="s">
        <v>3566</v>
      </c>
      <c r="H13" t="s">
        <v>2154</v>
      </c>
      <c r="I13" t="s">
        <v>2157</v>
      </c>
      <c r="J13" t="s">
        <v>2329</v>
      </c>
      <c r="K13" t="s">
        <v>2330</v>
      </c>
      <c r="L13">
        <v>11</v>
      </c>
      <c r="M13" t="s">
        <v>3566</v>
      </c>
    </row>
    <row r="14" spans="1:16" ht="15" customHeight="1">
      <c r="A14" t="s">
        <v>295</v>
      </c>
      <c r="B14" t="s">
        <v>1272</v>
      </c>
      <c r="C14" t="s">
        <v>2749</v>
      </c>
      <c r="D14" t="s">
        <v>2331</v>
      </c>
      <c r="E14" t="s">
        <v>2332</v>
      </c>
      <c r="F14">
        <v>12</v>
      </c>
      <c r="H14" t="s">
        <v>2154</v>
      </c>
      <c r="I14" t="s">
        <v>2157</v>
      </c>
      <c r="J14" t="s">
        <v>2329</v>
      </c>
      <c r="K14" t="s">
        <v>2330</v>
      </c>
      <c r="L14">
        <v>12</v>
      </c>
    </row>
    <row r="15" spans="1:16" ht="15" customHeight="1">
      <c r="A15" t="s">
        <v>295</v>
      </c>
      <c r="B15" t="s">
        <v>2419</v>
      </c>
      <c r="C15" t="s">
        <v>2420</v>
      </c>
      <c r="D15" t="s">
        <v>2331</v>
      </c>
      <c r="E15" t="s">
        <v>3203</v>
      </c>
      <c r="F15">
        <v>1</v>
      </c>
      <c r="G15" t="s">
        <v>3547</v>
      </c>
      <c r="H15" t="s">
        <v>2154</v>
      </c>
      <c r="I15" t="s">
        <v>2157</v>
      </c>
      <c r="J15" t="s">
        <v>2329</v>
      </c>
      <c r="K15" t="s">
        <v>2330</v>
      </c>
      <c r="L15">
        <v>1</v>
      </c>
      <c r="M15" t="s">
        <v>3548</v>
      </c>
    </row>
    <row r="16" spans="1:16" ht="15" customHeight="1">
      <c r="A16" t="s">
        <v>295</v>
      </c>
      <c r="B16" t="s">
        <v>2419</v>
      </c>
      <c r="C16" t="s">
        <v>2420</v>
      </c>
      <c r="D16" t="s">
        <v>2331</v>
      </c>
      <c r="E16" t="s">
        <v>3203</v>
      </c>
      <c r="F16">
        <v>2</v>
      </c>
      <c r="G16" t="s">
        <v>3549</v>
      </c>
      <c r="H16" t="s">
        <v>2154</v>
      </c>
      <c r="I16" t="s">
        <v>2157</v>
      </c>
      <c r="J16" t="s">
        <v>2329</v>
      </c>
      <c r="K16" t="s">
        <v>2330</v>
      </c>
      <c r="L16">
        <v>2</v>
      </c>
      <c r="M16" t="s">
        <v>3550</v>
      </c>
    </row>
    <row r="17" spans="1:13" ht="15" customHeight="1">
      <c r="A17" t="s">
        <v>295</v>
      </c>
      <c r="B17" t="s">
        <v>2419</v>
      </c>
      <c r="C17" t="s">
        <v>2420</v>
      </c>
      <c r="D17" t="s">
        <v>2331</v>
      </c>
      <c r="E17" t="s">
        <v>3203</v>
      </c>
      <c r="F17">
        <v>3</v>
      </c>
      <c r="G17" t="s">
        <v>3551</v>
      </c>
      <c r="H17" t="s">
        <v>2154</v>
      </c>
      <c r="I17" t="s">
        <v>2157</v>
      </c>
      <c r="J17" t="s">
        <v>2329</v>
      </c>
      <c r="K17" t="s">
        <v>2330</v>
      </c>
      <c r="L17">
        <v>3</v>
      </c>
      <c r="M17" t="s">
        <v>3552</v>
      </c>
    </row>
    <row r="18" spans="1:13" ht="15" customHeight="1">
      <c r="A18" t="s">
        <v>295</v>
      </c>
      <c r="B18" t="s">
        <v>2419</v>
      </c>
      <c r="C18" t="s">
        <v>2420</v>
      </c>
      <c r="D18" t="s">
        <v>2331</v>
      </c>
      <c r="E18" t="s">
        <v>3203</v>
      </c>
      <c r="F18">
        <v>4</v>
      </c>
      <c r="G18" t="s">
        <v>3553</v>
      </c>
      <c r="H18" t="s">
        <v>2154</v>
      </c>
      <c r="I18" t="s">
        <v>2157</v>
      </c>
      <c r="J18" t="s">
        <v>2329</v>
      </c>
      <c r="K18" t="s">
        <v>2330</v>
      </c>
      <c r="L18">
        <v>4</v>
      </c>
      <c r="M18" t="s">
        <v>3554</v>
      </c>
    </row>
    <row r="19" spans="1:13" ht="15" customHeight="1">
      <c r="A19" t="s">
        <v>295</v>
      </c>
      <c r="B19" t="s">
        <v>2419</v>
      </c>
      <c r="C19" t="s">
        <v>2420</v>
      </c>
      <c r="D19" t="s">
        <v>2331</v>
      </c>
      <c r="E19" t="s">
        <v>3203</v>
      </c>
      <c r="F19">
        <v>5</v>
      </c>
      <c r="G19" t="s">
        <v>3555</v>
      </c>
      <c r="H19" t="s">
        <v>2154</v>
      </c>
      <c r="I19" t="s">
        <v>2157</v>
      </c>
      <c r="J19" t="s">
        <v>2329</v>
      </c>
      <c r="K19" t="s">
        <v>2330</v>
      </c>
      <c r="L19">
        <v>5</v>
      </c>
      <c r="M19" t="s">
        <v>3556</v>
      </c>
    </row>
    <row r="20" spans="1:13" ht="15" customHeight="1">
      <c r="A20" t="s">
        <v>295</v>
      </c>
      <c r="B20" t="s">
        <v>2419</v>
      </c>
      <c r="C20" t="s">
        <v>2420</v>
      </c>
      <c r="D20" t="s">
        <v>2331</v>
      </c>
      <c r="E20" t="s">
        <v>3203</v>
      </c>
      <c r="F20">
        <v>6</v>
      </c>
      <c r="G20" t="s">
        <v>3557</v>
      </c>
      <c r="H20" t="s">
        <v>2154</v>
      </c>
      <c r="I20" t="s">
        <v>2157</v>
      </c>
      <c r="J20" t="s">
        <v>2329</v>
      </c>
      <c r="K20" t="s">
        <v>2330</v>
      </c>
      <c r="L20">
        <v>6</v>
      </c>
      <c r="M20" t="s">
        <v>3558</v>
      </c>
    </row>
    <row r="21" spans="1:13" ht="15" customHeight="1">
      <c r="A21" t="s">
        <v>295</v>
      </c>
      <c r="B21" t="s">
        <v>2419</v>
      </c>
      <c r="C21" t="s">
        <v>2420</v>
      </c>
      <c r="D21" t="s">
        <v>2331</v>
      </c>
      <c r="E21" t="s">
        <v>3203</v>
      </c>
      <c r="F21">
        <v>7</v>
      </c>
      <c r="G21" t="s">
        <v>3559</v>
      </c>
      <c r="H21" t="s">
        <v>2154</v>
      </c>
      <c r="I21" t="s">
        <v>2157</v>
      </c>
      <c r="J21" t="s">
        <v>2329</v>
      </c>
      <c r="K21" t="s">
        <v>2330</v>
      </c>
      <c r="L21">
        <v>7</v>
      </c>
      <c r="M21" t="s">
        <v>3560</v>
      </c>
    </row>
    <row r="22" spans="1:13" ht="15" customHeight="1">
      <c r="A22" t="s">
        <v>295</v>
      </c>
      <c r="B22" t="s">
        <v>2419</v>
      </c>
      <c r="C22" t="s">
        <v>2420</v>
      </c>
      <c r="D22" t="s">
        <v>2331</v>
      </c>
      <c r="E22" t="s">
        <v>3203</v>
      </c>
      <c r="F22">
        <v>8</v>
      </c>
      <c r="G22" t="s">
        <v>3561</v>
      </c>
      <c r="H22" t="s">
        <v>2154</v>
      </c>
      <c r="I22" t="s">
        <v>2157</v>
      </c>
      <c r="J22" t="s">
        <v>2329</v>
      </c>
      <c r="K22" t="s">
        <v>2330</v>
      </c>
      <c r="L22">
        <v>8</v>
      </c>
      <c r="M22" t="s">
        <v>3562</v>
      </c>
    </row>
    <row r="23" spans="1:13" ht="15" customHeight="1">
      <c r="A23" t="s">
        <v>295</v>
      </c>
      <c r="B23" t="s">
        <v>2419</v>
      </c>
      <c r="C23" t="s">
        <v>2420</v>
      </c>
      <c r="D23" t="s">
        <v>2331</v>
      </c>
      <c r="E23" t="s">
        <v>3203</v>
      </c>
      <c r="F23">
        <v>9</v>
      </c>
      <c r="G23" t="s">
        <v>3563</v>
      </c>
      <c r="H23" t="s">
        <v>2154</v>
      </c>
      <c r="I23" t="s">
        <v>2157</v>
      </c>
      <c r="J23" t="s">
        <v>2329</v>
      </c>
      <c r="K23" t="s">
        <v>2330</v>
      </c>
      <c r="L23">
        <v>9</v>
      </c>
      <c r="M23" t="s">
        <v>3564</v>
      </c>
    </row>
    <row r="24" spans="1:13" ht="15" customHeight="1">
      <c r="A24" t="s">
        <v>295</v>
      </c>
      <c r="B24" t="s">
        <v>2419</v>
      </c>
      <c r="C24" t="s">
        <v>2420</v>
      </c>
      <c r="D24" t="s">
        <v>2331</v>
      </c>
      <c r="E24" t="s">
        <v>3203</v>
      </c>
      <c r="F24">
        <v>10</v>
      </c>
      <c r="G24" t="s">
        <v>3565</v>
      </c>
      <c r="H24" t="s">
        <v>2154</v>
      </c>
      <c r="I24" t="s">
        <v>2157</v>
      </c>
      <c r="J24" t="s">
        <v>2329</v>
      </c>
      <c r="K24" t="s">
        <v>2330</v>
      </c>
      <c r="L24">
        <v>10</v>
      </c>
      <c r="M24" t="s">
        <v>3565</v>
      </c>
    </row>
    <row r="25" spans="1:13" ht="15" customHeight="1">
      <c r="A25" t="s">
        <v>295</v>
      </c>
      <c r="B25" t="s">
        <v>2419</v>
      </c>
      <c r="C25" t="s">
        <v>2420</v>
      </c>
      <c r="D25" t="s">
        <v>2331</v>
      </c>
      <c r="E25" t="s">
        <v>3203</v>
      </c>
      <c r="F25">
        <v>11</v>
      </c>
      <c r="G25" t="s">
        <v>3566</v>
      </c>
      <c r="H25" t="s">
        <v>2154</v>
      </c>
      <c r="I25" t="s">
        <v>2157</v>
      </c>
      <c r="J25" t="s">
        <v>2329</v>
      </c>
      <c r="K25" t="s">
        <v>2330</v>
      </c>
      <c r="L25">
        <v>11</v>
      </c>
      <c r="M25" t="s">
        <v>3566</v>
      </c>
    </row>
    <row r="26" spans="1:13" ht="15" customHeight="1">
      <c r="A26" t="s">
        <v>295</v>
      </c>
      <c r="B26" t="s">
        <v>2419</v>
      </c>
      <c r="C26" t="s">
        <v>2420</v>
      </c>
      <c r="D26" t="s">
        <v>2331</v>
      </c>
      <c r="E26" t="s">
        <v>3203</v>
      </c>
      <c r="F26">
        <v>12</v>
      </c>
      <c r="H26" t="s">
        <v>2154</v>
      </c>
      <c r="I26" t="s">
        <v>2157</v>
      </c>
      <c r="J26" t="s">
        <v>2329</v>
      </c>
      <c r="K26" t="s">
        <v>2330</v>
      </c>
      <c r="L26">
        <v>12</v>
      </c>
    </row>
    <row r="27" spans="1:13" ht="15" customHeight="1">
      <c r="A27" t="s">
        <v>7581</v>
      </c>
      <c r="B27" t="s">
        <v>7373</v>
      </c>
      <c r="C27" t="s">
        <v>7501</v>
      </c>
      <c r="D27" t="s">
        <v>7388</v>
      </c>
      <c r="E27" t="s">
        <v>7582</v>
      </c>
      <c r="F27" t="s">
        <v>7583</v>
      </c>
      <c r="G27" t="s">
        <v>7584</v>
      </c>
      <c r="H27" t="s">
        <v>7326</v>
      </c>
      <c r="I27" t="s">
        <v>7329</v>
      </c>
      <c r="J27" t="s">
        <v>7411</v>
      </c>
      <c r="K27" t="s">
        <v>7412</v>
      </c>
      <c r="L27">
        <v>203</v>
      </c>
      <c r="M27" t="s">
        <v>7584</v>
      </c>
    </row>
    <row r="28" spans="1:13" ht="15" customHeight="1">
      <c r="A28" t="s">
        <v>7581</v>
      </c>
      <c r="B28" t="s">
        <v>7373</v>
      </c>
      <c r="C28" t="s">
        <v>7501</v>
      </c>
      <c r="D28" t="s">
        <v>7388</v>
      </c>
      <c r="E28" t="s">
        <v>7582</v>
      </c>
      <c r="F28" t="s">
        <v>7585</v>
      </c>
      <c r="G28" t="s">
        <v>7586</v>
      </c>
      <c r="H28" t="s">
        <v>7326</v>
      </c>
      <c r="I28" t="s">
        <v>7329</v>
      </c>
      <c r="J28" t="s">
        <v>7411</v>
      </c>
      <c r="K28" t="s">
        <v>7412</v>
      </c>
      <c r="L28">
        <v>202</v>
      </c>
      <c r="M28" t="s">
        <v>7586</v>
      </c>
    </row>
    <row r="29" spans="1:13" ht="15" customHeight="1">
      <c r="A29" t="s">
        <v>7581</v>
      </c>
      <c r="B29" t="s">
        <v>7373</v>
      </c>
      <c r="C29" t="s">
        <v>7501</v>
      </c>
      <c r="D29" t="s">
        <v>7388</v>
      </c>
      <c r="E29" t="s">
        <v>7582</v>
      </c>
      <c r="F29" t="s">
        <v>7587</v>
      </c>
      <c r="G29" t="s">
        <v>7588</v>
      </c>
      <c r="H29" t="s">
        <v>7326</v>
      </c>
      <c r="I29" t="s">
        <v>7329</v>
      </c>
      <c r="J29" t="s">
        <v>7411</v>
      </c>
      <c r="K29" t="s">
        <v>7412</v>
      </c>
      <c r="L29">
        <v>202</v>
      </c>
      <c r="M29" t="s">
        <v>7589</v>
      </c>
    </row>
    <row r="30" spans="1:13" ht="15" customHeight="1">
      <c r="A30" t="s">
        <v>7581</v>
      </c>
      <c r="B30" t="s">
        <v>7373</v>
      </c>
      <c r="C30" t="s">
        <v>7501</v>
      </c>
      <c r="D30" t="s">
        <v>7388</v>
      </c>
      <c r="E30" t="s">
        <v>7582</v>
      </c>
      <c r="F30" t="s">
        <v>7590</v>
      </c>
      <c r="G30" t="s">
        <v>7591</v>
      </c>
      <c r="H30" t="s">
        <v>7326</v>
      </c>
      <c r="I30" t="s">
        <v>7329</v>
      </c>
      <c r="J30" t="s">
        <v>7411</v>
      </c>
      <c r="K30" t="s">
        <v>7412</v>
      </c>
      <c r="L30">
        <v>101</v>
      </c>
      <c r="M30" t="s">
        <v>7592</v>
      </c>
    </row>
    <row r="31" spans="1:13" ht="15" customHeight="1">
      <c r="A31" t="s">
        <v>7581</v>
      </c>
      <c r="B31" t="s">
        <v>7373</v>
      </c>
      <c r="C31" t="s">
        <v>7501</v>
      </c>
      <c r="D31" t="s">
        <v>7388</v>
      </c>
      <c r="E31" t="s">
        <v>7582</v>
      </c>
      <c r="F31" t="s">
        <v>7593</v>
      </c>
      <c r="G31" t="s">
        <v>7594</v>
      </c>
      <c r="H31" t="s">
        <v>7326</v>
      </c>
      <c r="I31" t="s">
        <v>7329</v>
      </c>
      <c r="J31" t="s">
        <v>7411</v>
      </c>
      <c r="K31" t="s">
        <v>7412</v>
      </c>
      <c r="L31">
        <v>400</v>
      </c>
      <c r="M31" t="s">
        <v>7594</v>
      </c>
    </row>
    <row r="32" spans="1:13" ht="15" customHeight="1">
      <c r="A32" t="s">
        <v>7581</v>
      </c>
      <c r="B32" t="s">
        <v>7373</v>
      </c>
      <c r="C32" t="s">
        <v>7501</v>
      </c>
      <c r="D32" t="s">
        <v>7388</v>
      </c>
      <c r="E32" t="s">
        <v>7582</v>
      </c>
      <c r="F32" t="s">
        <v>7595</v>
      </c>
      <c r="G32" t="s">
        <v>7596</v>
      </c>
      <c r="H32" t="s">
        <v>7326</v>
      </c>
      <c r="I32" t="s">
        <v>7329</v>
      </c>
      <c r="J32" t="s">
        <v>7411</v>
      </c>
      <c r="K32" t="s">
        <v>7412</v>
      </c>
      <c r="L32">
        <v>102</v>
      </c>
      <c r="M32" t="s">
        <v>7597</v>
      </c>
    </row>
    <row r="33" spans="1:13" ht="15" customHeight="1">
      <c r="A33" t="s">
        <v>7581</v>
      </c>
      <c r="B33" t="s">
        <v>7373</v>
      </c>
      <c r="C33" t="s">
        <v>7501</v>
      </c>
      <c r="D33" t="s">
        <v>7388</v>
      </c>
      <c r="E33" t="s">
        <v>7582</v>
      </c>
      <c r="F33" t="s">
        <v>7598</v>
      </c>
      <c r="G33" t="s">
        <v>7599</v>
      </c>
      <c r="H33" t="s">
        <v>7326</v>
      </c>
      <c r="I33" t="s">
        <v>7329</v>
      </c>
      <c r="J33" t="s">
        <v>7411</v>
      </c>
      <c r="K33" t="s">
        <v>7412</v>
      </c>
      <c r="L33">
        <v>103</v>
      </c>
      <c r="M33" t="s">
        <v>7599</v>
      </c>
    </row>
    <row r="34" spans="1:13" ht="15" customHeight="1">
      <c r="A34" t="s">
        <v>7581</v>
      </c>
      <c r="B34" t="s">
        <v>7600</v>
      </c>
      <c r="C34" t="s">
        <v>7575</v>
      </c>
      <c r="D34" t="s">
        <v>7388</v>
      </c>
      <c r="E34" t="s">
        <v>7582</v>
      </c>
      <c r="F34" t="s">
        <v>7583</v>
      </c>
      <c r="G34" t="s">
        <v>7584</v>
      </c>
      <c r="H34" t="s">
        <v>7326</v>
      </c>
      <c r="I34" t="s">
        <v>7329</v>
      </c>
      <c r="J34" t="s">
        <v>7386</v>
      </c>
      <c r="K34" t="s">
        <v>7387</v>
      </c>
      <c r="L34">
        <v>203</v>
      </c>
      <c r="M34" t="s">
        <v>7584</v>
      </c>
    </row>
    <row r="35" spans="1:13" ht="15" customHeight="1">
      <c r="A35" t="s">
        <v>7581</v>
      </c>
      <c r="B35" t="s">
        <v>7600</v>
      </c>
      <c r="C35" t="s">
        <v>7575</v>
      </c>
      <c r="D35" t="s">
        <v>7388</v>
      </c>
      <c r="E35" t="s">
        <v>7582</v>
      </c>
      <c r="F35" t="s">
        <v>7585</v>
      </c>
      <c r="G35" t="s">
        <v>7586</v>
      </c>
      <c r="H35" t="s">
        <v>7326</v>
      </c>
      <c r="I35" t="s">
        <v>7329</v>
      </c>
      <c r="J35" t="s">
        <v>7386</v>
      </c>
      <c r="K35" t="s">
        <v>7387</v>
      </c>
      <c r="L35">
        <v>202</v>
      </c>
      <c r="M35" t="s">
        <v>7586</v>
      </c>
    </row>
    <row r="36" spans="1:13" ht="15" customHeight="1">
      <c r="A36" t="s">
        <v>7581</v>
      </c>
      <c r="B36" t="s">
        <v>7600</v>
      </c>
      <c r="C36" t="s">
        <v>7575</v>
      </c>
      <c r="D36" t="s">
        <v>7388</v>
      </c>
      <c r="E36" t="s">
        <v>7582</v>
      </c>
      <c r="F36" t="s">
        <v>7587</v>
      </c>
      <c r="G36" t="s">
        <v>7588</v>
      </c>
      <c r="H36" t="s">
        <v>7326</v>
      </c>
      <c r="I36" t="s">
        <v>7329</v>
      </c>
      <c r="J36" t="s">
        <v>7386</v>
      </c>
      <c r="K36" t="s">
        <v>7387</v>
      </c>
      <c r="L36">
        <v>202</v>
      </c>
      <c r="M36" t="s">
        <v>7589</v>
      </c>
    </row>
    <row r="37" spans="1:13" ht="15" customHeight="1">
      <c r="A37" t="s">
        <v>7581</v>
      </c>
      <c r="B37" t="s">
        <v>7600</v>
      </c>
      <c r="C37" t="s">
        <v>7575</v>
      </c>
      <c r="D37" t="s">
        <v>7388</v>
      </c>
      <c r="E37" t="s">
        <v>7582</v>
      </c>
      <c r="F37" t="s">
        <v>7590</v>
      </c>
      <c r="G37" t="s">
        <v>7591</v>
      </c>
      <c r="H37" t="s">
        <v>7326</v>
      </c>
      <c r="I37" t="s">
        <v>7329</v>
      </c>
      <c r="J37" t="s">
        <v>7386</v>
      </c>
      <c r="K37" t="s">
        <v>7387</v>
      </c>
      <c r="L37">
        <v>101</v>
      </c>
      <c r="M37" t="s">
        <v>7592</v>
      </c>
    </row>
    <row r="38" spans="1:13" ht="15" customHeight="1">
      <c r="A38" t="s">
        <v>7581</v>
      </c>
      <c r="B38" t="s">
        <v>7600</v>
      </c>
      <c r="C38" t="s">
        <v>7575</v>
      </c>
      <c r="D38" t="s">
        <v>7388</v>
      </c>
      <c r="E38" t="s">
        <v>7582</v>
      </c>
      <c r="F38" t="s">
        <v>7593</v>
      </c>
      <c r="G38" t="s">
        <v>7594</v>
      </c>
      <c r="H38" t="s">
        <v>7326</v>
      </c>
      <c r="I38" t="s">
        <v>7329</v>
      </c>
      <c r="J38" t="s">
        <v>7386</v>
      </c>
      <c r="K38" t="s">
        <v>7387</v>
      </c>
      <c r="L38">
        <v>400</v>
      </c>
      <c r="M38" t="s">
        <v>7594</v>
      </c>
    </row>
    <row r="39" spans="1:13" ht="15" customHeight="1">
      <c r="A39" t="s">
        <v>7581</v>
      </c>
      <c r="B39" t="s">
        <v>7600</v>
      </c>
      <c r="C39" t="s">
        <v>7575</v>
      </c>
      <c r="D39" t="s">
        <v>7388</v>
      </c>
      <c r="E39" t="s">
        <v>7582</v>
      </c>
      <c r="F39" t="s">
        <v>7595</v>
      </c>
      <c r="G39" t="s">
        <v>7596</v>
      </c>
      <c r="H39" t="s">
        <v>7326</v>
      </c>
      <c r="I39" t="s">
        <v>7329</v>
      </c>
      <c r="J39" t="s">
        <v>7386</v>
      </c>
      <c r="K39" t="s">
        <v>7387</v>
      </c>
      <c r="L39">
        <v>102</v>
      </c>
      <c r="M39" t="s">
        <v>7597</v>
      </c>
    </row>
    <row r="40" spans="1:13" ht="15" customHeight="1">
      <c r="A40" t="s">
        <v>7581</v>
      </c>
      <c r="B40" t="s">
        <v>7600</v>
      </c>
      <c r="C40" t="s">
        <v>7575</v>
      </c>
      <c r="D40" t="s">
        <v>7388</v>
      </c>
      <c r="E40" t="s">
        <v>7582</v>
      </c>
      <c r="F40" t="s">
        <v>7598</v>
      </c>
      <c r="G40" t="s">
        <v>7599</v>
      </c>
      <c r="H40" t="s">
        <v>7326</v>
      </c>
      <c r="I40" t="s">
        <v>7329</v>
      </c>
      <c r="J40" t="s">
        <v>7386</v>
      </c>
      <c r="K40" t="s">
        <v>7387</v>
      </c>
      <c r="L40">
        <v>103</v>
      </c>
      <c r="M40" t="s">
        <v>7599</v>
      </c>
    </row>
    <row r="41" spans="1:13" ht="15" customHeight="1">
      <c r="A41" t="s">
        <v>7581</v>
      </c>
      <c r="B41" t="s">
        <v>7601</v>
      </c>
      <c r="C41" t="s">
        <v>7564</v>
      </c>
      <c r="D41" t="s">
        <v>7388</v>
      </c>
      <c r="E41" t="s">
        <v>7582</v>
      </c>
      <c r="F41" t="s">
        <v>7583</v>
      </c>
      <c r="G41" t="s">
        <v>7584</v>
      </c>
      <c r="H41" t="s">
        <v>7326</v>
      </c>
      <c r="I41" t="s">
        <v>7329</v>
      </c>
      <c r="J41" t="s">
        <v>7386</v>
      </c>
      <c r="K41" t="s">
        <v>7387</v>
      </c>
      <c r="L41">
        <v>203</v>
      </c>
      <c r="M41" t="s">
        <v>7584</v>
      </c>
    </row>
    <row r="42" spans="1:13" ht="15" customHeight="1">
      <c r="A42" t="s">
        <v>7581</v>
      </c>
      <c r="B42" t="s">
        <v>7601</v>
      </c>
      <c r="C42" t="s">
        <v>7564</v>
      </c>
      <c r="D42" t="s">
        <v>7388</v>
      </c>
      <c r="E42" t="s">
        <v>7582</v>
      </c>
      <c r="F42" t="s">
        <v>7585</v>
      </c>
      <c r="G42" t="s">
        <v>7586</v>
      </c>
      <c r="H42" t="s">
        <v>7326</v>
      </c>
      <c r="I42" t="s">
        <v>7329</v>
      </c>
      <c r="J42" t="s">
        <v>7386</v>
      </c>
      <c r="K42" t="s">
        <v>7387</v>
      </c>
      <c r="L42">
        <v>202</v>
      </c>
      <c r="M42" t="s">
        <v>7586</v>
      </c>
    </row>
    <row r="43" spans="1:13" ht="15" customHeight="1">
      <c r="A43" t="s">
        <v>7581</v>
      </c>
      <c r="B43" t="s">
        <v>7601</v>
      </c>
      <c r="C43" t="s">
        <v>7564</v>
      </c>
      <c r="D43" t="s">
        <v>7388</v>
      </c>
      <c r="E43" t="s">
        <v>7582</v>
      </c>
      <c r="F43" t="s">
        <v>7587</v>
      </c>
      <c r="G43" t="s">
        <v>7588</v>
      </c>
      <c r="H43" t="s">
        <v>7326</v>
      </c>
      <c r="I43" t="s">
        <v>7329</v>
      </c>
      <c r="J43" t="s">
        <v>7386</v>
      </c>
      <c r="K43" t="s">
        <v>7387</v>
      </c>
      <c r="L43">
        <v>202</v>
      </c>
      <c r="M43" t="s">
        <v>7589</v>
      </c>
    </row>
    <row r="44" spans="1:13" ht="15" customHeight="1">
      <c r="A44" t="s">
        <v>7581</v>
      </c>
      <c r="B44" t="s">
        <v>7601</v>
      </c>
      <c r="C44" t="s">
        <v>7564</v>
      </c>
      <c r="D44" t="s">
        <v>7388</v>
      </c>
      <c r="E44" t="s">
        <v>7582</v>
      </c>
      <c r="F44" t="s">
        <v>7590</v>
      </c>
      <c r="G44" t="s">
        <v>7591</v>
      </c>
      <c r="H44" t="s">
        <v>7326</v>
      </c>
      <c r="I44" t="s">
        <v>7329</v>
      </c>
      <c r="J44" t="s">
        <v>7386</v>
      </c>
      <c r="K44" t="s">
        <v>7387</v>
      </c>
      <c r="L44">
        <v>101</v>
      </c>
      <c r="M44" t="s">
        <v>7592</v>
      </c>
    </row>
    <row r="45" spans="1:13" ht="15" customHeight="1">
      <c r="A45" t="s">
        <v>7581</v>
      </c>
      <c r="B45" t="s">
        <v>7601</v>
      </c>
      <c r="C45" t="s">
        <v>7564</v>
      </c>
      <c r="D45" t="s">
        <v>7388</v>
      </c>
      <c r="E45" t="s">
        <v>7582</v>
      </c>
      <c r="F45" t="s">
        <v>7593</v>
      </c>
      <c r="G45" t="s">
        <v>7594</v>
      </c>
      <c r="H45" t="s">
        <v>7326</v>
      </c>
      <c r="I45" t="s">
        <v>7329</v>
      </c>
      <c r="J45" t="s">
        <v>7386</v>
      </c>
      <c r="K45" t="s">
        <v>7387</v>
      </c>
      <c r="L45">
        <v>400</v>
      </c>
      <c r="M45" t="s">
        <v>7594</v>
      </c>
    </row>
    <row r="46" spans="1:13" ht="15" customHeight="1">
      <c r="A46" t="s">
        <v>7581</v>
      </c>
      <c r="B46" t="s">
        <v>7601</v>
      </c>
      <c r="C46" t="s">
        <v>7564</v>
      </c>
      <c r="D46" t="s">
        <v>7388</v>
      </c>
      <c r="E46" t="s">
        <v>7582</v>
      </c>
      <c r="F46" t="s">
        <v>7595</v>
      </c>
      <c r="G46" t="s">
        <v>7596</v>
      </c>
      <c r="H46" t="s">
        <v>7326</v>
      </c>
      <c r="I46" t="s">
        <v>7329</v>
      </c>
      <c r="J46" t="s">
        <v>7386</v>
      </c>
      <c r="K46" t="s">
        <v>7387</v>
      </c>
      <c r="L46">
        <v>102</v>
      </c>
      <c r="M46" t="s">
        <v>7597</v>
      </c>
    </row>
    <row r="47" spans="1:13" ht="15" customHeight="1">
      <c r="A47" t="s">
        <v>7581</v>
      </c>
      <c r="B47" t="s">
        <v>7601</v>
      </c>
      <c r="C47" t="s">
        <v>7564</v>
      </c>
      <c r="D47" t="s">
        <v>7388</v>
      </c>
      <c r="E47" t="s">
        <v>7582</v>
      </c>
      <c r="F47" t="s">
        <v>7598</v>
      </c>
      <c r="G47" t="s">
        <v>7599</v>
      </c>
      <c r="H47" t="s">
        <v>7326</v>
      </c>
      <c r="I47" t="s">
        <v>7329</v>
      </c>
      <c r="J47" t="s">
        <v>7386</v>
      </c>
      <c r="K47" t="s">
        <v>7387</v>
      </c>
      <c r="L47">
        <v>103</v>
      </c>
      <c r="M47" t="s">
        <v>7599</v>
      </c>
    </row>
    <row r="48" spans="1:13" ht="15" customHeight="1">
      <c r="A48" t="s">
        <v>7581</v>
      </c>
      <c r="B48" t="s">
        <v>7602</v>
      </c>
      <c r="C48" t="s">
        <v>7528</v>
      </c>
      <c r="D48" t="s">
        <v>7388</v>
      </c>
      <c r="E48" t="s">
        <v>7582</v>
      </c>
      <c r="F48" t="s">
        <v>7583</v>
      </c>
      <c r="G48" t="s">
        <v>7584</v>
      </c>
      <c r="H48" t="s">
        <v>7326</v>
      </c>
      <c r="I48" t="s">
        <v>7329</v>
      </c>
      <c r="J48" t="s">
        <v>7386</v>
      </c>
      <c r="K48" t="s">
        <v>7387</v>
      </c>
      <c r="L48">
        <v>203</v>
      </c>
      <c r="M48" t="s">
        <v>7584</v>
      </c>
    </row>
    <row r="49" spans="1:13" ht="15" customHeight="1">
      <c r="A49" t="s">
        <v>7581</v>
      </c>
      <c r="B49" t="s">
        <v>7602</v>
      </c>
      <c r="C49" t="s">
        <v>7528</v>
      </c>
      <c r="D49" t="s">
        <v>7388</v>
      </c>
      <c r="E49" t="s">
        <v>7582</v>
      </c>
      <c r="F49" t="s">
        <v>7585</v>
      </c>
      <c r="G49" t="s">
        <v>7586</v>
      </c>
      <c r="H49" t="s">
        <v>7326</v>
      </c>
      <c r="I49" t="s">
        <v>7329</v>
      </c>
      <c r="J49" t="s">
        <v>7386</v>
      </c>
      <c r="K49" t="s">
        <v>7387</v>
      </c>
      <c r="L49">
        <v>202</v>
      </c>
      <c r="M49" t="s">
        <v>7586</v>
      </c>
    </row>
    <row r="50" spans="1:13" ht="15" customHeight="1">
      <c r="A50" t="s">
        <v>7581</v>
      </c>
      <c r="B50" t="s">
        <v>7602</v>
      </c>
      <c r="C50" t="s">
        <v>7528</v>
      </c>
      <c r="D50" t="s">
        <v>7388</v>
      </c>
      <c r="E50" t="s">
        <v>7582</v>
      </c>
      <c r="F50" t="s">
        <v>7587</v>
      </c>
      <c r="G50" t="s">
        <v>7588</v>
      </c>
      <c r="H50" t="s">
        <v>7326</v>
      </c>
      <c r="I50" t="s">
        <v>7329</v>
      </c>
      <c r="J50" t="s">
        <v>7386</v>
      </c>
      <c r="K50" t="s">
        <v>7387</v>
      </c>
      <c r="L50">
        <v>202</v>
      </c>
      <c r="M50" t="s">
        <v>7589</v>
      </c>
    </row>
    <row r="51" spans="1:13" ht="15" customHeight="1">
      <c r="A51" t="s">
        <v>7581</v>
      </c>
      <c r="B51" t="s">
        <v>7602</v>
      </c>
      <c r="C51" t="s">
        <v>7528</v>
      </c>
      <c r="D51" t="s">
        <v>7388</v>
      </c>
      <c r="E51" t="s">
        <v>7582</v>
      </c>
      <c r="F51" t="s">
        <v>7590</v>
      </c>
      <c r="G51" t="s">
        <v>7591</v>
      </c>
      <c r="H51" t="s">
        <v>7326</v>
      </c>
      <c r="I51" t="s">
        <v>7329</v>
      </c>
      <c r="J51" t="s">
        <v>7386</v>
      </c>
      <c r="K51" t="s">
        <v>7387</v>
      </c>
      <c r="L51">
        <v>101</v>
      </c>
      <c r="M51" t="s">
        <v>7592</v>
      </c>
    </row>
    <row r="52" spans="1:13" ht="15" customHeight="1">
      <c r="A52" t="s">
        <v>7581</v>
      </c>
      <c r="B52" t="s">
        <v>7602</v>
      </c>
      <c r="C52" t="s">
        <v>7528</v>
      </c>
      <c r="D52" t="s">
        <v>7388</v>
      </c>
      <c r="E52" t="s">
        <v>7582</v>
      </c>
      <c r="F52" t="s">
        <v>7593</v>
      </c>
      <c r="G52" t="s">
        <v>7594</v>
      </c>
      <c r="H52" t="s">
        <v>7326</v>
      </c>
      <c r="I52" t="s">
        <v>7329</v>
      </c>
      <c r="J52" t="s">
        <v>7386</v>
      </c>
      <c r="K52" t="s">
        <v>7387</v>
      </c>
      <c r="L52">
        <v>400</v>
      </c>
      <c r="M52" t="s">
        <v>7594</v>
      </c>
    </row>
    <row r="53" spans="1:13" ht="15" customHeight="1">
      <c r="A53" t="s">
        <v>7581</v>
      </c>
      <c r="B53" t="s">
        <v>7602</v>
      </c>
      <c r="C53" t="s">
        <v>7528</v>
      </c>
      <c r="D53" t="s">
        <v>7388</v>
      </c>
      <c r="E53" t="s">
        <v>7582</v>
      </c>
      <c r="F53" t="s">
        <v>7595</v>
      </c>
      <c r="G53" t="s">
        <v>7596</v>
      </c>
      <c r="H53" t="s">
        <v>7326</v>
      </c>
      <c r="I53" t="s">
        <v>7329</v>
      </c>
      <c r="J53" t="s">
        <v>7386</v>
      </c>
      <c r="K53" t="s">
        <v>7387</v>
      </c>
      <c r="L53">
        <v>102</v>
      </c>
      <c r="M53" t="s">
        <v>7597</v>
      </c>
    </row>
    <row r="54" spans="1:13" ht="15" customHeight="1">
      <c r="A54" t="s">
        <v>7581</v>
      </c>
      <c r="B54" t="s">
        <v>7602</v>
      </c>
      <c r="C54" t="s">
        <v>7528</v>
      </c>
      <c r="D54" t="s">
        <v>7388</v>
      </c>
      <c r="E54" t="s">
        <v>7582</v>
      </c>
      <c r="F54" t="s">
        <v>7598</v>
      </c>
      <c r="G54" t="s">
        <v>7599</v>
      </c>
      <c r="H54" t="s">
        <v>7326</v>
      </c>
      <c r="I54" t="s">
        <v>7329</v>
      </c>
      <c r="J54" t="s">
        <v>7386</v>
      </c>
      <c r="K54" t="s">
        <v>7387</v>
      </c>
      <c r="L54">
        <v>103</v>
      </c>
      <c r="M54" t="s">
        <v>7599</v>
      </c>
    </row>
    <row r="55" spans="1:13" ht="15" customHeight="1">
      <c r="A55" t="s">
        <v>7581</v>
      </c>
      <c r="B55" t="s">
        <v>7603</v>
      </c>
      <c r="C55" t="s">
        <v>7499</v>
      </c>
      <c r="D55" t="s">
        <v>7388</v>
      </c>
      <c r="E55" t="s">
        <v>7582</v>
      </c>
      <c r="F55" t="s">
        <v>7583</v>
      </c>
      <c r="G55" t="s">
        <v>7584</v>
      </c>
      <c r="H55" t="s">
        <v>7326</v>
      </c>
      <c r="I55" t="s">
        <v>7329</v>
      </c>
      <c r="J55" t="s">
        <v>7386</v>
      </c>
      <c r="K55" t="s">
        <v>7387</v>
      </c>
      <c r="L55">
        <v>203</v>
      </c>
      <c r="M55" t="s">
        <v>7584</v>
      </c>
    </row>
    <row r="56" spans="1:13" ht="15" customHeight="1">
      <c r="A56" t="s">
        <v>7581</v>
      </c>
      <c r="B56" t="s">
        <v>7603</v>
      </c>
      <c r="C56" t="s">
        <v>7499</v>
      </c>
      <c r="D56" t="s">
        <v>7388</v>
      </c>
      <c r="E56" t="s">
        <v>7582</v>
      </c>
      <c r="F56" t="s">
        <v>7585</v>
      </c>
      <c r="G56" t="s">
        <v>7586</v>
      </c>
      <c r="H56" t="s">
        <v>7326</v>
      </c>
      <c r="I56" t="s">
        <v>7329</v>
      </c>
      <c r="J56" t="s">
        <v>7386</v>
      </c>
      <c r="K56" t="s">
        <v>7387</v>
      </c>
      <c r="L56">
        <v>202</v>
      </c>
      <c r="M56" t="s">
        <v>7586</v>
      </c>
    </row>
    <row r="57" spans="1:13" ht="15" customHeight="1">
      <c r="A57" t="s">
        <v>7581</v>
      </c>
      <c r="B57" t="s">
        <v>7603</v>
      </c>
      <c r="C57" t="s">
        <v>7499</v>
      </c>
      <c r="D57" t="s">
        <v>7388</v>
      </c>
      <c r="E57" t="s">
        <v>7582</v>
      </c>
      <c r="F57" t="s">
        <v>7587</v>
      </c>
      <c r="G57" t="s">
        <v>7588</v>
      </c>
      <c r="H57" t="s">
        <v>7326</v>
      </c>
      <c r="I57" t="s">
        <v>7329</v>
      </c>
      <c r="J57" t="s">
        <v>7386</v>
      </c>
      <c r="K57" t="s">
        <v>7387</v>
      </c>
      <c r="L57">
        <v>202</v>
      </c>
      <c r="M57" t="s">
        <v>7589</v>
      </c>
    </row>
    <row r="58" spans="1:13" ht="15" customHeight="1">
      <c r="A58" t="s">
        <v>7581</v>
      </c>
      <c r="B58" t="s">
        <v>7603</v>
      </c>
      <c r="C58" t="s">
        <v>7499</v>
      </c>
      <c r="D58" t="s">
        <v>7388</v>
      </c>
      <c r="E58" t="s">
        <v>7582</v>
      </c>
      <c r="F58" t="s">
        <v>7590</v>
      </c>
      <c r="G58" t="s">
        <v>7591</v>
      </c>
      <c r="H58" t="s">
        <v>7326</v>
      </c>
      <c r="I58" t="s">
        <v>7329</v>
      </c>
      <c r="J58" t="s">
        <v>7386</v>
      </c>
      <c r="K58" t="s">
        <v>7387</v>
      </c>
      <c r="L58">
        <v>101</v>
      </c>
      <c r="M58" t="s">
        <v>7592</v>
      </c>
    </row>
    <row r="59" spans="1:13" ht="15" customHeight="1">
      <c r="A59" t="s">
        <v>7581</v>
      </c>
      <c r="B59" t="s">
        <v>7603</v>
      </c>
      <c r="C59" t="s">
        <v>7499</v>
      </c>
      <c r="D59" t="s">
        <v>7388</v>
      </c>
      <c r="E59" t="s">
        <v>7582</v>
      </c>
      <c r="F59" t="s">
        <v>7593</v>
      </c>
      <c r="G59" t="s">
        <v>7594</v>
      </c>
      <c r="H59" t="s">
        <v>7326</v>
      </c>
      <c r="I59" t="s">
        <v>7329</v>
      </c>
      <c r="J59" t="s">
        <v>7386</v>
      </c>
      <c r="K59" t="s">
        <v>7387</v>
      </c>
      <c r="L59">
        <v>400</v>
      </c>
      <c r="M59" t="s">
        <v>7594</v>
      </c>
    </row>
    <row r="60" spans="1:13" ht="15" customHeight="1">
      <c r="A60" t="s">
        <v>7581</v>
      </c>
      <c r="B60" t="s">
        <v>7603</v>
      </c>
      <c r="C60" t="s">
        <v>7499</v>
      </c>
      <c r="D60" t="s">
        <v>7388</v>
      </c>
      <c r="E60" t="s">
        <v>7582</v>
      </c>
      <c r="F60" t="s">
        <v>7595</v>
      </c>
      <c r="G60" t="s">
        <v>7596</v>
      </c>
      <c r="H60" t="s">
        <v>7326</v>
      </c>
      <c r="I60" t="s">
        <v>7329</v>
      </c>
      <c r="J60" t="s">
        <v>7386</v>
      </c>
      <c r="K60" t="s">
        <v>7387</v>
      </c>
      <c r="L60">
        <v>102</v>
      </c>
      <c r="M60" t="s">
        <v>7597</v>
      </c>
    </row>
    <row r="61" spans="1:13" ht="15" customHeight="1">
      <c r="A61" t="s">
        <v>7581</v>
      </c>
      <c r="B61" t="s">
        <v>7603</v>
      </c>
      <c r="C61" t="s">
        <v>7499</v>
      </c>
      <c r="D61" t="s">
        <v>7388</v>
      </c>
      <c r="E61" t="s">
        <v>7582</v>
      </c>
      <c r="F61" t="s">
        <v>7598</v>
      </c>
      <c r="G61" t="s">
        <v>7599</v>
      </c>
      <c r="H61" t="s">
        <v>7326</v>
      </c>
      <c r="I61" t="s">
        <v>7329</v>
      </c>
      <c r="J61" t="s">
        <v>7386</v>
      </c>
      <c r="K61" t="s">
        <v>7387</v>
      </c>
      <c r="L61">
        <v>103</v>
      </c>
      <c r="M61" t="s">
        <v>7599</v>
      </c>
    </row>
    <row r="62" spans="1:13" ht="15" customHeight="1">
      <c r="A62" t="s">
        <v>7581</v>
      </c>
      <c r="B62" t="s">
        <v>7514</v>
      </c>
      <c r="C62" t="s">
        <v>7517</v>
      </c>
      <c r="D62" t="s">
        <v>7388</v>
      </c>
      <c r="E62" t="s">
        <v>7582</v>
      </c>
      <c r="F62" t="s">
        <v>7583</v>
      </c>
      <c r="G62" t="s">
        <v>7584</v>
      </c>
      <c r="H62" t="s">
        <v>7326</v>
      </c>
      <c r="I62" t="s">
        <v>7329</v>
      </c>
      <c r="J62" t="s">
        <v>7386</v>
      </c>
      <c r="K62" t="s">
        <v>7387</v>
      </c>
      <c r="L62">
        <v>203</v>
      </c>
      <c r="M62" t="s">
        <v>7584</v>
      </c>
    </row>
    <row r="63" spans="1:13" ht="15" customHeight="1">
      <c r="A63" t="s">
        <v>7581</v>
      </c>
      <c r="B63" t="s">
        <v>7514</v>
      </c>
      <c r="C63" t="s">
        <v>7517</v>
      </c>
      <c r="D63" t="s">
        <v>7388</v>
      </c>
      <c r="E63" t="s">
        <v>7582</v>
      </c>
      <c r="F63" t="s">
        <v>7585</v>
      </c>
      <c r="G63" t="s">
        <v>7586</v>
      </c>
      <c r="H63" t="s">
        <v>7326</v>
      </c>
      <c r="I63" t="s">
        <v>7329</v>
      </c>
      <c r="J63" t="s">
        <v>7386</v>
      </c>
      <c r="K63" t="s">
        <v>7387</v>
      </c>
      <c r="L63">
        <v>202</v>
      </c>
      <c r="M63" t="s">
        <v>7586</v>
      </c>
    </row>
    <row r="64" spans="1:13" ht="15" customHeight="1">
      <c r="A64" t="s">
        <v>7581</v>
      </c>
      <c r="B64" t="s">
        <v>7514</v>
      </c>
      <c r="C64" t="s">
        <v>7517</v>
      </c>
      <c r="D64" t="s">
        <v>7388</v>
      </c>
      <c r="E64" t="s">
        <v>7582</v>
      </c>
      <c r="F64" t="s">
        <v>7587</v>
      </c>
      <c r="G64" t="s">
        <v>7588</v>
      </c>
      <c r="H64" t="s">
        <v>7326</v>
      </c>
      <c r="I64" t="s">
        <v>7329</v>
      </c>
      <c r="J64" t="s">
        <v>7386</v>
      </c>
      <c r="K64" t="s">
        <v>7387</v>
      </c>
      <c r="L64">
        <v>202</v>
      </c>
      <c r="M64" t="s">
        <v>7589</v>
      </c>
    </row>
    <row r="65" spans="1:13" ht="15" customHeight="1">
      <c r="A65" t="s">
        <v>7581</v>
      </c>
      <c r="B65" t="s">
        <v>7514</v>
      </c>
      <c r="C65" t="s">
        <v>7517</v>
      </c>
      <c r="D65" t="s">
        <v>7388</v>
      </c>
      <c r="E65" t="s">
        <v>7582</v>
      </c>
      <c r="F65" t="s">
        <v>7590</v>
      </c>
      <c r="G65" t="s">
        <v>7591</v>
      </c>
      <c r="H65" t="s">
        <v>7326</v>
      </c>
      <c r="I65" t="s">
        <v>7329</v>
      </c>
      <c r="J65" t="s">
        <v>7386</v>
      </c>
      <c r="K65" t="s">
        <v>7387</v>
      </c>
      <c r="L65">
        <v>101</v>
      </c>
      <c r="M65" t="s">
        <v>7592</v>
      </c>
    </row>
    <row r="66" spans="1:13" ht="15" customHeight="1">
      <c r="A66" t="s">
        <v>7581</v>
      </c>
      <c r="B66" t="s">
        <v>7514</v>
      </c>
      <c r="C66" t="s">
        <v>7517</v>
      </c>
      <c r="D66" t="s">
        <v>7388</v>
      </c>
      <c r="E66" t="s">
        <v>7582</v>
      </c>
      <c r="F66" t="s">
        <v>7593</v>
      </c>
      <c r="G66" t="s">
        <v>7594</v>
      </c>
      <c r="H66" t="s">
        <v>7326</v>
      </c>
      <c r="I66" t="s">
        <v>7329</v>
      </c>
      <c r="J66" t="s">
        <v>7386</v>
      </c>
      <c r="K66" t="s">
        <v>7387</v>
      </c>
      <c r="L66">
        <v>400</v>
      </c>
      <c r="M66" t="s">
        <v>7594</v>
      </c>
    </row>
    <row r="67" spans="1:13" ht="15" customHeight="1">
      <c r="A67" t="s">
        <v>7581</v>
      </c>
      <c r="B67" t="s">
        <v>7514</v>
      </c>
      <c r="C67" t="s">
        <v>7517</v>
      </c>
      <c r="D67" t="s">
        <v>7388</v>
      </c>
      <c r="E67" t="s">
        <v>7582</v>
      </c>
      <c r="F67" t="s">
        <v>7595</v>
      </c>
      <c r="G67" t="s">
        <v>7596</v>
      </c>
      <c r="H67" t="s">
        <v>7326</v>
      </c>
      <c r="I67" t="s">
        <v>7329</v>
      </c>
      <c r="J67" t="s">
        <v>7386</v>
      </c>
      <c r="K67" t="s">
        <v>7387</v>
      </c>
      <c r="L67">
        <v>102</v>
      </c>
      <c r="M67" t="s">
        <v>7597</v>
      </c>
    </row>
    <row r="68" spans="1:13" ht="15" customHeight="1">
      <c r="A68" t="s">
        <v>7581</v>
      </c>
      <c r="B68" t="s">
        <v>7514</v>
      </c>
      <c r="C68" t="s">
        <v>7517</v>
      </c>
      <c r="D68" t="s">
        <v>7388</v>
      </c>
      <c r="E68" t="s">
        <v>7582</v>
      </c>
      <c r="F68" t="s">
        <v>7598</v>
      </c>
      <c r="G68" t="s">
        <v>7599</v>
      </c>
      <c r="H68" t="s">
        <v>7326</v>
      </c>
      <c r="I68" t="s">
        <v>7329</v>
      </c>
      <c r="J68" t="s">
        <v>7386</v>
      </c>
      <c r="K68" t="s">
        <v>7387</v>
      </c>
      <c r="L68">
        <v>103</v>
      </c>
      <c r="M68" t="s">
        <v>7599</v>
      </c>
    </row>
    <row r="69" spans="1:13" ht="15" customHeight="1">
      <c r="A69" t="s">
        <v>7581</v>
      </c>
      <c r="B69" t="s">
        <v>7533</v>
      </c>
      <c r="C69" t="s">
        <v>7555</v>
      </c>
      <c r="D69" t="s">
        <v>7388</v>
      </c>
      <c r="E69" t="s">
        <v>7582</v>
      </c>
      <c r="F69" t="s">
        <v>7583</v>
      </c>
      <c r="G69" t="s">
        <v>7584</v>
      </c>
      <c r="H69" t="s">
        <v>7326</v>
      </c>
      <c r="I69" t="s">
        <v>7329</v>
      </c>
      <c r="J69" t="s">
        <v>7386</v>
      </c>
      <c r="K69" t="s">
        <v>7387</v>
      </c>
      <c r="L69">
        <v>203</v>
      </c>
      <c r="M69" t="s">
        <v>7584</v>
      </c>
    </row>
    <row r="70" spans="1:13" ht="15" customHeight="1">
      <c r="A70" t="s">
        <v>7581</v>
      </c>
      <c r="B70" t="s">
        <v>7533</v>
      </c>
      <c r="C70" t="s">
        <v>7555</v>
      </c>
      <c r="D70" t="s">
        <v>7388</v>
      </c>
      <c r="E70" t="s">
        <v>7582</v>
      </c>
      <c r="F70" t="s">
        <v>7585</v>
      </c>
      <c r="G70" t="s">
        <v>7586</v>
      </c>
      <c r="H70" t="s">
        <v>7326</v>
      </c>
      <c r="I70" t="s">
        <v>7329</v>
      </c>
      <c r="J70" t="s">
        <v>7386</v>
      </c>
      <c r="K70" t="s">
        <v>7387</v>
      </c>
      <c r="L70">
        <v>202</v>
      </c>
      <c r="M70" t="s">
        <v>7586</v>
      </c>
    </row>
    <row r="71" spans="1:13" ht="15" customHeight="1">
      <c r="A71" t="s">
        <v>7581</v>
      </c>
      <c r="B71" t="s">
        <v>7533</v>
      </c>
      <c r="C71" t="s">
        <v>7555</v>
      </c>
      <c r="D71" t="s">
        <v>7388</v>
      </c>
      <c r="E71" t="s">
        <v>7582</v>
      </c>
      <c r="F71" t="s">
        <v>7587</v>
      </c>
      <c r="G71" t="s">
        <v>7588</v>
      </c>
      <c r="H71" t="s">
        <v>7326</v>
      </c>
      <c r="I71" t="s">
        <v>7329</v>
      </c>
      <c r="J71" t="s">
        <v>7386</v>
      </c>
      <c r="K71" t="s">
        <v>7387</v>
      </c>
      <c r="L71">
        <v>202</v>
      </c>
      <c r="M71" t="s">
        <v>7589</v>
      </c>
    </row>
    <row r="72" spans="1:13" ht="15" customHeight="1">
      <c r="A72" t="s">
        <v>7581</v>
      </c>
      <c r="B72" t="s">
        <v>7533</v>
      </c>
      <c r="C72" t="s">
        <v>7555</v>
      </c>
      <c r="D72" t="s">
        <v>7388</v>
      </c>
      <c r="E72" t="s">
        <v>7582</v>
      </c>
      <c r="F72" t="s">
        <v>7590</v>
      </c>
      <c r="G72" t="s">
        <v>7591</v>
      </c>
      <c r="H72" t="s">
        <v>7326</v>
      </c>
      <c r="I72" t="s">
        <v>7329</v>
      </c>
      <c r="J72" t="s">
        <v>7386</v>
      </c>
      <c r="K72" t="s">
        <v>7387</v>
      </c>
      <c r="L72">
        <v>101</v>
      </c>
      <c r="M72" t="s">
        <v>7592</v>
      </c>
    </row>
    <row r="73" spans="1:13" ht="15" customHeight="1">
      <c r="A73" t="s">
        <v>7581</v>
      </c>
      <c r="B73" t="s">
        <v>7533</v>
      </c>
      <c r="C73" t="s">
        <v>7555</v>
      </c>
      <c r="D73" t="s">
        <v>7388</v>
      </c>
      <c r="E73" t="s">
        <v>7582</v>
      </c>
      <c r="F73" t="s">
        <v>7593</v>
      </c>
      <c r="G73" t="s">
        <v>7594</v>
      </c>
      <c r="H73" t="s">
        <v>7326</v>
      </c>
      <c r="I73" t="s">
        <v>7329</v>
      </c>
      <c r="J73" t="s">
        <v>7386</v>
      </c>
      <c r="K73" t="s">
        <v>7387</v>
      </c>
      <c r="L73">
        <v>400</v>
      </c>
      <c r="M73" t="s">
        <v>7594</v>
      </c>
    </row>
    <row r="74" spans="1:13" ht="15" customHeight="1">
      <c r="A74" t="s">
        <v>7581</v>
      </c>
      <c r="B74" t="s">
        <v>7533</v>
      </c>
      <c r="C74" t="s">
        <v>7555</v>
      </c>
      <c r="D74" t="s">
        <v>7388</v>
      </c>
      <c r="E74" t="s">
        <v>7582</v>
      </c>
      <c r="F74" t="s">
        <v>7595</v>
      </c>
      <c r="G74" t="s">
        <v>7596</v>
      </c>
      <c r="H74" t="s">
        <v>7326</v>
      </c>
      <c r="I74" t="s">
        <v>7329</v>
      </c>
      <c r="J74" t="s">
        <v>7386</v>
      </c>
      <c r="K74" t="s">
        <v>7387</v>
      </c>
      <c r="L74">
        <v>102</v>
      </c>
      <c r="M74" t="s">
        <v>7597</v>
      </c>
    </row>
    <row r="75" spans="1:13" ht="15" customHeight="1">
      <c r="A75" t="s">
        <v>7581</v>
      </c>
      <c r="B75" t="s">
        <v>7533</v>
      </c>
      <c r="C75" t="s">
        <v>7555</v>
      </c>
      <c r="D75" t="s">
        <v>7388</v>
      </c>
      <c r="E75" t="s">
        <v>7582</v>
      </c>
      <c r="F75" t="s">
        <v>7598</v>
      </c>
      <c r="G75" t="s">
        <v>7599</v>
      </c>
      <c r="H75" t="s">
        <v>7326</v>
      </c>
      <c r="I75" t="s">
        <v>7329</v>
      </c>
      <c r="J75" t="s">
        <v>7386</v>
      </c>
      <c r="K75" t="s">
        <v>7387</v>
      </c>
      <c r="L75">
        <v>103</v>
      </c>
      <c r="M75" t="s">
        <v>7599</v>
      </c>
    </row>
  </sheetData>
  <phoneticPr fontId="39"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L51"/>
  <sheetViews>
    <sheetView topLeftCell="A16" zoomScale="70" zoomScaleNormal="70" workbookViewId="0">
      <selection activeCell="L45" sqref="L45"/>
    </sheetView>
  </sheetViews>
  <sheetFormatPr defaultColWidth="19" defaultRowHeight="14.55"/>
  <cols>
    <col min="1" max="1" width="5.21875" customWidth="1"/>
    <col min="2" max="2" width="19" customWidth="1"/>
    <col min="3" max="3" width="13.6640625" customWidth="1"/>
    <col min="4" max="4" width="10.77734375" customWidth="1"/>
    <col min="5" max="5" width="10.109375" customWidth="1"/>
    <col min="6" max="6" width="8.77734375" customWidth="1"/>
    <col min="7" max="7" width="10.77734375" customWidth="1"/>
    <col min="8" max="9" width="10.33203125" customWidth="1"/>
    <col min="10" max="10" width="9.88671875" customWidth="1"/>
    <col min="11" max="11" width="9.33203125" customWidth="1"/>
    <col min="12" max="12" width="9" customWidth="1"/>
  </cols>
  <sheetData>
    <row r="1" spans="1:12" s="1" customFormat="1" ht="21.05" customHeight="1">
      <c r="A1" s="5" t="s">
        <v>296</v>
      </c>
      <c r="B1" s="4"/>
      <c r="C1" s="6"/>
      <c r="D1" s="6"/>
      <c r="E1" s="6"/>
      <c r="F1" s="6"/>
      <c r="G1" s="6"/>
      <c r="H1" s="6"/>
      <c r="I1" s="6"/>
      <c r="J1" s="6"/>
      <c r="K1" s="6"/>
      <c r="L1" s="6"/>
    </row>
    <row r="2" spans="1:12" s="1" customFormat="1" ht="21.05" customHeight="1">
      <c r="A2" s="7"/>
      <c r="B2" s="1517"/>
      <c r="C2" s="1518"/>
      <c r="D2" s="1518"/>
      <c r="E2" s="1518"/>
      <c r="F2" s="1518"/>
      <c r="G2" s="1518"/>
      <c r="H2" s="1518"/>
      <c r="I2" s="1518"/>
      <c r="J2" s="1518"/>
      <c r="K2" s="1518"/>
      <c r="L2" s="1519"/>
    </row>
    <row r="3" spans="1:12" s="1" customFormat="1" ht="21.05" customHeight="1">
      <c r="A3" s="7"/>
      <c r="B3" s="1514" t="s">
        <v>297</v>
      </c>
      <c r="C3" s="1515"/>
      <c r="D3" s="1515"/>
      <c r="E3" s="1515"/>
      <c r="F3" s="1515"/>
      <c r="G3" s="1515"/>
      <c r="H3" s="1515"/>
      <c r="I3" s="1515"/>
      <c r="J3" s="1515"/>
      <c r="K3" s="1515"/>
      <c r="L3" s="1516"/>
    </row>
    <row r="4" spans="1:12" s="1" customFormat="1" ht="21.05" customHeight="1">
      <c r="A4" s="7"/>
      <c r="B4" s="8" t="s">
        <v>298</v>
      </c>
      <c r="C4" s="9"/>
      <c r="D4" s="8" t="s">
        <v>299</v>
      </c>
      <c r="E4" s="1526"/>
      <c r="F4" s="1527"/>
      <c r="G4" s="8" t="s">
        <v>4</v>
      </c>
      <c r="H4" s="10"/>
      <c r="I4" s="8" t="s">
        <v>12</v>
      </c>
      <c r="J4" s="28" t="s">
        <v>23</v>
      </c>
      <c r="K4" s="8" t="s">
        <v>7</v>
      </c>
      <c r="L4" s="10"/>
    </row>
    <row r="5" spans="1:12" s="1" customFormat="1" ht="21.05" customHeight="1">
      <c r="A5" s="7"/>
      <c r="B5" s="8" t="s">
        <v>300</v>
      </c>
      <c r="C5" s="11"/>
      <c r="D5" s="8" t="s">
        <v>301</v>
      </c>
      <c r="E5" s="1528"/>
      <c r="F5" s="1527"/>
      <c r="G5" s="8" t="s">
        <v>10</v>
      </c>
      <c r="H5" s="12"/>
      <c r="I5" s="8" t="s">
        <v>6</v>
      </c>
      <c r="J5" s="10"/>
      <c r="K5" s="8" t="s">
        <v>8</v>
      </c>
      <c r="L5" s="10"/>
    </row>
    <row r="6" spans="1:12" s="1" customFormat="1" ht="21.05" customHeight="1">
      <c r="A6" s="7"/>
      <c r="B6" s="8" t="s">
        <v>302</v>
      </c>
      <c r="C6" s="1505"/>
      <c r="D6" s="1506"/>
      <c r="E6" s="1506"/>
      <c r="F6" s="1506"/>
      <c r="G6" s="1506"/>
      <c r="H6" s="1506"/>
      <c r="I6" s="1506"/>
      <c r="J6" s="1506"/>
      <c r="K6" s="1506"/>
      <c r="L6" s="1507"/>
    </row>
    <row r="7" spans="1:12" s="1" customFormat="1" ht="21.05" customHeight="1">
      <c r="A7" s="13"/>
      <c r="B7" s="1514" t="s">
        <v>303</v>
      </c>
      <c r="C7" s="1515"/>
      <c r="D7" s="1515"/>
      <c r="E7" s="1515"/>
      <c r="F7" s="1515"/>
      <c r="G7" s="1515"/>
      <c r="H7" s="1515"/>
      <c r="I7" s="1515"/>
      <c r="J7" s="1515"/>
      <c r="K7" s="1515"/>
      <c r="L7" s="1516"/>
    </row>
    <row r="8" spans="1:12" s="2" customFormat="1" ht="21.05" customHeight="1">
      <c r="A8" s="14"/>
      <c r="B8" s="15" t="s">
        <v>304</v>
      </c>
      <c r="C8" s="15" t="s">
        <v>305</v>
      </c>
      <c r="D8" s="1524" t="s">
        <v>306</v>
      </c>
      <c r="E8" s="1524"/>
      <c r="F8" s="1524"/>
      <c r="G8" s="1524"/>
      <c r="H8" s="1524"/>
      <c r="I8" s="1524"/>
      <c r="J8" s="1524"/>
      <c r="K8" s="1524"/>
      <c r="L8" s="1524"/>
    </row>
    <row r="9" spans="1:12" s="1" customFormat="1" ht="21.05" customHeight="1">
      <c r="A9" s="13"/>
      <c r="B9" s="16"/>
      <c r="C9" s="17"/>
      <c r="D9" s="1525"/>
      <c r="E9" s="1525"/>
      <c r="F9" s="1525"/>
      <c r="G9" s="1525"/>
      <c r="H9" s="1525"/>
      <c r="I9" s="1525"/>
      <c r="J9" s="1525"/>
      <c r="K9" s="1525"/>
      <c r="L9" s="1525"/>
    </row>
    <row r="10" spans="1:12" s="1" customFormat="1" ht="21.05" customHeight="1">
      <c r="A10" s="13"/>
      <c r="B10" s="16"/>
      <c r="C10" s="17"/>
      <c r="D10" s="1525"/>
      <c r="E10" s="1525"/>
      <c r="F10" s="1525"/>
      <c r="G10" s="1525"/>
      <c r="H10" s="1525"/>
      <c r="I10" s="1525"/>
      <c r="J10" s="1525"/>
      <c r="K10" s="1525"/>
      <c r="L10" s="1525"/>
    </row>
    <row r="11" spans="1:12" s="1" customFormat="1" ht="21.05" customHeight="1">
      <c r="A11" s="7"/>
      <c r="B11" s="1514" t="s">
        <v>307</v>
      </c>
      <c r="C11" s="1515"/>
      <c r="D11" s="1515"/>
      <c r="E11" s="1515"/>
      <c r="F11" s="1515"/>
      <c r="G11" s="1515"/>
      <c r="H11" s="1515"/>
      <c r="I11" s="1515"/>
      <c r="J11" s="1515"/>
      <c r="K11" s="1515"/>
      <c r="L11" s="1516"/>
    </row>
    <row r="12" spans="1:12" s="1" customFormat="1" ht="21.05" customHeight="1">
      <c r="A12" s="7"/>
      <c r="B12" s="18" t="s">
        <v>308</v>
      </c>
      <c r="C12" s="19"/>
      <c r="D12" s="18" t="s">
        <v>300</v>
      </c>
      <c r="E12" s="1508"/>
      <c r="F12" s="1509"/>
      <c r="G12" s="18" t="s">
        <v>302</v>
      </c>
      <c r="H12" s="1520"/>
      <c r="I12" s="1521"/>
      <c r="J12" s="1522"/>
      <c r="K12" s="29" t="s">
        <v>309</v>
      </c>
      <c r="L12" s="30"/>
    </row>
    <row r="13" spans="1:12" s="1" customFormat="1" ht="21.05" customHeight="1">
      <c r="A13" s="7"/>
      <c r="B13" s="1523" t="s">
        <v>310</v>
      </c>
      <c r="C13" s="1523"/>
      <c r="D13" s="1523"/>
      <c r="E13" s="1523" t="s">
        <v>311</v>
      </c>
      <c r="F13" s="1523"/>
      <c r="G13" s="1523"/>
      <c r="H13" s="1523"/>
      <c r="I13" s="1523"/>
      <c r="J13" s="1523"/>
      <c r="K13" s="1523"/>
      <c r="L13" s="1523"/>
    </row>
    <row r="14" spans="1:12" s="3" customFormat="1" ht="21.05" customHeight="1">
      <c r="A14" s="20"/>
      <c r="B14" s="21" t="s">
        <v>312</v>
      </c>
      <c r="C14" s="21" t="s">
        <v>313</v>
      </c>
      <c r="D14" s="21" t="s">
        <v>314</v>
      </c>
      <c r="E14" s="21" t="s">
        <v>315</v>
      </c>
      <c r="F14" s="21" t="s">
        <v>316</v>
      </c>
      <c r="G14" s="21" t="s">
        <v>317</v>
      </c>
      <c r="H14" s="21" t="s">
        <v>318</v>
      </c>
      <c r="I14" s="21" t="s">
        <v>319</v>
      </c>
      <c r="J14" s="21" t="s">
        <v>320</v>
      </c>
      <c r="K14" s="21" t="s">
        <v>321</v>
      </c>
      <c r="L14" s="21" t="s">
        <v>302</v>
      </c>
    </row>
    <row r="15" spans="1:12" s="4" customFormat="1" ht="21.05" customHeight="1">
      <c r="A15" s="22"/>
      <c r="B15" s="23"/>
      <c r="C15" s="24"/>
      <c r="D15" s="24"/>
      <c r="E15" s="24"/>
      <c r="F15" s="24"/>
      <c r="G15" s="24"/>
      <c r="H15" s="23"/>
      <c r="I15" s="24"/>
      <c r="J15" s="24"/>
      <c r="K15" s="31"/>
      <c r="L15" s="31"/>
    </row>
    <row r="16" spans="1:12" s="4" customFormat="1" ht="21.05" customHeight="1">
      <c r="A16" s="22"/>
      <c r="B16" s="23"/>
      <c r="C16" s="24"/>
      <c r="D16" s="24"/>
      <c r="E16" s="24"/>
      <c r="F16" s="24"/>
      <c r="G16" s="24"/>
      <c r="H16" s="23"/>
      <c r="I16" s="24"/>
      <c r="J16" s="24"/>
      <c r="K16" s="35"/>
      <c r="L16" s="35"/>
    </row>
    <row r="17" spans="1:12" s="4" customFormat="1" ht="21.05" customHeight="1">
      <c r="A17" s="22"/>
      <c r="B17" s="23"/>
      <c r="C17" s="24"/>
      <c r="D17" s="24"/>
      <c r="E17" s="24"/>
      <c r="F17" s="24"/>
      <c r="G17" s="24"/>
      <c r="H17" s="23"/>
      <c r="I17" s="24"/>
      <c r="J17" s="24"/>
      <c r="K17" s="24"/>
      <c r="L17" s="35"/>
    </row>
    <row r="18" spans="1:12" s="4" customFormat="1" ht="21.05" customHeight="1">
      <c r="A18" s="22"/>
      <c r="B18" s="23"/>
      <c r="C18" s="24"/>
      <c r="D18" s="24"/>
      <c r="E18" s="24"/>
      <c r="F18" s="24"/>
      <c r="G18" s="24"/>
      <c r="H18" s="23"/>
      <c r="I18" s="24"/>
      <c r="J18" s="24"/>
      <c r="K18" s="31"/>
      <c r="L18" s="31"/>
    </row>
    <row r="19" spans="1:12" s="4" customFormat="1" ht="21.05" customHeight="1">
      <c r="A19" s="22"/>
      <c r="B19" s="24"/>
      <c r="C19" s="24"/>
      <c r="D19" s="24"/>
      <c r="E19" s="24"/>
      <c r="F19" s="24"/>
      <c r="G19" s="24"/>
      <c r="H19" s="24"/>
      <c r="I19" s="24"/>
      <c r="J19" s="24"/>
      <c r="K19" s="24"/>
      <c r="L19" s="31"/>
    </row>
    <row r="20" spans="1:12" s="4" customFormat="1" ht="21.05" customHeight="1">
      <c r="A20" s="22"/>
      <c r="B20" s="24"/>
      <c r="C20" s="24"/>
      <c r="D20" s="24"/>
      <c r="E20" s="24"/>
      <c r="F20" s="24"/>
      <c r="G20" s="24"/>
      <c r="H20" s="24"/>
      <c r="I20" s="24"/>
      <c r="J20" s="24"/>
      <c r="K20" s="24"/>
      <c r="L20" s="31"/>
    </row>
    <row r="21" spans="1:12" s="1" customFormat="1" ht="21.05" customHeight="1">
      <c r="A21" s="22"/>
      <c r="B21" s="37"/>
      <c r="C21" s="37"/>
      <c r="D21" s="37"/>
      <c r="E21" s="10"/>
      <c r="F21" s="9"/>
      <c r="G21" s="10"/>
      <c r="H21" s="31"/>
      <c r="I21" s="38"/>
      <c r="J21" s="36"/>
      <c r="K21" s="10"/>
      <c r="L21" s="31"/>
    </row>
    <row r="22" spans="1:12" s="1" customFormat="1" ht="21.05" customHeight="1">
      <c r="A22" s="22"/>
      <c r="B22" s="21" t="s">
        <v>322</v>
      </c>
      <c r="C22" s="1508"/>
      <c r="D22" s="1508"/>
      <c r="E22" s="1508"/>
      <c r="F22" s="1508"/>
      <c r="G22" s="1508"/>
      <c r="H22" s="1508"/>
      <c r="I22" s="1508"/>
      <c r="J22" s="1508"/>
      <c r="K22" s="1508"/>
      <c r="L22" s="1509"/>
    </row>
    <row r="23" spans="1:12" s="1" customFormat="1" ht="21.05" customHeight="1">
      <c r="A23" s="7"/>
      <c r="B23" s="1513"/>
      <c r="C23" s="1513"/>
      <c r="D23" s="1513"/>
      <c r="E23" s="1513"/>
      <c r="F23" s="1513"/>
      <c r="G23" s="1513"/>
      <c r="H23" s="1513"/>
      <c r="I23" s="1513"/>
      <c r="J23" s="1513"/>
      <c r="K23" s="1513"/>
      <c r="L23" s="1513"/>
    </row>
    <row r="24" spans="1:12" s="1" customFormat="1" ht="21.05" customHeight="1">
      <c r="A24" s="7"/>
      <c r="B24" s="1514" t="s">
        <v>323</v>
      </c>
      <c r="C24" s="1515"/>
      <c r="D24" s="1515"/>
      <c r="E24" s="1515"/>
      <c r="F24" s="1515"/>
      <c r="G24" s="1515"/>
      <c r="H24" s="1515"/>
      <c r="I24" s="1515"/>
      <c r="J24" s="1515"/>
      <c r="K24" s="1515"/>
      <c r="L24" s="1516"/>
    </row>
    <row r="25" spans="1:12" s="3" customFormat="1" ht="21.05" customHeight="1">
      <c r="A25" s="26"/>
      <c r="B25" s="21" t="s">
        <v>315</v>
      </c>
      <c r="C25" s="21" t="s">
        <v>316</v>
      </c>
      <c r="D25" s="21" t="s">
        <v>317</v>
      </c>
      <c r="E25" s="21" t="s">
        <v>324</v>
      </c>
      <c r="F25" s="21" t="s">
        <v>325</v>
      </c>
      <c r="G25" s="1517" t="s">
        <v>326</v>
      </c>
      <c r="H25" s="1518"/>
      <c r="I25" s="1519"/>
      <c r="J25" s="21" t="s">
        <v>327</v>
      </c>
      <c r="K25" s="21" t="s">
        <v>328</v>
      </c>
      <c r="L25" s="21" t="s">
        <v>302</v>
      </c>
    </row>
    <row r="26" spans="1:12" s="1" customFormat="1" ht="21.05" customHeight="1">
      <c r="A26" s="7"/>
      <c r="B26" s="24"/>
      <c r="C26" s="24"/>
      <c r="D26" s="24"/>
      <c r="E26" s="24"/>
      <c r="F26" s="27"/>
      <c r="G26" s="1505"/>
      <c r="H26" s="1506"/>
      <c r="I26" s="1507"/>
      <c r="J26" s="32"/>
      <c r="K26" s="32"/>
      <c r="L26" s="32"/>
    </row>
    <row r="27" spans="1:12" s="1" customFormat="1" ht="21.05" customHeight="1">
      <c r="A27" s="7"/>
      <c r="B27" s="27"/>
      <c r="C27" s="9"/>
      <c r="D27" s="11"/>
      <c r="E27" s="11"/>
      <c r="F27" s="27"/>
      <c r="G27" s="1505"/>
      <c r="H27" s="1506"/>
      <c r="I27" s="1507"/>
      <c r="J27" s="32"/>
      <c r="K27" s="32"/>
      <c r="L27" s="32"/>
    </row>
    <row r="28" spans="1:12" s="1" customFormat="1" ht="21.05" customHeight="1">
      <c r="A28" s="7"/>
      <c r="B28" s="27"/>
      <c r="C28" s="10"/>
      <c r="D28" s="11"/>
      <c r="E28" s="11"/>
      <c r="F28" s="27"/>
      <c r="G28" s="1505"/>
      <c r="H28" s="1506"/>
      <c r="I28" s="1507"/>
      <c r="J28" s="32"/>
      <c r="K28" s="32"/>
      <c r="L28" s="32"/>
    </row>
    <row r="29" spans="1:12" s="1" customFormat="1" ht="21.05" customHeight="1">
      <c r="A29" s="7"/>
      <c r="B29" s="21" t="s">
        <v>329</v>
      </c>
      <c r="C29" s="1508"/>
      <c r="D29" s="1508"/>
      <c r="E29" s="1508"/>
      <c r="F29" s="1508"/>
      <c r="G29" s="1508"/>
      <c r="H29" s="1508"/>
      <c r="I29" s="1508"/>
      <c r="J29" s="1508"/>
      <c r="K29" s="1508"/>
      <c r="L29" s="1509"/>
    </row>
    <row r="30" spans="1:12" s="1" customFormat="1" ht="21.05" customHeight="1">
      <c r="A30" s="7"/>
      <c r="B30" s="21" t="s">
        <v>330</v>
      </c>
      <c r="C30" s="1510"/>
      <c r="D30" s="1510"/>
      <c r="E30" s="1510"/>
      <c r="F30" s="1510"/>
      <c r="G30" s="1510"/>
      <c r="H30" s="1510"/>
      <c r="I30" s="1510"/>
      <c r="J30" s="1510"/>
      <c r="K30" s="1510"/>
      <c r="L30" s="1511"/>
    </row>
    <row r="31" spans="1:12" ht="31.5">
      <c r="B31" s="33" t="s">
        <v>331</v>
      </c>
      <c r="C31" s="1512"/>
      <c r="D31" s="1512"/>
      <c r="E31" s="1512"/>
      <c r="F31" s="1512"/>
      <c r="G31" s="1512"/>
      <c r="H31" s="1512"/>
      <c r="I31" s="1512"/>
      <c r="J31" s="1512"/>
      <c r="K31" s="1512"/>
      <c r="L31" s="1512"/>
    </row>
    <row r="32" spans="1:12" s="1" customFormat="1" ht="21.05" customHeight="1">
      <c r="A32" s="7"/>
      <c r="B32"/>
      <c r="C32"/>
      <c r="D32"/>
      <c r="E32"/>
      <c r="F32"/>
      <c r="G32"/>
      <c r="H32"/>
      <c r="I32"/>
      <c r="J32"/>
      <c r="K32"/>
      <c r="L32"/>
    </row>
    <row r="33" spans="1:12" s="1" customFormat="1" ht="21.05" customHeight="1">
      <c r="A33" s="7"/>
      <c r="B33"/>
      <c r="C33"/>
      <c r="D33"/>
      <c r="E33"/>
      <c r="F33"/>
      <c r="G33"/>
      <c r="H33"/>
      <c r="I33"/>
      <c r="J33"/>
      <c r="K33"/>
      <c r="L33"/>
    </row>
    <row r="34" spans="1:12" s="1" customFormat="1" ht="21.05" customHeight="1">
      <c r="A34" s="7"/>
      <c r="B34"/>
      <c r="C34"/>
      <c r="D34"/>
      <c r="E34"/>
      <c r="F34"/>
      <c r="G34"/>
      <c r="H34"/>
      <c r="I34"/>
      <c r="J34"/>
      <c r="K34"/>
      <c r="L34"/>
    </row>
    <row r="35" spans="1:12" s="3" customFormat="1" ht="21.05" customHeight="1">
      <c r="A35" s="20"/>
      <c r="B35"/>
      <c r="C35"/>
      <c r="D35"/>
      <c r="E35"/>
      <c r="F35"/>
      <c r="G35"/>
      <c r="H35"/>
      <c r="I35"/>
      <c r="J35"/>
      <c r="K35"/>
      <c r="L35"/>
    </row>
    <row r="36" spans="1:12" s="4" customFormat="1" ht="21.05" customHeight="1">
      <c r="A36" s="22"/>
      <c r="B36"/>
      <c r="C36"/>
      <c r="D36"/>
      <c r="E36"/>
      <c r="F36"/>
      <c r="G36"/>
      <c r="H36"/>
      <c r="I36"/>
      <c r="J36"/>
      <c r="K36"/>
      <c r="L36"/>
    </row>
    <row r="37" spans="1:12" s="4" customFormat="1" ht="21.05" customHeight="1">
      <c r="A37" s="22"/>
      <c r="B37"/>
      <c r="C37"/>
      <c r="D37"/>
      <c r="E37"/>
      <c r="F37"/>
      <c r="G37"/>
      <c r="H37"/>
      <c r="I37"/>
      <c r="J37"/>
      <c r="K37"/>
      <c r="L37"/>
    </row>
    <row r="38" spans="1:12" s="4" customFormat="1" ht="21.05" customHeight="1">
      <c r="A38" s="22"/>
      <c r="B38"/>
      <c r="C38"/>
      <c r="D38"/>
      <c r="E38"/>
      <c r="F38"/>
      <c r="G38"/>
      <c r="H38"/>
      <c r="I38"/>
      <c r="J38"/>
      <c r="K38"/>
      <c r="L38"/>
    </row>
    <row r="39" spans="1:12" s="4" customFormat="1" ht="21.05" customHeight="1">
      <c r="A39" s="22"/>
      <c r="B39"/>
      <c r="C39"/>
      <c r="D39"/>
      <c r="E39"/>
      <c r="F39"/>
      <c r="G39"/>
      <c r="H39"/>
      <c r="I39"/>
      <c r="J39"/>
      <c r="K39"/>
      <c r="L39"/>
    </row>
    <row r="40" spans="1:12" s="4" customFormat="1" ht="21.05" customHeight="1">
      <c r="A40" s="22"/>
      <c r="B40"/>
      <c r="C40"/>
      <c r="D40"/>
      <c r="E40"/>
      <c r="F40"/>
      <c r="G40"/>
      <c r="H40"/>
      <c r="I40"/>
      <c r="J40"/>
      <c r="K40"/>
      <c r="L40"/>
    </row>
    <row r="41" spans="1:12" s="4" customFormat="1" ht="21.05" customHeight="1">
      <c r="A41" s="22"/>
      <c r="B41"/>
      <c r="C41"/>
      <c r="D41"/>
      <c r="E41"/>
      <c r="F41"/>
      <c r="G41"/>
      <c r="H41"/>
      <c r="I41"/>
      <c r="J41"/>
      <c r="K41"/>
      <c r="L41"/>
    </row>
    <row r="42" spans="1:12" s="1" customFormat="1" ht="21.05" customHeight="1">
      <c r="A42" s="22"/>
      <c r="B42"/>
      <c r="C42"/>
      <c r="D42"/>
      <c r="E42"/>
      <c r="F42"/>
      <c r="G42"/>
      <c r="H42"/>
      <c r="I42"/>
      <c r="J42"/>
      <c r="K42"/>
      <c r="L42"/>
    </row>
    <row r="43" spans="1:12" s="1" customFormat="1" ht="21.05" customHeight="1">
      <c r="A43" s="22"/>
      <c r="B43"/>
      <c r="C43"/>
      <c r="D43"/>
      <c r="E43"/>
      <c r="F43"/>
      <c r="G43"/>
      <c r="H43"/>
      <c r="I43"/>
      <c r="J43"/>
      <c r="K43"/>
      <c r="L43"/>
    </row>
    <row r="44" spans="1:12" s="1" customFormat="1" ht="21.05" customHeight="1">
      <c r="A44" s="7"/>
      <c r="B44"/>
      <c r="C44"/>
      <c r="D44"/>
      <c r="E44"/>
      <c r="F44"/>
      <c r="G44"/>
      <c r="H44"/>
      <c r="I44"/>
      <c r="J44"/>
      <c r="K44"/>
      <c r="L44"/>
    </row>
    <row r="45" spans="1:12" s="1" customFormat="1" ht="21.05" customHeight="1">
      <c r="A45" s="7"/>
      <c r="B45"/>
      <c r="C45"/>
      <c r="D45"/>
      <c r="E45"/>
      <c r="F45"/>
      <c r="G45"/>
      <c r="H45"/>
      <c r="I45"/>
      <c r="J45"/>
      <c r="K45"/>
      <c r="L45"/>
    </row>
    <row r="46" spans="1:12" s="3" customFormat="1" ht="21.05" customHeight="1">
      <c r="A46" s="26"/>
      <c r="B46"/>
      <c r="C46"/>
      <c r="D46"/>
      <c r="E46"/>
      <c r="F46"/>
      <c r="G46"/>
      <c r="H46"/>
      <c r="I46"/>
      <c r="J46"/>
      <c r="K46"/>
      <c r="L46"/>
    </row>
    <row r="47" spans="1:12" s="1" customFormat="1" ht="21.05" customHeight="1">
      <c r="A47" s="7"/>
      <c r="B47"/>
      <c r="C47"/>
      <c r="D47"/>
      <c r="E47"/>
      <c r="F47"/>
      <c r="G47"/>
      <c r="H47"/>
      <c r="I47"/>
      <c r="J47"/>
      <c r="K47"/>
      <c r="L47"/>
    </row>
    <row r="48" spans="1:12" s="1" customFormat="1" ht="21.05" customHeight="1">
      <c r="A48" s="7"/>
      <c r="B48"/>
      <c r="C48"/>
      <c r="D48"/>
      <c r="E48"/>
      <c r="F48"/>
      <c r="G48"/>
      <c r="H48"/>
      <c r="I48"/>
      <c r="J48"/>
      <c r="K48"/>
      <c r="L48"/>
    </row>
    <row r="49" spans="1:12" s="1" customFormat="1" ht="21.05" customHeight="1">
      <c r="A49" s="7"/>
      <c r="B49"/>
      <c r="C49"/>
      <c r="D49"/>
      <c r="E49"/>
      <c r="F49"/>
      <c r="G49"/>
      <c r="H49"/>
      <c r="I49"/>
      <c r="J49"/>
      <c r="K49"/>
      <c r="L49"/>
    </row>
    <row r="50" spans="1:12" s="1" customFormat="1" ht="21.05" customHeight="1">
      <c r="A50" s="7"/>
      <c r="B50"/>
      <c r="C50"/>
      <c r="D50"/>
      <c r="E50"/>
      <c r="F50"/>
      <c r="G50"/>
      <c r="H50"/>
      <c r="I50"/>
      <c r="J50"/>
      <c r="K50"/>
      <c r="L50"/>
    </row>
    <row r="51" spans="1:12" s="1" customFormat="1" ht="21.05" customHeight="1">
      <c r="A51" s="7"/>
      <c r="B51"/>
      <c r="C51"/>
      <c r="D51"/>
      <c r="E51"/>
      <c r="F51"/>
      <c r="G51"/>
      <c r="H51"/>
      <c r="I51"/>
      <c r="J51"/>
      <c r="K51"/>
      <c r="L51"/>
    </row>
  </sheetData>
  <mergeCells count="24">
    <mergeCell ref="B2:L2"/>
    <mergeCell ref="B3:L3"/>
    <mergeCell ref="E4:F4"/>
    <mergeCell ref="E5:F5"/>
    <mergeCell ref="C6:L6"/>
    <mergeCell ref="B7:L7"/>
    <mergeCell ref="D8:L8"/>
    <mergeCell ref="D9:L9"/>
    <mergeCell ref="D10:L10"/>
    <mergeCell ref="B11:L11"/>
    <mergeCell ref="E12:F12"/>
    <mergeCell ref="H12:J12"/>
    <mergeCell ref="B13:D13"/>
    <mergeCell ref="E13:L13"/>
    <mergeCell ref="C22:L22"/>
    <mergeCell ref="G28:I28"/>
    <mergeCell ref="C29:L29"/>
    <mergeCell ref="C30:L30"/>
    <mergeCell ref="C31:L31"/>
    <mergeCell ref="B23:L23"/>
    <mergeCell ref="B24:L24"/>
    <mergeCell ref="G25:I25"/>
    <mergeCell ref="G26:I26"/>
    <mergeCell ref="G27:I27"/>
  </mergeCells>
  <phoneticPr fontId="39" type="noConversion"/>
  <dataValidations count="2">
    <dataValidation type="list" allowBlank="1" showInputMessage="1" showErrorMessage="1" sqref="F26:F28" xr:uid="{00000000-0002-0000-0600-000000000000}">
      <formula1>"LEFT JOIN,INNER JOIN"</formula1>
    </dataValidation>
    <dataValidation type="list" allowBlank="1" showInputMessage="1" showErrorMessage="1" sqref="J4" xr:uid="{00000000-0002-0000-0600-000001000000}">
      <formula1>"AGL-PKA,AGL-EVI,AGL-EVP,AGL-STF,AGL-DEF"</formula1>
    </dataValidation>
  </dataValidations>
  <hyperlinks>
    <hyperlink ref="A1" location="#index!A1" display="返回" xr:uid="{00000000-0004-0000-0600-000000000000}"/>
  </hyperlink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D8"/>
  <sheetViews>
    <sheetView workbookViewId="0">
      <selection activeCell="B36" sqref="B36"/>
    </sheetView>
  </sheetViews>
  <sheetFormatPr defaultColWidth="9" defaultRowHeight="14.55"/>
  <cols>
    <col min="1" max="1" width="17.109375" customWidth="1"/>
    <col min="2" max="3" width="23.33203125" customWidth="1"/>
  </cols>
  <sheetData>
    <row r="1" spans="1:4">
      <c r="A1" s="45" t="s">
        <v>332</v>
      </c>
      <c r="B1" s="45" t="s">
        <v>333</v>
      </c>
      <c r="C1" s="45" t="s">
        <v>334</v>
      </c>
    </row>
    <row r="2" spans="1:4">
      <c r="A2" s="37" t="s">
        <v>335</v>
      </c>
      <c r="B2" s="37" t="s">
        <v>295</v>
      </c>
      <c r="C2" s="37" t="s">
        <v>336</v>
      </c>
    </row>
    <row r="3" spans="1:4">
      <c r="A3" s="37" t="s">
        <v>337</v>
      </c>
      <c r="B3" s="37" t="s">
        <v>338</v>
      </c>
      <c r="C3" s="37" t="s">
        <v>339</v>
      </c>
    </row>
    <row r="4" spans="1:4">
      <c r="A4" s="37" t="s">
        <v>340</v>
      </c>
      <c r="B4" s="37" t="s">
        <v>341</v>
      </c>
      <c r="C4" s="37" t="s">
        <v>342</v>
      </c>
    </row>
    <row r="5" spans="1:4">
      <c r="A5" s="37" t="s">
        <v>343</v>
      </c>
      <c r="B5" s="37" t="s">
        <v>344</v>
      </c>
      <c r="C5" s="37" t="s">
        <v>345</v>
      </c>
    </row>
    <row r="6" spans="1:4">
      <c r="A6" s="37" t="s">
        <v>346</v>
      </c>
      <c r="B6" s="37" t="s">
        <v>347</v>
      </c>
      <c r="C6" s="37" t="s">
        <v>348</v>
      </c>
      <c r="D6" t="s">
        <v>349</v>
      </c>
    </row>
    <row r="7" spans="1:4">
      <c r="A7" s="37" t="s">
        <v>350</v>
      </c>
      <c r="B7" s="37" t="s">
        <v>351</v>
      </c>
      <c r="C7" s="37" t="s">
        <v>352</v>
      </c>
    </row>
    <row r="8" spans="1:4">
      <c r="A8" s="37" t="s">
        <v>346</v>
      </c>
      <c r="B8" s="37" t="s">
        <v>353</v>
      </c>
      <c r="C8" s="37" t="s">
        <v>354</v>
      </c>
      <c r="D8" t="s">
        <v>349</v>
      </c>
    </row>
  </sheetData>
  <phoneticPr fontId="39" type="noConversion"/>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35"/>
  <sheetViews>
    <sheetView zoomScaleSheetLayoutView="100" workbookViewId="0"/>
  </sheetViews>
  <sheetFormatPr defaultColWidth="19" defaultRowHeight="14.55"/>
  <cols>
    <col min="1" max="1" width="5.21875" customWidth="1"/>
    <col min="2" max="2" width="19" customWidth="1"/>
    <col min="3" max="3" width="13.6640625" customWidth="1"/>
    <col min="4" max="4" width="10.77734375" customWidth="1"/>
    <col min="5" max="5" width="10.109375" customWidth="1"/>
    <col min="6" max="6" width="8.77734375" customWidth="1"/>
    <col min="7" max="7" width="10.77734375" customWidth="1"/>
    <col min="8" max="9" width="10.33203125" customWidth="1"/>
    <col min="10" max="10" width="9.88671875" customWidth="1"/>
    <col min="11" max="11" width="9.33203125" customWidth="1"/>
    <col min="12" max="12" width="9" customWidth="1"/>
  </cols>
  <sheetData>
    <row r="1" spans="1:12" s="1" customFormat="1" ht="21.05" customHeight="1">
      <c r="A1" s="5" t="s">
        <v>16098</v>
      </c>
      <c r="B1" s="4"/>
      <c r="C1" s="101"/>
      <c r="D1" s="101"/>
      <c r="E1" s="101"/>
      <c r="F1" s="101"/>
      <c r="G1" s="101"/>
      <c r="H1" s="101"/>
      <c r="I1" s="101"/>
      <c r="J1" s="101"/>
      <c r="K1" s="101"/>
      <c r="L1" s="101"/>
    </row>
    <row r="2" spans="1:12" s="1" customFormat="1" ht="21.05" customHeight="1">
      <c r="A2" s="102"/>
      <c r="B2" s="1532"/>
      <c r="C2" s="1533"/>
      <c r="D2" s="1533"/>
      <c r="E2" s="1533"/>
      <c r="F2" s="1533"/>
      <c r="G2" s="1533"/>
      <c r="H2" s="1533"/>
      <c r="I2" s="1533"/>
      <c r="J2" s="1533"/>
      <c r="K2" s="1533"/>
      <c r="L2" s="1534"/>
    </row>
    <row r="3" spans="1:12" s="1" customFormat="1" ht="21.05" customHeight="1">
      <c r="A3" s="102"/>
      <c r="B3" s="1529" t="s">
        <v>297</v>
      </c>
      <c r="C3" s="1530"/>
      <c r="D3" s="1530"/>
      <c r="E3" s="1530"/>
      <c r="F3" s="1530"/>
      <c r="G3" s="1530"/>
      <c r="H3" s="1530"/>
      <c r="I3" s="1530"/>
      <c r="J3" s="1530"/>
      <c r="K3" s="1530"/>
      <c r="L3" s="1531"/>
    </row>
    <row r="4" spans="1:12" s="1" customFormat="1" ht="21.05" customHeight="1">
      <c r="A4" s="102"/>
      <c r="B4" s="103" t="s">
        <v>298</v>
      </c>
      <c r="C4" s="104" t="s">
        <v>377</v>
      </c>
      <c r="D4" s="103" t="s">
        <v>299</v>
      </c>
      <c r="E4" s="1535" t="s">
        <v>378</v>
      </c>
      <c r="F4" s="1527"/>
      <c r="G4" s="103" t="s">
        <v>4</v>
      </c>
      <c r="H4" s="105" t="s">
        <v>379</v>
      </c>
      <c r="I4" s="103" t="s">
        <v>12</v>
      </c>
      <c r="J4" s="106" t="s">
        <v>23</v>
      </c>
      <c r="K4" s="103" t="s">
        <v>7</v>
      </c>
      <c r="L4" s="105" t="s">
        <v>22</v>
      </c>
    </row>
    <row r="5" spans="1:12" s="1" customFormat="1" ht="21.05" customHeight="1">
      <c r="A5" s="102"/>
      <c r="B5" s="103" t="s">
        <v>300</v>
      </c>
      <c r="C5" s="11" t="s">
        <v>380</v>
      </c>
      <c r="D5" s="103" t="s">
        <v>301</v>
      </c>
      <c r="E5" s="1528" t="s">
        <v>377</v>
      </c>
      <c r="F5" s="1527"/>
      <c r="G5" s="103" t="s">
        <v>10</v>
      </c>
      <c r="H5" s="107">
        <v>45505</v>
      </c>
      <c r="I5" s="103" t="s">
        <v>6</v>
      </c>
      <c r="J5" s="105" t="s">
        <v>381</v>
      </c>
      <c r="K5" s="103" t="s">
        <v>8</v>
      </c>
      <c r="L5" s="105"/>
    </row>
    <row r="6" spans="1:12" s="1" customFormat="1" ht="21.05" customHeight="1">
      <c r="A6" s="102"/>
      <c r="B6" s="103" t="s">
        <v>302</v>
      </c>
      <c r="C6" s="1505"/>
      <c r="D6" s="1506"/>
      <c r="E6" s="1506"/>
      <c r="F6" s="1506"/>
      <c r="G6" s="1506"/>
      <c r="H6" s="1506"/>
      <c r="I6" s="1506"/>
      <c r="J6" s="1506"/>
      <c r="K6" s="1506"/>
      <c r="L6" s="1507"/>
    </row>
    <row r="7" spans="1:12" s="1" customFormat="1" ht="21.05" customHeight="1">
      <c r="A7" s="108"/>
      <c r="B7" s="1529" t="s">
        <v>303</v>
      </c>
      <c r="C7" s="1530"/>
      <c r="D7" s="1530"/>
      <c r="E7" s="1530"/>
      <c r="F7" s="1530"/>
      <c r="G7" s="1530"/>
      <c r="H7" s="1530"/>
      <c r="I7" s="1530"/>
      <c r="J7" s="1530"/>
      <c r="K7" s="1530"/>
      <c r="L7" s="1531"/>
    </row>
    <row r="8" spans="1:12" s="2" customFormat="1" ht="21.05" customHeight="1">
      <c r="A8" s="109"/>
      <c r="B8" s="110" t="s">
        <v>304</v>
      </c>
      <c r="C8" s="110" t="s">
        <v>305</v>
      </c>
      <c r="D8" s="1536" t="s">
        <v>306</v>
      </c>
      <c r="E8" s="1536"/>
      <c r="F8" s="1536"/>
      <c r="G8" s="1536"/>
      <c r="H8" s="1536"/>
      <c r="I8" s="1536"/>
      <c r="J8" s="1536"/>
      <c r="K8" s="1536"/>
      <c r="L8" s="1536"/>
    </row>
    <row r="9" spans="1:12" s="1" customFormat="1" ht="21.05" customHeight="1">
      <c r="A9" s="108"/>
      <c r="B9" s="107">
        <v>45505</v>
      </c>
      <c r="C9" s="105" t="s">
        <v>379</v>
      </c>
      <c r="D9" s="1537" t="s">
        <v>382</v>
      </c>
      <c r="E9" s="1537"/>
      <c r="F9" s="1537"/>
      <c r="G9" s="1537"/>
      <c r="H9" s="1537"/>
      <c r="I9" s="1537"/>
      <c r="J9" s="1537"/>
      <c r="K9" s="1537"/>
      <c r="L9" s="1537"/>
    </row>
    <row r="10" spans="1:12" s="1" customFormat="1" ht="21.05" customHeight="1">
      <c r="A10" s="108"/>
      <c r="B10" s="107">
        <v>45540</v>
      </c>
      <c r="C10" s="111" t="s">
        <v>379</v>
      </c>
      <c r="D10" s="1537" t="s">
        <v>383</v>
      </c>
      <c r="E10" s="1537"/>
      <c r="F10" s="1537"/>
      <c r="G10" s="1537"/>
      <c r="H10" s="1537"/>
      <c r="I10" s="1537"/>
      <c r="J10" s="1537"/>
      <c r="K10" s="1537"/>
      <c r="L10" s="1537"/>
    </row>
    <row r="11" spans="1:12" s="1" customFormat="1" ht="21.05" customHeight="1">
      <c r="A11" s="102"/>
      <c r="B11" s="1529" t="s">
        <v>307</v>
      </c>
      <c r="C11" s="1530"/>
      <c r="D11" s="1530"/>
      <c r="E11" s="1530"/>
      <c r="F11" s="1530"/>
      <c r="G11" s="1530"/>
      <c r="H11" s="1530"/>
      <c r="I11" s="1530"/>
      <c r="J11" s="1530"/>
      <c r="K11" s="1530"/>
      <c r="L11" s="1531"/>
    </row>
    <row r="12" spans="1:12" s="1" customFormat="1" ht="21.05" customHeight="1">
      <c r="A12" s="102"/>
      <c r="B12" s="112" t="s">
        <v>308</v>
      </c>
      <c r="C12" s="113" t="s">
        <v>377</v>
      </c>
      <c r="D12" s="112" t="s">
        <v>300</v>
      </c>
      <c r="E12" s="1538" t="s">
        <v>384</v>
      </c>
      <c r="F12" s="1539"/>
      <c r="G12" s="112" t="s">
        <v>302</v>
      </c>
      <c r="H12" s="1540"/>
      <c r="I12" s="1541"/>
      <c r="J12" s="1542"/>
      <c r="K12" s="114" t="s">
        <v>309</v>
      </c>
      <c r="L12" s="115" t="s">
        <v>385</v>
      </c>
    </row>
    <row r="13" spans="1:12" s="1" customFormat="1" ht="21.05" customHeight="1">
      <c r="A13" s="102"/>
      <c r="B13" s="1545" t="s">
        <v>310</v>
      </c>
      <c r="C13" s="1545"/>
      <c r="D13" s="1545"/>
      <c r="E13" s="1545" t="s">
        <v>311</v>
      </c>
      <c r="F13" s="1545"/>
      <c r="G13" s="1545"/>
      <c r="H13" s="1545"/>
      <c r="I13" s="1545"/>
      <c r="J13" s="1545"/>
      <c r="K13" s="1545"/>
      <c r="L13" s="1545"/>
    </row>
    <row r="14" spans="1:12" s="3" customFormat="1" ht="21.05" customHeight="1">
      <c r="A14" s="116"/>
      <c r="B14" s="117" t="s">
        <v>312</v>
      </c>
      <c r="C14" s="117" t="s">
        <v>313</v>
      </c>
      <c r="D14" s="117" t="s">
        <v>314</v>
      </c>
      <c r="E14" s="117" t="s">
        <v>315</v>
      </c>
      <c r="F14" s="117" t="s">
        <v>316</v>
      </c>
      <c r="G14" s="117" t="s">
        <v>317</v>
      </c>
      <c r="H14" s="117" t="s">
        <v>318</v>
      </c>
      <c r="I14" s="117" t="s">
        <v>319</v>
      </c>
      <c r="J14" s="117" t="s">
        <v>320</v>
      </c>
      <c r="K14" s="117" t="s">
        <v>321</v>
      </c>
      <c r="L14" s="117" t="s">
        <v>302</v>
      </c>
    </row>
    <row r="15" spans="1:12" s="4" customFormat="1" ht="21.05" customHeight="1">
      <c r="A15" s="90">
        <v>1</v>
      </c>
      <c r="B15" s="90" t="s">
        <v>386</v>
      </c>
      <c r="C15" s="91" t="s">
        <v>378</v>
      </c>
      <c r="D15" s="92" t="s">
        <v>387</v>
      </c>
      <c r="E15" s="90" t="s">
        <v>388</v>
      </c>
      <c r="F15" s="90" t="s">
        <v>389</v>
      </c>
      <c r="G15" s="90" t="s">
        <v>390</v>
      </c>
      <c r="H15" s="90" t="s">
        <v>391</v>
      </c>
      <c r="I15" s="90" t="s">
        <v>392</v>
      </c>
      <c r="J15" s="35"/>
      <c r="K15" s="31" t="s">
        <v>393</v>
      </c>
      <c r="L15" s="90" t="s">
        <v>394</v>
      </c>
    </row>
    <row r="16" spans="1:12" s="4" customFormat="1" ht="21.05" customHeight="1">
      <c r="A16" s="90">
        <v>2</v>
      </c>
      <c r="B16" s="90" t="s">
        <v>395</v>
      </c>
      <c r="C16" s="35" t="s">
        <v>396</v>
      </c>
      <c r="D16" s="92" t="s">
        <v>387</v>
      </c>
      <c r="E16" s="90" t="s">
        <v>388</v>
      </c>
      <c r="F16" s="90" t="s">
        <v>389</v>
      </c>
      <c r="G16" s="90" t="s">
        <v>390</v>
      </c>
      <c r="H16" s="90" t="s">
        <v>397</v>
      </c>
      <c r="I16" s="90" t="s">
        <v>398</v>
      </c>
      <c r="J16" s="35"/>
      <c r="K16" s="35" t="s">
        <v>399</v>
      </c>
      <c r="L16" s="90" t="s">
        <v>394</v>
      </c>
    </row>
    <row r="17" spans="1:12" s="4" customFormat="1" ht="21.05" customHeight="1">
      <c r="A17" s="90">
        <v>3</v>
      </c>
      <c r="B17" s="90" t="s">
        <v>400</v>
      </c>
      <c r="C17" s="35" t="s">
        <v>401</v>
      </c>
      <c r="D17" s="92" t="s">
        <v>387</v>
      </c>
      <c r="E17" s="90" t="s">
        <v>388</v>
      </c>
      <c r="F17" s="90" t="s">
        <v>389</v>
      </c>
      <c r="G17" s="90" t="s">
        <v>390</v>
      </c>
      <c r="H17" s="90" t="s">
        <v>402</v>
      </c>
      <c r="I17" s="90" t="s">
        <v>403</v>
      </c>
      <c r="J17" s="35"/>
      <c r="K17" s="35" t="s">
        <v>404</v>
      </c>
      <c r="L17" s="90" t="s">
        <v>394</v>
      </c>
    </row>
    <row r="18" spans="1:12" s="4" customFormat="1" ht="21.05" customHeight="1">
      <c r="A18" s="90">
        <v>4</v>
      </c>
      <c r="B18" s="90" t="s">
        <v>405</v>
      </c>
      <c r="C18" s="35" t="s">
        <v>406</v>
      </c>
      <c r="D18" s="92" t="s">
        <v>387</v>
      </c>
      <c r="E18" s="90" t="s">
        <v>388</v>
      </c>
      <c r="F18" s="90" t="s">
        <v>389</v>
      </c>
      <c r="G18" s="90" t="s">
        <v>390</v>
      </c>
      <c r="H18" s="90" t="s">
        <v>407</v>
      </c>
      <c r="I18" s="90" t="s">
        <v>408</v>
      </c>
      <c r="J18" s="35"/>
      <c r="K18" s="31" t="s">
        <v>409</v>
      </c>
      <c r="L18" s="90" t="s">
        <v>394</v>
      </c>
    </row>
    <row r="19" spans="1:12" s="4" customFormat="1" ht="21.05" customHeight="1">
      <c r="A19" s="90">
        <v>5</v>
      </c>
      <c r="B19" s="90" t="s">
        <v>410</v>
      </c>
      <c r="C19" s="35" t="s">
        <v>411</v>
      </c>
      <c r="D19" s="92" t="s">
        <v>387</v>
      </c>
      <c r="E19" s="90" t="s">
        <v>388</v>
      </c>
      <c r="F19" s="90" t="s">
        <v>389</v>
      </c>
      <c r="G19" s="90" t="s">
        <v>390</v>
      </c>
      <c r="H19" s="90" t="s">
        <v>412</v>
      </c>
      <c r="I19" s="90" t="s">
        <v>413</v>
      </c>
      <c r="J19" s="35"/>
      <c r="K19" s="31" t="s">
        <v>414</v>
      </c>
      <c r="L19" s="90" t="s">
        <v>394</v>
      </c>
    </row>
    <row r="20" spans="1:12" s="4" customFormat="1" ht="21.05" customHeight="1">
      <c r="A20" s="90">
        <v>6</v>
      </c>
      <c r="B20" s="90" t="s">
        <v>415</v>
      </c>
      <c r="C20" s="35" t="s">
        <v>416</v>
      </c>
      <c r="D20" s="92" t="s">
        <v>387</v>
      </c>
      <c r="E20" s="90" t="s">
        <v>388</v>
      </c>
      <c r="F20" s="90" t="s">
        <v>389</v>
      </c>
      <c r="G20" s="90" t="s">
        <v>390</v>
      </c>
      <c r="H20" s="90" t="s">
        <v>417</v>
      </c>
      <c r="I20" s="90" t="s">
        <v>418</v>
      </c>
      <c r="J20" s="35"/>
      <c r="K20" s="31" t="s">
        <v>419</v>
      </c>
      <c r="L20" s="90" t="s">
        <v>394</v>
      </c>
    </row>
    <row r="21" spans="1:12" s="4" customFormat="1" ht="21.05" customHeight="1">
      <c r="A21" s="90">
        <v>7</v>
      </c>
      <c r="B21" s="90" t="s">
        <v>420</v>
      </c>
      <c r="C21" s="35" t="s">
        <v>421</v>
      </c>
      <c r="D21" s="92" t="s">
        <v>387</v>
      </c>
      <c r="E21" s="90" t="s">
        <v>388</v>
      </c>
      <c r="F21" s="90" t="s">
        <v>389</v>
      </c>
      <c r="G21" s="90" t="s">
        <v>390</v>
      </c>
      <c r="H21" s="90" t="s">
        <v>422</v>
      </c>
      <c r="I21" s="90" t="s">
        <v>423</v>
      </c>
      <c r="J21" s="35"/>
      <c r="K21" s="31" t="s">
        <v>424</v>
      </c>
      <c r="L21" s="90" t="s">
        <v>394</v>
      </c>
    </row>
    <row r="22" spans="1:12" s="4" customFormat="1" ht="21.05" customHeight="1">
      <c r="A22" s="90">
        <v>8</v>
      </c>
      <c r="B22" s="90" t="s">
        <v>425</v>
      </c>
      <c r="C22" s="35" t="s">
        <v>426</v>
      </c>
      <c r="D22" s="92" t="s">
        <v>387</v>
      </c>
      <c r="E22" s="90" t="s">
        <v>388</v>
      </c>
      <c r="F22" s="90" t="s">
        <v>389</v>
      </c>
      <c r="G22" s="90" t="s">
        <v>390</v>
      </c>
      <c r="H22" s="90" t="s">
        <v>427</v>
      </c>
      <c r="I22" s="90" t="s">
        <v>428</v>
      </c>
      <c r="J22" s="35"/>
      <c r="K22" s="31" t="s">
        <v>429</v>
      </c>
      <c r="L22" s="90" t="s">
        <v>394</v>
      </c>
    </row>
    <row r="23" spans="1:12" s="4" customFormat="1" ht="21.05" customHeight="1">
      <c r="A23" s="90">
        <v>9</v>
      </c>
      <c r="B23" s="90" t="s">
        <v>430</v>
      </c>
      <c r="C23" s="35" t="s">
        <v>431</v>
      </c>
      <c r="D23" s="92" t="s">
        <v>387</v>
      </c>
      <c r="E23" s="90" t="s">
        <v>388</v>
      </c>
      <c r="F23" s="90" t="s">
        <v>389</v>
      </c>
      <c r="G23" s="90" t="s">
        <v>390</v>
      </c>
      <c r="H23" s="90" t="s">
        <v>432</v>
      </c>
      <c r="I23" s="90" t="s">
        <v>433</v>
      </c>
      <c r="J23" s="35"/>
      <c r="K23" s="31" t="s">
        <v>434</v>
      </c>
      <c r="L23" s="90" t="s">
        <v>394</v>
      </c>
    </row>
    <row r="24" spans="1:12" s="4" customFormat="1" ht="21.05" customHeight="1">
      <c r="A24" s="90">
        <v>10</v>
      </c>
      <c r="B24" s="90" t="s">
        <v>435</v>
      </c>
      <c r="C24" s="35" t="s">
        <v>436</v>
      </c>
      <c r="D24" s="92" t="s">
        <v>387</v>
      </c>
      <c r="E24" s="90" t="s">
        <v>388</v>
      </c>
      <c r="F24" s="90" t="s">
        <v>389</v>
      </c>
      <c r="G24" s="90" t="s">
        <v>390</v>
      </c>
      <c r="H24" s="90" t="s">
        <v>437</v>
      </c>
      <c r="I24" s="90" t="s">
        <v>438</v>
      </c>
      <c r="J24" s="35"/>
      <c r="K24" s="31" t="s">
        <v>439</v>
      </c>
      <c r="L24" s="90" t="s">
        <v>394</v>
      </c>
    </row>
    <row r="25" spans="1:12" s="4" customFormat="1" ht="21.05" customHeight="1">
      <c r="A25" s="93"/>
      <c r="B25" s="94" t="s">
        <v>440</v>
      </c>
      <c r="C25" s="94" t="s">
        <v>441</v>
      </c>
      <c r="D25" s="94" t="s">
        <v>387</v>
      </c>
      <c r="E25" s="94"/>
      <c r="F25" s="94"/>
      <c r="G25" s="94" t="s">
        <v>442</v>
      </c>
      <c r="H25" s="94"/>
      <c r="I25" s="94"/>
      <c r="J25" s="94"/>
      <c r="K25" s="95" t="s">
        <v>443</v>
      </c>
      <c r="L25" s="94" t="s">
        <v>444</v>
      </c>
    </row>
    <row r="26" spans="1:12" s="4" customFormat="1" ht="21.05" customHeight="1">
      <c r="A26" s="93"/>
      <c r="B26" s="94" t="s">
        <v>445</v>
      </c>
      <c r="C26" s="94" t="s">
        <v>269</v>
      </c>
      <c r="D26" s="94" t="s">
        <v>387</v>
      </c>
      <c r="E26" s="94"/>
      <c r="F26" s="94"/>
      <c r="G26" s="94" t="s">
        <v>442</v>
      </c>
      <c r="H26" s="94"/>
      <c r="I26" s="94"/>
      <c r="J26" s="94"/>
      <c r="K26" s="95" t="s">
        <v>446</v>
      </c>
      <c r="L26" s="94" t="s">
        <v>444</v>
      </c>
    </row>
    <row r="27" spans="1:12" s="1" customFormat="1" ht="21.05" customHeight="1">
      <c r="A27" s="118"/>
      <c r="B27" s="94" t="s">
        <v>447</v>
      </c>
      <c r="C27" s="94" t="s">
        <v>448</v>
      </c>
      <c r="D27" s="94" t="s">
        <v>58</v>
      </c>
      <c r="E27" s="94"/>
      <c r="F27" s="94"/>
      <c r="G27" s="94" t="s">
        <v>442</v>
      </c>
      <c r="H27" s="94"/>
      <c r="I27" s="94"/>
      <c r="J27" s="94"/>
      <c r="K27" s="94">
        <v>1</v>
      </c>
      <c r="L27" s="94" t="s">
        <v>444</v>
      </c>
    </row>
    <row r="28" spans="1:12" s="1" customFormat="1" ht="21.05" customHeight="1">
      <c r="A28" s="118"/>
      <c r="B28" s="117" t="s">
        <v>322</v>
      </c>
      <c r="C28" s="1538"/>
      <c r="D28" s="1538"/>
      <c r="E28" s="1538"/>
      <c r="F28" s="1538"/>
      <c r="G28" s="1538"/>
      <c r="H28" s="1538"/>
      <c r="I28" s="1538"/>
      <c r="J28" s="1538"/>
      <c r="K28" s="1538"/>
      <c r="L28" s="1539"/>
    </row>
    <row r="29" spans="1:12" s="1" customFormat="1" ht="21.05" customHeight="1">
      <c r="A29" s="102"/>
      <c r="B29" s="1546"/>
      <c r="C29" s="1546"/>
      <c r="D29" s="1546"/>
      <c r="E29" s="1546"/>
      <c r="F29" s="1546"/>
      <c r="G29" s="1546"/>
      <c r="H29" s="1546"/>
      <c r="I29" s="1546"/>
      <c r="J29" s="1546"/>
      <c r="K29" s="1546"/>
      <c r="L29" s="1546"/>
    </row>
    <row r="30" spans="1:12" s="1" customFormat="1" ht="21.05" customHeight="1">
      <c r="A30" s="102"/>
      <c r="B30" s="1529" t="s">
        <v>323</v>
      </c>
      <c r="C30" s="1530"/>
      <c r="D30" s="1530"/>
      <c r="E30" s="1530"/>
      <c r="F30" s="1530"/>
      <c r="G30" s="1530"/>
      <c r="H30" s="1530"/>
      <c r="I30" s="1530"/>
      <c r="J30" s="1530"/>
      <c r="K30" s="1530"/>
      <c r="L30" s="1531"/>
    </row>
    <row r="31" spans="1:12" s="3" customFormat="1" ht="21.05" customHeight="1">
      <c r="A31" s="119"/>
      <c r="B31" s="117" t="s">
        <v>315</v>
      </c>
      <c r="C31" s="117" t="s">
        <v>316</v>
      </c>
      <c r="D31" s="117" t="s">
        <v>317</v>
      </c>
      <c r="E31" s="117" t="s">
        <v>324</v>
      </c>
      <c r="F31" s="117" t="s">
        <v>325</v>
      </c>
      <c r="G31" s="1532" t="s">
        <v>326</v>
      </c>
      <c r="H31" s="1533"/>
      <c r="I31" s="1534"/>
      <c r="J31" s="117" t="s">
        <v>327</v>
      </c>
      <c r="K31" s="117" t="s">
        <v>328</v>
      </c>
      <c r="L31" s="117" t="s">
        <v>302</v>
      </c>
    </row>
    <row r="32" spans="1:12" s="1" customFormat="1" ht="21.05" customHeight="1">
      <c r="A32" s="102"/>
      <c r="B32" s="90" t="s">
        <v>449</v>
      </c>
      <c r="C32" s="90" t="s">
        <v>389</v>
      </c>
      <c r="D32" s="90" t="s">
        <v>450</v>
      </c>
      <c r="E32" s="90" t="s">
        <v>451</v>
      </c>
      <c r="F32" s="120"/>
      <c r="G32" s="96"/>
      <c r="H32" s="97"/>
      <c r="I32" s="98"/>
      <c r="J32" s="32"/>
      <c r="K32" s="32"/>
      <c r="L32" s="32"/>
    </row>
    <row r="33" spans="1:12" s="1" customFormat="1" ht="21.05" customHeight="1">
      <c r="A33" s="102"/>
      <c r="B33" s="117" t="s">
        <v>329</v>
      </c>
      <c r="C33" s="1538" t="s">
        <v>452</v>
      </c>
      <c r="D33" s="1538"/>
      <c r="E33" s="1538"/>
      <c r="F33" s="1538"/>
      <c r="G33" s="1538"/>
      <c r="H33" s="1538"/>
      <c r="I33" s="1538"/>
      <c r="J33" s="1538"/>
      <c r="K33" s="1538"/>
      <c r="L33" s="1539"/>
    </row>
    <row r="34" spans="1:12" s="1" customFormat="1" ht="21.05" customHeight="1">
      <c r="A34" s="102"/>
      <c r="B34" s="117" t="s">
        <v>330</v>
      </c>
      <c r="C34" s="1543"/>
      <c r="D34" s="1543"/>
      <c r="E34" s="1543"/>
      <c r="F34" s="1543"/>
      <c r="G34" s="1543"/>
      <c r="H34" s="1543"/>
      <c r="I34" s="1543"/>
      <c r="J34" s="1543"/>
      <c r="K34" s="1543"/>
      <c r="L34" s="1544"/>
    </row>
    <row r="35" spans="1:12" ht="31.5">
      <c r="B35" s="33" t="s">
        <v>331</v>
      </c>
      <c r="C35" s="1512"/>
      <c r="D35" s="1512"/>
      <c r="E35" s="1512"/>
      <c r="F35" s="1512"/>
      <c r="G35" s="1512"/>
      <c r="H35" s="1512"/>
      <c r="I35" s="1512"/>
      <c r="J35" s="1512"/>
      <c r="K35" s="1512"/>
      <c r="L35" s="1512"/>
    </row>
  </sheetData>
  <mergeCells count="21">
    <mergeCell ref="C33:L33"/>
    <mergeCell ref="C34:L34"/>
    <mergeCell ref="C35:L35"/>
    <mergeCell ref="B13:D13"/>
    <mergeCell ref="E13:L13"/>
    <mergeCell ref="C28:L28"/>
    <mergeCell ref="B29:L29"/>
    <mergeCell ref="B30:L30"/>
    <mergeCell ref="G31:I31"/>
    <mergeCell ref="D8:L8"/>
    <mergeCell ref="D9:L9"/>
    <mergeCell ref="D10:L10"/>
    <mergeCell ref="B11:L11"/>
    <mergeCell ref="E12:F12"/>
    <mergeCell ref="H12:J12"/>
    <mergeCell ref="B7:L7"/>
    <mergeCell ref="B2:L2"/>
    <mergeCell ref="B3:L3"/>
    <mergeCell ref="E4:F4"/>
    <mergeCell ref="E5:F5"/>
    <mergeCell ref="C6:L6"/>
  </mergeCells>
  <phoneticPr fontId="47" type="noConversion"/>
  <dataValidations count="2">
    <dataValidation type="list" allowBlank="1" showInputMessage="1" showErrorMessage="1" sqref="F32" xr:uid="{00000000-0002-0000-0800-000000000000}">
      <formula1>"LEFT JOIN,INNER JOIN"</formula1>
    </dataValidation>
    <dataValidation type="list" allowBlank="1" showInputMessage="1" showErrorMessage="1" sqref="J4" xr:uid="{00000000-0002-0000-0800-000001000000}">
      <formula1>"AGL-PKA,AGL-EVI,AGL-EVP,AGL-STF,AGL-DEF"</formula1>
    </dataValidation>
  </dataValidations>
  <hyperlinks>
    <hyperlink ref="A1" location="#index!A1" display="#index!A1" xr:uid="{00000000-0004-0000-0800-000000000000}"/>
  </hyperlink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N111"/>
  <sheetViews>
    <sheetView topLeftCell="A91" zoomScaleSheetLayoutView="100" workbookViewId="0">
      <selection activeCell="F98" sqref="F98"/>
    </sheetView>
  </sheetViews>
  <sheetFormatPr defaultColWidth="19" defaultRowHeight="14.55"/>
  <cols>
    <col min="1" max="1" width="5.21875" style="88" customWidth="1"/>
    <col min="2" max="2" width="19" style="88" customWidth="1"/>
    <col min="3" max="3" width="20" style="88" customWidth="1"/>
    <col min="4" max="4" width="15.33203125" style="88" customWidth="1"/>
    <col min="5" max="5" width="10.109375" style="88" customWidth="1"/>
    <col min="6" max="6" width="8.77734375" style="88" customWidth="1"/>
    <col min="7" max="7" width="46.33203125" style="88" customWidth="1"/>
    <col min="8" max="9" width="10.33203125" style="88" customWidth="1"/>
    <col min="10" max="10" width="9.88671875" style="88" customWidth="1"/>
    <col min="11" max="11" width="36.6640625" style="88" customWidth="1"/>
    <col min="12" max="12" width="9" style="88" customWidth="1"/>
    <col min="13" max="16384" width="19" style="88"/>
  </cols>
  <sheetData>
    <row r="1" spans="1:12" s="122" customFormat="1" ht="21.05" customHeight="1">
      <c r="A1" s="5" t="s">
        <v>15963</v>
      </c>
      <c r="B1" s="121"/>
      <c r="C1" s="6"/>
      <c r="D1" s="6"/>
      <c r="E1" s="6"/>
      <c r="F1" s="6"/>
      <c r="G1" s="6"/>
      <c r="H1" s="6"/>
      <c r="I1" s="6"/>
      <c r="J1" s="6"/>
      <c r="K1" s="6"/>
      <c r="L1" s="6"/>
    </row>
    <row r="2" spans="1:12" s="122" customFormat="1" ht="21.05" customHeight="1">
      <c r="A2" s="7"/>
      <c r="B2" s="1517"/>
      <c r="C2" s="1518"/>
      <c r="D2" s="1518"/>
      <c r="E2" s="1518"/>
      <c r="F2" s="1518"/>
      <c r="G2" s="1518"/>
      <c r="H2" s="1518"/>
      <c r="I2" s="1518"/>
      <c r="J2" s="1518"/>
      <c r="K2" s="1518"/>
      <c r="L2" s="1519"/>
    </row>
    <row r="3" spans="1:12" s="122" customFormat="1" ht="21.05" customHeight="1">
      <c r="A3" s="7"/>
      <c r="B3" s="1514" t="s">
        <v>297</v>
      </c>
      <c r="C3" s="1515"/>
      <c r="D3" s="1515"/>
      <c r="E3" s="1515"/>
      <c r="F3" s="1515"/>
      <c r="G3" s="1515"/>
      <c r="H3" s="1515"/>
      <c r="I3" s="1515"/>
      <c r="J3" s="1515"/>
      <c r="K3" s="1515"/>
      <c r="L3" s="1516"/>
    </row>
    <row r="4" spans="1:12" s="122" customFormat="1" ht="21.05" customHeight="1">
      <c r="A4" s="7"/>
      <c r="B4" s="8" t="s">
        <v>458</v>
      </c>
      <c r="C4" s="9" t="s">
        <v>459</v>
      </c>
      <c r="D4" s="8" t="s">
        <v>299</v>
      </c>
      <c r="E4" s="1526" t="s">
        <v>460</v>
      </c>
      <c r="F4" s="1527"/>
      <c r="G4" s="8" t="s">
        <v>4</v>
      </c>
      <c r="H4" s="10" t="s">
        <v>379</v>
      </c>
      <c r="I4" s="8" t="s">
        <v>12</v>
      </c>
      <c r="J4" s="28" t="s">
        <v>24</v>
      </c>
      <c r="K4" s="8" t="s">
        <v>7</v>
      </c>
      <c r="L4" s="10" t="s">
        <v>22</v>
      </c>
    </row>
    <row r="5" spans="1:12" s="122" customFormat="1" ht="21.05" customHeight="1">
      <c r="A5" s="7"/>
      <c r="B5" s="8" t="s">
        <v>461</v>
      </c>
      <c r="C5" s="11" t="s">
        <v>462</v>
      </c>
      <c r="D5" s="8" t="s">
        <v>301</v>
      </c>
      <c r="E5" s="1528" t="s">
        <v>459</v>
      </c>
      <c r="F5" s="1527"/>
      <c r="G5" s="8" t="s">
        <v>10</v>
      </c>
      <c r="H5" s="16">
        <v>45506</v>
      </c>
      <c r="I5" s="8" t="s">
        <v>6</v>
      </c>
      <c r="J5" s="10" t="s">
        <v>463</v>
      </c>
      <c r="K5" s="8" t="s">
        <v>8</v>
      </c>
      <c r="L5" s="10"/>
    </row>
    <row r="6" spans="1:12" s="122" customFormat="1" ht="21.05" customHeight="1">
      <c r="A6" s="7"/>
      <c r="B6" s="8" t="s">
        <v>302</v>
      </c>
      <c r="C6" s="1505"/>
      <c r="D6" s="1506"/>
      <c r="E6" s="1506"/>
      <c r="F6" s="1506"/>
      <c r="G6" s="1506"/>
      <c r="H6" s="1506"/>
      <c r="I6" s="1506"/>
      <c r="J6" s="1506"/>
      <c r="K6" s="1506"/>
      <c r="L6" s="1507"/>
    </row>
    <row r="7" spans="1:12" s="122" customFormat="1" ht="21.05" customHeight="1">
      <c r="A7" s="13"/>
      <c r="B7" s="1514" t="s">
        <v>303</v>
      </c>
      <c r="C7" s="1515"/>
      <c r="D7" s="1515"/>
      <c r="E7" s="1515"/>
      <c r="F7" s="1515"/>
      <c r="G7" s="1515"/>
      <c r="H7" s="1515"/>
      <c r="I7" s="1515"/>
      <c r="J7" s="1515"/>
      <c r="K7" s="1515"/>
      <c r="L7" s="1516"/>
    </row>
    <row r="8" spans="1:12" s="123" customFormat="1" ht="21.05" customHeight="1">
      <c r="A8" s="14"/>
      <c r="B8" s="15" t="s">
        <v>304</v>
      </c>
      <c r="C8" s="15" t="s">
        <v>305</v>
      </c>
      <c r="D8" s="1524" t="s">
        <v>306</v>
      </c>
      <c r="E8" s="1524"/>
      <c r="F8" s="1524"/>
      <c r="G8" s="1524"/>
      <c r="H8" s="1524"/>
      <c r="I8" s="1524"/>
      <c r="J8" s="1524"/>
      <c r="K8" s="1524"/>
      <c r="L8" s="1524"/>
    </row>
    <row r="9" spans="1:12" s="122" customFormat="1" ht="21.05" customHeight="1">
      <c r="A9" s="13"/>
      <c r="B9" s="16">
        <v>45506</v>
      </c>
      <c r="C9" s="10" t="s">
        <v>379</v>
      </c>
      <c r="D9" s="1525" t="s">
        <v>382</v>
      </c>
      <c r="E9" s="1525"/>
      <c r="F9" s="1525"/>
      <c r="G9" s="1525"/>
      <c r="H9" s="1525"/>
      <c r="I9" s="1525"/>
      <c r="J9" s="1525"/>
      <c r="K9" s="1525"/>
      <c r="L9" s="1525"/>
    </row>
    <row r="10" spans="1:12" s="122" customFormat="1" ht="21.05" customHeight="1">
      <c r="A10" s="13"/>
      <c r="B10" s="16">
        <v>45510</v>
      </c>
      <c r="C10" s="10" t="s">
        <v>379</v>
      </c>
      <c r="D10" s="1525" t="s">
        <v>464</v>
      </c>
      <c r="E10" s="1525"/>
      <c r="F10" s="1525"/>
      <c r="G10" s="1525"/>
      <c r="H10" s="1525"/>
      <c r="I10" s="1525"/>
      <c r="J10" s="1525"/>
      <c r="K10" s="1525"/>
      <c r="L10" s="1525"/>
    </row>
    <row r="11" spans="1:12" s="122" customFormat="1" ht="21.05" customHeight="1">
      <c r="A11" s="13"/>
      <c r="B11" s="16">
        <v>45519</v>
      </c>
      <c r="C11" s="10" t="s">
        <v>379</v>
      </c>
      <c r="D11" s="1525" t="s">
        <v>465</v>
      </c>
      <c r="E11" s="1525"/>
      <c r="F11" s="1525"/>
      <c r="G11" s="1525"/>
      <c r="H11" s="1525"/>
      <c r="I11" s="1525"/>
      <c r="J11" s="1525"/>
      <c r="K11" s="1525"/>
      <c r="L11" s="1525"/>
    </row>
    <row r="12" spans="1:12" s="122" customFormat="1" ht="21.05" customHeight="1">
      <c r="A12" s="13"/>
      <c r="B12" s="16">
        <v>45549</v>
      </c>
      <c r="C12" s="10" t="s">
        <v>379</v>
      </c>
      <c r="D12" s="1525" t="s">
        <v>466</v>
      </c>
      <c r="E12" s="1525"/>
      <c r="F12" s="1525"/>
      <c r="G12" s="1525"/>
      <c r="H12" s="1525"/>
      <c r="I12" s="1525"/>
      <c r="J12" s="1525"/>
      <c r="K12" s="1525"/>
      <c r="L12" s="1525"/>
    </row>
    <row r="13" spans="1:12" s="122" customFormat="1" ht="21.05" customHeight="1">
      <c r="A13" s="13"/>
      <c r="B13" s="16">
        <v>45559</v>
      </c>
      <c r="C13" s="10" t="s">
        <v>379</v>
      </c>
      <c r="D13" s="1525" t="s">
        <v>467</v>
      </c>
      <c r="E13" s="1525"/>
      <c r="F13" s="1525"/>
      <c r="G13" s="1525"/>
      <c r="H13" s="1525"/>
      <c r="I13" s="1525"/>
      <c r="J13" s="1525"/>
      <c r="K13" s="1525"/>
      <c r="L13" s="1525"/>
    </row>
    <row r="14" spans="1:12" s="122" customFormat="1" ht="21.05" customHeight="1">
      <c r="A14" s="7"/>
      <c r="B14" s="1514" t="s">
        <v>307</v>
      </c>
      <c r="C14" s="1515"/>
      <c r="D14" s="1515"/>
      <c r="E14" s="1515"/>
      <c r="F14" s="1515"/>
      <c r="G14" s="1515"/>
      <c r="H14" s="1515"/>
      <c r="I14" s="1515"/>
      <c r="J14" s="1515"/>
      <c r="K14" s="1515"/>
      <c r="L14" s="1516"/>
    </row>
    <row r="15" spans="1:12" s="122" customFormat="1" ht="21.05" customHeight="1">
      <c r="A15" s="7"/>
      <c r="B15" s="18" t="s">
        <v>308</v>
      </c>
      <c r="C15" s="19" t="s">
        <v>459</v>
      </c>
      <c r="D15" s="18" t="s">
        <v>461</v>
      </c>
      <c r="E15" s="1508" t="s">
        <v>468</v>
      </c>
      <c r="F15" s="1509"/>
      <c r="G15" s="18" t="s">
        <v>302</v>
      </c>
      <c r="H15" s="1520"/>
      <c r="I15" s="1521"/>
      <c r="J15" s="1522"/>
      <c r="K15" s="29" t="s">
        <v>309</v>
      </c>
      <c r="L15" s="124" t="s">
        <v>385</v>
      </c>
    </row>
    <row r="16" spans="1:12" s="122" customFormat="1" ht="21.05" customHeight="1">
      <c r="A16" s="7"/>
      <c r="B16" s="1523" t="s">
        <v>310</v>
      </c>
      <c r="C16" s="1523"/>
      <c r="D16" s="1523"/>
      <c r="E16" s="1523" t="s">
        <v>311</v>
      </c>
      <c r="F16" s="1523"/>
      <c r="G16" s="1523"/>
      <c r="H16" s="1523"/>
      <c r="I16" s="1523"/>
      <c r="J16" s="1523"/>
      <c r="K16" s="1523"/>
      <c r="L16" s="1523"/>
    </row>
    <row r="17" spans="1:13" s="125" customFormat="1" ht="21.05" customHeight="1">
      <c r="A17" s="20"/>
      <c r="B17" s="21" t="s">
        <v>469</v>
      </c>
      <c r="C17" s="21" t="s">
        <v>470</v>
      </c>
      <c r="D17" s="21" t="s">
        <v>314</v>
      </c>
      <c r="E17" s="21" t="s">
        <v>315</v>
      </c>
      <c r="F17" s="21" t="s">
        <v>316</v>
      </c>
      <c r="G17" s="21" t="s">
        <v>471</v>
      </c>
      <c r="H17" s="21" t="s">
        <v>318</v>
      </c>
      <c r="I17" s="21" t="s">
        <v>319</v>
      </c>
      <c r="J17" s="21" t="s">
        <v>320</v>
      </c>
      <c r="K17" s="21" t="s">
        <v>472</v>
      </c>
      <c r="L17" s="21" t="s">
        <v>302</v>
      </c>
    </row>
    <row r="18" spans="1:13" s="121" customFormat="1" ht="21.05" customHeight="1">
      <c r="A18" s="126">
        <v>1</v>
      </c>
      <c r="B18" s="127" t="s">
        <v>473</v>
      </c>
      <c r="C18" s="128" t="s">
        <v>474</v>
      </c>
      <c r="D18" s="129" t="s">
        <v>387</v>
      </c>
      <c r="E18" s="130" t="s">
        <v>475</v>
      </c>
      <c r="F18" s="131" t="s">
        <v>476</v>
      </c>
      <c r="G18" s="131" t="s">
        <v>477</v>
      </c>
      <c r="H18" s="131" t="s">
        <v>478</v>
      </c>
      <c r="I18" s="131" t="s">
        <v>479</v>
      </c>
      <c r="J18" s="129"/>
      <c r="K18" s="132" t="s">
        <v>480</v>
      </c>
      <c r="L18" s="130" t="s">
        <v>394</v>
      </c>
      <c r="M18" s="130"/>
    </row>
    <row r="19" spans="1:13" s="121" customFormat="1" ht="21.05" customHeight="1">
      <c r="A19" s="126">
        <v>2</v>
      </c>
      <c r="B19" s="127" t="s">
        <v>481</v>
      </c>
      <c r="C19" s="133" t="s">
        <v>482</v>
      </c>
      <c r="D19" s="129" t="s">
        <v>387</v>
      </c>
      <c r="E19" s="130" t="s">
        <v>475</v>
      </c>
      <c r="F19" s="131" t="s">
        <v>476</v>
      </c>
      <c r="G19" s="131" t="s">
        <v>477</v>
      </c>
      <c r="H19" s="131" t="s">
        <v>481</v>
      </c>
      <c r="I19" s="131" t="s">
        <v>483</v>
      </c>
      <c r="J19" s="129"/>
      <c r="K19" s="129" t="s">
        <v>484</v>
      </c>
      <c r="L19" s="130" t="s">
        <v>394</v>
      </c>
      <c r="M19" s="130"/>
    </row>
    <row r="20" spans="1:13" s="121" customFormat="1" ht="21.05" customHeight="1">
      <c r="A20" s="126">
        <v>3</v>
      </c>
      <c r="B20" s="127" t="s">
        <v>485</v>
      </c>
      <c r="C20" s="133" t="s">
        <v>486</v>
      </c>
      <c r="D20" s="129" t="s">
        <v>387</v>
      </c>
      <c r="E20" s="130" t="s">
        <v>475</v>
      </c>
      <c r="F20" s="131" t="s">
        <v>476</v>
      </c>
      <c r="G20" s="131" t="s">
        <v>477</v>
      </c>
      <c r="H20" s="131" t="s">
        <v>487</v>
      </c>
      <c r="I20" s="131" t="s">
        <v>488</v>
      </c>
      <c r="J20" s="129"/>
      <c r="K20" s="129" t="s">
        <v>489</v>
      </c>
      <c r="L20" s="130" t="s">
        <v>394</v>
      </c>
      <c r="M20" s="130"/>
    </row>
    <row r="21" spans="1:13" s="121" customFormat="1" ht="21.05" customHeight="1">
      <c r="A21" s="126">
        <v>4</v>
      </c>
      <c r="B21" s="127" t="s">
        <v>490</v>
      </c>
      <c r="C21" s="133" t="s">
        <v>491</v>
      </c>
      <c r="D21" s="129" t="s">
        <v>387</v>
      </c>
      <c r="E21" s="130" t="s">
        <v>475</v>
      </c>
      <c r="F21" s="131" t="s">
        <v>476</v>
      </c>
      <c r="G21" s="131" t="s">
        <v>477</v>
      </c>
      <c r="H21" s="131" t="s">
        <v>492</v>
      </c>
      <c r="I21" s="131" t="s">
        <v>493</v>
      </c>
      <c r="J21" s="129"/>
      <c r="K21" s="132" t="s">
        <v>494</v>
      </c>
      <c r="L21" s="130" t="s">
        <v>394</v>
      </c>
      <c r="M21" s="130"/>
    </row>
    <row r="22" spans="1:13" s="121" customFormat="1" ht="21.05" customHeight="1">
      <c r="A22" s="126">
        <v>5</v>
      </c>
      <c r="B22" s="127" t="s">
        <v>495</v>
      </c>
      <c r="C22" s="133" t="s">
        <v>496</v>
      </c>
      <c r="D22" s="129" t="s">
        <v>497</v>
      </c>
      <c r="E22" s="130" t="s">
        <v>475</v>
      </c>
      <c r="F22" s="131" t="s">
        <v>476</v>
      </c>
      <c r="G22" s="131" t="s">
        <v>477</v>
      </c>
      <c r="H22" s="131" t="s">
        <v>498</v>
      </c>
      <c r="I22" s="131" t="s">
        <v>499</v>
      </c>
      <c r="J22" s="129"/>
      <c r="K22" s="132" t="s">
        <v>500</v>
      </c>
      <c r="L22" s="130" t="s">
        <v>501</v>
      </c>
      <c r="M22" s="131" t="s">
        <v>502</v>
      </c>
    </row>
    <row r="23" spans="1:13" s="121" customFormat="1" ht="21.05" customHeight="1">
      <c r="A23" s="126">
        <v>6</v>
      </c>
      <c r="B23" s="127" t="s">
        <v>503</v>
      </c>
      <c r="C23" s="133" t="s">
        <v>504</v>
      </c>
      <c r="D23" s="129" t="s">
        <v>497</v>
      </c>
      <c r="E23" s="130" t="s">
        <v>475</v>
      </c>
      <c r="F23" s="131" t="s">
        <v>476</v>
      </c>
      <c r="G23" s="131" t="s">
        <v>477</v>
      </c>
      <c r="H23" s="131" t="s">
        <v>505</v>
      </c>
      <c r="I23" s="131" t="s">
        <v>506</v>
      </c>
      <c r="J23" s="129"/>
      <c r="K23" s="132" t="s">
        <v>507</v>
      </c>
      <c r="L23" s="130" t="s">
        <v>501</v>
      </c>
      <c r="M23" s="131" t="s">
        <v>508</v>
      </c>
    </row>
    <row r="24" spans="1:13" s="121" customFormat="1" ht="21.05" customHeight="1">
      <c r="A24" s="126">
        <v>7</v>
      </c>
      <c r="B24" s="127" t="s">
        <v>509</v>
      </c>
      <c r="C24" s="133" t="s">
        <v>510</v>
      </c>
      <c r="D24" s="129" t="s">
        <v>497</v>
      </c>
      <c r="E24" s="130" t="s">
        <v>475</v>
      </c>
      <c r="F24" s="131" t="s">
        <v>476</v>
      </c>
      <c r="G24" s="131" t="s">
        <v>477</v>
      </c>
      <c r="H24" s="131" t="s">
        <v>509</v>
      </c>
      <c r="I24" s="131" t="s">
        <v>511</v>
      </c>
      <c r="J24" s="129"/>
      <c r="K24" s="132" t="s">
        <v>512</v>
      </c>
      <c r="L24" s="130" t="s">
        <v>394</v>
      </c>
      <c r="M24" s="130"/>
    </row>
    <row r="25" spans="1:13" s="121" customFormat="1" ht="21.05" customHeight="1">
      <c r="A25" s="126">
        <v>8</v>
      </c>
      <c r="B25" s="127" t="s">
        <v>513</v>
      </c>
      <c r="C25" s="133" t="s">
        <v>514</v>
      </c>
      <c r="D25" s="129" t="s">
        <v>497</v>
      </c>
      <c r="E25" s="130" t="s">
        <v>475</v>
      </c>
      <c r="F25" s="131" t="s">
        <v>476</v>
      </c>
      <c r="G25" s="131" t="s">
        <v>477</v>
      </c>
      <c r="H25" s="131" t="s">
        <v>515</v>
      </c>
      <c r="I25" s="131" t="s">
        <v>516</v>
      </c>
      <c r="J25" s="129"/>
      <c r="K25" s="132" t="s">
        <v>517</v>
      </c>
      <c r="L25" s="130" t="s">
        <v>394</v>
      </c>
      <c r="M25" s="130"/>
    </row>
    <row r="26" spans="1:13" s="121" customFormat="1" ht="21.05" customHeight="1">
      <c r="A26" s="126">
        <v>9</v>
      </c>
      <c r="B26" s="127" t="s">
        <v>518</v>
      </c>
      <c r="C26" s="133" t="s">
        <v>519</v>
      </c>
      <c r="D26" s="129" t="s">
        <v>387</v>
      </c>
      <c r="E26" s="130" t="s">
        <v>475</v>
      </c>
      <c r="F26" s="131" t="s">
        <v>476</v>
      </c>
      <c r="G26" s="131" t="s">
        <v>477</v>
      </c>
      <c r="H26" s="131" t="s">
        <v>520</v>
      </c>
      <c r="I26" s="131" t="s">
        <v>521</v>
      </c>
      <c r="J26" s="129"/>
      <c r="K26" s="132" t="s">
        <v>522</v>
      </c>
      <c r="L26" s="130" t="s">
        <v>394</v>
      </c>
      <c r="M26" s="130"/>
    </row>
    <row r="27" spans="1:13" s="121" customFormat="1" ht="21.05" customHeight="1">
      <c r="A27" s="126">
        <v>10</v>
      </c>
      <c r="B27" s="127" t="s">
        <v>523</v>
      </c>
      <c r="C27" s="133" t="s">
        <v>524</v>
      </c>
      <c r="D27" s="129" t="s">
        <v>387</v>
      </c>
      <c r="E27" s="130" t="s">
        <v>475</v>
      </c>
      <c r="F27" s="131" t="s">
        <v>476</v>
      </c>
      <c r="G27" s="131" t="s">
        <v>477</v>
      </c>
      <c r="H27" s="131" t="s">
        <v>525</v>
      </c>
      <c r="I27" s="131" t="s">
        <v>526</v>
      </c>
      <c r="J27" s="129"/>
      <c r="K27" s="132" t="s">
        <v>527</v>
      </c>
      <c r="L27" s="130" t="s">
        <v>394</v>
      </c>
      <c r="M27" s="130"/>
    </row>
    <row r="28" spans="1:13" s="121" customFormat="1" ht="21.05" customHeight="1">
      <c r="A28" s="126">
        <v>11</v>
      </c>
      <c r="B28" s="127" t="s">
        <v>528</v>
      </c>
      <c r="C28" s="128" t="s">
        <v>529</v>
      </c>
      <c r="D28" s="129" t="s">
        <v>387</v>
      </c>
      <c r="E28" s="130" t="s">
        <v>475</v>
      </c>
      <c r="F28" s="131" t="s">
        <v>530</v>
      </c>
      <c r="G28" s="131" t="s">
        <v>531</v>
      </c>
      <c r="H28" s="131" t="s">
        <v>528</v>
      </c>
      <c r="I28" s="131" t="s">
        <v>532</v>
      </c>
      <c r="J28" s="129"/>
      <c r="K28" s="132" t="s">
        <v>533</v>
      </c>
      <c r="L28" s="134" t="s">
        <v>394</v>
      </c>
      <c r="M28" s="130"/>
    </row>
    <row r="29" spans="1:13" s="121" customFormat="1" ht="21.05" customHeight="1">
      <c r="A29" s="126">
        <v>12</v>
      </c>
      <c r="B29" s="127" t="s">
        <v>534</v>
      </c>
      <c r="C29" s="133" t="s">
        <v>535</v>
      </c>
      <c r="D29" s="129" t="s">
        <v>536</v>
      </c>
      <c r="E29" s="130" t="s">
        <v>475</v>
      </c>
      <c r="F29" s="131" t="s">
        <v>530</v>
      </c>
      <c r="G29" s="131" t="s">
        <v>531</v>
      </c>
      <c r="H29" s="131" t="s">
        <v>537</v>
      </c>
      <c r="I29" s="131" t="s">
        <v>538</v>
      </c>
      <c r="J29" s="129"/>
      <c r="K29" s="132" t="s">
        <v>539</v>
      </c>
      <c r="L29" s="134" t="s">
        <v>394</v>
      </c>
      <c r="M29" s="130"/>
    </row>
    <row r="30" spans="1:13" s="121" customFormat="1" ht="21.05" customHeight="1">
      <c r="A30" s="126">
        <v>13</v>
      </c>
      <c r="B30" s="127" t="s">
        <v>540</v>
      </c>
      <c r="C30" s="133" t="s">
        <v>541</v>
      </c>
      <c r="D30" s="129" t="s">
        <v>542</v>
      </c>
      <c r="E30" s="130" t="s">
        <v>475</v>
      </c>
      <c r="F30" s="131" t="s">
        <v>530</v>
      </c>
      <c r="G30" s="131" t="s">
        <v>531</v>
      </c>
      <c r="H30" s="131" t="s">
        <v>543</v>
      </c>
      <c r="I30" s="131" t="s">
        <v>544</v>
      </c>
      <c r="J30" s="129"/>
      <c r="K30" s="132" t="s">
        <v>545</v>
      </c>
      <c r="L30" s="134" t="s">
        <v>394</v>
      </c>
      <c r="M30" s="130"/>
    </row>
    <row r="31" spans="1:13" s="121" customFormat="1" ht="21.05" customHeight="1">
      <c r="A31" s="126">
        <v>14</v>
      </c>
      <c r="B31" s="127" t="s">
        <v>546</v>
      </c>
      <c r="C31" s="133" t="s">
        <v>547</v>
      </c>
      <c r="D31" s="129" t="s">
        <v>542</v>
      </c>
      <c r="E31" s="130" t="s">
        <v>475</v>
      </c>
      <c r="F31" s="131" t="s">
        <v>530</v>
      </c>
      <c r="G31" s="131" t="s">
        <v>531</v>
      </c>
      <c r="H31" s="131" t="s">
        <v>546</v>
      </c>
      <c r="I31" s="131" t="s">
        <v>548</v>
      </c>
      <c r="J31" s="129"/>
      <c r="K31" s="132" t="s">
        <v>549</v>
      </c>
      <c r="L31" s="134" t="s">
        <v>394</v>
      </c>
      <c r="M31" s="130"/>
    </row>
    <row r="32" spans="1:13" s="121" customFormat="1" ht="21.05" customHeight="1">
      <c r="A32" s="126">
        <v>15</v>
      </c>
      <c r="B32" s="127" t="s">
        <v>550</v>
      </c>
      <c r="C32" s="133" t="s">
        <v>551</v>
      </c>
      <c r="D32" s="129" t="s">
        <v>542</v>
      </c>
      <c r="E32" s="130" t="s">
        <v>475</v>
      </c>
      <c r="F32" s="131" t="s">
        <v>530</v>
      </c>
      <c r="G32" s="131" t="s">
        <v>531</v>
      </c>
      <c r="H32" s="131" t="s">
        <v>552</v>
      </c>
      <c r="I32" s="131" t="s">
        <v>553</v>
      </c>
      <c r="J32" s="129"/>
      <c r="K32" s="132" t="s">
        <v>554</v>
      </c>
      <c r="L32" s="134" t="s">
        <v>394</v>
      </c>
      <c r="M32" s="130"/>
    </row>
    <row r="33" spans="1:13" s="121" customFormat="1" ht="21.05" customHeight="1">
      <c r="A33" s="126">
        <v>16</v>
      </c>
      <c r="B33" s="127" t="s">
        <v>555</v>
      </c>
      <c r="C33" s="133" t="s">
        <v>556</v>
      </c>
      <c r="D33" s="129" t="s">
        <v>57</v>
      </c>
      <c r="E33" s="130" t="s">
        <v>475</v>
      </c>
      <c r="F33" s="131" t="s">
        <v>530</v>
      </c>
      <c r="G33" s="131" t="s">
        <v>531</v>
      </c>
      <c r="H33" s="131" t="s">
        <v>557</v>
      </c>
      <c r="I33" s="131" t="s">
        <v>558</v>
      </c>
      <c r="J33" s="129"/>
      <c r="K33" s="132" t="s">
        <v>559</v>
      </c>
      <c r="L33" s="134" t="s">
        <v>394</v>
      </c>
      <c r="M33" s="130"/>
    </row>
    <row r="34" spans="1:13" s="121" customFormat="1" ht="21.05" customHeight="1">
      <c r="A34" s="126">
        <v>17</v>
      </c>
      <c r="B34" s="127" t="s">
        <v>560</v>
      </c>
      <c r="C34" s="133" t="s">
        <v>561</v>
      </c>
      <c r="D34" s="129" t="s">
        <v>562</v>
      </c>
      <c r="E34" s="130" t="s">
        <v>475</v>
      </c>
      <c r="F34" s="131" t="s">
        <v>530</v>
      </c>
      <c r="G34" s="131" t="s">
        <v>531</v>
      </c>
      <c r="H34" s="131" t="s">
        <v>563</v>
      </c>
      <c r="I34" s="131" t="s">
        <v>564</v>
      </c>
      <c r="J34" s="129"/>
      <c r="K34" s="132" t="s">
        <v>565</v>
      </c>
      <c r="L34" s="134" t="s">
        <v>394</v>
      </c>
      <c r="M34" s="130"/>
    </row>
    <row r="35" spans="1:13" s="121" customFormat="1" ht="21.05" customHeight="1">
      <c r="A35" s="126">
        <v>18</v>
      </c>
      <c r="B35" s="127" t="s">
        <v>566</v>
      </c>
      <c r="C35" s="133" t="s">
        <v>567</v>
      </c>
      <c r="D35" s="129" t="s">
        <v>562</v>
      </c>
      <c r="E35" s="130" t="s">
        <v>475</v>
      </c>
      <c r="F35" s="131" t="s">
        <v>530</v>
      </c>
      <c r="G35" s="131" t="s">
        <v>531</v>
      </c>
      <c r="H35" s="131" t="s">
        <v>568</v>
      </c>
      <c r="I35" s="131" t="s">
        <v>569</v>
      </c>
      <c r="J35" s="129"/>
      <c r="K35" s="132" t="s">
        <v>570</v>
      </c>
      <c r="L35" s="134" t="s">
        <v>394</v>
      </c>
      <c r="M35" s="130"/>
    </row>
    <row r="36" spans="1:13" s="121" customFormat="1" ht="21.05" customHeight="1">
      <c r="A36" s="126">
        <v>19</v>
      </c>
      <c r="B36" s="127" t="s">
        <v>571</v>
      </c>
      <c r="C36" s="133" t="s">
        <v>572</v>
      </c>
      <c r="D36" s="129" t="s">
        <v>497</v>
      </c>
      <c r="E36" s="130" t="s">
        <v>475</v>
      </c>
      <c r="F36" s="131" t="s">
        <v>530</v>
      </c>
      <c r="G36" s="131" t="s">
        <v>531</v>
      </c>
      <c r="H36" s="131" t="s">
        <v>573</v>
      </c>
      <c r="I36" s="131" t="s">
        <v>574</v>
      </c>
      <c r="J36" s="129"/>
      <c r="K36" s="132" t="s">
        <v>575</v>
      </c>
      <c r="L36" s="134" t="s">
        <v>394</v>
      </c>
      <c r="M36" s="130"/>
    </row>
    <row r="37" spans="1:13" s="121" customFormat="1" ht="21.05" customHeight="1">
      <c r="A37" s="126">
        <v>20</v>
      </c>
      <c r="B37" s="127" t="s">
        <v>576</v>
      </c>
      <c r="C37" s="133" t="s">
        <v>577</v>
      </c>
      <c r="D37" s="129" t="s">
        <v>562</v>
      </c>
      <c r="E37" s="130" t="s">
        <v>475</v>
      </c>
      <c r="F37" s="131" t="s">
        <v>530</v>
      </c>
      <c r="G37" s="131" t="s">
        <v>531</v>
      </c>
      <c r="H37" s="131" t="s">
        <v>578</v>
      </c>
      <c r="I37" s="131" t="s">
        <v>579</v>
      </c>
      <c r="J37" s="129"/>
      <c r="K37" s="132" t="s">
        <v>580</v>
      </c>
      <c r="L37" s="134" t="s">
        <v>394</v>
      </c>
      <c r="M37" s="130"/>
    </row>
    <row r="38" spans="1:13" s="121" customFormat="1" ht="21.05" customHeight="1">
      <c r="A38" s="126">
        <v>21</v>
      </c>
      <c r="B38" s="127" t="s">
        <v>581</v>
      </c>
      <c r="C38" s="133" t="s">
        <v>582</v>
      </c>
      <c r="D38" s="129" t="s">
        <v>562</v>
      </c>
      <c r="E38" s="130" t="s">
        <v>475</v>
      </c>
      <c r="F38" s="131" t="s">
        <v>530</v>
      </c>
      <c r="G38" s="131" t="s">
        <v>531</v>
      </c>
      <c r="H38" s="131" t="s">
        <v>583</v>
      </c>
      <c r="I38" s="131" t="s">
        <v>584</v>
      </c>
      <c r="J38" s="129"/>
      <c r="K38" s="132" t="s">
        <v>585</v>
      </c>
      <c r="L38" s="134" t="s">
        <v>394</v>
      </c>
      <c r="M38" s="130"/>
    </row>
    <row r="39" spans="1:13" s="121" customFormat="1" ht="21.05" customHeight="1">
      <c r="A39" s="126">
        <v>22</v>
      </c>
      <c r="B39" s="127" t="s">
        <v>586</v>
      </c>
      <c r="C39" s="133" t="s">
        <v>587</v>
      </c>
      <c r="D39" s="129" t="s">
        <v>497</v>
      </c>
      <c r="E39" s="130" t="s">
        <v>475</v>
      </c>
      <c r="F39" s="131" t="s">
        <v>530</v>
      </c>
      <c r="G39" s="131" t="s">
        <v>531</v>
      </c>
      <c r="H39" s="131" t="s">
        <v>586</v>
      </c>
      <c r="I39" s="131" t="s">
        <v>588</v>
      </c>
      <c r="J39" s="129"/>
      <c r="K39" s="132" t="s">
        <v>589</v>
      </c>
      <c r="L39" s="134" t="s">
        <v>394</v>
      </c>
      <c r="M39" s="130"/>
    </row>
    <row r="40" spans="1:13" s="121" customFormat="1" ht="21.05" customHeight="1">
      <c r="A40" s="126">
        <v>23</v>
      </c>
      <c r="B40" s="127" t="s">
        <v>590</v>
      </c>
      <c r="C40" s="133" t="s">
        <v>591</v>
      </c>
      <c r="D40" s="129" t="s">
        <v>497</v>
      </c>
      <c r="E40" s="130" t="s">
        <v>475</v>
      </c>
      <c r="F40" s="131" t="s">
        <v>530</v>
      </c>
      <c r="G40" s="131" t="s">
        <v>531</v>
      </c>
      <c r="H40" s="131" t="s">
        <v>590</v>
      </c>
      <c r="I40" s="131" t="s">
        <v>592</v>
      </c>
      <c r="J40" s="129"/>
      <c r="K40" s="132" t="s">
        <v>593</v>
      </c>
      <c r="L40" s="134" t="s">
        <v>394</v>
      </c>
      <c r="M40" s="130"/>
    </row>
    <row r="41" spans="1:13" s="121" customFormat="1" ht="21.05" customHeight="1">
      <c r="A41" s="126">
        <v>24</v>
      </c>
      <c r="B41" s="127" t="s">
        <v>594</v>
      </c>
      <c r="C41" s="133" t="s">
        <v>595</v>
      </c>
      <c r="D41" s="129" t="s">
        <v>497</v>
      </c>
      <c r="E41" s="130" t="s">
        <v>475</v>
      </c>
      <c r="F41" s="131" t="s">
        <v>530</v>
      </c>
      <c r="G41" s="131" t="s">
        <v>531</v>
      </c>
      <c r="H41" s="131" t="s">
        <v>594</v>
      </c>
      <c r="I41" s="131" t="s">
        <v>596</v>
      </c>
      <c r="J41" s="129"/>
      <c r="K41" s="132" t="s">
        <v>597</v>
      </c>
      <c r="L41" s="134" t="s">
        <v>394</v>
      </c>
      <c r="M41" s="130"/>
    </row>
    <row r="42" spans="1:13" s="121" customFormat="1" ht="21.05" customHeight="1">
      <c r="A42" s="126">
        <v>25</v>
      </c>
      <c r="B42" s="127" t="s">
        <v>598</v>
      </c>
      <c r="C42" s="133" t="s">
        <v>599</v>
      </c>
      <c r="D42" s="129" t="s">
        <v>57</v>
      </c>
      <c r="E42" s="130" t="s">
        <v>475</v>
      </c>
      <c r="F42" s="131" t="s">
        <v>530</v>
      </c>
      <c r="G42" s="131" t="s">
        <v>531</v>
      </c>
      <c r="H42" s="131" t="s">
        <v>600</v>
      </c>
      <c r="I42" s="131" t="s">
        <v>601</v>
      </c>
      <c r="J42" s="129"/>
      <c r="K42" s="132" t="s">
        <v>602</v>
      </c>
      <c r="L42" s="134" t="s">
        <v>394</v>
      </c>
      <c r="M42" s="130"/>
    </row>
    <row r="43" spans="1:13" s="121" customFormat="1" ht="21.05" customHeight="1">
      <c r="A43" s="126">
        <v>26</v>
      </c>
      <c r="B43" s="127" t="s">
        <v>603</v>
      </c>
      <c r="C43" s="133" t="s">
        <v>604</v>
      </c>
      <c r="D43" s="129" t="s">
        <v>562</v>
      </c>
      <c r="E43" s="130" t="s">
        <v>475</v>
      </c>
      <c r="F43" s="131" t="s">
        <v>530</v>
      </c>
      <c r="G43" s="131" t="s">
        <v>531</v>
      </c>
      <c r="H43" s="131" t="s">
        <v>603</v>
      </c>
      <c r="I43" s="131" t="s">
        <v>605</v>
      </c>
      <c r="J43" s="129"/>
      <c r="K43" s="132" t="s">
        <v>606</v>
      </c>
      <c r="L43" s="134" t="s">
        <v>394</v>
      </c>
      <c r="M43" s="130"/>
    </row>
    <row r="44" spans="1:13" s="121" customFormat="1" ht="21.05" customHeight="1">
      <c r="A44" s="126">
        <v>27</v>
      </c>
      <c r="B44" s="127" t="s">
        <v>607</v>
      </c>
      <c r="C44" s="133" t="s">
        <v>608</v>
      </c>
      <c r="D44" s="129" t="s">
        <v>562</v>
      </c>
      <c r="E44" s="130" t="s">
        <v>475</v>
      </c>
      <c r="F44" s="131" t="s">
        <v>530</v>
      </c>
      <c r="G44" s="131" t="s">
        <v>531</v>
      </c>
      <c r="H44" s="131" t="s">
        <v>607</v>
      </c>
      <c r="I44" s="131" t="s">
        <v>609</v>
      </c>
      <c r="J44" s="129"/>
      <c r="K44" s="132" t="s">
        <v>610</v>
      </c>
      <c r="L44" s="134" t="s">
        <v>394</v>
      </c>
      <c r="M44" s="130"/>
    </row>
    <row r="45" spans="1:13" s="121" customFormat="1" ht="21.05" customHeight="1">
      <c r="A45" s="126">
        <v>28</v>
      </c>
      <c r="B45" s="127" t="s">
        <v>611</v>
      </c>
      <c r="C45" s="133" t="s">
        <v>612</v>
      </c>
      <c r="D45" s="129" t="s">
        <v>497</v>
      </c>
      <c r="E45" s="130" t="s">
        <v>475</v>
      </c>
      <c r="F45" s="131" t="s">
        <v>530</v>
      </c>
      <c r="G45" s="131" t="s">
        <v>531</v>
      </c>
      <c r="H45" s="131" t="s">
        <v>611</v>
      </c>
      <c r="I45" s="131" t="s">
        <v>613</v>
      </c>
      <c r="J45" s="129"/>
      <c r="K45" s="132" t="s">
        <v>614</v>
      </c>
      <c r="L45" s="134" t="s">
        <v>394</v>
      </c>
      <c r="M45" s="130"/>
    </row>
    <row r="46" spans="1:13" s="121" customFormat="1" ht="21.05" customHeight="1">
      <c r="A46" s="126">
        <v>29</v>
      </c>
      <c r="B46" s="127" t="s">
        <v>615</v>
      </c>
      <c r="C46" s="133" t="s">
        <v>616</v>
      </c>
      <c r="D46" s="129" t="s">
        <v>562</v>
      </c>
      <c r="E46" s="130" t="s">
        <v>475</v>
      </c>
      <c r="F46" s="131" t="s">
        <v>530</v>
      </c>
      <c r="G46" s="131" t="s">
        <v>531</v>
      </c>
      <c r="H46" s="131" t="s">
        <v>615</v>
      </c>
      <c r="I46" s="131" t="s">
        <v>617</v>
      </c>
      <c r="J46" s="129"/>
      <c r="K46" s="132" t="s">
        <v>618</v>
      </c>
      <c r="L46" s="134" t="s">
        <v>394</v>
      </c>
      <c r="M46" s="130"/>
    </row>
    <row r="47" spans="1:13" s="121" customFormat="1" ht="21.05" customHeight="1">
      <c r="A47" s="126">
        <v>30</v>
      </c>
      <c r="B47" s="127" t="s">
        <v>619</v>
      </c>
      <c r="C47" s="133" t="s">
        <v>620</v>
      </c>
      <c r="D47" s="129" t="s">
        <v>562</v>
      </c>
      <c r="E47" s="130" t="s">
        <v>475</v>
      </c>
      <c r="F47" s="131" t="s">
        <v>530</v>
      </c>
      <c r="G47" s="131" t="s">
        <v>531</v>
      </c>
      <c r="H47" s="131" t="s">
        <v>619</v>
      </c>
      <c r="I47" s="131" t="s">
        <v>621</v>
      </c>
      <c r="J47" s="129"/>
      <c r="K47" s="132" t="s">
        <v>622</v>
      </c>
      <c r="L47" s="134" t="s">
        <v>394</v>
      </c>
      <c r="M47" s="130"/>
    </row>
    <row r="48" spans="1:13" s="121" customFormat="1" ht="21.05" customHeight="1">
      <c r="A48" s="126">
        <v>31</v>
      </c>
      <c r="B48" s="127" t="s">
        <v>623</v>
      </c>
      <c r="C48" s="133" t="s">
        <v>624</v>
      </c>
      <c r="D48" s="129" t="s">
        <v>562</v>
      </c>
      <c r="E48" s="130" t="s">
        <v>475</v>
      </c>
      <c r="F48" s="131" t="s">
        <v>530</v>
      </c>
      <c r="G48" s="131" t="s">
        <v>531</v>
      </c>
      <c r="H48" s="131" t="s">
        <v>623</v>
      </c>
      <c r="I48" s="131" t="s">
        <v>625</v>
      </c>
      <c r="J48" s="129"/>
      <c r="K48" s="132" t="s">
        <v>626</v>
      </c>
      <c r="L48" s="134" t="s">
        <v>394</v>
      </c>
      <c r="M48" s="130"/>
    </row>
    <row r="49" spans="1:14" s="121" customFormat="1" ht="21.05" customHeight="1">
      <c r="A49" s="126">
        <v>32</v>
      </c>
      <c r="B49" s="127" t="s">
        <v>627</v>
      </c>
      <c r="C49" s="133" t="s">
        <v>628</v>
      </c>
      <c r="D49" s="129" t="s">
        <v>562</v>
      </c>
      <c r="E49" s="130" t="s">
        <v>475</v>
      </c>
      <c r="F49" s="131" t="s">
        <v>530</v>
      </c>
      <c r="G49" s="131" t="s">
        <v>531</v>
      </c>
      <c r="H49" s="131" t="s">
        <v>627</v>
      </c>
      <c r="I49" s="131" t="s">
        <v>629</v>
      </c>
      <c r="J49" s="129"/>
      <c r="K49" s="132" t="s">
        <v>630</v>
      </c>
      <c r="L49" s="134" t="s">
        <v>394</v>
      </c>
      <c r="M49" s="130"/>
    </row>
    <row r="50" spans="1:14" s="121" customFormat="1" ht="21.05" customHeight="1">
      <c r="A50" s="126">
        <v>33</v>
      </c>
      <c r="B50" s="127" t="s">
        <v>631</v>
      </c>
      <c r="C50" s="133" t="s">
        <v>632</v>
      </c>
      <c r="D50" s="129" t="s">
        <v>562</v>
      </c>
      <c r="E50" s="130" t="s">
        <v>475</v>
      </c>
      <c r="F50" s="131" t="s">
        <v>530</v>
      </c>
      <c r="G50" s="131" t="s">
        <v>531</v>
      </c>
      <c r="H50" s="131" t="s">
        <v>631</v>
      </c>
      <c r="I50" s="131" t="s">
        <v>633</v>
      </c>
      <c r="J50" s="129"/>
      <c r="K50" s="132" t="s">
        <v>634</v>
      </c>
      <c r="L50" s="134" t="s">
        <v>394</v>
      </c>
      <c r="M50" s="130"/>
    </row>
    <row r="51" spans="1:14" s="121" customFormat="1" ht="21.05" customHeight="1">
      <c r="A51" s="126">
        <v>34</v>
      </c>
      <c r="B51" s="127" t="s">
        <v>635</v>
      </c>
      <c r="C51" s="133" t="s">
        <v>636</v>
      </c>
      <c r="D51" s="129" t="s">
        <v>562</v>
      </c>
      <c r="E51" s="130" t="s">
        <v>475</v>
      </c>
      <c r="F51" s="131" t="s">
        <v>530</v>
      </c>
      <c r="G51" s="131" t="s">
        <v>531</v>
      </c>
      <c r="H51" s="131" t="s">
        <v>635</v>
      </c>
      <c r="I51" s="131" t="s">
        <v>637</v>
      </c>
      <c r="J51" s="129"/>
      <c r="K51" s="132" t="s">
        <v>638</v>
      </c>
      <c r="L51" s="134" t="s">
        <v>394</v>
      </c>
      <c r="M51" s="130"/>
    </row>
    <row r="52" spans="1:14" s="121" customFormat="1" ht="21.05" customHeight="1">
      <c r="A52" s="126">
        <v>35</v>
      </c>
      <c r="B52" s="127" t="s">
        <v>639</v>
      </c>
      <c r="C52" s="133" t="s">
        <v>640</v>
      </c>
      <c r="D52" s="129" t="s">
        <v>497</v>
      </c>
      <c r="E52" s="130" t="s">
        <v>475</v>
      </c>
      <c r="F52" s="131" t="s">
        <v>530</v>
      </c>
      <c r="G52" s="131" t="s">
        <v>531</v>
      </c>
      <c r="H52" s="131" t="s">
        <v>639</v>
      </c>
      <c r="I52" s="131" t="s">
        <v>641</v>
      </c>
      <c r="J52" s="129"/>
      <c r="K52" s="132" t="s">
        <v>642</v>
      </c>
      <c r="L52" s="134" t="s">
        <v>394</v>
      </c>
      <c r="M52" s="130"/>
    </row>
    <row r="53" spans="1:14" s="121" customFormat="1" ht="21.05" customHeight="1">
      <c r="A53" s="126">
        <v>36</v>
      </c>
      <c r="B53" s="127" t="s">
        <v>643</v>
      </c>
      <c r="C53" s="133" t="s">
        <v>644</v>
      </c>
      <c r="D53" s="129" t="s">
        <v>57</v>
      </c>
      <c r="E53" s="130" t="s">
        <v>475</v>
      </c>
      <c r="F53" s="131" t="s">
        <v>530</v>
      </c>
      <c r="G53" s="131" t="s">
        <v>531</v>
      </c>
      <c r="H53" s="131" t="s">
        <v>645</v>
      </c>
      <c r="I53" s="131" t="s">
        <v>646</v>
      </c>
      <c r="J53" s="129"/>
      <c r="K53" s="132" t="s">
        <v>647</v>
      </c>
      <c r="L53" s="134" t="s">
        <v>394</v>
      </c>
      <c r="M53" s="130"/>
    </row>
    <row r="54" spans="1:14" s="121" customFormat="1" ht="21.05" customHeight="1">
      <c r="A54" s="126">
        <v>37</v>
      </c>
      <c r="B54" s="127" t="s">
        <v>648</v>
      </c>
      <c r="C54" s="133" t="s">
        <v>649</v>
      </c>
      <c r="D54" s="129" t="s">
        <v>387</v>
      </c>
      <c r="E54" s="130" t="s">
        <v>475</v>
      </c>
      <c r="F54" s="131" t="s">
        <v>530</v>
      </c>
      <c r="G54" s="131" t="s">
        <v>531</v>
      </c>
      <c r="H54" s="131" t="s">
        <v>650</v>
      </c>
      <c r="I54" s="131" t="s">
        <v>651</v>
      </c>
      <c r="J54" s="129"/>
      <c r="K54" s="132" t="s">
        <v>652</v>
      </c>
      <c r="L54" s="134" t="s">
        <v>394</v>
      </c>
      <c r="M54" s="130"/>
    </row>
    <row r="55" spans="1:14" s="121" customFormat="1" ht="21.05" customHeight="1">
      <c r="A55" s="126">
        <v>38</v>
      </c>
      <c r="B55" s="127" t="s">
        <v>653</v>
      </c>
      <c r="C55" s="133" t="s">
        <v>654</v>
      </c>
      <c r="D55" s="129" t="s">
        <v>387</v>
      </c>
      <c r="E55" s="130" t="s">
        <v>475</v>
      </c>
      <c r="F55" s="131" t="s">
        <v>530</v>
      </c>
      <c r="G55" s="131" t="s">
        <v>531</v>
      </c>
      <c r="H55" s="131" t="s">
        <v>655</v>
      </c>
      <c r="I55" s="131" t="s">
        <v>656</v>
      </c>
      <c r="J55" s="129"/>
      <c r="K55" s="132" t="s">
        <v>657</v>
      </c>
      <c r="L55" s="134" t="s">
        <v>394</v>
      </c>
      <c r="M55" s="130"/>
    </row>
    <row r="56" spans="1:14" s="121" customFormat="1" ht="21.05" customHeight="1">
      <c r="A56" s="126">
        <v>39</v>
      </c>
      <c r="B56" s="127" t="s">
        <v>658</v>
      </c>
      <c r="C56" s="133" t="s">
        <v>659</v>
      </c>
      <c r="D56" s="129" t="s">
        <v>497</v>
      </c>
      <c r="E56" s="130" t="s">
        <v>475</v>
      </c>
      <c r="F56" s="131" t="s">
        <v>530</v>
      </c>
      <c r="G56" s="131" t="s">
        <v>531</v>
      </c>
      <c r="H56" s="131" t="s">
        <v>660</v>
      </c>
      <c r="I56" s="131" t="s">
        <v>661</v>
      </c>
      <c r="J56" s="129"/>
      <c r="K56" s="132" t="s">
        <v>662</v>
      </c>
      <c r="L56" s="134" t="s">
        <v>394</v>
      </c>
      <c r="M56" s="130"/>
    </row>
    <row r="57" spans="1:14" s="121" customFormat="1" ht="21.05" customHeight="1">
      <c r="A57" s="126">
        <v>40</v>
      </c>
      <c r="B57" s="127" t="s">
        <v>663</v>
      </c>
      <c r="C57" s="133" t="s">
        <v>664</v>
      </c>
      <c r="D57" s="129" t="s">
        <v>57</v>
      </c>
      <c r="E57" s="130" t="s">
        <v>475</v>
      </c>
      <c r="F57" s="131" t="s">
        <v>530</v>
      </c>
      <c r="G57" s="131" t="s">
        <v>531</v>
      </c>
      <c r="H57" s="131" t="s">
        <v>665</v>
      </c>
      <c r="I57" s="131" t="s">
        <v>666</v>
      </c>
      <c r="J57" s="129"/>
      <c r="K57" s="132" t="s">
        <v>667</v>
      </c>
      <c r="L57" s="134" t="s">
        <v>394</v>
      </c>
      <c r="M57" s="130"/>
    </row>
    <row r="58" spans="1:14" s="121" customFormat="1" ht="21.05" customHeight="1">
      <c r="A58" s="126">
        <v>41</v>
      </c>
      <c r="B58" s="127" t="s">
        <v>668</v>
      </c>
      <c r="C58" s="133" t="s">
        <v>669</v>
      </c>
      <c r="D58" s="129" t="s">
        <v>387</v>
      </c>
      <c r="E58" s="130" t="s">
        <v>475</v>
      </c>
      <c r="F58" s="131" t="s">
        <v>530</v>
      </c>
      <c r="G58" s="131" t="s">
        <v>531</v>
      </c>
      <c r="H58" s="131" t="s">
        <v>670</v>
      </c>
      <c r="I58" s="131" t="s">
        <v>671</v>
      </c>
      <c r="J58" s="129"/>
      <c r="K58" s="132" t="s">
        <v>672</v>
      </c>
      <c r="L58" s="134" t="s">
        <v>394</v>
      </c>
      <c r="M58" s="130"/>
    </row>
    <row r="59" spans="1:14" s="121" customFormat="1" ht="21.05" customHeight="1">
      <c r="A59" s="126">
        <v>42</v>
      </c>
      <c r="B59" s="127" t="s">
        <v>673</v>
      </c>
      <c r="C59" s="133" t="s">
        <v>674</v>
      </c>
      <c r="D59" s="129" t="s">
        <v>387</v>
      </c>
      <c r="E59" s="130" t="s">
        <v>475</v>
      </c>
      <c r="F59" s="135" t="s">
        <v>675</v>
      </c>
      <c r="G59" s="135" t="s">
        <v>676</v>
      </c>
      <c r="H59" s="130" t="s">
        <v>677</v>
      </c>
      <c r="I59" s="130" t="s">
        <v>678</v>
      </c>
      <c r="J59" s="129"/>
      <c r="K59" s="132" t="s">
        <v>679</v>
      </c>
      <c r="L59" s="134" t="s">
        <v>394</v>
      </c>
      <c r="M59" s="130"/>
    </row>
    <row r="60" spans="1:14" s="121" customFormat="1" ht="21.05" customHeight="1">
      <c r="A60" s="126">
        <v>43</v>
      </c>
      <c r="B60" s="127" t="s">
        <v>680</v>
      </c>
      <c r="C60" s="133" t="s">
        <v>681</v>
      </c>
      <c r="D60" s="129" t="s">
        <v>536</v>
      </c>
      <c r="E60" s="130" t="s">
        <v>475</v>
      </c>
      <c r="F60" s="135" t="s">
        <v>675</v>
      </c>
      <c r="G60" s="135" t="s">
        <v>676</v>
      </c>
      <c r="H60" s="130" t="s">
        <v>682</v>
      </c>
      <c r="I60" s="130" t="s">
        <v>683</v>
      </c>
      <c r="J60" s="129"/>
      <c r="K60" s="132" t="s">
        <v>684</v>
      </c>
      <c r="L60" s="134" t="s">
        <v>394</v>
      </c>
      <c r="M60" s="130"/>
    </row>
    <row r="61" spans="1:14" s="121" customFormat="1" ht="21.05" customHeight="1">
      <c r="A61" s="136">
        <v>44</v>
      </c>
      <c r="B61" s="137" t="s">
        <v>685</v>
      </c>
      <c r="C61" s="128" t="s">
        <v>686</v>
      </c>
      <c r="D61" s="138" t="s">
        <v>57</v>
      </c>
      <c r="E61" s="139" t="s">
        <v>475</v>
      </c>
      <c r="F61" s="140" t="s">
        <v>675</v>
      </c>
      <c r="G61" s="140" t="s">
        <v>676</v>
      </c>
      <c r="H61" s="139" t="s">
        <v>687</v>
      </c>
      <c r="I61" s="139" t="s">
        <v>688</v>
      </c>
      <c r="J61" s="138"/>
      <c r="K61" s="141" t="s">
        <v>689</v>
      </c>
      <c r="L61" s="142" t="s">
        <v>394</v>
      </c>
      <c r="M61" s="139"/>
      <c r="N61" s="143" t="s">
        <v>690</v>
      </c>
    </row>
    <row r="62" spans="1:14" s="121" customFormat="1" ht="21.05" customHeight="1">
      <c r="A62" s="126">
        <v>45</v>
      </c>
      <c r="B62" s="127" t="s">
        <v>691</v>
      </c>
      <c r="C62" s="133" t="s">
        <v>692</v>
      </c>
      <c r="D62" s="129" t="s">
        <v>562</v>
      </c>
      <c r="E62" s="130" t="s">
        <v>475</v>
      </c>
      <c r="F62" s="135" t="s">
        <v>675</v>
      </c>
      <c r="G62" s="135" t="s">
        <v>676</v>
      </c>
      <c r="H62" s="130" t="s">
        <v>693</v>
      </c>
      <c r="I62" s="130" t="s">
        <v>694</v>
      </c>
      <c r="J62" s="129"/>
      <c r="K62" s="132" t="s">
        <v>695</v>
      </c>
      <c r="L62" s="134" t="s">
        <v>394</v>
      </c>
      <c r="M62" s="130"/>
    </row>
    <row r="63" spans="1:14" s="121" customFormat="1" ht="21.05" customHeight="1">
      <c r="A63" s="126">
        <v>46</v>
      </c>
      <c r="B63" s="127" t="s">
        <v>696</v>
      </c>
      <c r="C63" s="133" t="s">
        <v>697</v>
      </c>
      <c r="D63" s="129" t="s">
        <v>562</v>
      </c>
      <c r="E63" s="130" t="s">
        <v>475</v>
      </c>
      <c r="F63" s="135" t="s">
        <v>675</v>
      </c>
      <c r="G63" s="135" t="s">
        <v>676</v>
      </c>
      <c r="H63" s="130" t="s">
        <v>698</v>
      </c>
      <c r="I63" s="130" t="s">
        <v>699</v>
      </c>
      <c r="J63" s="129"/>
      <c r="K63" s="132" t="s">
        <v>700</v>
      </c>
      <c r="L63" s="134" t="s">
        <v>394</v>
      </c>
      <c r="M63" s="130"/>
    </row>
    <row r="64" spans="1:14" s="121" customFormat="1" ht="21.05" customHeight="1">
      <c r="A64" s="126">
        <v>47</v>
      </c>
      <c r="B64" s="127" t="s">
        <v>701</v>
      </c>
      <c r="C64" s="133" t="s">
        <v>702</v>
      </c>
      <c r="D64" s="129" t="s">
        <v>562</v>
      </c>
      <c r="E64" s="130" t="s">
        <v>475</v>
      </c>
      <c r="F64" s="135" t="s">
        <v>675</v>
      </c>
      <c r="G64" s="135" t="s">
        <v>676</v>
      </c>
      <c r="H64" s="130" t="s">
        <v>703</v>
      </c>
      <c r="I64" s="130" t="s">
        <v>704</v>
      </c>
      <c r="J64" s="129"/>
      <c r="K64" s="132" t="s">
        <v>705</v>
      </c>
      <c r="L64" s="134" t="s">
        <v>394</v>
      </c>
      <c r="M64" s="130"/>
    </row>
    <row r="65" spans="1:13" s="121" customFormat="1" ht="21.05" customHeight="1">
      <c r="A65" s="126">
        <v>48</v>
      </c>
      <c r="B65" s="127" t="s">
        <v>706</v>
      </c>
      <c r="C65" s="133" t="s">
        <v>707</v>
      </c>
      <c r="D65" s="129" t="s">
        <v>497</v>
      </c>
      <c r="E65" s="130" t="s">
        <v>475</v>
      </c>
      <c r="F65" s="135" t="s">
        <v>675</v>
      </c>
      <c r="G65" s="135" t="s">
        <v>676</v>
      </c>
      <c r="H65" s="135" t="s">
        <v>708</v>
      </c>
      <c r="I65" s="144" t="s">
        <v>709</v>
      </c>
      <c r="J65" s="129"/>
      <c r="K65" s="132" t="s">
        <v>710</v>
      </c>
      <c r="L65" s="134" t="s">
        <v>394</v>
      </c>
      <c r="M65" s="130"/>
    </row>
    <row r="66" spans="1:13" s="121" customFormat="1" ht="21.05" customHeight="1">
      <c r="A66" s="126">
        <v>49</v>
      </c>
      <c r="B66" s="127" t="s">
        <v>711</v>
      </c>
      <c r="C66" s="133" t="s">
        <v>712</v>
      </c>
      <c r="D66" s="129" t="s">
        <v>562</v>
      </c>
      <c r="E66" s="130" t="s">
        <v>475</v>
      </c>
      <c r="F66" s="135" t="s">
        <v>675</v>
      </c>
      <c r="G66" s="135" t="s">
        <v>676</v>
      </c>
      <c r="H66" s="135" t="s">
        <v>713</v>
      </c>
      <c r="I66" s="144" t="s">
        <v>714</v>
      </c>
      <c r="J66" s="129"/>
      <c r="K66" s="132" t="s">
        <v>715</v>
      </c>
      <c r="L66" s="134" t="s">
        <v>394</v>
      </c>
      <c r="M66" s="130"/>
    </row>
    <row r="67" spans="1:13" s="121" customFormat="1" ht="21.05" customHeight="1">
      <c r="A67" s="126">
        <v>50</v>
      </c>
      <c r="B67" s="127" t="s">
        <v>716</v>
      </c>
      <c r="C67" s="133" t="s">
        <v>717</v>
      </c>
      <c r="D67" s="129" t="s">
        <v>562</v>
      </c>
      <c r="E67" s="130" t="s">
        <v>475</v>
      </c>
      <c r="F67" s="135" t="s">
        <v>675</v>
      </c>
      <c r="G67" s="135" t="s">
        <v>676</v>
      </c>
      <c r="H67" s="135" t="s">
        <v>718</v>
      </c>
      <c r="I67" s="144" t="s">
        <v>719</v>
      </c>
      <c r="J67" s="129"/>
      <c r="K67" s="132" t="s">
        <v>720</v>
      </c>
      <c r="L67" s="134" t="s">
        <v>394</v>
      </c>
      <c r="M67" s="130"/>
    </row>
    <row r="68" spans="1:13" s="121" customFormat="1" ht="21.05" customHeight="1">
      <c r="A68" s="126">
        <v>51</v>
      </c>
      <c r="B68" s="127" t="s">
        <v>721</v>
      </c>
      <c r="C68" s="133" t="s">
        <v>722</v>
      </c>
      <c r="D68" s="129" t="s">
        <v>562</v>
      </c>
      <c r="E68" s="130" t="s">
        <v>475</v>
      </c>
      <c r="F68" s="135" t="s">
        <v>675</v>
      </c>
      <c r="G68" s="135" t="s">
        <v>676</v>
      </c>
      <c r="H68" s="135" t="s">
        <v>723</v>
      </c>
      <c r="I68" s="144" t="s">
        <v>724</v>
      </c>
      <c r="J68" s="129"/>
      <c r="K68" s="132" t="s">
        <v>725</v>
      </c>
      <c r="L68" s="134" t="s">
        <v>394</v>
      </c>
      <c r="M68" s="130"/>
    </row>
    <row r="69" spans="1:13" s="121" customFormat="1" ht="21.05" customHeight="1">
      <c r="A69" s="126">
        <v>52</v>
      </c>
      <c r="B69" s="127" t="s">
        <v>726</v>
      </c>
      <c r="C69" s="133" t="s">
        <v>727</v>
      </c>
      <c r="D69" s="129" t="s">
        <v>562</v>
      </c>
      <c r="E69" s="130" t="s">
        <v>475</v>
      </c>
      <c r="F69" s="135" t="s">
        <v>675</v>
      </c>
      <c r="G69" s="135" t="s">
        <v>676</v>
      </c>
      <c r="H69" s="135" t="s">
        <v>728</v>
      </c>
      <c r="I69" s="144" t="s">
        <v>729</v>
      </c>
      <c r="J69" s="129"/>
      <c r="K69" s="132" t="s">
        <v>730</v>
      </c>
      <c r="L69" s="134" t="s">
        <v>394</v>
      </c>
      <c r="M69" s="130"/>
    </row>
    <row r="70" spans="1:13" s="121" customFormat="1" ht="21.05" customHeight="1">
      <c r="A70" s="126">
        <v>53</v>
      </c>
      <c r="B70" s="127" t="s">
        <v>731</v>
      </c>
      <c r="C70" s="133" t="s">
        <v>732</v>
      </c>
      <c r="D70" s="129" t="s">
        <v>536</v>
      </c>
      <c r="E70" s="130" t="s">
        <v>475</v>
      </c>
      <c r="F70" s="135" t="s">
        <v>675</v>
      </c>
      <c r="G70" s="135" t="s">
        <v>676</v>
      </c>
      <c r="H70" s="130" t="s">
        <v>682</v>
      </c>
      <c r="I70" s="130" t="s">
        <v>683</v>
      </c>
      <c r="J70" s="129"/>
      <c r="K70" s="132" t="s">
        <v>733</v>
      </c>
      <c r="L70" s="134" t="s">
        <v>394</v>
      </c>
      <c r="M70" s="130"/>
    </row>
    <row r="71" spans="1:13" s="121" customFormat="1" ht="21.05" customHeight="1">
      <c r="A71" s="126">
        <v>54</v>
      </c>
      <c r="B71" s="127" t="s">
        <v>734</v>
      </c>
      <c r="C71" s="133" t="s">
        <v>735</v>
      </c>
      <c r="D71" s="129" t="s">
        <v>57</v>
      </c>
      <c r="E71" s="130" t="s">
        <v>475</v>
      </c>
      <c r="F71" s="135" t="s">
        <v>675</v>
      </c>
      <c r="G71" s="135" t="s">
        <v>676</v>
      </c>
      <c r="H71" s="130" t="s">
        <v>687</v>
      </c>
      <c r="I71" s="130" t="s">
        <v>688</v>
      </c>
      <c r="J71" s="129"/>
      <c r="K71" s="132" t="s">
        <v>736</v>
      </c>
      <c r="L71" s="134" t="s">
        <v>394</v>
      </c>
      <c r="M71" s="130"/>
    </row>
    <row r="72" spans="1:13" s="121" customFormat="1" ht="21.05" customHeight="1">
      <c r="A72" s="126">
        <v>55</v>
      </c>
      <c r="B72" s="127" t="s">
        <v>737</v>
      </c>
      <c r="C72" s="133" t="s">
        <v>738</v>
      </c>
      <c r="D72" s="129" t="s">
        <v>562</v>
      </c>
      <c r="E72" s="130" t="s">
        <v>475</v>
      </c>
      <c r="F72" s="135" t="s">
        <v>675</v>
      </c>
      <c r="G72" s="135" t="s">
        <v>676</v>
      </c>
      <c r="H72" s="130" t="s">
        <v>693</v>
      </c>
      <c r="I72" s="130" t="s">
        <v>694</v>
      </c>
      <c r="J72" s="129"/>
      <c r="K72" s="132" t="s">
        <v>739</v>
      </c>
      <c r="L72" s="134" t="s">
        <v>394</v>
      </c>
      <c r="M72" s="130"/>
    </row>
    <row r="73" spans="1:13" s="121" customFormat="1" ht="21.05" customHeight="1">
      <c r="A73" s="126">
        <v>56</v>
      </c>
      <c r="B73" s="127" t="s">
        <v>740</v>
      </c>
      <c r="C73" s="133" t="s">
        <v>741</v>
      </c>
      <c r="D73" s="129" t="s">
        <v>562</v>
      </c>
      <c r="E73" s="130" t="s">
        <v>475</v>
      </c>
      <c r="F73" s="135" t="s">
        <v>675</v>
      </c>
      <c r="G73" s="135" t="s">
        <v>676</v>
      </c>
      <c r="H73" s="130" t="s">
        <v>698</v>
      </c>
      <c r="I73" s="130" t="s">
        <v>699</v>
      </c>
      <c r="J73" s="129"/>
      <c r="K73" s="132" t="s">
        <v>742</v>
      </c>
      <c r="L73" s="134" t="s">
        <v>394</v>
      </c>
      <c r="M73" s="130"/>
    </row>
    <row r="74" spans="1:13" s="121" customFormat="1" ht="21.05" customHeight="1">
      <c r="A74" s="126">
        <v>57</v>
      </c>
      <c r="B74" s="127" t="s">
        <v>743</v>
      </c>
      <c r="C74" s="133" t="s">
        <v>744</v>
      </c>
      <c r="D74" s="129" t="s">
        <v>562</v>
      </c>
      <c r="E74" s="130" t="s">
        <v>475</v>
      </c>
      <c r="F74" s="135" t="s">
        <v>675</v>
      </c>
      <c r="G74" s="135" t="s">
        <v>676</v>
      </c>
      <c r="H74" s="130" t="s">
        <v>703</v>
      </c>
      <c r="I74" s="130" t="s">
        <v>704</v>
      </c>
      <c r="J74" s="129"/>
      <c r="K74" s="132" t="s">
        <v>745</v>
      </c>
      <c r="L74" s="134" t="s">
        <v>394</v>
      </c>
      <c r="M74" s="130"/>
    </row>
    <row r="75" spans="1:13" s="121" customFormat="1" ht="21.05" customHeight="1">
      <c r="A75" s="126">
        <v>58</v>
      </c>
      <c r="B75" s="127" t="s">
        <v>746</v>
      </c>
      <c r="C75" s="133" t="s">
        <v>747</v>
      </c>
      <c r="D75" s="129" t="s">
        <v>497</v>
      </c>
      <c r="E75" s="130" t="s">
        <v>475</v>
      </c>
      <c r="F75" s="135" t="s">
        <v>675</v>
      </c>
      <c r="G75" s="135" t="s">
        <v>676</v>
      </c>
      <c r="H75" s="135" t="s">
        <v>708</v>
      </c>
      <c r="I75" s="144" t="s">
        <v>709</v>
      </c>
      <c r="J75" s="129"/>
      <c r="K75" s="132" t="s">
        <v>748</v>
      </c>
      <c r="L75" s="134" t="s">
        <v>394</v>
      </c>
      <c r="M75" s="130"/>
    </row>
    <row r="76" spans="1:13" s="121" customFormat="1" ht="21.05" customHeight="1">
      <c r="A76" s="126">
        <v>59</v>
      </c>
      <c r="B76" s="127" t="s">
        <v>749</v>
      </c>
      <c r="C76" s="133" t="s">
        <v>750</v>
      </c>
      <c r="D76" s="129" t="s">
        <v>562</v>
      </c>
      <c r="E76" s="130" t="s">
        <v>475</v>
      </c>
      <c r="F76" s="135" t="s">
        <v>675</v>
      </c>
      <c r="G76" s="135" t="s">
        <v>676</v>
      </c>
      <c r="H76" s="135" t="s">
        <v>713</v>
      </c>
      <c r="I76" s="144" t="s">
        <v>714</v>
      </c>
      <c r="J76" s="129"/>
      <c r="K76" s="132" t="s">
        <v>751</v>
      </c>
      <c r="L76" s="134" t="s">
        <v>394</v>
      </c>
      <c r="M76" s="130"/>
    </row>
    <row r="77" spans="1:13" s="121" customFormat="1" ht="21.05" customHeight="1">
      <c r="A77" s="126">
        <v>60</v>
      </c>
      <c r="B77" s="127" t="s">
        <v>752</v>
      </c>
      <c r="C77" s="133" t="s">
        <v>753</v>
      </c>
      <c r="D77" s="129" t="s">
        <v>562</v>
      </c>
      <c r="E77" s="130" t="s">
        <v>475</v>
      </c>
      <c r="F77" s="135" t="s">
        <v>675</v>
      </c>
      <c r="G77" s="135" t="s">
        <v>676</v>
      </c>
      <c r="H77" s="135" t="s">
        <v>718</v>
      </c>
      <c r="I77" s="144" t="s">
        <v>719</v>
      </c>
      <c r="J77" s="129"/>
      <c r="K77" s="132" t="s">
        <v>754</v>
      </c>
      <c r="L77" s="134" t="s">
        <v>394</v>
      </c>
      <c r="M77" s="130"/>
    </row>
    <row r="78" spans="1:13" s="121" customFormat="1" ht="21.05" customHeight="1">
      <c r="A78" s="126">
        <v>61</v>
      </c>
      <c r="B78" s="127" t="s">
        <v>755</v>
      </c>
      <c r="C78" s="133" t="s">
        <v>756</v>
      </c>
      <c r="D78" s="129" t="s">
        <v>562</v>
      </c>
      <c r="E78" s="130" t="s">
        <v>475</v>
      </c>
      <c r="F78" s="135" t="s">
        <v>675</v>
      </c>
      <c r="G78" s="135" t="s">
        <v>676</v>
      </c>
      <c r="H78" s="135" t="s">
        <v>723</v>
      </c>
      <c r="I78" s="144" t="s">
        <v>724</v>
      </c>
      <c r="J78" s="129"/>
      <c r="K78" s="132" t="s">
        <v>757</v>
      </c>
      <c r="L78" s="134" t="s">
        <v>394</v>
      </c>
      <c r="M78" s="130"/>
    </row>
    <row r="79" spans="1:13" s="121" customFormat="1" ht="21.05" customHeight="1">
      <c r="A79" s="126">
        <v>62</v>
      </c>
      <c r="B79" s="127" t="s">
        <v>758</v>
      </c>
      <c r="C79" s="133" t="s">
        <v>759</v>
      </c>
      <c r="D79" s="129" t="s">
        <v>562</v>
      </c>
      <c r="E79" s="130" t="s">
        <v>475</v>
      </c>
      <c r="F79" s="135" t="s">
        <v>675</v>
      </c>
      <c r="G79" s="135" t="s">
        <v>676</v>
      </c>
      <c r="H79" s="135" t="s">
        <v>728</v>
      </c>
      <c r="I79" s="144" t="s">
        <v>729</v>
      </c>
      <c r="J79" s="129"/>
      <c r="K79" s="132" t="s">
        <v>760</v>
      </c>
      <c r="L79" s="134" t="s">
        <v>394</v>
      </c>
      <c r="M79" s="130"/>
    </row>
    <row r="80" spans="1:13" s="121" customFormat="1" ht="21.05" customHeight="1">
      <c r="A80" s="126">
        <v>63</v>
      </c>
      <c r="B80" s="127" t="s">
        <v>761</v>
      </c>
      <c r="C80" s="133" t="s">
        <v>762</v>
      </c>
      <c r="D80" s="129" t="s">
        <v>536</v>
      </c>
      <c r="E80" s="130" t="s">
        <v>475</v>
      </c>
      <c r="F80" s="135" t="s">
        <v>675</v>
      </c>
      <c r="G80" s="135" t="s">
        <v>676</v>
      </c>
      <c r="H80" s="130" t="s">
        <v>682</v>
      </c>
      <c r="I80" s="130" t="s">
        <v>683</v>
      </c>
      <c r="J80" s="129"/>
      <c r="K80" s="132" t="s">
        <v>763</v>
      </c>
      <c r="L80" s="134" t="s">
        <v>394</v>
      </c>
      <c r="M80" s="130"/>
    </row>
    <row r="81" spans="1:13" s="121" customFormat="1" ht="21.05" customHeight="1">
      <c r="A81" s="126">
        <v>64</v>
      </c>
      <c r="B81" s="127" t="s">
        <v>764</v>
      </c>
      <c r="C81" s="133" t="s">
        <v>765</v>
      </c>
      <c r="D81" s="129" t="s">
        <v>57</v>
      </c>
      <c r="E81" s="130" t="s">
        <v>475</v>
      </c>
      <c r="F81" s="135" t="s">
        <v>675</v>
      </c>
      <c r="G81" s="135" t="s">
        <v>676</v>
      </c>
      <c r="H81" s="130" t="s">
        <v>687</v>
      </c>
      <c r="I81" s="130" t="s">
        <v>688</v>
      </c>
      <c r="J81" s="129"/>
      <c r="K81" s="132" t="s">
        <v>766</v>
      </c>
      <c r="L81" s="134" t="s">
        <v>394</v>
      </c>
      <c r="M81" s="130"/>
    </row>
    <row r="82" spans="1:13" s="121" customFormat="1" ht="21.05" customHeight="1">
      <c r="A82" s="126">
        <v>65</v>
      </c>
      <c r="B82" s="127" t="s">
        <v>767</v>
      </c>
      <c r="C82" s="133" t="s">
        <v>768</v>
      </c>
      <c r="D82" s="129" t="s">
        <v>562</v>
      </c>
      <c r="E82" s="130" t="s">
        <v>475</v>
      </c>
      <c r="F82" s="135" t="s">
        <v>675</v>
      </c>
      <c r="G82" s="135" t="s">
        <v>676</v>
      </c>
      <c r="H82" s="130" t="s">
        <v>693</v>
      </c>
      <c r="I82" s="130" t="s">
        <v>694</v>
      </c>
      <c r="J82" s="129"/>
      <c r="K82" s="132" t="s">
        <v>769</v>
      </c>
      <c r="L82" s="134" t="s">
        <v>394</v>
      </c>
      <c r="M82" s="130"/>
    </row>
    <row r="83" spans="1:13" s="121" customFormat="1" ht="21.05" customHeight="1">
      <c r="A83" s="126">
        <v>66</v>
      </c>
      <c r="B83" s="127" t="s">
        <v>770</v>
      </c>
      <c r="C83" s="133" t="s">
        <v>771</v>
      </c>
      <c r="D83" s="129" t="s">
        <v>562</v>
      </c>
      <c r="E83" s="130" t="s">
        <v>475</v>
      </c>
      <c r="F83" s="135" t="s">
        <v>675</v>
      </c>
      <c r="G83" s="135" t="s">
        <v>676</v>
      </c>
      <c r="H83" s="130" t="s">
        <v>698</v>
      </c>
      <c r="I83" s="130" t="s">
        <v>699</v>
      </c>
      <c r="J83" s="129"/>
      <c r="K83" s="132" t="s">
        <v>772</v>
      </c>
      <c r="L83" s="134" t="s">
        <v>394</v>
      </c>
      <c r="M83" s="130"/>
    </row>
    <row r="84" spans="1:13" s="121" customFormat="1" ht="21.05" customHeight="1">
      <c r="A84" s="126">
        <v>67</v>
      </c>
      <c r="B84" s="127" t="s">
        <v>773</v>
      </c>
      <c r="C84" s="133" t="s">
        <v>774</v>
      </c>
      <c r="D84" s="129" t="s">
        <v>562</v>
      </c>
      <c r="E84" s="130" t="s">
        <v>475</v>
      </c>
      <c r="F84" s="135" t="s">
        <v>675</v>
      </c>
      <c r="G84" s="135" t="s">
        <v>676</v>
      </c>
      <c r="H84" s="130" t="s">
        <v>703</v>
      </c>
      <c r="I84" s="130" t="s">
        <v>704</v>
      </c>
      <c r="J84" s="129"/>
      <c r="K84" s="132" t="s">
        <v>775</v>
      </c>
      <c r="L84" s="134" t="s">
        <v>394</v>
      </c>
      <c r="M84" s="130"/>
    </row>
    <row r="85" spans="1:13" s="121" customFormat="1" ht="21.05" customHeight="1">
      <c r="A85" s="126">
        <v>68</v>
      </c>
      <c r="B85" s="127" t="s">
        <v>776</v>
      </c>
      <c r="C85" s="133" t="s">
        <v>777</v>
      </c>
      <c r="D85" s="129" t="s">
        <v>497</v>
      </c>
      <c r="E85" s="130" t="s">
        <v>475</v>
      </c>
      <c r="F85" s="135" t="s">
        <v>675</v>
      </c>
      <c r="G85" s="135" t="s">
        <v>676</v>
      </c>
      <c r="H85" s="135" t="s">
        <v>708</v>
      </c>
      <c r="I85" s="144" t="s">
        <v>709</v>
      </c>
      <c r="J85" s="129"/>
      <c r="K85" s="132" t="s">
        <v>778</v>
      </c>
      <c r="L85" s="134" t="s">
        <v>394</v>
      </c>
      <c r="M85" s="130"/>
    </row>
    <row r="86" spans="1:13" s="121" customFormat="1" ht="21.05" customHeight="1">
      <c r="A86" s="126">
        <v>69</v>
      </c>
      <c r="B86" s="127" t="s">
        <v>779</v>
      </c>
      <c r="C86" s="133" t="s">
        <v>780</v>
      </c>
      <c r="D86" s="129" t="s">
        <v>562</v>
      </c>
      <c r="E86" s="130" t="s">
        <v>475</v>
      </c>
      <c r="F86" s="135" t="s">
        <v>675</v>
      </c>
      <c r="G86" s="135" t="s">
        <v>676</v>
      </c>
      <c r="H86" s="135" t="s">
        <v>713</v>
      </c>
      <c r="I86" s="144" t="s">
        <v>714</v>
      </c>
      <c r="J86" s="129"/>
      <c r="K86" s="132" t="s">
        <v>781</v>
      </c>
      <c r="L86" s="134" t="s">
        <v>394</v>
      </c>
      <c r="M86" s="130"/>
    </row>
    <row r="87" spans="1:13" s="121" customFormat="1" ht="21.05" customHeight="1">
      <c r="A87" s="126">
        <v>70</v>
      </c>
      <c r="B87" s="127" t="s">
        <v>782</v>
      </c>
      <c r="C87" s="133" t="s">
        <v>783</v>
      </c>
      <c r="D87" s="129" t="s">
        <v>562</v>
      </c>
      <c r="E87" s="130" t="s">
        <v>475</v>
      </c>
      <c r="F87" s="135" t="s">
        <v>675</v>
      </c>
      <c r="G87" s="135" t="s">
        <v>676</v>
      </c>
      <c r="H87" s="135" t="s">
        <v>718</v>
      </c>
      <c r="I87" s="144" t="s">
        <v>719</v>
      </c>
      <c r="J87" s="129"/>
      <c r="K87" s="132" t="s">
        <v>784</v>
      </c>
      <c r="L87" s="134" t="s">
        <v>394</v>
      </c>
      <c r="M87" s="130"/>
    </row>
    <row r="88" spans="1:13" s="121" customFormat="1" ht="21.05" customHeight="1">
      <c r="A88" s="126">
        <v>71</v>
      </c>
      <c r="B88" s="127" t="s">
        <v>785</v>
      </c>
      <c r="C88" s="133" t="s">
        <v>786</v>
      </c>
      <c r="D88" s="129" t="s">
        <v>562</v>
      </c>
      <c r="E88" s="130" t="s">
        <v>475</v>
      </c>
      <c r="F88" s="135" t="s">
        <v>675</v>
      </c>
      <c r="G88" s="135" t="s">
        <v>676</v>
      </c>
      <c r="H88" s="135" t="s">
        <v>723</v>
      </c>
      <c r="I88" s="144" t="s">
        <v>724</v>
      </c>
      <c r="J88" s="129"/>
      <c r="K88" s="132" t="s">
        <v>787</v>
      </c>
      <c r="L88" s="134" t="s">
        <v>394</v>
      </c>
      <c r="M88" s="130"/>
    </row>
    <row r="89" spans="1:13" s="121" customFormat="1" ht="21.05" customHeight="1">
      <c r="A89" s="126">
        <v>72</v>
      </c>
      <c r="B89" s="127" t="s">
        <v>788</v>
      </c>
      <c r="C89" s="133" t="s">
        <v>789</v>
      </c>
      <c r="D89" s="129" t="s">
        <v>562</v>
      </c>
      <c r="E89" s="130" t="s">
        <v>475</v>
      </c>
      <c r="F89" s="135" t="s">
        <v>675</v>
      </c>
      <c r="G89" s="135" t="s">
        <v>676</v>
      </c>
      <c r="H89" s="135" t="s">
        <v>728</v>
      </c>
      <c r="I89" s="144" t="s">
        <v>729</v>
      </c>
      <c r="J89" s="129"/>
      <c r="K89" s="132" t="s">
        <v>790</v>
      </c>
      <c r="L89" s="134" t="s">
        <v>394</v>
      </c>
      <c r="M89" s="130"/>
    </row>
    <row r="90" spans="1:13" s="121" customFormat="1" ht="21.05" customHeight="1">
      <c r="A90" s="126">
        <v>73</v>
      </c>
      <c r="B90" s="127" t="s">
        <v>791</v>
      </c>
      <c r="C90" s="133" t="s">
        <v>792</v>
      </c>
      <c r="D90" s="129" t="s">
        <v>793</v>
      </c>
      <c r="E90" s="130" t="s">
        <v>475</v>
      </c>
      <c r="F90" s="135" t="s">
        <v>794</v>
      </c>
      <c r="G90" s="135" t="s">
        <v>795</v>
      </c>
      <c r="H90" s="135" t="s">
        <v>796</v>
      </c>
      <c r="I90" s="144" t="s">
        <v>797</v>
      </c>
      <c r="J90" s="129"/>
      <c r="K90" s="132" t="s">
        <v>798</v>
      </c>
      <c r="L90" s="134" t="s">
        <v>394</v>
      </c>
      <c r="M90" s="131"/>
    </row>
    <row r="91" spans="1:13" s="121" customFormat="1" ht="21.05" customHeight="1">
      <c r="A91" s="126">
        <v>74</v>
      </c>
      <c r="B91" s="127" t="s">
        <v>799</v>
      </c>
      <c r="C91" s="133" t="s">
        <v>800</v>
      </c>
      <c r="D91" s="129" t="s">
        <v>793</v>
      </c>
      <c r="E91" s="130" t="s">
        <v>475</v>
      </c>
      <c r="F91" s="135" t="s">
        <v>794</v>
      </c>
      <c r="G91" s="135" t="s">
        <v>795</v>
      </c>
      <c r="H91" s="135" t="s">
        <v>801</v>
      </c>
      <c r="I91" s="144" t="s">
        <v>802</v>
      </c>
      <c r="J91" s="129"/>
      <c r="K91" s="132" t="s">
        <v>803</v>
      </c>
      <c r="L91" s="134" t="s">
        <v>394</v>
      </c>
      <c r="M91" s="130"/>
    </row>
    <row r="92" spans="1:13" s="121" customFormat="1" ht="21.05" customHeight="1">
      <c r="A92" s="126">
        <v>75</v>
      </c>
      <c r="B92" s="127" t="s">
        <v>804</v>
      </c>
      <c r="C92" s="133" t="s">
        <v>805</v>
      </c>
      <c r="D92" s="129" t="s">
        <v>793</v>
      </c>
      <c r="E92" s="130" t="s">
        <v>475</v>
      </c>
      <c r="F92" s="135" t="s">
        <v>794</v>
      </c>
      <c r="G92" s="135" t="s">
        <v>795</v>
      </c>
      <c r="H92" s="135" t="s">
        <v>806</v>
      </c>
      <c r="I92" s="144" t="s">
        <v>807</v>
      </c>
      <c r="J92" s="129"/>
      <c r="K92" s="132" t="s">
        <v>808</v>
      </c>
      <c r="L92" s="134" t="s">
        <v>394</v>
      </c>
      <c r="M92" s="130"/>
    </row>
    <row r="93" spans="1:13" s="121" customFormat="1" ht="21.05" customHeight="1">
      <c r="A93" s="126">
        <v>76</v>
      </c>
      <c r="B93" s="127" t="s">
        <v>809</v>
      </c>
      <c r="C93" s="133" t="s">
        <v>810</v>
      </c>
      <c r="D93" s="129" t="s">
        <v>793</v>
      </c>
      <c r="E93" s="130" t="s">
        <v>475</v>
      </c>
      <c r="F93" s="135" t="s">
        <v>794</v>
      </c>
      <c r="G93" s="135" t="s">
        <v>795</v>
      </c>
      <c r="H93" s="135" t="s">
        <v>811</v>
      </c>
      <c r="I93" s="144" t="s">
        <v>812</v>
      </c>
      <c r="J93" s="129"/>
      <c r="K93" s="132" t="s">
        <v>813</v>
      </c>
      <c r="L93" s="134" t="s">
        <v>394</v>
      </c>
      <c r="M93" s="130"/>
    </row>
    <row r="94" spans="1:13" s="121" customFormat="1" ht="21.05" customHeight="1">
      <c r="A94" s="126">
        <v>77</v>
      </c>
      <c r="B94" s="127" t="s">
        <v>814</v>
      </c>
      <c r="C94" s="133" t="s">
        <v>815</v>
      </c>
      <c r="D94" s="129" t="s">
        <v>58</v>
      </c>
      <c r="E94" s="130" t="s">
        <v>475</v>
      </c>
      <c r="F94" s="135" t="s">
        <v>794</v>
      </c>
      <c r="G94" s="135" t="s">
        <v>795</v>
      </c>
      <c r="H94" s="135" t="s">
        <v>816</v>
      </c>
      <c r="I94" s="144" t="s">
        <v>817</v>
      </c>
      <c r="J94" s="129"/>
      <c r="K94" s="132" t="s">
        <v>818</v>
      </c>
      <c r="L94" s="134" t="s">
        <v>394</v>
      </c>
      <c r="M94" s="130"/>
    </row>
    <row r="95" spans="1:13" s="121" customFormat="1" ht="21.05" customHeight="1">
      <c r="A95" s="126">
        <v>78</v>
      </c>
      <c r="B95" s="127" t="s">
        <v>819</v>
      </c>
      <c r="C95" s="133" t="s">
        <v>820</v>
      </c>
      <c r="D95" s="129" t="s">
        <v>793</v>
      </c>
      <c r="E95" s="130" t="s">
        <v>475</v>
      </c>
      <c r="F95" s="135" t="s">
        <v>794</v>
      </c>
      <c r="G95" s="135" t="s">
        <v>795</v>
      </c>
      <c r="H95" s="135" t="s">
        <v>821</v>
      </c>
      <c r="I95" s="144" t="s">
        <v>822</v>
      </c>
      <c r="J95" s="129"/>
      <c r="K95" s="132" t="s">
        <v>823</v>
      </c>
      <c r="L95" s="130" t="s">
        <v>501</v>
      </c>
      <c r="M95" s="130" t="s">
        <v>824</v>
      </c>
    </row>
    <row r="96" spans="1:13" s="121" customFormat="1" ht="21.05" customHeight="1">
      <c r="A96" s="126"/>
      <c r="B96" s="126" t="s">
        <v>440</v>
      </c>
      <c r="C96" s="126" t="s">
        <v>441</v>
      </c>
      <c r="D96" s="126" t="s">
        <v>387</v>
      </c>
      <c r="E96" s="126"/>
      <c r="F96" s="126"/>
      <c r="G96" s="126" t="s">
        <v>442</v>
      </c>
      <c r="H96" s="126"/>
      <c r="I96" s="126"/>
      <c r="J96" s="126"/>
      <c r="K96" s="145" t="s">
        <v>825</v>
      </c>
      <c r="L96" s="126" t="s">
        <v>444</v>
      </c>
    </row>
    <row r="97" spans="1:12" s="121" customFormat="1" ht="21.05" customHeight="1">
      <c r="A97" s="126"/>
      <c r="B97" s="126" t="s">
        <v>445</v>
      </c>
      <c r="C97" s="126" t="s">
        <v>269</v>
      </c>
      <c r="D97" s="126" t="s">
        <v>387</v>
      </c>
      <c r="E97" s="126"/>
      <c r="F97" s="126"/>
      <c r="G97" s="126" t="s">
        <v>442</v>
      </c>
      <c r="H97" s="126"/>
      <c r="I97" s="126"/>
      <c r="J97" s="126"/>
      <c r="K97" s="145" t="s">
        <v>826</v>
      </c>
      <c r="L97" s="126" t="s">
        <v>444</v>
      </c>
    </row>
    <row r="98" spans="1:12" s="122" customFormat="1" ht="21.05" customHeight="1">
      <c r="A98" s="126"/>
      <c r="B98" s="126" t="s">
        <v>447</v>
      </c>
      <c r="C98" s="126" t="s">
        <v>448</v>
      </c>
      <c r="D98" s="126" t="s">
        <v>58</v>
      </c>
      <c r="E98" s="126"/>
      <c r="F98" s="126"/>
      <c r="G98" s="126" t="s">
        <v>442</v>
      </c>
      <c r="H98" s="126"/>
      <c r="I98" s="126"/>
      <c r="J98" s="126"/>
      <c r="K98" s="126">
        <v>1</v>
      </c>
      <c r="L98" s="126" t="s">
        <v>444</v>
      </c>
    </row>
    <row r="99" spans="1:12" s="122" customFormat="1" ht="21.05" customHeight="1">
      <c r="A99" s="126"/>
      <c r="B99" s="21" t="s">
        <v>827</v>
      </c>
      <c r="C99" s="1508"/>
      <c r="D99" s="1508"/>
      <c r="E99" s="1508"/>
      <c r="F99" s="1508"/>
      <c r="G99" s="1508"/>
      <c r="H99" s="1508"/>
      <c r="I99" s="1508"/>
      <c r="J99" s="1508"/>
      <c r="K99" s="1508"/>
      <c r="L99" s="1509"/>
    </row>
    <row r="100" spans="1:12" s="122" customFormat="1" ht="21.05" customHeight="1">
      <c r="A100" s="7"/>
      <c r="B100" s="1513"/>
      <c r="C100" s="1513"/>
      <c r="D100" s="1513"/>
      <c r="E100" s="1513"/>
      <c r="F100" s="1513"/>
      <c r="G100" s="1513"/>
      <c r="H100" s="1513"/>
      <c r="I100" s="1513"/>
      <c r="J100" s="1513"/>
      <c r="K100" s="1513"/>
      <c r="L100" s="1513"/>
    </row>
    <row r="101" spans="1:12" s="122" customFormat="1" ht="21.05" customHeight="1">
      <c r="A101" s="7"/>
      <c r="B101" s="1514" t="s">
        <v>323</v>
      </c>
      <c r="C101" s="1515"/>
      <c r="D101" s="1515"/>
      <c r="E101" s="1515"/>
      <c r="F101" s="1515"/>
      <c r="G101" s="1515"/>
      <c r="H101" s="1515"/>
      <c r="I101" s="1515"/>
      <c r="J101" s="1515"/>
      <c r="K101" s="1515"/>
      <c r="L101" s="1516"/>
    </row>
    <row r="102" spans="1:12" s="125" customFormat="1" ht="21.05" customHeight="1">
      <c r="A102" s="26"/>
      <c r="B102" s="21" t="s">
        <v>315</v>
      </c>
      <c r="C102" s="21" t="s">
        <v>316</v>
      </c>
      <c r="D102" s="21" t="s">
        <v>471</v>
      </c>
      <c r="E102" s="21" t="s">
        <v>828</v>
      </c>
      <c r="F102" s="21" t="s">
        <v>325</v>
      </c>
      <c r="G102" s="1517" t="s">
        <v>829</v>
      </c>
      <c r="H102" s="1518"/>
      <c r="I102" s="1519"/>
      <c r="J102" s="21" t="s">
        <v>327</v>
      </c>
      <c r="K102" s="21" t="s">
        <v>328</v>
      </c>
      <c r="L102" s="21" t="s">
        <v>302</v>
      </c>
    </row>
    <row r="103" spans="1:12" s="122" customFormat="1" ht="21.05" customHeight="1">
      <c r="A103" s="7"/>
      <c r="B103" s="130" t="s">
        <v>475</v>
      </c>
      <c r="C103" s="131" t="s">
        <v>476</v>
      </c>
      <c r="D103" s="131" t="s">
        <v>830</v>
      </c>
      <c r="E103" s="129" t="s">
        <v>451</v>
      </c>
      <c r="F103" s="27"/>
      <c r="G103" s="96"/>
      <c r="H103" s="97"/>
      <c r="I103" s="98"/>
      <c r="J103" s="32"/>
      <c r="K103" s="32"/>
      <c r="L103" s="32"/>
    </row>
    <row r="104" spans="1:12" s="122" customFormat="1" ht="21.05" customHeight="1">
      <c r="A104" s="7"/>
      <c r="B104" s="130"/>
      <c r="C104" s="131" t="s">
        <v>831</v>
      </c>
      <c r="D104" s="146" t="s">
        <v>832</v>
      </c>
      <c r="E104" s="129" t="s">
        <v>833</v>
      </c>
      <c r="F104" s="27" t="s">
        <v>834</v>
      </c>
      <c r="G104" s="96" t="s">
        <v>835</v>
      </c>
      <c r="H104" s="97"/>
      <c r="I104" s="98"/>
      <c r="J104" s="32"/>
      <c r="K104" s="32"/>
      <c r="L104" s="32"/>
    </row>
    <row r="105" spans="1:12" s="122" customFormat="1" ht="21.05" customHeight="1">
      <c r="A105" s="7"/>
      <c r="B105" s="130" t="s">
        <v>475</v>
      </c>
      <c r="C105" s="135" t="s">
        <v>675</v>
      </c>
      <c r="D105" s="135" t="s">
        <v>836</v>
      </c>
      <c r="E105" s="129" t="s">
        <v>837</v>
      </c>
      <c r="F105" s="27" t="s">
        <v>838</v>
      </c>
      <c r="G105" s="96" t="s">
        <v>839</v>
      </c>
      <c r="H105" s="97"/>
      <c r="I105" s="98"/>
      <c r="J105" s="32"/>
      <c r="K105" s="32"/>
      <c r="L105" s="32"/>
    </row>
    <row r="106" spans="1:12" s="122" customFormat="1" ht="21.05" customHeight="1">
      <c r="A106" s="7"/>
      <c r="B106" s="130" t="s">
        <v>475</v>
      </c>
      <c r="C106" s="135" t="s">
        <v>675</v>
      </c>
      <c r="D106" s="135" t="s">
        <v>836</v>
      </c>
      <c r="E106" s="129" t="s">
        <v>840</v>
      </c>
      <c r="F106" s="27" t="s">
        <v>838</v>
      </c>
      <c r="G106" s="96" t="s">
        <v>841</v>
      </c>
      <c r="H106" s="97"/>
      <c r="I106" s="98"/>
      <c r="J106" s="32"/>
      <c r="K106" s="32"/>
      <c r="L106" s="32"/>
    </row>
    <row r="107" spans="1:12" s="122" customFormat="1" ht="21.05" customHeight="1">
      <c r="A107" s="7"/>
      <c r="B107" s="130" t="s">
        <v>475</v>
      </c>
      <c r="C107" s="135" t="s">
        <v>675</v>
      </c>
      <c r="D107" s="135" t="s">
        <v>836</v>
      </c>
      <c r="E107" s="129" t="s">
        <v>842</v>
      </c>
      <c r="F107" s="27" t="s">
        <v>838</v>
      </c>
      <c r="G107" s="96" t="s">
        <v>843</v>
      </c>
      <c r="H107" s="97"/>
      <c r="I107" s="98"/>
      <c r="J107" s="32"/>
      <c r="K107" s="32"/>
      <c r="L107" s="32"/>
    </row>
    <row r="108" spans="1:12" s="122" customFormat="1" ht="21.05" customHeight="1">
      <c r="A108" s="7"/>
      <c r="B108" s="130" t="s">
        <v>475</v>
      </c>
      <c r="C108" s="135" t="s">
        <v>794</v>
      </c>
      <c r="D108" s="135" t="s">
        <v>844</v>
      </c>
      <c r="E108" s="129" t="s">
        <v>845</v>
      </c>
      <c r="F108" s="27" t="s">
        <v>838</v>
      </c>
      <c r="G108" s="96" t="s">
        <v>846</v>
      </c>
      <c r="H108" s="97"/>
      <c r="I108" s="98"/>
      <c r="J108" s="32"/>
      <c r="K108" s="32"/>
      <c r="L108" s="32"/>
    </row>
    <row r="109" spans="1:12" s="122" customFormat="1" ht="21.05" customHeight="1">
      <c r="A109" s="7"/>
      <c r="B109" s="21" t="s">
        <v>847</v>
      </c>
      <c r="C109" s="1508" t="s">
        <v>848</v>
      </c>
      <c r="D109" s="1508"/>
      <c r="E109" s="1508"/>
      <c r="F109" s="1508"/>
      <c r="G109" s="1508"/>
      <c r="H109" s="1508"/>
      <c r="I109" s="1508"/>
      <c r="J109" s="1508"/>
      <c r="K109" s="1508"/>
      <c r="L109" s="1509"/>
    </row>
    <row r="110" spans="1:12" s="122" customFormat="1" ht="21.05" customHeight="1">
      <c r="A110" s="7"/>
      <c r="B110" s="21" t="s">
        <v>849</v>
      </c>
      <c r="C110" s="1510"/>
      <c r="D110" s="1510"/>
      <c r="E110" s="1510"/>
      <c r="F110" s="1510"/>
      <c r="G110" s="1510"/>
      <c r="H110" s="1510"/>
      <c r="I110" s="1510"/>
      <c r="J110" s="1510"/>
      <c r="K110" s="1510"/>
      <c r="L110" s="1511"/>
    </row>
    <row r="111" spans="1:12" ht="15.75">
      <c r="B111" s="147" t="s">
        <v>850</v>
      </c>
      <c r="C111" s="1547"/>
      <c r="D111" s="1547"/>
      <c r="E111" s="1547"/>
      <c r="F111" s="1547"/>
      <c r="G111" s="1547"/>
      <c r="H111" s="1547"/>
      <c r="I111" s="1547"/>
      <c r="J111" s="1547"/>
      <c r="K111" s="1547"/>
      <c r="L111" s="1547"/>
    </row>
  </sheetData>
  <mergeCells count="24">
    <mergeCell ref="C111:L111"/>
    <mergeCell ref="B14:L14"/>
    <mergeCell ref="E15:F15"/>
    <mergeCell ref="H15:J15"/>
    <mergeCell ref="B16:D16"/>
    <mergeCell ref="E16:L16"/>
    <mergeCell ref="C99:L99"/>
    <mergeCell ref="B100:L100"/>
    <mergeCell ref="B101:L101"/>
    <mergeCell ref="G102:I102"/>
    <mergeCell ref="C109:L109"/>
    <mergeCell ref="C110:L110"/>
    <mergeCell ref="D13:L13"/>
    <mergeCell ref="B2:L2"/>
    <mergeCell ref="B3:L3"/>
    <mergeCell ref="E4:F4"/>
    <mergeCell ref="E5:F5"/>
    <mergeCell ref="C6:L6"/>
    <mergeCell ref="B7:L7"/>
    <mergeCell ref="D8:L8"/>
    <mergeCell ref="D9:L9"/>
    <mergeCell ref="D10:L10"/>
    <mergeCell ref="D11:L11"/>
    <mergeCell ref="D12:L12"/>
  </mergeCells>
  <phoneticPr fontId="39" type="noConversion"/>
  <dataValidations count="2">
    <dataValidation type="list" allowBlank="1" showInputMessage="1" showErrorMessage="1" sqref="F103:F108" xr:uid="{00000000-0002-0000-0900-000000000000}">
      <formula1>"LEFT JOIN,INNER JOIN"</formula1>
    </dataValidation>
    <dataValidation type="list" allowBlank="1" showInputMessage="1" showErrorMessage="1" sqref="J4" xr:uid="{00000000-0002-0000-0900-000001000000}">
      <formula1>"AGL-PKA,AGL-EVI,AGL-EVP,AGL-STF,AGL-DEF"</formula1>
    </dataValidation>
  </dataValidations>
  <hyperlinks>
    <hyperlink ref="A1" location="#index!A1" display="#index!A1" xr:uid="{00000000-0004-0000-0900-000000000000}"/>
  </hyperlink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M78"/>
  <sheetViews>
    <sheetView topLeftCell="A61" zoomScaleSheetLayoutView="100" workbookViewId="0">
      <selection activeCell="D74" sqref="D74"/>
    </sheetView>
  </sheetViews>
  <sheetFormatPr defaultColWidth="19" defaultRowHeight="14.55"/>
  <cols>
    <col min="1" max="1" width="5.21875" style="88" customWidth="1"/>
    <col min="2" max="2" width="19" style="88" customWidth="1"/>
    <col min="3" max="3" width="22.33203125" style="88" customWidth="1"/>
    <col min="4" max="4" width="15.88671875" style="88" customWidth="1"/>
    <col min="5" max="5" width="10.109375" style="88" customWidth="1"/>
    <col min="6" max="6" width="8.77734375" style="88" customWidth="1"/>
    <col min="7" max="7" width="10.77734375" style="88" customWidth="1"/>
    <col min="8" max="9" width="10.33203125" style="88" customWidth="1"/>
    <col min="10" max="10" width="9.88671875" style="88" customWidth="1"/>
    <col min="11" max="11" width="17.6640625" style="88" customWidth="1"/>
    <col min="12" max="12" width="9" style="88" customWidth="1"/>
    <col min="13" max="16384" width="19" style="88"/>
  </cols>
  <sheetData>
    <row r="1" spans="1:12" s="122" customFormat="1" ht="21.05" customHeight="1">
      <c r="A1" s="5" t="s">
        <v>16099</v>
      </c>
      <c r="B1" s="121"/>
      <c r="C1" s="6"/>
      <c r="D1" s="6"/>
      <c r="E1" s="6"/>
      <c r="F1" s="6"/>
      <c r="G1" s="6"/>
      <c r="H1" s="6"/>
      <c r="I1" s="6"/>
      <c r="J1" s="6"/>
      <c r="K1" s="6"/>
      <c r="L1" s="6"/>
    </row>
    <row r="2" spans="1:12" s="122" customFormat="1" ht="21.05" customHeight="1">
      <c r="A2" s="7"/>
      <c r="B2" s="1517"/>
      <c r="C2" s="1518"/>
      <c r="D2" s="1518"/>
      <c r="E2" s="1518"/>
      <c r="F2" s="1518"/>
      <c r="G2" s="1518"/>
      <c r="H2" s="1518"/>
      <c r="I2" s="1518"/>
      <c r="J2" s="1518"/>
      <c r="K2" s="1518"/>
      <c r="L2" s="1519"/>
    </row>
    <row r="3" spans="1:12" s="122" customFormat="1" ht="21.05" customHeight="1">
      <c r="A3" s="7"/>
      <c r="B3" s="1514" t="s">
        <v>297</v>
      </c>
      <c r="C3" s="1515"/>
      <c r="D3" s="1515"/>
      <c r="E3" s="1515"/>
      <c r="F3" s="1515"/>
      <c r="G3" s="1515"/>
      <c r="H3" s="1515"/>
      <c r="I3" s="1515"/>
      <c r="J3" s="1515"/>
      <c r="K3" s="1515"/>
      <c r="L3" s="1516"/>
    </row>
    <row r="4" spans="1:12" s="122" customFormat="1" ht="21.05" customHeight="1">
      <c r="A4" s="7"/>
      <c r="B4" s="8" t="s">
        <v>458</v>
      </c>
      <c r="C4" s="9" t="s">
        <v>851</v>
      </c>
      <c r="D4" s="8" t="s">
        <v>299</v>
      </c>
      <c r="E4" s="1526" t="s">
        <v>852</v>
      </c>
      <c r="F4" s="1527"/>
      <c r="G4" s="8" t="s">
        <v>4</v>
      </c>
      <c r="H4" s="10" t="s">
        <v>379</v>
      </c>
      <c r="I4" s="8" t="s">
        <v>12</v>
      </c>
      <c r="J4" s="28" t="s">
        <v>24</v>
      </c>
      <c r="K4" s="8" t="s">
        <v>7</v>
      </c>
      <c r="L4" s="10" t="s">
        <v>22</v>
      </c>
    </row>
    <row r="5" spans="1:12" s="122" customFormat="1" ht="21.05" customHeight="1">
      <c r="A5" s="7"/>
      <c r="B5" s="8" t="s">
        <v>461</v>
      </c>
      <c r="C5" s="11" t="s">
        <v>853</v>
      </c>
      <c r="D5" s="8" t="s">
        <v>301</v>
      </c>
      <c r="E5" s="1528" t="s">
        <v>851</v>
      </c>
      <c r="F5" s="1527"/>
      <c r="G5" s="8" t="s">
        <v>10</v>
      </c>
      <c r="H5" s="16">
        <v>45506</v>
      </c>
      <c r="I5" s="8" t="s">
        <v>6</v>
      </c>
      <c r="J5" s="148" t="s">
        <v>463</v>
      </c>
      <c r="K5" s="8" t="s">
        <v>8</v>
      </c>
      <c r="L5" s="10"/>
    </row>
    <row r="6" spans="1:12" s="122" customFormat="1" ht="21.05" customHeight="1">
      <c r="A6" s="7"/>
      <c r="B6" s="8" t="s">
        <v>302</v>
      </c>
      <c r="C6" s="1505"/>
      <c r="D6" s="1506"/>
      <c r="E6" s="1506"/>
      <c r="F6" s="1506"/>
      <c r="G6" s="1506"/>
      <c r="H6" s="1506"/>
      <c r="I6" s="1506"/>
      <c r="J6" s="1506"/>
      <c r="K6" s="1506"/>
      <c r="L6" s="1507"/>
    </row>
    <row r="7" spans="1:12" s="122" customFormat="1" ht="21.05" customHeight="1">
      <c r="A7" s="13"/>
      <c r="B7" s="1514" t="s">
        <v>303</v>
      </c>
      <c r="C7" s="1515"/>
      <c r="D7" s="1515"/>
      <c r="E7" s="1515"/>
      <c r="F7" s="1515"/>
      <c r="G7" s="1515"/>
      <c r="H7" s="1515"/>
      <c r="I7" s="1515"/>
      <c r="J7" s="1515"/>
      <c r="K7" s="1515"/>
      <c r="L7" s="1516"/>
    </row>
    <row r="8" spans="1:12" s="123" customFormat="1" ht="21.05" customHeight="1">
      <c r="A8" s="14"/>
      <c r="B8" s="15" t="s">
        <v>304</v>
      </c>
      <c r="C8" s="15" t="s">
        <v>305</v>
      </c>
      <c r="D8" s="1524" t="s">
        <v>306</v>
      </c>
      <c r="E8" s="1524"/>
      <c r="F8" s="1524"/>
      <c r="G8" s="1524"/>
      <c r="H8" s="1524"/>
      <c r="I8" s="1524"/>
      <c r="J8" s="1524"/>
      <c r="K8" s="1524"/>
      <c r="L8" s="1524"/>
    </row>
    <row r="9" spans="1:12" s="122" customFormat="1" ht="21.05" customHeight="1">
      <c r="A9" s="13"/>
      <c r="B9" s="16">
        <v>45506</v>
      </c>
      <c r="C9" s="10" t="s">
        <v>379</v>
      </c>
      <c r="D9" s="1525" t="s">
        <v>382</v>
      </c>
      <c r="E9" s="1525"/>
      <c r="F9" s="1525"/>
      <c r="G9" s="1525"/>
      <c r="H9" s="1525"/>
      <c r="I9" s="1525"/>
      <c r="J9" s="1525"/>
      <c r="K9" s="1525"/>
      <c r="L9" s="1525"/>
    </row>
    <row r="10" spans="1:12" s="122" customFormat="1" ht="21.05" customHeight="1">
      <c r="A10" s="13"/>
      <c r="B10" s="16">
        <v>45510</v>
      </c>
      <c r="C10" s="10" t="s">
        <v>379</v>
      </c>
      <c r="D10" s="1525" t="s">
        <v>854</v>
      </c>
      <c r="E10" s="1525"/>
      <c r="F10" s="1525"/>
      <c r="G10" s="1525"/>
      <c r="H10" s="1525"/>
      <c r="I10" s="1525"/>
      <c r="J10" s="1525"/>
      <c r="K10" s="1525"/>
      <c r="L10" s="1525"/>
    </row>
    <row r="11" spans="1:12" s="122" customFormat="1" ht="21.05" customHeight="1">
      <c r="A11" s="13"/>
      <c r="B11" s="16">
        <v>45519</v>
      </c>
      <c r="C11" s="10" t="s">
        <v>379</v>
      </c>
      <c r="D11" s="1525" t="s">
        <v>855</v>
      </c>
      <c r="E11" s="1525"/>
      <c r="F11" s="1525"/>
      <c r="G11" s="1525"/>
      <c r="H11" s="1525"/>
      <c r="I11" s="1525"/>
      <c r="J11" s="1525"/>
      <c r="K11" s="1525"/>
      <c r="L11" s="1525"/>
    </row>
    <row r="12" spans="1:12" s="122" customFormat="1" ht="21.05" customHeight="1">
      <c r="A12" s="13"/>
      <c r="B12" s="16">
        <v>45526</v>
      </c>
      <c r="C12" s="10" t="s">
        <v>379</v>
      </c>
      <c r="D12" s="1525" t="s">
        <v>856</v>
      </c>
      <c r="E12" s="1525"/>
      <c r="F12" s="1525"/>
      <c r="G12" s="1525"/>
      <c r="H12" s="1525"/>
      <c r="I12" s="1525"/>
      <c r="J12" s="1525"/>
      <c r="K12" s="1525"/>
      <c r="L12" s="1525"/>
    </row>
    <row r="13" spans="1:12" s="122" customFormat="1" ht="21.05" customHeight="1">
      <c r="A13" s="13"/>
      <c r="B13" s="16">
        <v>45549</v>
      </c>
      <c r="C13" s="10" t="s">
        <v>379</v>
      </c>
      <c r="D13" s="1525" t="s">
        <v>466</v>
      </c>
      <c r="E13" s="1525"/>
      <c r="F13" s="1525"/>
      <c r="G13" s="1525"/>
      <c r="H13" s="1525"/>
      <c r="I13" s="1525"/>
      <c r="J13" s="1525"/>
      <c r="K13" s="1525"/>
      <c r="L13" s="1525"/>
    </row>
    <row r="14" spans="1:12" s="122" customFormat="1" ht="21.05" customHeight="1">
      <c r="A14" s="7"/>
      <c r="B14" s="1514" t="s">
        <v>307</v>
      </c>
      <c r="C14" s="1515"/>
      <c r="D14" s="1515"/>
      <c r="E14" s="1515"/>
      <c r="F14" s="1515"/>
      <c r="G14" s="1515"/>
      <c r="H14" s="1515"/>
      <c r="I14" s="1515"/>
      <c r="J14" s="1515"/>
      <c r="K14" s="1515"/>
      <c r="L14" s="1516"/>
    </row>
    <row r="15" spans="1:12" s="122" customFormat="1" ht="21.05" customHeight="1">
      <c r="A15" s="7"/>
      <c r="B15" s="18" t="s">
        <v>308</v>
      </c>
      <c r="C15" s="19" t="s">
        <v>851</v>
      </c>
      <c r="D15" s="18" t="s">
        <v>461</v>
      </c>
      <c r="E15" s="1508" t="s">
        <v>857</v>
      </c>
      <c r="F15" s="1509"/>
      <c r="G15" s="18" t="s">
        <v>302</v>
      </c>
      <c r="H15" s="1520"/>
      <c r="I15" s="1521"/>
      <c r="J15" s="1522"/>
      <c r="K15" s="29" t="s">
        <v>309</v>
      </c>
      <c r="L15" s="124" t="s">
        <v>385</v>
      </c>
    </row>
    <row r="16" spans="1:12" s="122" customFormat="1" ht="21.05" customHeight="1">
      <c r="A16" s="7"/>
      <c r="B16" s="1523" t="s">
        <v>310</v>
      </c>
      <c r="C16" s="1523"/>
      <c r="D16" s="1523"/>
      <c r="E16" s="1523" t="s">
        <v>311</v>
      </c>
      <c r="F16" s="1523"/>
      <c r="G16" s="1523"/>
      <c r="H16" s="1523"/>
      <c r="I16" s="1523"/>
      <c r="J16" s="1523"/>
      <c r="K16" s="1523"/>
      <c r="L16" s="1523"/>
    </row>
    <row r="17" spans="1:13" s="125" customFormat="1" ht="21.05" customHeight="1">
      <c r="A17" s="20"/>
      <c r="B17" s="21" t="s">
        <v>469</v>
      </c>
      <c r="C17" s="21" t="s">
        <v>470</v>
      </c>
      <c r="D17" s="21" t="s">
        <v>314</v>
      </c>
      <c r="E17" s="21" t="s">
        <v>315</v>
      </c>
      <c r="F17" s="21" t="s">
        <v>316</v>
      </c>
      <c r="G17" s="21" t="s">
        <v>471</v>
      </c>
      <c r="H17" s="21" t="s">
        <v>318</v>
      </c>
      <c r="I17" s="21" t="s">
        <v>319</v>
      </c>
      <c r="J17" s="21" t="s">
        <v>320</v>
      </c>
      <c r="K17" s="21" t="s">
        <v>472</v>
      </c>
      <c r="L17" s="21" t="s">
        <v>302</v>
      </c>
    </row>
    <row r="18" spans="1:13" s="121" customFormat="1" ht="21.05" customHeight="1">
      <c r="A18" s="149">
        <v>1</v>
      </c>
      <c r="B18" s="150" t="s">
        <v>858</v>
      </c>
      <c r="C18" s="151" t="s">
        <v>859</v>
      </c>
      <c r="D18" s="152" t="s">
        <v>387</v>
      </c>
      <c r="E18" s="153" t="s">
        <v>475</v>
      </c>
      <c r="F18" s="154" t="s">
        <v>860</v>
      </c>
      <c r="G18" s="154" t="s">
        <v>861</v>
      </c>
      <c r="H18" s="154" t="s">
        <v>478</v>
      </c>
      <c r="I18" s="154" t="s">
        <v>862</v>
      </c>
      <c r="J18" s="152"/>
      <c r="K18" s="132" t="s">
        <v>863</v>
      </c>
      <c r="L18" s="155" t="s">
        <v>394</v>
      </c>
      <c r="M18" s="155"/>
    </row>
    <row r="19" spans="1:13" s="121" customFormat="1" ht="21.05" customHeight="1">
      <c r="A19" s="149">
        <v>2</v>
      </c>
      <c r="B19" s="156" t="s">
        <v>864</v>
      </c>
      <c r="C19" s="154" t="s">
        <v>865</v>
      </c>
      <c r="D19" s="152" t="s">
        <v>387</v>
      </c>
      <c r="E19" s="153" t="s">
        <v>475</v>
      </c>
      <c r="F19" s="154" t="s">
        <v>860</v>
      </c>
      <c r="G19" s="154" t="s">
        <v>861</v>
      </c>
      <c r="H19" s="154" t="s">
        <v>866</v>
      </c>
      <c r="I19" s="154" t="s">
        <v>867</v>
      </c>
      <c r="J19" s="152"/>
      <c r="K19" s="129" t="s">
        <v>868</v>
      </c>
      <c r="L19" s="155" t="s">
        <v>394</v>
      </c>
      <c r="M19" s="157"/>
    </row>
    <row r="20" spans="1:13" s="121" customFormat="1" ht="21.05" customHeight="1">
      <c r="A20" s="149">
        <v>3</v>
      </c>
      <c r="B20" s="156" t="s">
        <v>869</v>
      </c>
      <c r="C20" s="154" t="s">
        <v>870</v>
      </c>
      <c r="D20" s="152" t="s">
        <v>497</v>
      </c>
      <c r="E20" s="153" t="s">
        <v>475</v>
      </c>
      <c r="F20" s="154" t="s">
        <v>860</v>
      </c>
      <c r="G20" s="154" t="s">
        <v>861</v>
      </c>
      <c r="H20" s="154" t="s">
        <v>869</v>
      </c>
      <c r="I20" s="154" t="s">
        <v>871</v>
      </c>
      <c r="J20" s="152"/>
      <c r="K20" s="152" t="s">
        <v>872</v>
      </c>
      <c r="L20" s="155" t="s">
        <v>394</v>
      </c>
      <c r="M20" s="155"/>
    </row>
    <row r="21" spans="1:13" s="121" customFormat="1" ht="21.05" customHeight="1">
      <c r="A21" s="149">
        <v>4</v>
      </c>
      <c r="B21" s="156" t="s">
        <v>873</v>
      </c>
      <c r="C21" s="158" t="s">
        <v>874</v>
      </c>
      <c r="D21" s="152" t="s">
        <v>497</v>
      </c>
      <c r="E21" s="153" t="s">
        <v>475</v>
      </c>
      <c r="F21" s="154" t="s">
        <v>860</v>
      </c>
      <c r="G21" s="154" t="s">
        <v>861</v>
      </c>
      <c r="H21" s="154" t="s">
        <v>875</v>
      </c>
      <c r="I21" s="154" t="s">
        <v>876</v>
      </c>
      <c r="J21" s="154"/>
      <c r="K21" s="132" t="s">
        <v>877</v>
      </c>
      <c r="L21" s="155" t="s">
        <v>394</v>
      </c>
      <c r="M21" s="155"/>
    </row>
    <row r="22" spans="1:13" s="121" customFormat="1" ht="21.05" customHeight="1">
      <c r="A22" s="149">
        <v>5</v>
      </c>
      <c r="B22" s="156" t="s">
        <v>878</v>
      </c>
      <c r="C22" s="154" t="s">
        <v>879</v>
      </c>
      <c r="D22" s="152" t="s">
        <v>497</v>
      </c>
      <c r="E22" s="153" t="s">
        <v>475</v>
      </c>
      <c r="F22" s="154" t="s">
        <v>860</v>
      </c>
      <c r="G22" s="154" t="s">
        <v>861</v>
      </c>
      <c r="H22" s="154" t="s">
        <v>880</v>
      </c>
      <c r="I22" s="154" t="s">
        <v>881</v>
      </c>
      <c r="J22" s="152"/>
      <c r="K22" s="132" t="s">
        <v>882</v>
      </c>
      <c r="L22" s="155" t="s">
        <v>394</v>
      </c>
      <c r="M22" s="155"/>
    </row>
    <row r="23" spans="1:13" s="121" customFormat="1" ht="21.05" customHeight="1">
      <c r="A23" s="149">
        <v>6</v>
      </c>
      <c r="B23" s="156" t="s">
        <v>883</v>
      </c>
      <c r="C23" s="154" t="s">
        <v>884</v>
      </c>
      <c r="D23" s="152" t="s">
        <v>497</v>
      </c>
      <c r="E23" s="153" t="s">
        <v>475</v>
      </c>
      <c r="F23" s="154" t="s">
        <v>860</v>
      </c>
      <c r="G23" s="154" t="s">
        <v>861</v>
      </c>
      <c r="H23" s="154" t="s">
        <v>885</v>
      </c>
      <c r="I23" s="154" t="s">
        <v>886</v>
      </c>
      <c r="J23" s="152"/>
      <c r="K23" s="132" t="s">
        <v>887</v>
      </c>
      <c r="L23" s="155" t="s">
        <v>394</v>
      </c>
      <c r="M23" s="155"/>
    </row>
    <row r="24" spans="1:13" s="121" customFormat="1" ht="21.05" customHeight="1">
      <c r="A24" s="149">
        <v>7</v>
      </c>
      <c r="B24" s="156" t="s">
        <v>518</v>
      </c>
      <c r="C24" s="154" t="s">
        <v>519</v>
      </c>
      <c r="D24" s="152" t="s">
        <v>387</v>
      </c>
      <c r="E24" s="153" t="s">
        <v>475</v>
      </c>
      <c r="F24" s="154" t="s">
        <v>860</v>
      </c>
      <c r="G24" s="154" t="s">
        <v>861</v>
      </c>
      <c r="H24" s="154" t="s">
        <v>520</v>
      </c>
      <c r="I24" s="154" t="s">
        <v>888</v>
      </c>
      <c r="J24" s="152"/>
      <c r="K24" s="132" t="s">
        <v>889</v>
      </c>
      <c r="L24" s="155" t="s">
        <v>394</v>
      </c>
      <c r="M24" s="155"/>
    </row>
    <row r="25" spans="1:13" s="121" customFormat="1" ht="21.05" customHeight="1">
      <c r="A25" s="149">
        <v>8</v>
      </c>
      <c r="B25" s="150" t="s">
        <v>890</v>
      </c>
      <c r="C25" s="154" t="s">
        <v>891</v>
      </c>
      <c r="D25" s="152" t="s">
        <v>58</v>
      </c>
      <c r="E25" s="153" t="s">
        <v>475</v>
      </c>
      <c r="F25" s="154" t="s">
        <v>860</v>
      </c>
      <c r="G25" s="154" t="s">
        <v>861</v>
      </c>
      <c r="H25" s="154" t="s">
        <v>892</v>
      </c>
      <c r="I25" s="154" t="s">
        <v>893</v>
      </c>
      <c r="J25" s="152"/>
      <c r="K25" s="132" t="s">
        <v>894</v>
      </c>
      <c r="L25" s="155" t="s">
        <v>394</v>
      </c>
      <c r="M25" s="155"/>
    </row>
    <row r="26" spans="1:13" s="121" customFormat="1" ht="21.05" customHeight="1">
      <c r="A26" s="149">
        <v>9</v>
      </c>
      <c r="B26" s="156" t="s">
        <v>895</v>
      </c>
      <c r="C26" s="154" t="s">
        <v>896</v>
      </c>
      <c r="D26" s="152" t="s">
        <v>387</v>
      </c>
      <c r="E26" s="153" t="s">
        <v>475</v>
      </c>
      <c r="F26" s="154" t="s">
        <v>860</v>
      </c>
      <c r="G26" s="154" t="s">
        <v>861</v>
      </c>
      <c r="H26" s="154" t="s">
        <v>897</v>
      </c>
      <c r="I26" s="154" t="s">
        <v>898</v>
      </c>
      <c r="J26" s="152"/>
      <c r="K26" s="132" t="s">
        <v>899</v>
      </c>
      <c r="L26" s="155" t="s">
        <v>394</v>
      </c>
      <c r="M26" s="155"/>
    </row>
    <row r="27" spans="1:13" s="121" customFormat="1" ht="21.05" customHeight="1">
      <c r="A27" s="149">
        <v>10</v>
      </c>
      <c r="B27" s="156" t="s">
        <v>900</v>
      </c>
      <c r="C27" s="154" t="s">
        <v>901</v>
      </c>
      <c r="D27" s="152" t="s">
        <v>387</v>
      </c>
      <c r="E27" s="153" t="s">
        <v>475</v>
      </c>
      <c r="F27" s="154" t="s">
        <v>860</v>
      </c>
      <c r="G27" s="154" t="s">
        <v>861</v>
      </c>
      <c r="H27" s="154" t="s">
        <v>902</v>
      </c>
      <c r="I27" s="154" t="s">
        <v>903</v>
      </c>
      <c r="J27" s="152"/>
      <c r="K27" s="132" t="s">
        <v>904</v>
      </c>
      <c r="L27" s="155" t="s">
        <v>394</v>
      </c>
      <c r="M27" s="155"/>
    </row>
    <row r="28" spans="1:13" s="121" customFormat="1" ht="21.05" customHeight="1">
      <c r="A28" s="149">
        <v>11</v>
      </c>
      <c r="B28" s="156" t="s">
        <v>905</v>
      </c>
      <c r="C28" s="154" t="s">
        <v>906</v>
      </c>
      <c r="D28" s="152" t="s">
        <v>497</v>
      </c>
      <c r="E28" s="153" t="s">
        <v>475</v>
      </c>
      <c r="F28" s="154" t="s">
        <v>860</v>
      </c>
      <c r="G28" s="154" t="s">
        <v>861</v>
      </c>
      <c r="H28" s="154" t="s">
        <v>905</v>
      </c>
      <c r="I28" s="154" t="s">
        <v>907</v>
      </c>
      <c r="J28" s="152"/>
      <c r="K28" s="132" t="s">
        <v>908</v>
      </c>
      <c r="L28" s="155" t="s">
        <v>501</v>
      </c>
      <c r="M28" s="149" t="s">
        <v>909</v>
      </c>
    </row>
    <row r="29" spans="1:13" s="121" customFormat="1" ht="21.05" customHeight="1">
      <c r="A29" s="149">
        <v>12</v>
      </c>
      <c r="B29" s="156" t="s">
        <v>910</v>
      </c>
      <c r="C29" s="154" t="s">
        <v>911</v>
      </c>
      <c r="D29" s="152" t="s">
        <v>57</v>
      </c>
      <c r="E29" s="153" t="s">
        <v>475</v>
      </c>
      <c r="F29" s="154" t="s">
        <v>860</v>
      </c>
      <c r="G29" s="154" t="s">
        <v>861</v>
      </c>
      <c r="H29" s="154" t="s">
        <v>910</v>
      </c>
      <c r="I29" s="154" t="s">
        <v>912</v>
      </c>
      <c r="J29" s="152"/>
      <c r="K29" s="132" t="s">
        <v>913</v>
      </c>
      <c r="L29" s="155" t="s">
        <v>394</v>
      </c>
      <c r="M29" s="155"/>
    </row>
    <row r="30" spans="1:13" s="121" customFormat="1" ht="21.05" customHeight="1">
      <c r="A30" s="149">
        <v>13</v>
      </c>
      <c r="B30" s="156" t="s">
        <v>914</v>
      </c>
      <c r="C30" s="154" t="s">
        <v>915</v>
      </c>
      <c r="D30" s="152" t="s">
        <v>497</v>
      </c>
      <c r="E30" s="153" t="s">
        <v>475</v>
      </c>
      <c r="F30" s="154" t="s">
        <v>860</v>
      </c>
      <c r="G30" s="154" t="s">
        <v>861</v>
      </c>
      <c r="H30" s="154" t="s">
        <v>916</v>
      </c>
      <c r="I30" s="154" t="s">
        <v>917</v>
      </c>
      <c r="J30" s="152"/>
      <c r="K30" s="132" t="s">
        <v>918</v>
      </c>
      <c r="L30" s="155" t="s">
        <v>394</v>
      </c>
      <c r="M30" s="155"/>
    </row>
    <row r="31" spans="1:13" s="121" customFormat="1" ht="21.05" customHeight="1">
      <c r="A31" s="149">
        <v>14</v>
      </c>
      <c r="B31" s="156" t="s">
        <v>919</v>
      </c>
      <c r="C31" s="154" t="s">
        <v>920</v>
      </c>
      <c r="D31" s="152" t="s">
        <v>497</v>
      </c>
      <c r="E31" s="153" t="s">
        <v>475</v>
      </c>
      <c r="F31" s="154" t="s">
        <v>860</v>
      </c>
      <c r="G31" s="154" t="s">
        <v>861</v>
      </c>
      <c r="H31" s="154" t="s">
        <v>921</v>
      </c>
      <c r="I31" s="154" t="s">
        <v>922</v>
      </c>
      <c r="J31" s="152"/>
      <c r="K31" s="132" t="s">
        <v>923</v>
      </c>
      <c r="L31" s="155" t="s">
        <v>394</v>
      </c>
      <c r="M31" s="155"/>
    </row>
    <row r="32" spans="1:13" s="121" customFormat="1" ht="21.05" customHeight="1">
      <c r="A32" s="149">
        <v>15</v>
      </c>
      <c r="B32" s="156" t="s">
        <v>924</v>
      </c>
      <c r="C32" s="154" t="s">
        <v>925</v>
      </c>
      <c r="D32" s="152" t="s">
        <v>57</v>
      </c>
      <c r="E32" s="153" t="s">
        <v>475</v>
      </c>
      <c r="F32" s="154" t="s">
        <v>860</v>
      </c>
      <c r="G32" s="154" t="s">
        <v>861</v>
      </c>
      <c r="H32" s="154" t="s">
        <v>924</v>
      </c>
      <c r="I32" s="154" t="s">
        <v>926</v>
      </c>
      <c r="J32" s="152"/>
      <c r="K32" s="132" t="s">
        <v>927</v>
      </c>
      <c r="L32" s="155" t="s">
        <v>394</v>
      </c>
      <c r="M32" s="155"/>
    </row>
    <row r="33" spans="1:13" s="121" customFormat="1" ht="21.05" customHeight="1">
      <c r="A33" s="149">
        <v>16</v>
      </c>
      <c r="B33" s="156" t="s">
        <v>928</v>
      </c>
      <c r="C33" s="154" t="s">
        <v>929</v>
      </c>
      <c r="D33" s="152" t="s">
        <v>497</v>
      </c>
      <c r="E33" s="153" t="s">
        <v>475</v>
      </c>
      <c r="F33" s="154" t="s">
        <v>860</v>
      </c>
      <c r="G33" s="154" t="s">
        <v>861</v>
      </c>
      <c r="H33" s="154" t="s">
        <v>930</v>
      </c>
      <c r="I33" s="154" t="s">
        <v>931</v>
      </c>
      <c r="J33" s="152"/>
      <c r="K33" s="132" t="s">
        <v>932</v>
      </c>
      <c r="L33" s="155" t="s">
        <v>394</v>
      </c>
      <c r="M33" s="154"/>
    </row>
    <row r="34" spans="1:13" s="121" customFormat="1" ht="21.05" customHeight="1">
      <c r="A34" s="149">
        <v>17</v>
      </c>
      <c r="B34" s="156" t="s">
        <v>933</v>
      </c>
      <c r="C34" s="154" t="s">
        <v>934</v>
      </c>
      <c r="D34" s="152" t="s">
        <v>497</v>
      </c>
      <c r="E34" s="153" t="s">
        <v>475</v>
      </c>
      <c r="F34" s="154" t="s">
        <v>860</v>
      </c>
      <c r="G34" s="154" t="s">
        <v>861</v>
      </c>
      <c r="H34" s="154" t="s">
        <v>935</v>
      </c>
      <c r="I34" s="154" t="s">
        <v>936</v>
      </c>
      <c r="J34" s="152"/>
      <c r="K34" s="132" t="s">
        <v>937</v>
      </c>
      <c r="L34" s="155" t="s">
        <v>394</v>
      </c>
      <c r="M34" s="154"/>
    </row>
    <row r="35" spans="1:13" s="121" customFormat="1" ht="21.05" customHeight="1">
      <c r="A35" s="149">
        <v>18</v>
      </c>
      <c r="B35" s="156" t="s">
        <v>938</v>
      </c>
      <c r="C35" s="154" t="s">
        <v>939</v>
      </c>
      <c r="D35" s="152" t="s">
        <v>58</v>
      </c>
      <c r="E35" s="153" t="s">
        <v>475</v>
      </c>
      <c r="F35" s="154" t="s">
        <v>860</v>
      </c>
      <c r="G35" s="154" t="s">
        <v>861</v>
      </c>
      <c r="H35" s="154" t="s">
        <v>938</v>
      </c>
      <c r="I35" s="154" t="s">
        <v>940</v>
      </c>
      <c r="J35" s="152"/>
      <c r="K35" s="132" t="s">
        <v>941</v>
      </c>
      <c r="L35" s="155" t="s">
        <v>394</v>
      </c>
      <c r="M35" s="155"/>
    </row>
    <row r="36" spans="1:13" s="121" customFormat="1" ht="21.05" customHeight="1">
      <c r="A36" s="149">
        <v>19</v>
      </c>
      <c r="B36" s="156" t="s">
        <v>528</v>
      </c>
      <c r="C36" s="159" t="s">
        <v>529</v>
      </c>
      <c r="D36" s="152" t="s">
        <v>387</v>
      </c>
      <c r="E36" s="153" t="s">
        <v>475</v>
      </c>
      <c r="F36" s="153" t="s">
        <v>942</v>
      </c>
      <c r="G36" s="153" t="s">
        <v>943</v>
      </c>
      <c r="H36" s="154" t="s">
        <v>528</v>
      </c>
      <c r="I36" s="154" t="s">
        <v>532</v>
      </c>
      <c r="J36" s="152"/>
      <c r="K36" s="132" t="s">
        <v>533</v>
      </c>
      <c r="L36" s="155" t="s">
        <v>394</v>
      </c>
      <c r="M36" s="160"/>
    </row>
    <row r="37" spans="1:13" s="121" customFormat="1" ht="21.05" customHeight="1">
      <c r="A37" s="149">
        <v>20</v>
      </c>
      <c r="B37" s="156" t="s">
        <v>944</v>
      </c>
      <c r="C37" s="155" t="s">
        <v>945</v>
      </c>
      <c r="D37" s="152" t="s">
        <v>497</v>
      </c>
      <c r="E37" s="153" t="s">
        <v>475</v>
      </c>
      <c r="F37" s="153" t="s">
        <v>942</v>
      </c>
      <c r="G37" s="153" t="s">
        <v>943</v>
      </c>
      <c r="H37" s="154" t="s">
        <v>946</v>
      </c>
      <c r="I37" s="154" t="s">
        <v>947</v>
      </c>
      <c r="J37" s="152"/>
      <c r="K37" s="132" t="s">
        <v>948</v>
      </c>
      <c r="L37" s="155" t="s">
        <v>394</v>
      </c>
      <c r="M37" s="160"/>
    </row>
    <row r="38" spans="1:13" s="121" customFormat="1" ht="21.05" customHeight="1">
      <c r="A38" s="149">
        <v>21</v>
      </c>
      <c r="B38" s="156" t="s">
        <v>791</v>
      </c>
      <c r="C38" s="155" t="s">
        <v>792</v>
      </c>
      <c r="D38" s="152" t="s">
        <v>497</v>
      </c>
      <c r="E38" s="153" t="s">
        <v>475</v>
      </c>
      <c r="F38" s="153" t="s">
        <v>942</v>
      </c>
      <c r="G38" s="153" t="s">
        <v>943</v>
      </c>
      <c r="H38" s="154" t="s">
        <v>796</v>
      </c>
      <c r="I38" s="154" t="s">
        <v>949</v>
      </c>
      <c r="J38" s="152"/>
      <c r="K38" s="132" t="s">
        <v>950</v>
      </c>
      <c r="L38" s="155" t="s">
        <v>394</v>
      </c>
      <c r="M38" s="160"/>
    </row>
    <row r="39" spans="1:13" s="121" customFormat="1" ht="21.05" customHeight="1">
      <c r="A39" s="149">
        <v>22</v>
      </c>
      <c r="B39" s="156" t="s">
        <v>799</v>
      </c>
      <c r="C39" s="155" t="s">
        <v>800</v>
      </c>
      <c r="D39" s="152" t="s">
        <v>497</v>
      </c>
      <c r="E39" s="153" t="s">
        <v>475</v>
      </c>
      <c r="F39" s="153" t="s">
        <v>942</v>
      </c>
      <c r="G39" s="153" t="s">
        <v>943</v>
      </c>
      <c r="H39" s="154" t="s">
        <v>801</v>
      </c>
      <c r="I39" s="154" t="s">
        <v>951</v>
      </c>
      <c r="J39" s="152"/>
      <c r="K39" s="132" t="s">
        <v>952</v>
      </c>
      <c r="L39" s="155" t="s">
        <v>394</v>
      </c>
      <c r="M39" s="161"/>
    </row>
    <row r="40" spans="1:13" s="121" customFormat="1" ht="21.05" customHeight="1">
      <c r="A40" s="149">
        <v>23</v>
      </c>
      <c r="B40" s="156" t="s">
        <v>804</v>
      </c>
      <c r="C40" s="155" t="s">
        <v>805</v>
      </c>
      <c r="D40" s="152" t="s">
        <v>497</v>
      </c>
      <c r="E40" s="153" t="s">
        <v>475</v>
      </c>
      <c r="F40" s="153" t="s">
        <v>942</v>
      </c>
      <c r="G40" s="153" t="s">
        <v>943</v>
      </c>
      <c r="H40" s="154" t="s">
        <v>806</v>
      </c>
      <c r="I40" s="154" t="s">
        <v>953</v>
      </c>
      <c r="J40" s="152"/>
      <c r="K40" s="132" t="s">
        <v>954</v>
      </c>
      <c r="L40" s="155" t="s">
        <v>394</v>
      </c>
      <c r="M40" s="161"/>
    </row>
    <row r="41" spans="1:13" s="121" customFormat="1" ht="21.05" customHeight="1">
      <c r="A41" s="149">
        <v>24</v>
      </c>
      <c r="B41" s="156" t="s">
        <v>809</v>
      </c>
      <c r="C41" s="155" t="s">
        <v>810</v>
      </c>
      <c r="D41" s="152" t="s">
        <v>497</v>
      </c>
      <c r="E41" s="153" t="s">
        <v>475</v>
      </c>
      <c r="F41" s="153" t="s">
        <v>942</v>
      </c>
      <c r="G41" s="153" t="s">
        <v>943</v>
      </c>
      <c r="H41" s="154" t="s">
        <v>811</v>
      </c>
      <c r="I41" s="154" t="s">
        <v>955</v>
      </c>
      <c r="J41" s="152"/>
      <c r="K41" s="132" t="s">
        <v>956</v>
      </c>
      <c r="L41" s="155" t="s">
        <v>394</v>
      </c>
      <c r="M41" s="161"/>
    </row>
    <row r="42" spans="1:13" s="121" customFormat="1" ht="21.05" customHeight="1">
      <c r="A42" s="149">
        <v>25</v>
      </c>
      <c r="B42" s="156" t="s">
        <v>957</v>
      </c>
      <c r="C42" s="155" t="s">
        <v>958</v>
      </c>
      <c r="D42" s="152" t="s">
        <v>497</v>
      </c>
      <c r="E42" s="153" t="s">
        <v>475</v>
      </c>
      <c r="F42" s="153" t="s">
        <v>942</v>
      </c>
      <c r="G42" s="153" t="s">
        <v>943</v>
      </c>
      <c r="H42" s="154" t="s">
        <v>959</v>
      </c>
      <c r="I42" s="154" t="s">
        <v>960</v>
      </c>
      <c r="J42" s="152"/>
      <c r="K42" s="132" t="s">
        <v>961</v>
      </c>
      <c r="L42" s="155" t="s">
        <v>394</v>
      </c>
      <c r="M42" s="161"/>
    </row>
    <row r="43" spans="1:13" s="121" customFormat="1" ht="21.05" customHeight="1">
      <c r="A43" s="149">
        <v>26</v>
      </c>
      <c r="B43" s="156" t="s">
        <v>962</v>
      </c>
      <c r="C43" s="155" t="s">
        <v>963</v>
      </c>
      <c r="D43" s="152" t="s">
        <v>497</v>
      </c>
      <c r="E43" s="153" t="s">
        <v>475</v>
      </c>
      <c r="F43" s="153" t="s">
        <v>942</v>
      </c>
      <c r="G43" s="153" t="s">
        <v>943</v>
      </c>
      <c r="H43" s="154" t="s">
        <v>964</v>
      </c>
      <c r="I43" s="154" t="s">
        <v>965</v>
      </c>
      <c r="J43" s="152"/>
      <c r="K43" s="132" t="s">
        <v>966</v>
      </c>
      <c r="L43" s="155" t="s">
        <v>394</v>
      </c>
      <c r="M43" s="162"/>
    </row>
    <row r="44" spans="1:13" s="121" customFormat="1" ht="21.05" customHeight="1">
      <c r="A44" s="149">
        <v>27</v>
      </c>
      <c r="B44" s="156" t="s">
        <v>814</v>
      </c>
      <c r="C44" s="155" t="s">
        <v>815</v>
      </c>
      <c r="D44" s="152" t="s">
        <v>536</v>
      </c>
      <c r="E44" s="153" t="s">
        <v>475</v>
      </c>
      <c r="F44" s="153" t="s">
        <v>942</v>
      </c>
      <c r="G44" s="153" t="s">
        <v>943</v>
      </c>
      <c r="H44" s="154" t="s">
        <v>816</v>
      </c>
      <c r="I44" s="154" t="s">
        <v>967</v>
      </c>
      <c r="J44" s="152"/>
      <c r="K44" s="132" t="s">
        <v>968</v>
      </c>
      <c r="L44" s="155" t="s">
        <v>394</v>
      </c>
      <c r="M44" s="149"/>
    </row>
    <row r="45" spans="1:13" s="121" customFormat="1" ht="21.05" customHeight="1">
      <c r="A45" s="149">
        <v>28</v>
      </c>
      <c r="B45" s="156" t="s">
        <v>819</v>
      </c>
      <c r="C45" s="155" t="s">
        <v>820</v>
      </c>
      <c r="D45" s="152" t="s">
        <v>497</v>
      </c>
      <c r="E45" s="153" t="s">
        <v>475</v>
      </c>
      <c r="F45" s="153" t="s">
        <v>942</v>
      </c>
      <c r="G45" s="153" t="s">
        <v>943</v>
      </c>
      <c r="H45" s="154" t="s">
        <v>821</v>
      </c>
      <c r="I45" s="154" t="s">
        <v>969</v>
      </c>
      <c r="J45" s="152"/>
      <c r="K45" s="132" t="s">
        <v>970</v>
      </c>
      <c r="L45" s="155" t="s">
        <v>501</v>
      </c>
      <c r="M45" s="149" t="s">
        <v>971</v>
      </c>
    </row>
    <row r="46" spans="1:13" s="121" customFormat="1" ht="21.05" customHeight="1">
      <c r="A46" s="149">
        <v>29</v>
      </c>
      <c r="B46" s="156" t="s">
        <v>972</v>
      </c>
      <c r="C46" s="155" t="s">
        <v>973</v>
      </c>
      <c r="D46" s="152" t="s">
        <v>497</v>
      </c>
      <c r="E46" s="153" t="s">
        <v>475</v>
      </c>
      <c r="F46" s="153" t="s">
        <v>942</v>
      </c>
      <c r="G46" s="153" t="s">
        <v>943</v>
      </c>
      <c r="H46" s="154" t="s">
        <v>974</v>
      </c>
      <c r="I46" s="154" t="s">
        <v>975</v>
      </c>
      <c r="J46" s="152"/>
      <c r="K46" s="132" t="s">
        <v>976</v>
      </c>
      <c r="L46" s="155" t="s">
        <v>394</v>
      </c>
      <c r="M46" s="149"/>
    </row>
    <row r="47" spans="1:13" s="121" customFormat="1" ht="21.05" customHeight="1">
      <c r="A47" s="149">
        <v>30</v>
      </c>
      <c r="B47" s="156" t="s">
        <v>977</v>
      </c>
      <c r="C47" s="155" t="s">
        <v>978</v>
      </c>
      <c r="D47" s="152" t="s">
        <v>497</v>
      </c>
      <c r="E47" s="153" t="s">
        <v>475</v>
      </c>
      <c r="F47" s="153" t="s">
        <v>942</v>
      </c>
      <c r="G47" s="153" t="s">
        <v>943</v>
      </c>
      <c r="H47" s="154" t="s">
        <v>979</v>
      </c>
      <c r="I47" s="154" t="s">
        <v>980</v>
      </c>
      <c r="J47" s="152"/>
      <c r="K47" s="132" t="s">
        <v>981</v>
      </c>
      <c r="L47" s="155" t="s">
        <v>394</v>
      </c>
      <c r="M47" s="149"/>
    </row>
    <row r="48" spans="1:13" s="121" customFormat="1" ht="21.05" customHeight="1">
      <c r="A48" s="149">
        <v>31</v>
      </c>
      <c r="B48" s="156" t="s">
        <v>982</v>
      </c>
      <c r="C48" s="155" t="s">
        <v>983</v>
      </c>
      <c r="D48" s="152" t="s">
        <v>497</v>
      </c>
      <c r="E48" s="153" t="s">
        <v>475</v>
      </c>
      <c r="F48" s="153" t="s">
        <v>942</v>
      </c>
      <c r="G48" s="153" t="s">
        <v>943</v>
      </c>
      <c r="H48" s="154" t="s">
        <v>984</v>
      </c>
      <c r="I48" s="154" t="s">
        <v>985</v>
      </c>
      <c r="J48" s="152"/>
      <c r="K48" s="132" t="s">
        <v>986</v>
      </c>
      <c r="L48" s="155" t="s">
        <v>394</v>
      </c>
      <c r="M48" s="149"/>
    </row>
    <row r="49" spans="1:13" s="121" customFormat="1" ht="21.05" customHeight="1">
      <c r="A49" s="149">
        <v>32</v>
      </c>
      <c r="B49" s="156" t="s">
        <v>987</v>
      </c>
      <c r="C49" s="155" t="s">
        <v>988</v>
      </c>
      <c r="D49" s="152" t="s">
        <v>497</v>
      </c>
      <c r="E49" s="153" t="s">
        <v>475</v>
      </c>
      <c r="F49" s="153" t="s">
        <v>942</v>
      </c>
      <c r="G49" s="153" t="s">
        <v>943</v>
      </c>
      <c r="H49" s="154" t="s">
        <v>989</v>
      </c>
      <c r="I49" s="154" t="s">
        <v>990</v>
      </c>
      <c r="J49" s="152"/>
      <c r="K49" s="132" t="s">
        <v>991</v>
      </c>
      <c r="L49" s="155" t="s">
        <v>394</v>
      </c>
      <c r="M49" s="161"/>
    </row>
    <row r="50" spans="1:13" s="121" customFormat="1" ht="21.05" customHeight="1">
      <c r="A50" s="149">
        <v>33</v>
      </c>
      <c r="B50" s="156" t="s">
        <v>992</v>
      </c>
      <c r="C50" s="155" t="s">
        <v>993</v>
      </c>
      <c r="D50" s="152" t="s">
        <v>497</v>
      </c>
      <c r="E50" s="153" t="s">
        <v>475</v>
      </c>
      <c r="F50" s="153" t="s">
        <v>942</v>
      </c>
      <c r="G50" s="153" t="s">
        <v>943</v>
      </c>
      <c r="H50" s="154" t="s">
        <v>994</v>
      </c>
      <c r="I50" s="154" t="s">
        <v>995</v>
      </c>
      <c r="J50" s="152"/>
      <c r="K50" s="132" t="s">
        <v>996</v>
      </c>
      <c r="L50" s="155" t="s">
        <v>394</v>
      </c>
      <c r="M50" s="149"/>
    </row>
    <row r="51" spans="1:13" s="121" customFormat="1" ht="21.05" customHeight="1">
      <c r="A51" s="149">
        <v>34</v>
      </c>
      <c r="B51" s="150" t="s">
        <v>997</v>
      </c>
      <c r="C51" s="155" t="s">
        <v>998</v>
      </c>
      <c r="D51" s="152" t="s">
        <v>999</v>
      </c>
      <c r="E51" s="153" t="s">
        <v>475</v>
      </c>
      <c r="F51" s="153" t="s">
        <v>942</v>
      </c>
      <c r="G51" s="153" t="s">
        <v>943</v>
      </c>
      <c r="H51" s="154" t="s">
        <v>997</v>
      </c>
      <c r="I51" s="154" t="s">
        <v>1000</v>
      </c>
      <c r="J51" s="152"/>
      <c r="K51" s="132" t="s">
        <v>1001</v>
      </c>
      <c r="L51" s="155" t="s">
        <v>394</v>
      </c>
      <c r="M51" s="149"/>
    </row>
    <row r="52" spans="1:13" s="121" customFormat="1" ht="21.05" customHeight="1">
      <c r="A52" s="149">
        <v>35</v>
      </c>
      <c r="B52" s="156" t="s">
        <v>1002</v>
      </c>
      <c r="C52" s="155" t="s">
        <v>1003</v>
      </c>
      <c r="D52" s="152" t="s">
        <v>58</v>
      </c>
      <c r="E52" s="153" t="s">
        <v>475</v>
      </c>
      <c r="F52" s="153" t="s">
        <v>942</v>
      </c>
      <c r="G52" s="153" t="s">
        <v>943</v>
      </c>
      <c r="H52" s="154" t="s">
        <v>1002</v>
      </c>
      <c r="I52" s="154" t="s">
        <v>1004</v>
      </c>
      <c r="J52" s="152"/>
      <c r="K52" s="132" t="s">
        <v>1005</v>
      </c>
      <c r="L52" s="155" t="s">
        <v>394</v>
      </c>
      <c r="M52" s="149"/>
    </row>
    <row r="53" spans="1:13" s="121" customFormat="1" ht="21.05" customHeight="1">
      <c r="A53" s="149">
        <v>36</v>
      </c>
      <c r="B53" s="156" t="s">
        <v>1006</v>
      </c>
      <c r="C53" s="155" t="s">
        <v>1007</v>
      </c>
      <c r="D53" s="152" t="s">
        <v>57</v>
      </c>
      <c r="E53" s="153" t="s">
        <v>475</v>
      </c>
      <c r="F53" s="153" t="s">
        <v>942</v>
      </c>
      <c r="G53" s="153" t="s">
        <v>943</v>
      </c>
      <c r="H53" s="154" t="s">
        <v>1008</v>
      </c>
      <c r="I53" s="154" t="s">
        <v>1009</v>
      </c>
      <c r="J53" s="152"/>
      <c r="K53" s="132" t="s">
        <v>1010</v>
      </c>
      <c r="L53" s="155" t="s">
        <v>394</v>
      </c>
      <c r="M53" s="160"/>
    </row>
    <row r="54" spans="1:13" s="121" customFormat="1" ht="21.05" customHeight="1">
      <c r="A54" s="149">
        <v>37</v>
      </c>
      <c r="B54" s="156" t="s">
        <v>1011</v>
      </c>
      <c r="C54" s="155" t="s">
        <v>1012</v>
      </c>
      <c r="D54" s="152" t="s">
        <v>497</v>
      </c>
      <c r="E54" s="153" t="s">
        <v>475</v>
      </c>
      <c r="F54" s="153" t="s">
        <v>942</v>
      </c>
      <c r="G54" s="153" t="s">
        <v>943</v>
      </c>
      <c r="H54" s="154" t="s">
        <v>1013</v>
      </c>
      <c r="I54" s="154" t="s">
        <v>1014</v>
      </c>
      <c r="J54" s="152"/>
      <c r="K54" s="163" t="s">
        <v>1015</v>
      </c>
      <c r="L54" s="155" t="s">
        <v>394</v>
      </c>
      <c r="M54" s="160"/>
    </row>
    <row r="55" spans="1:13" s="121" customFormat="1" ht="21.05" customHeight="1">
      <c r="A55" s="149">
        <v>38</v>
      </c>
      <c r="B55" s="156" t="s">
        <v>1016</v>
      </c>
      <c r="C55" s="164" t="s">
        <v>1017</v>
      </c>
      <c r="D55" s="152" t="s">
        <v>562</v>
      </c>
      <c r="E55" s="153" t="s">
        <v>475</v>
      </c>
      <c r="F55" s="164" t="s">
        <v>1018</v>
      </c>
      <c r="G55" s="154" t="s">
        <v>1019</v>
      </c>
      <c r="H55" s="154" t="s">
        <v>1016</v>
      </c>
      <c r="I55" s="154" t="s">
        <v>1020</v>
      </c>
      <c r="J55" s="152"/>
      <c r="K55" s="132" t="s">
        <v>1021</v>
      </c>
      <c r="L55" s="155" t="s">
        <v>394</v>
      </c>
      <c r="M55" s="160"/>
    </row>
    <row r="56" spans="1:13" s="121" customFormat="1" ht="21.05" customHeight="1">
      <c r="A56" s="149">
        <v>39</v>
      </c>
      <c r="B56" s="156" t="s">
        <v>1022</v>
      </c>
      <c r="C56" s="164" t="s">
        <v>1023</v>
      </c>
      <c r="D56" s="152" t="s">
        <v>562</v>
      </c>
      <c r="E56" s="153" t="s">
        <v>475</v>
      </c>
      <c r="F56" s="164" t="s">
        <v>1018</v>
      </c>
      <c r="G56" s="154" t="s">
        <v>1019</v>
      </c>
      <c r="H56" s="154" t="s">
        <v>1022</v>
      </c>
      <c r="I56" s="154" t="s">
        <v>1024</v>
      </c>
      <c r="J56" s="152"/>
      <c r="K56" s="132" t="s">
        <v>1025</v>
      </c>
      <c r="L56" s="155" t="s">
        <v>394</v>
      </c>
      <c r="M56" s="160"/>
    </row>
    <row r="57" spans="1:13" s="121" customFormat="1" ht="21.05" customHeight="1">
      <c r="A57" s="149">
        <v>40</v>
      </c>
      <c r="B57" s="154" t="s">
        <v>1026</v>
      </c>
      <c r="C57" s="155" t="s">
        <v>1027</v>
      </c>
      <c r="D57" s="152" t="s">
        <v>999</v>
      </c>
      <c r="E57" s="153" t="s">
        <v>475</v>
      </c>
      <c r="F57" s="164" t="s">
        <v>1018</v>
      </c>
      <c r="G57" s="154" t="s">
        <v>1019</v>
      </c>
      <c r="H57" s="154" t="s">
        <v>997</v>
      </c>
      <c r="I57" s="154" t="s">
        <v>1028</v>
      </c>
      <c r="J57" s="152"/>
      <c r="K57" s="132" t="s">
        <v>1029</v>
      </c>
      <c r="L57" s="155" t="s">
        <v>394</v>
      </c>
      <c r="M57" s="160"/>
    </row>
    <row r="58" spans="1:13" s="121" customFormat="1" ht="21.05" customHeight="1">
      <c r="A58" s="149">
        <v>41</v>
      </c>
      <c r="B58" s="156" t="s">
        <v>1030</v>
      </c>
      <c r="C58" s="164" t="s">
        <v>1031</v>
      </c>
      <c r="D58" s="152" t="s">
        <v>562</v>
      </c>
      <c r="E58" s="153" t="s">
        <v>475</v>
      </c>
      <c r="F58" s="164" t="s">
        <v>1018</v>
      </c>
      <c r="G58" s="154" t="s">
        <v>1019</v>
      </c>
      <c r="H58" s="154" t="s">
        <v>1030</v>
      </c>
      <c r="I58" s="154" t="s">
        <v>1032</v>
      </c>
      <c r="J58" s="152"/>
      <c r="K58" s="132" t="s">
        <v>1033</v>
      </c>
      <c r="L58" s="155" t="s">
        <v>394</v>
      </c>
      <c r="M58" s="161"/>
    </row>
    <row r="59" spans="1:13" s="121" customFormat="1" ht="21.05" customHeight="1">
      <c r="A59" s="149">
        <v>42</v>
      </c>
      <c r="B59" s="156" t="s">
        <v>1034</v>
      </c>
      <c r="C59" s="164" t="s">
        <v>1035</v>
      </c>
      <c r="D59" s="152" t="s">
        <v>387</v>
      </c>
      <c r="E59" s="153" t="s">
        <v>475</v>
      </c>
      <c r="F59" s="164" t="s">
        <v>1018</v>
      </c>
      <c r="G59" s="154" t="s">
        <v>1019</v>
      </c>
      <c r="H59" s="154" t="s">
        <v>1036</v>
      </c>
      <c r="I59" s="154" t="s">
        <v>1037</v>
      </c>
      <c r="J59" s="152"/>
      <c r="K59" s="132" t="s">
        <v>1038</v>
      </c>
      <c r="L59" s="155" t="s">
        <v>394</v>
      </c>
      <c r="M59" s="88"/>
    </row>
    <row r="60" spans="1:13" s="121" customFormat="1" ht="21.05" customHeight="1">
      <c r="A60" s="149">
        <v>43</v>
      </c>
      <c r="B60" s="156" t="s">
        <v>1039</v>
      </c>
      <c r="C60" s="164" t="s">
        <v>1040</v>
      </c>
      <c r="D60" s="152" t="s">
        <v>562</v>
      </c>
      <c r="E60" s="153" t="s">
        <v>475</v>
      </c>
      <c r="F60" s="164" t="s">
        <v>1018</v>
      </c>
      <c r="G60" s="154" t="s">
        <v>1019</v>
      </c>
      <c r="H60" s="154" t="s">
        <v>1039</v>
      </c>
      <c r="I60" s="154" t="s">
        <v>1041</v>
      </c>
      <c r="J60" s="152"/>
      <c r="K60" s="132" t="s">
        <v>1042</v>
      </c>
      <c r="L60" s="155" t="s">
        <v>394</v>
      </c>
      <c r="M60" s="165"/>
    </row>
    <row r="61" spans="1:13" s="121" customFormat="1" ht="21.05" customHeight="1">
      <c r="A61" s="149">
        <v>44</v>
      </c>
      <c r="B61" s="156" t="s">
        <v>1043</v>
      </c>
      <c r="C61" s="164" t="s">
        <v>1044</v>
      </c>
      <c r="D61" s="152" t="s">
        <v>562</v>
      </c>
      <c r="E61" s="153" t="s">
        <v>475</v>
      </c>
      <c r="F61" s="164" t="s">
        <v>1018</v>
      </c>
      <c r="G61" s="154" t="s">
        <v>1019</v>
      </c>
      <c r="H61" s="154" t="s">
        <v>1043</v>
      </c>
      <c r="I61" s="154" t="s">
        <v>1045</v>
      </c>
      <c r="J61" s="152"/>
      <c r="K61" s="132" t="s">
        <v>1046</v>
      </c>
      <c r="L61" s="155" t="s">
        <v>394</v>
      </c>
      <c r="M61" s="165"/>
    </row>
    <row r="62" spans="1:13" s="121" customFormat="1" ht="21.05" customHeight="1">
      <c r="A62" s="149">
        <v>45</v>
      </c>
      <c r="B62" s="156" t="s">
        <v>1047</v>
      </c>
      <c r="C62" s="164" t="s">
        <v>1048</v>
      </c>
      <c r="D62" s="152" t="s">
        <v>387</v>
      </c>
      <c r="E62" s="153" t="s">
        <v>475</v>
      </c>
      <c r="F62" s="164" t="s">
        <v>1018</v>
      </c>
      <c r="G62" s="154" t="s">
        <v>1019</v>
      </c>
      <c r="H62" s="154" t="s">
        <v>1049</v>
      </c>
      <c r="I62" s="154" t="s">
        <v>1050</v>
      </c>
      <c r="J62" s="152"/>
      <c r="K62" s="132" t="s">
        <v>1051</v>
      </c>
      <c r="L62" s="155" t="s">
        <v>394</v>
      </c>
      <c r="M62" s="160"/>
    </row>
    <row r="63" spans="1:13" s="121" customFormat="1" ht="21.05" customHeight="1">
      <c r="A63" s="149">
        <v>46</v>
      </c>
      <c r="B63" s="156" t="s">
        <v>1052</v>
      </c>
      <c r="C63" s="164" t="s">
        <v>1053</v>
      </c>
      <c r="D63" s="152" t="s">
        <v>497</v>
      </c>
      <c r="E63" s="153" t="s">
        <v>475</v>
      </c>
      <c r="F63" s="164" t="s">
        <v>1018</v>
      </c>
      <c r="G63" s="154" t="s">
        <v>1019</v>
      </c>
      <c r="H63" s="154" t="s">
        <v>1054</v>
      </c>
      <c r="I63" s="154" t="s">
        <v>1055</v>
      </c>
      <c r="J63" s="152"/>
      <c r="K63" s="132" t="s">
        <v>1056</v>
      </c>
      <c r="L63" s="155" t="s">
        <v>394</v>
      </c>
      <c r="M63" s="161"/>
    </row>
    <row r="64" spans="1:13" s="121" customFormat="1" ht="21.05" customHeight="1">
      <c r="A64" s="149">
        <v>47</v>
      </c>
      <c r="B64" s="156" t="s">
        <v>1057</v>
      </c>
      <c r="C64" s="164" t="s">
        <v>1058</v>
      </c>
      <c r="D64" s="152" t="s">
        <v>387</v>
      </c>
      <c r="E64" s="153" t="s">
        <v>475</v>
      </c>
      <c r="F64" s="164" t="s">
        <v>1018</v>
      </c>
      <c r="G64" s="154" t="s">
        <v>1019</v>
      </c>
      <c r="H64" s="154" t="s">
        <v>1059</v>
      </c>
      <c r="I64" s="154" t="s">
        <v>1060</v>
      </c>
      <c r="J64" s="152"/>
      <c r="K64" s="163" t="s">
        <v>1061</v>
      </c>
      <c r="L64" s="155" t="s">
        <v>394</v>
      </c>
      <c r="M64" s="161"/>
    </row>
    <row r="65" spans="1:13" s="121" customFormat="1" ht="21.05" customHeight="1">
      <c r="A65" s="149">
        <v>48</v>
      </c>
      <c r="B65" s="156" t="s">
        <v>1062</v>
      </c>
      <c r="C65" s="164" t="s">
        <v>1063</v>
      </c>
      <c r="D65" s="152" t="s">
        <v>562</v>
      </c>
      <c r="E65" s="153" t="s">
        <v>475</v>
      </c>
      <c r="F65" s="164" t="s">
        <v>1018</v>
      </c>
      <c r="G65" s="154" t="s">
        <v>1019</v>
      </c>
      <c r="H65" s="154" t="s">
        <v>1062</v>
      </c>
      <c r="I65" s="154" t="s">
        <v>1064</v>
      </c>
      <c r="J65" s="152"/>
      <c r="K65" s="163" t="s">
        <v>1065</v>
      </c>
      <c r="L65" s="155" t="s">
        <v>394</v>
      </c>
      <c r="M65" s="161"/>
    </row>
    <row r="66" spans="1:13" s="121" customFormat="1" ht="21.05" customHeight="1">
      <c r="A66" s="166"/>
      <c r="B66" s="126" t="s">
        <v>440</v>
      </c>
      <c r="C66" s="126" t="s">
        <v>441</v>
      </c>
      <c r="D66" s="126" t="s">
        <v>387</v>
      </c>
      <c r="E66" s="126"/>
      <c r="F66" s="126"/>
      <c r="G66" s="126" t="s">
        <v>442</v>
      </c>
      <c r="H66" s="126"/>
      <c r="I66" s="126"/>
      <c r="J66" s="126"/>
      <c r="K66" s="145" t="s">
        <v>825</v>
      </c>
      <c r="L66" s="126" t="s">
        <v>444</v>
      </c>
    </row>
    <row r="67" spans="1:13" s="121" customFormat="1" ht="21.05" customHeight="1">
      <c r="A67" s="166"/>
      <c r="B67" s="126" t="s">
        <v>445</v>
      </c>
      <c r="C67" s="126" t="s">
        <v>269</v>
      </c>
      <c r="D67" s="126" t="s">
        <v>387</v>
      </c>
      <c r="E67" s="126"/>
      <c r="F67" s="126"/>
      <c r="G67" s="126" t="s">
        <v>442</v>
      </c>
      <c r="H67" s="126"/>
      <c r="I67" s="126"/>
      <c r="J67" s="126"/>
      <c r="K67" s="145" t="s">
        <v>1066</v>
      </c>
      <c r="L67" s="126" t="s">
        <v>444</v>
      </c>
    </row>
    <row r="68" spans="1:13" s="122" customFormat="1" ht="21.05" customHeight="1">
      <c r="A68" s="22"/>
      <c r="B68" s="126" t="s">
        <v>447</v>
      </c>
      <c r="C68" s="126" t="s">
        <v>448</v>
      </c>
      <c r="D68" s="126" t="s">
        <v>58</v>
      </c>
      <c r="E68" s="126"/>
      <c r="F68" s="126"/>
      <c r="G68" s="126" t="s">
        <v>442</v>
      </c>
      <c r="H68" s="126"/>
      <c r="I68" s="126"/>
      <c r="J68" s="126"/>
      <c r="K68" s="126">
        <v>1</v>
      </c>
      <c r="L68" s="126" t="s">
        <v>444</v>
      </c>
    </row>
    <row r="69" spans="1:13" s="122" customFormat="1" ht="21.05" customHeight="1">
      <c r="A69" s="22"/>
      <c r="B69" s="21" t="s">
        <v>827</v>
      </c>
      <c r="C69" s="1508"/>
      <c r="D69" s="1508"/>
      <c r="E69" s="1508"/>
      <c r="F69" s="1508"/>
      <c r="G69" s="1508"/>
      <c r="H69" s="1508"/>
      <c r="I69" s="1508"/>
      <c r="J69" s="1508"/>
      <c r="K69" s="1508"/>
      <c r="L69" s="1509"/>
    </row>
    <row r="70" spans="1:13" s="122" customFormat="1" ht="21.05" customHeight="1">
      <c r="A70" s="7"/>
      <c r="B70" s="1513"/>
      <c r="C70" s="1513"/>
      <c r="D70" s="1513"/>
      <c r="E70" s="1513"/>
      <c r="F70" s="1513"/>
      <c r="G70" s="1513"/>
      <c r="H70" s="1513"/>
      <c r="I70" s="1513"/>
      <c r="J70" s="1513"/>
      <c r="K70" s="1513"/>
      <c r="L70" s="1513"/>
    </row>
    <row r="71" spans="1:13" s="122" customFormat="1" ht="21.05" customHeight="1">
      <c r="A71" s="7"/>
      <c r="B71" s="1514" t="s">
        <v>323</v>
      </c>
      <c r="C71" s="1515"/>
      <c r="D71" s="1515"/>
      <c r="E71" s="1515"/>
      <c r="F71" s="1515"/>
      <c r="G71" s="1515"/>
      <c r="H71" s="1515"/>
      <c r="I71" s="1515"/>
      <c r="J71" s="1515"/>
      <c r="K71" s="1515"/>
      <c r="L71" s="1516"/>
    </row>
    <row r="72" spans="1:13" s="125" customFormat="1" ht="21.05" customHeight="1">
      <c r="A72" s="26"/>
      <c r="B72" s="21" t="s">
        <v>315</v>
      </c>
      <c r="C72" s="21" t="s">
        <v>316</v>
      </c>
      <c r="D72" s="21" t="s">
        <v>471</v>
      </c>
      <c r="E72" s="21" t="s">
        <v>828</v>
      </c>
      <c r="F72" s="21" t="s">
        <v>325</v>
      </c>
      <c r="G72" s="1517" t="s">
        <v>829</v>
      </c>
      <c r="H72" s="1518"/>
      <c r="I72" s="1519"/>
      <c r="J72" s="21" t="s">
        <v>327</v>
      </c>
      <c r="K72" s="21" t="s">
        <v>328</v>
      </c>
      <c r="L72" s="21" t="s">
        <v>302</v>
      </c>
    </row>
    <row r="73" spans="1:13" s="122" customFormat="1" ht="21.05" customHeight="1">
      <c r="A73" s="7"/>
      <c r="B73" s="153" t="s">
        <v>475</v>
      </c>
      <c r="C73" s="154" t="s">
        <v>860</v>
      </c>
      <c r="D73" s="154" t="s">
        <v>1067</v>
      </c>
      <c r="E73" s="152" t="s">
        <v>451</v>
      </c>
      <c r="F73" s="27"/>
      <c r="G73" s="96"/>
      <c r="H73" s="97"/>
      <c r="I73" s="98"/>
      <c r="J73" s="32"/>
      <c r="K73" s="32"/>
      <c r="L73" s="32"/>
    </row>
    <row r="74" spans="1:13" s="122" customFormat="1" ht="21.05" customHeight="1">
      <c r="A74" s="7"/>
      <c r="B74" s="153" t="s">
        <v>475</v>
      </c>
      <c r="C74" s="153" t="s">
        <v>942</v>
      </c>
      <c r="D74" s="153" t="s">
        <v>1068</v>
      </c>
      <c r="E74" s="152" t="s">
        <v>833</v>
      </c>
      <c r="F74" s="27" t="s">
        <v>834</v>
      </c>
      <c r="G74" s="96" t="s">
        <v>1069</v>
      </c>
      <c r="H74" s="97"/>
      <c r="I74" s="98"/>
      <c r="J74" s="32"/>
      <c r="K74" s="32"/>
      <c r="L74" s="32"/>
    </row>
    <row r="75" spans="1:13" s="122" customFormat="1" ht="21.05" customHeight="1">
      <c r="A75" s="7"/>
      <c r="B75" s="153" t="s">
        <v>475</v>
      </c>
      <c r="C75" s="164" t="s">
        <v>1018</v>
      </c>
      <c r="D75" s="154" t="s">
        <v>1070</v>
      </c>
      <c r="E75" s="152" t="s">
        <v>837</v>
      </c>
      <c r="F75" s="27" t="s">
        <v>838</v>
      </c>
      <c r="G75" s="96" t="s">
        <v>1071</v>
      </c>
      <c r="H75" s="97"/>
      <c r="I75" s="98"/>
      <c r="J75" s="32"/>
      <c r="K75" s="32"/>
      <c r="L75" s="32"/>
    </row>
    <row r="76" spans="1:13" s="122" customFormat="1" ht="21.05" customHeight="1">
      <c r="A76" s="7"/>
      <c r="B76" s="21" t="s">
        <v>847</v>
      </c>
      <c r="C76" s="1508" t="s">
        <v>848</v>
      </c>
      <c r="D76" s="1508"/>
      <c r="E76" s="1508"/>
      <c r="F76" s="1508"/>
      <c r="G76" s="1508"/>
      <c r="H76" s="1508"/>
      <c r="I76" s="1508"/>
      <c r="J76" s="1508"/>
      <c r="K76" s="1508"/>
      <c r="L76" s="1509"/>
    </row>
    <row r="77" spans="1:13" s="122" customFormat="1" ht="21.05" customHeight="1">
      <c r="A77" s="7"/>
      <c r="B77" s="21" t="s">
        <v>849</v>
      </c>
      <c r="C77" s="1510"/>
      <c r="D77" s="1510"/>
      <c r="E77" s="1510"/>
      <c r="F77" s="1510"/>
      <c r="G77" s="1510"/>
      <c r="H77" s="1510"/>
      <c r="I77" s="1510"/>
      <c r="J77" s="1510"/>
      <c r="K77" s="1510"/>
      <c r="L77" s="1511"/>
    </row>
    <row r="78" spans="1:13" ht="15.75">
      <c r="B78" s="147" t="s">
        <v>850</v>
      </c>
      <c r="C78" s="1547"/>
      <c r="D78" s="1547"/>
      <c r="E78" s="1547"/>
      <c r="F78" s="1547"/>
      <c r="G78" s="1547"/>
      <c r="H78" s="1547"/>
      <c r="I78" s="1547"/>
      <c r="J78" s="1547"/>
      <c r="K78" s="1547"/>
      <c r="L78" s="1547"/>
    </row>
  </sheetData>
  <mergeCells count="24">
    <mergeCell ref="C78:L78"/>
    <mergeCell ref="B14:L14"/>
    <mergeCell ref="E15:F15"/>
    <mergeCell ref="H15:J15"/>
    <mergeCell ref="B16:D16"/>
    <mergeCell ref="E16:L16"/>
    <mergeCell ref="C69:L69"/>
    <mergeCell ref="B70:L70"/>
    <mergeCell ref="B71:L71"/>
    <mergeCell ref="G72:I72"/>
    <mergeCell ref="C76:L76"/>
    <mergeCell ref="C77:L77"/>
    <mergeCell ref="D13:L13"/>
    <mergeCell ref="B2:L2"/>
    <mergeCell ref="B3:L3"/>
    <mergeCell ref="E4:F4"/>
    <mergeCell ref="E5:F5"/>
    <mergeCell ref="C6:L6"/>
    <mergeCell ref="B7:L7"/>
    <mergeCell ref="D8:L8"/>
    <mergeCell ref="D9:L9"/>
    <mergeCell ref="D10:L10"/>
    <mergeCell ref="D11:L11"/>
    <mergeCell ref="D12:L12"/>
  </mergeCells>
  <phoneticPr fontId="39" type="noConversion"/>
  <dataValidations count="2">
    <dataValidation type="list" allowBlank="1" showInputMessage="1" showErrorMessage="1" sqref="F73:F75" xr:uid="{00000000-0002-0000-0A00-000000000000}">
      <formula1>"LEFT JOIN,INNER JOIN"</formula1>
    </dataValidation>
    <dataValidation type="list" allowBlank="1" showInputMessage="1" showErrorMessage="1" sqref="J4" xr:uid="{00000000-0002-0000-0A00-000001000000}">
      <formula1>"AGL-PKA,AGL-EVI,AGL-EVP,AGL-STF,AGL-DEF"</formula1>
    </dataValidation>
  </dataValidations>
  <hyperlinks>
    <hyperlink ref="A1" location="#index!A1" display="#index!A1" xr:uid="{00000000-0004-0000-0A00-000000000000}"/>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M44"/>
  <sheetViews>
    <sheetView topLeftCell="A31" zoomScaleSheetLayoutView="100" workbookViewId="0">
      <selection activeCell="A10" sqref="A10:IV10"/>
    </sheetView>
  </sheetViews>
  <sheetFormatPr defaultColWidth="19" defaultRowHeight="14.55"/>
  <cols>
    <col min="1" max="1" width="5.21875" style="88" customWidth="1"/>
    <col min="2" max="2" width="19" style="88" customWidth="1"/>
    <col min="3" max="3" width="13.6640625" style="88" customWidth="1"/>
    <col min="4" max="4" width="10.77734375" style="88" customWidth="1"/>
    <col min="5" max="5" width="10.109375" style="88" customWidth="1"/>
    <col min="6" max="6" width="8.77734375" style="88" customWidth="1"/>
    <col min="7" max="7" width="10.77734375" style="88" customWidth="1"/>
    <col min="8" max="9" width="10.33203125" style="88" customWidth="1"/>
    <col min="10" max="10" width="9.88671875" style="88" customWidth="1"/>
    <col min="11" max="11" width="9.33203125" style="88" customWidth="1"/>
    <col min="12" max="12" width="9" style="88" customWidth="1"/>
    <col min="13" max="16384" width="19" style="88"/>
  </cols>
  <sheetData>
    <row r="1" spans="1:12" s="122" customFormat="1" ht="21.05" customHeight="1">
      <c r="A1" s="5" t="s">
        <v>15963</v>
      </c>
      <c r="B1" s="121"/>
      <c r="C1" s="6"/>
      <c r="D1" s="6"/>
      <c r="E1" s="6"/>
      <c r="F1" s="6"/>
      <c r="G1" s="6"/>
      <c r="H1" s="6"/>
      <c r="I1" s="6"/>
      <c r="J1" s="6"/>
      <c r="K1" s="6"/>
      <c r="L1" s="6"/>
    </row>
    <row r="2" spans="1:12" s="122" customFormat="1" ht="21.05" customHeight="1">
      <c r="A2" s="7"/>
      <c r="B2" s="1517"/>
      <c r="C2" s="1518"/>
      <c r="D2" s="1518"/>
      <c r="E2" s="1518"/>
      <c r="F2" s="1518"/>
      <c r="G2" s="1518"/>
      <c r="H2" s="1518"/>
      <c r="I2" s="1518"/>
      <c r="J2" s="1518"/>
      <c r="K2" s="1518"/>
      <c r="L2" s="1519"/>
    </row>
    <row r="3" spans="1:12" s="122" customFormat="1" ht="21.05" customHeight="1">
      <c r="A3" s="7"/>
      <c r="B3" s="1514" t="s">
        <v>297</v>
      </c>
      <c r="C3" s="1515"/>
      <c r="D3" s="1515"/>
      <c r="E3" s="1515"/>
      <c r="F3" s="1515"/>
      <c r="G3" s="1515"/>
      <c r="H3" s="1515"/>
      <c r="I3" s="1515"/>
      <c r="J3" s="1515"/>
      <c r="K3" s="1515"/>
      <c r="L3" s="1516"/>
    </row>
    <row r="4" spans="1:12" s="122" customFormat="1" ht="21.05" customHeight="1">
      <c r="A4" s="7"/>
      <c r="B4" s="8" t="s">
        <v>298</v>
      </c>
      <c r="C4" s="9" t="s">
        <v>1072</v>
      </c>
      <c r="D4" s="8" t="s">
        <v>299</v>
      </c>
      <c r="E4" s="1526" t="s">
        <v>1073</v>
      </c>
      <c r="F4" s="1527"/>
      <c r="G4" s="8" t="s">
        <v>4</v>
      </c>
      <c r="H4" s="10" t="s">
        <v>379</v>
      </c>
      <c r="I4" s="8" t="s">
        <v>12</v>
      </c>
      <c r="J4" s="28" t="s">
        <v>24</v>
      </c>
      <c r="K4" s="8" t="s">
        <v>7</v>
      </c>
      <c r="L4" s="10" t="s">
        <v>22</v>
      </c>
    </row>
    <row r="5" spans="1:12" s="122" customFormat="1" ht="21.05" customHeight="1">
      <c r="A5" s="7"/>
      <c r="B5" s="8" t="s">
        <v>300</v>
      </c>
      <c r="C5" s="11" t="s">
        <v>1074</v>
      </c>
      <c r="D5" s="8" t="s">
        <v>301</v>
      </c>
      <c r="E5" s="1528" t="s">
        <v>1072</v>
      </c>
      <c r="F5" s="1527"/>
      <c r="G5" s="8" t="s">
        <v>10</v>
      </c>
      <c r="H5" s="16">
        <v>45512</v>
      </c>
      <c r="I5" s="8" t="s">
        <v>6</v>
      </c>
      <c r="J5" s="10" t="s">
        <v>1075</v>
      </c>
      <c r="K5" s="8" t="s">
        <v>8</v>
      </c>
      <c r="L5" s="10"/>
    </row>
    <row r="6" spans="1:12" s="122" customFormat="1" ht="21.05" customHeight="1">
      <c r="A6" s="7"/>
      <c r="B6" s="8" t="s">
        <v>302</v>
      </c>
      <c r="C6" s="1505"/>
      <c r="D6" s="1506"/>
      <c r="E6" s="1506"/>
      <c r="F6" s="1506"/>
      <c r="G6" s="1506"/>
      <c r="H6" s="1506"/>
      <c r="I6" s="1506"/>
      <c r="J6" s="1506"/>
      <c r="K6" s="1506"/>
      <c r="L6" s="1507"/>
    </row>
    <row r="7" spans="1:12" s="122" customFormat="1" ht="21.05" customHeight="1">
      <c r="A7" s="13"/>
      <c r="B7" s="1514" t="s">
        <v>303</v>
      </c>
      <c r="C7" s="1515"/>
      <c r="D7" s="1515"/>
      <c r="E7" s="1515"/>
      <c r="F7" s="1515"/>
      <c r="G7" s="1515"/>
      <c r="H7" s="1515"/>
      <c r="I7" s="1515"/>
      <c r="J7" s="1515"/>
      <c r="K7" s="1515"/>
      <c r="L7" s="1516"/>
    </row>
    <row r="8" spans="1:12" s="123" customFormat="1" ht="21.05" customHeight="1">
      <c r="A8" s="14"/>
      <c r="B8" s="15" t="s">
        <v>304</v>
      </c>
      <c r="C8" s="15" t="s">
        <v>305</v>
      </c>
      <c r="D8" s="1524" t="s">
        <v>306</v>
      </c>
      <c r="E8" s="1524"/>
      <c r="F8" s="1524"/>
      <c r="G8" s="1524"/>
      <c r="H8" s="1524"/>
      <c r="I8" s="1524"/>
      <c r="J8" s="1524"/>
      <c r="K8" s="1524"/>
      <c r="L8" s="1524"/>
    </row>
    <row r="9" spans="1:12" s="122" customFormat="1" ht="21.05" customHeight="1">
      <c r="A9" s="13"/>
      <c r="B9" s="16">
        <v>45512</v>
      </c>
      <c r="C9" s="10" t="s">
        <v>379</v>
      </c>
      <c r="D9" s="1525" t="s">
        <v>382</v>
      </c>
      <c r="E9" s="1525"/>
      <c r="F9" s="1525"/>
      <c r="G9" s="1525"/>
      <c r="H9" s="1525"/>
      <c r="I9" s="1525"/>
      <c r="J9" s="1525"/>
      <c r="K9" s="1525"/>
      <c r="L9" s="1525"/>
    </row>
    <row r="10" spans="1:12" s="122" customFormat="1" ht="21.05" customHeight="1">
      <c r="A10" s="13"/>
      <c r="B10" s="16">
        <v>45553</v>
      </c>
      <c r="C10" s="10" t="s">
        <v>379</v>
      </c>
      <c r="D10" s="1525" t="s">
        <v>1076</v>
      </c>
      <c r="E10" s="1525"/>
      <c r="F10" s="1525"/>
      <c r="G10" s="1525"/>
      <c r="H10" s="1525"/>
      <c r="I10" s="1525"/>
      <c r="J10" s="1525"/>
      <c r="K10" s="1525"/>
      <c r="L10" s="1525"/>
    </row>
    <row r="11" spans="1:12" s="122" customFormat="1" ht="21.05" customHeight="1">
      <c r="A11" s="7"/>
      <c r="B11" s="1514" t="s">
        <v>307</v>
      </c>
      <c r="C11" s="1515"/>
      <c r="D11" s="1515"/>
      <c r="E11" s="1515"/>
      <c r="F11" s="1515"/>
      <c r="G11" s="1515"/>
      <c r="H11" s="1515"/>
      <c r="I11" s="1515"/>
      <c r="J11" s="1515"/>
      <c r="K11" s="1515"/>
      <c r="L11" s="1516"/>
    </row>
    <row r="12" spans="1:12" s="122" customFormat="1" ht="21.05" customHeight="1">
      <c r="A12" s="7"/>
      <c r="B12" s="18" t="s">
        <v>308</v>
      </c>
      <c r="C12" s="19" t="s">
        <v>1072</v>
      </c>
      <c r="D12" s="18" t="s">
        <v>300</v>
      </c>
      <c r="E12" s="1508" t="s">
        <v>1077</v>
      </c>
      <c r="F12" s="1509"/>
      <c r="G12" s="18" t="s">
        <v>302</v>
      </c>
      <c r="H12" s="1520"/>
      <c r="I12" s="1521"/>
      <c r="J12" s="1522"/>
      <c r="K12" s="29" t="s">
        <v>309</v>
      </c>
      <c r="L12" s="124" t="s">
        <v>385</v>
      </c>
    </row>
    <row r="13" spans="1:12" s="122" customFormat="1" ht="21.05" customHeight="1">
      <c r="A13" s="7"/>
      <c r="B13" s="1523" t="s">
        <v>310</v>
      </c>
      <c r="C13" s="1523"/>
      <c r="D13" s="1523"/>
      <c r="E13" s="1523" t="s">
        <v>311</v>
      </c>
      <c r="F13" s="1523"/>
      <c r="G13" s="1523"/>
      <c r="H13" s="1523"/>
      <c r="I13" s="1523"/>
      <c r="J13" s="1523"/>
      <c r="K13" s="1523"/>
      <c r="L13" s="1523"/>
    </row>
    <row r="14" spans="1:12" s="125" customFormat="1" ht="21.05" customHeight="1">
      <c r="A14" s="20"/>
      <c r="B14" s="21" t="s">
        <v>312</v>
      </c>
      <c r="C14" s="21" t="s">
        <v>313</v>
      </c>
      <c r="D14" s="21" t="s">
        <v>314</v>
      </c>
      <c r="E14" s="21" t="s">
        <v>315</v>
      </c>
      <c r="F14" s="21" t="s">
        <v>316</v>
      </c>
      <c r="G14" s="21" t="s">
        <v>317</v>
      </c>
      <c r="H14" s="21" t="s">
        <v>318</v>
      </c>
      <c r="I14" s="21" t="s">
        <v>319</v>
      </c>
      <c r="J14" s="21" t="s">
        <v>320</v>
      </c>
      <c r="K14" s="21" t="s">
        <v>321</v>
      </c>
      <c r="L14" s="21" t="s">
        <v>302</v>
      </c>
    </row>
    <row r="15" spans="1:12" s="121" customFormat="1" ht="21.05" customHeight="1">
      <c r="A15" s="153">
        <v>1</v>
      </c>
      <c r="B15" s="167" t="s">
        <v>1078</v>
      </c>
      <c r="C15" s="151" t="s">
        <v>1079</v>
      </c>
      <c r="D15" s="152" t="s">
        <v>387</v>
      </c>
      <c r="E15" s="168" t="s">
        <v>1080</v>
      </c>
      <c r="F15" s="169" t="s">
        <v>1081</v>
      </c>
      <c r="G15" s="169" t="s">
        <v>1082</v>
      </c>
      <c r="H15" s="167" t="s">
        <v>1078</v>
      </c>
      <c r="I15" s="167" t="s">
        <v>1083</v>
      </c>
      <c r="J15" s="152"/>
      <c r="K15" s="132" t="s">
        <v>1084</v>
      </c>
      <c r="L15" s="127" t="s">
        <v>394</v>
      </c>
    </row>
    <row r="16" spans="1:12" s="121" customFormat="1" ht="21.05" customHeight="1">
      <c r="A16" s="153">
        <v>2</v>
      </c>
      <c r="B16" s="167" t="s">
        <v>1085</v>
      </c>
      <c r="C16" s="151" t="s">
        <v>1086</v>
      </c>
      <c r="D16" s="152" t="s">
        <v>387</v>
      </c>
      <c r="E16" s="168" t="s">
        <v>1080</v>
      </c>
      <c r="F16" s="169" t="s">
        <v>1081</v>
      </c>
      <c r="G16" s="169" t="s">
        <v>1082</v>
      </c>
      <c r="H16" s="167" t="s">
        <v>1085</v>
      </c>
      <c r="I16" s="167" t="s">
        <v>1087</v>
      </c>
      <c r="J16" s="152"/>
      <c r="K16" s="129" t="s">
        <v>1088</v>
      </c>
      <c r="L16" s="127" t="s">
        <v>394</v>
      </c>
    </row>
    <row r="17" spans="1:13" s="121" customFormat="1" ht="21.05" customHeight="1">
      <c r="A17" s="153">
        <v>3</v>
      </c>
      <c r="B17" s="170" t="s">
        <v>1089</v>
      </c>
      <c r="C17" s="151" t="s">
        <v>1090</v>
      </c>
      <c r="D17" s="152" t="s">
        <v>387</v>
      </c>
      <c r="E17" s="168" t="s">
        <v>1080</v>
      </c>
      <c r="F17" s="169" t="s">
        <v>1081</v>
      </c>
      <c r="G17" s="169" t="s">
        <v>1082</v>
      </c>
      <c r="H17" s="170" t="s">
        <v>1089</v>
      </c>
      <c r="I17" s="167" t="s">
        <v>1091</v>
      </c>
      <c r="J17" s="152"/>
      <c r="K17" s="152" t="s">
        <v>1092</v>
      </c>
      <c r="L17" s="127" t="s">
        <v>394</v>
      </c>
    </row>
    <row r="18" spans="1:13" s="121" customFormat="1" ht="21.05" customHeight="1">
      <c r="A18" s="153">
        <v>4</v>
      </c>
      <c r="B18" s="171" t="s">
        <v>1093</v>
      </c>
      <c r="C18" s="154" t="s">
        <v>1094</v>
      </c>
      <c r="D18" s="152" t="s">
        <v>387</v>
      </c>
      <c r="E18" s="168" t="s">
        <v>1080</v>
      </c>
      <c r="F18" s="169" t="s">
        <v>1081</v>
      </c>
      <c r="G18" s="169" t="s">
        <v>1082</v>
      </c>
      <c r="H18" s="171" t="s">
        <v>1095</v>
      </c>
      <c r="I18" s="167" t="s">
        <v>1096</v>
      </c>
      <c r="J18" s="152"/>
      <c r="K18" s="132" t="s">
        <v>1097</v>
      </c>
      <c r="L18" s="127" t="s">
        <v>394</v>
      </c>
    </row>
    <row r="19" spans="1:13" s="121" customFormat="1" ht="21.05" customHeight="1">
      <c r="A19" s="153">
        <v>5</v>
      </c>
      <c r="B19" s="170" t="s">
        <v>1098</v>
      </c>
      <c r="C19" s="154" t="s">
        <v>1099</v>
      </c>
      <c r="D19" s="152" t="s">
        <v>387</v>
      </c>
      <c r="E19" s="168" t="s">
        <v>1080</v>
      </c>
      <c r="F19" s="169" t="s">
        <v>1081</v>
      </c>
      <c r="G19" s="169" t="s">
        <v>1082</v>
      </c>
      <c r="H19" s="170" t="s">
        <v>1098</v>
      </c>
      <c r="I19" s="172" t="s">
        <v>1100</v>
      </c>
      <c r="J19" s="152"/>
      <c r="K19" s="132" t="s">
        <v>1101</v>
      </c>
      <c r="L19" s="127" t="s">
        <v>394</v>
      </c>
    </row>
    <row r="20" spans="1:13" s="121" customFormat="1" ht="21.05" customHeight="1">
      <c r="A20" s="153">
        <v>6</v>
      </c>
      <c r="B20" s="173" t="s">
        <v>1102</v>
      </c>
      <c r="C20" s="154" t="s">
        <v>1103</v>
      </c>
      <c r="D20" s="152" t="s">
        <v>387</v>
      </c>
      <c r="E20" s="168" t="s">
        <v>1080</v>
      </c>
      <c r="F20" s="169" t="s">
        <v>1081</v>
      </c>
      <c r="G20" s="169" t="s">
        <v>1082</v>
      </c>
      <c r="H20" s="170" t="s">
        <v>1104</v>
      </c>
      <c r="I20" s="172" t="s">
        <v>1105</v>
      </c>
      <c r="J20" s="152"/>
      <c r="K20" s="132" t="s">
        <v>1106</v>
      </c>
      <c r="L20" s="127" t="s">
        <v>394</v>
      </c>
    </row>
    <row r="21" spans="1:13" s="121" customFormat="1" ht="21.05" customHeight="1">
      <c r="A21" s="153">
        <v>7</v>
      </c>
      <c r="B21" s="173" t="s">
        <v>1107</v>
      </c>
      <c r="C21" s="154" t="s">
        <v>1108</v>
      </c>
      <c r="D21" s="152" t="s">
        <v>387</v>
      </c>
      <c r="E21" s="168" t="s">
        <v>1080</v>
      </c>
      <c r="F21" s="169" t="s">
        <v>1081</v>
      </c>
      <c r="G21" s="169" t="s">
        <v>1082</v>
      </c>
      <c r="H21" s="170" t="s">
        <v>1109</v>
      </c>
      <c r="I21" s="172" t="s">
        <v>1110</v>
      </c>
      <c r="J21" s="152"/>
      <c r="K21" s="132" t="s">
        <v>1111</v>
      </c>
      <c r="L21" s="127" t="s">
        <v>394</v>
      </c>
    </row>
    <row r="22" spans="1:13" s="121" customFormat="1" ht="21.05" customHeight="1">
      <c r="A22" s="153">
        <v>8</v>
      </c>
      <c r="B22" s="171" t="s">
        <v>1112</v>
      </c>
      <c r="C22" s="154" t="s">
        <v>1113</v>
      </c>
      <c r="D22" s="152" t="s">
        <v>387</v>
      </c>
      <c r="E22" s="168" t="s">
        <v>1080</v>
      </c>
      <c r="F22" s="169" t="s">
        <v>1081</v>
      </c>
      <c r="G22" s="169" t="s">
        <v>1082</v>
      </c>
      <c r="H22" s="167" t="s">
        <v>1114</v>
      </c>
      <c r="I22" s="172" t="s">
        <v>1115</v>
      </c>
      <c r="J22" s="152"/>
      <c r="K22" s="132" t="s">
        <v>1116</v>
      </c>
      <c r="L22" s="127" t="s">
        <v>394</v>
      </c>
    </row>
    <row r="23" spans="1:13" s="121" customFormat="1" ht="21.05" customHeight="1">
      <c r="A23" s="153">
        <v>9</v>
      </c>
      <c r="B23" s="173" t="s">
        <v>1117</v>
      </c>
      <c r="C23" s="154" t="s">
        <v>1118</v>
      </c>
      <c r="D23" s="152" t="s">
        <v>387</v>
      </c>
      <c r="E23" s="168" t="s">
        <v>1080</v>
      </c>
      <c r="F23" s="169" t="s">
        <v>1081</v>
      </c>
      <c r="G23" s="169" t="s">
        <v>1082</v>
      </c>
      <c r="H23" s="170" t="s">
        <v>1119</v>
      </c>
      <c r="I23" s="174" t="s">
        <v>1120</v>
      </c>
      <c r="J23" s="152"/>
      <c r="K23" s="132" t="s">
        <v>1121</v>
      </c>
      <c r="L23" s="127" t="s">
        <v>394</v>
      </c>
    </row>
    <row r="24" spans="1:13" s="121" customFormat="1" ht="21.05" customHeight="1">
      <c r="A24" s="153">
        <v>10</v>
      </c>
      <c r="B24" s="171" t="s">
        <v>1122</v>
      </c>
      <c r="C24" s="154" t="s">
        <v>1123</v>
      </c>
      <c r="D24" s="152" t="s">
        <v>387</v>
      </c>
      <c r="E24" s="168" t="s">
        <v>1080</v>
      </c>
      <c r="F24" s="169" t="s">
        <v>1081</v>
      </c>
      <c r="G24" s="169" t="s">
        <v>1082</v>
      </c>
      <c r="H24" s="171" t="s">
        <v>1124</v>
      </c>
      <c r="I24" s="167" t="s">
        <v>1125</v>
      </c>
      <c r="J24" s="152"/>
      <c r="K24" s="132" t="s">
        <v>1126</v>
      </c>
      <c r="L24" s="127" t="s">
        <v>394</v>
      </c>
    </row>
    <row r="25" spans="1:13" s="121" customFormat="1" ht="21.05" customHeight="1">
      <c r="A25" s="153">
        <v>11</v>
      </c>
      <c r="B25" s="175" t="s">
        <v>1127</v>
      </c>
      <c r="C25" s="154" t="s">
        <v>1128</v>
      </c>
      <c r="D25" s="152" t="s">
        <v>387</v>
      </c>
      <c r="E25" s="168" t="s">
        <v>1080</v>
      </c>
      <c r="F25" s="169" t="s">
        <v>1081</v>
      </c>
      <c r="G25" s="169" t="s">
        <v>1082</v>
      </c>
      <c r="H25" s="175" t="s">
        <v>1129</v>
      </c>
      <c r="I25" s="174" t="s">
        <v>1130</v>
      </c>
      <c r="J25" s="152"/>
      <c r="K25" s="132" t="s">
        <v>1131</v>
      </c>
      <c r="L25" s="127" t="s">
        <v>394</v>
      </c>
    </row>
    <row r="26" spans="1:13" s="121" customFormat="1" ht="21.05" customHeight="1">
      <c r="A26" s="153">
        <v>12</v>
      </c>
      <c r="B26" s="176" t="s">
        <v>1132</v>
      </c>
      <c r="C26" s="154" t="s">
        <v>1133</v>
      </c>
      <c r="D26" s="152" t="s">
        <v>387</v>
      </c>
      <c r="E26" s="168" t="s">
        <v>1080</v>
      </c>
      <c r="F26" s="169" t="s">
        <v>1081</v>
      </c>
      <c r="G26" s="169" t="s">
        <v>1082</v>
      </c>
      <c r="H26" s="176" t="s">
        <v>1132</v>
      </c>
      <c r="I26" s="167" t="s">
        <v>1134</v>
      </c>
      <c r="J26" s="152"/>
      <c r="K26" s="132" t="s">
        <v>1135</v>
      </c>
      <c r="L26" s="127" t="s">
        <v>394</v>
      </c>
    </row>
    <row r="27" spans="1:13" s="121" customFormat="1" ht="21.05" customHeight="1">
      <c r="A27" s="153">
        <v>13</v>
      </c>
      <c r="B27" s="171" t="s">
        <v>1136</v>
      </c>
      <c r="C27" s="154" t="s">
        <v>1137</v>
      </c>
      <c r="D27" s="152" t="s">
        <v>387</v>
      </c>
      <c r="E27" s="168" t="s">
        <v>1080</v>
      </c>
      <c r="F27" s="169" t="s">
        <v>1081</v>
      </c>
      <c r="G27" s="169" t="s">
        <v>1082</v>
      </c>
      <c r="H27" s="167" t="s">
        <v>1138</v>
      </c>
      <c r="I27" s="176" t="s">
        <v>1139</v>
      </c>
      <c r="J27" s="152"/>
      <c r="K27" s="132" t="s">
        <v>1140</v>
      </c>
      <c r="L27" s="127" t="s">
        <v>394</v>
      </c>
    </row>
    <row r="28" spans="1:13" s="121" customFormat="1" ht="21.05" customHeight="1">
      <c r="A28" s="153">
        <v>14</v>
      </c>
      <c r="B28" s="175" t="s">
        <v>1141</v>
      </c>
      <c r="C28" s="154" t="s">
        <v>1142</v>
      </c>
      <c r="D28" s="152" t="s">
        <v>387</v>
      </c>
      <c r="E28" s="168" t="s">
        <v>1080</v>
      </c>
      <c r="F28" s="169" t="s">
        <v>1081</v>
      </c>
      <c r="G28" s="169" t="s">
        <v>1082</v>
      </c>
      <c r="H28" s="176" t="s">
        <v>1143</v>
      </c>
      <c r="I28" s="176" t="s">
        <v>1144</v>
      </c>
      <c r="J28" s="152"/>
      <c r="K28" s="132" t="s">
        <v>1145</v>
      </c>
      <c r="L28" s="127" t="s">
        <v>394</v>
      </c>
    </row>
    <row r="29" spans="1:13" s="121" customFormat="1" ht="21.05" customHeight="1">
      <c r="A29" s="153">
        <v>15</v>
      </c>
      <c r="B29" s="175" t="s">
        <v>1146</v>
      </c>
      <c r="C29" s="154" t="s">
        <v>1147</v>
      </c>
      <c r="D29" s="152" t="s">
        <v>387</v>
      </c>
      <c r="E29" s="168" t="s">
        <v>1080</v>
      </c>
      <c r="F29" s="169" t="s">
        <v>1081</v>
      </c>
      <c r="G29" s="169" t="s">
        <v>1082</v>
      </c>
      <c r="H29" s="176" t="s">
        <v>1148</v>
      </c>
      <c r="I29" s="176" t="s">
        <v>1149</v>
      </c>
      <c r="J29" s="152"/>
      <c r="K29" s="132" t="s">
        <v>1150</v>
      </c>
      <c r="L29" s="127" t="s">
        <v>394</v>
      </c>
    </row>
    <row r="30" spans="1:13" s="121" customFormat="1" ht="21.05" customHeight="1">
      <c r="A30" s="153">
        <v>16</v>
      </c>
      <c r="B30" s="176" t="s">
        <v>1151</v>
      </c>
      <c r="C30" s="154" t="s">
        <v>1152</v>
      </c>
      <c r="D30" s="152" t="s">
        <v>56</v>
      </c>
      <c r="E30" s="168" t="s">
        <v>1080</v>
      </c>
      <c r="F30" s="169" t="s">
        <v>1081</v>
      </c>
      <c r="G30" s="169" t="s">
        <v>1082</v>
      </c>
      <c r="H30" s="176" t="s">
        <v>1151</v>
      </c>
      <c r="I30" s="176" t="s">
        <v>1153</v>
      </c>
      <c r="J30" s="152"/>
      <c r="K30" s="132" t="s">
        <v>1154</v>
      </c>
      <c r="L30" s="127" t="s">
        <v>394</v>
      </c>
    </row>
    <row r="31" spans="1:13" s="121" customFormat="1" ht="21.05" customHeight="1">
      <c r="A31" s="153">
        <v>17</v>
      </c>
      <c r="B31" s="177" t="s">
        <v>1155</v>
      </c>
      <c r="C31" s="154" t="s">
        <v>1156</v>
      </c>
      <c r="D31" s="152" t="s">
        <v>387</v>
      </c>
      <c r="E31" s="168" t="s">
        <v>1080</v>
      </c>
      <c r="F31" s="169" t="s">
        <v>1081</v>
      </c>
      <c r="G31" s="169" t="s">
        <v>1082</v>
      </c>
      <c r="H31" s="177" t="s">
        <v>1157</v>
      </c>
      <c r="I31" s="176" t="s">
        <v>1158</v>
      </c>
      <c r="J31" s="152"/>
      <c r="K31" s="132" t="s">
        <v>1159</v>
      </c>
      <c r="L31" s="127" t="s">
        <v>394</v>
      </c>
    </row>
    <row r="32" spans="1:13" s="121" customFormat="1" ht="21.05" customHeight="1">
      <c r="A32" s="153">
        <v>18</v>
      </c>
      <c r="B32" s="178" t="s">
        <v>1160</v>
      </c>
      <c r="C32" s="154" t="s">
        <v>1161</v>
      </c>
      <c r="D32" s="152" t="s">
        <v>387</v>
      </c>
      <c r="E32" s="168" t="s">
        <v>1080</v>
      </c>
      <c r="F32" s="169" t="s">
        <v>1081</v>
      </c>
      <c r="G32" s="169" t="s">
        <v>1082</v>
      </c>
      <c r="H32" s="176" t="s">
        <v>1162</v>
      </c>
      <c r="I32" s="176" t="s">
        <v>1163</v>
      </c>
      <c r="J32" s="152"/>
      <c r="K32" s="132" t="s">
        <v>1164</v>
      </c>
      <c r="L32" s="153" t="s">
        <v>501</v>
      </c>
      <c r="M32" s="168" t="s">
        <v>1165</v>
      </c>
    </row>
    <row r="33" spans="1:12" s="121" customFormat="1" ht="21.05" customHeight="1">
      <c r="A33" s="153">
        <v>19</v>
      </c>
      <c r="B33" s="175" t="s">
        <v>1166</v>
      </c>
      <c r="C33" s="154" t="s">
        <v>1167</v>
      </c>
      <c r="D33" s="152" t="s">
        <v>387</v>
      </c>
      <c r="E33" s="168" t="s">
        <v>1080</v>
      </c>
      <c r="F33" s="169" t="s">
        <v>1081</v>
      </c>
      <c r="G33" s="169" t="s">
        <v>1082</v>
      </c>
      <c r="H33" s="175" t="s">
        <v>1168</v>
      </c>
      <c r="I33" s="176" t="s">
        <v>1169</v>
      </c>
      <c r="J33" s="152"/>
      <c r="K33" s="132" t="s">
        <v>1170</v>
      </c>
      <c r="L33" s="127" t="s">
        <v>394</v>
      </c>
    </row>
    <row r="34" spans="1:12" s="121" customFormat="1" ht="21.05" customHeight="1">
      <c r="A34" s="166"/>
      <c r="B34" s="126" t="s">
        <v>440</v>
      </c>
      <c r="C34" s="126" t="s">
        <v>441</v>
      </c>
      <c r="D34" s="126" t="s">
        <v>387</v>
      </c>
      <c r="E34" s="126"/>
      <c r="F34" s="126"/>
      <c r="G34" s="126" t="s">
        <v>442</v>
      </c>
      <c r="H34" s="126"/>
      <c r="I34" s="126"/>
      <c r="J34" s="126"/>
      <c r="K34" s="145" t="s">
        <v>1171</v>
      </c>
      <c r="L34" s="126" t="s">
        <v>444</v>
      </c>
    </row>
    <row r="35" spans="1:12" s="121" customFormat="1" ht="21.05" customHeight="1">
      <c r="A35" s="166"/>
      <c r="B35" s="126" t="s">
        <v>445</v>
      </c>
      <c r="C35" s="126" t="s">
        <v>269</v>
      </c>
      <c r="D35" s="126" t="s">
        <v>387</v>
      </c>
      <c r="E35" s="126"/>
      <c r="F35" s="126"/>
      <c r="G35" s="126" t="s">
        <v>442</v>
      </c>
      <c r="H35" s="126"/>
      <c r="I35" s="126"/>
      <c r="J35" s="126"/>
      <c r="K35" s="145" t="s">
        <v>1172</v>
      </c>
      <c r="L35" s="126" t="s">
        <v>444</v>
      </c>
    </row>
    <row r="36" spans="1:12" s="122" customFormat="1" ht="21.05" customHeight="1">
      <c r="A36" s="22"/>
      <c r="B36" s="126" t="s">
        <v>447</v>
      </c>
      <c r="C36" s="126" t="s">
        <v>448</v>
      </c>
      <c r="D36" s="126" t="s">
        <v>58</v>
      </c>
      <c r="E36" s="126"/>
      <c r="F36" s="126"/>
      <c r="G36" s="126" t="s">
        <v>442</v>
      </c>
      <c r="H36" s="126"/>
      <c r="I36" s="126"/>
      <c r="J36" s="126"/>
      <c r="K36" s="126">
        <v>1</v>
      </c>
      <c r="L36" s="126" t="s">
        <v>444</v>
      </c>
    </row>
    <row r="37" spans="1:12" s="122" customFormat="1" ht="21.05" customHeight="1">
      <c r="A37" s="22"/>
      <c r="B37" s="21" t="s">
        <v>322</v>
      </c>
      <c r="C37" s="1508"/>
      <c r="D37" s="1508"/>
      <c r="E37" s="1508"/>
      <c r="F37" s="1508"/>
      <c r="G37" s="1508"/>
      <c r="H37" s="1508"/>
      <c r="I37" s="1508"/>
      <c r="J37" s="1508"/>
      <c r="K37" s="1508"/>
      <c r="L37" s="1509"/>
    </row>
    <row r="38" spans="1:12" s="122" customFormat="1" ht="21.05" customHeight="1">
      <c r="A38" s="7"/>
      <c r="B38" s="1513"/>
      <c r="C38" s="1513"/>
      <c r="D38" s="1513"/>
      <c r="E38" s="1513"/>
      <c r="F38" s="1513"/>
      <c r="G38" s="1513"/>
      <c r="H38" s="1513"/>
      <c r="I38" s="1513"/>
      <c r="J38" s="1513"/>
      <c r="K38" s="1513"/>
      <c r="L38" s="1513"/>
    </row>
    <row r="39" spans="1:12" s="122" customFormat="1" ht="21.05" customHeight="1">
      <c r="A39" s="7"/>
      <c r="B39" s="1514" t="s">
        <v>323</v>
      </c>
      <c r="C39" s="1515"/>
      <c r="D39" s="1515"/>
      <c r="E39" s="1515"/>
      <c r="F39" s="1515"/>
      <c r="G39" s="1515"/>
      <c r="H39" s="1515"/>
      <c r="I39" s="1515"/>
      <c r="J39" s="1515"/>
      <c r="K39" s="1515"/>
      <c r="L39" s="1516"/>
    </row>
    <row r="40" spans="1:12" s="125" customFormat="1" ht="21.05" customHeight="1">
      <c r="A40" s="26"/>
      <c r="B40" s="21" t="s">
        <v>315</v>
      </c>
      <c r="C40" s="21" t="s">
        <v>316</v>
      </c>
      <c r="D40" s="21" t="s">
        <v>317</v>
      </c>
      <c r="E40" s="21" t="s">
        <v>324</v>
      </c>
      <c r="F40" s="21" t="s">
        <v>325</v>
      </c>
      <c r="G40" s="1517" t="s">
        <v>326</v>
      </c>
      <c r="H40" s="1518"/>
      <c r="I40" s="1519"/>
      <c r="J40" s="21" t="s">
        <v>327</v>
      </c>
      <c r="K40" s="21" t="s">
        <v>328</v>
      </c>
      <c r="L40" s="21" t="s">
        <v>302</v>
      </c>
    </row>
    <row r="41" spans="1:12" s="122" customFormat="1" ht="21.05" customHeight="1">
      <c r="A41" s="7"/>
      <c r="B41" s="168" t="s">
        <v>1080</v>
      </c>
      <c r="C41" s="169" t="s">
        <v>1081</v>
      </c>
      <c r="D41" s="169" t="s">
        <v>1082</v>
      </c>
      <c r="E41" s="152" t="s">
        <v>451</v>
      </c>
      <c r="F41" s="27"/>
      <c r="G41" s="96"/>
      <c r="H41" s="97"/>
      <c r="I41" s="98"/>
      <c r="J41" s="32"/>
      <c r="K41" s="32"/>
      <c r="L41" s="32"/>
    </row>
    <row r="42" spans="1:12" s="122" customFormat="1" ht="21.05" customHeight="1">
      <c r="A42" s="7"/>
      <c r="B42" s="21" t="s">
        <v>329</v>
      </c>
      <c r="C42" s="1508" t="s">
        <v>1173</v>
      </c>
      <c r="D42" s="1508"/>
      <c r="E42" s="1508"/>
      <c r="F42" s="1508"/>
      <c r="G42" s="1508"/>
      <c r="H42" s="1508"/>
      <c r="I42" s="1508"/>
      <c r="J42" s="1508"/>
      <c r="K42" s="1508"/>
      <c r="L42" s="1509"/>
    </row>
    <row r="43" spans="1:12" s="122" customFormat="1" ht="21.05" customHeight="1">
      <c r="A43" s="7"/>
      <c r="B43" s="21" t="s">
        <v>330</v>
      </c>
      <c r="C43" s="1510"/>
      <c r="D43" s="1510"/>
      <c r="E43" s="1510"/>
      <c r="F43" s="1510"/>
      <c r="G43" s="1510"/>
      <c r="H43" s="1510"/>
      <c r="I43" s="1510"/>
      <c r="J43" s="1510"/>
      <c r="K43" s="1510"/>
      <c r="L43" s="1511"/>
    </row>
    <row r="44" spans="1:12" ht="31.5">
      <c r="B44" s="147" t="s">
        <v>331</v>
      </c>
      <c r="C44" s="1547"/>
      <c r="D44" s="1547"/>
      <c r="E44" s="1547"/>
      <c r="F44" s="1547"/>
      <c r="G44" s="1547"/>
      <c r="H44" s="1547"/>
      <c r="I44" s="1547"/>
      <c r="J44" s="1547"/>
      <c r="K44" s="1547"/>
      <c r="L44" s="1547"/>
    </row>
  </sheetData>
  <mergeCells count="21">
    <mergeCell ref="C42:L42"/>
    <mergeCell ref="C43:L43"/>
    <mergeCell ref="C44:L44"/>
    <mergeCell ref="B13:D13"/>
    <mergeCell ref="E13:L13"/>
    <mergeCell ref="C37:L37"/>
    <mergeCell ref="B38:L38"/>
    <mergeCell ref="B39:L39"/>
    <mergeCell ref="G40:I40"/>
    <mergeCell ref="D8:L8"/>
    <mergeCell ref="D9:L9"/>
    <mergeCell ref="D10:L10"/>
    <mergeCell ref="B11:L11"/>
    <mergeCell ref="E12:F12"/>
    <mergeCell ref="H12:J12"/>
    <mergeCell ref="B7:L7"/>
    <mergeCell ref="B2:L2"/>
    <mergeCell ref="B3:L3"/>
    <mergeCell ref="E4:F4"/>
    <mergeCell ref="E5:F5"/>
    <mergeCell ref="C6:L6"/>
  </mergeCells>
  <phoneticPr fontId="39" type="noConversion"/>
  <conditionalFormatting sqref="B32">
    <cfRule type="duplicateValues" dxfId="559" priority="1"/>
    <cfRule type="duplicateValues" dxfId="558" priority="2"/>
    <cfRule type="duplicateValues" dxfId="557" priority="3"/>
    <cfRule type="duplicateValues" dxfId="556" priority="4"/>
    <cfRule type="duplicateValues" dxfId="555" priority="5"/>
    <cfRule type="duplicateValues" dxfId="554" priority="6"/>
  </conditionalFormatting>
  <dataValidations count="3">
    <dataValidation type="list" allowBlank="1" showInputMessage="1" showErrorMessage="1" sqref="F41" xr:uid="{00000000-0002-0000-0B00-000000000000}">
      <formula1>"LEFT JOIN,INNER JOIN"</formula1>
    </dataValidation>
    <dataValidation type="list" allowBlank="1" showInputMessage="1" showErrorMessage="1" sqref="L32" xr:uid="{00000000-0002-0000-0B00-000001000000}">
      <formula1>"1、直接映射,2、填写固定值,3、代码转换,4、其他加工"</formula1>
    </dataValidation>
    <dataValidation type="list" allowBlank="1" showInputMessage="1" showErrorMessage="1" sqref="J4" xr:uid="{00000000-0002-0000-0B00-000002000000}">
      <formula1>"AGL-PKA,AGL-EVI,AGL-EVP,AGL-STF,AGL-DEF"</formula1>
    </dataValidation>
  </dataValidations>
  <hyperlinks>
    <hyperlink ref="A1" location="#index!A1" display="#index!A1" xr:uid="{00000000-0004-0000-0B00-000000000000}"/>
  </hyperlink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M44"/>
  <sheetViews>
    <sheetView topLeftCell="A23" zoomScaleSheetLayoutView="100" workbookViewId="0">
      <selection activeCell="A10" sqref="A10:IV10"/>
    </sheetView>
  </sheetViews>
  <sheetFormatPr defaultColWidth="19" defaultRowHeight="14.55"/>
  <cols>
    <col min="1" max="1" width="5.21875" style="88" customWidth="1"/>
    <col min="2" max="2" width="19" style="88" customWidth="1"/>
    <col min="3" max="3" width="13.6640625" style="88" customWidth="1"/>
    <col min="4" max="4" width="10.77734375" style="88" customWidth="1"/>
    <col min="5" max="5" width="10.109375" style="88" customWidth="1"/>
    <col min="6" max="6" width="8.77734375" style="88" customWidth="1"/>
    <col min="7" max="7" width="10.77734375" style="88" customWidth="1"/>
    <col min="8" max="9" width="10.33203125" style="88" customWidth="1"/>
    <col min="10" max="10" width="9.88671875" style="88" customWidth="1"/>
    <col min="11" max="11" width="9.33203125" style="88" customWidth="1"/>
    <col min="12" max="12" width="9" style="88" customWidth="1"/>
    <col min="13" max="16384" width="19" style="88"/>
  </cols>
  <sheetData>
    <row r="1" spans="1:13" s="122" customFormat="1" ht="21.05" customHeight="1">
      <c r="A1" s="5" t="s">
        <v>15963</v>
      </c>
      <c r="B1" s="121"/>
      <c r="C1" s="6"/>
      <c r="D1" s="6"/>
      <c r="E1" s="6"/>
      <c r="F1" s="6"/>
      <c r="G1" s="6"/>
      <c r="H1" s="6"/>
      <c r="I1" s="6"/>
      <c r="J1" s="6"/>
      <c r="K1" s="6"/>
      <c r="L1" s="6"/>
    </row>
    <row r="2" spans="1:13" s="122" customFormat="1" ht="21.05" customHeight="1">
      <c r="A2" s="7"/>
      <c r="B2" s="1517"/>
      <c r="C2" s="1518"/>
      <c r="D2" s="1518"/>
      <c r="E2" s="1518"/>
      <c r="F2" s="1518"/>
      <c r="G2" s="1518"/>
      <c r="H2" s="1518"/>
      <c r="I2" s="1518"/>
      <c r="J2" s="1518"/>
      <c r="K2" s="1518"/>
      <c r="L2" s="1519"/>
    </row>
    <row r="3" spans="1:13" s="122" customFormat="1" ht="21.05" customHeight="1">
      <c r="A3" s="7"/>
      <c r="B3" s="1514" t="s">
        <v>297</v>
      </c>
      <c r="C3" s="1515"/>
      <c r="D3" s="1515"/>
      <c r="E3" s="1515"/>
      <c r="F3" s="1515"/>
      <c r="G3" s="1515"/>
      <c r="H3" s="1515"/>
      <c r="I3" s="1515"/>
      <c r="J3" s="1515"/>
      <c r="K3" s="1515"/>
      <c r="L3" s="1516"/>
    </row>
    <row r="4" spans="1:13" s="122" customFormat="1" ht="21.05" customHeight="1">
      <c r="A4" s="7"/>
      <c r="B4" s="8" t="s">
        <v>298</v>
      </c>
      <c r="C4" s="9" t="s">
        <v>1178</v>
      </c>
      <c r="D4" s="8" t="s">
        <v>299</v>
      </c>
      <c r="E4" s="1526" t="s">
        <v>1073</v>
      </c>
      <c r="F4" s="1527"/>
      <c r="G4" s="8" t="s">
        <v>4</v>
      </c>
      <c r="H4" s="10" t="s">
        <v>379</v>
      </c>
      <c r="I4" s="8" t="s">
        <v>12</v>
      </c>
      <c r="J4" s="28" t="s">
        <v>24</v>
      </c>
      <c r="K4" s="8" t="s">
        <v>7</v>
      </c>
      <c r="L4" s="10" t="s">
        <v>22</v>
      </c>
    </row>
    <row r="5" spans="1:13" s="122" customFormat="1" ht="21.05" customHeight="1">
      <c r="A5" s="7"/>
      <c r="B5" s="8" t="s">
        <v>300</v>
      </c>
      <c r="C5" s="11" t="s">
        <v>1179</v>
      </c>
      <c r="D5" s="8" t="s">
        <v>301</v>
      </c>
      <c r="E5" s="1528" t="s">
        <v>1178</v>
      </c>
      <c r="F5" s="1527"/>
      <c r="G5" s="8" t="s">
        <v>10</v>
      </c>
      <c r="H5" s="16">
        <v>45512</v>
      </c>
      <c r="I5" s="8" t="s">
        <v>6</v>
      </c>
      <c r="J5" s="10" t="s">
        <v>1075</v>
      </c>
      <c r="K5" s="8" t="s">
        <v>8</v>
      </c>
      <c r="L5" s="10"/>
    </row>
    <row r="6" spans="1:13" s="122" customFormat="1" ht="21.05" customHeight="1">
      <c r="A6" s="7"/>
      <c r="B6" s="8" t="s">
        <v>302</v>
      </c>
      <c r="C6" s="1505"/>
      <c r="D6" s="1506"/>
      <c r="E6" s="1506"/>
      <c r="F6" s="1506"/>
      <c r="G6" s="1506"/>
      <c r="H6" s="1506"/>
      <c r="I6" s="1506"/>
      <c r="J6" s="1506"/>
      <c r="K6" s="1506"/>
      <c r="L6" s="1507"/>
    </row>
    <row r="7" spans="1:13" s="122" customFormat="1" ht="21.05" customHeight="1">
      <c r="A7" s="13"/>
      <c r="B7" s="1514" t="s">
        <v>303</v>
      </c>
      <c r="C7" s="1515"/>
      <c r="D7" s="1515"/>
      <c r="E7" s="1515"/>
      <c r="F7" s="1515"/>
      <c r="G7" s="1515"/>
      <c r="H7" s="1515"/>
      <c r="I7" s="1515"/>
      <c r="J7" s="1515"/>
      <c r="K7" s="1515"/>
      <c r="L7" s="1516"/>
    </row>
    <row r="8" spans="1:13" s="123" customFormat="1" ht="21.05" customHeight="1">
      <c r="A8" s="14"/>
      <c r="B8" s="15" t="s">
        <v>304</v>
      </c>
      <c r="C8" s="15" t="s">
        <v>305</v>
      </c>
      <c r="D8" s="1524" t="s">
        <v>306</v>
      </c>
      <c r="E8" s="1524"/>
      <c r="F8" s="1524"/>
      <c r="G8" s="1524"/>
      <c r="H8" s="1524"/>
      <c r="I8" s="1524"/>
      <c r="J8" s="1524"/>
      <c r="K8" s="1524"/>
      <c r="L8" s="1524"/>
    </row>
    <row r="9" spans="1:13" s="122" customFormat="1" ht="21.05" customHeight="1">
      <c r="A9" s="13"/>
      <c r="B9" s="16">
        <v>45512</v>
      </c>
      <c r="C9" s="10" t="s">
        <v>379</v>
      </c>
      <c r="D9" s="1525" t="s">
        <v>382</v>
      </c>
      <c r="E9" s="1525"/>
      <c r="F9" s="1525"/>
      <c r="G9" s="1525"/>
      <c r="H9" s="1525"/>
      <c r="I9" s="1525"/>
      <c r="J9" s="1525"/>
      <c r="K9" s="1525"/>
      <c r="L9" s="1525"/>
    </row>
    <row r="10" spans="1:13" s="122" customFormat="1" ht="21.05" customHeight="1">
      <c r="A10" s="13"/>
      <c r="B10" s="16">
        <v>45553</v>
      </c>
      <c r="C10" s="10" t="s">
        <v>379</v>
      </c>
      <c r="D10" s="1525" t="s">
        <v>1076</v>
      </c>
      <c r="E10" s="1525"/>
      <c r="F10" s="1525"/>
      <c r="G10" s="1525"/>
      <c r="H10" s="1525"/>
      <c r="I10" s="1525"/>
      <c r="J10" s="1525"/>
      <c r="K10" s="1525"/>
      <c r="L10" s="1525"/>
    </row>
    <row r="11" spans="1:13" s="122" customFormat="1" ht="21.05" customHeight="1">
      <c r="A11" s="7"/>
      <c r="B11" s="1514" t="s">
        <v>307</v>
      </c>
      <c r="C11" s="1515"/>
      <c r="D11" s="1515"/>
      <c r="E11" s="1515"/>
      <c r="F11" s="1515"/>
      <c r="G11" s="1515"/>
      <c r="H11" s="1515"/>
      <c r="I11" s="1515"/>
      <c r="J11" s="1515"/>
      <c r="K11" s="1515"/>
      <c r="L11" s="1516"/>
    </row>
    <row r="12" spans="1:13" s="122" customFormat="1" ht="21.05" customHeight="1">
      <c r="A12" s="7"/>
      <c r="B12" s="18" t="s">
        <v>308</v>
      </c>
      <c r="C12" s="19" t="s">
        <v>1178</v>
      </c>
      <c r="D12" s="18" t="s">
        <v>300</v>
      </c>
      <c r="E12" s="1508" t="s">
        <v>1180</v>
      </c>
      <c r="F12" s="1509"/>
      <c r="G12" s="18" t="s">
        <v>302</v>
      </c>
      <c r="H12" s="1520"/>
      <c r="I12" s="1521"/>
      <c r="J12" s="1522"/>
      <c r="K12" s="29" t="s">
        <v>309</v>
      </c>
      <c r="L12" s="124" t="s">
        <v>385</v>
      </c>
    </row>
    <row r="13" spans="1:13" s="122" customFormat="1" ht="21.05" customHeight="1">
      <c r="A13" s="7"/>
      <c r="B13" s="1523" t="s">
        <v>310</v>
      </c>
      <c r="C13" s="1523"/>
      <c r="D13" s="1523"/>
      <c r="E13" s="1523" t="s">
        <v>311</v>
      </c>
      <c r="F13" s="1523"/>
      <c r="G13" s="1523"/>
      <c r="H13" s="1523"/>
      <c r="I13" s="1523"/>
      <c r="J13" s="1523"/>
      <c r="K13" s="1523"/>
      <c r="L13" s="1523"/>
    </row>
    <row r="14" spans="1:13" s="125" customFormat="1" ht="21.05" customHeight="1">
      <c r="A14" s="20"/>
      <c r="B14" s="21" t="s">
        <v>312</v>
      </c>
      <c r="C14" s="21" t="s">
        <v>313</v>
      </c>
      <c r="D14" s="21" t="s">
        <v>314</v>
      </c>
      <c r="E14" s="21" t="s">
        <v>315</v>
      </c>
      <c r="F14" s="21" t="s">
        <v>316</v>
      </c>
      <c r="G14" s="21" t="s">
        <v>317</v>
      </c>
      <c r="H14" s="21" t="s">
        <v>318</v>
      </c>
      <c r="I14" s="21" t="s">
        <v>319</v>
      </c>
      <c r="J14" s="21" t="s">
        <v>320</v>
      </c>
      <c r="K14" s="21" t="s">
        <v>321</v>
      </c>
      <c r="L14" s="21" t="s">
        <v>302</v>
      </c>
    </row>
    <row r="15" spans="1:13" s="121" customFormat="1" ht="21.05" customHeight="1">
      <c r="A15" s="153">
        <v>1</v>
      </c>
      <c r="B15" s="179" t="s">
        <v>1078</v>
      </c>
      <c r="C15" s="151" t="s">
        <v>1079</v>
      </c>
      <c r="D15" s="152" t="s">
        <v>387</v>
      </c>
      <c r="E15" s="168" t="s">
        <v>1080</v>
      </c>
      <c r="F15" s="169" t="s">
        <v>1181</v>
      </c>
      <c r="G15" s="169" t="s">
        <v>1182</v>
      </c>
      <c r="H15" s="179" t="s">
        <v>1078</v>
      </c>
      <c r="I15" s="179" t="s">
        <v>1083</v>
      </c>
      <c r="J15" s="152"/>
      <c r="K15" s="132" t="s">
        <v>1084</v>
      </c>
      <c r="L15" s="153" t="s">
        <v>394</v>
      </c>
    </row>
    <row r="16" spans="1:13" s="121" customFormat="1" ht="21.05" customHeight="1">
      <c r="A16" s="153">
        <v>2</v>
      </c>
      <c r="B16" s="179" t="s">
        <v>1085</v>
      </c>
      <c r="C16" s="151" t="s">
        <v>1086</v>
      </c>
      <c r="D16" s="152" t="s">
        <v>387</v>
      </c>
      <c r="E16" s="168" t="s">
        <v>1080</v>
      </c>
      <c r="F16" s="169" t="s">
        <v>1181</v>
      </c>
      <c r="G16" s="169" t="s">
        <v>1182</v>
      </c>
      <c r="H16" s="179" t="s">
        <v>1085</v>
      </c>
      <c r="I16" s="179" t="s">
        <v>1087</v>
      </c>
      <c r="J16" s="152"/>
      <c r="K16" s="129" t="s">
        <v>1088</v>
      </c>
      <c r="L16" s="153" t="s">
        <v>394</v>
      </c>
      <c r="M16" s="153"/>
    </row>
    <row r="17" spans="1:13" s="121" customFormat="1" ht="21.05" customHeight="1">
      <c r="A17" s="153">
        <v>3</v>
      </c>
      <c r="B17" s="180" t="s">
        <v>1174</v>
      </c>
      <c r="C17" s="151" t="s">
        <v>1090</v>
      </c>
      <c r="D17" s="152" t="s">
        <v>387</v>
      </c>
      <c r="E17" s="168" t="s">
        <v>1080</v>
      </c>
      <c r="F17" s="169" t="s">
        <v>1181</v>
      </c>
      <c r="G17" s="169" t="s">
        <v>1182</v>
      </c>
      <c r="H17" s="180" t="s">
        <v>1089</v>
      </c>
      <c r="I17" s="181" t="s">
        <v>1091</v>
      </c>
      <c r="J17" s="152"/>
      <c r="K17" s="152" t="s">
        <v>1092</v>
      </c>
      <c r="L17" s="153" t="s">
        <v>394</v>
      </c>
      <c r="M17" s="153"/>
    </row>
    <row r="18" spans="1:13" s="121" customFormat="1" ht="21.05" customHeight="1">
      <c r="A18" s="153">
        <v>4</v>
      </c>
      <c r="B18" s="182" t="s">
        <v>1107</v>
      </c>
      <c r="C18" s="154" t="s">
        <v>1108</v>
      </c>
      <c r="D18" s="152" t="s">
        <v>387</v>
      </c>
      <c r="E18" s="168" t="s">
        <v>1080</v>
      </c>
      <c r="F18" s="169" t="s">
        <v>1181</v>
      </c>
      <c r="G18" s="169" t="s">
        <v>1182</v>
      </c>
      <c r="H18" s="183" t="s">
        <v>1183</v>
      </c>
      <c r="I18" s="184" t="s">
        <v>1110</v>
      </c>
      <c r="J18" s="152"/>
      <c r="K18" s="132" t="s">
        <v>1111</v>
      </c>
      <c r="L18" s="153" t="s">
        <v>394</v>
      </c>
      <c r="M18" s="153"/>
    </row>
    <row r="19" spans="1:13" s="121" customFormat="1" ht="21.05" customHeight="1">
      <c r="A19" s="153">
        <v>5</v>
      </c>
      <c r="B19" s="185" t="s">
        <v>1175</v>
      </c>
      <c r="C19" s="154" t="s">
        <v>1099</v>
      </c>
      <c r="D19" s="152" t="s">
        <v>387</v>
      </c>
      <c r="E19" s="168" t="s">
        <v>1080</v>
      </c>
      <c r="F19" s="169" t="s">
        <v>1181</v>
      </c>
      <c r="G19" s="169" t="s">
        <v>1182</v>
      </c>
      <c r="H19" s="185" t="s">
        <v>1098</v>
      </c>
      <c r="I19" s="172" t="s">
        <v>1100</v>
      </c>
      <c r="J19" s="152"/>
      <c r="K19" s="132" t="s">
        <v>1101</v>
      </c>
      <c r="L19" s="153" t="s">
        <v>394</v>
      </c>
      <c r="M19" s="153"/>
    </row>
    <row r="20" spans="1:13" s="121" customFormat="1" ht="21.05" customHeight="1">
      <c r="A20" s="153">
        <v>6</v>
      </c>
      <c r="B20" s="182" t="s">
        <v>1184</v>
      </c>
      <c r="C20" s="154" t="s">
        <v>1185</v>
      </c>
      <c r="D20" s="152" t="s">
        <v>387</v>
      </c>
      <c r="E20" s="168" t="s">
        <v>1080</v>
      </c>
      <c r="F20" s="169" t="s">
        <v>1181</v>
      </c>
      <c r="G20" s="169" t="s">
        <v>1182</v>
      </c>
      <c r="H20" s="185" t="s">
        <v>1186</v>
      </c>
      <c r="I20" s="186" t="s">
        <v>1187</v>
      </c>
      <c r="J20" s="152"/>
      <c r="K20" s="132" t="s">
        <v>1188</v>
      </c>
      <c r="L20" s="153" t="s">
        <v>394</v>
      </c>
      <c r="M20" s="153"/>
    </row>
    <row r="21" spans="1:13" s="121" customFormat="1" ht="21.05" customHeight="1">
      <c r="A21" s="153">
        <v>7</v>
      </c>
      <c r="B21" s="187" t="s">
        <v>1112</v>
      </c>
      <c r="C21" s="154" t="s">
        <v>1113</v>
      </c>
      <c r="D21" s="152" t="s">
        <v>387</v>
      </c>
      <c r="E21" s="168" t="s">
        <v>1080</v>
      </c>
      <c r="F21" s="169" t="s">
        <v>1181</v>
      </c>
      <c r="G21" s="169" t="s">
        <v>1182</v>
      </c>
      <c r="H21" s="186" t="s">
        <v>1114</v>
      </c>
      <c r="I21" s="186" t="s">
        <v>1115</v>
      </c>
      <c r="J21" s="152"/>
      <c r="K21" s="132" t="s">
        <v>1116</v>
      </c>
      <c r="L21" s="153" t="s">
        <v>394</v>
      </c>
      <c r="M21" s="153"/>
    </row>
    <row r="22" spans="1:13" s="121" customFormat="1" ht="21.05" customHeight="1">
      <c r="A22" s="153">
        <v>8</v>
      </c>
      <c r="B22" s="182" t="s">
        <v>1117</v>
      </c>
      <c r="C22" s="154" t="s">
        <v>1118</v>
      </c>
      <c r="D22" s="152" t="s">
        <v>387</v>
      </c>
      <c r="E22" s="168" t="s">
        <v>1080</v>
      </c>
      <c r="F22" s="169" t="s">
        <v>1181</v>
      </c>
      <c r="G22" s="169" t="s">
        <v>1182</v>
      </c>
      <c r="H22" s="183" t="s">
        <v>1189</v>
      </c>
      <c r="I22" s="184" t="s">
        <v>1120</v>
      </c>
      <c r="J22" s="152"/>
      <c r="K22" s="132" t="s">
        <v>1121</v>
      </c>
      <c r="L22" s="153" t="s">
        <v>394</v>
      </c>
      <c r="M22" s="153"/>
    </row>
    <row r="23" spans="1:13" s="121" customFormat="1" ht="21.05" customHeight="1">
      <c r="A23" s="153">
        <v>9</v>
      </c>
      <c r="B23" s="187" t="s">
        <v>1122</v>
      </c>
      <c r="C23" s="154" t="s">
        <v>1123</v>
      </c>
      <c r="D23" s="152" t="s">
        <v>387</v>
      </c>
      <c r="E23" s="168" t="s">
        <v>1080</v>
      </c>
      <c r="F23" s="169" t="s">
        <v>1181</v>
      </c>
      <c r="G23" s="169" t="s">
        <v>1182</v>
      </c>
      <c r="H23" s="183" t="s">
        <v>1190</v>
      </c>
      <c r="I23" s="184" t="s">
        <v>1125</v>
      </c>
      <c r="J23" s="152"/>
      <c r="K23" s="132" t="s">
        <v>1126</v>
      </c>
      <c r="L23" s="153" t="s">
        <v>394</v>
      </c>
      <c r="M23" s="153"/>
    </row>
    <row r="24" spans="1:13" s="121" customFormat="1" ht="21.05" customHeight="1">
      <c r="A24" s="153">
        <v>10</v>
      </c>
      <c r="B24" s="188" t="s">
        <v>1191</v>
      </c>
      <c r="C24" s="154" t="s">
        <v>1192</v>
      </c>
      <c r="D24" s="152" t="s">
        <v>387</v>
      </c>
      <c r="E24" s="168" t="s">
        <v>1080</v>
      </c>
      <c r="F24" s="169" t="s">
        <v>1181</v>
      </c>
      <c r="G24" s="169" t="s">
        <v>1182</v>
      </c>
      <c r="H24" s="184" t="s">
        <v>1193</v>
      </c>
      <c r="I24" s="186" t="s">
        <v>1194</v>
      </c>
      <c r="J24" s="152"/>
      <c r="K24" s="132" t="s">
        <v>1195</v>
      </c>
      <c r="L24" s="153" t="s">
        <v>394</v>
      </c>
      <c r="M24" s="153"/>
    </row>
    <row r="25" spans="1:13" s="121" customFormat="1" ht="21.05" customHeight="1">
      <c r="A25" s="153">
        <v>11</v>
      </c>
      <c r="B25" s="188" t="s">
        <v>1176</v>
      </c>
      <c r="C25" s="154" t="s">
        <v>1133</v>
      </c>
      <c r="D25" s="152" t="s">
        <v>387</v>
      </c>
      <c r="E25" s="168" t="s">
        <v>1080</v>
      </c>
      <c r="F25" s="169" t="s">
        <v>1181</v>
      </c>
      <c r="G25" s="169" t="s">
        <v>1182</v>
      </c>
      <c r="H25" s="188" t="s">
        <v>1196</v>
      </c>
      <c r="I25" s="186" t="s">
        <v>1197</v>
      </c>
      <c r="J25" s="152"/>
      <c r="K25" s="132" t="s">
        <v>1198</v>
      </c>
      <c r="L25" s="153" t="s">
        <v>394</v>
      </c>
      <c r="M25" s="153"/>
    </row>
    <row r="26" spans="1:13" s="121" customFormat="1" ht="21.05" customHeight="1">
      <c r="A26" s="153">
        <v>12</v>
      </c>
      <c r="B26" s="188" t="s">
        <v>1199</v>
      </c>
      <c r="C26" s="154" t="s">
        <v>1200</v>
      </c>
      <c r="D26" s="152" t="s">
        <v>387</v>
      </c>
      <c r="E26" s="168" t="s">
        <v>1080</v>
      </c>
      <c r="F26" s="169" t="s">
        <v>1181</v>
      </c>
      <c r="G26" s="169" t="s">
        <v>1182</v>
      </c>
      <c r="H26" s="184" t="s">
        <v>1201</v>
      </c>
      <c r="I26" s="189" t="s">
        <v>1202</v>
      </c>
      <c r="J26" s="152"/>
      <c r="K26" s="132" t="s">
        <v>1203</v>
      </c>
      <c r="L26" s="153" t="s">
        <v>394</v>
      </c>
      <c r="M26" s="153"/>
    </row>
    <row r="27" spans="1:13" s="121" customFormat="1" ht="21.05" customHeight="1">
      <c r="A27" s="153">
        <v>13</v>
      </c>
      <c r="B27" s="182" t="s">
        <v>1204</v>
      </c>
      <c r="C27" s="154" t="s">
        <v>1205</v>
      </c>
      <c r="D27" s="152" t="s">
        <v>58</v>
      </c>
      <c r="E27" s="168" t="s">
        <v>1080</v>
      </c>
      <c r="F27" s="169" t="s">
        <v>1181</v>
      </c>
      <c r="G27" s="169" t="s">
        <v>1182</v>
      </c>
      <c r="H27" s="183" t="s">
        <v>1206</v>
      </c>
      <c r="I27" s="183" t="s">
        <v>1207</v>
      </c>
      <c r="J27" s="152"/>
      <c r="K27" s="132" t="s">
        <v>1208</v>
      </c>
      <c r="L27" s="153" t="s">
        <v>394</v>
      </c>
      <c r="M27" s="153"/>
    </row>
    <row r="28" spans="1:13" s="121" customFormat="1" ht="21.05" customHeight="1">
      <c r="A28" s="153">
        <v>14</v>
      </c>
      <c r="B28" s="182" t="s">
        <v>1209</v>
      </c>
      <c r="C28" s="154" t="s">
        <v>1210</v>
      </c>
      <c r="D28" s="152" t="s">
        <v>56</v>
      </c>
      <c r="E28" s="168" t="s">
        <v>1080</v>
      </c>
      <c r="F28" s="169" t="s">
        <v>1181</v>
      </c>
      <c r="G28" s="169" t="s">
        <v>1182</v>
      </c>
      <c r="H28" s="183" t="s">
        <v>1211</v>
      </c>
      <c r="I28" s="183" t="s">
        <v>1212</v>
      </c>
      <c r="J28" s="152"/>
      <c r="K28" s="132" t="s">
        <v>1213</v>
      </c>
      <c r="L28" s="153" t="s">
        <v>394</v>
      </c>
      <c r="M28" s="153"/>
    </row>
    <row r="29" spans="1:13" s="121" customFormat="1" ht="21.05" customHeight="1">
      <c r="A29" s="153">
        <v>15</v>
      </c>
      <c r="B29" s="177" t="s">
        <v>1214</v>
      </c>
      <c r="C29" s="154" t="s">
        <v>1215</v>
      </c>
      <c r="D29" s="152" t="s">
        <v>387</v>
      </c>
      <c r="E29" s="168" t="s">
        <v>1080</v>
      </c>
      <c r="F29" s="169" t="s">
        <v>1181</v>
      </c>
      <c r="G29" s="169" t="s">
        <v>1182</v>
      </c>
      <c r="H29" s="180" t="s">
        <v>1216</v>
      </c>
      <c r="I29" s="190" t="s">
        <v>1217</v>
      </c>
      <c r="J29" s="152"/>
      <c r="K29" s="132" t="s">
        <v>1218</v>
      </c>
      <c r="L29" s="153" t="s">
        <v>394</v>
      </c>
      <c r="M29" s="153"/>
    </row>
    <row r="30" spans="1:13" s="121" customFormat="1" ht="21.05" customHeight="1">
      <c r="A30" s="153">
        <v>16</v>
      </c>
      <c r="B30" s="177" t="s">
        <v>1219</v>
      </c>
      <c r="C30" s="154" t="s">
        <v>1220</v>
      </c>
      <c r="D30" s="152" t="s">
        <v>58</v>
      </c>
      <c r="E30" s="168" t="s">
        <v>1080</v>
      </c>
      <c r="F30" s="169" t="s">
        <v>1181</v>
      </c>
      <c r="G30" s="169" t="s">
        <v>1182</v>
      </c>
      <c r="H30" s="180" t="s">
        <v>1221</v>
      </c>
      <c r="I30" s="190" t="s">
        <v>1222</v>
      </c>
      <c r="J30" s="152"/>
      <c r="K30" s="132" t="s">
        <v>1223</v>
      </c>
      <c r="L30" s="153" t="s">
        <v>394</v>
      </c>
      <c r="M30" s="153"/>
    </row>
    <row r="31" spans="1:13" s="121" customFormat="1" ht="21.05" customHeight="1">
      <c r="A31" s="153">
        <v>17</v>
      </c>
      <c r="B31" s="191" t="s">
        <v>1224</v>
      </c>
      <c r="C31" s="154" t="s">
        <v>1225</v>
      </c>
      <c r="D31" s="152" t="s">
        <v>387</v>
      </c>
      <c r="E31" s="168" t="s">
        <v>1080</v>
      </c>
      <c r="F31" s="169" t="s">
        <v>1181</v>
      </c>
      <c r="G31" s="169" t="s">
        <v>1182</v>
      </c>
      <c r="H31" s="183" t="s">
        <v>1226</v>
      </c>
      <c r="I31" s="176" t="s">
        <v>1158</v>
      </c>
      <c r="J31" s="152"/>
      <c r="K31" s="132" t="s">
        <v>1159</v>
      </c>
      <c r="L31" s="153" t="s">
        <v>394</v>
      </c>
      <c r="M31" s="192"/>
    </row>
    <row r="32" spans="1:13" s="121" customFormat="1" ht="21.05" customHeight="1">
      <c r="A32" s="153">
        <v>18</v>
      </c>
      <c r="B32" s="169" t="s">
        <v>1160</v>
      </c>
      <c r="C32" s="154" t="s">
        <v>1161</v>
      </c>
      <c r="D32" s="152" t="s">
        <v>387</v>
      </c>
      <c r="E32" s="168" t="s">
        <v>1080</v>
      </c>
      <c r="F32" s="169" t="s">
        <v>1181</v>
      </c>
      <c r="G32" s="169" t="s">
        <v>1182</v>
      </c>
      <c r="H32" s="193" t="s">
        <v>1227</v>
      </c>
      <c r="I32" s="176" t="s">
        <v>1163</v>
      </c>
      <c r="J32" s="152"/>
      <c r="K32" s="132" t="s">
        <v>1164</v>
      </c>
      <c r="L32" s="153" t="s">
        <v>501</v>
      </c>
      <c r="M32" s="168" t="s">
        <v>1165</v>
      </c>
    </row>
    <row r="33" spans="1:13" s="121" customFormat="1" ht="21.05" customHeight="1">
      <c r="A33" s="153">
        <v>19</v>
      </c>
      <c r="B33" s="175" t="s">
        <v>1166</v>
      </c>
      <c r="C33" s="154" t="s">
        <v>1167</v>
      </c>
      <c r="D33" s="152" t="s">
        <v>387</v>
      </c>
      <c r="E33" s="168" t="s">
        <v>1080</v>
      </c>
      <c r="F33" s="169" t="s">
        <v>1181</v>
      </c>
      <c r="G33" s="169" t="s">
        <v>1182</v>
      </c>
      <c r="H33" s="193" t="s">
        <v>1228</v>
      </c>
      <c r="I33" s="176" t="s">
        <v>1169</v>
      </c>
      <c r="J33" s="152"/>
      <c r="K33" s="132" t="s">
        <v>1170</v>
      </c>
      <c r="L33" s="153" t="s">
        <v>394</v>
      </c>
      <c r="M33" s="153"/>
    </row>
    <row r="34" spans="1:13" s="121" customFormat="1" ht="21.05" customHeight="1">
      <c r="A34" s="166"/>
      <c r="B34" s="126" t="s">
        <v>440</v>
      </c>
      <c r="C34" s="126" t="s">
        <v>441</v>
      </c>
      <c r="D34" s="126" t="s">
        <v>387</v>
      </c>
      <c r="E34" s="126"/>
      <c r="F34" s="126"/>
      <c r="G34" s="126" t="s">
        <v>442</v>
      </c>
      <c r="H34" s="126"/>
      <c r="I34" s="126"/>
      <c r="J34" s="126"/>
      <c r="K34" s="145" t="s">
        <v>1171</v>
      </c>
      <c r="L34" s="126" t="s">
        <v>444</v>
      </c>
    </row>
    <row r="35" spans="1:13" s="121" customFormat="1" ht="21.05" customHeight="1">
      <c r="A35" s="166"/>
      <c r="B35" s="126" t="s">
        <v>445</v>
      </c>
      <c r="C35" s="126" t="s">
        <v>269</v>
      </c>
      <c r="D35" s="126" t="s">
        <v>387</v>
      </c>
      <c r="E35" s="126"/>
      <c r="F35" s="126"/>
      <c r="G35" s="126" t="s">
        <v>442</v>
      </c>
      <c r="H35" s="126"/>
      <c r="I35" s="126"/>
      <c r="J35" s="126"/>
      <c r="K35" s="145" t="s">
        <v>1229</v>
      </c>
      <c r="L35" s="126" t="s">
        <v>444</v>
      </c>
    </row>
    <row r="36" spans="1:13" s="122" customFormat="1" ht="21.05" customHeight="1">
      <c r="A36" s="22"/>
      <c r="B36" s="126" t="s">
        <v>447</v>
      </c>
      <c r="C36" s="126" t="s">
        <v>448</v>
      </c>
      <c r="D36" s="126" t="s">
        <v>58</v>
      </c>
      <c r="E36" s="126"/>
      <c r="F36" s="126"/>
      <c r="G36" s="126" t="s">
        <v>442</v>
      </c>
      <c r="H36" s="126"/>
      <c r="I36" s="126"/>
      <c r="J36" s="126"/>
      <c r="K36" s="126">
        <v>1</v>
      </c>
      <c r="L36" s="126" t="s">
        <v>444</v>
      </c>
    </row>
    <row r="37" spans="1:13" s="122" customFormat="1" ht="21.05" customHeight="1">
      <c r="A37" s="22"/>
      <c r="B37" s="21" t="s">
        <v>322</v>
      </c>
      <c r="C37" s="1508"/>
      <c r="D37" s="1508"/>
      <c r="E37" s="1508"/>
      <c r="F37" s="1508"/>
      <c r="G37" s="1508"/>
      <c r="H37" s="1508"/>
      <c r="I37" s="1508"/>
      <c r="J37" s="1508"/>
      <c r="K37" s="1508"/>
      <c r="L37" s="1509"/>
    </row>
    <row r="38" spans="1:13" s="122" customFormat="1" ht="21.05" customHeight="1">
      <c r="A38" s="7"/>
      <c r="B38" s="1513"/>
      <c r="C38" s="1513"/>
      <c r="D38" s="1513"/>
      <c r="E38" s="1513"/>
      <c r="F38" s="1513"/>
      <c r="G38" s="1513"/>
      <c r="H38" s="1513"/>
      <c r="I38" s="1513"/>
      <c r="J38" s="1513"/>
      <c r="K38" s="1513"/>
      <c r="L38" s="1513"/>
    </row>
    <row r="39" spans="1:13" s="122" customFormat="1" ht="21.05" customHeight="1">
      <c r="A39" s="7"/>
      <c r="B39" s="1514" t="s">
        <v>323</v>
      </c>
      <c r="C39" s="1515"/>
      <c r="D39" s="1515"/>
      <c r="E39" s="1515"/>
      <c r="F39" s="1515"/>
      <c r="G39" s="1515"/>
      <c r="H39" s="1515"/>
      <c r="I39" s="1515"/>
      <c r="J39" s="1515"/>
      <c r="K39" s="1515"/>
      <c r="L39" s="1516"/>
    </row>
    <row r="40" spans="1:13" s="125" customFormat="1" ht="21.05" customHeight="1">
      <c r="A40" s="26"/>
      <c r="B40" s="21" t="s">
        <v>315</v>
      </c>
      <c r="C40" s="21" t="s">
        <v>316</v>
      </c>
      <c r="D40" s="21" t="s">
        <v>317</v>
      </c>
      <c r="E40" s="21" t="s">
        <v>324</v>
      </c>
      <c r="F40" s="21" t="s">
        <v>325</v>
      </c>
      <c r="G40" s="1517" t="s">
        <v>326</v>
      </c>
      <c r="H40" s="1518"/>
      <c r="I40" s="1519"/>
      <c r="J40" s="21" t="s">
        <v>327</v>
      </c>
      <c r="K40" s="21" t="s">
        <v>328</v>
      </c>
      <c r="L40" s="21" t="s">
        <v>302</v>
      </c>
    </row>
    <row r="41" spans="1:13" s="122" customFormat="1" ht="21.05" customHeight="1">
      <c r="A41" s="7"/>
      <c r="B41" s="168" t="s">
        <v>1080</v>
      </c>
      <c r="C41" s="169" t="s">
        <v>1181</v>
      </c>
      <c r="D41" s="169" t="s">
        <v>1182</v>
      </c>
      <c r="E41" s="152"/>
      <c r="F41" s="27"/>
      <c r="G41" s="96"/>
      <c r="H41" s="97"/>
      <c r="I41" s="98"/>
      <c r="J41" s="32"/>
      <c r="K41" s="32"/>
      <c r="L41" s="32"/>
    </row>
    <row r="42" spans="1:13" s="122" customFormat="1" ht="21.05" customHeight="1">
      <c r="A42" s="7"/>
      <c r="B42" s="21" t="s">
        <v>329</v>
      </c>
      <c r="C42" s="1508" t="s">
        <v>1173</v>
      </c>
      <c r="D42" s="1508"/>
      <c r="E42" s="1508"/>
      <c r="F42" s="1508"/>
      <c r="G42" s="1508"/>
      <c r="H42" s="1508"/>
      <c r="I42" s="1508"/>
      <c r="J42" s="1508"/>
      <c r="K42" s="1508"/>
      <c r="L42" s="1509"/>
    </row>
    <row r="43" spans="1:13" s="122" customFormat="1" ht="21.05" customHeight="1">
      <c r="A43" s="7"/>
      <c r="B43" s="21" t="s">
        <v>330</v>
      </c>
      <c r="C43" s="1510"/>
      <c r="D43" s="1510"/>
      <c r="E43" s="1510"/>
      <c r="F43" s="1510"/>
      <c r="G43" s="1510"/>
      <c r="H43" s="1510"/>
      <c r="I43" s="1510"/>
      <c r="J43" s="1510"/>
      <c r="K43" s="1510"/>
      <c r="L43" s="1511"/>
    </row>
    <row r="44" spans="1:13" ht="31.5">
      <c r="B44" s="147" t="s">
        <v>331</v>
      </c>
      <c r="C44" s="1547"/>
      <c r="D44" s="1547"/>
      <c r="E44" s="1547"/>
      <c r="F44" s="1547"/>
      <c r="G44" s="1547"/>
      <c r="H44" s="1547"/>
      <c r="I44" s="1547"/>
      <c r="J44" s="1547"/>
      <c r="K44" s="1547"/>
      <c r="L44" s="1547"/>
    </row>
  </sheetData>
  <mergeCells count="21">
    <mergeCell ref="C42:L42"/>
    <mergeCell ref="C43:L43"/>
    <mergeCell ref="C44:L44"/>
    <mergeCell ref="B13:D13"/>
    <mergeCell ref="E13:L13"/>
    <mergeCell ref="C37:L37"/>
    <mergeCell ref="B38:L38"/>
    <mergeCell ref="B39:L39"/>
    <mergeCell ref="G40:I40"/>
    <mergeCell ref="D8:L8"/>
    <mergeCell ref="D9:L9"/>
    <mergeCell ref="D10:L10"/>
    <mergeCell ref="B11:L11"/>
    <mergeCell ref="E12:F12"/>
    <mergeCell ref="H12:J12"/>
    <mergeCell ref="B7:L7"/>
    <mergeCell ref="B2:L2"/>
    <mergeCell ref="B3:L3"/>
    <mergeCell ref="E4:F4"/>
    <mergeCell ref="E5:F5"/>
    <mergeCell ref="C6:L6"/>
  </mergeCells>
  <phoneticPr fontId="39" type="noConversion"/>
  <dataValidations count="2">
    <dataValidation type="list" allowBlank="1" showInputMessage="1" showErrorMessage="1" sqref="F41" xr:uid="{00000000-0002-0000-0C00-000000000000}">
      <formula1>"LEFT JOIN,INNER JOIN"</formula1>
    </dataValidation>
    <dataValidation type="list" allowBlank="1" showInputMessage="1" showErrorMessage="1" sqref="J4" xr:uid="{00000000-0002-0000-0C00-000001000000}">
      <formula1>"AGL-PKA,AGL-EVI,AGL-EVP,AGL-STF,AGL-DEF"</formula1>
    </dataValidation>
  </dataValidations>
  <hyperlinks>
    <hyperlink ref="A1" location="#index!A1" display="#index!A1" xr:uid="{00000000-0004-0000-0C00-000000000000}"/>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P67"/>
  <sheetViews>
    <sheetView zoomScale="70" zoomScaleNormal="70" workbookViewId="0"/>
  </sheetViews>
  <sheetFormatPr defaultColWidth="19" defaultRowHeight="14.55"/>
  <cols>
    <col min="1" max="1" width="5.21875" style="244" customWidth="1"/>
    <col min="2" max="12" width="25.109375" style="232" customWidth="1"/>
    <col min="13" max="13" width="26" style="244" customWidth="1"/>
    <col min="14" max="14" width="19" style="244"/>
    <col min="15" max="15" width="8.44140625" style="244" customWidth="1"/>
    <col min="16" max="16" width="32.6640625" style="244" customWidth="1"/>
    <col min="17" max="16384" width="19" style="244"/>
  </cols>
  <sheetData>
    <row r="1" spans="1:12" s="196" customFormat="1" ht="21.05" customHeight="1">
      <c r="A1" s="5" t="s">
        <v>15963</v>
      </c>
      <c r="B1" s="194"/>
      <c r="C1" s="195"/>
      <c r="D1" s="195"/>
      <c r="E1" s="195"/>
      <c r="F1" s="195"/>
      <c r="G1" s="195"/>
      <c r="H1" s="195"/>
      <c r="I1" s="195"/>
      <c r="J1" s="195"/>
      <c r="K1" s="195"/>
      <c r="L1" s="195"/>
    </row>
    <row r="2" spans="1:12" s="196" customFormat="1" ht="21.05" customHeight="1">
      <c r="A2" s="7"/>
      <c r="B2" s="1553"/>
      <c r="C2" s="1554"/>
      <c r="D2" s="1554"/>
      <c r="E2" s="1554"/>
      <c r="F2" s="1554"/>
      <c r="G2" s="1554"/>
      <c r="H2" s="1554"/>
      <c r="I2" s="1554"/>
      <c r="J2" s="1554"/>
      <c r="K2" s="1554"/>
      <c r="L2" s="1555"/>
    </row>
    <row r="3" spans="1:12" s="196" customFormat="1" ht="21.05" customHeight="1">
      <c r="A3" s="7"/>
      <c r="B3" s="1562" t="s">
        <v>297</v>
      </c>
      <c r="C3" s="1563"/>
      <c r="D3" s="1563"/>
      <c r="E3" s="1563"/>
      <c r="F3" s="1563"/>
      <c r="G3" s="1563"/>
      <c r="H3" s="1563"/>
      <c r="I3" s="1563"/>
      <c r="J3" s="1563"/>
      <c r="K3" s="1563"/>
      <c r="L3" s="1564"/>
    </row>
    <row r="4" spans="1:12" s="196" customFormat="1" ht="21.05" customHeight="1">
      <c r="A4" s="7"/>
      <c r="B4" s="197" t="s">
        <v>458</v>
      </c>
      <c r="C4" s="198" t="s">
        <v>1230</v>
      </c>
      <c r="D4" s="197" t="s">
        <v>299</v>
      </c>
      <c r="E4" s="1574" t="s">
        <v>1231</v>
      </c>
      <c r="F4" s="1575"/>
      <c r="G4" s="197" t="s">
        <v>4</v>
      </c>
      <c r="H4" s="199" t="s">
        <v>1232</v>
      </c>
      <c r="I4" s="197" t="s">
        <v>12</v>
      </c>
      <c r="J4" s="200" t="s">
        <v>23</v>
      </c>
      <c r="K4" s="197" t="s">
        <v>7</v>
      </c>
      <c r="L4" s="199" t="s">
        <v>22</v>
      </c>
    </row>
    <row r="5" spans="1:12" s="196" customFormat="1" ht="21.05" customHeight="1">
      <c r="A5" s="7"/>
      <c r="B5" s="197" t="s">
        <v>461</v>
      </c>
      <c r="C5" s="201" t="s">
        <v>1233</v>
      </c>
      <c r="D5" s="197" t="s">
        <v>301</v>
      </c>
      <c r="E5" s="1574" t="s">
        <v>1234</v>
      </c>
      <c r="F5" s="1575"/>
      <c r="G5" s="197" t="s">
        <v>10</v>
      </c>
      <c r="H5" s="202">
        <v>45285</v>
      </c>
      <c r="I5" s="197" t="s">
        <v>6</v>
      </c>
      <c r="J5" s="199" t="s">
        <v>1235</v>
      </c>
      <c r="K5" s="197" t="s">
        <v>8</v>
      </c>
      <c r="L5" s="199" t="s">
        <v>1236</v>
      </c>
    </row>
    <row r="6" spans="1:12" s="196" customFormat="1" ht="21.05" customHeight="1">
      <c r="A6" s="7"/>
      <c r="B6" s="197" t="s">
        <v>302</v>
      </c>
      <c r="C6" s="1552" t="s">
        <v>1237</v>
      </c>
      <c r="D6" s="1548"/>
      <c r="E6" s="1548"/>
      <c r="F6" s="1548"/>
      <c r="G6" s="1548"/>
      <c r="H6" s="1548"/>
      <c r="I6" s="1548"/>
      <c r="J6" s="1548"/>
      <c r="K6" s="1548"/>
      <c r="L6" s="1549"/>
    </row>
    <row r="7" spans="1:12" s="196" customFormat="1" ht="21.05" customHeight="1">
      <c r="A7" s="13"/>
      <c r="B7" s="1562" t="s">
        <v>303</v>
      </c>
      <c r="C7" s="1563"/>
      <c r="D7" s="1563"/>
      <c r="E7" s="1563"/>
      <c r="F7" s="1563"/>
      <c r="G7" s="1563"/>
      <c r="H7" s="1563"/>
      <c r="I7" s="1563"/>
      <c r="J7" s="1563"/>
      <c r="K7" s="1563"/>
      <c r="L7" s="1564"/>
    </row>
    <row r="8" spans="1:12" s="204" customFormat="1" ht="21.05" customHeight="1">
      <c r="A8" s="14"/>
      <c r="B8" s="203" t="s">
        <v>304</v>
      </c>
      <c r="C8" s="203" t="s">
        <v>305</v>
      </c>
      <c r="D8" s="1556" t="s">
        <v>306</v>
      </c>
      <c r="E8" s="1557"/>
      <c r="F8" s="1557"/>
      <c r="G8" s="1557"/>
      <c r="H8" s="1557"/>
      <c r="I8" s="1557"/>
      <c r="J8" s="1557"/>
      <c r="K8" s="1557"/>
      <c r="L8" s="1558"/>
    </row>
    <row r="9" spans="1:12" s="196" customFormat="1" ht="21.05" customHeight="1">
      <c r="A9" s="13"/>
      <c r="B9" s="205">
        <v>45285</v>
      </c>
      <c r="C9" s="206" t="s">
        <v>1232</v>
      </c>
      <c r="D9" s="1559" t="s">
        <v>1238</v>
      </c>
      <c r="E9" s="1560"/>
      <c r="F9" s="1560"/>
      <c r="G9" s="1560"/>
      <c r="H9" s="1560"/>
      <c r="I9" s="1560"/>
      <c r="J9" s="1560"/>
      <c r="K9" s="1560"/>
      <c r="L9" s="1561"/>
    </row>
    <row r="10" spans="1:12" s="196" customFormat="1" ht="21.05" customHeight="1">
      <c r="A10" s="13"/>
      <c r="B10" s="205">
        <v>45495</v>
      </c>
      <c r="C10" s="206" t="s">
        <v>1232</v>
      </c>
      <c r="D10" s="1559" t="s">
        <v>1239</v>
      </c>
      <c r="E10" s="1560"/>
      <c r="F10" s="1560"/>
      <c r="G10" s="1560"/>
      <c r="H10" s="1560"/>
      <c r="I10" s="1560"/>
      <c r="J10" s="1560"/>
      <c r="K10" s="1560"/>
      <c r="L10" s="1561"/>
    </row>
    <row r="11" spans="1:12" s="196" customFormat="1" ht="21.05" customHeight="1">
      <c r="A11" s="13"/>
      <c r="B11" s="207">
        <v>45512</v>
      </c>
      <c r="C11" s="208" t="s">
        <v>1232</v>
      </c>
      <c r="D11" s="208" t="s">
        <v>1240</v>
      </c>
      <c r="E11" s="208"/>
      <c r="F11" s="208"/>
      <c r="G11" s="208"/>
      <c r="H11" s="208"/>
      <c r="I11" s="208"/>
      <c r="J11" s="208"/>
      <c r="K11" s="208"/>
      <c r="L11" s="209"/>
    </row>
    <row r="12" spans="1:12" s="196" customFormat="1" ht="21.05" customHeight="1">
      <c r="A12" s="7"/>
      <c r="B12" s="1562" t="s">
        <v>307</v>
      </c>
      <c r="C12" s="1563"/>
      <c r="D12" s="1563"/>
      <c r="E12" s="1563"/>
      <c r="F12" s="1563"/>
      <c r="G12" s="1563"/>
      <c r="H12" s="1563"/>
      <c r="I12" s="1563"/>
      <c r="J12" s="1563"/>
      <c r="K12" s="1563"/>
      <c r="L12" s="1564"/>
    </row>
    <row r="13" spans="1:12" s="196" customFormat="1" ht="21.05" customHeight="1">
      <c r="A13" s="7"/>
      <c r="B13" s="197" t="s">
        <v>308</v>
      </c>
      <c r="C13" s="210" t="s">
        <v>1241</v>
      </c>
      <c r="D13" s="197" t="s">
        <v>461</v>
      </c>
      <c r="E13" s="1548" t="s">
        <v>1242</v>
      </c>
      <c r="F13" s="1549"/>
      <c r="G13" s="197" t="s">
        <v>302</v>
      </c>
      <c r="H13" s="1565" t="s">
        <v>1243</v>
      </c>
      <c r="I13" s="1566"/>
      <c r="J13" s="1567"/>
      <c r="K13" s="211" t="s">
        <v>309</v>
      </c>
      <c r="L13" s="124" t="s">
        <v>385</v>
      </c>
    </row>
    <row r="14" spans="1:12" s="212" customFormat="1" ht="21.05" customHeight="1">
      <c r="A14" s="20"/>
      <c r="B14" s="1568" t="s">
        <v>310</v>
      </c>
      <c r="C14" s="1569"/>
      <c r="D14" s="1570"/>
      <c r="E14" s="1568" t="s">
        <v>311</v>
      </c>
      <c r="F14" s="1569"/>
      <c r="G14" s="1569"/>
      <c r="H14" s="1569"/>
      <c r="I14" s="1569"/>
      <c r="J14" s="1569"/>
      <c r="K14" s="1569"/>
      <c r="L14" s="1570"/>
    </row>
    <row r="15" spans="1:12" s="214" customFormat="1" ht="21.05" customHeight="1">
      <c r="A15" s="22"/>
      <c r="B15" s="213" t="s">
        <v>469</v>
      </c>
      <c r="C15" s="213" t="s">
        <v>470</v>
      </c>
      <c r="D15" s="213" t="s">
        <v>314</v>
      </c>
      <c r="E15" s="213" t="s">
        <v>315</v>
      </c>
      <c r="F15" s="213" t="s">
        <v>316</v>
      </c>
      <c r="G15" s="213" t="s">
        <v>471</v>
      </c>
      <c r="H15" s="213" t="s">
        <v>318</v>
      </c>
      <c r="I15" s="213" t="s">
        <v>319</v>
      </c>
      <c r="J15" s="213" t="s">
        <v>320</v>
      </c>
      <c r="K15" s="213" t="s">
        <v>472</v>
      </c>
      <c r="L15" s="213" t="s">
        <v>302</v>
      </c>
    </row>
    <row r="16" spans="1:12" s="214" customFormat="1" ht="21.05" customHeight="1">
      <c r="A16" s="22"/>
      <c r="B16" s="154" t="s">
        <v>1244</v>
      </c>
      <c r="C16" s="154" t="s">
        <v>1245</v>
      </c>
      <c r="D16" s="215" t="s">
        <v>387</v>
      </c>
      <c r="E16" s="216" t="s">
        <v>1246</v>
      </c>
      <c r="F16" s="216" t="s">
        <v>1247</v>
      </c>
      <c r="G16" s="215" t="s">
        <v>1248</v>
      </c>
      <c r="H16" s="127" t="s">
        <v>1249</v>
      </c>
      <c r="I16" s="215" t="s">
        <v>1250</v>
      </c>
      <c r="J16" s="215" t="s">
        <v>70</v>
      </c>
      <c r="K16" s="215" t="s">
        <v>1251</v>
      </c>
      <c r="L16" s="127"/>
    </row>
    <row r="17" spans="1:12" s="214" customFormat="1" ht="21.05" customHeight="1">
      <c r="A17" s="22"/>
      <c r="B17" s="154" t="s">
        <v>1252</v>
      </c>
      <c r="C17" s="154" t="s">
        <v>1253</v>
      </c>
      <c r="D17" s="215" t="s">
        <v>387</v>
      </c>
      <c r="E17" s="216" t="s">
        <v>1246</v>
      </c>
      <c r="F17" s="216" t="s">
        <v>1247</v>
      </c>
      <c r="G17" s="215" t="s">
        <v>1248</v>
      </c>
      <c r="H17" s="127" t="s">
        <v>1254</v>
      </c>
      <c r="I17" s="215" t="s">
        <v>1255</v>
      </c>
      <c r="J17" s="215" t="s">
        <v>70</v>
      </c>
      <c r="K17" s="215" t="s">
        <v>1256</v>
      </c>
      <c r="L17" s="127"/>
    </row>
    <row r="18" spans="1:12" s="214" customFormat="1" ht="21.05" customHeight="1">
      <c r="A18" s="22"/>
      <c r="B18" s="154" t="s">
        <v>1257</v>
      </c>
      <c r="C18" s="154" t="s">
        <v>1258</v>
      </c>
      <c r="D18" s="215" t="s">
        <v>387</v>
      </c>
      <c r="E18" s="217" t="s">
        <v>1246</v>
      </c>
      <c r="F18" s="217" t="s">
        <v>1247</v>
      </c>
      <c r="G18" s="215" t="s">
        <v>1248</v>
      </c>
      <c r="H18" s="127" t="s">
        <v>1259</v>
      </c>
      <c r="I18" s="215" t="s">
        <v>1260</v>
      </c>
      <c r="J18" s="215" t="s">
        <v>85</v>
      </c>
      <c r="K18" s="215" t="s">
        <v>1261</v>
      </c>
      <c r="L18" s="127"/>
    </row>
    <row r="19" spans="1:12" s="214" customFormat="1" ht="21.05" customHeight="1">
      <c r="A19" s="22"/>
      <c r="B19" s="154" t="s">
        <v>1262</v>
      </c>
      <c r="C19" s="154" t="s">
        <v>1263</v>
      </c>
      <c r="D19" s="215" t="s">
        <v>387</v>
      </c>
      <c r="E19" s="217" t="s">
        <v>1246</v>
      </c>
      <c r="F19" s="217" t="s">
        <v>1247</v>
      </c>
      <c r="G19" s="215" t="s">
        <v>1248</v>
      </c>
      <c r="H19" s="127" t="s">
        <v>1264</v>
      </c>
      <c r="I19" s="215" t="s">
        <v>1265</v>
      </c>
      <c r="J19" s="215" t="s">
        <v>85</v>
      </c>
      <c r="K19" s="215" t="s">
        <v>1266</v>
      </c>
      <c r="L19" s="127"/>
    </row>
    <row r="20" spans="1:12" s="214" customFormat="1" ht="21.05" customHeight="1">
      <c r="A20" s="22"/>
      <c r="B20" s="218" t="s">
        <v>1267</v>
      </c>
      <c r="C20" s="219" t="s">
        <v>1268</v>
      </c>
      <c r="D20" s="215" t="s">
        <v>387</v>
      </c>
      <c r="E20" s="217" t="s">
        <v>1246</v>
      </c>
      <c r="F20" s="217" t="s">
        <v>1247</v>
      </c>
      <c r="G20" s="215" t="s">
        <v>1248</v>
      </c>
      <c r="H20" s="127" t="s">
        <v>1264</v>
      </c>
      <c r="I20" s="220" t="s">
        <v>1260</v>
      </c>
      <c r="J20" s="215" t="s">
        <v>85</v>
      </c>
      <c r="K20" s="215" t="s">
        <v>1269</v>
      </c>
      <c r="L20" s="127"/>
    </row>
    <row r="21" spans="1:12" s="214" customFormat="1" ht="21.05" customHeight="1">
      <c r="A21" s="22"/>
      <c r="B21" s="154" t="s">
        <v>1270</v>
      </c>
      <c r="C21" s="154" t="s">
        <v>1271</v>
      </c>
      <c r="D21" s="215" t="s">
        <v>387</v>
      </c>
      <c r="E21" s="217" t="s">
        <v>1246</v>
      </c>
      <c r="F21" s="217" t="s">
        <v>1272</v>
      </c>
      <c r="G21" s="215" t="s">
        <v>1273</v>
      </c>
      <c r="H21" s="215" t="s">
        <v>1274</v>
      </c>
      <c r="I21" s="215" t="s">
        <v>1275</v>
      </c>
      <c r="J21" s="215" t="s">
        <v>70</v>
      </c>
      <c r="K21" s="215" t="s">
        <v>1276</v>
      </c>
      <c r="L21" s="215"/>
    </row>
    <row r="22" spans="1:12" s="214" customFormat="1" ht="21.05" customHeight="1">
      <c r="A22" s="22"/>
      <c r="B22" s="154" t="s">
        <v>1277</v>
      </c>
      <c r="C22" s="154" t="s">
        <v>1278</v>
      </c>
      <c r="D22" s="215" t="s">
        <v>387</v>
      </c>
      <c r="E22" s="217" t="s">
        <v>1246</v>
      </c>
      <c r="F22" s="217" t="s">
        <v>1247</v>
      </c>
      <c r="G22" s="215" t="s">
        <v>1248</v>
      </c>
      <c r="H22" s="215" t="s">
        <v>1279</v>
      </c>
      <c r="I22" s="215" t="s">
        <v>1280</v>
      </c>
      <c r="J22" s="215" t="s">
        <v>70</v>
      </c>
      <c r="K22" s="215" t="s">
        <v>1281</v>
      </c>
      <c r="L22" s="215"/>
    </row>
    <row r="23" spans="1:12" s="214" customFormat="1" ht="21.05" customHeight="1">
      <c r="A23" s="22"/>
      <c r="B23" s="154" t="s">
        <v>1282</v>
      </c>
      <c r="C23" s="154" t="s">
        <v>1283</v>
      </c>
      <c r="D23" s="215" t="s">
        <v>387</v>
      </c>
      <c r="E23" s="217" t="s">
        <v>1246</v>
      </c>
      <c r="F23" s="217" t="s">
        <v>1272</v>
      </c>
      <c r="G23" s="215" t="s">
        <v>1273</v>
      </c>
      <c r="H23" s="127" t="s">
        <v>1284</v>
      </c>
      <c r="I23" s="215" t="s">
        <v>1285</v>
      </c>
      <c r="J23" s="215" t="s">
        <v>171</v>
      </c>
      <c r="K23" s="215" t="s">
        <v>1286</v>
      </c>
      <c r="L23" s="127"/>
    </row>
    <row r="24" spans="1:12" s="214" customFormat="1" ht="21.05" customHeight="1">
      <c r="A24" s="22"/>
      <c r="B24" s="154" t="s">
        <v>1287</v>
      </c>
      <c r="C24" s="221" t="s">
        <v>1288</v>
      </c>
      <c r="D24" s="215" t="s">
        <v>387</v>
      </c>
      <c r="E24" s="217" t="s">
        <v>1246</v>
      </c>
      <c r="F24" s="217" t="s">
        <v>1289</v>
      </c>
      <c r="G24" s="215" t="s">
        <v>1290</v>
      </c>
      <c r="H24" s="127" t="s">
        <v>1291</v>
      </c>
      <c r="I24" s="215" t="s">
        <v>1292</v>
      </c>
      <c r="J24" s="215" t="s">
        <v>70</v>
      </c>
      <c r="K24" s="132" t="s">
        <v>1293</v>
      </c>
      <c r="L24" s="127"/>
    </row>
    <row r="25" spans="1:12" s="214" customFormat="1" ht="21.05" customHeight="1">
      <c r="A25" s="22"/>
      <c r="B25" s="154" t="s">
        <v>1294</v>
      </c>
      <c r="C25" s="154" t="s">
        <v>1295</v>
      </c>
      <c r="D25" s="215" t="s">
        <v>387</v>
      </c>
      <c r="E25" s="217" t="s">
        <v>1246</v>
      </c>
      <c r="F25" s="217" t="s">
        <v>1272</v>
      </c>
      <c r="G25" s="215" t="s">
        <v>1273</v>
      </c>
      <c r="H25" s="127" t="s">
        <v>1296</v>
      </c>
      <c r="I25" s="215" t="s">
        <v>1297</v>
      </c>
      <c r="J25" s="215" t="s">
        <v>70</v>
      </c>
      <c r="K25" s="215" t="s">
        <v>1298</v>
      </c>
      <c r="L25" s="127"/>
    </row>
    <row r="26" spans="1:12" s="214" customFormat="1" ht="21.05" customHeight="1">
      <c r="A26" s="22"/>
      <c r="B26" s="154" t="s">
        <v>1299</v>
      </c>
      <c r="C26" s="154" t="s">
        <v>1300</v>
      </c>
      <c r="D26" s="215" t="s">
        <v>387</v>
      </c>
      <c r="E26" s="217" t="s">
        <v>1246</v>
      </c>
      <c r="F26" s="217" t="s">
        <v>1272</v>
      </c>
      <c r="G26" s="215" t="s">
        <v>1273</v>
      </c>
      <c r="H26" s="127" t="s">
        <v>1301</v>
      </c>
      <c r="I26" s="215" t="s">
        <v>1302</v>
      </c>
      <c r="J26" s="215" t="s">
        <v>85</v>
      </c>
      <c r="K26" s="215" t="s">
        <v>1303</v>
      </c>
      <c r="L26" s="127"/>
    </row>
    <row r="27" spans="1:12" s="214" customFormat="1" ht="21.05" customHeight="1">
      <c r="A27" s="22"/>
      <c r="B27" s="154" t="s">
        <v>1304</v>
      </c>
      <c r="C27" s="154" t="s">
        <v>1305</v>
      </c>
      <c r="D27" s="215" t="s">
        <v>387</v>
      </c>
      <c r="E27" s="217" t="s">
        <v>1246</v>
      </c>
      <c r="F27" s="217" t="s">
        <v>1247</v>
      </c>
      <c r="G27" s="215" t="s">
        <v>1248</v>
      </c>
      <c r="H27" s="127" t="s">
        <v>1306</v>
      </c>
      <c r="I27" s="215" t="s">
        <v>1307</v>
      </c>
      <c r="J27" s="215" t="s">
        <v>85</v>
      </c>
      <c r="K27" s="215" t="s">
        <v>1308</v>
      </c>
      <c r="L27" s="127"/>
    </row>
    <row r="28" spans="1:12" s="214" customFormat="1" ht="21.05" customHeight="1">
      <c r="A28" s="22"/>
      <c r="B28" s="154" t="s">
        <v>1309</v>
      </c>
      <c r="C28" s="154" t="s">
        <v>1310</v>
      </c>
      <c r="D28" s="215" t="s">
        <v>387</v>
      </c>
      <c r="E28" s="217" t="s">
        <v>1246</v>
      </c>
      <c r="F28" s="217" t="s">
        <v>1272</v>
      </c>
      <c r="G28" s="215" t="s">
        <v>1273</v>
      </c>
      <c r="H28" s="127" t="s">
        <v>1311</v>
      </c>
      <c r="I28" s="215" t="s">
        <v>1312</v>
      </c>
      <c r="J28" s="215" t="s">
        <v>85</v>
      </c>
      <c r="K28" s="215" t="s">
        <v>1313</v>
      </c>
      <c r="L28" s="127"/>
    </row>
    <row r="29" spans="1:12" s="214" customFormat="1" ht="21.05" customHeight="1">
      <c r="A29" s="22"/>
      <c r="B29" s="222" t="s">
        <v>1314</v>
      </c>
      <c r="C29" s="221" t="s">
        <v>1315</v>
      </c>
      <c r="D29" s="215" t="s">
        <v>387</v>
      </c>
      <c r="E29" s="217" t="s">
        <v>1246</v>
      </c>
      <c r="F29" s="217" t="s">
        <v>1272</v>
      </c>
      <c r="G29" s="215" t="s">
        <v>1273</v>
      </c>
      <c r="H29" s="127" t="s">
        <v>1316</v>
      </c>
      <c r="I29" s="215" t="s">
        <v>1317</v>
      </c>
      <c r="J29" s="215" t="s">
        <v>77</v>
      </c>
      <c r="K29" s="215" t="s">
        <v>1318</v>
      </c>
      <c r="L29" s="127"/>
    </row>
    <row r="30" spans="1:12" s="214" customFormat="1" ht="21.05" customHeight="1">
      <c r="A30" s="22"/>
      <c r="B30" s="154" t="s">
        <v>1319</v>
      </c>
      <c r="C30" s="154" t="s">
        <v>1320</v>
      </c>
      <c r="D30" s="215" t="s">
        <v>387</v>
      </c>
      <c r="E30" s="217" t="s">
        <v>1246</v>
      </c>
      <c r="F30" s="217" t="s">
        <v>1247</v>
      </c>
      <c r="G30" s="215" t="s">
        <v>1248</v>
      </c>
      <c r="H30" s="127" t="s">
        <v>1321</v>
      </c>
      <c r="I30" s="215" t="s">
        <v>1322</v>
      </c>
      <c r="J30" s="215" t="s">
        <v>85</v>
      </c>
      <c r="K30" s="215" t="s">
        <v>1323</v>
      </c>
      <c r="L30" s="127"/>
    </row>
    <row r="31" spans="1:12" s="214" customFormat="1" ht="21.05" customHeight="1">
      <c r="A31" s="22"/>
      <c r="B31" s="154" t="s">
        <v>1324</v>
      </c>
      <c r="C31" s="154" t="s">
        <v>1325</v>
      </c>
      <c r="D31" s="215" t="s">
        <v>387</v>
      </c>
      <c r="E31" s="217" t="s">
        <v>1246</v>
      </c>
      <c r="F31" s="217" t="s">
        <v>1272</v>
      </c>
      <c r="G31" s="215" t="s">
        <v>1273</v>
      </c>
      <c r="H31" s="127" t="s">
        <v>1326</v>
      </c>
      <c r="I31" s="215" t="s">
        <v>1327</v>
      </c>
      <c r="J31" s="215" t="s">
        <v>85</v>
      </c>
      <c r="K31" s="215" t="s">
        <v>1328</v>
      </c>
      <c r="L31" s="127"/>
    </row>
    <row r="32" spans="1:12" s="214" customFormat="1" ht="21.05" customHeight="1">
      <c r="A32" s="22"/>
      <c r="B32" s="154" t="s">
        <v>1329</v>
      </c>
      <c r="C32" s="154" t="s">
        <v>1330</v>
      </c>
      <c r="D32" s="215" t="s">
        <v>387</v>
      </c>
      <c r="E32" s="217" t="s">
        <v>1246</v>
      </c>
      <c r="F32" s="217" t="s">
        <v>1272</v>
      </c>
      <c r="G32" s="215" t="s">
        <v>1273</v>
      </c>
      <c r="H32" s="127" t="s">
        <v>1331</v>
      </c>
      <c r="I32" s="215" t="s">
        <v>1332</v>
      </c>
      <c r="J32" s="215" t="s">
        <v>1333</v>
      </c>
      <c r="K32" s="215" t="s">
        <v>1334</v>
      </c>
      <c r="L32" s="127"/>
    </row>
    <row r="33" spans="1:12" s="214" customFormat="1" ht="21.05" customHeight="1">
      <c r="A33" s="22"/>
      <c r="B33" s="154" t="s">
        <v>1335</v>
      </c>
      <c r="C33" s="223" t="s">
        <v>1336</v>
      </c>
      <c r="D33" s="215" t="s">
        <v>387</v>
      </c>
      <c r="E33" s="217" t="s">
        <v>1246</v>
      </c>
      <c r="F33" s="217" t="s">
        <v>1272</v>
      </c>
      <c r="G33" s="215" t="s">
        <v>1273</v>
      </c>
      <c r="H33" s="127" t="s">
        <v>1337</v>
      </c>
      <c r="I33" s="215" t="s">
        <v>1332</v>
      </c>
      <c r="J33" s="215" t="s">
        <v>77</v>
      </c>
      <c r="K33" s="224" t="s">
        <v>1338</v>
      </c>
      <c r="L33" s="127"/>
    </row>
    <row r="34" spans="1:12" s="214" customFormat="1" ht="21.05" customHeight="1">
      <c r="A34" s="22"/>
      <c r="B34" s="154" t="s">
        <v>1339</v>
      </c>
      <c r="C34" s="154" t="s">
        <v>1340</v>
      </c>
      <c r="D34" s="215" t="s">
        <v>387</v>
      </c>
      <c r="E34" s="217" t="s">
        <v>1246</v>
      </c>
      <c r="F34" s="217" t="s">
        <v>1272</v>
      </c>
      <c r="G34" s="215" t="s">
        <v>1273</v>
      </c>
      <c r="H34" s="127" t="s">
        <v>1341</v>
      </c>
      <c r="I34" s="215" t="s">
        <v>1332</v>
      </c>
      <c r="J34" s="215" t="s">
        <v>77</v>
      </c>
      <c r="K34" s="215" t="s">
        <v>1342</v>
      </c>
      <c r="L34" s="127"/>
    </row>
    <row r="35" spans="1:12" s="214" customFormat="1" ht="21.05" customHeight="1">
      <c r="A35" s="22"/>
      <c r="B35" s="154" t="s">
        <v>1343</v>
      </c>
      <c r="C35" s="154" t="s">
        <v>1344</v>
      </c>
      <c r="D35" s="215" t="s">
        <v>56</v>
      </c>
      <c r="E35" s="217" t="s">
        <v>1246</v>
      </c>
      <c r="F35" s="217" t="s">
        <v>1247</v>
      </c>
      <c r="G35" s="215" t="s">
        <v>1248</v>
      </c>
      <c r="H35" s="127" t="s">
        <v>1345</v>
      </c>
      <c r="I35" s="215" t="s">
        <v>1346</v>
      </c>
      <c r="J35" s="215" t="s">
        <v>85</v>
      </c>
      <c r="K35" s="215" t="s">
        <v>1347</v>
      </c>
      <c r="L35" s="127"/>
    </row>
    <row r="36" spans="1:12" s="214" customFormat="1" ht="21.05" customHeight="1">
      <c r="A36" s="22"/>
      <c r="B36" s="154" t="s">
        <v>1348</v>
      </c>
      <c r="C36" s="154" t="s">
        <v>1349</v>
      </c>
      <c r="D36" s="215" t="s">
        <v>56</v>
      </c>
      <c r="E36" s="217" t="s">
        <v>1246</v>
      </c>
      <c r="F36" s="217" t="s">
        <v>1247</v>
      </c>
      <c r="G36" s="215" t="s">
        <v>1248</v>
      </c>
      <c r="H36" s="127" t="s">
        <v>1350</v>
      </c>
      <c r="I36" s="215" t="s">
        <v>1351</v>
      </c>
      <c r="J36" s="215" t="s">
        <v>85</v>
      </c>
      <c r="K36" s="215" t="s">
        <v>1352</v>
      </c>
      <c r="L36" s="127"/>
    </row>
    <row r="37" spans="1:12" s="214" customFormat="1" ht="21.05" customHeight="1">
      <c r="A37" s="22"/>
      <c r="B37" s="154" t="s">
        <v>1353</v>
      </c>
      <c r="C37" s="154" t="s">
        <v>1354</v>
      </c>
      <c r="D37" s="215" t="s">
        <v>56</v>
      </c>
      <c r="E37" s="217" t="s">
        <v>1246</v>
      </c>
      <c r="F37" s="217" t="s">
        <v>1247</v>
      </c>
      <c r="G37" s="215" t="s">
        <v>1248</v>
      </c>
      <c r="H37" s="127" t="s">
        <v>1355</v>
      </c>
      <c r="I37" s="215" t="s">
        <v>1356</v>
      </c>
      <c r="J37" s="215" t="s">
        <v>85</v>
      </c>
      <c r="K37" s="215" t="s">
        <v>1357</v>
      </c>
      <c r="L37" s="127"/>
    </row>
    <row r="38" spans="1:12" s="214" customFormat="1" ht="21.05" customHeight="1">
      <c r="A38" s="22"/>
      <c r="B38" s="154" t="s">
        <v>1358</v>
      </c>
      <c r="C38" s="154" t="s">
        <v>1359</v>
      </c>
      <c r="D38" s="215" t="s">
        <v>56</v>
      </c>
      <c r="E38" s="217" t="s">
        <v>1246</v>
      </c>
      <c r="F38" s="217" t="s">
        <v>1247</v>
      </c>
      <c r="G38" s="215" t="s">
        <v>1248</v>
      </c>
      <c r="H38" s="127" t="s">
        <v>1360</v>
      </c>
      <c r="I38" s="215" t="s">
        <v>1361</v>
      </c>
      <c r="J38" s="215" t="s">
        <v>85</v>
      </c>
      <c r="K38" s="215" t="s">
        <v>1362</v>
      </c>
      <c r="L38" s="127"/>
    </row>
    <row r="39" spans="1:12" s="214" customFormat="1" ht="21.05" customHeight="1">
      <c r="A39" s="22"/>
      <c r="B39" s="154" t="s">
        <v>1363</v>
      </c>
      <c r="C39" s="154" t="s">
        <v>1364</v>
      </c>
      <c r="D39" s="215" t="s">
        <v>56</v>
      </c>
      <c r="E39" s="217" t="s">
        <v>1246</v>
      </c>
      <c r="F39" s="217" t="s">
        <v>1247</v>
      </c>
      <c r="G39" s="215" t="s">
        <v>1248</v>
      </c>
      <c r="H39" s="225" t="s">
        <v>1365</v>
      </c>
      <c r="I39" s="225" t="s">
        <v>1366</v>
      </c>
      <c r="J39" s="215" t="s">
        <v>77</v>
      </c>
      <c r="K39" s="215" t="s">
        <v>1367</v>
      </c>
      <c r="L39" s="225"/>
    </row>
    <row r="40" spans="1:12" s="214" customFormat="1" ht="21.05" customHeight="1">
      <c r="A40" s="22"/>
      <c r="B40" s="154" t="s">
        <v>1368</v>
      </c>
      <c r="C40" s="154" t="s">
        <v>1369</v>
      </c>
      <c r="D40" s="215" t="s">
        <v>56</v>
      </c>
      <c r="E40" s="217" t="s">
        <v>1246</v>
      </c>
      <c r="F40" s="217" t="s">
        <v>1247</v>
      </c>
      <c r="G40" s="215" t="s">
        <v>1248</v>
      </c>
      <c r="H40" s="225" t="s">
        <v>1368</v>
      </c>
      <c r="I40" s="225" t="s">
        <v>1370</v>
      </c>
      <c r="J40" s="215" t="s">
        <v>77</v>
      </c>
      <c r="K40" s="215" t="s">
        <v>1371</v>
      </c>
      <c r="L40" s="225"/>
    </row>
    <row r="41" spans="1:12" s="214" customFormat="1" ht="21.05" customHeight="1">
      <c r="A41" s="22"/>
      <c r="B41" s="154" t="s">
        <v>1372</v>
      </c>
      <c r="C41" s="154" t="s">
        <v>1373</v>
      </c>
      <c r="D41" s="215" t="s">
        <v>56</v>
      </c>
      <c r="E41" s="217" t="s">
        <v>1246</v>
      </c>
      <c r="F41" s="217" t="s">
        <v>1247</v>
      </c>
      <c r="G41" s="215" t="s">
        <v>1248</v>
      </c>
      <c r="H41" s="225" t="s">
        <v>1374</v>
      </c>
      <c r="I41" s="225" t="s">
        <v>1375</v>
      </c>
      <c r="J41" s="215" t="s">
        <v>77</v>
      </c>
      <c r="K41" s="215" t="s">
        <v>1376</v>
      </c>
      <c r="L41" s="225"/>
    </row>
    <row r="42" spans="1:12" s="214" customFormat="1" ht="21.05" customHeight="1">
      <c r="A42" s="22"/>
      <c r="B42" s="154" t="s">
        <v>1377</v>
      </c>
      <c r="C42" s="154" t="s">
        <v>1378</v>
      </c>
      <c r="D42" s="215" t="s">
        <v>56</v>
      </c>
      <c r="E42" s="217" t="s">
        <v>1246</v>
      </c>
      <c r="F42" s="217" t="s">
        <v>1247</v>
      </c>
      <c r="G42" s="215" t="s">
        <v>1248</v>
      </c>
      <c r="H42" s="225" t="s">
        <v>1379</v>
      </c>
      <c r="I42" s="225" t="s">
        <v>1380</v>
      </c>
      <c r="J42" s="215" t="s">
        <v>77</v>
      </c>
      <c r="K42" s="215" t="s">
        <v>1381</v>
      </c>
      <c r="L42" s="225"/>
    </row>
    <row r="43" spans="1:12" s="214" customFormat="1" ht="21.05" customHeight="1">
      <c r="A43" s="22"/>
      <c r="B43" s="154" t="s">
        <v>1382</v>
      </c>
      <c r="C43" s="154" t="s">
        <v>1383</v>
      </c>
      <c r="D43" s="215" t="s">
        <v>56</v>
      </c>
      <c r="E43" s="217" t="s">
        <v>1246</v>
      </c>
      <c r="F43" s="226" t="s">
        <v>1247</v>
      </c>
      <c r="G43" s="215" t="s">
        <v>1248</v>
      </c>
      <c r="H43" s="127" t="s">
        <v>1384</v>
      </c>
      <c r="I43" s="215" t="s">
        <v>1385</v>
      </c>
      <c r="J43" s="215" t="s">
        <v>56</v>
      </c>
      <c r="K43" s="215" t="s">
        <v>1386</v>
      </c>
      <c r="L43" s="127"/>
    </row>
    <row r="44" spans="1:12" s="214" customFormat="1" ht="21.05" customHeight="1">
      <c r="A44" s="22"/>
      <c r="B44" s="154" t="s">
        <v>1387</v>
      </c>
      <c r="C44" s="154" t="s">
        <v>1388</v>
      </c>
      <c r="D44" s="215" t="s">
        <v>56</v>
      </c>
      <c r="E44" s="217" t="s">
        <v>1246</v>
      </c>
      <c r="F44" s="226" t="s">
        <v>1247</v>
      </c>
      <c r="G44" s="215" t="s">
        <v>1248</v>
      </c>
      <c r="H44" s="127" t="s">
        <v>1389</v>
      </c>
      <c r="I44" s="215" t="s">
        <v>1390</v>
      </c>
      <c r="J44" s="215" t="s">
        <v>56</v>
      </c>
      <c r="K44" s="215" t="s">
        <v>1391</v>
      </c>
      <c r="L44" s="127"/>
    </row>
    <row r="45" spans="1:12" s="214" customFormat="1" ht="21.05" customHeight="1">
      <c r="A45" s="22"/>
      <c r="B45" s="154" t="s">
        <v>1392</v>
      </c>
      <c r="C45" s="154" t="s">
        <v>1393</v>
      </c>
      <c r="D45" s="215" t="s">
        <v>56</v>
      </c>
      <c r="E45" s="217" t="s">
        <v>1246</v>
      </c>
      <c r="F45" s="226" t="s">
        <v>1247</v>
      </c>
      <c r="G45" s="215" t="s">
        <v>1248</v>
      </c>
      <c r="H45" s="127" t="s">
        <v>1394</v>
      </c>
      <c r="I45" s="215" t="s">
        <v>1395</v>
      </c>
      <c r="J45" s="215" t="s">
        <v>56</v>
      </c>
      <c r="K45" s="215" t="s">
        <v>1396</v>
      </c>
      <c r="L45" s="127"/>
    </row>
    <row r="46" spans="1:12" s="214" customFormat="1" ht="21.05" customHeight="1">
      <c r="A46" s="22"/>
      <c r="B46" s="154" t="s">
        <v>1397</v>
      </c>
      <c r="C46" s="154" t="s">
        <v>1398</v>
      </c>
      <c r="D46" s="215" t="s">
        <v>56</v>
      </c>
      <c r="E46" s="217" t="s">
        <v>1246</v>
      </c>
      <c r="F46" s="226" t="s">
        <v>1247</v>
      </c>
      <c r="G46" s="215" t="s">
        <v>1248</v>
      </c>
      <c r="H46" s="127" t="s">
        <v>1399</v>
      </c>
      <c r="I46" s="215" t="s">
        <v>1400</v>
      </c>
      <c r="J46" s="215" t="s">
        <v>56</v>
      </c>
      <c r="K46" s="215" t="s">
        <v>1401</v>
      </c>
      <c r="L46" s="127"/>
    </row>
    <row r="47" spans="1:12" s="214" customFormat="1" ht="21.05" customHeight="1">
      <c r="A47" s="22"/>
      <c r="B47" s="154" t="s">
        <v>1402</v>
      </c>
      <c r="C47" s="154" t="s">
        <v>1403</v>
      </c>
      <c r="D47" s="215" t="s">
        <v>387</v>
      </c>
      <c r="E47" s="217" t="s">
        <v>1246</v>
      </c>
      <c r="F47" s="226" t="s">
        <v>1247</v>
      </c>
      <c r="G47" s="215" t="s">
        <v>1248</v>
      </c>
      <c r="H47" s="127" t="s">
        <v>1404</v>
      </c>
      <c r="I47" s="215" t="s">
        <v>1405</v>
      </c>
      <c r="J47" s="215" t="s">
        <v>56</v>
      </c>
      <c r="K47" s="215" t="s">
        <v>1406</v>
      </c>
      <c r="L47" s="127"/>
    </row>
    <row r="48" spans="1:12" s="214" customFormat="1" ht="21.05" customHeight="1">
      <c r="A48" s="22"/>
      <c r="B48" s="154" t="s">
        <v>1407</v>
      </c>
      <c r="C48" s="154" t="s">
        <v>1408</v>
      </c>
      <c r="D48" s="215" t="s">
        <v>387</v>
      </c>
      <c r="E48" s="226" t="s">
        <v>1246</v>
      </c>
      <c r="F48" s="226" t="s">
        <v>1247</v>
      </c>
      <c r="G48" s="215" t="s">
        <v>1248</v>
      </c>
      <c r="H48" s="127" t="s">
        <v>1409</v>
      </c>
      <c r="I48" s="215" t="s">
        <v>1410</v>
      </c>
      <c r="J48" s="215" t="s">
        <v>77</v>
      </c>
      <c r="K48" s="215" t="s">
        <v>1411</v>
      </c>
      <c r="L48" s="127"/>
    </row>
    <row r="49" spans="1:16" s="214" customFormat="1" ht="21.05" customHeight="1">
      <c r="A49" s="22"/>
      <c r="B49" s="154" t="s">
        <v>1412</v>
      </c>
      <c r="C49" s="154" t="s">
        <v>1413</v>
      </c>
      <c r="D49" s="215" t="s">
        <v>387</v>
      </c>
      <c r="E49" s="226"/>
      <c r="F49" s="226"/>
      <c r="G49" s="215"/>
      <c r="H49" s="127"/>
      <c r="I49" s="215"/>
      <c r="J49" s="215"/>
      <c r="K49" s="227" t="s">
        <v>1414</v>
      </c>
      <c r="L49" s="127" t="s">
        <v>1415</v>
      </c>
      <c r="M49" s="228"/>
    </row>
    <row r="50" spans="1:16" s="214" customFormat="1" ht="21.05" customHeight="1">
      <c r="A50" s="22"/>
      <c r="B50" s="229" t="s">
        <v>440</v>
      </c>
      <c r="C50" s="230" t="s">
        <v>441</v>
      </c>
      <c r="D50" s="231" t="s">
        <v>387</v>
      </c>
      <c r="E50" s="232"/>
      <c r="F50" s="232"/>
      <c r="G50" s="232"/>
      <c r="H50" s="232"/>
      <c r="I50" s="232"/>
      <c r="J50" s="232"/>
      <c r="K50" s="233" t="s">
        <v>1416</v>
      </c>
      <c r="L50" s="232" t="s">
        <v>1417</v>
      </c>
    </row>
    <row r="51" spans="1:16" s="214" customFormat="1" ht="21.05" customHeight="1">
      <c r="A51" s="22"/>
      <c r="B51" s="230" t="s">
        <v>445</v>
      </c>
      <c r="C51" s="230" t="s">
        <v>269</v>
      </c>
      <c r="D51" s="231" t="s">
        <v>387</v>
      </c>
      <c r="E51" s="232"/>
      <c r="F51" s="232"/>
      <c r="G51" s="232"/>
      <c r="H51" s="232"/>
      <c r="I51" s="232"/>
      <c r="J51" s="232"/>
      <c r="K51" s="233" t="s">
        <v>1418</v>
      </c>
      <c r="L51" s="232" t="s">
        <v>1417</v>
      </c>
      <c r="M51" s="228"/>
      <c r="N51" s="234"/>
    </row>
    <row r="52" spans="1:16" s="214" customFormat="1" ht="21.05" customHeight="1">
      <c r="A52" s="22"/>
      <c r="B52" s="230" t="s">
        <v>447</v>
      </c>
      <c r="C52" s="230" t="s">
        <v>448</v>
      </c>
      <c r="D52" s="231" t="s">
        <v>58</v>
      </c>
      <c r="E52" s="232"/>
      <c r="F52" s="232"/>
      <c r="G52" s="232"/>
      <c r="H52" s="232"/>
      <c r="I52" s="232"/>
      <c r="J52" s="232"/>
      <c r="K52" s="235">
        <v>1</v>
      </c>
      <c r="L52" s="232" t="s">
        <v>1417</v>
      </c>
    </row>
    <row r="53" spans="1:16" s="196" customFormat="1" ht="21.05" customHeight="1">
      <c r="A53" s="22"/>
      <c r="B53" s="236"/>
      <c r="C53" s="237"/>
      <c r="D53" s="237"/>
      <c r="E53" s="237"/>
      <c r="F53" s="237"/>
      <c r="G53" s="237"/>
      <c r="H53" s="236"/>
      <c r="I53" s="237"/>
      <c r="J53" s="237"/>
      <c r="K53" s="132"/>
      <c r="L53" s="132"/>
    </row>
    <row r="54" spans="1:16" s="196" customFormat="1" ht="21.05" customHeight="1">
      <c r="A54" s="22"/>
      <c r="B54" s="238"/>
      <c r="C54" s="238"/>
      <c r="D54" s="238"/>
      <c r="E54" s="199"/>
      <c r="F54" s="198"/>
      <c r="G54" s="199"/>
      <c r="H54" s="132"/>
      <c r="I54" s="215"/>
      <c r="J54" s="198"/>
      <c r="K54" s="199"/>
      <c r="L54" s="132"/>
    </row>
    <row r="55" spans="1:16" s="196" customFormat="1" ht="21.05" customHeight="1">
      <c r="A55" s="7"/>
      <c r="B55" s="213" t="s">
        <v>827</v>
      </c>
      <c r="C55" s="1548" t="s">
        <v>1419</v>
      </c>
      <c r="D55" s="1548"/>
      <c r="E55" s="1548"/>
      <c r="F55" s="1548"/>
      <c r="G55" s="1548"/>
      <c r="H55" s="1548"/>
      <c r="I55" s="1548"/>
      <c r="J55" s="1548"/>
      <c r="K55" s="1548"/>
      <c r="L55" s="1549"/>
    </row>
    <row r="56" spans="1:16" s="196" customFormat="1" ht="21.05" customHeight="1">
      <c r="A56" s="7"/>
      <c r="B56" s="1571"/>
      <c r="C56" s="1572"/>
      <c r="D56" s="1572"/>
      <c r="E56" s="1572"/>
      <c r="F56" s="1572"/>
      <c r="G56" s="1572"/>
      <c r="H56" s="1572"/>
      <c r="I56" s="1572"/>
      <c r="J56" s="1572"/>
      <c r="K56" s="1572"/>
      <c r="L56" s="1573"/>
    </row>
    <row r="57" spans="1:16" s="212" customFormat="1" ht="21.05" customHeight="1">
      <c r="A57" s="26"/>
      <c r="B57" s="1562" t="s">
        <v>323</v>
      </c>
      <c r="C57" s="1563"/>
      <c r="D57" s="1563"/>
      <c r="E57" s="1563"/>
      <c r="F57" s="1563"/>
      <c r="G57" s="1563"/>
      <c r="H57" s="1563"/>
      <c r="I57" s="1563"/>
      <c r="J57" s="1563"/>
      <c r="K57" s="1563"/>
      <c r="L57" s="1564"/>
    </row>
    <row r="58" spans="1:16" s="196" customFormat="1" ht="21.05" customHeight="1">
      <c r="A58" s="7"/>
      <c r="B58" s="213" t="s">
        <v>315</v>
      </c>
      <c r="C58" s="213" t="s">
        <v>316</v>
      </c>
      <c r="D58" s="213" t="s">
        <v>471</v>
      </c>
      <c r="E58" s="213" t="s">
        <v>828</v>
      </c>
      <c r="F58" s="213" t="s">
        <v>325</v>
      </c>
      <c r="G58" s="1553" t="s">
        <v>829</v>
      </c>
      <c r="H58" s="1554"/>
      <c r="I58" s="1555"/>
      <c r="J58" s="213" t="s">
        <v>327</v>
      </c>
      <c r="K58" s="213" t="s">
        <v>328</v>
      </c>
      <c r="L58" s="213" t="s">
        <v>302</v>
      </c>
      <c r="M58" s="239"/>
      <c r="N58" s="239"/>
      <c r="O58" s="240"/>
      <c r="P58" s="239"/>
    </row>
    <row r="59" spans="1:16" s="196" customFormat="1" ht="21.05" customHeight="1">
      <c r="A59" s="7"/>
      <c r="B59" s="217" t="s">
        <v>1246</v>
      </c>
      <c r="C59" s="217" t="s">
        <v>1247</v>
      </c>
      <c r="D59" s="215" t="s">
        <v>1248</v>
      </c>
      <c r="E59" s="237" t="s">
        <v>1420</v>
      </c>
      <c r="F59" s="201"/>
      <c r="G59" s="1552"/>
      <c r="H59" s="1548"/>
      <c r="I59" s="1549"/>
      <c r="J59" s="241"/>
      <c r="K59" s="241"/>
      <c r="L59" s="241"/>
      <c r="M59" s="239"/>
      <c r="N59" s="239"/>
      <c r="O59" s="240"/>
      <c r="P59" s="239"/>
    </row>
    <row r="60" spans="1:16" s="196" customFormat="1" ht="21.05" customHeight="1">
      <c r="A60" s="7"/>
      <c r="B60" s="217" t="s">
        <v>1246</v>
      </c>
      <c r="C60" s="217" t="s">
        <v>1272</v>
      </c>
      <c r="D60" s="215" t="s">
        <v>1273</v>
      </c>
      <c r="E60" s="237" t="s">
        <v>1421</v>
      </c>
      <c r="F60" s="201" t="s">
        <v>838</v>
      </c>
      <c r="G60" s="1552" t="s">
        <v>1422</v>
      </c>
      <c r="H60" s="1548"/>
      <c r="I60" s="1549"/>
      <c r="J60" s="241"/>
      <c r="K60" s="241"/>
      <c r="L60" s="241"/>
      <c r="M60" s="239"/>
      <c r="N60" s="239"/>
      <c r="O60" s="240"/>
      <c r="P60" s="242"/>
    </row>
    <row r="61" spans="1:16" s="196" customFormat="1" ht="21.05" customHeight="1">
      <c r="A61" s="7"/>
      <c r="B61" s="217" t="s">
        <v>1246</v>
      </c>
      <c r="C61" s="217" t="s">
        <v>1289</v>
      </c>
      <c r="D61" s="215" t="s">
        <v>1290</v>
      </c>
      <c r="E61" s="201" t="s">
        <v>1423</v>
      </c>
      <c r="F61" s="201" t="s">
        <v>838</v>
      </c>
      <c r="G61" s="1552" t="s">
        <v>1424</v>
      </c>
      <c r="H61" s="1548"/>
      <c r="I61" s="1549"/>
      <c r="J61" s="241"/>
      <c r="K61" s="241"/>
      <c r="L61" s="241" t="s">
        <v>1425</v>
      </c>
      <c r="M61" s="239"/>
      <c r="N61" s="239"/>
      <c r="O61" s="240"/>
      <c r="P61" s="239"/>
    </row>
    <row r="62" spans="1:16" s="196" customFormat="1" ht="21.05" customHeight="1">
      <c r="A62" s="7"/>
      <c r="B62" s="217"/>
      <c r="C62" s="217"/>
      <c r="D62" s="215"/>
      <c r="E62" s="201"/>
      <c r="F62" s="201"/>
      <c r="G62" s="1552"/>
      <c r="H62" s="1548"/>
      <c r="I62" s="1549"/>
      <c r="J62" s="241"/>
      <c r="K62" s="241"/>
      <c r="L62" s="217"/>
      <c r="M62" s="239"/>
      <c r="N62" s="239"/>
      <c r="O62" s="240"/>
      <c r="P62" s="242"/>
    </row>
    <row r="63" spans="1:16" s="196" customFormat="1" ht="21.05" customHeight="1">
      <c r="A63" s="7"/>
      <c r="B63" s="226"/>
      <c r="C63" s="226"/>
      <c r="D63" s="243"/>
      <c r="E63" s="201"/>
      <c r="F63" s="201"/>
      <c r="G63" s="1552"/>
      <c r="H63" s="1548"/>
      <c r="I63" s="1549"/>
      <c r="J63" s="241"/>
      <c r="K63" s="241"/>
      <c r="L63" s="241"/>
    </row>
    <row r="64" spans="1:16" s="196" customFormat="1" ht="21.05" customHeight="1">
      <c r="A64" s="7"/>
      <c r="B64" s="226"/>
      <c r="C64" s="226"/>
      <c r="D64" s="215"/>
      <c r="E64" s="201"/>
      <c r="F64" s="201"/>
      <c r="G64" s="1552"/>
      <c r="H64" s="1548"/>
      <c r="I64" s="1549"/>
      <c r="J64" s="241"/>
      <c r="K64" s="241"/>
      <c r="L64" s="241"/>
    </row>
    <row r="65" spans="1:12" s="196" customFormat="1" ht="21.05" customHeight="1">
      <c r="A65" s="7"/>
      <c r="B65" s="213" t="s">
        <v>847</v>
      </c>
      <c r="C65" s="1548" t="s">
        <v>1426</v>
      </c>
      <c r="D65" s="1548"/>
      <c r="E65" s="1548"/>
      <c r="F65" s="1548"/>
      <c r="G65" s="1548"/>
      <c r="H65" s="1548"/>
      <c r="I65" s="1548"/>
      <c r="J65" s="1548"/>
      <c r="K65" s="1548"/>
      <c r="L65" s="1549"/>
    </row>
    <row r="66" spans="1:12" ht="15.75">
      <c r="B66" s="213" t="s">
        <v>849</v>
      </c>
      <c r="C66" s="1550"/>
      <c r="D66" s="1550"/>
      <c r="E66" s="1550"/>
      <c r="F66" s="1550"/>
      <c r="G66" s="1550"/>
      <c r="H66" s="1550"/>
      <c r="I66" s="1550"/>
      <c r="J66" s="1550"/>
      <c r="K66" s="1550"/>
      <c r="L66" s="1551"/>
    </row>
    <row r="67" spans="1:12" s="196" customFormat="1" ht="21.05" customHeight="1">
      <c r="A67" s="7"/>
      <c r="B67" s="213" t="s">
        <v>850</v>
      </c>
      <c r="C67" s="1550"/>
      <c r="D67" s="1550"/>
      <c r="E67" s="1550"/>
      <c r="F67" s="1550"/>
      <c r="G67" s="1550"/>
      <c r="H67" s="1550"/>
      <c r="I67" s="1550"/>
      <c r="J67" s="1550"/>
      <c r="K67" s="1550"/>
      <c r="L67" s="1547"/>
    </row>
  </sheetData>
  <autoFilter ref="A15:P52" xr:uid="{00000000-0009-0000-0000-00000D000000}"/>
  <mergeCells count="27">
    <mergeCell ref="B7:L7"/>
    <mergeCell ref="B2:L2"/>
    <mergeCell ref="B3:L3"/>
    <mergeCell ref="E4:F4"/>
    <mergeCell ref="E5:F5"/>
    <mergeCell ref="C6:L6"/>
    <mergeCell ref="G58:I58"/>
    <mergeCell ref="D8:L8"/>
    <mergeCell ref="D9:L9"/>
    <mergeCell ref="D10:L10"/>
    <mergeCell ref="B12:L12"/>
    <mergeCell ref="E13:F13"/>
    <mergeCell ref="H13:J13"/>
    <mergeCell ref="B14:D14"/>
    <mergeCell ref="E14:L14"/>
    <mergeCell ref="C55:L55"/>
    <mergeCell ref="B56:L56"/>
    <mergeCell ref="B57:L57"/>
    <mergeCell ref="C65:L65"/>
    <mergeCell ref="C66:L66"/>
    <mergeCell ref="C67:L67"/>
    <mergeCell ref="G59:I59"/>
    <mergeCell ref="G60:I60"/>
    <mergeCell ref="G61:I61"/>
    <mergeCell ref="G62:I62"/>
    <mergeCell ref="G63:I63"/>
    <mergeCell ref="G64:I64"/>
  </mergeCells>
  <phoneticPr fontId="39" type="noConversion"/>
  <conditionalFormatting sqref="B20">
    <cfRule type="duplicateValues" dxfId="553" priority="2"/>
    <cfRule type="duplicateValues" dxfId="552" priority="3"/>
    <cfRule type="duplicateValues" dxfId="551" priority="4"/>
    <cfRule type="duplicateValues" dxfId="550" priority="5"/>
  </conditionalFormatting>
  <conditionalFormatting sqref="C20">
    <cfRule type="duplicateValues" dxfId="549" priority="1"/>
    <cfRule type="duplicateValues" dxfId="548" priority="6"/>
  </conditionalFormatting>
  <conditionalFormatting sqref="C24">
    <cfRule type="duplicateValues" dxfId="547" priority="11"/>
    <cfRule type="duplicateValues" dxfId="546" priority="12"/>
  </conditionalFormatting>
  <conditionalFormatting sqref="C29">
    <cfRule type="duplicateValues" dxfId="545" priority="7"/>
    <cfRule type="duplicateValues" dxfId="544" priority="8"/>
  </conditionalFormatting>
  <conditionalFormatting sqref="C33">
    <cfRule type="duplicateValues" dxfId="543" priority="9"/>
    <cfRule type="duplicateValues" dxfId="542" priority="10"/>
  </conditionalFormatting>
  <hyperlinks>
    <hyperlink ref="A1" location="#index!A1" display="#index!A1" xr:uid="{00000000-0004-0000-0D00-000000000000}"/>
  </hyperlinks>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U459"/>
  <sheetViews>
    <sheetView topLeftCell="A127" zoomScale="85" zoomScaleNormal="85" workbookViewId="0">
      <selection activeCell="D144" sqref="D144"/>
    </sheetView>
  </sheetViews>
  <sheetFormatPr defaultColWidth="19" defaultRowHeight="14.55"/>
  <cols>
    <col min="1" max="1" width="5.21875" style="276" customWidth="1"/>
    <col min="2" max="2" width="20.88671875" style="276" customWidth="1"/>
    <col min="3" max="3" width="36.33203125" style="276" customWidth="1"/>
    <col min="4" max="4" width="39.33203125" style="276" customWidth="1"/>
    <col min="5" max="5" width="13.44140625" style="276" customWidth="1"/>
    <col min="6" max="6" width="15.88671875" style="276" customWidth="1"/>
    <col min="7" max="7" width="35.88671875" style="276" customWidth="1"/>
    <col min="8" max="12" width="20.88671875" style="276" customWidth="1"/>
    <col min="13" max="13" width="31.33203125" style="276" customWidth="1"/>
    <col min="14" max="16384" width="19" style="276"/>
  </cols>
  <sheetData>
    <row r="1" spans="1:12" s="246" customFormat="1" ht="21.05" customHeight="1">
      <c r="A1" s="5" t="s">
        <v>15963</v>
      </c>
      <c r="B1" s="245"/>
      <c r="C1" s="6"/>
      <c r="D1" s="6"/>
      <c r="E1" s="6"/>
      <c r="F1" s="6"/>
      <c r="G1" s="6"/>
      <c r="H1" s="6"/>
      <c r="I1" s="6"/>
      <c r="J1" s="6"/>
      <c r="K1" s="6"/>
      <c r="L1" s="6"/>
    </row>
    <row r="2" spans="1:12" s="246" customFormat="1" ht="21.05" customHeight="1">
      <c r="A2" s="247"/>
      <c r="B2" s="1517"/>
      <c r="C2" s="1518"/>
      <c r="D2" s="1518"/>
      <c r="E2" s="1518"/>
      <c r="F2" s="1518"/>
      <c r="G2" s="1518"/>
      <c r="H2" s="1518"/>
      <c r="I2" s="1518"/>
      <c r="J2" s="1518"/>
      <c r="K2" s="1518"/>
      <c r="L2" s="1519"/>
    </row>
    <row r="3" spans="1:12" s="246" customFormat="1" ht="21.05" customHeight="1">
      <c r="A3" s="247"/>
      <c r="B3" s="1562" t="s">
        <v>297</v>
      </c>
      <c r="C3" s="1563"/>
      <c r="D3" s="1563"/>
      <c r="E3" s="1563"/>
      <c r="F3" s="1563"/>
      <c r="G3" s="1563"/>
      <c r="H3" s="1563"/>
      <c r="I3" s="1563"/>
      <c r="J3" s="1563"/>
      <c r="K3" s="1563"/>
      <c r="L3" s="1564"/>
    </row>
    <row r="4" spans="1:12" s="246" customFormat="1" ht="21.05" customHeight="1">
      <c r="A4" s="247"/>
      <c r="B4" s="8" t="s">
        <v>298</v>
      </c>
      <c r="C4" s="9" t="s">
        <v>1470</v>
      </c>
      <c r="D4" s="8" t="s">
        <v>299</v>
      </c>
      <c r="E4" s="1526" t="s">
        <v>1471</v>
      </c>
      <c r="F4" s="1527"/>
      <c r="G4" s="8" t="s">
        <v>4</v>
      </c>
      <c r="H4" s="10" t="s">
        <v>1232</v>
      </c>
      <c r="I4" s="8" t="s">
        <v>12</v>
      </c>
      <c r="J4" s="28" t="s">
        <v>23</v>
      </c>
      <c r="K4" s="8" t="s">
        <v>7</v>
      </c>
      <c r="L4" s="10" t="s">
        <v>22</v>
      </c>
    </row>
    <row r="5" spans="1:12" s="246" customFormat="1" ht="21.05" customHeight="1">
      <c r="A5" s="247"/>
      <c r="B5" s="8" t="s">
        <v>300</v>
      </c>
      <c r="C5" s="11" t="s">
        <v>1472</v>
      </c>
      <c r="D5" s="8" t="s">
        <v>301</v>
      </c>
      <c r="E5" s="1528" t="s">
        <v>1234</v>
      </c>
      <c r="F5" s="1527"/>
      <c r="G5" s="8" t="s">
        <v>10</v>
      </c>
      <c r="H5" s="12">
        <v>45288</v>
      </c>
      <c r="I5" s="8" t="s">
        <v>6</v>
      </c>
      <c r="J5" s="10" t="s">
        <v>1473</v>
      </c>
      <c r="K5" s="8" t="s">
        <v>8</v>
      </c>
      <c r="L5" s="10" t="s">
        <v>1236</v>
      </c>
    </row>
    <row r="6" spans="1:12" s="246" customFormat="1" ht="21.05" customHeight="1">
      <c r="A6" s="247"/>
      <c r="B6" s="8" t="s">
        <v>302</v>
      </c>
      <c r="C6" s="1505" t="s">
        <v>1474</v>
      </c>
      <c r="D6" s="1506"/>
      <c r="E6" s="1506"/>
      <c r="F6" s="1506"/>
      <c r="G6" s="1506"/>
      <c r="H6" s="1506"/>
      <c r="I6" s="1506"/>
      <c r="J6" s="1506"/>
      <c r="K6" s="1506"/>
      <c r="L6" s="1507"/>
    </row>
    <row r="7" spans="1:12" s="246" customFormat="1" ht="21.05" customHeight="1">
      <c r="A7" s="248"/>
      <c r="B7" s="1514" t="s">
        <v>303</v>
      </c>
      <c r="C7" s="1515"/>
      <c r="D7" s="1515"/>
      <c r="E7" s="1515"/>
      <c r="F7" s="1515"/>
      <c r="G7" s="1515"/>
      <c r="H7" s="1515"/>
      <c r="I7" s="1515"/>
      <c r="J7" s="1515"/>
      <c r="K7" s="1515"/>
      <c r="L7" s="1516"/>
    </row>
    <row r="8" spans="1:12" s="250" customFormat="1" ht="21.05" customHeight="1">
      <c r="A8" s="249"/>
      <c r="B8" s="15" t="s">
        <v>304</v>
      </c>
      <c r="C8" s="15" t="s">
        <v>305</v>
      </c>
      <c r="D8" s="1524" t="s">
        <v>306</v>
      </c>
      <c r="E8" s="1524"/>
      <c r="F8" s="1524"/>
      <c r="G8" s="1524"/>
      <c r="H8" s="1524"/>
      <c r="I8" s="1524"/>
      <c r="J8" s="1524"/>
      <c r="K8" s="1524"/>
      <c r="L8" s="1524"/>
    </row>
    <row r="9" spans="1:12" s="246" customFormat="1" ht="21.05" customHeight="1">
      <c r="A9" s="248"/>
      <c r="B9" s="12">
        <v>45288</v>
      </c>
      <c r="C9" s="10" t="s">
        <v>1232</v>
      </c>
      <c r="D9" s="1525" t="s">
        <v>1475</v>
      </c>
      <c r="E9" s="1525"/>
      <c r="F9" s="1525"/>
      <c r="G9" s="1525"/>
      <c r="H9" s="1525"/>
      <c r="I9" s="1525"/>
      <c r="J9" s="1525"/>
      <c r="K9" s="1525"/>
      <c r="L9" s="1525"/>
    </row>
    <row r="10" spans="1:12" s="246" customFormat="1" ht="21.05" customHeight="1">
      <c r="A10" s="248"/>
      <c r="B10" s="16">
        <v>45523</v>
      </c>
      <c r="C10" s="17" t="s">
        <v>1232</v>
      </c>
      <c r="D10" s="1525" t="s">
        <v>1476</v>
      </c>
      <c r="E10" s="1525"/>
      <c r="F10" s="1525"/>
      <c r="G10" s="1525"/>
      <c r="H10" s="1525"/>
      <c r="I10" s="1525"/>
      <c r="J10" s="1525"/>
      <c r="K10" s="1525"/>
      <c r="L10" s="1525"/>
    </row>
    <row r="11" spans="1:12" s="246" customFormat="1" ht="21.05" customHeight="1">
      <c r="A11" s="248"/>
      <c r="B11" s="16">
        <v>45527</v>
      </c>
      <c r="C11" s="17" t="s">
        <v>1232</v>
      </c>
      <c r="D11" s="17" t="s">
        <v>1477</v>
      </c>
      <c r="E11" s="17"/>
      <c r="F11" s="17"/>
      <c r="G11" s="17"/>
      <c r="H11" s="17"/>
      <c r="I11" s="17"/>
      <c r="J11" s="17"/>
      <c r="K11" s="17"/>
      <c r="L11" s="17"/>
    </row>
    <row r="12" spans="1:12" s="246" customFormat="1" ht="21.05" customHeight="1">
      <c r="A12" s="247"/>
      <c r="B12" s="1595" t="s">
        <v>307</v>
      </c>
      <c r="C12" s="1595"/>
      <c r="D12" s="1595"/>
      <c r="E12" s="1595"/>
      <c r="F12" s="1595"/>
      <c r="G12" s="1595"/>
      <c r="H12" s="1595"/>
      <c r="I12" s="1595"/>
      <c r="J12" s="1595"/>
      <c r="K12" s="1595"/>
      <c r="L12" s="1595"/>
    </row>
    <row r="13" spans="1:12" s="246" customFormat="1" ht="21.05" customHeight="1">
      <c r="A13" s="247"/>
      <c r="B13" s="18" t="s">
        <v>308</v>
      </c>
      <c r="C13" s="251" t="s">
        <v>1478</v>
      </c>
      <c r="D13" s="18" t="s">
        <v>300</v>
      </c>
      <c r="E13" s="1580" t="s">
        <v>1479</v>
      </c>
      <c r="F13" s="1580"/>
      <c r="G13" s="18" t="s">
        <v>302</v>
      </c>
      <c r="H13" s="1581" t="s">
        <v>1478</v>
      </c>
      <c r="I13" s="1581"/>
      <c r="J13" s="1581"/>
      <c r="K13" s="29" t="s">
        <v>309</v>
      </c>
      <c r="L13" s="252" t="s">
        <v>453</v>
      </c>
    </row>
    <row r="14" spans="1:12" s="246" customFormat="1" ht="21.05" customHeight="1">
      <c r="A14" s="247"/>
      <c r="B14" s="1594" t="s">
        <v>310</v>
      </c>
      <c r="C14" s="1594"/>
      <c r="D14" s="1594"/>
      <c r="E14" s="1594" t="s">
        <v>311</v>
      </c>
      <c r="F14" s="1594"/>
      <c r="G14" s="1594"/>
      <c r="H14" s="1594"/>
      <c r="I14" s="1594"/>
      <c r="J14" s="1594"/>
      <c r="K14" s="1594"/>
      <c r="L14" s="1594"/>
    </row>
    <row r="15" spans="1:12" s="254" customFormat="1" ht="21.05" customHeight="1">
      <c r="A15" s="253"/>
      <c r="B15" s="21" t="s">
        <v>312</v>
      </c>
      <c r="C15" s="21" t="s">
        <v>313</v>
      </c>
      <c r="D15" s="21" t="s">
        <v>314</v>
      </c>
      <c r="E15" s="21" t="s">
        <v>315</v>
      </c>
      <c r="F15" s="21" t="s">
        <v>316</v>
      </c>
      <c r="G15" s="21" t="s">
        <v>317</v>
      </c>
      <c r="H15" s="21" t="s">
        <v>318</v>
      </c>
      <c r="I15" s="21" t="s">
        <v>319</v>
      </c>
      <c r="J15" s="21" t="s">
        <v>320</v>
      </c>
      <c r="K15" s="21" t="s">
        <v>321</v>
      </c>
      <c r="L15" s="21" t="s">
        <v>302</v>
      </c>
    </row>
    <row r="16" spans="1:12" s="245" customFormat="1" ht="21.05" customHeight="1">
      <c r="A16" s="255"/>
      <c r="B16" s="256" t="s">
        <v>1259</v>
      </c>
      <c r="C16" s="257" t="s">
        <v>1480</v>
      </c>
      <c r="D16" s="258" t="s">
        <v>387</v>
      </c>
      <c r="E16" s="258" t="s">
        <v>354</v>
      </c>
      <c r="F16" s="258" t="s">
        <v>1481</v>
      </c>
      <c r="G16" s="259" t="s">
        <v>1482</v>
      </c>
      <c r="H16" s="256" t="s">
        <v>1259</v>
      </c>
      <c r="I16" s="257" t="s">
        <v>1480</v>
      </c>
      <c r="J16" s="258" t="s">
        <v>70</v>
      </c>
      <c r="K16" s="260" t="s">
        <v>1483</v>
      </c>
      <c r="L16" s="258" t="s">
        <v>1484</v>
      </c>
    </row>
    <row r="17" spans="1:13" s="245" customFormat="1" ht="21.05" customHeight="1">
      <c r="A17" s="255"/>
      <c r="B17" s="256" t="s">
        <v>1485</v>
      </c>
      <c r="C17" s="258" t="s">
        <v>1486</v>
      </c>
      <c r="D17" s="258" t="s">
        <v>56</v>
      </c>
      <c r="E17" s="258" t="s">
        <v>354</v>
      </c>
      <c r="F17" s="258" t="s">
        <v>1487</v>
      </c>
      <c r="G17" s="258" t="s">
        <v>1488</v>
      </c>
      <c r="H17" s="261" t="s">
        <v>1485</v>
      </c>
      <c r="I17" s="262" t="s">
        <v>1486</v>
      </c>
      <c r="J17" s="258" t="s">
        <v>56</v>
      </c>
      <c r="K17" s="263" t="s">
        <v>1489</v>
      </c>
      <c r="L17" s="261" t="s">
        <v>1485</v>
      </c>
    </row>
    <row r="18" spans="1:13" s="245" customFormat="1" ht="21.05" customHeight="1">
      <c r="A18" s="255"/>
      <c r="B18" s="256" t="s">
        <v>1490</v>
      </c>
      <c r="C18" s="258" t="s">
        <v>1491</v>
      </c>
      <c r="D18" s="258" t="s">
        <v>387</v>
      </c>
      <c r="E18" s="258" t="s">
        <v>354</v>
      </c>
      <c r="F18" s="258" t="s">
        <v>1492</v>
      </c>
      <c r="G18" s="258" t="s">
        <v>1493</v>
      </c>
      <c r="H18" s="261" t="s">
        <v>1490</v>
      </c>
      <c r="I18" s="262" t="s">
        <v>1491</v>
      </c>
      <c r="J18" s="258" t="s">
        <v>151</v>
      </c>
      <c r="K18" s="264" t="s">
        <v>1494</v>
      </c>
      <c r="L18" s="261" t="s">
        <v>1490</v>
      </c>
    </row>
    <row r="19" spans="1:13" s="245" customFormat="1" ht="21.05" customHeight="1">
      <c r="A19" s="255"/>
      <c r="B19" s="265" t="s">
        <v>1495</v>
      </c>
      <c r="C19" s="258" t="s">
        <v>1496</v>
      </c>
      <c r="D19" s="258" t="s">
        <v>56</v>
      </c>
      <c r="E19" s="258" t="s">
        <v>354</v>
      </c>
      <c r="F19" s="258" t="s">
        <v>1487</v>
      </c>
      <c r="G19" s="258" t="s">
        <v>1488</v>
      </c>
      <c r="H19" s="261" t="s">
        <v>1497</v>
      </c>
      <c r="I19" s="262" t="s">
        <v>1496</v>
      </c>
      <c r="J19" s="258" t="s">
        <v>56</v>
      </c>
      <c r="K19" s="264" t="s">
        <v>1498</v>
      </c>
      <c r="L19" s="261" t="s">
        <v>1497</v>
      </c>
    </row>
    <row r="20" spans="1:13" s="245" customFormat="1" ht="21.05" customHeight="1">
      <c r="A20" s="255"/>
      <c r="B20" s="265" t="s">
        <v>1499</v>
      </c>
      <c r="C20" s="258" t="s">
        <v>1500</v>
      </c>
      <c r="D20" s="258" t="s">
        <v>56</v>
      </c>
      <c r="E20" s="258" t="s">
        <v>354</v>
      </c>
      <c r="F20" s="258" t="s">
        <v>1487</v>
      </c>
      <c r="G20" s="258" t="s">
        <v>1488</v>
      </c>
      <c r="H20" s="261" t="s">
        <v>1501</v>
      </c>
      <c r="I20" s="262" t="s">
        <v>1500</v>
      </c>
      <c r="J20" s="258" t="s">
        <v>56</v>
      </c>
      <c r="K20" s="264" t="s">
        <v>1502</v>
      </c>
      <c r="L20" s="261" t="s">
        <v>1501</v>
      </c>
    </row>
    <row r="21" spans="1:13" s="245" customFormat="1" ht="21.05" customHeight="1">
      <c r="A21" s="255"/>
      <c r="B21" s="265" t="s">
        <v>1503</v>
      </c>
      <c r="C21" s="258" t="s">
        <v>1504</v>
      </c>
      <c r="D21" s="258" t="s">
        <v>387</v>
      </c>
      <c r="E21" s="258" t="s">
        <v>354</v>
      </c>
      <c r="F21" s="258" t="s">
        <v>1487</v>
      </c>
      <c r="G21" s="258" t="s">
        <v>1488</v>
      </c>
      <c r="H21" s="261" t="s">
        <v>1505</v>
      </c>
      <c r="I21" s="262" t="s">
        <v>1504</v>
      </c>
      <c r="J21" s="258" t="s">
        <v>151</v>
      </c>
      <c r="K21" s="264" t="s">
        <v>1506</v>
      </c>
      <c r="L21" s="261" t="s">
        <v>1505</v>
      </c>
    </row>
    <row r="22" spans="1:13" s="245" customFormat="1" ht="21.05" customHeight="1">
      <c r="A22" s="255"/>
      <c r="B22" s="256" t="s">
        <v>1507</v>
      </c>
      <c r="C22" s="258" t="s">
        <v>1508</v>
      </c>
      <c r="D22" s="258" t="s">
        <v>387</v>
      </c>
      <c r="E22" s="258" t="s">
        <v>354</v>
      </c>
      <c r="F22" s="258" t="s">
        <v>1481</v>
      </c>
      <c r="G22" s="259" t="s">
        <v>1482</v>
      </c>
      <c r="H22" s="261" t="s">
        <v>1507</v>
      </c>
      <c r="I22" s="262" t="s">
        <v>1508</v>
      </c>
      <c r="J22" s="258" t="s">
        <v>179</v>
      </c>
      <c r="K22" s="260" t="s">
        <v>1509</v>
      </c>
      <c r="L22" s="261" t="s">
        <v>1507</v>
      </c>
      <c r="M22" s="266"/>
    </row>
    <row r="23" spans="1:13" s="245" customFormat="1" ht="21.05" customHeight="1">
      <c r="A23" s="255"/>
      <c r="B23" s="256" t="s">
        <v>1510</v>
      </c>
      <c r="C23" s="258" t="s">
        <v>1511</v>
      </c>
      <c r="D23" s="258" t="s">
        <v>387</v>
      </c>
      <c r="E23" s="258" t="s">
        <v>354</v>
      </c>
      <c r="F23" s="258" t="s">
        <v>1481</v>
      </c>
      <c r="G23" s="259" t="s">
        <v>1482</v>
      </c>
      <c r="H23" s="261" t="s">
        <v>1510</v>
      </c>
      <c r="I23" s="262" t="s">
        <v>1511</v>
      </c>
      <c r="J23" s="258" t="s">
        <v>179</v>
      </c>
      <c r="K23" s="260" t="s">
        <v>1512</v>
      </c>
      <c r="L23" s="261" t="s">
        <v>1510</v>
      </c>
      <c r="M23" s="266"/>
    </row>
    <row r="24" spans="1:13" s="245" customFormat="1" ht="21.05" customHeight="1">
      <c r="A24" s="255"/>
      <c r="B24" s="265" t="s">
        <v>1513</v>
      </c>
      <c r="C24" s="258" t="s">
        <v>1514</v>
      </c>
      <c r="D24" s="258" t="s">
        <v>387</v>
      </c>
      <c r="E24" s="258" t="s">
        <v>354</v>
      </c>
      <c r="F24" s="258" t="s">
        <v>1492</v>
      </c>
      <c r="G24" s="258" t="s">
        <v>1493</v>
      </c>
      <c r="H24" s="261" t="s">
        <v>1515</v>
      </c>
      <c r="I24" s="262" t="s">
        <v>1514</v>
      </c>
      <c r="J24" s="258" t="s">
        <v>171</v>
      </c>
      <c r="K24" s="264" t="s">
        <v>1516</v>
      </c>
      <c r="L24" s="261" t="s">
        <v>1515</v>
      </c>
    </row>
    <row r="25" spans="1:13" s="245" customFormat="1" ht="21.05" customHeight="1">
      <c r="A25" s="255"/>
      <c r="B25" s="265" t="s">
        <v>1517</v>
      </c>
      <c r="C25" s="258" t="s">
        <v>1518</v>
      </c>
      <c r="D25" s="258" t="s">
        <v>387</v>
      </c>
      <c r="E25" s="258" t="s">
        <v>354</v>
      </c>
      <c r="F25" s="258" t="s">
        <v>1492</v>
      </c>
      <c r="G25" s="258" t="s">
        <v>1493</v>
      </c>
      <c r="H25" s="261" t="s">
        <v>1519</v>
      </c>
      <c r="I25" s="262" t="s">
        <v>1518</v>
      </c>
      <c r="J25" s="258" t="s">
        <v>171</v>
      </c>
      <c r="K25" s="264" t="s">
        <v>1520</v>
      </c>
      <c r="L25" s="261" t="s">
        <v>1519</v>
      </c>
    </row>
    <row r="26" spans="1:13" s="245" customFormat="1" ht="21.05" customHeight="1">
      <c r="A26" s="255"/>
      <c r="B26" s="265" t="s">
        <v>1521</v>
      </c>
      <c r="C26" s="258" t="s">
        <v>1522</v>
      </c>
      <c r="D26" s="258" t="s">
        <v>387</v>
      </c>
      <c r="E26" s="258" t="s">
        <v>354</v>
      </c>
      <c r="F26" s="258" t="s">
        <v>1492</v>
      </c>
      <c r="G26" s="258" t="s">
        <v>1493</v>
      </c>
      <c r="H26" s="261" t="s">
        <v>1523</v>
      </c>
      <c r="I26" s="262" t="s">
        <v>1522</v>
      </c>
      <c r="J26" s="258" t="s">
        <v>171</v>
      </c>
      <c r="K26" s="264" t="s">
        <v>1524</v>
      </c>
      <c r="L26" s="261" t="s">
        <v>1523</v>
      </c>
    </row>
    <row r="27" spans="1:13" s="245" customFormat="1" ht="21.05" customHeight="1">
      <c r="A27" s="255"/>
      <c r="B27" s="256" t="s">
        <v>1525</v>
      </c>
      <c r="C27" s="258" t="s">
        <v>1526</v>
      </c>
      <c r="D27" s="258" t="s">
        <v>387</v>
      </c>
      <c r="E27" s="258" t="s">
        <v>354</v>
      </c>
      <c r="F27" s="258" t="s">
        <v>1492</v>
      </c>
      <c r="G27" s="258" t="s">
        <v>1493</v>
      </c>
      <c r="H27" s="261" t="s">
        <v>1525</v>
      </c>
      <c r="I27" s="262" t="s">
        <v>1526</v>
      </c>
      <c r="J27" s="258" t="s">
        <v>171</v>
      </c>
      <c r="K27" s="264" t="s">
        <v>1527</v>
      </c>
      <c r="L27" s="261" t="s">
        <v>1525</v>
      </c>
    </row>
    <row r="28" spans="1:13" s="245" customFormat="1" ht="21.05" customHeight="1">
      <c r="A28" s="255"/>
      <c r="B28" s="265" t="s">
        <v>1528</v>
      </c>
      <c r="C28" s="258" t="s">
        <v>1529</v>
      </c>
      <c r="D28" s="258" t="s">
        <v>387</v>
      </c>
      <c r="E28" s="258" t="s">
        <v>354</v>
      </c>
      <c r="F28" s="258" t="s">
        <v>1492</v>
      </c>
      <c r="G28" s="258" t="s">
        <v>1493</v>
      </c>
      <c r="H28" s="261" t="s">
        <v>1528</v>
      </c>
      <c r="I28" s="262" t="s">
        <v>1529</v>
      </c>
      <c r="J28" s="258" t="s">
        <v>151</v>
      </c>
      <c r="K28" s="264" t="s">
        <v>1530</v>
      </c>
      <c r="L28" s="261" t="s">
        <v>1528</v>
      </c>
    </row>
    <row r="29" spans="1:13" s="245" customFormat="1" ht="21.05" customHeight="1">
      <c r="A29" s="255"/>
      <c r="B29" s="265" t="s">
        <v>1531</v>
      </c>
      <c r="C29" s="258" t="s">
        <v>1532</v>
      </c>
      <c r="D29" s="258" t="s">
        <v>387</v>
      </c>
      <c r="E29" s="258" t="s">
        <v>354</v>
      </c>
      <c r="F29" s="258" t="s">
        <v>1492</v>
      </c>
      <c r="G29" s="258" t="s">
        <v>1493</v>
      </c>
      <c r="H29" s="261" t="s">
        <v>1533</v>
      </c>
      <c r="I29" s="262" t="s">
        <v>1532</v>
      </c>
      <c r="J29" s="258" t="s">
        <v>171</v>
      </c>
      <c r="K29" s="264" t="s">
        <v>1534</v>
      </c>
      <c r="L29" s="261" t="s">
        <v>1533</v>
      </c>
    </row>
    <row r="30" spans="1:13" s="245" customFormat="1" ht="21.05" customHeight="1">
      <c r="A30" s="255"/>
      <c r="B30" s="256" t="s">
        <v>1535</v>
      </c>
      <c r="C30" s="258" t="s">
        <v>1536</v>
      </c>
      <c r="D30" s="258" t="s">
        <v>387</v>
      </c>
      <c r="E30" s="258" t="s">
        <v>354</v>
      </c>
      <c r="F30" s="258" t="s">
        <v>1492</v>
      </c>
      <c r="G30" s="258" t="s">
        <v>1493</v>
      </c>
      <c r="H30" s="261" t="s">
        <v>1535</v>
      </c>
      <c r="I30" s="262" t="s">
        <v>1536</v>
      </c>
      <c r="J30" s="258" t="s">
        <v>171</v>
      </c>
      <c r="K30" s="264" t="s">
        <v>1537</v>
      </c>
      <c r="L30" s="261" t="s">
        <v>1535</v>
      </c>
    </row>
    <row r="31" spans="1:13" s="245" customFormat="1" ht="21.05" customHeight="1">
      <c r="A31" s="255"/>
      <c r="B31" s="256" t="s">
        <v>1538</v>
      </c>
      <c r="C31" s="258" t="s">
        <v>1539</v>
      </c>
      <c r="D31" s="258" t="s">
        <v>387</v>
      </c>
      <c r="E31" s="258" t="s">
        <v>354</v>
      </c>
      <c r="F31" s="258" t="s">
        <v>1492</v>
      </c>
      <c r="G31" s="258" t="s">
        <v>1493</v>
      </c>
      <c r="H31" s="261" t="s">
        <v>1538</v>
      </c>
      <c r="I31" s="262" t="s">
        <v>1539</v>
      </c>
      <c r="J31" s="258" t="s">
        <v>151</v>
      </c>
      <c r="K31" s="264" t="s">
        <v>1540</v>
      </c>
      <c r="L31" s="261" t="s">
        <v>1538</v>
      </c>
    </row>
    <row r="32" spans="1:13" s="245" customFormat="1" ht="21.05" customHeight="1">
      <c r="A32" s="255"/>
      <c r="B32" s="256" t="s">
        <v>1541</v>
      </c>
      <c r="C32" s="258" t="s">
        <v>1542</v>
      </c>
      <c r="D32" s="258" t="s">
        <v>56</v>
      </c>
      <c r="E32" s="258" t="s">
        <v>354</v>
      </c>
      <c r="F32" s="258" t="s">
        <v>1492</v>
      </c>
      <c r="G32" s="258" t="s">
        <v>1493</v>
      </c>
      <c r="H32" s="261" t="s">
        <v>1541</v>
      </c>
      <c r="I32" s="262" t="s">
        <v>1542</v>
      </c>
      <c r="J32" s="258" t="s">
        <v>56</v>
      </c>
      <c r="K32" s="264" t="s">
        <v>1543</v>
      </c>
      <c r="L32" s="261" t="s">
        <v>1541</v>
      </c>
    </row>
    <row r="33" spans="1:12" s="245" customFormat="1" ht="21.05" customHeight="1">
      <c r="A33" s="255"/>
      <c r="B33" s="256" t="s">
        <v>1544</v>
      </c>
      <c r="C33" s="258" t="s">
        <v>1545</v>
      </c>
      <c r="D33" s="258" t="s">
        <v>387</v>
      </c>
      <c r="E33" s="258" t="s">
        <v>354</v>
      </c>
      <c r="F33" s="258" t="s">
        <v>1492</v>
      </c>
      <c r="G33" s="258" t="s">
        <v>1493</v>
      </c>
      <c r="H33" s="261" t="s">
        <v>1546</v>
      </c>
      <c r="I33" s="262" t="s">
        <v>1545</v>
      </c>
      <c r="J33" s="258" t="s">
        <v>151</v>
      </c>
      <c r="K33" s="264" t="s">
        <v>1547</v>
      </c>
      <c r="L33" s="261" t="s">
        <v>1546</v>
      </c>
    </row>
    <row r="34" spans="1:12" s="245" customFormat="1" ht="21.05" customHeight="1">
      <c r="A34" s="255"/>
      <c r="B34" s="256" t="s">
        <v>1548</v>
      </c>
      <c r="C34" s="258" t="s">
        <v>1549</v>
      </c>
      <c r="D34" s="258" t="s">
        <v>387</v>
      </c>
      <c r="E34" s="258" t="s">
        <v>354</v>
      </c>
      <c r="F34" s="258" t="s">
        <v>1492</v>
      </c>
      <c r="G34" s="258" t="s">
        <v>1493</v>
      </c>
      <c r="H34" s="261" t="s">
        <v>1546</v>
      </c>
      <c r="I34" s="262" t="s">
        <v>1549</v>
      </c>
      <c r="J34" s="258" t="s">
        <v>151</v>
      </c>
      <c r="K34" s="264" t="s">
        <v>1550</v>
      </c>
      <c r="L34" s="261" t="s">
        <v>1546</v>
      </c>
    </row>
    <row r="35" spans="1:12" s="245" customFormat="1" ht="21.05" customHeight="1">
      <c r="A35" s="255"/>
      <c r="B35" s="265" t="s">
        <v>1551</v>
      </c>
      <c r="C35" s="258" t="s">
        <v>1552</v>
      </c>
      <c r="D35" s="258" t="s">
        <v>56</v>
      </c>
      <c r="E35" s="258" t="s">
        <v>354</v>
      </c>
      <c r="F35" s="258" t="s">
        <v>1492</v>
      </c>
      <c r="G35" s="258" t="s">
        <v>1493</v>
      </c>
      <c r="H35" s="261" t="s">
        <v>1553</v>
      </c>
      <c r="I35" s="262" t="s">
        <v>1552</v>
      </c>
      <c r="J35" s="258" t="s">
        <v>56</v>
      </c>
      <c r="K35" s="264" t="s">
        <v>1554</v>
      </c>
      <c r="L35" s="261" t="s">
        <v>1553</v>
      </c>
    </row>
    <row r="36" spans="1:12" s="245" customFormat="1" ht="21.05" customHeight="1">
      <c r="A36" s="255"/>
      <c r="B36" s="265" t="s">
        <v>1555</v>
      </c>
      <c r="C36" s="258" t="s">
        <v>1556</v>
      </c>
      <c r="D36" s="258" t="s">
        <v>387</v>
      </c>
      <c r="E36" s="258" t="s">
        <v>354</v>
      </c>
      <c r="F36" s="258" t="s">
        <v>1492</v>
      </c>
      <c r="G36" s="258" t="s">
        <v>1493</v>
      </c>
      <c r="H36" s="261" t="s">
        <v>1557</v>
      </c>
      <c r="I36" s="262" t="s">
        <v>1556</v>
      </c>
      <c r="J36" s="258" t="s">
        <v>151</v>
      </c>
      <c r="K36" s="264" t="s">
        <v>1558</v>
      </c>
      <c r="L36" s="261" t="s">
        <v>1557</v>
      </c>
    </row>
    <row r="37" spans="1:12" s="245" customFormat="1" ht="21.05" customHeight="1">
      <c r="A37" s="255"/>
      <c r="B37" s="265" t="s">
        <v>1559</v>
      </c>
      <c r="C37" s="258" t="s">
        <v>1560</v>
      </c>
      <c r="D37" s="258" t="s">
        <v>387</v>
      </c>
      <c r="E37" s="258" t="s">
        <v>354</v>
      </c>
      <c r="F37" s="258" t="s">
        <v>1561</v>
      </c>
      <c r="G37" s="258" t="s">
        <v>1562</v>
      </c>
      <c r="H37" s="261" t="s">
        <v>1559</v>
      </c>
      <c r="I37" s="262" t="s">
        <v>1560</v>
      </c>
      <c r="J37" s="258" t="s">
        <v>179</v>
      </c>
      <c r="K37" s="264" t="s">
        <v>1563</v>
      </c>
      <c r="L37" s="261" t="s">
        <v>1559</v>
      </c>
    </row>
    <row r="38" spans="1:12" s="245" customFormat="1" ht="21.05" customHeight="1">
      <c r="A38" s="255"/>
      <c r="B38" s="265" t="s">
        <v>1564</v>
      </c>
      <c r="C38" s="258" t="s">
        <v>1565</v>
      </c>
      <c r="D38" s="258" t="s">
        <v>387</v>
      </c>
      <c r="E38" s="258" t="s">
        <v>354</v>
      </c>
      <c r="F38" s="258" t="s">
        <v>1561</v>
      </c>
      <c r="G38" s="258" t="s">
        <v>1562</v>
      </c>
      <c r="H38" s="261" t="s">
        <v>1566</v>
      </c>
      <c r="I38" s="262" t="s">
        <v>1565</v>
      </c>
      <c r="J38" s="258" t="s">
        <v>151</v>
      </c>
      <c r="K38" s="264" t="s">
        <v>1567</v>
      </c>
      <c r="L38" s="261" t="s">
        <v>1566</v>
      </c>
    </row>
    <row r="39" spans="1:12" s="245" customFormat="1" ht="21.05" customHeight="1">
      <c r="A39" s="255"/>
      <c r="B39" s="265" t="s">
        <v>1568</v>
      </c>
      <c r="C39" s="258" t="s">
        <v>1569</v>
      </c>
      <c r="D39" s="258" t="s">
        <v>387</v>
      </c>
      <c r="E39" s="258" t="s">
        <v>354</v>
      </c>
      <c r="F39" s="258" t="s">
        <v>1561</v>
      </c>
      <c r="G39" s="258" t="s">
        <v>1562</v>
      </c>
      <c r="H39" s="261" t="s">
        <v>1570</v>
      </c>
      <c r="I39" s="262" t="s">
        <v>1569</v>
      </c>
      <c r="J39" s="258" t="s">
        <v>85</v>
      </c>
      <c r="K39" s="264" t="s">
        <v>1571</v>
      </c>
      <c r="L39" s="261" t="s">
        <v>1570</v>
      </c>
    </row>
    <row r="40" spans="1:12" s="245" customFormat="1" ht="21.05" customHeight="1">
      <c r="A40" s="255"/>
      <c r="B40" s="265" t="s">
        <v>1572</v>
      </c>
      <c r="C40" s="258" t="s">
        <v>1573</v>
      </c>
      <c r="D40" s="258" t="s">
        <v>387</v>
      </c>
      <c r="E40" s="258" t="s">
        <v>354</v>
      </c>
      <c r="F40" s="258" t="s">
        <v>1561</v>
      </c>
      <c r="G40" s="258" t="s">
        <v>1562</v>
      </c>
      <c r="H40" s="261" t="s">
        <v>1574</v>
      </c>
      <c r="I40" s="262" t="s">
        <v>1573</v>
      </c>
      <c r="J40" s="258" t="s">
        <v>77</v>
      </c>
      <c r="K40" s="264" t="s">
        <v>1575</v>
      </c>
      <c r="L40" s="261" t="s">
        <v>1574</v>
      </c>
    </row>
    <row r="41" spans="1:12" s="245" customFormat="1" ht="21.05" customHeight="1">
      <c r="A41" s="255"/>
      <c r="B41" s="265" t="s">
        <v>1576</v>
      </c>
      <c r="C41" s="258" t="s">
        <v>1577</v>
      </c>
      <c r="D41" s="258" t="s">
        <v>387</v>
      </c>
      <c r="E41" s="258" t="s">
        <v>354</v>
      </c>
      <c r="F41" s="258" t="s">
        <v>1561</v>
      </c>
      <c r="G41" s="258" t="s">
        <v>1562</v>
      </c>
      <c r="H41" s="261" t="s">
        <v>1578</v>
      </c>
      <c r="I41" s="262" t="s">
        <v>1577</v>
      </c>
      <c r="J41" s="258" t="s">
        <v>179</v>
      </c>
      <c r="K41" s="264" t="s">
        <v>1579</v>
      </c>
      <c r="L41" s="261" t="s">
        <v>1578</v>
      </c>
    </row>
    <row r="42" spans="1:12" s="245" customFormat="1" ht="21.05" customHeight="1">
      <c r="A42" s="255"/>
      <c r="B42" s="265" t="s">
        <v>1580</v>
      </c>
      <c r="C42" s="258" t="s">
        <v>1581</v>
      </c>
      <c r="D42" s="258" t="s">
        <v>387</v>
      </c>
      <c r="E42" s="258" t="s">
        <v>354</v>
      </c>
      <c r="F42" s="258" t="s">
        <v>1561</v>
      </c>
      <c r="G42" s="258" t="s">
        <v>1562</v>
      </c>
      <c r="H42" s="261" t="s">
        <v>1582</v>
      </c>
      <c r="I42" s="262" t="s">
        <v>1581</v>
      </c>
      <c r="J42" s="258" t="s">
        <v>77</v>
      </c>
      <c r="K42" s="264" t="s">
        <v>1583</v>
      </c>
      <c r="L42" s="261" t="s">
        <v>1582</v>
      </c>
    </row>
    <row r="43" spans="1:12" s="245" customFormat="1" ht="21.05" customHeight="1">
      <c r="A43" s="255"/>
      <c r="B43" s="265" t="s">
        <v>1584</v>
      </c>
      <c r="C43" s="258" t="s">
        <v>1585</v>
      </c>
      <c r="D43" s="258" t="s">
        <v>56</v>
      </c>
      <c r="E43" s="258" t="s">
        <v>354</v>
      </c>
      <c r="F43" s="258" t="s">
        <v>1561</v>
      </c>
      <c r="G43" s="258" t="s">
        <v>1562</v>
      </c>
      <c r="H43" s="261" t="s">
        <v>1586</v>
      </c>
      <c r="I43" s="262" t="s">
        <v>1585</v>
      </c>
      <c r="J43" s="258" t="s">
        <v>56</v>
      </c>
      <c r="K43" s="264" t="s">
        <v>1587</v>
      </c>
      <c r="L43" s="261" t="s">
        <v>1586</v>
      </c>
    </row>
    <row r="44" spans="1:12" s="245" customFormat="1" ht="21.05" customHeight="1">
      <c r="A44" s="255"/>
      <c r="B44" s="265" t="s">
        <v>1588</v>
      </c>
      <c r="C44" s="258" t="s">
        <v>1589</v>
      </c>
      <c r="D44" s="258" t="s">
        <v>56</v>
      </c>
      <c r="E44" s="258" t="s">
        <v>354</v>
      </c>
      <c r="F44" s="258" t="s">
        <v>1590</v>
      </c>
      <c r="G44" s="258" t="s">
        <v>1591</v>
      </c>
      <c r="H44" s="261" t="s">
        <v>1592</v>
      </c>
      <c r="I44" s="262" t="s">
        <v>1589</v>
      </c>
      <c r="J44" s="258" t="s">
        <v>56</v>
      </c>
      <c r="K44" s="264" t="s">
        <v>1593</v>
      </c>
      <c r="L44" s="261" t="s">
        <v>1592</v>
      </c>
    </row>
    <row r="45" spans="1:12" s="245" customFormat="1" ht="21.05" customHeight="1">
      <c r="A45" s="255"/>
      <c r="B45" s="265" t="s">
        <v>1594</v>
      </c>
      <c r="C45" s="258" t="s">
        <v>1595</v>
      </c>
      <c r="D45" s="258" t="s">
        <v>56</v>
      </c>
      <c r="E45" s="258" t="s">
        <v>354</v>
      </c>
      <c r="F45" s="258" t="s">
        <v>1590</v>
      </c>
      <c r="G45" s="258" t="s">
        <v>1591</v>
      </c>
      <c r="H45" s="261" t="s">
        <v>1596</v>
      </c>
      <c r="I45" s="262" t="s">
        <v>1595</v>
      </c>
      <c r="J45" s="258" t="s">
        <v>56</v>
      </c>
      <c r="K45" s="264" t="s">
        <v>1597</v>
      </c>
      <c r="L45" s="261" t="s">
        <v>1596</v>
      </c>
    </row>
    <row r="46" spans="1:12" s="245" customFormat="1" ht="21.05" customHeight="1">
      <c r="A46" s="255"/>
      <c r="B46" s="265" t="s">
        <v>1598</v>
      </c>
      <c r="C46" s="258" t="s">
        <v>1599</v>
      </c>
      <c r="D46" s="258" t="s">
        <v>56</v>
      </c>
      <c r="E46" s="258" t="s">
        <v>354</v>
      </c>
      <c r="F46" s="258" t="s">
        <v>1590</v>
      </c>
      <c r="G46" s="258" t="s">
        <v>1591</v>
      </c>
      <c r="H46" s="261" t="s">
        <v>1600</v>
      </c>
      <c r="I46" s="262" t="s">
        <v>1599</v>
      </c>
      <c r="J46" s="258" t="s">
        <v>56</v>
      </c>
      <c r="K46" s="264" t="s">
        <v>1601</v>
      </c>
      <c r="L46" s="261" t="s">
        <v>1600</v>
      </c>
    </row>
    <row r="47" spans="1:12" s="245" customFormat="1" ht="21.05" customHeight="1">
      <c r="A47" s="255"/>
      <c r="B47" s="265" t="s">
        <v>1602</v>
      </c>
      <c r="C47" s="258" t="s">
        <v>1603</v>
      </c>
      <c r="D47" s="258" t="s">
        <v>56</v>
      </c>
      <c r="E47" s="258" t="s">
        <v>354</v>
      </c>
      <c r="F47" s="258" t="s">
        <v>1590</v>
      </c>
      <c r="G47" s="258" t="s">
        <v>1591</v>
      </c>
      <c r="H47" s="261" t="s">
        <v>1604</v>
      </c>
      <c r="I47" s="262" t="s">
        <v>1603</v>
      </c>
      <c r="J47" s="258" t="s">
        <v>56</v>
      </c>
      <c r="K47" s="264" t="s">
        <v>1605</v>
      </c>
      <c r="L47" s="261" t="s">
        <v>1604</v>
      </c>
    </row>
    <row r="48" spans="1:12" s="245" customFormat="1" ht="21.05" customHeight="1">
      <c r="A48" s="255"/>
      <c r="B48" s="265" t="s">
        <v>1606</v>
      </c>
      <c r="C48" s="258" t="s">
        <v>1607</v>
      </c>
      <c r="D48" s="258" t="s">
        <v>57</v>
      </c>
      <c r="E48" s="258" t="s">
        <v>354</v>
      </c>
      <c r="F48" s="258" t="s">
        <v>1590</v>
      </c>
      <c r="G48" s="258" t="s">
        <v>1591</v>
      </c>
      <c r="H48" s="261" t="s">
        <v>1608</v>
      </c>
      <c r="I48" s="262" t="s">
        <v>1607</v>
      </c>
      <c r="J48" s="258" t="s">
        <v>57</v>
      </c>
      <c r="K48" s="264" t="s">
        <v>1609</v>
      </c>
      <c r="L48" s="261" t="s">
        <v>1608</v>
      </c>
    </row>
    <row r="49" spans="1:12" s="245" customFormat="1" ht="21.05" customHeight="1">
      <c r="A49" s="255"/>
      <c r="B49" s="265" t="s">
        <v>1610</v>
      </c>
      <c r="C49" s="258" t="s">
        <v>1611</v>
      </c>
      <c r="D49" s="258" t="s">
        <v>56</v>
      </c>
      <c r="E49" s="258" t="s">
        <v>354</v>
      </c>
      <c r="F49" s="258" t="s">
        <v>1590</v>
      </c>
      <c r="G49" s="258" t="s">
        <v>1591</v>
      </c>
      <c r="H49" s="261" t="s">
        <v>1612</v>
      </c>
      <c r="I49" s="262" t="s">
        <v>1611</v>
      </c>
      <c r="J49" s="258" t="s">
        <v>56</v>
      </c>
      <c r="K49" s="264" t="s">
        <v>1613</v>
      </c>
      <c r="L49" s="261" t="s">
        <v>1612</v>
      </c>
    </row>
    <row r="50" spans="1:12" s="245" customFormat="1" ht="21.05" customHeight="1">
      <c r="A50" s="255"/>
      <c r="B50" s="265" t="s">
        <v>1614</v>
      </c>
      <c r="C50" s="258" t="s">
        <v>1615</v>
      </c>
      <c r="D50" s="258" t="s">
        <v>56</v>
      </c>
      <c r="E50" s="258" t="s">
        <v>354</v>
      </c>
      <c r="F50" s="258" t="s">
        <v>1590</v>
      </c>
      <c r="G50" s="258" t="s">
        <v>1591</v>
      </c>
      <c r="H50" s="261" t="s">
        <v>1616</v>
      </c>
      <c r="I50" s="262" t="s">
        <v>1615</v>
      </c>
      <c r="J50" s="258" t="s">
        <v>56</v>
      </c>
      <c r="K50" s="264" t="s">
        <v>1617</v>
      </c>
      <c r="L50" s="261" t="s">
        <v>1616</v>
      </c>
    </row>
    <row r="51" spans="1:12" s="245" customFormat="1" ht="21.05" customHeight="1">
      <c r="A51" s="255"/>
      <c r="B51" s="256" t="s">
        <v>1618</v>
      </c>
      <c r="C51" s="258" t="s">
        <v>1619</v>
      </c>
      <c r="D51" s="258" t="s">
        <v>56</v>
      </c>
      <c r="E51" s="258" t="s">
        <v>354</v>
      </c>
      <c r="F51" s="258" t="s">
        <v>1590</v>
      </c>
      <c r="G51" s="258" t="s">
        <v>1591</v>
      </c>
      <c r="H51" s="261" t="s">
        <v>1620</v>
      </c>
      <c r="I51" s="262" t="s">
        <v>1619</v>
      </c>
      <c r="J51" s="258" t="s">
        <v>56</v>
      </c>
      <c r="K51" s="264" t="s">
        <v>1621</v>
      </c>
      <c r="L51" s="261" t="s">
        <v>1620</v>
      </c>
    </row>
    <row r="52" spans="1:12" s="245" customFormat="1" ht="21.05" customHeight="1">
      <c r="A52" s="255"/>
      <c r="B52" s="265" t="s">
        <v>1622</v>
      </c>
      <c r="C52" s="258" t="s">
        <v>1623</v>
      </c>
      <c r="D52" s="258" t="s">
        <v>56</v>
      </c>
      <c r="E52" s="258" t="s">
        <v>354</v>
      </c>
      <c r="F52" s="258" t="s">
        <v>1590</v>
      </c>
      <c r="G52" s="258" t="s">
        <v>1591</v>
      </c>
      <c r="H52" s="261" t="s">
        <v>1624</v>
      </c>
      <c r="I52" s="262" t="s">
        <v>1623</v>
      </c>
      <c r="J52" s="258" t="s">
        <v>56</v>
      </c>
      <c r="K52" s="264" t="s">
        <v>1625</v>
      </c>
      <c r="L52" s="261" t="s">
        <v>1624</v>
      </c>
    </row>
    <row r="53" spans="1:12" s="245" customFormat="1" ht="21.05" customHeight="1">
      <c r="A53" s="255"/>
      <c r="B53" s="265" t="s">
        <v>1626</v>
      </c>
      <c r="C53" s="258" t="s">
        <v>1627</v>
      </c>
      <c r="D53" s="258" t="s">
        <v>387</v>
      </c>
      <c r="E53" s="258" t="s">
        <v>354</v>
      </c>
      <c r="F53" s="258" t="s">
        <v>1487</v>
      </c>
      <c r="G53" s="258" t="s">
        <v>1488</v>
      </c>
      <c r="H53" s="261" t="s">
        <v>1628</v>
      </c>
      <c r="I53" s="262" t="s">
        <v>1627</v>
      </c>
      <c r="J53" s="258" t="s">
        <v>70</v>
      </c>
      <c r="K53" s="264" t="s">
        <v>1629</v>
      </c>
      <c r="L53" s="261" t="s">
        <v>1628</v>
      </c>
    </row>
    <row r="54" spans="1:12" s="245" customFormat="1" ht="21.05" customHeight="1">
      <c r="A54" s="255"/>
      <c r="B54" s="256" t="s">
        <v>1630</v>
      </c>
      <c r="C54" s="258" t="s">
        <v>1631</v>
      </c>
      <c r="D54" s="258" t="s">
        <v>56</v>
      </c>
      <c r="E54" s="258" t="s">
        <v>354</v>
      </c>
      <c r="F54" s="258" t="s">
        <v>1487</v>
      </c>
      <c r="G54" s="258" t="s">
        <v>1488</v>
      </c>
      <c r="H54" s="261" t="s">
        <v>1632</v>
      </c>
      <c r="I54" s="262" t="s">
        <v>1631</v>
      </c>
      <c r="J54" s="258" t="s">
        <v>56</v>
      </c>
      <c r="K54" s="264" t="s">
        <v>1633</v>
      </c>
      <c r="L54" s="261" t="s">
        <v>1632</v>
      </c>
    </row>
    <row r="55" spans="1:12" s="245" customFormat="1" ht="21.05" customHeight="1">
      <c r="A55" s="255"/>
      <c r="B55" s="265" t="s">
        <v>1634</v>
      </c>
      <c r="C55" s="258" t="s">
        <v>1635</v>
      </c>
      <c r="D55" s="258" t="s">
        <v>56</v>
      </c>
      <c r="E55" s="258" t="s">
        <v>354</v>
      </c>
      <c r="F55" s="258" t="s">
        <v>1487</v>
      </c>
      <c r="G55" s="258" t="s">
        <v>1488</v>
      </c>
      <c r="H55" s="261" t="s">
        <v>1636</v>
      </c>
      <c r="I55" s="262" t="s">
        <v>1635</v>
      </c>
      <c r="J55" s="258" t="s">
        <v>56</v>
      </c>
      <c r="K55" s="264" t="s">
        <v>1637</v>
      </c>
      <c r="L55" s="261" t="s">
        <v>1636</v>
      </c>
    </row>
    <row r="56" spans="1:12" s="245" customFormat="1" ht="21.05" customHeight="1">
      <c r="A56" s="255"/>
      <c r="B56" s="256" t="s">
        <v>1638</v>
      </c>
      <c r="C56" s="258" t="s">
        <v>1639</v>
      </c>
      <c r="D56" s="258" t="s">
        <v>57</v>
      </c>
      <c r="E56" s="258" t="s">
        <v>354</v>
      </c>
      <c r="F56" s="258" t="s">
        <v>1487</v>
      </c>
      <c r="G56" s="258" t="s">
        <v>1488</v>
      </c>
      <c r="H56" s="261" t="s">
        <v>1638</v>
      </c>
      <c r="I56" s="262" t="s">
        <v>1639</v>
      </c>
      <c r="J56" s="258" t="s">
        <v>57</v>
      </c>
      <c r="K56" s="264" t="s">
        <v>1640</v>
      </c>
      <c r="L56" s="261" t="s">
        <v>1638</v>
      </c>
    </row>
    <row r="57" spans="1:12" s="245" customFormat="1" ht="21.05" customHeight="1">
      <c r="A57" s="255"/>
      <c r="B57" s="256" t="s">
        <v>1641</v>
      </c>
      <c r="C57" s="258" t="s">
        <v>1642</v>
      </c>
      <c r="D57" s="258" t="s">
        <v>56</v>
      </c>
      <c r="E57" s="258" t="s">
        <v>354</v>
      </c>
      <c r="F57" s="258" t="s">
        <v>1487</v>
      </c>
      <c r="G57" s="258" t="s">
        <v>1488</v>
      </c>
      <c r="H57" s="261" t="s">
        <v>1641</v>
      </c>
      <c r="I57" s="262" t="s">
        <v>1642</v>
      </c>
      <c r="J57" s="258" t="s">
        <v>56</v>
      </c>
      <c r="K57" s="264" t="s">
        <v>1643</v>
      </c>
      <c r="L57" s="261" t="s">
        <v>1641</v>
      </c>
    </row>
    <row r="58" spans="1:12" s="245" customFormat="1" ht="21.05" customHeight="1">
      <c r="A58" s="255"/>
      <c r="B58" s="256" t="s">
        <v>1644</v>
      </c>
      <c r="C58" s="258" t="s">
        <v>1645</v>
      </c>
      <c r="D58" s="258" t="s">
        <v>387</v>
      </c>
      <c r="E58" s="258" t="s">
        <v>354</v>
      </c>
      <c r="F58" s="258" t="s">
        <v>1646</v>
      </c>
      <c r="G58" s="258" t="s">
        <v>1647</v>
      </c>
      <c r="H58" s="261" t="s">
        <v>1648</v>
      </c>
      <c r="I58" s="262" t="s">
        <v>1645</v>
      </c>
      <c r="J58" s="258" t="s">
        <v>151</v>
      </c>
      <c r="K58" s="264" t="s">
        <v>1649</v>
      </c>
      <c r="L58" s="261" t="s">
        <v>1648</v>
      </c>
    </row>
    <row r="59" spans="1:12" s="245" customFormat="1" ht="21.05" customHeight="1">
      <c r="A59" s="255"/>
      <c r="B59" s="256" t="s">
        <v>1650</v>
      </c>
      <c r="C59" s="258" t="s">
        <v>1651</v>
      </c>
      <c r="D59" s="258" t="s">
        <v>58</v>
      </c>
      <c r="E59" s="258" t="s">
        <v>354</v>
      </c>
      <c r="F59" s="258" t="s">
        <v>1646</v>
      </c>
      <c r="G59" s="258" t="s">
        <v>1647</v>
      </c>
      <c r="H59" s="261" t="s">
        <v>1650</v>
      </c>
      <c r="I59" s="262" t="s">
        <v>1651</v>
      </c>
      <c r="J59" s="258" t="s">
        <v>58</v>
      </c>
      <c r="K59" s="264" t="s">
        <v>1652</v>
      </c>
      <c r="L59" s="261" t="s">
        <v>1650</v>
      </c>
    </row>
    <row r="60" spans="1:12" s="245" customFormat="1" ht="21.05" customHeight="1">
      <c r="A60" s="255"/>
      <c r="B60" s="256" t="s">
        <v>1653</v>
      </c>
      <c r="C60" s="258" t="s">
        <v>1654</v>
      </c>
      <c r="D60" s="258" t="s">
        <v>56</v>
      </c>
      <c r="E60" s="258" t="s">
        <v>354</v>
      </c>
      <c r="F60" s="258" t="s">
        <v>1646</v>
      </c>
      <c r="G60" s="258" t="s">
        <v>1647</v>
      </c>
      <c r="H60" s="261" t="s">
        <v>1653</v>
      </c>
      <c r="I60" s="262" t="s">
        <v>1654</v>
      </c>
      <c r="J60" s="258" t="s">
        <v>56</v>
      </c>
      <c r="K60" s="264" t="s">
        <v>1655</v>
      </c>
      <c r="L60" s="261" t="s">
        <v>1653</v>
      </c>
    </row>
    <row r="61" spans="1:12" s="245" customFormat="1" ht="21.05" customHeight="1">
      <c r="A61" s="255"/>
      <c r="B61" s="256" t="s">
        <v>1656</v>
      </c>
      <c r="C61" s="258" t="s">
        <v>1657</v>
      </c>
      <c r="D61" s="258" t="s">
        <v>56</v>
      </c>
      <c r="E61" s="258" t="s">
        <v>354</v>
      </c>
      <c r="F61" s="258" t="s">
        <v>1646</v>
      </c>
      <c r="G61" s="258" t="s">
        <v>1647</v>
      </c>
      <c r="H61" s="261" t="s">
        <v>1656</v>
      </c>
      <c r="I61" s="262" t="s">
        <v>1657</v>
      </c>
      <c r="J61" s="258" t="s">
        <v>56</v>
      </c>
      <c r="K61" s="264" t="s">
        <v>1658</v>
      </c>
      <c r="L61" s="261" t="s">
        <v>1656</v>
      </c>
    </row>
    <row r="62" spans="1:12" s="245" customFormat="1" ht="21.05" customHeight="1">
      <c r="A62" s="255"/>
      <c r="B62" s="265" t="s">
        <v>1659</v>
      </c>
      <c r="C62" s="258" t="s">
        <v>1660</v>
      </c>
      <c r="D62" s="258" t="s">
        <v>58</v>
      </c>
      <c r="E62" s="258" t="s">
        <v>354</v>
      </c>
      <c r="F62" s="258" t="s">
        <v>1646</v>
      </c>
      <c r="G62" s="258" t="s">
        <v>1647</v>
      </c>
      <c r="H62" s="261" t="s">
        <v>1661</v>
      </c>
      <c r="I62" s="262" t="s">
        <v>1660</v>
      </c>
      <c r="J62" s="258" t="s">
        <v>58</v>
      </c>
      <c r="K62" s="264" t="s">
        <v>1662</v>
      </c>
      <c r="L62" s="261" t="s">
        <v>1661</v>
      </c>
    </row>
    <row r="63" spans="1:12" s="245" customFormat="1" ht="21.05" customHeight="1">
      <c r="A63" s="255"/>
      <c r="B63" s="265" t="s">
        <v>1663</v>
      </c>
      <c r="C63" s="258" t="s">
        <v>1664</v>
      </c>
      <c r="D63" s="258" t="s">
        <v>56</v>
      </c>
      <c r="E63" s="258" t="s">
        <v>354</v>
      </c>
      <c r="F63" s="258" t="s">
        <v>1646</v>
      </c>
      <c r="G63" s="258" t="s">
        <v>1647</v>
      </c>
      <c r="H63" s="261" t="s">
        <v>1665</v>
      </c>
      <c r="I63" s="262" t="s">
        <v>1664</v>
      </c>
      <c r="J63" s="258" t="s">
        <v>56</v>
      </c>
      <c r="K63" s="264" t="s">
        <v>1666</v>
      </c>
      <c r="L63" s="261" t="s">
        <v>1665</v>
      </c>
    </row>
    <row r="64" spans="1:12" s="246" customFormat="1" ht="21.05" customHeight="1">
      <c r="A64" s="255"/>
      <c r="B64" s="21" t="s">
        <v>322</v>
      </c>
      <c r="C64" s="1580" t="s">
        <v>1480</v>
      </c>
      <c r="D64" s="1580"/>
      <c r="E64" s="1580"/>
      <c r="F64" s="1580"/>
      <c r="G64" s="1580"/>
      <c r="H64" s="1580"/>
      <c r="I64" s="1580"/>
      <c r="J64" s="1580"/>
      <c r="K64" s="1580"/>
      <c r="L64" s="1580"/>
    </row>
    <row r="65" spans="1:20" s="246" customFormat="1" ht="21.05" customHeight="1">
      <c r="A65" s="247"/>
      <c r="B65" s="1513"/>
      <c r="C65" s="1513"/>
      <c r="D65" s="1513"/>
      <c r="E65" s="1513"/>
      <c r="F65" s="1513"/>
      <c r="G65" s="1513"/>
      <c r="H65" s="1513"/>
      <c r="I65" s="1513"/>
      <c r="J65" s="1513"/>
      <c r="K65" s="1513"/>
      <c r="L65" s="1513"/>
    </row>
    <row r="66" spans="1:20" s="246" customFormat="1" ht="21.05" customHeight="1">
      <c r="A66" s="247"/>
      <c r="B66" s="1514" t="s">
        <v>323</v>
      </c>
      <c r="C66" s="1515"/>
      <c r="D66" s="1515"/>
      <c r="E66" s="1515"/>
      <c r="F66" s="1515"/>
      <c r="G66" s="1515"/>
      <c r="H66" s="1515"/>
      <c r="I66" s="1515"/>
      <c r="J66" s="1515"/>
      <c r="K66" s="1515"/>
      <c r="L66" s="1516"/>
    </row>
    <row r="67" spans="1:20" s="254" customFormat="1" ht="21.05" customHeight="1">
      <c r="A67" s="267"/>
      <c r="B67" s="21" t="s">
        <v>315</v>
      </c>
      <c r="C67" s="21" t="s">
        <v>316</v>
      </c>
      <c r="D67" s="21" t="s">
        <v>317</v>
      </c>
      <c r="E67" s="21" t="s">
        <v>324</v>
      </c>
      <c r="F67" s="21" t="s">
        <v>325</v>
      </c>
      <c r="G67" s="1517" t="s">
        <v>326</v>
      </c>
      <c r="H67" s="1518"/>
      <c r="I67" s="1519"/>
      <c r="J67" s="21" t="s">
        <v>327</v>
      </c>
      <c r="K67" s="21" t="s">
        <v>328</v>
      </c>
      <c r="L67" s="21" t="s">
        <v>302</v>
      </c>
      <c r="M67" s="254" t="s">
        <v>1667</v>
      </c>
      <c r="N67" s="254" t="s">
        <v>1668</v>
      </c>
      <c r="O67" s="254" t="s">
        <v>1669</v>
      </c>
      <c r="P67" s="254" t="s">
        <v>1670</v>
      </c>
    </row>
    <row r="68" spans="1:20" s="246" customFormat="1" ht="39.950000000000003" customHeight="1">
      <c r="A68" s="247"/>
      <c r="B68" s="268"/>
      <c r="C68" s="268"/>
      <c r="D68" s="269" t="s">
        <v>1671</v>
      </c>
      <c r="E68" s="268" t="s">
        <v>1420</v>
      </c>
      <c r="F68" s="27"/>
      <c r="G68" s="1505"/>
      <c r="H68" s="1506"/>
      <c r="I68" s="1507"/>
      <c r="J68" s="32"/>
      <c r="K68" s="32"/>
      <c r="L68" s="32"/>
      <c r="M68" s="270" t="s">
        <v>1482</v>
      </c>
      <c r="N68" s="270" t="e">
        <f>VLOOKUP(M68,#REF!,2,0)</f>
        <v>#REF!</v>
      </c>
      <c r="O68" s="271" t="e">
        <f>VLOOKUP(M68,#REF!,3,0)</f>
        <v>#REF!</v>
      </c>
      <c r="P68" s="270" t="str">
        <f>_xlfn.IFNA(VLOOKUP(M68,[2]表信息_新!$E$1:$H$65536,4,0),VLOOKUP(M68,#REF!,4,0))</f>
        <v>PROJECT_PRO_NMBER</v>
      </c>
    </row>
    <row r="69" spans="1:20" s="246" customFormat="1" ht="39.950000000000003" customHeight="1">
      <c r="A69" s="247"/>
      <c r="B69" s="268"/>
      <c r="C69" s="10" t="s">
        <v>1492</v>
      </c>
      <c r="D69" s="272" t="s">
        <v>1672</v>
      </c>
      <c r="E69" s="273" t="s">
        <v>1421</v>
      </c>
      <c r="F69" s="274" t="s">
        <v>1673</v>
      </c>
      <c r="G69" s="1505" t="s">
        <v>1674</v>
      </c>
      <c r="H69" s="1506"/>
      <c r="I69" s="1507"/>
      <c r="J69" s="32"/>
      <c r="K69" s="32"/>
      <c r="L69" s="275"/>
      <c r="M69" s="270" t="s">
        <v>1493</v>
      </c>
      <c r="N69" s="10"/>
      <c r="O69" s="272"/>
      <c r="P69" s="273"/>
      <c r="Q69" s="274"/>
      <c r="R69" s="1505"/>
      <c r="S69" s="1506"/>
      <c r="T69" s="1582"/>
    </row>
    <row r="70" spans="1:20" s="246" customFormat="1" ht="39.950000000000003" customHeight="1">
      <c r="A70" s="247"/>
      <c r="B70" s="268"/>
      <c r="C70" s="9" t="s">
        <v>1487</v>
      </c>
      <c r="D70" s="272" t="s">
        <v>1675</v>
      </c>
      <c r="E70" s="273" t="s">
        <v>1423</v>
      </c>
      <c r="F70" s="274" t="s">
        <v>1673</v>
      </c>
      <c r="G70" s="1505" t="s">
        <v>1676</v>
      </c>
      <c r="H70" s="1506"/>
      <c r="I70" s="1507"/>
      <c r="J70" s="32"/>
      <c r="K70" s="32"/>
      <c r="L70" s="275"/>
      <c r="M70" s="270" t="s">
        <v>1488</v>
      </c>
    </row>
    <row r="71" spans="1:20" s="246" customFormat="1" ht="39.950000000000003" customHeight="1">
      <c r="A71" s="247"/>
      <c r="B71" s="268"/>
      <c r="C71" s="9" t="s">
        <v>1561</v>
      </c>
      <c r="D71" s="272" t="s">
        <v>1677</v>
      </c>
      <c r="E71" s="273" t="s">
        <v>1678</v>
      </c>
      <c r="F71" s="274" t="s">
        <v>1673</v>
      </c>
      <c r="G71" s="1505" t="s">
        <v>1679</v>
      </c>
      <c r="H71" s="1506"/>
      <c r="I71" s="1507"/>
      <c r="J71" s="32"/>
      <c r="K71" s="32"/>
      <c r="L71" s="275"/>
      <c r="M71" s="270" t="s">
        <v>1562</v>
      </c>
    </row>
    <row r="72" spans="1:20" s="246" customFormat="1" ht="39.950000000000003" customHeight="1">
      <c r="A72" s="247"/>
      <c r="B72" s="268"/>
      <c r="C72" s="9" t="s">
        <v>1590</v>
      </c>
      <c r="D72" s="272" t="s">
        <v>1680</v>
      </c>
      <c r="E72" s="273" t="s">
        <v>1681</v>
      </c>
      <c r="F72" s="274" t="s">
        <v>1673</v>
      </c>
      <c r="G72" s="1505" t="s">
        <v>1682</v>
      </c>
      <c r="H72" s="1506" t="s">
        <v>1683</v>
      </c>
      <c r="I72" s="1507" t="s">
        <v>1683</v>
      </c>
      <c r="J72" s="32"/>
      <c r="K72" s="32"/>
      <c r="L72" s="275"/>
      <c r="M72" s="270" t="s">
        <v>1591</v>
      </c>
    </row>
    <row r="73" spans="1:20" s="246" customFormat="1" ht="39.950000000000003" customHeight="1">
      <c r="A73" s="247"/>
      <c r="B73" s="268"/>
      <c r="C73" s="9" t="s">
        <v>1646</v>
      </c>
      <c r="D73" s="272" t="s">
        <v>1684</v>
      </c>
      <c r="E73" s="273" t="s">
        <v>1685</v>
      </c>
      <c r="F73" s="274" t="s">
        <v>1673</v>
      </c>
      <c r="G73" s="1505" t="s">
        <v>1686</v>
      </c>
      <c r="H73" s="1506" t="s">
        <v>1687</v>
      </c>
      <c r="I73" s="1507" t="s">
        <v>1687</v>
      </c>
      <c r="J73" s="32"/>
      <c r="K73" s="32"/>
      <c r="L73" s="275"/>
      <c r="M73" s="270" t="s">
        <v>1647</v>
      </c>
    </row>
    <row r="74" spans="1:20" s="246" customFormat="1" ht="21.05" customHeight="1">
      <c r="A74" s="247"/>
      <c r="B74" s="21" t="s">
        <v>329</v>
      </c>
      <c r="C74" s="1508"/>
      <c r="D74" s="1508"/>
      <c r="E74" s="1508"/>
      <c r="F74" s="1508"/>
      <c r="G74" s="1508"/>
      <c r="H74" s="1508"/>
      <c r="I74" s="1508"/>
      <c r="J74" s="1508"/>
      <c r="K74" s="1508"/>
      <c r="L74" s="1509"/>
    </row>
    <row r="75" spans="1:20" s="246" customFormat="1" ht="21.05" customHeight="1">
      <c r="A75" s="247"/>
      <c r="B75" s="21" t="s">
        <v>330</v>
      </c>
      <c r="C75" s="1510"/>
      <c r="D75" s="1510"/>
      <c r="E75" s="1510"/>
      <c r="F75" s="1510"/>
      <c r="G75" s="1510"/>
      <c r="H75" s="1510"/>
      <c r="I75" s="1510"/>
      <c r="J75" s="1510"/>
      <c r="K75" s="1510"/>
      <c r="L75" s="1511"/>
    </row>
    <row r="76" spans="1:20" ht="15.75">
      <c r="B76" s="277" t="s">
        <v>331</v>
      </c>
      <c r="C76" s="1576"/>
      <c r="D76" s="1576"/>
      <c r="E76" s="1576"/>
      <c r="F76" s="1576"/>
      <c r="G76" s="1576"/>
      <c r="H76" s="1576"/>
      <c r="I76" s="1576"/>
      <c r="J76" s="1576"/>
      <c r="K76" s="1576"/>
      <c r="L76" s="1576"/>
    </row>
    <row r="77" spans="1:20" s="246" customFormat="1" ht="21.05" customHeight="1">
      <c r="A77" s="247"/>
      <c r="B77" s="1514" t="s">
        <v>1688</v>
      </c>
      <c r="C77" s="1515"/>
      <c r="D77" s="1515"/>
      <c r="E77" s="1515"/>
      <c r="F77" s="1515"/>
      <c r="G77" s="1515"/>
      <c r="H77" s="1515"/>
      <c r="I77" s="1515"/>
      <c r="J77" s="1515"/>
      <c r="K77" s="1515"/>
      <c r="L77" s="1516"/>
    </row>
    <row r="78" spans="1:20" s="246" customFormat="1" ht="21.05" customHeight="1">
      <c r="A78" s="247"/>
      <c r="B78" s="18" t="s">
        <v>308</v>
      </c>
      <c r="C78" s="19" t="s">
        <v>1478</v>
      </c>
      <c r="D78" s="18" t="s">
        <v>300</v>
      </c>
      <c r="E78" s="1508" t="s">
        <v>1689</v>
      </c>
      <c r="F78" s="1509"/>
      <c r="G78" s="18" t="s">
        <v>302</v>
      </c>
      <c r="H78" s="1520" t="s">
        <v>1478</v>
      </c>
      <c r="I78" s="1521"/>
      <c r="J78" s="1522"/>
      <c r="K78" s="29" t="s">
        <v>309</v>
      </c>
      <c r="L78" s="278" t="s">
        <v>453</v>
      </c>
    </row>
    <row r="79" spans="1:20" s="246" customFormat="1" ht="21.05" customHeight="1">
      <c r="A79" s="247"/>
      <c r="B79" s="1523" t="s">
        <v>310</v>
      </c>
      <c r="C79" s="1523"/>
      <c r="D79" s="1523"/>
      <c r="E79" s="1523" t="s">
        <v>311</v>
      </c>
      <c r="F79" s="1523"/>
      <c r="G79" s="1523"/>
      <c r="H79" s="1523"/>
      <c r="I79" s="1523"/>
      <c r="J79" s="1523"/>
      <c r="K79" s="1523"/>
      <c r="L79" s="1523"/>
    </row>
    <row r="80" spans="1:20" s="254" customFormat="1" ht="21.05" customHeight="1">
      <c r="A80" s="253"/>
      <c r="B80" s="21" t="s">
        <v>312</v>
      </c>
      <c r="C80" s="21" t="s">
        <v>313</v>
      </c>
      <c r="D80" s="21" t="s">
        <v>314</v>
      </c>
      <c r="E80" s="21" t="s">
        <v>315</v>
      </c>
      <c r="F80" s="21" t="s">
        <v>316</v>
      </c>
      <c r="G80" s="21" t="s">
        <v>317</v>
      </c>
      <c r="H80" s="21" t="s">
        <v>318</v>
      </c>
      <c r="I80" s="21" t="s">
        <v>319</v>
      </c>
      <c r="J80" s="21" t="s">
        <v>320</v>
      </c>
      <c r="K80" s="21" t="s">
        <v>321</v>
      </c>
      <c r="L80" s="21" t="s">
        <v>302</v>
      </c>
    </row>
    <row r="81" spans="1:12" s="254" customFormat="1" ht="21.05" customHeight="1">
      <c r="A81" s="253"/>
      <c r="B81" s="279" t="s">
        <v>1690</v>
      </c>
      <c r="C81" s="279" t="s">
        <v>1691</v>
      </c>
      <c r="D81" s="237" t="s">
        <v>387</v>
      </c>
      <c r="E81" s="237" t="s">
        <v>354</v>
      </c>
      <c r="F81" s="280" t="s">
        <v>1692</v>
      </c>
      <c r="G81" s="280" t="s">
        <v>1693</v>
      </c>
      <c r="H81" s="279" t="s">
        <v>1690</v>
      </c>
      <c r="I81" s="279" t="s">
        <v>1691</v>
      </c>
      <c r="J81" s="21"/>
      <c r="K81" s="21" t="s">
        <v>1694</v>
      </c>
      <c r="L81" s="21"/>
    </row>
    <row r="82" spans="1:12" s="245" customFormat="1" ht="21.05" customHeight="1">
      <c r="A82" s="255"/>
      <c r="B82" s="281" t="s">
        <v>1259</v>
      </c>
      <c r="C82" s="280" t="s">
        <v>1480</v>
      </c>
      <c r="D82" s="237" t="s">
        <v>387</v>
      </c>
      <c r="E82" s="237" t="s">
        <v>354</v>
      </c>
      <c r="F82" s="280" t="s">
        <v>1692</v>
      </c>
      <c r="G82" s="280" t="s">
        <v>1693</v>
      </c>
      <c r="H82" s="280" t="s">
        <v>1259</v>
      </c>
      <c r="I82" s="280" t="s">
        <v>1480</v>
      </c>
      <c r="J82" s="237" t="s">
        <v>70</v>
      </c>
      <c r="K82" s="280" t="s">
        <v>1483</v>
      </c>
      <c r="L82" s="281" t="s">
        <v>1259</v>
      </c>
    </row>
    <row r="83" spans="1:12" s="245" customFormat="1" ht="21.05" customHeight="1">
      <c r="A83" s="255"/>
      <c r="B83" s="281" t="s">
        <v>1695</v>
      </c>
      <c r="C83" s="280" t="s">
        <v>1696</v>
      </c>
      <c r="D83" s="237" t="s">
        <v>387</v>
      </c>
      <c r="E83" s="237" t="s">
        <v>354</v>
      </c>
      <c r="F83" s="280" t="s">
        <v>1692</v>
      </c>
      <c r="G83" s="280" t="s">
        <v>1693</v>
      </c>
      <c r="H83" s="280" t="s">
        <v>1695</v>
      </c>
      <c r="I83" s="280" t="s">
        <v>1696</v>
      </c>
      <c r="J83" s="237" t="s">
        <v>151</v>
      </c>
      <c r="K83" s="280" t="s">
        <v>1697</v>
      </c>
      <c r="L83" s="281" t="s">
        <v>1695</v>
      </c>
    </row>
    <row r="84" spans="1:12" s="245" customFormat="1" ht="21.05" customHeight="1">
      <c r="A84" s="255"/>
      <c r="B84" s="281" t="s">
        <v>1698</v>
      </c>
      <c r="C84" s="280" t="s">
        <v>1699</v>
      </c>
      <c r="D84" s="237" t="s">
        <v>387</v>
      </c>
      <c r="E84" s="237" t="s">
        <v>354</v>
      </c>
      <c r="F84" s="280" t="s">
        <v>1692</v>
      </c>
      <c r="G84" s="280" t="s">
        <v>1693</v>
      </c>
      <c r="H84" s="280" t="s">
        <v>1700</v>
      </c>
      <c r="I84" s="280" t="s">
        <v>1699</v>
      </c>
      <c r="J84" s="237" t="s">
        <v>70</v>
      </c>
      <c r="K84" s="280" t="s">
        <v>1701</v>
      </c>
      <c r="L84" s="281" t="s">
        <v>1698</v>
      </c>
    </row>
    <row r="85" spans="1:12" s="245" customFormat="1" ht="21.05" customHeight="1">
      <c r="A85" s="255"/>
      <c r="B85" s="282" t="s">
        <v>1702</v>
      </c>
      <c r="C85" s="283" t="s">
        <v>1703</v>
      </c>
      <c r="D85" s="237" t="s">
        <v>387</v>
      </c>
      <c r="E85" s="237" t="s">
        <v>354</v>
      </c>
      <c r="F85" s="283" t="s">
        <v>1704</v>
      </c>
      <c r="G85" s="283" t="s">
        <v>1705</v>
      </c>
      <c r="H85" s="283" t="s">
        <v>1702</v>
      </c>
      <c r="I85" s="283" t="s">
        <v>1703</v>
      </c>
      <c r="J85" s="237" t="s">
        <v>171</v>
      </c>
      <c r="K85" s="237" t="s">
        <v>1706</v>
      </c>
      <c r="L85" s="282" t="s">
        <v>1702</v>
      </c>
    </row>
    <row r="86" spans="1:12" s="245" customFormat="1" ht="21.05" customHeight="1">
      <c r="A86" s="255"/>
      <c r="B86" s="282" t="s">
        <v>1707</v>
      </c>
      <c r="C86" s="284" t="s">
        <v>1708</v>
      </c>
      <c r="D86" s="237" t="s">
        <v>387</v>
      </c>
      <c r="E86" s="237" t="s">
        <v>354</v>
      </c>
      <c r="F86" s="284" t="s">
        <v>1709</v>
      </c>
      <c r="G86" s="284" t="s">
        <v>1710</v>
      </c>
      <c r="H86" s="284" t="s">
        <v>1707</v>
      </c>
      <c r="I86" s="284" t="s">
        <v>1708</v>
      </c>
      <c r="J86" s="237" t="s">
        <v>70</v>
      </c>
      <c r="K86" s="237" t="s">
        <v>1711</v>
      </c>
      <c r="L86" s="282" t="s">
        <v>1707</v>
      </c>
    </row>
    <row r="87" spans="1:12" s="245" customFormat="1" ht="21.05" customHeight="1">
      <c r="A87" s="255"/>
      <c r="B87" s="282" t="s">
        <v>1712</v>
      </c>
      <c r="C87" s="284" t="s">
        <v>1713</v>
      </c>
      <c r="D87" s="237" t="s">
        <v>387</v>
      </c>
      <c r="E87" s="237" t="s">
        <v>354</v>
      </c>
      <c r="F87" s="284" t="s">
        <v>1709</v>
      </c>
      <c r="G87" s="284" t="s">
        <v>1710</v>
      </c>
      <c r="H87" s="284" t="s">
        <v>1712</v>
      </c>
      <c r="I87" s="284" t="s">
        <v>1713</v>
      </c>
      <c r="J87" s="237" t="s">
        <v>70</v>
      </c>
      <c r="K87" s="237" t="s">
        <v>1714</v>
      </c>
      <c r="L87" s="282" t="s">
        <v>1712</v>
      </c>
    </row>
    <row r="88" spans="1:12" s="245" customFormat="1" ht="21.05" customHeight="1">
      <c r="A88" s="255"/>
      <c r="B88" s="282" t="s">
        <v>1715</v>
      </c>
      <c r="C88" s="283" t="s">
        <v>1508</v>
      </c>
      <c r="D88" s="237" t="s">
        <v>387</v>
      </c>
      <c r="E88" s="237" t="s">
        <v>354</v>
      </c>
      <c r="F88" s="283" t="s">
        <v>1716</v>
      </c>
      <c r="G88" s="283" t="s">
        <v>1717</v>
      </c>
      <c r="H88" s="283" t="s">
        <v>1718</v>
      </c>
      <c r="I88" s="283" t="s">
        <v>1508</v>
      </c>
      <c r="J88" s="237" t="s">
        <v>1719</v>
      </c>
      <c r="K88" s="283" t="s">
        <v>1720</v>
      </c>
      <c r="L88" s="282" t="s">
        <v>1715</v>
      </c>
    </row>
    <row r="89" spans="1:12" s="245" customFormat="1" ht="21.05" customHeight="1">
      <c r="A89" s="255"/>
      <c r="B89" s="282" t="s">
        <v>1721</v>
      </c>
      <c r="C89" s="283" t="s">
        <v>1722</v>
      </c>
      <c r="D89" s="237" t="s">
        <v>387</v>
      </c>
      <c r="E89" s="237" t="s">
        <v>354</v>
      </c>
      <c r="F89" s="283" t="s">
        <v>1716</v>
      </c>
      <c r="G89" s="283" t="s">
        <v>1717</v>
      </c>
      <c r="H89" s="283" t="s">
        <v>1721</v>
      </c>
      <c r="I89" s="283" t="s">
        <v>1722</v>
      </c>
      <c r="J89" s="237" t="s">
        <v>179</v>
      </c>
      <c r="K89" s="283" t="s">
        <v>1723</v>
      </c>
      <c r="L89" s="282" t="s">
        <v>1721</v>
      </c>
    </row>
    <row r="90" spans="1:12" s="245" customFormat="1" ht="21.05" customHeight="1">
      <c r="A90" s="255"/>
      <c r="B90" s="285" t="s">
        <v>1724</v>
      </c>
      <c r="C90" s="283" t="s">
        <v>1725</v>
      </c>
      <c r="D90" s="237" t="s">
        <v>1726</v>
      </c>
      <c r="E90" s="237" t="s">
        <v>354</v>
      </c>
      <c r="F90" s="283" t="s">
        <v>1716</v>
      </c>
      <c r="G90" s="283" t="s">
        <v>1717</v>
      </c>
      <c r="H90" s="283" t="s">
        <v>1727</v>
      </c>
      <c r="I90" s="283" t="s">
        <v>1725</v>
      </c>
      <c r="J90" s="237" t="s">
        <v>1726</v>
      </c>
      <c r="K90" s="283" t="s">
        <v>1728</v>
      </c>
      <c r="L90" s="285" t="s">
        <v>1724</v>
      </c>
    </row>
    <row r="91" spans="1:12" s="245" customFormat="1" ht="21.05" customHeight="1">
      <c r="A91" s="255"/>
      <c r="B91" s="285" t="s">
        <v>1729</v>
      </c>
      <c r="C91" s="283" t="s">
        <v>1730</v>
      </c>
      <c r="D91" s="237" t="s">
        <v>387</v>
      </c>
      <c r="E91" s="237" t="s">
        <v>354</v>
      </c>
      <c r="F91" s="283" t="s">
        <v>1692</v>
      </c>
      <c r="G91" s="283" t="s">
        <v>1693</v>
      </c>
      <c r="H91" s="283" t="s">
        <v>1274</v>
      </c>
      <c r="I91" s="283" t="s">
        <v>1730</v>
      </c>
      <c r="J91" s="237" t="s">
        <v>85</v>
      </c>
      <c r="K91" s="283" t="s">
        <v>1731</v>
      </c>
      <c r="L91" s="285" t="s">
        <v>1729</v>
      </c>
    </row>
    <row r="92" spans="1:12" s="245" customFormat="1" ht="21.05" customHeight="1">
      <c r="A92" s="255"/>
      <c r="B92" s="285" t="s">
        <v>1732</v>
      </c>
      <c r="C92" s="283" t="s">
        <v>1733</v>
      </c>
      <c r="D92" s="237" t="s">
        <v>56</v>
      </c>
      <c r="E92" s="237" t="s">
        <v>354</v>
      </c>
      <c r="F92" s="283" t="s">
        <v>1716</v>
      </c>
      <c r="G92" s="283" t="s">
        <v>1717</v>
      </c>
      <c r="H92" s="283" t="s">
        <v>1734</v>
      </c>
      <c r="I92" s="283" t="s">
        <v>1733</v>
      </c>
      <c r="J92" s="237" t="s">
        <v>56</v>
      </c>
      <c r="K92" s="237" t="s">
        <v>1735</v>
      </c>
      <c r="L92" s="285" t="s">
        <v>1732</v>
      </c>
    </row>
    <row r="93" spans="1:12" s="245" customFormat="1" ht="21.05" customHeight="1">
      <c r="A93" s="255"/>
      <c r="B93" s="285" t="s">
        <v>1736</v>
      </c>
      <c r="C93" s="283" t="s">
        <v>1737</v>
      </c>
      <c r="D93" s="237" t="s">
        <v>56</v>
      </c>
      <c r="E93" s="237" t="s">
        <v>354</v>
      </c>
      <c r="F93" s="283" t="s">
        <v>1716</v>
      </c>
      <c r="G93" s="283" t="s">
        <v>1717</v>
      </c>
      <c r="H93" s="283" t="s">
        <v>1738</v>
      </c>
      <c r="I93" s="283" t="s">
        <v>1737</v>
      </c>
      <c r="J93" s="237" t="s">
        <v>56</v>
      </c>
      <c r="K93" s="237" t="s">
        <v>1739</v>
      </c>
      <c r="L93" s="285" t="s">
        <v>1736</v>
      </c>
    </row>
    <row r="94" spans="1:12" s="245" customFormat="1" ht="21.05" customHeight="1">
      <c r="A94" s="255"/>
      <c r="B94" s="285" t="s">
        <v>1740</v>
      </c>
      <c r="C94" s="283" t="s">
        <v>1741</v>
      </c>
      <c r="D94" s="237" t="s">
        <v>57</v>
      </c>
      <c r="E94" s="237" t="s">
        <v>354</v>
      </c>
      <c r="F94" s="283" t="s">
        <v>1716</v>
      </c>
      <c r="G94" s="283" t="s">
        <v>1717</v>
      </c>
      <c r="H94" s="283" t="s">
        <v>1742</v>
      </c>
      <c r="I94" s="283" t="s">
        <v>1741</v>
      </c>
      <c r="J94" s="237" t="s">
        <v>57</v>
      </c>
      <c r="K94" s="237" t="s">
        <v>1743</v>
      </c>
      <c r="L94" s="285" t="s">
        <v>1740</v>
      </c>
    </row>
    <row r="95" spans="1:12" s="245" customFormat="1" ht="21.05" customHeight="1">
      <c r="A95" s="255"/>
      <c r="B95" s="285" t="s">
        <v>1744</v>
      </c>
      <c r="C95" s="283" t="s">
        <v>1745</v>
      </c>
      <c r="D95" s="237" t="s">
        <v>387</v>
      </c>
      <c r="E95" s="237" t="s">
        <v>354</v>
      </c>
      <c r="F95" s="283" t="s">
        <v>1716</v>
      </c>
      <c r="G95" s="283" t="s">
        <v>1717</v>
      </c>
      <c r="H95" s="283" t="s">
        <v>1744</v>
      </c>
      <c r="I95" s="283" t="s">
        <v>1745</v>
      </c>
      <c r="J95" s="237" t="s">
        <v>77</v>
      </c>
      <c r="K95" s="237" t="s">
        <v>1746</v>
      </c>
      <c r="L95" s="285" t="s">
        <v>1744</v>
      </c>
    </row>
    <row r="96" spans="1:12" s="245" customFormat="1" ht="21.05" customHeight="1">
      <c r="A96" s="255"/>
      <c r="B96" s="282" t="s">
        <v>1747</v>
      </c>
      <c r="C96" s="283" t="s">
        <v>1748</v>
      </c>
      <c r="D96" s="237" t="s">
        <v>387</v>
      </c>
      <c r="E96" s="237" t="s">
        <v>354</v>
      </c>
      <c r="F96" s="283" t="s">
        <v>1716</v>
      </c>
      <c r="G96" s="283" t="s">
        <v>1717</v>
      </c>
      <c r="H96" s="283" t="s">
        <v>1747</v>
      </c>
      <c r="I96" s="283" t="s">
        <v>1748</v>
      </c>
      <c r="J96" s="237" t="s">
        <v>77</v>
      </c>
      <c r="K96" s="237" t="s">
        <v>1749</v>
      </c>
      <c r="L96" s="282" t="s">
        <v>1747</v>
      </c>
    </row>
    <row r="97" spans="1:12" s="245" customFormat="1" ht="21.05" customHeight="1">
      <c r="A97" s="255"/>
      <c r="B97" s="282" t="s">
        <v>1750</v>
      </c>
      <c r="C97" s="283" t="s">
        <v>1751</v>
      </c>
      <c r="D97" s="237" t="s">
        <v>387</v>
      </c>
      <c r="E97" s="237" t="s">
        <v>354</v>
      </c>
      <c r="F97" s="283" t="s">
        <v>1716</v>
      </c>
      <c r="G97" s="283" t="s">
        <v>1717</v>
      </c>
      <c r="H97" s="283" t="s">
        <v>1750</v>
      </c>
      <c r="I97" s="283" t="s">
        <v>1751</v>
      </c>
      <c r="J97" s="237" t="s">
        <v>70</v>
      </c>
      <c r="K97" s="237" t="s">
        <v>1752</v>
      </c>
      <c r="L97" s="282" t="s">
        <v>1750</v>
      </c>
    </row>
    <row r="98" spans="1:12" s="245" customFormat="1" ht="21.05" customHeight="1">
      <c r="A98" s="255"/>
      <c r="B98" s="282" t="s">
        <v>1753</v>
      </c>
      <c r="C98" s="283" t="s">
        <v>1754</v>
      </c>
      <c r="D98" s="237" t="s">
        <v>387</v>
      </c>
      <c r="E98" s="237" t="s">
        <v>354</v>
      </c>
      <c r="F98" s="283" t="s">
        <v>1716</v>
      </c>
      <c r="G98" s="283" t="s">
        <v>1717</v>
      </c>
      <c r="H98" s="283" t="s">
        <v>1753</v>
      </c>
      <c r="I98" s="283" t="s">
        <v>1754</v>
      </c>
      <c r="J98" s="237" t="s">
        <v>70</v>
      </c>
      <c r="K98" s="237" t="s">
        <v>1755</v>
      </c>
      <c r="L98" s="282" t="s">
        <v>1753</v>
      </c>
    </row>
    <row r="99" spans="1:12" s="245" customFormat="1" ht="21.05" customHeight="1">
      <c r="A99" s="255"/>
      <c r="B99" s="282" t="s">
        <v>1756</v>
      </c>
      <c r="C99" s="283" t="s">
        <v>1757</v>
      </c>
      <c r="D99" s="237" t="s">
        <v>387</v>
      </c>
      <c r="E99" s="237" t="s">
        <v>354</v>
      </c>
      <c r="F99" s="283" t="s">
        <v>1716</v>
      </c>
      <c r="G99" s="283" t="s">
        <v>1717</v>
      </c>
      <c r="H99" s="283" t="s">
        <v>1756</v>
      </c>
      <c r="I99" s="283" t="s">
        <v>1757</v>
      </c>
      <c r="J99" s="237" t="s">
        <v>70</v>
      </c>
      <c r="K99" s="237" t="s">
        <v>1758</v>
      </c>
      <c r="L99" s="282" t="s">
        <v>1756</v>
      </c>
    </row>
    <row r="100" spans="1:12" s="245" customFormat="1" ht="21.05" customHeight="1">
      <c r="A100" s="255"/>
      <c r="B100" s="282" t="s">
        <v>1759</v>
      </c>
      <c r="C100" s="283" t="s">
        <v>1760</v>
      </c>
      <c r="D100" s="237" t="s">
        <v>387</v>
      </c>
      <c r="E100" s="237" t="s">
        <v>354</v>
      </c>
      <c r="F100" s="283" t="s">
        <v>1716</v>
      </c>
      <c r="G100" s="283" t="s">
        <v>1717</v>
      </c>
      <c r="H100" s="283" t="s">
        <v>1759</v>
      </c>
      <c r="I100" s="283" t="s">
        <v>1760</v>
      </c>
      <c r="J100" s="237" t="s">
        <v>70</v>
      </c>
      <c r="K100" s="237" t="s">
        <v>1761</v>
      </c>
      <c r="L100" s="282" t="s">
        <v>1759</v>
      </c>
    </row>
    <row r="101" spans="1:12" s="245" customFormat="1" ht="21.05" customHeight="1">
      <c r="A101" s="255"/>
      <c r="B101" s="282" t="s">
        <v>1762</v>
      </c>
      <c r="C101" s="283" t="s">
        <v>1763</v>
      </c>
      <c r="D101" s="237" t="s">
        <v>387</v>
      </c>
      <c r="E101" s="237" t="s">
        <v>354</v>
      </c>
      <c r="F101" s="283" t="s">
        <v>1716</v>
      </c>
      <c r="G101" s="283" t="s">
        <v>1717</v>
      </c>
      <c r="H101" s="283" t="s">
        <v>1762</v>
      </c>
      <c r="I101" s="283" t="s">
        <v>1763</v>
      </c>
      <c r="J101" s="237" t="s">
        <v>70</v>
      </c>
      <c r="K101" s="237" t="s">
        <v>1764</v>
      </c>
      <c r="L101" s="282" t="s">
        <v>1762</v>
      </c>
    </row>
    <row r="102" spans="1:12" s="245" customFormat="1" ht="21.05" customHeight="1">
      <c r="A102" s="255"/>
      <c r="B102" s="285" t="s">
        <v>1765</v>
      </c>
      <c r="C102" s="283" t="s">
        <v>1766</v>
      </c>
      <c r="D102" s="237" t="s">
        <v>387</v>
      </c>
      <c r="E102" s="237" t="s">
        <v>354</v>
      </c>
      <c r="F102" s="283" t="s">
        <v>1716</v>
      </c>
      <c r="G102" s="283" t="s">
        <v>1717</v>
      </c>
      <c r="H102" s="283" t="s">
        <v>1767</v>
      </c>
      <c r="I102" s="283" t="s">
        <v>1766</v>
      </c>
      <c r="J102" s="237" t="s">
        <v>151</v>
      </c>
      <c r="K102" s="237" t="s">
        <v>1768</v>
      </c>
      <c r="L102" s="285" t="s">
        <v>1765</v>
      </c>
    </row>
    <row r="103" spans="1:12" s="245" customFormat="1" ht="21.05" customHeight="1">
      <c r="A103" s="255"/>
      <c r="B103" s="282" t="s">
        <v>1769</v>
      </c>
      <c r="C103" s="283" t="s">
        <v>1770</v>
      </c>
      <c r="D103" s="237" t="s">
        <v>56</v>
      </c>
      <c r="E103" s="237" t="s">
        <v>354</v>
      </c>
      <c r="F103" s="283" t="s">
        <v>1716</v>
      </c>
      <c r="G103" s="283" t="s">
        <v>1717</v>
      </c>
      <c r="H103" s="283" t="s">
        <v>1769</v>
      </c>
      <c r="I103" s="283" t="s">
        <v>1770</v>
      </c>
      <c r="J103" s="237" t="s">
        <v>56</v>
      </c>
      <c r="K103" s="237" t="s">
        <v>1771</v>
      </c>
      <c r="L103" s="282" t="s">
        <v>1769</v>
      </c>
    </row>
    <row r="104" spans="1:12" s="245" customFormat="1" ht="21.05" customHeight="1">
      <c r="A104" s="255"/>
      <c r="B104" s="282" t="s">
        <v>1772</v>
      </c>
      <c r="C104" s="283" t="s">
        <v>1773</v>
      </c>
      <c r="D104" s="237" t="s">
        <v>56</v>
      </c>
      <c r="E104" s="237" t="s">
        <v>354</v>
      </c>
      <c r="F104" s="283" t="s">
        <v>1716</v>
      </c>
      <c r="G104" s="283" t="s">
        <v>1717</v>
      </c>
      <c r="H104" s="283" t="s">
        <v>1772</v>
      </c>
      <c r="I104" s="283" t="s">
        <v>1773</v>
      </c>
      <c r="J104" s="237" t="s">
        <v>56</v>
      </c>
      <c r="K104" s="237" t="s">
        <v>1774</v>
      </c>
      <c r="L104" s="282" t="s">
        <v>1772</v>
      </c>
    </row>
    <row r="105" spans="1:12" s="245" customFormat="1" ht="21.05" customHeight="1">
      <c r="A105" s="255"/>
      <c r="B105" s="285" t="s">
        <v>1775</v>
      </c>
      <c r="C105" s="283" t="s">
        <v>1776</v>
      </c>
      <c r="D105" s="237" t="s">
        <v>56</v>
      </c>
      <c r="E105" s="237" t="s">
        <v>354</v>
      </c>
      <c r="F105" s="283" t="s">
        <v>1777</v>
      </c>
      <c r="G105" s="283" t="s">
        <v>1778</v>
      </c>
      <c r="H105" s="283" t="s">
        <v>1775</v>
      </c>
      <c r="I105" s="283" t="s">
        <v>1776</v>
      </c>
      <c r="J105" s="237" t="s">
        <v>56</v>
      </c>
      <c r="K105" s="286" t="s">
        <v>1779</v>
      </c>
      <c r="L105" s="285" t="s">
        <v>1775</v>
      </c>
    </row>
    <row r="106" spans="1:12" s="245" customFormat="1" ht="21.05" customHeight="1">
      <c r="A106" s="255"/>
      <c r="B106" s="282" t="s">
        <v>1780</v>
      </c>
      <c r="C106" s="283" t="s">
        <v>1781</v>
      </c>
      <c r="D106" s="237" t="s">
        <v>387</v>
      </c>
      <c r="E106" s="237" t="s">
        <v>354</v>
      </c>
      <c r="F106" s="283" t="s">
        <v>1782</v>
      </c>
      <c r="G106" s="283" t="s">
        <v>1783</v>
      </c>
      <c r="H106" s="283" t="s">
        <v>1780</v>
      </c>
      <c r="I106" s="283" t="s">
        <v>1781</v>
      </c>
      <c r="J106" s="237" t="s">
        <v>151</v>
      </c>
      <c r="K106" s="283" t="s">
        <v>1784</v>
      </c>
      <c r="L106" s="282" t="s">
        <v>1780</v>
      </c>
    </row>
    <row r="107" spans="1:12" s="245" customFormat="1" ht="21.05" customHeight="1">
      <c r="A107" s="255"/>
      <c r="B107" s="285" t="s">
        <v>1785</v>
      </c>
      <c r="C107" s="283" t="s">
        <v>1786</v>
      </c>
      <c r="D107" s="237" t="s">
        <v>58</v>
      </c>
      <c r="E107" s="237" t="s">
        <v>354</v>
      </c>
      <c r="F107" s="283" t="s">
        <v>1716</v>
      </c>
      <c r="G107" s="283" t="s">
        <v>1717</v>
      </c>
      <c r="H107" s="283" t="s">
        <v>1787</v>
      </c>
      <c r="I107" s="283" t="s">
        <v>1786</v>
      </c>
      <c r="J107" s="237" t="s">
        <v>58</v>
      </c>
      <c r="K107" s="283" t="s">
        <v>1788</v>
      </c>
      <c r="L107" s="285" t="s">
        <v>1785</v>
      </c>
    </row>
    <row r="108" spans="1:12" s="245" customFormat="1" ht="21.05" customHeight="1">
      <c r="A108" s="255"/>
      <c r="B108" s="285" t="s">
        <v>1789</v>
      </c>
      <c r="C108" s="283" t="s">
        <v>1790</v>
      </c>
      <c r="D108" s="237" t="s">
        <v>387</v>
      </c>
      <c r="E108" s="237" t="s">
        <v>354</v>
      </c>
      <c r="F108" s="283" t="s">
        <v>1791</v>
      </c>
      <c r="G108" s="283" t="s">
        <v>1792</v>
      </c>
      <c r="H108" s="283" t="s">
        <v>1789</v>
      </c>
      <c r="I108" s="283" t="s">
        <v>1790</v>
      </c>
      <c r="J108" s="237" t="s">
        <v>77</v>
      </c>
      <c r="K108" s="237" t="s">
        <v>1793</v>
      </c>
      <c r="L108" s="285" t="s">
        <v>1789</v>
      </c>
    </row>
    <row r="109" spans="1:12" s="245" customFormat="1" ht="21.05" customHeight="1">
      <c r="A109" s="255"/>
      <c r="B109" s="285" t="s">
        <v>1794</v>
      </c>
      <c r="C109" s="283" t="s">
        <v>1795</v>
      </c>
      <c r="D109" s="237" t="s">
        <v>387</v>
      </c>
      <c r="E109" s="237" t="s">
        <v>354</v>
      </c>
      <c r="F109" s="283" t="s">
        <v>1716</v>
      </c>
      <c r="G109" s="283" t="s">
        <v>1717</v>
      </c>
      <c r="H109" s="283" t="s">
        <v>1796</v>
      </c>
      <c r="I109" s="283" t="s">
        <v>1795</v>
      </c>
      <c r="J109" s="237" t="s">
        <v>85</v>
      </c>
      <c r="K109" s="237" t="s">
        <v>1797</v>
      </c>
      <c r="L109" s="285" t="s">
        <v>1794</v>
      </c>
    </row>
    <row r="110" spans="1:12" s="245" customFormat="1" ht="21.05" customHeight="1">
      <c r="A110" s="255"/>
      <c r="B110" s="282" t="s">
        <v>1798</v>
      </c>
      <c r="C110" s="283" t="s">
        <v>1799</v>
      </c>
      <c r="D110" s="237" t="s">
        <v>387</v>
      </c>
      <c r="E110" s="237" t="s">
        <v>354</v>
      </c>
      <c r="F110" s="283" t="s">
        <v>1716</v>
      </c>
      <c r="G110" s="283" t="s">
        <v>1717</v>
      </c>
      <c r="H110" s="283" t="s">
        <v>1798</v>
      </c>
      <c r="I110" s="283" t="s">
        <v>1799</v>
      </c>
      <c r="J110" s="237" t="s">
        <v>151</v>
      </c>
      <c r="K110" s="237" t="s">
        <v>1800</v>
      </c>
      <c r="L110" s="282" t="s">
        <v>1798</v>
      </c>
    </row>
    <row r="111" spans="1:12" s="245" customFormat="1" ht="21.05" customHeight="1">
      <c r="A111" s="255"/>
      <c r="B111" s="282" t="s">
        <v>1801</v>
      </c>
      <c r="C111" s="283" t="s">
        <v>1802</v>
      </c>
      <c r="D111" s="237" t="s">
        <v>387</v>
      </c>
      <c r="E111" s="237" t="s">
        <v>354</v>
      </c>
      <c r="F111" s="283" t="s">
        <v>1716</v>
      </c>
      <c r="G111" s="283" t="s">
        <v>1717</v>
      </c>
      <c r="H111" s="283" t="s">
        <v>1801</v>
      </c>
      <c r="I111" s="283" t="s">
        <v>1802</v>
      </c>
      <c r="J111" s="237" t="s">
        <v>151</v>
      </c>
      <c r="K111" s="237" t="s">
        <v>1803</v>
      </c>
      <c r="L111" s="282" t="s">
        <v>1801</v>
      </c>
    </row>
    <row r="112" spans="1:12" s="245" customFormat="1" ht="21.05" customHeight="1">
      <c r="A112" s="255"/>
      <c r="B112" s="285" t="s">
        <v>1804</v>
      </c>
      <c r="C112" s="283" t="s">
        <v>1805</v>
      </c>
      <c r="D112" s="237" t="s">
        <v>56</v>
      </c>
      <c r="E112" s="237" t="s">
        <v>354</v>
      </c>
      <c r="F112" s="283" t="s">
        <v>1716</v>
      </c>
      <c r="G112" s="283" t="s">
        <v>1717</v>
      </c>
      <c r="H112" s="283" t="s">
        <v>1806</v>
      </c>
      <c r="I112" s="283" t="s">
        <v>1805</v>
      </c>
      <c r="J112" s="237" t="s">
        <v>56</v>
      </c>
      <c r="K112" s="237" t="s">
        <v>1807</v>
      </c>
      <c r="L112" s="285" t="s">
        <v>1804</v>
      </c>
    </row>
    <row r="113" spans="1:12" s="245" customFormat="1" ht="21.05" customHeight="1">
      <c r="A113" s="255"/>
      <c r="B113" s="282" t="s">
        <v>1808</v>
      </c>
      <c r="C113" s="283" t="s">
        <v>1809</v>
      </c>
      <c r="D113" s="237" t="s">
        <v>387</v>
      </c>
      <c r="E113" s="237" t="s">
        <v>354</v>
      </c>
      <c r="F113" s="283" t="s">
        <v>1716</v>
      </c>
      <c r="G113" s="283" t="s">
        <v>1717</v>
      </c>
      <c r="H113" s="283" t="s">
        <v>1808</v>
      </c>
      <c r="I113" s="283" t="s">
        <v>1809</v>
      </c>
      <c r="J113" s="237" t="s">
        <v>1719</v>
      </c>
      <c r="K113" s="287" t="s">
        <v>1810</v>
      </c>
      <c r="L113" s="282" t="s">
        <v>1808</v>
      </c>
    </row>
    <row r="114" spans="1:12" s="245" customFormat="1" ht="21.05" customHeight="1">
      <c r="A114" s="255"/>
      <c r="B114" s="282" t="s">
        <v>1811</v>
      </c>
      <c r="C114" s="283" t="s">
        <v>1812</v>
      </c>
      <c r="D114" s="237" t="s">
        <v>387</v>
      </c>
      <c r="E114" s="237" t="s">
        <v>354</v>
      </c>
      <c r="F114" s="283" t="s">
        <v>1692</v>
      </c>
      <c r="G114" s="283" t="s">
        <v>1693</v>
      </c>
      <c r="H114" s="283" t="s">
        <v>1811</v>
      </c>
      <c r="I114" s="283" t="s">
        <v>1812</v>
      </c>
      <c r="J114" s="237" t="s">
        <v>171</v>
      </c>
      <c r="K114" s="283" t="s">
        <v>1813</v>
      </c>
      <c r="L114" s="282" t="s">
        <v>1811</v>
      </c>
    </row>
    <row r="115" spans="1:12" s="245" customFormat="1" ht="21.05" customHeight="1">
      <c r="A115" s="255"/>
      <c r="B115" s="285" t="s">
        <v>1814</v>
      </c>
      <c r="C115" s="283" t="s">
        <v>1815</v>
      </c>
      <c r="D115" s="237" t="s">
        <v>56</v>
      </c>
      <c r="E115" s="237" t="s">
        <v>354</v>
      </c>
      <c r="F115" s="283" t="s">
        <v>1692</v>
      </c>
      <c r="G115" s="283" t="s">
        <v>1693</v>
      </c>
      <c r="H115" s="283" t="s">
        <v>1816</v>
      </c>
      <c r="I115" s="283" t="s">
        <v>1815</v>
      </c>
      <c r="J115" s="237" t="s">
        <v>56</v>
      </c>
      <c r="K115" s="283" t="s">
        <v>1817</v>
      </c>
      <c r="L115" s="285" t="s">
        <v>1814</v>
      </c>
    </row>
    <row r="116" spans="1:12" s="245" customFormat="1" ht="21.05" customHeight="1">
      <c r="A116" s="255"/>
      <c r="B116" s="285" t="s">
        <v>1818</v>
      </c>
      <c r="C116" s="283" t="s">
        <v>1635</v>
      </c>
      <c r="D116" s="237" t="s">
        <v>56</v>
      </c>
      <c r="E116" s="237" t="s">
        <v>354</v>
      </c>
      <c r="F116" s="283" t="s">
        <v>1782</v>
      </c>
      <c r="G116" s="283" t="s">
        <v>1783</v>
      </c>
      <c r="H116" s="283" t="s">
        <v>1819</v>
      </c>
      <c r="I116" s="283" t="s">
        <v>1635</v>
      </c>
      <c r="J116" s="237" t="s">
        <v>56</v>
      </c>
      <c r="K116" s="283" t="s">
        <v>1820</v>
      </c>
      <c r="L116" s="285" t="s">
        <v>1818</v>
      </c>
    </row>
    <row r="117" spans="1:12" s="245" customFormat="1" ht="21.05" customHeight="1">
      <c r="A117" s="255"/>
      <c r="B117" s="285" t="s">
        <v>1821</v>
      </c>
      <c r="C117" s="283" t="s">
        <v>1822</v>
      </c>
      <c r="D117" s="237" t="s">
        <v>56</v>
      </c>
      <c r="E117" s="237" t="s">
        <v>354</v>
      </c>
      <c r="F117" s="283" t="s">
        <v>1823</v>
      </c>
      <c r="G117" s="283" t="s">
        <v>1824</v>
      </c>
      <c r="H117" s="283" t="s">
        <v>1825</v>
      </c>
      <c r="I117" s="283" t="s">
        <v>1822</v>
      </c>
      <c r="J117" s="237" t="s">
        <v>56</v>
      </c>
      <c r="K117" s="237" t="s">
        <v>1826</v>
      </c>
      <c r="L117" s="285" t="s">
        <v>1821</v>
      </c>
    </row>
    <row r="118" spans="1:12" s="245" customFormat="1" ht="21.05" customHeight="1">
      <c r="A118" s="255"/>
      <c r="B118" s="285" t="s">
        <v>1827</v>
      </c>
      <c r="C118" s="283" t="s">
        <v>1828</v>
      </c>
      <c r="D118" s="237" t="s">
        <v>56</v>
      </c>
      <c r="E118" s="237" t="s">
        <v>354</v>
      </c>
      <c r="F118" s="283" t="s">
        <v>1823</v>
      </c>
      <c r="G118" s="283" t="s">
        <v>1824</v>
      </c>
      <c r="H118" s="283" t="s">
        <v>1829</v>
      </c>
      <c r="I118" s="283" t="s">
        <v>1828</v>
      </c>
      <c r="J118" s="237" t="s">
        <v>56</v>
      </c>
      <c r="K118" s="237" t="s">
        <v>1830</v>
      </c>
      <c r="L118" s="285" t="s">
        <v>1827</v>
      </c>
    </row>
    <row r="119" spans="1:12" s="245" customFormat="1" ht="21.05" customHeight="1">
      <c r="A119" s="255"/>
      <c r="B119" s="285" t="s">
        <v>1831</v>
      </c>
      <c r="C119" s="283" t="s">
        <v>1832</v>
      </c>
      <c r="D119" s="237" t="s">
        <v>56</v>
      </c>
      <c r="E119" s="237" t="s">
        <v>354</v>
      </c>
      <c r="F119" s="283" t="s">
        <v>1823</v>
      </c>
      <c r="G119" s="283" t="s">
        <v>1824</v>
      </c>
      <c r="H119" s="283" t="s">
        <v>1833</v>
      </c>
      <c r="I119" s="283" t="s">
        <v>1832</v>
      </c>
      <c r="J119" s="237" t="s">
        <v>56</v>
      </c>
      <c r="K119" s="237" t="s">
        <v>1834</v>
      </c>
      <c r="L119" s="285" t="s">
        <v>1831</v>
      </c>
    </row>
    <row r="120" spans="1:12" s="245" customFormat="1" ht="21.05" customHeight="1">
      <c r="A120" s="255"/>
      <c r="B120" s="285" t="s">
        <v>1835</v>
      </c>
      <c r="C120" s="283" t="s">
        <v>1836</v>
      </c>
      <c r="D120" s="237" t="s">
        <v>56</v>
      </c>
      <c r="E120" s="237" t="s">
        <v>354</v>
      </c>
      <c r="F120" s="283" t="s">
        <v>1823</v>
      </c>
      <c r="G120" s="283" t="s">
        <v>1824</v>
      </c>
      <c r="H120" s="283" t="s">
        <v>1837</v>
      </c>
      <c r="I120" s="283" t="s">
        <v>1836</v>
      </c>
      <c r="J120" s="237" t="s">
        <v>56</v>
      </c>
      <c r="K120" s="237" t="s">
        <v>1838</v>
      </c>
      <c r="L120" s="285" t="s">
        <v>1835</v>
      </c>
    </row>
    <row r="121" spans="1:12" s="245" customFormat="1" ht="21.05" customHeight="1">
      <c r="A121" s="255"/>
      <c r="B121" s="285" t="s">
        <v>1839</v>
      </c>
      <c r="C121" s="283" t="s">
        <v>1840</v>
      </c>
      <c r="D121" s="237" t="s">
        <v>56</v>
      </c>
      <c r="E121" s="237" t="s">
        <v>354</v>
      </c>
      <c r="F121" s="283" t="s">
        <v>1823</v>
      </c>
      <c r="G121" s="283" t="s">
        <v>1824</v>
      </c>
      <c r="H121" s="283" t="s">
        <v>1841</v>
      </c>
      <c r="I121" s="283" t="s">
        <v>1840</v>
      </c>
      <c r="J121" s="237" t="s">
        <v>56</v>
      </c>
      <c r="K121" s="237" t="s">
        <v>1842</v>
      </c>
      <c r="L121" s="285" t="s">
        <v>1839</v>
      </c>
    </row>
    <row r="122" spans="1:12" s="245" customFormat="1" ht="21.05" customHeight="1">
      <c r="A122" s="255"/>
      <c r="B122" s="285" t="s">
        <v>1843</v>
      </c>
      <c r="C122" s="283" t="s">
        <v>1844</v>
      </c>
      <c r="D122" s="237" t="s">
        <v>56</v>
      </c>
      <c r="E122" s="237" t="s">
        <v>354</v>
      </c>
      <c r="F122" s="283" t="s">
        <v>1823</v>
      </c>
      <c r="G122" s="283" t="s">
        <v>1824</v>
      </c>
      <c r="H122" s="283" t="s">
        <v>1632</v>
      </c>
      <c r="I122" s="283" t="s">
        <v>1844</v>
      </c>
      <c r="J122" s="237" t="s">
        <v>56</v>
      </c>
      <c r="K122" s="237" t="s">
        <v>1845</v>
      </c>
      <c r="L122" s="285" t="s">
        <v>1843</v>
      </c>
    </row>
    <row r="123" spans="1:12" s="245" customFormat="1" ht="21.05" customHeight="1">
      <c r="A123" s="255"/>
      <c r="B123" s="285" t="s">
        <v>1846</v>
      </c>
      <c r="C123" s="283" t="s">
        <v>1847</v>
      </c>
      <c r="D123" s="237" t="s">
        <v>56</v>
      </c>
      <c r="E123" s="237" t="s">
        <v>354</v>
      </c>
      <c r="F123" s="283" t="s">
        <v>1777</v>
      </c>
      <c r="G123" s="283" t="s">
        <v>1778</v>
      </c>
      <c r="H123" s="283" t="s">
        <v>1848</v>
      </c>
      <c r="I123" s="283" t="s">
        <v>1847</v>
      </c>
      <c r="J123" s="237" t="s">
        <v>56</v>
      </c>
      <c r="K123" s="286" t="s">
        <v>1849</v>
      </c>
      <c r="L123" s="285" t="s">
        <v>1846</v>
      </c>
    </row>
    <row r="124" spans="1:12" s="245" customFormat="1" ht="21.05" customHeight="1">
      <c r="A124" s="255"/>
      <c r="B124" s="285" t="s">
        <v>1850</v>
      </c>
      <c r="C124" s="283" t="s">
        <v>1851</v>
      </c>
      <c r="D124" s="237" t="s">
        <v>56</v>
      </c>
      <c r="E124" s="237" t="s">
        <v>354</v>
      </c>
      <c r="F124" s="283" t="s">
        <v>1791</v>
      </c>
      <c r="G124" s="283" t="s">
        <v>1792</v>
      </c>
      <c r="H124" s="283" t="s">
        <v>1852</v>
      </c>
      <c r="I124" s="283" t="s">
        <v>1851</v>
      </c>
      <c r="J124" s="237" t="s">
        <v>56</v>
      </c>
      <c r="K124" s="237" t="s">
        <v>1853</v>
      </c>
      <c r="L124" s="285" t="s">
        <v>1850</v>
      </c>
    </row>
    <row r="125" spans="1:12" s="245" customFormat="1" ht="21.05" customHeight="1">
      <c r="A125" s="255"/>
      <c r="B125" s="282" t="s">
        <v>1854</v>
      </c>
      <c r="C125" s="284" t="s">
        <v>1855</v>
      </c>
      <c r="D125" s="237" t="s">
        <v>56</v>
      </c>
      <c r="E125" s="237" t="s">
        <v>354</v>
      </c>
      <c r="F125" s="284" t="s">
        <v>1709</v>
      </c>
      <c r="G125" s="284" t="s">
        <v>1710</v>
      </c>
      <c r="H125" s="284" t="s">
        <v>1856</v>
      </c>
      <c r="I125" s="284" t="s">
        <v>1855</v>
      </c>
      <c r="J125" s="237" t="s">
        <v>56</v>
      </c>
      <c r="K125" s="284" t="s">
        <v>1857</v>
      </c>
      <c r="L125" s="282" t="s">
        <v>1854</v>
      </c>
    </row>
    <row r="126" spans="1:12" s="245" customFormat="1" ht="21.05" customHeight="1">
      <c r="A126" s="255"/>
      <c r="B126" s="282" t="s">
        <v>1858</v>
      </c>
      <c r="C126" s="284" t="s">
        <v>1859</v>
      </c>
      <c r="D126" s="237" t="s">
        <v>56</v>
      </c>
      <c r="E126" s="237" t="s">
        <v>354</v>
      </c>
      <c r="F126" s="284" t="s">
        <v>1709</v>
      </c>
      <c r="G126" s="284" t="s">
        <v>1710</v>
      </c>
      <c r="H126" s="284" t="s">
        <v>1860</v>
      </c>
      <c r="I126" s="284" t="s">
        <v>1859</v>
      </c>
      <c r="J126" s="237" t="s">
        <v>56</v>
      </c>
      <c r="K126" s="284" t="s">
        <v>1861</v>
      </c>
      <c r="L126" s="282" t="s">
        <v>1858</v>
      </c>
    </row>
    <row r="127" spans="1:12" s="245" customFormat="1" ht="21.05" customHeight="1">
      <c r="A127" s="255"/>
      <c r="B127" s="282" t="s">
        <v>1862</v>
      </c>
      <c r="C127" s="284" t="s">
        <v>1863</v>
      </c>
      <c r="D127" s="237" t="s">
        <v>387</v>
      </c>
      <c r="E127" s="237" t="s">
        <v>354</v>
      </c>
      <c r="F127" s="284" t="s">
        <v>1709</v>
      </c>
      <c r="G127" s="284" t="s">
        <v>1710</v>
      </c>
      <c r="H127" s="284" t="s">
        <v>1862</v>
      </c>
      <c r="I127" s="284" t="s">
        <v>1863</v>
      </c>
      <c r="J127" s="237" t="s">
        <v>85</v>
      </c>
      <c r="K127" s="284" t="s">
        <v>1864</v>
      </c>
      <c r="L127" s="282" t="s">
        <v>1862</v>
      </c>
    </row>
    <row r="128" spans="1:12" s="245" customFormat="1" ht="21.05" customHeight="1">
      <c r="A128" s="255"/>
      <c r="B128" s="282" t="s">
        <v>1865</v>
      </c>
      <c r="C128" s="283" t="s">
        <v>1866</v>
      </c>
      <c r="D128" s="237" t="s">
        <v>387</v>
      </c>
      <c r="E128" s="237" t="s">
        <v>354</v>
      </c>
      <c r="F128" s="283" t="s">
        <v>1709</v>
      </c>
      <c r="G128" s="283" t="s">
        <v>1710</v>
      </c>
      <c r="H128" s="283" t="s">
        <v>1865</v>
      </c>
      <c r="I128" s="283" t="s">
        <v>1866</v>
      </c>
      <c r="J128" s="237" t="s">
        <v>179</v>
      </c>
      <c r="K128" s="283" t="s">
        <v>1867</v>
      </c>
      <c r="L128" s="282" t="s">
        <v>1865</v>
      </c>
    </row>
    <row r="129" spans="1:16" s="245" customFormat="1" ht="21.05" customHeight="1">
      <c r="A129" s="255"/>
      <c r="B129" s="282" t="s">
        <v>1868</v>
      </c>
      <c r="C129" s="283" t="s">
        <v>1869</v>
      </c>
      <c r="D129" s="237" t="s">
        <v>387</v>
      </c>
      <c r="E129" s="237" t="s">
        <v>354</v>
      </c>
      <c r="F129" s="283" t="s">
        <v>1870</v>
      </c>
      <c r="G129" s="283" t="s">
        <v>1871</v>
      </c>
      <c r="H129" s="283" t="s">
        <v>1868</v>
      </c>
      <c r="I129" s="283" t="s">
        <v>1869</v>
      </c>
      <c r="J129" s="237" t="s">
        <v>85</v>
      </c>
      <c r="K129" s="237" t="s">
        <v>1872</v>
      </c>
      <c r="L129" s="282" t="s">
        <v>1868</v>
      </c>
    </row>
    <row r="130" spans="1:16" s="245" customFormat="1" ht="21.05" customHeight="1">
      <c r="A130" s="255"/>
      <c r="B130" s="282" t="s">
        <v>1873</v>
      </c>
      <c r="C130" s="284" t="s">
        <v>1874</v>
      </c>
      <c r="D130" s="237" t="s">
        <v>387</v>
      </c>
      <c r="E130" s="237" t="s">
        <v>354</v>
      </c>
      <c r="F130" s="284" t="s">
        <v>1692</v>
      </c>
      <c r="G130" s="284" t="s">
        <v>1693</v>
      </c>
      <c r="H130" s="284" t="s">
        <v>1875</v>
      </c>
      <c r="I130" s="284" t="s">
        <v>1874</v>
      </c>
      <c r="J130" s="237" t="s">
        <v>70</v>
      </c>
      <c r="K130" s="284" t="s">
        <v>1876</v>
      </c>
      <c r="L130" s="282" t="s">
        <v>1873</v>
      </c>
    </row>
    <row r="131" spans="1:16" s="245" customFormat="1" ht="21.05" customHeight="1">
      <c r="A131" s="255"/>
      <c r="B131" s="282" t="s">
        <v>1877</v>
      </c>
      <c r="C131" s="284" t="s">
        <v>1878</v>
      </c>
      <c r="D131" s="237" t="s">
        <v>387</v>
      </c>
      <c r="E131" s="237" t="s">
        <v>354</v>
      </c>
      <c r="F131" s="284" t="s">
        <v>1692</v>
      </c>
      <c r="G131" s="284" t="s">
        <v>1693</v>
      </c>
      <c r="H131" s="284" t="s">
        <v>1879</v>
      </c>
      <c r="I131" s="284" t="s">
        <v>1878</v>
      </c>
      <c r="J131" s="237" t="s">
        <v>1880</v>
      </c>
      <c r="K131" s="284" t="s">
        <v>1881</v>
      </c>
      <c r="L131" s="282" t="s">
        <v>1877</v>
      </c>
    </row>
    <row r="132" spans="1:16" s="245" customFormat="1" ht="21.05" customHeight="1">
      <c r="A132" s="255"/>
      <c r="B132" s="282" t="s">
        <v>432</v>
      </c>
      <c r="C132" s="284" t="s">
        <v>1882</v>
      </c>
      <c r="D132" s="237" t="s">
        <v>387</v>
      </c>
      <c r="E132" s="237" t="s">
        <v>354</v>
      </c>
      <c r="F132" s="284" t="s">
        <v>1692</v>
      </c>
      <c r="G132" s="284" t="s">
        <v>1693</v>
      </c>
      <c r="H132" s="284" t="s">
        <v>1883</v>
      </c>
      <c r="I132" s="284" t="s">
        <v>1882</v>
      </c>
      <c r="J132" s="237" t="s">
        <v>70</v>
      </c>
      <c r="K132" s="284" t="s">
        <v>1884</v>
      </c>
      <c r="L132" s="282" t="s">
        <v>432</v>
      </c>
    </row>
    <row r="133" spans="1:16" s="245" customFormat="1" ht="21.05" customHeight="1">
      <c r="A133" s="255"/>
      <c r="B133" s="282" t="s">
        <v>437</v>
      </c>
      <c r="C133" s="284" t="s">
        <v>1885</v>
      </c>
      <c r="D133" s="237" t="s">
        <v>387</v>
      </c>
      <c r="E133" s="237" t="s">
        <v>354</v>
      </c>
      <c r="F133" s="284" t="s">
        <v>1692</v>
      </c>
      <c r="G133" s="284" t="s">
        <v>1693</v>
      </c>
      <c r="H133" s="284" t="s">
        <v>1886</v>
      </c>
      <c r="I133" s="284" t="s">
        <v>1885</v>
      </c>
      <c r="J133" s="237" t="s">
        <v>70</v>
      </c>
      <c r="K133" s="284" t="s">
        <v>1887</v>
      </c>
      <c r="L133" s="282" t="s">
        <v>437</v>
      </c>
    </row>
    <row r="134" spans="1:16" s="245" customFormat="1" ht="21.05" customHeight="1">
      <c r="A134" s="255"/>
      <c r="B134" s="21" t="s">
        <v>322</v>
      </c>
      <c r="C134" s="1587" t="s">
        <v>1480</v>
      </c>
      <c r="D134" s="1508"/>
      <c r="E134" s="1508"/>
      <c r="F134" s="1508"/>
      <c r="G134" s="1508"/>
      <c r="H134" s="1508"/>
      <c r="I134" s="1508"/>
      <c r="J134" s="1508"/>
      <c r="K134" s="1508"/>
      <c r="L134" s="1509"/>
    </row>
    <row r="135" spans="1:16" s="246" customFormat="1" ht="21.05" customHeight="1">
      <c r="A135" s="255"/>
      <c r="B135" s="1591"/>
      <c r="C135" s="1592"/>
      <c r="D135" s="1592"/>
      <c r="E135" s="1592"/>
      <c r="F135" s="1592"/>
      <c r="G135" s="1592"/>
      <c r="H135" s="1592"/>
      <c r="I135" s="1592"/>
      <c r="J135" s="1592"/>
      <c r="K135" s="1592"/>
      <c r="L135" s="1593"/>
    </row>
    <row r="136" spans="1:16" s="246" customFormat="1" ht="21.05" customHeight="1">
      <c r="A136" s="247"/>
      <c r="B136" s="1514" t="s">
        <v>323</v>
      </c>
      <c r="C136" s="1515"/>
      <c r="D136" s="1515"/>
      <c r="E136" s="1515"/>
      <c r="F136" s="1515"/>
      <c r="G136" s="1515"/>
      <c r="H136" s="1515"/>
      <c r="I136" s="1515"/>
      <c r="J136" s="1515"/>
      <c r="K136" s="1515"/>
      <c r="L136" s="1516"/>
    </row>
    <row r="137" spans="1:16" s="246" customFormat="1" ht="21.05" customHeight="1">
      <c r="A137" s="247"/>
      <c r="B137" s="21" t="s">
        <v>315</v>
      </c>
      <c r="C137" s="21" t="s">
        <v>316</v>
      </c>
      <c r="D137" s="21" t="s">
        <v>317</v>
      </c>
      <c r="E137" s="21" t="s">
        <v>324</v>
      </c>
      <c r="F137" s="21" t="s">
        <v>325</v>
      </c>
      <c r="G137" s="1517" t="s">
        <v>326</v>
      </c>
      <c r="H137" s="1518"/>
      <c r="I137" s="1519"/>
      <c r="J137" s="21" t="s">
        <v>327</v>
      </c>
      <c r="K137" s="21" t="s">
        <v>328</v>
      </c>
      <c r="L137" s="21" t="s">
        <v>302</v>
      </c>
    </row>
    <row r="138" spans="1:16" s="254" customFormat="1" ht="21.05" customHeight="1">
      <c r="A138" s="267"/>
      <c r="B138" s="268" t="s">
        <v>354</v>
      </c>
      <c r="C138" s="288" t="s">
        <v>1692</v>
      </c>
      <c r="D138" s="289" t="s">
        <v>1888</v>
      </c>
      <c r="E138" s="268" t="s">
        <v>1420</v>
      </c>
      <c r="F138" s="27"/>
      <c r="G138" s="1505"/>
      <c r="H138" s="1506"/>
      <c r="I138" s="1507"/>
      <c r="J138" s="32"/>
      <c r="K138" s="32"/>
      <c r="L138" s="288" t="s">
        <v>1692</v>
      </c>
      <c r="M138" s="254" t="s">
        <v>1667</v>
      </c>
      <c r="N138" s="254" t="s">
        <v>1668</v>
      </c>
      <c r="O138" s="254" t="s">
        <v>1669</v>
      </c>
      <c r="P138" s="254" t="s">
        <v>1670</v>
      </c>
    </row>
    <row r="139" spans="1:16" s="246" customFormat="1" ht="39.950000000000003" customHeight="1">
      <c r="A139" s="247"/>
      <c r="B139" s="268" t="s">
        <v>354</v>
      </c>
      <c r="C139" s="290" t="s">
        <v>1704</v>
      </c>
      <c r="D139" s="290" t="s">
        <v>1889</v>
      </c>
      <c r="E139" s="268" t="s">
        <v>1421</v>
      </c>
      <c r="F139" s="27" t="s">
        <v>838</v>
      </c>
      <c r="G139" s="1505" t="s">
        <v>1890</v>
      </c>
      <c r="H139" s="1506"/>
      <c r="I139" s="1507"/>
      <c r="J139" s="32"/>
      <c r="K139" s="32"/>
      <c r="L139" s="290" t="s">
        <v>1704</v>
      </c>
      <c r="M139" s="270" t="s">
        <v>1693</v>
      </c>
      <c r="N139" s="270" t="e">
        <f>VLOOKUP(M139,#REF!,2,0)</f>
        <v>#REF!</v>
      </c>
      <c r="O139" s="271" t="e">
        <f>VLOOKUP(M139,#REF!,3,0)</f>
        <v>#REF!</v>
      </c>
      <c r="P139" s="270" t="e">
        <f>_xlfn.IFNA(VLOOKUP(M139,[2]表信息_新!$E$1:$H$65536,4,0),VLOOKUP(M139,#REF!,4,0))</f>
        <v>#REF!</v>
      </c>
    </row>
    <row r="140" spans="1:16" s="246" customFormat="1" ht="39.950000000000003" customHeight="1">
      <c r="A140" s="247"/>
      <c r="B140" s="268"/>
      <c r="C140" s="291" t="s">
        <v>1791</v>
      </c>
      <c r="D140" s="292" t="s">
        <v>1891</v>
      </c>
      <c r="E140" s="268" t="s">
        <v>1423</v>
      </c>
      <c r="F140" s="27" t="s">
        <v>838</v>
      </c>
      <c r="G140" s="1505" t="s">
        <v>1892</v>
      </c>
      <c r="H140" s="1506"/>
      <c r="I140" s="1507"/>
      <c r="L140" s="291" t="s">
        <v>1791</v>
      </c>
      <c r="M140" s="270" t="s">
        <v>1705</v>
      </c>
      <c r="N140" s="270" t="e">
        <f>VLOOKUP(M140,#REF!,2,0)</f>
        <v>#REF!</v>
      </c>
      <c r="O140" s="271" t="e">
        <f>VLOOKUP(M140,#REF!,3,0)</f>
        <v>#REF!</v>
      </c>
      <c r="P140" s="270" t="e">
        <f>_xlfn.IFNA(VLOOKUP(M140,[2]表信息_新!$E$1:$H$65536,4,0),VLOOKUP(M140,#REF!,4,0))</f>
        <v>#REF!</v>
      </c>
    </row>
    <row r="141" spans="1:16" s="246" customFormat="1" ht="39.950000000000003" customHeight="1">
      <c r="A141" s="247"/>
      <c r="B141" s="268"/>
      <c r="C141" s="293" t="s">
        <v>1709</v>
      </c>
      <c r="D141" s="294" t="s">
        <v>1893</v>
      </c>
      <c r="E141" s="268" t="s">
        <v>1678</v>
      </c>
      <c r="F141" s="27" t="s">
        <v>838</v>
      </c>
      <c r="G141" s="1505" t="s">
        <v>1894</v>
      </c>
      <c r="H141" s="1506"/>
      <c r="I141" s="1507"/>
      <c r="J141" s="32"/>
      <c r="K141" s="32"/>
      <c r="L141" s="293" t="s">
        <v>1709</v>
      </c>
      <c r="M141" s="246" t="s">
        <v>1792</v>
      </c>
      <c r="N141" s="270" t="e">
        <f>VLOOKUP(M141,#REF!,2,0)</f>
        <v>#REF!</v>
      </c>
      <c r="O141" s="271" t="e">
        <f>VLOOKUP(M141,#REF!,3,0)</f>
        <v>#REF!</v>
      </c>
      <c r="P141" s="270" t="e">
        <f>_xlfn.IFNA(VLOOKUP(M141,[2]表信息_新!$E$1:$H$65536,4,0),VLOOKUP(M141,#REF!,4,0))</f>
        <v>#REF!</v>
      </c>
    </row>
    <row r="142" spans="1:16" s="246" customFormat="1" ht="39.950000000000003" customHeight="1">
      <c r="A142" s="247"/>
      <c r="B142" s="268" t="s">
        <v>354</v>
      </c>
      <c r="C142" s="290" t="s">
        <v>1716</v>
      </c>
      <c r="D142" s="290" t="s">
        <v>1895</v>
      </c>
      <c r="E142" s="268" t="s">
        <v>1681</v>
      </c>
      <c r="F142" s="27" t="s">
        <v>838</v>
      </c>
      <c r="G142" s="1505" t="s">
        <v>1896</v>
      </c>
      <c r="H142" s="1506"/>
      <c r="I142" s="1507"/>
      <c r="J142" s="32"/>
      <c r="K142" s="32"/>
      <c r="L142" s="290" t="s">
        <v>1716</v>
      </c>
      <c r="M142" s="270" t="s">
        <v>1710</v>
      </c>
      <c r="N142" s="270" t="e">
        <f>VLOOKUP(M142,#REF!,2,0)</f>
        <v>#REF!</v>
      </c>
      <c r="O142" s="271" t="e">
        <f>VLOOKUP(M142,#REF!,3,0)</f>
        <v>#REF!</v>
      </c>
      <c r="P142" s="270" t="str">
        <f>_xlfn.IFNA(VLOOKUP(M142,[2]表信息_新!$E$1:$H$65536,4,0),VLOOKUP(M142,#REF!,4,0))</f>
        <v>ID</v>
      </c>
    </row>
    <row r="143" spans="1:16" s="246" customFormat="1" ht="39.950000000000003" customHeight="1">
      <c r="A143" s="247"/>
      <c r="B143" s="268"/>
      <c r="C143" s="291"/>
      <c r="D143" s="292" t="s">
        <v>1897</v>
      </c>
      <c r="E143" s="268" t="s">
        <v>1685</v>
      </c>
      <c r="F143" s="27" t="s">
        <v>838</v>
      </c>
      <c r="G143" s="1505" t="s">
        <v>1898</v>
      </c>
      <c r="H143" s="1506"/>
      <c r="I143" s="1507"/>
      <c r="J143" s="32"/>
      <c r="K143" s="32"/>
      <c r="L143" s="290"/>
      <c r="M143" s="270"/>
      <c r="N143" s="270"/>
      <c r="O143" s="271"/>
      <c r="P143" s="270"/>
    </row>
    <row r="144" spans="1:16" s="246" customFormat="1" ht="39.950000000000003" customHeight="1">
      <c r="A144" s="247"/>
      <c r="B144" s="268" t="s">
        <v>354</v>
      </c>
      <c r="C144" s="291" t="s">
        <v>1782</v>
      </c>
      <c r="D144" s="291" t="s">
        <v>1899</v>
      </c>
      <c r="E144" s="268" t="s">
        <v>1900</v>
      </c>
      <c r="F144" s="27" t="s">
        <v>838</v>
      </c>
      <c r="G144" s="1505" t="s">
        <v>1901</v>
      </c>
      <c r="H144" s="1506"/>
      <c r="I144" s="1507"/>
      <c r="J144" s="32"/>
      <c r="K144" s="32"/>
      <c r="L144" s="291" t="s">
        <v>1777</v>
      </c>
      <c r="M144" s="270" t="s">
        <v>1717</v>
      </c>
      <c r="N144" s="270" t="e">
        <f>VLOOKUP(M144,#REF!,2,0)</f>
        <v>#REF!</v>
      </c>
      <c r="O144" s="271" t="e">
        <f>VLOOKUP(M144,#REF!,3,0)</f>
        <v>#REF!</v>
      </c>
      <c r="P144" s="270" t="e">
        <f>_xlfn.IFNA(VLOOKUP(M144,[2]表信息_新!$E$1:$H$65536,4,0),VLOOKUP(M144,#REF!,4,0))</f>
        <v>#REF!</v>
      </c>
    </row>
    <row r="145" spans="1:16" s="246" customFormat="1" ht="39.950000000000003" customHeight="1">
      <c r="A145" s="247"/>
      <c r="B145" s="268" t="s">
        <v>354</v>
      </c>
      <c r="C145" s="291" t="s">
        <v>1823</v>
      </c>
      <c r="D145" s="290" t="s">
        <v>1902</v>
      </c>
      <c r="E145" s="268" t="s">
        <v>1903</v>
      </c>
      <c r="F145" s="27" t="s">
        <v>838</v>
      </c>
      <c r="G145" s="1505" t="s">
        <v>1904</v>
      </c>
      <c r="H145" s="1506"/>
      <c r="I145" s="1507"/>
      <c r="J145" s="32"/>
      <c r="K145" s="32"/>
      <c r="L145" s="291" t="s">
        <v>1782</v>
      </c>
      <c r="M145" s="270" t="s">
        <v>1778</v>
      </c>
    </row>
    <row r="146" spans="1:16" s="246" customFormat="1" ht="39.950000000000003" customHeight="1">
      <c r="A146" s="247"/>
      <c r="B146" s="268" t="s">
        <v>354</v>
      </c>
      <c r="C146" s="291" t="s">
        <v>1870</v>
      </c>
      <c r="D146" s="295" t="s">
        <v>1905</v>
      </c>
      <c r="E146" s="268" t="s">
        <v>1906</v>
      </c>
      <c r="F146" s="27" t="s">
        <v>838</v>
      </c>
      <c r="G146" s="1505" t="s">
        <v>1907</v>
      </c>
      <c r="H146" s="1506"/>
      <c r="I146" s="1507"/>
      <c r="J146" s="32"/>
      <c r="K146" s="32"/>
      <c r="L146" s="291" t="s">
        <v>1823</v>
      </c>
      <c r="M146" s="270" t="s">
        <v>1783</v>
      </c>
      <c r="N146" s="270" t="e">
        <f>VLOOKUP(M146,#REF!,2,0)</f>
        <v>#REF!</v>
      </c>
      <c r="O146" s="271" t="e">
        <f>VLOOKUP(M146,#REF!,3,0)</f>
        <v>#REF!</v>
      </c>
      <c r="P146" s="270" t="e">
        <f>_xlfn.IFNA(VLOOKUP(M146,[2]表信息_新!$E$1:$H$65536,4,0),VLOOKUP(M146,#REF!,4,0))</f>
        <v>#REF!</v>
      </c>
    </row>
    <row r="147" spans="1:16" s="246" customFormat="1" ht="39.950000000000003" customHeight="1">
      <c r="A147" s="247"/>
      <c r="B147" s="268"/>
      <c r="C147" s="291"/>
      <c r="D147" s="295"/>
      <c r="E147" s="268"/>
      <c r="F147" s="27"/>
      <c r="G147" s="1505"/>
      <c r="H147" s="1506"/>
      <c r="I147" s="1507"/>
      <c r="J147" s="32"/>
      <c r="K147" s="32"/>
      <c r="L147" s="291" t="s">
        <v>1870</v>
      </c>
      <c r="M147" s="270" t="s">
        <v>1824</v>
      </c>
      <c r="N147" s="270" t="e">
        <f>VLOOKUP(M147,#REF!,2,0)</f>
        <v>#REF!</v>
      </c>
      <c r="O147" s="271" t="e">
        <f>VLOOKUP(M147,#REF!,3,0)</f>
        <v>#REF!</v>
      </c>
      <c r="P147" s="270" t="e">
        <f>_xlfn.IFNA(VLOOKUP(M147,[2]表信息_新!$E$1:$H$65536,4,0),VLOOKUP(M147,#REF!,4,0))</f>
        <v>#REF!</v>
      </c>
    </row>
    <row r="148" spans="1:16" s="246" customFormat="1" ht="39.950000000000003" customHeight="1">
      <c r="A148" s="247"/>
      <c r="B148" s="27"/>
      <c r="C148" s="10"/>
      <c r="D148" s="11"/>
      <c r="E148" s="11"/>
      <c r="F148" s="27"/>
      <c r="G148" s="1505"/>
      <c r="H148" s="1506"/>
      <c r="I148" s="1507"/>
      <c r="J148" s="32"/>
      <c r="K148" s="32"/>
      <c r="L148" s="32"/>
      <c r="M148" s="270" t="s">
        <v>1871</v>
      </c>
      <c r="N148" s="270" t="e">
        <f>VLOOKUP(M148,#REF!,2,0)</f>
        <v>#REF!</v>
      </c>
      <c r="O148" s="271" t="e">
        <f>VLOOKUP(M148,#REF!,3,0)</f>
        <v>#REF!</v>
      </c>
      <c r="P148" s="270" t="e">
        <f>_xlfn.IFNA(VLOOKUP(M148,[2]表信息_新!$E$1:$H$65536,4,0),VLOOKUP(M148,#REF!,4,0))</f>
        <v>#REF!</v>
      </c>
    </row>
    <row r="149" spans="1:16" s="246" customFormat="1" ht="39.950000000000003" customHeight="1">
      <c r="A149" s="247"/>
      <c r="B149" s="21" t="s">
        <v>329</v>
      </c>
      <c r="C149" s="1587" t="s">
        <v>1908</v>
      </c>
      <c r="D149" s="1508"/>
      <c r="E149" s="1508"/>
      <c r="F149" s="1508"/>
      <c r="G149" s="1508"/>
      <c r="H149" s="1508"/>
      <c r="I149" s="1508"/>
      <c r="J149" s="1508"/>
      <c r="K149" s="1508"/>
      <c r="L149" s="1509"/>
    </row>
    <row r="150" spans="1:16" s="246" customFormat="1" ht="21.05" customHeight="1">
      <c r="A150" s="247"/>
      <c r="B150" s="21" t="s">
        <v>330</v>
      </c>
      <c r="C150" s="1583"/>
      <c r="D150" s="1510"/>
      <c r="E150" s="1510"/>
      <c r="F150" s="1510"/>
      <c r="G150" s="1510"/>
      <c r="H150" s="1510"/>
      <c r="I150" s="1510"/>
      <c r="J150" s="1510"/>
      <c r="K150" s="1510"/>
      <c r="L150" s="1511"/>
    </row>
    <row r="151" spans="1:16" s="246" customFormat="1" ht="21.05" customHeight="1">
      <c r="A151" s="247"/>
      <c r="B151" s="277" t="s">
        <v>331</v>
      </c>
      <c r="C151" s="1584"/>
      <c r="D151" s="1585"/>
      <c r="E151" s="1585"/>
      <c r="F151" s="1585"/>
      <c r="G151" s="1585"/>
      <c r="H151" s="1585"/>
      <c r="I151" s="1585"/>
      <c r="J151" s="1585"/>
      <c r="K151" s="1585"/>
      <c r="L151" s="1586"/>
    </row>
    <row r="152" spans="1:16" ht="18.8" customHeight="1">
      <c r="B152" s="1514" t="s">
        <v>1909</v>
      </c>
      <c r="C152" s="1515"/>
      <c r="D152" s="1515"/>
      <c r="E152" s="1515"/>
      <c r="F152" s="1515"/>
      <c r="G152" s="1515"/>
      <c r="H152" s="1515"/>
      <c r="I152" s="1515"/>
      <c r="J152" s="1515"/>
      <c r="K152" s="1515"/>
      <c r="L152" s="1516"/>
    </row>
    <row r="153" spans="1:16" s="246" customFormat="1" ht="21.05" customHeight="1">
      <c r="A153" s="247"/>
      <c r="B153" s="18" t="s">
        <v>308</v>
      </c>
      <c r="C153" s="251" t="s">
        <v>1910</v>
      </c>
      <c r="D153" s="18" t="s">
        <v>300</v>
      </c>
      <c r="E153" s="1587" t="s">
        <v>1911</v>
      </c>
      <c r="F153" s="1509"/>
      <c r="G153" s="18" t="s">
        <v>302</v>
      </c>
      <c r="H153" s="1520" t="s">
        <v>1912</v>
      </c>
      <c r="I153" s="1521"/>
      <c r="J153" s="1522"/>
      <c r="K153" s="29" t="s">
        <v>309</v>
      </c>
      <c r="L153" s="252" t="s">
        <v>385</v>
      </c>
    </row>
    <row r="154" spans="1:16" s="246" customFormat="1" ht="21.05" customHeight="1">
      <c r="A154" s="247"/>
      <c r="B154" s="1588" t="s">
        <v>310</v>
      </c>
      <c r="C154" s="1589"/>
      <c r="D154" s="1590"/>
      <c r="E154" s="1588" t="s">
        <v>311</v>
      </c>
      <c r="F154" s="1589"/>
      <c r="G154" s="1589"/>
      <c r="H154" s="1589"/>
      <c r="I154" s="1589"/>
      <c r="J154" s="1589"/>
      <c r="K154" s="1589"/>
      <c r="L154" s="1590"/>
    </row>
    <row r="155" spans="1:16" s="246" customFormat="1" ht="21.05" customHeight="1">
      <c r="A155" s="247"/>
      <c r="B155" s="21" t="s">
        <v>312</v>
      </c>
      <c r="C155" s="21" t="s">
        <v>313</v>
      </c>
      <c r="D155" s="21" t="s">
        <v>314</v>
      </c>
      <c r="E155" s="21" t="s">
        <v>315</v>
      </c>
      <c r="F155" s="21" t="s">
        <v>316</v>
      </c>
      <c r="G155" s="21" t="s">
        <v>317</v>
      </c>
      <c r="H155" s="21" t="s">
        <v>318</v>
      </c>
      <c r="I155" s="21" t="s">
        <v>319</v>
      </c>
      <c r="J155" s="21" t="s">
        <v>320</v>
      </c>
      <c r="K155" s="21" t="s">
        <v>321</v>
      </c>
      <c r="L155" s="21" t="s">
        <v>302</v>
      </c>
    </row>
    <row r="156" spans="1:16" s="254" customFormat="1" ht="21.05" customHeight="1">
      <c r="A156" s="253"/>
      <c r="B156" s="296" t="s">
        <v>1913</v>
      </c>
      <c r="C156" s="279" t="s">
        <v>1471</v>
      </c>
      <c r="D156" s="237" t="s">
        <v>387</v>
      </c>
      <c r="E156" s="237"/>
      <c r="F156" s="280"/>
      <c r="G156" s="268" t="s">
        <v>1689</v>
      </c>
      <c r="H156" s="279" t="s">
        <v>1690</v>
      </c>
      <c r="I156" s="279" t="s">
        <v>1691</v>
      </c>
      <c r="J156" s="21"/>
      <c r="K156" s="279" t="s">
        <v>1914</v>
      </c>
      <c r="L156" s="21"/>
    </row>
    <row r="157" spans="1:16" s="254" customFormat="1" ht="21.05" customHeight="1">
      <c r="A157" s="253"/>
      <c r="B157" s="297" t="s">
        <v>1259</v>
      </c>
      <c r="C157" s="297" t="s">
        <v>1429</v>
      </c>
      <c r="D157" s="297" t="s">
        <v>387</v>
      </c>
      <c r="E157" s="268"/>
      <c r="F157" s="268"/>
      <c r="G157" s="268" t="s">
        <v>1689</v>
      </c>
      <c r="H157" s="298" t="s">
        <v>1259</v>
      </c>
      <c r="I157" s="288" t="s">
        <v>1480</v>
      </c>
      <c r="J157" s="297" t="s">
        <v>70</v>
      </c>
      <c r="K157" s="299" t="s">
        <v>1483</v>
      </c>
      <c r="L157" s="298" t="s">
        <v>1259</v>
      </c>
    </row>
    <row r="158" spans="1:16" s="245" customFormat="1" ht="21.05" customHeight="1">
      <c r="A158" s="255"/>
      <c r="B158" s="297" t="s">
        <v>1915</v>
      </c>
      <c r="C158" s="297" t="s">
        <v>1916</v>
      </c>
      <c r="D158" s="297" t="s">
        <v>387</v>
      </c>
      <c r="E158" s="268"/>
      <c r="F158" s="268"/>
      <c r="G158" s="268" t="s">
        <v>1689</v>
      </c>
      <c r="H158" s="298" t="s">
        <v>1695</v>
      </c>
      <c r="I158" s="288" t="s">
        <v>1696</v>
      </c>
      <c r="J158" s="297" t="s">
        <v>151</v>
      </c>
      <c r="K158" s="258" t="s">
        <v>1697</v>
      </c>
      <c r="L158" s="298" t="s">
        <v>1695</v>
      </c>
    </row>
    <row r="159" spans="1:16" s="245" customFormat="1" ht="21.05" customHeight="1">
      <c r="A159" s="255"/>
      <c r="B159" s="297" t="s">
        <v>1698</v>
      </c>
      <c r="C159" s="297" t="s">
        <v>1917</v>
      </c>
      <c r="D159" s="297" t="s">
        <v>387</v>
      </c>
      <c r="E159" s="268"/>
      <c r="F159" s="268"/>
      <c r="G159" s="268" t="s">
        <v>1689</v>
      </c>
      <c r="H159" s="298" t="s">
        <v>1698</v>
      </c>
      <c r="I159" s="288" t="s">
        <v>1699</v>
      </c>
      <c r="J159" s="297" t="s">
        <v>70</v>
      </c>
      <c r="K159" s="268" t="s">
        <v>1701</v>
      </c>
      <c r="L159" s="298" t="s">
        <v>1698</v>
      </c>
    </row>
    <row r="160" spans="1:16" s="245" customFormat="1" ht="21.05" customHeight="1">
      <c r="A160" s="255"/>
      <c r="B160" s="297" t="s">
        <v>1702</v>
      </c>
      <c r="C160" s="297" t="s">
        <v>1511</v>
      </c>
      <c r="D160" s="297" t="s">
        <v>387</v>
      </c>
      <c r="E160" s="268"/>
      <c r="F160" s="268"/>
      <c r="G160" s="268" t="s">
        <v>1689</v>
      </c>
      <c r="H160" s="300" t="s">
        <v>1702</v>
      </c>
      <c r="I160" s="291" t="s">
        <v>1703</v>
      </c>
      <c r="J160" s="297" t="s">
        <v>171</v>
      </c>
      <c r="K160" s="268" t="s">
        <v>1918</v>
      </c>
      <c r="L160" s="300" t="s">
        <v>1702</v>
      </c>
    </row>
    <row r="161" spans="1:12" s="245" customFormat="1" ht="21.05" customHeight="1">
      <c r="A161" s="255"/>
      <c r="B161" s="297" t="s">
        <v>1919</v>
      </c>
      <c r="C161" s="297" t="s">
        <v>1920</v>
      </c>
      <c r="D161" s="297" t="s">
        <v>387</v>
      </c>
      <c r="E161" s="268"/>
      <c r="F161" s="268"/>
      <c r="G161" s="268" t="s">
        <v>1689</v>
      </c>
      <c r="H161" s="300" t="s">
        <v>1707</v>
      </c>
      <c r="I161" s="293" t="s">
        <v>1708</v>
      </c>
      <c r="J161" s="297" t="s">
        <v>70</v>
      </c>
      <c r="K161" s="268" t="s">
        <v>1921</v>
      </c>
      <c r="L161" s="300" t="s">
        <v>1707</v>
      </c>
    </row>
    <row r="162" spans="1:12" s="245" customFormat="1" ht="21.05" customHeight="1">
      <c r="A162" s="255"/>
      <c r="B162" s="297" t="s">
        <v>1712</v>
      </c>
      <c r="C162" s="297" t="s">
        <v>1922</v>
      </c>
      <c r="D162" s="297" t="s">
        <v>387</v>
      </c>
      <c r="E162" s="268"/>
      <c r="F162" s="268"/>
      <c r="G162" s="268" t="s">
        <v>1689</v>
      </c>
      <c r="H162" s="300" t="s">
        <v>1712</v>
      </c>
      <c r="I162" s="293" t="s">
        <v>1713</v>
      </c>
      <c r="J162" s="297" t="s">
        <v>70</v>
      </c>
      <c r="K162" s="268" t="s">
        <v>1923</v>
      </c>
      <c r="L162" s="300" t="s">
        <v>1712</v>
      </c>
    </row>
    <row r="163" spans="1:12" s="245" customFormat="1" ht="21.05" customHeight="1">
      <c r="A163" s="255"/>
      <c r="B163" s="297" t="s">
        <v>1715</v>
      </c>
      <c r="C163" s="297" t="s">
        <v>1924</v>
      </c>
      <c r="D163" s="297" t="s">
        <v>387</v>
      </c>
      <c r="E163" s="268"/>
      <c r="F163" s="268"/>
      <c r="G163" s="268" t="s">
        <v>1689</v>
      </c>
      <c r="H163" s="300" t="s">
        <v>1715</v>
      </c>
      <c r="I163" s="291" t="s">
        <v>1508</v>
      </c>
      <c r="J163" s="297" t="s">
        <v>1719</v>
      </c>
      <c r="K163" s="268" t="s">
        <v>1509</v>
      </c>
      <c r="L163" s="300" t="s">
        <v>1715</v>
      </c>
    </row>
    <row r="164" spans="1:12" s="245" customFormat="1" ht="21.05" customHeight="1">
      <c r="A164" s="255"/>
      <c r="B164" s="297" t="s">
        <v>1721</v>
      </c>
      <c r="C164" s="297" t="s">
        <v>1925</v>
      </c>
      <c r="D164" s="297" t="s">
        <v>387</v>
      </c>
      <c r="E164" s="268"/>
      <c r="F164" s="268"/>
      <c r="G164" s="268" t="s">
        <v>1689</v>
      </c>
      <c r="H164" s="300" t="s">
        <v>1721</v>
      </c>
      <c r="I164" s="291" t="s">
        <v>1722</v>
      </c>
      <c r="J164" s="297" t="s">
        <v>179</v>
      </c>
      <c r="K164" s="268" t="s">
        <v>1926</v>
      </c>
      <c r="L164" s="300" t="s">
        <v>1721</v>
      </c>
    </row>
    <row r="165" spans="1:12" s="245" customFormat="1" ht="21.05" customHeight="1">
      <c r="A165" s="255"/>
      <c r="B165" s="297" t="s">
        <v>1485</v>
      </c>
      <c r="C165" s="297" t="s">
        <v>1927</v>
      </c>
      <c r="D165" s="297" t="s">
        <v>56</v>
      </c>
      <c r="E165" s="268"/>
      <c r="F165" s="268"/>
      <c r="G165" s="268" t="s">
        <v>1479</v>
      </c>
      <c r="H165" s="300" t="s">
        <v>1485</v>
      </c>
      <c r="I165" s="291" t="s">
        <v>1486</v>
      </c>
      <c r="J165" s="297" t="s">
        <v>56</v>
      </c>
      <c r="K165" s="268" t="s">
        <v>1928</v>
      </c>
      <c r="L165" s="300" t="s">
        <v>1485</v>
      </c>
    </row>
    <row r="166" spans="1:12" s="245" customFormat="1" ht="21.05" customHeight="1">
      <c r="A166" s="255"/>
      <c r="B166" s="297" t="s">
        <v>1929</v>
      </c>
      <c r="C166" s="297" t="s">
        <v>1930</v>
      </c>
      <c r="D166" s="297" t="s">
        <v>387</v>
      </c>
      <c r="E166" s="268"/>
      <c r="F166" s="268"/>
      <c r="G166" s="268" t="s">
        <v>1479</v>
      </c>
      <c r="H166" s="300" t="s">
        <v>1490</v>
      </c>
      <c r="I166" s="291" t="s">
        <v>1491</v>
      </c>
      <c r="J166" s="297" t="s">
        <v>151</v>
      </c>
      <c r="K166" s="268" t="s">
        <v>1494</v>
      </c>
      <c r="L166" s="300" t="s">
        <v>1490</v>
      </c>
    </row>
    <row r="167" spans="1:12" s="245" customFormat="1" ht="21.05" customHeight="1">
      <c r="A167" s="255"/>
      <c r="B167" s="297" t="s">
        <v>1724</v>
      </c>
      <c r="C167" s="297" t="s">
        <v>1931</v>
      </c>
      <c r="D167" s="297" t="s">
        <v>1726</v>
      </c>
      <c r="E167" s="268"/>
      <c r="F167" s="268"/>
      <c r="G167" s="268" t="s">
        <v>1689</v>
      </c>
      <c r="H167" s="301" t="s">
        <v>1724</v>
      </c>
      <c r="I167" s="291" t="s">
        <v>1725</v>
      </c>
      <c r="J167" s="297" t="s">
        <v>1726</v>
      </c>
      <c r="K167" s="268" t="s">
        <v>1932</v>
      </c>
      <c r="L167" s="301" t="s">
        <v>1724</v>
      </c>
    </row>
    <row r="168" spans="1:12" s="245" customFormat="1" ht="21.05" customHeight="1">
      <c r="A168" s="255"/>
      <c r="B168" s="297" t="s">
        <v>1729</v>
      </c>
      <c r="C168" s="297" t="s">
        <v>1933</v>
      </c>
      <c r="D168" s="297" t="s">
        <v>387</v>
      </c>
      <c r="E168" s="268"/>
      <c r="F168" s="268"/>
      <c r="G168" s="268" t="s">
        <v>1689</v>
      </c>
      <c r="H168" s="301" t="s">
        <v>1729</v>
      </c>
      <c r="I168" s="291" t="s">
        <v>1730</v>
      </c>
      <c r="J168" s="297" t="s">
        <v>85</v>
      </c>
      <c r="K168" s="268" t="s">
        <v>1731</v>
      </c>
      <c r="L168" s="301" t="s">
        <v>1729</v>
      </c>
    </row>
    <row r="169" spans="1:12" s="245" customFormat="1" ht="21.05" customHeight="1">
      <c r="A169" s="255"/>
      <c r="B169" s="297" t="s">
        <v>1732</v>
      </c>
      <c r="C169" s="297" t="s">
        <v>1934</v>
      </c>
      <c r="D169" s="297" t="s">
        <v>56</v>
      </c>
      <c r="E169" s="268"/>
      <c r="F169" s="268"/>
      <c r="G169" s="268" t="s">
        <v>1689</v>
      </c>
      <c r="H169" s="301" t="s">
        <v>1732</v>
      </c>
      <c r="I169" s="291" t="s">
        <v>1733</v>
      </c>
      <c r="J169" s="297" t="s">
        <v>56</v>
      </c>
      <c r="K169" s="268" t="s">
        <v>1935</v>
      </c>
      <c r="L169" s="301" t="s">
        <v>1732</v>
      </c>
    </row>
    <row r="170" spans="1:12" s="245" customFormat="1" ht="21.05" customHeight="1">
      <c r="A170" s="255"/>
      <c r="B170" s="297" t="s">
        <v>1736</v>
      </c>
      <c r="C170" s="297" t="s">
        <v>1936</v>
      </c>
      <c r="D170" s="297" t="s">
        <v>56</v>
      </c>
      <c r="E170" s="268"/>
      <c r="F170" s="268"/>
      <c r="G170" s="268" t="s">
        <v>1689</v>
      </c>
      <c r="H170" s="301" t="s">
        <v>1736</v>
      </c>
      <c r="I170" s="291" t="s">
        <v>1737</v>
      </c>
      <c r="J170" s="297" t="s">
        <v>56</v>
      </c>
      <c r="K170" s="268" t="s">
        <v>1937</v>
      </c>
      <c r="L170" s="301" t="s">
        <v>1736</v>
      </c>
    </row>
    <row r="171" spans="1:12" s="245" customFormat="1" ht="21.05" customHeight="1">
      <c r="A171" s="255"/>
      <c r="B171" s="297" t="s">
        <v>1740</v>
      </c>
      <c r="C171" s="297" t="s">
        <v>1938</v>
      </c>
      <c r="D171" s="297" t="s">
        <v>57</v>
      </c>
      <c r="E171" s="268"/>
      <c r="F171" s="268"/>
      <c r="G171" s="268" t="s">
        <v>1689</v>
      </c>
      <c r="H171" s="301" t="s">
        <v>1740</v>
      </c>
      <c r="I171" s="291" t="s">
        <v>1741</v>
      </c>
      <c r="J171" s="297" t="s">
        <v>57</v>
      </c>
      <c r="K171" s="268" t="s">
        <v>1939</v>
      </c>
      <c r="L171" s="301" t="s">
        <v>1740</v>
      </c>
    </row>
    <row r="172" spans="1:12" s="245" customFormat="1" ht="21.05" customHeight="1">
      <c r="A172" s="255"/>
      <c r="B172" s="297" t="s">
        <v>1744</v>
      </c>
      <c r="C172" s="291" t="s">
        <v>1940</v>
      </c>
      <c r="D172" s="297" t="s">
        <v>387</v>
      </c>
      <c r="E172" s="268"/>
      <c r="F172" s="268"/>
      <c r="G172" s="268" t="s">
        <v>1689</v>
      </c>
      <c r="H172" s="301" t="s">
        <v>1744</v>
      </c>
      <c r="I172" s="291" t="s">
        <v>1745</v>
      </c>
      <c r="J172" s="297" t="s">
        <v>77</v>
      </c>
      <c r="K172" s="275" t="s">
        <v>1941</v>
      </c>
      <c r="L172" s="301" t="s">
        <v>1744</v>
      </c>
    </row>
    <row r="173" spans="1:12" s="245" customFormat="1" ht="21.05" customHeight="1">
      <c r="A173" s="255"/>
      <c r="B173" s="297" t="s">
        <v>1747</v>
      </c>
      <c r="C173" s="297" t="s">
        <v>1942</v>
      </c>
      <c r="D173" s="297" t="s">
        <v>387</v>
      </c>
      <c r="E173" s="268"/>
      <c r="F173" s="268"/>
      <c r="G173" s="268" t="s">
        <v>1689</v>
      </c>
      <c r="H173" s="300" t="s">
        <v>1747</v>
      </c>
      <c r="I173" s="291" t="s">
        <v>1748</v>
      </c>
      <c r="J173" s="297" t="s">
        <v>77</v>
      </c>
      <c r="K173" s="275" t="s">
        <v>1943</v>
      </c>
      <c r="L173" s="300" t="s">
        <v>1747</v>
      </c>
    </row>
    <row r="174" spans="1:12" s="245" customFormat="1" ht="21.05" customHeight="1">
      <c r="A174" s="255"/>
      <c r="B174" s="297" t="s">
        <v>1944</v>
      </c>
      <c r="C174" s="297" t="s">
        <v>1945</v>
      </c>
      <c r="D174" s="297" t="s">
        <v>387</v>
      </c>
      <c r="E174" s="268"/>
      <c r="F174" s="268"/>
      <c r="G174" s="268" t="s">
        <v>1689</v>
      </c>
      <c r="H174" s="300" t="s">
        <v>1750</v>
      </c>
      <c r="I174" s="291" t="s">
        <v>1751</v>
      </c>
      <c r="J174" s="297" t="s">
        <v>70</v>
      </c>
      <c r="K174" s="268" t="s">
        <v>1946</v>
      </c>
      <c r="L174" s="300" t="s">
        <v>1750</v>
      </c>
    </row>
    <row r="175" spans="1:12" s="245" customFormat="1" ht="21.05" customHeight="1">
      <c r="A175" s="255"/>
      <c r="B175" s="297" t="s">
        <v>1947</v>
      </c>
      <c r="C175" s="297" t="s">
        <v>1948</v>
      </c>
      <c r="D175" s="297" t="s">
        <v>387</v>
      </c>
      <c r="E175" s="268"/>
      <c r="F175" s="268"/>
      <c r="G175" s="268" t="s">
        <v>1689</v>
      </c>
      <c r="H175" s="300" t="s">
        <v>1753</v>
      </c>
      <c r="I175" s="291" t="s">
        <v>1754</v>
      </c>
      <c r="J175" s="297" t="s">
        <v>70</v>
      </c>
      <c r="K175" s="268" t="s">
        <v>1949</v>
      </c>
      <c r="L175" s="300" t="s">
        <v>1753</v>
      </c>
    </row>
    <row r="176" spans="1:12" s="245" customFormat="1" ht="21.05" customHeight="1">
      <c r="A176" s="255"/>
      <c r="B176" s="297" t="s">
        <v>1756</v>
      </c>
      <c r="C176" s="297" t="s">
        <v>1950</v>
      </c>
      <c r="D176" s="297" t="s">
        <v>387</v>
      </c>
      <c r="E176" s="268"/>
      <c r="F176" s="268"/>
      <c r="G176" s="268" t="s">
        <v>1689</v>
      </c>
      <c r="H176" s="300" t="s">
        <v>1756</v>
      </c>
      <c r="I176" s="291" t="s">
        <v>1757</v>
      </c>
      <c r="J176" s="297" t="s">
        <v>70</v>
      </c>
      <c r="K176" s="268" t="s">
        <v>1951</v>
      </c>
      <c r="L176" s="300" t="s">
        <v>1756</v>
      </c>
    </row>
    <row r="177" spans="1:12" s="245" customFormat="1" ht="21.05" customHeight="1">
      <c r="A177" s="255"/>
      <c r="B177" s="297" t="s">
        <v>1759</v>
      </c>
      <c r="C177" s="297" t="s">
        <v>1952</v>
      </c>
      <c r="D177" s="297" t="s">
        <v>387</v>
      </c>
      <c r="E177" s="268"/>
      <c r="F177" s="268"/>
      <c r="G177" s="268" t="s">
        <v>1689</v>
      </c>
      <c r="H177" s="300" t="s">
        <v>1759</v>
      </c>
      <c r="I177" s="291" t="s">
        <v>1760</v>
      </c>
      <c r="J177" s="297" t="s">
        <v>70</v>
      </c>
      <c r="K177" s="268" t="s">
        <v>1953</v>
      </c>
      <c r="L177" s="300" t="s">
        <v>1759</v>
      </c>
    </row>
    <row r="178" spans="1:12" s="245" customFormat="1" ht="21.05" customHeight="1">
      <c r="A178" s="255"/>
      <c r="B178" s="297" t="s">
        <v>1954</v>
      </c>
      <c r="C178" s="297" t="s">
        <v>1955</v>
      </c>
      <c r="D178" s="297" t="s">
        <v>387</v>
      </c>
      <c r="E178" s="268"/>
      <c r="F178" s="268"/>
      <c r="G178" s="268" t="s">
        <v>1689</v>
      </c>
      <c r="H178" s="300" t="s">
        <v>1762</v>
      </c>
      <c r="I178" s="291" t="s">
        <v>1763</v>
      </c>
      <c r="J178" s="297" t="s">
        <v>70</v>
      </c>
      <c r="K178" s="268" t="s">
        <v>1956</v>
      </c>
      <c r="L178" s="300" t="s">
        <v>1762</v>
      </c>
    </row>
    <row r="179" spans="1:12" s="245" customFormat="1" ht="21.05" customHeight="1">
      <c r="A179" s="255"/>
      <c r="B179" s="297" t="s">
        <v>1957</v>
      </c>
      <c r="C179" s="297" t="s">
        <v>1958</v>
      </c>
      <c r="D179" s="297" t="s">
        <v>387</v>
      </c>
      <c r="E179" s="268"/>
      <c r="F179" s="268"/>
      <c r="G179" s="268" t="s">
        <v>1689</v>
      </c>
      <c r="H179" s="301" t="s">
        <v>1765</v>
      </c>
      <c r="I179" s="291" t="s">
        <v>1766</v>
      </c>
      <c r="J179" s="297" t="s">
        <v>151</v>
      </c>
      <c r="K179" s="268" t="s">
        <v>1959</v>
      </c>
      <c r="L179" s="301" t="s">
        <v>1765</v>
      </c>
    </row>
    <row r="180" spans="1:12" s="245" customFormat="1" ht="21.05" customHeight="1">
      <c r="A180" s="255"/>
      <c r="B180" s="297" t="s">
        <v>1495</v>
      </c>
      <c r="C180" s="297" t="s">
        <v>1960</v>
      </c>
      <c r="D180" s="297" t="s">
        <v>56</v>
      </c>
      <c r="E180" s="268"/>
      <c r="F180" s="268"/>
      <c r="G180" s="268" t="s">
        <v>1479</v>
      </c>
      <c r="H180" s="301" t="s">
        <v>1495</v>
      </c>
      <c r="I180" s="291" t="s">
        <v>1496</v>
      </c>
      <c r="J180" s="297" t="s">
        <v>56</v>
      </c>
      <c r="K180" s="268" t="s">
        <v>1961</v>
      </c>
      <c r="L180" s="301" t="s">
        <v>1495</v>
      </c>
    </row>
    <row r="181" spans="1:12" s="245" customFormat="1" ht="21.05" customHeight="1">
      <c r="A181" s="255"/>
      <c r="B181" s="297" t="s">
        <v>1499</v>
      </c>
      <c r="C181" s="297" t="s">
        <v>1962</v>
      </c>
      <c r="D181" s="297" t="s">
        <v>56</v>
      </c>
      <c r="E181" s="268"/>
      <c r="F181" s="268"/>
      <c r="G181" s="268" t="s">
        <v>1479</v>
      </c>
      <c r="H181" s="301" t="s">
        <v>1499</v>
      </c>
      <c r="I181" s="291" t="s">
        <v>1500</v>
      </c>
      <c r="J181" s="297" t="s">
        <v>56</v>
      </c>
      <c r="K181" s="268" t="s">
        <v>1963</v>
      </c>
      <c r="L181" s="301" t="s">
        <v>1499</v>
      </c>
    </row>
    <row r="182" spans="1:12" s="245" customFormat="1" ht="21.05" customHeight="1">
      <c r="A182" s="255"/>
      <c r="B182" s="297" t="s">
        <v>1769</v>
      </c>
      <c r="C182" s="297" t="s">
        <v>1964</v>
      </c>
      <c r="D182" s="297" t="s">
        <v>56</v>
      </c>
      <c r="E182" s="268"/>
      <c r="F182" s="268"/>
      <c r="G182" s="268" t="s">
        <v>1689</v>
      </c>
      <c r="H182" s="300" t="s">
        <v>1769</v>
      </c>
      <c r="I182" s="291" t="s">
        <v>1770</v>
      </c>
      <c r="J182" s="297" t="s">
        <v>56</v>
      </c>
      <c r="K182" s="268" t="s">
        <v>1965</v>
      </c>
      <c r="L182" s="300" t="s">
        <v>1769</v>
      </c>
    </row>
    <row r="183" spans="1:12" s="245" customFormat="1" ht="21.05" customHeight="1">
      <c r="A183" s="255"/>
      <c r="B183" s="297" t="s">
        <v>1772</v>
      </c>
      <c r="C183" s="297" t="s">
        <v>1966</v>
      </c>
      <c r="D183" s="297" t="s">
        <v>56</v>
      </c>
      <c r="E183" s="268"/>
      <c r="F183" s="268"/>
      <c r="G183" s="268" t="s">
        <v>1689</v>
      </c>
      <c r="H183" s="300" t="s">
        <v>1772</v>
      </c>
      <c r="I183" s="291" t="s">
        <v>1773</v>
      </c>
      <c r="J183" s="297" t="s">
        <v>56</v>
      </c>
      <c r="K183" s="268" t="s">
        <v>1967</v>
      </c>
      <c r="L183" s="300" t="s">
        <v>1772</v>
      </c>
    </row>
    <row r="184" spans="1:12" s="245" customFormat="1" ht="21.05" customHeight="1">
      <c r="A184" s="255"/>
      <c r="B184" s="302" t="s">
        <v>1968</v>
      </c>
      <c r="C184" s="297" t="s">
        <v>1969</v>
      </c>
      <c r="D184" s="297" t="s">
        <v>56</v>
      </c>
      <c r="E184" s="268"/>
      <c r="F184" s="268"/>
      <c r="G184" s="268" t="s">
        <v>1689</v>
      </c>
      <c r="H184" s="301" t="s">
        <v>1775</v>
      </c>
      <c r="I184" s="291" t="s">
        <v>1776</v>
      </c>
      <c r="J184" s="297" t="s">
        <v>56</v>
      </c>
      <c r="K184" s="268" t="s">
        <v>1970</v>
      </c>
      <c r="L184" s="301" t="s">
        <v>1775</v>
      </c>
    </row>
    <row r="185" spans="1:12" s="245" customFormat="1" ht="21.05" customHeight="1">
      <c r="A185" s="255"/>
      <c r="B185" s="297" t="s">
        <v>1971</v>
      </c>
      <c r="C185" s="297" t="s">
        <v>1972</v>
      </c>
      <c r="D185" s="297" t="s">
        <v>387</v>
      </c>
      <c r="E185" s="268"/>
      <c r="F185" s="268"/>
      <c r="G185" s="268" t="s">
        <v>1689</v>
      </c>
      <c r="H185" s="300" t="s">
        <v>1780</v>
      </c>
      <c r="I185" s="291" t="s">
        <v>1781</v>
      </c>
      <c r="J185" s="297" t="s">
        <v>151</v>
      </c>
      <c r="K185" s="268" t="s">
        <v>1973</v>
      </c>
      <c r="L185" s="300" t="s">
        <v>1780</v>
      </c>
    </row>
    <row r="186" spans="1:12" s="245" customFormat="1" ht="21.05" customHeight="1">
      <c r="A186" s="255"/>
      <c r="B186" s="297" t="s">
        <v>1974</v>
      </c>
      <c r="C186" s="297" t="s">
        <v>1975</v>
      </c>
      <c r="D186" s="297" t="s">
        <v>387</v>
      </c>
      <c r="E186" s="268"/>
      <c r="F186" s="268"/>
      <c r="G186" s="268" t="s">
        <v>1479</v>
      </c>
      <c r="H186" s="301" t="s">
        <v>1503</v>
      </c>
      <c r="I186" s="291" t="s">
        <v>1504</v>
      </c>
      <c r="J186" s="297" t="s">
        <v>151</v>
      </c>
      <c r="K186" s="268" t="s">
        <v>1976</v>
      </c>
      <c r="L186" s="301" t="s">
        <v>1503</v>
      </c>
    </row>
    <row r="187" spans="1:12" s="245" customFormat="1" ht="21.05" customHeight="1">
      <c r="A187" s="255"/>
      <c r="B187" s="297" t="s">
        <v>1785</v>
      </c>
      <c r="C187" s="297" t="s">
        <v>1977</v>
      </c>
      <c r="D187" s="297" t="s">
        <v>58</v>
      </c>
      <c r="E187" s="268"/>
      <c r="F187" s="268"/>
      <c r="G187" s="268" t="s">
        <v>1689</v>
      </c>
      <c r="H187" s="301" t="s">
        <v>1785</v>
      </c>
      <c r="I187" s="291" t="s">
        <v>1786</v>
      </c>
      <c r="J187" s="297" t="s">
        <v>58</v>
      </c>
      <c r="K187" s="268" t="s">
        <v>1978</v>
      </c>
      <c r="L187" s="301" t="s">
        <v>1785</v>
      </c>
    </row>
    <row r="188" spans="1:12" s="245" customFormat="1" ht="21.05" customHeight="1">
      <c r="A188" s="255"/>
      <c r="B188" s="297" t="s">
        <v>1789</v>
      </c>
      <c r="C188" s="297" t="s">
        <v>1979</v>
      </c>
      <c r="D188" s="297" t="s">
        <v>387</v>
      </c>
      <c r="E188" s="268"/>
      <c r="F188" s="268"/>
      <c r="G188" s="268" t="s">
        <v>1689</v>
      </c>
      <c r="H188" s="301" t="s">
        <v>1789</v>
      </c>
      <c r="I188" s="291" t="s">
        <v>1790</v>
      </c>
      <c r="J188" s="297" t="s">
        <v>77</v>
      </c>
      <c r="K188" s="268" t="s">
        <v>1980</v>
      </c>
      <c r="L188" s="301" t="s">
        <v>1789</v>
      </c>
    </row>
    <row r="189" spans="1:12" s="245" customFormat="1" ht="21.05" customHeight="1">
      <c r="A189" s="255"/>
      <c r="B189" s="297" t="s">
        <v>1794</v>
      </c>
      <c r="C189" s="297" t="s">
        <v>1981</v>
      </c>
      <c r="D189" s="297" t="s">
        <v>387</v>
      </c>
      <c r="E189" s="268"/>
      <c r="F189" s="268"/>
      <c r="G189" s="268" t="s">
        <v>1689</v>
      </c>
      <c r="H189" s="301" t="s">
        <v>1794</v>
      </c>
      <c r="I189" s="291" t="s">
        <v>1795</v>
      </c>
      <c r="J189" s="297" t="s">
        <v>85</v>
      </c>
      <c r="K189" s="268" t="s">
        <v>1982</v>
      </c>
      <c r="L189" s="301" t="s">
        <v>1794</v>
      </c>
    </row>
    <row r="190" spans="1:12" s="245" customFormat="1" ht="21.05" customHeight="1">
      <c r="A190" s="255"/>
      <c r="B190" s="297" t="s">
        <v>1507</v>
      </c>
      <c r="C190" s="303" t="s">
        <v>1983</v>
      </c>
      <c r="D190" s="297" t="s">
        <v>387</v>
      </c>
      <c r="E190" s="268"/>
      <c r="F190" s="268"/>
      <c r="G190" s="268" t="s">
        <v>1689</v>
      </c>
      <c r="H190" s="300" t="s">
        <v>1507</v>
      </c>
      <c r="I190" s="291" t="s">
        <v>1508</v>
      </c>
      <c r="J190" s="297" t="s">
        <v>179</v>
      </c>
      <c r="K190" s="304" t="s">
        <v>1984</v>
      </c>
      <c r="L190" s="300" t="s">
        <v>1507</v>
      </c>
    </row>
    <row r="191" spans="1:12" s="245" customFormat="1" ht="21.05" customHeight="1">
      <c r="A191" s="255"/>
      <c r="B191" s="297" t="s">
        <v>1985</v>
      </c>
      <c r="C191" s="297" t="s">
        <v>1986</v>
      </c>
      <c r="D191" s="297" t="s">
        <v>387</v>
      </c>
      <c r="E191" s="268"/>
      <c r="F191" s="268"/>
      <c r="G191" s="268" t="s">
        <v>1689</v>
      </c>
      <c r="H191" s="300" t="s">
        <v>1798</v>
      </c>
      <c r="I191" s="291" t="s">
        <v>1799</v>
      </c>
      <c r="J191" s="297" t="s">
        <v>151</v>
      </c>
      <c r="K191" s="268" t="s">
        <v>1987</v>
      </c>
      <c r="L191" s="300" t="s">
        <v>1798</v>
      </c>
    </row>
    <row r="192" spans="1:12" s="245" customFormat="1" ht="21.05" customHeight="1">
      <c r="A192" s="255"/>
      <c r="B192" s="297" t="s">
        <v>1988</v>
      </c>
      <c r="C192" s="297" t="s">
        <v>1989</v>
      </c>
      <c r="D192" s="297" t="s">
        <v>387</v>
      </c>
      <c r="E192" s="268"/>
      <c r="F192" s="268"/>
      <c r="G192" s="268" t="s">
        <v>1689</v>
      </c>
      <c r="H192" s="300" t="s">
        <v>1801</v>
      </c>
      <c r="I192" s="291" t="s">
        <v>1802</v>
      </c>
      <c r="J192" s="297" t="s">
        <v>151</v>
      </c>
      <c r="K192" s="268" t="s">
        <v>1990</v>
      </c>
      <c r="L192" s="300" t="s">
        <v>1801</v>
      </c>
    </row>
    <row r="193" spans="1:12" s="245" customFormat="1" ht="21.05" customHeight="1">
      <c r="A193" s="255"/>
      <c r="B193" s="297" t="s">
        <v>1804</v>
      </c>
      <c r="C193" s="297" t="s">
        <v>1991</v>
      </c>
      <c r="D193" s="297" t="s">
        <v>56</v>
      </c>
      <c r="E193" s="268"/>
      <c r="F193" s="268"/>
      <c r="G193" s="268" t="s">
        <v>1689</v>
      </c>
      <c r="H193" s="301" t="s">
        <v>1804</v>
      </c>
      <c r="I193" s="291" t="s">
        <v>1805</v>
      </c>
      <c r="J193" s="297" t="s">
        <v>56</v>
      </c>
      <c r="K193" s="268" t="s">
        <v>1992</v>
      </c>
      <c r="L193" s="301" t="s">
        <v>1804</v>
      </c>
    </row>
    <row r="194" spans="1:12" s="245" customFormat="1" ht="21.05" customHeight="1">
      <c r="A194" s="255"/>
      <c r="B194" s="297" t="s">
        <v>1993</v>
      </c>
      <c r="C194" s="297" t="s">
        <v>1994</v>
      </c>
      <c r="D194" s="297" t="s">
        <v>387</v>
      </c>
      <c r="E194" s="268"/>
      <c r="F194" s="268"/>
      <c r="G194" s="268" t="s">
        <v>1689</v>
      </c>
      <c r="H194" s="300" t="s">
        <v>1808</v>
      </c>
      <c r="I194" s="291" t="s">
        <v>1809</v>
      </c>
      <c r="J194" s="297" t="s">
        <v>151</v>
      </c>
      <c r="K194" s="305" t="s">
        <v>1995</v>
      </c>
      <c r="L194" s="300" t="s">
        <v>1808</v>
      </c>
    </row>
    <row r="195" spans="1:12" s="245" customFormat="1" ht="21.05" customHeight="1">
      <c r="A195" s="255"/>
      <c r="B195" s="297" t="s">
        <v>1996</v>
      </c>
      <c r="C195" s="297" t="s">
        <v>1997</v>
      </c>
      <c r="D195" s="297" t="s">
        <v>387</v>
      </c>
      <c r="E195" s="268"/>
      <c r="F195" s="268"/>
      <c r="G195" s="268" t="s">
        <v>1689</v>
      </c>
      <c r="H195" s="300" t="s">
        <v>1811</v>
      </c>
      <c r="I195" s="291" t="s">
        <v>1812</v>
      </c>
      <c r="J195" s="297" t="s">
        <v>171</v>
      </c>
      <c r="K195" s="268" t="s">
        <v>1813</v>
      </c>
      <c r="L195" s="300" t="s">
        <v>1811</v>
      </c>
    </row>
    <row r="196" spans="1:12" s="245" customFormat="1" ht="21.05" customHeight="1">
      <c r="A196" s="255"/>
      <c r="B196" s="297" t="s">
        <v>1998</v>
      </c>
      <c r="C196" s="297" t="s">
        <v>1999</v>
      </c>
      <c r="D196" s="297" t="s">
        <v>56</v>
      </c>
      <c r="E196" s="268"/>
      <c r="F196" s="268"/>
      <c r="G196" s="268" t="s">
        <v>1689</v>
      </c>
      <c r="H196" s="301" t="s">
        <v>1814</v>
      </c>
      <c r="I196" s="291" t="s">
        <v>1815</v>
      </c>
      <c r="J196" s="297" t="s">
        <v>56</v>
      </c>
      <c r="K196" s="268" t="s">
        <v>1817</v>
      </c>
      <c r="L196" s="301" t="s">
        <v>1814</v>
      </c>
    </row>
    <row r="197" spans="1:12" s="245" customFormat="1" ht="21.05" customHeight="1">
      <c r="A197" s="255"/>
      <c r="B197" s="297" t="s">
        <v>1818</v>
      </c>
      <c r="C197" s="297" t="s">
        <v>2000</v>
      </c>
      <c r="D197" s="297" t="s">
        <v>56</v>
      </c>
      <c r="E197" s="268"/>
      <c r="F197" s="268"/>
      <c r="G197" s="268" t="s">
        <v>1689</v>
      </c>
      <c r="H197" s="301" t="s">
        <v>1818</v>
      </c>
      <c r="I197" s="291" t="s">
        <v>1635</v>
      </c>
      <c r="J197" s="297" t="s">
        <v>56</v>
      </c>
      <c r="K197" s="268" t="s">
        <v>2001</v>
      </c>
      <c r="L197" s="301" t="s">
        <v>1818</v>
      </c>
    </row>
    <row r="198" spans="1:12" s="245" customFormat="1" ht="21.05" customHeight="1">
      <c r="A198" s="255"/>
      <c r="B198" s="297" t="s">
        <v>2002</v>
      </c>
      <c r="C198" s="297" t="s">
        <v>2003</v>
      </c>
      <c r="D198" s="297" t="s">
        <v>56</v>
      </c>
      <c r="E198" s="268"/>
      <c r="F198" s="268"/>
      <c r="G198" s="268" t="s">
        <v>1689</v>
      </c>
      <c r="H198" s="301" t="s">
        <v>1821</v>
      </c>
      <c r="I198" s="291" t="s">
        <v>1822</v>
      </c>
      <c r="J198" s="297" t="s">
        <v>56</v>
      </c>
      <c r="K198" s="268" t="s">
        <v>2004</v>
      </c>
      <c r="L198" s="301" t="s">
        <v>1821</v>
      </c>
    </row>
    <row r="199" spans="1:12" s="245" customFormat="1" ht="21.05" customHeight="1">
      <c r="A199" s="255"/>
      <c r="B199" s="297" t="s">
        <v>2005</v>
      </c>
      <c r="C199" s="297" t="s">
        <v>2006</v>
      </c>
      <c r="D199" s="297" t="s">
        <v>56</v>
      </c>
      <c r="E199" s="268"/>
      <c r="F199" s="268"/>
      <c r="G199" s="268" t="s">
        <v>1689</v>
      </c>
      <c r="H199" s="301" t="s">
        <v>1827</v>
      </c>
      <c r="I199" s="291" t="s">
        <v>1828</v>
      </c>
      <c r="J199" s="297" t="s">
        <v>56</v>
      </c>
      <c r="K199" s="268" t="s">
        <v>2007</v>
      </c>
      <c r="L199" s="301" t="s">
        <v>1827</v>
      </c>
    </row>
    <row r="200" spans="1:12" s="245" customFormat="1" ht="21.05" customHeight="1">
      <c r="A200" s="255"/>
      <c r="B200" s="297" t="s">
        <v>2008</v>
      </c>
      <c r="C200" s="297" t="s">
        <v>2009</v>
      </c>
      <c r="D200" s="297" t="s">
        <v>56</v>
      </c>
      <c r="E200" s="268"/>
      <c r="F200" s="268"/>
      <c r="G200" s="268" t="s">
        <v>1689</v>
      </c>
      <c r="H200" s="301" t="s">
        <v>1831</v>
      </c>
      <c r="I200" s="291" t="s">
        <v>1832</v>
      </c>
      <c r="J200" s="297" t="s">
        <v>56</v>
      </c>
      <c r="K200" s="268" t="s">
        <v>2010</v>
      </c>
      <c r="L200" s="301" t="s">
        <v>1831</v>
      </c>
    </row>
    <row r="201" spans="1:12" s="245" customFormat="1" ht="21.05" customHeight="1">
      <c r="A201" s="255"/>
      <c r="B201" s="297" t="s">
        <v>2011</v>
      </c>
      <c r="C201" s="297" t="s">
        <v>2012</v>
      </c>
      <c r="D201" s="297" t="s">
        <v>56</v>
      </c>
      <c r="E201" s="268"/>
      <c r="F201" s="268"/>
      <c r="G201" s="268" t="s">
        <v>1689</v>
      </c>
      <c r="H201" s="301" t="s">
        <v>1835</v>
      </c>
      <c r="I201" s="291" t="s">
        <v>1836</v>
      </c>
      <c r="J201" s="297" t="s">
        <v>56</v>
      </c>
      <c r="K201" s="268" t="s">
        <v>2013</v>
      </c>
      <c r="L201" s="301" t="s">
        <v>1835</v>
      </c>
    </row>
    <row r="202" spans="1:12" s="245" customFormat="1" ht="21.05" customHeight="1">
      <c r="A202" s="255"/>
      <c r="B202" s="297" t="s">
        <v>2014</v>
      </c>
      <c r="C202" s="297" t="s">
        <v>2015</v>
      </c>
      <c r="D202" s="297" t="s">
        <v>56</v>
      </c>
      <c r="E202" s="268"/>
      <c r="F202" s="268"/>
      <c r="G202" s="268" t="s">
        <v>1689</v>
      </c>
      <c r="H202" s="301" t="s">
        <v>1839</v>
      </c>
      <c r="I202" s="291" t="s">
        <v>1840</v>
      </c>
      <c r="J202" s="297" t="s">
        <v>56</v>
      </c>
      <c r="K202" s="268" t="s">
        <v>2016</v>
      </c>
      <c r="L202" s="301" t="s">
        <v>1839</v>
      </c>
    </row>
    <row r="203" spans="1:12" s="245" customFormat="1" ht="21.05" customHeight="1">
      <c r="A203" s="255"/>
      <c r="B203" s="297" t="s">
        <v>2017</v>
      </c>
      <c r="C203" s="297" t="s">
        <v>2018</v>
      </c>
      <c r="D203" s="297" t="s">
        <v>56</v>
      </c>
      <c r="E203" s="268"/>
      <c r="F203" s="268"/>
      <c r="G203" s="268" t="s">
        <v>1689</v>
      </c>
      <c r="H203" s="301" t="s">
        <v>1843</v>
      </c>
      <c r="I203" s="291" t="s">
        <v>1844</v>
      </c>
      <c r="J203" s="297" t="s">
        <v>56</v>
      </c>
      <c r="K203" s="268" t="s">
        <v>2019</v>
      </c>
      <c r="L203" s="301" t="s">
        <v>1843</v>
      </c>
    </row>
    <row r="204" spans="1:12" s="245" customFormat="1" ht="21.05" customHeight="1">
      <c r="A204" s="255"/>
      <c r="B204" s="297" t="s">
        <v>1846</v>
      </c>
      <c r="C204" s="297" t="s">
        <v>2020</v>
      </c>
      <c r="D204" s="297" t="s">
        <v>56</v>
      </c>
      <c r="E204" s="268"/>
      <c r="F204" s="268"/>
      <c r="G204" s="268" t="s">
        <v>1689</v>
      </c>
      <c r="H204" s="301" t="s">
        <v>1846</v>
      </c>
      <c r="I204" s="291" t="s">
        <v>1847</v>
      </c>
      <c r="J204" s="297" t="s">
        <v>56</v>
      </c>
      <c r="K204" s="305" t="s">
        <v>2021</v>
      </c>
      <c r="L204" s="301" t="s">
        <v>1846</v>
      </c>
    </row>
    <row r="205" spans="1:12" s="245" customFormat="1" ht="21.05" customHeight="1">
      <c r="A205" s="255"/>
      <c r="B205" s="297" t="s">
        <v>1850</v>
      </c>
      <c r="C205" s="297" t="s">
        <v>2022</v>
      </c>
      <c r="D205" s="297" t="s">
        <v>56</v>
      </c>
      <c r="E205" s="268"/>
      <c r="F205" s="268"/>
      <c r="G205" s="268" t="s">
        <v>1689</v>
      </c>
      <c r="H205" s="301" t="s">
        <v>1850</v>
      </c>
      <c r="I205" s="291" t="s">
        <v>1851</v>
      </c>
      <c r="J205" s="297" t="s">
        <v>56</v>
      </c>
      <c r="K205" s="268" t="s">
        <v>2023</v>
      </c>
      <c r="L205" s="301" t="s">
        <v>1850</v>
      </c>
    </row>
    <row r="206" spans="1:12" s="245" customFormat="1" ht="21.05" customHeight="1">
      <c r="A206" s="255"/>
      <c r="B206" s="297" t="s">
        <v>1854</v>
      </c>
      <c r="C206" s="297" t="s">
        <v>2024</v>
      </c>
      <c r="D206" s="297" t="s">
        <v>56</v>
      </c>
      <c r="E206" s="268"/>
      <c r="F206" s="268"/>
      <c r="G206" s="268" t="s">
        <v>1689</v>
      </c>
      <c r="H206" s="300" t="s">
        <v>1854</v>
      </c>
      <c r="I206" s="293" t="s">
        <v>1855</v>
      </c>
      <c r="J206" s="297" t="s">
        <v>56</v>
      </c>
      <c r="K206" s="268" t="s">
        <v>2025</v>
      </c>
      <c r="L206" s="300" t="s">
        <v>1854</v>
      </c>
    </row>
    <row r="207" spans="1:12" s="245" customFormat="1" ht="21.05" customHeight="1">
      <c r="A207" s="255"/>
      <c r="B207" s="297" t="s">
        <v>1858</v>
      </c>
      <c r="C207" s="297" t="s">
        <v>2026</v>
      </c>
      <c r="D207" s="297" t="s">
        <v>56</v>
      </c>
      <c r="E207" s="268"/>
      <c r="F207" s="268"/>
      <c r="G207" s="268" t="s">
        <v>1689</v>
      </c>
      <c r="H207" s="300" t="s">
        <v>1858</v>
      </c>
      <c r="I207" s="293" t="s">
        <v>1859</v>
      </c>
      <c r="J207" s="297" t="s">
        <v>56</v>
      </c>
      <c r="K207" s="268" t="s">
        <v>2027</v>
      </c>
      <c r="L207" s="300" t="s">
        <v>1858</v>
      </c>
    </row>
    <row r="208" spans="1:12" s="245" customFormat="1" ht="21.05" customHeight="1">
      <c r="A208" s="255"/>
      <c r="B208" s="297" t="s">
        <v>1444</v>
      </c>
      <c r="C208" s="297" t="s">
        <v>1443</v>
      </c>
      <c r="D208" s="297" t="s">
        <v>387</v>
      </c>
      <c r="E208" s="268"/>
      <c r="F208" s="268"/>
      <c r="G208" s="268" t="s">
        <v>1689</v>
      </c>
      <c r="H208" s="300" t="s">
        <v>1862</v>
      </c>
      <c r="I208" s="293" t="s">
        <v>1863</v>
      </c>
      <c r="J208" s="297" t="s">
        <v>85</v>
      </c>
      <c r="K208" s="268" t="s">
        <v>2028</v>
      </c>
      <c r="L208" s="300" t="s">
        <v>1862</v>
      </c>
    </row>
    <row r="209" spans="1:12" s="245" customFormat="1" ht="21.05" customHeight="1">
      <c r="A209" s="255"/>
      <c r="B209" s="297" t="s">
        <v>1865</v>
      </c>
      <c r="C209" s="297" t="s">
        <v>2029</v>
      </c>
      <c r="D209" s="297" t="s">
        <v>387</v>
      </c>
      <c r="E209" s="268"/>
      <c r="F209" s="268"/>
      <c r="G209" s="268" t="s">
        <v>1689</v>
      </c>
      <c r="H209" s="300" t="s">
        <v>1865</v>
      </c>
      <c r="I209" s="291" t="s">
        <v>1866</v>
      </c>
      <c r="J209" s="297" t="s">
        <v>179</v>
      </c>
      <c r="K209" s="268" t="s">
        <v>2030</v>
      </c>
      <c r="L209" s="300" t="s">
        <v>1865</v>
      </c>
    </row>
    <row r="210" spans="1:12" s="245" customFormat="1" ht="21.05" customHeight="1">
      <c r="A210" s="255"/>
      <c r="B210" s="297" t="s">
        <v>2031</v>
      </c>
      <c r="C210" s="297" t="s">
        <v>2032</v>
      </c>
      <c r="D210" s="297" t="s">
        <v>387</v>
      </c>
      <c r="E210" s="268"/>
      <c r="F210" s="268"/>
      <c r="G210" s="268" t="s">
        <v>1689</v>
      </c>
      <c r="H210" s="300" t="s">
        <v>1868</v>
      </c>
      <c r="I210" s="291" t="s">
        <v>1869</v>
      </c>
      <c r="J210" s="297" t="s">
        <v>85</v>
      </c>
      <c r="K210" s="268" t="s">
        <v>2033</v>
      </c>
      <c r="L210" s="300" t="s">
        <v>1868</v>
      </c>
    </row>
    <row r="211" spans="1:12" s="245" customFormat="1" ht="21.05" customHeight="1">
      <c r="A211" s="255"/>
      <c r="B211" s="297" t="s">
        <v>1510</v>
      </c>
      <c r="C211" s="303" t="s">
        <v>2034</v>
      </c>
      <c r="D211" s="297" t="s">
        <v>387</v>
      </c>
      <c r="E211" s="268"/>
      <c r="F211" s="268"/>
      <c r="G211" s="268" t="s">
        <v>1479</v>
      </c>
      <c r="H211" s="300" t="s">
        <v>1510</v>
      </c>
      <c r="I211" s="291" t="s">
        <v>1511</v>
      </c>
      <c r="J211" s="297" t="s">
        <v>179</v>
      </c>
      <c r="K211" s="268" t="s">
        <v>2035</v>
      </c>
      <c r="L211" s="300" t="s">
        <v>1510</v>
      </c>
    </row>
    <row r="212" spans="1:12" s="245" customFormat="1" ht="21.05" customHeight="1">
      <c r="A212" s="255"/>
      <c r="B212" s="297" t="s">
        <v>1513</v>
      </c>
      <c r="C212" s="297" t="s">
        <v>2036</v>
      </c>
      <c r="D212" s="297" t="s">
        <v>387</v>
      </c>
      <c r="E212" s="268"/>
      <c r="F212" s="268"/>
      <c r="G212" s="268" t="s">
        <v>1479</v>
      </c>
      <c r="H212" s="301" t="s">
        <v>1513</v>
      </c>
      <c r="I212" s="291" t="s">
        <v>1514</v>
      </c>
      <c r="J212" s="297" t="s">
        <v>171</v>
      </c>
      <c r="K212" s="268" t="s">
        <v>1516</v>
      </c>
      <c r="L212" s="301" t="s">
        <v>1513</v>
      </c>
    </row>
    <row r="213" spans="1:12" s="245" customFormat="1" ht="21.05" customHeight="1">
      <c r="A213" s="255"/>
      <c r="B213" s="297" t="s">
        <v>1517</v>
      </c>
      <c r="C213" s="297" t="s">
        <v>2037</v>
      </c>
      <c r="D213" s="297" t="s">
        <v>387</v>
      </c>
      <c r="E213" s="268"/>
      <c r="F213" s="268"/>
      <c r="G213" s="268" t="s">
        <v>1479</v>
      </c>
      <c r="H213" s="301" t="s">
        <v>1517</v>
      </c>
      <c r="I213" s="291" t="s">
        <v>1518</v>
      </c>
      <c r="J213" s="297" t="s">
        <v>171</v>
      </c>
      <c r="K213" s="268" t="s">
        <v>1520</v>
      </c>
      <c r="L213" s="301" t="s">
        <v>1517</v>
      </c>
    </row>
    <row r="214" spans="1:12" s="245" customFormat="1" ht="21.05" customHeight="1">
      <c r="A214" s="255"/>
      <c r="B214" s="297" t="s">
        <v>2038</v>
      </c>
      <c r="C214" s="297" t="s">
        <v>2039</v>
      </c>
      <c r="D214" s="297" t="s">
        <v>387</v>
      </c>
      <c r="E214" s="268"/>
      <c r="F214" s="268"/>
      <c r="G214" s="268" t="s">
        <v>1479</v>
      </c>
      <c r="H214" s="301" t="s">
        <v>1521</v>
      </c>
      <c r="I214" s="291" t="s">
        <v>1522</v>
      </c>
      <c r="J214" s="297" t="s">
        <v>171</v>
      </c>
      <c r="K214" s="268" t="s">
        <v>1524</v>
      </c>
      <c r="L214" s="301" t="s">
        <v>1521</v>
      </c>
    </row>
    <row r="215" spans="1:12" s="245" customFormat="1" ht="21.05" customHeight="1">
      <c r="A215" s="255"/>
      <c r="B215" s="297" t="s">
        <v>2040</v>
      </c>
      <c r="C215" s="297" t="s">
        <v>1526</v>
      </c>
      <c r="D215" s="297" t="s">
        <v>387</v>
      </c>
      <c r="E215" s="268"/>
      <c r="F215" s="268"/>
      <c r="G215" s="268" t="s">
        <v>1479</v>
      </c>
      <c r="H215" s="300" t="s">
        <v>1525</v>
      </c>
      <c r="I215" s="291" t="s">
        <v>1526</v>
      </c>
      <c r="J215" s="297" t="s">
        <v>179</v>
      </c>
      <c r="K215" s="268" t="s">
        <v>1527</v>
      </c>
      <c r="L215" s="300" t="s">
        <v>1525</v>
      </c>
    </row>
    <row r="216" spans="1:12" s="245" customFormat="1" ht="21.05" customHeight="1">
      <c r="A216" s="255"/>
      <c r="B216" s="297" t="s">
        <v>2041</v>
      </c>
      <c r="C216" s="297" t="s">
        <v>2042</v>
      </c>
      <c r="D216" s="297" t="s">
        <v>387</v>
      </c>
      <c r="E216" s="268"/>
      <c r="F216" s="268"/>
      <c r="G216" s="268" t="s">
        <v>1479</v>
      </c>
      <c r="H216" s="301" t="s">
        <v>1528</v>
      </c>
      <c r="I216" s="291" t="s">
        <v>1529</v>
      </c>
      <c r="J216" s="297" t="s">
        <v>151</v>
      </c>
      <c r="K216" s="268" t="s">
        <v>1530</v>
      </c>
      <c r="L216" s="301" t="s">
        <v>1528</v>
      </c>
    </row>
    <row r="217" spans="1:12" s="245" customFormat="1" ht="21.05" customHeight="1">
      <c r="A217" s="255"/>
      <c r="B217" s="297" t="s">
        <v>1531</v>
      </c>
      <c r="C217" s="297" t="s">
        <v>2043</v>
      </c>
      <c r="D217" s="297" t="s">
        <v>387</v>
      </c>
      <c r="E217" s="268"/>
      <c r="F217" s="268"/>
      <c r="G217" s="268" t="s">
        <v>1479</v>
      </c>
      <c r="H217" s="301" t="s">
        <v>1531</v>
      </c>
      <c r="I217" s="291" t="s">
        <v>1532</v>
      </c>
      <c r="J217" s="297" t="s">
        <v>171</v>
      </c>
      <c r="K217" s="268" t="s">
        <v>1534</v>
      </c>
      <c r="L217" s="301" t="s">
        <v>1531</v>
      </c>
    </row>
    <row r="218" spans="1:12" s="245" customFormat="1" ht="21.05" customHeight="1">
      <c r="A218" s="255"/>
      <c r="B218" s="297" t="s">
        <v>1535</v>
      </c>
      <c r="C218" s="297" t="s">
        <v>2044</v>
      </c>
      <c r="D218" s="297" t="s">
        <v>387</v>
      </c>
      <c r="E218" s="268"/>
      <c r="F218" s="268"/>
      <c r="G218" s="268" t="s">
        <v>1479</v>
      </c>
      <c r="H218" s="300" t="s">
        <v>1535</v>
      </c>
      <c r="I218" s="291" t="s">
        <v>1536</v>
      </c>
      <c r="J218" s="297" t="s">
        <v>179</v>
      </c>
      <c r="K218" s="268" t="s">
        <v>1537</v>
      </c>
      <c r="L218" s="300" t="s">
        <v>1535</v>
      </c>
    </row>
    <row r="219" spans="1:12" s="245" customFormat="1" ht="21.05" customHeight="1">
      <c r="A219" s="255"/>
      <c r="B219" s="297" t="s">
        <v>2045</v>
      </c>
      <c r="C219" s="297" t="s">
        <v>2046</v>
      </c>
      <c r="D219" s="297" t="s">
        <v>387</v>
      </c>
      <c r="E219" s="268"/>
      <c r="F219" s="268"/>
      <c r="G219" s="268" t="s">
        <v>1479</v>
      </c>
      <c r="H219" s="300" t="s">
        <v>1538</v>
      </c>
      <c r="I219" s="291" t="s">
        <v>1539</v>
      </c>
      <c r="J219" s="297" t="s">
        <v>151</v>
      </c>
      <c r="K219" s="268" t="s">
        <v>1540</v>
      </c>
      <c r="L219" s="300" t="s">
        <v>1538</v>
      </c>
    </row>
    <row r="220" spans="1:12" s="245" customFormat="1" ht="21.05" customHeight="1">
      <c r="A220" s="255"/>
      <c r="B220" s="297" t="s">
        <v>1541</v>
      </c>
      <c r="C220" s="297" t="s">
        <v>2047</v>
      </c>
      <c r="D220" s="297" t="s">
        <v>56</v>
      </c>
      <c r="E220" s="268"/>
      <c r="F220" s="268"/>
      <c r="G220" s="268" t="s">
        <v>1479</v>
      </c>
      <c r="H220" s="300" t="s">
        <v>1541</v>
      </c>
      <c r="I220" s="291" t="s">
        <v>1542</v>
      </c>
      <c r="J220" s="297" t="s">
        <v>56</v>
      </c>
      <c r="K220" s="268" t="s">
        <v>1543</v>
      </c>
      <c r="L220" s="300" t="s">
        <v>1541</v>
      </c>
    </row>
    <row r="221" spans="1:12" s="245" customFormat="1" ht="21.05" customHeight="1">
      <c r="A221" s="255"/>
      <c r="B221" s="297" t="s">
        <v>1544</v>
      </c>
      <c r="C221" s="297" t="s">
        <v>2048</v>
      </c>
      <c r="D221" s="297" t="s">
        <v>387</v>
      </c>
      <c r="E221" s="268"/>
      <c r="F221" s="268"/>
      <c r="G221" s="268" t="s">
        <v>1479</v>
      </c>
      <c r="H221" s="300" t="s">
        <v>1544</v>
      </c>
      <c r="I221" s="293" t="s">
        <v>1545</v>
      </c>
      <c r="J221" s="297" t="s">
        <v>151</v>
      </c>
      <c r="K221" s="268" t="s">
        <v>1547</v>
      </c>
      <c r="L221" s="300" t="s">
        <v>1544</v>
      </c>
    </row>
    <row r="222" spans="1:12" s="245" customFormat="1" ht="21.05" customHeight="1">
      <c r="A222" s="255"/>
      <c r="B222" s="297" t="s">
        <v>2049</v>
      </c>
      <c r="C222" s="297" t="s">
        <v>2050</v>
      </c>
      <c r="D222" s="297" t="s">
        <v>387</v>
      </c>
      <c r="E222" s="268"/>
      <c r="F222" s="268"/>
      <c r="G222" s="268" t="s">
        <v>1479</v>
      </c>
      <c r="H222" s="300" t="s">
        <v>1548</v>
      </c>
      <c r="I222" s="293" t="s">
        <v>1549</v>
      </c>
      <c r="J222" s="297" t="s">
        <v>151</v>
      </c>
      <c r="K222" s="268" t="s">
        <v>1550</v>
      </c>
      <c r="L222" s="300" t="s">
        <v>1548</v>
      </c>
    </row>
    <row r="223" spans="1:12" s="245" customFormat="1" ht="21.05" customHeight="1">
      <c r="A223" s="255"/>
      <c r="B223" s="297" t="s">
        <v>1551</v>
      </c>
      <c r="C223" s="297" t="s">
        <v>2051</v>
      </c>
      <c r="D223" s="297" t="s">
        <v>56</v>
      </c>
      <c r="E223" s="268"/>
      <c r="F223" s="268"/>
      <c r="G223" s="268" t="s">
        <v>1479</v>
      </c>
      <c r="H223" s="301" t="s">
        <v>1551</v>
      </c>
      <c r="I223" s="291" t="s">
        <v>1552</v>
      </c>
      <c r="J223" s="297" t="s">
        <v>56</v>
      </c>
      <c r="K223" s="268" t="s">
        <v>1554</v>
      </c>
      <c r="L223" s="301" t="s">
        <v>1551</v>
      </c>
    </row>
    <row r="224" spans="1:12" s="245" customFormat="1" ht="21.05" customHeight="1">
      <c r="A224" s="255"/>
      <c r="B224" s="297" t="s">
        <v>2052</v>
      </c>
      <c r="C224" s="297" t="s">
        <v>2053</v>
      </c>
      <c r="D224" s="297" t="s">
        <v>387</v>
      </c>
      <c r="E224" s="268"/>
      <c r="F224" s="268"/>
      <c r="G224" s="268" t="s">
        <v>1479</v>
      </c>
      <c r="H224" s="301" t="s">
        <v>1555</v>
      </c>
      <c r="I224" s="291" t="s">
        <v>1556</v>
      </c>
      <c r="J224" s="297" t="s">
        <v>151</v>
      </c>
      <c r="K224" s="268" t="s">
        <v>1558</v>
      </c>
      <c r="L224" s="301" t="s">
        <v>1555</v>
      </c>
    </row>
    <row r="225" spans="1:12" s="245" customFormat="1" ht="21.05" customHeight="1">
      <c r="A225" s="255"/>
      <c r="B225" s="297" t="s">
        <v>1559</v>
      </c>
      <c r="C225" s="297" t="s">
        <v>2054</v>
      </c>
      <c r="D225" s="297" t="s">
        <v>387</v>
      </c>
      <c r="E225" s="268"/>
      <c r="F225" s="268"/>
      <c r="G225" s="268" t="s">
        <v>1479</v>
      </c>
      <c r="H225" s="301" t="s">
        <v>1559</v>
      </c>
      <c r="I225" s="291" t="s">
        <v>1560</v>
      </c>
      <c r="J225" s="297" t="s">
        <v>179</v>
      </c>
      <c r="K225" s="268" t="s">
        <v>2055</v>
      </c>
      <c r="L225" s="301" t="s">
        <v>1559</v>
      </c>
    </row>
    <row r="226" spans="1:12" s="245" customFormat="1" ht="21.05" customHeight="1">
      <c r="A226" s="255"/>
      <c r="B226" s="297" t="s">
        <v>2056</v>
      </c>
      <c r="C226" s="297" t="s">
        <v>2057</v>
      </c>
      <c r="D226" s="297" t="s">
        <v>387</v>
      </c>
      <c r="E226" s="268"/>
      <c r="F226" s="268"/>
      <c r="G226" s="268" t="s">
        <v>1479</v>
      </c>
      <c r="H226" s="301" t="s">
        <v>1564</v>
      </c>
      <c r="I226" s="291" t="s">
        <v>1565</v>
      </c>
      <c r="J226" s="297" t="s">
        <v>151</v>
      </c>
      <c r="K226" s="268" t="s">
        <v>2058</v>
      </c>
      <c r="L226" s="301" t="s">
        <v>1564</v>
      </c>
    </row>
    <row r="227" spans="1:12" s="245" customFormat="1" ht="21.05" customHeight="1">
      <c r="A227" s="255"/>
      <c r="B227" s="297" t="s">
        <v>2059</v>
      </c>
      <c r="C227" s="297" t="s">
        <v>2060</v>
      </c>
      <c r="D227" s="297" t="s">
        <v>387</v>
      </c>
      <c r="E227" s="268"/>
      <c r="F227" s="268"/>
      <c r="G227" s="268" t="s">
        <v>1479</v>
      </c>
      <c r="H227" s="301" t="s">
        <v>1568</v>
      </c>
      <c r="I227" s="291" t="s">
        <v>1569</v>
      </c>
      <c r="J227" s="297" t="s">
        <v>85</v>
      </c>
      <c r="K227" s="268" t="s">
        <v>2061</v>
      </c>
      <c r="L227" s="301" t="s">
        <v>1568</v>
      </c>
    </row>
    <row r="228" spans="1:12" s="245" customFormat="1" ht="21.05" customHeight="1">
      <c r="A228" s="255"/>
      <c r="B228" s="297" t="s">
        <v>1572</v>
      </c>
      <c r="C228" s="297" t="s">
        <v>2062</v>
      </c>
      <c r="D228" s="297" t="s">
        <v>387</v>
      </c>
      <c r="E228" s="268"/>
      <c r="F228" s="268"/>
      <c r="G228" s="268" t="s">
        <v>1479</v>
      </c>
      <c r="H228" s="301" t="s">
        <v>1572</v>
      </c>
      <c r="I228" s="291" t="s">
        <v>1573</v>
      </c>
      <c r="J228" s="297" t="s">
        <v>77</v>
      </c>
      <c r="K228" s="268" t="s">
        <v>2063</v>
      </c>
      <c r="L228" s="301" t="s">
        <v>1572</v>
      </c>
    </row>
    <row r="229" spans="1:12" s="245" customFormat="1" ht="21.05" customHeight="1">
      <c r="A229" s="255"/>
      <c r="B229" s="297" t="s">
        <v>1576</v>
      </c>
      <c r="C229" s="297" t="s">
        <v>2064</v>
      </c>
      <c r="D229" s="297" t="s">
        <v>387</v>
      </c>
      <c r="E229" s="268"/>
      <c r="F229" s="268"/>
      <c r="G229" s="268" t="s">
        <v>1479</v>
      </c>
      <c r="H229" s="301" t="s">
        <v>1576</v>
      </c>
      <c r="I229" s="291" t="s">
        <v>1577</v>
      </c>
      <c r="J229" s="297" t="s">
        <v>179</v>
      </c>
      <c r="K229" s="268" t="s">
        <v>2065</v>
      </c>
      <c r="L229" s="301" t="s">
        <v>1576</v>
      </c>
    </row>
    <row r="230" spans="1:12" s="245" customFormat="1" ht="21.05" customHeight="1">
      <c r="A230" s="255"/>
      <c r="B230" s="297" t="s">
        <v>1580</v>
      </c>
      <c r="C230" s="297" t="s">
        <v>2066</v>
      </c>
      <c r="D230" s="297" t="s">
        <v>387</v>
      </c>
      <c r="E230" s="268"/>
      <c r="F230" s="268"/>
      <c r="G230" s="268" t="s">
        <v>1479</v>
      </c>
      <c r="H230" s="301" t="s">
        <v>1580</v>
      </c>
      <c r="I230" s="291" t="s">
        <v>1581</v>
      </c>
      <c r="J230" s="297" t="s">
        <v>77</v>
      </c>
      <c r="K230" s="268" t="s">
        <v>2067</v>
      </c>
      <c r="L230" s="301" t="s">
        <v>1580</v>
      </c>
    </row>
    <row r="231" spans="1:12" s="245" customFormat="1" ht="21.05" customHeight="1">
      <c r="A231" s="255"/>
      <c r="B231" s="297" t="s">
        <v>1584</v>
      </c>
      <c r="C231" s="297" t="s">
        <v>2068</v>
      </c>
      <c r="D231" s="297" t="s">
        <v>56</v>
      </c>
      <c r="E231" s="268"/>
      <c r="F231" s="268"/>
      <c r="G231" s="268" t="s">
        <v>1479</v>
      </c>
      <c r="H231" s="301" t="s">
        <v>1584</v>
      </c>
      <c r="I231" s="291" t="s">
        <v>1585</v>
      </c>
      <c r="J231" s="297" t="s">
        <v>56</v>
      </c>
      <c r="K231" s="268" t="s">
        <v>2069</v>
      </c>
      <c r="L231" s="301" t="s">
        <v>1584</v>
      </c>
    </row>
    <row r="232" spans="1:12" s="245" customFormat="1" ht="21.05" customHeight="1">
      <c r="A232" s="255"/>
      <c r="B232" s="297" t="s">
        <v>1588</v>
      </c>
      <c r="C232" s="297" t="s">
        <v>2070</v>
      </c>
      <c r="D232" s="297" t="s">
        <v>56</v>
      </c>
      <c r="E232" s="268"/>
      <c r="F232" s="268"/>
      <c r="G232" s="268" t="s">
        <v>1479</v>
      </c>
      <c r="H232" s="301" t="s">
        <v>1588</v>
      </c>
      <c r="I232" s="291" t="s">
        <v>1589</v>
      </c>
      <c r="J232" s="297" t="s">
        <v>56</v>
      </c>
      <c r="K232" s="268" t="s">
        <v>2071</v>
      </c>
      <c r="L232" s="301" t="s">
        <v>1588</v>
      </c>
    </row>
    <row r="233" spans="1:12" s="245" customFormat="1" ht="21.05" customHeight="1">
      <c r="A233" s="255"/>
      <c r="B233" s="297" t="s">
        <v>1594</v>
      </c>
      <c r="C233" s="297" t="s">
        <v>2072</v>
      </c>
      <c r="D233" s="297" t="s">
        <v>56</v>
      </c>
      <c r="E233" s="268"/>
      <c r="F233" s="268"/>
      <c r="G233" s="268" t="s">
        <v>1479</v>
      </c>
      <c r="H233" s="301" t="s">
        <v>1594</v>
      </c>
      <c r="I233" s="291" t="s">
        <v>1595</v>
      </c>
      <c r="J233" s="297" t="s">
        <v>56</v>
      </c>
      <c r="K233" s="268" t="s">
        <v>2073</v>
      </c>
      <c r="L233" s="301" t="s">
        <v>1594</v>
      </c>
    </row>
    <row r="234" spans="1:12" s="245" customFormat="1" ht="21.05" customHeight="1">
      <c r="A234" s="255"/>
      <c r="B234" s="297" t="s">
        <v>2074</v>
      </c>
      <c r="C234" s="297" t="s">
        <v>2075</v>
      </c>
      <c r="D234" s="297" t="s">
        <v>56</v>
      </c>
      <c r="E234" s="268"/>
      <c r="F234" s="268"/>
      <c r="G234" s="268" t="s">
        <v>1479</v>
      </c>
      <c r="H234" s="301" t="s">
        <v>1598</v>
      </c>
      <c r="I234" s="291" t="s">
        <v>1599</v>
      </c>
      <c r="J234" s="297" t="s">
        <v>56</v>
      </c>
      <c r="K234" s="268" t="s">
        <v>2076</v>
      </c>
      <c r="L234" s="301" t="s">
        <v>1598</v>
      </c>
    </row>
    <row r="235" spans="1:12" s="245" customFormat="1" ht="21.05" customHeight="1">
      <c r="A235" s="255"/>
      <c r="B235" s="297" t="s">
        <v>2077</v>
      </c>
      <c r="C235" s="297" t="s">
        <v>2078</v>
      </c>
      <c r="D235" s="297" t="s">
        <v>56</v>
      </c>
      <c r="E235" s="268"/>
      <c r="F235" s="268"/>
      <c r="G235" s="268" t="s">
        <v>1479</v>
      </c>
      <c r="H235" s="301" t="s">
        <v>1602</v>
      </c>
      <c r="I235" s="291" t="s">
        <v>1603</v>
      </c>
      <c r="J235" s="297" t="s">
        <v>56</v>
      </c>
      <c r="K235" s="268" t="s">
        <v>2079</v>
      </c>
      <c r="L235" s="301" t="s">
        <v>1602</v>
      </c>
    </row>
    <row r="236" spans="1:12" s="245" customFormat="1" ht="21.05" customHeight="1">
      <c r="A236" s="255"/>
      <c r="B236" s="297" t="s">
        <v>1606</v>
      </c>
      <c r="C236" s="297" t="s">
        <v>2080</v>
      </c>
      <c r="D236" s="297" t="s">
        <v>57</v>
      </c>
      <c r="E236" s="268"/>
      <c r="F236" s="268"/>
      <c r="G236" s="268" t="s">
        <v>1479</v>
      </c>
      <c r="H236" s="301" t="s">
        <v>1606</v>
      </c>
      <c r="I236" s="291" t="s">
        <v>1607</v>
      </c>
      <c r="J236" s="297" t="s">
        <v>57</v>
      </c>
      <c r="K236" s="268" t="s">
        <v>2081</v>
      </c>
      <c r="L236" s="301" t="s">
        <v>1606</v>
      </c>
    </row>
    <row r="237" spans="1:12" s="245" customFormat="1" ht="21.05" customHeight="1">
      <c r="A237" s="255"/>
      <c r="B237" s="297" t="s">
        <v>1610</v>
      </c>
      <c r="C237" s="297" t="s">
        <v>2082</v>
      </c>
      <c r="D237" s="297" t="s">
        <v>56</v>
      </c>
      <c r="E237" s="268"/>
      <c r="F237" s="268"/>
      <c r="G237" s="268" t="s">
        <v>1479</v>
      </c>
      <c r="H237" s="301" t="s">
        <v>1610</v>
      </c>
      <c r="I237" s="291" t="s">
        <v>1611</v>
      </c>
      <c r="J237" s="297" t="s">
        <v>56</v>
      </c>
      <c r="K237" s="268" t="s">
        <v>2083</v>
      </c>
      <c r="L237" s="301" t="s">
        <v>1610</v>
      </c>
    </row>
    <row r="238" spans="1:12" s="245" customFormat="1" ht="21.05" customHeight="1">
      <c r="A238" s="255"/>
      <c r="B238" s="297" t="s">
        <v>1614</v>
      </c>
      <c r="C238" s="297" t="s">
        <v>2084</v>
      </c>
      <c r="D238" s="297" t="s">
        <v>56</v>
      </c>
      <c r="E238" s="268"/>
      <c r="F238" s="268"/>
      <c r="G238" s="268" t="s">
        <v>1479</v>
      </c>
      <c r="H238" s="301" t="s">
        <v>1614</v>
      </c>
      <c r="I238" s="291" t="s">
        <v>1615</v>
      </c>
      <c r="J238" s="297" t="s">
        <v>56</v>
      </c>
      <c r="K238" s="268" t="s">
        <v>2085</v>
      </c>
      <c r="L238" s="301" t="s">
        <v>1614</v>
      </c>
    </row>
    <row r="239" spans="1:12" s="245" customFormat="1" ht="21.05" customHeight="1">
      <c r="A239" s="255"/>
      <c r="B239" s="297" t="s">
        <v>2086</v>
      </c>
      <c r="C239" s="297" t="s">
        <v>2087</v>
      </c>
      <c r="D239" s="297" t="s">
        <v>56</v>
      </c>
      <c r="E239" s="268"/>
      <c r="F239" s="268"/>
      <c r="G239" s="268" t="s">
        <v>1479</v>
      </c>
      <c r="H239" s="300" t="s">
        <v>1618</v>
      </c>
      <c r="I239" s="291" t="s">
        <v>1619</v>
      </c>
      <c r="J239" s="297" t="s">
        <v>56</v>
      </c>
      <c r="K239" s="268" t="s">
        <v>2088</v>
      </c>
      <c r="L239" s="300" t="s">
        <v>1618</v>
      </c>
    </row>
    <row r="240" spans="1:12" s="245" customFormat="1" ht="21.05" customHeight="1">
      <c r="A240" s="255"/>
      <c r="B240" s="297" t="s">
        <v>2089</v>
      </c>
      <c r="C240" s="297" t="s">
        <v>2090</v>
      </c>
      <c r="D240" s="297" t="s">
        <v>56</v>
      </c>
      <c r="E240" s="268"/>
      <c r="F240" s="268"/>
      <c r="G240" s="268" t="s">
        <v>1479</v>
      </c>
      <c r="H240" s="301" t="s">
        <v>1622</v>
      </c>
      <c r="I240" s="291" t="s">
        <v>1623</v>
      </c>
      <c r="J240" s="297" t="s">
        <v>56</v>
      </c>
      <c r="K240" s="268" t="s">
        <v>2091</v>
      </c>
      <c r="L240" s="301" t="s">
        <v>1622</v>
      </c>
    </row>
    <row r="241" spans="1:14" s="245" customFormat="1" ht="21.05" customHeight="1">
      <c r="A241" s="255"/>
      <c r="B241" s="297" t="s">
        <v>1626</v>
      </c>
      <c r="C241" s="297" t="s">
        <v>2092</v>
      </c>
      <c r="D241" s="297" t="s">
        <v>387</v>
      </c>
      <c r="E241" s="268"/>
      <c r="F241" s="268"/>
      <c r="G241" s="268" t="s">
        <v>1479</v>
      </c>
      <c r="H241" s="301" t="s">
        <v>1626</v>
      </c>
      <c r="I241" s="291" t="s">
        <v>1627</v>
      </c>
      <c r="J241" s="297" t="s">
        <v>70</v>
      </c>
      <c r="K241" s="268" t="s">
        <v>2093</v>
      </c>
      <c r="L241" s="301" t="s">
        <v>1626</v>
      </c>
    </row>
    <row r="242" spans="1:14" s="245" customFormat="1" ht="21.05" customHeight="1">
      <c r="A242" s="255"/>
      <c r="B242" s="297" t="s">
        <v>1630</v>
      </c>
      <c r="C242" s="297" t="s">
        <v>2094</v>
      </c>
      <c r="D242" s="297" t="s">
        <v>56</v>
      </c>
      <c r="E242" s="268"/>
      <c r="F242" s="268"/>
      <c r="G242" s="268" t="s">
        <v>1479</v>
      </c>
      <c r="H242" s="300" t="s">
        <v>1630</v>
      </c>
      <c r="I242" s="291" t="s">
        <v>1631</v>
      </c>
      <c r="J242" s="297" t="s">
        <v>56</v>
      </c>
      <c r="K242" s="268" t="s">
        <v>2095</v>
      </c>
      <c r="L242" s="300" t="s">
        <v>1630</v>
      </c>
    </row>
    <row r="243" spans="1:14" s="245" customFormat="1" ht="21.05" customHeight="1">
      <c r="A243" s="255"/>
      <c r="B243" s="297" t="s">
        <v>1634</v>
      </c>
      <c r="C243" s="297" t="s">
        <v>2096</v>
      </c>
      <c r="D243" s="297" t="s">
        <v>56</v>
      </c>
      <c r="E243" s="268"/>
      <c r="F243" s="268"/>
      <c r="G243" s="268" t="s">
        <v>1479</v>
      </c>
      <c r="H243" s="301" t="s">
        <v>1634</v>
      </c>
      <c r="I243" s="291" t="s">
        <v>1635</v>
      </c>
      <c r="J243" s="297" t="s">
        <v>56</v>
      </c>
      <c r="K243" s="268" t="s">
        <v>2097</v>
      </c>
      <c r="L243" s="301" t="s">
        <v>1634</v>
      </c>
    </row>
    <row r="244" spans="1:14" s="245" customFormat="1" ht="21.05" customHeight="1">
      <c r="A244" s="255"/>
      <c r="B244" s="297" t="s">
        <v>1638</v>
      </c>
      <c r="C244" s="297" t="s">
        <v>2098</v>
      </c>
      <c r="D244" s="297" t="s">
        <v>57</v>
      </c>
      <c r="E244" s="268"/>
      <c r="F244" s="268"/>
      <c r="G244" s="268" t="s">
        <v>1479</v>
      </c>
      <c r="H244" s="300" t="s">
        <v>1638</v>
      </c>
      <c r="I244" s="291" t="s">
        <v>1639</v>
      </c>
      <c r="J244" s="297" t="s">
        <v>57</v>
      </c>
      <c r="K244" s="268" t="s">
        <v>2099</v>
      </c>
      <c r="L244" s="300" t="s">
        <v>1638</v>
      </c>
    </row>
    <row r="245" spans="1:14" s="245" customFormat="1" ht="21.05" customHeight="1">
      <c r="A245" s="255"/>
      <c r="B245" s="297" t="s">
        <v>2100</v>
      </c>
      <c r="C245" s="297" t="s">
        <v>2101</v>
      </c>
      <c r="D245" s="297" t="s">
        <v>56</v>
      </c>
      <c r="E245" s="268"/>
      <c r="F245" s="268"/>
      <c r="G245" s="268" t="s">
        <v>1479</v>
      </c>
      <c r="H245" s="300" t="s">
        <v>1641</v>
      </c>
      <c r="I245" s="291" t="s">
        <v>1642</v>
      </c>
      <c r="J245" s="297" t="s">
        <v>56</v>
      </c>
      <c r="K245" s="268" t="s">
        <v>2102</v>
      </c>
      <c r="L245" s="300" t="s">
        <v>1641</v>
      </c>
    </row>
    <row r="246" spans="1:14" s="245" customFormat="1" ht="21.05" customHeight="1">
      <c r="A246" s="255"/>
      <c r="B246" s="297" t="s">
        <v>2103</v>
      </c>
      <c r="C246" s="297" t="s">
        <v>2104</v>
      </c>
      <c r="D246" s="297" t="s">
        <v>387</v>
      </c>
      <c r="E246" s="268"/>
      <c r="F246" s="268"/>
      <c r="G246" s="268" t="s">
        <v>1479</v>
      </c>
      <c r="H246" s="300" t="s">
        <v>1644</v>
      </c>
      <c r="I246" s="291" t="s">
        <v>1645</v>
      </c>
      <c r="J246" s="297" t="s">
        <v>151</v>
      </c>
      <c r="K246" s="268" t="s">
        <v>2105</v>
      </c>
      <c r="L246" s="300" t="s">
        <v>1644</v>
      </c>
    </row>
    <row r="247" spans="1:14" s="245" customFormat="1" ht="21.05" customHeight="1">
      <c r="A247" s="255"/>
      <c r="B247" s="297" t="s">
        <v>1650</v>
      </c>
      <c r="C247" s="297" t="s">
        <v>2106</v>
      </c>
      <c r="D247" s="297" t="s">
        <v>58</v>
      </c>
      <c r="E247" s="268"/>
      <c r="F247" s="268"/>
      <c r="G247" s="268" t="s">
        <v>1479</v>
      </c>
      <c r="H247" s="300" t="s">
        <v>1650</v>
      </c>
      <c r="I247" s="291" t="s">
        <v>1651</v>
      </c>
      <c r="J247" s="297" t="s">
        <v>58</v>
      </c>
      <c r="K247" s="268" t="s">
        <v>2107</v>
      </c>
      <c r="L247" s="300" t="s">
        <v>1650</v>
      </c>
    </row>
    <row r="248" spans="1:14" s="245" customFormat="1" ht="21.05" customHeight="1">
      <c r="A248" s="255"/>
      <c r="B248" s="297" t="s">
        <v>1653</v>
      </c>
      <c r="C248" s="297" t="s">
        <v>2108</v>
      </c>
      <c r="D248" s="297" t="s">
        <v>56</v>
      </c>
      <c r="E248" s="268"/>
      <c r="F248" s="268"/>
      <c r="G248" s="268" t="s">
        <v>1479</v>
      </c>
      <c r="H248" s="300" t="s">
        <v>1653</v>
      </c>
      <c r="I248" s="291" t="s">
        <v>1654</v>
      </c>
      <c r="J248" s="297" t="s">
        <v>56</v>
      </c>
      <c r="K248" s="299" t="s">
        <v>2109</v>
      </c>
      <c r="L248" s="300" t="s">
        <v>1653</v>
      </c>
    </row>
    <row r="249" spans="1:14" s="245" customFormat="1" ht="21.05" customHeight="1">
      <c r="A249" s="255"/>
      <c r="B249" s="297" t="s">
        <v>1656</v>
      </c>
      <c r="C249" s="297" t="s">
        <v>2110</v>
      </c>
      <c r="D249" s="297" t="s">
        <v>56</v>
      </c>
      <c r="E249" s="268"/>
      <c r="F249" s="268"/>
      <c r="G249" s="268" t="s">
        <v>1479</v>
      </c>
      <c r="H249" s="300" t="s">
        <v>1656</v>
      </c>
      <c r="I249" s="291" t="s">
        <v>1657</v>
      </c>
      <c r="J249" s="297" t="s">
        <v>56</v>
      </c>
      <c r="K249" s="268" t="s">
        <v>2111</v>
      </c>
      <c r="L249" s="300" t="s">
        <v>1656</v>
      </c>
    </row>
    <row r="250" spans="1:14" s="245" customFormat="1" ht="21.05" customHeight="1">
      <c r="A250" s="255"/>
      <c r="B250" s="297" t="s">
        <v>1659</v>
      </c>
      <c r="C250" s="297" t="s">
        <v>2112</v>
      </c>
      <c r="D250" s="297" t="s">
        <v>58</v>
      </c>
      <c r="E250" s="268"/>
      <c r="F250" s="268"/>
      <c r="G250" s="268" t="s">
        <v>1479</v>
      </c>
      <c r="H250" s="301" t="s">
        <v>1659</v>
      </c>
      <c r="I250" s="291" t="s">
        <v>1660</v>
      </c>
      <c r="J250" s="297" t="s">
        <v>58</v>
      </c>
      <c r="K250" s="268" t="s">
        <v>2113</v>
      </c>
      <c r="L250" s="301" t="s">
        <v>1659</v>
      </c>
    </row>
    <row r="251" spans="1:14" s="245" customFormat="1" ht="21.05" customHeight="1">
      <c r="A251" s="255"/>
      <c r="B251" s="297" t="s">
        <v>1663</v>
      </c>
      <c r="C251" s="297" t="s">
        <v>2114</v>
      </c>
      <c r="D251" s="297" t="s">
        <v>56</v>
      </c>
      <c r="E251" s="10"/>
      <c r="F251" s="9"/>
      <c r="G251" s="268" t="s">
        <v>1479</v>
      </c>
      <c r="H251" s="301" t="s">
        <v>1663</v>
      </c>
      <c r="I251" s="290" t="s">
        <v>1664</v>
      </c>
      <c r="J251" s="297" t="s">
        <v>56</v>
      </c>
      <c r="K251" s="10" t="s">
        <v>2115</v>
      </c>
      <c r="L251" s="301" t="s">
        <v>1663</v>
      </c>
    </row>
    <row r="252" spans="1:14" s="246" customFormat="1" ht="21.05" customHeight="1">
      <c r="A252" s="255"/>
      <c r="B252" s="297" t="s">
        <v>2116</v>
      </c>
      <c r="C252" s="297" t="s">
        <v>2117</v>
      </c>
      <c r="D252" s="297" t="s">
        <v>387</v>
      </c>
      <c r="E252" s="268"/>
      <c r="F252" s="268"/>
      <c r="G252" s="268" t="s">
        <v>1689</v>
      </c>
      <c r="H252" s="300" t="s">
        <v>1873</v>
      </c>
      <c r="I252" s="293" t="s">
        <v>1874</v>
      </c>
      <c r="J252" s="297" t="s">
        <v>70</v>
      </c>
      <c r="K252" s="268" t="s">
        <v>1876</v>
      </c>
      <c r="L252" s="300" t="s">
        <v>1873</v>
      </c>
    </row>
    <row r="253" spans="1:14" s="245" customFormat="1" ht="21.05" customHeight="1">
      <c r="A253" s="255"/>
      <c r="B253" s="297" t="s">
        <v>2118</v>
      </c>
      <c r="C253" s="297" t="s">
        <v>2119</v>
      </c>
      <c r="D253" s="297" t="s">
        <v>387</v>
      </c>
      <c r="E253" s="268"/>
      <c r="F253" s="268"/>
      <c r="G253" s="268" t="s">
        <v>1689</v>
      </c>
      <c r="H253" s="300" t="s">
        <v>1877</v>
      </c>
      <c r="I253" s="293" t="s">
        <v>1878</v>
      </c>
      <c r="J253" s="297" t="s">
        <v>1880</v>
      </c>
      <c r="K253" s="268" t="s">
        <v>1881</v>
      </c>
      <c r="L253" s="300" t="s">
        <v>1877</v>
      </c>
    </row>
    <row r="254" spans="1:14" s="245" customFormat="1" ht="21.05" customHeight="1">
      <c r="A254" s="255"/>
      <c r="B254" s="306" t="s">
        <v>2120</v>
      </c>
      <c r="C254" s="307" t="s">
        <v>2121</v>
      </c>
      <c r="D254" s="297" t="s">
        <v>387</v>
      </c>
      <c r="E254" s="268"/>
      <c r="F254" s="268"/>
      <c r="G254" s="268" t="s">
        <v>1689</v>
      </c>
      <c r="H254" s="300" t="s">
        <v>432</v>
      </c>
      <c r="I254" s="293" t="s">
        <v>1882</v>
      </c>
      <c r="J254" s="297" t="s">
        <v>70</v>
      </c>
      <c r="K254" s="268" t="s">
        <v>2122</v>
      </c>
      <c r="L254" s="300" t="s">
        <v>432</v>
      </c>
    </row>
    <row r="255" spans="1:14" s="245" customFormat="1" ht="21.05" customHeight="1">
      <c r="A255" s="255"/>
      <c r="B255" s="306" t="s">
        <v>2123</v>
      </c>
      <c r="C255" s="307" t="s">
        <v>2124</v>
      </c>
      <c r="D255" s="297" t="s">
        <v>387</v>
      </c>
      <c r="E255" s="268"/>
      <c r="F255" s="268"/>
      <c r="G255" s="268" t="s">
        <v>1689</v>
      </c>
      <c r="H255" s="300" t="s">
        <v>437</v>
      </c>
      <c r="I255" s="293" t="s">
        <v>1885</v>
      </c>
      <c r="J255" s="297" t="s">
        <v>70</v>
      </c>
      <c r="K255" s="268" t="s">
        <v>2125</v>
      </c>
      <c r="L255" s="300" t="s">
        <v>437</v>
      </c>
    </row>
    <row r="256" spans="1:14" s="214" customFormat="1" ht="21.05" customHeight="1">
      <c r="A256" s="22"/>
      <c r="B256" s="229" t="s">
        <v>440</v>
      </c>
      <c r="C256" s="230" t="s">
        <v>441</v>
      </c>
      <c r="D256" s="231" t="s">
        <v>387</v>
      </c>
      <c r="E256" s="232"/>
      <c r="F256" s="232"/>
      <c r="G256" s="232"/>
      <c r="H256" s="232"/>
      <c r="I256" s="232"/>
      <c r="J256" s="232"/>
      <c r="K256" s="233" t="s">
        <v>2126</v>
      </c>
      <c r="L256" s="232" t="s">
        <v>1417</v>
      </c>
      <c r="M256" s="228"/>
      <c r="N256" s="234"/>
    </row>
    <row r="257" spans="1:14" s="214" customFormat="1" ht="21.05" customHeight="1">
      <c r="A257" s="22"/>
      <c r="B257" s="230" t="s">
        <v>445</v>
      </c>
      <c r="C257" s="230" t="s">
        <v>269</v>
      </c>
      <c r="D257" s="231" t="s">
        <v>387</v>
      </c>
      <c r="E257" s="232"/>
      <c r="F257" s="232"/>
      <c r="G257" s="232"/>
      <c r="H257" s="232"/>
      <c r="I257" s="232"/>
      <c r="J257" s="232"/>
      <c r="K257" s="233" t="s">
        <v>2127</v>
      </c>
      <c r="L257" s="232" t="s">
        <v>1417</v>
      </c>
      <c r="M257" s="228"/>
      <c r="N257" s="234"/>
    </row>
    <row r="258" spans="1:14" s="214" customFormat="1" ht="21.05" customHeight="1">
      <c r="A258" s="22"/>
      <c r="B258" s="230" t="s">
        <v>447</v>
      </c>
      <c r="C258" s="230" t="s">
        <v>448</v>
      </c>
      <c r="D258" s="231" t="s">
        <v>58</v>
      </c>
      <c r="E258" s="232"/>
      <c r="F258" s="232"/>
      <c r="G258" s="232"/>
      <c r="H258" s="232"/>
      <c r="I258" s="232"/>
      <c r="J258" s="232"/>
      <c r="K258" s="235">
        <v>1</v>
      </c>
      <c r="L258" s="232" t="s">
        <v>1417</v>
      </c>
    </row>
    <row r="259" spans="1:14" s="246" customFormat="1" ht="21.05" customHeight="1">
      <c r="A259" s="255"/>
      <c r="B259" s="21" t="s">
        <v>322</v>
      </c>
      <c r="C259" s="1508"/>
      <c r="D259" s="1508"/>
      <c r="E259" s="1508"/>
      <c r="F259" s="1508"/>
      <c r="G259" s="1508"/>
      <c r="H259" s="1508"/>
      <c r="I259" s="1508"/>
      <c r="J259" s="1508"/>
      <c r="K259" s="1508"/>
      <c r="L259" s="1509"/>
    </row>
    <row r="260" spans="1:14" s="246" customFormat="1" ht="21.05" customHeight="1">
      <c r="A260" s="255"/>
      <c r="B260" s="1513"/>
      <c r="C260" s="1513"/>
      <c r="D260" s="1513"/>
      <c r="E260" s="1513"/>
      <c r="F260" s="1513"/>
      <c r="G260" s="1513"/>
      <c r="H260" s="1513"/>
      <c r="I260" s="1513"/>
      <c r="J260" s="1513"/>
      <c r="K260" s="1513"/>
      <c r="L260" s="1513"/>
    </row>
    <row r="261" spans="1:14" s="246" customFormat="1" ht="21.05" customHeight="1">
      <c r="A261" s="247"/>
      <c r="B261" s="1514" t="s">
        <v>323</v>
      </c>
      <c r="C261" s="1515"/>
      <c r="D261" s="1515"/>
      <c r="E261" s="1515"/>
      <c r="F261" s="1515"/>
      <c r="G261" s="1515"/>
      <c r="H261" s="1515"/>
      <c r="I261" s="1515"/>
      <c r="J261" s="1515"/>
      <c r="K261" s="1515"/>
      <c r="L261" s="1516"/>
    </row>
    <row r="262" spans="1:14" s="246" customFormat="1" ht="21.05" customHeight="1">
      <c r="A262" s="247"/>
      <c r="B262" s="21" t="s">
        <v>315</v>
      </c>
      <c r="C262" s="21" t="s">
        <v>316</v>
      </c>
      <c r="D262" s="21" t="s">
        <v>317</v>
      </c>
      <c r="E262" s="21" t="s">
        <v>324</v>
      </c>
      <c r="F262" s="21" t="s">
        <v>325</v>
      </c>
      <c r="G262" s="1517" t="s">
        <v>326</v>
      </c>
      <c r="H262" s="1518"/>
      <c r="I262" s="1519"/>
      <c r="J262" s="21" t="s">
        <v>327</v>
      </c>
      <c r="K262" s="21" t="s">
        <v>328</v>
      </c>
      <c r="L262" s="21" t="s">
        <v>302</v>
      </c>
    </row>
    <row r="263" spans="1:14" s="254" customFormat="1" ht="21.05" customHeight="1">
      <c r="A263" s="267"/>
      <c r="B263" s="268" t="s">
        <v>21</v>
      </c>
      <c r="C263" s="268" t="s">
        <v>2128</v>
      </c>
      <c r="D263" s="268" t="s">
        <v>1689</v>
      </c>
      <c r="E263" s="268" t="s">
        <v>1420</v>
      </c>
      <c r="F263" s="27"/>
      <c r="G263" s="1505"/>
      <c r="H263" s="1506"/>
      <c r="I263" s="1507"/>
      <c r="J263" s="32"/>
      <c r="K263" s="32"/>
      <c r="L263" s="268" t="s">
        <v>2128</v>
      </c>
    </row>
    <row r="264" spans="1:14" s="246" customFormat="1" ht="21.05" customHeight="1">
      <c r="A264" s="247"/>
      <c r="B264" s="268" t="s">
        <v>21</v>
      </c>
      <c r="C264" s="9" t="s">
        <v>2129</v>
      </c>
      <c r="D264" s="11" t="s">
        <v>1479</v>
      </c>
      <c r="E264" s="268" t="s">
        <v>1421</v>
      </c>
      <c r="F264" s="27" t="s">
        <v>838</v>
      </c>
      <c r="G264" s="1505" t="s">
        <v>2130</v>
      </c>
      <c r="H264" s="1506"/>
      <c r="I264" s="1507"/>
      <c r="J264" s="32"/>
      <c r="K264" s="32"/>
      <c r="L264" s="9" t="s">
        <v>2129</v>
      </c>
    </row>
    <row r="265" spans="1:14" s="246" customFormat="1" ht="21.05" customHeight="1">
      <c r="A265" s="247"/>
      <c r="B265" s="27"/>
      <c r="C265" s="10"/>
      <c r="D265" s="11"/>
      <c r="E265" s="11"/>
      <c r="F265" s="27"/>
      <c r="G265" s="1505"/>
      <c r="H265" s="1506"/>
      <c r="I265" s="1507"/>
      <c r="J265" s="32"/>
      <c r="K265" s="32"/>
      <c r="L265" s="32"/>
    </row>
    <row r="266" spans="1:14" s="246" customFormat="1" ht="21.05" customHeight="1">
      <c r="A266" s="247"/>
      <c r="B266" s="21" t="s">
        <v>329</v>
      </c>
      <c r="C266" s="1508"/>
      <c r="D266" s="1508"/>
      <c r="E266" s="1508"/>
      <c r="F266" s="1508"/>
      <c r="G266" s="1508"/>
      <c r="H266" s="1508"/>
      <c r="I266" s="1508"/>
      <c r="J266" s="1508"/>
      <c r="K266" s="1508"/>
      <c r="L266" s="1509"/>
    </row>
    <row r="267" spans="1:14" s="246" customFormat="1" ht="21.05" customHeight="1">
      <c r="A267" s="247"/>
      <c r="B267" s="21" t="s">
        <v>330</v>
      </c>
      <c r="C267" s="1510"/>
      <c r="D267" s="1510"/>
      <c r="E267" s="1510"/>
      <c r="F267" s="1510"/>
      <c r="G267" s="1510"/>
      <c r="H267" s="1510"/>
      <c r="I267" s="1510"/>
      <c r="J267" s="1510"/>
      <c r="K267" s="1510"/>
      <c r="L267" s="1511"/>
    </row>
    <row r="268" spans="1:14" s="246" customFormat="1" ht="21.05" customHeight="1">
      <c r="A268" s="247"/>
      <c r="B268" s="277" t="s">
        <v>331</v>
      </c>
      <c r="C268" s="1576"/>
      <c r="D268" s="1576"/>
      <c r="E268" s="1576"/>
      <c r="F268" s="1576"/>
      <c r="G268" s="1576"/>
      <c r="H268" s="1576"/>
      <c r="I268" s="1576"/>
      <c r="J268" s="1576"/>
      <c r="K268" s="1576"/>
      <c r="L268" s="1576"/>
    </row>
    <row r="269" spans="1:14" ht="18.8" customHeight="1">
      <c r="B269" s="1514" t="s">
        <v>2131</v>
      </c>
      <c r="C269" s="1515"/>
      <c r="D269" s="1515"/>
      <c r="E269" s="1515"/>
      <c r="F269" s="1515"/>
      <c r="G269" s="1515"/>
      <c r="H269" s="1515"/>
      <c r="I269" s="1515"/>
      <c r="J269" s="1515"/>
      <c r="K269" s="1515"/>
      <c r="L269" s="1516"/>
    </row>
    <row r="270" spans="1:14" s="246" customFormat="1" ht="21.05" customHeight="1">
      <c r="A270" s="247"/>
      <c r="B270" s="18" t="s">
        <v>308</v>
      </c>
      <c r="C270" s="19" t="s">
        <v>2132</v>
      </c>
      <c r="D270" s="18" t="s">
        <v>300</v>
      </c>
      <c r="E270" s="1508" t="s">
        <v>2133</v>
      </c>
      <c r="F270" s="1509"/>
      <c r="G270" s="18" t="s">
        <v>302</v>
      </c>
      <c r="H270" s="1520" t="s">
        <v>2132</v>
      </c>
      <c r="I270" s="1521"/>
      <c r="J270" s="1522"/>
      <c r="K270" s="29" t="s">
        <v>309</v>
      </c>
      <c r="L270" s="278" t="s">
        <v>453</v>
      </c>
    </row>
    <row r="271" spans="1:14" s="246" customFormat="1" ht="21.05" customHeight="1">
      <c r="A271" s="247"/>
      <c r="B271" s="1523" t="s">
        <v>310</v>
      </c>
      <c r="C271" s="1523"/>
      <c r="D271" s="1523"/>
      <c r="E271" s="1523" t="s">
        <v>311</v>
      </c>
      <c r="F271" s="1523"/>
      <c r="G271" s="1523"/>
      <c r="H271" s="1523"/>
      <c r="I271" s="1523"/>
      <c r="J271" s="1523"/>
      <c r="K271" s="1523"/>
      <c r="L271" s="1523"/>
    </row>
    <row r="272" spans="1:14" s="246" customFormat="1" ht="21.05" customHeight="1">
      <c r="A272" s="247"/>
      <c r="B272" s="21" t="s">
        <v>312</v>
      </c>
      <c r="C272" s="21" t="s">
        <v>313</v>
      </c>
      <c r="D272" s="21" t="s">
        <v>314</v>
      </c>
      <c r="E272" s="21" t="s">
        <v>315</v>
      </c>
      <c r="F272" s="21" t="s">
        <v>316</v>
      </c>
      <c r="G272" s="21" t="s">
        <v>317</v>
      </c>
      <c r="H272" s="21" t="s">
        <v>318</v>
      </c>
      <c r="I272" s="21" t="s">
        <v>319</v>
      </c>
      <c r="J272" s="21" t="s">
        <v>320</v>
      </c>
      <c r="K272" s="21" t="s">
        <v>321</v>
      </c>
      <c r="L272" s="21" t="s">
        <v>302</v>
      </c>
    </row>
    <row r="273" spans="1:13" s="254" customFormat="1" ht="21.05" customHeight="1">
      <c r="A273" s="253"/>
      <c r="B273" s="279" t="s">
        <v>1690</v>
      </c>
      <c r="C273" s="279" t="s">
        <v>1691</v>
      </c>
      <c r="D273" s="237" t="s">
        <v>387</v>
      </c>
      <c r="E273" s="268" t="s">
        <v>354</v>
      </c>
      <c r="F273" s="288" t="s">
        <v>1692</v>
      </c>
      <c r="G273" s="308" t="s">
        <v>1693</v>
      </c>
      <c r="H273" s="279" t="s">
        <v>1690</v>
      </c>
      <c r="I273" s="279" t="s">
        <v>1691</v>
      </c>
      <c r="J273" s="21"/>
      <c r="K273" s="279" t="s">
        <v>1914</v>
      </c>
      <c r="L273" s="21"/>
    </row>
    <row r="274" spans="1:13" s="254" customFormat="1" ht="21.05" customHeight="1">
      <c r="A274" s="253"/>
      <c r="B274" s="298" t="s">
        <v>1259</v>
      </c>
      <c r="C274" s="288" t="s">
        <v>1480</v>
      </c>
      <c r="D274" s="268" t="s">
        <v>387</v>
      </c>
      <c r="E274" s="268" t="s">
        <v>354</v>
      </c>
      <c r="F274" s="288" t="s">
        <v>1692</v>
      </c>
      <c r="G274" s="308" t="s">
        <v>1693</v>
      </c>
      <c r="H274" s="288" t="s">
        <v>1259</v>
      </c>
      <c r="I274" s="288" t="s">
        <v>1480</v>
      </c>
      <c r="J274" s="268" t="s">
        <v>70</v>
      </c>
      <c r="K274" s="288" t="s">
        <v>1483</v>
      </c>
      <c r="L274" s="298" t="s">
        <v>1259</v>
      </c>
    </row>
    <row r="275" spans="1:13" s="245" customFormat="1" ht="21.05" customHeight="1">
      <c r="A275" s="255"/>
      <c r="B275" s="298" t="s">
        <v>1695</v>
      </c>
      <c r="C275" s="288" t="s">
        <v>1696</v>
      </c>
      <c r="D275" s="268" t="s">
        <v>387</v>
      </c>
      <c r="E275" s="268" t="s">
        <v>354</v>
      </c>
      <c r="F275" s="288" t="s">
        <v>1692</v>
      </c>
      <c r="G275" s="308" t="s">
        <v>1693</v>
      </c>
      <c r="H275" s="288" t="s">
        <v>1695</v>
      </c>
      <c r="I275" s="288" t="s">
        <v>1696</v>
      </c>
      <c r="J275" s="268" t="s">
        <v>151</v>
      </c>
      <c r="K275" s="288" t="s">
        <v>1697</v>
      </c>
      <c r="L275" s="298" t="s">
        <v>1695</v>
      </c>
    </row>
    <row r="276" spans="1:13" s="245" customFormat="1" ht="21.05" customHeight="1">
      <c r="A276" s="255"/>
      <c r="B276" s="298" t="s">
        <v>1698</v>
      </c>
      <c r="C276" s="288" t="s">
        <v>1699</v>
      </c>
      <c r="D276" s="268" t="s">
        <v>387</v>
      </c>
      <c r="E276" s="268" t="s">
        <v>354</v>
      </c>
      <c r="F276" s="288" t="s">
        <v>1692</v>
      </c>
      <c r="G276" s="308" t="s">
        <v>1693</v>
      </c>
      <c r="H276" s="288" t="s">
        <v>1700</v>
      </c>
      <c r="I276" s="288" t="s">
        <v>1699</v>
      </c>
      <c r="J276" s="268" t="s">
        <v>70</v>
      </c>
      <c r="K276" s="288" t="s">
        <v>1701</v>
      </c>
      <c r="L276" s="298" t="s">
        <v>1698</v>
      </c>
    </row>
    <row r="277" spans="1:13" s="245" customFormat="1" ht="21.05" customHeight="1">
      <c r="A277" s="255"/>
      <c r="B277" s="300" t="s">
        <v>1702</v>
      </c>
      <c r="C277" s="290" t="s">
        <v>1703</v>
      </c>
      <c r="D277" s="268" t="s">
        <v>387</v>
      </c>
      <c r="E277" s="268" t="s">
        <v>354</v>
      </c>
      <c r="F277" s="290" t="s">
        <v>1704</v>
      </c>
      <c r="G277" s="295" t="s">
        <v>1705</v>
      </c>
      <c r="H277" s="291" t="s">
        <v>1702</v>
      </c>
      <c r="I277" s="290" t="s">
        <v>1703</v>
      </c>
      <c r="J277" s="268" t="s">
        <v>171</v>
      </c>
      <c r="K277" s="268" t="s">
        <v>1706</v>
      </c>
      <c r="L277" s="300" t="s">
        <v>1702</v>
      </c>
    </row>
    <row r="278" spans="1:13" s="245" customFormat="1" ht="21.05" customHeight="1">
      <c r="A278" s="255"/>
      <c r="B278" s="300" t="s">
        <v>1707</v>
      </c>
      <c r="C278" s="293" t="s">
        <v>1708</v>
      </c>
      <c r="D278" s="268" t="s">
        <v>387</v>
      </c>
      <c r="E278" s="268" t="s">
        <v>354</v>
      </c>
      <c r="F278" s="293" t="s">
        <v>1709</v>
      </c>
      <c r="G278" s="309" t="s">
        <v>1710</v>
      </c>
      <c r="H278" s="293" t="s">
        <v>1707</v>
      </c>
      <c r="I278" s="293" t="s">
        <v>1708</v>
      </c>
      <c r="J278" s="268" t="s">
        <v>70</v>
      </c>
      <c r="K278" s="268" t="s">
        <v>1711</v>
      </c>
      <c r="L278" s="300" t="s">
        <v>1707</v>
      </c>
    </row>
    <row r="279" spans="1:13" s="245" customFormat="1" ht="21.05" customHeight="1">
      <c r="A279" s="255"/>
      <c r="B279" s="300" t="s">
        <v>1712</v>
      </c>
      <c r="C279" s="293" t="s">
        <v>1713</v>
      </c>
      <c r="D279" s="268" t="s">
        <v>387</v>
      </c>
      <c r="E279" s="268" t="s">
        <v>354</v>
      </c>
      <c r="F279" s="293" t="s">
        <v>1709</v>
      </c>
      <c r="G279" s="309" t="s">
        <v>1710</v>
      </c>
      <c r="H279" s="293" t="s">
        <v>1712</v>
      </c>
      <c r="I279" s="293" t="s">
        <v>1713</v>
      </c>
      <c r="J279" s="268" t="s">
        <v>70</v>
      </c>
      <c r="K279" s="268" t="s">
        <v>1714</v>
      </c>
      <c r="L279" s="300" t="s">
        <v>1712</v>
      </c>
    </row>
    <row r="280" spans="1:13" s="245" customFormat="1" ht="21.05" customHeight="1">
      <c r="A280" s="255"/>
      <c r="B280" s="300" t="s">
        <v>1715</v>
      </c>
      <c r="C280" s="291" t="s">
        <v>1508</v>
      </c>
      <c r="D280" s="268" t="s">
        <v>387</v>
      </c>
      <c r="E280" s="268" t="s">
        <v>354</v>
      </c>
      <c r="F280" s="290" t="s">
        <v>1716</v>
      </c>
      <c r="G280" s="310" t="s">
        <v>1778</v>
      </c>
      <c r="H280" s="291" t="s">
        <v>1718</v>
      </c>
      <c r="I280" s="291" t="s">
        <v>1508</v>
      </c>
      <c r="J280" s="268" t="s">
        <v>1719</v>
      </c>
      <c r="K280" s="290" t="s">
        <v>2134</v>
      </c>
      <c r="L280" s="300" t="s">
        <v>1715</v>
      </c>
    </row>
    <row r="281" spans="1:13" s="245" customFormat="1" ht="21.05" customHeight="1">
      <c r="A281" s="255"/>
      <c r="B281" s="300" t="s">
        <v>1721</v>
      </c>
      <c r="C281" s="291" t="s">
        <v>1722</v>
      </c>
      <c r="D281" s="268" t="s">
        <v>387</v>
      </c>
      <c r="E281" s="268" t="s">
        <v>354</v>
      </c>
      <c r="F281" s="291" t="s">
        <v>1716</v>
      </c>
      <c r="G281" s="310" t="s">
        <v>1778</v>
      </c>
      <c r="H281" s="291" t="s">
        <v>1721</v>
      </c>
      <c r="I281" s="291" t="s">
        <v>1722</v>
      </c>
      <c r="J281" s="268" t="s">
        <v>179</v>
      </c>
      <c r="K281" s="290" t="s">
        <v>2135</v>
      </c>
      <c r="L281" s="300" t="s">
        <v>1721</v>
      </c>
      <c r="M281" s="311"/>
    </row>
    <row r="282" spans="1:13" s="245" customFormat="1" ht="21.05" customHeight="1">
      <c r="A282" s="255"/>
      <c r="B282" s="301" t="s">
        <v>1724</v>
      </c>
      <c r="C282" s="291" t="s">
        <v>1725</v>
      </c>
      <c r="D282" s="268" t="s">
        <v>1726</v>
      </c>
      <c r="E282" s="268" t="s">
        <v>354</v>
      </c>
      <c r="F282" s="291" t="s">
        <v>1716</v>
      </c>
      <c r="G282" s="310" t="s">
        <v>1778</v>
      </c>
      <c r="H282" s="291" t="s">
        <v>1727</v>
      </c>
      <c r="I282" s="291" t="s">
        <v>1725</v>
      </c>
      <c r="J282" s="268" t="s">
        <v>1726</v>
      </c>
      <c r="K282" s="290" t="s">
        <v>2136</v>
      </c>
      <c r="L282" s="301" t="s">
        <v>1724</v>
      </c>
      <c r="M282" s="311"/>
    </row>
    <row r="283" spans="1:13" s="245" customFormat="1" ht="21.05" customHeight="1">
      <c r="A283" s="255"/>
      <c r="B283" s="301" t="s">
        <v>1729</v>
      </c>
      <c r="C283" s="291" t="s">
        <v>1730</v>
      </c>
      <c r="D283" s="268" t="s">
        <v>387</v>
      </c>
      <c r="E283" s="268" t="s">
        <v>354</v>
      </c>
      <c r="F283" s="291" t="s">
        <v>1692</v>
      </c>
      <c r="G283" s="312" t="s">
        <v>1693</v>
      </c>
      <c r="H283" s="291" t="s">
        <v>1274</v>
      </c>
      <c r="I283" s="291" t="s">
        <v>1730</v>
      </c>
      <c r="J283" s="268" t="s">
        <v>85</v>
      </c>
      <c r="K283" s="290" t="s">
        <v>1731</v>
      </c>
      <c r="L283" s="301" t="s">
        <v>1729</v>
      </c>
      <c r="M283" s="311"/>
    </row>
    <row r="284" spans="1:13" s="245" customFormat="1" ht="21.05" customHeight="1">
      <c r="A284" s="255"/>
      <c r="B284" s="301" t="s">
        <v>1732</v>
      </c>
      <c r="C284" s="291" t="s">
        <v>1733</v>
      </c>
      <c r="D284" s="268" t="s">
        <v>56</v>
      </c>
      <c r="E284" s="268"/>
      <c r="F284" s="291"/>
      <c r="G284" s="295"/>
      <c r="H284" s="291"/>
      <c r="I284" s="291"/>
      <c r="J284" s="268" t="s">
        <v>56</v>
      </c>
      <c r="K284" s="268" t="s">
        <v>2137</v>
      </c>
      <c r="L284" s="301" t="s">
        <v>1732</v>
      </c>
    </row>
    <row r="285" spans="1:13" s="245" customFormat="1" ht="21.05" customHeight="1">
      <c r="A285" s="255"/>
      <c r="B285" s="301" t="s">
        <v>1736</v>
      </c>
      <c r="C285" s="291" t="s">
        <v>1737</v>
      </c>
      <c r="D285" s="268" t="s">
        <v>56</v>
      </c>
      <c r="E285" s="268"/>
      <c r="F285" s="291"/>
      <c r="G285" s="295"/>
      <c r="H285" s="291"/>
      <c r="I285" s="291"/>
      <c r="J285" s="268" t="s">
        <v>56</v>
      </c>
      <c r="K285" s="268" t="s">
        <v>2137</v>
      </c>
      <c r="L285" s="301" t="s">
        <v>1736</v>
      </c>
    </row>
    <row r="286" spans="1:13" s="245" customFormat="1" ht="21.05" customHeight="1">
      <c r="A286" s="255"/>
      <c r="B286" s="301" t="s">
        <v>1740</v>
      </c>
      <c r="C286" s="291" t="s">
        <v>1741</v>
      </c>
      <c r="D286" s="268" t="s">
        <v>57</v>
      </c>
      <c r="E286" s="268"/>
      <c r="F286" s="291"/>
      <c r="G286" s="295"/>
      <c r="H286" s="291"/>
      <c r="I286" s="291"/>
      <c r="J286" s="268" t="s">
        <v>57</v>
      </c>
      <c r="K286" s="268" t="s">
        <v>2137</v>
      </c>
      <c r="L286" s="301" t="s">
        <v>1740</v>
      </c>
    </row>
    <row r="287" spans="1:13" s="245" customFormat="1" ht="21.05" customHeight="1">
      <c r="A287" s="255"/>
      <c r="B287" s="301" t="s">
        <v>1744</v>
      </c>
      <c r="C287" s="291" t="s">
        <v>1745</v>
      </c>
      <c r="D287" s="268" t="s">
        <v>387</v>
      </c>
      <c r="E287" s="268"/>
      <c r="F287" s="291"/>
      <c r="G287" s="295"/>
      <c r="H287" s="291"/>
      <c r="I287" s="291"/>
      <c r="J287" s="268" t="s">
        <v>77</v>
      </c>
      <c r="K287" s="305" t="s">
        <v>1810</v>
      </c>
      <c r="L287" s="301" t="s">
        <v>1744</v>
      </c>
    </row>
    <row r="288" spans="1:13" s="245" customFormat="1" ht="21.05" customHeight="1">
      <c r="A288" s="255"/>
      <c r="B288" s="300" t="s">
        <v>1747</v>
      </c>
      <c r="C288" s="291" t="s">
        <v>1748</v>
      </c>
      <c r="D288" s="268" t="s">
        <v>387</v>
      </c>
      <c r="E288" s="268"/>
      <c r="F288" s="291"/>
      <c r="G288" s="295"/>
      <c r="H288" s="291"/>
      <c r="I288" s="291"/>
      <c r="J288" s="268" t="s">
        <v>77</v>
      </c>
      <c r="K288" s="305" t="s">
        <v>1810</v>
      </c>
      <c r="L288" s="300" t="s">
        <v>1747</v>
      </c>
    </row>
    <row r="289" spans="1:13" s="245" customFormat="1" ht="21.05" customHeight="1">
      <c r="A289" s="255"/>
      <c r="B289" s="300" t="s">
        <v>1750</v>
      </c>
      <c r="C289" s="291" t="s">
        <v>1751</v>
      </c>
      <c r="D289" s="268" t="s">
        <v>387</v>
      </c>
      <c r="E289" s="268"/>
      <c r="F289" s="291"/>
      <c r="G289" s="295"/>
      <c r="H289" s="290"/>
      <c r="I289" s="291"/>
      <c r="J289" s="268" t="s">
        <v>70</v>
      </c>
      <c r="K289" s="305" t="s">
        <v>1810</v>
      </c>
      <c r="L289" s="300" t="s">
        <v>1750</v>
      </c>
    </row>
    <row r="290" spans="1:13" s="245" customFormat="1" ht="21.05" customHeight="1">
      <c r="A290" s="255"/>
      <c r="B290" s="300" t="s">
        <v>1753</v>
      </c>
      <c r="C290" s="291" t="s">
        <v>1754</v>
      </c>
      <c r="D290" s="268" t="s">
        <v>387</v>
      </c>
      <c r="E290" s="268"/>
      <c r="F290" s="291"/>
      <c r="G290" s="295"/>
      <c r="H290" s="291"/>
      <c r="I290" s="291"/>
      <c r="J290" s="268" t="s">
        <v>70</v>
      </c>
      <c r="K290" s="305" t="s">
        <v>1810</v>
      </c>
      <c r="L290" s="300" t="s">
        <v>1753</v>
      </c>
    </row>
    <row r="291" spans="1:13" s="245" customFormat="1" ht="21.05" customHeight="1">
      <c r="A291" s="255"/>
      <c r="B291" s="300" t="s">
        <v>1756</v>
      </c>
      <c r="C291" s="291" t="s">
        <v>1757</v>
      </c>
      <c r="D291" s="268" t="s">
        <v>387</v>
      </c>
      <c r="E291" s="268"/>
      <c r="F291" s="291"/>
      <c r="G291" s="295"/>
      <c r="H291" s="291"/>
      <c r="I291" s="291"/>
      <c r="J291" s="268" t="s">
        <v>70</v>
      </c>
      <c r="K291" s="305" t="s">
        <v>1810</v>
      </c>
      <c r="L291" s="300" t="s">
        <v>1756</v>
      </c>
    </row>
    <row r="292" spans="1:13" s="245" customFormat="1" ht="21.05" customHeight="1">
      <c r="A292" s="255"/>
      <c r="B292" s="300" t="s">
        <v>1759</v>
      </c>
      <c r="C292" s="291" t="s">
        <v>1760</v>
      </c>
      <c r="D292" s="268" t="s">
        <v>387</v>
      </c>
      <c r="E292" s="268"/>
      <c r="F292" s="291"/>
      <c r="G292" s="295"/>
      <c r="H292" s="291"/>
      <c r="I292" s="291"/>
      <c r="J292" s="268" t="s">
        <v>70</v>
      </c>
      <c r="K292" s="305" t="s">
        <v>1810</v>
      </c>
      <c r="L292" s="300" t="s">
        <v>1759</v>
      </c>
    </row>
    <row r="293" spans="1:13" s="245" customFormat="1" ht="21.05" customHeight="1">
      <c r="A293" s="255"/>
      <c r="B293" s="300" t="s">
        <v>1762</v>
      </c>
      <c r="C293" s="291" t="s">
        <v>1763</v>
      </c>
      <c r="D293" s="268" t="s">
        <v>387</v>
      </c>
      <c r="E293" s="268"/>
      <c r="F293" s="291"/>
      <c r="G293" s="295"/>
      <c r="H293" s="291"/>
      <c r="I293" s="291"/>
      <c r="J293" s="268" t="s">
        <v>70</v>
      </c>
      <c r="K293" s="305" t="s">
        <v>1810</v>
      </c>
      <c r="L293" s="300" t="s">
        <v>1762</v>
      </c>
    </row>
    <row r="294" spans="1:13" s="245" customFormat="1" ht="21.05" customHeight="1">
      <c r="A294" s="255"/>
      <c r="B294" s="301" t="s">
        <v>1765</v>
      </c>
      <c r="C294" s="291" t="s">
        <v>1766</v>
      </c>
      <c r="D294" s="268" t="s">
        <v>387</v>
      </c>
      <c r="E294" s="268"/>
      <c r="F294" s="291"/>
      <c r="G294" s="295"/>
      <c r="H294" s="291"/>
      <c r="I294" s="291"/>
      <c r="J294" s="268" t="s">
        <v>151</v>
      </c>
      <c r="K294" s="305" t="s">
        <v>1810</v>
      </c>
      <c r="L294" s="301" t="s">
        <v>1765</v>
      </c>
    </row>
    <row r="295" spans="1:13" s="245" customFormat="1" ht="21.05" customHeight="1">
      <c r="A295" s="255"/>
      <c r="B295" s="300" t="s">
        <v>1769</v>
      </c>
      <c r="C295" s="291" t="s">
        <v>1770</v>
      </c>
      <c r="D295" s="268" t="s">
        <v>56</v>
      </c>
      <c r="E295" s="268"/>
      <c r="F295" s="291"/>
      <c r="G295" s="295"/>
      <c r="H295" s="291"/>
      <c r="I295" s="291"/>
      <c r="J295" s="268" t="s">
        <v>56</v>
      </c>
      <c r="K295" s="268" t="s">
        <v>2137</v>
      </c>
      <c r="L295" s="300" t="s">
        <v>1769</v>
      </c>
    </row>
    <row r="296" spans="1:13" s="245" customFormat="1" ht="21.05" customHeight="1">
      <c r="A296" s="255"/>
      <c r="B296" s="300" t="s">
        <v>1772</v>
      </c>
      <c r="C296" s="291" t="s">
        <v>1773</v>
      </c>
      <c r="D296" s="268" t="s">
        <v>56</v>
      </c>
      <c r="E296" s="268"/>
      <c r="F296" s="291"/>
      <c r="G296" s="295"/>
      <c r="H296" s="291"/>
      <c r="I296" s="291"/>
      <c r="J296" s="268" t="s">
        <v>56</v>
      </c>
      <c r="K296" s="268" t="s">
        <v>2137</v>
      </c>
      <c r="L296" s="300" t="s">
        <v>1772</v>
      </c>
    </row>
    <row r="297" spans="1:13" s="245" customFormat="1" ht="21.05" customHeight="1">
      <c r="A297" s="255"/>
      <c r="B297" s="301" t="s">
        <v>1775</v>
      </c>
      <c r="C297" s="290" t="s">
        <v>1776</v>
      </c>
      <c r="D297" s="268" t="s">
        <v>56</v>
      </c>
      <c r="E297" s="268" t="s">
        <v>354</v>
      </c>
      <c r="F297" s="291" t="s">
        <v>1777</v>
      </c>
      <c r="G297" s="310" t="s">
        <v>1778</v>
      </c>
      <c r="H297" s="291" t="s">
        <v>1775</v>
      </c>
      <c r="I297" s="290" t="s">
        <v>1776</v>
      </c>
      <c r="J297" s="268" t="s">
        <v>56</v>
      </c>
      <c r="K297" s="268" t="s">
        <v>1779</v>
      </c>
      <c r="L297" s="301" t="s">
        <v>1775</v>
      </c>
    </row>
    <row r="298" spans="1:13" s="245" customFormat="1" ht="21.05" customHeight="1">
      <c r="A298" s="255"/>
      <c r="B298" s="300" t="s">
        <v>1780</v>
      </c>
      <c r="C298" s="291" t="s">
        <v>1781</v>
      </c>
      <c r="D298" s="268" t="s">
        <v>387</v>
      </c>
      <c r="E298" s="268" t="s">
        <v>354</v>
      </c>
      <c r="F298" s="291" t="s">
        <v>1782</v>
      </c>
      <c r="G298" s="295" t="s">
        <v>1783</v>
      </c>
      <c r="H298" s="291" t="s">
        <v>1780</v>
      </c>
      <c r="I298" s="291" t="s">
        <v>1781</v>
      </c>
      <c r="J298" s="268" t="s">
        <v>151</v>
      </c>
      <c r="K298" s="290" t="s">
        <v>1784</v>
      </c>
      <c r="L298" s="300" t="s">
        <v>1780</v>
      </c>
      <c r="M298" s="273"/>
    </row>
    <row r="299" spans="1:13" s="245" customFormat="1" ht="21.05" customHeight="1">
      <c r="A299" s="255"/>
      <c r="B299" s="301" t="s">
        <v>1785</v>
      </c>
      <c r="C299" s="291" t="s">
        <v>1786</v>
      </c>
      <c r="D299" s="268" t="s">
        <v>58</v>
      </c>
      <c r="E299" s="268"/>
      <c r="F299" s="291"/>
      <c r="G299" s="295"/>
      <c r="H299" s="291"/>
      <c r="I299" s="291"/>
      <c r="J299" s="268" t="s">
        <v>58</v>
      </c>
      <c r="K299" s="305" t="s">
        <v>1810</v>
      </c>
      <c r="L299" s="301" t="s">
        <v>1785</v>
      </c>
    </row>
    <row r="300" spans="1:13" s="245" customFormat="1" ht="21.05" customHeight="1">
      <c r="A300" s="255"/>
      <c r="B300" s="301" t="s">
        <v>1789</v>
      </c>
      <c r="C300" s="290" t="s">
        <v>1790</v>
      </c>
      <c r="D300" s="268" t="s">
        <v>387</v>
      </c>
      <c r="E300" s="268" t="s">
        <v>354</v>
      </c>
      <c r="F300" s="291" t="s">
        <v>1791</v>
      </c>
      <c r="G300" s="310" t="s">
        <v>1792</v>
      </c>
      <c r="H300" s="291" t="s">
        <v>1789</v>
      </c>
      <c r="I300" s="290" t="s">
        <v>1790</v>
      </c>
      <c r="J300" s="268" t="s">
        <v>77</v>
      </c>
      <c r="K300" s="268" t="s">
        <v>1793</v>
      </c>
      <c r="L300" s="301" t="s">
        <v>1789</v>
      </c>
    </row>
    <row r="301" spans="1:13" s="245" customFormat="1" ht="21.05" customHeight="1">
      <c r="A301" s="255"/>
      <c r="B301" s="301" t="s">
        <v>1794</v>
      </c>
      <c r="C301" s="291" t="s">
        <v>1795</v>
      </c>
      <c r="D301" s="268" t="s">
        <v>387</v>
      </c>
      <c r="E301" s="268"/>
      <c r="F301" s="291"/>
      <c r="G301" s="295"/>
      <c r="H301" s="291"/>
      <c r="I301" s="291"/>
      <c r="J301" s="268" t="s">
        <v>85</v>
      </c>
      <c r="K301" s="305" t="s">
        <v>1810</v>
      </c>
      <c r="L301" s="301" t="s">
        <v>1794</v>
      </c>
    </row>
    <row r="302" spans="1:13" s="245" customFormat="1" ht="21.05" customHeight="1">
      <c r="A302" s="255"/>
      <c r="B302" s="300" t="s">
        <v>1798</v>
      </c>
      <c r="C302" s="291" t="s">
        <v>1799</v>
      </c>
      <c r="D302" s="268" t="s">
        <v>387</v>
      </c>
      <c r="E302" s="268" t="s">
        <v>354</v>
      </c>
      <c r="F302" s="290" t="s">
        <v>1716</v>
      </c>
      <c r="G302" s="310" t="s">
        <v>1778</v>
      </c>
      <c r="H302" s="291" t="s">
        <v>1798</v>
      </c>
      <c r="I302" s="291" t="s">
        <v>1799</v>
      </c>
      <c r="J302" s="268" t="s">
        <v>151</v>
      </c>
      <c r="K302" s="268" t="s">
        <v>2138</v>
      </c>
      <c r="L302" s="300" t="s">
        <v>1798</v>
      </c>
    </row>
    <row r="303" spans="1:13" s="245" customFormat="1" ht="21.05" customHeight="1">
      <c r="A303" s="255"/>
      <c r="B303" s="300" t="s">
        <v>1801</v>
      </c>
      <c r="C303" s="291" t="s">
        <v>1802</v>
      </c>
      <c r="D303" s="268" t="s">
        <v>387</v>
      </c>
      <c r="E303" s="268" t="s">
        <v>354</v>
      </c>
      <c r="F303" s="290" t="s">
        <v>1716</v>
      </c>
      <c r="G303" s="310" t="s">
        <v>1778</v>
      </c>
      <c r="H303" s="291" t="s">
        <v>1801</v>
      </c>
      <c r="I303" s="291" t="s">
        <v>1802</v>
      </c>
      <c r="J303" s="268" t="s">
        <v>151</v>
      </c>
      <c r="K303" s="268" t="s">
        <v>2139</v>
      </c>
      <c r="L303" s="300" t="s">
        <v>1801</v>
      </c>
      <c r="M303" s="273"/>
    </row>
    <row r="304" spans="1:13" s="245" customFormat="1" ht="21.05" customHeight="1">
      <c r="A304" s="255"/>
      <c r="B304" s="301" t="s">
        <v>1804</v>
      </c>
      <c r="C304" s="291" t="s">
        <v>1805</v>
      </c>
      <c r="D304" s="268" t="s">
        <v>56</v>
      </c>
      <c r="E304" s="268"/>
      <c r="F304" s="291"/>
      <c r="G304" s="295"/>
      <c r="H304" s="291"/>
      <c r="I304" s="291"/>
      <c r="J304" s="268" t="s">
        <v>56</v>
      </c>
      <c r="K304" s="268" t="s">
        <v>2137</v>
      </c>
      <c r="L304" s="301" t="s">
        <v>1804</v>
      </c>
      <c r="M304" s="273"/>
    </row>
    <row r="305" spans="1:13" s="245" customFormat="1" ht="21.05" customHeight="1">
      <c r="A305" s="255"/>
      <c r="B305" s="300" t="s">
        <v>1808</v>
      </c>
      <c r="C305" s="291" t="s">
        <v>1809</v>
      </c>
      <c r="D305" s="268" t="s">
        <v>387</v>
      </c>
      <c r="E305" s="268"/>
      <c r="F305" s="291"/>
      <c r="G305" s="295"/>
      <c r="H305" s="291"/>
      <c r="I305" s="291"/>
      <c r="J305" s="268" t="s">
        <v>1719</v>
      </c>
      <c r="K305" s="305" t="s">
        <v>1810</v>
      </c>
      <c r="L305" s="300" t="s">
        <v>1808</v>
      </c>
    </row>
    <row r="306" spans="1:13" s="245" customFormat="1" ht="21.05" customHeight="1">
      <c r="A306" s="255"/>
      <c r="B306" s="300" t="s">
        <v>1811</v>
      </c>
      <c r="C306" s="291" t="s">
        <v>1812</v>
      </c>
      <c r="D306" s="268" t="s">
        <v>387</v>
      </c>
      <c r="E306" s="268" t="s">
        <v>354</v>
      </c>
      <c r="F306" s="291" t="s">
        <v>1692</v>
      </c>
      <c r="G306" s="312" t="s">
        <v>1693</v>
      </c>
      <c r="H306" s="291" t="s">
        <v>1811</v>
      </c>
      <c r="I306" s="291" t="s">
        <v>1812</v>
      </c>
      <c r="J306" s="268" t="s">
        <v>171</v>
      </c>
      <c r="K306" s="290" t="s">
        <v>1813</v>
      </c>
      <c r="L306" s="300" t="s">
        <v>1811</v>
      </c>
    </row>
    <row r="307" spans="1:13" s="245" customFormat="1" ht="21.05" customHeight="1">
      <c r="A307" s="255"/>
      <c r="B307" s="301" t="s">
        <v>1814</v>
      </c>
      <c r="C307" s="291" t="s">
        <v>1815</v>
      </c>
      <c r="D307" s="268" t="s">
        <v>56</v>
      </c>
      <c r="E307" s="268" t="s">
        <v>354</v>
      </c>
      <c r="F307" s="291" t="s">
        <v>1692</v>
      </c>
      <c r="G307" s="312" t="s">
        <v>1693</v>
      </c>
      <c r="H307" s="291" t="s">
        <v>1816</v>
      </c>
      <c r="I307" s="291" t="s">
        <v>1815</v>
      </c>
      <c r="J307" s="268" t="s">
        <v>56</v>
      </c>
      <c r="K307" s="290" t="s">
        <v>1817</v>
      </c>
      <c r="L307" s="301" t="s">
        <v>1814</v>
      </c>
    </row>
    <row r="308" spans="1:13" s="245" customFormat="1" ht="21.05" customHeight="1">
      <c r="A308" s="255"/>
      <c r="B308" s="301" t="s">
        <v>1818</v>
      </c>
      <c r="C308" s="291" t="s">
        <v>1635</v>
      </c>
      <c r="D308" s="268" t="s">
        <v>56</v>
      </c>
      <c r="E308" s="268" t="s">
        <v>354</v>
      </c>
      <c r="F308" s="291" t="s">
        <v>1782</v>
      </c>
      <c r="G308" s="295" t="s">
        <v>1783</v>
      </c>
      <c r="H308" s="291" t="s">
        <v>1819</v>
      </c>
      <c r="I308" s="291" t="s">
        <v>1635</v>
      </c>
      <c r="J308" s="268" t="s">
        <v>56</v>
      </c>
      <c r="K308" s="290" t="s">
        <v>1820</v>
      </c>
      <c r="L308" s="301" t="s">
        <v>1818</v>
      </c>
    </row>
    <row r="309" spans="1:13" s="245" customFormat="1" ht="21.05" customHeight="1">
      <c r="A309" s="255"/>
      <c r="B309" s="301" t="s">
        <v>1821</v>
      </c>
      <c r="C309" s="291" t="s">
        <v>1822</v>
      </c>
      <c r="D309" s="268" t="s">
        <v>56</v>
      </c>
      <c r="E309" s="268" t="s">
        <v>354</v>
      </c>
      <c r="F309" s="291" t="s">
        <v>1823</v>
      </c>
      <c r="G309" s="295" t="s">
        <v>1824</v>
      </c>
      <c r="H309" s="291" t="s">
        <v>1825</v>
      </c>
      <c r="I309" s="291" t="s">
        <v>1822</v>
      </c>
      <c r="J309" s="268" t="s">
        <v>56</v>
      </c>
      <c r="K309" s="268" t="s">
        <v>1826</v>
      </c>
      <c r="L309" s="301" t="s">
        <v>1821</v>
      </c>
    </row>
    <row r="310" spans="1:13" s="245" customFormat="1" ht="21.05" customHeight="1">
      <c r="A310" s="255"/>
      <c r="B310" s="301" t="s">
        <v>1827</v>
      </c>
      <c r="C310" s="291" t="s">
        <v>1828</v>
      </c>
      <c r="D310" s="268" t="s">
        <v>56</v>
      </c>
      <c r="E310" s="268" t="s">
        <v>354</v>
      </c>
      <c r="F310" s="291" t="s">
        <v>1823</v>
      </c>
      <c r="G310" s="295" t="s">
        <v>1824</v>
      </c>
      <c r="H310" s="291" t="s">
        <v>1829</v>
      </c>
      <c r="I310" s="291" t="s">
        <v>1828</v>
      </c>
      <c r="J310" s="268" t="s">
        <v>56</v>
      </c>
      <c r="K310" s="268" t="s">
        <v>1830</v>
      </c>
      <c r="L310" s="301" t="s">
        <v>1827</v>
      </c>
    </row>
    <row r="311" spans="1:13" s="245" customFormat="1" ht="21.05" customHeight="1">
      <c r="A311" s="255"/>
      <c r="B311" s="301" t="s">
        <v>1831</v>
      </c>
      <c r="C311" s="291" t="s">
        <v>1832</v>
      </c>
      <c r="D311" s="268" t="s">
        <v>56</v>
      </c>
      <c r="E311" s="268" t="s">
        <v>354</v>
      </c>
      <c r="F311" s="291" t="s">
        <v>1823</v>
      </c>
      <c r="G311" s="295" t="s">
        <v>1824</v>
      </c>
      <c r="H311" s="291" t="s">
        <v>1833</v>
      </c>
      <c r="I311" s="291" t="s">
        <v>1832</v>
      </c>
      <c r="J311" s="268" t="s">
        <v>56</v>
      </c>
      <c r="K311" s="268" t="s">
        <v>1834</v>
      </c>
      <c r="L311" s="301" t="s">
        <v>1831</v>
      </c>
    </row>
    <row r="312" spans="1:13" s="245" customFormat="1" ht="21.05" customHeight="1">
      <c r="A312" s="255"/>
      <c r="B312" s="301" t="s">
        <v>1835</v>
      </c>
      <c r="C312" s="291" t="s">
        <v>1836</v>
      </c>
      <c r="D312" s="268" t="s">
        <v>56</v>
      </c>
      <c r="E312" s="268" t="s">
        <v>354</v>
      </c>
      <c r="F312" s="291" t="s">
        <v>1823</v>
      </c>
      <c r="G312" s="295" t="s">
        <v>1824</v>
      </c>
      <c r="H312" s="291" t="s">
        <v>1837</v>
      </c>
      <c r="I312" s="291" t="s">
        <v>1836</v>
      </c>
      <c r="J312" s="268" t="s">
        <v>56</v>
      </c>
      <c r="K312" s="268" t="s">
        <v>1838</v>
      </c>
      <c r="L312" s="301" t="s">
        <v>1835</v>
      </c>
    </row>
    <row r="313" spans="1:13" s="245" customFormat="1" ht="21.05" customHeight="1">
      <c r="A313" s="255"/>
      <c r="B313" s="301" t="s">
        <v>1839</v>
      </c>
      <c r="C313" s="291" t="s">
        <v>1840</v>
      </c>
      <c r="D313" s="268" t="s">
        <v>56</v>
      </c>
      <c r="E313" s="268" t="s">
        <v>354</v>
      </c>
      <c r="F313" s="291" t="s">
        <v>1823</v>
      </c>
      <c r="G313" s="295" t="s">
        <v>1824</v>
      </c>
      <c r="H313" s="291" t="s">
        <v>1841</v>
      </c>
      <c r="I313" s="291" t="s">
        <v>1840</v>
      </c>
      <c r="J313" s="268" t="s">
        <v>56</v>
      </c>
      <c r="K313" s="268" t="s">
        <v>1842</v>
      </c>
      <c r="L313" s="301" t="s">
        <v>1839</v>
      </c>
    </row>
    <row r="314" spans="1:13" s="245" customFormat="1" ht="21.05" customHeight="1">
      <c r="A314" s="255"/>
      <c r="B314" s="301" t="s">
        <v>1843</v>
      </c>
      <c r="C314" s="291" t="s">
        <v>1844</v>
      </c>
      <c r="D314" s="268" t="s">
        <v>56</v>
      </c>
      <c r="E314" s="268" t="s">
        <v>354</v>
      </c>
      <c r="F314" s="291" t="s">
        <v>1823</v>
      </c>
      <c r="G314" s="295" t="s">
        <v>1824</v>
      </c>
      <c r="H314" s="291" t="s">
        <v>1632</v>
      </c>
      <c r="I314" s="291" t="s">
        <v>1844</v>
      </c>
      <c r="J314" s="268" t="s">
        <v>56</v>
      </c>
      <c r="K314" s="268" t="s">
        <v>1845</v>
      </c>
      <c r="L314" s="301" t="s">
        <v>1843</v>
      </c>
    </row>
    <row r="315" spans="1:13" s="245" customFormat="1" ht="21.05" customHeight="1">
      <c r="A315" s="255"/>
      <c r="B315" s="301" t="s">
        <v>1846</v>
      </c>
      <c r="C315" s="290" t="s">
        <v>1847</v>
      </c>
      <c r="D315" s="268" t="s">
        <v>56</v>
      </c>
      <c r="E315" s="268" t="s">
        <v>354</v>
      </c>
      <c r="F315" s="291" t="s">
        <v>1777</v>
      </c>
      <c r="G315" s="295" t="s">
        <v>1778</v>
      </c>
      <c r="H315" s="291" t="s">
        <v>1848</v>
      </c>
      <c r="I315" s="290" t="s">
        <v>1847</v>
      </c>
      <c r="J315" s="268" t="s">
        <v>56</v>
      </c>
      <c r="K315" s="268" t="s">
        <v>1849</v>
      </c>
      <c r="L315" s="301" t="s">
        <v>1846</v>
      </c>
    </row>
    <row r="316" spans="1:13" s="245" customFormat="1" ht="21.05" customHeight="1">
      <c r="A316" s="255"/>
      <c r="B316" s="301" t="s">
        <v>1850</v>
      </c>
      <c r="C316" s="290" t="s">
        <v>1851</v>
      </c>
      <c r="D316" s="268" t="s">
        <v>56</v>
      </c>
      <c r="E316" s="268" t="s">
        <v>354</v>
      </c>
      <c r="F316" s="291" t="s">
        <v>1791</v>
      </c>
      <c r="G316" s="295" t="s">
        <v>1792</v>
      </c>
      <c r="H316" s="291" t="s">
        <v>1852</v>
      </c>
      <c r="I316" s="290" t="s">
        <v>1851</v>
      </c>
      <c r="J316" s="268" t="s">
        <v>56</v>
      </c>
      <c r="K316" s="268" t="s">
        <v>1853</v>
      </c>
      <c r="L316" s="301" t="s">
        <v>1850</v>
      </c>
      <c r="M316" s="273"/>
    </row>
    <row r="317" spans="1:13" s="245" customFormat="1" ht="21.05" customHeight="1">
      <c r="A317" s="255"/>
      <c r="B317" s="300" t="s">
        <v>1854</v>
      </c>
      <c r="C317" s="293" t="s">
        <v>1855</v>
      </c>
      <c r="D317" s="268" t="s">
        <v>56</v>
      </c>
      <c r="E317" s="268" t="s">
        <v>354</v>
      </c>
      <c r="F317" s="293" t="s">
        <v>1709</v>
      </c>
      <c r="G317" s="309" t="s">
        <v>1710</v>
      </c>
      <c r="H317" s="293" t="s">
        <v>1856</v>
      </c>
      <c r="I317" s="293" t="s">
        <v>1855</v>
      </c>
      <c r="J317" s="268" t="s">
        <v>56</v>
      </c>
      <c r="K317" s="293" t="s">
        <v>1857</v>
      </c>
      <c r="L317" s="300" t="s">
        <v>1854</v>
      </c>
    </row>
    <row r="318" spans="1:13" s="245" customFormat="1" ht="21.05" customHeight="1">
      <c r="A318" s="255"/>
      <c r="B318" s="300" t="s">
        <v>1858</v>
      </c>
      <c r="C318" s="293" t="s">
        <v>1859</v>
      </c>
      <c r="D318" s="268" t="s">
        <v>56</v>
      </c>
      <c r="E318" s="268" t="s">
        <v>354</v>
      </c>
      <c r="F318" s="293" t="s">
        <v>1709</v>
      </c>
      <c r="G318" s="309" t="s">
        <v>1710</v>
      </c>
      <c r="H318" s="293" t="s">
        <v>1860</v>
      </c>
      <c r="I318" s="293" t="s">
        <v>1859</v>
      </c>
      <c r="J318" s="268" t="s">
        <v>56</v>
      </c>
      <c r="K318" s="293" t="s">
        <v>1861</v>
      </c>
      <c r="L318" s="300" t="s">
        <v>1858</v>
      </c>
    </row>
    <row r="319" spans="1:13" s="245" customFormat="1" ht="21.05" customHeight="1">
      <c r="A319" s="255"/>
      <c r="B319" s="300" t="s">
        <v>1862</v>
      </c>
      <c r="C319" s="293" t="s">
        <v>1863</v>
      </c>
      <c r="D319" s="268" t="s">
        <v>387</v>
      </c>
      <c r="E319" s="268" t="s">
        <v>354</v>
      </c>
      <c r="F319" s="293" t="s">
        <v>1709</v>
      </c>
      <c r="G319" s="309" t="s">
        <v>1710</v>
      </c>
      <c r="H319" s="293" t="s">
        <v>1862</v>
      </c>
      <c r="I319" s="293" t="s">
        <v>1863</v>
      </c>
      <c r="J319" s="268" t="s">
        <v>85</v>
      </c>
      <c r="K319" s="293" t="s">
        <v>1864</v>
      </c>
      <c r="L319" s="300" t="s">
        <v>1862</v>
      </c>
    </row>
    <row r="320" spans="1:13" s="245" customFormat="1" ht="21.05" customHeight="1">
      <c r="A320" s="255"/>
      <c r="B320" s="300" t="s">
        <v>1865</v>
      </c>
      <c r="C320" s="291" t="s">
        <v>1866</v>
      </c>
      <c r="D320" s="268" t="s">
        <v>387</v>
      </c>
      <c r="E320" s="268" t="s">
        <v>354</v>
      </c>
      <c r="F320" s="291" t="s">
        <v>1709</v>
      </c>
      <c r="G320" s="295" t="s">
        <v>1710</v>
      </c>
      <c r="H320" s="291" t="s">
        <v>1865</v>
      </c>
      <c r="I320" s="291" t="s">
        <v>1866</v>
      </c>
      <c r="J320" s="268" t="s">
        <v>179</v>
      </c>
      <c r="K320" s="290" t="s">
        <v>1867</v>
      </c>
      <c r="L320" s="300" t="s">
        <v>1865</v>
      </c>
    </row>
    <row r="321" spans="1:21" s="245" customFormat="1" ht="21.05" customHeight="1">
      <c r="A321" s="255"/>
      <c r="B321" s="300" t="s">
        <v>1868</v>
      </c>
      <c r="C321" s="290" t="s">
        <v>1869</v>
      </c>
      <c r="D321" s="268" t="s">
        <v>387</v>
      </c>
      <c r="E321" s="268" t="s">
        <v>354</v>
      </c>
      <c r="F321" s="291" t="s">
        <v>1870</v>
      </c>
      <c r="G321" s="295" t="s">
        <v>1871</v>
      </c>
      <c r="H321" s="291" t="s">
        <v>1868</v>
      </c>
      <c r="I321" s="290" t="s">
        <v>1869</v>
      </c>
      <c r="J321" s="268" t="s">
        <v>85</v>
      </c>
      <c r="K321" s="268" t="s">
        <v>1872</v>
      </c>
      <c r="L321" s="300" t="s">
        <v>1868</v>
      </c>
    </row>
    <row r="322" spans="1:21" s="245" customFormat="1" ht="21.05" customHeight="1">
      <c r="A322" s="255"/>
      <c r="B322" s="300" t="s">
        <v>1873</v>
      </c>
      <c r="C322" s="293" t="s">
        <v>1874</v>
      </c>
      <c r="D322" s="268" t="s">
        <v>387</v>
      </c>
      <c r="E322" s="268" t="s">
        <v>354</v>
      </c>
      <c r="F322" s="293" t="s">
        <v>1692</v>
      </c>
      <c r="G322" s="309" t="s">
        <v>1693</v>
      </c>
      <c r="H322" s="293" t="s">
        <v>1875</v>
      </c>
      <c r="I322" s="293" t="s">
        <v>1874</v>
      </c>
      <c r="J322" s="268" t="s">
        <v>70</v>
      </c>
      <c r="K322" s="293" t="s">
        <v>1876</v>
      </c>
      <c r="L322" s="300" t="s">
        <v>1873</v>
      </c>
    </row>
    <row r="323" spans="1:21" s="245" customFormat="1" ht="21.05" customHeight="1">
      <c r="A323" s="255"/>
      <c r="B323" s="300" t="s">
        <v>1877</v>
      </c>
      <c r="C323" s="293" t="s">
        <v>1878</v>
      </c>
      <c r="D323" s="268" t="s">
        <v>387</v>
      </c>
      <c r="E323" s="268" t="s">
        <v>354</v>
      </c>
      <c r="F323" s="293" t="s">
        <v>1692</v>
      </c>
      <c r="G323" s="309" t="s">
        <v>1693</v>
      </c>
      <c r="H323" s="293" t="s">
        <v>1879</v>
      </c>
      <c r="I323" s="293" t="s">
        <v>1878</v>
      </c>
      <c r="J323" s="268" t="s">
        <v>1880</v>
      </c>
      <c r="K323" s="293" t="s">
        <v>1881</v>
      </c>
      <c r="L323" s="300" t="s">
        <v>1877</v>
      </c>
    </row>
    <row r="324" spans="1:21" s="245" customFormat="1" ht="21.05" customHeight="1">
      <c r="A324" s="255"/>
      <c r="B324" s="300" t="s">
        <v>432</v>
      </c>
      <c r="C324" s="293" t="s">
        <v>1882</v>
      </c>
      <c r="D324" s="268" t="s">
        <v>387</v>
      </c>
      <c r="E324" s="268" t="s">
        <v>354</v>
      </c>
      <c r="F324" s="293" t="s">
        <v>1692</v>
      </c>
      <c r="G324" s="309" t="s">
        <v>1693</v>
      </c>
      <c r="H324" s="293" t="s">
        <v>1883</v>
      </c>
      <c r="I324" s="293" t="s">
        <v>1882</v>
      </c>
      <c r="J324" s="268" t="s">
        <v>70</v>
      </c>
      <c r="K324" s="293" t="s">
        <v>1884</v>
      </c>
      <c r="L324" s="300" t="s">
        <v>432</v>
      </c>
    </row>
    <row r="325" spans="1:21" s="245" customFormat="1" ht="21.05" customHeight="1">
      <c r="A325" s="255"/>
      <c r="B325" s="300" t="s">
        <v>437</v>
      </c>
      <c r="C325" s="293" t="s">
        <v>1885</v>
      </c>
      <c r="D325" s="268" t="s">
        <v>387</v>
      </c>
      <c r="E325" s="268" t="s">
        <v>354</v>
      </c>
      <c r="F325" s="293" t="s">
        <v>1692</v>
      </c>
      <c r="G325" s="309" t="s">
        <v>1693</v>
      </c>
      <c r="H325" s="293" t="s">
        <v>1886</v>
      </c>
      <c r="I325" s="293" t="s">
        <v>1885</v>
      </c>
      <c r="J325" s="268" t="s">
        <v>70</v>
      </c>
      <c r="K325" s="293" t="s">
        <v>1887</v>
      </c>
      <c r="L325" s="300" t="s">
        <v>437</v>
      </c>
    </row>
    <row r="326" spans="1:21" s="245" customFormat="1" ht="21.05" customHeight="1">
      <c r="A326" s="255"/>
      <c r="B326" s="21" t="s">
        <v>322</v>
      </c>
      <c r="C326" s="1508" t="s">
        <v>1480</v>
      </c>
      <c r="D326" s="1508"/>
      <c r="E326" s="1508"/>
      <c r="F326" s="1508"/>
      <c r="G326" s="1508"/>
      <c r="H326" s="1508"/>
      <c r="I326" s="1508"/>
      <c r="J326" s="1508"/>
      <c r="K326" s="1508"/>
      <c r="L326" s="1509"/>
    </row>
    <row r="327" spans="1:21" s="246" customFormat="1" ht="21.05" customHeight="1">
      <c r="A327" s="255"/>
      <c r="B327" s="1513"/>
      <c r="C327" s="1513"/>
      <c r="D327" s="1513"/>
      <c r="E327" s="1513"/>
      <c r="F327" s="1513"/>
      <c r="G327" s="1513"/>
      <c r="H327" s="1513"/>
      <c r="I327" s="1513"/>
      <c r="J327" s="1513"/>
      <c r="K327" s="1513"/>
      <c r="L327" s="1513"/>
    </row>
    <row r="328" spans="1:21" s="246" customFormat="1" ht="21.05" customHeight="1">
      <c r="A328" s="247"/>
      <c r="B328" s="1514" t="s">
        <v>323</v>
      </c>
      <c r="C328" s="1515"/>
      <c r="D328" s="1515"/>
      <c r="E328" s="1515"/>
      <c r="F328" s="1515"/>
      <c r="G328" s="1515"/>
      <c r="H328" s="1515"/>
      <c r="I328" s="1515"/>
      <c r="J328" s="1515"/>
      <c r="K328" s="1515"/>
      <c r="L328" s="1516"/>
    </row>
    <row r="329" spans="1:21" s="246" customFormat="1" ht="21.05" customHeight="1">
      <c r="A329" s="247"/>
      <c r="B329" s="21" t="s">
        <v>315</v>
      </c>
      <c r="C329" s="21" t="s">
        <v>316</v>
      </c>
      <c r="D329" s="21" t="s">
        <v>317</v>
      </c>
      <c r="E329" s="21" t="s">
        <v>324</v>
      </c>
      <c r="F329" s="21" t="s">
        <v>325</v>
      </c>
      <c r="G329" s="1517" t="s">
        <v>326</v>
      </c>
      <c r="H329" s="1518"/>
      <c r="I329" s="1519"/>
      <c r="J329" s="21" t="s">
        <v>327</v>
      </c>
      <c r="K329" s="21" t="s">
        <v>328</v>
      </c>
      <c r="L329" s="21" t="s">
        <v>302</v>
      </c>
    </row>
    <row r="330" spans="1:21" s="254" customFormat="1" ht="21.05" customHeight="1">
      <c r="A330" s="267"/>
      <c r="B330" s="268" t="s">
        <v>354</v>
      </c>
      <c r="C330" s="288" t="s">
        <v>1692</v>
      </c>
      <c r="D330" s="289" t="s">
        <v>1888</v>
      </c>
      <c r="E330" s="268" t="s">
        <v>1420</v>
      </c>
      <c r="F330" s="27"/>
      <c r="G330" s="1505"/>
      <c r="H330" s="1506"/>
      <c r="I330" s="1507"/>
      <c r="J330" s="32"/>
      <c r="K330" s="32"/>
      <c r="L330" s="288" t="s">
        <v>1692</v>
      </c>
      <c r="M330" s="254" t="s">
        <v>1667</v>
      </c>
      <c r="N330" s="254" t="s">
        <v>1668</v>
      </c>
      <c r="O330" s="254" t="s">
        <v>1669</v>
      </c>
      <c r="P330" s="254" t="s">
        <v>1670</v>
      </c>
    </row>
    <row r="331" spans="1:21" s="246" customFormat="1" ht="21.05" customHeight="1">
      <c r="A331" s="247"/>
      <c r="B331" s="268" t="s">
        <v>354</v>
      </c>
      <c r="C331" s="290" t="s">
        <v>1704</v>
      </c>
      <c r="D331" s="291" t="s">
        <v>1889</v>
      </c>
      <c r="E331" s="268" t="s">
        <v>1421</v>
      </c>
      <c r="F331" s="27" t="s">
        <v>838</v>
      </c>
      <c r="G331" s="1505" t="s">
        <v>2140</v>
      </c>
      <c r="H331" s="1506"/>
      <c r="I331" s="1507"/>
      <c r="J331" s="32"/>
      <c r="K331" s="32"/>
      <c r="L331" s="290" t="s">
        <v>1704</v>
      </c>
      <c r="M331" s="270" t="s">
        <v>1693</v>
      </c>
      <c r="N331" s="270" t="e">
        <f>VLOOKUP(M331,#REF!,2,0)</f>
        <v>#REF!</v>
      </c>
      <c r="O331" s="271" t="e">
        <f>VLOOKUP(M331,#REF!,3,0)</f>
        <v>#REF!</v>
      </c>
      <c r="P331" s="270" t="e">
        <f>_xlfn.IFNA(VLOOKUP(M331,[2]表信息_新!$E$1:$H$65536,4,0),VLOOKUP(M331,#REF!,4,0))</f>
        <v>#REF!</v>
      </c>
    </row>
    <row r="332" spans="1:21" s="246" customFormat="1" ht="21.05" customHeight="1">
      <c r="A332" s="247"/>
      <c r="B332" s="268"/>
      <c r="C332" s="291" t="s">
        <v>1791</v>
      </c>
      <c r="D332" s="292" t="s">
        <v>2141</v>
      </c>
      <c r="E332" s="268" t="s">
        <v>1423</v>
      </c>
      <c r="F332" s="27" t="s">
        <v>838</v>
      </c>
      <c r="G332" s="1505" t="s">
        <v>1892</v>
      </c>
      <c r="H332" s="1506"/>
      <c r="I332" s="1507"/>
      <c r="L332" s="291" t="s">
        <v>1791</v>
      </c>
      <c r="M332" s="270" t="s">
        <v>1705</v>
      </c>
      <c r="N332" s="270" t="e">
        <f>VLOOKUP(M332,#REF!,2,0)</f>
        <v>#REF!</v>
      </c>
      <c r="O332" s="271" t="e">
        <f>VLOOKUP(M332,#REF!,3,0)</f>
        <v>#REF!</v>
      </c>
      <c r="P332" s="270" t="e">
        <f>_xlfn.IFNA(VLOOKUP(M332,[2]表信息_新!$E$1:$H$65536,4,0),VLOOKUP(M332,#REF!,4,0))</f>
        <v>#REF!</v>
      </c>
    </row>
    <row r="333" spans="1:21" s="246" customFormat="1" ht="21.05" customHeight="1">
      <c r="A333" s="247"/>
      <c r="B333" s="268"/>
      <c r="C333" s="293" t="s">
        <v>1709</v>
      </c>
      <c r="D333" s="294" t="s">
        <v>2142</v>
      </c>
      <c r="E333" s="268" t="s">
        <v>1678</v>
      </c>
      <c r="F333" s="27" t="s">
        <v>838</v>
      </c>
      <c r="G333" s="1505" t="s">
        <v>1894</v>
      </c>
      <c r="H333" s="1506"/>
      <c r="I333" s="1507"/>
      <c r="J333" s="32"/>
      <c r="K333" s="32"/>
      <c r="L333" s="293" t="s">
        <v>1709</v>
      </c>
      <c r="M333" s="270" t="s">
        <v>1792</v>
      </c>
      <c r="N333" s="270" t="e">
        <f>VLOOKUP(M333,#REF!,2,0)</f>
        <v>#REF!</v>
      </c>
      <c r="O333" s="271" t="e">
        <f>VLOOKUP(M333,#REF!,3,0)</f>
        <v>#REF!</v>
      </c>
      <c r="P333" s="270" t="e">
        <f>_xlfn.IFNA(VLOOKUP(M333,[2]表信息_新!$E$1:$H$65536,4,0),VLOOKUP(M333,#REF!,4,0))</f>
        <v>#REF!</v>
      </c>
    </row>
    <row r="334" spans="1:21" s="246" customFormat="1" ht="21.05" customHeight="1">
      <c r="A334" s="247"/>
      <c r="B334" s="268" t="s">
        <v>354</v>
      </c>
      <c r="C334" s="291" t="s">
        <v>1782</v>
      </c>
      <c r="D334" s="291" t="s">
        <v>1899</v>
      </c>
      <c r="E334" s="268" t="s">
        <v>1900</v>
      </c>
      <c r="F334" s="27" t="s">
        <v>838</v>
      </c>
      <c r="G334" s="1505" t="s">
        <v>2143</v>
      </c>
      <c r="H334" s="1506"/>
      <c r="I334" s="1507"/>
      <c r="J334" s="32"/>
      <c r="K334" s="32"/>
      <c r="L334" s="291" t="s">
        <v>1777</v>
      </c>
      <c r="M334" s="270" t="s">
        <v>1710</v>
      </c>
      <c r="N334" s="270" t="e">
        <f>VLOOKUP(M334,#REF!,2,0)</f>
        <v>#REF!</v>
      </c>
      <c r="O334" s="271" t="e">
        <f>VLOOKUP(M334,#REF!,3,0)</f>
        <v>#REF!</v>
      </c>
      <c r="P334" s="270" t="str">
        <f>_xlfn.IFNA(VLOOKUP(M334,[2]表信息_新!$E$1:$H$65536,4,0),VLOOKUP(M334,#REF!,4,0))</f>
        <v>ID</v>
      </c>
    </row>
    <row r="335" spans="1:21" s="246" customFormat="1" ht="21.05" customHeight="1">
      <c r="A335" s="247"/>
      <c r="B335" s="268"/>
      <c r="C335" s="291"/>
      <c r="D335" s="292" t="s">
        <v>1897</v>
      </c>
      <c r="E335" s="268" t="s">
        <v>1685</v>
      </c>
      <c r="F335" s="27" t="s">
        <v>838</v>
      </c>
      <c r="G335" s="1505" t="s">
        <v>1898</v>
      </c>
      <c r="H335" s="1506"/>
      <c r="I335" s="1507"/>
      <c r="J335" s="32"/>
      <c r="K335" s="32"/>
      <c r="L335" s="291"/>
      <c r="M335" s="270" t="s">
        <v>1778</v>
      </c>
      <c r="N335" s="273" t="s">
        <v>354</v>
      </c>
      <c r="O335" s="313" t="s">
        <v>1777</v>
      </c>
      <c r="P335" s="313" t="s">
        <v>2144</v>
      </c>
      <c r="Q335" s="273" t="s">
        <v>1685</v>
      </c>
      <c r="R335" s="27" t="s">
        <v>838</v>
      </c>
      <c r="S335" s="1505" t="s">
        <v>2145</v>
      </c>
      <c r="T335" s="1582"/>
      <c r="U335" s="1582"/>
    </row>
    <row r="336" spans="1:21" s="246" customFormat="1" ht="21.05" customHeight="1">
      <c r="A336" s="247"/>
      <c r="B336" s="268" t="s">
        <v>354</v>
      </c>
      <c r="C336" s="291" t="s">
        <v>1823</v>
      </c>
      <c r="D336" s="291" t="s">
        <v>1902</v>
      </c>
      <c r="E336" s="268" t="s">
        <v>1903</v>
      </c>
      <c r="F336" s="27" t="s">
        <v>838</v>
      </c>
      <c r="G336" s="1505" t="s">
        <v>2146</v>
      </c>
      <c r="H336" s="1506"/>
      <c r="I336" s="1507"/>
      <c r="J336" s="32"/>
      <c r="K336" s="32"/>
      <c r="L336" s="291" t="s">
        <v>1782</v>
      </c>
      <c r="M336" s="270" t="s">
        <v>1783</v>
      </c>
      <c r="N336" s="270" t="e">
        <f>VLOOKUP(M336,#REF!,2,0)</f>
        <v>#REF!</v>
      </c>
      <c r="O336" s="271" t="e">
        <f>VLOOKUP(M336,#REF!,3,0)</f>
        <v>#REF!</v>
      </c>
      <c r="P336" s="270" t="e">
        <f>_xlfn.IFNA(VLOOKUP(M336,[2]表信息_新!$E$1:$H$65536,4,0),VLOOKUP(M336,#REF!,4,0))</f>
        <v>#REF!</v>
      </c>
    </row>
    <row r="337" spans="1:16" s="246" customFormat="1" ht="21.05" customHeight="1">
      <c r="A337" s="247"/>
      <c r="B337" s="268" t="s">
        <v>354</v>
      </c>
      <c r="C337" s="291" t="s">
        <v>1870</v>
      </c>
      <c r="D337" s="291" t="s">
        <v>1905</v>
      </c>
      <c r="E337" s="268" t="s">
        <v>1906</v>
      </c>
      <c r="F337" s="27" t="s">
        <v>838</v>
      </c>
      <c r="G337" s="1505" t="s">
        <v>2147</v>
      </c>
      <c r="H337" s="1506"/>
      <c r="I337" s="1507"/>
      <c r="J337" s="32"/>
      <c r="K337" s="32"/>
      <c r="L337" s="291" t="s">
        <v>1823</v>
      </c>
      <c r="M337" s="270" t="s">
        <v>1824</v>
      </c>
      <c r="N337" s="270" t="e">
        <f>VLOOKUP(M337,#REF!,2,0)</f>
        <v>#REF!</v>
      </c>
      <c r="O337" s="271" t="e">
        <f>VLOOKUP(M337,#REF!,3,0)</f>
        <v>#REF!</v>
      </c>
      <c r="P337" s="270" t="e">
        <f>_xlfn.IFNA(VLOOKUP(M337,[2]表信息_新!$E$1:$H$65536,4,0),VLOOKUP(M337,#REF!,4,0))</f>
        <v>#REF!</v>
      </c>
    </row>
    <row r="338" spans="1:16" s="246" customFormat="1" ht="21.05" customHeight="1">
      <c r="A338" s="247"/>
      <c r="B338" s="268"/>
      <c r="C338" s="291"/>
      <c r="D338" s="291"/>
      <c r="E338" s="268"/>
      <c r="F338" s="27"/>
      <c r="G338" s="1505"/>
      <c r="H338" s="1506"/>
      <c r="I338" s="1507"/>
      <c r="J338" s="32"/>
      <c r="K338" s="32"/>
      <c r="L338" s="291" t="s">
        <v>1870</v>
      </c>
      <c r="M338" s="270" t="s">
        <v>1871</v>
      </c>
      <c r="N338" s="270" t="e">
        <f>VLOOKUP(M338,#REF!,2,0)</f>
        <v>#REF!</v>
      </c>
      <c r="O338" s="271" t="e">
        <f>VLOOKUP(M338,#REF!,3,0)</f>
        <v>#REF!</v>
      </c>
      <c r="P338" s="270" t="e">
        <f>_xlfn.IFNA(VLOOKUP(M338,[2]表信息_新!$E$1:$H$65536,4,0),VLOOKUP(M338,#REF!,4,0))</f>
        <v>#REF!</v>
      </c>
    </row>
    <row r="339" spans="1:16" s="246" customFormat="1" ht="21.05" customHeight="1">
      <c r="A339" s="247"/>
      <c r="B339" s="27"/>
      <c r="C339" s="10"/>
      <c r="D339" s="11"/>
      <c r="E339" s="11"/>
      <c r="F339" s="27"/>
      <c r="G339" s="1505"/>
      <c r="H339" s="1506"/>
      <c r="I339" s="1507"/>
      <c r="J339" s="32"/>
      <c r="K339" s="32"/>
      <c r="L339" s="32"/>
    </row>
    <row r="340" spans="1:16" s="246" customFormat="1" ht="21.05" customHeight="1">
      <c r="A340" s="247"/>
      <c r="B340" s="21" t="s">
        <v>329</v>
      </c>
      <c r="C340" s="1580" t="s">
        <v>2148</v>
      </c>
      <c r="D340" s="1580"/>
      <c r="E340" s="1580"/>
      <c r="F340" s="1580"/>
      <c r="G340" s="1580"/>
      <c r="H340" s="1580"/>
      <c r="I340" s="1580"/>
      <c r="J340" s="1580"/>
      <c r="K340" s="1580"/>
      <c r="L340" s="1580"/>
    </row>
    <row r="341" spans="1:16" s="246" customFormat="1" ht="21.05" customHeight="1">
      <c r="A341" s="247"/>
      <c r="B341" s="21" t="s">
        <v>330</v>
      </c>
      <c r="C341" s="1577"/>
      <c r="D341" s="1577"/>
      <c r="E341" s="1577"/>
      <c r="F341" s="1577"/>
      <c r="G341" s="1577"/>
      <c r="H341" s="1577"/>
      <c r="I341" s="1577"/>
      <c r="J341" s="1577"/>
      <c r="K341" s="1577"/>
      <c r="L341" s="1577"/>
    </row>
    <row r="342" spans="1:16" ht="15.75">
      <c r="B342" s="277" t="s">
        <v>331</v>
      </c>
      <c r="C342" s="1578"/>
      <c r="D342" s="1578"/>
      <c r="E342" s="1578"/>
      <c r="F342" s="1578"/>
      <c r="G342" s="1578"/>
      <c r="H342" s="1578"/>
      <c r="I342" s="1578"/>
      <c r="J342" s="1578"/>
      <c r="K342" s="1578"/>
      <c r="L342" s="1578"/>
    </row>
    <row r="343" spans="1:16" s="246" customFormat="1" ht="21.05" customHeight="1">
      <c r="A343" s="247"/>
      <c r="B343" s="1579" t="s">
        <v>2149</v>
      </c>
      <c r="C343" s="1579"/>
      <c r="D343" s="1579"/>
      <c r="E343" s="1579"/>
      <c r="F343" s="1579"/>
      <c r="G343" s="1579"/>
      <c r="H343" s="1579"/>
      <c r="I343" s="1579"/>
      <c r="J343" s="1579"/>
      <c r="K343" s="1579"/>
      <c r="L343" s="1579"/>
    </row>
    <row r="344" spans="1:16" s="246" customFormat="1" ht="21.05" customHeight="1">
      <c r="A344" s="247"/>
      <c r="B344" s="18" t="s">
        <v>308</v>
      </c>
      <c r="C344" s="251" t="s">
        <v>1910</v>
      </c>
      <c r="D344" s="18" t="s">
        <v>300</v>
      </c>
      <c r="E344" s="1580" t="s">
        <v>1911</v>
      </c>
      <c r="F344" s="1580"/>
      <c r="G344" s="18" t="s">
        <v>302</v>
      </c>
      <c r="H344" s="1581" t="s">
        <v>1912</v>
      </c>
      <c r="I344" s="1581"/>
      <c r="J344" s="1581"/>
      <c r="K344" s="29" t="s">
        <v>309</v>
      </c>
      <c r="L344" s="252" t="s">
        <v>385</v>
      </c>
    </row>
    <row r="345" spans="1:16" s="246" customFormat="1" ht="21.05" customHeight="1">
      <c r="A345" s="247"/>
      <c r="B345" s="1523" t="s">
        <v>310</v>
      </c>
      <c r="C345" s="1523"/>
      <c r="D345" s="1523"/>
      <c r="E345" s="1523" t="s">
        <v>311</v>
      </c>
      <c r="F345" s="1523"/>
      <c r="G345" s="1523"/>
      <c r="H345" s="1523"/>
      <c r="I345" s="1523"/>
      <c r="J345" s="1523"/>
      <c r="K345" s="1523"/>
      <c r="L345" s="1523"/>
    </row>
    <row r="346" spans="1:16" s="254" customFormat="1" ht="21.05" customHeight="1">
      <c r="A346" s="253"/>
      <c r="B346" s="21" t="s">
        <v>312</v>
      </c>
      <c r="C346" s="21" t="s">
        <v>313</v>
      </c>
      <c r="D346" s="21" t="s">
        <v>314</v>
      </c>
      <c r="E346" s="21" t="s">
        <v>315</v>
      </c>
      <c r="F346" s="21" t="s">
        <v>316</v>
      </c>
      <c r="G346" s="21" t="s">
        <v>317</v>
      </c>
      <c r="H346" s="21" t="s">
        <v>318</v>
      </c>
      <c r="I346" s="21" t="s">
        <v>319</v>
      </c>
      <c r="J346" s="21" t="s">
        <v>320</v>
      </c>
      <c r="K346" s="21" t="s">
        <v>321</v>
      </c>
      <c r="L346" s="21" t="s">
        <v>302</v>
      </c>
    </row>
    <row r="347" spans="1:16" s="254" customFormat="1" ht="21.05" customHeight="1">
      <c r="A347" s="253"/>
      <c r="B347" s="296" t="s">
        <v>1913</v>
      </c>
      <c r="C347" s="279" t="s">
        <v>1471</v>
      </c>
      <c r="D347" s="237" t="s">
        <v>387</v>
      </c>
      <c r="E347" s="268"/>
      <c r="F347" s="288"/>
      <c r="G347" s="268" t="s">
        <v>2133</v>
      </c>
      <c r="H347" s="279" t="s">
        <v>1690</v>
      </c>
      <c r="I347" s="279" t="s">
        <v>1691</v>
      </c>
      <c r="J347" s="21"/>
      <c r="K347" s="279" t="s">
        <v>1914</v>
      </c>
      <c r="L347" s="21"/>
    </row>
    <row r="348" spans="1:16" s="245" customFormat="1" ht="21.05" customHeight="1">
      <c r="A348" s="255"/>
      <c r="B348" s="297" t="s">
        <v>1259</v>
      </c>
      <c r="C348" s="297" t="s">
        <v>1429</v>
      </c>
      <c r="D348" s="297" t="s">
        <v>387</v>
      </c>
      <c r="E348" s="268"/>
      <c r="F348" s="268"/>
      <c r="G348" s="268" t="s">
        <v>2133</v>
      </c>
      <c r="H348" s="298" t="s">
        <v>1259</v>
      </c>
      <c r="I348" s="288" t="s">
        <v>1480</v>
      </c>
      <c r="J348" s="297" t="s">
        <v>70</v>
      </c>
      <c r="K348" s="299" t="s">
        <v>1483</v>
      </c>
      <c r="L348" s="298" t="s">
        <v>1259</v>
      </c>
    </row>
    <row r="349" spans="1:16" s="245" customFormat="1" ht="21.05" customHeight="1">
      <c r="A349" s="255"/>
      <c r="B349" s="297" t="s">
        <v>1915</v>
      </c>
      <c r="C349" s="297" t="s">
        <v>1916</v>
      </c>
      <c r="D349" s="297" t="s">
        <v>387</v>
      </c>
      <c r="E349" s="268"/>
      <c r="F349" s="268"/>
      <c r="G349" s="268" t="s">
        <v>2133</v>
      </c>
      <c r="H349" s="298" t="s">
        <v>1695</v>
      </c>
      <c r="I349" s="288" t="s">
        <v>1696</v>
      </c>
      <c r="J349" s="297" t="s">
        <v>151</v>
      </c>
      <c r="K349" s="258" t="s">
        <v>1697</v>
      </c>
      <c r="L349" s="298" t="s">
        <v>1695</v>
      </c>
    </row>
    <row r="350" spans="1:16" s="245" customFormat="1" ht="21.05" customHeight="1">
      <c r="A350" s="255"/>
      <c r="B350" s="297" t="s">
        <v>1698</v>
      </c>
      <c r="C350" s="297" t="s">
        <v>1917</v>
      </c>
      <c r="D350" s="297" t="s">
        <v>387</v>
      </c>
      <c r="E350" s="268"/>
      <c r="F350" s="268"/>
      <c r="G350" s="268" t="s">
        <v>2133</v>
      </c>
      <c r="H350" s="298" t="s">
        <v>1698</v>
      </c>
      <c r="I350" s="288" t="s">
        <v>1699</v>
      </c>
      <c r="J350" s="297" t="s">
        <v>70</v>
      </c>
      <c r="K350" s="268" t="s">
        <v>1701</v>
      </c>
      <c r="L350" s="298" t="s">
        <v>1698</v>
      </c>
    </row>
    <row r="351" spans="1:16" s="245" customFormat="1" ht="21.05" customHeight="1">
      <c r="A351" s="255"/>
      <c r="B351" s="297" t="s">
        <v>1702</v>
      </c>
      <c r="C351" s="297" t="s">
        <v>1511</v>
      </c>
      <c r="D351" s="297" t="s">
        <v>387</v>
      </c>
      <c r="E351" s="268"/>
      <c r="F351" s="268"/>
      <c r="G351" s="268" t="s">
        <v>2133</v>
      </c>
      <c r="H351" s="300" t="s">
        <v>1702</v>
      </c>
      <c r="I351" s="291" t="s">
        <v>1703</v>
      </c>
      <c r="J351" s="297" t="s">
        <v>171</v>
      </c>
      <c r="K351" s="268" t="s">
        <v>1918</v>
      </c>
      <c r="L351" s="300" t="s">
        <v>1702</v>
      </c>
    </row>
    <row r="352" spans="1:16" s="245" customFormat="1" ht="21.05" customHeight="1">
      <c r="A352" s="255"/>
      <c r="B352" s="297" t="s">
        <v>1919</v>
      </c>
      <c r="C352" s="297" t="s">
        <v>1920</v>
      </c>
      <c r="D352" s="297" t="s">
        <v>387</v>
      </c>
      <c r="E352" s="268"/>
      <c r="F352" s="268"/>
      <c r="G352" s="268" t="s">
        <v>2133</v>
      </c>
      <c r="H352" s="300" t="s">
        <v>1707</v>
      </c>
      <c r="I352" s="293" t="s">
        <v>1708</v>
      </c>
      <c r="J352" s="297" t="s">
        <v>70</v>
      </c>
      <c r="K352" s="268" t="s">
        <v>1921</v>
      </c>
      <c r="L352" s="300" t="s">
        <v>1707</v>
      </c>
    </row>
    <row r="353" spans="1:12" s="245" customFormat="1" ht="21.05" customHeight="1">
      <c r="A353" s="255"/>
      <c r="B353" s="297" t="s">
        <v>1712</v>
      </c>
      <c r="C353" s="297" t="s">
        <v>1922</v>
      </c>
      <c r="D353" s="297" t="s">
        <v>387</v>
      </c>
      <c r="E353" s="268"/>
      <c r="F353" s="268"/>
      <c r="G353" s="268" t="s">
        <v>2133</v>
      </c>
      <c r="H353" s="300" t="s">
        <v>1712</v>
      </c>
      <c r="I353" s="293" t="s">
        <v>1713</v>
      </c>
      <c r="J353" s="297" t="s">
        <v>70</v>
      </c>
      <c r="K353" s="268" t="s">
        <v>1923</v>
      </c>
      <c r="L353" s="300" t="s">
        <v>1712</v>
      </c>
    </row>
    <row r="354" spans="1:12" s="245" customFormat="1" ht="21.05" customHeight="1">
      <c r="A354" s="255"/>
      <c r="B354" s="297" t="s">
        <v>1715</v>
      </c>
      <c r="C354" s="297" t="s">
        <v>1924</v>
      </c>
      <c r="D354" s="297" t="s">
        <v>387</v>
      </c>
      <c r="E354" s="268"/>
      <c r="F354" s="268"/>
      <c r="G354" s="268" t="s">
        <v>2133</v>
      </c>
      <c r="H354" s="300" t="s">
        <v>1715</v>
      </c>
      <c r="I354" s="291" t="s">
        <v>1508</v>
      </c>
      <c r="J354" s="297" t="s">
        <v>1719</v>
      </c>
      <c r="K354" s="268" t="s">
        <v>1509</v>
      </c>
      <c r="L354" s="300" t="s">
        <v>1715</v>
      </c>
    </row>
    <row r="355" spans="1:12" s="245" customFormat="1" ht="21.05" customHeight="1">
      <c r="A355" s="255"/>
      <c r="B355" s="297" t="s">
        <v>1721</v>
      </c>
      <c r="C355" s="297" t="s">
        <v>1925</v>
      </c>
      <c r="D355" s="297" t="s">
        <v>387</v>
      </c>
      <c r="E355" s="268"/>
      <c r="F355" s="268"/>
      <c r="G355" s="268" t="s">
        <v>2133</v>
      </c>
      <c r="H355" s="300" t="s">
        <v>1721</v>
      </c>
      <c r="I355" s="291" t="s">
        <v>1722</v>
      </c>
      <c r="J355" s="297" t="s">
        <v>179</v>
      </c>
      <c r="K355" s="268" t="s">
        <v>1926</v>
      </c>
      <c r="L355" s="300" t="s">
        <v>1721</v>
      </c>
    </row>
    <row r="356" spans="1:12" s="245" customFormat="1" ht="21.05" customHeight="1">
      <c r="A356" s="255"/>
      <c r="B356" s="297" t="s">
        <v>1485</v>
      </c>
      <c r="C356" s="297" t="s">
        <v>1927</v>
      </c>
      <c r="D356" s="297" t="s">
        <v>56</v>
      </c>
      <c r="E356" s="268"/>
      <c r="F356" s="268"/>
      <c r="G356" s="268" t="s">
        <v>1479</v>
      </c>
      <c r="H356" s="300" t="s">
        <v>1485</v>
      </c>
      <c r="I356" s="291" t="s">
        <v>1486</v>
      </c>
      <c r="J356" s="297" t="s">
        <v>56</v>
      </c>
      <c r="K356" s="268" t="s">
        <v>1928</v>
      </c>
      <c r="L356" s="300" t="s">
        <v>1485</v>
      </c>
    </row>
    <row r="357" spans="1:12" s="245" customFormat="1" ht="21.05" customHeight="1">
      <c r="A357" s="255"/>
      <c r="B357" s="297" t="s">
        <v>1929</v>
      </c>
      <c r="C357" s="297" t="s">
        <v>1930</v>
      </c>
      <c r="D357" s="297" t="s">
        <v>387</v>
      </c>
      <c r="E357" s="268"/>
      <c r="F357" s="268"/>
      <c r="G357" s="268" t="s">
        <v>1479</v>
      </c>
      <c r="H357" s="300" t="s">
        <v>1490</v>
      </c>
      <c r="I357" s="291" t="s">
        <v>1491</v>
      </c>
      <c r="J357" s="297" t="s">
        <v>151</v>
      </c>
      <c r="K357" s="268" t="s">
        <v>1494</v>
      </c>
      <c r="L357" s="300" t="s">
        <v>1490</v>
      </c>
    </row>
    <row r="358" spans="1:12" s="245" customFormat="1" ht="21.05" customHeight="1">
      <c r="A358" s="255"/>
      <c r="B358" s="297" t="s">
        <v>1724</v>
      </c>
      <c r="C358" s="297" t="s">
        <v>1931</v>
      </c>
      <c r="D358" s="297" t="s">
        <v>1726</v>
      </c>
      <c r="E358" s="268"/>
      <c r="F358" s="268"/>
      <c r="G358" s="268" t="s">
        <v>2133</v>
      </c>
      <c r="H358" s="301" t="s">
        <v>1724</v>
      </c>
      <c r="I358" s="291" t="s">
        <v>1725</v>
      </c>
      <c r="J358" s="297" t="s">
        <v>1726</v>
      </c>
      <c r="K358" s="268" t="s">
        <v>1932</v>
      </c>
      <c r="L358" s="301" t="s">
        <v>1724</v>
      </c>
    </row>
    <row r="359" spans="1:12" s="245" customFormat="1" ht="21.05" customHeight="1">
      <c r="A359" s="255"/>
      <c r="B359" s="297" t="s">
        <v>1729</v>
      </c>
      <c r="C359" s="297" t="s">
        <v>1933</v>
      </c>
      <c r="D359" s="297" t="s">
        <v>387</v>
      </c>
      <c r="E359" s="268"/>
      <c r="F359" s="268"/>
      <c r="G359" s="268" t="s">
        <v>2133</v>
      </c>
      <c r="H359" s="301" t="s">
        <v>1729</v>
      </c>
      <c r="I359" s="291" t="s">
        <v>1730</v>
      </c>
      <c r="J359" s="297" t="s">
        <v>85</v>
      </c>
      <c r="K359" s="268" t="s">
        <v>1731</v>
      </c>
      <c r="L359" s="301" t="s">
        <v>1729</v>
      </c>
    </row>
    <row r="360" spans="1:12" s="245" customFormat="1" ht="21.05" customHeight="1">
      <c r="A360" s="255"/>
      <c r="B360" s="297" t="s">
        <v>1732</v>
      </c>
      <c r="C360" s="297" t="s">
        <v>1934</v>
      </c>
      <c r="D360" s="297" t="s">
        <v>56</v>
      </c>
      <c r="E360" s="268"/>
      <c r="F360" s="268"/>
      <c r="G360" s="268" t="s">
        <v>2133</v>
      </c>
      <c r="H360" s="301" t="s">
        <v>1732</v>
      </c>
      <c r="I360" s="291" t="s">
        <v>1733</v>
      </c>
      <c r="J360" s="297" t="s">
        <v>56</v>
      </c>
      <c r="K360" s="268" t="s">
        <v>1970</v>
      </c>
      <c r="L360" s="301" t="s">
        <v>1732</v>
      </c>
    </row>
    <row r="361" spans="1:12" s="245" customFormat="1" ht="21.05" customHeight="1">
      <c r="A361" s="255"/>
      <c r="B361" s="297" t="s">
        <v>1736</v>
      </c>
      <c r="C361" s="297" t="s">
        <v>1936</v>
      </c>
      <c r="D361" s="297" t="s">
        <v>56</v>
      </c>
      <c r="E361" s="268"/>
      <c r="F361" s="268"/>
      <c r="G361" s="268" t="s">
        <v>2133</v>
      </c>
      <c r="H361" s="301" t="s">
        <v>1736</v>
      </c>
      <c r="I361" s="291" t="s">
        <v>1737</v>
      </c>
      <c r="J361" s="297" t="s">
        <v>56</v>
      </c>
      <c r="K361" s="268" t="s">
        <v>1970</v>
      </c>
      <c r="L361" s="301" t="s">
        <v>1736</v>
      </c>
    </row>
    <row r="362" spans="1:12" s="245" customFormat="1" ht="21.05" customHeight="1">
      <c r="A362" s="255"/>
      <c r="B362" s="297" t="s">
        <v>1740</v>
      </c>
      <c r="C362" s="297" t="s">
        <v>1938</v>
      </c>
      <c r="D362" s="297" t="s">
        <v>57</v>
      </c>
      <c r="E362" s="268"/>
      <c r="F362" s="268"/>
      <c r="G362" s="268" t="s">
        <v>2133</v>
      </c>
      <c r="H362" s="301" t="s">
        <v>1740</v>
      </c>
      <c r="I362" s="291" t="s">
        <v>1741</v>
      </c>
      <c r="J362" s="297" t="s">
        <v>57</v>
      </c>
      <c r="K362" s="268" t="s">
        <v>1970</v>
      </c>
      <c r="L362" s="301" t="s">
        <v>1740</v>
      </c>
    </row>
    <row r="363" spans="1:12" s="245" customFormat="1" ht="21.05" customHeight="1">
      <c r="A363" s="255"/>
      <c r="B363" s="297" t="s">
        <v>1744</v>
      </c>
      <c r="C363" s="291" t="s">
        <v>1940</v>
      </c>
      <c r="D363" s="297" t="s">
        <v>387</v>
      </c>
      <c r="E363" s="268"/>
      <c r="F363" s="268"/>
      <c r="G363" s="268" t="s">
        <v>2133</v>
      </c>
      <c r="H363" s="301" t="s">
        <v>1744</v>
      </c>
      <c r="I363" s="291" t="s">
        <v>1745</v>
      </c>
      <c r="J363" s="297" t="s">
        <v>77</v>
      </c>
      <c r="K363" s="305" t="s">
        <v>1995</v>
      </c>
      <c r="L363" s="301" t="s">
        <v>1744</v>
      </c>
    </row>
    <row r="364" spans="1:12" s="245" customFormat="1" ht="21.05" customHeight="1">
      <c r="A364" s="255"/>
      <c r="B364" s="297" t="s">
        <v>1747</v>
      </c>
      <c r="C364" s="297" t="s">
        <v>1942</v>
      </c>
      <c r="D364" s="297" t="s">
        <v>387</v>
      </c>
      <c r="E364" s="268"/>
      <c r="F364" s="268"/>
      <c r="G364" s="268" t="s">
        <v>2133</v>
      </c>
      <c r="H364" s="300" t="s">
        <v>1747</v>
      </c>
      <c r="I364" s="291" t="s">
        <v>1748</v>
      </c>
      <c r="J364" s="297" t="s">
        <v>77</v>
      </c>
      <c r="K364" s="305" t="s">
        <v>1810</v>
      </c>
      <c r="L364" s="300" t="s">
        <v>1747</v>
      </c>
    </row>
    <row r="365" spans="1:12" s="245" customFormat="1" ht="21.05" customHeight="1">
      <c r="A365" s="255"/>
      <c r="B365" s="297" t="s">
        <v>1944</v>
      </c>
      <c r="C365" s="297" t="s">
        <v>1945</v>
      </c>
      <c r="D365" s="297" t="s">
        <v>387</v>
      </c>
      <c r="E365" s="268"/>
      <c r="F365" s="268"/>
      <c r="G365" s="268" t="s">
        <v>2133</v>
      </c>
      <c r="H365" s="300" t="s">
        <v>1750</v>
      </c>
      <c r="I365" s="291" t="s">
        <v>1751</v>
      </c>
      <c r="J365" s="297" t="s">
        <v>70</v>
      </c>
      <c r="K365" s="305" t="s">
        <v>1810</v>
      </c>
      <c r="L365" s="300" t="s">
        <v>1750</v>
      </c>
    </row>
    <row r="366" spans="1:12" s="245" customFormat="1" ht="21.05" customHeight="1">
      <c r="A366" s="255"/>
      <c r="B366" s="297" t="s">
        <v>1947</v>
      </c>
      <c r="C366" s="297" t="s">
        <v>1948</v>
      </c>
      <c r="D366" s="297" t="s">
        <v>387</v>
      </c>
      <c r="E366" s="268"/>
      <c r="F366" s="268"/>
      <c r="G366" s="268" t="s">
        <v>2133</v>
      </c>
      <c r="H366" s="300" t="s">
        <v>1753</v>
      </c>
      <c r="I366" s="291" t="s">
        <v>1754</v>
      </c>
      <c r="J366" s="297" t="s">
        <v>70</v>
      </c>
      <c r="K366" s="305" t="s">
        <v>1810</v>
      </c>
      <c r="L366" s="300" t="s">
        <v>1753</v>
      </c>
    </row>
    <row r="367" spans="1:12" s="245" customFormat="1" ht="21.05" customHeight="1">
      <c r="A367" s="255"/>
      <c r="B367" s="297" t="s">
        <v>1756</v>
      </c>
      <c r="C367" s="297" t="s">
        <v>1950</v>
      </c>
      <c r="D367" s="297" t="s">
        <v>387</v>
      </c>
      <c r="E367" s="268"/>
      <c r="F367" s="268"/>
      <c r="G367" s="268" t="s">
        <v>2133</v>
      </c>
      <c r="H367" s="300" t="s">
        <v>1756</v>
      </c>
      <c r="I367" s="291" t="s">
        <v>1757</v>
      </c>
      <c r="J367" s="297" t="s">
        <v>70</v>
      </c>
      <c r="K367" s="305" t="s">
        <v>1810</v>
      </c>
      <c r="L367" s="300" t="s">
        <v>1756</v>
      </c>
    </row>
    <row r="368" spans="1:12" s="245" customFormat="1" ht="21.05" customHeight="1">
      <c r="A368" s="255"/>
      <c r="B368" s="297" t="s">
        <v>1759</v>
      </c>
      <c r="C368" s="297" t="s">
        <v>1952</v>
      </c>
      <c r="D368" s="297" t="s">
        <v>387</v>
      </c>
      <c r="E368" s="268"/>
      <c r="F368" s="268"/>
      <c r="G368" s="268" t="s">
        <v>2133</v>
      </c>
      <c r="H368" s="300" t="s">
        <v>1759</v>
      </c>
      <c r="I368" s="291" t="s">
        <v>1760</v>
      </c>
      <c r="J368" s="297" t="s">
        <v>70</v>
      </c>
      <c r="K368" s="305" t="s">
        <v>1810</v>
      </c>
      <c r="L368" s="300" t="s">
        <v>1759</v>
      </c>
    </row>
    <row r="369" spans="1:12" s="245" customFormat="1" ht="21.05" customHeight="1">
      <c r="A369" s="255"/>
      <c r="B369" s="297" t="s">
        <v>1954</v>
      </c>
      <c r="C369" s="297" t="s">
        <v>1955</v>
      </c>
      <c r="D369" s="297" t="s">
        <v>387</v>
      </c>
      <c r="E369" s="268"/>
      <c r="F369" s="268"/>
      <c r="G369" s="268" t="s">
        <v>2133</v>
      </c>
      <c r="H369" s="300" t="s">
        <v>1762</v>
      </c>
      <c r="I369" s="291" t="s">
        <v>1763</v>
      </c>
      <c r="J369" s="297" t="s">
        <v>70</v>
      </c>
      <c r="K369" s="305" t="s">
        <v>1810</v>
      </c>
      <c r="L369" s="300" t="s">
        <v>1762</v>
      </c>
    </row>
    <row r="370" spans="1:12" s="245" customFormat="1" ht="21.05" customHeight="1">
      <c r="A370" s="255"/>
      <c r="B370" s="297" t="s">
        <v>1957</v>
      </c>
      <c r="C370" s="297" t="s">
        <v>1958</v>
      </c>
      <c r="D370" s="297" t="s">
        <v>387</v>
      </c>
      <c r="E370" s="268"/>
      <c r="F370" s="268"/>
      <c r="G370" s="268" t="s">
        <v>2133</v>
      </c>
      <c r="H370" s="301" t="s">
        <v>1765</v>
      </c>
      <c r="I370" s="291" t="s">
        <v>1766</v>
      </c>
      <c r="J370" s="297" t="s">
        <v>151</v>
      </c>
      <c r="K370" s="305" t="s">
        <v>1810</v>
      </c>
      <c r="L370" s="301" t="s">
        <v>1765</v>
      </c>
    </row>
    <row r="371" spans="1:12" s="245" customFormat="1" ht="21.05" customHeight="1">
      <c r="A371" s="255"/>
      <c r="B371" s="297" t="s">
        <v>1495</v>
      </c>
      <c r="C371" s="297" t="s">
        <v>1960</v>
      </c>
      <c r="D371" s="297" t="s">
        <v>56</v>
      </c>
      <c r="E371" s="268"/>
      <c r="F371" s="268"/>
      <c r="G371" s="268" t="s">
        <v>1479</v>
      </c>
      <c r="H371" s="301" t="s">
        <v>1495</v>
      </c>
      <c r="I371" s="291" t="s">
        <v>1496</v>
      </c>
      <c r="J371" s="297" t="s">
        <v>56</v>
      </c>
      <c r="K371" s="268" t="s">
        <v>1961</v>
      </c>
      <c r="L371" s="301" t="s">
        <v>1495</v>
      </c>
    </row>
    <row r="372" spans="1:12" s="245" customFormat="1" ht="21.05" customHeight="1">
      <c r="A372" s="255"/>
      <c r="B372" s="297" t="s">
        <v>1499</v>
      </c>
      <c r="C372" s="297" t="s">
        <v>1962</v>
      </c>
      <c r="D372" s="297" t="s">
        <v>56</v>
      </c>
      <c r="E372" s="268"/>
      <c r="F372" s="268"/>
      <c r="G372" s="268" t="s">
        <v>1479</v>
      </c>
      <c r="H372" s="301" t="s">
        <v>1499</v>
      </c>
      <c r="I372" s="291" t="s">
        <v>1500</v>
      </c>
      <c r="J372" s="297" t="s">
        <v>56</v>
      </c>
      <c r="K372" s="268" t="s">
        <v>1963</v>
      </c>
      <c r="L372" s="301" t="s">
        <v>1499</v>
      </c>
    </row>
    <row r="373" spans="1:12" s="245" customFormat="1" ht="21.05" customHeight="1">
      <c r="A373" s="255"/>
      <c r="B373" s="297" t="s">
        <v>1769</v>
      </c>
      <c r="C373" s="297" t="s">
        <v>1964</v>
      </c>
      <c r="D373" s="297" t="s">
        <v>56</v>
      </c>
      <c r="E373" s="268"/>
      <c r="F373" s="268"/>
      <c r="G373" s="268" t="s">
        <v>2133</v>
      </c>
      <c r="H373" s="300" t="s">
        <v>1769</v>
      </c>
      <c r="I373" s="291" t="s">
        <v>1770</v>
      </c>
      <c r="J373" s="297" t="s">
        <v>56</v>
      </c>
      <c r="K373" s="268" t="s">
        <v>1970</v>
      </c>
      <c r="L373" s="300" t="s">
        <v>1769</v>
      </c>
    </row>
    <row r="374" spans="1:12" s="245" customFormat="1" ht="21.05" customHeight="1">
      <c r="A374" s="255"/>
      <c r="B374" s="297" t="s">
        <v>1772</v>
      </c>
      <c r="C374" s="297" t="s">
        <v>1966</v>
      </c>
      <c r="D374" s="297" t="s">
        <v>56</v>
      </c>
      <c r="E374" s="268"/>
      <c r="F374" s="268"/>
      <c r="G374" s="268" t="s">
        <v>2133</v>
      </c>
      <c r="H374" s="300" t="s">
        <v>1772</v>
      </c>
      <c r="I374" s="291" t="s">
        <v>1773</v>
      </c>
      <c r="J374" s="297" t="s">
        <v>56</v>
      </c>
      <c r="K374" s="268" t="s">
        <v>1970</v>
      </c>
      <c r="L374" s="300" t="s">
        <v>1772</v>
      </c>
    </row>
    <row r="375" spans="1:12" s="245" customFormat="1" ht="21.05" customHeight="1">
      <c r="A375" s="255"/>
      <c r="B375" s="297" t="s">
        <v>1968</v>
      </c>
      <c r="C375" s="297" t="s">
        <v>1969</v>
      </c>
      <c r="D375" s="297" t="s">
        <v>56</v>
      </c>
      <c r="E375" s="268"/>
      <c r="F375" s="268"/>
      <c r="G375" s="268" t="s">
        <v>2133</v>
      </c>
      <c r="H375" s="301" t="s">
        <v>1775</v>
      </c>
      <c r="I375" s="291" t="s">
        <v>1776</v>
      </c>
      <c r="J375" s="297" t="s">
        <v>56</v>
      </c>
      <c r="K375" s="268" t="s">
        <v>2150</v>
      </c>
      <c r="L375" s="301" t="s">
        <v>1775</v>
      </c>
    </row>
    <row r="376" spans="1:12" s="245" customFormat="1" ht="21.05" customHeight="1">
      <c r="A376" s="255"/>
      <c r="B376" s="297" t="s">
        <v>1971</v>
      </c>
      <c r="C376" s="297" t="s">
        <v>1972</v>
      </c>
      <c r="D376" s="297" t="s">
        <v>387</v>
      </c>
      <c r="E376" s="268"/>
      <c r="F376" s="268"/>
      <c r="G376" s="268" t="s">
        <v>2133</v>
      </c>
      <c r="H376" s="300" t="s">
        <v>1780</v>
      </c>
      <c r="I376" s="291" t="s">
        <v>1781</v>
      </c>
      <c r="J376" s="297" t="s">
        <v>151</v>
      </c>
      <c r="K376" s="268" t="s">
        <v>1973</v>
      </c>
      <c r="L376" s="300" t="s">
        <v>1780</v>
      </c>
    </row>
    <row r="377" spans="1:12" s="245" customFormat="1" ht="21.05" customHeight="1">
      <c r="A377" s="255"/>
      <c r="B377" s="297" t="s">
        <v>1974</v>
      </c>
      <c r="C377" s="297" t="s">
        <v>1975</v>
      </c>
      <c r="D377" s="297" t="s">
        <v>387</v>
      </c>
      <c r="E377" s="268"/>
      <c r="F377" s="268"/>
      <c r="G377" s="268" t="s">
        <v>1479</v>
      </c>
      <c r="H377" s="301" t="s">
        <v>1503</v>
      </c>
      <c r="I377" s="291" t="s">
        <v>1504</v>
      </c>
      <c r="J377" s="297" t="s">
        <v>151</v>
      </c>
      <c r="K377" s="268" t="s">
        <v>1976</v>
      </c>
      <c r="L377" s="301" t="s">
        <v>1503</v>
      </c>
    </row>
    <row r="378" spans="1:12" s="245" customFormat="1" ht="21.05" customHeight="1">
      <c r="A378" s="255"/>
      <c r="B378" s="297" t="s">
        <v>1785</v>
      </c>
      <c r="C378" s="297" t="s">
        <v>1977</v>
      </c>
      <c r="D378" s="297" t="s">
        <v>58</v>
      </c>
      <c r="E378" s="268"/>
      <c r="F378" s="268"/>
      <c r="G378" s="268" t="s">
        <v>2133</v>
      </c>
      <c r="H378" s="301" t="s">
        <v>1785</v>
      </c>
      <c r="I378" s="291" t="s">
        <v>1786</v>
      </c>
      <c r="J378" s="297" t="s">
        <v>58</v>
      </c>
      <c r="K378" s="268" t="s">
        <v>1970</v>
      </c>
      <c r="L378" s="301" t="s">
        <v>1785</v>
      </c>
    </row>
    <row r="379" spans="1:12" s="245" customFormat="1" ht="21.05" customHeight="1">
      <c r="A379" s="255"/>
      <c r="B379" s="297" t="s">
        <v>1789</v>
      </c>
      <c r="C379" s="297" t="s">
        <v>1979</v>
      </c>
      <c r="D379" s="297" t="s">
        <v>387</v>
      </c>
      <c r="E379" s="268"/>
      <c r="F379" s="268"/>
      <c r="G379" s="268" t="s">
        <v>2133</v>
      </c>
      <c r="H379" s="301" t="s">
        <v>1789</v>
      </c>
      <c r="I379" s="291" t="s">
        <v>1790</v>
      </c>
      <c r="J379" s="297" t="s">
        <v>77</v>
      </c>
      <c r="K379" s="268" t="s">
        <v>1980</v>
      </c>
      <c r="L379" s="301" t="s">
        <v>1789</v>
      </c>
    </row>
    <row r="380" spans="1:12" s="245" customFormat="1" ht="21.05" customHeight="1">
      <c r="A380" s="255"/>
      <c r="B380" s="297" t="s">
        <v>1794</v>
      </c>
      <c r="C380" s="297" t="s">
        <v>1981</v>
      </c>
      <c r="D380" s="297" t="s">
        <v>387</v>
      </c>
      <c r="E380" s="268"/>
      <c r="F380" s="268"/>
      <c r="G380" s="268" t="s">
        <v>2133</v>
      </c>
      <c r="H380" s="301" t="s">
        <v>1794</v>
      </c>
      <c r="I380" s="291" t="s">
        <v>1795</v>
      </c>
      <c r="J380" s="297" t="s">
        <v>85</v>
      </c>
      <c r="K380" s="305" t="s">
        <v>1995</v>
      </c>
      <c r="L380" s="301" t="s">
        <v>1794</v>
      </c>
    </row>
    <row r="381" spans="1:12" s="245" customFormat="1" ht="21.05" customHeight="1">
      <c r="A381" s="255"/>
      <c r="B381" s="297" t="s">
        <v>1507</v>
      </c>
      <c r="C381" s="303" t="s">
        <v>1983</v>
      </c>
      <c r="D381" s="297" t="s">
        <v>387</v>
      </c>
      <c r="E381" s="268"/>
      <c r="F381" s="268"/>
      <c r="G381" s="268" t="s">
        <v>2133</v>
      </c>
      <c r="H381" s="300" t="s">
        <v>1507</v>
      </c>
      <c r="I381" s="291" t="s">
        <v>1508</v>
      </c>
      <c r="J381" s="297" t="s">
        <v>179</v>
      </c>
      <c r="K381" s="268" t="s">
        <v>1984</v>
      </c>
      <c r="L381" s="300" t="s">
        <v>1507</v>
      </c>
    </row>
    <row r="382" spans="1:12" s="245" customFormat="1" ht="21.05" customHeight="1">
      <c r="A382" s="255"/>
      <c r="B382" s="297" t="s">
        <v>1985</v>
      </c>
      <c r="C382" s="297" t="s">
        <v>1986</v>
      </c>
      <c r="D382" s="297" t="s">
        <v>387</v>
      </c>
      <c r="E382" s="268"/>
      <c r="F382" s="268"/>
      <c r="G382" s="268" t="s">
        <v>2133</v>
      </c>
      <c r="H382" s="300" t="s">
        <v>1798</v>
      </c>
      <c r="I382" s="291" t="s">
        <v>1799</v>
      </c>
      <c r="J382" s="297" t="s">
        <v>151</v>
      </c>
      <c r="K382" s="268" t="s">
        <v>1987</v>
      </c>
      <c r="L382" s="300" t="s">
        <v>1798</v>
      </c>
    </row>
    <row r="383" spans="1:12" s="245" customFormat="1" ht="21.05" customHeight="1">
      <c r="A383" s="255"/>
      <c r="B383" s="297" t="s">
        <v>1988</v>
      </c>
      <c r="C383" s="297" t="s">
        <v>1989</v>
      </c>
      <c r="D383" s="297" t="s">
        <v>387</v>
      </c>
      <c r="E383" s="268"/>
      <c r="F383" s="268"/>
      <c r="G383" s="268" t="s">
        <v>2133</v>
      </c>
      <c r="H383" s="300" t="s">
        <v>1801</v>
      </c>
      <c r="I383" s="291" t="s">
        <v>1802</v>
      </c>
      <c r="J383" s="297" t="s">
        <v>151</v>
      </c>
      <c r="K383" s="268" t="s">
        <v>1990</v>
      </c>
      <c r="L383" s="300" t="s">
        <v>1801</v>
      </c>
    </row>
    <row r="384" spans="1:12" s="245" customFormat="1" ht="21.05" customHeight="1">
      <c r="A384" s="255"/>
      <c r="B384" s="297" t="s">
        <v>1804</v>
      </c>
      <c r="C384" s="297" t="s">
        <v>1991</v>
      </c>
      <c r="D384" s="297" t="s">
        <v>56</v>
      </c>
      <c r="E384" s="268"/>
      <c r="F384" s="268"/>
      <c r="G384" s="268" t="s">
        <v>2133</v>
      </c>
      <c r="H384" s="301" t="s">
        <v>1804</v>
      </c>
      <c r="I384" s="291" t="s">
        <v>1805</v>
      </c>
      <c r="J384" s="297" t="s">
        <v>56</v>
      </c>
      <c r="K384" s="268" t="s">
        <v>1970</v>
      </c>
      <c r="L384" s="301" t="s">
        <v>1804</v>
      </c>
    </row>
    <row r="385" spans="1:12" s="245" customFormat="1" ht="21.05" customHeight="1">
      <c r="A385" s="255"/>
      <c r="B385" s="297" t="s">
        <v>1993</v>
      </c>
      <c r="C385" s="297" t="s">
        <v>1994</v>
      </c>
      <c r="D385" s="297" t="s">
        <v>387</v>
      </c>
      <c r="E385" s="268"/>
      <c r="F385" s="268"/>
      <c r="G385" s="268" t="s">
        <v>2133</v>
      </c>
      <c r="H385" s="300" t="s">
        <v>1808</v>
      </c>
      <c r="I385" s="291" t="s">
        <v>1809</v>
      </c>
      <c r="J385" s="297" t="s">
        <v>151</v>
      </c>
      <c r="K385" s="305" t="s">
        <v>1995</v>
      </c>
      <c r="L385" s="300" t="s">
        <v>1808</v>
      </c>
    </row>
    <row r="386" spans="1:12" s="245" customFormat="1" ht="21.05" customHeight="1">
      <c r="A386" s="255"/>
      <c r="B386" s="297" t="s">
        <v>1996</v>
      </c>
      <c r="C386" s="297" t="s">
        <v>1997</v>
      </c>
      <c r="D386" s="297" t="s">
        <v>387</v>
      </c>
      <c r="E386" s="268"/>
      <c r="F386" s="268"/>
      <c r="G386" s="268" t="s">
        <v>2133</v>
      </c>
      <c r="H386" s="300" t="s">
        <v>1811</v>
      </c>
      <c r="I386" s="291" t="s">
        <v>1812</v>
      </c>
      <c r="J386" s="297" t="s">
        <v>171</v>
      </c>
      <c r="K386" s="268" t="s">
        <v>1813</v>
      </c>
      <c r="L386" s="300" t="s">
        <v>1811</v>
      </c>
    </row>
    <row r="387" spans="1:12" s="245" customFormat="1" ht="21.05" customHeight="1">
      <c r="A387" s="255"/>
      <c r="B387" s="297" t="s">
        <v>1998</v>
      </c>
      <c r="C387" s="297" t="s">
        <v>1999</v>
      </c>
      <c r="D387" s="297" t="s">
        <v>56</v>
      </c>
      <c r="E387" s="268"/>
      <c r="F387" s="268"/>
      <c r="G387" s="268" t="s">
        <v>2133</v>
      </c>
      <c r="H387" s="301" t="s">
        <v>1814</v>
      </c>
      <c r="I387" s="291" t="s">
        <v>1815</v>
      </c>
      <c r="J387" s="297" t="s">
        <v>56</v>
      </c>
      <c r="K387" s="268" t="s">
        <v>1817</v>
      </c>
      <c r="L387" s="301" t="s">
        <v>1814</v>
      </c>
    </row>
    <row r="388" spans="1:12" s="245" customFormat="1" ht="21.05" customHeight="1">
      <c r="A388" s="255"/>
      <c r="B388" s="297" t="s">
        <v>1818</v>
      </c>
      <c r="C388" s="297" t="s">
        <v>2000</v>
      </c>
      <c r="D388" s="297" t="s">
        <v>56</v>
      </c>
      <c r="E388" s="268"/>
      <c r="F388" s="268"/>
      <c r="G388" s="268" t="s">
        <v>2133</v>
      </c>
      <c r="H388" s="301" t="s">
        <v>1818</v>
      </c>
      <c r="I388" s="291" t="s">
        <v>1635</v>
      </c>
      <c r="J388" s="297" t="s">
        <v>56</v>
      </c>
      <c r="K388" s="268" t="s">
        <v>2001</v>
      </c>
      <c r="L388" s="301" t="s">
        <v>1818</v>
      </c>
    </row>
    <row r="389" spans="1:12" s="245" customFormat="1" ht="21.05" customHeight="1">
      <c r="A389" s="255"/>
      <c r="B389" s="297" t="s">
        <v>2002</v>
      </c>
      <c r="C389" s="297" t="s">
        <v>2003</v>
      </c>
      <c r="D389" s="297" t="s">
        <v>56</v>
      </c>
      <c r="E389" s="268"/>
      <c r="F389" s="268"/>
      <c r="G389" s="268" t="s">
        <v>2133</v>
      </c>
      <c r="H389" s="301" t="s">
        <v>1821</v>
      </c>
      <c r="I389" s="291" t="s">
        <v>1822</v>
      </c>
      <c r="J389" s="297" t="s">
        <v>56</v>
      </c>
      <c r="K389" s="268" t="s">
        <v>2004</v>
      </c>
      <c r="L389" s="301" t="s">
        <v>1821</v>
      </c>
    </row>
    <row r="390" spans="1:12" s="245" customFormat="1" ht="21.05" customHeight="1">
      <c r="A390" s="255"/>
      <c r="B390" s="297" t="s">
        <v>2005</v>
      </c>
      <c r="C390" s="297" t="s">
        <v>2006</v>
      </c>
      <c r="D390" s="297" t="s">
        <v>56</v>
      </c>
      <c r="E390" s="268"/>
      <c r="F390" s="268"/>
      <c r="G390" s="268" t="s">
        <v>2133</v>
      </c>
      <c r="H390" s="301" t="s">
        <v>1827</v>
      </c>
      <c r="I390" s="291" t="s">
        <v>1828</v>
      </c>
      <c r="J390" s="297" t="s">
        <v>56</v>
      </c>
      <c r="K390" s="268" t="s">
        <v>2007</v>
      </c>
      <c r="L390" s="301" t="s">
        <v>1827</v>
      </c>
    </row>
    <row r="391" spans="1:12" s="245" customFormat="1" ht="21.05" customHeight="1">
      <c r="A391" s="255"/>
      <c r="B391" s="297" t="s">
        <v>2008</v>
      </c>
      <c r="C391" s="297" t="s">
        <v>2009</v>
      </c>
      <c r="D391" s="297" t="s">
        <v>56</v>
      </c>
      <c r="E391" s="268"/>
      <c r="F391" s="268"/>
      <c r="G391" s="268" t="s">
        <v>2133</v>
      </c>
      <c r="H391" s="301" t="s">
        <v>1831</v>
      </c>
      <c r="I391" s="291" t="s">
        <v>1832</v>
      </c>
      <c r="J391" s="297" t="s">
        <v>56</v>
      </c>
      <c r="K391" s="268" t="s">
        <v>2010</v>
      </c>
      <c r="L391" s="301" t="s">
        <v>1831</v>
      </c>
    </row>
    <row r="392" spans="1:12" s="245" customFormat="1" ht="21.05" customHeight="1">
      <c r="A392" s="255"/>
      <c r="B392" s="297" t="s">
        <v>2011</v>
      </c>
      <c r="C392" s="297" t="s">
        <v>2012</v>
      </c>
      <c r="D392" s="297" t="s">
        <v>56</v>
      </c>
      <c r="E392" s="268"/>
      <c r="F392" s="268"/>
      <c r="G392" s="268" t="s">
        <v>2133</v>
      </c>
      <c r="H392" s="301" t="s">
        <v>1835</v>
      </c>
      <c r="I392" s="291" t="s">
        <v>1836</v>
      </c>
      <c r="J392" s="297" t="s">
        <v>56</v>
      </c>
      <c r="K392" s="268" t="s">
        <v>2013</v>
      </c>
      <c r="L392" s="301" t="s">
        <v>1835</v>
      </c>
    </row>
    <row r="393" spans="1:12" s="245" customFormat="1" ht="21.05" customHeight="1">
      <c r="A393" s="255"/>
      <c r="B393" s="297" t="s">
        <v>2014</v>
      </c>
      <c r="C393" s="297" t="s">
        <v>2015</v>
      </c>
      <c r="D393" s="297" t="s">
        <v>56</v>
      </c>
      <c r="E393" s="268"/>
      <c r="F393" s="268"/>
      <c r="G393" s="268" t="s">
        <v>2133</v>
      </c>
      <c r="H393" s="301" t="s">
        <v>1839</v>
      </c>
      <c r="I393" s="291" t="s">
        <v>1840</v>
      </c>
      <c r="J393" s="297" t="s">
        <v>56</v>
      </c>
      <c r="K393" s="268" t="s">
        <v>2016</v>
      </c>
      <c r="L393" s="301" t="s">
        <v>1839</v>
      </c>
    </row>
    <row r="394" spans="1:12" s="245" customFormat="1" ht="21.05" customHeight="1">
      <c r="A394" s="255"/>
      <c r="B394" s="297" t="s">
        <v>2017</v>
      </c>
      <c r="C394" s="297" t="s">
        <v>2018</v>
      </c>
      <c r="D394" s="297" t="s">
        <v>56</v>
      </c>
      <c r="E394" s="268"/>
      <c r="F394" s="268"/>
      <c r="G394" s="268" t="s">
        <v>2133</v>
      </c>
      <c r="H394" s="301" t="s">
        <v>1843</v>
      </c>
      <c r="I394" s="291" t="s">
        <v>1844</v>
      </c>
      <c r="J394" s="297" t="s">
        <v>56</v>
      </c>
      <c r="K394" s="268" t="s">
        <v>2019</v>
      </c>
      <c r="L394" s="301" t="s">
        <v>1843</v>
      </c>
    </row>
    <row r="395" spans="1:12" s="245" customFormat="1" ht="21.05" customHeight="1">
      <c r="A395" s="255"/>
      <c r="B395" s="297" t="s">
        <v>1846</v>
      </c>
      <c r="C395" s="297" t="s">
        <v>2020</v>
      </c>
      <c r="D395" s="297" t="s">
        <v>56</v>
      </c>
      <c r="E395" s="268"/>
      <c r="F395" s="268"/>
      <c r="G395" s="268" t="s">
        <v>2133</v>
      </c>
      <c r="H395" s="301" t="s">
        <v>1846</v>
      </c>
      <c r="I395" s="291" t="s">
        <v>1847</v>
      </c>
      <c r="J395" s="297" t="s">
        <v>56</v>
      </c>
      <c r="K395" s="268" t="s">
        <v>2151</v>
      </c>
      <c r="L395" s="301" t="s">
        <v>1846</v>
      </c>
    </row>
    <row r="396" spans="1:12" s="245" customFormat="1" ht="21.05" customHeight="1">
      <c r="A396" s="255"/>
      <c r="B396" s="297" t="s">
        <v>1850</v>
      </c>
      <c r="C396" s="297" t="s">
        <v>2022</v>
      </c>
      <c r="D396" s="297" t="s">
        <v>56</v>
      </c>
      <c r="E396" s="268"/>
      <c r="F396" s="268"/>
      <c r="G396" s="268" t="s">
        <v>2133</v>
      </c>
      <c r="H396" s="301" t="s">
        <v>1850</v>
      </c>
      <c r="I396" s="291" t="s">
        <v>1851</v>
      </c>
      <c r="J396" s="297" t="s">
        <v>56</v>
      </c>
      <c r="K396" s="268" t="s">
        <v>2023</v>
      </c>
      <c r="L396" s="301" t="s">
        <v>1850</v>
      </c>
    </row>
    <row r="397" spans="1:12" s="245" customFormat="1" ht="21.05" customHeight="1">
      <c r="A397" s="255"/>
      <c r="B397" s="297" t="s">
        <v>1854</v>
      </c>
      <c r="C397" s="297" t="s">
        <v>2024</v>
      </c>
      <c r="D397" s="297" t="s">
        <v>56</v>
      </c>
      <c r="E397" s="268"/>
      <c r="F397" s="268"/>
      <c r="G397" s="268" t="s">
        <v>2133</v>
      </c>
      <c r="H397" s="300" t="s">
        <v>1854</v>
      </c>
      <c r="I397" s="293" t="s">
        <v>1855</v>
      </c>
      <c r="J397" s="297" t="s">
        <v>56</v>
      </c>
      <c r="K397" s="268" t="s">
        <v>2025</v>
      </c>
      <c r="L397" s="300" t="s">
        <v>1854</v>
      </c>
    </row>
    <row r="398" spans="1:12" s="245" customFormat="1" ht="21.05" customHeight="1">
      <c r="A398" s="255"/>
      <c r="B398" s="297" t="s">
        <v>1858</v>
      </c>
      <c r="C398" s="297" t="s">
        <v>2026</v>
      </c>
      <c r="D398" s="297" t="s">
        <v>56</v>
      </c>
      <c r="E398" s="268"/>
      <c r="F398" s="268"/>
      <c r="G398" s="268" t="s">
        <v>2133</v>
      </c>
      <c r="H398" s="300" t="s">
        <v>1858</v>
      </c>
      <c r="I398" s="293" t="s">
        <v>1859</v>
      </c>
      <c r="J398" s="297" t="s">
        <v>56</v>
      </c>
      <c r="K398" s="268" t="s">
        <v>2027</v>
      </c>
      <c r="L398" s="300" t="s">
        <v>1858</v>
      </c>
    </row>
    <row r="399" spans="1:12" s="245" customFormat="1" ht="21.05" customHeight="1">
      <c r="A399" s="255"/>
      <c r="B399" s="297" t="s">
        <v>1444</v>
      </c>
      <c r="C399" s="297" t="s">
        <v>1443</v>
      </c>
      <c r="D399" s="297" t="s">
        <v>387</v>
      </c>
      <c r="E399" s="268"/>
      <c r="F399" s="268"/>
      <c r="G399" s="268" t="s">
        <v>2133</v>
      </c>
      <c r="H399" s="300" t="s">
        <v>1862</v>
      </c>
      <c r="I399" s="293" t="s">
        <v>1863</v>
      </c>
      <c r="J399" s="297" t="s">
        <v>85</v>
      </c>
      <c r="K399" s="268" t="s">
        <v>2028</v>
      </c>
      <c r="L399" s="300" t="s">
        <v>1862</v>
      </c>
    </row>
    <row r="400" spans="1:12" s="245" customFormat="1" ht="21.05" customHeight="1">
      <c r="A400" s="255"/>
      <c r="B400" s="297" t="s">
        <v>1865</v>
      </c>
      <c r="C400" s="297" t="s">
        <v>2029</v>
      </c>
      <c r="D400" s="297" t="s">
        <v>387</v>
      </c>
      <c r="E400" s="268"/>
      <c r="F400" s="268"/>
      <c r="G400" s="268" t="s">
        <v>2133</v>
      </c>
      <c r="H400" s="300" t="s">
        <v>1865</v>
      </c>
      <c r="I400" s="291" t="s">
        <v>1866</v>
      </c>
      <c r="J400" s="297" t="s">
        <v>179</v>
      </c>
      <c r="K400" s="268" t="s">
        <v>2030</v>
      </c>
      <c r="L400" s="300" t="s">
        <v>1865</v>
      </c>
    </row>
    <row r="401" spans="1:12" s="245" customFormat="1" ht="21.05" customHeight="1">
      <c r="A401" s="255"/>
      <c r="B401" s="297" t="s">
        <v>2031</v>
      </c>
      <c r="C401" s="297" t="s">
        <v>2032</v>
      </c>
      <c r="D401" s="297" t="s">
        <v>387</v>
      </c>
      <c r="E401" s="268"/>
      <c r="F401" s="268"/>
      <c r="G401" s="268" t="s">
        <v>2133</v>
      </c>
      <c r="H401" s="300" t="s">
        <v>1868</v>
      </c>
      <c r="I401" s="291" t="s">
        <v>1869</v>
      </c>
      <c r="J401" s="297" t="s">
        <v>85</v>
      </c>
      <c r="K401" s="268" t="s">
        <v>2033</v>
      </c>
      <c r="L401" s="300" t="s">
        <v>1868</v>
      </c>
    </row>
    <row r="402" spans="1:12" s="245" customFormat="1" ht="21.05" customHeight="1">
      <c r="A402" s="255"/>
      <c r="B402" s="297" t="s">
        <v>1510</v>
      </c>
      <c r="C402" s="297" t="s">
        <v>2034</v>
      </c>
      <c r="D402" s="297" t="s">
        <v>387</v>
      </c>
      <c r="E402" s="268"/>
      <c r="F402" s="268"/>
      <c r="G402" s="268" t="s">
        <v>1479</v>
      </c>
      <c r="H402" s="300" t="s">
        <v>1510</v>
      </c>
      <c r="I402" s="291" t="s">
        <v>1511</v>
      </c>
      <c r="J402" s="297" t="s">
        <v>179</v>
      </c>
      <c r="K402" s="268" t="s">
        <v>2035</v>
      </c>
      <c r="L402" s="300" t="s">
        <v>1510</v>
      </c>
    </row>
    <row r="403" spans="1:12" s="245" customFormat="1" ht="21.05" customHeight="1">
      <c r="A403" s="255"/>
      <c r="B403" s="297" t="s">
        <v>1513</v>
      </c>
      <c r="C403" s="297" t="s">
        <v>2036</v>
      </c>
      <c r="D403" s="297" t="s">
        <v>387</v>
      </c>
      <c r="E403" s="268"/>
      <c r="F403" s="268"/>
      <c r="G403" s="268" t="s">
        <v>1479</v>
      </c>
      <c r="H403" s="301" t="s">
        <v>1513</v>
      </c>
      <c r="I403" s="291" t="s">
        <v>1514</v>
      </c>
      <c r="J403" s="297" t="s">
        <v>171</v>
      </c>
      <c r="K403" s="268" t="s">
        <v>1516</v>
      </c>
      <c r="L403" s="301" t="s">
        <v>1513</v>
      </c>
    </row>
    <row r="404" spans="1:12" s="245" customFormat="1" ht="21.05" customHeight="1">
      <c r="A404" s="255"/>
      <c r="B404" s="297" t="s">
        <v>1517</v>
      </c>
      <c r="C404" s="297" t="s">
        <v>2037</v>
      </c>
      <c r="D404" s="297" t="s">
        <v>387</v>
      </c>
      <c r="E404" s="268"/>
      <c r="F404" s="268"/>
      <c r="G404" s="268" t="s">
        <v>1479</v>
      </c>
      <c r="H404" s="301" t="s">
        <v>1517</v>
      </c>
      <c r="I404" s="291" t="s">
        <v>1518</v>
      </c>
      <c r="J404" s="297" t="s">
        <v>171</v>
      </c>
      <c r="K404" s="268" t="s">
        <v>1520</v>
      </c>
      <c r="L404" s="301" t="s">
        <v>1517</v>
      </c>
    </row>
    <row r="405" spans="1:12" s="245" customFormat="1" ht="21.05" customHeight="1">
      <c r="A405" s="255"/>
      <c r="B405" s="297" t="s">
        <v>2038</v>
      </c>
      <c r="C405" s="297" t="s">
        <v>2039</v>
      </c>
      <c r="D405" s="297" t="s">
        <v>387</v>
      </c>
      <c r="E405" s="268"/>
      <c r="F405" s="268"/>
      <c r="G405" s="268" t="s">
        <v>1479</v>
      </c>
      <c r="H405" s="301" t="s">
        <v>1521</v>
      </c>
      <c r="I405" s="291" t="s">
        <v>1522</v>
      </c>
      <c r="J405" s="297" t="s">
        <v>171</v>
      </c>
      <c r="K405" s="268" t="s">
        <v>1524</v>
      </c>
      <c r="L405" s="301" t="s">
        <v>1521</v>
      </c>
    </row>
    <row r="406" spans="1:12" s="245" customFormat="1" ht="21.05" customHeight="1">
      <c r="A406" s="255"/>
      <c r="B406" s="297" t="s">
        <v>2040</v>
      </c>
      <c r="C406" s="297" t="s">
        <v>1526</v>
      </c>
      <c r="D406" s="297" t="s">
        <v>387</v>
      </c>
      <c r="E406" s="268"/>
      <c r="F406" s="268"/>
      <c r="G406" s="268" t="s">
        <v>1479</v>
      </c>
      <c r="H406" s="300" t="s">
        <v>1525</v>
      </c>
      <c r="I406" s="291" t="s">
        <v>1526</v>
      </c>
      <c r="J406" s="297" t="s">
        <v>179</v>
      </c>
      <c r="K406" s="268" t="s">
        <v>1527</v>
      </c>
      <c r="L406" s="300" t="s">
        <v>1525</v>
      </c>
    </row>
    <row r="407" spans="1:12" s="245" customFormat="1" ht="21.05" customHeight="1">
      <c r="A407" s="255"/>
      <c r="B407" s="297" t="s">
        <v>2041</v>
      </c>
      <c r="C407" s="297" t="s">
        <v>2042</v>
      </c>
      <c r="D407" s="297" t="s">
        <v>387</v>
      </c>
      <c r="E407" s="268"/>
      <c r="F407" s="268"/>
      <c r="G407" s="268" t="s">
        <v>1479</v>
      </c>
      <c r="H407" s="301" t="s">
        <v>1528</v>
      </c>
      <c r="I407" s="291" t="s">
        <v>1529</v>
      </c>
      <c r="J407" s="297" t="s">
        <v>151</v>
      </c>
      <c r="K407" s="268" t="s">
        <v>1530</v>
      </c>
      <c r="L407" s="301" t="s">
        <v>1528</v>
      </c>
    </row>
    <row r="408" spans="1:12" s="245" customFormat="1" ht="21.05" customHeight="1">
      <c r="A408" s="255"/>
      <c r="B408" s="297" t="s">
        <v>1531</v>
      </c>
      <c r="C408" s="297" t="s">
        <v>2043</v>
      </c>
      <c r="D408" s="297" t="s">
        <v>387</v>
      </c>
      <c r="E408" s="268"/>
      <c r="F408" s="268"/>
      <c r="G408" s="268" t="s">
        <v>1479</v>
      </c>
      <c r="H408" s="301" t="s">
        <v>1531</v>
      </c>
      <c r="I408" s="291" t="s">
        <v>1532</v>
      </c>
      <c r="J408" s="297" t="s">
        <v>171</v>
      </c>
      <c r="K408" s="268" t="s">
        <v>1534</v>
      </c>
      <c r="L408" s="301" t="s">
        <v>1531</v>
      </c>
    </row>
    <row r="409" spans="1:12" s="245" customFormat="1" ht="21.05" customHeight="1">
      <c r="A409" s="255"/>
      <c r="B409" s="297" t="s">
        <v>1535</v>
      </c>
      <c r="C409" s="297" t="s">
        <v>2044</v>
      </c>
      <c r="D409" s="297" t="s">
        <v>387</v>
      </c>
      <c r="E409" s="268"/>
      <c r="F409" s="268"/>
      <c r="G409" s="268" t="s">
        <v>1479</v>
      </c>
      <c r="H409" s="300" t="s">
        <v>1535</v>
      </c>
      <c r="I409" s="291" t="s">
        <v>1536</v>
      </c>
      <c r="J409" s="297" t="s">
        <v>179</v>
      </c>
      <c r="K409" s="268" t="s">
        <v>1537</v>
      </c>
      <c r="L409" s="300" t="s">
        <v>1535</v>
      </c>
    </row>
    <row r="410" spans="1:12" s="245" customFormat="1" ht="21.05" customHeight="1">
      <c r="A410" s="255"/>
      <c r="B410" s="297" t="s">
        <v>2045</v>
      </c>
      <c r="C410" s="297" t="s">
        <v>2046</v>
      </c>
      <c r="D410" s="297" t="s">
        <v>387</v>
      </c>
      <c r="E410" s="268"/>
      <c r="F410" s="268"/>
      <c r="G410" s="268" t="s">
        <v>1479</v>
      </c>
      <c r="H410" s="300" t="s">
        <v>1538</v>
      </c>
      <c r="I410" s="291" t="s">
        <v>1539</v>
      </c>
      <c r="J410" s="297" t="s">
        <v>151</v>
      </c>
      <c r="K410" s="268" t="s">
        <v>1540</v>
      </c>
      <c r="L410" s="300" t="s">
        <v>1538</v>
      </c>
    </row>
    <row r="411" spans="1:12" s="245" customFormat="1" ht="21.05" customHeight="1">
      <c r="A411" s="255"/>
      <c r="B411" s="297" t="s">
        <v>1541</v>
      </c>
      <c r="C411" s="297" t="s">
        <v>2047</v>
      </c>
      <c r="D411" s="297" t="s">
        <v>56</v>
      </c>
      <c r="E411" s="268"/>
      <c r="F411" s="268"/>
      <c r="G411" s="268" t="s">
        <v>1479</v>
      </c>
      <c r="H411" s="300" t="s">
        <v>1541</v>
      </c>
      <c r="I411" s="291" t="s">
        <v>1542</v>
      </c>
      <c r="J411" s="297" t="s">
        <v>56</v>
      </c>
      <c r="K411" s="268" t="s">
        <v>1543</v>
      </c>
      <c r="L411" s="300" t="s">
        <v>1541</v>
      </c>
    </row>
    <row r="412" spans="1:12" s="245" customFormat="1" ht="21.05" customHeight="1">
      <c r="A412" s="255"/>
      <c r="B412" s="297" t="s">
        <v>1544</v>
      </c>
      <c r="C412" s="297" t="s">
        <v>2048</v>
      </c>
      <c r="D412" s="297" t="s">
        <v>387</v>
      </c>
      <c r="E412" s="268"/>
      <c r="F412" s="268"/>
      <c r="G412" s="268" t="s">
        <v>1479</v>
      </c>
      <c r="H412" s="300" t="s">
        <v>1544</v>
      </c>
      <c r="I412" s="293" t="s">
        <v>1545</v>
      </c>
      <c r="J412" s="297" t="s">
        <v>151</v>
      </c>
      <c r="K412" s="268" t="s">
        <v>1547</v>
      </c>
      <c r="L412" s="300" t="s">
        <v>1544</v>
      </c>
    </row>
    <row r="413" spans="1:12" s="245" customFormat="1" ht="21.05" customHeight="1">
      <c r="A413" s="255"/>
      <c r="B413" s="297" t="s">
        <v>2049</v>
      </c>
      <c r="C413" s="297" t="s">
        <v>2050</v>
      </c>
      <c r="D413" s="297" t="s">
        <v>387</v>
      </c>
      <c r="E413" s="268"/>
      <c r="F413" s="268"/>
      <c r="G413" s="268" t="s">
        <v>1479</v>
      </c>
      <c r="H413" s="300" t="s">
        <v>1548</v>
      </c>
      <c r="I413" s="293" t="s">
        <v>1549</v>
      </c>
      <c r="J413" s="297" t="s">
        <v>151</v>
      </c>
      <c r="K413" s="268" t="s">
        <v>1550</v>
      </c>
      <c r="L413" s="300" t="s">
        <v>1548</v>
      </c>
    </row>
    <row r="414" spans="1:12" s="245" customFormat="1" ht="21.05" customHeight="1">
      <c r="A414" s="255"/>
      <c r="B414" s="297" t="s">
        <v>1551</v>
      </c>
      <c r="C414" s="297" t="s">
        <v>2051</v>
      </c>
      <c r="D414" s="297" t="s">
        <v>56</v>
      </c>
      <c r="E414" s="268"/>
      <c r="F414" s="268"/>
      <c r="G414" s="268" t="s">
        <v>1479</v>
      </c>
      <c r="H414" s="301" t="s">
        <v>1551</v>
      </c>
      <c r="I414" s="291" t="s">
        <v>1552</v>
      </c>
      <c r="J414" s="297" t="s">
        <v>56</v>
      </c>
      <c r="K414" s="268" t="s">
        <v>1554</v>
      </c>
      <c r="L414" s="301" t="s">
        <v>1551</v>
      </c>
    </row>
    <row r="415" spans="1:12" s="245" customFormat="1" ht="21.05" customHeight="1">
      <c r="A415" s="255"/>
      <c r="B415" s="297" t="s">
        <v>2052</v>
      </c>
      <c r="C415" s="297" t="s">
        <v>2053</v>
      </c>
      <c r="D415" s="297" t="s">
        <v>387</v>
      </c>
      <c r="E415" s="268"/>
      <c r="F415" s="268"/>
      <c r="G415" s="268" t="s">
        <v>1479</v>
      </c>
      <c r="H415" s="301" t="s">
        <v>1555</v>
      </c>
      <c r="I415" s="291" t="s">
        <v>1556</v>
      </c>
      <c r="J415" s="297" t="s">
        <v>151</v>
      </c>
      <c r="K415" s="268" t="s">
        <v>1558</v>
      </c>
      <c r="L415" s="301" t="s">
        <v>1555</v>
      </c>
    </row>
    <row r="416" spans="1:12" s="245" customFormat="1" ht="21.05" customHeight="1">
      <c r="A416" s="255"/>
      <c r="B416" s="297" t="s">
        <v>1559</v>
      </c>
      <c r="C416" s="297" t="s">
        <v>2054</v>
      </c>
      <c r="D416" s="297" t="s">
        <v>387</v>
      </c>
      <c r="E416" s="268"/>
      <c r="F416" s="268"/>
      <c r="G416" s="268" t="s">
        <v>1479</v>
      </c>
      <c r="H416" s="301" t="s">
        <v>1559</v>
      </c>
      <c r="I416" s="291" t="s">
        <v>1560</v>
      </c>
      <c r="J416" s="297" t="s">
        <v>179</v>
      </c>
      <c r="K416" s="268" t="s">
        <v>2055</v>
      </c>
      <c r="L416" s="301" t="s">
        <v>1559</v>
      </c>
    </row>
    <row r="417" spans="1:12" s="245" customFormat="1" ht="21.05" customHeight="1">
      <c r="A417" s="255"/>
      <c r="B417" s="297" t="s">
        <v>2056</v>
      </c>
      <c r="C417" s="297" t="s">
        <v>2057</v>
      </c>
      <c r="D417" s="297" t="s">
        <v>387</v>
      </c>
      <c r="E417" s="268"/>
      <c r="F417" s="268"/>
      <c r="G417" s="268" t="s">
        <v>1479</v>
      </c>
      <c r="H417" s="301" t="s">
        <v>1564</v>
      </c>
      <c r="I417" s="291" t="s">
        <v>1565</v>
      </c>
      <c r="J417" s="297" t="s">
        <v>151</v>
      </c>
      <c r="K417" s="268" t="s">
        <v>2058</v>
      </c>
      <c r="L417" s="301" t="s">
        <v>1564</v>
      </c>
    </row>
    <row r="418" spans="1:12" s="245" customFormat="1" ht="21.05" customHeight="1">
      <c r="A418" s="255"/>
      <c r="B418" s="297" t="s">
        <v>2059</v>
      </c>
      <c r="C418" s="297" t="s">
        <v>2060</v>
      </c>
      <c r="D418" s="297" t="s">
        <v>387</v>
      </c>
      <c r="E418" s="268"/>
      <c r="F418" s="268"/>
      <c r="G418" s="268" t="s">
        <v>1479</v>
      </c>
      <c r="H418" s="301" t="s">
        <v>1568</v>
      </c>
      <c r="I418" s="291" t="s">
        <v>1569</v>
      </c>
      <c r="J418" s="297" t="s">
        <v>85</v>
      </c>
      <c r="K418" s="268" t="s">
        <v>2061</v>
      </c>
      <c r="L418" s="301" t="s">
        <v>1568</v>
      </c>
    </row>
    <row r="419" spans="1:12" s="245" customFormat="1" ht="21.05" customHeight="1">
      <c r="A419" s="255"/>
      <c r="B419" s="297" t="s">
        <v>1572</v>
      </c>
      <c r="C419" s="297" t="s">
        <v>2062</v>
      </c>
      <c r="D419" s="297" t="s">
        <v>387</v>
      </c>
      <c r="E419" s="268"/>
      <c r="F419" s="268"/>
      <c r="G419" s="268" t="s">
        <v>1479</v>
      </c>
      <c r="H419" s="301" t="s">
        <v>1572</v>
      </c>
      <c r="I419" s="291" t="s">
        <v>1573</v>
      </c>
      <c r="J419" s="297" t="s">
        <v>77</v>
      </c>
      <c r="K419" s="268" t="s">
        <v>2063</v>
      </c>
      <c r="L419" s="301" t="s">
        <v>1572</v>
      </c>
    </row>
    <row r="420" spans="1:12" s="245" customFormat="1" ht="21.05" customHeight="1">
      <c r="A420" s="255"/>
      <c r="B420" s="297" t="s">
        <v>1576</v>
      </c>
      <c r="C420" s="297" t="s">
        <v>2064</v>
      </c>
      <c r="D420" s="297" t="s">
        <v>387</v>
      </c>
      <c r="E420" s="268"/>
      <c r="F420" s="268"/>
      <c r="G420" s="268" t="s">
        <v>1479</v>
      </c>
      <c r="H420" s="301" t="s">
        <v>1576</v>
      </c>
      <c r="I420" s="291" t="s">
        <v>1577</v>
      </c>
      <c r="J420" s="297" t="s">
        <v>179</v>
      </c>
      <c r="K420" s="268" t="s">
        <v>2065</v>
      </c>
      <c r="L420" s="301" t="s">
        <v>1576</v>
      </c>
    </row>
    <row r="421" spans="1:12" s="245" customFormat="1" ht="21.05" customHeight="1">
      <c r="A421" s="255"/>
      <c r="B421" s="297" t="s">
        <v>1580</v>
      </c>
      <c r="C421" s="297" t="s">
        <v>2066</v>
      </c>
      <c r="D421" s="297" t="s">
        <v>387</v>
      </c>
      <c r="E421" s="268"/>
      <c r="F421" s="268"/>
      <c r="G421" s="268" t="s">
        <v>1479</v>
      </c>
      <c r="H421" s="301" t="s">
        <v>1580</v>
      </c>
      <c r="I421" s="291" t="s">
        <v>1581</v>
      </c>
      <c r="J421" s="297" t="s">
        <v>77</v>
      </c>
      <c r="K421" s="268" t="s">
        <v>2067</v>
      </c>
      <c r="L421" s="301" t="s">
        <v>1580</v>
      </c>
    </row>
    <row r="422" spans="1:12" s="245" customFormat="1" ht="21.05" customHeight="1">
      <c r="A422" s="255"/>
      <c r="B422" s="297" t="s">
        <v>1584</v>
      </c>
      <c r="C422" s="297" t="s">
        <v>2068</v>
      </c>
      <c r="D422" s="297" t="s">
        <v>56</v>
      </c>
      <c r="E422" s="268"/>
      <c r="F422" s="268"/>
      <c r="G422" s="268" t="s">
        <v>1479</v>
      </c>
      <c r="H422" s="301" t="s">
        <v>1584</v>
      </c>
      <c r="I422" s="291" t="s">
        <v>1585</v>
      </c>
      <c r="J422" s="297" t="s">
        <v>56</v>
      </c>
      <c r="K422" s="268" t="s">
        <v>2069</v>
      </c>
      <c r="L422" s="301" t="s">
        <v>1584</v>
      </c>
    </row>
    <row r="423" spans="1:12" s="245" customFormat="1" ht="21.05" customHeight="1">
      <c r="A423" s="255"/>
      <c r="B423" s="297" t="s">
        <v>1588</v>
      </c>
      <c r="C423" s="297" t="s">
        <v>2070</v>
      </c>
      <c r="D423" s="297" t="s">
        <v>56</v>
      </c>
      <c r="E423" s="268"/>
      <c r="F423" s="268"/>
      <c r="G423" s="268" t="s">
        <v>1479</v>
      </c>
      <c r="H423" s="301" t="s">
        <v>1588</v>
      </c>
      <c r="I423" s="291" t="s">
        <v>1589</v>
      </c>
      <c r="J423" s="297" t="s">
        <v>56</v>
      </c>
      <c r="K423" s="268" t="s">
        <v>2071</v>
      </c>
      <c r="L423" s="301" t="s">
        <v>1588</v>
      </c>
    </row>
    <row r="424" spans="1:12" s="245" customFormat="1" ht="21.05" customHeight="1">
      <c r="A424" s="255"/>
      <c r="B424" s="297" t="s">
        <v>1594</v>
      </c>
      <c r="C424" s="297" t="s">
        <v>2072</v>
      </c>
      <c r="D424" s="297" t="s">
        <v>56</v>
      </c>
      <c r="E424" s="268"/>
      <c r="F424" s="268"/>
      <c r="G424" s="268" t="s">
        <v>1479</v>
      </c>
      <c r="H424" s="301" t="s">
        <v>1594</v>
      </c>
      <c r="I424" s="291" t="s">
        <v>1595</v>
      </c>
      <c r="J424" s="297" t="s">
        <v>56</v>
      </c>
      <c r="K424" s="268" t="s">
        <v>2073</v>
      </c>
      <c r="L424" s="301" t="s">
        <v>1594</v>
      </c>
    </row>
    <row r="425" spans="1:12" s="245" customFormat="1" ht="21.05" customHeight="1">
      <c r="A425" s="255"/>
      <c r="B425" s="297" t="s">
        <v>2074</v>
      </c>
      <c r="C425" s="297" t="s">
        <v>2075</v>
      </c>
      <c r="D425" s="297" t="s">
        <v>56</v>
      </c>
      <c r="E425" s="268"/>
      <c r="F425" s="268"/>
      <c r="G425" s="268" t="s">
        <v>1479</v>
      </c>
      <c r="H425" s="301" t="s">
        <v>1598</v>
      </c>
      <c r="I425" s="291" t="s">
        <v>1599</v>
      </c>
      <c r="J425" s="297" t="s">
        <v>56</v>
      </c>
      <c r="K425" s="268" t="s">
        <v>2076</v>
      </c>
      <c r="L425" s="301" t="s">
        <v>1598</v>
      </c>
    </row>
    <row r="426" spans="1:12" s="245" customFormat="1" ht="21.05" customHeight="1">
      <c r="A426" s="255"/>
      <c r="B426" s="297" t="s">
        <v>2077</v>
      </c>
      <c r="C426" s="297" t="s">
        <v>2078</v>
      </c>
      <c r="D426" s="297" t="s">
        <v>56</v>
      </c>
      <c r="E426" s="268"/>
      <c r="F426" s="268"/>
      <c r="G426" s="268" t="s">
        <v>1479</v>
      </c>
      <c r="H426" s="301" t="s">
        <v>1602</v>
      </c>
      <c r="I426" s="291" t="s">
        <v>1603</v>
      </c>
      <c r="J426" s="297" t="s">
        <v>56</v>
      </c>
      <c r="K426" s="268" t="s">
        <v>2079</v>
      </c>
      <c r="L426" s="301" t="s">
        <v>1602</v>
      </c>
    </row>
    <row r="427" spans="1:12" s="245" customFormat="1" ht="21.05" customHeight="1">
      <c r="A427" s="255"/>
      <c r="B427" s="297" t="s">
        <v>1606</v>
      </c>
      <c r="C427" s="297" t="s">
        <v>2080</v>
      </c>
      <c r="D427" s="297" t="s">
        <v>57</v>
      </c>
      <c r="E427" s="268"/>
      <c r="F427" s="268"/>
      <c r="G427" s="268" t="s">
        <v>1479</v>
      </c>
      <c r="H427" s="301" t="s">
        <v>1606</v>
      </c>
      <c r="I427" s="291" t="s">
        <v>1607</v>
      </c>
      <c r="J427" s="297" t="s">
        <v>57</v>
      </c>
      <c r="K427" s="268" t="s">
        <v>2081</v>
      </c>
      <c r="L427" s="301" t="s">
        <v>1606</v>
      </c>
    </row>
    <row r="428" spans="1:12" s="245" customFormat="1" ht="21.05" customHeight="1">
      <c r="A428" s="255"/>
      <c r="B428" s="297" t="s">
        <v>1610</v>
      </c>
      <c r="C428" s="297" t="s">
        <v>2082</v>
      </c>
      <c r="D428" s="297" t="s">
        <v>56</v>
      </c>
      <c r="E428" s="268"/>
      <c r="F428" s="268"/>
      <c r="G428" s="268" t="s">
        <v>1479</v>
      </c>
      <c r="H428" s="301" t="s">
        <v>1610</v>
      </c>
      <c r="I428" s="291" t="s">
        <v>1611</v>
      </c>
      <c r="J428" s="297" t="s">
        <v>56</v>
      </c>
      <c r="K428" s="268" t="s">
        <v>2083</v>
      </c>
      <c r="L428" s="301" t="s">
        <v>1610</v>
      </c>
    </row>
    <row r="429" spans="1:12" s="245" customFormat="1" ht="21.05" customHeight="1">
      <c r="A429" s="255"/>
      <c r="B429" s="297" t="s">
        <v>1614</v>
      </c>
      <c r="C429" s="297" t="s">
        <v>2084</v>
      </c>
      <c r="D429" s="297" t="s">
        <v>56</v>
      </c>
      <c r="E429" s="268"/>
      <c r="F429" s="268"/>
      <c r="G429" s="268" t="s">
        <v>1479</v>
      </c>
      <c r="H429" s="301" t="s">
        <v>1614</v>
      </c>
      <c r="I429" s="291" t="s">
        <v>1615</v>
      </c>
      <c r="J429" s="297" t="s">
        <v>56</v>
      </c>
      <c r="K429" s="268" t="s">
        <v>2085</v>
      </c>
      <c r="L429" s="301" t="s">
        <v>1614</v>
      </c>
    </row>
    <row r="430" spans="1:12" s="245" customFormat="1" ht="21.05" customHeight="1">
      <c r="A430" s="255"/>
      <c r="B430" s="297" t="s">
        <v>2086</v>
      </c>
      <c r="C430" s="297" t="s">
        <v>2087</v>
      </c>
      <c r="D430" s="297" t="s">
        <v>56</v>
      </c>
      <c r="E430" s="268"/>
      <c r="F430" s="268"/>
      <c r="G430" s="268" t="s">
        <v>1479</v>
      </c>
      <c r="H430" s="300" t="s">
        <v>1618</v>
      </c>
      <c r="I430" s="291" t="s">
        <v>1619</v>
      </c>
      <c r="J430" s="297" t="s">
        <v>56</v>
      </c>
      <c r="K430" s="268" t="s">
        <v>2088</v>
      </c>
      <c r="L430" s="300" t="s">
        <v>1618</v>
      </c>
    </row>
    <row r="431" spans="1:12" s="245" customFormat="1" ht="21.05" customHeight="1">
      <c r="A431" s="255"/>
      <c r="B431" s="297" t="s">
        <v>2089</v>
      </c>
      <c r="C431" s="297" t="s">
        <v>2090</v>
      </c>
      <c r="D431" s="297" t="s">
        <v>56</v>
      </c>
      <c r="E431" s="268"/>
      <c r="F431" s="268"/>
      <c r="G431" s="268" t="s">
        <v>1479</v>
      </c>
      <c r="H431" s="301" t="s">
        <v>1622</v>
      </c>
      <c r="I431" s="291" t="s">
        <v>1623</v>
      </c>
      <c r="J431" s="297" t="s">
        <v>56</v>
      </c>
      <c r="K431" s="268" t="s">
        <v>2091</v>
      </c>
      <c r="L431" s="301" t="s">
        <v>1622</v>
      </c>
    </row>
    <row r="432" spans="1:12" s="245" customFormat="1" ht="21.05" customHeight="1">
      <c r="A432" s="255"/>
      <c r="B432" s="297" t="s">
        <v>1626</v>
      </c>
      <c r="C432" s="297" t="s">
        <v>2092</v>
      </c>
      <c r="D432" s="297" t="s">
        <v>387</v>
      </c>
      <c r="E432" s="268"/>
      <c r="F432" s="268"/>
      <c r="G432" s="268" t="s">
        <v>1479</v>
      </c>
      <c r="H432" s="301" t="s">
        <v>1626</v>
      </c>
      <c r="I432" s="291" t="s">
        <v>1627</v>
      </c>
      <c r="J432" s="297" t="s">
        <v>70</v>
      </c>
      <c r="K432" s="268" t="s">
        <v>2093</v>
      </c>
      <c r="L432" s="301" t="s">
        <v>1626</v>
      </c>
    </row>
    <row r="433" spans="1:14" s="245" customFormat="1" ht="21.05" customHeight="1">
      <c r="A433" s="255"/>
      <c r="B433" s="297" t="s">
        <v>1630</v>
      </c>
      <c r="C433" s="297" t="s">
        <v>2094</v>
      </c>
      <c r="D433" s="297" t="s">
        <v>56</v>
      </c>
      <c r="E433" s="268"/>
      <c r="F433" s="268"/>
      <c r="G433" s="268" t="s">
        <v>1479</v>
      </c>
      <c r="H433" s="300" t="s">
        <v>1630</v>
      </c>
      <c r="I433" s="291" t="s">
        <v>1631</v>
      </c>
      <c r="J433" s="297" t="s">
        <v>56</v>
      </c>
      <c r="K433" s="268" t="s">
        <v>2095</v>
      </c>
      <c r="L433" s="300" t="s">
        <v>1630</v>
      </c>
    </row>
    <row r="434" spans="1:14" s="245" customFormat="1" ht="21.05" customHeight="1">
      <c r="A434" s="255"/>
      <c r="B434" s="297" t="s">
        <v>1634</v>
      </c>
      <c r="C434" s="297" t="s">
        <v>2096</v>
      </c>
      <c r="D434" s="297" t="s">
        <v>56</v>
      </c>
      <c r="E434" s="268"/>
      <c r="F434" s="268"/>
      <c r="G434" s="268" t="s">
        <v>1479</v>
      </c>
      <c r="H434" s="301" t="s">
        <v>1634</v>
      </c>
      <c r="I434" s="291" t="s">
        <v>1635</v>
      </c>
      <c r="J434" s="297" t="s">
        <v>56</v>
      </c>
      <c r="K434" s="268" t="s">
        <v>2097</v>
      </c>
      <c r="L434" s="301" t="s">
        <v>1634</v>
      </c>
    </row>
    <row r="435" spans="1:14" s="245" customFormat="1" ht="21.05" customHeight="1">
      <c r="A435" s="255"/>
      <c r="B435" s="297" t="s">
        <v>1638</v>
      </c>
      <c r="C435" s="297" t="s">
        <v>2098</v>
      </c>
      <c r="D435" s="297" t="s">
        <v>57</v>
      </c>
      <c r="E435" s="268"/>
      <c r="F435" s="268"/>
      <c r="G435" s="268" t="s">
        <v>1479</v>
      </c>
      <c r="H435" s="300" t="s">
        <v>1638</v>
      </c>
      <c r="I435" s="291" t="s">
        <v>1639</v>
      </c>
      <c r="J435" s="297" t="s">
        <v>57</v>
      </c>
      <c r="K435" s="268" t="s">
        <v>2099</v>
      </c>
      <c r="L435" s="300" t="s">
        <v>1638</v>
      </c>
    </row>
    <row r="436" spans="1:14" s="245" customFormat="1" ht="21.05" customHeight="1">
      <c r="A436" s="255"/>
      <c r="B436" s="297" t="s">
        <v>2100</v>
      </c>
      <c r="C436" s="297" t="s">
        <v>2101</v>
      </c>
      <c r="D436" s="297" t="s">
        <v>56</v>
      </c>
      <c r="E436" s="268"/>
      <c r="F436" s="268"/>
      <c r="G436" s="268" t="s">
        <v>1479</v>
      </c>
      <c r="H436" s="300" t="s">
        <v>1641</v>
      </c>
      <c r="I436" s="291" t="s">
        <v>1642</v>
      </c>
      <c r="J436" s="297" t="s">
        <v>56</v>
      </c>
      <c r="K436" s="268" t="s">
        <v>2102</v>
      </c>
      <c r="L436" s="300" t="s">
        <v>1641</v>
      </c>
    </row>
    <row r="437" spans="1:14" s="245" customFormat="1" ht="21.05" customHeight="1">
      <c r="A437" s="255"/>
      <c r="B437" s="297" t="s">
        <v>2103</v>
      </c>
      <c r="C437" s="297" t="s">
        <v>2104</v>
      </c>
      <c r="D437" s="297" t="s">
        <v>387</v>
      </c>
      <c r="E437" s="268"/>
      <c r="F437" s="268"/>
      <c r="G437" s="268" t="s">
        <v>1479</v>
      </c>
      <c r="H437" s="300" t="s">
        <v>1644</v>
      </c>
      <c r="I437" s="291" t="s">
        <v>1645</v>
      </c>
      <c r="J437" s="297" t="s">
        <v>151</v>
      </c>
      <c r="K437" s="268" t="s">
        <v>2105</v>
      </c>
      <c r="L437" s="300" t="s">
        <v>1644</v>
      </c>
    </row>
    <row r="438" spans="1:14" s="245" customFormat="1" ht="21.05" customHeight="1">
      <c r="A438" s="255"/>
      <c r="B438" s="297" t="s">
        <v>1650</v>
      </c>
      <c r="C438" s="297" t="s">
        <v>2106</v>
      </c>
      <c r="D438" s="297" t="s">
        <v>58</v>
      </c>
      <c r="E438" s="268"/>
      <c r="F438" s="268"/>
      <c r="G438" s="268" t="s">
        <v>1479</v>
      </c>
      <c r="H438" s="300" t="s">
        <v>1650</v>
      </c>
      <c r="I438" s="291" t="s">
        <v>1651</v>
      </c>
      <c r="J438" s="297" t="s">
        <v>58</v>
      </c>
      <c r="K438" s="268" t="s">
        <v>2107</v>
      </c>
      <c r="L438" s="300" t="s">
        <v>1650</v>
      </c>
    </row>
    <row r="439" spans="1:14" s="245" customFormat="1" ht="21.05" customHeight="1">
      <c r="A439" s="255"/>
      <c r="B439" s="297" t="s">
        <v>1653</v>
      </c>
      <c r="C439" s="297" t="s">
        <v>2108</v>
      </c>
      <c r="D439" s="297" t="s">
        <v>56</v>
      </c>
      <c r="E439" s="268"/>
      <c r="F439" s="268"/>
      <c r="G439" s="268" t="s">
        <v>1479</v>
      </c>
      <c r="H439" s="300" t="s">
        <v>1653</v>
      </c>
      <c r="I439" s="291" t="s">
        <v>1654</v>
      </c>
      <c r="J439" s="297" t="s">
        <v>56</v>
      </c>
      <c r="K439" s="299" t="s">
        <v>2109</v>
      </c>
      <c r="L439" s="300" t="s">
        <v>1653</v>
      </c>
    </row>
    <row r="440" spans="1:14" s="245" customFormat="1" ht="21.05" customHeight="1">
      <c r="A440" s="255"/>
      <c r="B440" s="297" t="s">
        <v>1656</v>
      </c>
      <c r="C440" s="297" t="s">
        <v>2110</v>
      </c>
      <c r="D440" s="297" t="s">
        <v>56</v>
      </c>
      <c r="E440" s="268"/>
      <c r="F440" s="268"/>
      <c r="G440" s="268" t="s">
        <v>1479</v>
      </c>
      <c r="H440" s="300" t="s">
        <v>1656</v>
      </c>
      <c r="I440" s="291" t="s">
        <v>1657</v>
      </c>
      <c r="J440" s="297" t="s">
        <v>56</v>
      </c>
      <c r="K440" s="268" t="s">
        <v>2111</v>
      </c>
      <c r="L440" s="300" t="s">
        <v>1656</v>
      </c>
    </row>
    <row r="441" spans="1:14" s="245" customFormat="1" ht="21.05" customHeight="1">
      <c r="A441" s="255"/>
      <c r="B441" s="297" t="s">
        <v>1659</v>
      </c>
      <c r="C441" s="297" t="s">
        <v>2112</v>
      </c>
      <c r="D441" s="297" t="s">
        <v>58</v>
      </c>
      <c r="E441" s="268"/>
      <c r="F441" s="268"/>
      <c r="G441" s="268" t="s">
        <v>1479</v>
      </c>
      <c r="H441" s="301" t="s">
        <v>1659</v>
      </c>
      <c r="I441" s="291" t="s">
        <v>1660</v>
      </c>
      <c r="J441" s="297" t="s">
        <v>58</v>
      </c>
      <c r="K441" s="268" t="s">
        <v>2113</v>
      </c>
      <c r="L441" s="301" t="s">
        <v>1659</v>
      </c>
    </row>
    <row r="442" spans="1:14" s="246" customFormat="1" ht="21.05" customHeight="1">
      <c r="A442" s="255"/>
      <c r="B442" s="297" t="s">
        <v>1663</v>
      </c>
      <c r="C442" s="297" t="s">
        <v>2114</v>
      </c>
      <c r="D442" s="297" t="s">
        <v>56</v>
      </c>
      <c r="E442" s="10"/>
      <c r="F442" s="9"/>
      <c r="G442" s="268" t="s">
        <v>1479</v>
      </c>
      <c r="H442" s="301" t="s">
        <v>1663</v>
      </c>
      <c r="I442" s="290" t="s">
        <v>1664</v>
      </c>
      <c r="J442" s="297" t="s">
        <v>56</v>
      </c>
      <c r="K442" s="10" t="s">
        <v>2115</v>
      </c>
      <c r="L442" s="301" t="s">
        <v>1663</v>
      </c>
    </row>
    <row r="443" spans="1:14" s="245" customFormat="1" ht="21.05" customHeight="1">
      <c r="A443" s="255"/>
      <c r="B443" s="297" t="s">
        <v>2116</v>
      </c>
      <c r="C443" s="297" t="s">
        <v>2117</v>
      </c>
      <c r="D443" s="297" t="s">
        <v>387</v>
      </c>
      <c r="E443" s="268"/>
      <c r="F443" s="268"/>
      <c r="G443" s="268" t="s">
        <v>2133</v>
      </c>
      <c r="H443" s="300" t="s">
        <v>1873</v>
      </c>
      <c r="I443" s="293" t="s">
        <v>1874</v>
      </c>
      <c r="J443" s="297" t="s">
        <v>70</v>
      </c>
      <c r="K443" s="268" t="s">
        <v>1876</v>
      </c>
      <c r="L443" s="300" t="s">
        <v>1873</v>
      </c>
    </row>
    <row r="444" spans="1:14" s="245" customFormat="1" ht="21.05" customHeight="1">
      <c r="A444" s="255"/>
      <c r="B444" s="297" t="s">
        <v>2118</v>
      </c>
      <c r="C444" s="297" t="s">
        <v>2119</v>
      </c>
      <c r="D444" s="297" t="s">
        <v>387</v>
      </c>
      <c r="E444" s="268"/>
      <c r="F444" s="268"/>
      <c r="G444" s="268" t="s">
        <v>2133</v>
      </c>
      <c r="H444" s="300" t="s">
        <v>1877</v>
      </c>
      <c r="I444" s="293" t="s">
        <v>1878</v>
      </c>
      <c r="J444" s="297" t="s">
        <v>1880</v>
      </c>
      <c r="K444" s="268" t="s">
        <v>1881</v>
      </c>
      <c r="L444" s="300" t="s">
        <v>1877</v>
      </c>
    </row>
    <row r="445" spans="1:14" s="245" customFormat="1" ht="21.05" customHeight="1">
      <c r="A445" s="255"/>
      <c r="B445" s="306" t="s">
        <v>2120</v>
      </c>
      <c r="C445" s="307" t="s">
        <v>2121</v>
      </c>
      <c r="D445" s="297" t="s">
        <v>387</v>
      </c>
      <c r="E445" s="268"/>
      <c r="F445" s="268"/>
      <c r="G445" s="268" t="s">
        <v>2133</v>
      </c>
      <c r="H445" s="300" t="s">
        <v>432</v>
      </c>
      <c r="I445" s="293" t="s">
        <v>1882</v>
      </c>
      <c r="J445" s="297" t="s">
        <v>70</v>
      </c>
      <c r="K445" s="268" t="s">
        <v>2152</v>
      </c>
      <c r="L445" s="300" t="s">
        <v>432</v>
      </c>
    </row>
    <row r="446" spans="1:14" s="245" customFormat="1" ht="21.05" customHeight="1">
      <c r="A446" s="255"/>
      <c r="B446" s="306" t="s">
        <v>2123</v>
      </c>
      <c r="C446" s="307" t="s">
        <v>2124</v>
      </c>
      <c r="D446" s="297" t="s">
        <v>387</v>
      </c>
      <c r="E446" s="268"/>
      <c r="F446" s="268"/>
      <c r="G446" s="268" t="s">
        <v>2133</v>
      </c>
      <c r="H446" s="300" t="s">
        <v>437</v>
      </c>
      <c r="I446" s="293" t="s">
        <v>1885</v>
      </c>
      <c r="J446" s="297" t="s">
        <v>70</v>
      </c>
      <c r="K446" s="268" t="s">
        <v>2125</v>
      </c>
      <c r="L446" s="300" t="s">
        <v>437</v>
      </c>
    </row>
    <row r="447" spans="1:14" s="214" customFormat="1" ht="21.05" customHeight="1">
      <c r="A447" s="22"/>
      <c r="B447" s="229" t="s">
        <v>440</v>
      </c>
      <c r="C447" s="230" t="s">
        <v>441</v>
      </c>
      <c r="D447" s="231" t="s">
        <v>387</v>
      </c>
      <c r="E447" s="232"/>
      <c r="F447" s="232"/>
      <c r="G447" s="232"/>
      <c r="H447" s="232"/>
      <c r="I447" s="232"/>
      <c r="J447" s="232"/>
      <c r="K447" s="233" t="s">
        <v>2126</v>
      </c>
      <c r="L447" s="232" t="s">
        <v>1417</v>
      </c>
      <c r="M447" s="228"/>
      <c r="N447" s="234"/>
    </row>
    <row r="448" spans="1:14" s="214" customFormat="1" ht="21.05" customHeight="1">
      <c r="A448" s="22"/>
      <c r="B448" s="230" t="s">
        <v>445</v>
      </c>
      <c r="C448" s="230" t="s">
        <v>269</v>
      </c>
      <c r="D448" s="231" t="s">
        <v>387</v>
      </c>
      <c r="E448" s="232"/>
      <c r="F448" s="232"/>
      <c r="G448" s="232"/>
      <c r="H448" s="232"/>
      <c r="I448" s="232"/>
      <c r="J448" s="232"/>
      <c r="K448" s="233" t="s">
        <v>2127</v>
      </c>
      <c r="L448" s="232" t="s">
        <v>1417</v>
      </c>
      <c r="M448" s="228"/>
      <c r="N448" s="234"/>
    </row>
    <row r="449" spans="1:12" s="214" customFormat="1" ht="21.05" customHeight="1">
      <c r="A449" s="22"/>
      <c r="B449" s="230" t="s">
        <v>447</v>
      </c>
      <c r="C449" s="230" t="s">
        <v>448</v>
      </c>
      <c r="D449" s="231" t="s">
        <v>58</v>
      </c>
      <c r="E449" s="232"/>
      <c r="F449" s="232"/>
      <c r="G449" s="232"/>
      <c r="H449" s="232"/>
      <c r="I449" s="232"/>
      <c r="J449" s="232"/>
      <c r="K449" s="235">
        <v>2</v>
      </c>
      <c r="L449" s="232" t="s">
        <v>1417</v>
      </c>
    </row>
    <row r="450" spans="1:12" s="246" customFormat="1" ht="21.05" customHeight="1">
      <c r="A450" s="255"/>
      <c r="B450" s="21" t="s">
        <v>322</v>
      </c>
      <c r="C450" s="1508"/>
      <c r="D450" s="1508"/>
      <c r="E450" s="1508"/>
      <c r="F450" s="1508"/>
      <c r="G450" s="1508"/>
      <c r="H450" s="1508"/>
      <c r="I450" s="1508"/>
      <c r="J450" s="1508"/>
      <c r="K450" s="1508"/>
      <c r="L450" s="1509"/>
    </row>
    <row r="451" spans="1:12" s="246" customFormat="1" ht="21.05" customHeight="1">
      <c r="A451" s="247"/>
      <c r="B451" s="1513"/>
      <c r="C451" s="1513"/>
      <c r="D451" s="1513"/>
      <c r="E451" s="1513"/>
      <c r="F451" s="1513"/>
      <c r="G451" s="1513"/>
      <c r="H451" s="1513"/>
      <c r="I451" s="1513"/>
      <c r="J451" s="1513"/>
      <c r="K451" s="1513"/>
      <c r="L451" s="1513"/>
    </row>
    <row r="452" spans="1:12" s="246" customFormat="1" ht="21.05" customHeight="1">
      <c r="A452" s="247"/>
      <c r="B452" s="1514" t="s">
        <v>323</v>
      </c>
      <c r="C452" s="1515"/>
      <c r="D452" s="1515"/>
      <c r="E452" s="1515"/>
      <c r="F452" s="1515"/>
      <c r="G452" s="1515"/>
      <c r="H452" s="1515"/>
      <c r="I452" s="1515"/>
      <c r="J452" s="1515"/>
      <c r="K452" s="1515"/>
      <c r="L452" s="1516"/>
    </row>
    <row r="453" spans="1:12" s="254" customFormat="1" ht="21.05" customHeight="1">
      <c r="A453" s="267"/>
      <c r="B453" s="21" t="s">
        <v>315</v>
      </c>
      <c r="C453" s="21" t="s">
        <v>316</v>
      </c>
      <c r="D453" s="21" t="s">
        <v>317</v>
      </c>
      <c r="E453" s="21" t="s">
        <v>324</v>
      </c>
      <c r="F453" s="21" t="s">
        <v>325</v>
      </c>
      <c r="G453" s="1517" t="s">
        <v>326</v>
      </c>
      <c r="H453" s="1518"/>
      <c r="I453" s="1519"/>
      <c r="J453" s="21" t="s">
        <v>327</v>
      </c>
      <c r="K453" s="21" t="s">
        <v>328</v>
      </c>
      <c r="L453" s="21" t="s">
        <v>302</v>
      </c>
    </row>
    <row r="454" spans="1:12" s="246" customFormat="1" ht="21.05" customHeight="1">
      <c r="A454" s="247"/>
      <c r="B454" s="268" t="s">
        <v>21</v>
      </c>
      <c r="C454" s="268" t="s">
        <v>2128</v>
      </c>
      <c r="D454" s="268" t="s">
        <v>2133</v>
      </c>
      <c r="E454" s="268" t="s">
        <v>1420</v>
      </c>
      <c r="F454" s="27"/>
      <c r="G454" s="1505"/>
      <c r="H454" s="1506"/>
      <c r="I454" s="1507"/>
      <c r="J454" s="32"/>
      <c r="K454" s="32"/>
      <c r="L454" s="268" t="s">
        <v>2128</v>
      </c>
    </row>
    <row r="455" spans="1:12" s="246" customFormat="1" ht="21.05" customHeight="1">
      <c r="A455" s="247"/>
      <c r="B455" s="268" t="s">
        <v>21</v>
      </c>
      <c r="C455" s="9" t="s">
        <v>2129</v>
      </c>
      <c r="D455" s="11" t="s">
        <v>1479</v>
      </c>
      <c r="E455" s="268" t="s">
        <v>1421</v>
      </c>
      <c r="F455" s="27" t="s">
        <v>838</v>
      </c>
      <c r="G455" s="1505" t="s">
        <v>2130</v>
      </c>
      <c r="H455" s="1506"/>
      <c r="I455" s="1507"/>
      <c r="J455" s="32"/>
      <c r="K455" s="32"/>
      <c r="L455" s="9" t="s">
        <v>2129</v>
      </c>
    </row>
    <row r="456" spans="1:12" s="246" customFormat="1" ht="21.05" customHeight="1">
      <c r="A456" s="247"/>
      <c r="B456" s="27"/>
      <c r="C456" s="10"/>
      <c r="D456" s="11"/>
      <c r="E456" s="11"/>
      <c r="F456" s="27"/>
      <c r="G456" s="1505"/>
      <c r="H456" s="1506"/>
      <c r="I456" s="1507"/>
      <c r="J456" s="32"/>
      <c r="K456" s="32"/>
      <c r="L456" s="32"/>
    </row>
    <row r="457" spans="1:12" s="246" customFormat="1" ht="21.05" customHeight="1">
      <c r="A457" s="247"/>
      <c r="B457" s="21" t="s">
        <v>329</v>
      </c>
      <c r="C457" s="1508"/>
      <c r="D457" s="1508"/>
      <c r="E457" s="1508"/>
      <c r="F457" s="1508"/>
      <c r="G457" s="1508"/>
      <c r="H457" s="1508"/>
      <c r="I457" s="1508"/>
      <c r="J457" s="1508"/>
      <c r="K457" s="1508"/>
      <c r="L457" s="1509"/>
    </row>
    <row r="458" spans="1:12" s="246" customFormat="1" ht="21.05" customHeight="1">
      <c r="A458" s="247"/>
      <c r="B458" s="21" t="s">
        <v>330</v>
      </c>
      <c r="C458" s="1510"/>
      <c r="D458" s="1510"/>
      <c r="E458" s="1510"/>
      <c r="F458" s="1510"/>
      <c r="G458" s="1510"/>
      <c r="H458" s="1510"/>
      <c r="I458" s="1510"/>
      <c r="J458" s="1510"/>
      <c r="K458" s="1510"/>
      <c r="L458" s="1511"/>
    </row>
    <row r="459" spans="1:12" ht="15.75">
      <c r="B459" s="277" t="s">
        <v>331</v>
      </c>
      <c r="C459" s="1576"/>
      <c r="D459" s="1576"/>
      <c r="E459" s="1576"/>
      <c r="F459" s="1576"/>
      <c r="G459" s="1576"/>
      <c r="H459" s="1576"/>
      <c r="I459" s="1576"/>
      <c r="J459" s="1576"/>
      <c r="K459" s="1576"/>
      <c r="L459" s="1576"/>
    </row>
  </sheetData>
  <mergeCells count="104">
    <mergeCell ref="D8:L8"/>
    <mergeCell ref="D9:L9"/>
    <mergeCell ref="D10:L10"/>
    <mergeCell ref="B12:L12"/>
    <mergeCell ref="E13:F13"/>
    <mergeCell ref="H13:J13"/>
    <mergeCell ref="B2:L2"/>
    <mergeCell ref="B3:L3"/>
    <mergeCell ref="E4:F4"/>
    <mergeCell ref="E5:F5"/>
    <mergeCell ref="C6:L6"/>
    <mergeCell ref="B7:L7"/>
    <mergeCell ref="R69:T69"/>
    <mergeCell ref="G70:I70"/>
    <mergeCell ref="G71:I71"/>
    <mergeCell ref="G72:I72"/>
    <mergeCell ref="B14:D14"/>
    <mergeCell ref="E14:L14"/>
    <mergeCell ref="C64:L64"/>
    <mergeCell ref="B65:L65"/>
    <mergeCell ref="B66:L66"/>
    <mergeCell ref="G67:I67"/>
    <mergeCell ref="G73:I73"/>
    <mergeCell ref="C74:L74"/>
    <mergeCell ref="C75:L75"/>
    <mergeCell ref="C76:L76"/>
    <mergeCell ref="B77:L77"/>
    <mergeCell ref="E78:F78"/>
    <mergeCell ref="H78:J78"/>
    <mergeCell ref="G68:I68"/>
    <mergeCell ref="G69:I69"/>
    <mergeCell ref="G138:I138"/>
    <mergeCell ref="G139:I139"/>
    <mergeCell ref="G140:I140"/>
    <mergeCell ref="G141:I141"/>
    <mergeCell ref="G142:I142"/>
    <mergeCell ref="G143:I143"/>
    <mergeCell ref="B79:D79"/>
    <mergeCell ref="E79:L79"/>
    <mergeCell ref="C134:L134"/>
    <mergeCell ref="B135:L135"/>
    <mergeCell ref="B136:L136"/>
    <mergeCell ref="G137:I137"/>
    <mergeCell ref="C150:L150"/>
    <mergeCell ref="C151:L151"/>
    <mergeCell ref="B152:L152"/>
    <mergeCell ref="E153:F153"/>
    <mergeCell ref="H153:J153"/>
    <mergeCell ref="B154:D154"/>
    <mergeCell ref="E154:L154"/>
    <mergeCell ref="G144:I144"/>
    <mergeCell ref="G145:I145"/>
    <mergeCell ref="G146:I146"/>
    <mergeCell ref="G147:I147"/>
    <mergeCell ref="G148:I148"/>
    <mergeCell ref="C149:L149"/>
    <mergeCell ref="G265:I265"/>
    <mergeCell ref="C266:L266"/>
    <mergeCell ref="C267:L267"/>
    <mergeCell ref="C268:L268"/>
    <mergeCell ref="B269:L269"/>
    <mergeCell ref="E270:F270"/>
    <mergeCell ref="H270:J270"/>
    <mergeCell ref="C259:L259"/>
    <mergeCell ref="B260:L260"/>
    <mergeCell ref="B261:L261"/>
    <mergeCell ref="G262:I262"/>
    <mergeCell ref="G263:I263"/>
    <mergeCell ref="G264:I264"/>
    <mergeCell ref="G330:I330"/>
    <mergeCell ref="G331:I331"/>
    <mergeCell ref="G332:I332"/>
    <mergeCell ref="G333:I333"/>
    <mergeCell ref="G334:I334"/>
    <mergeCell ref="G335:I335"/>
    <mergeCell ref="B271:D271"/>
    <mergeCell ref="E271:L271"/>
    <mergeCell ref="C326:L326"/>
    <mergeCell ref="B327:L327"/>
    <mergeCell ref="B328:L328"/>
    <mergeCell ref="G329:I329"/>
    <mergeCell ref="C341:L341"/>
    <mergeCell ref="C342:L342"/>
    <mergeCell ref="B343:L343"/>
    <mergeCell ref="E344:F344"/>
    <mergeCell ref="H344:J344"/>
    <mergeCell ref="B345:D345"/>
    <mergeCell ref="E345:L345"/>
    <mergeCell ref="S335:U335"/>
    <mergeCell ref="G336:I336"/>
    <mergeCell ref="G337:I337"/>
    <mergeCell ref="G338:I338"/>
    <mergeCell ref="G339:I339"/>
    <mergeCell ref="C340:L340"/>
    <mergeCell ref="G456:I456"/>
    <mergeCell ref="C457:L457"/>
    <mergeCell ref="C458:L458"/>
    <mergeCell ref="C459:L459"/>
    <mergeCell ref="C450:L450"/>
    <mergeCell ref="B451:L451"/>
    <mergeCell ref="B452:L452"/>
    <mergeCell ref="G453:I453"/>
    <mergeCell ref="G454:I454"/>
    <mergeCell ref="G455:I455"/>
  </mergeCells>
  <phoneticPr fontId="39" type="noConversion"/>
  <conditionalFormatting sqref="C16:C63">
    <cfRule type="duplicateValues" dxfId="541" priority="2"/>
    <cfRule type="duplicateValues" dxfId="540" priority="3"/>
  </conditionalFormatting>
  <conditionalFormatting sqref="C157:C171 C173:C253">
    <cfRule type="duplicateValues" dxfId="539" priority="1"/>
  </conditionalFormatting>
  <dataValidations count="1">
    <dataValidation type="list" allowBlank="1" showInputMessage="1" showErrorMessage="1" sqref="Q69 R335 F68:F73 F138:F148 F263:F265 F330:F339 F454:F456" xr:uid="{00000000-0002-0000-0E00-000000000000}">
      <formula1>"LEFT JOIN,INNER JOIN"</formula1>
    </dataValidation>
  </dataValidations>
  <hyperlinks>
    <hyperlink ref="A1" location="#index!A1" display="#index!A1" xr:uid="{00000000-0004-0000-0E00-000000000000}"/>
  </hyperlinks>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P766"/>
  <sheetViews>
    <sheetView topLeftCell="A129" zoomScale="85" zoomScaleNormal="85" workbookViewId="0">
      <selection activeCell="C147" sqref="C147"/>
    </sheetView>
  </sheetViews>
  <sheetFormatPr defaultColWidth="19" defaultRowHeight="14.55"/>
  <cols>
    <col min="1" max="1" width="5.21875" style="347" customWidth="1"/>
    <col min="2" max="2" width="21.21875" style="523" customWidth="1"/>
    <col min="3" max="3" width="34.88671875" style="523" customWidth="1"/>
    <col min="4" max="4" width="21.21875" style="347" customWidth="1"/>
    <col min="5" max="10" width="21.21875" style="523" customWidth="1"/>
    <col min="11" max="11" width="33.77734375" style="523" customWidth="1"/>
    <col min="12" max="12" width="21.21875" style="523" customWidth="1"/>
    <col min="13" max="15" width="19" style="347"/>
    <col min="16" max="16" width="25.77734375" style="347" customWidth="1"/>
    <col min="17" max="16384" width="19" style="347"/>
  </cols>
  <sheetData>
    <row r="1" spans="1:12" s="245" customFormat="1" ht="21.05" customHeight="1">
      <c r="A1" s="5" t="s">
        <v>16099</v>
      </c>
      <c r="B1" s="314"/>
      <c r="C1" s="315"/>
      <c r="D1" s="315"/>
      <c r="E1" s="315"/>
      <c r="F1" s="315"/>
      <c r="G1" s="315"/>
      <c r="H1" s="315"/>
      <c r="I1" s="315"/>
      <c r="J1" s="315"/>
      <c r="K1" s="315"/>
      <c r="L1" s="315"/>
    </row>
    <row r="2" spans="1:12" s="245" customFormat="1" ht="21.05" customHeight="1">
      <c r="A2" s="7"/>
      <c r="B2" s="1622"/>
      <c r="C2" s="1622"/>
      <c r="D2" s="1622"/>
      <c r="E2" s="1622"/>
      <c r="F2" s="1622"/>
      <c r="G2" s="1622"/>
      <c r="H2" s="1622"/>
      <c r="I2" s="1622"/>
      <c r="J2" s="1622"/>
      <c r="K2" s="1622"/>
      <c r="L2" s="1622"/>
    </row>
    <row r="3" spans="1:12" s="245" customFormat="1" ht="21.05" customHeight="1">
      <c r="A3" s="7"/>
      <c r="B3" s="1562" t="s">
        <v>297</v>
      </c>
      <c r="C3" s="1563"/>
      <c r="D3" s="1563"/>
      <c r="E3" s="1563"/>
      <c r="F3" s="1563"/>
      <c r="G3" s="1563"/>
      <c r="H3" s="1563"/>
      <c r="I3" s="1563"/>
      <c r="J3" s="1563"/>
      <c r="K3" s="1563"/>
      <c r="L3" s="1564"/>
    </row>
    <row r="4" spans="1:12" s="245" customFormat="1" ht="21.05" customHeight="1">
      <c r="A4" s="7"/>
      <c r="B4" s="316" t="s">
        <v>2153</v>
      </c>
      <c r="C4" s="317" t="s">
        <v>2154</v>
      </c>
      <c r="D4" s="318" t="s">
        <v>299</v>
      </c>
      <c r="E4" s="1623" t="s">
        <v>2155</v>
      </c>
      <c r="F4" s="1623"/>
      <c r="G4" s="318" t="s">
        <v>4</v>
      </c>
      <c r="H4" s="319" t="s">
        <v>1232</v>
      </c>
      <c r="I4" s="318" t="s">
        <v>5</v>
      </c>
      <c r="J4" s="320" t="s">
        <v>23</v>
      </c>
      <c r="K4" s="318" t="s">
        <v>7</v>
      </c>
      <c r="L4" s="319" t="s">
        <v>22</v>
      </c>
    </row>
    <row r="5" spans="1:12" s="245" customFormat="1" ht="21.05" customHeight="1">
      <c r="A5" s="7"/>
      <c r="B5" s="316" t="s">
        <v>2156</v>
      </c>
      <c r="C5" s="321" t="s">
        <v>2157</v>
      </c>
      <c r="D5" s="318" t="s">
        <v>301</v>
      </c>
      <c r="E5" s="1623" t="s">
        <v>1234</v>
      </c>
      <c r="F5" s="1623"/>
      <c r="G5" s="318" t="s">
        <v>10</v>
      </c>
      <c r="H5" s="322">
        <v>45288</v>
      </c>
      <c r="I5" s="318" t="s">
        <v>6</v>
      </c>
      <c r="J5" s="319" t="s">
        <v>1235</v>
      </c>
      <c r="K5" s="318" t="s">
        <v>8</v>
      </c>
      <c r="L5" s="319" t="s">
        <v>1236</v>
      </c>
    </row>
    <row r="6" spans="1:12" s="245" customFormat="1" ht="21.05" customHeight="1">
      <c r="A6" s="7"/>
      <c r="B6" s="316" t="s">
        <v>302</v>
      </c>
      <c r="C6" s="1604" t="s">
        <v>2158</v>
      </c>
      <c r="D6" s="1604"/>
      <c r="E6" s="1604"/>
      <c r="F6" s="1604"/>
      <c r="G6" s="1604"/>
      <c r="H6" s="1604"/>
      <c r="I6" s="1604"/>
      <c r="J6" s="1604"/>
      <c r="K6" s="1604"/>
      <c r="L6" s="1604"/>
    </row>
    <row r="7" spans="1:12" s="245" customFormat="1" ht="21.05" customHeight="1">
      <c r="A7" s="13"/>
      <c r="B7" s="1609" t="s">
        <v>303</v>
      </c>
      <c r="C7" s="1609"/>
      <c r="D7" s="1609"/>
      <c r="E7" s="1609"/>
      <c r="F7" s="1609"/>
      <c r="G7" s="1609"/>
      <c r="H7" s="1609"/>
      <c r="I7" s="1609"/>
      <c r="J7" s="1609"/>
      <c r="K7" s="1609"/>
      <c r="L7" s="1609"/>
    </row>
    <row r="8" spans="1:12" s="325" customFormat="1" ht="21.05" customHeight="1">
      <c r="A8" s="14"/>
      <c r="B8" s="323" t="s">
        <v>304</v>
      </c>
      <c r="C8" s="324" t="s">
        <v>305</v>
      </c>
      <c r="D8" s="1620" t="s">
        <v>306</v>
      </c>
      <c r="E8" s="1620"/>
      <c r="F8" s="1620"/>
      <c r="G8" s="1620"/>
      <c r="H8" s="1620"/>
      <c r="I8" s="1620"/>
      <c r="J8" s="1620"/>
      <c r="K8" s="1620"/>
      <c r="L8" s="1620"/>
    </row>
    <row r="9" spans="1:12" s="245" customFormat="1" ht="21.05" customHeight="1">
      <c r="A9" s="13"/>
      <c r="B9" s="326">
        <v>45288</v>
      </c>
      <c r="C9" s="327" t="s">
        <v>1232</v>
      </c>
      <c r="D9" s="1621" t="s">
        <v>2159</v>
      </c>
      <c r="E9" s="1621"/>
      <c r="F9" s="1621"/>
      <c r="G9" s="1621"/>
      <c r="H9" s="1621"/>
      <c r="I9" s="1621"/>
      <c r="J9" s="1621"/>
      <c r="K9" s="1621"/>
      <c r="L9" s="1621"/>
    </row>
    <row r="10" spans="1:12" s="245" customFormat="1" ht="21.05" customHeight="1">
      <c r="A10" s="13"/>
      <c r="B10" s="328">
        <v>45522</v>
      </c>
      <c r="C10" s="327" t="s">
        <v>1232</v>
      </c>
      <c r="D10" s="1621" t="s">
        <v>2160</v>
      </c>
      <c r="E10" s="1621"/>
      <c r="F10" s="1621"/>
      <c r="G10" s="1621"/>
      <c r="H10" s="1621"/>
      <c r="I10" s="1621"/>
      <c r="J10" s="1621"/>
      <c r="K10" s="1621"/>
      <c r="L10" s="1621"/>
    </row>
    <row r="11" spans="1:12" s="245" customFormat="1" ht="21.05" customHeight="1">
      <c r="A11" s="13"/>
      <c r="B11" s="329">
        <v>45531</v>
      </c>
      <c r="C11" s="330" t="s">
        <v>1232</v>
      </c>
      <c r="D11" s="1621" t="s">
        <v>2161</v>
      </c>
      <c r="E11" s="1621"/>
      <c r="F11" s="1621"/>
      <c r="G11" s="1621"/>
      <c r="H11" s="1621"/>
      <c r="I11" s="1621"/>
      <c r="J11" s="1621"/>
      <c r="K11" s="1621"/>
      <c r="L11" s="1621"/>
    </row>
    <row r="12" spans="1:12" s="245" customFormat="1" ht="21.05" customHeight="1">
      <c r="A12" s="7"/>
      <c r="B12" s="1609" t="s">
        <v>307</v>
      </c>
      <c r="C12" s="1609"/>
      <c r="D12" s="1609"/>
      <c r="E12" s="1609"/>
      <c r="F12" s="1609"/>
      <c r="G12" s="1609"/>
      <c r="H12" s="1609"/>
      <c r="I12" s="1609"/>
      <c r="J12" s="1609"/>
      <c r="K12" s="1609"/>
      <c r="L12" s="1609"/>
    </row>
    <row r="13" spans="1:12" s="245" customFormat="1" ht="21.05" customHeight="1">
      <c r="A13" s="7"/>
      <c r="B13" s="316" t="s">
        <v>308</v>
      </c>
      <c r="C13" s="321" t="s">
        <v>2162</v>
      </c>
      <c r="D13" s="318" t="s">
        <v>2156</v>
      </c>
      <c r="E13" s="1604" t="s">
        <v>2163</v>
      </c>
      <c r="F13" s="1604"/>
      <c r="G13" s="318" t="s">
        <v>302</v>
      </c>
      <c r="H13" s="1611" t="s">
        <v>2162</v>
      </c>
      <c r="I13" s="1611"/>
      <c r="J13" s="1611"/>
      <c r="K13" s="331" t="s">
        <v>309</v>
      </c>
      <c r="L13" s="332" t="s">
        <v>453</v>
      </c>
    </row>
    <row r="14" spans="1:12" s="245" customFormat="1" ht="21.05" customHeight="1">
      <c r="A14" s="7"/>
      <c r="B14" s="1612" t="s">
        <v>310</v>
      </c>
      <c r="C14" s="1612"/>
      <c r="D14" s="1612"/>
      <c r="E14" s="1613" t="s">
        <v>311</v>
      </c>
      <c r="F14" s="1613"/>
      <c r="G14" s="1613"/>
      <c r="H14" s="1613"/>
      <c r="I14" s="1613"/>
      <c r="J14" s="1613"/>
      <c r="K14" s="1613"/>
      <c r="L14" s="1613"/>
    </row>
    <row r="15" spans="1:12" s="335" customFormat="1" ht="42.85" customHeight="1">
      <c r="A15" s="20"/>
      <c r="B15" s="333" t="s">
        <v>2164</v>
      </c>
      <c r="C15" s="334" t="s">
        <v>2165</v>
      </c>
      <c r="D15" s="334" t="s">
        <v>314</v>
      </c>
      <c r="E15" s="334" t="s">
        <v>315</v>
      </c>
      <c r="F15" s="334" t="s">
        <v>316</v>
      </c>
      <c r="G15" s="334" t="s">
        <v>2166</v>
      </c>
      <c r="H15" s="334" t="s">
        <v>318</v>
      </c>
      <c r="I15" s="334" t="s">
        <v>319</v>
      </c>
      <c r="J15" s="334" t="s">
        <v>320</v>
      </c>
      <c r="K15" s="334" t="s">
        <v>2167</v>
      </c>
      <c r="L15" s="334" t="s">
        <v>302</v>
      </c>
    </row>
    <row r="16" spans="1:12" s="245" customFormat="1" ht="21.05" customHeight="1">
      <c r="A16" s="22"/>
      <c r="B16" s="336" t="s">
        <v>1274</v>
      </c>
      <c r="C16" s="337" t="s">
        <v>2168</v>
      </c>
      <c r="D16" s="338" t="s">
        <v>387</v>
      </c>
      <c r="E16" s="337" t="s">
        <v>336</v>
      </c>
      <c r="F16" s="337" t="s">
        <v>2169</v>
      </c>
      <c r="G16" s="337" t="s">
        <v>2170</v>
      </c>
      <c r="H16" s="337" t="s">
        <v>1274</v>
      </c>
      <c r="I16" s="337" t="s">
        <v>2168</v>
      </c>
      <c r="J16" s="338" t="s">
        <v>2171</v>
      </c>
      <c r="K16" s="337" t="s">
        <v>2172</v>
      </c>
      <c r="L16" s="337" t="s">
        <v>1274</v>
      </c>
    </row>
    <row r="17" spans="1:16" s="245" customFormat="1" ht="21.05" customHeight="1">
      <c r="A17" s="22"/>
      <c r="B17" s="336" t="s">
        <v>2173</v>
      </c>
      <c r="C17" s="337" t="s">
        <v>2174</v>
      </c>
      <c r="D17" s="338" t="s">
        <v>57</v>
      </c>
      <c r="E17" s="337" t="s">
        <v>336</v>
      </c>
      <c r="F17" s="337" t="s">
        <v>2169</v>
      </c>
      <c r="G17" s="337" t="s">
        <v>2170</v>
      </c>
      <c r="H17" s="337" t="s">
        <v>2173</v>
      </c>
      <c r="I17" s="337" t="s">
        <v>2174</v>
      </c>
      <c r="J17" s="338" t="s">
        <v>2175</v>
      </c>
      <c r="K17" s="337" t="s">
        <v>2176</v>
      </c>
      <c r="L17" s="337" t="s">
        <v>2173</v>
      </c>
    </row>
    <row r="18" spans="1:16" s="245" customFormat="1" ht="21.05" customHeight="1">
      <c r="A18" s="22"/>
      <c r="B18" s="339" t="s">
        <v>2177</v>
      </c>
      <c r="C18" s="340" t="s">
        <v>2178</v>
      </c>
      <c r="D18" s="338" t="s">
        <v>2179</v>
      </c>
      <c r="E18" s="337" t="s">
        <v>336</v>
      </c>
      <c r="F18" s="337" t="s">
        <v>2169</v>
      </c>
      <c r="G18" s="337" t="s">
        <v>2170</v>
      </c>
      <c r="H18" s="340" t="s">
        <v>2177</v>
      </c>
      <c r="I18" s="340" t="s">
        <v>2178</v>
      </c>
      <c r="J18" s="338" t="s">
        <v>2179</v>
      </c>
      <c r="K18" s="337" t="s">
        <v>2180</v>
      </c>
      <c r="L18" s="337" t="s">
        <v>2173</v>
      </c>
    </row>
    <row r="19" spans="1:16" s="245" customFormat="1" ht="21.05" customHeight="1">
      <c r="A19" s="22"/>
      <c r="B19" s="333" t="s">
        <v>322</v>
      </c>
      <c r="C19" s="1604"/>
      <c r="D19" s="1604"/>
      <c r="E19" s="1604"/>
      <c r="F19" s="1604"/>
      <c r="G19" s="1604"/>
      <c r="H19" s="1604"/>
      <c r="I19" s="1604"/>
      <c r="J19" s="1604"/>
      <c r="K19" s="1604"/>
      <c r="L19" s="1604"/>
    </row>
    <row r="20" spans="1:16" s="245" customFormat="1" ht="21.05" customHeight="1">
      <c r="A20" s="7"/>
      <c r="B20" s="1608"/>
      <c r="C20" s="1608"/>
      <c r="D20" s="1608"/>
      <c r="E20" s="1608"/>
      <c r="F20" s="1608"/>
      <c r="G20" s="1608"/>
      <c r="H20" s="1608"/>
      <c r="I20" s="1608"/>
      <c r="J20" s="1608"/>
      <c r="K20" s="1608"/>
      <c r="L20" s="1608"/>
    </row>
    <row r="21" spans="1:16" s="245" customFormat="1" ht="21.05" customHeight="1">
      <c r="A21" s="7"/>
      <c r="B21" s="1609" t="s">
        <v>323</v>
      </c>
      <c r="C21" s="1609"/>
      <c r="D21" s="1609"/>
      <c r="E21" s="1609"/>
      <c r="F21" s="1609"/>
      <c r="G21" s="1609"/>
      <c r="H21" s="1609"/>
      <c r="I21" s="1609"/>
      <c r="J21" s="1609"/>
      <c r="K21" s="1609"/>
      <c r="L21" s="1609"/>
    </row>
    <row r="22" spans="1:16" s="335" customFormat="1" ht="21.05" customHeight="1">
      <c r="A22" s="26"/>
      <c r="B22" s="333" t="s">
        <v>315</v>
      </c>
      <c r="C22" s="334" t="s">
        <v>316</v>
      </c>
      <c r="D22" s="334" t="s">
        <v>2166</v>
      </c>
      <c r="E22" s="334" t="s">
        <v>2181</v>
      </c>
      <c r="F22" s="334" t="s">
        <v>325</v>
      </c>
      <c r="G22" s="1610" t="s">
        <v>2182</v>
      </c>
      <c r="H22" s="1610"/>
      <c r="I22" s="1610"/>
      <c r="J22" s="334" t="s">
        <v>327</v>
      </c>
      <c r="K22" s="334" t="s">
        <v>328</v>
      </c>
      <c r="L22" s="334" t="s">
        <v>302</v>
      </c>
    </row>
    <row r="23" spans="1:16" s="245" customFormat="1" ht="39.950000000000003" customHeight="1">
      <c r="A23" s="7"/>
      <c r="B23" s="341"/>
      <c r="C23" s="342" t="s">
        <v>2169</v>
      </c>
      <c r="D23" s="343" t="s">
        <v>2183</v>
      </c>
      <c r="E23" s="321" t="s">
        <v>1420</v>
      </c>
      <c r="F23" s="321"/>
      <c r="G23" s="1604"/>
      <c r="H23" s="1604"/>
      <c r="I23" s="1604"/>
      <c r="J23" s="342"/>
      <c r="K23" s="342"/>
      <c r="L23" s="344"/>
      <c r="M23" s="345"/>
      <c r="N23" s="345"/>
      <c r="O23" s="346"/>
      <c r="P23" s="345"/>
    </row>
    <row r="24" spans="1:16" s="245" customFormat="1" ht="39.950000000000003" customHeight="1">
      <c r="A24" s="7"/>
      <c r="B24" s="341"/>
      <c r="C24" s="319"/>
      <c r="D24" s="321"/>
      <c r="E24" s="321"/>
      <c r="F24" s="321"/>
      <c r="G24" s="1604"/>
      <c r="H24" s="1604"/>
      <c r="I24" s="1604"/>
      <c r="J24" s="342"/>
      <c r="K24" s="342"/>
      <c r="L24" s="342"/>
    </row>
    <row r="25" spans="1:16" s="245" customFormat="1" ht="21.05" customHeight="1">
      <c r="A25" s="7"/>
      <c r="B25" s="333" t="s">
        <v>329</v>
      </c>
      <c r="C25" s="1604"/>
      <c r="D25" s="1604"/>
      <c r="E25" s="1604"/>
      <c r="F25" s="1604"/>
      <c r="G25" s="1604"/>
      <c r="H25" s="1604"/>
      <c r="I25" s="1604"/>
      <c r="J25" s="1604"/>
      <c r="K25" s="1604"/>
      <c r="L25" s="1604"/>
    </row>
    <row r="26" spans="1:16" s="245" customFormat="1" ht="21.05" customHeight="1">
      <c r="A26" s="7"/>
      <c r="B26" s="333" t="s">
        <v>330</v>
      </c>
      <c r="C26" s="1576"/>
      <c r="D26" s="1576"/>
      <c r="E26" s="1576"/>
      <c r="F26" s="1576"/>
      <c r="G26" s="1576"/>
      <c r="H26" s="1576"/>
      <c r="I26" s="1576"/>
      <c r="J26" s="1576"/>
      <c r="K26" s="1576"/>
      <c r="L26" s="1576"/>
    </row>
    <row r="27" spans="1:16" ht="16.5" customHeight="1">
      <c r="B27" s="333" t="s">
        <v>331</v>
      </c>
      <c r="C27" s="1576"/>
      <c r="D27" s="1576"/>
      <c r="E27" s="1576"/>
      <c r="F27" s="1576"/>
      <c r="G27" s="1576"/>
      <c r="H27" s="1576"/>
      <c r="I27" s="1576"/>
      <c r="J27" s="1576"/>
      <c r="K27" s="1576"/>
      <c r="L27" s="1576"/>
    </row>
    <row r="28" spans="1:16" s="245" customFormat="1" ht="21.05" customHeight="1">
      <c r="A28" s="7"/>
      <c r="B28" s="1609" t="s">
        <v>1688</v>
      </c>
      <c r="C28" s="1609"/>
      <c r="D28" s="1609"/>
      <c r="E28" s="1609"/>
      <c r="F28" s="1609"/>
      <c r="G28" s="1609"/>
      <c r="H28" s="1609"/>
      <c r="I28" s="1609"/>
      <c r="J28" s="1609"/>
      <c r="K28" s="1609"/>
      <c r="L28" s="1609"/>
    </row>
    <row r="29" spans="1:16" s="245" customFormat="1" ht="21.05" customHeight="1">
      <c r="A29" s="7"/>
      <c r="B29" s="316" t="s">
        <v>308</v>
      </c>
      <c r="C29" s="321" t="s">
        <v>2184</v>
      </c>
      <c r="D29" s="318" t="s">
        <v>2156</v>
      </c>
      <c r="E29" s="1604" t="s">
        <v>2185</v>
      </c>
      <c r="F29" s="1604"/>
      <c r="G29" s="318" t="s">
        <v>302</v>
      </c>
      <c r="H29" s="1611" t="s">
        <v>2186</v>
      </c>
      <c r="I29" s="1611"/>
      <c r="J29" s="1611"/>
      <c r="K29" s="331" t="s">
        <v>309</v>
      </c>
      <c r="L29" s="332" t="s">
        <v>453</v>
      </c>
    </row>
    <row r="30" spans="1:16" s="245" customFormat="1" ht="21.05" customHeight="1">
      <c r="A30" s="7"/>
      <c r="B30" s="1612" t="s">
        <v>310</v>
      </c>
      <c r="C30" s="1612"/>
      <c r="D30" s="1612"/>
      <c r="E30" s="1613" t="s">
        <v>311</v>
      </c>
      <c r="F30" s="1613"/>
      <c r="G30" s="1613"/>
      <c r="H30" s="1613"/>
      <c r="I30" s="1613"/>
      <c r="J30" s="1613"/>
      <c r="K30" s="1613"/>
      <c r="L30" s="1613"/>
    </row>
    <row r="31" spans="1:16" s="335" customFormat="1" ht="21.05" customHeight="1">
      <c r="A31" s="20"/>
      <c r="B31" s="333" t="s">
        <v>2164</v>
      </c>
      <c r="C31" s="334" t="s">
        <v>2165</v>
      </c>
      <c r="D31" s="334" t="s">
        <v>314</v>
      </c>
      <c r="E31" s="334" t="s">
        <v>315</v>
      </c>
      <c r="F31" s="334" t="s">
        <v>316</v>
      </c>
      <c r="G31" s="334" t="s">
        <v>2166</v>
      </c>
      <c r="H31" s="334" t="s">
        <v>318</v>
      </c>
      <c r="I31" s="334" t="s">
        <v>319</v>
      </c>
      <c r="J31" s="334" t="s">
        <v>320</v>
      </c>
      <c r="K31" s="334" t="s">
        <v>2167</v>
      </c>
      <c r="L31" s="334" t="s">
        <v>302</v>
      </c>
    </row>
    <row r="32" spans="1:16" s="245" customFormat="1" ht="21.05" customHeight="1">
      <c r="A32" s="22"/>
      <c r="B32" s="336" t="s">
        <v>1427</v>
      </c>
      <c r="C32" s="348" t="s">
        <v>2187</v>
      </c>
      <c r="D32" s="349" t="s">
        <v>387</v>
      </c>
      <c r="E32" s="337" t="s">
        <v>336</v>
      </c>
      <c r="F32" s="154" t="s">
        <v>1272</v>
      </c>
      <c r="G32" s="154" t="s">
        <v>2188</v>
      </c>
      <c r="H32" s="337" t="s">
        <v>1249</v>
      </c>
      <c r="I32" s="337" t="s">
        <v>2187</v>
      </c>
      <c r="J32" s="349" t="s">
        <v>2189</v>
      </c>
      <c r="K32" s="350" t="s">
        <v>2190</v>
      </c>
      <c r="L32" s="337" t="s">
        <v>1249</v>
      </c>
    </row>
    <row r="33" spans="1:12" s="245" customFormat="1" ht="21.05" customHeight="1">
      <c r="A33" s="22"/>
      <c r="B33" s="336" t="s">
        <v>2191</v>
      </c>
      <c r="C33" s="348" t="s">
        <v>2192</v>
      </c>
      <c r="D33" s="349" t="s">
        <v>387</v>
      </c>
      <c r="E33" s="337" t="s">
        <v>336</v>
      </c>
      <c r="F33" s="154" t="s">
        <v>1272</v>
      </c>
      <c r="G33" s="154" t="s">
        <v>2188</v>
      </c>
      <c r="H33" s="337" t="s">
        <v>1254</v>
      </c>
      <c r="I33" s="337" t="s">
        <v>2192</v>
      </c>
      <c r="J33" s="349" t="s">
        <v>70</v>
      </c>
      <c r="K33" s="350" t="s">
        <v>2193</v>
      </c>
      <c r="L33" s="337" t="s">
        <v>1254</v>
      </c>
    </row>
    <row r="34" spans="1:12" s="245" customFormat="1" ht="21.05" customHeight="1">
      <c r="A34" s="22"/>
      <c r="B34" s="336" t="s">
        <v>2194</v>
      </c>
      <c r="C34" s="351" t="s">
        <v>2195</v>
      </c>
      <c r="D34" s="349" t="s">
        <v>387</v>
      </c>
      <c r="E34" s="337" t="s">
        <v>336</v>
      </c>
      <c r="F34" s="154" t="s">
        <v>1272</v>
      </c>
      <c r="G34" s="154" t="s">
        <v>2188</v>
      </c>
      <c r="H34" s="351" t="s">
        <v>2196</v>
      </c>
      <c r="I34" s="337" t="s">
        <v>2197</v>
      </c>
      <c r="J34" s="349" t="s">
        <v>2198</v>
      </c>
      <c r="K34" s="352" t="s">
        <v>2199</v>
      </c>
      <c r="L34" s="351" t="s">
        <v>2196</v>
      </c>
    </row>
    <row r="35" spans="1:12" s="245" customFormat="1" ht="21.05" customHeight="1">
      <c r="A35" s="22"/>
      <c r="B35" s="336" t="s">
        <v>518</v>
      </c>
      <c r="C35" s="351" t="s">
        <v>519</v>
      </c>
      <c r="D35" s="349" t="s">
        <v>387</v>
      </c>
      <c r="E35" s="337" t="s">
        <v>336</v>
      </c>
      <c r="F35" s="154" t="s">
        <v>1272</v>
      </c>
      <c r="G35" s="154" t="s">
        <v>2188</v>
      </c>
      <c r="H35" s="337" t="s">
        <v>1274</v>
      </c>
      <c r="I35" s="337" t="s">
        <v>1275</v>
      </c>
      <c r="J35" s="349" t="s">
        <v>2200</v>
      </c>
      <c r="K35" s="352" t="s">
        <v>2201</v>
      </c>
      <c r="L35" s="337" t="s">
        <v>1274</v>
      </c>
    </row>
    <row r="36" spans="1:12" s="245" customFormat="1" ht="21.05" customHeight="1">
      <c r="A36" s="22"/>
      <c r="B36" s="336" t="s">
        <v>2202</v>
      </c>
      <c r="C36" s="348" t="s">
        <v>2203</v>
      </c>
      <c r="D36" s="349" t="s">
        <v>387</v>
      </c>
      <c r="E36" s="337" t="s">
        <v>336</v>
      </c>
      <c r="F36" s="154" t="s">
        <v>1272</v>
      </c>
      <c r="G36" s="154" t="s">
        <v>2188</v>
      </c>
      <c r="H36" s="351" t="s">
        <v>1259</v>
      </c>
      <c r="I36" s="337" t="s">
        <v>2203</v>
      </c>
      <c r="J36" s="349" t="s">
        <v>2204</v>
      </c>
      <c r="K36" s="352" t="s">
        <v>2205</v>
      </c>
      <c r="L36" s="351" t="s">
        <v>1259</v>
      </c>
    </row>
    <row r="37" spans="1:12" s="245" customFormat="1" ht="21.05" customHeight="1">
      <c r="A37" s="22"/>
      <c r="B37" s="336" t="s">
        <v>2206</v>
      </c>
      <c r="C37" s="351" t="s">
        <v>1430</v>
      </c>
      <c r="D37" s="349" t="s">
        <v>387</v>
      </c>
      <c r="E37" s="337" t="s">
        <v>336</v>
      </c>
      <c r="F37" s="154" t="s">
        <v>1272</v>
      </c>
      <c r="G37" s="154" t="s">
        <v>2188</v>
      </c>
      <c r="H37" s="351" t="s">
        <v>1264</v>
      </c>
      <c r="I37" s="337" t="s">
        <v>2207</v>
      </c>
      <c r="J37" s="349" t="s">
        <v>2208</v>
      </c>
      <c r="K37" s="352" t="s">
        <v>2209</v>
      </c>
      <c r="L37" s="351" t="s">
        <v>1264</v>
      </c>
    </row>
    <row r="38" spans="1:12" s="245" customFormat="1" ht="21.05" customHeight="1">
      <c r="A38" s="22"/>
      <c r="B38" s="336" t="s">
        <v>2210</v>
      </c>
      <c r="C38" s="351" t="s">
        <v>1511</v>
      </c>
      <c r="D38" s="349" t="s">
        <v>387</v>
      </c>
      <c r="E38" s="337" t="s">
        <v>336</v>
      </c>
      <c r="F38" s="154" t="s">
        <v>1272</v>
      </c>
      <c r="G38" s="154" t="s">
        <v>2188</v>
      </c>
      <c r="H38" s="351" t="s">
        <v>1702</v>
      </c>
      <c r="I38" s="337" t="s">
        <v>2211</v>
      </c>
      <c r="J38" s="349" t="s">
        <v>70</v>
      </c>
      <c r="K38" s="352" t="s">
        <v>2212</v>
      </c>
      <c r="L38" s="351" t="s">
        <v>1702</v>
      </c>
    </row>
    <row r="39" spans="1:12" s="245" customFormat="1" ht="21.05" customHeight="1">
      <c r="A39" s="22"/>
      <c r="B39" s="336" t="s">
        <v>2213</v>
      </c>
      <c r="C39" s="351" t="s">
        <v>2214</v>
      </c>
      <c r="D39" s="349" t="s">
        <v>387</v>
      </c>
      <c r="E39" s="337" t="s">
        <v>336</v>
      </c>
      <c r="F39" s="154" t="s">
        <v>1272</v>
      </c>
      <c r="G39" s="154" t="s">
        <v>2188</v>
      </c>
      <c r="H39" s="351" t="s">
        <v>1284</v>
      </c>
      <c r="I39" s="337" t="s">
        <v>1285</v>
      </c>
      <c r="J39" s="349" t="s">
        <v>2215</v>
      </c>
      <c r="K39" s="352" t="s">
        <v>2216</v>
      </c>
      <c r="L39" s="351" t="s">
        <v>1284</v>
      </c>
    </row>
    <row r="40" spans="1:12" s="245" customFormat="1" ht="21.05" customHeight="1">
      <c r="A40" s="22"/>
      <c r="B40" s="336" t="s">
        <v>2217</v>
      </c>
      <c r="C40" s="351" t="s">
        <v>2218</v>
      </c>
      <c r="D40" s="349" t="s">
        <v>387</v>
      </c>
      <c r="E40" s="337" t="s">
        <v>336</v>
      </c>
      <c r="F40" s="154" t="s">
        <v>2219</v>
      </c>
      <c r="G40" s="154" t="s">
        <v>2220</v>
      </c>
      <c r="H40" s="337" t="s">
        <v>2217</v>
      </c>
      <c r="I40" s="337" t="s">
        <v>2221</v>
      </c>
      <c r="J40" s="349" t="s">
        <v>2222</v>
      </c>
      <c r="K40" s="352" t="s">
        <v>2223</v>
      </c>
      <c r="L40" s="337" t="s">
        <v>2217</v>
      </c>
    </row>
    <row r="41" spans="1:12" s="245" customFormat="1" ht="21.05" customHeight="1">
      <c r="A41" s="22"/>
      <c r="B41" s="336" t="s">
        <v>2224</v>
      </c>
      <c r="C41" s="351" t="s">
        <v>2225</v>
      </c>
      <c r="D41" s="349" t="s">
        <v>56</v>
      </c>
      <c r="E41" s="337" t="s">
        <v>336</v>
      </c>
      <c r="F41" s="154" t="s">
        <v>1272</v>
      </c>
      <c r="G41" s="154" t="s">
        <v>2188</v>
      </c>
      <c r="H41" s="351" t="s">
        <v>2226</v>
      </c>
      <c r="I41" s="337" t="s">
        <v>2227</v>
      </c>
      <c r="J41" s="349" t="s">
        <v>2228</v>
      </c>
      <c r="K41" s="352" t="s">
        <v>2229</v>
      </c>
      <c r="L41" s="351" t="s">
        <v>2226</v>
      </c>
    </row>
    <row r="42" spans="1:12" s="245" customFormat="1" ht="21.05" customHeight="1">
      <c r="A42" s="22"/>
      <c r="B42" s="336" t="s">
        <v>2230</v>
      </c>
      <c r="C42" s="351" t="s">
        <v>2231</v>
      </c>
      <c r="D42" s="349" t="s">
        <v>56</v>
      </c>
      <c r="E42" s="337" t="s">
        <v>336</v>
      </c>
      <c r="F42" s="154" t="s">
        <v>1272</v>
      </c>
      <c r="G42" s="154" t="s">
        <v>2188</v>
      </c>
      <c r="H42" s="351" t="s">
        <v>2230</v>
      </c>
      <c r="I42" s="337" t="s">
        <v>2232</v>
      </c>
      <c r="J42" s="349" t="s">
        <v>2228</v>
      </c>
      <c r="K42" s="352" t="s">
        <v>2233</v>
      </c>
      <c r="L42" s="351" t="s">
        <v>2230</v>
      </c>
    </row>
    <row r="43" spans="1:12" s="245" customFormat="1" ht="21.05" customHeight="1">
      <c r="A43" s="22"/>
      <c r="B43" s="336" t="s">
        <v>2234</v>
      </c>
      <c r="C43" s="351" t="s">
        <v>2235</v>
      </c>
      <c r="D43" s="349" t="s">
        <v>56</v>
      </c>
      <c r="E43" s="337" t="s">
        <v>336</v>
      </c>
      <c r="F43" s="154" t="s">
        <v>1272</v>
      </c>
      <c r="G43" s="154" t="s">
        <v>2188</v>
      </c>
      <c r="H43" s="351" t="s">
        <v>2236</v>
      </c>
      <c r="I43" s="337" t="s">
        <v>2237</v>
      </c>
      <c r="J43" s="349" t="s">
        <v>2228</v>
      </c>
      <c r="K43" s="352" t="s">
        <v>2238</v>
      </c>
      <c r="L43" s="351" t="s">
        <v>2236</v>
      </c>
    </row>
    <row r="44" spans="1:12" s="245" customFormat="1" ht="21.05" customHeight="1">
      <c r="A44" s="22"/>
      <c r="B44" s="336" t="s">
        <v>2239</v>
      </c>
      <c r="C44" s="353" t="s">
        <v>2240</v>
      </c>
      <c r="D44" s="349" t="s">
        <v>56</v>
      </c>
      <c r="E44" s="337" t="s">
        <v>336</v>
      </c>
      <c r="F44" s="154" t="s">
        <v>2241</v>
      </c>
      <c r="G44" s="154" t="s">
        <v>2242</v>
      </c>
      <c r="H44" s="245" t="s">
        <v>2243</v>
      </c>
      <c r="I44" s="337" t="s">
        <v>2244</v>
      </c>
      <c r="J44" s="349" t="s">
        <v>2228</v>
      </c>
      <c r="K44" s="354" t="s">
        <v>2245</v>
      </c>
      <c r="L44" s="355" t="s">
        <v>2246</v>
      </c>
    </row>
    <row r="45" spans="1:12" s="245" customFormat="1" ht="21.05" customHeight="1">
      <c r="A45" s="22"/>
      <c r="B45" s="336" t="s">
        <v>2247</v>
      </c>
      <c r="C45" s="353" t="s">
        <v>2248</v>
      </c>
      <c r="D45" s="349" t="s">
        <v>56</v>
      </c>
      <c r="E45" s="337" t="s">
        <v>336</v>
      </c>
      <c r="F45" s="154" t="s">
        <v>1272</v>
      </c>
      <c r="G45" s="154" t="s">
        <v>2188</v>
      </c>
      <c r="H45" s="351" t="s">
        <v>2236</v>
      </c>
      <c r="I45" s="337" t="s">
        <v>2237</v>
      </c>
      <c r="J45" s="349" t="s">
        <v>2228</v>
      </c>
      <c r="K45" s="356" t="s">
        <v>2249</v>
      </c>
      <c r="L45" s="351"/>
    </row>
    <row r="46" spans="1:12" s="245" customFormat="1" ht="21.05" customHeight="1">
      <c r="A46" s="22"/>
      <c r="B46" s="336" t="s">
        <v>2250</v>
      </c>
      <c r="C46" s="353" t="s">
        <v>2251</v>
      </c>
      <c r="D46" s="349" t="s">
        <v>56</v>
      </c>
      <c r="E46" s="337" t="s">
        <v>336</v>
      </c>
      <c r="F46" s="154" t="s">
        <v>1272</v>
      </c>
      <c r="G46" s="154" t="s">
        <v>2188</v>
      </c>
      <c r="H46" s="351" t="s">
        <v>2236</v>
      </c>
      <c r="I46" s="337" t="s">
        <v>2237</v>
      </c>
      <c r="J46" s="349" t="s">
        <v>2228</v>
      </c>
      <c r="K46" s="356" t="s">
        <v>2252</v>
      </c>
      <c r="L46" s="351"/>
    </row>
    <row r="47" spans="1:12" s="245" customFormat="1" ht="21.05" customHeight="1">
      <c r="A47" s="22"/>
      <c r="B47" s="336" t="s">
        <v>2253</v>
      </c>
      <c r="C47" s="353" t="s">
        <v>2254</v>
      </c>
      <c r="D47" s="349" t="s">
        <v>56</v>
      </c>
      <c r="E47" s="337" t="s">
        <v>336</v>
      </c>
      <c r="F47" s="154" t="s">
        <v>1272</v>
      </c>
      <c r="G47" s="154" t="s">
        <v>2188</v>
      </c>
      <c r="H47" s="351" t="s">
        <v>2236</v>
      </c>
      <c r="I47" s="337" t="s">
        <v>2237</v>
      </c>
      <c r="J47" s="349" t="s">
        <v>2228</v>
      </c>
      <c r="K47" s="356" t="s">
        <v>2255</v>
      </c>
      <c r="L47" s="351"/>
    </row>
    <row r="48" spans="1:12" s="245" customFormat="1" ht="21.05" customHeight="1">
      <c r="A48" s="22"/>
      <c r="B48" s="336" t="s">
        <v>2256</v>
      </c>
      <c r="C48" s="351" t="s">
        <v>2257</v>
      </c>
      <c r="D48" s="349" t="s">
        <v>387</v>
      </c>
      <c r="E48" s="337" t="s">
        <v>336</v>
      </c>
      <c r="F48" s="154" t="s">
        <v>1272</v>
      </c>
      <c r="G48" s="154" t="s">
        <v>2188</v>
      </c>
      <c r="H48" s="351" t="s">
        <v>2258</v>
      </c>
      <c r="I48" s="337" t="s">
        <v>2259</v>
      </c>
      <c r="J48" s="349" t="s">
        <v>77</v>
      </c>
      <c r="K48" s="352" t="s">
        <v>2260</v>
      </c>
      <c r="L48" s="351" t="s">
        <v>2258</v>
      </c>
    </row>
    <row r="49" spans="1:12" s="245" customFormat="1" ht="21.05" customHeight="1">
      <c r="A49" s="22"/>
      <c r="B49" s="336" t="s">
        <v>2261</v>
      </c>
      <c r="C49" s="351" t="s">
        <v>2262</v>
      </c>
      <c r="D49" s="349" t="s">
        <v>387</v>
      </c>
      <c r="E49" s="337" t="s">
        <v>336</v>
      </c>
      <c r="F49" s="154" t="s">
        <v>1272</v>
      </c>
      <c r="G49" s="154" t="s">
        <v>2188</v>
      </c>
      <c r="H49" s="351" t="s">
        <v>2263</v>
      </c>
      <c r="I49" s="337" t="s">
        <v>2264</v>
      </c>
      <c r="J49" s="349" t="s">
        <v>77</v>
      </c>
      <c r="K49" s="352" t="s">
        <v>2265</v>
      </c>
      <c r="L49" s="351" t="s">
        <v>2263</v>
      </c>
    </row>
    <row r="50" spans="1:12" s="245" customFormat="1" ht="21.05" customHeight="1">
      <c r="A50" s="22"/>
      <c r="B50" s="336" t="s">
        <v>1435</v>
      </c>
      <c r="C50" s="351" t="s">
        <v>1434</v>
      </c>
      <c r="D50" s="349" t="s">
        <v>387</v>
      </c>
      <c r="E50" s="337" t="s">
        <v>336</v>
      </c>
      <c r="F50" s="154" t="s">
        <v>1272</v>
      </c>
      <c r="G50" s="154" t="s">
        <v>2188</v>
      </c>
      <c r="H50" s="351" t="s">
        <v>1296</v>
      </c>
      <c r="I50" s="337" t="s">
        <v>1297</v>
      </c>
      <c r="J50" s="349" t="s">
        <v>2266</v>
      </c>
      <c r="K50" s="352" t="s">
        <v>2267</v>
      </c>
      <c r="L50" s="351" t="s">
        <v>1296</v>
      </c>
    </row>
    <row r="51" spans="1:12" s="245" customFormat="1" ht="21.05" customHeight="1">
      <c r="A51" s="22"/>
      <c r="B51" s="336" t="s">
        <v>2268</v>
      </c>
      <c r="C51" s="351" t="s">
        <v>2269</v>
      </c>
      <c r="D51" s="349" t="s">
        <v>387</v>
      </c>
      <c r="E51" s="337" t="s">
        <v>336</v>
      </c>
      <c r="F51" s="154" t="s">
        <v>1272</v>
      </c>
      <c r="G51" s="154" t="s">
        <v>2188</v>
      </c>
      <c r="H51" s="351" t="s">
        <v>1301</v>
      </c>
      <c r="I51" s="337" t="s">
        <v>1302</v>
      </c>
      <c r="J51" s="349" t="s">
        <v>2266</v>
      </c>
      <c r="K51" s="352" t="s">
        <v>2270</v>
      </c>
      <c r="L51" s="351" t="s">
        <v>1301</v>
      </c>
    </row>
    <row r="52" spans="1:12" s="245" customFormat="1" ht="21.05" customHeight="1">
      <c r="A52" s="22"/>
      <c r="B52" s="336" t="s">
        <v>1314</v>
      </c>
      <c r="C52" s="351" t="s">
        <v>1315</v>
      </c>
      <c r="D52" s="349" t="s">
        <v>387</v>
      </c>
      <c r="E52" s="337" t="s">
        <v>336</v>
      </c>
      <c r="F52" s="154" t="s">
        <v>1272</v>
      </c>
      <c r="G52" s="154" t="s">
        <v>2188</v>
      </c>
      <c r="H52" s="337" t="s">
        <v>1316</v>
      </c>
      <c r="I52" s="337" t="s">
        <v>1317</v>
      </c>
      <c r="J52" s="349" t="s">
        <v>2266</v>
      </c>
      <c r="K52" s="352" t="s">
        <v>2271</v>
      </c>
      <c r="L52" s="337" t="s">
        <v>1316</v>
      </c>
    </row>
    <row r="53" spans="1:12" s="245" customFormat="1" ht="21.05" customHeight="1">
      <c r="A53" s="22"/>
      <c r="B53" s="336" t="s">
        <v>2272</v>
      </c>
      <c r="C53" s="351" t="s">
        <v>2273</v>
      </c>
      <c r="D53" s="349" t="s">
        <v>387</v>
      </c>
      <c r="E53" s="337" t="s">
        <v>336</v>
      </c>
      <c r="F53" s="154" t="s">
        <v>1272</v>
      </c>
      <c r="G53" s="154" t="s">
        <v>2188</v>
      </c>
      <c r="H53" s="337" t="s">
        <v>1311</v>
      </c>
      <c r="I53" s="351" t="s">
        <v>1312</v>
      </c>
      <c r="J53" s="349" t="s">
        <v>2266</v>
      </c>
      <c r="K53" s="352" t="s">
        <v>2274</v>
      </c>
      <c r="L53" s="337" t="s">
        <v>2272</v>
      </c>
    </row>
    <row r="54" spans="1:12" s="245" customFormat="1" ht="21.05" customHeight="1">
      <c r="A54" s="22"/>
      <c r="B54" s="336" t="s">
        <v>2275</v>
      </c>
      <c r="C54" s="351" t="s">
        <v>2276</v>
      </c>
      <c r="D54" s="349" t="s">
        <v>387</v>
      </c>
      <c r="E54" s="337" t="s">
        <v>336</v>
      </c>
      <c r="F54" s="154" t="s">
        <v>1272</v>
      </c>
      <c r="G54" s="154" t="s">
        <v>2188</v>
      </c>
      <c r="H54" s="337" t="s">
        <v>1311</v>
      </c>
      <c r="I54" s="351" t="s">
        <v>1312</v>
      </c>
      <c r="J54" s="349" t="s">
        <v>2266</v>
      </c>
      <c r="K54" s="352" t="s">
        <v>2277</v>
      </c>
      <c r="L54" s="337" t="s">
        <v>2275</v>
      </c>
    </row>
    <row r="55" spans="1:12" s="245" customFormat="1" ht="21.05" customHeight="1">
      <c r="A55" s="22"/>
      <c r="B55" s="336" t="s">
        <v>2278</v>
      </c>
      <c r="C55" s="351" t="s">
        <v>2279</v>
      </c>
      <c r="D55" s="349" t="s">
        <v>387</v>
      </c>
      <c r="E55" s="337" t="s">
        <v>336</v>
      </c>
      <c r="F55" s="154" t="s">
        <v>1272</v>
      </c>
      <c r="G55" s="154" t="s">
        <v>2188</v>
      </c>
      <c r="H55" s="337" t="s">
        <v>1311</v>
      </c>
      <c r="I55" s="351" t="s">
        <v>1312</v>
      </c>
      <c r="J55" s="349" t="s">
        <v>2266</v>
      </c>
      <c r="K55" s="352" t="s">
        <v>2280</v>
      </c>
      <c r="L55" s="337" t="s">
        <v>2278</v>
      </c>
    </row>
    <row r="56" spans="1:12" s="245" customFormat="1" ht="21.05" customHeight="1">
      <c r="A56" s="22"/>
      <c r="B56" s="336" t="s">
        <v>1335</v>
      </c>
      <c r="C56" s="351" t="s">
        <v>1336</v>
      </c>
      <c r="D56" s="349" t="s">
        <v>387</v>
      </c>
      <c r="E56" s="337" t="s">
        <v>336</v>
      </c>
      <c r="F56" s="154" t="s">
        <v>1272</v>
      </c>
      <c r="G56" s="154" t="s">
        <v>2188</v>
      </c>
      <c r="H56" s="337" t="s">
        <v>2281</v>
      </c>
      <c r="I56" s="337" t="s">
        <v>1332</v>
      </c>
      <c r="J56" s="349" t="s">
        <v>2266</v>
      </c>
      <c r="K56" s="357" t="s">
        <v>2282</v>
      </c>
      <c r="L56" s="337" t="s">
        <v>1335</v>
      </c>
    </row>
    <row r="57" spans="1:12" s="245" customFormat="1" ht="21.05" customHeight="1">
      <c r="A57" s="22"/>
      <c r="B57" s="336" t="s">
        <v>2283</v>
      </c>
      <c r="C57" s="351" t="s">
        <v>2284</v>
      </c>
      <c r="D57" s="349" t="s">
        <v>387</v>
      </c>
      <c r="E57" s="337" t="s">
        <v>336</v>
      </c>
      <c r="F57" s="154" t="s">
        <v>1272</v>
      </c>
      <c r="G57" s="154" t="s">
        <v>2188</v>
      </c>
      <c r="H57" s="337" t="s">
        <v>2285</v>
      </c>
      <c r="I57" s="337" t="s">
        <v>2286</v>
      </c>
      <c r="J57" s="349" t="s">
        <v>1333</v>
      </c>
      <c r="K57" s="337" t="s">
        <v>2287</v>
      </c>
      <c r="L57" s="337" t="s">
        <v>2283</v>
      </c>
    </row>
    <row r="58" spans="1:12" s="245" customFormat="1" ht="21.05" customHeight="1">
      <c r="A58" s="22"/>
      <c r="B58" s="336" t="s">
        <v>2288</v>
      </c>
      <c r="C58" s="351" t="s">
        <v>2289</v>
      </c>
      <c r="D58" s="349" t="s">
        <v>387</v>
      </c>
      <c r="E58" s="337" t="s">
        <v>336</v>
      </c>
      <c r="F58" s="154" t="s">
        <v>1272</v>
      </c>
      <c r="G58" s="154" t="s">
        <v>2188</v>
      </c>
      <c r="H58" s="337" t="s">
        <v>2290</v>
      </c>
      <c r="I58" s="337" t="s">
        <v>2291</v>
      </c>
      <c r="J58" s="349" t="s">
        <v>2266</v>
      </c>
      <c r="K58" s="337" t="s">
        <v>2292</v>
      </c>
      <c r="L58" s="337" t="s">
        <v>2293</v>
      </c>
    </row>
    <row r="59" spans="1:12" s="245" customFormat="1" ht="21.05" customHeight="1">
      <c r="A59" s="22"/>
      <c r="B59" s="336" t="s">
        <v>2294</v>
      </c>
      <c r="C59" s="351" t="s">
        <v>2295</v>
      </c>
      <c r="D59" s="349" t="s">
        <v>57</v>
      </c>
      <c r="E59" s="337" t="s">
        <v>336</v>
      </c>
      <c r="F59" s="154" t="s">
        <v>1272</v>
      </c>
      <c r="G59" s="154" t="s">
        <v>2188</v>
      </c>
      <c r="H59" s="160" t="s">
        <v>2294</v>
      </c>
      <c r="I59" s="160" t="s">
        <v>2296</v>
      </c>
      <c r="J59" s="349" t="s">
        <v>57</v>
      </c>
      <c r="K59" s="358" t="s">
        <v>2297</v>
      </c>
      <c r="L59" s="358" t="s">
        <v>2246</v>
      </c>
    </row>
    <row r="60" spans="1:12" s="245" customFormat="1" ht="21.05" customHeight="1">
      <c r="A60" s="22"/>
      <c r="B60" s="336" t="s">
        <v>2298</v>
      </c>
      <c r="C60" s="351" t="s">
        <v>2299</v>
      </c>
      <c r="D60" s="349" t="s">
        <v>57</v>
      </c>
      <c r="E60" s="337" t="s">
        <v>336</v>
      </c>
      <c r="F60" s="154" t="s">
        <v>1272</v>
      </c>
      <c r="G60" s="154" t="s">
        <v>2188</v>
      </c>
      <c r="H60" s="337" t="s">
        <v>2298</v>
      </c>
      <c r="I60" s="337" t="s">
        <v>2300</v>
      </c>
      <c r="J60" s="349" t="s">
        <v>57</v>
      </c>
      <c r="K60" s="352" t="s">
        <v>2301</v>
      </c>
      <c r="L60" s="337" t="s">
        <v>2298</v>
      </c>
    </row>
    <row r="61" spans="1:12" s="245" customFormat="1" ht="21.05" customHeight="1">
      <c r="A61" s="22"/>
      <c r="B61" s="336" t="s">
        <v>2302</v>
      </c>
      <c r="C61" s="351" t="s">
        <v>2303</v>
      </c>
      <c r="D61" s="349" t="s">
        <v>387</v>
      </c>
      <c r="E61" s="337" t="s">
        <v>336</v>
      </c>
      <c r="F61" s="154" t="s">
        <v>1272</v>
      </c>
      <c r="G61" s="154" t="s">
        <v>2188</v>
      </c>
      <c r="H61" s="337" t="s">
        <v>2302</v>
      </c>
      <c r="I61" s="337" t="s">
        <v>2304</v>
      </c>
      <c r="J61" s="349" t="s">
        <v>2266</v>
      </c>
      <c r="K61" s="352" t="s">
        <v>2305</v>
      </c>
      <c r="L61" s="337" t="s">
        <v>2306</v>
      </c>
    </row>
    <row r="62" spans="1:12" s="245" customFormat="1" ht="21.05" customHeight="1">
      <c r="A62" s="22"/>
      <c r="B62" s="336" t="s">
        <v>2307</v>
      </c>
      <c r="C62" s="351" t="s">
        <v>2308</v>
      </c>
      <c r="D62" s="349" t="s">
        <v>57</v>
      </c>
      <c r="E62" s="337" t="s">
        <v>336</v>
      </c>
      <c r="F62" s="154" t="s">
        <v>1272</v>
      </c>
      <c r="G62" s="154" t="s">
        <v>2188</v>
      </c>
      <c r="H62" s="337" t="s">
        <v>2307</v>
      </c>
      <c r="I62" s="337" t="s">
        <v>2309</v>
      </c>
      <c r="J62" s="349" t="s">
        <v>57</v>
      </c>
      <c r="K62" s="352" t="s">
        <v>2310</v>
      </c>
      <c r="L62" s="337" t="s">
        <v>2307</v>
      </c>
    </row>
    <row r="63" spans="1:12" s="245" customFormat="1" ht="21.05" customHeight="1">
      <c r="A63" s="22"/>
      <c r="B63" s="336" t="s">
        <v>2311</v>
      </c>
      <c r="C63" s="351" t="s">
        <v>2312</v>
      </c>
      <c r="D63" s="349" t="s">
        <v>57</v>
      </c>
      <c r="E63" s="337" t="s">
        <v>336</v>
      </c>
      <c r="F63" s="154" t="s">
        <v>1272</v>
      </c>
      <c r="G63" s="154" t="s">
        <v>2188</v>
      </c>
      <c r="H63" s="337" t="s">
        <v>2311</v>
      </c>
      <c r="I63" s="337" t="s">
        <v>2313</v>
      </c>
      <c r="J63" s="349" t="s">
        <v>57</v>
      </c>
      <c r="K63" s="352" t="s">
        <v>2314</v>
      </c>
      <c r="L63" s="337" t="s">
        <v>2311</v>
      </c>
    </row>
    <row r="64" spans="1:12" s="245" customFormat="1" ht="21.05" customHeight="1">
      <c r="A64" s="22"/>
      <c r="B64" s="336" t="s">
        <v>2315</v>
      </c>
      <c r="C64" s="351" t="s">
        <v>2316</v>
      </c>
      <c r="D64" s="349" t="s">
        <v>387</v>
      </c>
      <c r="E64" s="337" t="s">
        <v>336</v>
      </c>
      <c r="F64" s="154" t="s">
        <v>1272</v>
      </c>
      <c r="G64" s="154" t="s">
        <v>2188</v>
      </c>
      <c r="H64" s="351" t="s">
        <v>2315</v>
      </c>
      <c r="I64" s="351" t="s">
        <v>2317</v>
      </c>
      <c r="J64" s="349" t="s">
        <v>2266</v>
      </c>
      <c r="K64" s="352" t="s">
        <v>2318</v>
      </c>
      <c r="L64" s="337" t="s">
        <v>2306</v>
      </c>
    </row>
    <row r="65" spans="1:12" s="245" customFormat="1" ht="21.05" customHeight="1">
      <c r="A65" s="22"/>
      <c r="B65" s="336" t="s">
        <v>2319</v>
      </c>
      <c r="C65" s="351" t="s">
        <v>2320</v>
      </c>
      <c r="D65" s="349" t="s">
        <v>387</v>
      </c>
      <c r="E65" s="337" t="s">
        <v>336</v>
      </c>
      <c r="F65" s="154" t="s">
        <v>1272</v>
      </c>
      <c r="G65" s="154" t="s">
        <v>2188</v>
      </c>
      <c r="H65" s="351" t="s">
        <v>2319</v>
      </c>
      <c r="I65" s="351" t="s">
        <v>2321</v>
      </c>
      <c r="J65" s="349" t="s">
        <v>2266</v>
      </c>
      <c r="K65" s="352" t="s">
        <v>2322</v>
      </c>
      <c r="L65" s="337" t="s">
        <v>2306</v>
      </c>
    </row>
    <row r="66" spans="1:12" s="245" customFormat="1" ht="21.05" customHeight="1">
      <c r="A66" s="22"/>
      <c r="B66" s="336" t="s">
        <v>2323</v>
      </c>
      <c r="C66" s="351" t="s">
        <v>2324</v>
      </c>
      <c r="D66" s="349" t="s">
        <v>387</v>
      </c>
      <c r="E66" s="337" t="s">
        <v>336</v>
      </c>
      <c r="F66" s="154" t="s">
        <v>1272</v>
      </c>
      <c r="G66" s="154" t="s">
        <v>2188</v>
      </c>
      <c r="H66" s="351" t="s">
        <v>2325</v>
      </c>
      <c r="I66" s="351" t="s">
        <v>2326</v>
      </c>
      <c r="J66" s="349" t="s">
        <v>2327</v>
      </c>
      <c r="K66" s="352" t="s">
        <v>2328</v>
      </c>
      <c r="L66" s="337" t="s">
        <v>2323</v>
      </c>
    </row>
    <row r="67" spans="1:12" s="245" customFormat="1" ht="21.05" customHeight="1">
      <c r="A67" s="22"/>
      <c r="B67" s="359" t="s">
        <v>2329</v>
      </c>
      <c r="C67" s="360" t="s">
        <v>2330</v>
      </c>
      <c r="D67" s="349" t="s">
        <v>387</v>
      </c>
      <c r="E67" s="337" t="s">
        <v>336</v>
      </c>
      <c r="F67" s="154" t="s">
        <v>1272</v>
      </c>
      <c r="G67" s="154" t="s">
        <v>2188</v>
      </c>
      <c r="H67" s="351" t="s">
        <v>2331</v>
      </c>
      <c r="I67" s="351" t="s">
        <v>2332</v>
      </c>
      <c r="J67" s="349" t="s">
        <v>2327</v>
      </c>
      <c r="K67" s="361" t="s">
        <v>2333</v>
      </c>
      <c r="L67" s="337" t="s">
        <v>2334</v>
      </c>
    </row>
    <row r="68" spans="1:12" s="245" customFormat="1" ht="21.05" customHeight="1">
      <c r="A68" s="22"/>
      <c r="B68" s="336" t="s">
        <v>2335</v>
      </c>
      <c r="C68" s="351" t="s">
        <v>2336</v>
      </c>
      <c r="D68" s="349" t="s">
        <v>387</v>
      </c>
      <c r="E68" s="337" t="s">
        <v>336</v>
      </c>
      <c r="F68" s="154" t="s">
        <v>1272</v>
      </c>
      <c r="G68" s="154" t="s">
        <v>2188</v>
      </c>
      <c r="H68" s="351" t="s">
        <v>2335</v>
      </c>
      <c r="I68" s="351" t="s">
        <v>2337</v>
      </c>
      <c r="J68" s="349" t="s">
        <v>2266</v>
      </c>
      <c r="K68" s="352" t="s">
        <v>2338</v>
      </c>
      <c r="L68" s="337" t="s">
        <v>2306</v>
      </c>
    </row>
    <row r="69" spans="1:12" s="245" customFormat="1" ht="21.05" customHeight="1">
      <c r="A69" s="22"/>
      <c r="B69" s="336" t="s">
        <v>2339</v>
      </c>
      <c r="C69" s="351" t="s">
        <v>2340</v>
      </c>
      <c r="D69" s="349" t="s">
        <v>387</v>
      </c>
      <c r="E69" s="337" t="s">
        <v>336</v>
      </c>
      <c r="F69" s="154" t="s">
        <v>1272</v>
      </c>
      <c r="G69" s="154" t="s">
        <v>2188</v>
      </c>
      <c r="H69" s="351" t="s">
        <v>2341</v>
      </c>
      <c r="I69" s="351" t="s">
        <v>2342</v>
      </c>
      <c r="J69" s="349" t="s">
        <v>2266</v>
      </c>
      <c r="K69" s="352" t="s">
        <v>2343</v>
      </c>
      <c r="L69" s="337" t="s">
        <v>2306</v>
      </c>
    </row>
    <row r="70" spans="1:12" s="245" customFormat="1" ht="21.05" customHeight="1">
      <c r="A70" s="22"/>
      <c r="B70" s="336" t="s">
        <v>2344</v>
      </c>
      <c r="C70" s="362" t="s">
        <v>2345</v>
      </c>
      <c r="D70" s="349" t="s">
        <v>387</v>
      </c>
      <c r="E70" s="337" t="s">
        <v>336</v>
      </c>
      <c r="F70" s="154" t="s">
        <v>1272</v>
      </c>
      <c r="G70" s="154" t="s">
        <v>2188</v>
      </c>
      <c r="H70" s="351" t="s">
        <v>2346</v>
      </c>
      <c r="I70" s="351" t="s">
        <v>2347</v>
      </c>
      <c r="J70" s="349" t="s">
        <v>77</v>
      </c>
      <c r="K70" s="352" t="s">
        <v>2348</v>
      </c>
      <c r="L70" s="337" t="s">
        <v>2344</v>
      </c>
    </row>
    <row r="71" spans="1:12" s="245" customFormat="1" ht="21.05" customHeight="1">
      <c r="A71" s="22"/>
      <c r="B71" s="336" t="s">
        <v>2349</v>
      </c>
      <c r="C71" s="362" t="s">
        <v>2350</v>
      </c>
      <c r="D71" s="349" t="s">
        <v>387</v>
      </c>
      <c r="E71" s="337" t="s">
        <v>336</v>
      </c>
      <c r="F71" s="154" t="s">
        <v>1272</v>
      </c>
      <c r="G71" s="154" t="s">
        <v>2188</v>
      </c>
      <c r="H71" s="351" t="s">
        <v>2351</v>
      </c>
      <c r="I71" s="351" t="s">
        <v>2352</v>
      </c>
      <c r="J71" s="349" t="s">
        <v>77</v>
      </c>
      <c r="K71" s="352" t="s">
        <v>2353</v>
      </c>
      <c r="L71" s="337" t="s">
        <v>2349</v>
      </c>
    </row>
    <row r="72" spans="1:12" s="245" customFormat="1" ht="21.05" customHeight="1">
      <c r="A72" s="22"/>
      <c r="B72" s="336" t="s">
        <v>2354</v>
      </c>
      <c r="C72" s="351" t="s">
        <v>2355</v>
      </c>
      <c r="D72" s="349" t="s">
        <v>387</v>
      </c>
      <c r="E72" s="337" t="s">
        <v>336</v>
      </c>
      <c r="F72" s="154" t="s">
        <v>1272</v>
      </c>
      <c r="G72" s="154" t="s">
        <v>2188</v>
      </c>
      <c r="H72" s="351" t="s">
        <v>2356</v>
      </c>
      <c r="I72" s="351" t="s">
        <v>2357</v>
      </c>
      <c r="J72" s="349" t="s">
        <v>2266</v>
      </c>
      <c r="K72" s="352" t="s">
        <v>2358</v>
      </c>
      <c r="L72" s="337" t="s">
        <v>2359</v>
      </c>
    </row>
    <row r="73" spans="1:12" s="245" customFormat="1" ht="21.05" customHeight="1">
      <c r="A73" s="22"/>
      <c r="B73" s="336" t="s">
        <v>2360</v>
      </c>
      <c r="C73" s="351" t="s">
        <v>2361</v>
      </c>
      <c r="D73" s="349" t="s">
        <v>387</v>
      </c>
      <c r="E73" s="337" t="s">
        <v>336</v>
      </c>
      <c r="F73" s="154" t="s">
        <v>1272</v>
      </c>
      <c r="G73" s="154" t="s">
        <v>2188</v>
      </c>
      <c r="H73" s="351" t="s">
        <v>2362</v>
      </c>
      <c r="I73" s="351" t="s">
        <v>2363</v>
      </c>
      <c r="J73" s="349" t="s">
        <v>2327</v>
      </c>
      <c r="K73" s="352" t="s">
        <v>2364</v>
      </c>
      <c r="L73" s="337" t="s">
        <v>2360</v>
      </c>
    </row>
    <row r="74" spans="1:12" s="245" customFormat="1" ht="21.05" customHeight="1">
      <c r="A74" s="22"/>
      <c r="B74" s="336" t="s">
        <v>2365</v>
      </c>
      <c r="C74" s="351" t="s">
        <v>2366</v>
      </c>
      <c r="D74" s="349" t="s">
        <v>387</v>
      </c>
      <c r="E74" s="337" t="s">
        <v>336</v>
      </c>
      <c r="F74" s="154" t="s">
        <v>1272</v>
      </c>
      <c r="G74" s="154" t="s">
        <v>2188</v>
      </c>
      <c r="H74" s="337" t="s">
        <v>1311</v>
      </c>
      <c r="I74" s="337" t="s">
        <v>1312</v>
      </c>
      <c r="J74" s="349" t="s">
        <v>2266</v>
      </c>
      <c r="K74" s="352" t="s">
        <v>2367</v>
      </c>
      <c r="L74" s="337" t="s">
        <v>2368</v>
      </c>
    </row>
    <row r="75" spans="1:12" s="245" customFormat="1" ht="21.05" customHeight="1">
      <c r="A75" s="22"/>
      <c r="B75" s="336" t="s">
        <v>2369</v>
      </c>
      <c r="C75" s="351" t="s">
        <v>2370</v>
      </c>
      <c r="D75" s="349" t="s">
        <v>56</v>
      </c>
      <c r="E75" s="337" t="s">
        <v>2371</v>
      </c>
      <c r="F75" s="154" t="s">
        <v>1272</v>
      </c>
      <c r="G75" s="154" t="s">
        <v>2188</v>
      </c>
      <c r="H75" s="351" t="s">
        <v>2372</v>
      </c>
      <c r="I75" s="351" t="s">
        <v>2373</v>
      </c>
      <c r="J75" s="349" t="s">
        <v>2228</v>
      </c>
      <c r="K75" s="337" t="s">
        <v>2374</v>
      </c>
      <c r="L75" s="337" t="s">
        <v>2375</v>
      </c>
    </row>
    <row r="76" spans="1:12" s="245" customFormat="1" ht="21.05" customHeight="1">
      <c r="A76" s="22"/>
      <c r="B76" s="363" t="s">
        <v>1306</v>
      </c>
      <c r="C76" s="364" t="s">
        <v>1438</v>
      </c>
      <c r="D76" s="349" t="s">
        <v>387</v>
      </c>
      <c r="E76" s="337" t="s">
        <v>336</v>
      </c>
      <c r="F76" s="154" t="s">
        <v>1247</v>
      </c>
      <c r="G76" s="154" t="s">
        <v>2376</v>
      </c>
      <c r="H76" s="337" t="s">
        <v>2377</v>
      </c>
      <c r="I76" s="337" t="s">
        <v>1307</v>
      </c>
      <c r="J76" s="349" t="s">
        <v>77</v>
      </c>
      <c r="K76" s="337" t="s">
        <v>2378</v>
      </c>
      <c r="L76" s="337" t="s">
        <v>2379</v>
      </c>
    </row>
    <row r="77" spans="1:12" s="245" customFormat="1" ht="21.05" customHeight="1">
      <c r="A77" s="22"/>
      <c r="B77" s="336" t="s">
        <v>2380</v>
      </c>
      <c r="C77" s="351" t="s">
        <v>2381</v>
      </c>
      <c r="D77" s="349" t="s">
        <v>387</v>
      </c>
      <c r="E77" s="337" t="s">
        <v>336</v>
      </c>
      <c r="F77" s="154" t="s">
        <v>1272</v>
      </c>
      <c r="G77" s="154" t="s">
        <v>2188</v>
      </c>
      <c r="H77" s="351" t="s">
        <v>2382</v>
      </c>
      <c r="I77" s="351" t="s">
        <v>2383</v>
      </c>
      <c r="J77" s="349" t="s">
        <v>2266</v>
      </c>
      <c r="K77" s="351" t="s">
        <v>2384</v>
      </c>
      <c r="L77" s="337" t="s">
        <v>2385</v>
      </c>
    </row>
    <row r="78" spans="1:12" s="245" customFormat="1" ht="21.05" customHeight="1">
      <c r="A78" s="22"/>
      <c r="B78" s="336" t="s">
        <v>2386</v>
      </c>
      <c r="C78" s="351" t="s">
        <v>2387</v>
      </c>
      <c r="D78" s="349" t="s">
        <v>387</v>
      </c>
      <c r="E78" s="337" t="s">
        <v>336</v>
      </c>
      <c r="F78" s="154" t="s">
        <v>1272</v>
      </c>
      <c r="G78" s="154" t="s">
        <v>2188</v>
      </c>
      <c r="H78" s="351" t="s">
        <v>2388</v>
      </c>
      <c r="I78" s="351" t="s">
        <v>2389</v>
      </c>
      <c r="J78" s="349" t="s">
        <v>2266</v>
      </c>
      <c r="K78" s="351" t="s">
        <v>2390</v>
      </c>
      <c r="L78" s="337" t="s">
        <v>2391</v>
      </c>
    </row>
    <row r="79" spans="1:12" s="245" customFormat="1" ht="21.05" customHeight="1">
      <c r="A79" s="22"/>
      <c r="B79" s="336" t="s">
        <v>2392</v>
      </c>
      <c r="C79" s="351" t="s">
        <v>2393</v>
      </c>
      <c r="D79" s="349" t="s">
        <v>387</v>
      </c>
      <c r="E79" s="337" t="s">
        <v>336</v>
      </c>
      <c r="F79" s="154" t="s">
        <v>1272</v>
      </c>
      <c r="G79" s="154" t="s">
        <v>2188</v>
      </c>
      <c r="H79" s="337" t="s">
        <v>1326</v>
      </c>
      <c r="I79" s="337" t="s">
        <v>1327</v>
      </c>
      <c r="J79" s="349" t="s">
        <v>2266</v>
      </c>
      <c r="K79" s="352" t="s">
        <v>2394</v>
      </c>
      <c r="L79" s="337" t="s">
        <v>2395</v>
      </c>
    </row>
    <row r="80" spans="1:12" s="245" customFormat="1" ht="21.05" customHeight="1">
      <c r="A80" s="22"/>
      <c r="B80" s="336" t="s">
        <v>2396</v>
      </c>
      <c r="C80" s="351" t="s">
        <v>2397</v>
      </c>
      <c r="D80" s="349" t="s">
        <v>387</v>
      </c>
      <c r="E80" s="337" t="s">
        <v>336</v>
      </c>
      <c r="F80" s="154" t="s">
        <v>1272</v>
      </c>
      <c r="G80" s="154" t="s">
        <v>2188</v>
      </c>
      <c r="H80" s="351" t="s">
        <v>2396</v>
      </c>
      <c r="I80" s="351" t="s">
        <v>2398</v>
      </c>
      <c r="J80" s="349" t="s">
        <v>2266</v>
      </c>
      <c r="K80" s="351" t="s">
        <v>2399</v>
      </c>
      <c r="L80" s="337" t="s">
        <v>2306</v>
      </c>
    </row>
    <row r="81" spans="1:12" s="245" customFormat="1" ht="21.05" customHeight="1">
      <c r="A81" s="22"/>
      <c r="B81" s="336" t="s">
        <v>2400</v>
      </c>
      <c r="C81" s="351" t="s">
        <v>2401</v>
      </c>
      <c r="D81" s="349" t="s">
        <v>387</v>
      </c>
      <c r="E81" s="337" t="s">
        <v>336</v>
      </c>
      <c r="F81" s="154" t="s">
        <v>1272</v>
      </c>
      <c r="G81" s="154" t="s">
        <v>2188</v>
      </c>
      <c r="H81" s="337" t="s">
        <v>2356</v>
      </c>
      <c r="I81" s="351" t="s">
        <v>2357</v>
      </c>
      <c r="J81" s="349" t="s">
        <v>2266</v>
      </c>
      <c r="K81" s="352" t="s">
        <v>2402</v>
      </c>
      <c r="L81" s="337" t="s">
        <v>2306</v>
      </c>
    </row>
    <row r="82" spans="1:12" s="245" customFormat="1" ht="21.05" customHeight="1">
      <c r="A82" s="22"/>
      <c r="B82" s="365" t="s">
        <v>2403</v>
      </c>
      <c r="C82" s="348" t="s">
        <v>2404</v>
      </c>
      <c r="D82" s="338" t="s">
        <v>56</v>
      </c>
      <c r="E82" s="354" t="s">
        <v>336</v>
      </c>
      <c r="F82" s="154" t="s">
        <v>2405</v>
      </c>
      <c r="G82" s="154" t="s">
        <v>2406</v>
      </c>
      <c r="H82" s="354" t="s">
        <v>2407</v>
      </c>
      <c r="I82" s="354" t="s">
        <v>2408</v>
      </c>
      <c r="J82" s="338" t="s">
        <v>2228</v>
      </c>
      <c r="K82" s="354" t="s">
        <v>2409</v>
      </c>
      <c r="L82" s="366" t="s">
        <v>2410</v>
      </c>
    </row>
    <row r="83" spans="1:12" s="245" customFormat="1" ht="21.05" customHeight="1">
      <c r="A83" s="22"/>
      <c r="B83" s="365" t="s">
        <v>2411</v>
      </c>
      <c r="C83" s="367" t="s">
        <v>2412</v>
      </c>
      <c r="D83" s="338" t="s">
        <v>387</v>
      </c>
      <c r="E83" s="354" t="s">
        <v>336</v>
      </c>
      <c r="F83" s="154" t="s">
        <v>1272</v>
      </c>
      <c r="G83" s="154" t="s">
        <v>2376</v>
      </c>
      <c r="H83" s="354" t="s">
        <v>2281</v>
      </c>
      <c r="I83" s="354" t="s">
        <v>1332</v>
      </c>
      <c r="J83" s="338" t="s">
        <v>2200</v>
      </c>
      <c r="K83" s="368" t="s">
        <v>2413</v>
      </c>
      <c r="L83" s="369" t="s">
        <v>2414</v>
      </c>
    </row>
    <row r="84" spans="1:12" s="245" customFormat="1" ht="21.05" customHeight="1">
      <c r="A84" s="22"/>
      <c r="B84" s="370" t="s">
        <v>1442</v>
      </c>
      <c r="C84" s="371" t="s">
        <v>1441</v>
      </c>
      <c r="D84" s="349" t="s">
        <v>387</v>
      </c>
      <c r="E84" s="337" t="s">
        <v>336</v>
      </c>
      <c r="F84" s="154" t="s">
        <v>1247</v>
      </c>
      <c r="G84" s="154" t="s">
        <v>2376</v>
      </c>
      <c r="H84" s="337" t="s">
        <v>1321</v>
      </c>
      <c r="I84" s="337" t="s">
        <v>1322</v>
      </c>
      <c r="J84" s="349" t="s">
        <v>85</v>
      </c>
      <c r="K84" s="352" t="s">
        <v>2415</v>
      </c>
      <c r="L84" s="337" t="s">
        <v>2416</v>
      </c>
    </row>
    <row r="85" spans="1:12" s="245" customFormat="1" ht="21.05" customHeight="1">
      <c r="A85" s="22"/>
      <c r="B85" s="148" t="s">
        <v>2417</v>
      </c>
      <c r="C85" s="353" t="s">
        <v>2418</v>
      </c>
      <c r="D85" s="349" t="s">
        <v>387</v>
      </c>
      <c r="E85" s="337" t="s">
        <v>336</v>
      </c>
      <c r="F85" s="160" t="s">
        <v>2419</v>
      </c>
      <c r="G85" s="160" t="s">
        <v>2420</v>
      </c>
      <c r="H85" s="372" t="s">
        <v>2421</v>
      </c>
      <c r="I85" s="160" t="s">
        <v>2422</v>
      </c>
      <c r="J85" s="349" t="s">
        <v>2200</v>
      </c>
      <c r="K85" s="352" t="s">
        <v>2423</v>
      </c>
      <c r="L85" s="358" t="s">
        <v>2246</v>
      </c>
    </row>
    <row r="86" spans="1:12" s="245" customFormat="1" ht="21.05" customHeight="1">
      <c r="A86" s="22"/>
      <c r="B86" s="373" t="s">
        <v>2424</v>
      </c>
      <c r="C86" s="374" t="s">
        <v>2425</v>
      </c>
      <c r="D86" s="349" t="s">
        <v>387</v>
      </c>
      <c r="E86" s="337" t="s">
        <v>336</v>
      </c>
      <c r="F86" s="154" t="s">
        <v>1272</v>
      </c>
      <c r="G86" s="154" t="s">
        <v>2188</v>
      </c>
      <c r="H86" s="351" t="s">
        <v>2281</v>
      </c>
      <c r="I86" s="337" t="s">
        <v>1332</v>
      </c>
      <c r="J86" s="349" t="s">
        <v>2426</v>
      </c>
      <c r="K86" s="352" t="s">
        <v>2427</v>
      </c>
      <c r="L86" s="355" t="s">
        <v>2428</v>
      </c>
    </row>
    <row r="87" spans="1:12" s="245" customFormat="1" ht="21.05" customHeight="1">
      <c r="A87" s="22"/>
      <c r="B87" s="336" t="s">
        <v>1444</v>
      </c>
      <c r="C87" s="351" t="s">
        <v>1443</v>
      </c>
      <c r="D87" s="349" t="s">
        <v>387</v>
      </c>
      <c r="E87" s="337" t="s">
        <v>336</v>
      </c>
      <c r="F87" s="154" t="s">
        <v>1272</v>
      </c>
      <c r="G87" s="154" t="s">
        <v>2188</v>
      </c>
      <c r="H87" s="351" t="s">
        <v>1326</v>
      </c>
      <c r="I87" s="337" t="s">
        <v>1327</v>
      </c>
      <c r="J87" s="349" t="s">
        <v>2429</v>
      </c>
      <c r="K87" s="352" t="s">
        <v>2430</v>
      </c>
      <c r="L87" s="337" t="s">
        <v>2431</v>
      </c>
    </row>
    <row r="88" spans="1:12" s="245" customFormat="1" ht="21.05" customHeight="1">
      <c r="A88" s="22"/>
      <c r="B88" s="336" t="s">
        <v>2432</v>
      </c>
      <c r="C88" s="351" t="s">
        <v>2433</v>
      </c>
      <c r="D88" s="349" t="s">
        <v>387</v>
      </c>
      <c r="E88" s="337" t="s">
        <v>336</v>
      </c>
      <c r="F88" s="154" t="s">
        <v>1272</v>
      </c>
      <c r="G88" s="154" t="s">
        <v>2188</v>
      </c>
      <c r="H88" s="351" t="s">
        <v>2434</v>
      </c>
      <c r="I88" s="351" t="s">
        <v>2435</v>
      </c>
      <c r="J88" s="349" t="s">
        <v>2189</v>
      </c>
      <c r="K88" s="351" t="s">
        <v>2436</v>
      </c>
      <c r="L88" s="337" t="s">
        <v>2432</v>
      </c>
    </row>
    <row r="89" spans="1:12" s="245" customFormat="1" ht="21.05" customHeight="1">
      <c r="A89" s="22"/>
      <c r="B89" s="336" t="s">
        <v>2437</v>
      </c>
      <c r="C89" s="351" t="s">
        <v>2438</v>
      </c>
      <c r="D89" s="338" t="s">
        <v>58</v>
      </c>
      <c r="E89" s="337" t="s">
        <v>336</v>
      </c>
      <c r="F89" s="154" t="s">
        <v>1272</v>
      </c>
      <c r="G89" s="154" t="s">
        <v>2188</v>
      </c>
      <c r="H89" s="351" t="s">
        <v>2437</v>
      </c>
      <c r="I89" s="351" t="s">
        <v>2439</v>
      </c>
      <c r="J89" s="338" t="s">
        <v>2179</v>
      </c>
      <c r="K89" s="351" t="s">
        <v>2440</v>
      </c>
      <c r="L89" s="337" t="s">
        <v>2437</v>
      </c>
    </row>
    <row r="90" spans="1:12" s="245" customFormat="1" ht="21.05" customHeight="1">
      <c r="A90" s="22"/>
      <c r="B90" s="336" t="s">
        <v>2441</v>
      </c>
      <c r="C90" s="351" t="s">
        <v>2442</v>
      </c>
      <c r="D90" s="349" t="s">
        <v>387</v>
      </c>
      <c r="E90" s="337" t="s">
        <v>336</v>
      </c>
      <c r="F90" s="154" t="s">
        <v>1272</v>
      </c>
      <c r="G90" s="154" t="s">
        <v>2188</v>
      </c>
      <c r="H90" s="337" t="s">
        <v>1279</v>
      </c>
      <c r="I90" s="337" t="s">
        <v>2443</v>
      </c>
      <c r="J90" s="349" t="s">
        <v>2444</v>
      </c>
      <c r="K90" s="337" t="s">
        <v>2445</v>
      </c>
      <c r="L90" s="337" t="s">
        <v>2441</v>
      </c>
    </row>
    <row r="91" spans="1:12" s="245" customFormat="1" ht="21.05" customHeight="1">
      <c r="A91" s="22"/>
      <c r="B91" s="375" t="s">
        <v>2446</v>
      </c>
      <c r="C91" s="376" t="s">
        <v>2447</v>
      </c>
      <c r="D91" s="349" t="s">
        <v>387</v>
      </c>
      <c r="E91" s="337" t="s">
        <v>336</v>
      </c>
      <c r="F91" s="154" t="s">
        <v>1272</v>
      </c>
      <c r="G91" s="154" t="s">
        <v>2188</v>
      </c>
      <c r="H91" s="351" t="s">
        <v>2448</v>
      </c>
      <c r="I91" s="351" t="s">
        <v>2449</v>
      </c>
      <c r="J91" s="349" t="s">
        <v>1880</v>
      </c>
      <c r="K91" s="351" t="s">
        <v>2450</v>
      </c>
      <c r="L91" s="337" t="s">
        <v>2451</v>
      </c>
    </row>
    <row r="92" spans="1:12" s="245" customFormat="1" ht="21.05" customHeight="1">
      <c r="A92" s="22"/>
      <c r="B92" s="336" t="s">
        <v>2116</v>
      </c>
      <c r="C92" s="351" t="s">
        <v>2117</v>
      </c>
      <c r="D92" s="349" t="s">
        <v>387</v>
      </c>
      <c r="E92" s="337" t="s">
        <v>336</v>
      </c>
      <c r="F92" s="154" t="s">
        <v>1272</v>
      </c>
      <c r="G92" s="154" t="s">
        <v>2188</v>
      </c>
      <c r="H92" s="337" t="s">
        <v>2452</v>
      </c>
      <c r="I92" s="351" t="s">
        <v>2453</v>
      </c>
      <c r="J92" s="349" t="s">
        <v>2444</v>
      </c>
      <c r="K92" s="351" t="s">
        <v>2454</v>
      </c>
      <c r="L92" s="337" t="s">
        <v>2116</v>
      </c>
    </row>
    <row r="93" spans="1:12" s="245" customFormat="1" ht="21.05" customHeight="1">
      <c r="A93" s="22"/>
      <c r="B93" s="336" t="s">
        <v>2118</v>
      </c>
      <c r="C93" s="351" t="s">
        <v>2119</v>
      </c>
      <c r="D93" s="349" t="s">
        <v>387</v>
      </c>
      <c r="E93" s="337" t="s">
        <v>336</v>
      </c>
      <c r="F93" s="154" t="s">
        <v>1272</v>
      </c>
      <c r="G93" s="154" t="s">
        <v>2188</v>
      </c>
      <c r="H93" s="337" t="s">
        <v>2455</v>
      </c>
      <c r="I93" s="351" t="s">
        <v>2456</v>
      </c>
      <c r="J93" s="349" t="s">
        <v>1880</v>
      </c>
      <c r="K93" s="351" t="s">
        <v>2457</v>
      </c>
      <c r="L93" s="337" t="s">
        <v>2118</v>
      </c>
    </row>
    <row r="94" spans="1:12" s="245" customFormat="1" ht="21.05" customHeight="1">
      <c r="A94" s="22"/>
      <c r="B94" s="336" t="s">
        <v>430</v>
      </c>
      <c r="C94" s="351" t="s">
        <v>431</v>
      </c>
      <c r="D94" s="349" t="s">
        <v>387</v>
      </c>
      <c r="E94" s="337" t="s">
        <v>336</v>
      </c>
      <c r="F94" s="154" t="s">
        <v>1272</v>
      </c>
      <c r="G94" s="154" t="s">
        <v>2188</v>
      </c>
      <c r="H94" s="337" t="s">
        <v>430</v>
      </c>
      <c r="I94" s="351" t="s">
        <v>2458</v>
      </c>
      <c r="J94" s="349" t="s">
        <v>77</v>
      </c>
      <c r="K94" s="351" t="s">
        <v>2459</v>
      </c>
      <c r="L94" s="337" t="s">
        <v>430</v>
      </c>
    </row>
    <row r="95" spans="1:12" s="245" customFormat="1" ht="21.05" customHeight="1">
      <c r="A95" s="22"/>
      <c r="B95" s="336" t="s">
        <v>2460</v>
      </c>
      <c r="C95" s="351" t="s">
        <v>2461</v>
      </c>
      <c r="D95" s="349" t="s">
        <v>387</v>
      </c>
      <c r="E95" s="337" t="s">
        <v>336</v>
      </c>
      <c r="F95" s="154" t="s">
        <v>1272</v>
      </c>
      <c r="G95" s="154" t="s">
        <v>2188</v>
      </c>
      <c r="H95" s="337" t="s">
        <v>2462</v>
      </c>
      <c r="I95" s="351" t="s">
        <v>2463</v>
      </c>
      <c r="J95" s="349" t="s">
        <v>2444</v>
      </c>
      <c r="K95" s="351" t="s">
        <v>2464</v>
      </c>
      <c r="L95" s="337" t="s">
        <v>2460</v>
      </c>
    </row>
    <row r="96" spans="1:12" s="245" customFormat="1" ht="21.05" customHeight="1">
      <c r="A96" s="22"/>
      <c r="B96" s="336" t="s">
        <v>2465</v>
      </c>
      <c r="C96" s="351" t="s">
        <v>2466</v>
      </c>
      <c r="D96" s="349" t="s">
        <v>387</v>
      </c>
      <c r="E96" s="337" t="s">
        <v>336</v>
      </c>
      <c r="F96" s="154" t="s">
        <v>1272</v>
      </c>
      <c r="G96" s="154" t="s">
        <v>2188</v>
      </c>
      <c r="H96" s="337" t="s">
        <v>2467</v>
      </c>
      <c r="I96" s="351" t="s">
        <v>2468</v>
      </c>
      <c r="J96" s="349" t="s">
        <v>1880</v>
      </c>
      <c r="K96" s="351" t="s">
        <v>2469</v>
      </c>
      <c r="L96" s="337" t="s">
        <v>2465</v>
      </c>
    </row>
    <row r="97" spans="1:12" s="245" customFormat="1" ht="21.05" customHeight="1">
      <c r="A97" s="22"/>
      <c r="B97" s="336" t="s">
        <v>2470</v>
      </c>
      <c r="C97" s="351" t="s">
        <v>2471</v>
      </c>
      <c r="D97" s="349" t="s">
        <v>387</v>
      </c>
      <c r="E97" s="337" t="s">
        <v>336</v>
      </c>
      <c r="F97" s="154" t="s">
        <v>1272</v>
      </c>
      <c r="G97" s="154" t="s">
        <v>2188</v>
      </c>
      <c r="H97" s="337" t="s">
        <v>435</v>
      </c>
      <c r="I97" s="351" t="s">
        <v>2472</v>
      </c>
      <c r="J97" s="349" t="s">
        <v>77</v>
      </c>
      <c r="K97" s="351" t="s">
        <v>2473</v>
      </c>
      <c r="L97" s="337" t="s">
        <v>2470</v>
      </c>
    </row>
    <row r="98" spans="1:12" s="245" customFormat="1" ht="21.05" customHeight="1">
      <c r="A98" s="22"/>
      <c r="B98" s="336" t="s">
        <v>2474</v>
      </c>
      <c r="C98" s="353" t="s">
        <v>2475</v>
      </c>
      <c r="D98" s="349" t="s">
        <v>387</v>
      </c>
      <c r="E98" s="337" t="s">
        <v>336</v>
      </c>
      <c r="F98" s="154" t="s">
        <v>1272</v>
      </c>
      <c r="G98" s="154" t="s">
        <v>2188</v>
      </c>
      <c r="H98" s="337" t="s">
        <v>2476</v>
      </c>
      <c r="I98" s="351" t="s">
        <v>2477</v>
      </c>
      <c r="J98" s="349"/>
      <c r="K98" s="351" t="s">
        <v>2478</v>
      </c>
      <c r="L98" s="377" t="s">
        <v>2479</v>
      </c>
    </row>
    <row r="99" spans="1:12" s="245" customFormat="1" ht="21.05" customHeight="1">
      <c r="A99" s="22"/>
      <c r="B99" s="336" t="s">
        <v>2480</v>
      </c>
      <c r="C99" s="378" t="s">
        <v>2481</v>
      </c>
      <c r="D99" s="349" t="s">
        <v>387</v>
      </c>
      <c r="E99" s="337" t="s">
        <v>336</v>
      </c>
      <c r="F99" s="154" t="s">
        <v>1272</v>
      </c>
      <c r="G99" s="154" t="s">
        <v>2188</v>
      </c>
      <c r="H99" s="379" t="s">
        <v>2482</v>
      </c>
      <c r="I99" s="380" t="s">
        <v>2483</v>
      </c>
      <c r="J99" s="381"/>
      <c r="K99" s="351" t="s">
        <v>2484</v>
      </c>
      <c r="L99" s="377" t="s">
        <v>2479</v>
      </c>
    </row>
    <row r="100" spans="1:12" s="245" customFormat="1" ht="21.05" customHeight="1">
      <c r="A100" s="22"/>
      <c r="B100" s="336" t="s">
        <v>2485</v>
      </c>
      <c r="C100" s="378" t="s">
        <v>2486</v>
      </c>
      <c r="D100" s="349" t="s">
        <v>387</v>
      </c>
      <c r="E100" s="337" t="s">
        <v>336</v>
      </c>
      <c r="F100" s="154" t="s">
        <v>1272</v>
      </c>
      <c r="G100" s="154" t="s">
        <v>2188</v>
      </c>
      <c r="H100" s="379" t="s">
        <v>2487</v>
      </c>
      <c r="I100" s="380" t="s">
        <v>2488</v>
      </c>
      <c r="J100" s="381"/>
      <c r="K100" s="351" t="s">
        <v>2489</v>
      </c>
      <c r="L100" s="377" t="s">
        <v>2479</v>
      </c>
    </row>
    <row r="101" spans="1:12" s="245" customFormat="1" ht="21.05" customHeight="1">
      <c r="A101" s="22"/>
      <c r="B101" s="382" t="s">
        <v>2490</v>
      </c>
      <c r="C101" s="181" t="s">
        <v>2491</v>
      </c>
      <c r="D101" s="349" t="s">
        <v>56</v>
      </c>
      <c r="E101" s="337" t="s">
        <v>336</v>
      </c>
      <c r="F101" s="154" t="s">
        <v>1272</v>
      </c>
      <c r="G101" s="154" t="s">
        <v>2188</v>
      </c>
      <c r="H101" s="383" t="s">
        <v>2490</v>
      </c>
      <c r="I101" s="383" t="s">
        <v>2492</v>
      </c>
      <c r="J101" s="381"/>
      <c r="K101" s="384" t="s">
        <v>2493</v>
      </c>
      <c r="L101" s="385" t="s">
        <v>2494</v>
      </c>
    </row>
    <row r="102" spans="1:12" s="245" customFormat="1" ht="21.05" customHeight="1">
      <c r="A102" s="22"/>
      <c r="B102" s="386" t="s">
        <v>2495</v>
      </c>
      <c r="C102" s="181" t="s">
        <v>2496</v>
      </c>
      <c r="D102" s="349" t="s">
        <v>56</v>
      </c>
      <c r="E102" s="337" t="s">
        <v>336</v>
      </c>
      <c r="F102" s="154" t="s">
        <v>1272</v>
      </c>
      <c r="G102" s="154" t="s">
        <v>2188</v>
      </c>
      <c r="H102" s="383" t="s">
        <v>2490</v>
      </c>
      <c r="I102" s="383" t="s">
        <v>2492</v>
      </c>
      <c r="J102" s="381"/>
      <c r="K102" s="387" t="s">
        <v>2497</v>
      </c>
      <c r="L102" s="355" t="s">
        <v>2498</v>
      </c>
    </row>
    <row r="103" spans="1:12" s="245" customFormat="1" ht="21.05" customHeight="1">
      <c r="A103" s="22"/>
      <c r="B103" s="388" t="s">
        <v>2499</v>
      </c>
      <c r="C103" s="389" t="s">
        <v>2500</v>
      </c>
      <c r="D103" s="349" t="s">
        <v>387</v>
      </c>
      <c r="E103" s="337" t="s">
        <v>336</v>
      </c>
      <c r="F103" s="154" t="s">
        <v>1272</v>
      </c>
      <c r="G103" s="154" t="s">
        <v>2188</v>
      </c>
      <c r="H103" s="383" t="s">
        <v>2501</v>
      </c>
      <c r="I103" s="383" t="s">
        <v>2502</v>
      </c>
      <c r="J103" s="381"/>
      <c r="K103" s="384" t="s">
        <v>2503</v>
      </c>
      <c r="L103" s="385" t="s">
        <v>2494</v>
      </c>
    </row>
    <row r="104" spans="1:12" s="245" customFormat="1" ht="21.05" customHeight="1">
      <c r="A104" s="22"/>
      <c r="B104" s="388" t="s">
        <v>2504</v>
      </c>
      <c r="C104" s="389" t="s">
        <v>2505</v>
      </c>
      <c r="D104" s="349" t="s">
        <v>387</v>
      </c>
      <c r="E104" s="337" t="s">
        <v>336</v>
      </c>
      <c r="F104" s="154" t="s">
        <v>1272</v>
      </c>
      <c r="G104" s="154" t="s">
        <v>2188</v>
      </c>
      <c r="H104" s="383" t="s">
        <v>2506</v>
      </c>
      <c r="I104" s="383" t="s">
        <v>2507</v>
      </c>
      <c r="J104" s="381"/>
      <c r="K104" s="384" t="s">
        <v>2508</v>
      </c>
      <c r="L104" s="385" t="s">
        <v>2494</v>
      </c>
    </row>
    <row r="105" spans="1:12" s="245" customFormat="1" ht="21.05" customHeight="1">
      <c r="A105" s="22"/>
      <c r="B105" s="388" t="s">
        <v>2509</v>
      </c>
      <c r="C105" s="389" t="s">
        <v>2510</v>
      </c>
      <c r="D105" s="349" t="s">
        <v>387</v>
      </c>
      <c r="E105" s="337" t="s">
        <v>336</v>
      </c>
      <c r="F105" s="154" t="s">
        <v>1272</v>
      </c>
      <c r="G105" s="154" t="s">
        <v>2188</v>
      </c>
      <c r="H105" s="383" t="s">
        <v>2511</v>
      </c>
      <c r="I105" s="383" t="s">
        <v>2512</v>
      </c>
      <c r="J105" s="381"/>
      <c r="K105" s="384" t="s">
        <v>2513</v>
      </c>
      <c r="L105" s="385" t="s">
        <v>2494</v>
      </c>
    </row>
    <row r="106" spans="1:12" s="245" customFormat="1" ht="21.05" customHeight="1">
      <c r="A106" s="22"/>
      <c r="B106" s="388" t="s">
        <v>2514</v>
      </c>
      <c r="C106" s="389" t="s">
        <v>2515</v>
      </c>
      <c r="D106" s="349" t="s">
        <v>387</v>
      </c>
      <c r="E106" s="337" t="s">
        <v>336</v>
      </c>
      <c r="F106" s="154" t="s">
        <v>2516</v>
      </c>
      <c r="G106" s="154" t="s">
        <v>2517</v>
      </c>
      <c r="H106" s="383" t="s">
        <v>2518</v>
      </c>
      <c r="I106" s="383" t="s">
        <v>2519</v>
      </c>
      <c r="J106" s="381"/>
      <c r="K106" s="384" t="s">
        <v>2520</v>
      </c>
      <c r="L106" s="385" t="s">
        <v>2246</v>
      </c>
    </row>
    <row r="107" spans="1:12" s="245" customFormat="1" ht="21.05" customHeight="1">
      <c r="A107" s="22"/>
      <c r="B107" s="336" t="s">
        <v>2521</v>
      </c>
      <c r="C107" s="353" t="s">
        <v>2522</v>
      </c>
      <c r="D107" s="349" t="s">
        <v>387</v>
      </c>
      <c r="E107" s="337" t="s">
        <v>336</v>
      </c>
      <c r="F107" s="154" t="s">
        <v>2516</v>
      </c>
      <c r="G107" s="154" t="s">
        <v>2517</v>
      </c>
      <c r="H107" s="383" t="s">
        <v>2281</v>
      </c>
      <c r="I107" s="383" t="s">
        <v>2523</v>
      </c>
      <c r="J107" s="349" t="s">
        <v>2327</v>
      </c>
      <c r="K107" s="358" t="s">
        <v>2524</v>
      </c>
      <c r="L107" s="358" t="s">
        <v>2246</v>
      </c>
    </row>
    <row r="108" spans="1:12" s="245" customFormat="1" ht="21.05" customHeight="1">
      <c r="A108" s="22"/>
      <c r="B108" s="336" t="s">
        <v>2525</v>
      </c>
      <c r="C108" s="351" t="s">
        <v>2526</v>
      </c>
      <c r="D108" s="349" t="s">
        <v>57</v>
      </c>
      <c r="E108" s="337" t="s">
        <v>336</v>
      </c>
      <c r="F108" s="154" t="s">
        <v>2516</v>
      </c>
      <c r="G108" s="154" t="s">
        <v>2517</v>
      </c>
      <c r="H108" s="160" t="s">
        <v>2525</v>
      </c>
      <c r="I108" s="160" t="s">
        <v>2527</v>
      </c>
      <c r="J108" s="349" t="s">
        <v>57</v>
      </c>
      <c r="K108" s="358" t="s">
        <v>2528</v>
      </c>
      <c r="L108" s="358" t="s">
        <v>2246</v>
      </c>
    </row>
    <row r="109" spans="1:12" s="245" customFormat="1" ht="21.05" customHeight="1">
      <c r="A109" s="22"/>
      <c r="B109" s="336" t="s">
        <v>2529</v>
      </c>
      <c r="C109" s="355" t="s">
        <v>2530</v>
      </c>
      <c r="D109" s="349" t="s">
        <v>387</v>
      </c>
      <c r="E109" s="154" t="s">
        <v>2531</v>
      </c>
      <c r="F109" s="154" t="s">
        <v>2532</v>
      </c>
      <c r="G109" s="154" t="s">
        <v>2533</v>
      </c>
      <c r="H109" s="383" t="s">
        <v>2534</v>
      </c>
      <c r="I109" s="383" t="s">
        <v>2535</v>
      </c>
      <c r="J109" s="383"/>
      <c r="K109" s="383" t="s">
        <v>2536</v>
      </c>
      <c r="L109" s="355" t="s">
        <v>2498</v>
      </c>
    </row>
    <row r="110" spans="1:12" s="245" customFormat="1" ht="21.05" customHeight="1">
      <c r="A110" s="22"/>
      <c r="B110" s="336" t="s">
        <v>2537</v>
      </c>
      <c r="C110" s="355" t="s">
        <v>2538</v>
      </c>
      <c r="D110" s="349" t="s">
        <v>387</v>
      </c>
      <c r="E110" s="154" t="s">
        <v>2531</v>
      </c>
      <c r="F110" s="154" t="s">
        <v>2539</v>
      </c>
      <c r="G110" s="154" t="s">
        <v>2540</v>
      </c>
      <c r="H110" s="383" t="s">
        <v>2541</v>
      </c>
      <c r="I110" s="383" t="s">
        <v>2542</v>
      </c>
      <c r="J110" s="383"/>
      <c r="K110" s="383" t="s">
        <v>2543</v>
      </c>
      <c r="L110" s="355" t="s">
        <v>2498</v>
      </c>
    </row>
    <row r="111" spans="1:12" s="245" customFormat="1" ht="21.05" customHeight="1">
      <c r="A111" s="22"/>
      <c r="B111" s="390" t="s">
        <v>2544</v>
      </c>
      <c r="C111" s="391" t="s">
        <v>2545</v>
      </c>
      <c r="D111" s="349" t="s">
        <v>387</v>
      </c>
      <c r="E111" s="154" t="s">
        <v>2531</v>
      </c>
      <c r="F111" s="154" t="s">
        <v>2539</v>
      </c>
      <c r="G111" s="154" t="s">
        <v>2540</v>
      </c>
      <c r="H111" s="392" t="s">
        <v>2546</v>
      </c>
      <c r="I111" s="393" t="s">
        <v>2547</v>
      </c>
      <c r="J111" s="394"/>
      <c r="K111" s="393" t="s">
        <v>2548</v>
      </c>
      <c r="L111" s="355" t="s">
        <v>2498</v>
      </c>
    </row>
    <row r="112" spans="1:12" s="245" customFormat="1" ht="21.05" customHeight="1">
      <c r="A112" s="22"/>
      <c r="B112" s="390" t="s">
        <v>2549</v>
      </c>
      <c r="C112" s="391" t="s">
        <v>2550</v>
      </c>
      <c r="D112" s="349" t="s">
        <v>387</v>
      </c>
      <c r="E112" s="154" t="s">
        <v>2531</v>
      </c>
      <c r="F112" s="154" t="s">
        <v>2539</v>
      </c>
      <c r="G112" s="154" t="s">
        <v>2540</v>
      </c>
      <c r="H112" s="392" t="s">
        <v>2549</v>
      </c>
      <c r="I112" s="393" t="s">
        <v>2551</v>
      </c>
      <c r="J112" s="394"/>
      <c r="K112" s="393" t="s">
        <v>2552</v>
      </c>
      <c r="L112" s="355" t="s">
        <v>2498</v>
      </c>
    </row>
    <row r="113" spans="1:12" s="245" customFormat="1" ht="21.05" customHeight="1">
      <c r="A113" s="22"/>
      <c r="B113" s="390" t="s">
        <v>2553</v>
      </c>
      <c r="C113" s="181" t="s">
        <v>2554</v>
      </c>
      <c r="D113" s="349" t="s">
        <v>387</v>
      </c>
      <c r="E113" s="337" t="s">
        <v>336</v>
      </c>
      <c r="F113" s="154" t="s">
        <v>1272</v>
      </c>
      <c r="G113" s="154" t="s">
        <v>2188</v>
      </c>
      <c r="H113" s="372" t="s">
        <v>1259</v>
      </c>
      <c r="I113" s="160" t="s">
        <v>2203</v>
      </c>
      <c r="J113" s="394"/>
      <c r="K113" s="160" t="s">
        <v>2555</v>
      </c>
      <c r="L113" s="355" t="s">
        <v>2498</v>
      </c>
    </row>
    <row r="114" spans="1:12" s="245" customFormat="1" ht="21.05" customHeight="1">
      <c r="A114" s="22"/>
      <c r="B114" s="390" t="s">
        <v>2556</v>
      </c>
      <c r="C114" s="160" t="s">
        <v>2557</v>
      </c>
      <c r="D114" s="349" t="s">
        <v>387</v>
      </c>
      <c r="E114" s="337" t="s">
        <v>336</v>
      </c>
      <c r="F114" s="154" t="s">
        <v>1272</v>
      </c>
      <c r="G114" s="154" t="s">
        <v>2188</v>
      </c>
      <c r="H114" s="372" t="s">
        <v>1284</v>
      </c>
      <c r="I114" s="160" t="s">
        <v>1285</v>
      </c>
      <c r="J114" s="394"/>
      <c r="K114" s="160" t="s">
        <v>2558</v>
      </c>
      <c r="L114" s="355" t="s">
        <v>2498</v>
      </c>
    </row>
    <row r="115" spans="1:12" s="245" customFormat="1" ht="21.05" customHeight="1">
      <c r="A115" s="22"/>
      <c r="B115" s="386" t="s">
        <v>2559</v>
      </c>
      <c r="C115" s="160" t="s">
        <v>2560</v>
      </c>
      <c r="D115" s="349" t="s">
        <v>387</v>
      </c>
      <c r="E115" s="337" t="s">
        <v>336</v>
      </c>
      <c r="F115" s="154" t="s">
        <v>1272</v>
      </c>
      <c r="G115" s="154" t="s">
        <v>2188</v>
      </c>
      <c r="H115" s="372" t="s">
        <v>2561</v>
      </c>
      <c r="I115" s="160" t="s">
        <v>2562</v>
      </c>
      <c r="J115" s="394"/>
      <c r="K115" s="395" t="s">
        <v>2563</v>
      </c>
      <c r="L115" s="355" t="s">
        <v>2498</v>
      </c>
    </row>
    <row r="116" spans="1:12" s="245" customFormat="1" ht="21.05" customHeight="1">
      <c r="A116" s="22"/>
      <c r="B116" s="390" t="s">
        <v>2281</v>
      </c>
      <c r="C116" s="389" t="s">
        <v>2564</v>
      </c>
      <c r="D116" s="349" t="s">
        <v>387</v>
      </c>
      <c r="E116" s="337" t="s">
        <v>336</v>
      </c>
      <c r="F116" s="154" t="s">
        <v>1272</v>
      </c>
      <c r="G116" s="154" t="s">
        <v>2188</v>
      </c>
      <c r="H116" s="383" t="s">
        <v>2281</v>
      </c>
      <c r="I116" s="383" t="s">
        <v>2565</v>
      </c>
      <c r="J116" s="394"/>
      <c r="K116" s="395" t="s">
        <v>2566</v>
      </c>
      <c r="L116" s="355" t="s">
        <v>2498</v>
      </c>
    </row>
    <row r="117" spans="1:12" s="245" customFormat="1" ht="21.05" customHeight="1">
      <c r="A117" s="22"/>
      <c r="B117" s="386" t="s">
        <v>2120</v>
      </c>
      <c r="C117" s="184" t="s">
        <v>2121</v>
      </c>
      <c r="D117" s="349" t="s">
        <v>387</v>
      </c>
      <c r="E117" s="337" t="s">
        <v>336</v>
      </c>
      <c r="F117" s="154" t="s">
        <v>1272</v>
      </c>
      <c r="G117" s="154" t="s">
        <v>2188</v>
      </c>
      <c r="H117" s="160" t="s">
        <v>2120</v>
      </c>
      <c r="I117" s="372" t="s">
        <v>2567</v>
      </c>
      <c r="J117" s="394"/>
      <c r="K117" s="395" t="s">
        <v>2568</v>
      </c>
      <c r="L117" s="355" t="s">
        <v>2498</v>
      </c>
    </row>
    <row r="118" spans="1:12" s="245" customFormat="1" ht="21.05" customHeight="1">
      <c r="A118" s="22"/>
      <c r="B118" s="386" t="s">
        <v>2569</v>
      </c>
      <c r="C118" s="160" t="s">
        <v>2570</v>
      </c>
      <c r="D118" s="349" t="s">
        <v>387</v>
      </c>
      <c r="E118" s="337" t="s">
        <v>336</v>
      </c>
      <c r="F118" s="154" t="s">
        <v>1272</v>
      </c>
      <c r="G118" s="154" t="s">
        <v>2188</v>
      </c>
      <c r="H118" s="160" t="s">
        <v>2571</v>
      </c>
      <c r="I118" s="372" t="s">
        <v>2572</v>
      </c>
      <c r="J118" s="394"/>
      <c r="K118" s="395" t="s">
        <v>2568</v>
      </c>
      <c r="L118" s="355" t="s">
        <v>2498</v>
      </c>
    </row>
    <row r="119" spans="1:12" s="245" customFormat="1" ht="21.05" customHeight="1">
      <c r="A119" s="22"/>
      <c r="B119" s="386" t="s">
        <v>2123</v>
      </c>
      <c r="C119" s="184" t="s">
        <v>2573</v>
      </c>
      <c r="D119" s="349" t="s">
        <v>387</v>
      </c>
      <c r="E119" s="337" t="s">
        <v>336</v>
      </c>
      <c r="F119" s="154" t="s">
        <v>1272</v>
      </c>
      <c r="G119" s="154" t="s">
        <v>2188</v>
      </c>
      <c r="H119" s="160" t="s">
        <v>2574</v>
      </c>
      <c r="I119" s="372" t="s">
        <v>2575</v>
      </c>
      <c r="J119" s="394"/>
      <c r="K119" s="395" t="s">
        <v>2576</v>
      </c>
      <c r="L119" s="355" t="s">
        <v>2498</v>
      </c>
    </row>
    <row r="120" spans="1:12" s="245" customFormat="1" ht="21.05" customHeight="1">
      <c r="A120" s="22"/>
      <c r="B120" s="390" t="s">
        <v>2577</v>
      </c>
      <c r="C120" s="160" t="s">
        <v>2578</v>
      </c>
      <c r="D120" s="349" t="s">
        <v>387</v>
      </c>
      <c r="E120" s="337" t="s">
        <v>336</v>
      </c>
      <c r="F120" s="154" t="s">
        <v>1272</v>
      </c>
      <c r="G120" s="154" t="s">
        <v>2188</v>
      </c>
      <c r="H120" s="160" t="s">
        <v>1311</v>
      </c>
      <c r="I120" s="372" t="s">
        <v>1312</v>
      </c>
      <c r="J120" s="394"/>
      <c r="K120" s="395" t="s">
        <v>2579</v>
      </c>
      <c r="L120" s="355" t="s">
        <v>2498</v>
      </c>
    </row>
    <row r="121" spans="1:12" s="245" customFormat="1" ht="21.05" customHeight="1">
      <c r="A121" s="22"/>
      <c r="B121" s="390" t="s">
        <v>2580</v>
      </c>
      <c r="C121" s="160" t="s">
        <v>2581</v>
      </c>
      <c r="D121" s="349" t="s">
        <v>56</v>
      </c>
      <c r="E121" s="337" t="s">
        <v>336</v>
      </c>
      <c r="F121" s="154" t="s">
        <v>1272</v>
      </c>
      <c r="G121" s="154" t="s">
        <v>2188</v>
      </c>
      <c r="H121" s="396" t="s">
        <v>2369</v>
      </c>
      <c r="I121" s="372" t="s">
        <v>2582</v>
      </c>
      <c r="J121" s="394"/>
      <c r="K121" s="387" t="s">
        <v>2583</v>
      </c>
      <c r="L121" s="355" t="s">
        <v>2498</v>
      </c>
    </row>
    <row r="122" spans="1:12" s="245" customFormat="1" ht="21.05" customHeight="1">
      <c r="A122" s="22"/>
      <c r="B122" s="336" t="s">
        <v>2584</v>
      </c>
      <c r="C122" s="351" t="s">
        <v>2585</v>
      </c>
      <c r="D122" s="349" t="s">
        <v>387</v>
      </c>
      <c r="E122" s="337" t="s">
        <v>336</v>
      </c>
      <c r="F122" s="154" t="s">
        <v>1289</v>
      </c>
      <c r="G122" s="154" t="s">
        <v>2586</v>
      </c>
      <c r="H122" s="397" t="s">
        <v>1291</v>
      </c>
      <c r="I122" s="397" t="s">
        <v>1292</v>
      </c>
      <c r="J122" s="349" t="s">
        <v>1333</v>
      </c>
      <c r="K122" s="350" t="s">
        <v>2587</v>
      </c>
      <c r="L122" s="337" t="s">
        <v>2584</v>
      </c>
    </row>
    <row r="123" spans="1:12" s="245" customFormat="1" ht="21.05" customHeight="1">
      <c r="A123" s="22"/>
      <c r="B123" s="388" t="s">
        <v>1446</v>
      </c>
      <c r="C123" s="389" t="s">
        <v>1445</v>
      </c>
      <c r="D123" s="349" t="s">
        <v>387</v>
      </c>
      <c r="E123" s="337" t="s">
        <v>336</v>
      </c>
      <c r="F123" s="154" t="s">
        <v>2419</v>
      </c>
      <c r="G123" s="154" t="s">
        <v>2420</v>
      </c>
      <c r="H123" s="154" t="s">
        <v>2588</v>
      </c>
      <c r="I123" s="154" t="s">
        <v>2589</v>
      </c>
      <c r="J123" s="381"/>
      <c r="K123" s="384" t="s">
        <v>2590</v>
      </c>
      <c r="L123" s="385" t="s">
        <v>2494</v>
      </c>
    </row>
    <row r="124" spans="1:12" s="245" customFormat="1" ht="21.05" customHeight="1">
      <c r="A124" s="22"/>
      <c r="B124" s="398" t="s">
        <v>2591</v>
      </c>
      <c r="C124" s="399" t="s">
        <v>2592</v>
      </c>
      <c r="D124" s="349" t="s">
        <v>387</v>
      </c>
      <c r="E124" s="337" t="s">
        <v>336</v>
      </c>
      <c r="F124" s="154" t="s">
        <v>2419</v>
      </c>
      <c r="G124" s="154" t="s">
        <v>2420</v>
      </c>
      <c r="H124" s="383" t="s">
        <v>2593</v>
      </c>
      <c r="I124" s="383" t="s">
        <v>2594</v>
      </c>
      <c r="J124" s="381"/>
      <c r="K124" s="384" t="s">
        <v>2595</v>
      </c>
      <c r="L124" s="385" t="s">
        <v>2494</v>
      </c>
    </row>
    <row r="125" spans="1:12" s="245" customFormat="1" ht="21.05" customHeight="1">
      <c r="A125" s="22"/>
      <c r="B125" s="388" t="s">
        <v>2411</v>
      </c>
      <c r="C125" s="389" t="s">
        <v>2596</v>
      </c>
      <c r="D125" s="349" t="s">
        <v>387</v>
      </c>
      <c r="E125" s="337" t="s">
        <v>336</v>
      </c>
      <c r="F125" s="154" t="s">
        <v>2419</v>
      </c>
      <c r="G125" s="154" t="s">
        <v>2420</v>
      </c>
      <c r="H125" s="383" t="s">
        <v>2597</v>
      </c>
      <c r="I125" s="383" t="s">
        <v>2598</v>
      </c>
      <c r="J125" s="381"/>
      <c r="K125" s="384" t="s">
        <v>2599</v>
      </c>
      <c r="L125" s="385" t="s">
        <v>2494</v>
      </c>
    </row>
    <row r="126" spans="1:12" s="245" customFormat="1" ht="21.05" customHeight="1">
      <c r="A126" s="22"/>
      <c r="B126" s="386" t="s">
        <v>2600</v>
      </c>
      <c r="C126" s="181" t="s">
        <v>2601</v>
      </c>
      <c r="D126" s="349" t="s">
        <v>387</v>
      </c>
      <c r="E126" s="337" t="s">
        <v>336</v>
      </c>
      <c r="F126" s="154" t="s">
        <v>2419</v>
      </c>
      <c r="G126" s="154" t="s">
        <v>2420</v>
      </c>
      <c r="H126" s="383" t="s">
        <v>2602</v>
      </c>
      <c r="I126" s="383" t="s">
        <v>2603</v>
      </c>
      <c r="J126" s="394"/>
      <c r="K126" s="387" t="s">
        <v>2604</v>
      </c>
      <c r="L126" s="355" t="s">
        <v>2498</v>
      </c>
    </row>
    <row r="127" spans="1:12" s="245" customFormat="1" ht="21.05" customHeight="1">
      <c r="A127" s="22"/>
      <c r="B127" s="390" t="s">
        <v>2605</v>
      </c>
      <c r="C127" s="391" t="s">
        <v>2606</v>
      </c>
      <c r="D127" s="349" t="s">
        <v>387</v>
      </c>
      <c r="E127" s="337" t="s">
        <v>336</v>
      </c>
      <c r="F127" s="154" t="s">
        <v>2419</v>
      </c>
      <c r="G127" s="154" t="s">
        <v>2420</v>
      </c>
      <c r="H127" s="372" t="s">
        <v>2607</v>
      </c>
      <c r="I127" s="160" t="s">
        <v>2608</v>
      </c>
      <c r="J127" s="394"/>
      <c r="K127" s="160" t="s">
        <v>2609</v>
      </c>
      <c r="L127" s="355" t="s">
        <v>2498</v>
      </c>
    </row>
    <row r="128" spans="1:12" s="245" customFormat="1" ht="21.05" customHeight="1">
      <c r="A128" s="22"/>
      <c r="B128" s="390" t="s">
        <v>2610</v>
      </c>
      <c r="C128" s="391" t="s">
        <v>2611</v>
      </c>
      <c r="D128" s="349" t="s">
        <v>387</v>
      </c>
      <c r="E128" s="337" t="s">
        <v>336</v>
      </c>
      <c r="F128" s="154" t="s">
        <v>2419</v>
      </c>
      <c r="G128" s="154" t="s">
        <v>2420</v>
      </c>
      <c r="H128" s="372" t="s">
        <v>2263</v>
      </c>
      <c r="I128" s="160" t="s">
        <v>2612</v>
      </c>
      <c r="J128" s="394"/>
      <c r="K128" s="160" t="s">
        <v>2613</v>
      </c>
      <c r="L128" s="355" t="s">
        <v>2498</v>
      </c>
    </row>
    <row r="129" spans="1:16" s="245" customFormat="1" ht="21.05" customHeight="1">
      <c r="A129" s="22"/>
      <c r="B129" s="390" t="s">
        <v>2614</v>
      </c>
      <c r="C129" s="160" t="s">
        <v>2615</v>
      </c>
      <c r="D129" s="349" t="s">
        <v>57</v>
      </c>
      <c r="E129" s="337" t="s">
        <v>336</v>
      </c>
      <c r="F129" s="154" t="s">
        <v>2419</v>
      </c>
      <c r="G129" s="154" t="s">
        <v>2420</v>
      </c>
      <c r="H129" s="160" t="s">
        <v>2616</v>
      </c>
      <c r="I129" s="160" t="s">
        <v>2617</v>
      </c>
      <c r="J129" s="394"/>
      <c r="K129" s="395" t="s">
        <v>2618</v>
      </c>
      <c r="L129" s="355" t="s">
        <v>2498</v>
      </c>
    </row>
    <row r="130" spans="1:16" s="245" customFormat="1" ht="21.05" customHeight="1">
      <c r="A130" s="22"/>
      <c r="B130" s="390" t="s">
        <v>2619</v>
      </c>
      <c r="C130" s="389" t="s">
        <v>2620</v>
      </c>
      <c r="D130" s="349" t="s">
        <v>387</v>
      </c>
      <c r="E130" s="337" t="s">
        <v>336</v>
      </c>
      <c r="F130" s="154" t="s">
        <v>2419</v>
      </c>
      <c r="G130" s="154" t="s">
        <v>2420</v>
      </c>
      <c r="H130" s="383" t="s">
        <v>1284</v>
      </c>
      <c r="I130" s="383" t="s">
        <v>2621</v>
      </c>
      <c r="J130" s="394"/>
      <c r="K130" s="395" t="s">
        <v>2622</v>
      </c>
      <c r="L130" s="355" t="s">
        <v>2498</v>
      </c>
    </row>
    <row r="131" spans="1:16" s="245" customFormat="1" ht="21.05" customHeight="1">
      <c r="A131" s="22"/>
      <c r="B131" s="390" t="s">
        <v>2623</v>
      </c>
      <c r="C131" s="391" t="s">
        <v>2624</v>
      </c>
      <c r="D131" s="349" t="s">
        <v>387</v>
      </c>
      <c r="E131" s="337" t="s">
        <v>336</v>
      </c>
      <c r="F131" s="160" t="s">
        <v>2625</v>
      </c>
      <c r="G131" s="160" t="s">
        <v>2626</v>
      </c>
      <c r="H131" s="160" t="s">
        <v>2627</v>
      </c>
      <c r="I131" s="372" t="s">
        <v>2628</v>
      </c>
      <c r="J131" s="394"/>
      <c r="K131" s="395" t="s">
        <v>2629</v>
      </c>
      <c r="L131" s="355" t="s">
        <v>2498</v>
      </c>
    </row>
    <row r="132" spans="1:16" s="245" customFormat="1" ht="20.149999999999999" customHeight="1">
      <c r="A132" s="400">
        <v>99</v>
      </c>
      <c r="B132" s="336" t="s">
        <v>2630</v>
      </c>
      <c r="C132" s="337" t="s">
        <v>2631</v>
      </c>
      <c r="D132" s="401" t="s">
        <v>387</v>
      </c>
      <c r="E132" s="337" t="s">
        <v>354</v>
      </c>
      <c r="F132" s="160" t="s">
        <v>2419</v>
      </c>
      <c r="G132" s="160" t="s">
        <v>2420</v>
      </c>
      <c r="H132" s="160" t="s">
        <v>2448</v>
      </c>
      <c r="I132" s="160" t="s">
        <v>2632</v>
      </c>
      <c r="J132" s="349"/>
      <c r="K132" s="352" t="s">
        <v>2633</v>
      </c>
      <c r="L132" s="337" t="s">
        <v>2634</v>
      </c>
    </row>
    <row r="133" spans="1:16" s="245" customFormat="1" ht="20.149999999999999" customHeight="1">
      <c r="A133" s="400">
        <v>121</v>
      </c>
      <c r="B133" s="402" t="s">
        <v>2635</v>
      </c>
      <c r="C133" s="337" t="s">
        <v>2636</v>
      </c>
      <c r="D133" s="403" t="s">
        <v>387</v>
      </c>
      <c r="E133" s="404"/>
      <c r="F133" s="404" t="s">
        <v>2419</v>
      </c>
      <c r="G133" s="404" t="s">
        <v>2420</v>
      </c>
      <c r="H133" s="404" t="s">
        <v>2637</v>
      </c>
      <c r="I133" s="404" t="s">
        <v>2638</v>
      </c>
      <c r="J133" s="404"/>
      <c r="K133" s="352" t="s">
        <v>2639</v>
      </c>
      <c r="L133" s="358" t="s">
        <v>2640</v>
      </c>
    </row>
    <row r="134" spans="1:16" s="245" customFormat="1" ht="21.05" customHeight="1">
      <c r="A134" s="22"/>
      <c r="B134" s="333" t="s">
        <v>322</v>
      </c>
      <c r="C134" s="1604" t="s">
        <v>2187</v>
      </c>
      <c r="D134" s="1604"/>
      <c r="E134" s="1604"/>
      <c r="F134" s="1604"/>
      <c r="G134" s="1604"/>
      <c r="H134" s="1604"/>
      <c r="I134" s="1604"/>
      <c r="J134" s="1604"/>
      <c r="K134" s="1604"/>
      <c r="L134" s="1604"/>
    </row>
    <row r="135" spans="1:16" s="245" customFormat="1" ht="21.05" customHeight="1">
      <c r="A135" s="7"/>
      <c r="B135" s="1608"/>
      <c r="C135" s="1608"/>
      <c r="D135" s="1608"/>
      <c r="E135" s="1608"/>
      <c r="F135" s="1608"/>
      <c r="G135" s="1608"/>
      <c r="H135" s="1608"/>
      <c r="I135" s="1608"/>
      <c r="J135" s="1608"/>
      <c r="K135" s="1608"/>
      <c r="L135" s="1608"/>
    </row>
    <row r="136" spans="1:16" s="245" customFormat="1" ht="21.05" customHeight="1">
      <c r="A136" s="7"/>
      <c r="B136" s="1609" t="s">
        <v>323</v>
      </c>
      <c r="C136" s="1609"/>
      <c r="D136" s="1609"/>
      <c r="E136" s="1609"/>
      <c r="F136" s="1609"/>
      <c r="G136" s="1609"/>
      <c r="H136" s="1609"/>
      <c r="I136" s="1609"/>
      <c r="J136" s="1609"/>
      <c r="K136" s="1609"/>
      <c r="L136" s="1609"/>
    </row>
    <row r="137" spans="1:16" s="335" customFormat="1" ht="21.05" customHeight="1">
      <c r="A137" s="26"/>
      <c r="B137" s="333" t="s">
        <v>315</v>
      </c>
      <c r="C137" s="334" t="s">
        <v>316</v>
      </c>
      <c r="D137" s="334" t="s">
        <v>2166</v>
      </c>
      <c r="E137" s="334" t="s">
        <v>2181</v>
      </c>
      <c r="F137" s="334" t="s">
        <v>325</v>
      </c>
      <c r="G137" s="1610" t="s">
        <v>2182</v>
      </c>
      <c r="H137" s="1610"/>
      <c r="I137" s="1610"/>
      <c r="J137" s="334" t="s">
        <v>327</v>
      </c>
      <c r="K137" s="334" t="s">
        <v>328</v>
      </c>
      <c r="L137" s="334" t="s">
        <v>302</v>
      </c>
    </row>
    <row r="138" spans="1:16" s="245" customFormat="1" ht="39.950000000000003" customHeight="1">
      <c r="A138" s="7"/>
      <c r="B138" s="370" t="s">
        <v>336</v>
      </c>
      <c r="C138" s="371" t="s">
        <v>1272</v>
      </c>
      <c r="D138" s="371" t="s">
        <v>1273</v>
      </c>
      <c r="E138" s="405" t="s">
        <v>1420</v>
      </c>
      <c r="F138" s="321"/>
      <c r="G138" s="1604"/>
      <c r="H138" s="1604"/>
      <c r="I138" s="1604"/>
      <c r="J138" s="342"/>
      <c r="K138" s="342"/>
      <c r="L138" s="371" t="s">
        <v>1272</v>
      </c>
      <c r="M138" s="345"/>
      <c r="N138" s="406"/>
      <c r="O138" s="346"/>
      <c r="P138" s="345"/>
    </row>
    <row r="139" spans="1:16" s="245" customFormat="1" ht="39.950000000000003" customHeight="1">
      <c r="A139" s="7"/>
      <c r="B139" s="370"/>
      <c r="C139" s="371" t="s">
        <v>2219</v>
      </c>
      <c r="D139" s="371" t="s">
        <v>2641</v>
      </c>
      <c r="E139" s="405" t="s">
        <v>1421</v>
      </c>
      <c r="F139" s="321" t="s">
        <v>838</v>
      </c>
      <c r="G139" s="1604" t="s">
        <v>2642</v>
      </c>
      <c r="H139" s="1604"/>
      <c r="I139" s="1604"/>
      <c r="J139" s="342"/>
      <c r="K139" s="342"/>
      <c r="L139" s="371" t="s">
        <v>2219</v>
      </c>
      <c r="M139" s="345"/>
      <c r="N139" s="345"/>
      <c r="O139" s="407"/>
      <c r="P139" s="345"/>
    </row>
    <row r="140" spans="1:16" s="245" customFormat="1" ht="39.950000000000003" customHeight="1">
      <c r="A140" s="7"/>
      <c r="B140" s="370" t="s">
        <v>21</v>
      </c>
      <c r="C140" s="371"/>
      <c r="D140" s="343" t="s">
        <v>2163</v>
      </c>
      <c r="E140" s="405" t="s">
        <v>1423</v>
      </c>
      <c r="F140" s="321" t="s">
        <v>838</v>
      </c>
      <c r="G140" s="1604" t="s">
        <v>2643</v>
      </c>
      <c r="H140" s="1604"/>
      <c r="I140" s="1604"/>
      <c r="J140" s="342"/>
      <c r="K140" s="342"/>
      <c r="L140" s="371" t="s">
        <v>2169</v>
      </c>
      <c r="M140" s="345"/>
      <c r="N140" s="345"/>
      <c r="O140" s="346"/>
      <c r="P140" s="345"/>
    </row>
    <row r="141" spans="1:16" s="245" customFormat="1" ht="39.950000000000003" customHeight="1">
      <c r="A141" s="7"/>
      <c r="B141" s="370"/>
      <c r="C141" s="371" t="s">
        <v>2419</v>
      </c>
      <c r="D141" s="408" t="s">
        <v>2644</v>
      </c>
      <c r="E141" s="405" t="s">
        <v>1685</v>
      </c>
      <c r="F141" s="321" t="s">
        <v>838</v>
      </c>
      <c r="G141" s="1616" t="s">
        <v>2645</v>
      </c>
      <c r="H141" s="1616"/>
      <c r="I141" s="1616"/>
      <c r="J141" s="342"/>
      <c r="K141" s="342"/>
      <c r="L141" s="364" t="s">
        <v>2646</v>
      </c>
      <c r="M141" s="409"/>
      <c r="N141" s="345"/>
      <c r="O141" s="346"/>
      <c r="P141" s="345"/>
    </row>
    <row r="142" spans="1:16" s="245" customFormat="1" ht="39.950000000000003" customHeight="1">
      <c r="A142" s="7"/>
      <c r="B142" s="370"/>
      <c r="C142" s="371" t="s">
        <v>1247</v>
      </c>
      <c r="D142" s="371" t="s">
        <v>2647</v>
      </c>
      <c r="E142" s="405" t="s">
        <v>1900</v>
      </c>
      <c r="F142" s="321" t="s">
        <v>838</v>
      </c>
      <c r="G142" s="1604" t="s">
        <v>2648</v>
      </c>
      <c r="H142" s="1604"/>
      <c r="I142" s="1604"/>
      <c r="J142" s="342"/>
      <c r="K142" s="342"/>
      <c r="L142" s="371" t="s">
        <v>1247</v>
      </c>
      <c r="M142" s="410"/>
      <c r="N142" s="345"/>
      <c r="O142" s="346"/>
      <c r="P142" s="345"/>
    </row>
    <row r="143" spans="1:16" s="245" customFormat="1" ht="39.950000000000003" customHeight="1">
      <c r="A143" s="7"/>
      <c r="B143" s="370"/>
      <c r="C143" s="371"/>
      <c r="D143" s="371" t="s">
        <v>2649</v>
      </c>
      <c r="E143" s="405" t="s">
        <v>1903</v>
      </c>
      <c r="F143" s="321" t="s">
        <v>838</v>
      </c>
      <c r="G143" s="1604" t="s">
        <v>2650</v>
      </c>
      <c r="H143" s="1604"/>
      <c r="I143" s="1604"/>
      <c r="J143" s="342"/>
      <c r="K143" s="342"/>
      <c r="L143" s="411" t="s">
        <v>2646</v>
      </c>
      <c r="M143" s="410"/>
      <c r="N143" s="345"/>
      <c r="O143" s="346"/>
      <c r="P143" s="345"/>
    </row>
    <row r="144" spans="1:16" s="245" customFormat="1" ht="53.25" customHeight="1">
      <c r="A144" s="7"/>
      <c r="B144" s="370"/>
      <c r="C144" s="371"/>
      <c r="D144" s="371" t="s">
        <v>2651</v>
      </c>
      <c r="E144" s="405" t="s">
        <v>1906</v>
      </c>
      <c r="F144" s="321" t="s">
        <v>838</v>
      </c>
      <c r="G144" s="1604" t="s">
        <v>2652</v>
      </c>
      <c r="H144" s="1604"/>
      <c r="I144" s="1604"/>
      <c r="J144" s="342"/>
      <c r="K144" s="342"/>
      <c r="L144" s="411" t="s">
        <v>2646</v>
      </c>
      <c r="M144" s="410"/>
      <c r="N144" s="345"/>
      <c r="O144" s="346"/>
      <c r="P144" s="345"/>
    </row>
    <row r="145" spans="1:16" s="245" customFormat="1" ht="39.950000000000003" customHeight="1">
      <c r="A145" s="7"/>
      <c r="B145" s="370"/>
      <c r="C145" s="371"/>
      <c r="D145" s="371" t="s">
        <v>2653</v>
      </c>
      <c r="E145" s="405" t="s">
        <v>2654</v>
      </c>
      <c r="F145" s="321" t="s">
        <v>838</v>
      </c>
      <c r="G145" s="1600" t="s">
        <v>2655</v>
      </c>
      <c r="H145" s="1600"/>
      <c r="I145" s="1600"/>
      <c r="J145" s="342"/>
      <c r="K145" s="342"/>
      <c r="L145" s="371"/>
      <c r="M145" s="410"/>
      <c r="N145" s="345"/>
      <c r="O145" s="346"/>
      <c r="P145" s="345"/>
    </row>
    <row r="146" spans="1:16" s="245" customFormat="1" ht="39.950000000000003" customHeight="1">
      <c r="A146" s="7"/>
      <c r="B146" s="370"/>
      <c r="C146" s="371" t="s">
        <v>2656</v>
      </c>
      <c r="D146" s="412" t="s">
        <v>2657</v>
      </c>
      <c r="E146" s="405" t="s">
        <v>2658</v>
      </c>
      <c r="F146" s="321" t="s">
        <v>2659</v>
      </c>
      <c r="G146" s="1600" t="s">
        <v>2660</v>
      </c>
      <c r="H146" s="1600"/>
      <c r="I146" s="1600"/>
      <c r="J146" s="413"/>
      <c r="K146" s="413"/>
      <c r="L146" s="414"/>
      <c r="M146" s="410"/>
      <c r="N146" s="345"/>
      <c r="O146" s="346"/>
      <c r="P146" s="345"/>
    </row>
    <row r="147" spans="1:16" s="245" customFormat="1" ht="39.950000000000003" customHeight="1">
      <c r="A147" s="7"/>
      <c r="B147" s="370"/>
      <c r="C147" s="371"/>
      <c r="D147" s="412" t="s">
        <v>2661</v>
      </c>
      <c r="E147" s="405" t="s">
        <v>2662</v>
      </c>
      <c r="F147" s="321" t="s">
        <v>838</v>
      </c>
      <c r="G147" s="1600" t="s">
        <v>2663</v>
      </c>
      <c r="H147" s="1600"/>
      <c r="I147" s="1600"/>
      <c r="J147" s="413"/>
      <c r="K147" s="413"/>
      <c r="L147" s="414"/>
      <c r="M147" s="410"/>
      <c r="N147" s="345"/>
      <c r="O147" s="346"/>
      <c r="P147" s="345"/>
    </row>
    <row r="148" spans="1:16" s="416" customFormat="1" ht="47.95" customHeight="1">
      <c r="A148" s="7"/>
      <c r="B148" s="27"/>
      <c r="C148" s="415" t="s">
        <v>2625</v>
      </c>
      <c r="D148" s="11" t="s">
        <v>2664</v>
      </c>
      <c r="E148" s="11" t="s">
        <v>2665</v>
      </c>
      <c r="F148" s="27" t="s">
        <v>838</v>
      </c>
      <c r="G148" s="1617" t="s">
        <v>2666</v>
      </c>
      <c r="H148" s="1618"/>
      <c r="I148" s="1619"/>
      <c r="J148" s="32"/>
      <c r="K148" s="32"/>
      <c r="L148" s="32"/>
      <c r="P148" s="417"/>
    </row>
    <row r="149" spans="1:16" s="245" customFormat="1" ht="39.950000000000003" customHeight="1">
      <c r="A149" s="7"/>
      <c r="B149" s="418" t="s">
        <v>21</v>
      </c>
      <c r="C149" s="9" t="s">
        <v>2667</v>
      </c>
      <c r="D149" s="419" t="s">
        <v>2668</v>
      </c>
      <c r="E149" s="11" t="s">
        <v>2669</v>
      </c>
      <c r="F149" s="27" t="s">
        <v>838</v>
      </c>
      <c r="G149" s="1605" t="s">
        <v>2670</v>
      </c>
      <c r="H149" s="1606"/>
      <c r="I149" s="1607"/>
      <c r="J149" s="413"/>
      <c r="K149" s="413"/>
      <c r="L149" s="414"/>
      <c r="M149" s="410"/>
      <c r="N149" s="345"/>
      <c r="O149" s="346"/>
      <c r="P149" s="345"/>
    </row>
    <row r="150" spans="1:16" s="245" customFormat="1" ht="39.950000000000003" customHeight="1">
      <c r="A150" s="7"/>
      <c r="B150" s="420"/>
      <c r="C150" s="421"/>
      <c r="D150" s="422" t="s">
        <v>2671</v>
      </c>
      <c r="E150" s="97" t="s">
        <v>2665</v>
      </c>
      <c r="F150" s="27" t="s">
        <v>838</v>
      </c>
      <c r="G150" s="1605" t="s">
        <v>2672</v>
      </c>
      <c r="H150" s="1606"/>
      <c r="I150" s="1607"/>
      <c r="J150" s="413"/>
      <c r="K150" s="413"/>
      <c r="L150" s="423" t="s">
        <v>2646</v>
      </c>
      <c r="M150" s="410"/>
      <c r="N150" s="345"/>
      <c r="O150" s="346"/>
      <c r="P150" s="345"/>
    </row>
    <row r="151" spans="1:16" s="245" customFormat="1" ht="21.05" customHeight="1">
      <c r="A151" s="7"/>
      <c r="B151" s="333" t="s">
        <v>329</v>
      </c>
      <c r="C151" s="1604" t="s">
        <v>2673</v>
      </c>
      <c r="D151" s="1604"/>
      <c r="E151" s="1604"/>
      <c r="F151" s="1604"/>
      <c r="G151" s="1604"/>
      <c r="H151" s="1604"/>
      <c r="I151" s="1604"/>
      <c r="J151" s="1604"/>
      <c r="K151" s="1604"/>
      <c r="L151" s="1604"/>
    </row>
    <row r="152" spans="1:16" s="245" customFormat="1" ht="21.05" customHeight="1">
      <c r="A152" s="7"/>
      <c r="B152" s="333" t="s">
        <v>330</v>
      </c>
      <c r="C152" s="1576"/>
      <c r="D152" s="1576"/>
      <c r="E152" s="1576"/>
      <c r="F152" s="1576"/>
      <c r="G152" s="1576"/>
      <c r="H152" s="1576"/>
      <c r="I152" s="1576"/>
      <c r="J152" s="1576"/>
      <c r="K152" s="1576"/>
      <c r="L152" s="1576"/>
    </row>
    <row r="153" spans="1:16" ht="16.5" customHeight="1">
      <c r="B153" s="333" t="s">
        <v>331</v>
      </c>
      <c r="C153" s="1576"/>
      <c r="D153" s="1576"/>
      <c r="E153" s="1576"/>
      <c r="F153" s="1576"/>
      <c r="G153" s="1576"/>
      <c r="H153" s="1576"/>
      <c r="I153" s="1576"/>
      <c r="J153" s="1576"/>
      <c r="K153" s="1576"/>
      <c r="L153" s="1576"/>
    </row>
    <row r="154" spans="1:16" s="245" customFormat="1" ht="21.05" customHeight="1">
      <c r="A154" s="7"/>
      <c r="B154" s="1609" t="s">
        <v>1909</v>
      </c>
      <c r="C154" s="1609"/>
      <c r="D154" s="1609"/>
      <c r="E154" s="1609"/>
      <c r="F154" s="1609"/>
      <c r="G154" s="1609"/>
      <c r="H154" s="1609"/>
      <c r="I154" s="1609"/>
      <c r="J154" s="1609"/>
      <c r="K154" s="1609"/>
      <c r="L154" s="1609"/>
    </row>
    <row r="155" spans="1:16" s="245" customFormat="1" ht="21.05" customHeight="1">
      <c r="A155" s="7"/>
      <c r="B155" s="316" t="s">
        <v>308</v>
      </c>
      <c r="C155" s="424" t="s">
        <v>2674</v>
      </c>
      <c r="D155" s="316" t="s">
        <v>2156</v>
      </c>
      <c r="E155" s="1604" t="s">
        <v>2675</v>
      </c>
      <c r="F155" s="1604"/>
      <c r="G155" s="318" t="s">
        <v>302</v>
      </c>
      <c r="H155" s="1611"/>
      <c r="I155" s="1611"/>
      <c r="J155" s="1611"/>
      <c r="K155" s="331" t="s">
        <v>309</v>
      </c>
      <c r="L155" s="332" t="s">
        <v>453</v>
      </c>
    </row>
    <row r="156" spans="1:16" s="245" customFormat="1" ht="21.05" customHeight="1">
      <c r="A156" s="7"/>
      <c r="B156" s="1612" t="s">
        <v>310</v>
      </c>
      <c r="C156" s="1612"/>
      <c r="D156" s="1612"/>
      <c r="E156" s="1613" t="s">
        <v>311</v>
      </c>
      <c r="F156" s="1613"/>
      <c r="G156" s="1613"/>
      <c r="H156" s="1613"/>
      <c r="I156" s="1613"/>
      <c r="J156" s="1613"/>
      <c r="K156" s="1613"/>
      <c r="L156" s="1613"/>
    </row>
    <row r="157" spans="1:16" s="335" customFormat="1" ht="21.05" customHeight="1">
      <c r="A157" s="20"/>
      <c r="B157" s="333" t="s">
        <v>2164</v>
      </c>
      <c r="C157" s="334" t="s">
        <v>2165</v>
      </c>
      <c r="D157" s="334" t="s">
        <v>314</v>
      </c>
      <c r="E157" s="334" t="s">
        <v>315</v>
      </c>
      <c r="F157" s="334" t="s">
        <v>316</v>
      </c>
      <c r="G157" s="334" t="s">
        <v>2166</v>
      </c>
      <c r="H157" s="334" t="s">
        <v>318</v>
      </c>
      <c r="I157" s="334" t="s">
        <v>319</v>
      </c>
      <c r="J157" s="334" t="s">
        <v>320</v>
      </c>
      <c r="K157" s="334" t="s">
        <v>2167</v>
      </c>
      <c r="L157" s="334" t="s">
        <v>302</v>
      </c>
    </row>
    <row r="158" spans="1:16" s="245" customFormat="1" ht="21.05" customHeight="1">
      <c r="A158" s="22"/>
      <c r="B158" s="336" t="s">
        <v>1259</v>
      </c>
      <c r="C158" s="337" t="s">
        <v>2676</v>
      </c>
      <c r="D158" s="349" t="s">
        <v>387</v>
      </c>
      <c r="E158" s="337" t="s">
        <v>2677</v>
      </c>
      <c r="F158" s="337" t="s">
        <v>2678</v>
      </c>
      <c r="G158" s="337" t="s">
        <v>2679</v>
      </c>
      <c r="H158" s="337" t="s">
        <v>1259</v>
      </c>
      <c r="I158" s="337" t="s">
        <v>2676</v>
      </c>
      <c r="J158" s="349" t="s">
        <v>2327</v>
      </c>
      <c r="K158" s="337" t="s">
        <v>2680</v>
      </c>
      <c r="L158" s="337" t="s">
        <v>1259</v>
      </c>
    </row>
    <row r="159" spans="1:16" s="245" customFormat="1" ht="21.05" customHeight="1">
      <c r="A159" s="22"/>
      <c r="B159" s="336" t="s">
        <v>2681</v>
      </c>
      <c r="C159" s="337" t="s">
        <v>2682</v>
      </c>
      <c r="D159" s="349" t="s">
        <v>387</v>
      </c>
      <c r="E159" s="337" t="s">
        <v>2677</v>
      </c>
      <c r="F159" s="337" t="s">
        <v>2678</v>
      </c>
      <c r="G159" s="337" t="s">
        <v>2679</v>
      </c>
      <c r="H159" s="337" t="s">
        <v>2683</v>
      </c>
      <c r="I159" s="337" t="s">
        <v>2682</v>
      </c>
      <c r="J159" s="349" t="s">
        <v>2327</v>
      </c>
      <c r="K159" s="337" t="s">
        <v>2684</v>
      </c>
      <c r="L159" s="337" t="s">
        <v>2685</v>
      </c>
    </row>
    <row r="160" spans="1:16" s="245" customFormat="1" ht="21.05" customHeight="1">
      <c r="A160" s="22"/>
      <c r="B160" s="402" t="s">
        <v>2686</v>
      </c>
      <c r="C160" s="337" t="s">
        <v>2687</v>
      </c>
      <c r="D160" s="349" t="s">
        <v>387</v>
      </c>
      <c r="E160" s="337" t="s">
        <v>2677</v>
      </c>
      <c r="F160" s="337" t="s">
        <v>2688</v>
      </c>
      <c r="G160" s="337" t="s">
        <v>2689</v>
      </c>
      <c r="H160" s="337" t="s">
        <v>2690</v>
      </c>
      <c r="I160" s="337" t="s">
        <v>2687</v>
      </c>
      <c r="J160" s="349" t="s">
        <v>2266</v>
      </c>
      <c r="K160" s="337" t="s">
        <v>2691</v>
      </c>
      <c r="L160" s="337" t="s">
        <v>2692</v>
      </c>
    </row>
    <row r="161" spans="1:12" s="245" customFormat="1" ht="21.05" customHeight="1">
      <c r="A161" s="22"/>
      <c r="B161" s="336" t="s">
        <v>2693</v>
      </c>
      <c r="C161" s="337" t="s">
        <v>2694</v>
      </c>
      <c r="D161" s="349" t="s">
        <v>387</v>
      </c>
      <c r="E161" s="337" t="s">
        <v>2677</v>
      </c>
      <c r="F161" s="337" t="s">
        <v>2688</v>
      </c>
      <c r="G161" s="337" t="s">
        <v>2679</v>
      </c>
      <c r="H161" s="337" t="s">
        <v>2695</v>
      </c>
      <c r="I161" s="337" t="s">
        <v>2694</v>
      </c>
      <c r="J161" s="349" t="s">
        <v>2429</v>
      </c>
      <c r="K161" s="337" t="s">
        <v>2696</v>
      </c>
      <c r="L161" s="337" t="s">
        <v>2697</v>
      </c>
    </row>
    <row r="162" spans="1:12" s="245" customFormat="1" ht="21.05" customHeight="1">
      <c r="A162" s="22"/>
      <c r="B162" s="425"/>
      <c r="C162" s="426"/>
      <c r="D162" s="426"/>
      <c r="E162" s="319"/>
      <c r="F162" s="317"/>
      <c r="G162" s="319"/>
      <c r="H162" s="352"/>
      <c r="I162" s="349"/>
      <c r="J162" s="317"/>
      <c r="K162" s="319"/>
      <c r="L162" s="352"/>
    </row>
    <row r="163" spans="1:12" s="245" customFormat="1" ht="21.05" customHeight="1">
      <c r="A163" s="22"/>
      <c r="B163" s="333" t="s">
        <v>322</v>
      </c>
      <c r="C163" s="1604"/>
      <c r="D163" s="1604"/>
      <c r="E163" s="1604"/>
      <c r="F163" s="1604"/>
      <c r="G163" s="1604"/>
      <c r="H163" s="1604"/>
      <c r="I163" s="1604"/>
      <c r="J163" s="1604"/>
      <c r="K163" s="1604"/>
      <c r="L163" s="1604"/>
    </row>
    <row r="164" spans="1:12" s="245" customFormat="1" ht="21.05" customHeight="1">
      <c r="A164" s="22"/>
      <c r="B164" s="1608"/>
      <c r="C164" s="1608"/>
      <c r="D164" s="1608"/>
      <c r="E164" s="1608"/>
      <c r="F164" s="1608"/>
      <c r="G164" s="1608"/>
      <c r="H164" s="1608"/>
      <c r="I164" s="1608"/>
      <c r="J164" s="1608"/>
      <c r="K164" s="1608"/>
      <c r="L164" s="1608"/>
    </row>
    <row r="165" spans="1:12" s="245" customFormat="1" ht="21.05" customHeight="1">
      <c r="A165" s="22"/>
      <c r="B165" s="1609" t="s">
        <v>323</v>
      </c>
      <c r="C165" s="1609"/>
      <c r="D165" s="1609"/>
      <c r="E165" s="1609"/>
      <c r="F165" s="1609"/>
      <c r="G165" s="1609"/>
      <c r="H165" s="1609"/>
      <c r="I165" s="1609"/>
      <c r="J165" s="1609"/>
      <c r="K165" s="1609"/>
      <c r="L165" s="1609"/>
    </row>
    <row r="166" spans="1:12" s="245" customFormat="1" ht="21.05" customHeight="1">
      <c r="A166" s="22"/>
      <c r="B166" s="333" t="s">
        <v>315</v>
      </c>
      <c r="C166" s="334" t="s">
        <v>316</v>
      </c>
      <c r="D166" s="334" t="s">
        <v>2166</v>
      </c>
      <c r="E166" s="334" t="s">
        <v>2181</v>
      </c>
      <c r="F166" s="334" t="s">
        <v>325</v>
      </c>
      <c r="G166" s="1610" t="s">
        <v>2182</v>
      </c>
      <c r="H166" s="1610"/>
      <c r="I166" s="1610"/>
      <c r="J166" s="334" t="s">
        <v>327</v>
      </c>
      <c r="K166" s="334" t="s">
        <v>328</v>
      </c>
      <c r="L166" s="334" t="s">
        <v>302</v>
      </c>
    </row>
    <row r="167" spans="1:12" s="245" customFormat="1" ht="39.950000000000003" customHeight="1">
      <c r="A167" s="22"/>
      <c r="B167" s="341"/>
      <c r="C167" s="337" t="s">
        <v>2698</v>
      </c>
      <c r="D167" s="321" t="s">
        <v>2699</v>
      </c>
      <c r="E167" s="321" t="s">
        <v>2700</v>
      </c>
      <c r="F167" s="321"/>
      <c r="G167" s="1604"/>
      <c r="H167" s="1604"/>
      <c r="I167" s="1604"/>
      <c r="J167" s="342"/>
      <c r="K167" s="342"/>
      <c r="L167" s="342"/>
    </row>
    <row r="168" spans="1:12" s="245" customFormat="1" ht="39.950000000000003" customHeight="1">
      <c r="A168" s="22"/>
      <c r="B168" s="427"/>
      <c r="C168" s="337" t="s">
        <v>2678</v>
      </c>
      <c r="D168" s="428" t="s">
        <v>2701</v>
      </c>
      <c r="E168" s="405" t="s">
        <v>1420</v>
      </c>
      <c r="F168" s="321" t="s">
        <v>838</v>
      </c>
      <c r="G168" s="1604" t="s">
        <v>2702</v>
      </c>
      <c r="H168" s="1604"/>
      <c r="I168" s="1604"/>
      <c r="J168" s="342"/>
      <c r="K168" s="342"/>
      <c r="L168" s="342"/>
    </row>
    <row r="169" spans="1:12" s="245" customFormat="1" ht="39.950000000000003" customHeight="1">
      <c r="A169" s="22"/>
      <c r="B169" s="341"/>
      <c r="C169" s="337" t="s">
        <v>2688</v>
      </c>
      <c r="D169" s="321" t="s">
        <v>2703</v>
      </c>
      <c r="E169" s="321" t="s">
        <v>1421</v>
      </c>
      <c r="F169" s="321" t="s">
        <v>838</v>
      </c>
      <c r="G169" s="1604" t="s">
        <v>2704</v>
      </c>
      <c r="H169" s="1604"/>
      <c r="I169" s="1604"/>
      <c r="J169" s="342"/>
      <c r="K169" s="342"/>
      <c r="L169" s="342"/>
    </row>
    <row r="170" spans="1:12" s="245" customFormat="1" ht="21.05" customHeight="1">
      <c r="A170" s="22"/>
      <c r="B170" s="341"/>
      <c r="C170" s="319"/>
      <c r="D170" s="321"/>
      <c r="E170" s="321"/>
      <c r="F170" s="321"/>
      <c r="G170" s="1604"/>
      <c r="H170" s="1604"/>
      <c r="I170" s="1604"/>
      <c r="J170" s="342"/>
      <c r="K170" s="342"/>
      <c r="L170" s="342"/>
    </row>
    <row r="171" spans="1:12" s="245" customFormat="1" ht="21.05" customHeight="1">
      <c r="A171" s="22"/>
      <c r="B171" s="333" t="s">
        <v>329</v>
      </c>
      <c r="C171" s="1604"/>
      <c r="D171" s="1604"/>
      <c r="E171" s="1604"/>
      <c r="F171" s="1604"/>
      <c r="G171" s="1604"/>
      <c r="H171" s="1604"/>
      <c r="I171" s="1604"/>
      <c r="J171" s="1604"/>
      <c r="K171" s="1604"/>
      <c r="L171" s="1604"/>
    </row>
    <row r="172" spans="1:12" s="245" customFormat="1" ht="21.05" customHeight="1">
      <c r="A172" s="22"/>
      <c r="B172" s="333" t="s">
        <v>330</v>
      </c>
      <c r="C172" s="1576"/>
      <c r="D172" s="1576"/>
      <c r="E172" s="1576"/>
      <c r="F172" s="1576"/>
      <c r="G172" s="1576"/>
      <c r="H172" s="1576"/>
      <c r="I172" s="1576"/>
      <c r="J172" s="1576"/>
      <c r="K172" s="1576"/>
      <c r="L172" s="1576"/>
    </row>
    <row r="173" spans="1:12" s="245" customFormat="1" ht="21.05" customHeight="1">
      <c r="A173" s="22"/>
      <c r="B173" s="333" t="s">
        <v>331</v>
      </c>
      <c r="C173" s="1576"/>
      <c r="D173" s="1576"/>
      <c r="E173" s="1576"/>
      <c r="F173" s="1576"/>
      <c r="G173" s="1576"/>
      <c r="H173" s="1576"/>
      <c r="I173" s="1576"/>
      <c r="J173" s="1576"/>
      <c r="K173" s="1576"/>
      <c r="L173" s="1576"/>
    </row>
    <row r="174" spans="1:12" s="245" customFormat="1" ht="21.05" customHeight="1">
      <c r="A174" s="7"/>
      <c r="B174" s="1609" t="s">
        <v>2705</v>
      </c>
      <c r="C174" s="1609"/>
      <c r="D174" s="1609"/>
      <c r="E174" s="1609"/>
      <c r="F174" s="1609"/>
      <c r="G174" s="1609"/>
      <c r="H174" s="1609"/>
      <c r="I174" s="1609"/>
      <c r="J174" s="1609"/>
      <c r="K174" s="1609"/>
      <c r="L174" s="1609"/>
    </row>
    <row r="175" spans="1:12" s="245" customFormat="1" ht="21.05" customHeight="1">
      <c r="A175" s="7"/>
      <c r="B175" s="316" t="s">
        <v>308</v>
      </c>
      <c r="C175" s="424" t="s">
        <v>2706</v>
      </c>
      <c r="D175" s="316" t="s">
        <v>2156</v>
      </c>
      <c r="E175" s="1604" t="s">
        <v>2707</v>
      </c>
      <c r="F175" s="1604"/>
      <c r="G175" s="318" t="s">
        <v>302</v>
      </c>
      <c r="H175" s="1611"/>
      <c r="I175" s="1611"/>
      <c r="J175" s="1611"/>
      <c r="K175" s="331" t="s">
        <v>309</v>
      </c>
      <c r="L175" s="332" t="s">
        <v>453</v>
      </c>
    </row>
    <row r="176" spans="1:12" s="245" customFormat="1" ht="21.05" customHeight="1">
      <c r="A176" s="7"/>
      <c r="B176" s="1612" t="s">
        <v>310</v>
      </c>
      <c r="C176" s="1612"/>
      <c r="D176" s="1612"/>
      <c r="E176" s="1613" t="s">
        <v>311</v>
      </c>
      <c r="F176" s="1613"/>
      <c r="G176" s="1613"/>
      <c r="H176" s="1613"/>
      <c r="I176" s="1613"/>
      <c r="J176" s="1613"/>
      <c r="K176" s="1613"/>
      <c r="L176" s="1613"/>
    </row>
    <row r="177" spans="1:12" s="335" customFormat="1" ht="21.05" customHeight="1">
      <c r="A177" s="20"/>
      <c r="B177" s="333" t="s">
        <v>2164</v>
      </c>
      <c r="C177" s="334" t="s">
        <v>2165</v>
      </c>
      <c r="D177" s="334" t="s">
        <v>314</v>
      </c>
      <c r="E177" s="334" t="s">
        <v>315</v>
      </c>
      <c r="F177" s="334" t="s">
        <v>316</v>
      </c>
      <c r="G177" s="334" t="s">
        <v>2166</v>
      </c>
      <c r="H177" s="334" t="s">
        <v>318</v>
      </c>
      <c r="I177" s="334" t="s">
        <v>319</v>
      </c>
      <c r="J177" s="334" t="s">
        <v>320</v>
      </c>
      <c r="K177" s="334" t="s">
        <v>2167</v>
      </c>
      <c r="L177" s="334" t="s">
        <v>302</v>
      </c>
    </row>
    <row r="178" spans="1:12" s="335" customFormat="1" ht="20.149999999999999" customHeight="1">
      <c r="A178" s="429"/>
      <c r="B178" s="430" t="s">
        <v>1427</v>
      </c>
      <c r="C178" s="404" t="s">
        <v>1419</v>
      </c>
      <c r="D178" s="352" t="s">
        <v>387</v>
      </c>
      <c r="E178" s="352"/>
      <c r="F178" s="352"/>
      <c r="G178" s="352" t="s">
        <v>1273</v>
      </c>
      <c r="H178" s="352"/>
      <c r="I178" s="352"/>
      <c r="J178" s="352"/>
      <c r="K178" s="352" t="s">
        <v>2708</v>
      </c>
      <c r="L178" s="352" t="s">
        <v>1249</v>
      </c>
    </row>
    <row r="179" spans="1:12" s="335" customFormat="1" ht="20.149999999999999" customHeight="1">
      <c r="A179" s="429"/>
      <c r="B179" s="431" t="s">
        <v>2191</v>
      </c>
      <c r="C179" s="352" t="s">
        <v>2709</v>
      </c>
      <c r="D179" s="352" t="s">
        <v>387</v>
      </c>
      <c r="E179" s="352"/>
      <c r="F179" s="352"/>
      <c r="G179" s="352" t="s">
        <v>1273</v>
      </c>
      <c r="H179" s="352"/>
      <c r="I179" s="352"/>
      <c r="J179" s="352"/>
      <c r="K179" s="352" t="s">
        <v>2710</v>
      </c>
      <c r="L179" s="352" t="s">
        <v>1254</v>
      </c>
    </row>
    <row r="180" spans="1:12" s="335" customFormat="1" ht="20.149999999999999" customHeight="1">
      <c r="A180" s="429"/>
      <c r="B180" s="431" t="s">
        <v>1274</v>
      </c>
      <c r="C180" s="352" t="s">
        <v>1275</v>
      </c>
      <c r="D180" s="352" t="s">
        <v>387</v>
      </c>
      <c r="E180" s="352"/>
      <c r="F180" s="352"/>
      <c r="G180" s="352" t="s">
        <v>1273</v>
      </c>
      <c r="H180" s="352"/>
      <c r="I180" s="352"/>
      <c r="J180" s="352"/>
      <c r="K180" s="352" t="s">
        <v>2201</v>
      </c>
      <c r="L180" s="352"/>
    </row>
    <row r="181" spans="1:12" s="335" customFormat="1" ht="20.149999999999999" customHeight="1">
      <c r="A181" s="429"/>
      <c r="B181" s="431" t="s">
        <v>2711</v>
      </c>
      <c r="C181" s="352" t="s">
        <v>2712</v>
      </c>
      <c r="D181" s="352" t="s">
        <v>387</v>
      </c>
      <c r="E181" s="352"/>
      <c r="F181" s="352"/>
      <c r="G181" s="352" t="s">
        <v>1273</v>
      </c>
      <c r="H181" s="352"/>
      <c r="I181" s="352"/>
      <c r="J181" s="352"/>
      <c r="K181" s="352" t="s">
        <v>2713</v>
      </c>
      <c r="L181" s="352"/>
    </row>
    <row r="182" spans="1:12" s="335" customFormat="1" ht="20.149999999999999" customHeight="1">
      <c r="A182" s="429"/>
      <c r="B182" s="431" t="s">
        <v>2714</v>
      </c>
      <c r="C182" s="350" t="s">
        <v>2715</v>
      </c>
      <c r="D182" s="352" t="s">
        <v>387</v>
      </c>
      <c r="E182" s="352"/>
      <c r="F182" s="352"/>
      <c r="G182" s="352" t="s">
        <v>1273</v>
      </c>
      <c r="H182" s="352"/>
      <c r="I182" s="352"/>
      <c r="J182" s="352"/>
      <c r="K182" s="350" t="s">
        <v>2716</v>
      </c>
      <c r="L182" s="352" t="s">
        <v>2717</v>
      </c>
    </row>
    <row r="183" spans="1:12" s="335" customFormat="1" ht="20.149999999999999" customHeight="1">
      <c r="A183" s="429"/>
      <c r="B183" s="431" t="s">
        <v>2718</v>
      </c>
      <c r="C183" s="350" t="s">
        <v>2719</v>
      </c>
      <c r="D183" s="352" t="s">
        <v>56</v>
      </c>
      <c r="E183" s="352"/>
      <c r="F183" s="352"/>
      <c r="G183" s="352" t="s">
        <v>1273</v>
      </c>
      <c r="H183" s="352"/>
      <c r="I183" s="352"/>
      <c r="J183" s="352"/>
      <c r="K183" s="377" t="s">
        <v>2720</v>
      </c>
      <c r="L183" s="352" t="s">
        <v>2717</v>
      </c>
    </row>
    <row r="184" spans="1:12" s="335" customFormat="1" ht="20.149999999999999" customHeight="1">
      <c r="A184" s="429"/>
      <c r="B184" s="431" t="s">
        <v>2721</v>
      </c>
      <c r="C184" s="350" t="s">
        <v>2722</v>
      </c>
      <c r="D184" s="352" t="s">
        <v>387</v>
      </c>
      <c r="E184" s="352"/>
      <c r="F184" s="352"/>
      <c r="G184" s="352" t="s">
        <v>1273</v>
      </c>
      <c r="H184" s="352"/>
      <c r="I184" s="352"/>
      <c r="J184" s="352"/>
      <c r="K184" s="350" t="s">
        <v>2723</v>
      </c>
      <c r="L184" s="352" t="s">
        <v>2717</v>
      </c>
    </row>
    <row r="185" spans="1:12" s="335" customFormat="1" ht="20.149999999999999" customHeight="1">
      <c r="A185" s="429"/>
      <c r="B185" s="431" t="s">
        <v>2724</v>
      </c>
      <c r="C185" s="350" t="s">
        <v>2725</v>
      </c>
      <c r="D185" s="352" t="s">
        <v>56</v>
      </c>
      <c r="E185" s="352"/>
      <c r="F185" s="352"/>
      <c r="G185" s="352" t="s">
        <v>1273</v>
      </c>
      <c r="H185" s="352"/>
      <c r="I185" s="352"/>
      <c r="J185" s="352"/>
      <c r="K185" s="377" t="s">
        <v>2726</v>
      </c>
      <c r="L185" s="352" t="s">
        <v>2717</v>
      </c>
    </row>
    <row r="186" spans="1:12" s="335" customFormat="1" ht="20.149999999999999" customHeight="1">
      <c r="A186" s="429"/>
      <c r="B186" s="431" t="s">
        <v>2727</v>
      </c>
      <c r="C186" s="350" t="s">
        <v>2728</v>
      </c>
      <c r="D186" s="352" t="s">
        <v>387</v>
      </c>
      <c r="E186" s="352"/>
      <c r="F186" s="352"/>
      <c r="G186" s="352" t="s">
        <v>1273</v>
      </c>
      <c r="H186" s="352"/>
      <c r="I186" s="352"/>
      <c r="J186" s="352"/>
      <c r="K186" s="352" t="s">
        <v>2729</v>
      </c>
      <c r="L186" s="352" t="s">
        <v>2717</v>
      </c>
    </row>
    <row r="187" spans="1:12" s="335" customFormat="1" ht="20.149999999999999" customHeight="1">
      <c r="A187" s="429"/>
      <c r="B187" s="431" t="s">
        <v>2730</v>
      </c>
      <c r="C187" s="350" t="s">
        <v>2731</v>
      </c>
      <c r="D187" s="352" t="s">
        <v>56</v>
      </c>
      <c r="E187" s="327"/>
      <c r="F187" s="327"/>
      <c r="G187" s="352" t="s">
        <v>1273</v>
      </c>
      <c r="H187" s="352"/>
      <c r="I187" s="352"/>
      <c r="J187" s="327"/>
      <c r="K187" s="432" t="s">
        <v>2732</v>
      </c>
      <c r="L187" s="352" t="s">
        <v>2717</v>
      </c>
    </row>
    <row r="188" spans="1:12" s="245" customFormat="1" ht="21.05" customHeight="1">
      <c r="A188" s="22"/>
      <c r="B188" s="333" t="s">
        <v>322</v>
      </c>
      <c r="C188" s="1614"/>
      <c r="D188" s="1615"/>
      <c r="E188" s="1615"/>
      <c r="F188" s="1615"/>
      <c r="G188" s="1615"/>
      <c r="H188" s="1615"/>
      <c r="I188" s="1615"/>
      <c r="J188" s="1615"/>
      <c r="K188" s="1615"/>
      <c r="L188" s="1604"/>
    </row>
    <row r="189" spans="1:12" s="245" customFormat="1" ht="21.05" customHeight="1">
      <c r="A189" s="22"/>
      <c r="B189" s="1608"/>
      <c r="C189" s="1608"/>
      <c r="D189" s="1608"/>
      <c r="E189" s="1608"/>
      <c r="F189" s="1608"/>
      <c r="G189" s="1608"/>
      <c r="H189" s="1608"/>
      <c r="I189" s="1608"/>
      <c r="J189" s="1608"/>
      <c r="K189" s="1608"/>
      <c r="L189" s="1608"/>
    </row>
    <row r="190" spans="1:12" s="245" customFormat="1" ht="21.05" customHeight="1">
      <c r="A190" s="22"/>
      <c r="B190" s="1609" t="s">
        <v>323</v>
      </c>
      <c r="C190" s="1609"/>
      <c r="D190" s="1609"/>
      <c r="E190" s="1609"/>
      <c r="F190" s="1609"/>
      <c r="G190" s="1609"/>
      <c r="H190" s="1609"/>
      <c r="I190" s="1609"/>
      <c r="J190" s="1609"/>
      <c r="K190" s="1609"/>
      <c r="L190" s="1609"/>
    </row>
    <row r="191" spans="1:12" s="245" customFormat="1" ht="21.05" customHeight="1">
      <c r="A191" s="22"/>
      <c r="B191" s="333" t="s">
        <v>315</v>
      </c>
      <c r="C191" s="334" t="s">
        <v>316</v>
      </c>
      <c r="D191" s="334" t="s">
        <v>2166</v>
      </c>
      <c r="E191" s="334" t="s">
        <v>2181</v>
      </c>
      <c r="F191" s="334" t="s">
        <v>325</v>
      </c>
      <c r="G191" s="1610" t="s">
        <v>2182</v>
      </c>
      <c r="H191" s="1610"/>
      <c r="I191" s="1610"/>
      <c r="J191" s="334" t="s">
        <v>327</v>
      </c>
      <c r="K191" s="334" t="s">
        <v>328</v>
      </c>
      <c r="L191" s="334" t="s">
        <v>302</v>
      </c>
    </row>
    <row r="192" spans="1:12" s="245" customFormat="1" ht="39.950000000000003" customHeight="1">
      <c r="A192" s="22"/>
      <c r="B192" s="341" t="s">
        <v>336</v>
      </c>
      <c r="C192" s="337" t="s">
        <v>1272</v>
      </c>
      <c r="D192" s="321" t="s">
        <v>1273</v>
      </c>
      <c r="E192" s="321" t="s">
        <v>1420</v>
      </c>
      <c r="F192" s="321"/>
      <c r="G192" s="1604"/>
      <c r="H192" s="1604"/>
      <c r="I192" s="1604"/>
      <c r="J192" s="342"/>
      <c r="K192" s="342"/>
      <c r="L192" s="342"/>
    </row>
    <row r="193" spans="1:12" s="245" customFormat="1" ht="39.950000000000003" customHeight="1">
      <c r="A193" s="22"/>
      <c r="B193" s="427"/>
      <c r="C193" s="337" t="s">
        <v>2733</v>
      </c>
      <c r="D193" s="428" t="s">
        <v>2734</v>
      </c>
      <c r="E193" s="321" t="s">
        <v>1421</v>
      </c>
      <c r="F193" s="321" t="s">
        <v>1673</v>
      </c>
      <c r="G193" s="1604" t="s">
        <v>2735</v>
      </c>
      <c r="H193" s="1604"/>
      <c r="I193" s="1604"/>
      <c r="J193" s="342"/>
      <c r="K193" s="342"/>
      <c r="L193" s="342"/>
    </row>
    <row r="194" spans="1:12" s="245" customFormat="1" ht="39.950000000000003" customHeight="1">
      <c r="A194" s="22"/>
      <c r="B194" s="341"/>
      <c r="C194" s="337" t="s">
        <v>2736</v>
      </c>
      <c r="D194" s="321" t="s">
        <v>2737</v>
      </c>
      <c r="E194" s="321" t="s">
        <v>1423</v>
      </c>
      <c r="F194" s="321" t="s">
        <v>1673</v>
      </c>
      <c r="G194" s="1604" t="s">
        <v>2738</v>
      </c>
      <c r="H194" s="1604"/>
      <c r="I194" s="1604"/>
      <c r="J194" s="342"/>
      <c r="K194" s="342"/>
      <c r="L194" s="342"/>
    </row>
    <row r="195" spans="1:12" s="245" customFormat="1" ht="39.950000000000003" customHeight="1">
      <c r="A195" s="22"/>
      <c r="B195" s="341"/>
      <c r="C195" s="337" t="s">
        <v>2739</v>
      </c>
      <c r="D195" s="321" t="s">
        <v>2740</v>
      </c>
      <c r="E195" s="321" t="s">
        <v>1678</v>
      </c>
      <c r="F195" s="321" t="s">
        <v>1673</v>
      </c>
      <c r="G195" s="1604" t="s">
        <v>2741</v>
      </c>
      <c r="H195" s="1604"/>
      <c r="I195" s="1604"/>
      <c r="J195" s="342"/>
      <c r="K195" s="342"/>
      <c r="L195" s="337" t="s">
        <v>2742</v>
      </c>
    </row>
    <row r="196" spans="1:12" s="245" customFormat="1" ht="39.950000000000003" customHeight="1">
      <c r="A196" s="22"/>
      <c r="B196" s="427"/>
      <c r="C196" s="337" t="s">
        <v>2739</v>
      </c>
      <c r="D196" s="428" t="s">
        <v>2743</v>
      </c>
      <c r="E196" s="321" t="s">
        <v>1681</v>
      </c>
      <c r="F196" s="321" t="s">
        <v>1673</v>
      </c>
      <c r="G196" s="1604" t="s">
        <v>2744</v>
      </c>
      <c r="H196" s="1604"/>
      <c r="I196" s="1604"/>
      <c r="J196" s="342"/>
      <c r="K196" s="342"/>
      <c r="L196" s="337" t="s">
        <v>2745</v>
      </c>
    </row>
    <row r="197" spans="1:12" s="245" customFormat="1" ht="21.05" customHeight="1">
      <c r="A197" s="22"/>
      <c r="B197" s="333" t="s">
        <v>329</v>
      </c>
      <c r="C197" s="1604" t="s">
        <v>2746</v>
      </c>
      <c r="D197" s="1604"/>
      <c r="E197" s="1604"/>
      <c r="F197" s="1604"/>
      <c r="G197" s="1604"/>
      <c r="H197" s="1604"/>
      <c r="I197" s="1604"/>
      <c r="J197" s="1604"/>
      <c r="K197" s="1604"/>
      <c r="L197" s="1604"/>
    </row>
    <row r="198" spans="1:12" s="245" customFormat="1" ht="21.05" customHeight="1">
      <c r="A198" s="22"/>
      <c r="B198" s="333" t="s">
        <v>330</v>
      </c>
      <c r="C198" s="1576"/>
      <c r="D198" s="1576"/>
      <c r="E198" s="1576"/>
      <c r="F198" s="1576"/>
      <c r="G198" s="1576"/>
      <c r="H198" s="1576"/>
      <c r="I198" s="1576"/>
      <c r="J198" s="1576"/>
      <c r="K198" s="1576"/>
      <c r="L198" s="1576"/>
    </row>
    <row r="199" spans="1:12" s="245" customFormat="1" ht="21.05" customHeight="1">
      <c r="A199" s="22"/>
      <c r="B199" s="333" t="s">
        <v>331</v>
      </c>
      <c r="C199" s="1576"/>
      <c r="D199" s="1576"/>
      <c r="E199" s="1576"/>
      <c r="F199" s="1576"/>
      <c r="G199" s="1576"/>
      <c r="H199" s="1576"/>
      <c r="I199" s="1576"/>
      <c r="J199" s="1576"/>
      <c r="K199" s="1576"/>
      <c r="L199" s="1576"/>
    </row>
    <row r="200" spans="1:12" s="245" customFormat="1" ht="21.05" customHeight="1">
      <c r="A200" s="22"/>
      <c r="B200" s="1609" t="s">
        <v>2131</v>
      </c>
      <c r="C200" s="1609"/>
      <c r="D200" s="1609"/>
      <c r="E200" s="1609"/>
      <c r="F200" s="1609"/>
      <c r="G200" s="1609"/>
      <c r="H200" s="1609"/>
      <c r="I200" s="1609"/>
      <c r="J200" s="1609"/>
      <c r="K200" s="1609"/>
      <c r="L200" s="1609"/>
    </row>
    <row r="201" spans="1:12" s="245" customFormat="1" ht="21.05" customHeight="1">
      <c r="A201" s="22"/>
      <c r="B201" s="316" t="s">
        <v>308</v>
      </c>
      <c r="C201" s="321" t="s">
        <v>2184</v>
      </c>
      <c r="D201" s="318" t="s">
        <v>2156</v>
      </c>
      <c r="E201" s="1616" t="s">
        <v>2747</v>
      </c>
      <c r="F201" s="1616"/>
      <c r="G201" s="318" t="s">
        <v>302</v>
      </c>
      <c r="H201" s="1611" t="s">
        <v>2748</v>
      </c>
      <c r="I201" s="1611"/>
      <c r="J201" s="1611"/>
      <c r="K201" s="331" t="s">
        <v>309</v>
      </c>
      <c r="L201" s="332" t="s">
        <v>385</v>
      </c>
    </row>
    <row r="202" spans="1:12" s="245" customFormat="1" ht="21.05" customHeight="1">
      <c r="A202" s="22"/>
      <c r="B202" s="1612" t="s">
        <v>310</v>
      </c>
      <c r="C202" s="1612"/>
      <c r="D202" s="1612"/>
      <c r="E202" s="1613" t="s">
        <v>311</v>
      </c>
      <c r="F202" s="1613"/>
      <c r="G202" s="1613"/>
      <c r="H202" s="1613"/>
      <c r="I202" s="1613"/>
      <c r="J202" s="1613"/>
      <c r="K202" s="1613"/>
      <c r="L202" s="1613"/>
    </row>
    <row r="203" spans="1:12" s="245" customFormat="1" ht="21.05" customHeight="1">
      <c r="A203" s="22"/>
      <c r="B203" s="333" t="s">
        <v>2164</v>
      </c>
      <c r="C203" s="334" t="s">
        <v>2165</v>
      </c>
      <c r="D203" s="334" t="s">
        <v>314</v>
      </c>
      <c r="E203" s="334" t="s">
        <v>315</v>
      </c>
      <c r="F203" s="334" t="s">
        <v>316</v>
      </c>
      <c r="G203" s="334" t="s">
        <v>2166</v>
      </c>
      <c r="H203" s="334" t="s">
        <v>318</v>
      </c>
      <c r="I203" s="334" t="s">
        <v>319</v>
      </c>
      <c r="J203" s="334" t="s">
        <v>320</v>
      </c>
      <c r="K203" s="334" t="s">
        <v>2167</v>
      </c>
      <c r="L203" s="334" t="s">
        <v>302</v>
      </c>
    </row>
    <row r="204" spans="1:12" s="245" customFormat="1" ht="20.149999999999999" customHeight="1">
      <c r="A204" s="400">
        <v>1</v>
      </c>
      <c r="B204" s="430" t="s">
        <v>1427</v>
      </c>
      <c r="C204" s="404" t="s">
        <v>1419</v>
      </c>
      <c r="D204" s="401" t="s">
        <v>387</v>
      </c>
      <c r="E204" s="404"/>
      <c r="F204" s="404" t="s">
        <v>1272</v>
      </c>
      <c r="G204" s="404" t="s">
        <v>2749</v>
      </c>
      <c r="H204" s="404" t="s">
        <v>1249</v>
      </c>
      <c r="I204" s="404" t="s">
        <v>2187</v>
      </c>
      <c r="J204" s="404" t="s">
        <v>70</v>
      </c>
      <c r="K204" s="352" t="s">
        <v>2708</v>
      </c>
      <c r="L204" s="337" t="s">
        <v>1249</v>
      </c>
    </row>
    <row r="205" spans="1:12" s="245" customFormat="1" ht="20.149999999999999" customHeight="1">
      <c r="A205" s="400">
        <v>2</v>
      </c>
      <c r="B205" s="402" t="s">
        <v>2191</v>
      </c>
      <c r="C205" s="337" t="s">
        <v>2709</v>
      </c>
      <c r="D205" s="401" t="s">
        <v>387</v>
      </c>
      <c r="E205" s="404"/>
      <c r="F205" s="404" t="s">
        <v>1272</v>
      </c>
      <c r="G205" s="404" t="s">
        <v>2749</v>
      </c>
      <c r="H205" s="404" t="s">
        <v>1254</v>
      </c>
      <c r="I205" s="404" t="s">
        <v>2192</v>
      </c>
      <c r="J205" s="404" t="s">
        <v>70</v>
      </c>
      <c r="K205" s="352" t="s">
        <v>2710</v>
      </c>
      <c r="L205" s="337" t="s">
        <v>1254</v>
      </c>
    </row>
    <row r="206" spans="1:12" s="245" customFormat="1" ht="20.149999999999999" customHeight="1">
      <c r="A206" s="400">
        <v>3</v>
      </c>
      <c r="B206" s="130" t="s">
        <v>2750</v>
      </c>
      <c r="C206" s="132" t="s">
        <v>2751</v>
      </c>
      <c r="D206" s="401" t="s">
        <v>387</v>
      </c>
      <c r="E206" s="404"/>
      <c r="F206" s="404"/>
      <c r="G206" s="404"/>
      <c r="H206" s="404"/>
      <c r="I206" s="404"/>
      <c r="J206" s="404"/>
      <c r="K206" s="433" t="s">
        <v>2752</v>
      </c>
      <c r="L206" s="337"/>
    </row>
    <row r="207" spans="1:12" s="245" customFormat="1" ht="20.149999999999999" customHeight="1">
      <c r="A207" s="400">
        <v>4</v>
      </c>
      <c r="B207" s="402" t="s">
        <v>2194</v>
      </c>
      <c r="C207" s="337" t="s">
        <v>2195</v>
      </c>
      <c r="D207" s="401" t="s">
        <v>387</v>
      </c>
      <c r="E207" s="404"/>
      <c r="F207" s="404" t="s">
        <v>1272</v>
      </c>
      <c r="G207" s="404" t="s">
        <v>2749</v>
      </c>
      <c r="H207" s="404" t="s">
        <v>2196</v>
      </c>
      <c r="I207" s="404" t="s">
        <v>2197</v>
      </c>
      <c r="J207" s="404" t="s">
        <v>70</v>
      </c>
      <c r="K207" s="351" t="s">
        <v>2753</v>
      </c>
      <c r="L207" s="351" t="s">
        <v>2196</v>
      </c>
    </row>
    <row r="208" spans="1:12" s="245" customFormat="1" ht="20.149999999999999" customHeight="1">
      <c r="A208" s="400">
        <v>5</v>
      </c>
      <c r="B208" s="336" t="s">
        <v>518</v>
      </c>
      <c r="C208" s="337" t="s">
        <v>519</v>
      </c>
      <c r="D208" s="401" t="s">
        <v>387</v>
      </c>
      <c r="E208" s="404"/>
      <c r="F208" s="404" t="s">
        <v>1272</v>
      </c>
      <c r="G208" s="404" t="s">
        <v>2749</v>
      </c>
      <c r="H208" s="404" t="s">
        <v>1274</v>
      </c>
      <c r="I208" s="404" t="s">
        <v>1275</v>
      </c>
      <c r="J208" s="404" t="s">
        <v>85</v>
      </c>
      <c r="K208" s="352" t="s">
        <v>2754</v>
      </c>
      <c r="L208" s="337" t="s">
        <v>1274</v>
      </c>
    </row>
    <row r="209" spans="1:12" s="245" customFormat="1" ht="20.149999999999999" customHeight="1">
      <c r="A209" s="400">
        <v>6</v>
      </c>
      <c r="B209" s="402" t="s">
        <v>1259</v>
      </c>
      <c r="C209" s="337" t="s">
        <v>1429</v>
      </c>
      <c r="D209" s="401" t="s">
        <v>387</v>
      </c>
      <c r="E209" s="404"/>
      <c r="F209" s="404" t="s">
        <v>1272</v>
      </c>
      <c r="G209" s="404" t="s">
        <v>2749</v>
      </c>
      <c r="H209" s="404" t="s">
        <v>1259</v>
      </c>
      <c r="I209" s="404" t="s">
        <v>2203</v>
      </c>
      <c r="J209" s="404" t="s">
        <v>70</v>
      </c>
      <c r="K209" s="352" t="s">
        <v>2205</v>
      </c>
      <c r="L209" s="351" t="s">
        <v>1259</v>
      </c>
    </row>
    <row r="210" spans="1:12" s="245" customFormat="1" ht="20.149999999999999" customHeight="1">
      <c r="A210" s="400">
        <v>7</v>
      </c>
      <c r="B210" s="402" t="s">
        <v>1264</v>
      </c>
      <c r="C210" s="337" t="s">
        <v>1430</v>
      </c>
      <c r="D210" s="401" t="s">
        <v>387</v>
      </c>
      <c r="E210" s="404"/>
      <c r="F210" s="404" t="s">
        <v>1272</v>
      </c>
      <c r="G210" s="404" t="s">
        <v>2749</v>
      </c>
      <c r="H210" s="404" t="s">
        <v>1264</v>
      </c>
      <c r="I210" s="404" t="s">
        <v>2207</v>
      </c>
      <c r="J210" s="404" t="s">
        <v>70</v>
      </c>
      <c r="K210" s="352" t="s">
        <v>2755</v>
      </c>
      <c r="L210" s="351" t="s">
        <v>1264</v>
      </c>
    </row>
    <row r="211" spans="1:12" s="245" customFormat="1" ht="20.149999999999999" customHeight="1">
      <c r="A211" s="400">
        <v>8</v>
      </c>
      <c r="B211" s="402" t="s">
        <v>1702</v>
      </c>
      <c r="C211" s="337" t="s">
        <v>1511</v>
      </c>
      <c r="D211" s="401" t="s">
        <v>387</v>
      </c>
      <c r="E211" s="404"/>
      <c r="F211" s="404" t="s">
        <v>1272</v>
      </c>
      <c r="G211" s="404" t="s">
        <v>2749</v>
      </c>
      <c r="H211" s="404" t="s">
        <v>1702</v>
      </c>
      <c r="I211" s="404" t="s">
        <v>2211</v>
      </c>
      <c r="J211" s="404" t="s">
        <v>179</v>
      </c>
      <c r="K211" s="352" t="s">
        <v>1512</v>
      </c>
      <c r="L211" s="351" t="s">
        <v>1702</v>
      </c>
    </row>
    <row r="212" spans="1:12" s="245" customFormat="1" ht="20.149999999999999" customHeight="1">
      <c r="A212" s="400">
        <v>9</v>
      </c>
      <c r="B212" s="402" t="s">
        <v>2529</v>
      </c>
      <c r="C212" s="337" t="s">
        <v>2530</v>
      </c>
      <c r="D212" s="401" t="s">
        <v>387</v>
      </c>
      <c r="E212" s="404" t="s">
        <v>2756</v>
      </c>
      <c r="F212" s="404" t="s">
        <v>2532</v>
      </c>
      <c r="G212" s="404" t="s">
        <v>2533</v>
      </c>
      <c r="H212" s="404" t="s">
        <v>2534</v>
      </c>
      <c r="I212" s="404" t="s">
        <v>2535</v>
      </c>
      <c r="J212" s="404" t="s">
        <v>70</v>
      </c>
      <c r="K212" s="352" t="s">
        <v>2757</v>
      </c>
      <c r="L212" s="402" t="s">
        <v>2529</v>
      </c>
    </row>
    <row r="213" spans="1:12" s="245" customFormat="1" ht="20.149999999999999" customHeight="1">
      <c r="A213" s="400">
        <v>10</v>
      </c>
      <c r="B213" s="402" t="s">
        <v>2537</v>
      </c>
      <c r="C213" s="337" t="s">
        <v>2538</v>
      </c>
      <c r="D213" s="401" t="s">
        <v>387</v>
      </c>
      <c r="E213" s="404" t="s">
        <v>2756</v>
      </c>
      <c r="F213" s="404" t="s">
        <v>2539</v>
      </c>
      <c r="G213" s="404" t="s">
        <v>2540</v>
      </c>
      <c r="H213" s="404" t="s">
        <v>2541</v>
      </c>
      <c r="I213" s="404" t="s">
        <v>2542</v>
      </c>
      <c r="J213" s="404" t="s">
        <v>179</v>
      </c>
      <c r="K213" s="352" t="s">
        <v>2758</v>
      </c>
      <c r="L213" s="402" t="s">
        <v>2537</v>
      </c>
    </row>
    <row r="214" spans="1:12" s="245" customFormat="1" ht="20.149999999999999" customHeight="1">
      <c r="A214" s="400">
        <v>11</v>
      </c>
      <c r="B214" s="390" t="s">
        <v>2544</v>
      </c>
      <c r="C214" s="337" t="s">
        <v>2545</v>
      </c>
      <c r="D214" s="401" t="s">
        <v>387</v>
      </c>
      <c r="E214" s="404" t="s">
        <v>2756</v>
      </c>
      <c r="F214" s="404" t="s">
        <v>2539</v>
      </c>
      <c r="G214" s="404" t="s">
        <v>2540</v>
      </c>
      <c r="H214" s="404" t="s">
        <v>2546</v>
      </c>
      <c r="I214" s="404" t="s">
        <v>2547</v>
      </c>
      <c r="J214" s="404"/>
      <c r="K214" s="358" t="s">
        <v>2759</v>
      </c>
      <c r="L214" s="434" t="s">
        <v>2760</v>
      </c>
    </row>
    <row r="215" spans="1:12" s="245" customFormat="1" ht="20.149999999999999" customHeight="1">
      <c r="A215" s="400">
        <v>12</v>
      </c>
      <c r="B215" s="390" t="s">
        <v>2549</v>
      </c>
      <c r="C215" s="337" t="s">
        <v>2550</v>
      </c>
      <c r="D215" s="401" t="s">
        <v>387</v>
      </c>
      <c r="E215" s="404" t="s">
        <v>2756</v>
      </c>
      <c r="F215" s="404" t="s">
        <v>2539</v>
      </c>
      <c r="G215" s="404" t="s">
        <v>2540</v>
      </c>
      <c r="H215" s="404" t="s">
        <v>2549</v>
      </c>
      <c r="I215" s="404" t="s">
        <v>2551</v>
      </c>
      <c r="J215" s="404"/>
      <c r="K215" s="358" t="s">
        <v>2761</v>
      </c>
      <c r="L215" s="434" t="s">
        <v>2760</v>
      </c>
    </row>
    <row r="216" spans="1:12" s="245" customFormat="1" ht="20.149999999999999" customHeight="1">
      <c r="A216" s="400">
        <v>13</v>
      </c>
      <c r="B216" s="390" t="s">
        <v>2553</v>
      </c>
      <c r="C216" s="337" t="s">
        <v>2554</v>
      </c>
      <c r="D216" s="401" t="s">
        <v>387</v>
      </c>
      <c r="E216" s="404"/>
      <c r="F216" s="404" t="s">
        <v>1272</v>
      </c>
      <c r="G216" s="404" t="s">
        <v>2749</v>
      </c>
      <c r="H216" s="404" t="s">
        <v>1259</v>
      </c>
      <c r="I216" s="404" t="s">
        <v>2203</v>
      </c>
      <c r="J216" s="404"/>
      <c r="K216" s="358" t="s">
        <v>2762</v>
      </c>
      <c r="L216" s="434" t="s">
        <v>2760</v>
      </c>
    </row>
    <row r="217" spans="1:12" s="245" customFormat="1" ht="20.149999999999999" customHeight="1">
      <c r="A217" s="400">
        <v>14</v>
      </c>
      <c r="B217" s="402" t="s">
        <v>2213</v>
      </c>
      <c r="C217" s="337" t="s">
        <v>2214</v>
      </c>
      <c r="D217" s="401" t="s">
        <v>387</v>
      </c>
      <c r="E217" s="404"/>
      <c r="F217" s="404" t="s">
        <v>1272</v>
      </c>
      <c r="G217" s="404" t="s">
        <v>2749</v>
      </c>
      <c r="H217" s="404" t="s">
        <v>1284</v>
      </c>
      <c r="I217" s="404" t="s">
        <v>1285</v>
      </c>
      <c r="J217" s="404" t="s">
        <v>70</v>
      </c>
      <c r="K217" s="352" t="s">
        <v>2763</v>
      </c>
      <c r="L217" s="351" t="s">
        <v>1284</v>
      </c>
    </row>
    <row r="218" spans="1:12" s="245" customFormat="1" ht="20.149999999999999" customHeight="1">
      <c r="A218" s="400">
        <v>15</v>
      </c>
      <c r="B218" s="390" t="s">
        <v>2556</v>
      </c>
      <c r="C218" s="337" t="s">
        <v>2557</v>
      </c>
      <c r="D218" s="401" t="s">
        <v>387</v>
      </c>
      <c r="E218" s="404"/>
      <c r="F218" s="404" t="s">
        <v>1272</v>
      </c>
      <c r="G218" s="404" t="s">
        <v>2749</v>
      </c>
      <c r="H218" s="404" t="s">
        <v>1284</v>
      </c>
      <c r="I218" s="404" t="s">
        <v>1285</v>
      </c>
      <c r="J218" s="404"/>
      <c r="K218" s="358" t="s">
        <v>2764</v>
      </c>
      <c r="L218" s="434" t="s">
        <v>2760</v>
      </c>
    </row>
    <row r="219" spans="1:12" s="245" customFormat="1" ht="20.149999999999999" customHeight="1">
      <c r="A219" s="400">
        <v>16</v>
      </c>
      <c r="B219" s="390" t="s">
        <v>2765</v>
      </c>
      <c r="C219" s="337" t="s">
        <v>2766</v>
      </c>
      <c r="D219" s="401" t="s">
        <v>387</v>
      </c>
      <c r="E219" s="404" t="s">
        <v>336</v>
      </c>
      <c r="F219" s="404" t="s">
        <v>2767</v>
      </c>
      <c r="G219" s="404" t="s">
        <v>2768</v>
      </c>
      <c r="H219" s="404" t="s">
        <v>2769</v>
      </c>
      <c r="I219" s="404" t="s">
        <v>2770</v>
      </c>
      <c r="J219" s="404"/>
      <c r="K219" s="435" t="s">
        <v>2771</v>
      </c>
    </row>
    <row r="220" spans="1:12" s="245" customFormat="1" ht="20.149999999999999" customHeight="1">
      <c r="A220" s="400">
        <v>17</v>
      </c>
      <c r="B220" s="390" t="s">
        <v>2772</v>
      </c>
      <c r="C220" s="337" t="s">
        <v>2773</v>
      </c>
      <c r="D220" s="401" t="s">
        <v>387</v>
      </c>
      <c r="E220" s="404" t="s">
        <v>336</v>
      </c>
      <c r="F220" s="404" t="s">
        <v>2767</v>
      </c>
      <c r="G220" s="404" t="s">
        <v>2768</v>
      </c>
      <c r="H220" s="404" t="s">
        <v>2774</v>
      </c>
      <c r="I220" s="404" t="s">
        <v>2775</v>
      </c>
      <c r="J220" s="404"/>
      <c r="K220" s="435" t="s">
        <v>2776</v>
      </c>
    </row>
    <row r="221" spans="1:12" s="245" customFormat="1" ht="20.149999999999999" customHeight="1">
      <c r="A221" s="400">
        <v>18</v>
      </c>
      <c r="B221" s="390" t="s">
        <v>2777</v>
      </c>
      <c r="C221" s="337" t="s">
        <v>2778</v>
      </c>
      <c r="D221" s="401" t="s">
        <v>387</v>
      </c>
      <c r="E221" s="404" t="s">
        <v>336</v>
      </c>
      <c r="F221" s="404" t="s">
        <v>2767</v>
      </c>
      <c r="G221" s="404" t="s">
        <v>2768</v>
      </c>
      <c r="H221" s="404" t="s">
        <v>2779</v>
      </c>
      <c r="I221" s="404" t="s">
        <v>2780</v>
      </c>
      <c r="J221" s="404"/>
      <c r="K221" s="435" t="s">
        <v>2781</v>
      </c>
    </row>
    <row r="222" spans="1:12" s="245" customFormat="1" ht="20.149999999999999" customHeight="1">
      <c r="A222" s="400">
        <v>19</v>
      </c>
      <c r="B222" s="402" t="s">
        <v>2217</v>
      </c>
      <c r="C222" s="337" t="s">
        <v>2218</v>
      </c>
      <c r="D222" s="401" t="s">
        <v>387</v>
      </c>
      <c r="E222" s="404"/>
      <c r="F222" s="404" t="s">
        <v>2219</v>
      </c>
      <c r="G222" s="404" t="s">
        <v>2782</v>
      </c>
      <c r="H222" s="404" t="s">
        <v>2217</v>
      </c>
      <c r="I222" s="404" t="s">
        <v>2221</v>
      </c>
      <c r="J222" s="404" t="s">
        <v>171</v>
      </c>
      <c r="K222" s="352" t="s">
        <v>2783</v>
      </c>
      <c r="L222" s="337" t="s">
        <v>2217</v>
      </c>
    </row>
    <row r="223" spans="1:12" s="245" customFormat="1" ht="20.149999999999999" customHeight="1">
      <c r="A223" s="400">
        <v>20</v>
      </c>
      <c r="B223" s="336" t="s">
        <v>2224</v>
      </c>
      <c r="C223" s="337" t="s">
        <v>2225</v>
      </c>
      <c r="D223" s="401" t="s">
        <v>56</v>
      </c>
      <c r="E223" s="404"/>
      <c r="F223" s="404" t="s">
        <v>1272</v>
      </c>
      <c r="G223" s="404" t="s">
        <v>2749</v>
      </c>
      <c r="H223" s="404" t="s">
        <v>2226</v>
      </c>
      <c r="I223" s="404" t="s">
        <v>2227</v>
      </c>
      <c r="J223" s="404" t="s">
        <v>56</v>
      </c>
      <c r="K223" s="352" t="s">
        <v>2784</v>
      </c>
      <c r="L223" s="351" t="s">
        <v>2226</v>
      </c>
    </row>
    <row r="224" spans="1:12" s="245" customFormat="1" ht="20.149999999999999" customHeight="1">
      <c r="A224" s="400">
        <v>21</v>
      </c>
      <c r="B224" s="336" t="s">
        <v>2230</v>
      </c>
      <c r="C224" s="337" t="s">
        <v>2231</v>
      </c>
      <c r="D224" s="401" t="s">
        <v>56</v>
      </c>
      <c r="E224" s="404"/>
      <c r="F224" s="404" t="s">
        <v>1272</v>
      </c>
      <c r="G224" s="404" t="s">
        <v>2749</v>
      </c>
      <c r="H224" s="404" t="s">
        <v>2230</v>
      </c>
      <c r="I224" s="404" t="s">
        <v>2232</v>
      </c>
      <c r="J224" s="404" t="s">
        <v>56</v>
      </c>
      <c r="K224" s="352" t="s">
        <v>2785</v>
      </c>
      <c r="L224" s="351" t="s">
        <v>2230</v>
      </c>
    </row>
    <row r="225" spans="1:12" s="245" customFormat="1" ht="20.149999999999999" customHeight="1">
      <c r="A225" s="400">
        <v>22</v>
      </c>
      <c r="B225" s="386" t="s">
        <v>2600</v>
      </c>
      <c r="C225" s="337" t="s">
        <v>2601</v>
      </c>
      <c r="D225" s="401" t="s">
        <v>56</v>
      </c>
      <c r="E225" s="404" t="s">
        <v>336</v>
      </c>
      <c r="F225" s="404" t="s">
        <v>2419</v>
      </c>
      <c r="G225" s="404" t="s">
        <v>2420</v>
      </c>
      <c r="H225" s="404" t="s">
        <v>2602</v>
      </c>
      <c r="I225" s="404" t="s">
        <v>2603</v>
      </c>
      <c r="J225" s="404"/>
      <c r="K225" s="436" t="s">
        <v>2786</v>
      </c>
      <c r="L225" s="434" t="s">
        <v>2760</v>
      </c>
    </row>
    <row r="226" spans="1:12" s="245" customFormat="1" ht="20.149999999999999" customHeight="1">
      <c r="A226" s="400">
        <v>23</v>
      </c>
      <c r="B226" s="336" t="s">
        <v>2490</v>
      </c>
      <c r="C226" s="337" t="s">
        <v>2491</v>
      </c>
      <c r="D226" s="401" t="s">
        <v>56</v>
      </c>
      <c r="E226" s="404" t="s">
        <v>336</v>
      </c>
      <c r="F226" s="404" t="s">
        <v>1272</v>
      </c>
      <c r="G226" s="404" t="s">
        <v>2749</v>
      </c>
      <c r="H226" s="404" t="s">
        <v>2490</v>
      </c>
      <c r="I226" s="404" t="s">
        <v>2492</v>
      </c>
      <c r="J226" s="404"/>
      <c r="K226" s="352" t="s">
        <v>2787</v>
      </c>
      <c r="L226" s="351" t="s">
        <v>2788</v>
      </c>
    </row>
    <row r="227" spans="1:12" s="245" customFormat="1" ht="20.149999999999999" customHeight="1">
      <c r="A227" s="400">
        <v>24</v>
      </c>
      <c r="B227" s="386" t="s">
        <v>2495</v>
      </c>
      <c r="C227" s="337" t="s">
        <v>2496</v>
      </c>
      <c r="D227" s="401" t="s">
        <v>56</v>
      </c>
      <c r="E227" s="404" t="s">
        <v>336</v>
      </c>
      <c r="F227" s="404" t="s">
        <v>1272</v>
      </c>
      <c r="G227" s="404" t="s">
        <v>2749</v>
      </c>
      <c r="H227" s="404" t="s">
        <v>2490</v>
      </c>
      <c r="I227" s="404" t="s">
        <v>2492</v>
      </c>
      <c r="J227" s="404"/>
      <c r="K227" s="358" t="s">
        <v>2789</v>
      </c>
      <c r="L227" s="434" t="s">
        <v>2760</v>
      </c>
    </row>
    <row r="228" spans="1:12" s="245" customFormat="1" ht="20.149999999999999" customHeight="1">
      <c r="A228" s="400">
        <v>25</v>
      </c>
      <c r="B228" s="336" t="s">
        <v>2234</v>
      </c>
      <c r="C228" s="337" t="s">
        <v>2235</v>
      </c>
      <c r="D228" s="401" t="s">
        <v>56</v>
      </c>
      <c r="E228" s="404"/>
      <c r="F228" s="404" t="s">
        <v>1272</v>
      </c>
      <c r="G228" s="404" t="s">
        <v>2749</v>
      </c>
      <c r="H228" s="404" t="s">
        <v>2236</v>
      </c>
      <c r="I228" s="404" t="s">
        <v>2237</v>
      </c>
      <c r="J228" s="404" t="s">
        <v>56</v>
      </c>
      <c r="K228" s="352" t="s">
        <v>2790</v>
      </c>
      <c r="L228" s="351" t="s">
        <v>2236</v>
      </c>
    </row>
    <row r="229" spans="1:12" s="245" customFormat="1" ht="20.149999999999999" customHeight="1">
      <c r="A229" s="400">
        <v>26</v>
      </c>
      <c r="B229" s="336" t="s">
        <v>2239</v>
      </c>
      <c r="C229" s="337" t="s">
        <v>2240</v>
      </c>
      <c r="D229" s="401" t="s">
        <v>56</v>
      </c>
      <c r="E229" s="404" t="s">
        <v>336</v>
      </c>
      <c r="F229" s="404" t="s">
        <v>2241</v>
      </c>
      <c r="G229" s="404" t="s">
        <v>2242</v>
      </c>
      <c r="H229" s="404" t="s">
        <v>2243</v>
      </c>
      <c r="I229" s="404" t="s">
        <v>2244</v>
      </c>
      <c r="J229" s="404" t="s">
        <v>56</v>
      </c>
      <c r="K229" s="355" t="s">
        <v>2791</v>
      </c>
      <c r="L229" s="355" t="s">
        <v>2792</v>
      </c>
    </row>
    <row r="230" spans="1:12" s="245" customFormat="1" ht="20.149999999999999" customHeight="1">
      <c r="A230" s="400">
        <v>27</v>
      </c>
      <c r="B230" s="336" t="s">
        <v>2247</v>
      </c>
      <c r="C230" s="337" t="s">
        <v>2248</v>
      </c>
      <c r="D230" s="401" t="s">
        <v>56</v>
      </c>
      <c r="E230" s="404"/>
      <c r="F230" s="404" t="s">
        <v>1272</v>
      </c>
      <c r="G230" s="404" t="s">
        <v>2749</v>
      </c>
      <c r="H230" s="404" t="s">
        <v>2236</v>
      </c>
      <c r="I230" s="404" t="s">
        <v>2237</v>
      </c>
      <c r="J230" s="404" t="s">
        <v>56</v>
      </c>
      <c r="K230" s="351" t="s">
        <v>2793</v>
      </c>
      <c r="L230" s="351" t="s">
        <v>2717</v>
      </c>
    </row>
    <row r="231" spans="1:12" s="245" customFormat="1" ht="20.149999999999999" customHeight="1">
      <c r="A231" s="400">
        <v>28</v>
      </c>
      <c r="B231" s="336" t="s">
        <v>2250</v>
      </c>
      <c r="C231" s="337" t="s">
        <v>2251</v>
      </c>
      <c r="D231" s="401" t="s">
        <v>56</v>
      </c>
      <c r="E231" s="404"/>
      <c r="F231" s="404" t="s">
        <v>1272</v>
      </c>
      <c r="G231" s="404" t="s">
        <v>2749</v>
      </c>
      <c r="H231" s="404" t="s">
        <v>2236</v>
      </c>
      <c r="I231" s="404" t="s">
        <v>2237</v>
      </c>
      <c r="J231" s="404" t="s">
        <v>56</v>
      </c>
      <c r="K231" s="351" t="s">
        <v>2794</v>
      </c>
      <c r="L231" s="351" t="s">
        <v>2717</v>
      </c>
    </row>
    <row r="232" spans="1:12" s="245" customFormat="1" ht="20.149999999999999" customHeight="1">
      <c r="A232" s="400">
        <v>29</v>
      </c>
      <c r="B232" s="336" t="s">
        <v>2253</v>
      </c>
      <c r="C232" s="337" t="s">
        <v>2254</v>
      </c>
      <c r="D232" s="401" t="s">
        <v>56</v>
      </c>
      <c r="E232" s="404"/>
      <c r="F232" s="404" t="s">
        <v>1272</v>
      </c>
      <c r="G232" s="404" t="s">
        <v>2749</v>
      </c>
      <c r="H232" s="404" t="s">
        <v>2236</v>
      </c>
      <c r="I232" s="404" t="s">
        <v>2237</v>
      </c>
      <c r="J232" s="404" t="s">
        <v>56</v>
      </c>
      <c r="K232" s="351" t="s">
        <v>2795</v>
      </c>
      <c r="L232" s="351" t="s">
        <v>2717</v>
      </c>
    </row>
    <row r="233" spans="1:12" s="245" customFormat="1" ht="20.149999999999999" customHeight="1">
      <c r="A233" s="400">
        <v>30</v>
      </c>
      <c r="B233" s="386" t="s">
        <v>2796</v>
      </c>
      <c r="C233" s="337" t="s">
        <v>2797</v>
      </c>
      <c r="D233" s="401" t="s">
        <v>387</v>
      </c>
      <c r="E233" s="404" t="s">
        <v>336</v>
      </c>
      <c r="F233" s="404" t="s">
        <v>2767</v>
      </c>
      <c r="G233" s="404" t="s">
        <v>2768</v>
      </c>
      <c r="H233" s="404" t="s">
        <v>2796</v>
      </c>
      <c r="I233" s="404" t="s">
        <v>2798</v>
      </c>
      <c r="J233" s="404"/>
      <c r="K233" s="435" t="s">
        <v>2799</v>
      </c>
    </row>
    <row r="234" spans="1:12" s="245" customFormat="1" ht="20.149999999999999" customHeight="1">
      <c r="A234" s="400">
        <v>31</v>
      </c>
      <c r="B234" s="386" t="s">
        <v>2800</v>
      </c>
      <c r="C234" s="337" t="s">
        <v>2801</v>
      </c>
      <c r="D234" s="401" t="s">
        <v>387</v>
      </c>
      <c r="E234" s="404" t="s">
        <v>336</v>
      </c>
      <c r="F234" s="404" t="s">
        <v>2767</v>
      </c>
      <c r="G234" s="404" t="s">
        <v>2768</v>
      </c>
      <c r="H234" s="404" t="s">
        <v>2802</v>
      </c>
      <c r="I234" s="404" t="s">
        <v>2803</v>
      </c>
      <c r="J234" s="404"/>
      <c r="K234" s="435" t="s">
        <v>2804</v>
      </c>
    </row>
    <row r="235" spans="1:12" s="245" customFormat="1" ht="20.149999999999999" customHeight="1">
      <c r="A235" s="400">
        <v>32</v>
      </c>
      <c r="B235" s="386" t="s">
        <v>2805</v>
      </c>
      <c r="C235" s="337" t="s">
        <v>2806</v>
      </c>
      <c r="D235" s="401" t="s">
        <v>56</v>
      </c>
      <c r="E235" s="404" t="s">
        <v>336</v>
      </c>
      <c r="F235" s="404" t="s">
        <v>2767</v>
      </c>
      <c r="G235" s="404" t="s">
        <v>2768</v>
      </c>
      <c r="H235" s="404" t="s">
        <v>2805</v>
      </c>
      <c r="I235" s="404" t="s">
        <v>2807</v>
      </c>
      <c r="J235" s="404"/>
      <c r="K235" s="435" t="s">
        <v>2808</v>
      </c>
    </row>
    <row r="236" spans="1:12" s="245" customFormat="1" ht="20.149999999999999" customHeight="1">
      <c r="A236" s="400">
        <v>33</v>
      </c>
      <c r="B236" s="386" t="s">
        <v>2809</v>
      </c>
      <c r="C236" s="337" t="s">
        <v>2810</v>
      </c>
      <c r="D236" s="401" t="s">
        <v>387</v>
      </c>
      <c r="E236" s="404" t="s">
        <v>336</v>
      </c>
      <c r="F236" s="404" t="s">
        <v>2811</v>
      </c>
      <c r="G236" s="404" t="s">
        <v>2812</v>
      </c>
      <c r="H236" s="404" t="s">
        <v>2813</v>
      </c>
      <c r="I236" s="404" t="s">
        <v>2814</v>
      </c>
      <c r="J236" s="404"/>
      <c r="K236" s="435" t="s">
        <v>2815</v>
      </c>
    </row>
    <row r="237" spans="1:12" s="245" customFormat="1" ht="20.149999999999999" customHeight="1">
      <c r="A237" s="400">
        <v>34</v>
      </c>
      <c r="B237" s="402" t="s">
        <v>2256</v>
      </c>
      <c r="C237" s="337" t="s">
        <v>2257</v>
      </c>
      <c r="D237" s="401" t="s">
        <v>387</v>
      </c>
      <c r="E237" s="404"/>
      <c r="F237" s="404" t="s">
        <v>1272</v>
      </c>
      <c r="G237" s="404" t="s">
        <v>2749</v>
      </c>
      <c r="H237" s="404" t="s">
        <v>2258</v>
      </c>
      <c r="I237" s="404" t="s">
        <v>2259</v>
      </c>
      <c r="J237" s="404" t="s">
        <v>77</v>
      </c>
      <c r="K237" s="352" t="s">
        <v>2816</v>
      </c>
      <c r="L237" s="351" t="s">
        <v>2258</v>
      </c>
    </row>
    <row r="238" spans="1:12" s="245" customFormat="1" ht="20.149999999999999" customHeight="1">
      <c r="A238" s="400">
        <v>35</v>
      </c>
      <c r="B238" s="402" t="s">
        <v>2261</v>
      </c>
      <c r="C238" s="337" t="s">
        <v>2262</v>
      </c>
      <c r="D238" s="401" t="s">
        <v>387</v>
      </c>
      <c r="E238" s="404"/>
      <c r="F238" s="404" t="s">
        <v>1272</v>
      </c>
      <c r="G238" s="404" t="s">
        <v>2749</v>
      </c>
      <c r="H238" s="404" t="s">
        <v>2263</v>
      </c>
      <c r="I238" s="404" t="s">
        <v>2264</v>
      </c>
      <c r="J238" s="404" t="s">
        <v>77</v>
      </c>
      <c r="K238" s="352" t="s">
        <v>2817</v>
      </c>
      <c r="L238" s="351" t="s">
        <v>2263</v>
      </c>
    </row>
    <row r="239" spans="1:12" s="245" customFormat="1" ht="20.149999999999999" customHeight="1">
      <c r="A239" s="400">
        <v>36</v>
      </c>
      <c r="B239" s="390" t="s">
        <v>2605</v>
      </c>
      <c r="C239" s="337" t="s">
        <v>2606</v>
      </c>
      <c r="D239" s="401" t="s">
        <v>387</v>
      </c>
      <c r="E239" s="404"/>
      <c r="F239" s="404" t="s">
        <v>2419</v>
      </c>
      <c r="G239" s="404" t="s">
        <v>2420</v>
      </c>
      <c r="H239" s="404" t="s">
        <v>2607</v>
      </c>
      <c r="I239" s="404" t="s">
        <v>2608</v>
      </c>
      <c r="J239" s="404"/>
      <c r="K239" s="358" t="s">
        <v>2818</v>
      </c>
      <c r="L239" s="434" t="s">
        <v>2760</v>
      </c>
    </row>
    <row r="240" spans="1:12" s="245" customFormat="1" ht="20.149999999999999" customHeight="1">
      <c r="A240" s="400">
        <v>37</v>
      </c>
      <c r="B240" s="390" t="s">
        <v>2610</v>
      </c>
      <c r="C240" s="337" t="s">
        <v>2611</v>
      </c>
      <c r="D240" s="401" t="s">
        <v>387</v>
      </c>
      <c r="E240" s="404"/>
      <c r="F240" s="404" t="s">
        <v>2419</v>
      </c>
      <c r="G240" s="404" t="s">
        <v>2420</v>
      </c>
      <c r="H240" s="404" t="s">
        <v>2263</v>
      </c>
      <c r="I240" s="404" t="s">
        <v>2612</v>
      </c>
      <c r="J240" s="404"/>
      <c r="K240" s="358" t="s">
        <v>2819</v>
      </c>
      <c r="L240" s="434" t="s">
        <v>2760</v>
      </c>
    </row>
    <row r="241" spans="1:12" s="245" customFormat="1" ht="20.149999999999999" customHeight="1">
      <c r="A241" s="400">
        <v>38</v>
      </c>
      <c r="B241" s="241" t="s">
        <v>1446</v>
      </c>
      <c r="C241" s="241" t="s">
        <v>1445</v>
      </c>
      <c r="D241" s="401" t="s">
        <v>387</v>
      </c>
      <c r="E241" s="404" t="s">
        <v>336</v>
      </c>
      <c r="F241" s="404" t="s">
        <v>2419</v>
      </c>
      <c r="G241" s="404" t="s">
        <v>2420</v>
      </c>
      <c r="H241" s="404" t="s">
        <v>2588</v>
      </c>
      <c r="I241" s="404" t="s">
        <v>2589</v>
      </c>
      <c r="J241" s="404"/>
      <c r="K241" s="380" t="s">
        <v>2820</v>
      </c>
      <c r="L241" s="351" t="s">
        <v>2788</v>
      </c>
    </row>
    <row r="242" spans="1:12" s="245" customFormat="1" ht="20.149999999999999" customHeight="1">
      <c r="A242" s="400">
        <v>39</v>
      </c>
      <c r="B242" s="402" t="s">
        <v>1435</v>
      </c>
      <c r="C242" s="337" t="s">
        <v>1434</v>
      </c>
      <c r="D242" s="401" t="s">
        <v>387</v>
      </c>
      <c r="E242" s="404"/>
      <c r="F242" s="404" t="s">
        <v>1272</v>
      </c>
      <c r="G242" s="404" t="s">
        <v>2749</v>
      </c>
      <c r="H242" s="404" t="s">
        <v>1296</v>
      </c>
      <c r="I242" s="404" t="s">
        <v>1297</v>
      </c>
      <c r="J242" s="404" t="s">
        <v>85</v>
      </c>
      <c r="K242" s="352" t="s">
        <v>2821</v>
      </c>
      <c r="L242" s="351" t="s">
        <v>1296</v>
      </c>
    </row>
    <row r="243" spans="1:12" s="245" customFormat="1" ht="20.149999999999999" customHeight="1">
      <c r="A243" s="400">
        <v>40</v>
      </c>
      <c r="B243" s="336" t="s">
        <v>2268</v>
      </c>
      <c r="C243" s="337" t="s">
        <v>2269</v>
      </c>
      <c r="D243" s="401" t="s">
        <v>387</v>
      </c>
      <c r="E243" s="404"/>
      <c r="F243" s="404" t="s">
        <v>1272</v>
      </c>
      <c r="G243" s="404" t="s">
        <v>2749</v>
      </c>
      <c r="H243" s="404" t="s">
        <v>1301</v>
      </c>
      <c r="I243" s="404" t="s">
        <v>1302</v>
      </c>
      <c r="J243" s="404" t="s">
        <v>85</v>
      </c>
      <c r="K243" s="352" t="s">
        <v>2822</v>
      </c>
      <c r="L243" s="351" t="s">
        <v>1301</v>
      </c>
    </row>
    <row r="244" spans="1:12" s="245" customFormat="1" ht="20.149999999999999" customHeight="1">
      <c r="A244" s="400">
        <v>41</v>
      </c>
      <c r="B244" s="386" t="s">
        <v>2559</v>
      </c>
      <c r="C244" s="337" t="s">
        <v>2560</v>
      </c>
      <c r="D244" s="401" t="s">
        <v>387</v>
      </c>
      <c r="E244" s="404"/>
      <c r="F244" s="404" t="s">
        <v>1272</v>
      </c>
      <c r="G244" s="404" t="s">
        <v>2749</v>
      </c>
      <c r="H244" s="404" t="s">
        <v>2561</v>
      </c>
      <c r="I244" s="404" t="s">
        <v>2562</v>
      </c>
      <c r="J244" s="404"/>
      <c r="K244" s="358" t="s">
        <v>2823</v>
      </c>
      <c r="L244" s="434" t="s">
        <v>2760</v>
      </c>
    </row>
    <row r="245" spans="1:12" s="245" customFormat="1" ht="20.149999999999999" customHeight="1">
      <c r="A245" s="400">
        <v>42</v>
      </c>
      <c r="B245" s="437" t="s">
        <v>2591</v>
      </c>
      <c r="C245" s="438" t="s">
        <v>2592</v>
      </c>
      <c r="D245" s="401" t="s">
        <v>387</v>
      </c>
      <c r="E245" s="404" t="s">
        <v>336</v>
      </c>
      <c r="F245" s="404" t="s">
        <v>2419</v>
      </c>
      <c r="G245" s="404" t="s">
        <v>2420</v>
      </c>
      <c r="H245" s="404" t="s">
        <v>2593</v>
      </c>
      <c r="I245" s="404" t="s">
        <v>2594</v>
      </c>
      <c r="J245" s="404"/>
      <c r="K245" s="352" t="s">
        <v>2824</v>
      </c>
      <c r="L245" s="351" t="s">
        <v>2788</v>
      </c>
    </row>
    <row r="246" spans="1:12" s="245" customFormat="1" ht="20.149999999999999" customHeight="1">
      <c r="A246" s="400">
        <v>43</v>
      </c>
      <c r="B246" s="336" t="s">
        <v>2474</v>
      </c>
      <c r="C246" s="351" t="s">
        <v>2475</v>
      </c>
      <c r="D246" s="401" t="s">
        <v>387</v>
      </c>
      <c r="E246" s="404" t="s">
        <v>336</v>
      </c>
      <c r="F246" s="404" t="s">
        <v>1272</v>
      </c>
      <c r="G246" s="404" t="s">
        <v>2749</v>
      </c>
      <c r="H246" s="404" t="s">
        <v>2476</v>
      </c>
      <c r="I246" s="404" t="s">
        <v>2477</v>
      </c>
      <c r="J246" s="404" t="s">
        <v>85</v>
      </c>
      <c r="K246" s="351" t="s">
        <v>2825</v>
      </c>
      <c r="L246" s="337" t="s">
        <v>2479</v>
      </c>
    </row>
    <row r="247" spans="1:12" s="245" customFormat="1" ht="20.149999999999999" customHeight="1">
      <c r="A247" s="400">
        <v>44</v>
      </c>
      <c r="B247" s="241" t="s">
        <v>2514</v>
      </c>
      <c r="C247" s="241" t="s">
        <v>2515</v>
      </c>
      <c r="D247" s="401" t="s">
        <v>387</v>
      </c>
      <c r="E247" s="404" t="s">
        <v>336</v>
      </c>
      <c r="F247" s="404" t="s">
        <v>2516</v>
      </c>
      <c r="G247" s="404" t="s">
        <v>2517</v>
      </c>
      <c r="H247" s="404" t="s">
        <v>2518</v>
      </c>
      <c r="I247" s="404" t="s">
        <v>2519</v>
      </c>
      <c r="J247" s="404"/>
      <c r="K247" s="130" t="s">
        <v>2826</v>
      </c>
      <c r="L247" s="351" t="s">
        <v>2788</v>
      </c>
    </row>
    <row r="248" spans="1:12" s="245" customFormat="1" ht="20.149999999999999" customHeight="1">
      <c r="A248" s="400">
        <v>45</v>
      </c>
      <c r="B248" s="402" t="s">
        <v>1314</v>
      </c>
      <c r="C248" s="337" t="s">
        <v>1315</v>
      </c>
      <c r="D248" s="401" t="s">
        <v>387</v>
      </c>
      <c r="E248" s="404"/>
      <c r="F248" s="404" t="s">
        <v>1272</v>
      </c>
      <c r="G248" s="404" t="s">
        <v>2749</v>
      </c>
      <c r="H248" s="404" t="s">
        <v>1316</v>
      </c>
      <c r="I248" s="404" t="s">
        <v>1317</v>
      </c>
      <c r="J248" s="404" t="s">
        <v>85</v>
      </c>
      <c r="K248" s="352" t="s">
        <v>2827</v>
      </c>
      <c r="L248" s="337" t="s">
        <v>1316</v>
      </c>
    </row>
    <row r="249" spans="1:12" s="245" customFormat="1" ht="20.149999999999999" customHeight="1">
      <c r="A249" s="400">
        <v>46</v>
      </c>
      <c r="B249" s="390" t="s">
        <v>2577</v>
      </c>
      <c r="C249" s="337" t="s">
        <v>2578</v>
      </c>
      <c r="D249" s="401" t="s">
        <v>387</v>
      </c>
      <c r="E249" s="404"/>
      <c r="F249" s="404" t="s">
        <v>1272</v>
      </c>
      <c r="G249" s="404" t="s">
        <v>2749</v>
      </c>
      <c r="H249" s="404" t="s">
        <v>1311</v>
      </c>
      <c r="I249" s="404" t="s">
        <v>1312</v>
      </c>
      <c r="J249" s="404"/>
      <c r="K249" s="358" t="s">
        <v>2828</v>
      </c>
      <c r="L249" s="434" t="s">
        <v>2760</v>
      </c>
    </row>
    <row r="250" spans="1:12" s="245" customFormat="1" ht="20.149999999999999" customHeight="1">
      <c r="A250" s="400">
        <v>47</v>
      </c>
      <c r="B250" s="402" t="s">
        <v>2272</v>
      </c>
      <c r="C250" s="337" t="s">
        <v>2273</v>
      </c>
      <c r="D250" s="401" t="s">
        <v>387</v>
      </c>
      <c r="E250" s="404"/>
      <c r="F250" s="404" t="s">
        <v>1272</v>
      </c>
      <c r="G250" s="404" t="s">
        <v>2749</v>
      </c>
      <c r="H250" s="404" t="s">
        <v>1311</v>
      </c>
      <c r="I250" s="404" t="s">
        <v>1312</v>
      </c>
      <c r="J250" s="404" t="s">
        <v>77</v>
      </c>
      <c r="K250" s="352" t="s">
        <v>2829</v>
      </c>
      <c r="L250" s="337" t="s">
        <v>2272</v>
      </c>
    </row>
    <row r="251" spans="1:12" s="245" customFormat="1" ht="20.149999999999999" customHeight="1">
      <c r="A251" s="400">
        <v>48</v>
      </c>
      <c r="B251" s="402" t="s">
        <v>2275</v>
      </c>
      <c r="C251" s="337" t="s">
        <v>2276</v>
      </c>
      <c r="D251" s="401" t="s">
        <v>387</v>
      </c>
      <c r="E251" s="404"/>
      <c r="F251" s="404" t="s">
        <v>1272</v>
      </c>
      <c r="G251" s="404" t="s">
        <v>2749</v>
      </c>
      <c r="H251" s="404" t="s">
        <v>1311</v>
      </c>
      <c r="I251" s="404" t="s">
        <v>1312</v>
      </c>
      <c r="J251" s="404" t="s">
        <v>85</v>
      </c>
      <c r="K251" s="352" t="s">
        <v>2830</v>
      </c>
      <c r="L251" s="337" t="s">
        <v>2275</v>
      </c>
    </row>
    <row r="252" spans="1:12" s="245" customFormat="1" ht="20.149999999999999" customHeight="1">
      <c r="A252" s="400">
        <v>49</v>
      </c>
      <c r="B252" s="336" t="s">
        <v>2278</v>
      </c>
      <c r="C252" s="337" t="s">
        <v>2279</v>
      </c>
      <c r="D252" s="401" t="s">
        <v>387</v>
      </c>
      <c r="E252" s="404"/>
      <c r="F252" s="404" t="s">
        <v>1272</v>
      </c>
      <c r="G252" s="404" t="s">
        <v>2749</v>
      </c>
      <c r="H252" s="404" t="s">
        <v>1311</v>
      </c>
      <c r="I252" s="404" t="s">
        <v>1312</v>
      </c>
      <c r="J252" s="404" t="s">
        <v>85</v>
      </c>
      <c r="K252" s="352" t="s">
        <v>2831</v>
      </c>
      <c r="L252" s="337" t="s">
        <v>2278</v>
      </c>
    </row>
    <row r="253" spans="1:12" s="245" customFormat="1" ht="20.149999999999999" customHeight="1">
      <c r="A253" s="400">
        <v>50</v>
      </c>
      <c r="B253" s="402" t="s">
        <v>1335</v>
      </c>
      <c r="C253" s="337" t="s">
        <v>1336</v>
      </c>
      <c r="D253" s="401" t="s">
        <v>387</v>
      </c>
      <c r="E253" s="404"/>
      <c r="F253" s="404" t="s">
        <v>1272</v>
      </c>
      <c r="G253" s="404" t="s">
        <v>2749</v>
      </c>
      <c r="H253" s="404" t="s">
        <v>2281</v>
      </c>
      <c r="I253" s="404" t="s">
        <v>1332</v>
      </c>
      <c r="J253" s="404" t="s">
        <v>85</v>
      </c>
      <c r="K253" s="352" t="s">
        <v>2832</v>
      </c>
      <c r="L253" s="337" t="s">
        <v>1335</v>
      </c>
    </row>
    <row r="254" spans="1:12" s="245" customFormat="1" ht="20.149999999999999" customHeight="1">
      <c r="A254" s="400">
        <v>51</v>
      </c>
      <c r="B254" s="390" t="s">
        <v>2614</v>
      </c>
      <c r="C254" s="337" t="s">
        <v>2615</v>
      </c>
      <c r="D254" s="401" t="s">
        <v>57</v>
      </c>
      <c r="E254" s="404" t="s">
        <v>336</v>
      </c>
      <c r="F254" s="404" t="s">
        <v>2419</v>
      </c>
      <c r="G254" s="404" t="s">
        <v>2420</v>
      </c>
      <c r="H254" s="404" t="s">
        <v>2616</v>
      </c>
      <c r="I254" s="404" t="s">
        <v>2617</v>
      </c>
      <c r="J254" s="404"/>
      <c r="K254" s="436" t="s">
        <v>2833</v>
      </c>
      <c r="L254" s="434" t="s">
        <v>2760</v>
      </c>
    </row>
    <row r="255" spans="1:12" s="245" customFormat="1" ht="20.149999999999999" customHeight="1">
      <c r="A255" s="400">
        <v>52</v>
      </c>
      <c r="B255" s="402" t="s">
        <v>2283</v>
      </c>
      <c r="C255" s="337" t="s">
        <v>2284</v>
      </c>
      <c r="D255" s="401" t="s">
        <v>387</v>
      </c>
      <c r="E255" s="404"/>
      <c r="F255" s="404" t="s">
        <v>1272</v>
      </c>
      <c r="G255" s="404" t="s">
        <v>2749</v>
      </c>
      <c r="H255" s="404" t="s">
        <v>2285</v>
      </c>
      <c r="I255" s="404" t="s">
        <v>2286</v>
      </c>
      <c r="J255" s="404" t="s">
        <v>70</v>
      </c>
      <c r="K255" s="337" t="s">
        <v>2834</v>
      </c>
      <c r="L255" s="337" t="s">
        <v>2283</v>
      </c>
    </row>
    <row r="256" spans="1:12" s="245" customFormat="1" ht="20.149999999999999" customHeight="1">
      <c r="A256" s="400">
        <v>53</v>
      </c>
      <c r="B256" s="402" t="s">
        <v>2835</v>
      </c>
      <c r="C256" s="337" t="s">
        <v>2289</v>
      </c>
      <c r="D256" s="401" t="s">
        <v>387</v>
      </c>
      <c r="E256" s="404"/>
      <c r="F256" s="404" t="s">
        <v>1272</v>
      </c>
      <c r="G256" s="404" t="s">
        <v>2749</v>
      </c>
      <c r="H256" s="404" t="s">
        <v>2290</v>
      </c>
      <c r="I256" s="404" t="s">
        <v>2291</v>
      </c>
      <c r="J256" s="404" t="s">
        <v>85</v>
      </c>
      <c r="K256" s="337" t="s">
        <v>2836</v>
      </c>
      <c r="L256" s="337" t="s">
        <v>2837</v>
      </c>
    </row>
    <row r="257" spans="1:12" s="245" customFormat="1" ht="20.149999999999999" customHeight="1">
      <c r="A257" s="400">
        <v>54</v>
      </c>
      <c r="B257" s="402" t="s">
        <v>2525</v>
      </c>
      <c r="C257" s="337" t="s">
        <v>2526</v>
      </c>
      <c r="D257" s="401" t="s">
        <v>57</v>
      </c>
      <c r="E257" s="404"/>
      <c r="F257" s="404" t="s">
        <v>2516</v>
      </c>
      <c r="G257" s="404" t="s">
        <v>2517</v>
      </c>
      <c r="H257" s="404" t="s">
        <v>2525</v>
      </c>
      <c r="I257" s="404" t="s">
        <v>2527</v>
      </c>
      <c r="J257" s="404" t="s">
        <v>57</v>
      </c>
      <c r="K257" s="337" t="s">
        <v>2838</v>
      </c>
      <c r="L257" s="337" t="s">
        <v>2525</v>
      </c>
    </row>
    <row r="258" spans="1:12" s="245" customFormat="1" ht="20.149999999999999" customHeight="1">
      <c r="A258" s="400">
        <v>55</v>
      </c>
      <c r="B258" s="402" t="s">
        <v>2294</v>
      </c>
      <c r="C258" s="337" t="s">
        <v>2295</v>
      </c>
      <c r="D258" s="401" t="s">
        <v>57</v>
      </c>
      <c r="E258" s="404"/>
      <c r="F258" s="404" t="s">
        <v>1272</v>
      </c>
      <c r="G258" s="404" t="s">
        <v>2749</v>
      </c>
      <c r="H258" s="404" t="s">
        <v>2294</v>
      </c>
      <c r="I258" s="404" t="s">
        <v>2296</v>
      </c>
      <c r="J258" s="404" t="s">
        <v>57</v>
      </c>
      <c r="K258" s="337" t="s">
        <v>2839</v>
      </c>
      <c r="L258" s="337" t="s">
        <v>2294</v>
      </c>
    </row>
    <row r="259" spans="1:12" s="245" customFormat="1" ht="20.149999999999999" customHeight="1">
      <c r="A259" s="400">
        <v>56</v>
      </c>
      <c r="B259" s="402" t="s">
        <v>2298</v>
      </c>
      <c r="C259" s="337" t="s">
        <v>2299</v>
      </c>
      <c r="D259" s="401" t="s">
        <v>57</v>
      </c>
      <c r="E259" s="404"/>
      <c r="F259" s="404" t="s">
        <v>1272</v>
      </c>
      <c r="G259" s="404" t="s">
        <v>2749</v>
      </c>
      <c r="H259" s="404" t="s">
        <v>2298</v>
      </c>
      <c r="I259" s="404" t="s">
        <v>2300</v>
      </c>
      <c r="J259" s="404" t="s">
        <v>57</v>
      </c>
      <c r="K259" s="352" t="s">
        <v>2840</v>
      </c>
      <c r="L259" s="337" t="s">
        <v>2298</v>
      </c>
    </row>
    <row r="260" spans="1:12" s="245" customFormat="1" ht="20.149999999999999" customHeight="1">
      <c r="A260" s="400">
        <v>57</v>
      </c>
      <c r="B260" s="336" t="s">
        <v>2302</v>
      </c>
      <c r="C260" s="337" t="s">
        <v>2303</v>
      </c>
      <c r="D260" s="401" t="s">
        <v>387</v>
      </c>
      <c r="E260" s="404"/>
      <c r="F260" s="404" t="s">
        <v>1272</v>
      </c>
      <c r="G260" s="404" t="s">
        <v>2749</v>
      </c>
      <c r="H260" s="404" t="s">
        <v>2302</v>
      </c>
      <c r="I260" s="404" t="s">
        <v>2304</v>
      </c>
      <c r="J260" s="404" t="s">
        <v>77</v>
      </c>
      <c r="K260" s="352" t="s">
        <v>2841</v>
      </c>
      <c r="L260" s="337" t="s">
        <v>2842</v>
      </c>
    </row>
    <row r="261" spans="1:12" s="245" customFormat="1" ht="20.149999999999999" customHeight="1">
      <c r="A261" s="400">
        <v>58</v>
      </c>
      <c r="B261" s="402" t="s">
        <v>2307</v>
      </c>
      <c r="C261" s="337" t="s">
        <v>2308</v>
      </c>
      <c r="D261" s="401" t="s">
        <v>57</v>
      </c>
      <c r="E261" s="404"/>
      <c r="F261" s="404" t="s">
        <v>1272</v>
      </c>
      <c r="G261" s="404" t="s">
        <v>2749</v>
      </c>
      <c r="H261" s="404" t="s">
        <v>2307</v>
      </c>
      <c r="I261" s="404" t="s">
        <v>2309</v>
      </c>
      <c r="J261" s="404" t="s">
        <v>57</v>
      </c>
      <c r="K261" s="352" t="s">
        <v>2843</v>
      </c>
      <c r="L261" s="337" t="s">
        <v>2307</v>
      </c>
    </row>
    <row r="262" spans="1:12" s="245" customFormat="1" ht="20.149999999999999" customHeight="1">
      <c r="A262" s="400">
        <v>59</v>
      </c>
      <c r="B262" s="336" t="s">
        <v>2311</v>
      </c>
      <c r="C262" s="337" t="s">
        <v>2312</v>
      </c>
      <c r="D262" s="401" t="s">
        <v>57</v>
      </c>
      <c r="E262" s="404"/>
      <c r="F262" s="404" t="s">
        <v>1272</v>
      </c>
      <c r="G262" s="404" t="s">
        <v>2749</v>
      </c>
      <c r="H262" s="404" t="s">
        <v>2311</v>
      </c>
      <c r="I262" s="404" t="s">
        <v>2313</v>
      </c>
      <c r="J262" s="404" t="s">
        <v>57</v>
      </c>
      <c r="K262" s="352" t="s">
        <v>2844</v>
      </c>
      <c r="L262" s="337" t="s">
        <v>2311</v>
      </c>
    </row>
    <row r="263" spans="1:12" s="245" customFormat="1" ht="20.149999999999999" customHeight="1">
      <c r="A263" s="400">
        <v>60</v>
      </c>
      <c r="B263" s="402" t="s">
        <v>2315</v>
      </c>
      <c r="C263" s="337" t="s">
        <v>2316</v>
      </c>
      <c r="D263" s="401" t="s">
        <v>387</v>
      </c>
      <c r="E263" s="404"/>
      <c r="F263" s="404" t="s">
        <v>1272</v>
      </c>
      <c r="G263" s="404" t="s">
        <v>2749</v>
      </c>
      <c r="H263" s="404" t="s">
        <v>2315</v>
      </c>
      <c r="I263" s="404" t="s">
        <v>2317</v>
      </c>
      <c r="J263" s="404" t="s">
        <v>77</v>
      </c>
      <c r="K263" s="352" t="s">
        <v>2845</v>
      </c>
      <c r="L263" s="337" t="s">
        <v>2842</v>
      </c>
    </row>
    <row r="264" spans="1:12" s="245" customFormat="1" ht="20.149999999999999" customHeight="1">
      <c r="A264" s="400">
        <v>61</v>
      </c>
      <c r="B264" s="402" t="s">
        <v>2319</v>
      </c>
      <c r="C264" s="337" t="s">
        <v>2320</v>
      </c>
      <c r="D264" s="401" t="s">
        <v>387</v>
      </c>
      <c r="E264" s="404"/>
      <c r="F264" s="404" t="s">
        <v>1272</v>
      </c>
      <c r="G264" s="404" t="s">
        <v>2749</v>
      </c>
      <c r="H264" s="404" t="s">
        <v>2319</v>
      </c>
      <c r="I264" s="404" t="s">
        <v>2321</v>
      </c>
      <c r="J264" s="404" t="s">
        <v>77</v>
      </c>
      <c r="K264" s="352" t="s">
        <v>2846</v>
      </c>
      <c r="L264" s="337" t="s">
        <v>2842</v>
      </c>
    </row>
    <row r="265" spans="1:12" s="245" customFormat="1" ht="20.149999999999999" customHeight="1">
      <c r="A265" s="400">
        <v>62</v>
      </c>
      <c r="B265" s="390" t="s">
        <v>2847</v>
      </c>
      <c r="C265" s="337" t="s">
        <v>2848</v>
      </c>
      <c r="D265" s="401" t="s">
        <v>56</v>
      </c>
      <c r="E265" s="404"/>
      <c r="F265" s="404" t="s">
        <v>2849</v>
      </c>
      <c r="G265" s="404" t="s">
        <v>2850</v>
      </c>
      <c r="H265" s="404" t="s">
        <v>2847</v>
      </c>
      <c r="I265" s="404" t="s">
        <v>2851</v>
      </c>
      <c r="J265" s="404"/>
      <c r="K265" s="352" t="s">
        <v>2852</v>
      </c>
      <c r="L265" s="337"/>
    </row>
    <row r="266" spans="1:12" s="245" customFormat="1" ht="20.149999999999999" customHeight="1">
      <c r="A266" s="400">
        <v>63</v>
      </c>
      <c r="B266" s="390" t="s">
        <v>2853</v>
      </c>
      <c r="C266" s="337" t="s">
        <v>2854</v>
      </c>
      <c r="D266" s="401" t="s">
        <v>56</v>
      </c>
      <c r="E266" s="404"/>
      <c r="F266" s="404" t="s">
        <v>2849</v>
      </c>
      <c r="G266" s="404" t="s">
        <v>2850</v>
      </c>
      <c r="H266" s="404" t="s">
        <v>2847</v>
      </c>
      <c r="I266" s="404" t="s">
        <v>2851</v>
      </c>
      <c r="J266" s="404"/>
      <c r="K266" s="352" t="s">
        <v>2855</v>
      </c>
      <c r="L266" s="337"/>
    </row>
    <row r="267" spans="1:12" s="245" customFormat="1" ht="20.149999999999999" customHeight="1">
      <c r="A267" s="400">
        <v>64</v>
      </c>
      <c r="B267" s="390" t="s">
        <v>2856</v>
      </c>
      <c r="C267" s="337" t="s">
        <v>2857</v>
      </c>
      <c r="D267" s="401" t="s">
        <v>387</v>
      </c>
      <c r="E267" s="404"/>
      <c r="F267" s="404" t="s">
        <v>2858</v>
      </c>
      <c r="G267" s="404" t="s">
        <v>2859</v>
      </c>
      <c r="H267" s="404" t="s">
        <v>2860</v>
      </c>
      <c r="I267" s="404" t="s">
        <v>2861</v>
      </c>
      <c r="J267" s="404"/>
      <c r="K267" s="352" t="s">
        <v>2862</v>
      </c>
      <c r="L267" s="411" t="s">
        <v>2640</v>
      </c>
    </row>
    <row r="268" spans="1:12" s="245" customFormat="1" ht="20.149999999999999" customHeight="1">
      <c r="A268" s="400">
        <v>65</v>
      </c>
      <c r="B268" s="390" t="s">
        <v>2863</v>
      </c>
      <c r="C268" s="337" t="s">
        <v>2864</v>
      </c>
      <c r="D268" s="401" t="s">
        <v>387</v>
      </c>
      <c r="E268" s="404" t="s">
        <v>353</v>
      </c>
      <c r="F268" s="404" t="s">
        <v>2865</v>
      </c>
      <c r="G268" s="404" t="s">
        <v>2866</v>
      </c>
      <c r="H268" s="404" t="s">
        <v>2867</v>
      </c>
      <c r="I268" s="404" t="s">
        <v>2868</v>
      </c>
      <c r="J268" s="404"/>
      <c r="K268" s="436" t="s">
        <v>2869</v>
      </c>
      <c r="L268" s="358" t="s">
        <v>2640</v>
      </c>
    </row>
    <row r="269" spans="1:12" s="245" customFormat="1" ht="20.149999999999999" customHeight="1">
      <c r="A269" s="400">
        <v>66</v>
      </c>
      <c r="B269" s="390" t="s">
        <v>2619</v>
      </c>
      <c r="C269" s="337" t="s">
        <v>2620</v>
      </c>
      <c r="D269" s="401" t="s">
        <v>387</v>
      </c>
      <c r="E269" s="404" t="s">
        <v>336</v>
      </c>
      <c r="F269" s="404" t="s">
        <v>2419</v>
      </c>
      <c r="G269" s="404" t="s">
        <v>2420</v>
      </c>
      <c r="H269" s="404" t="s">
        <v>1284</v>
      </c>
      <c r="I269" s="404" t="s">
        <v>2621</v>
      </c>
      <c r="J269" s="404"/>
      <c r="K269" s="358" t="s">
        <v>2870</v>
      </c>
      <c r="L269" s="358" t="s">
        <v>2760</v>
      </c>
    </row>
    <row r="270" spans="1:12" s="245" customFormat="1" ht="20.149999999999999" customHeight="1">
      <c r="A270" s="400">
        <v>67</v>
      </c>
      <c r="B270" s="390" t="s">
        <v>2281</v>
      </c>
      <c r="C270" s="337" t="s">
        <v>2564</v>
      </c>
      <c r="D270" s="401" t="s">
        <v>387</v>
      </c>
      <c r="E270" s="404" t="s">
        <v>336</v>
      </c>
      <c r="F270" s="404" t="s">
        <v>1272</v>
      </c>
      <c r="G270" s="404" t="s">
        <v>2749</v>
      </c>
      <c r="H270" s="404" t="s">
        <v>2281</v>
      </c>
      <c r="I270" s="404" t="s">
        <v>2565</v>
      </c>
      <c r="J270" s="404"/>
      <c r="K270" s="358" t="s">
        <v>2871</v>
      </c>
      <c r="L270" s="358" t="s">
        <v>2760</v>
      </c>
    </row>
    <row r="271" spans="1:12" s="245" customFormat="1" ht="20.149999999999999" customHeight="1">
      <c r="A271" s="400">
        <v>68</v>
      </c>
      <c r="B271" s="241" t="s">
        <v>2499</v>
      </c>
      <c r="C271" s="241" t="s">
        <v>2500</v>
      </c>
      <c r="D271" s="401" t="s">
        <v>387</v>
      </c>
      <c r="E271" s="404" t="s">
        <v>336</v>
      </c>
      <c r="F271" s="404" t="s">
        <v>1272</v>
      </c>
      <c r="G271" s="404" t="s">
        <v>2749</v>
      </c>
      <c r="H271" s="404" t="s">
        <v>2501</v>
      </c>
      <c r="I271" s="404" t="s">
        <v>2502</v>
      </c>
      <c r="J271" s="404"/>
      <c r="K271" s="352" t="s">
        <v>2872</v>
      </c>
      <c r="L271" s="351" t="s">
        <v>2788</v>
      </c>
    </row>
    <row r="272" spans="1:12" s="245" customFormat="1" ht="20.149999999999999" customHeight="1">
      <c r="A272" s="400">
        <v>69</v>
      </c>
      <c r="B272" s="402" t="s">
        <v>2480</v>
      </c>
      <c r="C272" s="337" t="s">
        <v>2481</v>
      </c>
      <c r="D272" s="401" t="s">
        <v>387</v>
      </c>
      <c r="E272" s="404" t="s">
        <v>336</v>
      </c>
      <c r="F272" s="404" t="s">
        <v>1272</v>
      </c>
      <c r="G272" s="404" t="s">
        <v>2749</v>
      </c>
      <c r="H272" s="404" t="s">
        <v>2482</v>
      </c>
      <c r="I272" s="404" t="s">
        <v>2483</v>
      </c>
      <c r="J272" s="404"/>
      <c r="K272" s="352" t="s">
        <v>2873</v>
      </c>
      <c r="L272" s="337" t="s">
        <v>2479</v>
      </c>
    </row>
    <row r="273" spans="1:12" s="245" customFormat="1" ht="20.149999999999999" customHeight="1">
      <c r="A273" s="400">
        <v>70</v>
      </c>
      <c r="B273" s="402" t="s">
        <v>2485</v>
      </c>
      <c r="C273" s="337" t="s">
        <v>2486</v>
      </c>
      <c r="D273" s="401" t="s">
        <v>387</v>
      </c>
      <c r="E273" s="404"/>
      <c r="F273" s="404" t="s">
        <v>1272</v>
      </c>
      <c r="G273" s="404" t="s">
        <v>2749</v>
      </c>
      <c r="H273" s="404" t="s">
        <v>2487</v>
      </c>
      <c r="I273" s="404" t="s">
        <v>2488</v>
      </c>
      <c r="J273" s="404"/>
      <c r="K273" s="352" t="s">
        <v>2874</v>
      </c>
      <c r="L273" s="337" t="s">
        <v>2479</v>
      </c>
    </row>
    <row r="274" spans="1:12" s="245" customFormat="1" ht="20.149999999999999" customHeight="1">
      <c r="A274" s="400">
        <v>71</v>
      </c>
      <c r="B274" s="402" t="s">
        <v>2584</v>
      </c>
      <c r="C274" s="337" t="s">
        <v>2585</v>
      </c>
      <c r="D274" s="401" t="s">
        <v>387</v>
      </c>
      <c r="E274" s="404"/>
      <c r="F274" s="404" t="s">
        <v>1289</v>
      </c>
      <c r="G274" s="404" t="s">
        <v>2586</v>
      </c>
      <c r="H274" s="404" t="s">
        <v>1291</v>
      </c>
      <c r="I274" s="404" t="s">
        <v>1292</v>
      </c>
      <c r="J274" s="404" t="s">
        <v>70</v>
      </c>
      <c r="K274" s="352" t="s">
        <v>2875</v>
      </c>
      <c r="L274" s="337" t="s">
        <v>2584</v>
      </c>
    </row>
    <row r="275" spans="1:12" s="245" customFormat="1" ht="20.149999999999999" customHeight="1">
      <c r="A275" s="400">
        <v>72</v>
      </c>
      <c r="B275" s="402" t="s">
        <v>2323</v>
      </c>
      <c r="C275" s="337" t="s">
        <v>2324</v>
      </c>
      <c r="D275" s="401" t="s">
        <v>387</v>
      </c>
      <c r="E275" s="404"/>
      <c r="F275" s="404" t="s">
        <v>1272</v>
      </c>
      <c r="G275" s="404" t="s">
        <v>2749</v>
      </c>
      <c r="H275" s="404" t="s">
        <v>2325</v>
      </c>
      <c r="I275" s="404" t="s">
        <v>2326</v>
      </c>
      <c r="J275" s="404" t="s">
        <v>77</v>
      </c>
      <c r="K275" s="352" t="s">
        <v>2876</v>
      </c>
      <c r="L275" s="337" t="s">
        <v>2323</v>
      </c>
    </row>
    <row r="276" spans="1:12" s="245" customFormat="1" ht="20.149999999999999" customHeight="1">
      <c r="A276" s="400">
        <v>73</v>
      </c>
      <c r="B276" s="402" t="s">
        <v>2329</v>
      </c>
      <c r="C276" s="337" t="s">
        <v>2330</v>
      </c>
      <c r="D276" s="401" t="s">
        <v>387</v>
      </c>
      <c r="E276" s="404"/>
      <c r="F276" s="404" t="s">
        <v>1272</v>
      </c>
      <c r="G276" s="404" t="s">
        <v>2749</v>
      </c>
      <c r="H276" s="404" t="s">
        <v>2331</v>
      </c>
      <c r="I276" s="404" t="s">
        <v>2332</v>
      </c>
      <c r="J276" s="404" t="s">
        <v>85</v>
      </c>
      <c r="K276" s="352" t="s">
        <v>2877</v>
      </c>
      <c r="L276" s="337" t="s">
        <v>2878</v>
      </c>
    </row>
    <row r="277" spans="1:12" s="245" customFormat="1" ht="20.149999999999999" customHeight="1">
      <c r="A277" s="400">
        <v>74</v>
      </c>
      <c r="B277" s="336" t="s">
        <v>2335</v>
      </c>
      <c r="C277" s="337" t="s">
        <v>2336</v>
      </c>
      <c r="D277" s="401" t="s">
        <v>387</v>
      </c>
      <c r="E277" s="404"/>
      <c r="F277" s="404" t="s">
        <v>1272</v>
      </c>
      <c r="G277" s="404" t="s">
        <v>2749</v>
      </c>
      <c r="H277" s="404" t="s">
        <v>2335</v>
      </c>
      <c r="I277" s="404" t="s">
        <v>2337</v>
      </c>
      <c r="J277" s="404" t="s">
        <v>77</v>
      </c>
      <c r="K277" s="352" t="s">
        <v>2879</v>
      </c>
      <c r="L277" s="337" t="s">
        <v>2842</v>
      </c>
    </row>
    <row r="278" spans="1:12" s="245" customFormat="1" ht="20.149999999999999" customHeight="1">
      <c r="A278" s="400">
        <v>75</v>
      </c>
      <c r="B278" s="336" t="s">
        <v>2339</v>
      </c>
      <c r="C278" s="337" t="s">
        <v>2340</v>
      </c>
      <c r="D278" s="401" t="s">
        <v>387</v>
      </c>
      <c r="E278" s="404"/>
      <c r="F278" s="404" t="s">
        <v>1272</v>
      </c>
      <c r="G278" s="404" t="s">
        <v>2749</v>
      </c>
      <c r="H278" s="404" t="s">
        <v>2341</v>
      </c>
      <c r="I278" s="404" t="s">
        <v>2342</v>
      </c>
      <c r="J278" s="404" t="s">
        <v>77</v>
      </c>
      <c r="K278" s="352" t="s">
        <v>2880</v>
      </c>
      <c r="L278" s="337" t="s">
        <v>2842</v>
      </c>
    </row>
    <row r="279" spans="1:12" s="245" customFormat="1" ht="20.149999999999999" customHeight="1">
      <c r="A279" s="400">
        <v>76</v>
      </c>
      <c r="B279" s="336" t="s">
        <v>2344</v>
      </c>
      <c r="C279" s="337" t="s">
        <v>2345</v>
      </c>
      <c r="D279" s="401" t="s">
        <v>387</v>
      </c>
      <c r="E279" s="404"/>
      <c r="F279" s="404" t="s">
        <v>1272</v>
      </c>
      <c r="G279" s="404" t="s">
        <v>2749</v>
      </c>
      <c r="H279" s="404" t="s">
        <v>2346</v>
      </c>
      <c r="I279" s="404" t="s">
        <v>2347</v>
      </c>
      <c r="J279" s="404" t="s">
        <v>387</v>
      </c>
      <c r="K279" s="352" t="s">
        <v>2881</v>
      </c>
      <c r="L279" s="337" t="s">
        <v>2344</v>
      </c>
    </row>
    <row r="280" spans="1:12" s="245" customFormat="1" ht="20.149999999999999" customHeight="1">
      <c r="A280" s="400">
        <v>77</v>
      </c>
      <c r="B280" s="336" t="s">
        <v>2349</v>
      </c>
      <c r="C280" s="337" t="s">
        <v>2350</v>
      </c>
      <c r="D280" s="401" t="s">
        <v>387</v>
      </c>
      <c r="E280" s="404"/>
      <c r="F280" s="404" t="s">
        <v>1272</v>
      </c>
      <c r="G280" s="404" t="s">
        <v>2749</v>
      </c>
      <c r="H280" s="404" t="s">
        <v>2351</v>
      </c>
      <c r="I280" s="404" t="s">
        <v>2352</v>
      </c>
      <c r="J280" s="404" t="s">
        <v>387</v>
      </c>
      <c r="K280" s="352" t="s">
        <v>2882</v>
      </c>
      <c r="L280" s="337" t="s">
        <v>2349</v>
      </c>
    </row>
    <row r="281" spans="1:12" s="245" customFormat="1" ht="20.149999999999999" customHeight="1">
      <c r="A281" s="400">
        <v>78</v>
      </c>
      <c r="B281" s="386" t="s">
        <v>2883</v>
      </c>
      <c r="C281" s="337" t="s">
        <v>2884</v>
      </c>
      <c r="D281" s="401" t="s">
        <v>387</v>
      </c>
      <c r="E281" s="404"/>
      <c r="F281" s="404" t="s">
        <v>2858</v>
      </c>
      <c r="G281" s="404" t="s">
        <v>2885</v>
      </c>
      <c r="H281" s="404" t="s">
        <v>2883</v>
      </c>
      <c r="I281" s="404" t="s">
        <v>2886</v>
      </c>
      <c r="J281" s="404"/>
      <c r="K281" s="352" t="s">
        <v>2887</v>
      </c>
      <c r="L281" s="411" t="s">
        <v>2640</v>
      </c>
    </row>
    <row r="282" spans="1:12" s="245" customFormat="1" ht="20.149999999999999" customHeight="1">
      <c r="A282" s="400">
        <v>79</v>
      </c>
      <c r="B282" s="402" t="s">
        <v>2354</v>
      </c>
      <c r="C282" s="337" t="s">
        <v>2355</v>
      </c>
      <c r="D282" s="401" t="s">
        <v>387</v>
      </c>
      <c r="E282" s="404"/>
      <c r="F282" s="404" t="s">
        <v>1272</v>
      </c>
      <c r="G282" s="404" t="s">
        <v>2749</v>
      </c>
      <c r="H282" s="404" t="s">
        <v>2356</v>
      </c>
      <c r="I282" s="404" t="s">
        <v>2357</v>
      </c>
      <c r="J282" s="404" t="s">
        <v>2266</v>
      </c>
      <c r="K282" s="352" t="s">
        <v>2888</v>
      </c>
      <c r="L282" s="337" t="s">
        <v>2889</v>
      </c>
    </row>
    <row r="283" spans="1:12" s="245" customFormat="1" ht="20.149999999999999" customHeight="1">
      <c r="A283" s="400">
        <v>80</v>
      </c>
      <c r="B283" s="241" t="s">
        <v>2504</v>
      </c>
      <c r="C283" s="241" t="s">
        <v>2505</v>
      </c>
      <c r="D283" s="401" t="s">
        <v>387</v>
      </c>
      <c r="E283" s="404" t="s">
        <v>336</v>
      </c>
      <c r="F283" s="404" t="s">
        <v>1272</v>
      </c>
      <c r="G283" s="404" t="s">
        <v>2749</v>
      </c>
      <c r="H283" s="404" t="s">
        <v>2506</v>
      </c>
      <c r="I283" s="404" t="s">
        <v>2507</v>
      </c>
      <c r="J283" s="404"/>
      <c r="K283" s="380" t="s">
        <v>2890</v>
      </c>
      <c r="L283" s="379" t="s">
        <v>2494</v>
      </c>
    </row>
    <row r="284" spans="1:12" s="245" customFormat="1" ht="20.149999999999999" customHeight="1">
      <c r="A284" s="400">
        <v>81</v>
      </c>
      <c r="B284" s="402" t="s">
        <v>2360</v>
      </c>
      <c r="C284" s="337" t="s">
        <v>2361</v>
      </c>
      <c r="D284" s="401" t="s">
        <v>387</v>
      </c>
      <c r="E284" s="404"/>
      <c r="F284" s="404" t="s">
        <v>1272</v>
      </c>
      <c r="G284" s="404" t="s">
        <v>2749</v>
      </c>
      <c r="H284" s="404" t="s">
        <v>2891</v>
      </c>
      <c r="I284" s="404" t="s">
        <v>2363</v>
      </c>
      <c r="J284" s="404" t="s">
        <v>2327</v>
      </c>
      <c r="K284" s="352" t="s">
        <v>2892</v>
      </c>
      <c r="L284" s="337" t="s">
        <v>2360</v>
      </c>
    </row>
    <row r="285" spans="1:12" s="245" customFormat="1" ht="20.149999999999999" customHeight="1">
      <c r="A285" s="400">
        <v>82</v>
      </c>
      <c r="B285" s="402" t="s">
        <v>2365</v>
      </c>
      <c r="C285" s="337" t="s">
        <v>2366</v>
      </c>
      <c r="D285" s="401" t="s">
        <v>387</v>
      </c>
      <c r="E285" s="404"/>
      <c r="F285" s="404" t="s">
        <v>1272</v>
      </c>
      <c r="G285" s="404" t="s">
        <v>2749</v>
      </c>
      <c r="H285" s="404" t="s">
        <v>1311</v>
      </c>
      <c r="I285" s="404" t="s">
        <v>1312</v>
      </c>
      <c r="J285" s="404" t="s">
        <v>2266</v>
      </c>
      <c r="K285" s="352" t="s">
        <v>2893</v>
      </c>
      <c r="L285" s="337" t="s">
        <v>2894</v>
      </c>
    </row>
    <row r="286" spans="1:12" s="245" customFormat="1" ht="20.149999999999999" customHeight="1">
      <c r="A286" s="400">
        <v>83</v>
      </c>
      <c r="B286" s="402" t="s">
        <v>2369</v>
      </c>
      <c r="C286" s="337" t="s">
        <v>2370</v>
      </c>
      <c r="D286" s="401" t="s">
        <v>56</v>
      </c>
      <c r="E286" s="404"/>
      <c r="F286" s="404" t="s">
        <v>1272</v>
      </c>
      <c r="G286" s="404" t="s">
        <v>2749</v>
      </c>
      <c r="H286" s="404" t="s">
        <v>2369</v>
      </c>
      <c r="I286" s="404" t="s">
        <v>2582</v>
      </c>
      <c r="J286" s="404" t="s">
        <v>2228</v>
      </c>
      <c r="K286" s="337" t="s">
        <v>2895</v>
      </c>
      <c r="L286" s="337" t="s">
        <v>2369</v>
      </c>
    </row>
    <row r="287" spans="1:12" s="245" customFormat="1" ht="20.149999999999999" customHeight="1">
      <c r="A287" s="400">
        <v>84</v>
      </c>
      <c r="B287" s="390" t="s">
        <v>2580</v>
      </c>
      <c r="C287" s="337" t="s">
        <v>2581</v>
      </c>
      <c r="D287" s="401" t="s">
        <v>56</v>
      </c>
      <c r="E287" s="404"/>
      <c r="F287" s="404" t="s">
        <v>1272</v>
      </c>
      <c r="G287" s="404" t="s">
        <v>2749</v>
      </c>
      <c r="H287" s="404" t="s">
        <v>2369</v>
      </c>
      <c r="I287" s="404" t="s">
        <v>2582</v>
      </c>
      <c r="J287" s="404"/>
      <c r="K287" s="337" t="s">
        <v>2896</v>
      </c>
      <c r="L287" s="358" t="s">
        <v>2760</v>
      </c>
    </row>
    <row r="288" spans="1:12" s="245" customFormat="1" ht="20.149999999999999" customHeight="1">
      <c r="A288" s="400">
        <v>85</v>
      </c>
      <c r="B288" s="390" t="s">
        <v>2897</v>
      </c>
      <c r="C288" s="337" t="s">
        <v>2898</v>
      </c>
      <c r="D288" s="401" t="s">
        <v>56</v>
      </c>
      <c r="E288" s="404"/>
      <c r="F288" s="404" t="s">
        <v>2858</v>
      </c>
      <c r="G288" s="404" t="s">
        <v>2859</v>
      </c>
      <c r="H288" s="404" t="s">
        <v>2897</v>
      </c>
      <c r="I288" s="404" t="s">
        <v>2899</v>
      </c>
      <c r="J288" s="404"/>
      <c r="K288" s="337" t="s">
        <v>2900</v>
      </c>
      <c r="L288" s="337"/>
    </row>
    <row r="289" spans="1:12" s="245" customFormat="1" ht="20.149999999999999" customHeight="1">
      <c r="A289" s="400">
        <v>86</v>
      </c>
      <c r="B289" s="390" t="s">
        <v>2901</v>
      </c>
      <c r="C289" s="337" t="s">
        <v>2902</v>
      </c>
      <c r="D289" s="401" t="s">
        <v>56</v>
      </c>
      <c r="E289" s="404"/>
      <c r="F289" s="404" t="s">
        <v>2849</v>
      </c>
      <c r="G289" s="404" t="s">
        <v>2903</v>
      </c>
      <c r="H289" s="404" t="s">
        <v>2904</v>
      </c>
      <c r="I289" s="404" t="s">
        <v>2905</v>
      </c>
      <c r="J289" s="404"/>
      <c r="K289" s="337" t="s">
        <v>2906</v>
      </c>
      <c r="L289" s="337"/>
    </row>
    <row r="290" spans="1:12" s="245" customFormat="1" ht="20.149999999999999" customHeight="1">
      <c r="A290" s="400">
        <v>87</v>
      </c>
      <c r="B290" s="390" t="s">
        <v>2907</v>
      </c>
      <c r="C290" s="337" t="s">
        <v>2908</v>
      </c>
      <c r="D290" s="401" t="s">
        <v>56</v>
      </c>
      <c r="E290" s="404"/>
      <c r="F290" s="404" t="s">
        <v>2909</v>
      </c>
      <c r="G290" s="404" t="s">
        <v>2910</v>
      </c>
      <c r="H290" s="404" t="s">
        <v>2911</v>
      </c>
      <c r="I290" s="404" t="s">
        <v>2912</v>
      </c>
      <c r="J290" s="404"/>
      <c r="K290" s="337" t="s">
        <v>2913</v>
      </c>
      <c r="L290" s="411" t="s">
        <v>2640</v>
      </c>
    </row>
    <row r="291" spans="1:12" s="245" customFormat="1" ht="20.149999999999999" customHeight="1">
      <c r="A291" s="400">
        <v>88</v>
      </c>
      <c r="B291" s="390" t="s">
        <v>2914</v>
      </c>
      <c r="C291" s="337" t="s">
        <v>2915</v>
      </c>
      <c r="D291" s="401" t="s">
        <v>56</v>
      </c>
      <c r="E291" s="404"/>
      <c r="F291" s="404" t="s">
        <v>2909</v>
      </c>
      <c r="G291" s="404" t="s">
        <v>2910</v>
      </c>
      <c r="H291" s="404" t="s">
        <v>2916</v>
      </c>
      <c r="I291" s="404" t="s">
        <v>2917</v>
      </c>
      <c r="J291" s="404"/>
      <c r="K291" s="337" t="s">
        <v>2918</v>
      </c>
      <c r="L291" s="411" t="s">
        <v>2640</v>
      </c>
    </row>
    <row r="292" spans="1:12" s="245" customFormat="1" ht="20.149999999999999" customHeight="1">
      <c r="A292" s="400">
        <v>89</v>
      </c>
      <c r="B292" s="402" t="s">
        <v>1306</v>
      </c>
      <c r="C292" s="337" t="s">
        <v>1438</v>
      </c>
      <c r="D292" s="401" t="s">
        <v>387</v>
      </c>
      <c r="E292" s="404"/>
      <c r="F292" s="404" t="s">
        <v>1247</v>
      </c>
      <c r="G292" s="404" t="s">
        <v>2919</v>
      </c>
      <c r="H292" s="404" t="s">
        <v>1306</v>
      </c>
      <c r="I292" s="404" t="s">
        <v>1307</v>
      </c>
      <c r="J292" s="404" t="s">
        <v>387</v>
      </c>
      <c r="K292" s="337" t="s">
        <v>2920</v>
      </c>
      <c r="L292" s="337" t="s">
        <v>2379</v>
      </c>
    </row>
    <row r="293" spans="1:12" s="245" customFormat="1" ht="20.149999999999999" customHeight="1">
      <c r="A293" s="400">
        <v>90</v>
      </c>
      <c r="B293" s="336" t="s">
        <v>1442</v>
      </c>
      <c r="C293" s="337" t="s">
        <v>1441</v>
      </c>
      <c r="D293" s="401" t="s">
        <v>387</v>
      </c>
      <c r="E293" s="404"/>
      <c r="F293" s="404" t="s">
        <v>1247</v>
      </c>
      <c r="G293" s="404" t="s">
        <v>2919</v>
      </c>
      <c r="H293" s="404" t="s">
        <v>1321</v>
      </c>
      <c r="I293" s="404" t="s">
        <v>1322</v>
      </c>
      <c r="J293" s="404" t="s">
        <v>2266</v>
      </c>
      <c r="K293" s="352" t="s">
        <v>2921</v>
      </c>
      <c r="L293" s="337" t="s">
        <v>2922</v>
      </c>
    </row>
    <row r="294" spans="1:12" s="245" customFormat="1" ht="20.149999999999999" customHeight="1">
      <c r="A294" s="400">
        <v>91</v>
      </c>
      <c r="B294" s="336" t="s">
        <v>2923</v>
      </c>
      <c r="C294" s="337" t="s">
        <v>2381</v>
      </c>
      <c r="D294" s="401" t="s">
        <v>387</v>
      </c>
      <c r="E294" s="404"/>
      <c r="F294" s="404" t="s">
        <v>1272</v>
      </c>
      <c r="G294" s="404" t="s">
        <v>2749</v>
      </c>
      <c r="H294" s="404" t="s">
        <v>2382</v>
      </c>
      <c r="I294" s="404" t="s">
        <v>2383</v>
      </c>
      <c r="J294" s="404" t="s">
        <v>2266</v>
      </c>
      <c r="K294" s="351" t="s">
        <v>2924</v>
      </c>
      <c r="L294" s="337" t="s">
        <v>2925</v>
      </c>
    </row>
    <row r="295" spans="1:12" s="245" customFormat="1" ht="20.149999999999999" customHeight="1">
      <c r="A295" s="400">
        <v>92</v>
      </c>
      <c r="B295" s="402" t="s">
        <v>2386</v>
      </c>
      <c r="C295" s="337" t="s">
        <v>2387</v>
      </c>
      <c r="D295" s="401" t="s">
        <v>387</v>
      </c>
      <c r="E295" s="404"/>
      <c r="F295" s="404" t="s">
        <v>1272</v>
      </c>
      <c r="G295" s="404" t="s">
        <v>2749</v>
      </c>
      <c r="H295" s="404" t="s">
        <v>2388</v>
      </c>
      <c r="I295" s="404" t="s">
        <v>2389</v>
      </c>
      <c r="J295" s="404" t="s">
        <v>2266</v>
      </c>
      <c r="K295" s="351" t="s">
        <v>2926</v>
      </c>
      <c r="L295" s="337" t="s">
        <v>2927</v>
      </c>
    </row>
    <row r="296" spans="1:12" s="245" customFormat="1" ht="20.149999999999999" customHeight="1">
      <c r="A296" s="400">
        <v>93</v>
      </c>
      <c r="B296" s="336" t="s">
        <v>2681</v>
      </c>
      <c r="C296" s="337" t="s">
        <v>2928</v>
      </c>
      <c r="D296" s="401" t="s">
        <v>387</v>
      </c>
      <c r="E296" s="404"/>
      <c r="F296" s="404" t="s">
        <v>2678</v>
      </c>
      <c r="G296" s="404" t="s">
        <v>2929</v>
      </c>
      <c r="H296" s="404" t="s">
        <v>2683</v>
      </c>
      <c r="I296" s="404" t="s">
        <v>2682</v>
      </c>
      <c r="J296" s="404" t="s">
        <v>2327</v>
      </c>
      <c r="K296" s="337" t="s">
        <v>2930</v>
      </c>
      <c r="L296" s="337" t="s">
        <v>2685</v>
      </c>
    </row>
    <row r="297" spans="1:12" s="245" customFormat="1" ht="20.149999999999999" customHeight="1">
      <c r="A297" s="400">
        <v>94</v>
      </c>
      <c r="B297" s="402" t="s">
        <v>2686</v>
      </c>
      <c r="C297" s="337" t="s">
        <v>2931</v>
      </c>
      <c r="D297" s="401" t="s">
        <v>387</v>
      </c>
      <c r="E297" s="404"/>
      <c r="F297" s="404" t="s">
        <v>2688</v>
      </c>
      <c r="G297" s="404" t="s">
        <v>2932</v>
      </c>
      <c r="H297" s="404" t="s">
        <v>2690</v>
      </c>
      <c r="I297" s="404" t="s">
        <v>2687</v>
      </c>
      <c r="J297" s="404" t="s">
        <v>2266</v>
      </c>
      <c r="K297" s="337" t="s">
        <v>2933</v>
      </c>
      <c r="L297" s="337" t="s">
        <v>2934</v>
      </c>
    </row>
    <row r="298" spans="1:12" s="245" customFormat="1" ht="20.149999999999999" customHeight="1">
      <c r="A298" s="400">
        <v>95</v>
      </c>
      <c r="B298" s="336" t="s">
        <v>2693</v>
      </c>
      <c r="C298" s="337" t="s">
        <v>2935</v>
      </c>
      <c r="D298" s="401" t="s">
        <v>387</v>
      </c>
      <c r="E298" s="404"/>
      <c r="F298" s="404" t="s">
        <v>2678</v>
      </c>
      <c r="G298" s="404" t="s">
        <v>2929</v>
      </c>
      <c r="H298" s="404" t="s">
        <v>2695</v>
      </c>
      <c r="I298" s="404" t="s">
        <v>2694</v>
      </c>
      <c r="J298" s="404" t="s">
        <v>2429</v>
      </c>
      <c r="K298" s="337" t="s">
        <v>2936</v>
      </c>
      <c r="L298" s="337" t="s">
        <v>2697</v>
      </c>
    </row>
    <row r="299" spans="1:12" s="245" customFormat="1" ht="20.149999999999999" customHeight="1">
      <c r="A299" s="400">
        <v>96</v>
      </c>
      <c r="B299" s="402" t="s">
        <v>2521</v>
      </c>
      <c r="C299" s="337" t="s">
        <v>2522</v>
      </c>
      <c r="D299" s="401" t="s">
        <v>387</v>
      </c>
      <c r="E299" s="404"/>
      <c r="F299" s="404" t="s">
        <v>2516</v>
      </c>
      <c r="G299" s="404" t="s">
        <v>2517</v>
      </c>
      <c r="H299" s="404" t="s">
        <v>2281</v>
      </c>
      <c r="I299" s="404" t="s">
        <v>2523</v>
      </c>
      <c r="J299" s="404" t="s">
        <v>2327</v>
      </c>
      <c r="K299" s="351" t="s">
        <v>2937</v>
      </c>
      <c r="L299" s="337" t="s">
        <v>2938</v>
      </c>
    </row>
    <row r="300" spans="1:12" s="245" customFormat="1" ht="20.149999999999999" customHeight="1">
      <c r="A300" s="400">
        <v>97</v>
      </c>
      <c r="B300" s="336" t="s">
        <v>2392</v>
      </c>
      <c r="C300" s="337" t="s">
        <v>2393</v>
      </c>
      <c r="D300" s="401" t="s">
        <v>387</v>
      </c>
      <c r="E300" s="404"/>
      <c r="F300" s="404" t="s">
        <v>1272</v>
      </c>
      <c r="G300" s="404" t="s">
        <v>2749</v>
      </c>
      <c r="H300" s="404" t="s">
        <v>1326</v>
      </c>
      <c r="I300" s="404" t="s">
        <v>1327</v>
      </c>
      <c r="J300" s="404" t="s">
        <v>2266</v>
      </c>
      <c r="K300" s="351" t="s">
        <v>2939</v>
      </c>
      <c r="L300" s="337" t="s">
        <v>2940</v>
      </c>
    </row>
    <row r="301" spans="1:12" s="245" customFormat="1" ht="20.149999999999999" customHeight="1">
      <c r="A301" s="400">
        <v>98</v>
      </c>
      <c r="B301" s="336" t="s">
        <v>2396</v>
      </c>
      <c r="C301" s="337" t="s">
        <v>2397</v>
      </c>
      <c r="D301" s="401" t="s">
        <v>387</v>
      </c>
      <c r="E301" s="404"/>
      <c r="F301" s="404" t="s">
        <v>1272</v>
      </c>
      <c r="G301" s="404" t="s">
        <v>2749</v>
      </c>
      <c r="H301" s="404" t="s">
        <v>2396</v>
      </c>
      <c r="I301" s="404" t="s">
        <v>2398</v>
      </c>
      <c r="J301" s="404" t="s">
        <v>2266</v>
      </c>
      <c r="K301" s="351" t="s">
        <v>2941</v>
      </c>
      <c r="L301" s="337" t="s">
        <v>2842</v>
      </c>
    </row>
    <row r="302" spans="1:12" s="245" customFormat="1" ht="20.149999999999999" customHeight="1">
      <c r="A302" s="400">
        <v>99</v>
      </c>
      <c r="B302" s="336" t="s">
        <v>2630</v>
      </c>
      <c r="C302" s="337" t="s">
        <v>2631</v>
      </c>
      <c r="D302" s="401" t="s">
        <v>387</v>
      </c>
      <c r="E302" s="404"/>
      <c r="F302" s="404" t="s">
        <v>2419</v>
      </c>
      <c r="G302" s="404" t="s">
        <v>2420</v>
      </c>
      <c r="H302" s="404" t="s">
        <v>2448</v>
      </c>
      <c r="I302" s="404" t="s">
        <v>2632</v>
      </c>
      <c r="J302" s="404" t="s">
        <v>1880</v>
      </c>
      <c r="K302" s="352" t="s">
        <v>2942</v>
      </c>
      <c r="L302" s="358" t="s">
        <v>2943</v>
      </c>
    </row>
    <row r="303" spans="1:12" s="245" customFormat="1" ht="20.149999999999999" customHeight="1">
      <c r="A303" s="400">
        <v>100</v>
      </c>
      <c r="B303" s="336" t="s">
        <v>2400</v>
      </c>
      <c r="C303" s="337" t="s">
        <v>2401</v>
      </c>
      <c r="D303" s="401" t="s">
        <v>387</v>
      </c>
      <c r="E303" s="404"/>
      <c r="F303" s="404" t="s">
        <v>1272</v>
      </c>
      <c r="G303" s="404" t="s">
        <v>2749</v>
      </c>
      <c r="H303" s="404" t="s">
        <v>2356</v>
      </c>
      <c r="I303" s="404" t="s">
        <v>2357</v>
      </c>
      <c r="J303" s="404" t="s">
        <v>2266</v>
      </c>
      <c r="K303" s="351" t="s">
        <v>2944</v>
      </c>
      <c r="L303" s="337" t="s">
        <v>2842</v>
      </c>
    </row>
    <row r="304" spans="1:12" s="245" customFormat="1" ht="20.149999999999999" customHeight="1">
      <c r="A304" s="400">
        <v>101</v>
      </c>
      <c r="B304" s="402" t="s">
        <v>1789</v>
      </c>
      <c r="C304" s="337" t="s">
        <v>1979</v>
      </c>
      <c r="D304" s="401" t="s">
        <v>387</v>
      </c>
      <c r="E304" s="404"/>
      <c r="F304" s="404" t="s">
        <v>2945</v>
      </c>
      <c r="G304" s="404" t="s">
        <v>2946</v>
      </c>
      <c r="H304" s="404" t="s">
        <v>1789</v>
      </c>
      <c r="I304" s="404" t="s">
        <v>1790</v>
      </c>
      <c r="J304" s="404" t="s">
        <v>2266</v>
      </c>
      <c r="K304" s="352" t="s">
        <v>2947</v>
      </c>
      <c r="L304" s="337" t="s">
        <v>2842</v>
      </c>
    </row>
    <row r="305" spans="1:12" s="245" customFormat="1" ht="20.149999999999999" customHeight="1">
      <c r="A305" s="400">
        <v>102</v>
      </c>
      <c r="B305" s="336" t="s">
        <v>2948</v>
      </c>
      <c r="C305" s="337" t="s">
        <v>2949</v>
      </c>
      <c r="D305" s="401" t="s">
        <v>56</v>
      </c>
      <c r="E305" s="404"/>
      <c r="F305" s="404" t="s">
        <v>2405</v>
      </c>
      <c r="G305" s="404" t="s">
        <v>2950</v>
      </c>
      <c r="H305" s="404" t="s">
        <v>2407</v>
      </c>
      <c r="I305" s="404" t="s">
        <v>2408</v>
      </c>
      <c r="J305" s="404" t="s">
        <v>2228</v>
      </c>
      <c r="K305" s="351" t="s">
        <v>2951</v>
      </c>
      <c r="L305" s="352"/>
    </row>
    <row r="306" spans="1:12" s="245" customFormat="1" ht="20.149999999999999" customHeight="1">
      <c r="A306" s="400">
        <v>103</v>
      </c>
      <c r="B306" s="241" t="s">
        <v>2411</v>
      </c>
      <c r="C306" s="241" t="s">
        <v>2596</v>
      </c>
      <c r="D306" s="401" t="s">
        <v>387</v>
      </c>
      <c r="E306" s="404" t="s">
        <v>336</v>
      </c>
      <c r="F306" s="404" t="s">
        <v>2419</v>
      </c>
      <c r="G306" s="404" t="s">
        <v>2420</v>
      </c>
      <c r="H306" s="404" t="s">
        <v>2597</v>
      </c>
      <c r="I306" s="404" t="s">
        <v>2598</v>
      </c>
      <c r="J306" s="404"/>
      <c r="K306" s="351" t="s">
        <v>2952</v>
      </c>
      <c r="L306" s="379" t="s">
        <v>2494</v>
      </c>
    </row>
    <row r="307" spans="1:12" s="245" customFormat="1" ht="20.149999999999999" customHeight="1">
      <c r="A307" s="400">
        <v>104</v>
      </c>
      <c r="B307" s="402" t="s">
        <v>2953</v>
      </c>
      <c r="C307" s="337" t="s">
        <v>2412</v>
      </c>
      <c r="D307" s="401" t="s">
        <v>387</v>
      </c>
      <c r="E307" s="404" t="s">
        <v>336</v>
      </c>
      <c r="F307" s="404" t="s">
        <v>1272</v>
      </c>
      <c r="G307" s="404" t="s">
        <v>2954</v>
      </c>
      <c r="H307" s="404" t="s">
        <v>2281</v>
      </c>
      <c r="I307" s="404" t="s">
        <v>1332</v>
      </c>
      <c r="J307" s="404" t="s">
        <v>2200</v>
      </c>
      <c r="K307" s="351" t="s">
        <v>2955</v>
      </c>
      <c r="L307" s="337" t="s">
        <v>2956</v>
      </c>
    </row>
    <row r="308" spans="1:12" s="245" customFormat="1" ht="20.149999999999999" customHeight="1">
      <c r="A308" s="400">
        <v>105</v>
      </c>
      <c r="B308" s="402" t="s">
        <v>2417</v>
      </c>
      <c r="C308" s="337" t="s">
        <v>2418</v>
      </c>
      <c r="D308" s="401" t="s">
        <v>387</v>
      </c>
      <c r="E308" s="404"/>
      <c r="F308" s="404" t="s">
        <v>2419</v>
      </c>
      <c r="G308" s="404" t="s">
        <v>2420</v>
      </c>
      <c r="H308" s="404" t="s">
        <v>2421</v>
      </c>
      <c r="I308" s="404" t="s">
        <v>2422</v>
      </c>
      <c r="J308" s="404" t="s">
        <v>2200</v>
      </c>
      <c r="K308" s="352" t="s">
        <v>2957</v>
      </c>
      <c r="L308" s="337" t="s">
        <v>2958</v>
      </c>
    </row>
    <row r="309" spans="1:12" s="245" customFormat="1" ht="20.149999999999999" customHeight="1">
      <c r="A309" s="400">
        <v>106</v>
      </c>
      <c r="B309" s="402" t="s">
        <v>2424</v>
      </c>
      <c r="C309" s="337" t="s">
        <v>2425</v>
      </c>
      <c r="D309" s="401" t="s">
        <v>387</v>
      </c>
      <c r="E309" s="404" t="s">
        <v>336</v>
      </c>
      <c r="F309" s="404" t="s">
        <v>1272</v>
      </c>
      <c r="G309" s="404" t="s">
        <v>2749</v>
      </c>
      <c r="H309" s="404" t="s">
        <v>2959</v>
      </c>
      <c r="I309" s="404" t="s">
        <v>2426</v>
      </c>
      <c r="J309" s="404"/>
      <c r="K309" s="352" t="s">
        <v>2960</v>
      </c>
      <c r="L309" s="402" t="s">
        <v>2424</v>
      </c>
    </row>
    <row r="310" spans="1:12" s="245" customFormat="1" ht="20.149999999999999" customHeight="1">
      <c r="A310" s="400">
        <v>107</v>
      </c>
      <c r="B310" s="402" t="s">
        <v>1444</v>
      </c>
      <c r="C310" s="337" t="s">
        <v>1443</v>
      </c>
      <c r="D310" s="401" t="s">
        <v>387</v>
      </c>
      <c r="E310" s="404"/>
      <c r="F310" s="404" t="s">
        <v>1272</v>
      </c>
      <c r="G310" s="404" t="s">
        <v>2749</v>
      </c>
      <c r="H310" s="404" t="s">
        <v>1326</v>
      </c>
      <c r="I310" s="404" t="s">
        <v>1327</v>
      </c>
      <c r="J310" s="404" t="s">
        <v>2429</v>
      </c>
      <c r="K310" s="352" t="s">
        <v>2961</v>
      </c>
      <c r="L310" s="337" t="s">
        <v>2431</v>
      </c>
    </row>
    <row r="311" spans="1:12" s="245" customFormat="1" ht="20.149999999999999" customHeight="1">
      <c r="A311" s="400">
        <v>108</v>
      </c>
      <c r="B311" s="402" t="s">
        <v>2432</v>
      </c>
      <c r="C311" s="337" t="s">
        <v>2433</v>
      </c>
      <c r="D311" s="401" t="s">
        <v>387</v>
      </c>
      <c r="E311" s="404"/>
      <c r="F311" s="404" t="s">
        <v>1272</v>
      </c>
      <c r="G311" s="404" t="s">
        <v>2749</v>
      </c>
      <c r="H311" s="404" t="s">
        <v>2434</v>
      </c>
      <c r="I311" s="404" t="s">
        <v>2435</v>
      </c>
      <c r="J311" s="404" t="s">
        <v>2189</v>
      </c>
      <c r="K311" s="351" t="s">
        <v>2962</v>
      </c>
      <c r="L311" s="337" t="s">
        <v>2432</v>
      </c>
    </row>
    <row r="312" spans="1:12" s="245" customFormat="1" ht="20.149999999999999" customHeight="1">
      <c r="A312" s="400">
        <v>109</v>
      </c>
      <c r="B312" s="402" t="s">
        <v>2437</v>
      </c>
      <c r="C312" s="337" t="s">
        <v>2438</v>
      </c>
      <c r="D312" s="401" t="s">
        <v>58</v>
      </c>
      <c r="E312" s="404"/>
      <c r="F312" s="404" t="s">
        <v>1272</v>
      </c>
      <c r="G312" s="404" t="s">
        <v>2749</v>
      </c>
      <c r="H312" s="404" t="s">
        <v>2437</v>
      </c>
      <c r="I312" s="404" t="s">
        <v>2439</v>
      </c>
      <c r="J312" s="404" t="s">
        <v>2200</v>
      </c>
      <c r="K312" s="351" t="s">
        <v>2963</v>
      </c>
      <c r="L312" s="337" t="s">
        <v>2437</v>
      </c>
    </row>
    <row r="313" spans="1:12" s="245" customFormat="1" ht="20.149999999999999" customHeight="1">
      <c r="A313" s="400">
        <v>110</v>
      </c>
      <c r="B313" s="402" t="s">
        <v>1919</v>
      </c>
      <c r="C313" s="337" t="s">
        <v>1920</v>
      </c>
      <c r="D313" s="401" t="s">
        <v>387</v>
      </c>
      <c r="E313" s="404"/>
      <c r="F313" s="404" t="s">
        <v>1272</v>
      </c>
      <c r="G313" s="404" t="s">
        <v>2749</v>
      </c>
      <c r="H313" s="404" t="s">
        <v>1279</v>
      </c>
      <c r="I313" s="404" t="s">
        <v>2443</v>
      </c>
      <c r="J313" s="404" t="s">
        <v>2444</v>
      </c>
      <c r="K313" s="337" t="s">
        <v>2964</v>
      </c>
      <c r="L313" s="337" t="s">
        <v>2441</v>
      </c>
    </row>
    <row r="314" spans="1:12" s="245" customFormat="1" ht="20.149999999999999" customHeight="1">
      <c r="A314" s="400">
        <v>111</v>
      </c>
      <c r="B314" s="402" t="s">
        <v>2446</v>
      </c>
      <c r="C314" s="337" t="s">
        <v>2447</v>
      </c>
      <c r="D314" s="401" t="s">
        <v>387</v>
      </c>
      <c r="E314" s="404" t="s">
        <v>2965</v>
      </c>
      <c r="F314" s="404" t="s">
        <v>2966</v>
      </c>
      <c r="G314" s="404" t="s">
        <v>2967</v>
      </c>
      <c r="H314" s="404" t="s">
        <v>2968</v>
      </c>
      <c r="I314" s="404" t="s">
        <v>2969</v>
      </c>
      <c r="J314" s="404" t="s">
        <v>1880</v>
      </c>
      <c r="K314" s="351" t="s">
        <v>2970</v>
      </c>
      <c r="L314" s="337" t="s">
        <v>2451</v>
      </c>
    </row>
    <row r="315" spans="1:12" s="245" customFormat="1" ht="20.149999999999999" customHeight="1">
      <c r="A315" s="400">
        <v>112</v>
      </c>
      <c r="B315" s="402" t="s">
        <v>2971</v>
      </c>
      <c r="C315" s="337" t="s">
        <v>2972</v>
      </c>
      <c r="D315" s="401" t="s">
        <v>387</v>
      </c>
      <c r="E315" s="404"/>
      <c r="F315" s="404" t="s">
        <v>2733</v>
      </c>
      <c r="G315" s="404" t="s">
        <v>2973</v>
      </c>
      <c r="H315" s="404" t="s">
        <v>2974</v>
      </c>
      <c r="I315" s="404" t="s">
        <v>2975</v>
      </c>
      <c r="J315" s="404" t="s">
        <v>2976</v>
      </c>
      <c r="K315" s="337" t="s">
        <v>2977</v>
      </c>
      <c r="L315" s="337" t="s">
        <v>2974</v>
      </c>
    </row>
    <row r="316" spans="1:12" s="245" customFormat="1" ht="20.149999999999999" customHeight="1">
      <c r="A316" s="400">
        <v>113</v>
      </c>
      <c r="B316" s="402" t="s">
        <v>2714</v>
      </c>
      <c r="C316" s="337" t="s">
        <v>2715</v>
      </c>
      <c r="D316" s="401" t="s">
        <v>387</v>
      </c>
      <c r="E316" s="404" t="s">
        <v>336</v>
      </c>
      <c r="F316" s="404" t="s">
        <v>2978</v>
      </c>
      <c r="G316" s="404" t="s">
        <v>2973</v>
      </c>
      <c r="H316" s="404" t="s">
        <v>2979</v>
      </c>
      <c r="I316" s="404" t="s">
        <v>2975</v>
      </c>
      <c r="J316" s="404"/>
      <c r="K316" s="337" t="s">
        <v>2980</v>
      </c>
      <c r="L316" s="337"/>
    </row>
    <row r="317" spans="1:12" s="245" customFormat="1" ht="20.149999999999999" customHeight="1">
      <c r="A317" s="400">
        <v>114</v>
      </c>
      <c r="B317" s="402" t="s">
        <v>2721</v>
      </c>
      <c r="C317" s="337" t="s">
        <v>2722</v>
      </c>
      <c r="D317" s="401" t="s">
        <v>387</v>
      </c>
      <c r="E317" s="404" t="s">
        <v>336</v>
      </c>
      <c r="F317" s="404" t="s">
        <v>2978</v>
      </c>
      <c r="G317" s="404" t="s">
        <v>2973</v>
      </c>
      <c r="H317" s="404" t="s">
        <v>2979</v>
      </c>
      <c r="I317" s="404" t="s">
        <v>2975</v>
      </c>
      <c r="J317" s="404"/>
      <c r="K317" s="337" t="s">
        <v>2981</v>
      </c>
      <c r="L317" s="337"/>
    </row>
    <row r="318" spans="1:12" s="245" customFormat="1" ht="20.149999999999999" customHeight="1">
      <c r="A318" s="400">
        <v>115</v>
      </c>
      <c r="B318" s="402" t="s">
        <v>2727</v>
      </c>
      <c r="C318" s="337" t="s">
        <v>2728</v>
      </c>
      <c r="D318" s="401" t="s">
        <v>387</v>
      </c>
      <c r="E318" s="404" t="s">
        <v>336</v>
      </c>
      <c r="F318" s="404" t="s">
        <v>2978</v>
      </c>
      <c r="G318" s="404" t="s">
        <v>2973</v>
      </c>
      <c r="H318" s="404" t="s">
        <v>2979</v>
      </c>
      <c r="I318" s="404" t="s">
        <v>2975</v>
      </c>
      <c r="J318" s="404"/>
      <c r="K318" s="337" t="s">
        <v>2982</v>
      </c>
      <c r="L318" s="337"/>
    </row>
    <row r="319" spans="1:12" s="245" customFormat="1" ht="20.149999999999999" customHeight="1">
      <c r="A319" s="400">
        <v>116</v>
      </c>
      <c r="B319" s="390" t="s">
        <v>2983</v>
      </c>
      <c r="C319" s="337" t="s">
        <v>2984</v>
      </c>
      <c r="D319" s="401" t="s">
        <v>56</v>
      </c>
      <c r="E319" s="404" t="s">
        <v>336</v>
      </c>
      <c r="F319" s="404" t="s">
        <v>2978</v>
      </c>
      <c r="G319" s="404" t="s">
        <v>2973</v>
      </c>
      <c r="H319" s="404" t="s">
        <v>2979</v>
      </c>
      <c r="I319" s="404" t="s">
        <v>2975</v>
      </c>
      <c r="J319" s="404"/>
      <c r="K319" s="358" t="s">
        <v>2985</v>
      </c>
      <c r="L319" s="358" t="s">
        <v>2640</v>
      </c>
    </row>
    <row r="320" spans="1:12" s="245" customFormat="1" ht="20.149999999999999" customHeight="1">
      <c r="A320" s="400">
        <v>117</v>
      </c>
      <c r="B320" s="336" t="s">
        <v>2986</v>
      </c>
      <c r="C320" s="337" t="s">
        <v>2987</v>
      </c>
      <c r="D320" s="401" t="s">
        <v>387</v>
      </c>
      <c r="E320" s="404"/>
      <c r="F320" s="404"/>
      <c r="G320" s="404"/>
      <c r="H320" s="404"/>
      <c r="I320" s="404"/>
      <c r="J320" s="404"/>
      <c r="K320" s="352" t="s">
        <v>1810</v>
      </c>
      <c r="L320" s="352"/>
    </row>
    <row r="321" spans="1:16" s="245" customFormat="1" ht="20.149999999999999" customHeight="1">
      <c r="A321" s="400">
        <v>118</v>
      </c>
      <c r="B321" s="402" t="s">
        <v>2988</v>
      </c>
      <c r="C321" s="337" t="s">
        <v>2989</v>
      </c>
      <c r="D321" s="401" t="s">
        <v>56</v>
      </c>
      <c r="E321" s="404"/>
      <c r="F321" s="404"/>
      <c r="G321" s="404"/>
      <c r="H321" s="404"/>
      <c r="I321" s="404"/>
      <c r="J321" s="404"/>
      <c r="K321" s="352" t="s">
        <v>2990</v>
      </c>
      <c r="L321" s="352"/>
    </row>
    <row r="322" spans="1:16" s="245" customFormat="1" ht="20.149999999999999" customHeight="1">
      <c r="A322" s="400">
        <v>119</v>
      </c>
      <c r="B322" s="402" t="s">
        <v>2991</v>
      </c>
      <c r="C322" s="337" t="s">
        <v>2992</v>
      </c>
      <c r="D322" s="403" t="s">
        <v>58</v>
      </c>
      <c r="E322" s="404"/>
      <c r="F322" s="404"/>
      <c r="G322" s="404"/>
      <c r="H322" s="404"/>
      <c r="I322" s="404"/>
      <c r="J322" s="404"/>
      <c r="K322" s="352" t="s">
        <v>2990</v>
      </c>
      <c r="L322" s="352"/>
    </row>
    <row r="323" spans="1:16" s="245" customFormat="1" ht="20.149999999999999" customHeight="1">
      <c r="A323" s="400">
        <v>120</v>
      </c>
      <c r="B323" s="402" t="s">
        <v>2993</v>
      </c>
      <c r="C323" s="337" t="s">
        <v>2994</v>
      </c>
      <c r="D323" s="403" t="s">
        <v>58</v>
      </c>
      <c r="E323" s="404"/>
      <c r="F323" s="404"/>
      <c r="G323" s="404"/>
      <c r="H323" s="404"/>
      <c r="I323" s="404"/>
      <c r="J323" s="404"/>
      <c r="K323" s="352" t="s">
        <v>2990</v>
      </c>
      <c r="L323" s="352"/>
    </row>
    <row r="324" spans="1:16" s="245" customFormat="1" ht="20.149999999999999" customHeight="1">
      <c r="A324" s="400">
        <v>121</v>
      </c>
      <c r="B324" s="402" t="s">
        <v>2635</v>
      </c>
      <c r="C324" s="337" t="s">
        <v>2636</v>
      </c>
      <c r="D324" s="403" t="s">
        <v>387</v>
      </c>
      <c r="E324" s="404"/>
      <c r="F324" s="404" t="s">
        <v>2419</v>
      </c>
      <c r="G324" s="404" t="s">
        <v>2420</v>
      </c>
      <c r="H324" s="404" t="s">
        <v>2637</v>
      </c>
      <c r="I324" s="404" t="s">
        <v>2638</v>
      </c>
      <c r="J324" s="404"/>
      <c r="K324" s="352" t="s">
        <v>2995</v>
      </c>
      <c r="L324" s="358" t="s">
        <v>2640</v>
      </c>
    </row>
    <row r="325" spans="1:16" s="245" customFormat="1" ht="20.149999999999999" customHeight="1">
      <c r="A325" s="400">
        <v>122</v>
      </c>
      <c r="B325" s="402" t="s">
        <v>2996</v>
      </c>
      <c r="C325" s="337" t="s">
        <v>2997</v>
      </c>
      <c r="D325" s="403" t="s">
        <v>58</v>
      </c>
      <c r="E325" s="404"/>
      <c r="F325" s="404"/>
      <c r="G325" s="404"/>
      <c r="H325" s="404"/>
      <c r="I325" s="404"/>
      <c r="J325" s="404"/>
      <c r="K325" s="352" t="s">
        <v>2990</v>
      </c>
      <c r="L325" s="352"/>
    </row>
    <row r="326" spans="1:16" s="335" customFormat="1" ht="20.149999999999999" customHeight="1">
      <c r="A326" s="400">
        <v>123</v>
      </c>
      <c r="B326" s="336" t="s">
        <v>2998</v>
      </c>
      <c r="C326" s="337" t="s">
        <v>2999</v>
      </c>
      <c r="D326" s="403" t="s">
        <v>387</v>
      </c>
      <c r="E326" s="404"/>
      <c r="F326" s="404"/>
      <c r="G326" s="404"/>
      <c r="H326" s="404"/>
      <c r="I326" s="404"/>
      <c r="J326" s="404"/>
      <c r="K326" s="352" t="s">
        <v>1810</v>
      </c>
      <c r="L326" s="352"/>
    </row>
    <row r="327" spans="1:16" s="245" customFormat="1" ht="20.149999999999999" customHeight="1">
      <c r="A327" s="400">
        <v>124</v>
      </c>
      <c r="B327" s="402" t="s">
        <v>3000</v>
      </c>
      <c r="C327" s="337" t="s">
        <v>3001</v>
      </c>
      <c r="D327" s="403" t="s">
        <v>56</v>
      </c>
      <c r="E327" s="404"/>
      <c r="F327" s="404"/>
      <c r="G327" s="404"/>
      <c r="H327" s="404"/>
      <c r="I327" s="404"/>
      <c r="J327" s="404"/>
      <c r="K327" s="352" t="s">
        <v>2990</v>
      </c>
      <c r="L327" s="352"/>
      <c r="M327" s="345"/>
      <c r="N327" s="345"/>
      <c r="O327" s="346"/>
      <c r="P327" s="345"/>
    </row>
    <row r="328" spans="1:16" s="245" customFormat="1" ht="20.149999999999999" customHeight="1">
      <c r="A328" s="400">
        <v>125</v>
      </c>
      <c r="B328" s="336" t="s">
        <v>3002</v>
      </c>
      <c r="C328" s="337" t="s">
        <v>3003</v>
      </c>
      <c r="D328" s="403" t="s">
        <v>387</v>
      </c>
      <c r="E328" s="404"/>
      <c r="F328" s="404"/>
      <c r="G328" s="404"/>
      <c r="H328" s="404"/>
      <c r="I328" s="404"/>
      <c r="J328" s="404"/>
      <c r="K328" s="352" t="s">
        <v>1810</v>
      </c>
      <c r="L328" s="352"/>
      <c r="M328" s="345"/>
      <c r="N328" s="345"/>
      <c r="O328" s="346"/>
      <c r="P328" s="345"/>
    </row>
    <row r="329" spans="1:16" s="245" customFormat="1" ht="20.149999999999999" customHeight="1">
      <c r="A329" s="400">
        <v>126</v>
      </c>
      <c r="B329" s="336" t="s">
        <v>3004</v>
      </c>
      <c r="C329" s="337" t="s">
        <v>3005</v>
      </c>
      <c r="D329" s="403" t="s">
        <v>387</v>
      </c>
      <c r="E329" s="404"/>
      <c r="F329" s="404"/>
      <c r="G329" s="404"/>
      <c r="H329" s="404"/>
      <c r="I329" s="404"/>
      <c r="J329" s="404"/>
      <c r="K329" s="352" t="s">
        <v>1810</v>
      </c>
      <c r="L329" s="352"/>
      <c r="M329" s="314"/>
      <c r="N329" s="345"/>
      <c r="O329" s="346"/>
      <c r="P329" s="345"/>
    </row>
    <row r="330" spans="1:16" s="245" customFormat="1" ht="20.149999999999999" customHeight="1">
      <c r="A330" s="400">
        <v>127</v>
      </c>
      <c r="B330" s="336" t="s">
        <v>3006</v>
      </c>
      <c r="C330" s="337" t="s">
        <v>3007</v>
      </c>
      <c r="D330" s="403" t="s">
        <v>387</v>
      </c>
      <c r="E330" s="404"/>
      <c r="F330" s="404"/>
      <c r="G330" s="404"/>
      <c r="H330" s="404"/>
      <c r="I330" s="404"/>
      <c r="J330" s="404"/>
      <c r="K330" s="352" t="s">
        <v>1810</v>
      </c>
      <c r="L330" s="352"/>
      <c r="M330" s="345"/>
      <c r="N330" s="345"/>
      <c r="O330" s="346"/>
      <c r="P330" s="345"/>
    </row>
    <row r="331" spans="1:16" s="245" customFormat="1" ht="20.149999999999999" customHeight="1">
      <c r="A331" s="400">
        <v>128</v>
      </c>
      <c r="B331" s="336" t="s">
        <v>3008</v>
      </c>
      <c r="C331" s="337" t="s">
        <v>3009</v>
      </c>
      <c r="D331" s="403" t="s">
        <v>58</v>
      </c>
      <c r="E331" s="404"/>
      <c r="F331" s="404"/>
      <c r="G331" s="404"/>
      <c r="H331" s="404"/>
      <c r="I331" s="404"/>
      <c r="J331" s="404"/>
      <c r="K331" s="352" t="s">
        <v>2990</v>
      </c>
      <c r="L331" s="352"/>
      <c r="M331" s="345"/>
      <c r="N331" s="345"/>
      <c r="O331" s="346"/>
      <c r="P331" s="345"/>
    </row>
    <row r="332" spans="1:16" s="245" customFormat="1" ht="20.149999999999999" customHeight="1">
      <c r="A332" s="400">
        <v>129</v>
      </c>
      <c r="B332" s="336" t="s">
        <v>3010</v>
      </c>
      <c r="C332" s="337" t="s">
        <v>3011</v>
      </c>
      <c r="D332" s="403" t="s">
        <v>56</v>
      </c>
      <c r="E332" s="404"/>
      <c r="F332" s="404"/>
      <c r="G332" s="404"/>
      <c r="H332" s="404"/>
      <c r="I332" s="404"/>
      <c r="J332" s="404"/>
      <c r="K332" s="352" t="s">
        <v>2990</v>
      </c>
      <c r="L332" s="352"/>
      <c r="M332" s="439"/>
      <c r="N332" s="345"/>
      <c r="O332" s="346"/>
      <c r="P332" s="345"/>
    </row>
    <row r="333" spans="1:16" s="245" customFormat="1" ht="20.149999999999999" customHeight="1">
      <c r="A333" s="400">
        <v>130</v>
      </c>
      <c r="B333" s="402" t="s">
        <v>3012</v>
      </c>
      <c r="C333" s="337" t="s">
        <v>3013</v>
      </c>
      <c r="D333" s="403" t="s">
        <v>387</v>
      </c>
      <c r="E333" s="404"/>
      <c r="F333" s="404" t="s">
        <v>3014</v>
      </c>
      <c r="G333" s="404" t="s">
        <v>3015</v>
      </c>
      <c r="H333" s="404" t="s">
        <v>3016</v>
      </c>
      <c r="I333" s="404" t="s">
        <v>3017</v>
      </c>
      <c r="J333" s="404" t="s">
        <v>70</v>
      </c>
      <c r="K333" s="352" t="s">
        <v>3018</v>
      </c>
      <c r="L333" s="337" t="s">
        <v>3012</v>
      </c>
    </row>
    <row r="334" spans="1:16" s="245" customFormat="1" ht="20.149999999999999" customHeight="1">
      <c r="A334" s="400">
        <v>131</v>
      </c>
      <c r="B334" s="390" t="s">
        <v>3019</v>
      </c>
      <c r="C334" s="337" t="s">
        <v>3020</v>
      </c>
      <c r="D334" s="403" t="s">
        <v>387</v>
      </c>
      <c r="E334" s="404" t="s">
        <v>353</v>
      </c>
      <c r="F334" s="404" t="s">
        <v>3021</v>
      </c>
      <c r="G334" s="404" t="s">
        <v>3022</v>
      </c>
      <c r="H334" s="404" t="s">
        <v>3023</v>
      </c>
      <c r="I334" s="404" t="s">
        <v>3024</v>
      </c>
      <c r="J334" s="404"/>
      <c r="K334" s="352" t="s">
        <v>3025</v>
      </c>
      <c r="L334" s="337"/>
    </row>
    <row r="335" spans="1:16" s="245" customFormat="1" ht="20.149999999999999" customHeight="1">
      <c r="A335" s="400">
        <v>132</v>
      </c>
      <c r="B335" s="402" t="s">
        <v>2116</v>
      </c>
      <c r="C335" s="337" t="s">
        <v>2117</v>
      </c>
      <c r="D335" s="403" t="s">
        <v>387</v>
      </c>
      <c r="E335" s="404"/>
      <c r="F335" s="404" t="s">
        <v>1272</v>
      </c>
      <c r="G335" s="404" t="s">
        <v>2749</v>
      </c>
      <c r="H335" s="404" t="s">
        <v>2452</v>
      </c>
      <c r="I335" s="404" t="s">
        <v>2453</v>
      </c>
      <c r="J335" s="404" t="s">
        <v>2444</v>
      </c>
      <c r="K335" s="351" t="s">
        <v>3026</v>
      </c>
      <c r="L335" s="337" t="s">
        <v>2116</v>
      </c>
    </row>
    <row r="336" spans="1:16" s="245" customFormat="1" ht="20.149999999999999" customHeight="1">
      <c r="A336" s="400">
        <v>133</v>
      </c>
      <c r="B336" s="390" t="s">
        <v>2623</v>
      </c>
      <c r="C336" s="337" t="s">
        <v>2624</v>
      </c>
      <c r="D336" s="403" t="s">
        <v>387</v>
      </c>
      <c r="E336" s="404"/>
      <c r="F336" s="404" t="s">
        <v>2625</v>
      </c>
      <c r="G336" s="404" t="s">
        <v>2626</v>
      </c>
      <c r="H336" s="404" t="s">
        <v>2627</v>
      </c>
      <c r="I336" s="404" t="s">
        <v>2628</v>
      </c>
      <c r="J336" s="404"/>
      <c r="K336" s="355" t="s">
        <v>3027</v>
      </c>
      <c r="L336" s="440" t="s">
        <v>2760</v>
      </c>
    </row>
    <row r="337" spans="1:14" s="245" customFormat="1" ht="20.149999999999999" customHeight="1">
      <c r="A337" s="400">
        <v>134</v>
      </c>
      <c r="B337" s="402" t="s">
        <v>2118</v>
      </c>
      <c r="C337" s="337" t="s">
        <v>2119</v>
      </c>
      <c r="D337" s="403" t="s">
        <v>387</v>
      </c>
      <c r="E337" s="404"/>
      <c r="F337" s="404" t="s">
        <v>1272</v>
      </c>
      <c r="G337" s="404" t="s">
        <v>2749</v>
      </c>
      <c r="H337" s="404" t="s">
        <v>2455</v>
      </c>
      <c r="I337" s="404" t="s">
        <v>2456</v>
      </c>
      <c r="J337" s="404" t="s">
        <v>1880</v>
      </c>
      <c r="K337" s="351" t="s">
        <v>3028</v>
      </c>
      <c r="L337" s="337" t="s">
        <v>2118</v>
      </c>
    </row>
    <row r="338" spans="1:14" s="245" customFormat="1" ht="20.149999999999999" customHeight="1">
      <c r="A338" s="400">
        <v>135</v>
      </c>
      <c r="B338" s="336" t="s">
        <v>430</v>
      </c>
      <c r="C338" s="337" t="s">
        <v>431</v>
      </c>
      <c r="D338" s="403" t="s">
        <v>387</v>
      </c>
      <c r="E338" s="404"/>
      <c r="F338" s="404" t="s">
        <v>1272</v>
      </c>
      <c r="G338" s="404" t="s">
        <v>2749</v>
      </c>
      <c r="H338" s="404" t="s">
        <v>430</v>
      </c>
      <c r="I338" s="404" t="s">
        <v>2458</v>
      </c>
      <c r="J338" s="404" t="s">
        <v>387</v>
      </c>
      <c r="K338" s="351" t="s">
        <v>3029</v>
      </c>
      <c r="L338" s="337" t="s">
        <v>430</v>
      </c>
    </row>
    <row r="339" spans="1:14" s="245" customFormat="1" ht="20.149999999999999" customHeight="1">
      <c r="A339" s="400">
        <v>136</v>
      </c>
      <c r="B339" s="386" t="s">
        <v>2120</v>
      </c>
      <c r="C339" s="337" t="s">
        <v>2121</v>
      </c>
      <c r="D339" s="403" t="s">
        <v>387</v>
      </c>
      <c r="E339" s="404"/>
      <c r="F339" s="404" t="s">
        <v>1272</v>
      </c>
      <c r="G339" s="404" t="s">
        <v>2749</v>
      </c>
      <c r="H339" s="404" t="s">
        <v>2120</v>
      </c>
      <c r="I339" s="404" t="s">
        <v>2567</v>
      </c>
      <c r="J339" s="404"/>
      <c r="K339" s="358" t="s">
        <v>3030</v>
      </c>
      <c r="L339" s="440" t="s">
        <v>2760</v>
      </c>
    </row>
    <row r="340" spans="1:14" s="245" customFormat="1" ht="20.149999999999999" customHeight="1">
      <c r="A340" s="400">
        <v>137</v>
      </c>
      <c r="B340" s="386" t="s">
        <v>2569</v>
      </c>
      <c r="C340" s="337" t="s">
        <v>2570</v>
      </c>
      <c r="D340" s="403" t="s">
        <v>387</v>
      </c>
      <c r="E340" s="404"/>
      <c r="F340" s="404" t="s">
        <v>1272</v>
      </c>
      <c r="G340" s="404" t="s">
        <v>2749</v>
      </c>
      <c r="H340" s="404" t="s">
        <v>2571</v>
      </c>
      <c r="I340" s="404" t="s">
        <v>2572</v>
      </c>
      <c r="J340" s="404"/>
      <c r="K340" s="358" t="s">
        <v>3031</v>
      </c>
      <c r="L340" s="440" t="s">
        <v>2760</v>
      </c>
    </row>
    <row r="341" spans="1:14" s="245" customFormat="1" ht="20.149999999999999" customHeight="1">
      <c r="A341" s="400">
        <v>138</v>
      </c>
      <c r="B341" s="241" t="s">
        <v>2509</v>
      </c>
      <c r="C341" s="241" t="s">
        <v>2510</v>
      </c>
      <c r="D341" s="403" t="s">
        <v>387</v>
      </c>
      <c r="E341" s="404" t="s">
        <v>336</v>
      </c>
      <c r="F341" s="404" t="s">
        <v>1272</v>
      </c>
      <c r="G341" s="404" t="s">
        <v>2749</v>
      </c>
      <c r="H341" s="404" t="s">
        <v>2511</v>
      </c>
      <c r="I341" s="404" t="s">
        <v>2512</v>
      </c>
      <c r="J341" s="404"/>
      <c r="K341" s="351" t="s">
        <v>3032</v>
      </c>
      <c r="L341" s="379" t="s">
        <v>2494</v>
      </c>
    </row>
    <row r="342" spans="1:14" s="245" customFormat="1" ht="20.149999999999999" customHeight="1">
      <c r="A342" s="400">
        <v>139</v>
      </c>
      <c r="B342" s="402" t="s">
        <v>3033</v>
      </c>
      <c r="C342" s="337" t="s">
        <v>3034</v>
      </c>
      <c r="D342" s="403" t="s">
        <v>387</v>
      </c>
      <c r="E342" s="404"/>
      <c r="F342" s="404" t="s">
        <v>1272</v>
      </c>
      <c r="G342" s="404" t="s">
        <v>2749</v>
      </c>
      <c r="H342" s="404" t="s">
        <v>2462</v>
      </c>
      <c r="I342" s="404" t="s">
        <v>2463</v>
      </c>
      <c r="J342" s="404" t="s">
        <v>2444</v>
      </c>
      <c r="K342" s="351" t="s">
        <v>3035</v>
      </c>
      <c r="L342" s="337" t="s">
        <v>2460</v>
      </c>
    </row>
    <row r="343" spans="1:14" s="245" customFormat="1" ht="20.149999999999999" customHeight="1">
      <c r="A343" s="400">
        <v>140</v>
      </c>
      <c r="B343" s="402" t="s">
        <v>3036</v>
      </c>
      <c r="C343" s="337" t="s">
        <v>3037</v>
      </c>
      <c r="D343" s="403" t="s">
        <v>387</v>
      </c>
      <c r="E343" s="404"/>
      <c r="F343" s="404" t="s">
        <v>1272</v>
      </c>
      <c r="G343" s="404" t="s">
        <v>2749</v>
      </c>
      <c r="H343" s="404" t="s">
        <v>2467</v>
      </c>
      <c r="I343" s="404" t="s">
        <v>2468</v>
      </c>
      <c r="J343" s="404" t="s">
        <v>1880</v>
      </c>
      <c r="K343" s="351" t="s">
        <v>3038</v>
      </c>
      <c r="L343" s="337" t="s">
        <v>2465</v>
      </c>
    </row>
    <row r="344" spans="1:14" s="335" customFormat="1" ht="20.149999999999999" customHeight="1">
      <c r="A344" s="400">
        <v>141</v>
      </c>
      <c r="B344" s="336" t="s">
        <v>2470</v>
      </c>
      <c r="C344" s="337" t="s">
        <v>2471</v>
      </c>
      <c r="D344" s="403" t="s">
        <v>387</v>
      </c>
      <c r="E344" s="404"/>
      <c r="F344" s="404" t="s">
        <v>1272</v>
      </c>
      <c r="G344" s="404" t="s">
        <v>2749</v>
      </c>
      <c r="H344" s="404" t="s">
        <v>435</v>
      </c>
      <c r="I344" s="404" t="s">
        <v>2472</v>
      </c>
      <c r="J344" s="404" t="s">
        <v>387</v>
      </c>
      <c r="K344" s="351" t="s">
        <v>3039</v>
      </c>
      <c r="L344" s="337" t="s">
        <v>2470</v>
      </c>
    </row>
    <row r="345" spans="1:14" s="335" customFormat="1" ht="20.149999999999999" customHeight="1">
      <c r="A345" s="400">
        <v>142</v>
      </c>
      <c r="B345" s="386" t="s">
        <v>2123</v>
      </c>
      <c r="C345" s="337" t="s">
        <v>2573</v>
      </c>
      <c r="D345" s="403" t="s">
        <v>387</v>
      </c>
      <c r="E345" s="404"/>
      <c r="F345" s="404" t="s">
        <v>1272</v>
      </c>
      <c r="G345" s="404" t="s">
        <v>2749</v>
      </c>
      <c r="H345" s="404" t="s">
        <v>2574</v>
      </c>
      <c r="I345" s="404" t="s">
        <v>2575</v>
      </c>
      <c r="J345" s="404"/>
      <c r="K345" s="355" t="s">
        <v>3040</v>
      </c>
      <c r="L345" s="440" t="s">
        <v>2760</v>
      </c>
    </row>
    <row r="346" spans="1:14" s="214" customFormat="1" ht="21.05" customHeight="1">
      <c r="A346" s="22"/>
      <c r="B346" s="441" t="s">
        <v>440</v>
      </c>
      <c r="C346" s="442" t="s">
        <v>441</v>
      </c>
      <c r="D346" s="443" t="s">
        <v>387</v>
      </c>
      <c r="E346" s="444"/>
      <c r="F346" s="444"/>
      <c r="G346" s="444"/>
      <c r="H346" s="444"/>
      <c r="I346" s="444"/>
      <c r="J346" s="444"/>
      <c r="K346" s="445" t="s">
        <v>1416</v>
      </c>
      <c r="L346" s="444" t="s">
        <v>3041</v>
      </c>
      <c r="M346" s="446"/>
      <c r="N346" s="447"/>
    </row>
    <row r="347" spans="1:14" s="214" customFormat="1" ht="21.05" customHeight="1">
      <c r="A347" s="22"/>
      <c r="B347" s="442" t="s">
        <v>445</v>
      </c>
      <c r="C347" s="442" t="s">
        <v>269</v>
      </c>
      <c r="D347" s="443" t="s">
        <v>387</v>
      </c>
      <c r="E347" s="444"/>
      <c r="F347" s="444"/>
      <c r="G347" s="444"/>
      <c r="H347" s="444"/>
      <c r="I347" s="444"/>
      <c r="J347" s="444"/>
      <c r="K347" s="445" t="s">
        <v>3042</v>
      </c>
      <c r="L347" s="444" t="s">
        <v>3041</v>
      </c>
      <c r="M347" s="446"/>
      <c r="N347" s="447"/>
    </row>
    <row r="348" spans="1:14" s="214" customFormat="1" ht="21.05" customHeight="1">
      <c r="A348" s="22"/>
      <c r="B348" s="442" t="s">
        <v>447</v>
      </c>
      <c r="C348" s="442" t="s">
        <v>448</v>
      </c>
      <c r="D348" s="443" t="s">
        <v>58</v>
      </c>
      <c r="E348" s="444"/>
      <c r="F348" s="444"/>
      <c r="G348" s="444"/>
      <c r="H348" s="444"/>
      <c r="I348" s="444"/>
      <c r="J348" s="444"/>
      <c r="K348" s="132">
        <v>1</v>
      </c>
      <c r="L348" s="444" t="s">
        <v>3041</v>
      </c>
    </row>
    <row r="349" spans="1:14" s="452" customFormat="1" ht="15" customHeight="1">
      <c r="A349" s="400"/>
      <c r="B349" s="448"/>
      <c r="C349" s="449"/>
      <c r="D349" s="450"/>
      <c r="E349" s="449"/>
      <c r="F349" s="449"/>
      <c r="G349" s="449"/>
      <c r="H349" s="449"/>
      <c r="I349" s="449"/>
      <c r="J349" s="450"/>
      <c r="K349" s="451"/>
      <c r="L349" s="451"/>
    </row>
    <row r="350" spans="1:14" s="454" customFormat="1" ht="21.05" customHeight="1">
      <c r="A350" s="453"/>
      <c r="B350" s="333" t="s">
        <v>322</v>
      </c>
      <c r="C350" s="1604" t="s">
        <v>1419</v>
      </c>
      <c r="D350" s="1604"/>
      <c r="E350" s="1604"/>
      <c r="F350" s="1604"/>
      <c r="G350" s="1604"/>
      <c r="H350" s="1604"/>
      <c r="I350" s="1604"/>
      <c r="J350" s="1604"/>
      <c r="K350" s="1604"/>
      <c r="L350" s="1604"/>
    </row>
    <row r="351" spans="1:14" s="454" customFormat="1" ht="21.05" customHeight="1">
      <c r="A351" s="453"/>
      <c r="B351" s="1608"/>
      <c r="C351" s="1608"/>
      <c r="D351" s="1608"/>
      <c r="E351" s="1608"/>
      <c r="F351" s="1608"/>
      <c r="G351" s="1608"/>
      <c r="H351" s="1608"/>
      <c r="I351" s="1608"/>
      <c r="J351" s="1608"/>
      <c r="K351" s="1608"/>
      <c r="L351" s="1608"/>
    </row>
    <row r="352" spans="1:14" s="454" customFormat="1" ht="21.05" customHeight="1">
      <c r="A352" s="453"/>
      <c r="B352" s="1609" t="s">
        <v>323</v>
      </c>
      <c r="C352" s="1609"/>
      <c r="D352" s="1609"/>
      <c r="E352" s="1609"/>
      <c r="F352" s="1609"/>
      <c r="G352" s="1609"/>
      <c r="H352" s="1609"/>
      <c r="I352" s="1609"/>
      <c r="J352" s="1609"/>
      <c r="K352" s="1609"/>
      <c r="L352" s="1609"/>
    </row>
    <row r="353" spans="1:13" s="454" customFormat="1" ht="21.05" customHeight="1">
      <c r="A353" s="453"/>
      <c r="B353" s="333" t="s">
        <v>315</v>
      </c>
      <c r="C353" s="334" t="s">
        <v>316</v>
      </c>
      <c r="D353" s="334" t="s">
        <v>2166</v>
      </c>
      <c r="E353" s="334" t="s">
        <v>2181</v>
      </c>
      <c r="F353" s="334" t="s">
        <v>325</v>
      </c>
      <c r="G353" s="1610" t="s">
        <v>2182</v>
      </c>
      <c r="H353" s="1610"/>
      <c r="I353" s="1610"/>
      <c r="J353" s="334" t="s">
        <v>327</v>
      </c>
      <c r="K353" s="334" t="s">
        <v>328</v>
      </c>
      <c r="L353" s="334" t="s">
        <v>302</v>
      </c>
    </row>
    <row r="354" spans="1:13" s="454" customFormat="1" ht="39.950000000000003" customHeight="1">
      <c r="A354" s="453"/>
      <c r="B354" s="370" t="s">
        <v>21</v>
      </c>
      <c r="C354" s="371"/>
      <c r="D354" s="371" t="s">
        <v>2185</v>
      </c>
      <c r="E354" s="405" t="s">
        <v>1420</v>
      </c>
      <c r="F354" s="321"/>
      <c r="G354" s="1604"/>
      <c r="H354" s="1604"/>
      <c r="I354" s="1604"/>
      <c r="J354" s="342"/>
      <c r="K354" s="342"/>
      <c r="L354" s="371" t="s">
        <v>1272</v>
      </c>
    </row>
    <row r="355" spans="1:13" s="454" customFormat="1" ht="39.950000000000003" customHeight="1">
      <c r="A355" s="453"/>
      <c r="B355" s="370"/>
      <c r="C355" s="371" t="s">
        <v>3043</v>
      </c>
      <c r="D355" s="371" t="s">
        <v>3044</v>
      </c>
      <c r="E355" s="405" t="s">
        <v>1685</v>
      </c>
      <c r="F355" s="321" t="s">
        <v>838</v>
      </c>
      <c r="G355" s="1604" t="s">
        <v>3045</v>
      </c>
      <c r="H355" s="1604"/>
      <c r="I355" s="1604"/>
      <c r="J355" s="455"/>
      <c r="K355" s="342"/>
      <c r="L355" s="411" t="s">
        <v>2640</v>
      </c>
    </row>
    <row r="356" spans="1:13" s="454" customFormat="1" ht="39.950000000000003" customHeight="1">
      <c r="A356" s="453"/>
      <c r="B356" s="370" t="s">
        <v>21</v>
      </c>
      <c r="C356" s="371" t="s">
        <v>2678</v>
      </c>
      <c r="D356" s="371" t="s">
        <v>2675</v>
      </c>
      <c r="E356" s="321" t="s">
        <v>1900</v>
      </c>
      <c r="F356" s="321" t="s">
        <v>838</v>
      </c>
      <c r="G356" s="1604" t="s">
        <v>3046</v>
      </c>
      <c r="H356" s="1604"/>
      <c r="I356" s="1604"/>
      <c r="J356" s="342"/>
      <c r="K356" s="342"/>
      <c r="L356" s="343"/>
    </row>
    <row r="357" spans="1:13" s="454" customFormat="1" ht="39.950000000000003" customHeight="1">
      <c r="A357" s="453"/>
      <c r="B357" s="370"/>
      <c r="C357" s="371" t="s">
        <v>3021</v>
      </c>
      <c r="D357" s="371" t="s">
        <v>3047</v>
      </c>
      <c r="E357" s="321" t="s">
        <v>1903</v>
      </c>
      <c r="F357" s="321" t="s">
        <v>838</v>
      </c>
      <c r="G357" s="1604" t="s">
        <v>3048</v>
      </c>
      <c r="H357" s="1604"/>
      <c r="I357" s="1604"/>
      <c r="J357" s="342"/>
      <c r="K357" s="342"/>
      <c r="L357" s="371" t="s">
        <v>3049</v>
      </c>
    </row>
    <row r="358" spans="1:13" s="454" customFormat="1" ht="39.950000000000003" customHeight="1">
      <c r="A358" s="453"/>
      <c r="B358" s="370"/>
      <c r="C358" s="371" t="s">
        <v>2945</v>
      </c>
      <c r="D358" s="371" t="s">
        <v>3050</v>
      </c>
      <c r="E358" s="321" t="s">
        <v>1906</v>
      </c>
      <c r="F358" s="321" t="s">
        <v>838</v>
      </c>
      <c r="G358" s="1604" t="s">
        <v>3051</v>
      </c>
      <c r="H358" s="1604"/>
      <c r="I358" s="1604"/>
      <c r="J358" s="342"/>
      <c r="K358" s="342"/>
      <c r="L358" s="371" t="s">
        <v>2945</v>
      </c>
    </row>
    <row r="359" spans="1:13" s="454" customFormat="1" ht="39.950000000000003" customHeight="1">
      <c r="A359" s="453"/>
      <c r="B359" s="370"/>
      <c r="C359" s="192" t="s">
        <v>2865</v>
      </c>
      <c r="D359" s="371" t="s">
        <v>3052</v>
      </c>
      <c r="E359" s="321" t="s">
        <v>2654</v>
      </c>
      <c r="F359" s="321" t="s">
        <v>838</v>
      </c>
      <c r="G359" s="1604" t="s">
        <v>3053</v>
      </c>
      <c r="H359" s="1604"/>
      <c r="I359" s="1604"/>
      <c r="J359" s="342"/>
      <c r="K359" s="342"/>
      <c r="L359" s="411" t="s">
        <v>2640</v>
      </c>
    </row>
    <row r="360" spans="1:13" s="454" customFormat="1" ht="39.950000000000003" customHeight="1">
      <c r="A360" s="453"/>
      <c r="B360" s="370"/>
      <c r="C360" s="371" t="s">
        <v>2733</v>
      </c>
      <c r="D360" s="456" t="s">
        <v>3054</v>
      </c>
      <c r="E360" s="321" t="s">
        <v>2662</v>
      </c>
      <c r="F360" s="321" t="s">
        <v>838</v>
      </c>
      <c r="G360" s="1604" t="s">
        <v>3055</v>
      </c>
      <c r="H360" s="1604"/>
      <c r="I360" s="1604"/>
      <c r="J360" s="342"/>
      <c r="K360" s="342"/>
      <c r="L360" s="371" t="s">
        <v>2733</v>
      </c>
    </row>
    <row r="361" spans="1:13" s="454" customFormat="1" ht="39.950000000000003" customHeight="1">
      <c r="A361" s="453"/>
      <c r="B361" s="370"/>
      <c r="C361" s="371" t="s">
        <v>3014</v>
      </c>
      <c r="D361" s="371" t="s">
        <v>3056</v>
      </c>
      <c r="E361" s="321" t="s">
        <v>2665</v>
      </c>
      <c r="F361" s="321" t="s">
        <v>838</v>
      </c>
      <c r="G361" s="1604" t="s">
        <v>3057</v>
      </c>
      <c r="H361" s="1604"/>
      <c r="I361" s="1604"/>
      <c r="J361" s="342"/>
      <c r="K361" s="342"/>
      <c r="L361" s="343"/>
      <c r="M361" s="457"/>
    </row>
    <row r="362" spans="1:13" s="454" customFormat="1" ht="39.950000000000003" customHeight="1">
      <c r="A362" s="453"/>
      <c r="B362" s="370"/>
      <c r="C362" s="371" t="s">
        <v>3058</v>
      </c>
      <c r="D362" s="411" t="s">
        <v>3059</v>
      </c>
      <c r="E362" s="321" t="s">
        <v>3060</v>
      </c>
      <c r="F362" s="321" t="s">
        <v>838</v>
      </c>
      <c r="G362" s="1604" t="s">
        <v>3061</v>
      </c>
      <c r="H362" s="1604"/>
      <c r="I362" s="1604"/>
      <c r="J362" s="342"/>
      <c r="K362" s="342"/>
      <c r="L362" s="364" t="s">
        <v>2640</v>
      </c>
      <c r="M362" s="457"/>
    </row>
    <row r="363" spans="1:13" s="454" customFormat="1" ht="39.950000000000003" customHeight="1">
      <c r="A363" s="453"/>
      <c r="B363" s="370"/>
      <c r="C363" s="371"/>
      <c r="D363" s="411" t="s">
        <v>3062</v>
      </c>
      <c r="E363" s="321" t="s">
        <v>3063</v>
      </c>
      <c r="F363" s="321" t="s">
        <v>838</v>
      </c>
      <c r="G363" s="1604" t="s">
        <v>3064</v>
      </c>
      <c r="H363" s="1604"/>
      <c r="I363" s="1604"/>
      <c r="J363" s="342"/>
      <c r="K363" s="342"/>
      <c r="L363" s="364" t="s">
        <v>2640</v>
      </c>
      <c r="M363" s="457"/>
    </row>
    <row r="364" spans="1:13" s="454" customFormat="1" ht="39.950000000000003" customHeight="1">
      <c r="A364" s="453"/>
      <c r="B364" s="370"/>
      <c r="C364" s="371"/>
      <c r="D364" s="411" t="s">
        <v>3065</v>
      </c>
      <c r="E364" s="321" t="s">
        <v>3066</v>
      </c>
      <c r="F364" s="321" t="s">
        <v>838</v>
      </c>
      <c r="G364" s="1604" t="s">
        <v>3067</v>
      </c>
      <c r="H364" s="1604"/>
      <c r="I364" s="1604"/>
      <c r="J364" s="342"/>
      <c r="K364" s="342"/>
      <c r="L364" s="364" t="s">
        <v>2640</v>
      </c>
      <c r="M364" s="457"/>
    </row>
    <row r="365" spans="1:13" s="454" customFormat="1" ht="39.950000000000003" customHeight="1">
      <c r="A365" s="453"/>
      <c r="B365" s="370"/>
      <c r="C365" s="198" t="s">
        <v>2767</v>
      </c>
      <c r="D365" s="458" t="s">
        <v>3068</v>
      </c>
      <c r="E365" s="201" t="s">
        <v>3069</v>
      </c>
      <c r="F365" s="201" t="s">
        <v>838</v>
      </c>
      <c r="G365" s="1552" t="s">
        <v>3070</v>
      </c>
      <c r="H365" s="1548"/>
      <c r="I365" s="1549"/>
      <c r="J365" s="241"/>
      <c r="K365" s="241"/>
      <c r="L365" s="459" t="s">
        <v>3071</v>
      </c>
      <c r="M365" s="457"/>
    </row>
    <row r="366" spans="1:13" s="454" customFormat="1" ht="39.950000000000003" customHeight="1">
      <c r="A366" s="453"/>
      <c r="B366" s="370"/>
      <c r="C366" s="198" t="s">
        <v>2811</v>
      </c>
      <c r="D366" s="458" t="s">
        <v>3072</v>
      </c>
      <c r="E366" s="201" t="s">
        <v>3073</v>
      </c>
      <c r="F366" s="201" t="s">
        <v>838</v>
      </c>
      <c r="G366" s="1552" t="s">
        <v>3074</v>
      </c>
      <c r="H366" s="1548"/>
      <c r="I366" s="1549"/>
      <c r="J366" s="241"/>
      <c r="K366" s="241"/>
      <c r="L366" s="459" t="s">
        <v>3071</v>
      </c>
      <c r="M366" s="457"/>
    </row>
    <row r="367" spans="1:13" s="460" customFormat="1" ht="39.950000000000003" customHeight="1">
      <c r="B367" s="370" t="s">
        <v>21</v>
      </c>
      <c r="C367" s="371" t="s">
        <v>3075</v>
      </c>
      <c r="D367" s="371" t="s">
        <v>2707</v>
      </c>
      <c r="E367" s="321" t="s">
        <v>1421</v>
      </c>
      <c r="F367" s="321" t="s">
        <v>838</v>
      </c>
      <c r="G367" s="1604" t="s">
        <v>3076</v>
      </c>
      <c r="H367" s="1604"/>
      <c r="I367" s="1604"/>
      <c r="J367" s="342"/>
      <c r="K367" s="342"/>
      <c r="L367" s="343" t="s">
        <v>3077</v>
      </c>
    </row>
    <row r="368" spans="1:13" s="461" customFormat="1" ht="33" customHeight="1">
      <c r="A368" s="7"/>
      <c r="B368" s="370" t="s">
        <v>21</v>
      </c>
      <c r="C368" s="371" t="s">
        <v>3078</v>
      </c>
      <c r="D368" s="371" t="s">
        <v>2707</v>
      </c>
      <c r="E368" s="321" t="s">
        <v>1423</v>
      </c>
      <c r="F368" s="321" t="s">
        <v>838</v>
      </c>
      <c r="G368" s="1604" t="s">
        <v>3079</v>
      </c>
      <c r="H368" s="1604"/>
      <c r="I368" s="1604"/>
      <c r="J368" s="342"/>
      <c r="K368" s="342"/>
      <c r="L368" s="343" t="s">
        <v>3077</v>
      </c>
    </row>
    <row r="369" spans="1:13" s="454" customFormat="1" ht="39.950000000000003" customHeight="1">
      <c r="A369" s="453"/>
      <c r="B369" s="370" t="s">
        <v>21</v>
      </c>
      <c r="C369" s="371" t="s">
        <v>3080</v>
      </c>
      <c r="D369" s="371" t="s">
        <v>2707</v>
      </c>
      <c r="E369" s="321" t="s">
        <v>1678</v>
      </c>
      <c r="F369" s="321" t="s">
        <v>838</v>
      </c>
      <c r="G369" s="1604" t="s">
        <v>3081</v>
      </c>
      <c r="H369" s="1604"/>
      <c r="I369" s="1604"/>
      <c r="J369" s="342"/>
      <c r="K369" s="342"/>
      <c r="L369" s="343" t="s">
        <v>3077</v>
      </c>
      <c r="M369" s="457"/>
    </row>
    <row r="370" spans="1:13" s="454" customFormat="1" ht="39.950000000000003" customHeight="1">
      <c r="A370" s="453"/>
      <c r="B370" s="333" t="s">
        <v>329</v>
      </c>
      <c r="C370" s="1604"/>
      <c r="D370" s="1604"/>
      <c r="E370" s="1604"/>
      <c r="F370" s="1604"/>
      <c r="G370" s="1604"/>
      <c r="H370" s="1604"/>
      <c r="I370" s="1604"/>
      <c r="J370" s="1604"/>
      <c r="K370" s="1604"/>
      <c r="L370" s="1604"/>
      <c r="M370" s="457"/>
    </row>
    <row r="371" spans="1:13" s="454" customFormat="1" ht="39.950000000000003" customHeight="1">
      <c r="A371" s="453"/>
      <c r="B371" s="333" t="s">
        <v>330</v>
      </c>
      <c r="C371" s="1576"/>
      <c r="D371" s="1576"/>
      <c r="E371" s="1576"/>
      <c r="F371" s="1576"/>
      <c r="G371" s="1576"/>
      <c r="H371" s="1576"/>
      <c r="I371" s="1576"/>
      <c r="J371" s="1576"/>
      <c r="K371" s="1576"/>
      <c r="L371" s="1576"/>
      <c r="M371" s="457"/>
    </row>
    <row r="372" spans="1:13" s="454" customFormat="1" ht="21.05" customHeight="1">
      <c r="A372" s="453"/>
      <c r="B372" s="333" t="s">
        <v>331</v>
      </c>
      <c r="C372" s="1576"/>
      <c r="D372" s="1576"/>
      <c r="E372" s="1576"/>
      <c r="F372" s="1576"/>
      <c r="G372" s="1576"/>
      <c r="H372" s="1576"/>
      <c r="I372" s="1576"/>
      <c r="J372" s="1576"/>
      <c r="K372" s="1576"/>
      <c r="L372" s="1576"/>
    </row>
    <row r="373" spans="1:13" s="454" customFormat="1" ht="21.05" customHeight="1">
      <c r="A373" s="453"/>
      <c r="B373" s="1609" t="s">
        <v>3082</v>
      </c>
      <c r="C373" s="1609"/>
      <c r="D373" s="1609"/>
      <c r="E373" s="1609"/>
      <c r="F373" s="1609"/>
      <c r="G373" s="1609"/>
      <c r="H373" s="1609"/>
      <c r="I373" s="1609"/>
      <c r="J373" s="1609"/>
      <c r="K373" s="1609"/>
      <c r="L373" s="1609"/>
    </row>
    <row r="374" spans="1:13" s="454" customFormat="1" ht="21.05" customHeight="1">
      <c r="A374" s="453"/>
      <c r="B374" s="316" t="s">
        <v>308</v>
      </c>
      <c r="C374" s="424" t="s">
        <v>2706</v>
      </c>
      <c r="D374" s="316" t="s">
        <v>2156</v>
      </c>
      <c r="E374" s="1604" t="s">
        <v>3083</v>
      </c>
      <c r="F374" s="1604"/>
      <c r="G374" s="318" t="s">
        <v>302</v>
      </c>
      <c r="H374" s="1611"/>
      <c r="I374" s="1611"/>
      <c r="J374" s="1611"/>
      <c r="K374" s="331" t="s">
        <v>309</v>
      </c>
      <c r="L374" s="332" t="s">
        <v>453</v>
      </c>
    </row>
    <row r="375" spans="1:13" s="245" customFormat="1" ht="21.05" customHeight="1">
      <c r="A375" s="7"/>
      <c r="B375" s="1612" t="s">
        <v>310</v>
      </c>
      <c r="C375" s="1612"/>
      <c r="D375" s="1612"/>
      <c r="E375" s="1613" t="s">
        <v>311</v>
      </c>
      <c r="F375" s="1613"/>
      <c r="G375" s="1613"/>
      <c r="H375" s="1613"/>
      <c r="I375" s="1613"/>
      <c r="J375" s="1613"/>
      <c r="K375" s="1613"/>
      <c r="L375" s="1613"/>
    </row>
    <row r="376" spans="1:13" s="245" customFormat="1" ht="21.05" customHeight="1">
      <c r="A376" s="7"/>
      <c r="B376" s="333" t="s">
        <v>2164</v>
      </c>
      <c r="C376" s="334" t="s">
        <v>2165</v>
      </c>
      <c r="D376" s="334" t="s">
        <v>314</v>
      </c>
      <c r="E376" s="334" t="s">
        <v>315</v>
      </c>
      <c r="F376" s="334" t="s">
        <v>316</v>
      </c>
      <c r="G376" s="334" t="s">
        <v>2166</v>
      </c>
      <c r="H376" s="334" t="s">
        <v>318</v>
      </c>
      <c r="I376" s="334" t="s">
        <v>319</v>
      </c>
      <c r="J376" s="334" t="s">
        <v>320</v>
      </c>
      <c r="K376" s="334" t="s">
        <v>2167</v>
      </c>
      <c r="L376" s="334" t="s">
        <v>302</v>
      </c>
    </row>
    <row r="377" spans="1:13" s="245" customFormat="1" ht="21.05" customHeight="1">
      <c r="A377" s="7"/>
      <c r="B377" s="430" t="s">
        <v>1427</v>
      </c>
      <c r="C377" s="404" t="s">
        <v>1419</v>
      </c>
      <c r="D377" s="352" t="s">
        <v>387</v>
      </c>
      <c r="E377" s="352"/>
      <c r="F377" s="352"/>
      <c r="G377" s="352" t="s">
        <v>1273</v>
      </c>
      <c r="H377" s="352"/>
      <c r="I377" s="352"/>
      <c r="J377" s="352"/>
      <c r="K377" s="352" t="s">
        <v>3084</v>
      </c>
      <c r="L377" s="352" t="s">
        <v>1249</v>
      </c>
    </row>
    <row r="378" spans="1:13" s="335" customFormat="1" ht="21.05" customHeight="1">
      <c r="A378" s="20"/>
      <c r="B378" s="431" t="s">
        <v>2191</v>
      </c>
      <c r="C378" s="352" t="s">
        <v>2709</v>
      </c>
      <c r="D378" s="352" t="s">
        <v>387</v>
      </c>
      <c r="E378" s="352"/>
      <c r="F378" s="352"/>
      <c r="G378" s="352" t="s">
        <v>1273</v>
      </c>
      <c r="H378" s="352"/>
      <c r="I378" s="352"/>
      <c r="J378" s="352"/>
      <c r="K378" s="352" t="s">
        <v>3085</v>
      </c>
      <c r="L378" s="352" t="s">
        <v>1254</v>
      </c>
    </row>
    <row r="379" spans="1:13" s="335" customFormat="1" ht="20.149999999999999" customHeight="1">
      <c r="A379" s="429"/>
      <c r="B379" s="431" t="s">
        <v>1274</v>
      </c>
      <c r="C379" s="352" t="s">
        <v>3086</v>
      </c>
      <c r="D379" s="352" t="s">
        <v>387</v>
      </c>
      <c r="E379" s="352"/>
      <c r="F379" s="352"/>
      <c r="G379" s="352" t="s">
        <v>1273</v>
      </c>
      <c r="H379" s="352"/>
      <c r="I379" s="352"/>
      <c r="J379" s="352"/>
      <c r="K379" s="352" t="s">
        <v>3087</v>
      </c>
      <c r="L379" s="352"/>
    </row>
    <row r="380" spans="1:13" s="335" customFormat="1" ht="20.149999999999999" customHeight="1">
      <c r="A380" s="429"/>
      <c r="B380" s="431" t="s">
        <v>2711</v>
      </c>
      <c r="C380" s="352" t="s">
        <v>2712</v>
      </c>
      <c r="D380" s="352" t="s">
        <v>387</v>
      </c>
      <c r="E380" s="352"/>
      <c r="F380" s="352"/>
      <c r="G380" s="352" t="s">
        <v>1273</v>
      </c>
      <c r="H380" s="352"/>
      <c r="I380" s="352"/>
      <c r="J380" s="352"/>
      <c r="K380" s="352" t="s">
        <v>2713</v>
      </c>
      <c r="L380" s="352"/>
    </row>
    <row r="381" spans="1:13" s="335" customFormat="1" ht="20.149999999999999" customHeight="1">
      <c r="A381" s="429"/>
      <c r="B381" s="431" t="s">
        <v>2714</v>
      </c>
      <c r="C381" s="350" t="s">
        <v>2715</v>
      </c>
      <c r="D381" s="352" t="s">
        <v>387</v>
      </c>
      <c r="E381" s="352"/>
      <c r="F381" s="352"/>
      <c r="G381" s="352" t="s">
        <v>1273</v>
      </c>
      <c r="H381" s="352"/>
      <c r="I381" s="352"/>
      <c r="J381" s="352"/>
      <c r="K381" s="350" t="s">
        <v>2716</v>
      </c>
      <c r="L381" s="352" t="s">
        <v>2717</v>
      </c>
    </row>
    <row r="382" spans="1:13" s="335" customFormat="1" ht="20.149999999999999" customHeight="1">
      <c r="A382" s="429"/>
      <c r="B382" s="431" t="s">
        <v>2718</v>
      </c>
      <c r="C382" s="350" t="s">
        <v>2719</v>
      </c>
      <c r="D382" s="352" t="s">
        <v>56</v>
      </c>
      <c r="E382" s="352"/>
      <c r="F382" s="352"/>
      <c r="G382" s="352" t="s">
        <v>1273</v>
      </c>
      <c r="H382" s="352"/>
      <c r="I382" s="352"/>
      <c r="J382" s="352"/>
      <c r="K382" s="350" t="s">
        <v>2720</v>
      </c>
      <c r="L382" s="352" t="s">
        <v>2717</v>
      </c>
    </row>
    <row r="383" spans="1:13" s="335" customFormat="1" ht="20.149999999999999" customHeight="1">
      <c r="A383" s="429"/>
      <c r="B383" s="431" t="s">
        <v>2721</v>
      </c>
      <c r="C383" s="350" t="s">
        <v>2722</v>
      </c>
      <c r="D383" s="352" t="s">
        <v>387</v>
      </c>
      <c r="E383" s="352"/>
      <c r="F383" s="352"/>
      <c r="G383" s="352" t="s">
        <v>1273</v>
      </c>
      <c r="H383" s="352"/>
      <c r="I383" s="352"/>
      <c r="J383" s="352"/>
      <c r="K383" s="350" t="s">
        <v>2723</v>
      </c>
      <c r="L383" s="352" t="s">
        <v>2717</v>
      </c>
    </row>
    <row r="384" spans="1:13" s="335" customFormat="1" ht="20.149999999999999" customHeight="1">
      <c r="A384" s="429"/>
      <c r="B384" s="431" t="s">
        <v>2724</v>
      </c>
      <c r="C384" s="350" t="s">
        <v>2725</v>
      </c>
      <c r="D384" s="352" t="s">
        <v>56</v>
      </c>
      <c r="E384" s="352"/>
      <c r="F384" s="352"/>
      <c r="G384" s="352" t="s">
        <v>1273</v>
      </c>
      <c r="H384" s="352"/>
      <c r="I384" s="352"/>
      <c r="J384" s="352"/>
      <c r="K384" s="377" t="s">
        <v>2726</v>
      </c>
      <c r="L384" s="352" t="s">
        <v>2717</v>
      </c>
    </row>
    <row r="385" spans="1:12" s="335" customFormat="1" ht="20.149999999999999" customHeight="1">
      <c r="A385" s="429"/>
      <c r="B385" s="431" t="s">
        <v>2727</v>
      </c>
      <c r="C385" s="350" t="s">
        <v>2728</v>
      </c>
      <c r="D385" s="352" t="s">
        <v>387</v>
      </c>
      <c r="E385" s="352"/>
      <c r="F385" s="352"/>
      <c r="G385" s="352" t="s">
        <v>1273</v>
      </c>
      <c r="H385" s="352"/>
      <c r="I385" s="352"/>
      <c r="J385" s="352"/>
      <c r="K385" s="352" t="s">
        <v>2729</v>
      </c>
      <c r="L385" s="352" t="s">
        <v>2717</v>
      </c>
    </row>
    <row r="386" spans="1:12" s="335" customFormat="1" ht="20.149999999999999" customHeight="1">
      <c r="A386" s="429"/>
      <c r="B386" s="431" t="s">
        <v>2730</v>
      </c>
      <c r="C386" s="350" t="s">
        <v>2731</v>
      </c>
      <c r="D386" s="352" t="s">
        <v>56</v>
      </c>
      <c r="E386" s="327"/>
      <c r="F386" s="327"/>
      <c r="G386" s="352" t="s">
        <v>1273</v>
      </c>
      <c r="H386" s="352"/>
      <c r="I386" s="352"/>
      <c r="J386" s="327"/>
      <c r="K386" s="432" t="s">
        <v>2732</v>
      </c>
      <c r="L386" s="352" t="s">
        <v>2717</v>
      </c>
    </row>
    <row r="387" spans="1:12" s="335" customFormat="1" ht="20.149999999999999" customHeight="1">
      <c r="A387" s="429"/>
      <c r="B387" s="333" t="s">
        <v>322</v>
      </c>
      <c r="C387" s="1614"/>
      <c r="D387" s="1615"/>
      <c r="E387" s="1615"/>
      <c r="F387" s="1615"/>
      <c r="G387" s="1615"/>
      <c r="H387" s="1615"/>
      <c r="I387" s="1615"/>
      <c r="J387" s="1615"/>
      <c r="K387" s="1615"/>
      <c r="L387" s="1604"/>
    </row>
    <row r="388" spans="1:12" s="335" customFormat="1" ht="20.149999999999999" customHeight="1">
      <c r="A388" s="429"/>
      <c r="B388" s="1608"/>
      <c r="C388" s="1608"/>
      <c r="D388" s="1608"/>
      <c r="E388" s="1608"/>
      <c r="F388" s="1608"/>
      <c r="G388" s="1608"/>
      <c r="H388" s="1608"/>
      <c r="I388" s="1608"/>
      <c r="J388" s="1608"/>
      <c r="K388" s="1608"/>
      <c r="L388" s="1608"/>
    </row>
    <row r="389" spans="1:12" s="245" customFormat="1" ht="21.05" customHeight="1">
      <c r="A389" s="22"/>
      <c r="B389" s="1609" t="s">
        <v>323</v>
      </c>
      <c r="C389" s="1609"/>
      <c r="D389" s="1609"/>
      <c r="E389" s="1609"/>
      <c r="F389" s="1609"/>
      <c r="G389" s="1609"/>
      <c r="H389" s="1609"/>
      <c r="I389" s="1609"/>
      <c r="J389" s="1609"/>
      <c r="K389" s="1609"/>
      <c r="L389" s="1609"/>
    </row>
    <row r="390" spans="1:12" s="245" customFormat="1" ht="21.05" customHeight="1">
      <c r="A390" s="22"/>
      <c r="B390" s="333" t="s">
        <v>315</v>
      </c>
      <c r="C390" s="334" t="s">
        <v>316</v>
      </c>
      <c r="D390" s="334" t="s">
        <v>2166</v>
      </c>
      <c r="E390" s="334" t="s">
        <v>2181</v>
      </c>
      <c r="F390" s="334" t="s">
        <v>325</v>
      </c>
      <c r="G390" s="1610" t="s">
        <v>2182</v>
      </c>
      <c r="H390" s="1610"/>
      <c r="I390" s="1610"/>
      <c r="J390" s="334" t="s">
        <v>327</v>
      </c>
      <c r="K390" s="334" t="s">
        <v>328</v>
      </c>
      <c r="L390" s="334" t="s">
        <v>302</v>
      </c>
    </row>
    <row r="391" spans="1:12" s="245" customFormat="1" ht="21.05" customHeight="1">
      <c r="A391" s="22"/>
      <c r="B391" s="449" t="s">
        <v>336</v>
      </c>
      <c r="C391" s="449" t="s">
        <v>3088</v>
      </c>
      <c r="D391" s="449" t="s">
        <v>3089</v>
      </c>
      <c r="E391" s="321" t="s">
        <v>1420</v>
      </c>
      <c r="F391" s="321"/>
      <c r="G391" s="1604"/>
      <c r="H391" s="1604"/>
      <c r="I391" s="1604"/>
      <c r="J391" s="342"/>
      <c r="K391" s="342"/>
      <c r="L391" s="342"/>
    </row>
    <row r="392" spans="1:12" s="245" customFormat="1" ht="21.05" customHeight="1">
      <c r="A392" s="22"/>
      <c r="B392" s="427"/>
      <c r="C392" s="337" t="s">
        <v>2733</v>
      </c>
      <c r="D392" s="428" t="s">
        <v>2734</v>
      </c>
      <c r="E392" s="321" t="s">
        <v>1421</v>
      </c>
      <c r="F392" s="321" t="s">
        <v>1673</v>
      </c>
      <c r="G392" s="1604" t="s">
        <v>3090</v>
      </c>
      <c r="H392" s="1604"/>
      <c r="I392" s="1604"/>
      <c r="J392" s="342"/>
      <c r="K392" s="342"/>
      <c r="L392" s="342"/>
    </row>
    <row r="393" spans="1:12" s="245" customFormat="1" ht="39.950000000000003" customHeight="1">
      <c r="A393" s="22"/>
      <c r="B393" s="341"/>
      <c r="C393" s="337" t="s">
        <v>2736</v>
      </c>
      <c r="D393" s="321" t="s">
        <v>2737</v>
      </c>
      <c r="E393" s="321" t="s">
        <v>1423</v>
      </c>
      <c r="F393" s="321" t="s">
        <v>1673</v>
      </c>
      <c r="G393" s="1604" t="s">
        <v>2738</v>
      </c>
      <c r="H393" s="1604"/>
      <c r="I393" s="1604"/>
      <c r="J393" s="342"/>
      <c r="K393" s="342"/>
      <c r="L393" s="342"/>
    </row>
    <row r="394" spans="1:12" s="245" customFormat="1" ht="39.950000000000003" customHeight="1">
      <c r="A394" s="22"/>
      <c r="B394" s="341"/>
      <c r="C394" s="337" t="s">
        <v>2739</v>
      </c>
      <c r="D394" s="321" t="s">
        <v>2740</v>
      </c>
      <c r="E394" s="321" t="s">
        <v>1678</v>
      </c>
      <c r="F394" s="321" t="s">
        <v>1673</v>
      </c>
      <c r="G394" s="1604" t="s">
        <v>3091</v>
      </c>
      <c r="H394" s="1604"/>
      <c r="I394" s="1604"/>
      <c r="J394" s="342"/>
      <c r="K394" s="342"/>
      <c r="L394" s="337" t="s">
        <v>2742</v>
      </c>
    </row>
    <row r="395" spans="1:12" s="245" customFormat="1" ht="39.950000000000003" customHeight="1">
      <c r="A395" s="22"/>
      <c r="B395" s="427"/>
      <c r="C395" s="337" t="s">
        <v>2739</v>
      </c>
      <c r="D395" s="428" t="s">
        <v>2743</v>
      </c>
      <c r="E395" s="321" t="s">
        <v>1681</v>
      </c>
      <c r="F395" s="321" t="s">
        <v>1673</v>
      </c>
      <c r="G395" s="1604" t="s">
        <v>3092</v>
      </c>
      <c r="H395" s="1604"/>
      <c r="I395" s="1604"/>
      <c r="J395" s="342"/>
      <c r="K395" s="342"/>
      <c r="L395" s="337" t="s">
        <v>2745</v>
      </c>
    </row>
    <row r="396" spans="1:12" s="245" customFormat="1" ht="39.950000000000003" customHeight="1">
      <c r="A396" s="22"/>
      <c r="B396" s="333" t="s">
        <v>329</v>
      </c>
      <c r="C396" s="1604" t="s">
        <v>3093</v>
      </c>
      <c r="D396" s="1604"/>
      <c r="E396" s="1604"/>
      <c r="F396" s="1604"/>
      <c r="G396" s="1604"/>
      <c r="H396" s="1604"/>
      <c r="I396" s="1604"/>
      <c r="J396" s="1604"/>
      <c r="K396" s="1604"/>
      <c r="L396" s="1604"/>
    </row>
    <row r="397" spans="1:12" s="245" customFormat="1" ht="39.950000000000003" customHeight="1">
      <c r="A397" s="22"/>
      <c r="B397" s="333" t="s">
        <v>330</v>
      </c>
      <c r="C397" s="1576"/>
      <c r="D397" s="1576"/>
      <c r="E397" s="1576"/>
      <c r="F397" s="1576"/>
      <c r="G397" s="1576"/>
      <c r="H397" s="1576"/>
      <c r="I397" s="1576"/>
      <c r="J397" s="1576"/>
      <c r="K397" s="1576"/>
      <c r="L397" s="1576"/>
    </row>
    <row r="398" spans="1:12" s="245" customFormat="1" ht="21.05" customHeight="1">
      <c r="A398" s="22"/>
      <c r="B398" s="333" t="s">
        <v>331</v>
      </c>
      <c r="C398" s="1576"/>
      <c r="D398" s="1576"/>
      <c r="E398" s="1576"/>
      <c r="F398" s="1576"/>
      <c r="G398" s="1576"/>
      <c r="H398" s="1576"/>
      <c r="I398" s="1576"/>
      <c r="J398" s="1576"/>
      <c r="K398" s="1576"/>
      <c r="L398" s="1576"/>
    </row>
    <row r="399" spans="1:12" s="245" customFormat="1" ht="21.05" customHeight="1">
      <c r="A399" s="22"/>
      <c r="B399" s="1609" t="s">
        <v>2149</v>
      </c>
      <c r="C399" s="1609"/>
      <c r="D399" s="1609"/>
      <c r="E399" s="1609"/>
      <c r="F399" s="1609"/>
      <c r="G399" s="1609"/>
      <c r="H399" s="1609"/>
      <c r="I399" s="1609"/>
      <c r="J399" s="1609"/>
      <c r="K399" s="1609"/>
      <c r="L399" s="1609"/>
    </row>
    <row r="400" spans="1:12" s="245" customFormat="1" ht="21.05" customHeight="1">
      <c r="A400" s="22"/>
      <c r="B400" s="316" t="s">
        <v>308</v>
      </c>
      <c r="C400" s="321" t="s">
        <v>3094</v>
      </c>
      <c r="D400" s="318" t="s">
        <v>2156</v>
      </c>
      <c r="E400" s="1604" t="s">
        <v>2747</v>
      </c>
      <c r="F400" s="1604"/>
      <c r="G400" s="318" t="s">
        <v>302</v>
      </c>
      <c r="H400" s="1611" t="s">
        <v>3095</v>
      </c>
      <c r="I400" s="1611"/>
      <c r="J400" s="1611"/>
      <c r="K400" s="331" t="s">
        <v>309</v>
      </c>
      <c r="L400" s="332" t="s">
        <v>385</v>
      </c>
    </row>
    <row r="401" spans="1:12" s="454" customFormat="1" ht="21.05" customHeight="1">
      <c r="A401" s="453"/>
      <c r="B401" s="1612" t="s">
        <v>310</v>
      </c>
      <c r="C401" s="1612"/>
      <c r="D401" s="1612"/>
      <c r="E401" s="1613" t="s">
        <v>311</v>
      </c>
      <c r="F401" s="1613"/>
      <c r="G401" s="1613"/>
      <c r="H401" s="1613"/>
      <c r="I401" s="1613"/>
      <c r="J401" s="1613"/>
      <c r="K401" s="1613"/>
      <c r="L401" s="1613"/>
    </row>
    <row r="402" spans="1:12" s="454" customFormat="1" ht="21.05" customHeight="1">
      <c r="A402" s="453"/>
      <c r="B402" s="333" t="s">
        <v>2164</v>
      </c>
      <c r="C402" s="334" t="s">
        <v>2165</v>
      </c>
      <c r="D402" s="334" t="s">
        <v>314</v>
      </c>
      <c r="E402" s="334" t="s">
        <v>315</v>
      </c>
      <c r="F402" s="334" t="s">
        <v>316</v>
      </c>
      <c r="G402" s="334" t="s">
        <v>2166</v>
      </c>
      <c r="H402" s="334" t="s">
        <v>318</v>
      </c>
      <c r="I402" s="334" t="s">
        <v>319</v>
      </c>
      <c r="J402" s="334" t="s">
        <v>320</v>
      </c>
      <c r="K402" s="334" t="s">
        <v>2167</v>
      </c>
      <c r="L402" s="334" t="s">
        <v>302</v>
      </c>
    </row>
    <row r="403" spans="1:12" s="454" customFormat="1" ht="21.05" customHeight="1">
      <c r="A403" s="400">
        <v>1</v>
      </c>
      <c r="B403" s="430" t="s">
        <v>1427</v>
      </c>
      <c r="C403" s="404" t="s">
        <v>1419</v>
      </c>
      <c r="D403" s="401" t="s">
        <v>387</v>
      </c>
      <c r="E403" s="449" t="s">
        <v>336</v>
      </c>
      <c r="F403" s="449" t="s">
        <v>3088</v>
      </c>
      <c r="G403" s="449" t="s">
        <v>3096</v>
      </c>
      <c r="H403" s="462" t="s">
        <v>1249</v>
      </c>
      <c r="I403" s="449" t="s">
        <v>3097</v>
      </c>
      <c r="J403" s="450" t="s">
        <v>2189</v>
      </c>
      <c r="K403" s="449" t="s">
        <v>3098</v>
      </c>
      <c r="L403" s="449" t="s">
        <v>1249</v>
      </c>
    </row>
    <row r="404" spans="1:12" s="454" customFormat="1" ht="21.05" customHeight="1">
      <c r="A404" s="400">
        <v>2</v>
      </c>
      <c r="B404" s="402" t="s">
        <v>2191</v>
      </c>
      <c r="C404" s="337" t="s">
        <v>2709</v>
      </c>
      <c r="D404" s="401" t="s">
        <v>387</v>
      </c>
      <c r="E404" s="449" t="s">
        <v>336</v>
      </c>
      <c r="F404" s="449" t="s">
        <v>3088</v>
      </c>
      <c r="G404" s="449" t="s">
        <v>3096</v>
      </c>
      <c r="H404" s="462" t="s">
        <v>1254</v>
      </c>
      <c r="I404" s="462" t="s">
        <v>3099</v>
      </c>
      <c r="J404" s="450" t="s">
        <v>2200</v>
      </c>
      <c r="K404" s="462" t="s">
        <v>3100</v>
      </c>
      <c r="L404" s="449" t="s">
        <v>1254</v>
      </c>
    </row>
    <row r="405" spans="1:12" s="452" customFormat="1" ht="20.149999999999999" customHeight="1">
      <c r="A405" s="400">
        <v>3</v>
      </c>
      <c r="B405" s="130" t="s">
        <v>2750</v>
      </c>
      <c r="C405" s="132" t="s">
        <v>2751</v>
      </c>
      <c r="D405" s="401" t="s">
        <v>387</v>
      </c>
      <c r="E405" s="449"/>
      <c r="F405" s="449"/>
      <c r="G405" s="449"/>
      <c r="H405" s="462"/>
      <c r="I405" s="462"/>
      <c r="J405" s="450"/>
      <c r="K405" s="463" t="s">
        <v>3101</v>
      </c>
      <c r="L405" s="449" t="s">
        <v>2943</v>
      </c>
    </row>
    <row r="406" spans="1:12" s="452" customFormat="1" ht="20.149999999999999" customHeight="1">
      <c r="A406" s="400">
        <v>4</v>
      </c>
      <c r="B406" s="402" t="s">
        <v>2194</v>
      </c>
      <c r="C406" s="337" t="s">
        <v>2195</v>
      </c>
      <c r="D406" s="401" t="s">
        <v>387</v>
      </c>
      <c r="E406" s="449" t="s">
        <v>336</v>
      </c>
      <c r="F406" s="449" t="s">
        <v>3088</v>
      </c>
      <c r="G406" s="449" t="s">
        <v>3096</v>
      </c>
      <c r="H406" s="462" t="s">
        <v>2196</v>
      </c>
      <c r="I406" s="462" t="s">
        <v>3102</v>
      </c>
      <c r="J406" s="450" t="s">
        <v>2198</v>
      </c>
      <c r="K406" s="462" t="s">
        <v>3103</v>
      </c>
      <c r="L406" s="462" t="s">
        <v>2196</v>
      </c>
    </row>
    <row r="407" spans="1:12" s="452" customFormat="1" ht="20.149999999999999" customHeight="1">
      <c r="A407" s="400">
        <v>5</v>
      </c>
      <c r="B407" s="336" t="s">
        <v>518</v>
      </c>
      <c r="C407" s="337" t="s">
        <v>519</v>
      </c>
      <c r="D407" s="401" t="s">
        <v>387</v>
      </c>
      <c r="E407" s="449" t="s">
        <v>336</v>
      </c>
      <c r="F407" s="449" t="s">
        <v>3088</v>
      </c>
      <c r="G407" s="449" t="s">
        <v>3096</v>
      </c>
      <c r="H407" s="462" t="s">
        <v>1274</v>
      </c>
      <c r="I407" s="462" t="s">
        <v>3086</v>
      </c>
      <c r="J407" s="450" t="s">
        <v>2200</v>
      </c>
      <c r="K407" s="462" t="s">
        <v>3087</v>
      </c>
      <c r="L407" s="449" t="s">
        <v>1274</v>
      </c>
    </row>
    <row r="408" spans="1:12" s="452" customFormat="1" ht="20.149999999999999" customHeight="1">
      <c r="A408" s="400">
        <v>6</v>
      </c>
      <c r="B408" s="402" t="s">
        <v>1259</v>
      </c>
      <c r="C408" s="337" t="s">
        <v>1429</v>
      </c>
      <c r="D408" s="401" t="s">
        <v>387</v>
      </c>
      <c r="E408" s="449" t="s">
        <v>336</v>
      </c>
      <c r="F408" s="449" t="s">
        <v>3088</v>
      </c>
      <c r="G408" s="449" t="s">
        <v>3096</v>
      </c>
      <c r="H408" s="462" t="s">
        <v>1259</v>
      </c>
      <c r="I408" s="462" t="s">
        <v>3104</v>
      </c>
      <c r="J408" s="450" t="s">
        <v>2204</v>
      </c>
      <c r="K408" s="462" t="s">
        <v>3105</v>
      </c>
      <c r="L408" s="462" t="s">
        <v>1259</v>
      </c>
    </row>
    <row r="409" spans="1:12" s="452" customFormat="1" ht="20.149999999999999" customHeight="1">
      <c r="A409" s="400">
        <v>7</v>
      </c>
      <c r="B409" s="402" t="s">
        <v>1264</v>
      </c>
      <c r="C409" s="337" t="s">
        <v>1430</v>
      </c>
      <c r="D409" s="401" t="s">
        <v>387</v>
      </c>
      <c r="E409" s="449" t="s">
        <v>336</v>
      </c>
      <c r="F409" s="449" t="s">
        <v>3088</v>
      </c>
      <c r="G409" s="449" t="s">
        <v>3096</v>
      </c>
      <c r="H409" s="462" t="s">
        <v>1264</v>
      </c>
      <c r="I409" s="462" t="s">
        <v>3106</v>
      </c>
      <c r="J409" s="450" t="s">
        <v>2208</v>
      </c>
      <c r="K409" s="462" t="s">
        <v>3107</v>
      </c>
      <c r="L409" s="462" t="s">
        <v>1264</v>
      </c>
    </row>
    <row r="410" spans="1:12" s="452" customFormat="1" ht="20.149999999999999" customHeight="1">
      <c r="A410" s="400">
        <v>8</v>
      </c>
      <c r="B410" s="402" t="s">
        <v>1702</v>
      </c>
      <c r="C410" s="337" t="s">
        <v>1511</v>
      </c>
      <c r="D410" s="401" t="s">
        <v>387</v>
      </c>
      <c r="E410" s="449" t="s">
        <v>336</v>
      </c>
      <c r="F410" s="449" t="s">
        <v>3088</v>
      </c>
      <c r="G410" s="449" t="s">
        <v>3096</v>
      </c>
      <c r="H410" s="462" t="s">
        <v>1702</v>
      </c>
      <c r="I410" s="462" t="s">
        <v>3108</v>
      </c>
      <c r="J410" s="450" t="s">
        <v>70</v>
      </c>
      <c r="K410" s="462" t="s">
        <v>3109</v>
      </c>
      <c r="L410" s="462" t="s">
        <v>1702</v>
      </c>
    </row>
    <row r="411" spans="1:12" s="452" customFormat="1" ht="20.149999999999999" customHeight="1">
      <c r="A411" s="400">
        <v>9</v>
      </c>
      <c r="B411" s="402" t="s">
        <v>2529</v>
      </c>
      <c r="C411" s="337" t="s">
        <v>2530</v>
      </c>
      <c r="D411" s="401" t="s">
        <v>387</v>
      </c>
      <c r="E411" s="449" t="s">
        <v>2677</v>
      </c>
      <c r="F411" s="449" t="s">
        <v>2532</v>
      </c>
      <c r="G411" s="449" t="s">
        <v>2533</v>
      </c>
      <c r="H411" s="462" t="s">
        <v>2534</v>
      </c>
      <c r="I411" s="462" t="s">
        <v>2535</v>
      </c>
      <c r="J411" s="450"/>
      <c r="K411" s="462" t="s">
        <v>3110</v>
      </c>
      <c r="L411" s="464" t="s">
        <v>2498</v>
      </c>
    </row>
    <row r="412" spans="1:12" s="452" customFormat="1" ht="20.149999999999999" customHeight="1">
      <c r="A412" s="400">
        <v>10</v>
      </c>
      <c r="B412" s="402" t="s">
        <v>2537</v>
      </c>
      <c r="C412" s="337" t="s">
        <v>2538</v>
      </c>
      <c r="D412" s="401" t="s">
        <v>387</v>
      </c>
      <c r="E412" s="449" t="s">
        <v>2677</v>
      </c>
      <c r="F412" s="449" t="s">
        <v>2539</v>
      </c>
      <c r="G412" s="449" t="s">
        <v>2540</v>
      </c>
      <c r="H412" s="462" t="s">
        <v>2541</v>
      </c>
      <c r="I412" s="462" t="s">
        <v>2542</v>
      </c>
      <c r="J412" s="450"/>
      <c r="K412" s="462" t="s">
        <v>3111</v>
      </c>
      <c r="L412" s="464" t="s">
        <v>2498</v>
      </c>
    </row>
    <row r="413" spans="1:12" s="452" customFormat="1" ht="20.149999999999999" customHeight="1">
      <c r="A413" s="400">
        <v>11</v>
      </c>
      <c r="B413" s="390" t="s">
        <v>2544</v>
      </c>
      <c r="C413" s="337" t="s">
        <v>2545</v>
      </c>
      <c r="D413" s="401" t="s">
        <v>387</v>
      </c>
      <c r="E413" s="449" t="s">
        <v>2677</v>
      </c>
      <c r="F413" s="449" t="s">
        <v>2539</v>
      </c>
      <c r="G413" s="449" t="s">
        <v>2540</v>
      </c>
      <c r="H413" s="462" t="s">
        <v>2546</v>
      </c>
      <c r="I413" s="462" t="s">
        <v>2547</v>
      </c>
      <c r="J413" s="450"/>
      <c r="K413" s="462" t="s">
        <v>3112</v>
      </c>
      <c r="L413" s="464" t="s">
        <v>2498</v>
      </c>
    </row>
    <row r="414" spans="1:12" s="452" customFormat="1" ht="20.149999999999999" customHeight="1">
      <c r="A414" s="400">
        <v>12</v>
      </c>
      <c r="B414" s="390" t="s">
        <v>2549</v>
      </c>
      <c r="C414" s="337" t="s">
        <v>2550</v>
      </c>
      <c r="D414" s="401" t="s">
        <v>387</v>
      </c>
      <c r="E414" s="449" t="s">
        <v>2677</v>
      </c>
      <c r="F414" s="449" t="s">
        <v>2539</v>
      </c>
      <c r="G414" s="449" t="s">
        <v>2540</v>
      </c>
      <c r="H414" s="462" t="s">
        <v>2549</v>
      </c>
      <c r="I414" s="462" t="s">
        <v>2551</v>
      </c>
      <c r="J414" s="450"/>
      <c r="K414" s="462" t="s">
        <v>3113</v>
      </c>
      <c r="L414" s="464" t="s">
        <v>2498</v>
      </c>
    </row>
    <row r="415" spans="1:12" s="452" customFormat="1" ht="20.149999999999999" customHeight="1">
      <c r="A415" s="400">
        <v>13</v>
      </c>
      <c r="B415" s="390" t="s">
        <v>2553</v>
      </c>
      <c r="C415" s="337" t="s">
        <v>2554</v>
      </c>
      <c r="D415" s="401" t="s">
        <v>387</v>
      </c>
      <c r="E415" s="465" t="s">
        <v>336</v>
      </c>
      <c r="F415" s="449" t="s">
        <v>3088</v>
      </c>
      <c r="G415" s="449" t="s">
        <v>3096</v>
      </c>
      <c r="H415" s="397" t="s">
        <v>1259</v>
      </c>
      <c r="I415" s="148" t="s">
        <v>3104</v>
      </c>
      <c r="J415" s="394"/>
      <c r="K415" s="148" t="s">
        <v>3114</v>
      </c>
      <c r="L415" s="464" t="s">
        <v>2498</v>
      </c>
    </row>
    <row r="416" spans="1:12" s="452" customFormat="1" ht="20.149999999999999" customHeight="1">
      <c r="A416" s="400">
        <v>14</v>
      </c>
      <c r="B416" s="402" t="s">
        <v>2213</v>
      </c>
      <c r="C416" s="337" t="s">
        <v>2214</v>
      </c>
      <c r="D416" s="401" t="s">
        <v>387</v>
      </c>
      <c r="E416" s="449" t="s">
        <v>336</v>
      </c>
      <c r="F416" s="449" t="s">
        <v>3088</v>
      </c>
      <c r="G416" s="449" t="s">
        <v>3096</v>
      </c>
      <c r="H416" s="462" t="s">
        <v>1284</v>
      </c>
      <c r="I416" s="462" t="s">
        <v>3115</v>
      </c>
      <c r="J416" s="450" t="s">
        <v>2215</v>
      </c>
      <c r="K416" s="462" t="s">
        <v>3116</v>
      </c>
      <c r="L416" s="462" t="s">
        <v>1284</v>
      </c>
    </row>
    <row r="417" spans="1:12" s="452" customFormat="1" ht="20.149999999999999" customHeight="1">
      <c r="A417" s="400">
        <v>15</v>
      </c>
      <c r="B417" s="390" t="s">
        <v>2556</v>
      </c>
      <c r="C417" s="337" t="s">
        <v>2557</v>
      </c>
      <c r="D417" s="401" t="s">
        <v>387</v>
      </c>
      <c r="E417" s="465" t="s">
        <v>336</v>
      </c>
      <c r="F417" s="449" t="s">
        <v>3088</v>
      </c>
      <c r="G417" s="449" t="s">
        <v>3096</v>
      </c>
      <c r="H417" s="397" t="s">
        <v>1284</v>
      </c>
      <c r="I417" s="148" t="s">
        <v>3117</v>
      </c>
      <c r="J417" s="394"/>
      <c r="K417" s="148" t="s">
        <v>3118</v>
      </c>
      <c r="L417" s="462"/>
    </row>
    <row r="418" spans="1:12" s="452" customFormat="1" ht="20.149999999999999" customHeight="1">
      <c r="A418" s="400">
        <v>16</v>
      </c>
      <c r="B418" s="390" t="s">
        <v>2765</v>
      </c>
      <c r="C418" s="337" t="s">
        <v>2766</v>
      </c>
      <c r="D418" s="401" t="s">
        <v>387</v>
      </c>
      <c r="E418" s="465" t="s">
        <v>336</v>
      </c>
      <c r="F418" s="466" t="s">
        <v>2767</v>
      </c>
      <c r="G418" s="466" t="s">
        <v>2768</v>
      </c>
      <c r="H418" s="383" t="s">
        <v>2769</v>
      </c>
      <c r="I418" s="383" t="s">
        <v>2770</v>
      </c>
      <c r="J418" s="450"/>
      <c r="K418" s="148" t="s">
        <v>3119</v>
      </c>
      <c r="L418" s="467" t="s">
        <v>2640</v>
      </c>
    </row>
    <row r="419" spans="1:12" s="452" customFormat="1" ht="20.149999999999999" customHeight="1">
      <c r="A419" s="400">
        <v>17</v>
      </c>
      <c r="B419" s="390" t="s">
        <v>2772</v>
      </c>
      <c r="C419" s="337" t="s">
        <v>2773</v>
      </c>
      <c r="D419" s="401" t="s">
        <v>387</v>
      </c>
      <c r="E419" s="465" t="s">
        <v>336</v>
      </c>
      <c r="F419" s="466" t="s">
        <v>2767</v>
      </c>
      <c r="G419" s="466" t="s">
        <v>2768</v>
      </c>
      <c r="H419" s="383" t="s">
        <v>2774</v>
      </c>
      <c r="I419" s="383" t="s">
        <v>2775</v>
      </c>
      <c r="J419" s="450"/>
      <c r="K419" s="148" t="s">
        <v>3120</v>
      </c>
      <c r="L419" s="467" t="s">
        <v>2640</v>
      </c>
    </row>
    <row r="420" spans="1:12" s="452" customFormat="1" ht="20.149999999999999" customHeight="1">
      <c r="A420" s="400">
        <v>18</v>
      </c>
      <c r="B420" s="390" t="s">
        <v>2777</v>
      </c>
      <c r="C420" s="337" t="s">
        <v>2778</v>
      </c>
      <c r="D420" s="401" t="s">
        <v>387</v>
      </c>
      <c r="E420" s="465" t="s">
        <v>336</v>
      </c>
      <c r="F420" s="466" t="s">
        <v>2767</v>
      </c>
      <c r="G420" s="466" t="s">
        <v>2768</v>
      </c>
      <c r="H420" s="383" t="s">
        <v>2779</v>
      </c>
      <c r="I420" s="383" t="s">
        <v>2780</v>
      </c>
      <c r="J420" s="450"/>
      <c r="K420" s="148" t="s">
        <v>3121</v>
      </c>
      <c r="L420" s="467" t="s">
        <v>2640</v>
      </c>
    </row>
    <row r="421" spans="1:12" s="452" customFormat="1" ht="20.149999999999999" customHeight="1">
      <c r="A421" s="400">
        <v>19</v>
      </c>
      <c r="B421" s="402" t="s">
        <v>2217</v>
      </c>
      <c r="C421" s="337" t="s">
        <v>2218</v>
      </c>
      <c r="D421" s="401" t="s">
        <v>387</v>
      </c>
      <c r="E421" s="449" t="s">
        <v>336</v>
      </c>
      <c r="F421" s="449" t="s">
        <v>2219</v>
      </c>
      <c r="G421" s="449" t="s">
        <v>2220</v>
      </c>
      <c r="H421" s="449" t="s">
        <v>2217</v>
      </c>
      <c r="I421" s="449" t="s">
        <v>2221</v>
      </c>
      <c r="J421" s="450" t="s">
        <v>2222</v>
      </c>
      <c r="K421" s="449" t="s">
        <v>2223</v>
      </c>
      <c r="L421" s="449" t="s">
        <v>2217</v>
      </c>
    </row>
    <row r="422" spans="1:12" s="452" customFormat="1" ht="20.149999999999999" customHeight="1">
      <c r="A422" s="400">
        <v>20</v>
      </c>
      <c r="B422" s="336" t="s">
        <v>2224</v>
      </c>
      <c r="C422" s="337" t="s">
        <v>2225</v>
      </c>
      <c r="D422" s="401" t="s">
        <v>56</v>
      </c>
      <c r="E422" s="449" t="s">
        <v>336</v>
      </c>
      <c r="F422" s="449" t="s">
        <v>3088</v>
      </c>
      <c r="G422" s="449" t="s">
        <v>3096</v>
      </c>
      <c r="H422" s="462" t="s">
        <v>2226</v>
      </c>
      <c r="I422" s="462" t="s">
        <v>3122</v>
      </c>
      <c r="J422" s="450" t="s">
        <v>2228</v>
      </c>
      <c r="K422" s="462" t="s">
        <v>3123</v>
      </c>
      <c r="L422" s="462" t="s">
        <v>2226</v>
      </c>
    </row>
    <row r="423" spans="1:12" s="452" customFormat="1" ht="20.149999999999999" customHeight="1">
      <c r="A423" s="400">
        <v>21</v>
      </c>
      <c r="B423" s="336" t="s">
        <v>2230</v>
      </c>
      <c r="C423" s="337" t="s">
        <v>2231</v>
      </c>
      <c r="D423" s="401" t="s">
        <v>56</v>
      </c>
      <c r="E423" s="449" t="s">
        <v>336</v>
      </c>
      <c r="F423" s="449" t="s">
        <v>3088</v>
      </c>
      <c r="G423" s="449" t="s">
        <v>3096</v>
      </c>
      <c r="H423" s="449" t="s">
        <v>2230</v>
      </c>
      <c r="I423" s="449" t="s">
        <v>3124</v>
      </c>
      <c r="J423" s="449" t="s">
        <v>2228</v>
      </c>
      <c r="K423" s="462" t="s">
        <v>3125</v>
      </c>
      <c r="L423" s="462" t="s">
        <v>2230</v>
      </c>
    </row>
    <row r="424" spans="1:12" s="452" customFormat="1" ht="20.149999999999999" customHeight="1">
      <c r="A424" s="400">
        <v>22</v>
      </c>
      <c r="B424" s="386" t="s">
        <v>2600</v>
      </c>
      <c r="C424" s="337" t="s">
        <v>2601</v>
      </c>
      <c r="D424" s="401" t="s">
        <v>56</v>
      </c>
      <c r="E424" s="449" t="s">
        <v>336</v>
      </c>
      <c r="F424" s="449" t="s">
        <v>2419</v>
      </c>
      <c r="G424" s="449" t="s">
        <v>2420</v>
      </c>
      <c r="H424" s="449" t="s">
        <v>2602</v>
      </c>
      <c r="I424" s="449" t="s">
        <v>3126</v>
      </c>
      <c r="J424" s="449"/>
      <c r="K424" s="462" t="s">
        <v>3127</v>
      </c>
      <c r="L424" s="467" t="s">
        <v>2640</v>
      </c>
    </row>
    <row r="425" spans="1:12" s="452" customFormat="1" ht="20.149999999999999" customHeight="1">
      <c r="A425" s="400">
        <v>23</v>
      </c>
      <c r="B425" s="336" t="s">
        <v>2490</v>
      </c>
      <c r="C425" s="337" t="s">
        <v>2491</v>
      </c>
      <c r="D425" s="401" t="s">
        <v>56</v>
      </c>
      <c r="E425" s="449" t="s">
        <v>336</v>
      </c>
      <c r="F425" s="449" t="s">
        <v>3088</v>
      </c>
      <c r="G425" s="449" t="s">
        <v>3128</v>
      </c>
      <c r="H425" s="449" t="s">
        <v>2490</v>
      </c>
      <c r="I425" s="449" t="s">
        <v>3129</v>
      </c>
      <c r="J425" s="449"/>
      <c r="K425" s="462" t="s">
        <v>3130</v>
      </c>
      <c r="L425" s="467"/>
    </row>
    <row r="426" spans="1:12" s="452" customFormat="1" ht="20.149999999999999" customHeight="1">
      <c r="A426" s="400">
        <v>24</v>
      </c>
      <c r="B426" s="386" t="s">
        <v>2495</v>
      </c>
      <c r="C426" s="337" t="s">
        <v>2496</v>
      </c>
      <c r="D426" s="401" t="s">
        <v>56</v>
      </c>
      <c r="E426" s="449" t="s">
        <v>336</v>
      </c>
      <c r="F426" s="449" t="s">
        <v>3088</v>
      </c>
      <c r="G426" s="449" t="s">
        <v>3128</v>
      </c>
      <c r="H426" s="449" t="s">
        <v>2490</v>
      </c>
      <c r="I426" s="449" t="s">
        <v>3129</v>
      </c>
      <c r="J426" s="449"/>
      <c r="K426" s="462" t="s">
        <v>3131</v>
      </c>
      <c r="L426" s="467" t="s">
        <v>2640</v>
      </c>
    </row>
    <row r="427" spans="1:12" s="452" customFormat="1" ht="20.149999999999999" customHeight="1">
      <c r="A427" s="400">
        <v>25</v>
      </c>
      <c r="B427" s="336" t="s">
        <v>2234</v>
      </c>
      <c r="C427" s="337" t="s">
        <v>2235</v>
      </c>
      <c r="D427" s="401" t="s">
        <v>56</v>
      </c>
      <c r="E427" s="449" t="s">
        <v>336</v>
      </c>
      <c r="F427" s="449" t="s">
        <v>3088</v>
      </c>
      <c r="G427" s="449" t="s">
        <v>3096</v>
      </c>
      <c r="H427" s="462" t="s">
        <v>2236</v>
      </c>
      <c r="I427" s="462" t="s">
        <v>3132</v>
      </c>
      <c r="J427" s="450" t="s">
        <v>2228</v>
      </c>
      <c r="K427" s="462" t="s">
        <v>3133</v>
      </c>
      <c r="L427" s="462" t="s">
        <v>2236</v>
      </c>
    </row>
    <row r="428" spans="1:12" s="452" customFormat="1" ht="20.149999999999999" customHeight="1">
      <c r="A428" s="400">
        <v>26</v>
      </c>
      <c r="B428" s="336" t="s">
        <v>2239</v>
      </c>
      <c r="C428" s="337" t="s">
        <v>2240</v>
      </c>
      <c r="D428" s="401" t="s">
        <v>56</v>
      </c>
      <c r="E428" s="449" t="s">
        <v>336</v>
      </c>
      <c r="F428" s="449" t="s">
        <v>2241</v>
      </c>
      <c r="G428" s="449" t="s">
        <v>3134</v>
      </c>
      <c r="H428" s="462" t="s">
        <v>2243</v>
      </c>
      <c r="I428" s="462" t="s">
        <v>3135</v>
      </c>
      <c r="J428" s="450" t="s">
        <v>2228</v>
      </c>
      <c r="K428" s="462" t="s">
        <v>3136</v>
      </c>
      <c r="L428" s="462"/>
    </row>
    <row r="429" spans="1:12" s="452" customFormat="1" ht="20.149999999999999" customHeight="1">
      <c r="A429" s="400">
        <v>27</v>
      </c>
      <c r="B429" s="336" t="s">
        <v>2247</v>
      </c>
      <c r="C429" s="337" t="s">
        <v>2248</v>
      </c>
      <c r="D429" s="401" t="s">
        <v>56</v>
      </c>
      <c r="E429" s="449" t="s">
        <v>336</v>
      </c>
      <c r="F429" s="449" t="s">
        <v>3088</v>
      </c>
      <c r="G429" s="449" t="s">
        <v>3096</v>
      </c>
      <c r="H429" s="462" t="s">
        <v>2236</v>
      </c>
      <c r="I429" s="462" t="s">
        <v>3132</v>
      </c>
      <c r="J429" s="450" t="s">
        <v>2228</v>
      </c>
      <c r="K429" s="462" t="s">
        <v>3137</v>
      </c>
      <c r="L429" s="462"/>
    </row>
    <row r="430" spans="1:12" s="452" customFormat="1" ht="20.149999999999999" customHeight="1">
      <c r="A430" s="400">
        <v>28</v>
      </c>
      <c r="B430" s="336" t="s">
        <v>2250</v>
      </c>
      <c r="C430" s="337" t="s">
        <v>2251</v>
      </c>
      <c r="D430" s="401" t="s">
        <v>56</v>
      </c>
      <c r="E430" s="449" t="s">
        <v>336</v>
      </c>
      <c r="F430" s="449" t="s">
        <v>3088</v>
      </c>
      <c r="G430" s="449" t="s">
        <v>3096</v>
      </c>
      <c r="H430" s="462" t="s">
        <v>2236</v>
      </c>
      <c r="I430" s="462" t="s">
        <v>3132</v>
      </c>
      <c r="J430" s="450" t="s">
        <v>2228</v>
      </c>
      <c r="K430" s="462" t="s">
        <v>3138</v>
      </c>
      <c r="L430" s="462"/>
    </row>
    <row r="431" spans="1:12" s="452" customFormat="1" ht="20.149999999999999" customHeight="1">
      <c r="A431" s="400">
        <v>29</v>
      </c>
      <c r="B431" s="336" t="s">
        <v>2253</v>
      </c>
      <c r="C431" s="337" t="s">
        <v>2254</v>
      </c>
      <c r="D431" s="401" t="s">
        <v>56</v>
      </c>
      <c r="E431" s="449" t="s">
        <v>336</v>
      </c>
      <c r="F431" s="449" t="s">
        <v>3088</v>
      </c>
      <c r="G431" s="449" t="s">
        <v>3096</v>
      </c>
      <c r="H431" s="462" t="s">
        <v>2236</v>
      </c>
      <c r="I431" s="462" t="s">
        <v>3132</v>
      </c>
      <c r="J431" s="450" t="s">
        <v>2228</v>
      </c>
      <c r="K431" s="462" t="s">
        <v>3139</v>
      </c>
      <c r="L431" s="462"/>
    </row>
    <row r="432" spans="1:12" s="452" customFormat="1" ht="20.149999999999999" customHeight="1">
      <c r="A432" s="400">
        <v>30</v>
      </c>
      <c r="B432" s="386" t="s">
        <v>2796</v>
      </c>
      <c r="C432" s="337" t="s">
        <v>2797</v>
      </c>
      <c r="D432" s="401" t="s">
        <v>387</v>
      </c>
      <c r="E432" s="449" t="s">
        <v>336</v>
      </c>
      <c r="F432" s="466" t="s">
        <v>2767</v>
      </c>
      <c r="G432" s="466" t="s">
        <v>2768</v>
      </c>
      <c r="H432" s="383" t="s">
        <v>2796</v>
      </c>
      <c r="I432" s="383" t="s">
        <v>2798</v>
      </c>
      <c r="J432" s="450"/>
      <c r="K432" s="383" t="s">
        <v>3140</v>
      </c>
      <c r="L432" s="467" t="s">
        <v>2640</v>
      </c>
    </row>
    <row r="433" spans="1:12" s="452" customFormat="1" ht="20.149999999999999" customHeight="1">
      <c r="A433" s="400">
        <v>31</v>
      </c>
      <c r="B433" s="386" t="s">
        <v>2800</v>
      </c>
      <c r="C433" s="337" t="s">
        <v>2801</v>
      </c>
      <c r="D433" s="401" t="s">
        <v>387</v>
      </c>
      <c r="E433" s="449" t="s">
        <v>336</v>
      </c>
      <c r="F433" s="466" t="s">
        <v>2767</v>
      </c>
      <c r="G433" s="466" t="s">
        <v>2768</v>
      </c>
      <c r="H433" s="383" t="s">
        <v>2802</v>
      </c>
      <c r="I433" s="383" t="s">
        <v>2803</v>
      </c>
      <c r="J433" s="450"/>
      <c r="K433" s="383" t="s">
        <v>3141</v>
      </c>
      <c r="L433" s="467" t="s">
        <v>2640</v>
      </c>
    </row>
    <row r="434" spans="1:12" s="452" customFormat="1" ht="20.149999999999999" customHeight="1">
      <c r="A434" s="400">
        <v>32</v>
      </c>
      <c r="B434" s="386" t="s">
        <v>2805</v>
      </c>
      <c r="C434" s="337" t="s">
        <v>2806</v>
      </c>
      <c r="D434" s="401" t="s">
        <v>56</v>
      </c>
      <c r="E434" s="449" t="s">
        <v>336</v>
      </c>
      <c r="F434" s="466" t="s">
        <v>2767</v>
      </c>
      <c r="G434" s="466" t="s">
        <v>2768</v>
      </c>
      <c r="H434" s="383" t="s">
        <v>2805</v>
      </c>
      <c r="I434" s="383" t="s">
        <v>2807</v>
      </c>
      <c r="J434" s="450"/>
      <c r="K434" s="383" t="s">
        <v>3142</v>
      </c>
      <c r="L434" s="467" t="s">
        <v>2640</v>
      </c>
    </row>
    <row r="435" spans="1:12" s="452" customFormat="1" ht="20.149999999999999" customHeight="1">
      <c r="A435" s="400">
        <v>33</v>
      </c>
      <c r="B435" s="386" t="s">
        <v>2809</v>
      </c>
      <c r="C435" s="337" t="s">
        <v>2810</v>
      </c>
      <c r="D435" s="401" t="s">
        <v>387</v>
      </c>
      <c r="E435" s="449" t="s">
        <v>336</v>
      </c>
      <c r="F435" s="466" t="s">
        <v>2811</v>
      </c>
      <c r="G435" s="466" t="s">
        <v>2812</v>
      </c>
      <c r="H435" s="383" t="s">
        <v>2813</v>
      </c>
      <c r="I435" s="383" t="s">
        <v>2814</v>
      </c>
      <c r="J435" s="450"/>
      <c r="K435" s="383" t="s">
        <v>3143</v>
      </c>
      <c r="L435" s="467" t="s">
        <v>2640</v>
      </c>
    </row>
    <row r="436" spans="1:12" s="452" customFormat="1" ht="20.149999999999999" customHeight="1">
      <c r="A436" s="400">
        <v>34</v>
      </c>
      <c r="B436" s="402" t="s">
        <v>2256</v>
      </c>
      <c r="C436" s="337" t="s">
        <v>2257</v>
      </c>
      <c r="D436" s="401" t="s">
        <v>387</v>
      </c>
      <c r="E436" s="449" t="s">
        <v>336</v>
      </c>
      <c r="F436" s="449" t="s">
        <v>3088</v>
      </c>
      <c r="G436" s="449" t="s">
        <v>3096</v>
      </c>
      <c r="H436" s="462" t="s">
        <v>2258</v>
      </c>
      <c r="I436" s="462" t="s">
        <v>3144</v>
      </c>
      <c r="J436" s="450" t="s">
        <v>387</v>
      </c>
      <c r="K436" s="462" t="s">
        <v>3145</v>
      </c>
      <c r="L436" s="462" t="s">
        <v>2258</v>
      </c>
    </row>
    <row r="437" spans="1:12" s="452" customFormat="1" ht="20.149999999999999" customHeight="1">
      <c r="A437" s="400">
        <v>35</v>
      </c>
      <c r="B437" s="402" t="s">
        <v>2261</v>
      </c>
      <c r="C437" s="337" t="s">
        <v>2262</v>
      </c>
      <c r="D437" s="401" t="s">
        <v>387</v>
      </c>
      <c r="E437" s="449" t="s">
        <v>336</v>
      </c>
      <c r="F437" s="449" t="s">
        <v>3088</v>
      </c>
      <c r="G437" s="449" t="s">
        <v>3096</v>
      </c>
      <c r="H437" s="462" t="s">
        <v>2263</v>
      </c>
      <c r="I437" s="462" t="s">
        <v>3146</v>
      </c>
      <c r="J437" s="450" t="s">
        <v>387</v>
      </c>
      <c r="K437" s="462" t="s">
        <v>3147</v>
      </c>
      <c r="L437" s="462" t="s">
        <v>2263</v>
      </c>
    </row>
    <row r="438" spans="1:12" s="452" customFormat="1" ht="20.149999999999999" customHeight="1">
      <c r="A438" s="400">
        <v>36</v>
      </c>
      <c r="B438" s="390" t="s">
        <v>2605</v>
      </c>
      <c r="C438" s="337" t="s">
        <v>2606</v>
      </c>
      <c r="D438" s="401" t="s">
        <v>387</v>
      </c>
      <c r="E438" s="449" t="s">
        <v>336</v>
      </c>
      <c r="F438" s="154" t="s">
        <v>2419</v>
      </c>
      <c r="G438" s="154" t="s">
        <v>2420</v>
      </c>
      <c r="H438" s="372" t="s">
        <v>2607</v>
      </c>
      <c r="I438" s="160" t="s">
        <v>2608</v>
      </c>
      <c r="J438" s="450"/>
      <c r="K438" s="160" t="s">
        <v>3148</v>
      </c>
      <c r="L438" s="467" t="s">
        <v>2640</v>
      </c>
    </row>
    <row r="439" spans="1:12" s="452" customFormat="1" ht="20.149999999999999" customHeight="1">
      <c r="A439" s="400">
        <v>37</v>
      </c>
      <c r="B439" s="390" t="s">
        <v>2610</v>
      </c>
      <c r="C439" s="337" t="s">
        <v>2611</v>
      </c>
      <c r="D439" s="401" t="s">
        <v>387</v>
      </c>
      <c r="E439" s="449" t="s">
        <v>336</v>
      </c>
      <c r="F439" s="154" t="s">
        <v>2419</v>
      </c>
      <c r="G439" s="154" t="s">
        <v>2420</v>
      </c>
      <c r="H439" s="372" t="s">
        <v>2263</v>
      </c>
      <c r="I439" s="160" t="s">
        <v>2612</v>
      </c>
      <c r="J439" s="450"/>
      <c r="K439" s="160" t="s">
        <v>3149</v>
      </c>
      <c r="L439" s="467" t="s">
        <v>2640</v>
      </c>
    </row>
    <row r="440" spans="1:12" s="452" customFormat="1" ht="20.149999999999999" customHeight="1">
      <c r="A440" s="400">
        <v>38</v>
      </c>
      <c r="B440" s="241" t="s">
        <v>1446</v>
      </c>
      <c r="C440" s="241" t="s">
        <v>1445</v>
      </c>
      <c r="D440" s="401" t="s">
        <v>387</v>
      </c>
      <c r="E440" s="449" t="s">
        <v>336</v>
      </c>
      <c r="F440" s="468" t="s">
        <v>2419</v>
      </c>
      <c r="G440" s="468" t="s">
        <v>2420</v>
      </c>
      <c r="H440" s="468" t="s">
        <v>2588</v>
      </c>
      <c r="I440" s="468" t="s">
        <v>2589</v>
      </c>
      <c r="J440" s="450"/>
      <c r="K440" s="462" t="s">
        <v>3150</v>
      </c>
      <c r="L440" s="462"/>
    </row>
    <row r="441" spans="1:12" s="452" customFormat="1" ht="20.149999999999999" customHeight="1">
      <c r="A441" s="400">
        <v>39</v>
      </c>
      <c r="B441" s="402" t="s">
        <v>1435</v>
      </c>
      <c r="C441" s="337" t="s">
        <v>1434</v>
      </c>
      <c r="D441" s="401" t="s">
        <v>387</v>
      </c>
      <c r="E441" s="449" t="s">
        <v>336</v>
      </c>
      <c r="F441" s="449" t="s">
        <v>3088</v>
      </c>
      <c r="G441" s="449" t="s">
        <v>3096</v>
      </c>
      <c r="H441" s="462" t="s">
        <v>1296</v>
      </c>
      <c r="I441" s="462" t="s">
        <v>3151</v>
      </c>
      <c r="J441" s="450" t="s">
        <v>2266</v>
      </c>
      <c r="K441" s="462" t="s">
        <v>3152</v>
      </c>
      <c r="L441" s="462" t="s">
        <v>1296</v>
      </c>
    </row>
    <row r="442" spans="1:12" s="452" customFormat="1" ht="20.149999999999999" customHeight="1">
      <c r="A442" s="400">
        <v>40</v>
      </c>
      <c r="B442" s="336" t="s">
        <v>2268</v>
      </c>
      <c r="C442" s="337" t="s">
        <v>2269</v>
      </c>
      <c r="D442" s="401" t="s">
        <v>387</v>
      </c>
      <c r="E442" s="449" t="s">
        <v>336</v>
      </c>
      <c r="F442" s="449" t="s">
        <v>3088</v>
      </c>
      <c r="G442" s="449" t="s">
        <v>3096</v>
      </c>
      <c r="H442" s="462" t="s">
        <v>1301</v>
      </c>
      <c r="I442" s="462" t="s">
        <v>3153</v>
      </c>
      <c r="J442" s="450" t="s">
        <v>2266</v>
      </c>
      <c r="K442" s="462" t="s">
        <v>3154</v>
      </c>
      <c r="L442" s="462" t="s">
        <v>1301</v>
      </c>
    </row>
    <row r="443" spans="1:12" s="452" customFormat="1" ht="20.149999999999999" customHeight="1">
      <c r="A443" s="400">
        <v>41</v>
      </c>
      <c r="B443" s="386" t="s">
        <v>2559</v>
      </c>
      <c r="C443" s="337" t="s">
        <v>2560</v>
      </c>
      <c r="D443" s="401" t="s">
        <v>387</v>
      </c>
      <c r="E443" s="449" t="s">
        <v>336</v>
      </c>
      <c r="F443" s="160" t="s">
        <v>3088</v>
      </c>
      <c r="G443" s="449" t="s">
        <v>3096</v>
      </c>
      <c r="H443" s="372" t="s">
        <v>2561</v>
      </c>
      <c r="I443" s="160" t="s">
        <v>3155</v>
      </c>
      <c r="J443" s="450"/>
      <c r="K443" s="462" t="s">
        <v>3156</v>
      </c>
      <c r="L443" s="462"/>
    </row>
    <row r="444" spans="1:12" s="452" customFormat="1" ht="20.149999999999999" customHeight="1">
      <c r="A444" s="400">
        <v>42</v>
      </c>
      <c r="B444" s="437" t="s">
        <v>2591</v>
      </c>
      <c r="C444" s="438" t="s">
        <v>2592</v>
      </c>
      <c r="D444" s="401" t="s">
        <v>387</v>
      </c>
      <c r="E444" s="449"/>
      <c r="F444" s="449"/>
      <c r="G444" s="449"/>
      <c r="H444" s="462"/>
      <c r="I444" s="462"/>
      <c r="J444" s="450"/>
      <c r="K444" s="462" t="s">
        <v>3157</v>
      </c>
      <c r="L444" s="462"/>
    </row>
    <row r="445" spans="1:12" s="452" customFormat="1" ht="20.149999999999999" customHeight="1">
      <c r="A445" s="400">
        <v>43</v>
      </c>
      <c r="B445" s="336" t="s">
        <v>2474</v>
      </c>
      <c r="C445" s="351" t="s">
        <v>2475</v>
      </c>
      <c r="D445" s="401" t="s">
        <v>387</v>
      </c>
      <c r="E445" s="449" t="s">
        <v>336</v>
      </c>
      <c r="F445" s="449" t="s">
        <v>3088</v>
      </c>
      <c r="G445" s="449" t="s">
        <v>3128</v>
      </c>
      <c r="H445" s="462" t="s">
        <v>2476</v>
      </c>
      <c r="I445" s="462" t="s">
        <v>3158</v>
      </c>
      <c r="J445" s="450"/>
      <c r="K445" s="462" t="s">
        <v>3159</v>
      </c>
      <c r="L445" s="462"/>
    </row>
    <row r="446" spans="1:12" s="452" customFormat="1" ht="20.149999999999999" customHeight="1">
      <c r="A446" s="400">
        <v>44</v>
      </c>
      <c r="B446" s="241" t="s">
        <v>2514</v>
      </c>
      <c r="C446" s="241" t="s">
        <v>2515</v>
      </c>
      <c r="D446" s="401" t="s">
        <v>387</v>
      </c>
      <c r="E446" s="449"/>
      <c r="F446" s="469" t="s">
        <v>2516</v>
      </c>
      <c r="G446" s="470" t="s">
        <v>2517</v>
      </c>
      <c r="H446" s="469" t="s">
        <v>2518</v>
      </c>
      <c r="I446" s="469" t="s">
        <v>2519</v>
      </c>
      <c r="J446" s="450"/>
      <c r="K446" s="462" t="s">
        <v>3160</v>
      </c>
      <c r="L446" s="467" t="s">
        <v>2943</v>
      </c>
    </row>
    <row r="447" spans="1:12" s="452" customFormat="1" ht="20.149999999999999" customHeight="1">
      <c r="A447" s="400">
        <v>45</v>
      </c>
      <c r="B447" s="402" t="s">
        <v>1314</v>
      </c>
      <c r="C447" s="337" t="s">
        <v>1315</v>
      </c>
      <c r="D447" s="401" t="s">
        <v>387</v>
      </c>
      <c r="E447" s="449" t="s">
        <v>336</v>
      </c>
      <c r="F447" s="449" t="s">
        <v>3088</v>
      </c>
      <c r="G447" s="449" t="s">
        <v>3096</v>
      </c>
      <c r="H447" s="462" t="s">
        <v>1316</v>
      </c>
      <c r="I447" s="462" t="s">
        <v>3161</v>
      </c>
      <c r="J447" s="450" t="s">
        <v>2266</v>
      </c>
      <c r="K447" s="462" t="s">
        <v>3162</v>
      </c>
      <c r="L447" s="449" t="s">
        <v>1316</v>
      </c>
    </row>
    <row r="448" spans="1:12" s="452" customFormat="1" ht="20.149999999999999" customHeight="1">
      <c r="A448" s="400">
        <v>46</v>
      </c>
      <c r="B448" s="390" t="s">
        <v>2577</v>
      </c>
      <c r="C448" s="337" t="s">
        <v>2578</v>
      </c>
      <c r="D448" s="401" t="s">
        <v>387</v>
      </c>
      <c r="E448" s="449" t="s">
        <v>336</v>
      </c>
      <c r="F448" s="160" t="s">
        <v>3088</v>
      </c>
      <c r="G448" s="160" t="s">
        <v>3128</v>
      </c>
      <c r="H448" s="372" t="s">
        <v>1311</v>
      </c>
      <c r="I448" s="372" t="s">
        <v>3163</v>
      </c>
      <c r="J448" s="450"/>
      <c r="K448" s="462" t="s">
        <v>3164</v>
      </c>
      <c r="L448" s="467" t="s">
        <v>2640</v>
      </c>
    </row>
    <row r="449" spans="1:12" s="452" customFormat="1" ht="20.149999999999999" customHeight="1">
      <c r="A449" s="400">
        <v>47</v>
      </c>
      <c r="B449" s="402" t="s">
        <v>2272</v>
      </c>
      <c r="C449" s="337" t="s">
        <v>2273</v>
      </c>
      <c r="D449" s="401" t="s">
        <v>387</v>
      </c>
      <c r="E449" s="449" t="s">
        <v>336</v>
      </c>
      <c r="F449" s="449" t="s">
        <v>3088</v>
      </c>
      <c r="G449" s="449" t="s">
        <v>3096</v>
      </c>
      <c r="H449" s="462" t="s">
        <v>1311</v>
      </c>
      <c r="I449" s="462" t="s">
        <v>3163</v>
      </c>
      <c r="J449" s="450" t="s">
        <v>2266</v>
      </c>
      <c r="K449" s="462" t="s">
        <v>3165</v>
      </c>
      <c r="L449" s="449" t="s">
        <v>2272</v>
      </c>
    </row>
    <row r="450" spans="1:12" s="452" customFormat="1" ht="20.149999999999999" customHeight="1">
      <c r="A450" s="400">
        <v>48</v>
      </c>
      <c r="B450" s="402" t="s">
        <v>2275</v>
      </c>
      <c r="C450" s="337" t="s">
        <v>2276</v>
      </c>
      <c r="D450" s="401" t="s">
        <v>387</v>
      </c>
      <c r="E450" s="449" t="s">
        <v>336</v>
      </c>
      <c r="F450" s="449" t="s">
        <v>3088</v>
      </c>
      <c r="G450" s="449" t="s">
        <v>3096</v>
      </c>
      <c r="H450" s="462" t="s">
        <v>1311</v>
      </c>
      <c r="I450" s="462" t="s">
        <v>3163</v>
      </c>
      <c r="J450" s="450" t="s">
        <v>2266</v>
      </c>
      <c r="K450" s="462" t="s">
        <v>3166</v>
      </c>
      <c r="L450" s="449" t="s">
        <v>2275</v>
      </c>
    </row>
    <row r="451" spans="1:12" s="452" customFormat="1" ht="20.149999999999999" customHeight="1">
      <c r="A451" s="400">
        <v>49</v>
      </c>
      <c r="B451" s="336" t="s">
        <v>2278</v>
      </c>
      <c r="C451" s="337" t="s">
        <v>2279</v>
      </c>
      <c r="D451" s="401" t="s">
        <v>387</v>
      </c>
      <c r="E451" s="449" t="s">
        <v>336</v>
      </c>
      <c r="F451" s="449" t="s">
        <v>3088</v>
      </c>
      <c r="G451" s="449" t="s">
        <v>3096</v>
      </c>
      <c r="H451" s="462" t="s">
        <v>1311</v>
      </c>
      <c r="I451" s="462" t="s">
        <v>3163</v>
      </c>
      <c r="J451" s="450" t="s">
        <v>2266</v>
      </c>
      <c r="K451" s="462" t="s">
        <v>3167</v>
      </c>
      <c r="L451" s="449" t="s">
        <v>2278</v>
      </c>
    </row>
    <row r="452" spans="1:12" s="452" customFormat="1" ht="20.149999999999999" customHeight="1">
      <c r="A452" s="400">
        <v>50</v>
      </c>
      <c r="B452" s="402" t="s">
        <v>1335</v>
      </c>
      <c r="C452" s="337" t="s">
        <v>1336</v>
      </c>
      <c r="D452" s="401" t="s">
        <v>387</v>
      </c>
      <c r="E452" s="449" t="s">
        <v>336</v>
      </c>
      <c r="F452" s="449" t="s">
        <v>3088</v>
      </c>
      <c r="G452" s="449" t="s">
        <v>3096</v>
      </c>
      <c r="H452" s="449" t="s">
        <v>2281</v>
      </c>
      <c r="I452" s="449" t="s">
        <v>3168</v>
      </c>
      <c r="J452" s="450" t="s">
        <v>2266</v>
      </c>
      <c r="K452" s="449" t="s">
        <v>3169</v>
      </c>
      <c r="L452" s="449" t="s">
        <v>1335</v>
      </c>
    </row>
    <row r="453" spans="1:12" s="452" customFormat="1" ht="20.149999999999999" customHeight="1">
      <c r="A453" s="400">
        <v>51</v>
      </c>
      <c r="B453" s="390" t="s">
        <v>2614</v>
      </c>
      <c r="C453" s="337" t="s">
        <v>2615</v>
      </c>
      <c r="D453" s="401" t="s">
        <v>57</v>
      </c>
      <c r="E453" s="449" t="s">
        <v>336</v>
      </c>
      <c r="F453" s="466" t="s">
        <v>2419</v>
      </c>
      <c r="G453" s="466" t="s">
        <v>2420</v>
      </c>
      <c r="H453" s="160" t="s">
        <v>2616</v>
      </c>
      <c r="I453" s="160" t="s">
        <v>2617</v>
      </c>
      <c r="J453" s="450"/>
      <c r="K453" s="449" t="s">
        <v>3170</v>
      </c>
      <c r="L453" s="449"/>
    </row>
    <row r="454" spans="1:12" s="452" customFormat="1" ht="20.149999999999999" customHeight="1">
      <c r="A454" s="400">
        <v>52</v>
      </c>
      <c r="B454" s="402" t="s">
        <v>2283</v>
      </c>
      <c r="C454" s="337" t="s">
        <v>2284</v>
      </c>
      <c r="D454" s="401" t="s">
        <v>387</v>
      </c>
      <c r="E454" s="449" t="s">
        <v>336</v>
      </c>
      <c r="F454" s="449" t="s">
        <v>3088</v>
      </c>
      <c r="G454" s="449" t="s">
        <v>3096</v>
      </c>
      <c r="H454" s="449" t="s">
        <v>2285</v>
      </c>
      <c r="I454" s="449" t="s">
        <v>3171</v>
      </c>
      <c r="J454" s="450" t="s">
        <v>1333</v>
      </c>
      <c r="K454" s="449" t="s">
        <v>3172</v>
      </c>
      <c r="L454" s="449" t="s">
        <v>2283</v>
      </c>
    </row>
    <row r="455" spans="1:12" s="452" customFormat="1" ht="20.149999999999999" customHeight="1">
      <c r="A455" s="400">
        <v>53</v>
      </c>
      <c r="B455" s="402" t="s">
        <v>2835</v>
      </c>
      <c r="C455" s="337" t="s">
        <v>2289</v>
      </c>
      <c r="D455" s="401" t="s">
        <v>387</v>
      </c>
      <c r="E455" s="449" t="s">
        <v>336</v>
      </c>
      <c r="F455" s="449" t="s">
        <v>3088</v>
      </c>
      <c r="G455" s="449" t="s">
        <v>3096</v>
      </c>
      <c r="H455" s="449" t="s">
        <v>2290</v>
      </c>
      <c r="I455" s="449" t="s">
        <v>3173</v>
      </c>
      <c r="J455" s="450" t="s">
        <v>2266</v>
      </c>
      <c r="K455" s="449" t="s">
        <v>3174</v>
      </c>
      <c r="L455" s="449" t="s">
        <v>2837</v>
      </c>
    </row>
    <row r="456" spans="1:12" s="452" customFormat="1" ht="20.149999999999999" customHeight="1">
      <c r="A456" s="400">
        <v>54</v>
      </c>
      <c r="B456" s="402" t="s">
        <v>2525</v>
      </c>
      <c r="C456" s="337" t="s">
        <v>2526</v>
      </c>
      <c r="D456" s="401" t="s">
        <v>57</v>
      </c>
      <c r="E456" s="449" t="s">
        <v>336</v>
      </c>
      <c r="F456" s="449" t="s">
        <v>3088</v>
      </c>
      <c r="G456" s="449" t="s">
        <v>3096</v>
      </c>
      <c r="H456" s="462" t="s">
        <v>2525</v>
      </c>
      <c r="I456" s="462" t="s">
        <v>3175</v>
      </c>
      <c r="J456" s="450" t="s">
        <v>57</v>
      </c>
      <c r="K456" s="462" t="s">
        <v>3176</v>
      </c>
      <c r="L456" s="449" t="s">
        <v>2525</v>
      </c>
    </row>
    <row r="457" spans="1:12" s="452" customFormat="1" ht="20.149999999999999" customHeight="1">
      <c r="A457" s="400">
        <v>55</v>
      </c>
      <c r="B457" s="402" t="s">
        <v>2294</v>
      </c>
      <c r="C457" s="337" t="s">
        <v>2295</v>
      </c>
      <c r="D457" s="401" t="s">
        <v>57</v>
      </c>
      <c r="E457" s="449" t="s">
        <v>336</v>
      </c>
      <c r="F457" s="449" t="s">
        <v>3088</v>
      </c>
      <c r="G457" s="449" t="s">
        <v>3096</v>
      </c>
      <c r="H457" s="462" t="s">
        <v>2294</v>
      </c>
      <c r="I457" s="462" t="s">
        <v>3177</v>
      </c>
      <c r="J457" s="450" t="s">
        <v>57</v>
      </c>
      <c r="K457" s="462" t="s">
        <v>3178</v>
      </c>
      <c r="L457" s="449" t="s">
        <v>2294</v>
      </c>
    </row>
    <row r="458" spans="1:12" s="452" customFormat="1" ht="20.149999999999999" customHeight="1">
      <c r="A458" s="400">
        <v>56</v>
      </c>
      <c r="B458" s="402" t="s">
        <v>2298</v>
      </c>
      <c r="C458" s="337" t="s">
        <v>2299</v>
      </c>
      <c r="D458" s="401" t="s">
        <v>57</v>
      </c>
      <c r="E458" s="449" t="s">
        <v>336</v>
      </c>
      <c r="F458" s="449" t="s">
        <v>3088</v>
      </c>
      <c r="G458" s="449" t="s">
        <v>3096</v>
      </c>
      <c r="H458" s="449" t="s">
        <v>2298</v>
      </c>
      <c r="I458" s="449" t="s">
        <v>3179</v>
      </c>
      <c r="J458" s="450" t="s">
        <v>57</v>
      </c>
      <c r="K458" s="449" t="s">
        <v>3180</v>
      </c>
      <c r="L458" s="449" t="s">
        <v>2298</v>
      </c>
    </row>
    <row r="459" spans="1:12" s="452" customFormat="1" ht="20.149999999999999" customHeight="1">
      <c r="A459" s="400">
        <v>57</v>
      </c>
      <c r="B459" s="336" t="s">
        <v>2302</v>
      </c>
      <c r="C459" s="337" t="s">
        <v>2303</v>
      </c>
      <c r="D459" s="401" t="s">
        <v>387</v>
      </c>
      <c r="E459" s="449" t="s">
        <v>336</v>
      </c>
      <c r="F459" s="449" t="s">
        <v>3088</v>
      </c>
      <c r="G459" s="449" t="s">
        <v>3096</v>
      </c>
      <c r="H459" s="462" t="s">
        <v>2302</v>
      </c>
      <c r="I459" s="462" t="s">
        <v>3181</v>
      </c>
      <c r="J459" s="450" t="s">
        <v>2266</v>
      </c>
      <c r="K459" s="462" t="s">
        <v>3182</v>
      </c>
      <c r="L459" s="449" t="s">
        <v>2842</v>
      </c>
    </row>
    <row r="460" spans="1:12" s="452" customFormat="1" ht="20.149999999999999" customHeight="1">
      <c r="A460" s="400">
        <v>58</v>
      </c>
      <c r="B460" s="402" t="s">
        <v>2307</v>
      </c>
      <c r="C460" s="337" t="s">
        <v>2308</v>
      </c>
      <c r="D460" s="401" t="s">
        <v>57</v>
      </c>
      <c r="E460" s="449" t="s">
        <v>336</v>
      </c>
      <c r="F460" s="449" t="s">
        <v>3088</v>
      </c>
      <c r="G460" s="449" t="s">
        <v>3096</v>
      </c>
      <c r="H460" s="462" t="s">
        <v>2307</v>
      </c>
      <c r="I460" s="462" t="s">
        <v>3183</v>
      </c>
      <c r="J460" s="450" t="s">
        <v>57</v>
      </c>
      <c r="K460" s="462" t="s">
        <v>3184</v>
      </c>
      <c r="L460" s="449" t="s">
        <v>2307</v>
      </c>
    </row>
    <row r="461" spans="1:12" s="452" customFormat="1" ht="20.149999999999999" customHeight="1">
      <c r="A461" s="400">
        <v>59</v>
      </c>
      <c r="B461" s="336" t="s">
        <v>2311</v>
      </c>
      <c r="C461" s="337" t="s">
        <v>2312</v>
      </c>
      <c r="D461" s="401" t="s">
        <v>57</v>
      </c>
      <c r="E461" s="449" t="s">
        <v>336</v>
      </c>
      <c r="F461" s="449" t="s">
        <v>3088</v>
      </c>
      <c r="G461" s="449" t="s">
        <v>3096</v>
      </c>
      <c r="H461" s="462" t="s">
        <v>2311</v>
      </c>
      <c r="I461" s="462" t="s">
        <v>3185</v>
      </c>
      <c r="J461" s="450" t="s">
        <v>57</v>
      </c>
      <c r="K461" s="462" t="s">
        <v>3186</v>
      </c>
      <c r="L461" s="449" t="s">
        <v>2311</v>
      </c>
    </row>
    <row r="462" spans="1:12" s="452" customFormat="1" ht="20.149999999999999" customHeight="1">
      <c r="A462" s="400">
        <v>60</v>
      </c>
      <c r="B462" s="402" t="s">
        <v>2315</v>
      </c>
      <c r="C462" s="337" t="s">
        <v>2316</v>
      </c>
      <c r="D462" s="401" t="s">
        <v>387</v>
      </c>
      <c r="E462" s="449"/>
      <c r="F462" s="449"/>
      <c r="G462" s="449"/>
      <c r="H462" s="449"/>
      <c r="I462" s="449"/>
      <c r="J462" s="450"/>
      <c r="K462" s="451" t="s">
        <v>1810</v>
      </c>
      <c r="L462" s="449" t="s">
        <v>2842</v>
      </c>
    </row>
    <row r="463" spans="1:12" s="452" customFormat="1" ht="20.149999999999999" customHeight="1">
      <c r="A463" s="400">
        <v>61</v>
      </c>
      <c r="B463" s="402" t="s">
        <v>2319</v>
      </c>
      <c r="C463" s="337" t="s">
        <v>2320</v>
      </c>
      <c r="D463" s="401" t="s">
        <v>387</v>
      </c>
      <c r="E463" s="449" t="s">
        <v>336</v>
      </c>
      <c r="F463" s="449" t="s">
        <v>3088</v>
      </c>
      <c r="G463" s="449" t="s">
        <v>3096</v>
      </c>
      <c r="H463" s="462" t="s">
        <v>2319</v>
      </c>
      <c r="I463" s="462" t="s">
        <v>3187</v>
      </c>
      <c r="J463" s="450" t="s">
        <v>2266</v>
      </c>
      <c r="K463" s="462" t="s">
        <v>3188</v>
      </c>
      <c r="L463" s="449" t="s">
        <v>2842</v>
      </c>
    </row>
    <row r="464" spans="1:12" s="452" customFormat="1" ht="20.149999999999999" customHeight="1">
      <c r="A464" s="400">
        <v>62</v>
      </c>
      <c r="B464" s="390" t="s">
        <v>2847</v>
      </c>
      <c r="C464" s="337" t="s">
        <v>2848</v>
      </c>
      <c r="D464" s="401" t="s">
        <v>56</v>
      </c>
      <c r="E464" s="449" t="s">
        <v>336</v>
      </c>
      <c r="F464" s="471" t="s">
        <v>2849</v>
      </c>
      <c r="G464" s="471" t="s">
        <v>2850</v>
      </c>
      <c r="H464" s="471" t="s">
        <v>2847</v>
      </c>
      <c r="I464" s="471" t="s">
        <v>2851</v>
      </c>
      <c r="J464" s="450"/>
      <c r="K464" s="472" t="s">
        <v>3189</v>
      </c>
      <c r="L464" s="473" t="s">
        <v>2640</v>
      </c>
    </row>
    <row r="465" spans="1:12" s="452" customFormat="1" ht="20.149999999999999" customHeight="1">
      <c r="A465" s="400">
        <v>63</v>
      </c>
      <c r="B465" s="390" t="s">
        <v>2853</v>
      </c>
      <c r="C465" s="337" t="s">
        <v>2854</v>
      </c>
      <c r="D465" s="401" t="s">
        <v>56</v>
      </c>
      <c r="E465" s="449" t="s">
        <v>336</v>
      </c>
      <c r="F465" s="471" t="s">
        <v>2849</v>
      </c>
      <c r="G465" s="471" t="s">
        <v>2850</v>
      </c>
      <c r="H465" s="471" t="s">
        <v>2847</v>
      </c>
      <c r="I465" s="471" t="s">
        <v>2851</v>
      </c>
      <c r="J465" s="450"/>
      <c r="K465" s="472" t="s">
        <v>3190</v>
      </c>
      <c r="L465" s="473" t="s">
        <v>2640</v>
      </c>
    </row>
    <row r="466" spans="1:12" s="452" customFormat="1" ht="20.149999999999999" customHeight="1">
      <c r="A466" s="400">
        <v>64</v>
      </c>
      <c r="B466" s="390" t="s">
        <v>2856</v>
      </c>
      <c r="C466" s="337" t="s">
        <v>2857</v>
      </c>
      <c r="D466" s="401" t="s">
        <v>387</v>
      </c>
      <c r="E466" s="449" t="s">
        <v>336</v>
      </c>
      <c r="F466" s="471" t="s">
        <v>2858</v>
      </c>
      <c r="G466" s="471" t="s">
        <v>2859</v>
      </c>
      <c r="H466" s="471" t="s">
        <v>2860</v>
      </c>
      <c r="I466" s="471" t="s">
        <v>2861</v>
      </c>
      <c r="J466" s="450"/>
      <c r="K466" s="472" t="s">
        <v>3191</v>
      </c>
      <c r="L466" s="473" t="s">
        <v>2640</v>
      </c>
    </row>
    <row r="467" spans="1:12" s="452" customFormat="1" ht="20.149999999999999" customHeight="1">
      <c r="A467" s="400">
        <v>65</v>
      </c>
      <c r="B467" s="390" t="s">
        <v>2863</v>
      </c>
      <c r="C467" s="337" t="s">
        <v>2864</v>
      </c>
      <c r="D467" s="401" t="s">
        <v>387</v>
      </c>
      <c r="E467" s="449" t="s">
        <v>353</v>
      </c>
      <c r="F467" s="471" t="s">
        <v>2865</v>
      </c>
      <c r="G467" s="471" t="s">
        <v>2866</v>
      </c>
      <c r="H467" s="471" t="s">
        <v>2867</v>
      </c>
      <c r="I467" s="471" t="s">
        <v>2868</v>
      </c>
      <c r="J467" s="450"/>
      <c r="K467" s="472" t="s">
        <v>3192</v>
      </c>
      <c r="L467" s="473" t="s">
        <v>2640</v>
      </c>
    </row>
    <row r="468" spans="1:12" s="452" customFormat="1" ht="20.149999999999999" customHeight="1">
      <c r="A468" s="400">
        <v>66</v>
      </c>
      <c r="B468" s="390" t="s">
        <v>2619</v>
      </c>
      <c r="C468" s="337" t="s">
        <v>2620</v>
      </c>
      <c r="D468" s="401" t="s">
        <v>387</v>
      </c>
      <c r="E468" s="449" t="s">
        <v>336</v>
      </c>
      <c r="F468" s="471" t="s">
        <v>2419</v>
      </c>
      <c r="G468" s="471" t="s">
        <v>2420</v>
      </c>
      <c r="H468" s="471" t="s">
        <v>1284</v>
      </c>
      <c r="I468" s="471" t="s">
        <v>2621</v>
      </c>
      <c r="J468" s="450"/>
      <c r="K468" s="474" t="s">
        <v>3193</v>
      </c>
      <c r="L468" s="464" t="s">
        <v>2498</v>
      </c>
    </row>
    <row r="469" spans="1:12" s="452" customFormat="1" ht="20.149999999999999" customHeight="1">
      <c r="A469" s="400">
        <v>67</v>
      </c>
      <c r="B469" s="390" t="s">
        <v>2281</v>
      </c>
      <c r="C469" s="337" t="s">
        <v>2564</v>
      </c>
      <c r="D469" s="401" t="s">
        <v>387</v>
      </c>
      <c r="E469" s="449" t="s">
        <v>336</v>
      </c>
      <c r="F469" s="449" t="s">
        <v>3088</v>
      </c>
      <c r="G469" s="449" t="s">
        <v>3128</v>
      </c>
      <c r="H469" s="462" t="s">
        <v>2281</v>
      </c>
      <c r="I469" s="462" t="s">
        <v>3194</v>
      </c>
      <c r="J469" s="449"/>
      <c r="K469" s="449" t="s">
        <v>3195</v>
      </c>
      <c r="L469" s="473" t="s">
        <v>2640</v>
      </c>
    </row>
    <row r="470" spans="1:12" s="452" customFormat="1" ht="20.149999999999999" customHeight="1">
      <c r="A470" s="400">
        <v>68</v>
      </c>
      <c r="B470" s="241" t="s">
        <v>2499</v>
      </c>
      <c r="C470" s="241" t="s">
        <v>2500</v>
      </c>
      <c r="D470" s="401" t="s">
        <v>387</v>
      </c>
      <c r="E470" s="449" t="s">
        <v>336</v>
      </c>
      <c r="F470" s="449" t="s">
        <v>3088</v>
      </c>
      <c r="G470" s="449" t="s">
        <v>3096</v>
      </c>
      <c r="H470" s="469" t="s">
        <v>2501</v>
      </c>
      <c r="I470" s="469" t="s">
        <v>3196</v>
      </c>
      <c r="J470" s="450"/>
      <c r="K470" s="449" t="s">
        <v>3197</v>
      </c>
      <c r="L470" s="449"/>
    </row>
    <row r="471" spans="1:12" s="452" customFormat="1" ht="20.149999999999999" customHeight="1">
      <c r="A471" s="400">
        <v>69</v>
      </c>
      <c r="B471" s="402" t="s">
        <v>2480</v>
      </c>
      <c r="C471" s="337" t="s">
        <v>2481</v>
      </c>
      <c r="D471" s="401" t="s">
        <v>387</v>
      </c>
      <c r="E471" s="449" t="s">
        <v>336</v>
      </c>
      <c r="F471" s="449" t="s">
        <v>3088</v>
      </c>
      <c r="G471" s="449" t="s">
        <v>3128</v>
      </c>
      <c r="H471" s="449" t="s">
        <v>2482</v>
      </c>
      <c r="I471" s="449" t="s">
        <v>3198</v>
      </c>
      <c r="J471" s="450"/>
      <c r="K471" s="449" t="s">
        <v>3199</v>
      </c>
      <c r="L471" s="449"/>
    </row>
    <row r="472" spans="1:12" s="452" customFormat="1" ht="20.149999999999999" customHeight="1">
      <c r="A472" s="400">
        <v>70</v>
      </c>
      <c r="B472" s="402" t="s">
        <v>2485</v>
      </c>
      <c r="C472" s="337" t="s">
        <v>2486</v>
      </c>
      <c r="D472" s="401" t="s">
        <v>387</v>
      </c>
      <c r="E472" s="449" t="s">
        <v>336</v>
      </c>
      <c r="F472" s="449" t="s">
        <v>3088</v>
      </c>
      <c r="G472" s="449" t="s">
        <v>3128</v>
      </c>
      <c r="H472" s="449" t="s">
        <v>2487</v>
      </c>
      <c r="I472" s="449" t="s">
        <v>3200</v>
      </c>
      <c r="J472" s="450"/>
      <c r="K472" s="449" t="s">
        <v>3201</v>
      </c>
      <c r="L472" s="449"/>
    </row>
    <row r="473" spans="1:12" s="452" customFormat="1" ht="20.149999999999999" customHeight="1">
      <c r="A473" s="400">
        <v>71</v>
      </c>
      <c r="B473" s="402" t="s">
        <v>2584</v>
      </c>
      <c r="C473" s="337" t="s">
        <v>2585</v>
      </c>
      <c r="D473" s="401" t="s">
        <v>387</v>
      </c>
      <c r="E473" s="449" t="s">
        <v>336</v>
      </c>
      <c r="F473" s="475" t="s">
        <v>1289</v>
      </c>
      <c r="G473" s="475" t="s">
        <v>2586</v>
      </c>
      <c r="H473" s="476" t="s">
        <v>1291</v>
      </c>
      <c r="I473" s="476" t="s">
        <v>1292</v>
      </c>
      <c r="J473" s="450" t="s">
        <v>1333</v>
      </c>
      <c r="K473" s="462" t="s">
        <v>3202</v>
      </c>
      <c r="L473" s="449" t="s">
        <v>2584</v>
      </c>
    </row>
    <row r="474" spans="1:12" s="452" customFormat="1" ht="20.149999999999999" customHeight="1">
      <c r="A474" s="400">
        <v>72</v>
      </c>
      <c r="B474" s="402" t="s">
        <v>2323</v>
      </c>
      <c r="C474" s="337" t="s">
        <v>2324</v>
      </c>
      <c r="D474" s="401" t="s">
        <v>387</v>
      </c>
      <c r="E474" s="449"/>
      <c r="F474" s="449"/>
      <c r="G474" s="449"/>
      <c r="H474" s="449"/>
      <c r="I474" s="462"/>
      <c r="J474" s="450"/>
      <c r="K474" s="451" t="s">
        <v>1810</v>
      </c>
      <c r="L474" s="449" t="s">
        <v>2323</v>
      </c>
    </row>
    <row r="475" spans="1:12" s="452" customFormat="1" ht="20.149999999999999" customHeight="1">
      <c r="A475" s="400">
        <v>73</v>
      </c>
      <c r="B475" s="402" t="s">
        <v>2329</v>
      </c>
      <c r="C475" s="337" t="s">
        <v>2330</v>
      </c>
      <c r="D475" s="401" t="s">
        <v>387</v>
      </c>
      <c r="E475" s="449" t="s">
        <v>336</v>
      </c>
      <c r="F475" s="160" t="s">
        <v>2419</v>
      </c>
      <c r="G475" s="160" t="s">
        <v>2420</v>
      </c>
      <c r="H475" s="160" t="s">
        <v>2331</v>
      </c>
      <c r="I475" s="160" t="s">
        <v>3203</v>
      </c>
      <c r="J475" s="450"/>
      <c r="K475" s="477" t="s">
        <v>3204</v>
      </c>
      <c r="L475" s="478" t="s">
        <v>2943</v>
      </c>
    </row>
    <row r="476" spans="1:12" s="452" customFormat="1" ht="20.149999999999999" customHeight="1">
      <c r="A476" s="400">
        <v>74</v>
      </c>
      <c r="B476" s="336" t="s">
        <v>2335</v>
      </c>
      <c r="C476" s="337" t="s">
        <v>2336</v>
      </c>
      <c r="D476" s="401" t="s">
        <v>387</v>
      </c>
      <c r="E476" s="449" t="s">
        <v>336</v>
      </c>
      <c r="F476" s="449" t="s">
        <v>3088</v>
      </c>
      <c r="G476" s="449" t="s">
        <v>3096</v>
      </c>
      <c r="H476" s="462" t="s">
        <v>2335</v>
      </c>
      <c r="I476" s="462" t="s">
        <v>3205</v>
      </c>
      <c r="J476" s="450" t="s">
        <v>2266</v>
      </c>
      <c r="K476" s="462" t="s">
        <v>3206</v>
      </c>
      <c r="L476" s="449" t="s">
        <v>2842</v>
      </c>
    </row>
    <row r="477" spans="1:12" s="452" customFormat="1" ht="20.149999999999999" customHeight="1">
      <c r="A477" s="400">
        <v>75</v>
      </c>
      <c r="B477" s="336" t="s">
        <v>2339</v>
      </c>
      <c r="C477" s="337" t="s">
        <v>2340</v>
      </c>
      <c r="D477" s="401" t="s">
        <v>387</v>
      </c>
      <c r="E477" s="449" t="s">
        <v>336</v>
      </c>
      <c r="F477" s="449" t="s">
        <v>3088</v>
      </c>
      <c r="G477" s="449" t="s">
        <v>3096</v>
      </c>
      <c r="H477" s="462" t="s">
        <v>3207</v>
      </c>
      <c r="I477" s="462" t="s">
        <v>3208</v>
      </c>
      <c r="J477" s="450" t="s">
        <v>2266</v>
      </c>
      <c r="K477" s="462" t="s">
        <v>3209</v>
      </c>
      <c r="L477" s="449" t="s">
        <v>2842</v>
      </c>
    </row>
    <row r="478" spans="1:12" s="452" customFormat="1" ht="20.149999999999999" customHeight="1">
      <c r="A478" s="400">
        <v>76</v>
      </c>
      <c r="B478" s="336" t="s">
        <v>2344</v>
      </c>
      <c r="C478" s="337" t="s">
        <v>2345</v>
      </c>
      <c r="D478" s="401" t="s">
        <v>387</v>
      </c>
      <c r="E478" s="449" t="s">
        <v>336</v>
      </c>
      <c r="F478" s="449" t="s">
        <v>3088</v>
      </c>
      <c r="G478" s="449" t="s">
        <v>3096</v>
      </c>
      <c r="H478" s="462" t="s">
        <v>3210</v>
      </c>
      <c r="I478" s="462" t="s">
        <v>3211</v>
      </c>
      <c r="J478" s="450" t="s">
        <v>387</v>
      </c>
      <c r="K478" s="462" t="s">
        <v>3212</v>
      </c>
      <c r="L478" s="449" t="s">
        <v>2344</v>
      </c>
    </row>
    <row r="479" spans="1:12" s="452" customFormat="1" ht="20.149999999999999" customHeight="1">
      <c r="A479" s="400">
        <v>77</v>
      </c>
      <c r="B479" s="336" t="s">
        <v>2349</v>
      </c>
      <c r="C479" s="337" t="s">
        <v>2350</v>
      </c>
      <c r="D479" s="401" t="s">
        <v>387</v>
      </c>
      <c r="E479" s="449"/>
      <c r="F479" s="449"/>
      <c r="G479" s="449"/>
      <c r="H479" s="449"/>
      <c r="I479" s="449"/>
      <c r="J479" s="450"/>
      <c r="K479" s="451" t="s">
        <v>1810</v>
      </c>
      <c r="L479" s="449" t="s">
        <v>2349</v>
      </c>
    </row>
    <row r="480" spans="1:12" s="452" customFormat="1" ht="20.149999999999999" customHeight="1">
      <c r="A480" s="400">
        <v>78</v>
      </c>
      <c r="B480" s="386" t="s">
        <v>2883</v>
      </c>
      <c r="C480" s="337" t="s">
        <v>2884</v>
      </c>
      <c r="D480" s="401" t="s">
        <v>387</v>
      </c>
      <c r="E480" s="449" t="s">
        <v>336</v>
      </c>
      <c r="F480" s="160" t="s">
        <v>2858</v>
      </c>
      <c r="G480" s="160" t="s">
        <v>2885</v>
      </c>
      <c r="H480" s="372" t="s">
        <v>2883</v>
      </c>
      <c r="I480" s="372" t="s">
        <v>2886</v>
      </c>
      <c r="J480" s="450"/>
      <c r="K480" s="472" t="s">
        <v>3213</v>
      </c>
      <c r="L480" s="473" t="s">
        <v>2640</v>
      </c>
    </row>
    <row r="481" spans="1:13" s="452" customFormat="1" ht="20.149999999999999" customHeight="1">
      <c r="A481" s="400">
        <v>79</v>
      </c>
      <c r="B481" s="402" t="s">
        <v>2354</v>
      </c>
      <c r="C481" s="337" t="s">
        <v>2355</v>
      </c>
      <c r="D481" s="401" t="s">
        <v>387</v>
      </c>
      <c r="E481" s="449"/>
      <c r="F481" s="449"/>
      <c r="G481" s="449"/>
      <c r="H481" s="449"/>
      <c r="I481" s="449"/>
      <c r="J481" s="450"/>
      <c r="K481" s="472" t="s">
        <v>1810</v>
      </c>
      <c r="L481" s="449" t="s">
        <v>2889</v>
      </c>
      <c r="M481" s="479"/>
    </row>
    <row r="482" spans="1:13" s="452" customFormat="1" ht="20.149999999999999" customHeight="1">
      <c r="A482" s="400">
        <v>80</v>
      </c>
      <c r="B482" s="241" t="s">
        <v>2504</v>
      </c>
      <c r="C482" s="241" t="s">
        <v>2505</v>
      </c>
      <c r="D482" s="401" t="s">
        <v>387</v>
      </c>
      <c r="E482" s="449"/>
      <c r="F482" s="449"/>
      <c r="G482" s="449"/>
      <c r="H482" s="449"/>
      <c r="I482" s="449"/>
      <c r="J482" s="450"/>
      <c r="K482" s="472" t="s">
        <v>1810</v>
      </c>
      <c r="L482" s="449"/>
      <c r="M482" s="479"/>
    </row>
    <row r="483" spans="1:13" s="452" customFormat="1" ht="20.149999999999999" customHeight="1">
      <c r="A483" s="400">
        <v>81</v>
      </c>
      <c r="B483" s="402" t="s">
        <v>2360</v>
      </c>
      <c r="C483" s="337" t="s">
        <v>2361</v>
      </c>
      <c r="D483" s="401" t="s">
        <v>387</v>
      </c>
      <c r="E483" s="449" t="s">
        <v>336</v>
      </c>
      <c r="F483" s="449" t="s">
        <v>3088</v>
      </c>
      <c r="G483" s="449" t="s">
        <v>3096</v>
      </c>
      <c r="H483" s="462" t="s">
        <v>3214</v>
      </c>
      <c r="I483" s="462" t="s">
        <v>3215</v>
      </c>
      <c r="J483" s="450" t="s">
        <v>2327</v>
      </c>
      <c r="K483" s="472" t="s">
        <v>3216</v>
      </c>
      <c r="L483" s="449" t="s">
        <v>2360</v>
      </c>
    </row>
    <row r="484" spans="1:13" s="452" customFormat="1" ht="20.149999999999999" customHeight="1">
      <c r="A484" s="400">
        <v>82</v>
      </c>
      <c r="B484" s="402" t="s">
        <v>2365</v>
      </c>
      <c r="C484" s="337" t="s">
        <v>2366</v>
      </c>
      <c r="D484" s="401" t="s">
        <v>387</v>
      </c>
      <c r="E484" s="449" t="s">
        <v>336</v>
      </c>
      <c r="F484" s="449" t="s">
        <v>3088</v>
      </c>
      <c r="G484" s="449" t="s">
        <v>3096</v>
      </c>
      <c r="H484" s="449" t="s">
        <v>1311</v>
      </c>
      <c r="I484" s="449" t="s">
        <v>3163</v>
      </c>
      <c r="J484" s="450" t="s">
        <v>2266</v>
      </c>
      <c r="K484" s="472" t="s">
        <v>3217</v>
      </c>
      <c r="L484" s="449" t="s">
        <v>2894</v>
      </c>
    </row>
    <row r="485" spans="1:13" s="452" customFormat="1" ht="20.149999999999999" customHeight="1">
      <c r="A485" s="400">
        <v>83</v>
      </c>
      <c r="B485" s="402" t="s">
        <v>2369</v>
      </c>
      <c r="C485" s="337" t="s">
        <v>2370</v>
      </c>
      <c r="D485" s="401" t="s">
        <v>56</v>
      </c>
      <c r="E485" s="449" t="s">
        <v>336</v>
      </c>
      <c r="F485" s="449" t="s">
        <v>3088</v>
      </c>
      <c r="G485" s="449" t="s">
        <v>3096</v>
      </c>
      <c r="H485" s="462" t="s">
        <v>2369</v>
      </c>
      <c r="I485" s="462" t="s">
        <v>3218</v>
      </c>
      <c r="J485" s="450" t="s">
        <v>2228</v>
      </c>
      <c r="K485" s="472" t="s">
        <v>3219</v>
      </c>
      <c r="L485" s="449" t="s">
        <v>2369</v>
      </c>
    </row>
    <row r="486" spans="1:13" s="452" customFormat="1" ht="20.149999999999999" customHeight="1">
      <c r="A486" s="400">
        <v>84</v>
      </c>
      <c r="B486" s="390" t="s">
        <v>2580</v>
      </c>
      <c r="C486" s="337" t="s">
        <v>2581</v>
      </c>
      <c r="D486" s="401" t="s">
        <v>56</v>
      </c>
      <c r="E486" s="449" t="s">
        <v>336</v>
      </c>
      <c r="F486" s="160" t="s">
        <v>3088</v>
      </c>
      <c r="G486" s="160" t="s">
        <v>3128</v>
      </c>
      <c r="H486" s="396" t="s">
        <v>2369</v>
      </c>
      <c r="I486" s="372" t="s">
        <v>3218</v>
      </c>
      <c r="J486" s="450"/>
      <c r="K486" s="472" t="s">
        <v>3220</v>
      </c>
      <c r="L486" s="473" t="s">
        <v>2640</v>
      </c>
    </row>
    <row r="487" spans="1:13" s="452" customFormat="1" ht="20.149999999999999" customHeight="1">
      <c r="A487" s="400">
        <v>85</v>
      </c>
      <c r="B487" s="390" t="s">
        <v>2897</v>
      </c>
      <c r="C487" s="337" t="s">
        <v>2898</v>
      </c>
      <c r="D487" s="401" t="s">
        <v>56</v>
      </c>
      <c r="E487" s="449" t="s">
        <v>336</v>
      </c>
      <c r="F487" s="160" t="s">
        <v>2858</v>
      </c>
      <c r="G487" s="160" t="s">
        <v>2859</v>
      </c>
      <c r="H487" s="396" t="s">
        <v>2897</v>
      </c>
      <c r="I487" s="372" t="s">
        <v>2899</v>
      </c>
      <c r="J487" s="450"/>
      <c r="K487" s="472" t="s">
        <v>3221</v>
      </c>
      <c r="L487" s="473" t="s">
        <v>2640</v>
      </c>
    </row>
    <row r="488" spans="1:13" s="452" customFormat="1" ht="20.149999999999999" customHeight="1">
      <c r="A488" s="400">
        <v>86</v>
      </c>
      <c r="B488" s="390" t="s">
        <v>2901</v>
      </c>
      <c r="C488" s="337" t="s">
        <v>2902</v>
      </c>
      <c r="D488" s="401" t="s">
        <v>56</v>
      </c>
      <c r="E488" s="449" t="s">
        <v>336</v>
      </c>
      <c r="F488" s="160" t="s">
        <v>2849</v>
      </c>
      <c r="G488" s="160" t="s">
        <v>2903</v>
      </c>
      <c r="H488" s="396" t="s">
        <v>2904</v>
      </c>
      <c r="I488" s="372" t="s">
        <v>2905</v>
      </c>
      <c r="J488" s="450"/>
      <c r="K488" s="472" t="s">
        <v>3222</v>
      </c>
      <c r="L488" s="473" t="s">
        <v>2640</v>
      </c>
    </row>
    <row r="489" spans="1:13" s="452" customFormat="1" ht="20.149999999999999" customHeight="1">
      <c r="A489" s="400">
        <v>87</v>
      </c>
      <c r="B489" s="390" t="s">
        <v>2907</v>
      </c>
      <c r="C489" s="337" t="s">
        <v>2908</v>
      </c>
      <c r="D489" s="401" t="s">
        <v>56</v>
      </c>
      <c r="E489" s="449" t="s">
        <v>336</v>
      </c>
      <c r="F489" s="160" t="s">
        <v>2909</v>
      </c>
      <c r="G489" s="160" t="s">
        <v>2910</v>
      </c>
      <c r="H489" s="396" t="s">
        <v>2911</v>
      </c>
      <c r="I489" s="372" t="s">
        <v>2912</v>
      </c>
      <c r="J489" s="450"/>
      <c r="K489" s="472" t="s">
        <v>3223</v>
      </c>
      <c r="L489" s="473" t="s">
        <v>2640</v>
      </c>
    </row>
    <row r="490" spans="1:13" s="452" customFormat="1" ht="20.149999999999999" customHeight="1">
      <c r="A490" s="400">
        <v>88</v>
      </c>
      <c r="B490" s="390" t="s">
        <v>2914</v>
      </c>
      <c r="C490" s="337" t="s">
        <v>2915</v>
      </c>
      <c r="D490" s="401" t="s">
        <v>56</v>
      </c>
      <c r="E490" s="449" t="s">
        <v>336</v>
      </c>
      <c r="F490" s="160" t="s">
        <v>2909</v>
      </c>
      <c r="G490" s="160" t="s">
        <v>2910</v>
      </c>
      <c r="H490" s="396" t="s">
        <v>2916</v>
      </c>
      <c r="I490" s="372" t="s">
        <v>2917</v>
      </c>
      <c r="J490" s="450"/>
      <c r="K490" s="472" t="s">
        <v>3224</v>
      </c>
      <c r="L490" s="473" t="s">
        <v>2640</v>
      </c>
    </row>
    <row r="491" spans="1:13" s="452" customFormat="1" ht="20.149999999999999" customHeight="1">
      <c r="A491" s="400">
        <v>89</v>
      </c>
      <c r="B491" s="402" t="s">
        <v>1306</v>
      </c>
      <c r="C491" s="337" t="s">
        <v>1438</v>
      </c>
      <c r="D491" s="401" t="s">
        <v>387</v>
      </c>
      <c r="E491" s="449" t="s">
        <v>336</v>
      </c>
      <c r="F491" s="449" t="s">
        <v>1247</v>
      </c>
      <c r="G491" s="449" t="s">
        <v>2376</v>
      </c>
      <c r="H491" s="449" t="s">
        <v>1306</v>
      </c>
      <c r="I491" s="449" t="s">
        <v>1307</v>
      </c>
      <c r="J491" s="450" t="s">
        <v>387</v>
      </c>
      <c r="K491" s="449" t="s">
        <v>3225</v>
      </c>
      <c r="L491" s="449" t="s">
        <v>2379</v>
      </c>
    </row>
    <row r="492" spans="1:13" s="452" customFormat="1" ht="20.149999999999999" customHeight="1">
      <c r="A492" s="400">
        <v>90</v>
      </c>
      <c r="B492" s="336" t="s">
        <v>1442</v>
      </c>
      <c r="C492" s="337" t="s">
        <v>1441</v>
      </c>
      <c r="D492" s="401" t="s">
        <v>387</v>
      </c>
      <c r="E492" s="449" t="s">
        <v>336</v>
      </c>
      <c r="F492" s="449" t="s">
        <v>1247</v>
      </c>
      <c r="G492" s="449" t="s">
        <v>2376</v>
      </c>
      <c r="H492" s="449" t="s">
        <v>1321</v>
      </c>
      <c r="I492" s="449" t="s">
        <v>1322</v>
      </c>
      <c r="J492" s="450" t="s">
        <v>2266</v>
      </c>
      <c r="K492" s="451" t="s">
        <v>3226</v>
      </c>
      <c r="L492" s="449" t="s">
        <v>2922</v>
      </c>
    </row>
    <row r="493" spans="1:13" s="452" customFormat="1" ht="20.149999999999999" customHeight="1">
      <c r="A493" s="400">
        <v>91</v>
      </c>
      <c r="B493" s="336" t="s">
        <v>2923</v>
      </c>
      <c r="C493" s="337" t="s">
        <v>2381</v>
      </c>
      <c r="D493" s="401" t="s">
        <v>387</v>
      </c>
      <c r="E493" s="449" t="s">
        <v>336</v>
      </c>
      <c r="F493" s="449" t="s">
        <v>3088</v>
      </c>
      <c r="G493" s="449" t="s">
        <v>3096</v>
      </c>
      <c r="H493" s="449" t="s">
        <v>2382</v>
      </c>
      <c r="I493" s="449" t="s">
        <v>3227</v>
      </c>
      <c r="J493" s="450" t="s">
        <v>2266</v>
      </c>
      <c r="K493" s="462" t="s">
        <v>3228</v>
      </c>
      <c r="L493" s="449" t="s">
        <v>2925</v>
      </c>
    </row>
    <row r="494" spans="1:13" s="452" customFormat="1" ht="20.149999999999999" customHeight="1">
      <c r="A494" s="400">
        <v>92</v>
      </c>
      <c r="B494" s="402" t="s">
        <v>2386</v>
      </c>
      <c r="C494" s="337" t="s">
        <v>2387</v>
      </c>
      <c r="D494" s="401" t="s">
        <v>387</v>
      </c>
      <c r="E494" s="449" t="s">
        <v>336</v>
      </c>
      <c r="F494" s="449" t="s">
        <v>3088</v>
      </c>
      <c r="G494" s="449" t="s">
        <v>3096</v>
      </c>
      <c r="H494" s="449" t="s">
        <v>2388</v>
      </c>
      <c r="I494" s="449" t="s">
        <v>3229</v>
      </c>
      <c r="J494" s="450" t="s">
        <v>2266</v>
      </c>
      <c r="K494" s="449" t="s">
        <v>3230</v>
      </c>
      <c r="L494" s="449" t="s">
        <v>2927</v>
      </c>
    </row>
    <row r="495" spans="1:13" s="452" customFormat="1" ht="20.149999999999999" customHeight="1">
      <c r="A495" s="400">
        <v>93</v>
      </c>
      <c r="B495" s="336" t="s">
        <v>2681</v>
      </c>
      <c r="C495" s="337" t="s">
        <v>2928</v>
      </c>
      <c r="D495" s="401" t="s">
        <v>387</v>
      </c>
      <c r="E495" s="449" t="s">
        <v>2677</v>
      </c>
      <c r="F495" s="449" t="s">
        <v>2688</v>
      </c>
      <c r="G495" s="449" t="s">
        <v>2932</v>
      </c>
      <c r="H495" s="449" t="s">
        <v>2683</v>
      </c>
      <c r="I495" s="449" t="s">
        <v>2682</v>
      </c>
      <c r="J495" s="450" t="s">
        <v>2327</v>
      </c>
      <c r="K495" s="449" t="s">
        <v>2930</v>
      </c>
      <c r="L495" s="449" t="s">
        <v>2685</v>
      </c>
    </row>
    <row r="496" spans="1:13" s="452" customFormat="1" ht="20.149999999999999" customHeight="1">
      <c r="A496" s="400">
        <v>94</v>
      </c>
      <c r="B496" s="402" t="s">
        <v>2686</v>
      </c>
      <c r="C496" s="337" t="s">
        <v>2931</v>
      </c>
      <c r="D496" s="401" t="s">
        <v>387</v>
      </c>
      <c r="E496" s="449" t="s">
        <v>2677</v>
      </c>
      <c r="F496" s="449" t="s">
        <v>2688</v>
      </c>
      <c r="G496" s="449" t="s">
        <v>2929</v>
      </c>
      <c r="H496" s="449" t="s">
        <v>2690</v>
      </c>
      <c r="I496" s="449" t="s">
        <v>2687</v>
      </c>
      <c r="J496" s="450" t="s">
        <v>2266</v>
      </c>
      <c r="K496" s="449" t="s">
        <v>2933</v>
      </c>
      <c r="L496" s="449" t="s">
        <v>2934</v>
      </c>
    </row>
    <row r="497" spans="1:12" s="452" customFormat="1" ht="20.149999999999999" customHeight="1">
      <c r="A497" s="400">
        <v>95</v>
      </c>
      <c r="B497" s="336" t="s">
        <v>2693</v>
      </c>
      <c r="C497" s="337" t="s">
        <v>2935</v>
      </c>
      <c r="D497" s="401" t="s">
        <v>387</v>
      </c>
      <c r="E497" s="449" t="s">
        <v>2677</v>
      </c>
      <c r="F497" s="449" t="s">
        <v>2688</v>
      </c>
      <c r="G497" s="449" t="s">
        <v>3231</v>
      </c>
      <c r="H497" s="449" t="s">
        <v>2695</v>
      </c>
      <c r="I497" s="449" t="s">
        <v>2694</v>
      </c>
      <c r="J497" s="450" t="s">
        <v>2429</v>
      </c>
      <c r="K497" s="449" t="s">
        <v>2936</v>
      </c>
      <c r="L497" s="449" t="s">
        <v>2697</v>
      </c>
    </row>
    <row r="498" spans="1:12" s="452" customFormat="1" ht="20.149999999999999" customHeight="1">
      <c r="A498" s="400">
        <v>96</v>
      </c>
      <c r="B498" s="402" t="s">
        <v>2521</v>
      </c>
      <c r="C498" s="337" t="s">
        <v>3232</v>
      </c>
      <c r="D498" s="401" t="s">
        <v>387</v>
      </c>
      <c r="E498" s="449" t="s">
        <v>336</v>
      </c>
      <c r="F498" s="383" t="s">
        <v>2516</v>
      </c>
      <c r="G498" s="466" t="s">
        <v>2517</v>
      </c>
      <c r="H498" s="383" t="s">
        <v>2281</v>
      </c>
      <c r="I498" s="383" t="s">
        <v>2523</v>
      </c>
      <c r="J498" s="450" t="s">
        <v>2327</v>
      </c>
      <c r="K498" s="449" t="s">
        <v>3233</v>
      </c>
      <c r="L498" s="478" t="s">
        <v>2943</v>
      </c>
    </row>
    <row r="499" spans="1:12" s="452" customFormat="1" ht="20.149999999999999" customHeight="1">
      <c r="A499" s="400">
        <v>97</v>
      </c>
      <c r="B499" s="336" t="s">
        <v>2392</v>
      </c>
      <c r="C499" s="337" t="s">
        <v>2393</v>
      </c>
      <c r="D499" s="401" t="s">
        <v>387</v>
      </c>
      <c r="E499" s="449" t="s">
        <v>336</v>
      </c>
      <c r="F499" s="449" t="s">
        <v>3088</v>
      </c>
      <c r="G499" s="449" t="s">
        <v>3096</v>
      </c>
      <c r="H499" s="449" t="s">
        <v>1326</v>
      </c>
      <c r="I499" s="449" t="s">
        <v>3234</v>
      </c>
      <c r="J499" s="450" t="s">
        <v>2266</v>
      </c>
      <c r="K499" s="449" t="s">
        <v>3235</v>
      </c>
      <c r="L499" s="449" t="s">
        <v>2940</v>
      </c>
    </row>
    <row r="500" spans="1:12" s="452" customFormat="1" ht="20.149999999999999" customHeight="1">
      <c r="A500" s="400">
        <v>98</v>
      </c>
      <c r="B500" s="336" t="s">
        <v>2396</v>
      </c>
      <c r="C500" s="337" t="s">
        <v>2397</v>
      </c>
      <c r="D500" s="401" t="s">
        <v>387</v>
      </c>
      <c r="E500" s="449" t="s">
        <v>336</v>
      </c>
      <c r="F500" s="449" t="s">
        <v>3088</v>
      </c>
      <c r="G500" s="449" t="s">
        <v>3096</v>
      </c>
      <c r="H500" s="462" t="s">
        <v>2396</v>
      </c>
      <c r="I500" s="462" t="s">
        <v>3236</v>
      </c>
      <c r="J500" s="450" t="s">
        <v>2266</v>
      </c>
      <c r="K500" s="462" t="s">
        <v>3237</v>
      </c>
      <c r="L500" s="449" t="s">
        <v>2842</v>
      </c>
    </row>
    <row r="501" spans="1:12" s="452" customFormat="1" ht="20.149999999999999" customHeight="1">
      <c r="A501" s="400">
        <v>99</v>
      </c>
      <c r="B501" s="336" t="s">
        <v>2630</v>
      </c>
      <c r="C501" s="337" t="s">
        <v>2631</v>
      </c>
      <c r="D501" s="401" t="s">
        <v>387</v>
      </c>
      <c r="E501" s="449" t="s">
        <v>336</v>
      </c>
      <c r="F501" s="160" t="s">
        <v>2419</v>
      </c>
      <c r="G501" s="160" t="s">
        <v>2420</v>
      </c>
      <c r="H501" s="160" t="s">
        <v>2448</v>
      </c>
      <c r="I501" s="160" t="s">
        <v>2632</v>
      </c>
      <c r="J501" s="450" t="s">
        <v>1880</v>
      </c>
      <c r="K501" s="451" t="s">
        <v>3238</v>
      </c>
      <c r="L501" s="478" t="s">
        <v>2943</v>
      </c>
    </row>
    <row r="502" spans="1:12" s="452" customFormat="1" ht="20.149999999999999" customHeight="1">
      <c r="A502" s="400">
        <v>100</v>
      </c>
      <c r="B502" s="336" t="s">
        <v>2400</v>
      </c>
      <c r="C502" s="337" t="s">
        <v>2401</v>
      </c>
      <c r="D502" s="401" t="s">
        <v>387</v>
      </c>
      <c r="E502" s="449"/>
      <c r="F502" s="160"/>
      <c r="G502" s="160"/>
      <c r="H502" s="372"/>
      <c r="I502" s="160"/>
      <c r="J502" s="450"/>
      <c r="K502" s="451" t="s">
        <v>1810</v>
      </c>
      <c r="L502" s="451"/>
    </row>
    <row r="503" spans="1:12" s="452" customFormat="1" ht="20.149999999999999" customHeight="1">
      <c r="A503" s="400">
        <v>101</v>
      </c>
      <c r="B503" s="402" t="s">
        <v>1789</v>
      </c>
      <c r="C503" s="337" t="s">
        <v>1979</v>
      </c>
      <c r="D503" s="401" t="s">
        <v>387</v>
      </c>
      <c r="E503" s="449" t="s">
        <v>354</v>
      </c>
      <c r="F503" s="449" t="s">
        <v>2945</v>
      </c>
      <c r="G503" s="449" t="s">
        <v>2946</v>
      </c>
      <c r="H503" s="462" t="s">
        <v>1789</v>
      </c>
      <c r="I503" s="449" t="s">
        <v>1790</v>
      </c>
      <c r="J503" s="450" t="s">
        <v>2266</v>
      </c>
      <c r="K503" s="451" t="s">
        <v>2947</v>
      </c>
      <c r="L503" s="449" t="s">
        <v>2842</v>
      </c>
    </row>
    <row r="504" spans="1:12" s="452" customFormat="1" ht="20.149999999999999" customHeight="1">
      <c r="A504" s="400">
        <v>102</v>
      </c>
      <c r="B504" s="336" t="s">
        <v>2948</v>
      </c>
      <c r="C504" s="337" t="s">
        <v>2949</v>
      </c>
      <c r="D504" s="401" t="s">
        <v>56</v>
      </c>
      <c r="E504" s="449" t="s">
        <v>336</v>
      </c>
      <c r="F504" s="449" t="s">
        <v>2405</v>
      </c>
      <c r="G504" s="449" t="s">
        <v>2950</v>
      </c>
      <c r="H504" s="449" t="s">
        <v>2407</v>
      </c>
      <c r="I504" s="449" t="s">
        <v>2408</v>
      </c>
      <c r="J504" s="450" t="s">
        <v>2228</v>
      </c>
      <c r="K504" s="449" t="s">
        <v>3239</v>
      </c>
      <c r="L504" s="451"/>
    </row>
    <row r="505" spans="1:12" s="452" customFormat="1" ht="20.149999999999999" customHeight="1">
      <c r="A505" s="400">
        <v>103</v>
      </c>
      <c r="B505" s="241" t="s">
        <v>2411</v>
      </c>
      <c r="C505" s="241" t="s">
        <v>2596</v>
      </c>
      <c r="D505" s="401" t="s">
        <v>387</v>
      </c>
      <c r="E505" s="449"/>
      <c r="F505" s="469" t="s">
        <v>2419</v>
      </c>
      <c r="G505" s="470" t="s">
        <v>2420</v>
      </c>
      <c r="H505" s="469" t="s">
        <v>2597</v>
      </c>
      <c r="I505" s="469" t="s">
        <v>2598</v>
      </c>
      <c r="J505" s="450"/>
      <c r="K505" s="449" t="s">
        <v>3240</v>
      </c>
      <c r="L505" s="451"/>
    </row>
    <row r="506" spans="1:12" s="452" customFormat="1" ht="20.149999999999999" customHeight="1">
      <c r="A506" s="400">
        <v>104</v>
      </c>
      <c r="B506" s="402" t="s">
        <v>2953</v>
      </c>
      <c r="C506" s="337" t="s">
        <v>2412</v>
      </c>
      <c r="D506" s="401" t="s">
        <v>387</v>
      </c>
      <c r="E506" s="449" t="s">
        <v>336</v>
      </c>
      <c r="F506" s="449" t="s">
        <v>2419</v>
      </c>
      <c r="G506" s="449" t="s">
        <v>2420</v>
      </c>
      <c r="H506" s="449" t="s">
        <v>2597</v>
      </c>
      <c r="I506" s="449" t="s">
        <v>2598</v>
      </c>
      <c r="J506" s="450" t="s">
        <v>2200</v>
      </c>
      <c r="K506" s="480" t="s">
        <v>3241</v>
      </c>
      <c r="L506" s="449" t="s">
        <v>3242</v>
      </c>
    </row>
    <row r="507" spans="1:12" s="452" customFormat="1" ht="20.149999999999999" customHeight="1">
      <c r="A507" s="400">
        <v>105</v>
      </c>
      <c r="B507" s="402" t="s">
        <v>2417</v>
      </c>
      <c r="C507" s="337" t="s">
        <v>2418</v>
      </c>
      <c r="D507" s="401" t="s">
        <v>387</v>
      </c>
      <c r="E507" s="449" t="s">
        <v>336</v>
      </c>
      <c r="F507" s="471" t="s">
        <v>2419</v>
      </c>
      <c r="G507" s="471" t="s">
        <v>2420</v>
      </c>
      <c r="H507" s="471" t="s">
        <v>2421</v>
      </c>
      <c r="I507" s="471" t="s">
        <v>2422</v>
      </c>
      <c r="J507" s="450" t="s">
        <v>2200</v>
      </c>
      <c r="K507" s="449" t="s">
        <v>3243</v>
      </c>
      <c r="L507" s="478" t="s">
        <v>2943</v>
      </c>
    </row>
    <row r="508" spans="1:12" s="452" customFormat="1" ht="20.149999999999999" customHeight="1">
      <c r="A508" s="400">
        <v>106</v>
      </c>
      <c r="B508" s="402" t="s">
        <v>2424</v>
      </c>
      <c r="C508" s="337" t="s">
        <v>2425</v>
      </c>
      <c r="D508" s="401" t="s">
        <v>387</v>
      </c>
      <c r="E508" s="449"/>
      <c r="F508" s="449"/>
      <c r="G508" s="449"/>
      <c r="H508" s="449"/>
      <c r="I508" s="462"/>
      <c r="J508" s="450"/>
      <c r="K508" s="480" t="s">
        <v>1810</v>
      </c>
      <c r="L508" s="449"/>
    </row>
    <row r="509" spans="1:12" s="452" customFormat="1" ht="20.149999999999999" customHeight="1">
      <c r="A509" s="400">
        <v>107</v>
      </c>
      <c r="B509" s="402" t="s">
        <v>1444</v>
      </c>
      <c r="C509" s="337" t="s">
        <v>1443</v>
      </c>
      <c r="D509" s="401" t="s">
        <v>387</v>
      </c>
      <c r="E509" s="449" t="s">
        <v>336</v>
      </c>
      <c r="F509" s="449" t="s">
        <v>3088</v>
      </c>
      <c r="G509" s="449" t="s">
        <v>3096</v>
      </c>
      <c r="H509" s="449" t="s">
        <v>1326</v>
      </c>
      <c r="I509" s="449" t="s">
        <v>3234</v>
      </c>
      <c r="J509" s="450" t="s">
        <v>2429</v>
      </c>
      <c r="K509" s="449" t="s">
        <v>3244</v>
      </c>
      <c r="L509" s="449" t="s">
        <v>2431</v>
      </c>
    </row>
    <row r="510" spans="1:12" s="452" customFormat="1" ht="20.149999999999999" customHeight="1">
      <c r="A510" s="400">
        <v>108</v>
      </c>
      <c r="B510" s="402" t="s">
        <v>2432</v>
      </c>
      <c r="C510" s="337" t="s">
        <v>2433</v>
      </c>
      <c r="D510" s="401" t="s">
        <v>387</v>
      </c>
      <c r="E510" s="449"/>
      <c r="F510" s="449"/>
      <c r="G510" s="449"/>
      <c r="H510" s="449"/>
      <c r="I510" s="449"/>
      <c r="J510" s="450"/>
      <c r="K510" s="462" t="s">
        <v>1810</v>
      </c>
      <c r="L510" s="449" t="s">
        <v>2432</v>
      </c>
    </row>
    <row r="511" spans="1:12" s="452" customFormat="1" ht="20.149999999999999" customHeight="1">
      <c r="A511" s="400">
        <v>109</v>
      </c>
      <c r="B511" s="402" t="s">
        <v>2437</v>
      </c>
      <c r="C511" s="337" t="s">
        <v>2438</v>
      </c>
      <c r="D511" s="401" t="s">
        <v>58</v>
      </c>
      <c r="E511" s="449"/>
      <c r="F511" s="449"/>
      <c r="G511" s="449"/>
      <c r="H511" s="449"/>
      <c r="I511" s="449"/>
      <c r="J511" s="450"/>
      <c r="K511" s="462" t="s">
        <v>1810</v>
      </c>
      <c r="L511" s="449" t="s">
        <v>2437</v>
      </c>
    </row>
    <row r="512" spans="1:12" s="452" customFormat="1" ht="20.149999999999999" customHeight="1">
      <c r="A512" s="400">
        <v>110</v>
      </c>
      <c r="B512" s="402" t="s">
        <v>1919</v>
      </c>
      <c r="C512" s="337" t="s">
        <v>1920</v>
      </c>
      <c r="D512" s="401" t="s">
        <v>387</v>
      </c>
      <c r="E512" s="449" t="s">
        <v>336</v>
      </c>
      <c r="F512" s="449" t="s">
        <v>3088</v>
      </c>
      <c r="G512" s="449" t="s">
        <v>3096</v>
      </c>
      <c r="H512" s="449" t="s">
        <v>1279</v>
      </c>
      <c r="I512" s="449" t="s">
        <v>3245</v>
      </c>
      <c r="J512" s="450" t="s">
        <v>2444</v>
      </c>
      <c r="K512" s="449" t="s">
        <v>3246</v>
      </c>
      <c r="L512" s="449" t="s">
        <v>1279</v>
      </c>
    </row>
    <row r="513" spans="1:16" s="452" customFormat="1" ht="20.149999999999999" customHeight="1">
      <c r="A513" s="400">
        <v>111</v>
      </c>
      <c r="B513" s="402" t="s">
        <v>2446</v>
      </c>
      <c r="C513" s="337" t="s">
        <v>2447</v>
      </c>
      <c r="D513" s="401" t="s">
        <v>387</v>
      </c>
      <c r="E513" s="449" t="s">
        <v>336</v>
      </c>
      <c r="F513" s="449" t="s">
        <v>3088</v>
      </c>
      <c r="G513" s="449" t="s">
        <v>3096</v>
      </c>
      <c r="H513" s="462" t="s">
        <v>2448</v>
      </c>
      <c r="I513" s="462" t="s">
        <v>3247</v>
      </c>
      <c r="J513" s="450" t="s">
        <v>1880</v>
      </c>
      <c r="K513" s="462" t="s">
        <v>3248</v>
      </c>
      <c r="L513" s="449" t="s">
        <v>3249</v>
      </c>
    </row>
    <row r="514" spans="1:16" s="452" customFormat="1" ht="20.149999999999999" customHeight="1">
      <c r="A514" s="400">
        <v>112</v>
      </c>
      <c r="B514" s="402" t="s">
        <v>2971</v>
      </c>
      <c r="C514" s="337" t="s">
        <v>2972</v>
      </c>
      <c r="D514" s="401" t="s">
        <v>387</v>
      </c>
      <c r="E514" s="449" t="s">
        <v>336</v>
      </c>
      <c r="F514" s="449" t="s">
        <v>2733</v>
      </c>
      <c r="G514" s="449" t="s">
        <v>3250</v>
      </c>
      <c r="H514" s="449" t="s">
        <v>2974</v>
      </c>
      <c r="I514" s="449" t="s">
        <v>2975</v>
      </c>
      <c r="J514" s="450" t="s">
        <v>2976</v>
      </c>
      <c r="K514" s="449" t="s">
        <v>3251</v>
      </c>
      <c r="L514" s="449" t="s">
        <v>2974</v>
      </c>
    </row>
    <row r="515" spans="1:16" s="452" customFormat="1" ht="20.149999999999999" customHeight="1">
      <c r="A515" s="400">
        <v>113</v>
      </c>
      <c r="B515" s="402" t="s">
        <v>2714</v>
      </c>
      <c r="C515" s="337" t="s">
        <v>2715</v>
      </c>
      <c r="D515" s="401" t="s">
        <v>387</v>
      </c>
      <c r="E515" s="449"/>
      <c r="F515" s="449"/>
      <c r="G515" s="449"/>
      <c r="H515" s="449"/>
      <c r="I515" s="449"/>
      <c r="J515" s="450"/>
      <c r="K515" s="449" t="s">
        <v>3252</v>
      </c>
      <c r="L515" s="449"/>
    </row>
    <row r="516" spans="1:16" s="452" customFormat="1" ht="20.149999999999999" customHeight="1">
      <c r="A516" s="400">
        <v>114</v>
      </c>
      <c r="B516" s="402" t="s">
        <v>2721</v>
      </c>
      <c r="C516" s="337" t="s">
        <v>2722</v>
      </c>
      <c r="D516" s="401" t="s">
        <v>387</v>
      </c>
      <c r="E516" s="449"/>
      <c r="F516" s="449"/>
      <c r="G516" s="449"/>
      <c r="H516" s="449"/>
      <c r="I516" s="449"/>
      <c r="J516" s="450"/>
      <c r="K516" s="449" t="s">
        <v>3253</v>
      </c>
      <c r="L516" s="449"/>
    </row>
    <row r="517" spans="1:16" s="452" customFormat="1" ht="20.149999999999999" customHeight="1">
      <c r="A517" s="400">
        <v>115</v>
      </c>
      <c r="B517" s="402" t="s">
        <v>2727</v>
      </c>
      <c r="C517" s="337" t="s">
        <v>2728</v>
      </c>
      <c r="D517" s="401" t="s">
        <v>387</v>
      </c>
      <c r="E517" s="449"/>
      <c r="F517" s="449"/>
      <c r="G517" s="449"/>
      <c r="H517" s="449"/>
      <c r="I517" s="449"/>
      <c r="J517" s="450"/>
      <c r="K517" s="449" t="s">
        <v>3254</v>
      </c>
      <c r="L517" s="449"/>
    </row>
    <row r="518" spans="1:16" s="452" customFormat="1" ht="20.149999999999999" customHeight="1">
      <c r="A518" s="400">
        <v>116</v>
      </c>
      <c r="B518" s="390" t="s">
        <v>2983</v>
      </c>
      <c r="C518" s="337" t="s">
        <v>2984</v>
      </c>
      <c r="D518" s="401" t="s">
        <v>56</v>
      </c>
      <c r="E518" s="449" t="s">
        <v>336</v>
      </c>
      <c r="F518" s="383" t="s">
        <v>2978</v>
      </c>
      <c r="G518" s="466" t="s">
        <v>2973</v>
      </c>
      <c r="H518" s="154" t="s">
        <v>2979</v>
      </c>
      <c r="I518" s="154" t="s">
        <v>2975</v>
      </c>
      <c r="J518" s="450"/>
      <c r="K518" s="449" t="s">
        <v>3255</v>
      </c>
      <c r="L518" s="473" t="s">
        <v>2640</v>
      </c>
    </row>
    <row r="519" spans="1:16" s="452" customFormat="1" ht="20.149999999999999" customHeight="1">
      <c r="A519" s="400">
        <v>117</v>
      </c>
      <c r="B519" s="336" t="s">
        <v>2986</v>
      </c>
      <c r="C519" s="337" t="s">
        <v>2987</v>
      </c>
      <c r="D519" s="401" t="s">
        <v>387</v>
      </c>
      <c r="E519" s="449" t="s">
        <v>336</v>
      </c>
      <c r="F519" s="449" t="s">
        <v>3088</v>
      </c>
      <c r="G519" s="449" t="s">
        <v>3096</v>
      </c>
      <c r="H519" s="462" t="s">
        <v>3256</v>
      </c>
      <c r="I519" s="462" t="s">
        <v>3257</v>
      </c>
      <c r="J519" s="450" t="s">
        <v>2266</v>
      </c>
      <c r="K519" s="462" t="s">
        <v>3258</v>
      </c>
      <c r="L519" s="451"/>
    </row>
    <row r="520" spans="1:16" s="452" customFormat="1" ht="20.149999999999999" customHeight="1">
      <c r="A520" s="400">
        <v>118</v>
      </c>
      <c r="B520" s="402" t="s">
        <v>2988</v>
      </c>
      <c r="C520" s="337" t="s">
        <v>2989</v>
      </c>
      <c r="D520" s="401" t="s">
        <v>56</v>
      </c>
      <c r="E520" s="449" t="s">
        <v>336</v>
      </c>
      <c r="F520" s="449" t="s">
        <v>3088</v>
      </c>
      <c r="G520" s="449" t="s">
        <v>3096</v>
      </c>
      <c r="H520" s="462" t="s">
        <v>3259</v>
      </c>
      <c r="I520" s="462" t="s">
        <v>3260</v>
      </c>
      <c r="J520" s="450" t="s">
        <v>2228</v>
      </c>
      <c r="K520" s="462" t="s">
        <v>3261</v>
      </c>
      <c r="L520" s="451"/>
    </row>
    <row r="521" spans="1:16" s="452" customFormat="1" ht="20.149999999999999" customHeight="1">
      <c r="A521" s="400">
        <v>119</v>
      </c>
      <c r="B521" s="402" t="s">
        <v>2991</v>
      </c>
      <c r="C521" s="337" t="s">
        <v>2992</v>
      </c>
      <c r="D521" s="403" t="s">
        <v>58</v>
      </c>
      <c r="E521" s="449" t="s">
        <v>336</v>
      </c>
      <c r="F521" s="449" t="s">
        <v>3088</v>
      </c>
      <c r="G521" s="449" t="s">
        <v>3096</v>
      </c>
      <c r="H521" s="462" t="s">
        <v>3262</v>
      </c>
      <c r="I521" s="462" t="s">
        <v>3263</v>
      </c>
      <c r="J521" s="450" t="s">
        <v>2215</v>
      </c>
      <c r="K521" s="462" t="s">
        <v>3264</v>
      </c>
      <c r="L521" s="451"/>
    </row>
    <row r="522" spans="1:16" s="452" customFormat="1" ht="20.149999999999999" customHeight="1">
      <c r="A522" s="400">
        <v>120</v>
      </c>
      <c r="B522" s="402" t="s">
        <v>2993</v>
      </c>
      <c r="C522" s="337" t="s">
        <v>2994</v>
      </c>
      <c r="D522" s="403" t="s">
        <v>58</v>
      </c>
      <c r="E522" s="449" t="s">
        <v>336</v>
      </c>
      <c r="F522" s="449" t="s">
        <v>3088</v>
      </c>
      <c r="G522" s="449" t="s">
        <v>3096</v>
      </c>
      <c r="H522" s="462" t="s">
        <v>3265</v>
      </c>
      <c r="I522" s="462" t="s">
        <v>3266</v>
      </c>
      <c r="J522" s="450" t="s">
        <v>2215</v>
      </c>
      <c r="K522" s="462" t="s">
        <v>3267</v>
      </c>
      <c r="L522" s="451"/>
    </row>
    <row r="523" spans="1:16" s="452" customFormat="1" ht="20.149999999999999" customHeight="1">
      <c r="A523" s="400">
        <v>121</v>
      </c>
      <c r="B523" s="402" t="s">
        <v>2635</v>
      </c>
      <c r="C523" s="337" t="s">
        <v>2636</v>
      </c>
      <c r="D523" s="403" t="s">
        <v>387</v>
      </c>
      <c r="E523" s="449" t="s">
        <v>336</v>
      </c>
      <c r="F523" s="449" t="s">
        <v>3088</v>
      </c>
      <c r="G523" s="449" t="s">
        <v>3096</v>
      </c>
      <c r="H523" s="462" t="s">
        <v>3268</v>
      </c>
      <c r="I523" s="462" t="s">
        <v>3269</v>
      </c>
      <c r="J523" s="450" t="s">
        <v>2266</v>
      </c>
      <c r="K523" s="462" t="s">
        <v>3270</v>
      </c>
      <c r="L523" s="451"/>
    </row>
    <row r="524" spans="1:16" s="452" customFormat="1" ht="20.149999999999999" customHeight="1">
      <c r="A524" s="400">
        <v>122</v>
      </c>
      <c r="B524" s="402" t="s">
        <v>2996</v>
      </c>
      <c r="C524" s="337" t="s">
        <v>2997</v>
      </c>
      <c r="D524" s="403" t="s">
        <v>58</v>
      </c>
      <c r="E524" s="449" t="s">
        <v>336</v>
      </c>
      <c r="F524" s="449" t="s">
        <v>3088</v>
      </c>
      <c r="G524" s="449" t="s">
        <v>3096</v>
      </c>
      <c r="H524" s="462" t="s">
        <v>3271</v>
      </c>
      <c r="I524" s="462" t="s">
        <v>3272</v>
      </c>
      <c r="J524" s="450" t="s">
        <v>2215</v>
      </c>
      <c r="K524" s="462" t="s">
        <v>3273</v>
      </c>
      <c r="L524" s="451"/>
    </row>
    <row r="525" spans="1:16" s="452" customFormat="1" ht="20.149999999999999" customHeight="1">
      <c r="A525" s="400">
        <v>123</v>
      </c>
      <c r="B525" s="336" t="s">
        <v>2998</v>
      </c>
      <c r="C525" s="337" t="s">
        <v>2999</v>
      </c>
      <c r="D525" s="403" t="s">
        <v>387</v>
      </c>
      <c r="E525" s="449" t="s">
        <v>336</v>
      </c>
      <c r="F525" s="449" t="s">
        <v>3088</v>
      </c>
      <c r="G525" s="449" t="s">
        <v>3096</v>
      </c>
      <c r="H525" s="462" t="s">
        <v>3274</v>
      </c>
      <c r="I525" s="462" t="s">
        <v>3275</v>
      </c>
      <c r="J525" s="450" t="s">
        <v>2327</v>
      </c>
      <c r="K525" s="462" t="s">
        <v>3276</v>
      </c>
      <c r="L525" s="451"/>
    </row>
    <row r="526" spans="1:16" s="452" customFormat="1" ht="20.149999999999999" customHeight="1">
      <c r="A526" s="400">
        <v>124</v>
      </c>
      <c r="B526" s="402" t="s">
        <v>3000</v>
      </c>
      <c r="C526" s="337" t="s">
        <v>3001</v>
      </c>
      <c r="D526" s="403" t="s">
        <v>56</v>
      </c>
      <c r="E526" s="449" t="s">
        <v>336</v>
      </c>
      <c r="F526" s="449" t="s">
        <v>3088</v>
      </c>
      <c r="G526" s="449" t="s">
        <v>3096</v>
      </c>
      <c r="H526" s="462" t="s">
        <v>3277</v>
      </c>
      <c r="I526" s="462" t="s">
        <v>3278</v>
      </c>
      <c r="J526" s="450" t="s">
        <v>2228</v>
      </c>
      <c r="K526" s="462" t="s">
        <v>3279</v>
      </c>
      <c r="L526" s="451"/>
    </row>
    <row r="527" spans="1:16" s="481" customFormat="1" ht="20.149999999999999" customHeight="1">
      <c r="A527" s="400">
        <v>125</v>
      </c>
      <c r="B527" s="336" t="s">
        <v>3002</v>
      </c>
      <c r="C527" s="337" t="s">
        <v>3003</v>
      </c>
      <c r="D527" s="403" t="s">
        <v>387</v>
      </c>
      <c r="E527" s="449"/>
      <c r="F527" s="449"/>
      <c r="G527" s="449"/>
      <c r="H527" s="449"/>
      <c r="I527" s="449"/>
      <c r="J527" s="450"/>
      <c r="K527" s="451" t="s">
        <v>1810</v>
      </c>
      <c r="L527" s="449" t="s">
        <v>3280</v>
      </c>
    </row>
    <row r="528" spans="1:16" s="452" customFormat="1" ht="20.149999999999999" customHeight="1">
      <c r="A528" s="400">
        <v>126</v>
      </c>
      <c r="B528" s="336" t="s">
        <v>3004</v>
      </c>
      <c r="C528" s="337" t="s">
        <v>3005</v>
      </c>
      <c r="D528" s="403" t="s">
        <v>387</v>
      </c>
      <c r="E528" s="449"/>
      <c r="F528" s="449"/>
      <c r="G528" s="449"/>
      <c r="H528" s="449"/>
      <c r="I528" s="449"/>
      <c r="J528" s="450"/>
      <c r="K528" s="451" t="s">
        <v>1810</v>
      </c>
      <c r="L528" s="449" t="s">
        <v>3004</v>
      </c>
      <c r="M528" s="479"/>
      <c r="N528" s="479"/>
      <c r="O528" s="482"/>
      <c r="P528" s="479"/>
    </row>
    <row r="529" spans="1:16" s="452" customFormat="1" ht="20.149999999999999" customHeight="1">
      <c r="A529" s="400">
        <v>127</v>
      </c>
      <c r="B529" s="336" t="s">
        <v>3006</v>
      </c>
      <c r="C529" s="337" t="s">
        <v>3007</v>
      </c>
      <c r="D529" s="403" t="s">
        <v>387</v>
      </c>
      <c r="E529" s="449"/>
      <c r="F529" s="449"/>
      <c r="G529" s="449"/>
      <c r="H529" s="449"/>
      <c r="I529" s="449"/>
      <c r="J529" s="450"/>
      <c r="K529" s="451" t="s">
        <v>1810</v>
      </c>
      <c r="L529" s="449" t="s">
        <v>3281</v>
      </c>
      <c r="M529" s="479"/>
      <c r="N529" s="479"/>
      <c r="O529" s="482"/>
      <c r="P529" s="479"/>
    </row>
    <row r="530" spans="1:16" s="452" customFormat="1" ht="20.149999999999999" customHeight="1">
      <c r="A530" s="400">
        <v>128</v>
      </c>
      <c r="B530" s="336" t="s">
        <v>3008</v>
      </c>
      <c r="C530" s="337" t="s">
        <v>3009</v>
      </c>
      <c r="D530" s="403" t="s">
        <v>58</v>
      </c>
      <c r="E530" s="449"/>
      <c r="F530" s="449"/>
      <c r="G530" s="449"/>
      <c r="H530" s="449"/>
      <c r="I530" s="449"/>
      <c r="J530" s="450"/>
      <c r="K530" s="451" t="s">
        <v>2990</v>
      </c>
      <c r="L530" s="478" t="s">
        <v>2943</v>
      </c>
      <c r="P530" s="479"/>
    </row>
    <row r="531" spans="1:16" s="452" customFormat="1" ht="20.149999999999999" customHeight="1">
      <c r="A531" s="400">
        <v>129</v>
      </c>
      <c r="B531" s="336" t="s">
        <v>3010</v>
      </c>
      <c r="C531" s="337" t="s">
        <v>3011</v>
      </c>
      <c r="D531" s="403" t="s">
        <v>56</v>
      </c>
      <c r="E531" s="449"/>
      <c r="F531" s="449"/>
      <c r="G531" s="449"/>
      <c r="H531" s="449"/>
      <c r="I531" s="449"/>
      <c r="J531" s="450"/>
      <c r="K531" s="451" t="s">
        <v>2990</v>
      </c>
      <c r="L531" s="449" t="s">
        <v>3010</v>
      </c>
      <c r="M531" s="479"/>
      <c r="N531" s="479"/>
      <c r="O531" s="482"/>
      <c r="P531" s="479"/>
    </row>
    <row r="532" spans="1:16" s="452" customFormat="1" ht="20.149999999999999" customHeight="1">
      <c r="A532" s="400">
        <v>130</v>
      </c>
      <c r="B532" s="402" t="s">
        <v>3012</v>
      </c>
      <c r="C532" s="337" t="s">
        <v>3013</v>
      </c>
      <c r="D532" s="403" t="s">
        <v>387</v>
      </c>
      <c r="E532" s="449" t="s">
        <v>3282</v>
      </c>
      <c r="F532" s="449" t="s">
        <v>3014</v>
      </c>
      <c r="G532" s="449" t="s">
        <v>3283</v>
      </c>
      <c r="H532" s="449" t="s">
        <v>3016</v>
      </c>
      <c r="I532" s="449" t="s">
        <v>3017</v>
      </c>
      <c r="J532" s="450" t="s">
        <v>70</v>
      </c>
      <c r="K532" s="451" t="s">
        <v>3284</v>
      </c>
      <c r="L532" s="449" t="s">
        <v>3012</v>
      </c>
      <c r="N532" s="479"/>
      <c r="O532" s="482"/>
      <c r="P532" s="479"/>
    </row>
    <row r="533" spans="1:16" s="452" customFormat="1" ht="20.149999999999999" customHeight="1">
      <c r="A533" s="400">
        <v>131</v>
      </c>
      <c r="B533" s="390" t="s">
        <v>3019</v>
      </c>
      <c r="C533" s="337" t="s">
        <v>3020</v>
      </c>
      <c r="D533" s="403" t="s">
        <v>387</v>
      </c>
      <c r="E533" s="154" t="s">
        <v>353</v>
      </c>
      <c r="F533" s="383" t="s">
        <v>3021</v>
      </c>
      <c r="G533" s="466" t="s">
        <v>3022</v>
      </c>
      <c r="H533" s="383" t="s">
        <v>3023</v>
      </c>
      <c r="I533" s="383" t="s">
        <v>3024</v>
      </c>
      <c r="J533" s="450"/>
      <c r="K533" s="451" t="s">
        <v>3025</v>
      </c>
      <c r="L533" s="473" t="s">
        <v>2640</v>
      </c>
      <c r="M533" s="479"/>
      <c r="N533" s="479"/>
      <c r="O533" s="482"/>
      <c r="P533" s="479"/>
    </row>
    <row r="534" spans="1:16" s="452" customFormat="1" ht="20.149999999999999" customHeight="1">
      <c r="A534" s="400">
        <v>132</v>
      </c>
      <c r="B534" s="402" t="s">
        <v>2116</v>
      </c>
      <c r="C534" s="337" t="s">
        <v>2117</v>
      </c>
      <c r="D534" s="403" t="s">
        <v>387</v>
      </c>
      <c r="E534" s="449" t="s">
        <v>336</v>
      </c>
      <c r="F534" s="449" t="s">
        <v>3088</v>
      </c>
      <c r="G534" s="449" t="s">
        <v>3096</v>
      </c>
      <c r="H534" s="462" t="s">
        <v>2452</v>
      </c>
      <c r="I534" s="462" t="s">
        <v>3285</v>
      </c>
      <c r="J534" s="450" t="s">
        <v>2444</v>
      </c>
      <c r="K534" s="462" t="s">
        <v>3286</v>
      </c>
      <c r="L534" s="449" t="s">
        <v>2116</v>
      </c>
      <c r="M534" s="479"/>
      <c r="N534" s="479"/>
      <c r="O534" s="482"/>
      <c r="P534" s="479"/>
    </row>
    <row r="535" spans="1:16" s="452" customFormat="1" ht="20.149999999999999" customHeight="1">
      <c r="A535" s="400">
        <v>133</v>
      </c>
      <c r="B535" s="390" t="s">
        <v>2623</v>
      </c>
      <c r="C535" s="337" t="s">
        <v>2624</v>
      </c>
      <c r="D535" s="403" t="s">
        <v>387</v>
      </c>
      <c r="E535" s="449" t="s">
        <v>336</v>
      </c>
      <c r="F535" s="160" t="s">
        <v>2625</v>
      </c>
      <c r="G535" s="160" t="s">
        <v>2626</v>
      </c>
      <c r="H535" s="160" t="s">
        <v>2627</v>
      </c>
      <c r="I535" s="372" t="s">
        <v>2628</v>
      </c>
      <c r="J535" s="450"/>
      <c r="K535" s="462" t="s">
        <v>3287</v>
      </c>
      <c r="L535" s="473" t="s">
        <v>2640</v>
      </c>
      <c r="M535" s="479"/>
      <c r="N535" s="479"/>
      <c r="O535" s="482"/>
      <c r="P535" s="479"/>
    </row>
    <row r="536" spans="1:16" s="452" customFormat="1" ht="20.149999999999999" customHeight="1">
      <c r="A536" s="400">
        <v>134</v>
      </c>
      <c r="B536" s="402" t="s">
        <v>2118</v>
      </c>
      <c r="C536" s="337" t="s">
        <v>2119</v>
      </c>
      <c r="D536" s="403" t="s">
        <v>387</v>
      </c>
      <c r="E536" s="449" t="s">
        <v>336</v>
      </c>
      <c r="F536" s="449" t="s">
        <v>3088</v>
      </c>
      <c r="G536" s="449" t="s">
        <v>3096</v>
      </c>
      <c r="H536" s="462" t="s">
        <v>3288</v>
      </c>
      <c r="I536" s="462" t="s">
        <v>3289</v>
      </c>
      <c r="J536" s="450" t="s">
        <v>1880</v>
      </c>
      <c r="K536" s="462" t="s">
        <v>3290</v>
      </c>
      <c r="L536" s="449" t="s">
        <v>2118</v>
      </c>
      <c r="M536" s="479"/>
      <c r="N536" s="479"/>
      <c r="O536" s="482"/>
      <c r="P536" s="479"/>
    </row>
    <row r="537" spans="1:16" s="452" customFormat="1" ht="20.149999999999999" customHeight="1">
      <c r="A537" s="400">
        <v>135</v>
      </c>
      <c r="B537" s="336" t="s">
        <v>430</v>
      </c>
      <c r="C537" s="337" t="s">
        <v>431</v>
      </c>
      <c r="D537" s="403" t="s">
        <v>387</v>
      </c>
      <c r="E537" s="449" t="s">
        <v>336</v>
      </c>
      <c r="F537" s="449" t="s">
        <v>3088</v>
      </c>
      <c r="G537" s="449" t="s">
        <v>3096</v>
      </c>
      <c r="H537" s="462" t="s">
        <v>430</v>
      </c>
      <c r="I537" s="462" t="s">
        <v>3291</v>
      </c>
      <c r="J537" s="450" t="s">
        <v>387</v>
      </c>
      <c r="K537" s="462" t="s">
        <v>3292</v>
      </c>
      <c r="L537" s="449" t="s">
        <v>430</v>
      </c>
      <c r="M537" s="479"/>
      <c r="N537" s="479"/>
      <c r="O537" s="482"/>
      <c r="P537" s="479"/>
    </row>
    <row r="538" spans="1:16" s="452" customFormat="1" ht="20.149999999999999" customHeight="1">
      <c r="A538" s="400">
        <v>136</v>
      </c>
      <c r="B538" s="386" t="s">
        <v>2120</v>
      </c>
      <c r="C538" s="337" t="s">
        <v>2121</v>
      </c>
      <c r="D538" s="403" t="s">
        <v>387</v>
      </c>
      <c r="E538" s="449" t="s">
        <v>336</v>
      </c>
      <c r="F538" s="160" t="s">
        <v>3088</v>
      </c>
      <c r="G538" s="160" t="s">
        <v>3128</v>
      </c>
      <c r="H538" s="160" t="s">
        <v>2120</v>
      </c>
      <c r="I538" s="372" t="s">
        <v>3293</v>
      </c>
      <c r="J538" s="450"/>
      <c r="K538" s="462" t="s">
        <v>3294</v>
      </c>
      <c r="L538" s="473" t="s">
        <v>2640</v>
      </c>
      <c r="M538" s="479"/>
      <c r="N538" s="479"/>
      <c r="O538" s="482"/>
      <c r="P538" s="479"/>
    </row>
    <row r="539" spans="1:16" s="452" customFormat="1" ht="20.149999999999999" customHeight="1">
      <c r="A539" s="400">
        <v>137</v>
      </c>
      <c r="B539" s="386" t="s">
        <v>2569</v>
      </c>
      <c r="C539" s="337" t="s">
        <v>2570</v>
      </c>
      <c r="D539" s="403" t="s">
        <v>387</v>
      </c>
      <c r="E539" s="449" t="s">
        <v>336</v>
      </c>
      <c r="F539" s="160" t="s">
        <v>3088</v>
      </c>
      <c r="G539" s="160" t="s">
        <v>3128</v>
      </c>
      <c r="H539" s="160" t="s">
        <v>2571</v>
      </c>
      <c r="I539" s="372" t="s">
        <v>3295</v>
      </c>
      <c r="J539" s="450"/>
      <c r="K539" s="462" t="s">
        <v>3294</v>
      </c>
      <c r="L539" s="473" t="s">
        <v>2640</v>
      </c>
      <c r="M539" s="479"/>
      <c r="N539" s="479"/>
      <c r="O539" s="482"/>
      <c r="P539" s="479"/>
    </row>
    <row r="540" spans="1:16" s="452" customFormat="1" ht="20.149999999999999" customHeight="1">
      <c r="A540" s="400">
        <v>138</v>
      </c>
      <c r="B540" s="241" t="s">
        <v>2509</v>
      </c>
      <c r="C540" s="241" t="s">
        <v>2510</v>
      </c>
      <c r="D540" s="403" t="s">
        <v>387</v>
      </c>
      <c r="E540" s="449"/>
      <c r="F540" s="449" t="s">
        <v>3088</v>
      </c>
      <c r="G540" s="449" t="s">
        <v>3096</v>
      </c>
      <c r="H540" s="469" t="s">
        <v>2511</v>
      </c>
      <c r="I540" s="469" t="s">
        <v>3296</v>
      </c>
      <c r="J540" s="450"/>
      <c r="K540" s="462" t="s">
        <v>3297</v>
      </c>
      <c r="L540" s="449"/>
      <c r="M540" s="479"/>
      <c r="N540" s="479"/>
      <c r="O540" s="482"/>
      <c r="P540" s="479"/>
    </row>
    <row r="541" spans="1:16" s="452" customFormat="1" ht="20.149999999999999" customHeight="1">
      <c r="A541" s="400">
        <v>139</v>
      </c>
      <c r="B541" s="402" t="s">
        <v>3033</v>
      </c>
      <c r="C541" s="337" t="s">
        <v>3034</v>
      </c>
      <c r="D541" s="403" t="s">
        <v>387</v>
      </c>
      <c r="E541" s="449" t="s">
        <v>336</v>
      </c>
      <c r="F541" s="449" t="s">
        <v>3088</v>
      </c>
      <c r="G541" s="449" t="s">
        <v>3096</v>
      </c>
      <c r="H541" s="462" t="s">
        <v>2462</v>
      </c>
      <c r="I541" s="462" t="s">
        <v>3298</v>
      </c>
      <c r="J541" s="450" t="s">
        <v>2444</v>
      </c>
      <c r="K541" s="462" t="s">
        <v>3299</v>
      </c>
      <c r="L541" s="449" t="s">
        <v>2460</v>
      </c>
      <c r="M541" s="479"/>
      <c r="N541" s="479"/>
      <c r="O541" s="482"/>
      <c r="P541" s="479"/>
    </row>
    <row r="542" spans="1:16" s="452" customFormat="1" ht="20.149999999999999" customHeight="1">
      <c r="A542" s="400">
        <v>140</v>
      </c>
      <c r="B542" s="402" t="s">
        <v>3036</v>
      </c>
      <c r="C542" s="337" t="s">
        <v>3037</v>
      </c>
      <c r="D542" s="403" t="s">
        <v>387</v>
      </c>
      <c r="E542" s="449" t="s">
        <v>336</v>
      </c>
      <c r="F542" s="449" t="s">
        <v>3088</v>
      </c>
      <c r="G542" s="449" t="s">
        <v>3096</v>
      </c>
      <c r="H542" s="462" t="s">
        <v>3300</v>
      </c>
      <c r="I542" s="462" t="s">
        <v>3301</v>
      </c>
      <c r="J542" s="450" t="s">
        <v>1880</v>
      </c>
      <c r="K542" s="462" t="s">
        <v>3302</v>
      </c>
      <c r="L542" s="449" t="s">
        <v>2465</v>
      </c>
      <c r="M542" s="479"/>
      <c r="N542" s="479"/>
      <c r="O542" s="482"/>
      <c r="P542" s="479"/>
    </row>
    <row r="543" spans="1:16" s="452" customFormat="1" ht="20.149999999999999" customHeight="1">
      <c r="A543" s="400">
        <v>141</v>
      </c>
      <c r="B543" s="336" t="s">
        <v>2470</v>
      </c>
      <c r="C543" s="337" t="s">
        <v>2471</v>
      </c>
      <c r="D543" s="403" t="s">
        <v>387</v>
      </c>
      <c r="E543" s="449" t="s">
        <v>336</v>
      </c>
      <c r="F543" s="449" t="s">
        <v>3088</v>
      </c>
      <c r="G543" s="449" t="s">
        <v>3096</v>
      </c>
      <c r="H543" s="462" t="s">
        <v>435</v>
      </c>
      <c r="I543" s="462" t="s">
        <v>3303</v>
      </c>
      <c r="J543" s="450" t="s">
        <v>387</v>
      </c>
      <c r="K543" s="462" t="s">
        <v>3304</v>
      </c>
      <c r="L543" s="449" t="s">
        <v>2470</v>
      </c>
    </row>
    <row r="544" spans="1:16" s="452" customFormat="1" ht="20.149999999999999" customHeight="1">
      <c r="A544" s="400">
        <v>142</v>
      </c>
      <c r="B544" s="386" t="s">
        <v>2123</v>
      </c>
      <c r="C544" s="337" t="s">
        <v>2573</v>
      </c>
      <c r="D544" s="403" t="s">
        <v>387</v>
      </c>
      <c r="E544" s="449" t="s">
        <v>336</v>
      </c>
      <c r="F544" s="160" t="s">
        <v>3088</v>
      </c>
      <c r="G544" s="160" t="s">
        <v>3128</v>
      </c>
      <c r="H544" s="160" t="s">
        <v>2574</v>
      </c>
      <c r="I544" s="372" t="s">
        <v>3305</v>
      </c>
      <c r="J544" s="483"/>
      <c r="K544" s="462" t="s">
        <v>3306</v>
      </c>
      <c r="L544" s="484"/>
    </row>
    <row r="545" spans="1:16" s="452" customFormat="1" ht="20.149999999999999" customHeight="1">
      <c r="B545" s="229" t="s">
        <v>440</v>
      </c>
      <c r="C545" s="230" t="s">
        <v>441</v>
      </c>
      <c r="D545" s="231" t="s">
        <v>387</v>
      </c>
      <c r="E545" s="232"/>
      <c r="F545" s="232"/>
      <c r="G545" s="232"/>
      <c r="H545" s="232"/>
      <c r="I545" s="232"/>
      <c r="J545" s="232"/>
      <c r="K545" s="233" t="s">
        <v>1416</v>
      </c>
      <c r="L545" s="232" t="s">
        <v>1417</v>
      </c>
    </row>
    <row r="546" spans="1:16" s="452" customFormat="1" ht="20.149999999999999" customHeight="1">
      <c r="B546" s="230" t="s">
        <v>445</v>
      </c>
      <c r="C546" s="230" t="s">
        <v>269</v>
      </c>
      <c r="D546" s="231" t="s">
        <v>387</v>
      </c>
      <c r="E546" s="232"/>
      <c r="F546" s="232"/>
      <c r="G546" s="232"/>
      <c r="H546" s="232"/>
      <c r="I546" s="232"/>
      <c r="J546" s="232"/>
      <c r="K546" s="233" t="s">
        <v>3307</v>
      </c>
      <c r="L546" s="232" t="s">
        <v>1417</v>
      </c>
    </row>
    <row r="547" spans="1:16" s="214" customFormat="1" ht="21.05" customHeight="1">
      <c r="A547" s="22"/>
      <c r="B547" s="230" t="s">
        <v>447</v>
      </c>
      <c r="C547" s="230" t="s">
        <v>448</v>
      </c>
      <c r="D547" s="231" t="s">
        <v>58</v>
      </c>
      <c r="E547" s="232"/>
      <c r="F547" s="232"/>
      <c r="G547" s="232"/>
      <c r="H547" s="232"/>
      <c r="I547" s="232"/>
      <c r="J547" s="232"/>
      <c r="K547" s="235">
        <v>2</v>
      </c>
      <c r="L547" s="232" t="s">
        <v>1417</v>
      </c>
      <c r="M547" s="228"/>
      <c r="N547" s="234"/>
    </row>
    <row r="548" spans="1:16" s="214" customFormat="1" ht="21.05" customHeight="1">
      <c r="A548" s="22"/>
      <c r="B548" s="370"/>
      <c r="C548" s="371"/>
      <c r="D548" s="349"/>
      <c r="E548" s="485"/>
      <c r="F548" s="485"/>
      <c r="G548" s="485"/>
      <c r="H548" s="485"/>
      <c r="I548" s="485"/>
      <c r="J548" s="340"/>
      <c r="K548" s="486"/>
      <c r="L548" s="486"/>
      <c r="M548" s="228"/>
      <c r="N548" s="234"/>
    </row>
    <row r="549" spans="1:16" s="214" customFormat="1" ht="21.05" customHeight="1">
      <c r="A549" s="22"/>
      <c r="B549" s="333" t="s">
        <v>322</v>
      </c>
      <c r="C549" s="1604"/>
      <c r="D549" s="1604"/>
      <c r="E549" s="1604"/>
      <c r="F549" s="1604"/>
      <c r="G549" s="1604"/>
      <c r="H549" s="1604"/>
      <c r="I549" s="1604"/>
      <c r="J549" s="1604"/>
      <c r="K549" s="1604"/>
      <c r="L549" s="1604"/>
    </row>
    <row r="550" spans="1:16" s="245" customFormat="1" ht="21.05" customHeight="1">
      <c r="A550" s="7"/>
      <c r="B550" s="1608"/>
      <c r="C550" s="1608"/>
      <c r="D550" s="1608"/>
      <c r="E550" s="1608"/>
      <c r="F550" s="1608"/>
      <c r="G550" s="1608"/>
      <c r="H550" s="1608"/>
      <c r="I550" s="1608"/>
      <c r="J550" s="1608"/>
      <c r="K550" s="1608"/>
      <c r="L550" s="1608"/>
    </row>
    <row r="551" spans="1:16" s="245" customFormat="1" ht="21.05" customHeight="1">
      <c r="A551" s="7"/>
      <c r="B551" s="1609" t="s">
        <v>323</v>
      </c>
      <c r="C551" s="1609"/>
      <c r="D551" s="1609"/>
      <c r="E551" s="1609"/>
      <c r="F551" s="1609"/>
      <c r="G551" s="1609"/>
      <c r="H551" s="1609"/>
      <c r="I551" s="1609"/>
      <c r="J551" s="1609"/>
      <c r="K551" s="1609"/>
      <c r="L551" s="1609"/>
    </row>
    <row r="552" spans="1:16" s="335" customFormat="1" ht="21.05" customHeight="1">
      <c r="A552" s="20"/>
      <c r="B552" s="333" t="s">
        <v>315</v>
      </c>
      <c r="C552" s="334" t="s">
        <v>316</v>
      </c>
      <c r="D552" s="334" t="s">
        <v>2166</v>
      </c>
      <c r="E552" s="334" t="s">
        <v>2181</v>
      </c>
      <c r="F552" s="334" t="s">
        <v>325</v>
      </c>
      <c r="G552" s="1610" t="s">
        <v>2182</v>
      </c>
      <c r="H552" s="1610"/>
      <c r="I552" s="1610"/>
      <c r="J552" s="334" t="s">
        <v>327</v>
      </c>
      <c r="K552" s="334" t="s">
        <v>328</v>
      </c>
      <c r="L552" s="334" t="s">
        <v>302</v>
      </c>
    </row>
    <row r="553" spans="1:16" s="488" customFormat="1" ht="21.05" customHeight="1">
      <c r="A553" s="487"/>
      <c r="B553" s="370" t="s">
        <v>336</v>
      </c>
      <c r="C553" s="371" t="s">
        <v>3088</v>
      </c>
      <c r="D553" s="371" t="s">
        <v>3089</v>
      </c>
      <c r="E553" s="405" t="s">
        <v>1420</v>
      </c>
      <c r="F553" s="321"/>
      <c r="G553" s="1604"/>
      <c r="H553" s="1604"/>
      <c r="I553" s="1604"/>
      <c r="J553" s="342"/>
      <c r="K553" s="342"/>
      <c r="L553" s="371" t="s">
        <v>3088</v>
      </c>
    </row>
    <row r="554" spans="1:16" s="488" customFormat="1" ht="50.25" customHeight="1">
      <c r="A554" s="487"/>
      <c r="B554" s="370"/>
      <c r="C554" s="371" t="s">
        <v>2219</v>
      </c>
      <c r="D554" s="371" t="s">
        <v>3308</v>
      </c>
      <c r="E554" s="405" t="s">
        <v>1421</v>
      </c>
      <c r="F554" s="321" t="s">
        <v>838</v>
      </c>
      <c r="G554" s="1604" t="s">
        <v>3309</v>
      </c>
      <c r="H554" s="1604"/>
      <c r="I554" s="1604"/>
      <c r="J554" s="342"/>
      <c r="K554" s="342"/>
      <c r="L554" s="371" t="s">
        <v>2219</v>
      </c>
    </row>
    <row r="555" spans="1:16" s="488" customFormat="1" ht="39.950000000000003" customHeight="1">
      <c r="A555" s="487"/>
      <c r="B555" s="370" t="s">
        <v>21</v>
      </c>
      <c r="C555" s="371"/>
      <c r="D555" s="343" t="s">
        <v>2163</v>
      </c>
      <c r="E555" s="405" t="s">
        <v>1423</v>
      </c>
      <c r="F555" s="321" t="s">
        <v>838</v>
      </c>
      <c r="G555" s="1604" t="s">
        <v>3310</v>
      </c>
      <c r="H555" s="1604"/>
      <c r="I555" s="1604"/>
      <c r="J555" s="342"/>
      <c r="K555" s="342"/>
      <c r="L555" s="371" t="s">
        <v>2169</v>
      </c>
    </row>
    <row r="556" spans="1:16" s="245" customFormat="1" ht="39.950000000000003" customHeight="1">
      <c r="A556" s="7"/>
      <c r="B556" s="370"/>
      <c r="C556" s="371"/>
      <c r="D556" s="371" t="s">
        <v>2649</v>
      </c>
      <c r="E556" s="405" t="s">
        <v>1678</v>
      </c>
      <c r="F556" s="321" t="s">
        <v>838</v>
      </c>
      <c r="G556" s="1604" t="s">
        <v>3311</v>
      </c>
      <c r="H556" s="1604"/>
      <c r="I556" s="1604"/>
      <c r="J556" s="342"/>
      <c r="K556" s="342"/>
      <c r="L556" s="411" t="s">
        <v>2646</v>
      </c>
      <c r="M556" s="410"/>
      <c r="N556" s="345"/>
      <c r="O556" s="346"/>
      <c r="P556" s="345"/>
    </row>
    <row r="557" spans="1:16" s="245" customFormat="1" ht="53.25" customHeight="1">
      <c r="A557" s="7"/>
      <c r="B557" s="370"/>
      <c r="C557" s="371"/>
      <c r="D557" s="371" t="s">
        <v>2651</v>
      </c>
      <c r="E557" s="405" t="s">
        <v>1681</v>
      </c>
      <c r="F557" s="321" t="s">
        <v>838</v>
      </c>
      <c r="G557" s="1604" t="s">
        <v>3312</v>
      </c>
      <c r="H557" s="1604"/>
      <c r="I557" s="1604"/>
      <c r="J557" s="342"/>
      <c r="K557" s="342"/>
      <c r="L557" s="411" t="s">
        <v>2646</v>
      </c>
      <c r="M557" s="410"/>
      <c r="N557" s="345"/>
      <c r="O557" s="346"/>
      <c r="P557" s="345"/>
    </row>
    <row r="558" spans="1:16" s="488" customFormat="1" ht="39.950000000000003" customHeight="1">
      <c r="A558" s="487"/>
      <c r="B558" s="370"/>
      <c r="C558" s="371" t="s">
        <v>1247</v>
      </c>
      <c r="D558" s="371" t="s">
        <v>3313</v>
      </c>
      <c r="E558" s="321" t="s">
        <v>1685</v>
      </c>
      <c r="F558" s="321" t="s">
        <v>838</v>
      </c>
      <c r="G558" s="1604" t="s">
        <v>3314</v>
      </c>
      <c r="H558" s="1604"/>
      <c r="I558" s="1604"/>
      <c r="J558" s="342"/>
      <c r="K558" s="342"/>
      <c r="L558" s="371" t="s">
        <v>1247</v>
      </c>
    </row>
    <row r="559" spans="1:16" s="488" customFormat="1" ht="39.950000000000003" customHeight="1">
      <c r="A559" s="487"/>
      <c r="B559" s="370" t="s">
        <v>21</v>
      </c>
      <c r="C559" s="371" t="s">
        <v>2678</v>
      </c>
      <c r="D559" s="371" t="s">
        <v>2675</v>
      </c>
      <c r="E559" s="321" t="s">
        <v>1900</v>
      </c>
      <c r="F559" s="321" t="s">
        <v>838</v>
      </c>
      <c r="G559" s="1604" t="s">
        <v>3315</v>
      </c>
      <c r="H559" s="1604"/>
      <c r="I559" s="1604"/>
      <c r="J559" s="342"/>
      <c r="K559" s="342"/>
      <c r="L559" s="371" t="s">
        <v>2678</v>
      </c>
    </row>
    <row r="560" spans="1:16" s="496" customFormat="1" ht="39.950000000000003" customHeight="1">
      <c r="A560" s="489"/>
      <c r="B560" s="490"/>
      <c r="C560" s="491" t="s">
        <v>3043</v>
      </c>
      <c r="D560" s="491" t="s">
        <v>3044</v>
      </c>
      <c r="E560" s="492" t="s">
        <v>3316</v>
      </c>
      <c r="F560" s="493" t="s">
        <v>838</v>
      </c>
      <c r="G560" s="1548" t="s">
        <v>3317</v>
      </c>
      <c r="H560" s="1548"/>
      <c r="I560" s="1596"/>
      <c r="J560" s="494"/>
      <c r="K560" s="495"/>
      <c r="L560" s="473" t="s">
        <v>2640</v>
      </c>
    </row>
    <row r="561" spans="1:16" s="488" customFormat="1" ht="39.950000000000003" customHeight="1">
      <c r="A561" s="487"/>
      <c r="B561" s="370"/>
      <c r="C561" s="371" t="s">
        <v>3021</v>
      </c>
      <c r="D561" s="491" t="s">
        <v>3047</v>
      </c>
      <c r="E561" s="321" t="s">
        <v>1903</v>
      </c>
      <c r="F561" s="321" t="s">
        <v>838</v>
      </c>
      <c r="G561" s="1548" t="s">
        <v>3318</v>
      </c>
      <c r="H561" s="1548"/>
      <c r="I561" s="1596"/>
      <c r="J561" s="342"/>
      <c r="K561" s="342"/>
      <c r="L561" s="371" t="s">
        <v>3021</v>
      </c>
    </row>
    <row r="562" spans="1:16" s="488" customFormat="1" ht="39.950000000000003" customHeight="1">
      <c r="A562" s="487"/>
      <c r="B562" s="370"/>
      <c r="C562" s="371" t="s">
        <v>2945</v>
      </c>
      <c r="D562" s="371" t="s">
        <v>3319</v>
      </c>
      <c r="E562" s="321" t="s">
        <v>1906</v>
      </c>
      <c r="F562" s="321" t="s">
        <v>838</v>
      </c>
      <c r="G562" s="1604" t="s">
        <v>3320</v>
      </c>
      <c r="H562" s="1604"/>
      <c r="I562" s="1604"/>
      <c r="J562" s="342"/>
      <c r="K562" s="342"/>
      <c r="L562" s="371" t="s">
        <v>2945</v>
      </c>
    </row>
    <row r="563" spans="1:16" s="488" customFormat="1" ht="39.950000000000003" customHeight="1">
      <c r="A563" s="487"/>
      <c r="B563" s="370"/>
      <c r="C563" s="192" t="s">
        <v>2865</v>
      </c>
      <c r="D563" s="491" t="s">
        <v>3052</v>
      </c>
      <c r="E563" s="321" t="s">
        <v>3321</v>
      </c>
      <c r="F563" s="493" t="s">
        <v>838</v>
      </c>
      <c r="G563" s="1548" t="s">
        <v>3322</v>
      </c>
      <c r="H563" s="1548"/>
      <c r="I563" s="1596"/>
      <c r="J563" s="495"/>
      <c r="K563" s="495"/>
      <c r="L563" s="473" t="s">
        <v>2640</v>
      </c>
    </row>
    <row r="564" spans="1:16" s="488" customFormat="1" ht="39.950000000000003" customHeight="1">
      <c r="A564" s="487"/>
      <c r="B564" s="370"/>
      <c r="C564" s="371" t="s">
        <v>2419</v>
      </c>
      <c r="D564" s="497" t="s">
        <v>3323</v>
      </c>
      <c r="E564" s="321" t="s">
        <v>2654</v>
      </c>
      <c r="F564" s="321" t="s">
        <v>838</v>
      </c>
      <c r="G564" s="1604" t="s">
        <v>3324</v>
      </c>
      <c r="H564" s="1604"/>
      <c r="I564" s="1604"/>
      <c r="J564" s="342"/>
      <c r="K564" s="342"/>
      <c r="L564" s="343" t="s">
        <v>2943</v>
      </c>
    </row>
    <row r="565" spans="1:16" s="488" customFormat="1" ht="39.950000000000003" customHeight="1">
      <c r="A565" s="487"/>
      <c r="B565" s="370"/>
      <c r="C565" s="371" t="s">
        <v>2733</v>
      </c>
      <c r="D565" s="456" t="s">
        <v>3054</v>
      </c>
      <c r="E565" s="321" t="s">
        <v>2658</v>
      </c>
      <c r="F565" s="321" t="s">
        <v>838</v>
      </c>
      <c r="G565" s="1604" t="s">
        <v>3325</v>
      </c>
      <c r="H565" s="1604"/>
      <c r="I565" s="1604"/>
      <c r="J565" s="342"/>
      <c r="K565" s="342"/>
      <c r="L565" s="343" t="s">
        <v>3326</v>
      </c>
    </row>
    <row r="566" spans="1:16" s="488" customFormat="1" ht="39.950000000000003" customHeight="1">
      <c r="A566" s="487"/>
      <c r="B566" s="370"/>
      <c r="C566" s="371" t="s">
        <v>3014</v>
      </c>
      <c r="D566" s="371" t="s">
        <v>3056</v>
      </c>
      <c r="E566" s="321" t="s">
        <v>2662</v>
      </c>
      <c r="F566" s="321" t="s">
        <v>838</v>
      </c>
      <c r="G566" s="1604" t="s">
        <v>3327</v>
      </c>
      <c r="H566" s="1604"/>
      <c r="I566" s="1604"/>
      <c r="J566" s="342"/>
      <c r="K566" s="342"/>
      <c r="L566" s="343" t="s">
        <v>3328</v>
      </c>
    </row>
    <row r="567" spans="1:16" s="496" customFormat="1" ht="39.950000000000003" customHeight="1">
      <c r="A567" s="489"/>
      <c r="B567" s="490"/>
      <c r="C567" s="198" t="s">
        <v>2767</v>
      </c>
      <c r="D567" s="458" t="s">
        <v>3068</v>
      </c>
      <c r="E567" s="201" t="s">
        <v>2665</v>
      </c>
      <c r="F567" s="201" t="s">
        <v>838</v>
      </c>
      <c r="G567" s="1552" t="s">
        <v>3329</v>
      </c>
      <c r="H567" s="1548"/>
      <c r="I567" s="1549"/>
      <c r="J567" s="241"/>
      <c r="K567" s="241"/>
      <c r="L567" s="459" t="s">
        <v>3071</v>
      </c>
      <c r="M567" s="498"/>
    </row>
    <row r="568" spans="1:16" s="496" customFormat="1" ht="39.950000000000003" customHeight="1">
      <c r="A568" s="489"/>
      <c r="B568" s="490"/>
      <c r="C568" s="198" t="s">
        <v>2811</v>
      </c>
      <c r="D568" s="458" t="s">
        <v>3072</v>
      </c>
      <c r="E568" s="201" t="s">
        <v>3060</v>
      </c>
      <c r="F568" s="201" t="s">
        <v>838</v>
      </c>
      <c r="G568" s="1552" t="s">
        <v>3330</v>
      </c>
      <c r="H568" s="1548"/>
      <c r="I568" s="1549"/>
      <c r="J568" s="241"/>
      <c r="K568" s="241"/>
      <c r="L568" s="459" t="s">
        <v>3071</v>
      </c>
      <c r="M568" s="498"/>
    </row>
    <row r="569" spans="1:16" s="245" customFormat="1" ht="39.950000000000003" customHeight="1">
      <c r="A569" s="7"/>
      <c r="B569" s="370"/>
      <c r="C569" s="371"/>
      <c r="D569" s="371" t="s">
        <v>2653</v>
      </c>
      <c r="E569" s="405" t="s">
        <v>3063</v>
      </c>
      <c r="F569" s="321" t="s">
        <v>838</v>
      </c>
      <c r="G569" s="1604" t="s">
        <v>3331</v>
      </c>
      <c r="H569" s="1604"/>
      <c r="I569" s="1604"/>
      <c r="J569" s="342"/>
      <c r="K569" s="342"/>
      <c r="L569" s="371"/>
      <c r="M569" s="410"/>
      <c r="N569" s="345"/>
      <c r="O569" s="346"/>
      <c r="P569" s="345"/>
    </row>
    <row r="570" spans="1:16" s="245" customFormat="1" ht="39.950000000000003" customHeight="1">
      <c r="A570" s="7"/>
      <c r="B570" s="370"/>
      <c r="C570" s="371"/>
      <c r="D570" s="412" t="s">
        <v>2661</v>
      </c>
      <c r="E570" s="405" t="s">
        <v>3066</v>
      </c>
      <c r="F570" s="321" t="s">
        <v>838</v>
      </c>
      <c r="G570" s="1600" t="s">
        <v>3332</v>
      </c>
      <c r="H570" s="1600"/>
      <c r="I570" s="1600"/>
      <c r="J570" s="413"/>
      <c r="K570" s="413"/>
      <c r="L570" s="414"/>
      <c r="M570" s="410"/>
      <c r="N570" s="345"/>
      <c r="O570" s="346"/>
      <c r="P570" s="345"/>
    </row>
    <row r="571" spans="1:16" s="245" customFormat="1" ht="39.950000000000003" customHeight="1">
      <c r="A571" s="7"/>
      <c r="B571" s="420"/>
      <c r="C571" s="421"/>
      <c r="D571" s="422" t="s">
        <v>2671</v>
      </c>
      <c r="E571" s="97" t="s">
        <v>3069</v>
      </c>
      <c r="F571" s="27" t="s">
        <v>838</v>
      </c>
      <c r="G571" s="1605" t="s">
        <v>3333</v>
      </c>
      <c r="H571" s="1606"/>
      <c r="I571" s="1607"/>
      <c r="J571" s="413"/>
      <c r="K571" s="413"/>
      <c r="L571" s="414"/>
      <c r="M571" s="410"/>
      <c r="N571" s="345"/>
      <c r="O571" s="346"/>
      <c r="P571" s="345"/>
    </row>
    <row r="572" spans="1:16" s="496" customFormat="1" ht="39.950000000000003" customHeight="1">
      <c r="A572" s="489"/>
      <c r="B572" s="490"/>
      <c r="C572" s="491"/>
      <c r="D572" s="473" t="s">
        <v>3062</v>
      </c>
      <c r="E572" s="493" t="s">
        <v>3073</v>
      </c>
      <c r="F572" s="493" t="s">
        <v>838</v>
      </c>
      <c r="G572" s="1548" t="s">
        <v>3334</v>
      </c>
      <c r="H572" s="1548"/>
      <c r="I572" s="1596"/>
      <c r="J572" s="495"/>
      <c r="K572" s="495"/>
      <c r="L572" s="473" t="s">
        <v>2640</v>
      </c>
      <c r="M572" s="498"/>
    </row>
    <row r="573" spans="1:16" s="496" customFormat="1" ht="39.950000000000003" customHeight="1">
      <c r="A573" s="489"/>
      <c r="B573" s="490"/>
      <c r="C573" s="491"/>
      <c r="D573" s="473" t="s">
        <v>3065</v>
      </c>
      <c r="E573" s="493" t="s">
        <v>3335</v>
      </c>
      <c r="F573" s="493" t="s">
        <v>838</v>
      </c>
      <c r="G573" s="1548" t="s">
        <v>3336</v>
      </c>
      <c r="H573" s="1548"/>
      <c r="I573" s="1596"/>
      <c r="J573" s="495"/>
      <c r="K573" s="495"/>
      <c r="L573" s="473" t="s">
        <v>2640</v>
      </c>
      <c r="M573" s="498"/>
    </row>
    <row r="574" spans="1:16" s="454" customFormat="1" ht="39.950000000000003" customHeight="1">
      <c r="A574" s="453"/>
      <c r="B574" s="370"/>
      <c r="C574" s="371" t="s">
        <v>3058</v>
      </c>
      <c r="D574" s="411" t="s">
        <v>3059</v>
      </c>
      <c r="E574" s="321" t="s">
        <v>3337</v>
      </c>
      <c r="F574" s="321" t="s">
        <v>838</v>
      </c>
      <c r="G574" s="1604" t="s">
        <v>3338</v>
      </c>
      <c r="H574" s="1604"/>
      <c r="I574" s="1604"/>
      <c r="J574" s="342"/>
      <c r="K574" s="342"/>
      <c r="L574" s="364" t="s">
        <v>2640</v>
      </c>
      <c r="M574" s="457"/>
    </row>
    <row r="575" spans="1:16" s="444" customFormat="1" ht="39.950000000000003" customHeight="1">
      <c r="A575" s="194"/>
      <c r="B575" s="201"/>
      <c r="C575" s="499" t="s">
        <v>2625</v>
      </c>
      <c r="D575" s="201" t="s">
        <v>2664</v>
      </c>
      <c r="E575" s="201" t="s">
        <v>3339</v>
      </c>
      <c r="F575" s="201" t="s">
        <v>838</v>
      </c>
      <c r="G575" s="1597" t="s">
        <v>3340</v>
      </c>
      <c r="H575" s="1598"/>
      <c r="I575" s="1599"/>
      <c r="J575" s="241"/>
      <c r="K575" s="241"/>
      <c r="L575" s="364" t="s">
        <v>2640</v>
      </c>
      <c r="P575" s="500"/>
    </row>
    <row r="576" spans="1:16" s="245" customFormat="1" ht="39.950000000000003" customHeight="1">
      <c r="A576" s="7"/>
      <c r="B576" s="370"/>
      <c r="C576" s="371"/>
      <c r="D576" s="412" t="s">
        <v>3341</v>
      </c>
      <c r="E576" s="405" t="s">
        <v>451</v>
      </c>
      <c r="F576" s="321" t="s">
        <v>2659</v>
      </c>
      <c r="G576" s="1600" t="s">
        <v>3342</v>
      </c>
      <c r="H576" s="1600"/>
      <c r="I576" s="1600"/>
      <c r="J576" s="413"/>
      <c r="K576" s="413"/>
      <c r="L576" s="414"/>
      <c r="M576" s="410"/>
      <c r="N576" s="345"/>
      <c r="O576" s="346"/>
      <c r="P576" s="345"/>
    </row>
    <row r="577" spans="1:16" s="245" customFormat="1" ht="39.950000000000003" customHeight="1">
      <c r="A577" s="7"/>
      <c r="B577" s="370" t="s">
        <v>21</v>
      </c>
      <c r="C577" s="371" t="s">
        <v>3075</v>
      </c>
      <c r="D577" s="371" t="s">
        <v>3083</v>
      </c>
      <c r="E577" s="321" t="s">
        <v>3343</v>
      </c>
      <c r="F577" s="321" t="s">
        <v>838</v>
      </c>
      <c r="G577" s="1604" t="s">
        <v>3344</v>
      </c>
      <c r="H577" s="1604"/>
      <c r="I577" s="1604"/>
      <c r="J577" s="342"/>
      <c r="K577" s="342"/>
      <c r="L577" s="343" t="s">
        <v>3077</v>
      </c>
      <c r="M577" s="410"/>
      <c r="N577" s="345"/>
      <c r="O577" s="346"/>
      <c r="P577" s="345"/>
    </row>
    <row r="578" spans="1:16" s="245" customFormat="1" ht="39.950000000000003" customHeight="1">
      <c r="A578" s="7"/>
      <c r="B578" s="370" t="s">
        <v>21</v>
      </c>
      <c r="C578" s="371" t="s">
        <v>3078</v>
      </c>
      <c r="D578" s="371" t="s">
        <v>3083</v>
      </c>
      <c r="E578" s="321" t="s">
        <v>3345</v>
      </c>
      <c r="F578" s="321" t="s">
        <v>838</v>
      </c>
      <c r="G578" s="1604" t="s">
        <v>3346</v>
      </c>
      <c r="H578" s="1604"/>
      <c r="I578" s="1604"/>
      <c r="J578" s="342"/>
      <c r="K578" s="342"/>
      <c r="L578" s="343" t="s">
        <v>3077</v>
      </c>
      <c r="M578" s="410"/>
      <c r="N578" s="345"/>
      <c r="O578" s="346"/>
      <c r="P578" s="345"/>
    </row>
    <row r="579" spans="1:16" s="454" customFormat="1" ht="39.950000000000003" customHeight="1">
      <c r="A579" s="453"/>
      <c r="B579" s="370" t="s">
        <v>21</v>
      </c>
      <c r="C579" s="371" t="s">
        <v>3080</v>
      </c>
      <c r="D579" s="371" t="s">
        <v>3083</v>
      </c>
      <c r="E579" s="321" t="s">
        <v>3347</v>
      </c>
      <c r="F579" s="321" t="s">
        <v>838</v>
      </c>
      <c r="G579" s="1604" t="s">
        <v>3348</v>
      </c>
      <c r="H579" s="1604"/>
      <c r="I579" s="1604"/>
      <c r="J579" s="342"/>
      <c r="K579" s="342"/>
      <c r="L579" s="343" t="s">
        <v>3077</v>
      </c>
      <c r="M579" s="457"/>
    </row>
    <row r="580" spans="1:16" s="194" customFormat="1" ht="39.950000000000003" customHeight="1">
      <c r="B580" s="153" t="s">
        <v>21</v>
      </c>
      <c r="C580" s="198" t="s">
        <v>2667</v>
      </c>
      <c r="D580" s="501" t="s">
        <v>2668</v>
      </c>
      <c r="E580" s="201" t="s">
        <v>3349</v>
      </c>
      <c r="F580" s="201" t="s">
        <v>838</v>
      </c>
      <c r="G580" s="1601" t="s">
        <v>3350</v>
      </c>
      <c r="H580" s="1602"/>
      <c r="I580" s="1603"/>
      <c r="J580" s="502"/>
      <c r="K580" s="502"/>
      <c r="L580" s="503"/>
      <c r="M580" s="504"/>
      <c r="N580" s="505"/>
      <c r="O580" s="506"/>
      <c r="P580" s="505"/>
    </row>
    <row r="581" spans="1:16" s="454" customFormat="1" ht="39.950000000000003" customHeight="1">
      <c r="A581" s="453"/>
      <c r="B581" s="333" t="s">
        <v>329</v>
      </c>
      <c r="C581" s="1604" t="s">
        <v>3351</v>
      </c>
      <c r="D581" s="1604"/>
      <c r="E581" s="1604"/>
      <c r="F581" s="1604"/>
      <c r="G581" s="1604"/>
      <c r="H581" s="1604"/>
      <c r="I581" s="1604"/>
      <c r="J581" s="1604"/>
      <c r="K581" s="1604"/>
      <c r="L581" s="1604"/>
      <c r="M581" s="457"/>
    </row>
    <row r="582" spans="1:16" s="454" customFormat="1" ht="39.950000000000003" customHeight="1">
      <c r="A582" s="453"/>
      <c r="B582" s="333" t="s">
        <v>330</v>
      </c>
      <c r="C582" s="1576"/>
      <c r="D582" s="1576"/>
      <c r="E582" s="1576"/>
      <c r="F582" s="1576"/>
      <c r="G582" s="1576"/>
      <c r="H582" s="1576"/>
      <c r="I582" s="1576"/>
      <c r="J582" s="1576"/>
      <c r="K582" s="1576"/>
      <c r="L582" s="1576"/>
      <c r="M582" s="457"/>
    </row>
    <row r="583" spans="1:16" s="488" customFormat="1" ht="21.05" customHeight="1">
      <c r="A583" s="487"/>
      <c r="B583" s="333" t="s">
        <v>331</v>
      </c>
      <c r="C583" s="1576"/>
      <c r="D583" s="1576"/>
      <c r="E583" s="1576"/>
      <c r="F583" s="1576"/>
      <c r="G583" s="1576"/>
      <c r="H583" s="1576"/>
      <c r="I583" s="1576"/>
      <c r="J583" s="1576"/>
      <c r="K583" s="1576"/>
      <c r="L583" s="1576"/>
    </row>
    <row r="584" spans="1:16" s="488" customFormat="1" ht="21.05" customHeight="1">
      <c r="A584" s="487"/>
      <c r="B584" s="1609" t="s">
        <v>3352</v>
      </c>
      <c r="C584" s="1609"/>
      <c r="D584" s="1609"/>
      <c r="E584" s="1609"/>
      <c r="F584" s="1609"/>
      <c r="G584" s="1609"/>
      <c r="H584" s="1609"/>
      <c r="I584" s="1609"/>
      <c r="J584" s="1609"/>
      <c r="K584" s="1609"/>
      <c r="L584" s="1609"/>
    </row>
    <row r="585" spans="1:16" s="488" customFormat="1" ht="21.05" customHeight="1">
      <c r="A585" s="487"/>
      <c r="B585" s="316" t="s">
        <v>308</v>
      </c>
      <c r="C585" s="321" t="s">
        <v>3353</v>
      </c>
      <c r="D585" s="318" t="s">
        <v>2156</v>
      </c>
      <c r="E585" s="1604" t="s">
        <v>2747</v>
      </c>
      <c r="F585" s="1604"/>
      <c r="G585" s="318" t="s">
        <v>302</v>
      </c>
      <c r="H585" s="1611" t="s">
        <v>3354</v>
      </c>
      <c r="I585" s="1611"/>
      <c r="J585" s="1611"/>
      <c r="K585" s="331" t="s">
        <v>309</v>
      </c>
      <c r="L585" s="332" t="s">
        <v>385</v>
      </c>
    </row>
    <row r="586" spans="1:16" s="488" customFormat="1" ht="21.05" customHeight="1">
      <c r="A586" s="487"/>
      <c r="B586" s="1612" t="s">
        <v>310</v>
      </c>
      <c r="C586" s="1612"/>
      <c r="D586" s="1612"/>
      <c r="E586" s="1613" t="s">
        <v>311</v>
      </c>
      <c r="F586" s="1613"/>
      <c r="G586" s="1613"/>
      <c r="H586" s="1613"/>
      <c r="I586" s="1613"/>
      <c r="J586" s="1613"/>
      <c r="K586" s="1613"/>
      <c r="L586" s="1613"/>
    </row>
    <row r="587" spans="1:16" s="488" customFormat="1" ht="21.05" customHeight="1">
      <c r="A587" s="487"/>
      <c r="B587" s="333" t="s">
        <v>2164</v>
      </c>
      <c r="C587" s="334" t="s">
        <v>2165</v>
      </c>
      <c r="D587" s="334" t="s">
        <v>314</v>
      </c>
      <c r="E587" s="334" t="s">
        <v>315</v>
      </c>
      <c r="F587" s="334" t="s">
        <v>316</v>
      </c>
      <c r="G587" s="334" t="s">
        <v>2166</v>
      </c>
      <c r="H587" s="334" t="s">
        <v>318</v>
      </c>
      <c r="I587" s="334" t="s">
        <v>319</v>
      </c>
      <c r="J587" s="334" t="s">
        <v>320</v>
      </c>
      <c r="K587" s="334" t="s">
        <v>2167</v>
      </c>
      <c r="L587" s="334" t="s">
        <v>302</v>
      </c>
    </row>
    <row r="588" spans="1:16" s="488" customFormat="1" ht="21.05" customHeight="1">
      <c r="A588" s="400">
        <v>1</v>
      </c>
      <c r="B588" s="430" t="s">
        <v>1427</v>
      </c>
      <c r="C588" s="404" t="s">
        <v>1419</v>
      </c>
      <c r="D588" s="401" t="s">
        <v>387</v>
      </c>
      <c r="E588" s="449" t="s">
        <v>336</v>
      </c>
      <c r="F588" s="449" t="s">
        <v>3353</v>
      </c>
      <c r="G588" s="449" t="s">
        <v>3355</v>
      </c>
      <c r="H588" s="449" t="s">
        <v>1249</v>
      </c>
      <c r="I588" s="449" t="s">
        <v>3356</v>
      </c>
      <c r="J588" s="450" t="s">
        <v>2189</v>
      </c>
      <c r="K588" s="449" t="s">
        <v>3357</v>
      </c>
      <c r="L588" s="449" t="s">
        <v>1427</v>
      </c>
    </row>
    <row r="589" spans="1:16" s="488" customFormat="1" ht="21.05" customHeight="1">
      <c r="A589" s="400">
        <v>2</v>
      </c>
      <c r="B589" s="402" t="s">
        <v>2191</v>
      </c>
      <c r="C589" s="337" t="s">
        <v>2709</v>
      </c>
      <c r="D589" s="401" t="s">
        <v>387</v>
      </c>
      <c r="E589" s="449" t="s">
        <v>336</v>
      </c>
      <c r="F589" s="449" t="s">
        <v>3353</v>
      </c>
      <c r="G589" s="449" t="s">
        <v>3355</v>
      </c>
      <c r="H589" s="449" t="s">
        <v>1254</v>
      </c>
      <c r="I589" s="449" t="s">
        <v>3358</v>
      </c>
      <c r="J589" s="450" t="s">
        <v>2200</v>
      </c>
      <c r="K589" s="462" t="s">
        <v>3359</v>
      </c>
      <c r="L589" s="449" t="s">
        <v>2191</v>
      </c>
    </row>
    <row r="590" spans="1:16" s="452" customFormat="1" ht="15" customHeight="1">
      <c r="A590" s="400">
        <v>3</v>
      </c>
      <c r="B590" s="130" t="s">
        <v>2750</v>
      </c>
      <c r="C590" s="132" t="s">
        <v>2751</v>
      </c>
      <c r="D590" s="401" t="s">
        <v>387</v>
      </c>
      <c r="E590" s="449"/>
      <c r="F590" s="449"/>
      <c r="G590" s="449"/>
      <c r="H590" s="449"/>
      <c r="I590" s="449"/>
      <c r="J590" s="450"/>
      <c r="K590" s="507" t="s">
        <v>3360</v>
      </c>
      <c r="L590" s="449"/>
    </row>
    <row r="591" spans="1:16" s="452" customFormat="1" ht="15" customHeight="1">
      <c r="A591" s="400">
        <v>4</v>
      </c>
      <c r="B591" s="402" t="s">
        <v>2194</v>
      </c>
      <c r="C591" s="337" t="s">
        <v>2195</v>
      </c>
      <c r="D591" s="401" t="s">
        <v>387</v>
      </c>
      <c r="E591" s="449" t="s">
        <v>336</v>
      </c>
      <c r="F591" s="449" t="s">
        <v>3353</v>
      </c>
      <c r="G591" s="449" t="s">
        <v>3355</v>
      </c>
      <c r="H591" s="449" t="s">
        <v>2196</v>
      </c>
      <c r="I591" s="449" t="s">
        <v>3361</v>
      </c>
      <c r="J591" s="450" t="s">
        <v>2198</v>
      </c>
      <c r="K591" s="462" t="s">
        <v>3362</v>
      </c>
      <c r="L591" s="449" t="s">
        <v>2194</v>
      </c>
    </row>
    <row r="592" spans="1:16" s="452" customFormat="1" ht="15" customHeight="1">
      <c r="A592" s="400">
        <v>5</v>
      </c>
      <c r="B592" s="336" t="s">
        <v>518</v>
      </c>
      <c r="C592" s="337" t="s">
        <v>519</v>
      </c>
      <c r="D592" s="401" t="s">
        <v>387</v>
      </c>
      <c r="E592" s="449" t="s">
        <v>336</v>
      </c>
      <c r="F592" s="449" t="s">
        <v>3353</v>
      </c>
      <c r="G592" s="449" t="s">
        <v>3355</v>
      </c>
      <c r="H592" s="449" t="s">
        <v>1274</v>
      </c>
      <c r="I592" s="449" t="s">
        <v>3363</v>
      </c>
      <c r="J592" s="450" t="s">
        <v>2200</v>
      </c>
      <c r="K592" s="462" t="s">
        <v>3364</v>
      </c>
      <c r="L592" s="449" t="s">
        <v>518</v>
      </c>
    </row>
    <row r="593" spans="1:12" s="452" customFormat="1" ht="15" customHeight="1">
      <c r="A593" s="400">
        <v>6</v>
      </c>
      <c r="B593" s="402" t="s">
        <v>1259</v>
      </c>
      <c r="C593" s="337" t="s">
        <v>1429</v>
      </c>
      <c r="D593" s="401" t="s">
        <v>387</v>
      </c>
      <c r="E593" s="449" t="s">
        <v>336</v>
      </c>
      <c r="F593" s="449" t="s">
        <v>3353</v>
      </c>
      <c r="G593" s="449" t="s">
        <v>3355</v>
      </c>
      <c r="H593" s="449" t="s">
        <v>1259</v>
      </c>
      <c r="I593" s="449" t="s">
        <v>3365</v>
      </c>
      <c r="J593" s="450" t="s">
        <v>2204</v>
      </c>
      <c r="K593" s="462" t="s">
        <v>3366</v>
      </c>
      <c r="L593" s="449" t="s">
        <v>2202</v>
      </c>
    </row>
    <row r="594" spans="1:12" s="452" customFormat="1" ht="15" customHeight="1">
      <c r="A594" s="400">
        <v>9</v>
      </c>
      <c r="B594" s="402" t="s">
        <v>1264</v>
      </c>
      <c r="C594" s="337" t="s">
        <v>1430</v>
      </c>
      <c r="D594" s="401" t="s">
        <v>387</v>
      </c>
      <c r="E594" s="449" t="s">
        <v>336</v>
      </c>
      <c r="F594" s="449" t="s">
        <v>3353</v>
      </c>
      <c r="G594" s="449" t="s">
        <v>3355</v>
      </c>
      <c r="H594" s="449" t="s">
        <v>1264</v>
      </c>
      <c r="I594" s="449" t="s">
        <v>3367</v>
      </c>
      <c r="J594" s="450" t="s">
        <v>2208</v>
      </c>
      <c r="K594" s="462" t="s">
        <v>3368</v>
      </c>
      <c r="L594" s="449" t="s">
        <v>2206</v>
      </c>
    </row>
    <row r="595" spans="1:12" s="452" customFormat="1" ht="15" customHeight="1">
      <c r="A595" s="400">
        <v>10</v>
      </c>
      <c r="B595" s="402" t="s">
        <v>1702</v>
      </c>
      <c r="C595" s="337" t="s">
        <v>1511</v>
      </c>
      <c r="D595" s="401" t="s">
        <v>387</v>
      </c>
      <c r="E595" s="449" t="s">
        <v>336</v>
      </c>
      <c r="F595" s="449" t="s">
        <v>3353</v>
      </c>
      <c r="G595" s="449" t="s">
        <v>3355</v>
      </c>
      <c r="H595" s="449" t="s">
        <v>1702</v>
      </c>
      <c r="I595" s="449" t="s">
        <v>3369</v>
      </c>
      <c r="J595" s="450" t="s">
        <v>70</v>
      </c>
      <c r="K595" s="462" t="s">
        <v>3370</v>
      </c>
      <c r="L595" s="449" t="s">
        <v>2210</v>
      </c>
    </row>
    <row r="596" spans="1:12" s="452" customFormat="1" ht="20.149999999999999" customHeight="1">
      <c r="A596" s="400">
        <v>11</v>
      </c>
      <c r="B596" s="402" t="s">
        <v>2529</v>
      </c>
      <c r="C596" s="337" t="s">
        <v>2530</v>
      </c>
      <c r="D596" s="401" t="s">
        <v>387</v>
      </c>
      <c r="E596" s="449" t="s">
        <v>2677</v>
      </c>
      <c r="F596" s="449" t="s">
        <v>2532</v>
      </c>
      <c r="G596" s="449" t="s">
        <v>2533</v>
      </c>
      <c r="H596" s="462" t="s">
        <v>2534</v>
      </c>
      <c r="I596" s="462" t="s">
        <v>2535</v>
      </c>
      <c r="J596" s="450"/>
      <c r="K596" s="462" t="s">
        <v>3110</v>
      </c>
      <c r="L596" s="464" t="s">
        <v>2498</v>
      </c>
    </row>
    <row r="597" spans="1:12" s="452" customFormat="1" ht="20.149999999999999" customHeight="1">
      <c r="A597" s="400">
        <v>12</v>
      </c>
      <c r="B597" s="402" t="s">
        <v>2537</v>
      </c>
      <c r="C597" s="337" t="s">
        <v>2538</v>
      </c>
      <c r="D597" s="401" t="s">
        <v>387</v>
      </c>
      <c r="E597" s="449" t="s">
        <v>2677</v>
      </c>
      <c r="F597" s="449" t="s">
        <v>2539</v>
      </c>
      <c r="G597" s="449" t="s">
        <v>2540</v>
      </c>
      <c r="H597" s="462" t="s">
        <v>2541</v>
      </c>
      <c r="I597" s="462" t="s">
        <v>2542</v>
      </c>
      <c r="J597" s="450"/>
      <c r="K597" s="462" t="s">
        <v>3111</v>
      </c>
      <c r="L597" s="464" t="s">
        <v>2498</v>
      </c>
    </row>
    <row r="598" spans="1:12" s="452" customFormat="1" ht="20.149999999999999" customHeight="1">
      <c r="A598" s="400">
        <v>13</v>
      </c>
      <c r="B598" s="390" t="s">
        <v>2544</v>
      </c>
      <c r="C598" s="337" t="s">
        <v>2545</v>
      </c>
      <c r="D598" s="401" t="s">
        <v>387</v>
      </c>
      <c r="E598" s="449" t="s">
        <v>2677</v>
      </c>
      <c r="F598" s="449" t="s">
        <v>2539</v>
      </c>
      <c r="G598" s="449" t="s">
        <v>2540</v>
      </c>
      <c r="H598" s="462" t="s">
        <v>2546</v>
      </c>
      <c r="I598" s="462" t="s">
        <v>2547</v>
      </c>
      <c r="J598" s="450"/>
      <c r="K598" s="462" t="s">
        <v>3112</v>
      </c>
      <c r="L598" s="464" t="s">
        <v>2498</v>
      </c>
    </row>
    <row r="599" spans="1:12" s="452" customFormat="1" ht="20.149999999999999" customHeight="1">
      <c r="A599" s="400">
        <v>12</v>
      </c>
      <c r="B599" s="390" t="s">
        <v>2549</v>
      </c>
      <c r="C599" s="337" t="s">
        <v>2550</v>
      </c>
      <c r="D599" s="401" t="s">
        <v>387</v>
      </c>
      <c r="E599" s="449" t="s">
        <v>2677</v>
      </c>
      <c r="F599" s="449" t="s">
        <v>2539</v>
      </c>
      <c r="G599" s="449" t="s">
        <v>2540</v>
      </c>
      <c r="H599" s="462" t="s">
        <v>2549</v>
      </c>
      <c r="I599" s="462" t="s">
        <v>2551</v>
      </c>
      <c r="J599" s="450"/>
      <c r="K599" s="462" t="s">
        <v>3113</v>
      </c>
      <c r="L599" s="464" t="s">
        <v>2498</v>
      </c>
    </row>
    <row r="600" spans="1:12" s="452" customFormat="1" ht="20.149999999999999" customHeight="1">
      <c r="A600" s="400">
        <v>13</v>
      </c>
      <c r="B600" s="390" t="s">
        <v>2553</v>
      </c>
      <c r="C600" s="337" t="s">
        <v>2554</v>
      </c>
      <c r="D600" s="401" t="s">
        <v>387</v>
      </c>
      <c r="E600" s="465" t="s">
        <v>336</v>
      </c>
      <c r="F600" s="160" t="s">
        <v>3353</v>
      </c>
      <c r="G600" s="160" t="s">
        <v>3355</v>
      </c>
      <c r="H600" s="160" t="s">
        <v>1259</v>
      </c>
      <c r="I600" s="160" t="s">
        <v>3365</v>
      </c>
      <c r="J600" s="394"/>
      <c r="K600" s="148" t="s">
        <v>3371</v>
      </c>
      <c r="L600" s="464" t="s">
        <v>2498</v>
      </c>
    </row>
    <row r="601" spans="1:12" s="452" customFormat="1" ht="15" customHeight="1">
      <c r="A601" s="400">
        <v>14</v>
      </c>
      <c r="B601" s="402" t="s">
        <v>2213</v>
      </c>
      <c r="C601" s="337" t="s">
        <v>2214</v>
      </c>
      <c r="D601" s="401" t="s">
        <v>387</v>
      </c>
      <c r="E601" s="449" t="s">
        <v>336</v>
      </c>
      <c r="F601" s="449" t="s">
        <v>3353</v>
      </c>
      <c r="G601" s="449" t="s">
        <v>3355</v>
      </c>
      <c r="H601" s="462" t="s">
        <v>1284</v>
      </c>
      <c r="I601" s="462" t="s">
        <v>3372</v>
      </c>
      <c r="J601" s="450" t="s">
        <v>2215</v>
      </c>
      <c r="K601" s="462" t="s">
        <v>3373</v>
      </c>
      <c r="L601" s="449" t="s">
        <v>2213</v>
      </c>
    </row>
    <row r="602" spans="1:12" s="452" customFormat="1" ht="15" customHeight="1">
      <c r="A602" s="400">
        <v>15</v>
      </c>
      <c r="B602" s="390" t="s">
        <v>2556</v>
      </c>
      <c r="C602" s="337" t="s">
        <v>2557</v>
      </c>
      <c r="D602" s="215" t="s">
        <v>387</v>
      </c>
      <c r="E602" s="449" t="s">
        <v>336</v>
      </c>
      <c r="F602" s="449" t="s">
        <v>3353</v>
      </c>
      <c r="G602" s="449" t="s">
        <v>3355</v>
      </c>
      <c r="H602" s="397" t="s">
        <v>1284</v>
      </c>
      <c r="I602" s="148" t="s">
        <v>3372</v>
      </c>
      <c r="J602" s="394"/>
      <c r="K602" s="148" t="s">
        <v>3374</v>
      </c>
      <c r="L602" s="508" t="s">
        <v>2640</v>
      </c>
    </row>
    <row r="603" spans="1:12" s="452" customFormat="1" ht="15" customHeight="1">
      <c r="A603" s="400">
        <v>16</v>
      </c>
      <c r="B603" s="390" t="s">
        <v>2765</v>
      </c>
      <c r="C603" s="337" t="s">
        <v>2766</v>
      </c>
      <c r="D603" s="215" t="s">
        <v>387</v>
      </c>
      <c r="E603" s="465" t="s">
        <v>336</v>
      </c>
      <c r="F603" s="509" t="s">
        <v>2767</v>
      </c>
      <c r="G603" s="509" t="s">
        <v>2768</v>
      </c>
      <c r="H603" s="383" t="s">
        <v>2769</v>
      </c>
      <c r="I603" s="383" t="s">
        <v>2770</v>
      </c>
      <c r="J603" s="510"/>
      <c r="K603" s="148" t="s">
        <v>3375</v>
      </c>
      <c r="L603" s="508" t="s">
        <v>2640</v>
      </c>
    </row>
    <row r="604" spans="1:12" s="452" customFormat="1" ht="15" customHeight="1">
      <c r="A604" s="400">
        <v>17</v>
      </c>
      <c r="B604" s="390" t="s">
        <v>2772</v>
      </c>
      <c r="C604" s="337" t="s">
        <v>2773</v>
      </c>
      <c r="D604" s="215" t="s">
        <v>387</v>
      </c>
      <c r="E604" s="465" t="s">
        <v>336</v>
      </c>
      <c r="F604" s="509" t="s">
        <v>2767</v>
      </c>
      <c r="G604" s="509" t="s">
        <v>2768</v>
      </c>
      <c r="H604" s="383" t="s">
        <v>2774</v>
      </c>
      <c r="I604" s="383" t="s">
        <v>2775</v>
      </c>
      <c r="J604" s="510"/>
      <c r="K604" s="148" t="s">
        <v>3376</v>
      </c>
      <c r="L604" s="508" t="s">
        <v>2640</v>
      </c>
    </row>
    <row r="605" spans="1:12" s="452" customFormat="1" ht="15" customHeight="1">
      <c r="A605" s="400">
        <v>18</v>
      </c>
      <c r="B605" s="390" t="s">
        <v>2777</v>
      </c>
      <c r="C605" s="337" t="s">
        <v>2778</v>
      </c>
      <c r="D605" s="215" t="s">
        <v>387</v>
      </c>
      <c r="E605" s="465" t="s">
        <v>336</v>
      </c>
      <c r="F605" s="509" t="s">
        <v>2767</v>
      </c>
      <c r="G605" s="509" t="s">
        <v>2768</v>
      </c>
      <c r="H605" s="383" t="s">
        <v>2779</v>
      </c>
      <c r="I605" s="383" t="s">
        <v>2780</v>
      </c>
      <c r="J605" s="510"/>
      <c r="K605" s="148" t="s">
        <v>3377</v>
      </c>
      <c r="L605" s="508" t="s">
        <v>2640</v>
      </c>
    </row>
    <row r="606" spans="1:12" s="452" customFormat="1" ht="15" customHeight="1">
      <c r="A606" s="400">
        <v>19</v>
      </c>
      <c r="B606" s="402" t="s">
        <v>2217</v>
      </c>
      <c r="C606" s="337" t="s">
        <v>2218</v>
      </c>
      <c r="D606" s="401" t="s">
        <v>387</v>
      </c>
      <c r="E606" s="449" t="s">
        <v>336</v>
      </c>
      <c r="F606" s="449" t="s">
        <v>2219</v>
      </c>
      <c r="G606" s="449" t="s">
        <v>2782</v>
      </c>
      <c r="H606" s="449" t="s">
        <v>2217</v>
      </c>
      <c r="I606" s="449" t="s">
        <v>2221</v>
      </c>
      <c r="J606" s="450" t="s">
        <v>2222</v>
      </c>
      <c r="K606" s="449" t="s">
        <v>2223</v>
      </c>
      <c r="L606" s="449" t="s">
        <v>2217</v>
      </c>
    </row>
    <row r="607" spans="1:12" s="452" customFormat="1" ht="15" customHeight="1">
      <c r="A607" s="400">
        <v>20</v>
      </c>
      <c r="B607" s="336" t="s">
        <v>2224</v>
      </c>
      <c r="C607" s="337" t="s">
        <v>2225</v>
      </c>
      <c r="D607" s="401" t="s">
        <v>56</v>
      </c>
      <c r="E607" s="449" t="s">
        <v>336</v>
      </c>
      <c r="F607" s="449" t="s">
        <v>3353</v>
      </c>
      <c r="G607" s="449" t="s">
        <v>3355</v>
      </c>
      <c r="H607" s="462" t="s">
        <v>3378</v>
      </c>
      <c r="I607" s="462" t="s">
        <v>3379</v>
      </c>
      <c r="J607" s="450" t="s">
        <v>2228</v>
      </c>
      <c r="K607" s="462" t="s">
        <v>3380</v>
      </c>
      <c r="L607" s="462"/>
    </row>
    <row r="608" spans="1:12" s="452" customFormat="1" ht="15" customHeight="1">
      <c r="A608" s="400">
        <v>21</v>
      </c>
      <c r="B608" s="336" t="s">
        <v>2230</v>
      </c>
      <c r="C608" s="337" t="s">
        <v>2231</v>
      </c>
      <c r="D608" s="401" t="s">
        <v>56</v>
      </c>
      <c r="E608" s="449" t="s">
        <v>336</v>
      </c>
      <c r="F608" s="449" t="s">
        <v>3353</v>
      </c>
      <c r="G608" s="449" t="s">
        <v>3355</v>
      </c>
      <c r="H608" s="462" t="s">
        <v>3381</v>
      </c>
      <c r="I608" s="462" t="s">
        <v>3382</v>
      </c>
      <c r="J608" s="450" t="s">
        <v>2228</v>
      </c>
      <c r="K608" s="462" t="s">
        <v>3383</v>
      </c>
      <c r="L608" s="462"/>
    </row>
    <row r="609" spans="1:12" s="452" customFormat="1" ht="15" customHeight="1">
      <c r="A609" s="400">
        <v>22</v>
      </c>
      <c r="B609" s="386" t="s">
        <v>2600</v>
      </c>
      <c r="C609" s="337" t="s">
        <v>2601</v>
      </c>
      <c r="D609" s="401" t="s">
        <v>56</v>
      </c>
      <c r="E609" s="511" t="s">
        <v>336</v>
      </c>
      <c r="F609" s="511" t="s">
        <v>2419</v>
      </c>
      <c r="G609" s="511" t="s">
        <v>2420</v>
      </c>
      <c r="H609" s="511" t="s">
        <v>2602</v>
      </c>
      <c r="I609" s="511" t="s">
        <v>3126</v>
      </c>
      <c r="J609" s="511"/>
      <c r="K609" s="512" t="s">
        <v>3384</v>
      </c>
      <c r="L609" s="508" t="s">
        <v>2640</v>
      </c>
    </row>
    <row r="610" spans="1:12" s="452" customFormat="1" ht="15" customHeight="1">
      <c r="A610" s="400">
        <v>23</v>
      </c>
      <c r="B610" s="336" t="s">
        <v>2490</v>
      </c>
      <c r="C610" s="337" t="s">
        <v>2491</v>
      </c>
      <c r="D610" s="401" t="s">
        <v>56</v>
      </c>
      <c r="E610" s="449" t="s">
        <v>336</v>
      </c>
      <c r="F610" s="513" t="s">
        <v>3353</v>
      </c>
      <c r="G610" s="513" t="s">
        <v>3355</v>
      </c>
      <c r="H610" s="130" t="s">
        <v>2490</v>
      </c>
      <c r="I610" s="130" t="s">
        <v>3385</v>
      </c>
      <c r="J610" s="450"/>
      <c r="K610" s="462" t="s">
        <v>3386</v>
      </c>
      <c r="L610" s="462"/>
    </row>
    <row r="611" spans="1:12" s="452" customFormat="1" ht="15" customHeight="1">
      <c r="A611" s="400">
        <v>24</v>
      </c>
      <c r="B611" s="386" t="s">
        <v>2495</v>
      </c>
      <c r="C611" s="337" t="s">
        <v>2496</v>
      </c>
      <c r="D611" s="401" t="s">
        <v>56</v>
      </c>
      <c r="E611" s="511" t="s">
        <v>336</v>
      </c>
      <c r="F611" s="160" t="s">
        <v>3353</v>
      </c>
      <c r="G611" s="160" t="s">
        <v>3355</v>
      </c>
      <c r="H611" s="383" t="s">
        <v>2490</v>
      </c>
      <c r="I611" s="383" t="s">
        <v>3385</v>
      </c>
      <c r="J611" s="511"/>
      <c r="K611" s="512" t="s">
        <v>3387</v>
      </c>
      <c r="L611" s="508" t="s">
        <v>2640</v>
      </c>
    </row>
    <row r="612" spans="1:12" s="452" customFormat="1" ht="15" customHeight="1">
      <c r="A612" s="400">
        <v>25</v>
      </c>
      <c r="B612" s="336" t="s">
        <v>2234</v>
      </c>
      <c r="C612" s="337" t="s">
        <v>2235</v>
      </c>
      <c r="D612" s="401" t="s">
        <v>56</v>
      </c>
      <c r="E612" s="449" t="s">
        <v>336</v>
      </c>
      <c r="F612" s="449" t="s">
        <v>3353</v>
      </c>
      <c r="G612" s="449" t="s">
        <v>3355</v>
      </c>
      <c r="H612" s="462" t="s">
        <v>2236</v>
      </c>
      <c r="I612" s="462" t="s">
        <v>3388</v>
      </c>
      <c r="J612" s="450" t="s">
        <v>2228</v>
      </c>
      <c r="K612" s="462" t="s">
        <v>3389</v>
      </c>
      <c r="L612" s="462"/>
    </row>
    <row r="613" spans="1:12" s="452" customFormat="1" ht="15" customHeight="1">
      <c r="A613" s="400">
        <v>26</v>
      </c>
      <c r="B613" s="336" t="s">
        <v>2239</v>
      </c>
      <c r="C613" s="337" t="s">
        <v>2240</v>
      </c>
      <c r="D613" s="401" t="s">
        <v>56</v>
      </c>
      <c r="E613" s="449"/>
      <c r="F613" s="449"/>
      <c r="G613" s="449"/>
      <c r="H613" s="462"/>
      <c r="I613" s="462"/>
      <c r="J613" s="450"/>
      <c r="K613" s="462" t="s">
        <v>3390</v>
      </c>
      <c r="L613" s="462"/>
    </row>
    <row r="614" spans="1:12" s="452" customFormat="1" ht="15" customHeight="1">
      <c r="A614" s="400">
        <v>27</v>
      </c>
      <c r="B614" s="336" t="s">
        <v>2247</v>
      </c>
      <c r="C614" s="337" t="s">
        <v>2248</v>
      </c>
      <c r="D614" s="401" t="s">
        <v>56</v>
      </c>
      <c r="E614" s="449"/>
      <c r="F614" s="449"/>
      <c r="G614" s="449"/>
      <c r="H614" s="462"/>
      <c r="I614" s="462"/>
      <c r="J614" s="450"/>
      <c r="K614" s="462" t="s">
        <v>3391</v>
      </c>
      <c r="L614" s="462"/>
    </row>
    <row r="615" spans="1:12" s="452" customFormat="1" ht="15" customHeight="1">
      <c r="A615" s="400">
        <v>28</v>
      </c>
      <c r="B615" s="336" t="s">
        <v>2250</v>
      </c>
      <c r="C615" s="337" t="s">
        <v>2251</v>
      </c>
      <c r="D615" s="401" t="s">
        <v>56</v>
      </c>
      <c r="E615" s="449"/>
      <c r="F615" s="449"/>
      <c r="G615" s="449"/>
      <c r="H615" s="462"/>
      <c r="I615" s="462"/>
      <c r="J615" s="450"/>
      <c r="K615" s="462" t="s">
        <v>3392</v>
      </c>
      <c r="L615" s="462"/>
    </row>
    <row r="616" spans="1:12" s="452" customFormat="1" ht="15" customHeight="1">
      <c r="A616" s="400">
        <v>29</v>
      </c>
      <c r="B616" s="336" t="s">
        <v>2253</v>
      </c>
      <c r="C616" s="337" t="s">
        <v>2254</v>
      </c>
      <c r="D616" s="401" t="s">
        <v>56</v>
      </c>
      <c r="E616" s="449"/>
      <c r="F616" s="449"/>
      <c r="G616" s="449"/>
      <c r="H616" s="462"/>
      <c r="I616" s="462"/>
      <c r="J616" s="450"/>
      <c r="K616" s="462" t="s">
        <v>3393</v>
      </c>
      <c r="L616" s="462"/>
    </row>
    <row r="617" spans="1:12" s="452" customFormat="1" ht="15" customHeight="1">
      <c r="A617" s="400">
        <v>30</v>
      </c>
      <c r="B617" s="386" t="s">
        <v>2796</v>
      </c>
      <c r="C617" s="337" t="s">
        <v>2797</v>
      </c>
      <c r="D617" s="401" t="s">
        <v>387</v>
      </c>
      <c r="E617" s="449" t="s">
        <v>336</v>
      </c>
      <c r="F617" s="466" t="s">
        <v>2767</v>
      </c>
      <c r="G617" s="466" t="s">
        <v>2768</v>
      </c>
      <c r="H617" s="383" t="s">
        <v>2796</v>
      </c>
      <c r="I617" s="383" t="s">
        <v>2798</v>
      </c>
      <c r="J617" s="450"/>
      <c r="K617" s="383" t="s">
        <v>3394</v>
      </c>
      <c r="L617" s="508" t="s">
        <v>2640</v>
      </c>
    </row>
    <row r="618" spans="1:12" s="452" customFormat="1" ht="15" customHeight="1">
      <c r="A618" s="400">
        <v>31</v>
      </c>
      <c r="B618" s="386" t="s">
        <v>2800</v>
      </c>
      <c r="C618" s="337" t="s">
        <v>2801</v>
      </c>
      <c r="D618" s="401" t="s">
        <v>387</v>
      </c>
      <c r="E618" s="449" t="s">
        <v>336</v>
      </c>
      <c r="F618" s="466" t="s">
        <v>2767</v>
      </c>
      <c r="G618" s="466" t="s">
        <v>2768</v>
      </c>
      <c r="H618" s="383" t="s">
        <v>2802</v>
      </c>
      <c r="I618" s="383" t="s">
        <v>2803</v>
      </c>
      <c r="J618" s="450"/>
      <c r="K618" s="383" t="s">
        <v>3395</v>
      </c>
      <c r="L618" s="508" t="s">
        <v>2640</v>
      </c>
    </row>
    <row r="619" spans="1:12" s="452" customFormat="1" ht="15" customHeight="1">
      <c r="A619" s="400">
        <v>32</v>
      </c>
      <c r="B619" s="386" t="s">
        <v>2805</v>
      </c>
      <c r="C619" s="337" t="s">
        <v>2806</v>
      </c>
      <c r="D619" s="401" t="s">
        <v>56</v>
      </c>
      <c r="E619" s="449" t="s">
        <v>336</v>
      </c>
      <c r="F619" s="466" t="s">
        <v>2767</v>
      </c>
      <c r="G619" s="466" t="s">
        <v>2768</v>
      </c>
      <c r="H619" s="383" t="s">
        <v>2805</v>
      </c>
      <c r="I619" s="383" t="s">
        <v>2807</v>
      </c>
      <c r="J619" s="450"/>
      <c r="K619" s="383" t="s">
        <v>3396</v>
      </c>
      <c r="L619" s="508" t="s">
        <v>2640</v>
      </c>
    </row>
    <row r="620" spans="1:12" s="452" customFormat="1" ht="15" customHeight="1">
      <c r="A620" s="400">
        <v>33</v>
      </c>
      <c r="B620" s="386" t="s">
        <v>2809</v>
      </c>
      <c r="C620" s="337" t="s">
        <v>2810</v>
      </c>
      <c r="D620" s="401" t="s">
        <v>387</v>
      </c>
      <c r="E620" s="449" t="s">
        <v>336</v>
      </c>
      <c r="F620" s="466" t="s">
        <v>2811</v>
      </c>
      <c r="G620" s="466" t="s">
        <v>2812</v>
      </c>
      <c r="H620" s="383" t="s">
        <v>2813</v>
      </c>
      <c r="I620" s="383" t="s">
        <v>2814</v>
      </c>
      <c r="J620" s="450"/>
      <c r="K620" s="383" t="s">
        <v>3397</v>
      </c>
      <c r="L620" s="508" t="s">
        <v>2640</v>
      </c>
    </row>
    <row r="621" spans="1:12" s="452" customFormat="1" ht="15" customHeight="1">
      <c r="A621" s="400">
        <v>34</v>
      </c>
      <c r="B621" s="402" t="s">
        <v>2256</v>
      </c>
      <c r="C621" s="337" t="s">
        <v>2257</v>
      </c>
      <c r="D621" s="401" t="s">
        <v>387</v>
      </c>
      <c r="E621" s="449" t="s">
        <v>336</v>
      </c>
      <c r="F621" s="449" t="s">
        <v>3353</v>
      </c>
      <c r="G621" s="449" t="s">
        <v>3355</v>
      </c>
      <c r="H621" s="462" t="s">
        <v>3398</v>
      </c>
      <c r="I621" s="462" t="s">
        <v>3399</v>
      </c>
      <c r="J621" s="450" t="s">
        <v>387</v>
      </c>
      <c r="K621" s="462" t="s">
        <v>3400</v>
      </c>
      <c r="L621" s="462"/>
    </row>
    <row r="622" spans="1:12" s="452" customFormat="1" ht="15" customHeight="1">
      <c r="A622" s="400">
        <v>35</v>
      </c>
      <c r="B622" s="402" t="s">
        <v>2261</v>
      </c>
      <c r="C622" s="337" t="s">
        <v>2262</v>
      </c>
      <c r="D622" s="401" t="s">
        <v>387</v>
      </c>
      <c r="E622" s="449" t="s">
        <v>336</v>
      </c>
      <c r="F622" s="449" t="s">
        <v>3353</v>
      </c>
      <c r="G622" s="449" t="s">
        <v>3355</v>
      </c>
      <c r="H622" s="462" t="s">
        <v>3401</v>
      </c>
      <c r="I622" s="462" t="s">
        <v>3402</v>
      </c>
      <c r="J622" s="450" t="s">
        <v>387</v>
      </c>
      <c r="K622" s="462" t="s">
        <v>3403</v>
      </c>
      <c r="L622" s="462"/>
    </row>
    <row r="623" spans="1:12" s="452" customFormat="1" ht="15" customHeight="1">
      <c r="A623" s="400">
        <v>36</v>
      </c>
      <c r="B623" s="390" t="s">
        <v>2605</v>
      </c>
      <c r="C623" s="337" t="s">
        <v>2606</v>
      </c>
      <c r="D623" s="401" t="s">
        <v>387</v>
      </c>
      <c r="E623" s="449" t="s">
        <v>336</v>
      </c>
      <c r="F623" s="514" t="s">
        <v>2419</v>
      </c>
      <c r="G623" s="514" t="s">
        <v>2420</v>
      </c>
      <c r="H623" s="397" t="s">
        <v>2607</v>
      </c>
      <c r="I623" s="148" t="s">
        <v>2608</v>
      </c>
      <c r="J623" s="450"/>
      <c r="K623" s="148" t="s">
        <v>3148</v>
      </c>
      <c r="L623" s="508" t="s">
        <v>2640</v>
      </c>
    </row>
    <row r="624" spans="1:12" s="452" customFormat="1" ht="15" customHeight="1">
      <c r="A624" s="400">
        <v>37</v>
      </c>
      <c r="B624" s="390" t="s">
        <v>2610</v>
      </c>
      <c r="C624" s="337" t="s">
        <v>2611</v>
      </c>
      <c r="D624" s="401" t="s">
        <v>387</v>
      </c>
      <c r="E624" s="449" t="s">
        <v>336</v>
      </c>
      <c r="F624" s="514" t="s">
        <v>2419</v>
      </c>
      <c r="G624" s="514" t="s">
        <v>2420</v>
      </c>
      <c r="H624" s="397" t="s">
        <v>2263</v>
      </c>
      <c r="I624" s="148" t="s">
        <v>2612</v>
      </c>
      <c r="J624" s="450"/>
      <c r="K624" s="148" t="s">
        <v>3149</v>
      </c>
      <c r="L624" s="508" t="s">
        <v>2640</v>
      </c>
    </row>
    <row r="625" spans="1:12" s="452" customFormat="1" ht="15" customHeight="1">
      <c r="A625" s="400">
        <v>38</v>
      </c>
      <c r="B625" s="241" t="s">
        <v>1446</v>
      </c>
      <c r="C625" s="241" t="s">
        <v>1445</v>
      </c>
      <c r="D625" s="401" t="s">
        <v>387</v>
      </c>
      <c r="E625" s="449" t="s">
        <v>336</v>
      </c>
      <c r="F625" s="468" t="s">
        <v>2419</v>
      </c>
      <c r="G625" s="468" t="s">
        <v>2420</v>
      </c>
      <c r="H625" s="468" t="s">
        <v>2588</v>
      </c>
      <c r="I625" s="468" t="s">
        <v>2589</v>
      </c>
      <c r="J625" s="450"/>
      <c r="K625" s="462" t="s">
        <v>3404</v>
      </c>
      <c r="L625" s="462"/>
    </row>
    <row r="626" spans="1:12" s="452" customFormat="1" ht="15" customHeight="1">
      <c r="A626" s="400">
        <v>39</v>
      </c>
      <c r="B626" s="402" t="s">
        <v>1435</v>
      </c>
      <c r="C626" s="337" t="s">
        <v>1434</v>
      </c>
      <c r="D626" s="401" t="s">
        <v>387</v>
      </c>
      <c r="E626" s="449" t="s">
        <v>336</v>
      </c>
      <c r="F626" s="449" t="s">
        <v>3353</v>
      </c>
      <c r="G626" s="449" t="s">
        <v>3355</v>
      </c>
      <c r="H626" s="462" t="s">
        <v>3405</v>
      </c>
      <c r="I626" s="462" t="s">
        <v>3406</v>
      </c>
      <c r="J626" s="450" t="s">
        <v>2266</v>
      </c>
      <c r="K626" s="462" t="s">
        <v>3407</v>
      </c>
      <c r="L626" s="462"/>
    </row>
    <row r="627" spans="1:12" s="452" customFormat="1" ht="15" customHeight="1">
      <c r="A627" s="400">
        <v>40</v>
      </c>
      <c r="B627" s="336" t="s">
        <v>2268</v>
      </c>
      <c r="C627" s="337" t="s">
        <v>2269</v>
      </c>
      <c r="D627" s="401" t="s">
        <v>387</v>
      </c>
      <c r="E627" s="449" t="s">
        <v>336</v>
      </c>
      <c r="F627" s="449" t="s">
        <v>3353</v>
      </c>
      <c r="G627" s="449" t="s">
        <v>3355</v>
      </c>
      <c r="H627" s="462" t="s">
        <v>3408</v>
      </c>
      <c r="I627" s="462" t="s">
        <v>3409</v>
      </c>
      <c r="J627" s="450" t="s">
        <v>2266</v>
      </c>
      <c r="K627" s="462" t="s">
        <v>3410</v>
      </c>
      <c r="L627" s="462"/>
    </row>
    <row r="628" spans="1:12" s="452" customFormat="1" ht="15" customHeight="1">
      <c r="A628" s="400">
        <v>41</v>
      </c>
      <c r="B628" s="386" t="s">
        <v>2559</v>
      </c>
      <c r="C628" s="337" t="s">
        <v>2560</v>
      </c>
      <c r="D628" s="401" t="s">
        <v>387</v>
      </c>
      <c r="E628" s="449"/>
      <c r="F628" s="160" t="s">
        <v>3353</v>
      </c>
      <c r="G628" s="160" t="s">
        <v>3355</v>
      </c>
      <c r="H628" s="372" t="s">
        <v>2561</v>
      </c>
      <c r="I628" s="160" t="s">
        <v>3411</v>
      </c>
      <c r="J628" s="450"/>
      <c r="K628" s="462" t="s">
        <v>3412</v>
      </c>
      <c r="L628" s="508" t="s">
        <v>2640</v>
      </c>
    </row>
    <row r="629" spans="1:12" s="452" customFormat="1" ht="15" customHeight="1">
      <c r="A629" s="400">
        <v>42</v>
      </c>
      <c r="B629" s="437" t="s">
        <v>2591</v>
      </c>
      <c r="C629" s="438" t="s">
        <v>2592</v>
      </c>
      <c r="D629" s="401" t="s">
        <v>387</v>
      </c>
      <c r="E629" s="449" t="s">
        <v>336</v>
      </c>
      <c r="F629" s="470" t="s">
        <v>2419</v>
      </c>
      <c r="G629" s="470" t="s">
        <v>2420</v>
      </c>
      <c r="H629" s="130" t="s">
        <v>2593</v>
      </c>
      <c r="I629" s="130" t="s">
        <v>2594</v>
      </c>
      <c r="J629" s="450"/>
      <c r="K629" s="462" t="s">
        <v>3413</v>
      </c>
      <c r="L629" s="462"/>
    </row>
    <row r="630" spans="1:12" s="452" customFormat="1" ht="15" customHeight="1">
      <c r="A630" s="400">
        <v>43</v>
      </c>
      <c r="B630" s="336" t="s">
        <v>2474</v>
      </c>
      <c r="C630" s="351" t="s">
        <v>2475</v>
      </c>
      <c r="D630" s="401" t="s">
        <v>387</v>
      </c>
      <c r="E630" s="449" t="s">
        <v>336</v>
      </c>
      <c r="F630" s="449" t="s">
        <v>3353</v>
      </c>
      <c r="G630" s="449" t="s">
        <v>3355</v>
      </c>
      <c r="H630" s="462" t="s">
        <v>2476</v>
      </c>
      <c r="I630" s="462" t="s">
        <v>3414</v>
      </c>
      <c r="J630" s="450"/>
      <c r="K630" s="462" t="s">
        <v>3415</v>
      </c>
      <c r="L630" s="462"/>
    </row>
    <row r="631" spans="1:12" s="452" customFormat="1" ht="15" customHeight="1">
      <c r="A631" s="400">
        <v>44</v>
      </c>
      <c r="B631" s="241" t="s">
        <v>2514</v>
      </c>
      <c r="C631" s="241" t="s">
        <v>2515</v>
      </c>
      <c r="D631" s="401" t="s">
        <v>387</v>
      </c>
      <c r="E631" s="449" t="s">
        <v>336</v>
      </c>
      <c r="F631" s="130" t="s">
        <v>2516</v>
      </c>
      <c r="G631" s="470" t="s">
        <v>2517</v>
      </c>
      <c r="H631" s="130" t="s">
        <v>2518</v>
      </c>
      <c r="I631" s="130" t="s">
        <v>2519</v>
      </c>
      <c r="J631" s="450"/>
      <c r="K631" s="462" t="s">
        <v>3416</v>
      </c>
      <c r="L631" s="508" t="s">
        <v>2640</v>
      </c>
    </row>
    <row r="632" spans="1:12" s="452" customFormat="1" ht="15" customHeight="1">
      <c r="A632" s="400">
        <v>45</v>
      </c>
      <c r="B632" s="402" t="s">
        <v>1314</v>
      </c>
      <c r="C632" s="337" t="s">
        <v>1315</v>
      </c>
      <c r="D632" s="401" t="s">
        <v>387</v>
      </c>
      <c r="E632" s="449" t="s">
        <v>336</v>
      </c>
      <c r="F632" s="449" t="s">
        <v>3353</v>
      </c>
      <c r="G632" s="449" t="s">
        <v>3355</v>
      </c>
      <c r="H632" s="462" t="s">
        <v>1316</v>
      </c>
      <c r="I632" s="462" t="s">
        <v>3417</v>
      </c>
      <c r="J632" s="450" t="s">
        <v>2266</v>
      </c>
      <c r="K632" s="462" t="s">
        <v>3418</v>
      </c>
      <c r="L632" s="449"/>
    </row>
    <row r="633" spans="1:12" s="452" customFormat="1" ht="15" customHeight="1">
      <c r="A633" s="400">
        <v>46</v>
      </c>
      <c r="B633" s="390" t="s">
        <v>2577</v>
      </c>
      <c r="C633" s="337" t="s">
        <v>2578</v>
      </c>
      <c r="D633" s="401" t="s">
        <v>387</v>
      </c>
      <c r="E633" s="511" t="s">
        <v>336</v>
      </c>
      <c r="F633" s="449" t="s">
        <v>3353</v>
      </c>
      <c r="G633" s="449" t="s">
        <v>3355</v>
      </c>
      <c r="H633" s="397" t="s">
        <v>1311</v>
      </c>
      <c r="I633" s="397" t="s">
        <v>3419</v>
      </c>
      <c r="J633" s="450"/>
      <c r="K633" s="512" t="s">
        <v>3420</v>
      </c>
      <c r="L633" s="508" t="s">
        <v>2640</v>
      </c>
    </row>
    <row r="634" spans="1:12" s="452" customFormat="1" ht="15" customHeight="1">
      <c r="A634" s="400">
        <v>47</v>
      </c>
      <c r="B634" s="402" t="s">
        <v>2272</v>
      </c>
      <c r="C634" s="337" t="s">
        <v>2273</v>
      </c>
      <c r="D634" s="401" t="s">
        <v>387</v>
      </c>
      <c r="E634" s="449" t="s">
        <v>336</v>
      </c>
      <c r="F634" s="449" t="s">
        <v>3353</v>
      </c>
      <c r="G634" s="449" t="s">
        <v>3355</v>
      </c>
      <c r="H634" s="462" t="s">
        <v>3421</v>
      </c>
      <c r="I634" s="462" t="s">
        <v>3419</v>
      </c>
      <c r="J634" s="450" t="s">
        <v>2266</v>
      </c>
      <c r="K634" s="462" t="s">
        <v>3422</v>
      </c>
      <c r="L634" s="449"/>
    </row>
    <row r="635" spans="1:12" s="452" customFormat="1" ht="15" customHeight="1">
      <c r="A635" s="400">
        <v>48</v>
      </c>
      <c r="B635" s="402" t="s">
        <v>2275</v>
      </c>
      <c r="C635" s="337" t="s">
        <v>2276</v>
      </c>
      <c r="D635" s="401" t="s">
        <v>387</v>
      </c>
      <c r="E635" s="449" t="s">
        <v>336</v>
      </c>
      <c r="F635" s="449" t="s">
        <v>3353</v>
      </c>
      <c r="G635" s="449" t="s">
        <v>3355</v>
      </c>
      <c r="H635" s="462" t="s">
        <v>3423</v>
      </c>
      <c r="I635" s="462" t="s">
        <v>3419</v>
      </c>
      <c r="J635" s="450" t="s">
        <v>2266</v>
      </c>
      <c r="K635" s="462" t="s">
        <v>3424</v>
      </c>
      <c r="L635" s="449"/>
    </row>
    <row r="636" spans="1:12" s="452" customFormat="1" ht="15" customHeight="1">
      <c r="A636" s="400">
        <v>49</v>
      </c>
      <c r="B636" s="336" t="s">
        <v>2278</v>
      </c>
      <c r="C636" s="337" t="s">
        <v>2279</v>
      </c>
      <c r="D636" s="401" t="s">
        <v>387</v>
      </c>
      <c r="E636" s="449" t="s">
        <v>336</v>
      </c>
      <c r="F636" s="449" t="s">
        <v>3353</v>
      </c>
      <c r="G636" s="449" t="s">
        <v>3355</v>
      </c>
      <c r="H636" s="462" t="s">
        <v>3425</v>
      </c>
      <c r="I636" s="462" t="s">
        <v>3419</v>
      </c>
      <c r="J636" s="450" t="s">
        <v>2266</v>
      </c>
      <c r="K636" s="462" t="s">
        <v>3426</v>
      </c>
      <c r="L636" s="449"/>
    </row>
    <row r="637" spans="1:12" s="452" customFormat="1" ht="15" customHeight="1">
      <c r="A637" s="400">
        <v>50</v>
      </c>
      <c r="B637" s="402" t="s">
        <v>1335</v>
      </c>
      <c r="C637" s="337" t="s">
        <v>1336</v>
      </c>
      <c r="D637" s="401" t="s">
        <v>387</v>
      </c>
      <c r="E637" s="449"/>
      <c r="F637" s="449"/>
      <c r="G637" s="449"/>
      <c r="H637" s="462"/>
      <c r="I637" s="462"/>
      <c r="J637" s="450"/>
      <c r="K637" s="449" t="s">
        <v>1810</v>
      </c>
      <c r="L637" s="449"/>
    </row>
    <row r="638" spans="1:12" s="452" customFormat="1" ht="15" customHeight="1">
      <c r="A638" s="400">
        <v>51</v>
      </c>
      <c r="B638" s="390" t="s">
        <v>2614</v>
      </c>
      <c r="C638" s="337" t="s">
        <v>2615</v>
      </c>
      <c r="D638" s="401" t="s">
        <v>57</v>
      </c>
      <c r="E638" s="511" t="s">
        <v>336</v>
      </c>
      <c r="F638" s="509" t="s">
        <v>2419</v>
      </c>
      <c r="G638" s="509" t="s">
        <v>2420</v>
      </c>
      <c r="H638" s="148" t="s">
        <v>2616</v>
      </c>
      <c r="I638" s="148" t="s">
        <v>2617</v>
      </c>
      <c r="J638" s="510"/>
      <c r="K638" s="511" t="s">
        <v>3170</v>
      </c>
      <c r="L638" s="508" t="s">
        <v>2640</v>
      </c>
    </row>
    <row r="639" spans="1:12" s="452" customFormat="1" ht="15" customHeight="1">
      <c r="A639" s="400">
        <v>52</v>
      </c>
      <c r="B639" s="402" t="s">
        <v>2283</v>
      </c>
      <c r="C639" s="337" t="s">
        <v>2284</v>
      </c>
      <c r="D639" s="401" t="s">
        <v>387</v>
      </c>
      <c r="E639" s="449" t="s">
        <v>336</v>
      </c>
      <c r="F639" s="449" t="s">
        <v>3353</v>
      </c>
      <c r="G639" s="449" t="s">
        <v>3355</v>
      </c>
      <c r="H639" s="462" t="s">
        <v>2285</v>
      </c>
      <c r="I639" s="462" t="s">
        <v>3427</v>
      </c>
      <c r="J639" s="450" t="s">
        <v>1333</v>
      </c>
      <c r="K639" s="449" t="s">
        <v>3428</v>
      </c>
      <c r="L639" s="449"/>
    </row>
    <row r="640" spans="1:12" s="452" customFormat="1" ht="15" customHeight="1">
      <c r="A640" s="400">
        <v>53</v>
      </c>
      <c r="B640" s="402" t="s">
        <v>2835</v>
      </c>
      <c r="C640" s="337" t="s">
        <v>2289</v>
      </c>
      <c r="D640" s="401" t="s">
        <v>387</v>
      </c>
      <c r="E640" s="449" t="s">
        <v>336</v>
      </c>
      <c r="F640" s="449" t="s">
        <v>3353</v>
      </c>
      <c r="G640" s="449" t="s">
        <v>3355</v>
      </c>
      <c r="H640" s="462" t="s">
        <v>2290</v>
      </c>
      <c r="I640" s="462" t="s">
        <v>3429</v>
      </c>
      <c r="J640" s="450" t="s">
        <v>2266</v>
      </c>
      <c r="K640" s="449" t="s">
        <v>3430</v>
      </c>
      <c r="L640" s="449"/>
    </row>
    <row r="641" spans="1:12" s="452" customFormat="1" ht="15" customHeight="1">
      <c r="A641" s="400">
        <v>54</v>
      </c>
      <c r="B641" s="402" t="s">
        <v>2525</v>
      </c>
      <c r="C641" s="337" t="s">
        <v>2526</v>
      </c>
      <c r="D641" s="401" t="s">
        <v>57</v>
      </c>
      <c r="E641" s="449" t="s">
        <v>336</v>
      </c>
      <c r="F641" s="449" t="s">
        <v>3353</v>
      </c>
      <c r="G641" s="449" t="s">
        <v>3355</v>
      </c>
      <c r="H641" s="462" t="s">
        <v>2525</v>
      </c>
      <c r="I641" s="462" t="s">
        <v>3431</v>
      </c>
      <c r="J641" s="450" t="s">
        <v>57</v>
      </c>
      <c r="K641" s="462" t="s">
        <v>3432</v>
      </c>
      <c r="L641" s="449"/>
    </row>
    <row r="642" spans="1:12" s="452" customFormat="1" ht="15" customHeight="1">
      <c r="A642" s="400">
        <v>55</v>
      </c>
      <c r="B642" s="402" t="s">
        <v>2294</v>
      </c>
      <c r="C642" s="337" t="s">
        <v>2295</v>
      </c>
      <c r="D642" s="401" t="s">
        <v>57</v>
      </c>
      <c r="E642" s="449" t="s">
        <v>336</v>
      </c>
      <c r="F642" s="449" t="s">
        <v>3353</v>
      </c>
      <c r="G642" s="449" t="s">
        <v>3355</v>
      </c>
      <c r="H642" s="462" t="s">
        <v>2294</v>
      </c>
      <c r="I642" s="462" t="s">
        <v>3433</v>
      </c>
      <c r="J642" s="450" t="s">
        <v>57</v>
      </c>
      <c r="K642" s="462" t="s">
        <v>3434</v>
      </c>
      <c r="L642" s="449"/>
    </row>
    <row r="643" spans="1:12" s="452" customFormat="1" ht="15" customHeight="1">
      <c r="A643" s="400">
        <v>56</v>
      </c>
      <c r="B643" s="402" t="s">
        <v>2298</v>
      </c>
      <c r="C643" s="337" t="s">
        <v>2299</v>
      </c>
      <c r="D643" s="401" t="s">
        <v>57</v>
      </c>
      <c r="E643" s="449" t="s">
        <v>336</v>
      </c>
      <c r="F643" s="449" t="s">
        <v>3353</v>
      </c>
      <c r="G643" s="449" t="s">
        <v>3355</v>
      </c>
      <c r="H643" s="462" t="s">
        <v>2298</v>
      </c>
      <c r="I643" s="462" t="s">
        <v>3435</v>
      </c>
      <c r="J643" s="450" t="s">
        <v>57</v>
      </c>
      <c r="K643" s="449" t="s">
        <v>3436</v>
      </c>
      <c r="L643" s="449"/>
    </row>
    <row r="644" spans="1:12" s="452" customFormat="1" ht="15" customHeight="1">
      <c r="A644" s="400">
        <v>57</v>
      </c>
      <c r="B644" s="336" t="s">
        <v>2302</v>
      </c>
      <c r="C644" s="337" t="s">
        <v>2303</v>
      </c>
      <c r="D644" s="401" t="s">
        <v>387</v>
      </c>
      <c r="E644" s="449" t="s">
        <v>336</v>
      </c>
      <c r="F644" s="449" t="s">
        <v>3353</v>
      </c>
      <c r="G644" s="449" t="s">
        <v>3355</v>
      </c>
      <c r="H644" s="462" t="s">
        <v>2302</v>
      </c>
      <c r="I644" s="462" t="s">
        <v>3437</v>
      </c>
      <c r="J644" s="450" t="s">
        <v>2266</v>
      </c>
      <c r="K644" s="462" t="s">
        <v>3438</v>
      </c>
      <c r="L644" s="449"/>
    </row>
    <row r="645" spans="1:12" s="452" customFormat="1" ht="15" customHeight="1">
      <c r="A645" s="400">
        <v>58</v>
      </c>
      <c r="B645" s="402" t="s">
        <v>2307</v>
      </c>
      <c r="C645" s="337" t="s">
        <v>2308</v>
      </c>
      <c r="D645" s="401" t="s">
        <v>57</v>
      </c>
      <c r="E645" s="449" t="s">
        <v>336</v>
      </c>
      <c r="F645" s="449" t="s">
        <v>3353</v>
      </c>
      <c r="G645" s="449" t="s">
        <v>3355</v>
      </c>
      <c r="H645" s="462" t="s">
        <v>2307</v>
      </c>
      <c r="I645" s="462" t="s">
        <v>3439</v>
      </c>
      <c r="J645" s="450" t="s">
        <v>57</v>
      </c>
      <c r="K645" s="462" t="s">
        <v>3440</v>
      </c>
      <c r="L645" s="449"/>
    </row>
    <row r="646" spans="1:12" s="452" customFormat="1" ht="15" customHeight="1">
      <c r="A646" s="400">
        <v>59</v>
      </c>
      <c r="B646" s="336" t="s">
        <v>2311</v>
      </c>
      <c r="C646" s="337" t="s">
        <v>2312</v>
      </c>
      <c r="D646" s="401" t="s">
        <v>57</v>
      </c>
      <c r="E646" s="449" t="s">
        <v>336</v>
      </c>
      <c r="F646" s="449" t="s">
        <v>3353</v>
      </c>
      <c r="G646" s="449" t="s">
        <v>3355</v>
      </c>
      <c r="H646" s="462" t="s">
        <v>2311</v>
      </c>
      <c r="I646" s="462" t="s">
        <v>3441</v>
      </c>
      <c r="J646" s="450" t="s">
        <v>57</v>
      </c>
      <c r="K646" s="462" t="s">
        <v>3442</v>
      </c>
      <c r="L646" s="449"/>
    </row>
    <row r="647" spans="1:12" s="452" customFormat="1" ht="15" customHeight="1">
      <c r="A647" s="400">
        <v>60</v>
      </c>
      <c r="B647" s="402" t="s">
        <v>2315</v>
      </c>
      <c r="C647" s="337" t="s">
        <v>2316</v>
      </c>
      <c r="D647" s="401" t="s">
        <v>387</v>
      </c>
      <c r="E647" s="449"/>
      <c r="F647" s="449"/>
      <c r="G647" s="449"/>
      <c r="H647" s="449"/>
      <c r="I647" s="449"/>
      <c r="J647" s="450"/>
      <c r="K647" s="451" t="s">
        <v>1810</v>
      </c>
      <c r="L647" s="449"/>
    </row>
    <row r="648" spans="1:12" s="452" customFormat="1" ht="15" customHeight="1">
      <c r="A648" s="400">
        <v>61</v>
      </c>
      <c r="B648" s="402" t="s">
        <v>2319</v>
      </c>
      <c r="C648" s="337" t="s">
        <v>2320</v>
      </c>
      <c r="D648" s="401" t="s">
        <v>387</v>
      </c>
      <c r="E648" s="449" t="s">
        <v>336</v>
      </c>
      <c r="F648" s="449" t="s">
        <v>3353</v>
      </c>
      <c r="G648" s="449" t="s">
        <v>3355</v>
      </c>
      <c r="H648" s="462" t="s">
        <v>2319</v>
      </c>
      <c r="I648" s="462" t="s">
        <v>3443</v>
      </c>
      <c r="J648" s="450" t="s">
        <v>2266</v>
      </c>
      <c r="K648" s="462" t="s">
        <v>3444</v>
      </c>
      <c r="L648" s="449"/>
    </row>
    <row r="649" spans="1:12" s="452" customFormat="1" ht="15" customHeight="1">
      <c r="A649" s="400">
        <v>62</v>
      </c>
      <c r="B649" s="390" t="s">
        <v>2847</v>
      </c>
      <c r="C649" s="337" t="s">
        <v>2848</v>
      </c>
      <c r="D649" s="401" t="s">
        <v>56</v>
      </c>
      <c r="E649" s="511" t="s">
        <v>336</v>
      </c>
      <c r="F649" s="471" t="s">
        <v>2849</v>
      </c>
      <c r="G649" s="471" t="s">
        <v>2850</v>
      </c>
      <c r="H649" s="471" t="s">
        <v>2847</v>
      </c>
      <c r="I649" s="471" t="s">
        <v>2851</v>
      </c>
      <c r="J649" s="510"/>
      <c r="K649" s="472" t="s">
        <v>3189</v>
      </c>
      <c r="L649" s="473" t="s">
        <v>2640</v>
      </c>
    </row>
    <row r="650" spans="1:12" s="452" customFormat="1" ht="15" customHeight="1">
      <c r="A650" s="400">
        <v>63</v>
      </c>
      <c r="B650" s="390" t="s">
        <v>2853</v>
      </c>
      <c r="C650" s="337" t="s">
        <v>2854</v>
      </c>
      <c r="D650" s="401" t="s">
        <v>56</v>
      </c>
      <c r="E650" s="511" t="s">
        <v>336</v>
      </c>
      <c r="F650" s="471" t="s">
        <v>2849</v>
      </c>
      <c r="G650" s="471" t="s">
        <v>2850</v>
      </c>
      <c r="H650" s="471" t="s">
        <v>2847</v>
      </c>
      <c r="I650" s="471" t="s">
        <v>2851</v>
      </c>
      <c r="J650" s="510"/>
      <c r="K650" s="472" t="s">
        <v>3190</v>
      </c>
      <c r="L650" s="473" t="s">
        <v>2640</v>
      </c>
    </row>
    <row r="651" spans="1:12" s="452" customFormat="1" ht="15" customHeight="1">
      <c r="A651" s="400">
        <v>64</v>
      </c>
      <c r="B651" s="390" t="s">
        <v>2856</v>
      </c>
      <c r="C651" s="337" t="s">
        <v>2857</v>
      </c>
      <c r="D651" s="401" t="s">
        <v>387</v>
      </c>
      <c r="E651" s="511" t="s">
        <v>336</v>
      </c>
      <c r="F651" s="471" t="s">
        <v>2858</v>
      </c>
      <c r="G651" s="471" t="s">
        <v>2859</v>
      </c>
      <c r="H651" s="471" t="s">
        <v>2860</v>
      </c>
      <c r="I651" s="471" t="s">
        <v>2861</v>
      </c>
      <c r="J651" s="510"/>
      <c r="K651" s="472" t="s">
        <v>3191</v>
      </c>
      <c r="L651" s="473" t="s">
        <v>2640</v>
      </c>
    </row>
    <row r="652" spans="1:12" s="452" customFormat="1" ht="15" customHeight="1">
      <c r="A652" s="400">
        <v>65</v>
      </c>
      <c r="B652" s="390" t="s">
        <v>2863</v>
      </c>
      <c r="C652" s="337" t="s">
        <v>2864</v>
      </c>
      <c r="D652" s="401" t="s">
        <v>387</v>
      </c>
      <c r="E652" s="511" t="s">
        <v>353</v>
      </c>
      <c r="F652" s="471" t="s">
        <v>2865</v>
      </c>
      <c r="G652" s="471" t="s">
        <v>2866</v>
      </c>
      <c r="H652" s="471" t="s">
        <v>2867</v>
      </c>
      <c r="I652" s="471" t="s">
        <v>2868</v>
      </c>
      <c r="J652" s="510"/>
      <c r="K652" s="472" t="s">
        <v>3192</v>
      </c>
      <c r="L652" s="473" t="s">
        <v>2640</v>
      </c>
    </row>
    <row r="653" spans="1:12" s="452" customFormat="1" ht="15" customHeight="1">
      <c r="A653" s="400">
        <v>66</v>
      </c>
      <c r="B653" s="390" t="s">
        <v>2619</v>
      </c>
      <c r="C653" s="337" t="s">
        <v>2620</v>
      </c>
      <c r="D653" s="401" t="s">
        <v>387</v>
      </c>
      <c r="E653" s="511" t="s">
        <v>336</v>
      </c>
      <c r="F653" s="471" t="s">
        <v>2419</v>
      </c>
      <c r="G653" s="471" t="s">
        <v>2420</v>
      </c>
      <c r="H653" s="471" t="s">
        <v>1284</v>
      </c>
      <c r="I653" s="471" t="s">
        <v>2621</v>
      </c>
      <c r="J653" s="510"/>
      <c r="K653" s="474" t="s">
        <v>3193</v>
      </c>
      <c r="L653" s="464" t="s">
        <v>2498</v>
      </c>
    </row>
    <row r="654" spans="1:12" s="452" customFormat="1" ht="15" customHeight="1">
      <c r="A654" s="400">
        <v>67</v>
      </c>
      <c r="B654" s="390" t="s">
        <v>2281</v>
      </c>
      <c r="C654" s="337" t="s">
        <v>2564</v>
      </c>
      <c r="D654" s="401" t="s">
        <v>387</v>
      </c>
      <c r="E654" s="511" t="s">
        <v>336</v>
      </c>
      <c r="F654" s="513" t="s">
        <v>3353</v>
      </c>
      <c r="G654" s="513" t="s">
        <v>3355</v>
      </c>
      <c r="H654" s="512" t="s">
        <v>2281</v>
      </c>
      <c r="I654" s="512" t="s">
        <v>3445</v>
      </c>
      <c r="J654" s="511"/>
      <c r="K654" s="511" t="s">
        <v>3446</v>
      </c>
      <c r="L654" s="473" t="s">
        <v>2640</v>
      </c>
    </row>
    <row r="655" spans="1:12" s="452" customFormat="1" ht="15" customHeight="1">
      <c r="A655" s="400">
        <v>68</v>
      </c>
      <c r="B655" s="241" t="s">
        <v>2499</v>
      </c>
      <c r="C655" s="241" t="s">
        <v>2500</v>
      </c>
      <c r="D655" s="401" t="s">
        <v>387</v>
      </c>
      <c r="E655" s="449" t="s">
        <v>336</v>
      </c>
      <c r="F655" s="513" t="s">
        <v>3353</v>
      </c>
      <c r="G655" s="513" t="s">
        <v>3355</v>
      </c>
      <c r="H655" s="130" t="s">
        <v>2501</v>
      </c>
      <c r="I655" s="130" t="s">
        <v>3447</v>
      </c>
      <c r="K655" s="462" t="s">
        <v>3448</v>
      </c>
      <c r="L655" s="449"/>
    </row>
    <row r="656" spans="1:12" s="452" customFormat="1" ht="15" customHeight="1">
      <c r="A656" s="400">
        <v>69</v>
      </c>
      <c r="B656" s="402" t="s">
        <v>2480</v>
      </c>
      <c r="C656" s="337" t="s">
        <v>2481</v>
      </c>
      <c r="D656" s="401" t="s">
        <v>387</v>
      </c>
      <c r="E656" s="449" t="s">
        <v>336</v>
      </c>
      <c r="F656" s="449" t="s">
        <v>3353</v>
      </c>
      <c r="G656" s="449" t="s">
        <v>3355</v>
      </c>
      <c r="H656" s="462" t="s">
        <v>2482</v>
      </c>
      <c r="I656" s="462" t="s">
        <v>3449</v>
      </c>
      <c r="J656" s="450"/>
      <c r="K656" s="462" t="s">
        <v>3450</v>
      </c>
      <c r="L656" s="449"/>
    </row>
    <row r="657" spans="1:13" s="452" customFormat="1" ht="15" customHeight="1">
      <c r="A657" s="400">
        <v>70</v>
      </c>
      <c r="B657" s="402" t="s">
        <v>2485</v>
      </c>
      <c r="C657" s="337" t="s">
        <v>2486</v>
      </c>
      <c r="D657" s="401" t="s">
        <v>387</v>
      </c>
      <c r="E657" s="449" t="s">
        <v>336</v>
      </c>
      <c r="F657" s="449" t="s">
        <v>3353</v>
      </c>
      <c r="G657" s="449" t="s">
        <v>3355</v>
      </c>
      <c r="H657" s="462" t="s">
        <v>2487</v>
      </c>
      <c r="I657" s="462" t="s">
        <v>3451</v>
      </c>
      <c r="J657" s="450"/>
      <c r="K657" s="462" t="s">
        <v>3452</v>
      </c>
      <c r="L657" s="449"/>
    </row>
    <row r="658" spans="1:13" s="452" customFormat="1" ht="15" customHeight="1">
      <c r="A658" s="400">
        <v>71</v>
      </c>
      <c r="B658" s="402" t="s">
        <v>2584</v>
      </c>
      <c r="C658" s="337" t="s">
        <v>2585</v>
      </c>
      <c r="D658" s="401" t="s">
        <v>387</v>
      </c>
      <c r="E658" s="449" t="s">
        <v>336</v>
      </c>
      <c r="F658" s="449" t="s">
        <v>1289</v>
      </c>
      <c r="G658" s="449" t="s">
        <v>2586</v>
      </c>
      <c r="H658" s="462" t="s">
        <v>1291</v>
      </c>
      <c r="I658" s="462" t="s">
        <v>1292</v>
      </c>
      <c r="J658" s="450" t="s">
        <v>1333</v>
      </c>
      <c r="K658" s="462" t="s">
        <v>3453</v>
      </c>
      <c r="L658" s="449"/>
    </row>
    <row r="659" spans="1:13" s="452" customFormat="1" ht="15" customHeight="1">
      <c r="A659" s="400">
        <v>72</v>
      </c>
      <c r="B659" s="402" t="s">
        <v>2323</v>
      </c>
      <c r="C659" s="337" t="s">
        <v>2324</v>
      </c>
      <c r="D659" s="401" t="s">
        <v>387</v>
      </c>
      <c r="E659" s="449"/>
      <c r="F659" s="449"/>
      <c r="G659" s="449"/>
      <c r="H659" s="449"/>
      <c r="I659" s="449"/>
      <c r="J659" s="450"/>
      <c r="K659" s="451" t="s">
        <v>1810</v>
      </c>
      <c r="L659" s="449"/>
    </row>
    <row r="660" spans="1:13" s="452" customFormat="1" ht="15" customHeight="1">
      <c r="A660" s="400">
        <v>73</v>
      </c>
      <c r="B660" s="402" t="s">
        <v>2329</v>
      </c>
      <c r="C660" s="337" t="s">
        <v>2330</v>
      </c>
      <c r="D660" s="401" t="s">
        <v>387</v>
      </c>
      <c r="E660" s="511" t="s">
        <v>336</v>
      </c>
      <c r="F660" s="148" t="s">
        <v>2419</v>
      </c>
      <c r="G660" s="148" t="s">
        <v>2420</v>
      </c>
      <c r="H660" s="148" t="s">
        <v>2331</v>
      </c>
      <c r="I660" s="148" t="s">
        <v>3203</v>
      </c>
      <c r="J660" s="510"/>
      <c r="K660" s="477" t="s">
        <v>3454</v>
      </c>
      <c r="L660" s="515" t="s">
        <v>2943</v>
      </c>
    </row>
    <row r="661" spans="1:13" s="452" customFormat="1" ht="15" customHeight="1">
      <c r="A661" s="400">
        <v>74</v>
      </c>
      <c r="B661" s="336" t="s">
        <v>2335</v>
      </c>
      <c r="C661" s="337" t="s">
        <v>2336</v>
      </c>
      <c r="D661" s="401" t="s">
        <v>387</v>
      </c>
      <c r="E661" s="449"/>
      <c r="F661" s="449"/>
      <c r="G661" s="449"/>
      <c r="H661" s="449"/>
      <c r="I661" s="449"/>
      <c r="J661" s="450"/>
      <c r="K661" s="451" t="s">
        <v>1810</v>
      </c>
      <c r="L661" s="449"/>
    </row>
    <row r="662" spans="1:13" s="452" customFormat="1" ht="15" customHeight="1">
      <c r="A662" s="400">
        <v>75</v>
      </c>
      <c r="B662" s="336" t="s">
        <v>2339</v>
      </c>
      <c r="C662" s="337" t="s">
        <v>2340</v>
      </c>
      <c r="D662" s="401" t="s">
        <v>387</v>
      </c>
      <c r="E662" s="449"/>
      <c r="F662" s="449"/>
      <c r="G662" s="449"/>
      <c r="H662" s="449"/>
      <c r="I662" s="449"/>
      <c r="J662" s="450"/>
      <c r="K662" s="451" t="s">
        <v>1810</v>
      </c>
      <c r="L662" s="449"/>
    </row>
    <row r="663" spans="1:13" s="452" customFormat="1" ht="15" customHeight="1">
      <c r="A663" s="400">
        <v>76</v>
      </c>
      <c r="B663" s="336" t="s">
        <v>2344</v>
      </c>
      <c r="C663" s="337" t="s">
        <v>2345</v>
      </c>
      <c r="D663" s="401" t="s">
        <v>387</v>
      </c>
      <c r="E663" s="449"/>
      <c r="F663" s="449"/>
      <c r="G663" s="449"/>
      <c r="H663" s="449"/>
      <c r="I663" s="449"/>
      <c r="J663" s="450"/>
      <c r="K663" s="451" t="s">
        <v>1810</v>
      </c>
      <c r="L663" s="449"/>
    </row>
    <row r="664" spans="1:13" s="452" customFormat="1" ht="15" customHeight="1">
      <c r="A664" s="400">
        <v>77</v>
      </c>
      <c r="B664" s="336" t="s">
        <v>2349</v>
      </c>
      <c r="C664" s="337" t="s">
        <v>2350</v>
      </c>
      <c r="D664" s="401" t="s">
        <v>387</v>
      </c>
      <c r="E664" s="449"/>
      <c r="F664" s="449"/>
      <c r="G664" s="449"/>
      <c r="H664" s="449"/>
      <c r="I664" s="449"/>
      <c r="J664" s="450"/>
      <c r="K664" s="451" t="s">
        <v>1810</v>
      </c>
      <c r="L664" s="449"/>
    </row>
    <row r="665" spans="1:13" s="452" customFormat="1" ht="15" customHeight="1">
      <c r="A665" s="400">
        <v>78</v>
      </c>
      <c r="B665" s="386" t="s">
        <v>2883</v>
      </c>
      <c r="C665" s="337" t="s">
        <v>2884</v>
      </c>
      <c r="D665" s="401" t="s">
        <v>387</v>
      </c>
      <c r="E665" s="511" t="s">
        <v>336</v>
      </c>
      <c r="F665" s="148" t="s">
        <v>2858</v>
      </c>
      <c r="G665" s="148" t="s">
        <v>2885</v>
      </c>
      <c r="H665" s="397" t="s">
        <v>2883</v>
      </c>
      <c r="I665" s="397" t="s">
        <v>2886</v>
      </c>
      <c r="J665" s="510"/>
      <c r="K665" s="472" t="s">
        <v>3213</v>
      </c>
      <c r="L665" s="473" t="s">
        <v>2640</v>
      </c>
    </row>
    <row r="666" spans="1:13" s="452" customFormat="1" ht="15" customHeight="1">
      <c r="A666" s="400">
        <v>79</v>
      </c>
      <c r="B666" s="402" t="s">
        <v>2354</v>
      </c>
      <c r="C666" s="337" t="s">
        <v>2355</v>
      </c>
      <c r="D666" s="401" t="s">
        <v>387</v>
      </c>
      <c r="E666" s="449"/>
      <c r="F666" s="449"/>
      <c r="G666" s="449"/>
      <c r="H666" s="449"/>
      <c r="I666" s="449"/>
      <c r="J666" s="450"/>
      <c r="K666" s="451" t="s">
        <v>1810</v>
      </c>
      <c r="L666" s="449"/>
      <c r="M666" s="479"/>
    </row>
    <row r="667" spans="1:13" s="452" customFormat="1" ht="15" customHeight="1">
      <c r="A667" s="400">
        <v>80</v>
      </c>
      <c r="B667" s="241" t="s">
        <v>2504</v>
      </c>
      <c r="C667" s="241" t="s">
        <v>2505</v>
      </c>
      <c r="D667" s="401" t="s">
        <v>387</v>
      </c>
      <c r="E667" s="449" t="s">
        <v>336</v>
      </c>
      <c r="F667" s="449"/>
      <c r="G667" s="449"/>
      <c r="H667" s="449"/>
      <c r="I667" s="449"/>
      <c r="J667" s="450"/>
      <c r="K667" s="480" t="s">
        <v>1810</v>
      </c>
      <c r="L667" s="449"/>
      <c r="M667" s="479"/>
    </row>
    <row r="668" spans="1:13" s="452" customFormat="1" ht="15" customHeight="1">
      <c r="A668" s="400">
        <v>81</v>
      </c>
      <c r="B668" s="402" t="s">
        <v>2360</v>
      </c>
      <c r="C668" s="337" t="s">
        <v>2361</v>
      </c>
      <c r="D668" s="401" t="s">
        <v>387</v>
      </c>
      <c r="E668" s="449"/>
      <c r="F668" s="449"/>
      <c r="G668" s="449"/>
      <c r="H668" s="449"/>
      <c r="I668" s="449"/>
      <c r="J668" s="450"/>
      <c r="K668" s="451" t="s">
        <v>1810</v>
      </c>
      <c r="L668" s="449"/>
    </row>
    <row r="669" spans="1:13" s="452" customFormat="1" ht="15" customHeight="1">
      <c r="A669" s="400">
        <v>82</v>
      </c>
      <c r="B669" s="402" t="s">
        <v>2365</v>
      </c>
      <c r="C669" s="337" t="s">
        <v>2366</v>
      </c>
      <c r="D669" s="401" t="s">
        <v>387</v>
      </c>
      <c r="E669" s="449" t="s">
        <v>336</v>
      </c>
      <c r="F669" s="449" t="s">
        <v>3353</v>
      </c>
      <c r="G669" s="449" t="s">
        <v>3355</v>
      </c>
      <c r="H669" s="449" t="s">
        <v>1311</v>
      </c>
      <c r="I669" s="449" t="s">
        <v>3419</v>
      </c>
      <c r="J669" s="450" t="s">
        <v>2266</v>
      </c>
      <c r="K669" s="451" t="s">
        <v>3455</v>
      </c>
      <c r="L669" s="449"/>
    </row>
    <row r="670" spans="1:13" s="452" customFormat="1" ht="15" customHeight="1">
      <c r="A670" s="400">
        <v>83</v>
      </c>
      <c r="B670" s="402" t="s">
        <v>2369</v>
      </c>
      <c r="C670" s="337" t="s">
        <v>2370</v>
      </c>
      <c r="D670" s="401" t="s">
        <v>56</v>
      </c>
      <c r="E670" s="449" t="s">
        <v>336</v>
      </c>
      <c r="F670" s="160" t="s">
        <v>3353</v>
      </c>
      <c r="G670" s="160" t="s">
        <v>3355</v>
      </c>
      <c r="H670" s="160" t="s">
        <v>2369</v>
      </c>
      <c r="I670" s="160" t="s">
        <v>3456</v>
      </c>
      <c r="J670" s="450"/>
      <c r="K670" s="462" t="s">
        <v>3457</v>
      </c>
      <c r="L670" s="515" t="s">
        <v>2943</v>
      </c>
    </row>
    <row r="671" spans="1:13" s="452" customFormat="1" ht="15" customHeight="1">
      <c r="A671" s="400">
        <v>84</v>
      </c>
      <c r="B671" s="390" t="s">
        <v>2580</v>
      </c>
      <c r="C671" s="337" t="s">
        <v>2581</v>
      </c>
      <c r="D671" s="401" t="s">
        <v>56</v>
      </c>
      <c r="E671" s="449" t="s">
        <v>336</v>
      </c>
      <c r="F671" s="160" t="s">
        <v>3353</v>
      </c>
      <c r="G671" s="160" t="s">
        <v>3355</v>
      </c>
      <c r="H671" s="160" t="s">
        <v>2369</v>
      </c>
      <c r="I671" s="160" t="s">
        <v>3456</v>
      </c>
      <c r="J671" s="450"/>
      <c r="K671" s="512" t="s">
        <v>3458</v>
      </c>
      <c r="L671" s="473" t="s">
        <v>2640</v>
      </c>
    </row>
    <row r="672" spans="1:13" s="452" customFormat="1" ht="15" customHeight="1">
      <c r="A672" s="400">
        <v>85</v>
      </c>
      <c r="B672" s="390" t="s">
        <v>2897</v>
      </c>
      <c r="C672" s="337" t="s">
        <v>2898</v>
      </c>
      <c r="D672" s="401" t="s">
        <v>56</v>
      </c>
      <c r="E672" s="511" t="s">
        <v>336</v>
      </c>
      <c r="F672" s="148" t="s">
        <v>2858</v>
      </c>
      <c r="G672" s="148" t="s">
        <v>2859</v>
      </c>
      <c r="H672" s="516" t="s">
        <v>2897</v>
      </c>
      <c r="I672" s="397" t="s">
        <v>2899</v>
      </c>
      <c r="J672" s="510"/>
      <c r="K672" s="472" t="s">
        <v>3221</v>
      </c>
      <c r="L672" s="473" t="s">
        <v>2640</v>
      </c>
    </row>
    <row r="673" spans="1:12" s="452" customFormat="1" ht="15" customHeight="1">
      <c r="A673" s="400">
        <v>86</v>
      </c>
      <c r="B673" s="390" t="s">
        <v>2901</v>
      </c>
      <c r="C673" s="337" t="s">
        <v>2902</v>
      </c>
      <c r="D673" s="401" t="s">
        <v>56</v>
      </c>
      <c r="E673" s="511" t="s">
        <v>336</v>
      </c>
      <c r="F673" s="148" t="s">
        <v>2849</v>
      </c>
      <c r="G673" s="148" t="s">
        <v>2903</v>
      </c>
      <c r="H673" s="516" t="s">
        <v>2904</v>
      </c>
      <c r="I673" s="397" t="s">
        <v>2905</v>
      </c>
      <c r="J673" s="510"/>
      <c r="K673" s="472" t="s">
        <v>3222</v>
      </c>
      <c r="L673" s="473" t="s">
        <v>2640</v>
      </c>
    </row>
    <row r="674" spans="1:12" s="452" customFormat="1" ht="15" customHeight="1">
      <c r="A674" s="400">
        <v>87</v>
      </c>
      <c r="B674" s="390" t="s">
        <v>2907</v>
      </c>
      <c r="C674" s="337" t="s">
        <v>2908</v>
      </c>
      <c r="D674" s="401" t="s">
        <v>56</v>
      </c>
      <c r="E674" s="511" t="s">
        <v>336</v>
      </c>
      <c r="F674" s="148" t="s">
        <v>2909</v>
      </c>
      <c r="G674" s="148" t="s">
        <v>2910</v>
      </c>
      <c r="H674" s="516" t="s">
        <v>2911</v>
      </c>
      <c r="I674" s="397" t="s">
        <v>2912</v>
      </c>
      <c r="J674" s="510"/>
      <c r="K674" s="472" t="s">
        <v>3223</v>
      </c>
      <c r="L674" s="473" t="s">
        <v>2640</v>
      </c>
    </row>
    <row r="675" spans="1:12" s="452" customFormat="1" ht="15" customHeight="1">
      <c r="A675" s="400">
        <v>88</v>
      </c>
      <c r="B675" s="390" t="s">
        <v>2914</v>
      </c>
      <c r="C675" s="337" t="s">
        <v>2915</v>
      </c>
      <c r="D675" s="401" t="s">
        <v>56</v>
      </c>
      <c r="E675" s="511" t="s">
        <v>336</v>
      </c>
      <c r="F675" s="148" t="s">
        <v>2909</v>
      </c>
      <c r="G675" s="148" t="s">
        <v>2910</v>
      </c>
      <c r="H675" s="516" t="s">
        <v>2916</v>
      </c>
      <c r="I675" s="397" t="s">
        <v>2917</v>
      </c>
      <c r="J675" s="510"/>
      <c r="K675" s="472" t="s">
        <v>3224</v>
      </c>
      <c r="L675" s="473" t="s">
        <v>2640</v>
      </c>
    </row>
    <row r="676" spans="1:12" s="452" customFormat="1" ht="15" customHeight="1">
      <c r="A676" s="400">
        <v>89</v>
      </c>
      <c r="B676" s="402" t="s">
        <v>1306</v>
      </c>
      <c r="C676" s="337" t="s">
        <v>1438</v>
      </c>
      <c r="D676" s="401" t="s">
        <v>387</v>
      </c>
      <c r="E676" s="449" t="s">
        <v>336</v>
      </c>
      <c r="F676" s="449" t="s">
        <v>1247</v>
      </c>
      <c r="G676" s="449" t="s">
        <v>2919</v>
      </c>
      <c r="H676" s="449" t="s">
        <v>1306</v>
      </c>
      <c r="I676" s="449" t="s">
        <v>1307</v>
      </c>
      <c r="J676" s="450" t="s">
        <v>387</v>
      </c>
      <c r="K676" s="449" t="s">
        <v>3225</v>
      </c>
      <c r="L676" s="449"/>
    </row>
    <row r="677" spans="1:12" s="452" customFormat="1" ht="15" customHeight="1">
      <c r="A677" s="400">
        <v>90</v>
      </c>
      <c r="B677" s="336" t="s">
        <v>1442</v>
      </c>
      <c r="C677" s="337" t="s">
        <v>1441</v>
      </c>
      <c r="D677" s="401" t="s">
        <v>387</v>
      </c>
      <c r="E677" s="449" t="s">
        <v>336</v>
      </c>
      <c r="F677" s="449" t="s">
        <v>1247</v>
      </c>
      <c r="G677" s="449" t="s">
        <v>2919</v>
      </c>
      <c r="H677" s="449" t="s">
        <v>1321</v>
      </c>
      <c r="I677" s="449" t="s">
        <v>1322</v>
      </c>
      <c r="J677" s="450" t="s">
        <v>2266</v>
      </c>
      <c r="K677" s="451" t="s">
        <v>3226</v>
      </c>
      <c r="L677" s="449"/>
    </row>
    <row r="678" spans="1:12" s="452" customFormat="1" ht="15" customHeight="1">
      <c r="A678" s="400">
        <v>91</v>
      </c>
      <c r="B678" s="336" t="s">
        <v>2923</v>
      </c>
      <c r="C678" s="337" t="s">
        <v>2381</v>
      </c>
      <c r="D678" s="401" t="s">
        <v>387</v>
      </c>
      <c r="E678" s="449" t="s">
        <v>336</v>
      </c>
      <c r="F678" s="449" t="s">
        <v>3353</v>
      </c>
      <c r="G678" s="449" t="s">
        <v>3355</v>
      </c>
      <c r="H678" s="462" t="s">
        <v>2369</v>
      </c>
      <c r="I678" s="462" t="s">
        <v>3456</v>
      </c>
      <c r="J678" s="450" t="s">
        <v>2266</v>
      </c>
      <c r="K678" s="462" t="s">
        <v>3457</v>
      </c>
      <c r="L678" s="449"/>
    </row>
    <row r="679" spans="1:12" s="452" customFormat="1" ht="15" customHeight="1">
      <c r="A679" s="400">
        <v>92</v>
      </c>
      <c r="B679" s="402" t="s">
        <v>2386</v>
      </c>
      <c r="C679" s="337" t="s">
        <v>2387</v>
      </c>
      <c r="D679" s="401" t="s">
        <v>387</v>
      </c>
      <c r="E679" s="449" t="s">
        <v>336</v>
      </c>
      <c r="F679" s="449" t="s">
        <v>3353</v>
      </c>
      <c r="G679" s="449" t="s">
        <v>3355</v>
      </c>
      <c r="H679" s="462" t="s">
        <v>2388</v>
      </c>
      <c r="I679" s="462" t="s">
        <v>3459</v>
      </c>
      <c r="J679" s="450" t="s">
        <v>2266</v>
      </c>
      <c r="K679" s="462" t="s">
        <v>3460</v>
      </c>
      <c r="L679" s="449"/>
    </row>
    <row r="680" spans="1:12" s="452" customFormat="1" ht="15" customHeight="1">
      <c r="A680" s="400">
        <v>93</v>
      </c>
      <c r="B680" s="336" t="s">
        <v>2681</v>
      </c>
      <c r="C680" s="337" t="s">
        <v>2928</v>
      </c>
      <c r="D680" s="401" t="s">
        <v>387</v>
      </c>
      <c r="E680" s="449" t="s">
        <v>2677</v>
      </c>
      <c r="F680" s="449" t="s">
        <v>2688</v>
      </c>
      <c r="G680" s="449" t="s">
        <v>2932</v>
      </c>
      <c r="H680" s="449" t="s">
        <v>2683</v>
      </c>
      <c r="I680" s="449" t="s">
        <v>2682</v>
      </c>
      <c r="J680" s="450" t="s">
        <v>2327</v>
      </c>
      <c r="K680" s="449" t="s">
        <v>2930</v>
      </c>
      <c r="L680" s="449"/>
    </row>
    <row r="681" spans="1:12" s="452" customFormat="1" ht="15" customHeight="1">
      <c r="A681" s="400">
        <v>94</v>
      </c>
      <c r="B681" s="402" t="s">
        <v>2686</v>
      </c>
      <c r="C681" s="337" t="s">
        <v>2931</v>
      </c>
      <c r="D681" s="401" t="s">
        <v>387</v>
      </c>
      <c r="E681" s="449" t="s">
        <v>2677</v>
      </c>
      <c r="F681" s="449" t="s">
        <v>2688</v>
      </c>
      <c r="G681" s="449" t="s">
        <v>2932</v>
      </c>
      <c r="H681" s="449" t="s">
        <v>2690</v>
      </c>
      <c r="I681" s="449" t="s">
        <v>2687</v>
      </c>
      <c r="J681" s="450" t="s">
        <v>2266</v>
      </c>
      <c r="K681" s="449" t="s">
        <v>2933</v>
      </c>
      <c r="L681" s="449"/>
    </row>
    <row r="682" spans="1:12" s="452" customFormat="1" ht="15" customHeight="1">
      <c r="A682" s="400">
        <v>95</v>
      </c>
      <c r="B682" s="336" t="s">
        <v>2693</v>
      </c>
      <c r="C682" s="337" t="s">
        <v>2935</v>
      </c>
      <c r="D682" s="401" t="s">
        <v>387</v>
      </c>
      <c r="E682" s="449" t="s">
        <v>2677</v>
      </c>
      <c r="F682" s="449" t="s">
        <v>2688</v>
      </c>
      <c r="G682" s="449" t="s">
        <v>3231</v>
      </c>
      <c r="H682" s="449" t="s">
        <v>2695</v>
      </c>
      <c r="I682" s="449" t="s">
        <v>2694</v>
      </c>
      <c r="J682" s="450" t="s">
        <v>2429</v>
      </c>
      <c r="K682" s="449" t="s">
        <v>2936</v>
      </c>
      <c r="L682" s="449"/>
    </row>
    <row r="683" spans="1:12" s="452" customFormat="1" ht="15" customHeight="1">
      <c r="A683" s="400">
        <v>96</v>
      </c>
      <c r="B683" s="402" t="s">
        <v>2521</v>
      </c>
      <c r="C683" s="337" t="s">
        <v>3232</v>
      </c>
      <c r="D683" s="401" t="s">
        <v>387</v>
      </c>
      <c r="E683" s="449" t="s">
        <v>336</v>
      </c>
      <c r="F683" s="449" t="s">
        <v>3353</v>
      </c>
      <c r="G683" s="449" t="s">
        <v>3355</v>
      </c>
      <c r="H683" s="449" t="s">
        <v>2281</v>
      </c>
      <c r="I683" s="449" t="s">
        <v>3461</v>
      </c>
      <c r="J683" s="450" t="s">
        <v>2327</v>
      </c>
      <c r="K683" s="449" t="s">
        <v>3462</v>
      </c>
      <c r="L683" s="449" t="s">
        <v>3463</v>
      </c>
    </row>
    <row r="684" spans="1:12" s="452" customFormat="1" ht="15" customHeight="1">
      <c r="A684" s="400">
        <v>97</v>
      </c>
      <c r="B684" s="336" t="s">
        <v>2392</v>
      </c>
      <c r="C684" s="337" t="s">
        <v>2393</v>
      </c>
      <c r="D684" s="401" t="s">
        <v>387</v>
      </c>
      <c r="E684" s="449" t="s">
        <v>336</v>
      </c>
      <c r="F684" s="449" t="s">
        <v>3353</v>
      </c>
      <c r="G684" s="449" t="s">
        <v>3355</v>
      </c>
      <c r="H684" s="449" t="s">
        <v>3464</v>
      </c>
      <c r="I684" s="449" t="s">
        <v>3465</v>
      </c>
      <c r="J684" s="450" t="s">
        <v>2266</v>
      </c>
      <c r="K684" s="449" t="s">
        <v>3466</v>
      </c>
      <c r="L684" s="449"/>
    </row>
    <row r="685" spans="1:12" s="452" customFormat="1" ht="15" customHeight="1">
      <c r="A685" s="400">
        <v>98</v>
      </c>
      <c r="B685" s="336" t="s">
        <v>2396</v>
      </c>
      <c r="C685" s="337" t="s">
        <v>2397</v>
      </c>
      <c r="D685" s="401" t="s">
        <v>387</v>
      </c>
      <c r="E685" s="449" t="s">
        <v>336</v>
      </c>
      <c r="F685" s="449" t="s">
        <v>3353</v>
      </c>
      <c r="G685" s="449" t="s">
        <v>3355</v>
      </c>
      <c r="H685" s="462" t="s">
        <v>2396</v>
      </c>
      <c r="I685" s="462" t="s">
        <v>3467</v>
      </c>
      <c r="J685" s="450" t="s">
        <v>2266</v>
      </c>
      <c r="K685" s="462" t="s">
        <v>3468</v>
      </c>
      <c r="L685" s="449"/>
    </row>
    <row r="686" spans="1:12" s="452" customFormat="1" ht="15" customHeight="1">
      <c r="A686" s="400">
        <v>99</v>
      </c>
      <c r="B686" s="336" t="s">
        <v>2630</v>
      </c>
      <c r="C686" s="337" t="s">
        <v>2631</v>
      </c>
      <c r="D686" s="401" t="s">
        <v>387</v>
      </c>
      <c r="E686" s="449" t="s">
        <v>354</v>
      </c>
      <c r="F686" s="449" t="s">
        <v>3021</v>
      </c>
      <c r="G686" s="449" t="s">
        <v>3469</v>
      </c>
      <c r="H686" s="449" t="s">
        <v>3470</v>
      </c>
      <c r="I686" s="449" t="s">
        <v>3471</v>
      </c>
      <c r="J686" s="450" t="s">
        <v>1880</v>
      </c>
      <c r="K686" s="451" t="s">
        <v>3472</v>
      </c>
      <c r="L686" s="449"/>
    </row>
    <row r="687" spans="1:12" s="452" customFormat="1" ht="15" customHeight="1">
      <c r="A687" s="400">
        <v>100</v>
      </c>
      <c r="B687" s="336" t="s">
        <v>2400</v>
      </c>
      <c r="C687" s="337" t="s">
        <v>2401</v>
      </c>
      <c r="D687" s="401" t="s">
        <v>387</v>
      </c>
      <c r="E687" s="449"/>
      <c r="F687" s="449"/>
      <c r="G687" s="449"/>
      <c r="H687" s="449"/>
      <c r="I687" s="449"/>
      <c r="J687" s="450"/>
      <c r="K687" s="507" t="s">
        <v>3473</v>
      </c>
      <c r="L687" s="515" t="s">
        <v>2943</v>
      </c>
    </row>
    <row r="688" spans="1:12" s="452" customFormat="1" ht="15" customHeight="1">
      <c r="A688" s="400">
        <v>101</v>
      </c>
      <c r="B688" s="402" t="s">
        <v>1789</v>
      </c>
      <c r="C688" s="337" t="s">
        <v>1979</v>
      </c>
      <c r="D688" s="401" t="s">
        <v>387</v>
      </c>
      <c r="E688" s="449" t="s">
        <v>354</v>
      </c>
      <c r="F688" s="449" t="s">
        <v>2945</v>
      </c>
      <c r="G688" s="449" t="s">
        <v>2946</v>
      </c>
      <c r="H688" s="462" t="s">
        <v>1789</v>
      </c>
      <c r="I688" s="449" t="s">
        <v>1790</v>
      </c>
      <c r="J688" s="450" t="s">
        <v>2266</v>
      </c>
      <c r="K688" s="451" t="s">
        <v>2947</v>
      </c>
      <c r="L688" s="449"/>
    </row>
    <row r="689" spans="1:12" s="452" customFormat="1" ht="15" customHeight="1">
      <c r="A689" s="400">
        <v>102</v>
      </c>
      <c r="B689" s="336" t="s">
        <v>2948</v>
      </c>
      <c r="C689" s="337" t="s">
        <v>2949</v>
      </c>
      <c r="D689" s="401" t="s">
        <v>56</v>
      </c>
      <c r="E689" s="449" t="s">
        <v>336</v>
      </c>
      <c r="F689" s="449" t="s">
        <v>2405</v>
      </c>
      <c r="G689" s="449" t="s">
        <v>2950</v>
      </c>
      <c r="H689" s="449" t="s">
        <v>2407</v>
      </c>
      <c r="I689" s="449" t="s">
        <v>2408</v>
      </c>
      <c r="J689" s="450" t="s">
        <v>2228</v>
      </c>
      <c r="K689" s="449" t="s">
        <v>3474</v>
      </c>
      <c r="L689" s="451"/>
    </row>
    <row r="690" spans="1:12" s="452" customFormat="1" ht="15" customHeight="1">
      <c r="A690" s="400">
        <v>103</v>
      </c>
      <c r="B690" s="241" t="s">
        <v>2411</v>
      </c>
      <c r="C690" s="241" t="s">
        <v>2596</v>
      </c>
      <c r="D690" s="401" t="s">
        <v>387</v>
      </c>
      <c r="E690" s="449" t="s">
        <v>336</v>
      </c>
      <c r="F690" s="130" t="s">
        <v>2419</v>
      </c>
      <c r="G690" s="470" t="s">
        <v>2420</v>
      </c>
      <c r="H690" s="130" t="s">
        <v>2597</v>
      </c>
      <c r="I690" s="130" t="s">
        <v>2598</v>
      </c>
      <c r="J690" s="450"/>
      <c r="K690" s="449" t="s">
        <v>3240</v>
      </c>
      <c r="L690" s="451"/>
    </row>
    <row r="691" spans="1:12" s="452" customFormat="1" ht="15" customHeight="1">
      <c r="A691" s="400">
        <v>104</v>
      </c>
      <c r="B691" s="402" t="s">
        <v>2953</v>
      </c>
      <c r="C691" s="337" t="s">
        <v>2412</v>
      </c>
      <c r="D691" s="401" t="s">
        <v>387</v>
      </c>
      <c r="E691" s="449" t="s">
        <v>336</v>
      </c>
      <c r="F691" s="449" t="s">
        <v>2419</v>
      </c>
      <c r="G691" s="449" t="s">
        <v>2420</v>
      </c>
      <c r="H691" s="449" t="s">
        <v>2597</v>
      </c>
      <c r="I691" s="449" t="s">
        <v>2598</v>
      </c>
      <c r="J691" s="450" t="s">
        <v>2200</v>
      </c>
      <c r="K691" s="451" t="s">
        <v>3475</v>
      </c>
      <c r="L691" s="449" t="s">
        <v>3463</v>
      </c>
    </row>
    <row r="692" spans="1:12" s="452" customFormat="1" ht="15" customHeight="1">
      <c r="A692" s="400">
        <v>105</v>
      </c>
      <c r="B692" s="402" t="s">
        <v>2417</v>
      </c>
      <c r="C692" s="337" t="s">
        <v>2418</v>
      </c>
      <c r="D692" s="401" t="s">
        <v>387</v>
      </c>
      <c r="E692" s="449" t="s">
        <v>336</v>
      </c>
      <c r="F692" s="449" t="s">
        <v>3353</v>
      </c>
      <c r="G692" s="449" t="s">
        <v>3355</v>
      </c>
      <c r="H692" s="449" t="s">
        <v>2281</v>
      </c>
      <c r="I692" s="449" t="s">
        <v>3461</v>
      </c>
      <c r="J692" s="450" t="s">
        <v>2200</v>
      </c>
      <c r="K692" s="449" t="s">
        <v>3476</v>
      </c>
      <c r="L692" s="449"/>
    </row>
    <row r="693" spans="1:12" s="452" customFormat="1" ht="15" customHeight="1">
      <c r="A693" s="400">
        <v>106</v>
      </c>
      <c r="B693" s="402" t="s">
        <v>2424</v>
      </c>
      <c r="C693" s="337" t="s">
        <v>2425</v>
      </c>
      <c r="D693" s="401" t="s">
        <v>387</v>
      </c>
      <c r="E693" s="449"/>
      <c r="F693" s="449"/>
      <c r="G693" s="449"/>
      <c r="H693" s="449"/>
      <c r="I693" s="462"/>
      <c r="J693" s="450"/>
      <c r="K693" s="480" t="s">
        <v>1810</v>
      </c>
      <c r="L693" s="449"/>
    </row>
    <row r="694" spans="1:12" s="452" customFormat="1" ht="15" customHeight="1">
      <c r="A694" s="400">
        <v>107</v>
      </c>
      <c r="B694" s="402" t="s">
        <v>1444</v>
      </c>
      <c r="C694" s="337" t="s">
        <v>1443</v>
      </c>
      <c r="D694" s="401" t="s">
        <v>387</v>
      </c>
      <c r="E694" s="449" t="s">
        <v>336</v>
      </c>
      <c r="F694" s="449" t="s">
        <v>3353</v>
      </c>
      <c r="G694" s="449" t="s">
        <v>3355</v>
      </c>
      <c r="H694" s="449" t="s">
        <v>3477</v>
      </c>
      <c r="I694" s="449" t="s">
        <v>3465</v>
      </c>
      <c r="J694" s="450" t="s">
        <v>2429</v>
      </c>
      <c r="K694" s="449" t="s">
        <v>3478</v>
      </c>
      <c r="L694" s="449"/>
    </row>
    <row r="695" spans="1:12" s="452" customFormat="1" ht="15" customHeight="1">
      <c r="A695" s="400">
        <v>108</v>
      </c>
      <c r="B695" s="402" t="s">
        <v>2432</v>
      </c>
      <c r="C695" s="337" t="s">
        <v>2433</v>
      </c>
      <c r="D695" s="401" t="s">
        <v>387</v>
      </c>
      <c r="E695" s="449"/>
      <c r="F695" s="449"/>
      <c r="G695" s="449"/>
      <c r="H695" s="449"/>
      <c r="I695" s="462"/>
      <c r="J695" s="450"/>
      <c r="K695" s="462" t="s">
        <v>1810</v>
      </c>
      <c r="L695" s="449"/>
    </row>
    <row r="696" spans="1:12" s="452" customFormat="1" ht="15" customHeight="1">
      <c r="A696" s="400">
        <v>109</v>
      </c>
      <c r="B696" s="402" t="s">
        <v>2437</v>
      </c>
      <c r="C696" s="337" t="s">
        <v>2438</v>
      </c>
      <c r="D696" s="401" t="s">
        <v>58</v>
      </c>
      <c r="E696" s="449"/>
      <c r="F696" s="449"/>
      <c r="G696" s="449"/>
      <c r="H696" s="449"/>
      <c r="I696" s="449"/>
      <c r="J696" s="450"/>
      <c r="K696" s="462" t="s">
        <v>2990</v>
      </c>
      <c r="L696" s="449"/>
    </row>
    <row r="697" spans="1:12" s="452" customFormat="1" ht="15" customHeight="1">
      <c r="A697" s="400">
        <v>110</v>
      </c>
      <c r="B697" s="402" t="s">
        <v>1919</v>
      </c>
      <c r="C697" s="337" t="s">
        <v>1920</v>
      </c>
      <c r="D697" s="401" t="s">
        <v>387</v>
      </c>
      <c r="E697" s="449" t="s">
        <v>336</v>
      </c>
      <c r="F697" s="449" t="s">
        <v>3353</v>
      </c>
      <c r="G697" s="449" t="s">
        <v>3355</v>
      </c>
      <c r="H697" s="462" t="s">
        <v>1279</v>
      </c>
      <c r="I697" s="462" t="s">
        <v>3479</v>
      </c>
      <c r="J697" s="450" t="s">
        <v>2444</v>
      </c>
      <c r="K697" s="462" t="s">
        <v>3480</v>
      </c>
      <c r="L697" s="449"/>
    </row>
    <row r="698" spans="1:12" s="452" customFormat="1" ht="15" customHeight="1">
      <c r="A698" s="400">
        <v>111</v>
      </c>
      <c r="B698" s="402" t="s">
        <v>2446</v>
      </c>
      <c r="C698" s="337" t="s">
        <v>2447</v>
      </c>
      <c r="D698" s="401" t="s">
        <v>387</v>
      </c>
      <c r="E698" s="449" t="s">
        <v>336</v>
      </c>
      <c r="F698" s="449" t="s">
        <v>3353</v>
      </c>
      <c r="G698" s="449" t="s">
        <v>3355</v>
      </c>
      <c r="H698" s="462" t="s">
        <v>2448</v>
      </c>
      <c r="I698" s="462" t="s">
        <v>3481</v>
      </c>
      <c r="J698" s="450" t="s">
        <v>1880</v>
      </c>
      <c r="K698" s="462" t="s">
        <v>3482</v>
      </c>
      <c r="L698" s="449" t="s">
        <v>3249</v>
      </c>
    </row>
    <row r="699" spans="1:12" s="452" customFormat="1" ht="15" customHeight="1">
      <c r="A699" s="400">
        <v>112</v>
      </c>
      <c r="B699" s="402" t="s">
        <v>2971</v>
      </c>
      <c r="C699" s="337" t="s">
        <v>2972</v>
      </c>
      <c r="D699" s="401" t="s">
        <v>387</v>
      </c>
      <c r="E699" s="449" t="s">
        <v>336</v>
      </c>
      <c r="F699" s="449" t="s">
        <v>2733</v>
      </c>
      <c r="G699" s="449" t="s">
        <v>2973</v>
      </c>
      <c r="H699" s="449" t="s">
        <v>2974</v>
      </c>
      <c r="I699" s="449" t="s">
        <v>2975</v>
      </c>
      <c r="J699" s="450" t="s">
        <v>2976</v>
      </c>
      <c r="K699" s="449" t="s">
        <v>3251</v>
      </c>
      <c r="L699" s="449"/>
    </row>
    <row r="700" spans="1:12" s="452" customFormat="1" ht="15" customHeight="1">
      <c r="A700" s="400">
        <v>113</v>
      </c>
      <c r="B700" s="402" t="s">
        <v>2714</v>
      </c>
      <c r="C700" s="337" t="s">
        <v>2715</v>
      </c>
      <c r="D700" s="401" t="s">
        <v>387</v>
      </c>
      <c r="E700" s="449"/>
      <c r="F700" s="449"/>
      <c r="G700" s="449"/>
      <c r="H700" s="449"/>
      <c r="I700" s="449"/>
      <c r="J700" s="450"/>
      <c r="K700" s="517" t="s">
        <v>1810</v>
      </c>
      <c r="L700" s="449"/>
    </row>
    <row r="701" spans="1:12" s="452" customFormat="1" ht="15" customHeight="1">
      <c r="A701" s="400">
        <v>114</v>
      </c>
      <c r="B701" s="402" t="s">
        <v>2721</v>
      </c>
      <c r="C701" s="337" t="s">
        <v>2722</v>
      </c>
      <c r="D701" s="401" t="s">
        <v>387</v>
      </c>
      <c r="E701" s="449"/>
      <c r="F701" s="449"/>
      <c r="G701" s="449"/>
      <c r="H701" s="449"/>
      <c r="I701" s="449"/>
      <c r="J701" s="450"/>
      <c r="K701" s="517" t="s">
        <v>1810</v>
      </c>
      <c r="L701" s="449"/>
    </row>
    <row r="702" spans="1:12" s="452" customFormat="1" ht="15" customHeight="1">
      <c r="A702" s="400">
        <v>115</v>
      </c>
      <c r="B702" s="402" t="s">
        <v>2727</v>
      </c>
      <c r="C702" s="337" t="s">
        <v>2728</v>
      </c>
      <c r="D702" s="401" t="s">
        <v>387</v>
      </c>
      <c r="E702" s="449"/>
      <c r="F702" s="449"/>
      <c r="G702" s="449"/>
      <c r="H702" s="449"/>
      <c r="I702" s="449"/>
      <c r="J702" s="450"/>
      <c r="K702" s="517" t="s">
        <v>1810</v>
      </c>
      <c r="L702" s="449"/>
    </row>
    <row r="703" spans="1:12" s="452" customFormat="1" ht="15" customHeight="1">
      <c r="A703" s="400">
        <v>116</v>
      </c>
      <c r="B703" s="390" t="s">
        <v>2983</v>
      </c>
      <c r="C703" s="337" t="s">
        <v>2984</v>
      </c>
      <c r="D703" s="401" t="s">
        <v>56</v>
      </c>
      <c r="E703" s="511" t="s">
        <v>336</v>
      </c>
      <c r="F703" s="383" t="s">
        <v>2978</v>
      </c>
      <c r="G703" s="509" t="s">
        <v>2973</v>
      </c>
      <c r="H703" s="514" t="s">
        <v>2979</v>
      </c>
      <c r="I703" s="514" t="s">
        <v>2975</v>
      </c>
      <c r="J703" s="510"/>
      <c r="K703" s="511" t="s">
        <v>3255</v>
      </c>
      <c r="L703" s="473" t="s">
        <v>2640</v>
      </c>
    </row>
    <row r="704" spans="1:12" s="452" customFormat="1" ht="15" customHeight="1">
      <c r="A704" s="400">
        <v>117</v>
      </c>
      <c r="B704" s="336" t="s">
        <v>2986</v>
      </c>
      <c r="C704" s="337" t="s">
        <v>2987</v>
      </c>
      <c r="D704" s="401" t="s">
        <v>387</v>
      </c>
      <c r="E704" s="449"/>
      <c r="F704" s="449"/>
      <c r="G704" s="449"/>
      <c r="H704" s="449"/>
      <c r="I704" s="449"/>
      <c r="J704" s="450"/>
      <c r="K704" s="462" t="s">
        <v>1810</v>
      </c>
      <c r="L704" s="451"/>
    </row>
    <row r="705" spans="1:16" s="452" customFormat="1" ht="15" customHeight="1">
      <c r="A705" s="400">
        <v>118</v>
      </c>
      <c r="B705" s="402" t="s">
        <v>2988</v>
      </c>
      <c r="C705" s="337" t="s">
        <v>2989</v>
      </c>
      <c r="D705" s="401" t="s">
        <v>56</v>
      </c>
      <c r="E705" s="449"/>
      <c r="F705" s="449"/>
      <c r="G705" s="449"/>
      <c r="H705" s="449"/>
      <c r="I705" s="449"/>
      <c r="J705" s="450"/>
      <c r="K705" s="462" t="s">
        <v>2990</v>
      </c>
      <c r="L705" s="451"/>
    </row>
    <row r="706" spans="1:16" s="452" customFormat="1" ht="15" customHeight="1">
      <c r="A706" s="400">
        <v>119</v>
      </c>
      <c r="B706" s="402" t="s">
        <v>2991</v>
      </c>
      <c r="C706" s="337" t="s">
        <v>2992</v>
      </c>
      <c r="D706" s="403" t="s">
        <v>58</v>
      </c>
      <c r="E706" s="449"/>
      <c r="F706" s="449"/>
      <c r="G706" s="449"/>
      <c r="H706" s="449"/>
      <c r="I706" s="449"/>
      <c r="J706" s="450"/>
      <c r="K706" s="462" t="s">
        <v>2990</v>
      </c>
      <c r="L706" s="451"/>
    </row>
    <row r="707" spans="1:16" s="452" customFormat="1" ht="15" customHeight="1">
      <c r="A707" s="400">
        <v>120</v>
      </c>
      <c r="B707" s="402" t="s">
        <v>2993</v>
      </c>
      <c r="C707" s="337" t="s">
        <v>2994</v>
      </c>
      <c r="D707" s="403" t="s">
        <v>58</v>
      </c>
      <c r="E707" s="449"/>
      <c r="F707" s="449"/>
      <c r="G707" s="449"/>
      <c r="H707" s="449"/>
      <c r="I707" s="449"/>
      <c r="J707" s="450"/>
      <c r="K707" s="462" t="s">
        <v>2990</v>
      </c>
      <c r="L707" s="451"/>
    </row>
    <row r="708" spans="1:16" s="452" customFormat="1" ht="15" customHeight="1">
      <c r="A708" s="400">
        <v>121</v>
      </c>
      <c r="B708" s="402" t="s">
        <v>2635</v>
      </c>
      <c r="C708" s="337" t="s">
        <v>2636</v>
      </c>
      <c r="D708" s="403" t="s">
        <v>387</v>
      </c>
      <c r="E708" s="511" t="s">
        <v>336</v>
      </c>
      <c r="F708" s="160" t="s">
        <v>2419</v>
      </c>
      <c r="G708" s="160" t="s">
        <v>2420</v>
      </c>
      <c r="H708" s="160" t="s">
        <v>2637</v>
      </c>
      <c r="I708" s="160" t="s">
        <v>2638</v>
      </c>
      <c r="J708" s="450"/>
      <c r="K708" s="462" t="s">
        <v>3483</v>
      </c>
      <c r="L708" s="515" t="s">
        <v>2943</v>
      </c>
    </row>
    <row r="709" spans="1:16" s="452" customFormat="1" ht="15" customHeight="1">
      <c r="A709" s="400">
        <v>122</v>
      </c>
      <c r="B709" s="402" t="s">
        <v>2996</v>
      </c>
      <c r="C709" s="337" t="s">
        <v>2997</v>
      </c>
      <c r="D709" s="403" t="s">
        <v>58</v>
      </c>
      <c r="E709" s="449"/>
      <c r="F709" s="449"/>
      <c r="G709" s="449"/>
      <c r="H709" s="449"/>
      <c r="I709" s="449"/>
      <c r="J709" s="450"/>
      <c r="K709" s="462" t="s">
        <v>2990</v>
      </c>
      <c r="L709" s="451"/>
    </row>
    <row r="710" spans="1:16" s="452" customFormat="1" ht="15" customHeight="1">
      <c r="A710" s="400">
        <v>123</v>
      </c>
      <c r="B710" s="336" t="s">
        <v>2998</v>
      </c>
      <c r="C710" s="337" t="s">
        <v>2999</v>
      </c>
      <c r="D710" s="403" t="s">
        <v>387</v>
      </c>
      <c r="E710" s="449"/>
      <c r="F710" s="449"/>
      <c r="G710" s="449"/>
      <c r="H710" s="449"/>
      <c r="I710" s="449"/>
      <c r="J710" s="450"/>
      <c r="K710" s="462" t="s">
        <v>1810</v>
      </c>
      <c r="L710" s="451"/>
    </row>
    <row r="711" spans="1:16" s="452" customFormat="1" ht="15" customHeight="1">
      <c r="A711" s="400">
        <v>124</v>
      </c>
      <c r="B711" s="402" t="s">
        <v>3000</v>
      </c>
      <c r="C711" s="337" t="s">
        <v>3001</v>
      </c>
      <c r="D711" s="403" t="s">
        <v>56</v>
      </c>
      <c r="E711" s="449"/>
      <c r="F711" s="449"/>
      <c r="G711" s="449"/>
      <c r="H711" s="449"/>
      <c r="I711" s="449"/>
      <c r="J711" s="450"/>
      <c r="K711" s="462" t="s">
        <v>2990</v>
      </c>
      <c r="L711" s="451"/>
    </row>
    <row r="712" spans="1:16" s="481" customFormat="1" ht="15" customHeight="1">
      <c r="A712" s="400">
        <v>125</v>
      </c>
      <c r="B712" s="336" t="s">
        <v>3002</v>
      </c>
      <c r="C712" s="337" t="s">
        <v>3003</v>
      </c>
      <c r="D712" s="403" t="s">
        <v>387</v>
      </c>
      <c r="E712" s="449" t="s">
        <v>336</v>
      </c>
      <c r="F712" s="449" t="s">
        <v>3353</v>
      </c>
      <c r="G712" s="449" t="s">
        <v>3355</v>
      </c>
      <c r="H712" s="462" t="s">
        <v>3484</v>
      </c>
      <c r="I712" s="462" t="s">
        <v>3485</v>
      </c>
      <c r="J712" s="450" t="s">
        <v>2327</v>
      </c>
      <c r="K712" s="462" t="s">
        <v>3486</v>
      </c>
      <c r="L712" s="449"/>
    </row>
    <row r="713" spans="1:16" s="452" customFormat="1" ht="15" customHeight="1">
      <c r="A713" s="400">
        <v>126</v>
      </c>
      <c r="B713" s="336" t="s">
        <v>3004</v>
      </c>
      <c r="C713" s="337" t="s">
        <v>3005</v>
      </c>
      <c r="D713" s="403" t="s">
        <v>387</v>
      </c>
      <c r="E713" s="449" t="s">
        <v>336</v>
      </c>
      <c r="F713" s="449" t="s">
        <v>3353</v>
      </c>
      <c r="G713" s="449" t="s">
        <v>3355</v>
      </c>
      <c r="H713" s="462" t="s">
        <v>3487</v>
      </c>
      <c r="I713" s="462" t="s">
        <v>3488</v>
      </c>
      <c r="J713" s="450" t="s">
        <v>2266</v>
      </c>
      <c r="K713" s="462" t="s">
        <v>3489</v>
      </c>
      <c r="L713" s="449"/>
      <c r="M713" s="479"/>
      <c r="N713" s="479"/>
      <c r="O713" s="482"/>
      <c r="P713" s="479"/>
    </row>
    <row r="714" spans="1:16" s="452" customFormat="1" ht="15" customHeight="1">
      <c r="A714" s="400">
        <v>127</v>
      </c>
      <c r="B714" s="336" t="s">
        <v>3006</v>
      </c>
      <c r="C714" s="337" t="s">
        <v>3007</v>
      </c>
      <c r="D714" s="403" t="s">
        <v>387</v>
      </c>
      <c r="E714" s="449" t="s">
        <v>336</v>
      </c>
      <c r="F714" s="449" t="s">
        <v>3353</v>
      </c>
      <c r="G714" s="449" t="s">
        <v>3355</v>
      </c>
      <c r="H714" s="462" t="s">
        <v>3490</v>
      </c>
      <c r="I714" s="462" t="s">
        <v>3491</v>
      </c>
      <c r="J714" s="450" t="s">
        <v>2266</v>
      </c>
      <c r="K714" s="462" t="s">
        <v>3492</v>
      </c>
      <c r="L714" s="449"/>
      <c r="M714" s="479"/>
      <c r="N714" s="479"/>
      <c r="O714" s="482"/>
      <c r="P714" s="479"/>
    </row>
    <row r="715" spans="1:16" s="452" customFormat="1" ht="15" customHeight="1">
      <c r="A715" s="400">
        <v>128</v>
      </c>
      <c r="B715" s="336" t="s">
        <v>3008</v>
      </c>
      <c r="C715" s="337" t="s">
        <v>3009</v>
      </c>
      <c r="D715" s="403" t="s">
        <v>58</v>
      </c>
      <c r="E715" s="449" t="s">
        <v>336</v>
      </c>
      <c r="F715" s="449" t="s">
        <v>3353</v>
      </c>
      <c r="G715" s="449" t="s">
        <v>3355</v>
      </c>
      <c r="H715" s="462" t="s">
        <v>3493</v>
      </c>
      <c r="I715" s="462" t="s">
        <v>3494</v>
      </c>
      <c r="J715" s="450" t="s">
        <v>2200</v>
      </c>
      <c r="K715" s="462" t="s">
        <v>3495</v>
      </c>
      <c r="L715" s="449"/>
    </row>
    <row r="716" spans="1:16" s="452" customFormat="1" ht="15" customHeight="1">
      <c r="A716" s="400">
        <v>129</v>
      </c>
      <c r="B716" s="336" t="s">
        <v>3010</v>
      </c>
      <c r="C716" s="337" t="s">
        <v>3011</v>
      </c>
      <c r="D716" s="403" t="s">
        <v>56</v>
      </c>
      <c r="E716" s="449" t="s">
        <v>336</v>
      </c>
      <c r="F716" s="449" t="s">
        <v>3353</v>
      </c>
      <c r="G716" s="449" t="s">
        <v>3355</v>
      </c>
      <c r="H716" s="462" t="s">
        <v>3010</v>
      </c>
      <c r="I716" s="462" t="s">
        <v>3496</v>
      </c>
      <c r="J716" s="450" t="s">
        <v>2228</v>
      </c>
      <c r="K716" s="462" t="s">
        <v>3497</v>
      </c>
      <c r="L716" s="449"/>
      <c r="M716" s="479"/>
      <c r="N716" s="479"/>
      <c r="O716" s="482"/>
      <c r="P716" s="479"/>
    </row>
    <row r="717" spans="1:16" s="452" customFormat="1" ht="15" customHeight="1">
      <c r="A717" s="400">
        <v>130</v>
      </c>
      <c r="B717" s="402" t="s">
        <v>3012</v>
      </c>
      <c r="C717" s="337" t="s">
        <v>3013</v>
      </c>
      <c r="D717" s="403" t="s">
        <v>387</v>
      </c>
      <c r="E717" s="449"/>
      <c r="F717" s="449"/>
      <c r="G717" s="449"/>
      <c r="H717" s="449"/>
      <c r="I717" s="449"/>
      <c r="J717" s="450"/>
      <c r="K717" s="507" t="s">
        <v>1810</v>
      </c>
      <c r="L717" s="449" t="s">
        <v>3498</v>
      </c>
      <c r="N717" s="479"/>
      <c r="O717" s="482"/>
      <c r="P717" s="479"/>
    </row>
    <row r="718" spans="1:16" s="452" customFormat="1" ht="15" customHeight="1">
      <c r="A718" s="400">
        <v>131</v>
      </c>
      <c r="B718" s="390" t="s">
        <v>3019</v>
      </c>
      <c r="C718" s="337" t="s">
        <v>3020</v>
      </c>
      <c r="D718" s="403" t="s">
        <v>387</v>
      </c>
      <c r="E718" s="154" t="s">
        <v>353</v>
      </c>
      <c r="F718" s="383" t="s">
        <v>3021</v>
      </c>
      <c r="G718" s="466" t="s">
        <v>3022</v>
      </c>
      <c r="H718" s="383" t="s">
        <v>3023</v>
      </c>
      <c r="I718" s="383" t="s">
        <v>3024</v>
      </c>
      <c r="J718" s="450"/>
      <c r="K718" s="507" t="s">
        <v>3025</v>
      </c>
      <c r="L718" s="473" t="s">
        <v>2640</v>
      </c>
      <c r="M718" s="479"/>
      <c r="N718" s="479"/>
      <c r="O718" s="482"/>
      <c r="P718" s="479"/>
    </row>
    <row r="719" spans="1:16" s="452" customFormat="1" ht="15" customHeight="1">
      <c r="A719" s="400">
        <v>132</v>
      </c>
      <c r="B719" s="402" t="s">
        <v>2116</v>
      </c>
      <c r="C719" s="337" t="s">
        <v>2117</v>
      </c>
      <c r="D719" s="403" t="s">
        <v>387</v>
      </c>
      <c r="E719" s="449" t="s">
        <v>336</v>
      </c>
      <c r="F719" s="449" t="s">
        <v>3353</v>
      </c>
      <c r="G719" s="449" t="s">
        <v>3355</v>
      </c>
      <c r="H719" s="462" t="s">
        <v>2452</v>
      </c>
      <c r="I719" s="462" t="s">
        <v>3499</v>
      </c>
      <c r="J719" s="450" t="s">
        <v>2444</v>
      </c>
      <c r="K719" s="462" t="s">
        <v>3500</v>
      </c>
      <c r="L719" s="449"/>
      <c r="M719" s="479"/>
      <c r="N719" s="479"/>
      <c r="O719" s="482"/>
      <c r="P719" s="479"/>
    </row>
    <row r="720" spans="1:16" s="452" customFormat="1" ht="15" customHeight="1">
      <c r="A720" s="400">
        <v>133</v>
      </c>
      <c r="B720" s="390" t="s">
        <v>2623</v>
      </c>
      <c r="C720" s="337" t="s">
        <v>2624</v>
      </c>
      <c r="D720" s="403" t="s">
        <v>387</v>
      </c>
      <c r="E720" s="449" t="s">
        <v>336</v>
      </c>
      <c r="F720" s="160" t="s">
        <v>2625</v>
      </c>
      <c r="G720" s="160" t="s">
        <v>2626</v>
      </c>
      <c r="H720" s="160" t="s">
        <v>2627</v>
      </c>
      <c r="I720" s="372" t="s">
        <v>2628</v>
      </c>
      <c r="J720" s="450"/>
      <c r="K720" s="462" t="s">
        <v>3287</v>
      </c>
      <c r="L720" s="473" t="s">
        <v>2640</v>
      </c>
      <c r="M720" s="479"/>
      <c r="N720" s="479"/>
      <c r="O720" s="482"/>
      <c r="P720" s="479"/>
    </row>
    <row r="721" spans="1:16" s="452" customFormat="1" ht="15" customHeight="1">
      <c r="A721" s="400">
        <v>134</v>
      </c>
      <c r="B721" s="402" t="s">
        <v>2118</v>
      </c>
      <c r="C721" s="337" t="s">
        <v>2119</v>
      </c>
      <c r="D721" s="403" t="s">
        <v>387</v>
      </c>
      <c r="E721" s="449" t="s">
        <v>336</v>
      </c>
      <c r="F721" s="449" t="s">
        <v>3353</v>
      </c>
      <c r="G721" s="449" t="s">
        <v>3355</v>
      </c>
      <c r="H721" s="462" t="s">
        <v>3288</v>
      </c>
      <c r="I721" s="462" t="s">
        <v>3501</v>
      </c>
      <c r="J721" s="450" t="s">
        <v>1880</v>
      </c>
      <c r="K721" s="462" t="s">
        <v>3502</v>
      </c>
      <c r="L721" s="449"/>
      <c r="M721" s="479"/>
      <c r="N721" s="479"/>
      <c r="O721" s="482"/>
      <c r="P721" s="479"/>
    </row>
    <row r="722" spans="1:16" s="452" customFormat="1" ht="15" customHeight="1">
      <c r="A722" s="400">
        <v>135</v>
      </c>
      <c r="B722" s="336" t="s">
        <v>430</v>
      </c>
      <c r="C722" s="337" t="s">
        <v>431</v>
      </c>
      <c r="D722" s="403" t="s">
        <v>387</v>
      </c>
      <c r="E722" s="449" t="s">
        <v>336</v>
      </c>
      <c r="F722" s="449" t="s">
        <v>3353</v>
      </c>
      <c r="G722" s="449" t="s">
        <v>3355</v>
      </c>
      <c r="H722" s="462" t="s">
        <v>430</v>
      </c>
      <c r="I722" s="462" t="s">
        <v>3503</v>
      </c>
      <c r="J722" s="450" t="s">
        <v>387</v>
      </c>
      <c r="K722" s="462" t="s">
        <v>3504</v>
      </c>
      <c r="L722" s="449"/>
      <c r="M722" s="479"/>
      <c r="N722" s="479"/>
      <c r="O722" s="482"/>
      <c r="P722" s="479"/>
    </row>
    <row r="723" spans="1:16" s="452" customFormat="1" ht="15" customHeight="1">
      <c r="A723" s="400">
        <v>136</v>
      </c>
      <c r="B723" s="386" t="s">
        <v>2120</v>
      </c>
      <c r="C723" s="337" t="s">
        <v>2121</v>
      </c>
      <c r="D723" s="403" t="s">
        <v>387</v>
      </c>
      <c r="E723" s="449" t="s">
        <v>336</v>
      </c>
      <c r="F723" s="160" t="s">
        <v>3353</v>
      </c>
      <c r="G723" s="160" t="s">
        <v>3355</v>
      </c>
      <c r="H723" s="160" t="s">
        <v>2120</v>
      </c>
      <c r="I723" s="372" t="s">
        <v>3505</v>
      </c>
      <c r="J723" s="450"/>
      <c r="K723" s="462" t="s">
        <v>3506</v>
      </c>
      <c r="L723" s="473" t="s">
        <v>2640</v>
      </c>
      <c r="M723" s="479"/>
      <c r="N723" s="479"/>
      <c r="O723" s="482"/>
      <c r="P723" s="479"/>
    </row>
    <row r="724" spans="1:16" s="452" customFormat="1" ht="15" customHeight="1">
      <c r="A724" s="400">
        <v>137</v>
      </c>
      <c r="B724" s="386" t="s">
        <v>2569</v>
      </c>
      <c r="C724" s="337" t="s">
        <v>2570</v>
      </c>
      <c r="D724" s="403" t="s">
        <v>387</v>
      </c>
      <c r="E724" s="449" t="s">
        <v>336</v>
      </c>
      <c r="F724" s="160" t="s">
        <v>3353</v>
      </c>
      <c r="G724" s="160" t="s">
        <v>3355</v>
      </c>
      <c r="H724" s="160" t="s">
        <v>2571</v>
      </c>
      <c r="I724" s="372" t="s">
        <v>3507</v>
      </c>
      <c r="J724" s="450"/>
      <c r="K724" s="462" t="s">
        <v>3506</v>
      </c>
      <c r="L724" s="473" t="s">
        <v>2640</v>
      </c>
      <c r="M724" s="479"/>
      <c r="N724" s="479"/>
      <c r="O724" s="482"/>
      <c r="P724" s="479"/>
    </row>
    <row r="725" spans="1:16" s="452" customFormat="1" ht="15" customHeight="1">
      <c r="A725" s="400">
        <v>138</v>
      </c>
      <c r="B725" s="241" t="s">
        <v>2509</v>
      </c>
      <c r="C725" s="241" t="s">
        <v>2510</v>
      </c>
      <c r="D725" s="403" t="s">
        <v>387</v>
      </c>
      <c r="E725" s="449" t="s">
        <v>336</v>
      </c>
      <c r="F725" s="513" t="s">
        <v>3353</v>
      </c>
      <c r="G725" s="513" t="s">
        <v>3355</v>
      </c>
      <c r="H725" s="470" t="s">
        <v>2511</v>
      </c>
      <c r="I725" s="130" t="s">
        <v>3508</v>
      </c>
      <c r="J725" s="450"/>
      <c r="K725" s="462" t="s">
        <v>3509</v>
      </c>
      <c r="L725" s="449"/>
      <c r="M725" s="479"/>
      <c r="N725" s="479"/>
      <c r="O725" s="482"/>
      <c r="P725" s="479"/>
    </row>
    <row r="726" spans="1:16" s="452" customFormat="1" ht="15" customHeight="1">
      <c r="A726" s="400">
        <v>139</v>
      </c>
      <c r="B726" s="402" t="s">
        <v>3033</v>
      </c>
      <c r="C726" s="337" t="s">
        <v>3034</v>
      </c>
      <c r="D726" s="403" t="s">
        <v>387</v>
      </c>
      <c r="E726" s="449" t="s">
        <v>336</v>
      </c>
      <c r="F726" s="449" t="s">
        <v>3353</v>
      </c>
      <c r="G726" s="449" t="s">
        <v>3355</v>
      </c>
      <c r="H726" s="462" t="s">
        <v>2462</v>
      </c>
      <c r="I726" s="462" t="s">
        <v>3510</v>
      </c>
      <c r="J726" s="450" t="s">
        <v>2444</v>
      </c>
      <c r="K726" s="462" t="s">
        <v>3511</v>
      </c>
      <c r="L726" s="449"/>
      <c r="M726" s="479"/>
      <c r="N726" s="479"/>
      <c r="O726" s="482"/>
      <c r="P726" s="479"/>
    </row>
    <row r="727" spans="1:16" s="452" customFormat="1" ht="15" customHeight="1">
      <c r="A727" s="400">
        <v>140</v>
      </c>
      <c r="B727" s="402" t="s">
        <v>3036</v>
      </c>
      <c r="C727" s="337" t="s">
        <v>3037</v>
      </c>
      <c r="D727" s="403" t="s">
        <v>387</v>
      </c>
      <c r="E727" s="449" t="s">
        <v>336</v>
      </c>
      <c r="F727" s="449" t="s">
        <v>3353</v>
      </c>
      <c r="G727" s="449" t="s">
        <v>3355</v>
      </c>
      <c r="H727" s="462" t="s">
        <v>3300</v>
      </c>
      <c r="I727" s="462" t="s">
        <v>3512</v>
      </c>
      <c r="J727" s="450" t="s">
        <v>1880</v>
      </c>
      <c r="K727" s="462" t="s">
        <v>3513</v>
      </c>
      <c r="L727" s="449"/>
      <c r="M727" s="479"/>
      <c r="N727" s="479"/>
      <c r="O727" s="482"/>
      <c r="P727" s="479"/>
    </row>
    <row r="728" spans="1:16" s="452" customFormat="1" ht="15" customHeight="1">
      <c r="A728" s="400">
        <v>141</v>
      </c>
      <c r="B728" s="336" t="s">
        <v>2470</v>
      </c>
      <c r="C728" s="337" t="s">
        <v>2471</v>
      </c>
      <c r="D728" s="403" t="s">
        <v>387</v>
      </c>
      <c r="E728" s="449" t="s">
        <v>336</v>
      </c>
      <c r="F728" s="449" t="s">
        <v>3353</v>
      </c>
      <c r="G728" s="449" t="s">
        <v>3355</v>
      </c>
      <c r="H728" s="462" t="s">
        <v>435</v>
      </c>
      <c r="I728" s="462" t="s">
        <v>3514</v>
      </c>
      <c r="J728" s="450" t="s">
        <v>387</v>
      </c>
      <c r="K728" s="462" t="s">
        <v>3515</v>
      </c>
      <c r="L728" s="449"/>
    </row>
    <row r="729" spans="1:16" s="452" customFormat="1" ht="15" customHeight="1">
      <c r="A729" s="400">
        <v>142</v>
      </c>
      <c r="B729" s="386" t="s">
        <v>2123</v>
      </c>
      <c r="C729" s="337" t="s">
        <v>2573</v>
      </c>
      <c r="D729" s="403" t="s">
        <v>387</v>
      </c>
      <c r="E729" s="449" t="s">
        <v>336</v>
      </c>
      <c r="F729" s="160" t="s">
        <v>3353</v>
      </c>
      <c r="G729" s="160" t="s">
        <v>3355</v>
      </c>
      <c r="H729" s="160" t="s">
        <v>2574</v>
      </c>
      <c r="I729" s="372" t="s">
        <v>3516</v>
      </c>
      <c r="J729" s="483"/>
      <c r="K729" s="462" t="s">
        <v>3517</v>
      </c>
      <c r="L729" s="484"/>
    </row>
    <row r="730" spans="1:16" s="452" customFormat="1" ht="15" customHeight="1">
      <c r="B730" s="229" t="s">
        <v>440</v>
      </c>
      <c r="C730" s="230" t="s">
        <v>441</v>
      </c>
      <c r="D730" s="231" t="s">
        <v>387</v>
      </c>
      <c r="E730" s="232"/>
      <c r="F730" s="232"/>
      <c r="G730" s="232"/>
      <c r="H730" s="232"/>
      <c r="I730" s="232"/>
      <c r="J730" s="232"/>
      <c r="K730" s="233" t="s">
        <v>1416</v>
      </c>
      <c r="L730" s="232" t="s">
        <v>1417</v>
      </c>
    </row>
    <row r="731" spans="1:16" s="452" customFormat="1" ht="15" customHeight="1">
      <c r="B731" s="230" t="s">
        <v>445</v>
      </c>
      <c r="C731" s="230" t="s">
        <v>269</v>
      </c>
      <c r="D731" s="231" t="s">
        <v>387</v>
      </c>
      <c r="E731" s="232"/>
      <c r="F731" s="232"/>
      <c r="G731" s="232"/>
      <c r="H731" s="232"/>
      <c r="I731" s="232"/>
      <c r="J731" s="232"/>
      <c r="K731" s="233" t="s">
        <v>3518</v>
      </c>
      <c r="L731" s="232" t="s">
        <v>1417</v>
      </c>
    </row>
    <row r="732" spans="1:16" s="214" customFormat="1" ht="21.05" customHeight="1">
      <c r="A732" s="22"/>
      <c r="B732" s="230" t="s">
        <v>447</v>
      </c>
      <c r="C732" s="230" t="s">
        <v>448</v>
      </c>
      <c r="D732" s="231" t="s">
        <v>58</v>
      </c>
      <c r="E732" s="232"/>
      <c r="F732" s="232"/>
      <c r="G732" s="232"/>
      <c r="H732" s="232"/>
      <c r="I732" s="232"/>
      <c r="J732" s="232"/>
      <c r="K732" s="235">
        <v>3</v>
      </c>
      <c r="L732" s="232" t="s">
        <v>1417</v>
      </c>
      <c r="M732" s="228"/>
      <c r="N732" s="234"/>
    </row>
    <row r="733" spans="1:16" s="214" customFormat="1" ht="21.05" customHeight="1">
      <c r="A733" s="22"/>
      <c r="B733" s="370"/>
      <c r="C733" s="371"/>
      <c r="D733" s="349"/>
      <c r="E733" s="371"/>
      <c r="F733" s="371"/>
      <c r="G733" s="371"/>
      <c r="H733" s="371"/>
      <c r="I733" s="371"/>
      <c r="J733" s="518"/>
      <c r="K733" s="519"/>
      <c r="L733" s="519"/>
      <c r="M733" s="228"/>
      <c r="N733" s="234"/>
    </row>
    <row r="734" spans="1:16" s="214" customFormat="1" ht="21.05" customHeight="1">
      <c r="A734" s="22"/>
      <c r="B734" s="333" t="s">
        <v>322</v>
      </c>
      <c r="C734" s="1604" t="s">
        <v>3519</v>
      </c>
      <c r="D734" s="1604"/>
      <c r="E734" s="1604"/>
      <c r="F734" s="1604"/>
      <c r="G734" s="1604"/>
      <c r="H734" s="1604"/>
      <c r="I734" s="1604"/>
      <c r="J734" s="1604"/>
      <c r="K734" s="1604"/>
      <c r="L734" s="1604"/>
    </row>
    <row r="735" spans="1:16" ht="15.75">
      <c r="B735" s="1608"/>
      <c r="C735" s="1608"/>
      <c r="D735" s="1608"/>
      <c r="E735" s="1608"/>
      <c r="F735" s="1608"/>
      <c r="G735" s="1608"/>
      <c r="H735" s="1608"/>
      <c r="I735" s="1608"/>
      <c r="J735" s="1608"/>
      <c r="K735" s="1608"/>
      <c r="L735" s="1608"/>
    </row>
    <row r="736" spans="1:16" ht="16.5" customHeight="1">
      <c r="B736" s="1609" t="s">
        <v>323</v>
      </c>
      <c r="C736" s="1609"/>
      <c r="D736" s="1609"/>
      <c r="E736" s="1609"/>
      <c r="F736" s="1609"/>
      <c r="G736" s="1609"/>
      <c r="H736" s="1609"/>
      <c r="I736" s="1609"/>
      <c r="J736" s="1609"/>
      <c r="K736" s="1609"/>
      <c r="L736" s="1609"/>
    </row>
    <row r="737" spans="1:16" ht="16.5" customHeight="1">
      <c r="B737" s="333" t="s">
        <v>315</v>
      </c>
      <c r="C737" s="334" t="s">
        <v>316</v>
      </c>
      <c r="D737" s="334" t="s">
        <v>2166</v>
      </c>
      <c r="E737" s="334" t="s">
        <v>2181</v>
      </c>
      <c r="F737" s="334" t="s">
        <v>325</v>
      </c>
      <c r="G737" s="1610" t="s">
        <v>2182</v>
      </c>
      <c r="H737" s="1610"/>
      <c r="I737" s="1610"/>
      <c r="J737" s="334" t="s">
        <v>327</v>
      </c>
      <c r="K737" s="334" t="s">
        <v>328</v>
      </c>
      <c r="L737" s="334" t="s">
        <v>302</v>
      </c>
    </row>
    <row r="738" spans="1:16" ht="18.8" customHeight="1">
      <c r="B738" s="370" t="s">
        <v>336</v>
      </c>
      <c r="C738" s="371" t="s">
        <v>3353</v>
      </c>
      <c r="D738" s="371" t="s">
        <v>3520</v>
      </c>
      <c r="E738" s="405" t="s">
        <v>1420</v>
      </c>
      <c r="F738" s="321"/>
      <c r="G738" s="1604"/>
      <c r="H738" s="1604"/>
      <c r="I738" s="1604"/>
      <c r="J738" s="342"/>
      <c r="K738" s="342"/>
      <c r="L738" s="371" t="s">
        <v>3088</v>
      </c>
    </row>
    <row r="739" spans="1:16" ht="49.5" customHeight="1">
      <c r="B739" s="370"/>
      <c r="C739" s="371" t="s">
        <v>2219</v>
      </c>
      <c r="D739" s="371" t="s">
        <v>3521</v>
      </c>
      <c r="E739" s="405" t="s">
        <v>1421</v>
      </c>
      <c r="F739" s="321" t="s">
        <v>838</v>
      </c>
      <c r="G739" s="1604" t="s">
        <v>3522</v>
      </c>
      <c r="H739" s="1604"/>
      <c r="I739" s="1604"/>
      <c r="J739" s="342"/>
      <c r="K739" s="342"/>
      <c r="L739" s="371" t="s">
        <v>2219</v>
      </c>
    </row>
    <row r="740" spans="1:16" ht="39.950000000000003" customHeight="1">
      <c r="B740" s="370" t="s">
        <v>21</v>
      </c>
      <c r="C740" s="371"/>
      <c r="D740" s="343" t="s">
        <v>2163</v>
      </c>
      <c r="E740" s="405" t="s">
        <v>1423</v>
      </c>
      <c r="F740" s="321" t="s">
        <v>838</v>
      </c>
      <c r="G740" s="1604" t="s">
        <v>3523</v>
      </c>
      <c r="H740" s="1604"/>
      <c r="I740" s="1604"/>
      <c r="J740" s="342"/>
      <c r="K740" s="342"/>
      <c r="L740" s="371" t="s">
        <v>2169</v>
      </c>
    </row>
    <row r="741" spans="1:16" s="194" customFormat="1" ht="39.950000000000003" customHeight="1">
      <c r="B741" s="490"/>
      <c r="C741" s="491"/>
      <c r="D741" s="491" t="s">
        <v>2649</v>
      </c>
      <c r="E741" s="492" t="s">
        <v>1678</v>
      </c>
      <c r="F741" s="493" t="s">
        <v>838</v>
      </c>
      <c r="G741" s="1548" t="s">
        <v>3524</v>
      </c>
      <c r="H741" s="1548"/>
      <c r="I741" s="1596"/>
      <c r="J741" s="495"/>
      <c r="K741" s="495"/>
      <c r="L741" s="473" t="s">
        <v>2646</v>
      </c>
      <c r="M741" s="504"/>
      <c r="N741" s="505"/>
      <c r="O741" s="506"/>
      <c r="P741" s="505"/>
    </row>
    <row r="742" spans="1:16" s="194" customFormat="1" ht="39.950000000000003" customHeight="1">
      <c r="B742" s="490"/>
      <c r="C742" s="491"/>
      <c r="D742" s="491" t="s">
        <v>2651</v>
      </c>
      <c r="E742" s="492" t="s">
        <v>1681</v>
      </c>
      <c r="F742" s="493" t="s">
        <v>838</v>
      </c>
      <c r="G742" s="1548" t="s">
        <v>3525</v>
      </c>
      <c r="H742" s="1548"/>
      <c r="I742" s="1596"/>
      <c r="J742" s="495"/>
      <c r="K742" s="495"/>
      <c r="L742" s="473" t="s">
        <v>2646</v>
      </c>
      <c r="M742" s="504"/>
      <c r="N742" s="505"/>
      <c r="O742" s="506"/>
      <c r="P742" s="505"/>
    </row>
    <row r="743" spans="1:16" ht="39.950000000000003" customHeight="1">
      <c r="B743" s="370"/>
      <c r="C743" s="371" t="s">
        <v>1247</v>
      </c>
      <c r="D743" s="371" t="s">
        <v>3313</v>
      </c>
      <c r="E743" s="321" t="s">
        <v>1685</v>
      </c>
      <c r="F743" s="321" t="s">
        <v>838</v>
      </c>
      <c r="G743" s="1604" t="s">
        <v>3526</v>
      </c>
      <c r="H743" s="1604"/>
      <c r="I743" s="1604"/>
      <c r="J743" s="342"/>
      <c r="K743" s="342"/>
      <c r="L743" s="371" t="s">
        <v>1247</v>
      </c>
    </row>
    <row r="744" spans="1:16" ht="39.950000000000003" customHeight="1">
      <c r="B744" s="370" t="s">
        <v>21</v>
      </c>
      <c r="C744" s="371" t="s">
        <v>2678</v>
      </c>
      <c r="D744" s="371" t="s">
        <v>2675</v>
      </c>
      <c r="E744" s="321" t="s">
        <v>1900</v>
      </c>
      <c r="F744" s="321" t="s">
        <v>838</v>
      </c>
      <c r="G744" s="1604" t="s">
        <v>3527</v>
      </c>
      <c r="H744" s="1604"/>
      <c r="I744" s="1604"/>
      <c r="J744" s="342"/>
      <c r="K744" s="342"/>
      <c r="L744" s="371" t="s">
        <v>2678</v>
      </c>
    </row>
    <row r="745" spans="1:16" s="496" customFormat="1" ht="39.950000000000003" customHeight="1">
      <c r="A745" s="489"/>
      <c r="B745" s="490"/>
      <c r="C745" s="491" t="s">
        <v>3043</v>
      </c>
      <c r="D745" s="491" t="s">
        <v>3044</v>
      </c>
      <c r="E745" s="492" t="s">
        <v>3316</v>
      </c>
      <c r="F745" s="493" t="s">
        <v>838</v>
      </c>
      <c r="G745" s="1552" t="s">
        <v>3528</v>
      </c>
      <c r="H745" s="1548"/>
      <c r="I745" s="1596"/>
      <c r="J745" s="494"/>
      <c r="K745" s="495"/>
      <c r="L745" s="473" t="s">
        <v>2640</v>
      </c>
    </row>
    <row r="746" spans="1:16" ht="39.950000000000003" customHeight="1">
      <c r="B746" s="370"/>
      <c r="C746" s="371" t="s">
        <v>3021</v>
      </c>
      <c r="D746" s="491" t="s">
        <v>3047</v>
      </c>
      <c r="E746" s="321" t="s">
        <v>1903</v>
      </c>
      <c r="F746" s="321" t="s">
        <v>838</v>
      </c>
      <c r="G746" s="1548" t="s">
        <v>3318</v>
      </c>
      <c r="H746" s="1548"/>
      <c r="I746" s="1596"/>
      <c r="J746" s="342"/>
      <c r="K746" s="342"/>
      <c r="L746" s="371" t="s">
        <v>3021</v>
      </c>
    </row>
    <row r="747" spans="1:16" ht="39.950000000000003" customHeight="1">
      <c r="B747" s="370"/>
      <c r="C747" s="371" t="s">
        <v>2945</v>
      </c>
      <c r="D747" s="371" t="s">
        <v>3319</v>
      </c>
      <c r="E747" s="321" t="s">
        <v>1906</v>
      </c>
      <c r="F747" s="321" t="s">
        <v>838</v>
      </c>
      <c r="G747" s="1604" t="s">
        <v>3529</v>
      </c>
      <c r="H747" s="1604"/>
      <c r="I747" s="1604"/>
      <c r="J747" s="342"/>
      <c r="K747" s="342"/>
      <c r="L747" s="371" t="s">
        <v>2945</v>
      </c>
    </row>
    <row r="748" spans="1:16" s="521" customFormat="1" ht="39.950000000000003" customHeight="1">
      <c r="A748" s="520"/>
      <c r="B748" s="490"/>
      <c r="C748" s="192" t="s">
        <v>2865</v>
      </c>
      <c r="D748" s="491" t="s">
        <v>3052</v>
      </c>
      <c r="E748" s="493" t="s">
        <v>3321</v>
      </c>
      <c r="F748" s="493" t="s">
        <v>838</v>
      </c>
      <c r="G748" s="1548" t="s">
        <v>3322</v>
      </c>
      <c r="H748" s="1548"/>
      <c r="I748" s="1596"/>
      <c r="J748" s="495"/>
      <c r="K748" s="495"/>
      <c r="L748" s="473" t="s">
        <v>2640</v>
      </c>
    </row>
    <row r="749" spans="1:16" ht="39.950000000000003" customHeight="1">
      <c r="B749" s="370"/>
      <c r="C749" s="371" t="s">
        <v>2419</v>
      </c>
      <c r="D749" s="497" t="s">
        <v>3530</v>
      </c>
      <c r="E749" s="321" t="s">
        <v>2654</v>
      </c>
      <c r="F749" s="321" t="s">
        <v>838</v>
      </c>
      <c r="G749" s="1604" t="s">
        <v>3531</v>
      </c>
      <c r="H749" s="1604"/>
      <c r="I749" s="1604"/>
      <c r="J749" s="342"/>
      <c r="K749" s="342"/>
      <c r="L749" s="497" t="s">
        <v>2943</v>
      </c>
    </row>
    <row r="750" spans="1:16" ht="39.950000000000003" customHeight="1">
      <c r="B750" s="370"/>
      <c r="C750" s="371" t="s">
        <v>2733</v>
      </c>
      <c r="D750" s="456" t="s">
        <v>3054</v>
      </c>
      <c r="E750" s="321" t="s">
        <v>2658</v>
      </c>
      <c r="F750" s="321" t="s">
        <v>838</v>
      </c>
      <c r="G750" s="1604" t="s">
        <v>3532</v>
      </c>
      <c r="H750" s="1604"/>
      <c r="I750" s="1604"/>
      <c r="J750" s="342"/>
      <c r="K750" s="342"/>
      <c r="L750" s="371" t="s">
        <v>2733</v>
      </c>
    </row>
    <row r="751" spans="1:16" s="496" customFormat="1" ht="39.950000000000003" customHeight="1">
      <c r="A751" s="489"/>
      <c r="B751" s="490"/>
      <c r="C751" s="198" t="s">
        <v>2767</v>
      </c>
      <c r="D751" s="458" t="s">
        <v>3068</v>
      </c>
      <c r="E751" s="201" t="s">
        <v>2662</v>
      </c>
      <c r="F751" s="201" t="s">
        <v>838</v>
      </c>
      <c r="G751" s="1552" t="s">
        <v>3533</v>
      </c>
      <c r="H751" s="1548"/>
      <c r="I751" s="1549"/>
      <c r="J751" s="241"/>
      <c r="K751" s="241"/>
      <c r="L751" s="459" t="s">
        <v>3071</v>
      </c>
      <c r="M751" s="498"/>
    </row>
    <row r="752" spans="1:16" s="496" customFormat="1" ht="39.950000000000003" customHeight="1">
      <c r="A752" s="489"/>
      <c r="B752" s="490"/>
      <c r="C752" s="198" t="s">
        <v>2811</v>
      </c>
      <c r="D752" s="458" t="s">
        <v>3072</v>
      </c>
      <c r="E752" s="201" t="s">
        <v>2665</v>
      </c>
      <c r="F752" s="201" t="s">
        <v>838</v>
      </c>
      <c r="G752" s="1552" t="s">
        <v>3534</v>
      </c>
      <c r="H752" s="1548"/>
      <c r="I752" s="1549"/>
      <c r="J752" s="241"/>
      <c r="K752" s="241"/>
      <c r="L752" s="459" t="s">
        <v>3071</v>
      </c>
      <c r="M752" s="498"/>
    </row>
    <row r="753" spans="1:16" s="245" customFormat="1" ht="39.950000000000003" customHeight="1">
      <c r="A753" s="7"/>
      <c r="B753" s="370"/>
      <c r="C753" s="371"/>
      <c r="D753" s="371" t="s">
        <v>2653</v>
      </c>
      <c r="E753" s="321" t="s">
        <v>3060</v>
      </c>
      <c r="F753" s="321" t="s">
        <v>838</v>
      </c>
      <c r="G753" s="1604" t="s">
        <v>3535</v>
      </c>
      <c r="H753" s="1604"/>
      <c r="I753" s="1604"/>
      <c r="J753" s="342"/>
      <c r="K753" s="342"/>
      <c r="L753" s="371"/>
      <c r="M753" s="410"/>
      <c r="N753" s="345"/>
      <c r="O753" s="346"/>
      <c r="P753" s="345"/>
    </row>
    <row r="754" spans="1:16" s="245" customFormat="1" ht="39.950000000000003" customHeight="1">
      <c r="A754" s="7"/>
      <c r="B754" s="370"/>
      <c r="C754" s="371"/>
      <c r="D754" s="412" t="s">
        <v>2661</v>
      </c>
      <c r="E754" s="405" t="s">
        <v>3063</v>
      </c>
      <c r="F754" s="321" t="s">
        <v>838</v>
      </c>
      <c r="G754" s="1600" t="s">
        <v>3536</v>
      </c>
      <c r="H754" s="1600"/>
      <c r="I754" s="1600"/>
      <c r="J754" s="413"/>
      <c r="K754" s="413"/>
      <c r="L754" s="414"/>
      <c r="M754" s="410"/>
      <c r="N754" s="345"/>
      <c r="O754" s="346"/>
      <c r="P754" s="345"/>
    </row>
    <row r="755" spans="1:16" s="245" customFormat="1" ht="39.950000000000003" customHeight="1">
      <c r="A755" s="7"/>
      <c r="B755" s="420"/>
      <c r="C755" s="421"/>
      <c r="D755" s="522" t="s">
        <v>2671</v>
      </c>
      <c r="E755" s="97" t="s">
        <v>3066</v>
      </c>
      <c r="F755" s="27" t="s">
        <v>838</v>
      </c>
      <c r="G755" s="1605" t="s">
        <v>3537</v>
      </c>
      <c r="H755" s="1606"/>
      <c r="I755" s="1607"/>
      <c r="J755" s="413"/>
      <c r="K755" s="413"/>
      <c r="L755" s="414"/>
      <c r="M755" s="410"/>
      <c r="N755" s="345"/>
      <c r="O755" s="346"/>
      <c r="P755" s="345"/>
    </row>
    <row r="756" spans="1:16" s="496" customFormat="1" ht="39.950000000000003" customHeight="1">
      <c r="A756" s="489"/>
      <c r="B756" s="490"/>
      <c r="C756" s="491"/>
      <c r="D756" s="473" t="s">
        <v>3062</v>
      </c>
      <c r="E756" s="493" t="s">
        <v>3073</v>
      </c>
      <c r="F756" s="493" t="s">
        <v>838</v>
      </c>
      <c r="G756" s="1548" t="s">
        <v>3538</v>
      </c>
      <c r="H756" s="1548"/>
      <c r="I756" s="1596"/>
      <c r="J756" s="495"/>
      <c r="K756" s="495"/>
      <c r="L756" s="473" t="s">
        <v>2640</v>
      </c>
      <c r="M756" s="498"/>
    </row>
    <row r="757" spans="1:16" s="496" customFormat="1" ht="39.950000000000003" customHeight="1">
      <c r="A757" s="489"/>
      <c r="B757" s="490"/>
      <c r="C757" s="491"/>
      <c r="D757" s="473" t="s">
        <v>3065</v>
      </c>
      <c r="E757" s="493" t="s">
        <v>3335</v>
      </c>
      <c r="F757" s="493" t="s">
        <v>838</v>
      </c>
      <c r="G757" s="1548" t="s">
        <v>3539</v>
      </c>
      <c r="H757" s="1548"/>
      <c r="I757" s="1596"/>
      <c r="J757" s="495"/>
      <c r="K757" s="495"/>
      <c r="L757" s="473" t="s">
        <v>2640</v>
      </c>
      <c r="M757" s="498"/>
    </row>
    <row r="758" spans="1:16" s="496" customFormat="1" ht="39.950000000000003" customHeight="1">
      <c r="A758" s="489"/>
      <c r="B758" s="490"/>
      <c r="C758" s="491" t="s">
        <v>3058</v>
      </c>
      <c r="D758" s="473" t="s">
        <v>3059</v>
      </c>
      <c r="E758" s="493" t="s">
        <v>3337</v>
      </c>
      <c r="F758" s="493" t="s">
        <v>838</v>
      </c>
      <c r="G758" s="1548" t="s">
        <v>3540</v>
      </c>
      <c r="H758" s="1548"/>
      <c r="I758" s="1596"/>
      <c r="J758" s="495"/>
      <c r="K758" s="495"/>
      <c r="L758" s="473" t="s">
        <v>2640</v>
      </c>
      <c r="M758" s="498"/>
    </row>
    <row r="759" spans="1:16" s="444" customFormat="1" ht="39.950000000000003" customHeight="1">
      <c r="A759" s="194"/>
      <c r="B759" s="201"/>
      <c r="C759" s="499" t="s">
        <v>2625</v>
      </c>
      <c r="D759" s="201" t="s">
        <v>2664</v>
      </c>
      <c r="E759" s="201" t="s">
        <v>3339</v>
      </c>
      <c r="F759" s="201" t="s">
        <v>838</v>
      </c>
      <c r="G759" s="1597" t="s">
        <v>3541</v>
      </c>
      <c r="H759" s="1598"/>
      <c r="I759" s="1599"/>
      <c r="J759" s="241"/>
      <c r="K759" s="241"/>
      <c r="L759" s="473" t="s">
        <v>2640</v>
      </c>
      <c r="P759" s="500"/>
    </row>
    <row r="760" spans="1:16" s="245" customFormat="1" ht="39.950000000000003" customHeight="1">
      <c r="A760" s="7"/>
      <c r="B760" s="370"/>
      <c r="C760" s="371"/>
      <c r="D760" s="412" t="s">
        <v>3542</v>
      </c>
      <c r="E760" s="405" t="s">
        <v>451</v>
      </c>
      <c r="F760" s="321" t="s">
        <v>2659</v>
      </c>
      <c r="G760" s="1600" t="s">
        <v>3543</v>
      </c>
      <c r="H760" s="1600"/>
      <c r="I760" s="1600"/>
      <c r="J760" s="413"/>
      <c r="K760" s="413"/>
      <c r="L760" s="414"/>
      <c r="M760" s="410"/>
      <c r="N760" s="345"/>
      <c r="O760" s="346"/>
      <c r="P760" s="345"/>
    </row>
    <row r="761" spans="1:16" s="194" customFormat="1" ht="39.950000000000003" customHeight="1">
      <c r="B761" s="153" t="s">
        <v>21</v>
      </c>
      <c r="C761" s="198" t="s">
        <v>2667</v>
      </c>
      <c r="D761" s="501" t="s">
        <v>2668</v>
      </c>
      <c r="E761" s="201" t="s">
        <v>2669</v>
      </c>
      <c r="F761" s="201" t="s">
        <v>838</v>
      </c>
      <c r="G761" s="1601" t="s">
        <v>3544</v>
      </c>
      <c r="H761" s="1602"/>
      <c r="I761" s="1603"/>
      <c r="J761" s="502"/>
      <c r="K761" s="502"/>
      <c r="L761" s="503"/>
      <c r="M761" s="504"/>
      <c r="N761" s="505"/>
      <c r="O761" s="506"/>
      <c r="P761" s="505"/>
    </row>
    <row r="762" spans="1:16" s="245" customFormat="1" ht="39.950000000000003" customHeight="1">
      <c r="A762" s="7"/>
      <c r="B762" s="333" t="s">
        <v>329</v>
      </c>
      <c r="C762" s="1604" t="s">
        <v>3545</v>
      </c>
      <c r="D762" s="1604"/>
      <c r="E762" s="1604"/>
      <c r="F762" s="1604"/>
      <c r="G762" s="1604"/>
      <c r="H762" s="1604"/>
      <c r="I762" s="1604"/>
      <c r="J762" s="1604"/>
      <c r="K762" s="1604"/>
      <c r="L762" s="1604"/>
      <c r="M762" s="410"/>
      <c r="N762" s="345"/>
      <c r="O762" s="346"/>
      <c r="P762" s="345"/>
    </row>
    <row r="763" spans="1:16" s="245" customFormat="1" ht="39.950000000000003" customHeight="1">
      <c r="A763" s="7"/>
      <c r="B763" s="333" t="s">
        <v>330</v>
      </c>
      <c r="C763" s="1576"/>
      <c r="D763" s="1576"/>
      <c r="E763" s="1576"/>
      <c r="F763" s="1576"/>
      <c r="G763" s="1576"/>
      <c r="H763" s="1576"/>
      <c r="I763" s="1576"/>
      <c r="J763" s="1576"/>
      <c r="K763" s="1576"/>
      <c r="L763" s="1576"/>
      <c r="M763" s="410"/>
      <c r="N763" s="345"/>
      <c r="O763" s="346"/>
      <c r="P763" s="345"/>
    </row>
    <row r="764" spans="1:16" ht="16.5" customHeight="1">
      <c r="B764" s="333" t="s">
        <v>331</v>
      </c>
      <c r="C764" s="1576"/>
      <c r="D764" s="1576"/>
      <c r="E764" s="1576"/>
      <c r="F764" s="1576"/>
      <c r="G764" s="1576"/>
      <c r="H764" s="1576"/>
      <c r="I764" s="1576"/>
      <c r="J764" s="1576"/>
      <c r="K764" s="1576"/>
      <c r="L764" s="1576"/>
    </row>
    <row r="765" spans="1:16" ht="16.5" customHeight="1"/>
    <row r="766" spans="1:16" ht="16.5" customHeight="1"/>
  </sheetData>
  <mergeCells count="203">
    <mergeCell ref="B2:L2"/>
    <mergeCell ref="B3:L3"/>
    <mergeCell ref="E4:F4"/>
    <mergeCell ref="E5:F5"/>
    <mergeCell ref="C6:L6"/>
    <mergeCell ref="B7:L7"/>
    <mergeCell ref="B14:D14"/>
    <mergeCell ref="E14:L14"/>
    <mergeCell ref="C19:L19"/>
    <mergeCell ref="B20:L20"/>
    <mergeCell ref="B21:L21"/>
    <mergeCell ref="G22:I22"/>
    <mergeCell ref="D8:L8"/>
    <mergeCell ref="D9:L9"/>
    <mergeCell ref="D10:L10"/>
    <mergeCell ref="D11:L11"/>
    <mergeCell ref="B12:L12"/>
    <mergeCell ref="E13:F13"/>
    <mergeCell ref="H13:J13"/>
    <mergeCell ref="E29:F29"/>
    <mergeCell ref="H29:J29"/>
    <mergeCell ref="B30:D30"/>
    <mergeCell ref="E30:L30"/>
    <mergeCell ref="C134:L134"/>
    <mergeCell ref="B135:L135"/>
    <mergeCell ref="G23:I23"/>
    <mergeCell ref="G24:I24"/>
    <mergeCell ref="C25:L25"/>
    <mergeCell ref="C26:L26"/>
    <mergeCell ref="C27:L27"/>
    <mergeCell ref="B28:L28"/>
    <mergeCell ref="G142:I142"/>
    <mergeCell ref="G143:I143"/>
    <mergeCell ref="G144:I144"/>
    <mergeCell ref="G145:I145"/>
    <mergeCell ref="G146:I146"/>
    <mergeCell ref="G147:I147"/>
    <mergeCell ref="B136:L136"/>
    <mergeCell ref="G137:I137"/>
    <mergeCell ref="G138:I138"/>
    <mergeCell ref="G139:I139"/>
    <mergeCell ref="G140:I140"/>
    <mergeCell ref="G141:I141"/>
    <mergeCell ref="B154:L154"/>
    <mergeCell ref="E155:F155"/>
    <mergeCell ref="H155:J155"/>
    <mergeCell ref="B156:D156"/>
    <mergeCell ref="E156:L156"/>
    <mergeCell ref="C163:L163"/>
    <mergeCell ref="G148:I148"/>
    <mergeCell ref="G149:I149"/>
    <mergeCell ref="G150:I150"/>
    <mergeCell ref="C151:L151"/>
    <mergeCell ref="C152:L152"/>
    <mergeCell ref="C153:L153"/>
    <mergeCell ref="G170:I170"/>
    <mergeCell ref="C171:L171"/>
    <mergeCell ref="C172:L172"/>
    <mergeCell ref="C173:L173"/>
    <mergeCell ref="B174:L174"/>
    <mergeCell ref="E175:F175"/>
    <mergeCell ref="H175:J175"/>
    <mergeCell ref="B164:L164"/>
    <mergeCell ref="B165:L165"/>
    <mergeCell ref="G166:I166"/>
    <mergeCell ref="G167:I167"/>
    <mergeCell ref="G168:I168"/>
    <mergeCell ref="G169:I169"/>
    <mergeCell ref="G192:I192"/>
    <mergeCell ref="G193:I193"/>
    <mergeCell ref="G194:I194"/>
    <mergeCell ref="G195:I195"/>
    <mergeCell ref="G196:I196"/>
    <mergeCell ref="C197:L197"/>
    <mergeCell ref="B176:D176"/>
    <mergeCell ref="E176:L176"/>
    <mergeCell ref="C188:L188"/>
    <mergeCell ref="B189:L189"/>
    <mergeCell ref="B190:L190"/>
    <mergeCell ref="G191:I191"/>
    <mergeCell ref="C350:L350"/>
    <mergeCell ref="B351:L351"/>
    <mergeCell ref="B352:L352"/>
    <mergeCell ref="G353:I353"/>
    <mergeCell ref="G354:I354"/>
    <mergeCell ref="G355:I355"/>
    <mergeCell ref="C198:L198"/>
    <mergeCell ref="C199:L199"/>
    <mergeCell ref="B200:L200"/>
    <mergeCell ref="E201:F201"/>
    <mergeCell ref="H201:J201"/>
    <mergeCell ref="B202:D202"/>
    <mergeCell ref="E202:L202"/>
    <mergeCell ref="G362:I362"/>
    <mergeCell ref="G363:I363"/>
    <mergeCell ref="G364:I364"/>
    <mergeCell ref="G365:I365"/>
    <mergeCell ref="G366:I366"/>
    <mergeCell ref="G367:I367"/>
    <mergeCell ref="G356:I356"/>
    <mergeCell ref="G357:I357"/>
    <mergeCell ref="G358:I358"/>
    <mergeCell ref="G359:I359"/>
    <mergeCell ref="G360:I360"/>
    <mergeCell ref="G361:I361"/>
    <mergeCell ref="E374:F374"/>
    <mergeCell ref="H374:J374"/>
    <mergeCell ref="B375:D375"/>
    <mergeCell ref="E375:L375"/>
    <mergeCell ref="C387:L387"/>
    <mergeCell ref="B388:L388"/>
    <mergeCell ref="G368:I368"/>
    <mergeCell ref="G369:I369"/>
    <mergeCell ref="C370:L370"/>
    <mergeCell ref="C371:L371"/>
    <mergeCell ref="C372:L372"/>
    <mergeCell ref="B373:L373"/>
    <mergeCell ref="G395:I395"/>
    <mergeCell ref="C396:L396"/>
    <mergeCell ref="C397:L397"/>
    <mergeCell ref="C398:L398"/>
    <mergeCell ref="B399:L399"/>
    <mergeCell ref="E400:F400"/>
    <mergeCell ref="H400:J400"/>
    <mergeCell ref="B389:L389"/>
    <mergeCell ref="G390:I390"/>
    <mergeCell ref="G391:I391"/>
    <mergeCell ref="G392:I392"/>
    <mergeCell ref="G393:I393"/>
    <mergeCell ref="G394:I394"/>
    <mergeCell ref="G553:I553"/>
    <mergeCell ref="G554:I554"/>
    <mergeCell ref="G555:I555"/>
    <mergeCell ref="G556:I556"/>
    <mergeCell ref="G557:I557"/>
    <mergeCell ref="G558:I558"/>
    <mergeCell ref="B401:D401"/>
    <mergeCell ref="E401:L401"/>
    <mergeCell ref="C549:L549"/>
    <mergeCell ref="B550:L550"/>
    <mergeCell ref="B551:L551"/>
    <mergeCell ref="G552:I552"/>
    <mergeCell ref="G565:I565"/>
    <mergeCell ref="G566:I566"/>
    <mergeCell ref="G567:I567"/>
    <mergeCell ref="G568:I568"/>
    <mergeCell ref="G569:I569"/>
    <mergeCell ref="G570:I570"/>
    <mergeCell ref="G559:I559"/>
    <mergeCell ref="G560:I560"/>
    <mergeCell ref="G561:I561"/>
    <mergeCell ref="G562:I562"/>
    <mergeCell ref="G563:I563"/>
    <mergeCell ref="G564:I564"/>
    <mergeCell ref="G577:I577"/>
    <mergeCell ref="G578:I578"/>
    <mergeCell ref="G579:I579"/>
    <mergeCell ref="G580:I580"/>
    <mergeCell ref="C581:L581"/>
    <mergeCell ref="C582:L582"/>
    <mergeCell ref="G571:I571"/>
    <mergeCell ref="G572:I572"/>
    <mergeCell ref="G573:I573"/>
    <mergeCell ref="G574:I574"/>
    <mergeCell ref="G575:I575"/>
    <mergeCell ref="G576:I576"/>
    <mergeCell ref="C734:L734"/>
    <mergeCell ref="B735:L735"/>
    <mergeCell ref="B736:L736"/>
    <mergeCell ref="G737:I737"/>
    <mergeCell ref="G738:I738"/>
    <mergeCell ref="G739:I739"/>
    <mergeCell ref="C583:L583"/>
    <mergeCell ref="B584:L584"/>
    <mergeCell ref="E585:F585"/>
    <mergeCell ref="H585:J585"/>
    <mergeCell ref="B586:D586"/>
    <mergeCell ref="E586:L586"/>
    <mergeCell ref="G746:I746"/>
    <mergeCell ref="G747:I747"/>
    <mergeCell ref="G748:I748"/>
    <mergeCell ref="G749:I749"/>
    <mergeCell ref="G750:I750"/>
    <mergeCell ref="G751:I751"/>
    <mergeCell ref="G740:I740"/>
    <mergeCell ref="G741:I741"/>
    <mergeCell ref="G742:I742"/>
    <mergeCell ref="G743:I743"/>
    <mergeCell ref="G744:I744"/>
    <mergeCell ref="G745:I745"/>
    <mergeCell ref="C764:L764"/>
    <mergeCell ref="G758:I758"/>
    <mergeCell ref="G759:I759"/>
    <mergeCell ref="G760:I760"/>
    <mergeCell ref="G761:I761"/>
    <mergeCell ref="C762:L762"/>
    <mergeCell ref="C763:L763"/>
    <mergeCell ref="G752:I752"/>
    <mergeCell ref="G753:I753"/>
    <mergeCell ref="G754:I754"/>
    <mergeCell ref="G755:I755"/>
    <mergeCell ref="G756:I756"/>
    <mergeCell ref="G757:I757"/>
  </mergeCells>
  <phoneticPr fontId="39" type="noConversion"/>
  <conditionalFormatting sqref="C102">
    <cfRule type="duplicateValues" dxfId="538" priority="49"/>
    <cfRule type="duplicateValues" dxfId="537" priority="50"/>
    <cfRule type="duplicateValues" dxfId="536" priority="51"/>
    <cfRule type="duplicateValues" dxfId="535" priority="52"/>
    <cfRule type="duplicateValues" dxfId="534" priority="53"/>
    <cfRule type="duplicateValues" dxfId="533" priority="54"/>
    <cfRule type="duplicateValues" dxfId="532" priority="55"/>
    <cfRule type="duplicateValues" dxfId="531" priority="56"/>
    <cfRule type="duplicateValues" dxfId="530" priority="57"/>
  </conditionalFormatting>
  <conditionalFormatting sqref="C111">
    <cfRule type="duplicateValues" dxfId="529" priority="67"/>
    <cfRule type="duplicateValues" dxfId="528" priority="68"/>
  </conditionalFormatting>
  <conditionalFormatting sqref="C112">
    <cfRule type="duplicateValues" dxfId="527" priority="65"/>
    <cfRule type="duplicateValues" dxfId="526" priority="66"/>
  </conditionalFormatting>
  <conditionalFormatting sqref="C113">
    <cfRule type="duplicateValues" dxfId="525" priority="64"/>
  </conditionalFormatting>
  <conditionalFormatting sqref="C114">
    <cfRule type="duplicateValues" dxfId="524" priority="58"/>
    <cfRule type="duplicateValues" dxfId="523" priority="59"/>
    <cfRule type="duplicateValues" dxfId="522" priority="60"/>
    <cfRule type="duplicateValues" dxfId="521" priority="61"/>
    <cfRule type="duplicateValues" dxfId="520" priority="62"/>
    <cfRule type="duplicateValues" dxfId="519" priority="63"/>
  </conditionalFormatting>
  <conditionalFormatting sqref="C116">
    <cfRule type="duplicateValues" dxfId="518" priority="46"/>
    <cfRule type="duplicateValues" dxfId="517" priority="47"/>
    <cfRule type="duplicateValues" dxfId="516" priority="48"/>
  </conditionalFormatting>
  <conditionalFormatting sqref="C117">
    <cfRule type="duplicateValues" dxfId="515" priority="42"/>
  </conditionalFormatting>
  <conditionalFormatting sqref="C118">
    <cfRule type="duplicateValues" dxfId="514" priority="43"/>
    <cfRule type="duplicateValues" dxfId="513" priority="44"/>
    <cfRule type="duplicateValues" dxfId="512" priority="45"/>
  </conditionalFormatting>
  <conditionalFormatting sqref="C119">
    <cfRule type="duplicateValues" dxfId="511" priority="41"/>
  </conditionalFormatting>
  <conditionalFormatting sqref="C120">
    <cfRule type="duplicateValues" dxfId="510" priority="12"/>
    <cfRule type="duplicateValues" dxfId="509" priority="13"/>
    <cfRule type="duplicateValues" dxfId="508" priority="14"/>
  </conditionalFormatting>
  <conditionalFormatting sqref="C121">
    <cfRule type="duplicateValues" dxfId="507" priority="9"/>
    <cfRule type="duplicateValues" dxfId="506" priority="10"/>
    <cfRule type="duplicateValues" dxfId="505" priority="11"/>
  </conditionalFormatting>
  <conditionalFormatting sqref="C126">
    <cfRule type="duplicateValues" dxfId="504" priority="26"/>
    <cfRule type="duplicateValues" dxfId="503" priority="27"/>
    <cfRule type="duplicateValues" dxfId="502" priority="28"/>
    <cfRule type="duplicateValues" dxfId="501" priority="29"/>
    <cfRule type="duplicateValues" dxfId="500" priority="30"/>
    <cfRule type="duplicateValues" dxfId="499" priority="31"/>
    <cfRule type="duplicateValues" dxfId="498" priority="32"/>
    <cfRule type="duplicateValues" dxfId="497" priority="33"/>
    <cfRule type="duplicateValues" dxfId="496" priority="34"/>
  </conditionalFormatting>
  <conditionalFormatting sqref="C129">
    <cfRule type="duplicateValues" dxfId="495" priority="20"/>
    <cfRule type="duplicateValues" dxfId="494" priority="21"/>
    <cfRule type="duplicateValues" dxfId="493" priority="22"/>
  </conditionalFormatting>
  <conditionalFormatting sqref="C130">
    <cfRule type="expression" dxfId="492" priority="17" stopIfTrue="1">
      <formula>AND(COUNTIF($D$64:$D$64,C130)+COUNTIF($D$67:$D$68,C130)+COUNTIF($D$70:$D$70,C130)&gt;1,NOT(ISBLANK(C130)))</formula>
    </cfRule>
    <cfRule type="expression" dxfId="491" priority="18" stopIfTrue="1">
      <formula>AND(COUNTIF($D$64:$D$64,C130)+COUNTIF($D$67:$D$68,C130)+COUNTIF($D$70:$D$70,C130)&gt;1,NOT(ISBLANK(C130)))</formula>
    </cfRule>
    <cfRule type="expression" dxfId="490" priority="19" stopIfTrue="1">
      <formula>AND(COUNTIF($D$64:$D$64,C130)+COUNTIF($D$67:$D$68,C130)+COUNTIF($D$70:$D$70,C130)&gt;1,NOT(ISBLANK(C130)))</formula>
    </cfRule>
  </conditionalFormatting>
  <conditionalFormatting sqref="C131">
    <cfRule type="duplicateValues" dxfId="489" priority="5"/>
    <cfRule type="duplicateValues" dxfId="488" priority="6"/>
    <cfRule type="duplicateValues" dxfId="487" priority="7"/>
  </conditionalFormatting>
  <conditionalFormatting sqref="C132">
    <cfRule type="duplicateValues" dxfId="486" priority="4"/>
  </conditionalFormatting>
  <conditionalFormatting sqref="C133">
    <cfRule type="duplicateValues" dxfId="485" priority="1"/>
  </conditionalFormatting>
  <conditionalFormatting sqref="K218">
    <cfRule type="duplicateValues" dxfId="484" priority="39"/>
  </conditionalFormatting>
  <conditionalFormatting sqref="K227">
    <cfRule type="duplicateValues" dxfId="483" priority="38"/>
  </conditionalFormatting>
  <conditionalFormatting sqref="K244">
    <cfRule type="duplicateValues" dxfId="482" priority="37"/>
  </conditionalFormatting>
  <conditionalFormatting sqref="K249">
    <cfRule type="duplicateValues" dxfId="481" priority="8"/>
  </conditionalFormatting>
  <conditionalFormatting sqref="K269">
    <cfRule type="duplicateValues" dxfId="480" priority="15"/>
  </conditionalFormatting>
  <conditionalFormatting sqref="K270">
    <cfRule type="duplicateValues" dxfId="479" priority="36"/>
  </conditionalFormatting>
  <conditionalFormatting sqref="C32:C132">
    <cfRule type="duplicateValues" dxfId="478" priority="3"/>
  </conditionalFormatting>
  <conditionalFormatting sqref="C127:C128">
    <cfRule type="duplicateValues" dxfId="477" priority="23"/>
    <cfRule type="duplicateValues" dxfId="476" priority="24"/>
    <cfRule type="duplicateValues" dxfId="475" priority="25"/>
  </conditionalFormatting>
  <conditionalFormatting sqref="C204:C345">
    <cfRule type="duplicateValues" dxfId="474" priority="71"/>
  </conditionalFormatting>
  <conditionalFormatting sqref="C403:C544">
    <cfRule type="duplicateValues" dxfId="473" priority="70"/>
  </conditionalFormatting>
  <conditionalFormatting sqref="C596:C600">
    <cfRule type="duplicateValues" dxfId="472" priority="2"/>
  </conditionalFormatting>
  <conditionalFormatting sqref="K214:K216">
    <cfRule type="duplicateValues" dxfId="471" priority="40"/>
  </conditionalFormatting>
  <conditionalFormatting sqref="K239:K240">
    <cfRule type="duplicateValues" dxfId="470" priority="16"/>
  </conditionalFormatting>
  <conditionalFormatting sqref="K339:K340">
    <cfRule type="duplicateValues" dxfId="469" priority="35"/>
  </conditionalFormatting>
  <conditionalFormatting sqref="C588:C595 C601:C729">
    <cfRule type="duplicateValues" dxfId="468" priority="69"/>
  </conditionalFormatting>
  <dataValidations count="3">
    <dataValidation type="list" allowBlank="1" showInputMessage="1" showErrorMessage="1" sqref="F571 F755 F148:F150 JB367:JB368 SX367:SX368 ACT367:ACT368 AMP367:AMP368 AWL367:AWL368 BGH367:BGH368 BQD367:BQD368 BZZ367:BZZ368 CJV367:CJV368 CTR367:CTR368 DDN367:DDN368 DNJ367:DNJ368 DXF367:DXF368 EHB367:EHB368 EQX367:EQX368 FAT367:FAT368 FKP367:FKP368 FUL367:FUL368 GEH367:GEH368 GOD367:GOD368 GXZ367:GXZ368 HHV367:HHV368 HRR367:HRR368 IBN367:IBN368 ILJ367:ILJ368 IVF367:IVF368 JFB367:JFB368 JOX367:JOX368 JYT367:JYT368 KIP367:KIP368 KSL367:KSL368 LCH367:LCH368 LMD367:LMD368 LVZ367:LVZ368 MFV367:MFV368 MPR367:MPR368 MZN367:MZN368 NJJ367:NJJ368 NTF367:NTF368 ODB367:ODB368 OMX367:OMX368 OWT367:OWT368 PGP367:PGP368 PQL367:PQL368 QAH367:QAH368 QKD367:QKD368 QTZ367:QTZ368 RDV367:RDV368 RNR367:RNR368 RXN367:RXN368 SHJ367:SHJ368 SRF367:SRF368 TBB367:TBB368 TKX367:TKX368 TUT367:TUT368 UEP367:UEP368 UOL367:UOL368 UYH367:UYH368 VID367:VID368 VRZ367:VRZ368 WBV367:WBV368 WLR367:WLR368 WVN367:WVN368" xr:uid="{00000000-0002-0000-0F00-000000000000}">
      <formula1>"LEFT JOIN,INNER JOIN"</formula1>
    </dataValidation>
    <dataValidation allowBlank="1" showInputMessage="1" errorTitle="提示" error="输入重复，请重新输入！！！！_x000a_" sqref="B124 B245 B444 B629" xr:uid="{00000000-0002-0000-0F00-000001000000}"/>
    <dataValidation type="textLength" operator="lessThan" allowBlank="1" showInputMessage="1" showErrorMessage="1" sqref="C117 C119" xr:uid="{00000000-0002-0000-0F00-000002000000}">
      <formula1>30</formula1>
    </dataValidation>
  </dataValidations>
  <hyperlinks>
    <hyperlink ref="A1" location="#index!A1" display="#index!A1" xr:uid="{00000000-0004-0000-0F00-000000000000}"/>
  </hyperlinks>
  <pageMargins left="0.75" right="0.75" top="1" bottom="1" header="0.5" footer="0.5"/>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W131"/>
  <sheetViews>
    <sheetView topLeftCell="A106" zoomScale="70" zoomScaleNormal="70" workbookViewId="0"/>
  </sheetViews>
  <sheetFormatPr defaultColWidth="19" defaultRowHeight="14.55"/>
  <cols>
    <col min="1" max="1" width="5.21875" style="347" customWidth="1"/>
    <col min="2" max="2" width="19.21875" style="347" customWidth="1"/>
    <col min="3" max="3" width="34.21875" style="347" customWidth="1"/>
    <col min="4" max="4" width="26.33203125" style="266" customWidth="1"/>
    <col min="5" max="6" width="19.21875" style="347" customWidth="1"/>
    <col min="7" max="7" width="19.21875" style="266" customWidth="1"/>
    <col min="8" max="12" width="19.21875" style="347" customWidth="1"/>
    <col min="13" max="16384" width="19" style="347"/>
  </cols>
  <sheetData>
    <row r="1" spans="1:14" s="245" customFormat="1" ht="21.05" customHeight="1">
      <c r="A1" s="5" t="s">
        <v>15963</v>
      </c>
      <c r="C1" s="6"/>
      <c r="D1" s="524"/>
      <c r="E1" s="6"/>
      <c r="F1" s="6"/>
      <c r="G1" s="524"/>
      <c r="H1" s="6"/>
      <c r="I1" s="6"/>
      <c r="J1" s="6"/>
      <c r="K1" s="6"/>
      <c r="L1" s="6"/>
    </row>
    <row r="2" spans="1:14" s="245" customFormat="1" ht="21.05" customHeight="1">
      <c r="A2" s="7"/>
      <c r="B2" s="1517"/>
      <c r="C2" s="1518"/>
      <c r="D2" s="1518"/>
      <c r="E2" s="1518"/>
      <c r="F2" s="1518"/>
      <c r="G2" s="1518"/>
      <c r="H2" s="1518"/>
      <c r="I2" s="1518"/>
      <c r="J2" s="1518"/>
      <c r="K2" s="1518"/>
      <c r="L2" s="1519"/>
    </row>
    <row r="3" spans="1:14" s="245" customFormat="1" ht="21.05" customHeight="1">
      <c r="A3" s="7"/>
      <c r="B3" s="1562" t="s">
        <v>297</v>
      </c>
      <c r="C3" s="1563"/>
      <c r="D3" s="1563"/>
      <c r="E3" s="1563"/>
      <c r="F3" s="1563"/>
      <c r="G3" s="1563"/>
      <c r="H3" s="1563"/>
      <c r="I3" s="1563"/>
      <c r="J3" s="1563"/>
      <c r="K3" s="1563"/>
      <c r="L3" s="1564"/>
    </row>
    <row r="4" spans="1:14" s="245" customFormat="1" ht="21.05" customHeight="1">
      <c r="A4" s="7"/>
      <c r="B4" s="8" t="s">
        <v>298</v>
      </c>
      <c r="C4" s="9" t="s">
        <v>3567</v>
      </c>
      <c r="D4" s="21" t="s">
        <v>299</v>
      </c>
      <c r="E4" s="1526" t="s">
        <v>3568</v>
      </c>
      <c r="F4" s="1527"/>
      <c r="G4" s="21" t="s">
        <v>4</v>
      </c>
      <c r="H4" s="10" t="s">
        <v>1232</v>
      </c>
      <c r="I4" s="8" t="s">
        <v>12</v>
      </c>
      <c r="J4" s="28" t="s">
        <v>23</v>
      </c>
      <c r="K4" s="8" t="s">
        <v>7</v>
      </c>
      <c r="L4" s="10" t="s">
        <v>22</v>
      </c>
    </row>
    <row r="5" spans="1:14" s="245" customFormat="1" ht="21.05" customHeight="1">
      <c r="A5" s="7"/>
      <c r="B5" s="8" t="s">
        <v>300</v>
      </c>
      <c r="C5" s="11" t="s">
        <v>3569</v>
      </c>
      <c r="D5" s="21" t="s">
        <v>301</v>
      </c>
      <c r="E5" s="1528" t="s">
        <v>1234</v>
      </c>
      <c r="F5" s="1527"/>
      <c r="G5" s="21" t="s">
        <v>10</v>
      </c>
      <c r="H5" s="12">
        <v>45288</v>
      </c>
      <c r="I5" s="8" t="s">
        <v>6</v>
      </c>
      <c r="J5" s="10" t="s">
        <v>1235</v>
      </c>
      <c r="K5" s="8" t="s">
        <v>8</v>
      </c>
      <c r="L5" s="10" t="s">
        <v>1236</v>
      </c>
    </row>
    <row r="6" spans="1:14" s="245" customFormat="1" ht="21.05" customHeight="1">
      <c r="A6" s="7"/>
      <c r="B6" s="8" t="s">
        <v>302</v>
      </c>
      <c r="C6" s="1505" t="s">
        <v>3570</v>
      </c>
      <c r="D6" s="1506"/>
      <c r="E6" s="1506"/>
      <c r="F6" s="1506"/>
      <c r="G6" s="1506"/>
      <c r="H6" s="1506"/>
      <c r="I6" s="1506"/>
      <c r="J6" s="1506"/>
      <c r="K6" s="1506"/>
      <c r="L6" s="1507"/>
    </row>
    <row r="7" spans="1:14" s="245" customFormat="1" ht="21.05" customHeight="1">
      <c r="A7" s="13"/>
      <c r="B7" s="1514" t="s">
        <v>303</v>
      </c>
      <c r="C7" s="1515"/>
      <c r="D7" s="1515"/>
      <c r="E7" s="1515"/>
      <c r="F7" s="1515"/>
      <c r="G7" s="1515"/>
      <c r="H7" s="1515"/>
      <c r="I7" s="1515"/>
      <c r="J7" s="1515"/>
      <c r="K7" s="1515"/>
      <c r="L7" s="1516"/>
    </row>
    <row r="8" spans="1:14" s="325" customFormat="1" ht="21.05" customHeight="1">
      <c r="A8" s="14"/>
      <c r="B8" s="15" t="s">
        <v>304</v>
      </c>
      <c r="C8" s="15" t="s">
        <v>305</v>
      </c>
      <c r="D8" s="1632" t="s">
        <v>306</v>
      </c>
      <c r="E8" s="1524"/>
      <c r="F8" s="1524"/>
      <c r="G8" s="1632"/>
      <c r="H8" s="1524"/>
      <c r="I8" s="1524"/>
      <c r="J8" s="1524"/>
      <c r="K8" s="1524"/>
      <c r="L8" s="1524"/>
    </row>
    <row r="9" spans="1:14" s="245" customFormat="1" ht="21.05" customHeight="1">
      <c r="A9" s="13"/>
      <c r="B9" s="12">
        <v>45288</v>
      </c>
      <c r="C9" s="17" t="s">
        <v>1232</v>
      </c>
      <c r="D9" s="1525" t="s">
        <v>1475</v>
      </c>
      <c r="E9" s="1525"/>
      <c r="F9" s="1525"/>
      <c r="G9" s="1525"/>
      <c r="H9" s="1525"/>
      <c r="I9" s="1525"/>
      <c r="J9" s="1525"/>
      <c r="K9" s="1525"/>
      <c r="L9" s="1525"/>
    </row>
    <row r="10" spans="1:14" s="245" customFormat="1" ht="21.05" customHeight="1">
      <c r="A10" s="13"/>
      <c r="B10" s="16">
        <v>45512</v>
      </c>
      <c r="C10" s="17" t="s">
        <v>1232</v>
      </c>
      <c r="D10" s="1525" t="s">
        <v>3571</v>
      </c>
      <c r="E10" s="1525"/>
      <c r="F10" s="1525"/>
      <c r="G10" s="1525"/>
      <c r="H10" s="1525"/>
      <c r="I10" s="1525"/>
      <c r="J10" s="1525"/>
      <c r="K10" s="1525"/>
      <c r="L10" s="1525"/>
    </row>
    <row r="11" spans="1:14" s="245" customFormat="1" ht="21.05" customHeight="1">
      <c r="A11" s="7"/>
      <c r="B11" s="1514" t="s">
        <v>307</v>
      </c>
      <c r="C11" s="1515"/>
      <c r="D11" s="1515"/>
      <c r="E11" s="1515"/>
      <c r="F11" s="1515"/>
      <c r="G11" s="1515"/>
      <c r="H11" s="1515"/>
      <c r="I11" s="1515"/>
      <c r="J11" s="1515"/>
      <c r="K11" s="1515"/>
      <c r="L11" s="1516"/>
    </row>
    <row r="12" spans="1:14" s="245" customFormat="1" ht="21.05" customHeight="1">
      <c r="A12" s="7"/>
      <c r="B12" s="18" t="s">
        <v>308</v>
      </c>
      <c r="C12" s="19" t="s">
        <v>3572</v>
      </c>
      <c r="D12" s="525" t="s">
        <v>300</v>
      </c>
      <c r="E12" s="1508" t="s">
        <v>3573</v>
      </c>
      <c r="F12" s="1509"/>
      <c r="G12" s="525" t="s">
        <v>302</v>
      </c>
      <c r="H12" s="1520" t="s">
        <v>3572</v>
      </c>
      <c r="I12" s="1521"/>
      <c r="J12" s="1522"/>
      <c r="K12" s="29" t="s">
        <v>309</v>
      </c>
      <c r="L12" s="278" t="s">
        <v>385</v>
      </c>
    </row>
    <row r="13" spans="1:14" s="245" customFormat="1" ht="21.05" customHeight="1">
      <c r="A13" s="7"/>
      <c r="B13" s="1523" t="s">
        <v>310</v>
      </c>
      <c r="C13" s="1523"/>
      <c r="D13" s="1624"/>
      <c r="E13" s="1523" t="s">
        <v>311</v>
      </c>
      <c r="F13" s="1523"/>
      <c r="G13" s="1624"/>
      <c r="H13" s="1523"/>
      <c r="I13" s="1523"/>
      <c r="J13" s="1523"/>
      <c r="K13" s="1523"/>
      <c r="L13" s="1523"/>
    </row>
    <row r="14" spans="1:14" s="335" customFormat="1" ht="21.05" customHeight="1">
      <c r="A14" s="20"/>
      <c r="B14" s="21" t="s">
        <v>312</v>
      </c>
      <c r="C14" s="21" t="s">
        <v>313</v>
      </c>
      <c r="D14" s="21" t="s">
        <v>314</v>
      </c>
      <c r="E14" s="21" t="s">
        <v>315</v>
      </c>
      <c r="F14" s="21" t="s">
        <v>316</v>
      </c>
      <c r="G14" s="21" t="s">
        <v>317</v>
      </c>
      <c r="H14" s="21" t="s">
        <v>318</v>
      </c>
      <c r="I14" s="21" t="s">
        <v>319</v>
      </c>
      <c r="J14" s="21" t="s">
        <v>320</v>
      </c>
      <c r="K14" s="21" t="s">
        <v>321</v>
      </c>
      <c r="L14" s="21" t="s">
        <v>302</v>
      </c>
    </row>
    <row r="15" spans="1:14" s="454" customFormat="1" ht="21.05" customHeight="1">
      <c r="A15" s="453"/>
      <c r="B15" s="526" t="s">
        <v>1259</v>
      </c>
      <c r="C15" s="527" t="s">
        <v>1429</v>
      </c>
      <c r="D15" s="310" t="s">
        <v>387</v>
      </c>
      <c r="E15" s="528" t="s">
        <v>354</v>
      </c>
      <c r="F15" s="529" t="s">
        <v>3574</v>
      </c>
      <c r="G15" s="529" t="s">
        <v>3575</v>
      </c>
      <c r="H15" s="530" t="s">
        <v>1259</v>
      </c>
      <c r="I15" s="530" t="s">
        <v>1480</v>
      </c>
      <c r="J15" s="310" t="s">
        <v>3576</v>
      </c>
      <c r="K15" s="530" t="s">
        <v>1483</v>
      </c>
      <c r="L15" s="530" t="s">
        <v>1259</v>
      </c>
      <c r="N15" s="527"/>
    </row>
    <row r="16" spans="1:14" s="454" customFormat="1" ht="21.05" customHeight="1">
      <c r="A16" s="453"/>
      <c r="B16" s="526" t="s">
        <v>3577</v>
      </c>
      <c r="C16" s="527" t="s">
        <v>3578</v>
      </c>
      <c r="D16" s="310" t="s">
        <v>387</v>
      </c>
      <c r="E16" s="528" t="s">
        <v>354</v>
      </c>
      <c r="F16" s="529" t="s">
        <v>3574</v>
      </c>
      <c r="G16" s="529" t="s">
        <v>3575</v>
      </c>
      <c r="H16" s="530" t="s">
        <v>3577</v>
      </c>
      <c r="I16" s="530" t="s">
        <v>3579</v>
      </c>
      <c r="J16" s="310" t="s">
        <v>3580</v>
      </c>
      <c r="K16" s="531" t="s">
        <v>3581</v>
      </c>
      <c r="L16" s="530" t="s">
        <v>3577</v>
      </c>
      <c r="N16" s="527"/>
    </row>
    <row r="17" spans="1:14" s="454" customFormat="1" ht="21.05" customHeight="1">
      <c r="A17" s="453"/>
      <c r="B17" s="526" t="s">
        <v>1919</v>
      </c>
      <c r="C17" s="527" t="s">
        <v>1920</v>
      </c>
      <c r="D17" s="310" t="s">
        <v>387</v>
      </c>
      <c r="E17" s="528" t="s">
        <v>354</v>
      </c>
      <c r="F17" s="529" t="s">
        <v>3574</v>
      </c>
      <c r="G17" s="529" t="s">
        <v>3575</v>
      </c>
      <c r="H17" s="530" t="s">
        <v>3582</v>
      </c>
      <c r="I17" s="530" t="s">
        <v>3583</v>
      </c>
      <c r="J17" s="310" t="s">
        <v>3576</v>
      </c>
      <c r="K17" s="531" t="s">
        <v>3584</v>
      </c>
      <c r="L17" s="530" t="s">
        <v>1919</v>
      </c>
      <c r="N17" s="527"/>
    </row>
    <row r="18" spans="1:14" s="454" customFormat="1" ht="21.05" customHeight="1">
      <c r="A18" s="453"/>
      <c r="B18" s="526" t="s">
        <v>3585</v>
      </c>
      <c r="C18" s="527" t="s">
        <v>3586</v>
      </c>
      <c r="D18" s="310" t="s">
        <v>387</v>
      </c>
      <c r="E18" s="528"/>
      <c r="F18" s="529"/>
      <c r="G18" s="529"/>
      <c r="H18" s="530"/>
      <c r="I18" s="530"/>
      <c r="J18" s="310" t="s">
        <v>3580</v>
      </c>
      <c r="K18" s="532" t="s">
        <v>3587</v>
      </c>
      <c r="L18" s="530" t="s">
        <v>3588</v>
      </c>
      <c r="N18" s="527"/>
    </row>
    <row r="19" spans="1:14" s="454" customFormat="1" ht="21.05" customHeight="1">
      <c r="A19" s="453"/>
      <c r="B19" s="533" t="s">
        <v>3589</v>
      </c>
      <c r="C19" s="534" t="s">
        <v>3590</v>
      </c>
      <c r="D19" s="310" t="s">
        <v>387</v>
      </c>
      <c r="E19" s="535" t="s">
        <v>354</v>
      </c>
      <c r="F19" s="536" t="s">
        <v>3591</v>
      </c>
      <c r="G19" s="537" t="s">
        <v>3592</v>
      </c>
      <c r="H19" s="538" t="s">
        <v>3593</v>
      </c>
      <c r="I19" s="536" t="s">
        <v>3594</v>
      </c>
      <c r="J19" s="310" t="s">
        <v>3580</v>
      </c>
      <c r="K19" s="539" t="s">
        <v>3595</v>
      </c>
      <c r="L19" s="536" t="s">
        <v>3589</v>
      </c>
      <c r="N19" s="534"/>
    </row>
    <row r="20" spans="1:14" s="454" customFormat="1" ht="21.05" customHeight="1">
      <c r="A20" s="453"/>
      <c r="B20" s="533" t="s">
        <v>3596</v>
      </c>
      <c r="C20" s="534" t="s">
        <v>3597</v>
      </c>
      <c r="D20" s="310" t="s">
        <v>387</v>
      </c>
      <c r="E20" s="535" t="s">
        <v>354</v>
      </c>
      <c r="F20" s="529" t="s">
        <v>3574</v>
      </c>
      <c r="G20" s="529" t="s">
        <v>3575</v>
      </c>
      <c r="H20" s="536" t="s">
        <v>3598</v>
      </c>
      <c r="I20" s="536" t="s">
        <v>3599</v>
      </c>
      <c r="J20" s="310" t="s">
        <v>3600</v>
      </c>
      <c r="K20" s="536" t="s">
        <v>3601</v>
      </c>
      <c r="L20" s="536" t="s">
        <v>3596</v>
      </c>
      <c r="N20" s="534"/>
    </row>
    <row r="21" spans="1:14" s="454" customFormat="1" ht="21.05" customHeight="1">
      <c r="A21" s="453"/>
      <c r="B21" s="533" t="s">
        <v>1702</v>
      </c>
      <c r="C21" s="534" t="s">
        <v>1511</v>
      </c>
      <c r="D21" s="310" t="s">
        <v>387</v>
      </c>
      <c r="E21" s="535" t="s">
        <v>354</v>
      </c>
      <c r="F21" s="536" t="s">
        <v>3602</v>
      </c>
      <c r="G21" s="537" t="s">
        <v>3603</v>
      </c>
      <c r="H21" s="536" t="s">
        <v>3604</v>
      </c>
      <c r="I21" s="536" t="s">
        <v>3605</v>
      </c>
      <c r="J21" s="310" t="s">
        <v>3606</v>
      </c>
      <c r="K21" s="539" t="s">
        <v>3607</v>
      </c>
      <c r="L21" s="536" t="s">
        <v>1702</v>
      </c>
      <c r="N21" s="534"/>
    </row>
    <row r="22" spans="1:14" s="454" customFormat="1" ht="21.05" customHeight="1">
      <c r="A22" s="453"/>
      <c r="B22" s="533" t="s">
        <v>1264</v>
      </c>
      <c r="C22" s="534" t="s">
        <v>1430</v>
      </c>
      <c r="D22" s="310" t="s">
        <v>387</v>
      </c>
      <c r="E22" s="535" t="s">
        <v>354</v>
      </c>
      <c r="F22" s="537" t="s">
        <v>3574</v>
      </c>
      <c r="G22" s="537" t="s">
        <v>3575</v>
      </c>
      <c r="H22" s="536" t="s">
        <v>1264</v>
      </c>
      <c r="I22" s="536" t="s">
        <v>3608</v>
      </c>
      <c r="J22" s="310" t="s">
        <v>3576</v>
      </c>
      <c r="K22" s="536" t="s">
        <v>3609</v>
      </c>
      <c r="L22" s="536" t="s">
        <v>1264</v>
      </c>
      <c r="N22" s="534"/>
    </row>
    <row r="23" spans="1:14" s="454" customFormat="1" ht="21.05" customHeight="1">
      <c r="A23" s="453"/>
      <c r="B23" s="533" t="s">
        <v>3610</v>
      </c>
      <c r="C23" s="534" t="s">
        <v>3611</v>
      </c>
      <c r="D23" s="310" t="s">
        <v>387</v>
      </c>
      <c r="E23" s="535" t="s">
        <v>354</v>
      </c>
      <c r="F23" s="536" t="s">
        <v>3612</v>
      </c>
      <c r="G23" s="537" t="s">
        <v>3613</v>
      </c>
      <c r="H23" s="536" t="s">
        <v>3614</v>
      </c>
      <c r="I23" s="536" t="s">
        <v>3615</v>
      </c>
      <c r="J23" s="310" t="s">
        <v>3600</v>
      </c>
      <c r="K23" s="539" t="s">
        <v>3616</v>
      </c>
      <c r="L23" s="536" t="s">
        <v>3610</v>
      </c>
      <c r="N23" s="534"/>
    </row>
    <row r="24" spans="1:14" s="454" customFormat="1" ht="21.05" customHeight="1">
      <c r="A24" s="453"/>
      <c r="B24" s="540" t="s">
        <v>3617</v>
      </c>
      <c r="C24" s="541" t="s">
        <v>3618</v>
      </c>
      <c r="D24" s="310" t="s">
        <v>56</v>
      </c>
      <c r="E24" s="542" t="s">
        <v>354</v>
      </c>
      <c r="F24" s="543" t="s">
        <v>3574</v>
      </c>
      <c r="G24" s="544" t="s">
        <v>3575</v>
      </c>
      <c r="H24" s="543" t="s">
        <v>3617</v>
      </c>
      <c r="I24" s="543" t="s">
        <v>3619</v>
      </c>
      <c r="J24" s="310" t="s">
        <v>3620</v>
      </c>
      <c r="K24" s="539" t="s">
        <v>3621</v>
      </c>
      <c r="L24" s="543" t="s">
        <v>3617</v>
      </c>
      <c r="N24" s="541"/>
    </row>
    <row r="25" spans="1:14" s="454" customFormat="1" ht="21.05" customHeight="1">
      <c r="A25" s="453"/>
      <c r="B25" s="540" t="s">
        <v>3622</v>
      </c>
      <c r="C25" s="541" t="s">
        <v>3623</v>
      </c>
      <c r="D25" s="310" t="s">
        <v>56</v>
      </c>
      <c r="E25" s="542" t="s">
        <v>354</v>
      </c>
      <c r="F25" s="543" t="s">
        <v>3574</v>
      </c>
      <c r="G25" s="544" t="s">
        <v>3575</v>
      </c>
      <c r="H25" s="543" t="s">
        <v>3622</v>
      </c>
      <c r="I25" s="543" t="s">
        <v>3624</v>
      </c>
      <c r="J25" s="310" t="s">
        <v>3620</v>
      </c>
      <c r="K25" s="539" t="s">
        <v>3625</v>
      </c>
      <c r="L25" s="543" t="s">
        <v>3622</v>
      </c>
      <c r="N25" s="541"/>
    </row>
    <row r="26" spans="1:14" s="454" customFormat="1" ht="21.05" customHeight="1">
      <c r="A26" s="453"/>
      <c r="B26" s="545" t="s">
        <v>3626</v>
      </c>
      <c r="C26" s="541" t="s">
        <v>3627</v>
      </c>
      <c r="D26" s="310" t="s">
        <v>56</v>
      </c>
      <c r="E26" s="542" t="s">
        <v>354</v>
      </c>
      <c r="F26" s="543" t="s">
        <v>3574</v>
      </c>
      <c r="G26" s="544" t="s">
        <v>3575</v>
      </c>
      <c r="H26" s="543" t="s">
        <v>3626</v>
      </c>
      <c r="I26" s="543" t="s">
        <v>3628</v>
      </c>
      <c r="J26" s="310" t="s">
        <v>3620</v>
      </c>
      <c r="K26" s="539" t="s">
        <v>3629</v>
      </c>
      <c r="L26" s="546" t="s">
        <v>3626</v>
      </c>
      <c r="N26" s="541"/>
    </row>
    <row r="27" spans="1:14" s="454" customFormat="1" ht="21.05" customHeight="1">
      <c r="A27" s="453"/>
      <c r="B27" s="545" t="s">
        <v>3630</v>
      </c>
      <c r="C27" s="541" t="s">
        <v>3631</v>
      </c>
      <c r="D27" s="310" t="s">
        <v>56</v>
      </c>
      <c r="E27" s="542" t="s">
        <v>354</v>
      </c>
      <c r="F27" s="543" t="s">
        <v>3574</v>
      </c>
      <c r="G27" s="544" t="s">
        <v>3575</v>
      </c>
      <c r="H27" s="543" t="s">
        <v>3632</v>
      </c>
      <c r="I27" s="543" t="s">
        <v>3633</v>
      </c>
      <c r="J27" s="310" t="s">
        <v>3620</v>
      </c>
      <c r="K27" s="539" t="s">
        <v>3634</v>
      </c>
      <c r="L27" s="546" t="s">
        <v>3630</v>
      </c>
      <c r="N27" s="541"/>
    </row>
    <row r="28" spans="1:14" s="454" customFormat="1" ht="21.05" customHeight="1">
      <c r="A28" s="453"/>
      <c r="B28" s="545" t="s">
        <v>3635</v>
      </c>
      <c r="C28" s="541" t="s">
        <v>3636</v>
      </c>
      <c r="D28" s="310" t="s">
        <v>56</v>
      </c>
      <c r="E28" s="542" t="s">
        <v>354</v>
      </c>
      <c r="F28" s="543" t="s">
        <v>3574</v>
      </c>
      <c r="G28" s="544" t="s">
        <v>3575</v>
      </c>
      <c r="H28" s="543" t="s">
        <v>3637</v>
      </c>
      <c r="I28" s="543" t="s">
        <v>3638</v>
      </c>
      <c r="J28" s="310" t="s">
        <v>3620</v>
      </c>
      <c r="K28" s="539" t="s">
        <v>3639</v>
      </c>
      <c r="L28" s="546" t="s">
        <v>3635</v>
      </c>
      <c r="N28" s="541"/>
    </row>
    <row r="29" spans="1:14" s="454" customFormat="1" ht="21.05" customHeight="1">
      <c r="A29" s="453"/>
      <c r="B29" s="545" t="s">
        <v>3640</v>
      </c>
      <c r="C29" s="541" t="s">
        <v>3641</v>
      </c>
      <c r="D29" s="310" t="s">
        <v>56</v>
      </c>
      <c r="E29" s="542" t="s">
        <v>354</v>
      </c>
      <c r="F29" s="543" t="s">
        <v>3574</v>
      </c>
      <c r="G29" s="544" t="s">
        <v>3575</v>
      </c>
      <c r="H29" s="543" t="s">
        <v>3642</v>
      </c>
      <c r="I29" s="543" t="s">
        <v>3643</v>
      </c>
      <c r="J29" s="310" t="s">
        <v>3620</v>
      </c>
      <c r="K29" s="539" t="s">
        <v>3644</v>
      </c>
      <c r="L29" s="546" t="s">
        <v>3640</v>
      </c>
      <c r="N29" s="541"/>
    </row>
    <row r="30" spans="1:14" s="454" customFormat="1" ht="21.05" customHeight="1">
      <c r="A30" s="453"/>
      <c r="B30" s="540" t="s">
        <v>3645</v>
      </c>
      <c r="C30" s="541" t="s">
        <v>3646</v>
      </c>
      <c r="D30" s="310" t="s">
        <v>56</v>
      </c>
      <c r="E30" s="542" t="s">
        <v>354</v>
      </c>
      <c r="F30" s="543" t="s">
        <v>3574</v>
      </c>
      <c r="G30" s="544" t="s">
        <v>3575</v>
      </c>
      <c r="H30" s="543" t="s">
        <v>3647</v>
      </c>
      <c r="I30" s="543" t="s">
        <v>3648</v>
      </c>
      <c r="J30" s="310" t="s">
        <v>3620</v>
      </c>
      <c r="K30" s="539" t="s">
        <v>3649</v>
      </c>
      <c r="L30" s="543" t="s">
        <v>3645</v>
      </c>
      <c r="N30" s="541"/>
    </row>
    <row r="31" spans="1:14" s="454" customFormat="1" ht="21.05" customHeight="1">
      <c r="A31" s="453"/>
      <c r="B31" s="547" t="s">
        <v>3650</v>
      </c>
      <c r="C31" s="541" t="s">
        <v>3651</v>
      </c>
      <c r="D31" s="310" t="s">
        <v>56</v>
      </c>
      <c r="E31" s="542" t="s">
        <v>354</v>
      </c>
      <c r="F31" s="548" t="s">
        <v>3574</v>
      </c>
      <c r="G31" s="544" t="s">
        <v>3575</v>
      </c>
      <c r="H31" s="548" t="s">
        <v>3650</v>
      </c>
      <c r="I31" s="548" t="s">
        <v>3652</v>
      </c>
      <c r="J31" s="310" t="s">
        <v>3620</v>
      </c>
      <c r="K31" s="539" t="s">
        <v>3653</v>
      </c>
      <c r="L31" s="548" t="s">
        <v>3650</v>
      </c>
      <c r="N31" s="541"/>
    </row>
    <row r="32" spans="1:14" s="454" customFormat="1" ht="21.05" customHeight="1">
      <c r="A32" s="453"/>
      <c r="B32" s="549" t="s">
        <v>3654</v>
      </c>
      <c r="C32" s="550" t="s">
        <v>3655</v>
      </c>
      <c r="D32" s="310" t="s">
        <v>56</v>
      </c>
      <c r="E32" s="551" t="s">
        <v>354</v>
      </c>
      <c r="F32" s="552" t="s">
        <v>3574</v>
      </c>
      <c r="G32" s="553" t="s">
        <v>3575</v>
      </c>
      <c r="H32" s="551" t="s">
        <v>3654</v>
      </c>
      <c r="I32" s="551" t="s">
        <v>3656</v>
      </c>
      <c r="J32" s="310" t="s">
        <v>3620</v>
      </c>
      <c r="K32" s="539" t="s">
        <v>3657</v>
      </c>
      <c r="L32" s="551" t="s">
        <v>3654</v>
      </c>
      <c r="N32" s="550"/>
    </row>
    <row r="33" spans="1:14" s="454" customFormat="1" ht="21.05" customHeight="1">
      <c r="A33" s="453"/>
      <c r="B33" s="549" t="s">
        <v>3658</v>
      </c>
      <c r="C33" s="550" t="s">
        <v>3659</v>
      </c>
      <c r="D33" s="310" t="s">
        <v>56</v>
      </c>
      <c r="E33" s="551" t="s">
        <v>354</v>
      </c>
      <c r="F33" s="552" t="s">
        <v>3574</v>
      </c>
      <c r="G33" s="553" t="s">
        <v>3575</v>
      </c>
      <c r="H33" s="551" t="s">
        <v>3658</v>
      </c>
      <c r="I33" s="551" t="s">
        <v>3660</v>
      </c>
      <c r="J33" s="310" t="s">
        <v>3620</v>
      </c>
      <c r="K33" s="539" t="s">
        <v>3661</v>
      </c>
      <c r="L33" s="551" t="s">
        <v>3658</v>
      </c>
      <c r="N33" s="550"/>
    </row>
    <row r="34" spans="1:14" s="454" customFormat="1" ht="21.05" customHeight="1">
      <c r="A34" s="453"/>
      <c r="B34" s="549" t="s">
        <v>3662</v>
      </c>
      <c r="C34" s="550" t="s">
        <v>3663</v>
      </c>
      <c r="D34" s="310" t="s">
        <v>56</v>
      </c>
      <c r="E34" s="551" t="s">
        <v>354</v>
      </c>
      <c r="F34" s="552" t="s">
        <v>3574</v>
      </c>
      <c r="G34" s="553" t="s">
        <v>3575</v>
      </c>
      <c r="H34" s="551" t="s">
        <v>3662</v>
      </c>
      <c r="I34" s="551" t="s">
        <v>3664</v>
      </c>
      <c r="J34" s="310" t="s">
        <v>3620</v>
      </c>
      <c r="K34" s="539" t="s">
        <v>3665</v>
      </c>
      <c r="L34" s="551" t="s">
        <v>3662</v>
      </c>
      <c r="N34" s="550"/>
    </row>
    <row r="35" spans="1:14" s="454" customFormat="1" ht="21.05" customHeight="1">
      <c r="A35" s="453"/>
      <c r="B35" s="549" t="s">
        <v>3666</v>
      </c>
      <c r="C35" s="550" t="s">
        <v>3667</v>
      </c>
      <c r="D35" s="310" t="s">
        <v>56</v>
      </c>
      <c r="E35" s="551" t="s">
        <v>354</v>
      </c>
      <c r="F35" s="552" t="s">
        <v>3574</v>
      </c>
      <c r="G35" s="553" t="s">
        <v>3575</v>
      </c>
      <c r="H35" s="551" t="s">
        <v>3666</v>
      </c>
      <c r="I35" s="551" t="s">
        <v>3668</v>
      </c>
      <c r="J35" s="310" t="s">
        <v>3620</v>
      </c>
      <c r="K35" s="539" t="s">
        <v>3669</v>
      </c>
      <c r="L35" s="551" t="s">
        <v>3666</v>
      </c>
      <c r="N35" s="550"/>
    </row>
    <row r="36" spans="1:14" s="454" customFormat="1" ht="21.05" customHeight="1">
      <c r="A36" s="453"/>
      <c r="B36" s="549" t="s">
        <v>3670</v>
      </c>
      <c r="C36" s="550" t="s">
        <v>3671</v>
      </c>
      <c r="D36" s="310" t="s">
        <v>56</v>
      </c>
      <c r="E36" s="551" t="s">
        <v>354</v>
      </c>
      <c r="F36" s="552" t="s">
        <v>3574</v>
      </c>
      <c r="G36" s="553" t="s">
        <v>3575</v>
      </c>
      <c r="H36" s="551" t="s">
        <v>3670</v>
      </c>
      <c r="I36" s="551" t="s">
        <v>3672</v>
      </c>
      <c r="J36" s="310" t="s">
        <v>3620</v>
      </c>
      <c r="K36" s="539" t="s">
        <v>3673</v>
      </c>
      <c r="L36" s="551" t="s">
        <v>3670</v>
      </c>
      <c r="N36" s="550"/>
    </row>
    <row r="37" spans="1:14" s="454" customFormat="1" ht="21.05" customHeight="1">
      <c r="A37" s="453"/>
      <c r="B37" s="549" t="s">
        <v>3674</v>
      </c>
      <c r="C37" s="550" t="s">
        <v>3675</v>
      </c>
      <c r="D37" s="310" t="s">
        <v>56</v>
      </c>
      <c r="E37" s="551" t="s">
        <v>354</v>
      </c>
      <c r="F37" s="552" t="s">
        <v>3574</v>
      </c>
      <c r="G37" s="553" t="s">
        <v>3575</v>
      </c>
      <c r="H37" s="551" t="s">
        <v>3674</v>
      </c>
      <c r="I37" s="551" t="s">
        <v>3676</v>
      </c>
      <c r="J37" s="310" t="s">
        <v>3620</v>
      </c>
      <c r="K37" s="539" t="s">
        <v>3677</v>
      </c>
      <c r="L37" s="551" t="s">
        <v>3674</v>
      </c>
      <c r="N37" s="550"/>
    </row>
    <row r="38" spans="1:14" s="454" customFormat="1" ht="21.05" customHeight="1">
      <c r="A38" s="453"/>
      <c r="B38" s="549" t="s">
        <v>3678</v>
      </c>
      <c r="C38" s="550" t="s">
        <v>3679</v>
      </c>
      <c r="D38" s="310" t="s">
        <v>56</v>
      </c>
      <c r="E38" s="551" t="s">
        <v>354</v>
      </c>
      <c r="F38" s="552" t="s">
        <v>3574</v>
      </c>
      <c r="G38" s="553" t="s">
        <v>3575</v>
      </c>
      <c r="H38" s="551" t="s">
        <v>3678</v>
      </c>
      <c r="I38" s="551" t="s">
        <v>3680</v>
      </c>
      <c r="J38" s="310" t="s">
        <v>3620</v>
      </c>
      <c r="K38" s="539" t="s">
        <v>3681</v>
      </c>
      <c r="L38" s="551" t="s">
        <v>3678</v>
      </c>
      <c r="N38" s="550"/>
    </row>
    <row r="39" spans="1:14" s="454" customFormat="1" ht="21.05" customHeight="1">
      <c r="A39" s="453"/>
      <c r="B39" s="549" t="s">
        <v>3682</v>
      </c>
      <c r="C39" s="550" t="s">
        <v>3683</v>
      </c>
      <c r="D39" s="310" t="s">
        <v>56</v>
      </c>
      <c r="E39" s="551" t="s">
        <v>354</v>
      </c>
      <c r="F39" s="552" t="s">
        <v>3574</v>
      </c>
      <c r="G39" s="553" t="s">
        <v>3575</v>
      </c>
      <c r="H39" s="551" t="s">
        <v>3682</v>
      </c>
      <c r="I39" s="551" t="s">
        <v>3684</v>
      </c>
      <c r="J39" s="310" t="s">
        <v>3620</v>
      </c>
      <c r="K39" s="539" t="s">
        <v>3685</v>
      </c>
      <c r="L39" s="551" t="s">
        <v>3682</v>
      </c>
      <c r="N39" s="550"/>
    </row>
    <row r="40" spans="1:14" s="454" customFormat="1" ht="21.05" customHeight="1">
      <c r="A40" s="453"/>
      <c r="B40" s="549" t="s">
        <v>3686</v>
      </c>
      <c r="C40" s="550" t="s">
        <v>3687</v>
      </c>
      <c r="D40" s="310" t="s">
        <v>56</v>
      </c>
      <c r="E40" s="551" t="s">
        <v>354</v>
      </c>
      <c r="F40" s="552" t="s">
        <v>3574</v>
      </c>
      <c r="G40" s="553" t="s">
        <v>3575</v>
      </c>
      <c r="H40" s="551" t="s">
        <v>3686</v>
      </c>
      <c r="I40" s="551" t="s">
        <v>3688</v>
      </c>
      <c r="J40" s="310" t="s">
        <v>3620</v>
      </c>
      <c r="K40" s="539" t="s">
        <v>3689</v>
      </c>
      <c r="L40" s="551" t="s">
        <v>3686</v>
      </c>
      <c r="N40" s="550"/>
    </row>
    <row r="41" spans="1:14" s="454" customFormat="1" ht="21.05" customHeight="1">
      <c r="A41" s="453"/>
      <c r="B41" s="549" t="s">
        <v>3690</v>
      </c>
      <c r="C41" s="550" t="s">
        <v>3691</v>
      </c>
      <c r="D41" s="310" t="s">
        <v>56</v>
      </c>
      <c r="E41" s="551" t="s">
        <v>354</v>
      </c>
      <c r="F41" s="552" t="s">
        <v>3574</v>
      </c>
      <c r="G41" s="553" t="s">
        <v>3575</v>
      </c>
      <c r="H41" s="551" t="s">
        <v>3690</v>
      </c>
      <c r="I41" s="551" t="s">
        <v>3692</v>
      </c>
      <c r="J41" s="310" t="s">
        <v>3620</v>
      </c>
      <c r="K41" s="539" t="s">
        <v>3693</v>
      </c>
      <c r="L41" s="551" t="s">
        <v>3690</v>
      </c>
      <c r="N41" s="550"/>
    </row>
    <row r="42" spans="1:14" s="454" customFormat="1" ht="21.05" customHeight="1">
      <c r="A42" s="453"/>
      <c r="B42" s="549" t="s">
        <v>3694</v>
      </c>
      <c r="C42" s="550" t="s">
        <v>3695</v>
      </c>
      <c r="D42" s="310" t="s">
        <v>56</v>
      </c>
      <c r="E42" s="551" t="s">
        <v>354</v>
      </c>
      <c r="F42" s="552" t="s">
        <v>3574</v>
      </c>
      <c r="G42" s="553" t="s">
        <v>3575</v>
      </c>
      <c r="H42" s="551" t="s">
        <v>3694</v>
      </c>
      <c r="I42" s="551" t="s">
        <v>3696</v>
      </c>
      <c r="J42" s="310" t="s">
        <v>3620</v>
      </c>
      <c r="K42" s="539" t="s">
        <v>3697</v>
      </c>
      <c r="L42" s="551" t="s">
        <v>3694</v>
      </c>
      <c r="N42" s="550"/>
    </row>
    <row r="43" spans="1:14" s="454" customFormat="1" ht="21.05" customHeight="1">
      <c r="A43" s="453"/>
      <c r="B43" s="549" t="s">
        <v>3698</v>
      </c>
      <c r="C43" s="550" t="s">
        <v>3699</v>
      </c>
      <c r="D43" s="310" t="s">
        <v>56</v>
      </c>
      <c r="E43" s="551" t="s">
        <v>354</v>
      </c>
      <c r="F43" s="552" t="s">
        <v>3574</v>
      </c>
      <c r="G43" s="553" t="s">
        <v>3575</v>
      </c>
      <c r="H43" s="551" t="s">
        <v>3698</v>
      </c>
      <c r="I43" s="551" t="s">
        <v>3700</v>
      </c>
      <c r="J43" s="310" t="s">
        <v>3620</v>
      </c>
      <c r="K43" s="539" t="s">
        <v>3701</v>
      </c>
      <c r="L43" s="551" t="s">
        <v>3698</v>
      </c>
      <c r="N43" s="550"/>
    </row>
    <row r="44" spans="1:14" s="454" customFormat="1" ht="21.05" customHeight="1">
      <c r="A44" s="453"/>
      <c r="B44" s="549" t="s">
        <v>1632</v>
      </c>
      <c r="C44" s="550" t="s">
        <v>3702</v>
      </c>
      <c r="D44" s="310" t="s">
        <v>56</v>
      </c>
      <c r="E44" s="551" t="s">
        <v>354</v>
      </c>
      <c r="F44" s="552" t="s">
        <v>3574</v>
      </c>
      <c r="G44" s="553" t="s">
        <v>3575</v>
      </c>
      <c r="H44" s="551" t="s">
        <v>1632</v>
      </c>
      <c r="I44" s="551" t="s">
        <v>3703</v>
      </c>
      <c r="J44" s="310" t="s">
        <v>3620</v>
      </c>
      <c r="K44" s="539" t="s">
        <v>3704</v>
      </c>
      <c r="L44" s="551" t="s">
        <v>1632</v>
      </c>
      <c r="N44" s="550"/>
    </row>
    <row r="45" spans="1:14" s="454" customFormat="1" ht="21.05" customHeight="1">
      <c r="A45" s="453"/>
      <c r="B45" s="554" t="s">
        <v>3705</v>
      </c>
      <c r="C45" s="555" t="s">
        <v>3706</v>
      </c>
      <c r="D45" s="310" t="s">
        <v>387</v>
      </c>
      <c r="E45" s="556" t="s">
        <v>354</v>
      </c>
      <c r="F45" s="557" t="s">
        <v>3574</v>
      </c>
      <c r="G45" s="558" t="s">
        <v>3575</v>
      </c>
      <c r="H45" s="559" t="s">
        <v>3705</v>
      </c>
      <c r="I45" s="560" t="s">
        <v>1882</v>
      </c>
      <c r="J45" s="310" t="s">
        <v>3576</v>
      </c>
      <c r="K45" s="539" t="s">
        <v>2152</v>
      </c>
      <c r="L45" s="560" t="s">
        <v>3705</v>
      </c>
      <c r="N45" s="555"/>
    </row>
    <row r="46" spans="1:14" s="454" customFormat="1" ht="21.05" customHeight="1">
      <c r="A46" s="453"/>
      <c r="B46" s="561" t="s">
        <v>3707</v>
      </c>
      <c r="C46" s="562" t="s">
        <v>3708</v>
      </c>
      <c r="D46" s="310" t="s">
        <v>387</v>
      </c>
      <c r="E46" s="563" t="s">
        <v>354</v>
      </c>
      <c r="F46" s="557" t="s">
        <v>3574</v>
      </c>
      <c r="G46" s="558" t="s">
        <v>3575</v>
      </c>
      <c r="H46" s="564" t="s">
        <v>3709</v>
      </c>
      <c r="I46" s="565" t="s">
        <v>1878</v>
      </c>
      <c r="J46" s="310" t="s">
        <v>3576</v>
      </c>
      <c r="K46" s="539" t="s">
        <v>1881</v>
      </c>
      <c r="L46" s="565" t="s">
        <v>3710</v>
      </c>
      <c r="N46" s="562"/>
    </row>
    <row r="47" spans="1:14" s="454" customFormat="1" ht="21.05" customHeight="1">
      <c r="A47" s="453"/>
      <c r="B47" s="561" t="s">
        <v>3711</v>
      </c>
      <c r="C47" s="562" t="s">
        <v>3712</v>
      </c>
      <c r="D47" s="310" t="s">
        <v>387</v>
      </c>
      <c r="E47" s="563" t="s">
        <v>354</v>
      </c>
      <c r="F47" s="557" t="s">
        <v>3713</v>
      </c>
      <c r="G47" s="557" t="s">
        <v>3714</v>
      </c>
      <c r="H47" s="564" t="s">
        <v>3715</v>
      </c>
      <c r="I47" s="565" t="s">
        <v>3716</v>
      </c>
      <c r="J47" s="310" t="s">
        <v>3606</v>
      </c>
      <c r="K47" s="539" t="s">
        <v>3717</v>
      </c>
      <c r="L47" s="565" t="s">
        <v>3718</v>
      </c>
      <c r="N47" s="562"/>
    </row>
    <row r="48" spans="1:14" s="454" customFormat="1" ht="21.05" customHeight="1">
      <c r="A48" s="453"/>
      <c r="B48" s="561" t="s">
        <v>1873</v>
      </c>
      <c r="C48" s="562" t="s">
        <v>3719</v>
      </c>
      <c r="D48" s="310" t="s">
        <v>387</v>
      </c>
      <c r="E48" s="563" t="s">
        <v>354</v>
      </c>
      <c r="F48" s="557" t="s">
        <v>3574</v>
      </c>
      <c r="G48" s="557" t="s">
        <v>3575</v>
      </c>
      <c r="H48" s="564" t="s">
        <v>3720</v>
      </c>
      <c r="I48" s="565" t="s">
        <v>1874</v>
      </c>
      <c r="J48" s="310" t="s">
        <v>3576</v>
      </c>
      <c r="K48" s="565" t="s">
        <v>1876</v>
      </c>
      <c r="L48" s="565" t="s">
        <v>1873</v>
      </c>
      <c r="N48" s="562"/>
    </row>
    <row r="49" spans="1:22" s="454" customFormat="1" ht="21.05" customHeight="1">
      <c r="A49" s="453"/>
      <c r="B49" s="561" t="s">
        <v>3721</v>
      </c>
      <c r="C49" s="562" t="s">
        <v>3722</v>
      </c>
      <c r="D49" s="310" t="s">
        <v>387</v>
      </c>
      <c r="E49" s="563" t="s">
        <v>354</v>
      </c>
      <c r="F49" s="557" t="s">
        <v>3574</v>
      </c>
      <c r="G49" s="557" t="s">
        <v>3575</v>
      </c>
      <c r="H49" s="564" t="s">
        <v>3723</v>
      </c>
      <c r="I49" s="565" t="s">
        <v>3724</v>
      </c>
      <c r="J49" s="310" t="s">
        <v>3576</v>
      </c>
      <c r="K49" s="565" t="s">
        <v>3725</v>
      </c>
      <c r="L49" s="565" t="s">
        <v>3726</v>
      </c>
      <c r="N49" s="562"/>
    </row>
    <row r="50" spans="1:22" s="454" customFormat="1" ht="21.05" customHeight="1">
      <c r="A50" s="453"/>
      <c r="B50" s="561" t="s">
        <v>3727</v>
      </c>
      <c r="C50" s="562" t="s">
        <v>3728</v>
      </c>
      <c r="D50" s="310" t="s">
        <v>387</v>
      </c>
      <c r="E50" s="563" t="s">
        <v>354</v>
      </c>
      <c r="F50" s="557" t="s">
        <v>3713</v>
      </c>
      <c r="G50" s="557" t="s">
        <v>3714</v>
      </c>
      <c r="H50" s="564" t="s">
        <v>3715</v>
      </c>
      <c r="I50" s="565" t="s">
        <v>3716</v>
      </c>
      <c r="J50" s="310" t="s">
        <v>3606</v>
      </c>
      <c r="K50" s="539" t="s">
        <v>3729</v>
      </c>
      <c r="L50" s="565" t="s">
        <v>3730</v>
      </c>
      <c r="N50" s="562"/>
    </row>
    <row r="51" spans="1:22" s="454" customFormat="1" ht="21.05" customHeight="1">
      <c r="A51" s="453"/>
      <c r="B51" s="561" t="s">
        <v>3731</v>
      </c>
      <c r="C51" s="562" t="s">
        <v>3732</v>
      </c>
      <c r="D51" s="310" t="s">
        <v>387</v>
      </c>
      <c r="E51" s="563" t="s">
        <v>354</v>
      </c>
      <c r="F51" s="557" t="s">
        <v>3574</v>
      </c>
      <c r="G51" s="557" t="s">
        <v>3575</v>
      </c>
      <c r="H51" s="564" t="s">
        <v>3731</v>
      </c>
      <c r="I51" s="565" t="s">
        <v>1885</v>
      </c>
      <c r="J51" s="310" t="s">
        <v>3576</v>
      </c>
      <c r="K51" s="565" t="s">
        <v>3733</v>
      </c>
      <c r="L51" s="565" t="s">
        <v>3731</v>
      </c>
      <c r="N51" s="562"/>
    </row>
    <row r="52" spans="1:22" s="454" customFormat="1" ht="21.05" customHeight="1">
      <c r="A52" s="453"/>
      <c r="B52" s="566" t="s">
        <v>3734</v>
      </c>
      <c r="C52" s="562" t="s">
        <v>3735</v>
      </c>
      <c r="D52" s="310" t="s">
        <v>387</v>
      </c>
      <c r="E52" s="567" t="s">
        <v>354</v>
      </c>
      <c r="F52" s="568" t="s">
        <v>3574</v>
      </c>
      <c r="G52" s="568" t="s">
        <v>3575</v>
      </c>
      <c r="H52" s="569" t="s">
        <v>3736</v>
      </c>
      <c r="I52" s="570" t="s">
        <v>3737</v>
      </c>
      <c r="J52" s="310" t="s">
        <v>3576</v>
      </c>
      <c r="K52" s="570" t="s">
        <v>3738</v>
      </c>
      <c r="L52" s="570" t="s">
        <v>3734</v>
      </c>
      <c r="N52" s="562"/>
    </row>
    <row r="53" spans="1:22" s="214" customFormat="1" ht="21.05" customHeight="1">
      <c r="A53" s="22"/>
      <c r="B53" s="229" t="s">
        <v>440</v>
      </c>
      <c r="C53" s="230" t="s">
        <v>441</v>
      </c>
      <c r="D53" s="231" t="s">
        <v>387</v>
      </c>
      <c r="E53" s="496"/>
      <c r="F53" s="496"/>
      <c r="G53" s="496"/>
      <c r="H53" s="496"/>
      <c r="I53" s="496"/>
      <c r="J53" s="496"/>
      <c r="K53" s="233" t="s">
        <v>2126</v>
      </c>
      <c r="L53" s="496" t="s">
        <v>1417</v>
      </c>
      <c r="M53" s="228"/>
      <c r="N53" s="234"/>
    </row>
    <row r="54" spans="1:22" s="214" customFormat="1" ht="21.05" customHeight="1">
      <c r="A54" s="22"/>
      <c r="B54" s="230" t="s">
        <v>445</v>
      </c>
      <c r="C54" s="230" t="s">
        <v>269</v>
      </c>
      <c r="D54" s="231" t="s">
        <v>387</v>
      </c>
      <c r="E54" s="496"/>
      <c r="F54" s="496"/>
      <c r="G54" s="496"/>
      <c r="H54" s="496"/>
      <c r="I54" s="496"/>
      <c r="J54" s="496"/>
      <c r="K54" s="233" t="s">
        <v>3739</v>
      </c>
      <c r="L54" s="496" t="s">
        <v>1417</v>
      </c>
      <c r="M54" s="228"/>
      <c r="N54" s="234"/>
    </row>
    <row r="55" spans="1:22" s="214" customFormat="1" ht="21.05" customHeight="1">
      <c r="A55" s="22"/>
      <c r="B55" s="230" t="s">
        <v>447</v>
      </c>
      <c r="C55" s="230" t="s">
        <v>448</v>
      </c>
      <c r="D55" s="231" t="s">
        <v>58</v>
      </c>
      <c r="E55" s="496"/>
      <c r="F55" s="496"/>
      <c r="G55" s="496"/>
      <c r="H55" s="496"/>
      <c r="I55" s="496"/>
      <c r="J55" s="496"/>
      <c r="K55" s="235">
        <v>1</v>
      </c>
      <c r="L55" s="496" t="s">
        <v>1417</v>
      </c>
    </row>
    <row r="56" spans="1:22" s="245" customFormat="1" ht="21.05" customHeight="1">
      <c r="A56" s="22"/>
      <c r="B56" s="571"/>
      <c r="C56" s="571"/>
      <c r="D56" s="310"/>
      <c r="E56" s="10"/>
      <c r="F56" s="9"/>
      <c r="G56" s="572"/>
      <c r="H56" s="299"/>
      <c r="I56" s="573"/>
      <c r="J56" s="36"/>
      <c r="K56" s="10"/>
      <c r="L56" s="571"/>
      <c r="N56" s="562"/>
      <c r="O56" s="454"/>
    </row>
    <row r="57" spans="1:22" s="245" customFormat="1" ht="21.05" customHeight="1">
      <c r="A57" s="22"/>
      <c r="B57" s="21" t="s">
        <v>322</v>
      </c>
      <c r="C57" s="1508" t="s">
        <v>3740</v>
      </c>
      <c r="D57" s="1508"/>
      <c r="E57" s="1508"/>
      <c r="F57" s="1508"/>
      <c r="G57" s="1508"/>
      <c r="H57" s="1508"/>
      <c r="I57" s="1508"/>
      <c r="J57" s="1508"/>
      <c r="K57" s="1508"/>
      <c r="L57" s="1509"/>
    </row>
    <row r="58" spans="1:22" s="245" customFormat="1" ht="21.05" customHeight="1">
      <c r="A58" s="7"/>
      <c r="B58" s="1513"/>
      <c r="C58" s="1513"/>
      <c r="D58" s="1625"/>
      <c r="E58" s="1513"/>
      <c r="F58" s="1513"/>
      <c r="G58" s="1625"/>
      <c r="H58" s="1513"/>
      <c r="I58" s="1513"/>
      <c r="J58" s="1513"/>
      <c r="K58" s="1513"/>
      <c r="L58" s="1513"/>
    </row>
    <row r="59" spans="1:22" s="245" customFormat="1" ht="21.05" customHeight="1">
      <c r="A59" s="7"/>
      <c r="B59" s="1514" t="s">
        <v>323</v>
      </c>
      <c r="C59" s="1515"/>
      <c r="D59" s="1515"/>
      <c r="E59" s="1515"/>
      <c r="F59" s="1515"/>
      <c r="G59" s="1515"/>
      <c r="H59" s="1515"/>
      <c r="I59" s="1515"/>
      <c r="J59" s="1515"/>
      <c r="K59" s="1515"/>
      <c r="L59" s="1516"/>
    </row>
    <row r="60" spans="1:22" s="335" customFormat="1" ht="21.05" customHeight="1">
      <c r="A60" s="26"/>
      <c r="B60" s="21" t="s">
        <v>315</v>
      </c>
      <c r="C60" s="21" t="s">
        <v>316</v>
      </c>
      <c r="D60" s="21" t="s">
        <v>317</v>
      </c>
      <c r="E60" s="21" t="s">
        <v>324</v>
      </c>
      <c r="F60" s="21" t="s">
        <v>325</v>
      </c>
      <c r="G60" s="1517" t="s">
        <v>326</v>
      </c>
      <c r="H60" s="1518"/>
      <c r="I60" s="1519"/>
      <c r="J60" s="21" t="s">
        <v>327</v>
      </c>
      <c r="K60" s="21" t="s">
        <v>328</v>
      </c>
      <c r="L60" s="21" t="s">
        <v>302</v>
      </c>
      <c r="M60" s="335" t="s">
        <v>1667</v>
      </c>
      <c r="N60" s="335" t="s">
        <v>1668</v>
      </c>
      <c r="O60" s="335" t="s">
        <v>1669</v>
      </c>
      <c r="P60" s="335" t="s">
        <v>1670</v>
      </c>
    </row>
    <row r="61" spans="1:22" s="454" customFormat="1" ht="29.95" customHeight="1">
      <c r="A61" s="574"/>
      <c r="B61" s="528"/>
      <c r="C61" s="529" t="s">
        <v>3574</v>
      </c>
      <c r="D61" s="529" t="s">
        <v>3741</v>
      </c>
      <c r="E61" s="575" t="s">
        <v>1420</v>
      </c>
      <c r="F61" s="576"/>
      <c r="G61" s="1626"/>
      <c r="H61" s="1627"/>
      <c r="I61" s="1628"/>
      <c r="J61" s="577"/>
      <c r="K61" s="577"/>
      <c r="L61" s="529" t="s">
        <v>3574</v>
      </c>
      <c r="M61" s="345" t="s">
        <v>3575</v>
      </c>
      <c r="N61" s="345">
        <f>VLOOKUP(M61,'[3]rem-Sheet2'!$A$1:$C$65536,2,0)</f>
        <v>393850</v>
      </c>
      <c r="O61" s="346">
        <f>VLOOKUP(M61,'[3]rem-Sheet2'!$A$1:$C$65536,3,0)</f>
        <v>0.94375000000582099</v>
      </c>
      <c r="P61" s="345" t="str">
        <f>VLOOKUP(M61,'[3]rem-Sheet2'!$A$1:$D$65536,4,0)</f>
        <v>CUST_ISN,RPT_DT,BEL_TO_ORG</v>
      </c>
    </row>
    <row r="62" spans="1:22" s="454" customFormat="1" ht="29.95" customHeight="1">
      <c r="A62" s="574"/>
      <c r="B62" s="535"/>
      <c r="C62" s="536" t="s">
        <v>3591</v>
      </c>
      <c r="D62" s="537" t="s">
        <v>3742</v>
      </c>
      <c r="E62" s="578" t="s">
        <v>1421</v>
      </c>
      <c r="F62" s="576" t="s">
        <v>838</v>
      </c>
      <c r="G62" s="1626" t="s">
        <v>3743</v>
      </c>
      <c r="H62" s="1627"/>
      <c r="I62" s="1628"/>
      <c r="J62" s="577"/>
      <c r="K62" s="577"/>
      <c r="L62" s="579" t="s">
        <v>3744</v>
      </c>
      <c r="M62" s="345" t="s">
        <v>3592</v>
      </c>
      <c r="N62" s="345">
        <f>VLOOKUP(M62,'[3]rem-Sheet2'!$A$1:$C$65536,2,0)</f>
        <v>9875402</v>
      </c>
      <c r="O62" s="346">
        <f>VLOOKUP(M62,'[3]rem-Sheet2'!$A$1:$C$65536,3,0)</f>
        <v>0.94375000000582099</v>
      </c>
      <c r="P62" s="345" t="str">
        <f>VLOOKUP(M62,'[3]rem-Sheet2'!$A$1:$D$65536,4,0)</f>
        <v>CUST_ISN,RPT_DT,RPT_CATG,FA_RPT_TYP,BEL_TO_ORG</v>
      </c>
    </row>
    <row r="63" spans="1:22" s="454" customFormat="1" ht="29.95" customHeight="1">
      <c r="A63" s="574"/>
      <c r="B63" s="535"/>
      <c r="C63" s="536" t="s">
        <v>3602</v>
      </c>
      <c r="D63" s="537" t="s">
        <v>3745</v>
      </c>
      <c r="E63" s="578" t="s">
        <v>1423</v>
      </c>
      <c r="F63" s="576" t="s">
        <v>838</v>
      </c>
      <c r="G63" s="1626" t="s">
        <v>3746</v>
      </c>
      <c r="H63" s="1627"/>
      <c r="I63" s="1628"/>
      <c r="J63" s="577"/>
      <c r="K63" s="577"/>
      <c r="L63" s="536" t="s">
        <v>3602</v>
      </c>
      <c r="M63" s="345" t="s">
        <v>3603</v>
      </c>
      <c r="N63" s="345">
        <f>VLOOKUP(M63,'[3]rem-Sheet2'!$A$1:$C$65536,2,0)</f>
        <v>31168478</v>
      </c>
      <c r="O63" s="346">
        <f>VLOOKUP(M63,'[3]rem-Sheet2'!$A$1:$C$65536,3,0)</f>
        <v>0.94375000000582099</v>
      </c>
      <c r="P63" s="345" t="str">
        <f>VLOOKUP(M63,'[3]rem-Sheet2'!$A$1:$D$65536,4,0)</f>
        <v>CUST_ISN</v>
      </c>
    </row>
    <row r="64" spans="1:22" s="454" customFormat="1" ht="29.95" customHeight="1">
      <c r="A64" s="574"/>
      <c r="B64" s="535"/>
      <c r="C64" s="536" t="s">
        <v>3612</v>
      </c>
      <c r="D64" s="537" t="s">
        <v>3747</v>
      </c>
      <c r="E64" s="578" t="s">
        <v>1681</v>
      </c>
      <c r="F64" s="576" t="s">
        <v>838</v>
      </c>
      <c r="G64" s="1629" t="s">
        <v>3748</v>
      </c>
      <c r="H64" s="1630"/>
      <c r="I64" s="1631"/>
      <c r="J64" s="577"/>
      <c r="K64" s="577"/>
      <c r="L64" s="579" t="s">
        <v>3744</v>
      </c>
      <c r="M64" s="536" t="s">
        <v>3749</v>
      </c>
      <c r="N64" s="537" t="s">
        <v>3750</v>
      </c>
      <c r="O64" s="578" t="s">
        <v>1678</v>
      </c>
      <c r="P64" s="576" t="s">
        <v>838</v>
      </c>
      <c r="Q64" s="1629" t="s">
        <v>3751</v>
      </c>
      <c r="R64" s="1630"/>
      <c r="S64" s="1631"/>
      <c r="T64" s="577"/>
      <c r="U64" s="577"/>
      <c r="V64" s="536" t="s">
        <v>3749</v>
      </c>
    </row>
    <row r="65" spans="1:16" s="454" customFormat="1" ht="29.95" customHeight="1">
      <c r="A65" s="574"/>
      <c r="B65" s="563"/>
      <c r="C65" s="580" t="s">
        <v>3713</v>
      </c>
      <c r="D65" s="581" t="s">
        <v>3752</v>
      </c>
      <c r="E65" s="11" t="s">
        <v>1685</v>
      </c>
      <c r="F65" s="27" t="s">
        <v>838</v>
      </c>
      <c r="G65" s="1505" t="s">
        <v>3753</v>
      </c>
      <c r="H65" s="1506"/>
      <c r="I65" s="1507"/>
      <c r="J65" s="577"/>
      <c r="K65" s="577"/>
      <c r="L65" s="557" t="s">
        <v>3713</v>
      </c>
      <c r="M65" s="345" t="s">
        <v>3613</v>
      </c>
      <c r="N65" s="345">
        <f>VLOOKUP(M65,'[3]rem-Sheet2'!$A$1:$C$65536,2,0)</f>
        <v>2174868</v>
      </c>
      <c r="O65" s="346">
        <f>VLOOKUP(M65,'[3]rem-Sheet2'!$A$1:$C$65536,3,0)</f>
        <v>0.94375000000582099</v>
      </c>
      <c r="P65" s="345" t="str">
        <f>VLOOKUP(M65,'[3]rem-Sheet2'!$A$1:$D$65536,4,0)</f>
        <v>JOB_SEQ_ID</v>
      </c>
    </row>
    <row r="66" spans="1:16" s="454" customFormat="1" ht="29.95" customHeight="1">
      <c r="A66" s="574"/>
      <c r="B66" s="563"/>
      <c r="C66" s="580" t="s">
        <v>3713</v>
      </c>
      <c r="D66" s="581" t="s">
        <v>3754</v>
      </c>
      <c r="E66" s="11" t="s">
        <v>1900</v>
      </c>
      <c r="F66" s="27" t="s">
        <v>838</v>
      </c>
      <c r="G66" s="1505" t="s">
        <v>3755</v>
      </c>
      <c r="H66" s="1506"/>
      <c r="I66" s="1507"/>
      <c r="J66" s="577"/>
      <c r="K66" s="577"/>
      <c r="L66" s="557" t="s">
        <v>3713</v>
      </c>
      <c r="M66" s="345" t="s">
        <v>3714</v>
      </c>
      <c r="N66" s="345">
        <f>VLOOKUP(M66,'[3]rem-Sheet2'!$A$1:$C$65536,2,0)</f>
        <v>51326</v>
      </c>
      <c r="O66" s="346">
        <f>VLOOKUP(M66,'[3]rem-Sheet2'!$A$1:$C$65536,3,0)</f>
        <v>0.96736111110658396</v>
      </c>
      <c r="P66" s="345" t="str">
        <f>VLOOKUP(M66,'[3]rem-Sheet2'!$A$1:$D$65536,4,0)</f>
        <v>STAFFER_NO</v>
      </c>
    </row>
    <row r="67" spans="1:16" s="454" customFormat="1" ht="29.95" customHeight="1">
      <c r="A67" s="574"/>
      <c r="B67" s="535"/>
      <c r="C67" s="536"/>
      <c r="D67" s="537"/>
      <c r="E67" s="578"/>
      <c r="F67" s="576"/>
      <c r="G67" s="1626"/>
      <c r="H67" s="1627"/>
      <c r="I67" s="1628"/>
      <c r="J67" s="577"/>
      <c r="K67" s="577"/>
      <c r="L67" s="577"/>
      <c r="M67" s="345" t="s">
        <v>3714</v>
      </c>
      <c r="N67" s="345">
        <f>VLOOKUP(M67,'[3]rem-Sheet2'!$A$1:$C$65536,2,0)</f>
        <v>51326</v>
      </c>
      <c r="O67" s="346">
        <f>VLOOKUP(M67,'[3]rem-Sheet2'!$A$1:$C$65536,3,0)</f>
        <v>0.96736111110658396</v>
      </c>
      <c r="P67" s="345" t="str">
        <f>VLOOKUP(M67,'[3]rem-Sheet2'!$A$1:$D$65536,4,0)</f>
        <v>STAFFER_NO</v>
      </c>
    </row>
    <row r="68" spans="1:16" s="454" customFormat="1" ht="21.05" customHeight="1">
      <c r="A68" s="574"/>
      <c r="B68" s="21" t="s">
        <v>329</v>
      </c>
      <c r="C68" s="1508"/>
      <c r="D68" s="1508"/>
      <c r="E68" s="1508"/>
      <c r="F68" s="1508"/>
      <c r="G68" s="1508"/>
      <c r="H68" s="1508"/>
      <c r="I68" s="1508"/>
      <c r="J68" s="1508"/>
      <c r="K68" s="1508"/>
      <c r="L68" s="1509"/>
    </row>
    <row r="69" spans="1:16" s="245" customFormat="1" ht="21.05" customHeight="1">
      <c r="A69" s="7"/>
      <c r="B69" s="21" t="s">
        <v>330</v>
      </c>
      <c r="C69" s="1510"/>
      <c r="D69" s="1510"/>
      <c r="E69" s="1510"/>
      <c r="F69" s="1510"/>
      <c r="G69" s="1510"/>
      <c r="H69" s="1510"/>
      <c r="I69" s="1510"/>
      <c r="J69" s="1510"/>
      <c r="K69" s="1510"/>
      <c r="L69" s="1511"/>
    </row>
    <row r="70" spans="1:16" s="245" customFormat="1" ht="21.05" customHeight="1">
      <c r="A70" s="7"/>
      <c r="B70" s="277" t="s">
        <v>331</v>
      </c>
      <c r="C70" s="1576"/>
      <c r="D70" s="1576"/>
      <c r="E70" s="1576"/>
      <c r="F70" s="1576"/>
      <c r="G70" s="1576"/>
      <c r="H70" s="1576"/>
      <c r="I70" s="1576"/>
      <c r="J70" s="1576"/>
      <c r="K70" s="1576"/>
      <c r="L70" s="1576"/>
    </row>
    <row r="71" spans="1:16" ht="17.55">
      <c r="B71" s="1514" t="s">
        <v>1688</v>
      </c>
      <c r="C71" s="1515"/>
      <c r="D71" s="1515"/>
      <c r="E71" s="1515"/>
      <c r="F71" s="1515"/>
      <c r="G71" s="1515"/>
      <c r="H71" s="1515"/>
      <c r="I71" s="1515"/>
      <c r="J71" s="1515"/>
      <c r="K71" s="1515"/>
      <c r="L71" s="1516"/>
    </row>
    <row r="72" spans="1:16" s="245" customFormat="1" ht="21.05" customHeight="1">
      <c r="A72" s="7"/>
      <c r="B72" s="18" t="s">
        <v>308</v>
      </c>
      <c r="C72" s="19" t="s">
        <v>3756</v>
      </c>
      <c r="D72" s="525" t="s">
        <v>300</v>
      </c>
      <c r="E72" s="1508" t="s">
        <v>3573</v>
      </c>
      <c r="F72" s="1509"/>
      <c r="G72" s="525" t="s">
        <v>302</v>
      </c>
      <c r="H72" s="1520" t="s">
        <v>3756</v>
      </c>
      <c r="I72" s="1521"/>
      <c r="J72" s="1522"/>
      <c r="K72" s="29" t="s">
        <v>309</v>
      </c>
      <c r="L72" s="278" t="s">
        <v>385</v>
      </c>
    </row>
    <row r="73" spans="1:16" s="245" customFormat="1" ht="21.05" customHeight="1">
      <c r="A73" s="7"/>
      <c r="B73" s="1523" t="s">
        <v>310</v>
      </c>
      <c r="C73" s="1523"/>
      <c r="D73" s="1624"/>
      <c r="E73" s="1523" t="s">
        <v>311</v>
      </c>
      <c r="F73" s="1523"/>
      <c r="G73" s="1624"/>
      <c r="H73" s="1523"/>
      <c r="I73" s="1523"/>
      <c r="J73" s="1523"/>
      <c r="K73" s="1523"/>
      <c r="L73" s="1523"/>
    </row>
    <row r="74" spans="1:16" s="245" customFormat="1" ht="21.05" customHeight="1">
      <c r="A74" s="7"/>
      <c r="B74" s="21" t="s">
        <v>312</v>
      </c>
      <c r="C74" s="21" t="s">
        <v>313</v>
      </c>
      <c r="D74" s="21" t="s">
        <v>314</v>
      </c>
      <c r="E74" s="21" t="s">
        <v>315</v>
      </c>
      <c r="F74" s="21" t="s">
        <v>316</v>
      </c>
      <c r="G74" s="21" t="s">
        <v>317</v>
      </c>
      <c r="H74" s="21" t="s">
        <v>318</v>
      </c>
      <c r="I74" s="21" t="s">
        <v>319</v>
      </c>
      <c r="J74" s="21" t="s">
        <v>320</v>
      </c>
      <c r="K74" s="21" t="s">
        <v>321</v>
      </c>
      <c r="L74" s="21" t="s">
        <v>302</v>
      </c>
    </row>
    <row r="75" spans="1:16" s="335" customFormat="1" ht="21.05" customHeight="1">
      <c r="A75" s="20"/>
      <c r="B75" s="526" t="s">
        <v>1259</v>
      </c>
      <c r="C75" s="527" t="s">
        <v>1429</v>
      </c>
      <c r="D75" s="310" t="s">
        <v>387</v>
      </c>
      <c r="E75" s="528" t="s">
        <v>354</v>
      </c>
      <c r="F75" s="582" t="s">
        <v>3757</v>
      </c>
      <c r="G75" s="582" t="s">
        <v>3758</v>
      </c>
      <c r="H75" s="583" t="s">
        <v>1259</v>
      </c>
      <c r="I75" s="583" t="s">
        <v>1480</v>
      </c>
      <c r="J75" s="310" t="s">
        <v>3576</v>
      </c>
      <c r="K75" s="530" t="s">
        <v>1483</v>
      </c>
      <c r="L75" s="584" t="s">
        <v>1259</v>
      </c>
    </row>
    <row r="76" spans="1:16" s="245" customFormat="1" ht="21.05" customHeight="1">
      <c r="A76" s="22"/>
      <c r="B76" s="526" t="s">
        <v>3577</v>
      </c>
      <c r="C76" s="527" t="s">
        <v>3578</v>
      </c>
      <c r="D76" s="310" t="s">
        <v>387</v>
      </c>
      <c r="E76" s="585" t="s">
        <v>354</v>
      </c>
      <c r="F76" s="529" t="s">
        <v>3757</v>
      </c>
      <c r="G76" s="529" t="s">
        <v>3758</v>
      </c>
      <c r="H76" s="531" t="s">
        <v>3577</v>
      </c>
      <c r="I76" s="531" t="s">
        <v>3579</v>
      </c>
      <c r="J76" s="310" t="s">
        <v>3580</v>
      </c>
      <c r="K76" s="531" t="s">
        <v>3581</v>
      </c>
      <c r="L76" s="584" t="s">
        <v>3577</v>
      </c>
    </row>
    <row r="77" spans="1:16" s="245" customFormat="1" ht="21.05" customHeight="1">
      <c r="A77" s="22"/>
      <c r="B77" s="526" t="s">
        <v>1919</v>
      </c>
      <c r="C77" s="527" t="s">
        <v>1920</v>
      </c>
      <c r="D77" s="310" t="s">
        <v>387</v>
      </c>
      <c r="E77" s="585" t="s">
        <v>354</v>
      </c>
      <c r="F77" s="529" t="s">
        <v>3757</v>
      </c>
      <c r="G77" s="529" t="s">
        <v>3758</v>
      </c>
      <c r="H77" s="531" t="s">
        <v>3582</v>
      </c>
      <c r="I77" s="531" t="s">
        <v>3583</v>
      </c>
      <c r="J77" s="310" t="s">
        <v>3576</v>
      </c>
      <c r="K77" s="531" t="s">
        <v>3584</v>
      </c>
      <c r="L77" s="584" t="s">
        <v>1919</v>
      </c>
    </row>
    <row r="78" spans="1:16" s="245" customFormat="1" ht="21.05" customHeight="1">
      <c r="A78" s="22"/>
      <c r="B78" s="526" t="s">
        <v>3585</v>
      </c>
      <c r="C78" s="527" t="s">
        <v>3586</v>
      </c>
      <c r="D78" s="310" t="s">
        <v>387</v>
      </c>
      <c r="E78" s="585"/>
      <c r="F78" s="529"/>
      <c r="G78" s="529"/>
      <c r="H78" s="531"/>
      <c r="I78" s="531"/>
      <c r="J78" s="310" t="s">
        <v>3580</v>
      </c>
      <c r="K78" s="586" t="s">
        <v>3759</v>
      </c>
      <c r="L78" s="584" t="s">
        <v>3588</v>
      </c>
    </row>
    <row r="79" spans="1:16" s="245" customFormat="1" ht="21.05" customHeight="1">
      <c r="A79" s="22"/>
      <c r="B79" s="533" t="s">
        <v>3589</v>
      </c>
      <c r="C79" s="534" t="s">
        <v>3590</v>
      </c>
      <c r="D79" s="310" t="s">
        <v>387</v>
      </c>
      <c r="E79" s="587" t="s">
        <v>354</v>
      </c>
      <c r="F79" s="588" t="s">
        <v>3591</v>
      </c>
      <c r="G79" s="537" t="s">
        <v>3592</v>
      </c>
      <c r="H79" s="537" t="s">
        <v>3593</v>
      </c>
      <c r="I79" s="588" t="s">
        <v>3594</v>
      </c>
      <c r="J79" s="310" t="s">
        <v>3580</v>
      </c>
      <c r="K79" s="299" t="s">
        <v>3595</v>
      </c>
      <c r="L79" s="589" t="s">
        <v>3589</v>
      </c>
    </row>
    <row r="80" spans="1:16" s="245" customFormat="1" ht="21.05" customHeight="1">
      <c r="A80" s="22"/>
      <c r="B80" s="533" t="s">
        <v>3596</v>
      </c>
      <c r="C80" s="534" t="s">
        <v>3597</v>
      </c>
      <c r="D80" s="310" t="s">
        <v>387</v>
      </c>
      <c r="E80" s="587" t="s">
        <v>354</v>
      </c>
      <c r="F80" s="588" t="s">
        <v>3591</v>
      </c>
      <c r="G80" s="537" t="s">
        <v>3592</v>
      </c>
      <c r="H80" s="588" t="s">
        <v>3598</v>
      </c>
      <c r="I80" s="588" t="s">
        <v>3599</v>
      </c>
      <c r="J80" s="310" t="s">
        <v>3600</v>
      </c>
      <c r="K80" s="536" t="s">
        <v>3760</v>
      </c>
      <c r="L80" s="589" t="s">
        <v>3596</v>
      </c>
    </row>
    <row r="81" spans="1:12" s="245" customFormat="1" ht="21.05" customHeight="1">
      <c r="A81" s="22"/>
      <c r="B81" s="533" t="s">
        <v>1702</v>
      </c>
      <c r="C81" s="534" t="s">
        <v>1511</v>
      </c>
      <c r="D81" s="310" t="s">
        <v>387</v>
      </c>
      <c r="E81" s="587" t="s">
        <v>354</v>
      </c>
      <c r="F81" s="588" t="s">
        <v>3602</v>
      </c>
      <c r="G81" s="537" t="s">
        <v>3603</v>
      </c>
      <c r="H81" s="588" t="s">
        <v>3604</v>
      </c>
      <c r="I81" s="588" t="s">
        <v>3605</v>
      </c>
      <c r="J81" s="310" t="s">
        <v>3606</v>
      </c>
      <c r="K81" s="299" t="s">
        <v>3607</v>
      </c>
      <c r="L81" s="589" t="s">
        <v>1702</v>
      </c>
    </row>
    <row r="82" spans="1:12" s="245" customFormat="1" ht="21.05" customHeight="1">
      <c r="A82" s="22"/>
      <c r="B82" s="533" t="s">
        <v>1264</v>
      </c>
      <c r="C82" s="534" t="s">
        <v>1430</v>
      </c>
      <c r="D82" s="310" t="s">
        <v>387</v>
      </c>
      <c r="E82" s="587" t="s">
        <v>354</v>
      </c>
      <c r="F82" s="537" t="s">
        <v>3757</v>
      </c>
      <c r="G82" s="537" t="s">
        <v>3758</v>
      </c>
      <c r="H82" s="588" t="s">
        <v>1264</v>
      </c>
      <c r="I82" s="588" t="s">
        <v>3608</v>
      </c>
      <c r="J82" s="310" t="s">
        <v>3576</v>
      </c>
      <c r="K82" s="536" t="s">
        <v>3609</v>
      </c>
      <c r="L82" s="589" t="s">
        <v>1264</v>
      </c>
    </row>
    <row r="83" spans="1:12" s="245" customFormat="1" ht="21.05" customHeight="1">
      <c r="A83" s="22"/>
      <c r="B83" s="533" t="s">
        <v>3610</v>
      </c>
      <c r="C83" s="534" t="s">
        <v>3611</v>
      </c>
      <c r="D83" s="310" t="s">
        <v>387</v>
      </c>
      <c r="E83" s="587" t="s">
        <v>354</v>
      </c>
      <c r="F83" s="588" t="s">
        <v>3612</v>
      </c>
      <c r="G83" s="537" t="s">
        <v>3613</v>
      </c>
      <c r="H83" s="588" t="s">
        <v>3614</v>
      </c>
      <c r="I83" s="588" t="s">
        <v>3615</v>
      </c>
      <c r="J83" s="310" t="s">
        <v>3600</v>
      </c>
      <c r="K83" s="299" t="s">
        <v>3616</v>
      </c>
      <c r="L83" s="589" t="s">
        <v>3610</v>
      </c>
    </row>
    <row r="84" spans="1:12" s="245" customFormat="1" ht="21.05" customHeight="1">
      <c r="A84" s="22"/>
      <c r="B84" s="540" t="s">
        <v>3617</v>
      </c>
      <c r="C84" s="541" t="s">
        <v>3618</v>
      </c>
      <c r="D84" s="310" t="s">
        <v>56</v>
      </c>
      <c r="E84" s="590" t="s">
        <v>354</v>
      </c>
      <c r="F84" s="544" t="s">
        <v>3757</v>
      </c>
      <c r="G84" s="544" t="s">
        <v>3758</v>
      </c>
      <c r="H84" s="544" t="s">
        <v>3617</v>
      </c>
      <c r="I84" s="544" t="s">
        <v>3619</v>
      </c>
      <c r="J84" s="310" t="s">
        <v>3620</v>
      </c>
      <c r="K84" s="299" t="s">
        <v>3621</v>
      </c>
      <c r="L84" s="591" t="s">
        <v>3617</v>
      </c>
    </row>
    <row r="85" spans="1:12" s="245" customFormat="1" ht="21.05" customHeight="1">
      <c r="A85" s="22"/>
      <c r="B85" s="540" t="s">
        <v>3622</v>
      </c>
      <c r="C85" s="541" t="s">
        <v>3623</v>
      </c>
      <c r="D85" s="310" t="s">
        <v>56</v>
      </c>
      <c r="E85" s="590" t="s">
        <v>354</v>
      </c>
      <c r="F85" s="544" t="s">
        <v>3757</v>
      </c>
      <c r="G85" s="544" t="s">
        <v>3758</v>
      </c>
      <c r="H85" s="544" t="s">
        <v>3622</v>
      </c>
      <c r="I85" s="544" t="s">
        <v>3624</v>
      </c>
      <c r="J85" s="310" t="s">
        <v>3620</v>
      </c>
      <c r="K85" s="299" t="s">
        <v>3625</v>
      </c>
      <c r="L85" s="591" t="s">
        <v>3622</v>
      </c>
    </row>
    <row r="86" spans="1:12" s="245" customFormat="1" ht="21.05" customHeight="1">
      <c r="A86" s="22"/>
      <c r="B86" s="545" t="s">
        <v>3626</v>
      </c>
      <c r="C86" s="541" t="s">
        <v>3627</v>
      </c>
      <c r="D86" s="310" t="s">
        <v>56</v>
      </c>
      <c r="E86" s="590" t="s">
        <v>354</v>
      </c>
      <c r="F86" s="544" t="s">
        <v>3757</v>
      </c>
      <c r="G86" s="544" t="s">
        <v>3758</v>
      </c>
      <c r="H86" s="544" t="s">
        <v>3626</v>
      </c>
      <c r="I86" s="544" t="s">
        <v>3628</v>
      </c>
      <c r="J86" s="310" t="s">
        <v>3620</v>
      </c>
      <c r="K86" s="299" t="s">
        <v>3629</v>
      </c>
      <c r="L86" s="592" t="s">
        <v>3626</v>
      </c>
    </row>
    <row r="87" spans="1:12" s="245" customFormat="1" ht="21.05" customHeight="1">
      <c r="A87" s="22"/>
      <c r="B87" s="545" t="s">
        <v>3630</v>
      </c>
      <c r="C87" s="541" t="s">
        <v>3631</v>
      </c>
      <c r="D87" s="310" t="s">
        <v>56</v>
      </c>
      <c r="E87" s="590" t="s">
        <v>354</v>
      </c>
      <c r="F87" s="544" t="s">
        <v>3757</v>
      </c>
      <c r="G87" s="544" t="s">
        <v>3758</v>
      </c>
      <c r="H87" s="544" t="s">
        <v>3632</v>
      </c>
      <c r="I87" s="544" t="s">
        <v>3633</v>
      </c>
      <c r="J87" s="310" t="s">
        <v>3620</v>
      </c>
      <c r="K87" s="299" t="s">
        <v>3634</v>
      </c>
      <c r="L87" s="592" t="s">
        <v>3630</v>
      </c>
    </row>
    <row r="88" spans="1:12" s="245" customFormat="1" ht="21.05" customHeight="1">
      <c r="A88" s="22"/>
      <c r="B88" s="545" t="s">
        <v>3635</v>
      </c>
      <c r="C88" s="541" t="s">
        <v>3636</v>
      </c>
      <c r="D88" s="310" t="s">
        <v>56</v>
      </c>
      <c r="E88" s="590" t="s">
        <v>354</v>
      </c>
      <c r="F88" s="544" t="s">
        <v>3757</v>
      </c>
      <c r="G88" s="544" t="s">
        <v>3758</v>
      </c>
      <c r="H88" s="544" t="s">
        <v>3637</v>
      </c>
      <c r="I88" s="544" t="s">
        <v>3638</v>
      </c>
      <c r="J88" s="310" t="s">
        <v>3620</v>
      </c>
      <c r="K88" s="299" t="s">
        <v>3639</v>
      </c>
      <c r="L88" s="592" t="s">
        <v>3635</v>
      </c>
    </row>
    <row r="89" spans="1:12" s="245" customFormat="1" ht="21.05" customHeight="1">
      <c r="A89" s="22"/>
      <c r="B89" s="545" t="s">
        <v>3640</v>
      </c>
      <c r="C89" s="541" t="s">
        <v>3641</v>
      </c>
      <c r="D89" s="310" t="s">
        <v>56</v>
      </c>
      <c r="E89" s="590" t="s">
        <v>354</v>
      </c>
      <c r="F89" s="544" t="s">
        <v>3757</v>
      </c>
      <c r="G89" s="544" t="s">
        <v>3758</v>
      </c>
      <c r="H89" s="544" t="s">
        <v>3642</v>
      </c>
      <c r="I89" s="544" t="s">
        <v>3643</v>
      </c>
      <c r="J89" s="310" t="s">
        <v>3620</v>
      </c>
      <c r="K89" s="299" t="s">
        <v>3644</v>
      </c>
      <c r="L89" s="592" t="s">
        <v>3640</v>
      </c>
    </row>
    <row r="90" spans="1:12" s="245" customFormat="1" ht="21.05" customHeight="1">
      <c r="A90" s="22"/>
      <c r="B90" s="540" t="s">
        <v>3645</v>
      </c>
      <c r="C90" s="541" t="s">
        <v>3646</v>
      </c>
      <c r="D90" s="310" t="s">
        <v>56</v>
      </c>
      <c r="E90" s="590" t="s">
        <v>354</v>
      </c>
      <c r="F90" s="544" t="s">
        <v>3757</v>
      </c>
      <c r="G90" s="544" t="s">
        <v>3758</v>
      </c>
      <c r="H90" s="544" t="s">
        <v>3647</v>
      </c>
      <c r="I90" s="544" t="s">
        <v>3648</v>
      </c>
      <c r="J90" s="310" t="s">
        <v>3620</v>
      </c>
      <c r="K90" s="299" t="s">
        <v>3649</v>
      </c>
      <c r="L90" s="591" t="s">
        <v>3645</v>
      </c>
    </row>
    <row r="91" spans="1:12" s="245" customFormat="1" ht="21.05" customHeight="1">
      <c r="A91" s="22"/>
      <c r="B91" s="547" t="s">
        <v>3650</v>
      </c>
      <c r="C91" s="541" t="s">
        <v>3651</v>
      </c>
      <c r="D91" s="310" t="s">
        <v>56</v>
      </c>
      <c r="E91" s="590" t="s">
        <v>354</v>
      </c>
      <c r="F91" s="544" t="s">
        <v>3757</v>
      </c>
      <c r="G91" s="544" t="s">
        <v>3758</v>
      </c>
      <c r="H91" s="593" t="s">
        <v>3650</v>
      </c>
      <c r="I91" s="593" t="s">
        <v>3652</v>
      </c>
      <c r="J91" s="310" t="s">
        <v>3620</v>
      </c>
      <c r="K91" s="299" t="s">
        <v>3653</v>
      </c>
      <c r="L91" s="594" t="s">
        <v>3650</v>
      </c>
    </row>
    <row r="92" spans="1:12" s="245" customFormat="1" ht="21.05" customHeight="1">
      <c r="A92" s="22"/>
      <c r="B92" s="549" t="s">
        <v>3654</v>
      </c>
      <c r="C92" s="550" t="s">
        <v>3655</v>
      </c>
      <c r="D92" s="310" t="s">
        <v>56</v>
      </c>
      <c r="E92" s="595" t="s">
        <v>354</v>
      </c>
      <c r="F92" s="553" t="s">
        <v>3757</v>
      </c>
      <c r="G92" s="553" t="s">
        <v>3758</v>
      </c>
      <c r="H92" s="596" t="s">
        <v>3654</v>
      </c>
      <c r="I92" s="596" t="s">
        <v>3656</v>
      </c>
      <c r="J92" s="310" t="s">
        <v>3620</v>
      </c>
      <c r="K92" s="299" t="s">
        <v>3657</v>
      </c>
      <c r="L92" s="595" t="s">
        <v>3654</v>
      </c>
    </row>
    <row r="93" spans="1:12" s="245" customFormat="1" ht="21.05" customHeight="1">
      <c r="A93" s="22"/>
      <c r="B93" s="549" t="s">
        <v>3658</v>
      </c>
      <c r="C93" s="550" t="s">
        <v>3659</v>
      </c>
      <c r="D93" s="310" t="s">
        <v>56</v>
      </c>
      <c r="E93" s="595" t="s">
        <v>354</v>
      </c>
      <c r="F93" s="553" t="s">
        <v>3757</v>
      </c>
      <c r="G93" s="553" t="s">
        <v>3758</v>
      </c>
      <c r="H93" s="596" t="s">
        <v>3658</v>
      </c>
      <c r="I93" s="596" t="s">
        <v>3660</v>
      </c>
      <c r="J93" s="310" t="s">
        <v>3620</v>
      </c>
      <c r="K93" s="299" t="s">
        <v>3661</v>
      </c>
      <c r="L93" s="595" t="s">
        <v>3658</v>
      </c>
    </row>
    <row r="94" spans="1:12" s="245" customFormat="1" ht="21.05" customHeight="1">
      <c r="A94" s="22"/>
      <c r="B94" s="549" t="s">
        <v>3662</v>
      </c>
      <c r="C94" s="550" t="s">
        <v>3663</v>
      </c>
      <c r="D94" s="310" t="s">
        <v>56</v>
      </c>
      <c r="E94" s="595" t="s">
        <v>354</v>
      </c>
      <c r="F94" s="553" t="s">
        <v>3757</v>
      </c>
      <c r="G94" s="553" t="s">
        <v>3758</v>
      </c>
      <c r="H94" s="596" t="s">
        <v>3662</v>
      </c>
      <c r="I94" s="596" t="s">
        <v>3664</v>
      </c>
      <c r="J94" s="310" t="s">
        <v>3620</v>
      </c>
      <c r="K94" s="299" t="s">
        <v>3665</v>
      </c>
      <c r="L94" s="595" t="s">
        <v>3662</v>
      </c>
    </row>
    <row r="95" spans="1:12" s="245" customFormat="1" ht="21.05" customHeight="1">
      <c r="A95" s="22"/>
      <c r="B95" s="549" t="s">
        <v>3666</v>
      </c>
      <c r="C95" s="550" t="s">
        <v>3667</v>
      </c>
      <c r="D95" s="310" t="s">
        <v>56</v>
      </c>
      <c r="E95" s="595" t="s">
        <v>354</v>
      </c>
      <c r="F95" s="553" t="s">
        <v>3757</v>
      </c>
      <c r="G95" s="553" t="s">
        <v>3758</v>
      </c>
      <c r="H95" s="596" t="s">
        <v>3666</v>
      </c>
      <c r="I95" s="596" t="s">
        <v>3668</v>
      </c>
      <c r="J95" s="310" t="s">
        <v>3620</v>
      </c>
      <c r="K95" s="299" t="s">
        <v>3669</v>
      </c>
      <c r="L95" s="595" t="s">
        <v>3666</v>
      </c>
    </row>
    <row r="96" spans="1:12" s="245" customFormat="1" ht="21.05" customHeight="1">
      <c r="A96" s="22"/>
      <c r="B96" s="549" t="s">
        <v>3670</v>
      </c>
      <c r="C96" s="550" t="s">
        <v>3671</v>
      </c>
      <c r="D96" s="310" t="s">
        <v>56</v>
      </c>
      <c r="E96" s="595" t="s">
        <v>354</v>
      </c>
      <c r="F96" s="553" t="s">
        <v>3757</v>
      </c>
      <c r="G96" s="553" t="s">
        <v>3758</v>
      </c>
      <c r="H96" s="596" t="s">
        <v>3670</v>
      </c>
      <c r="I96" s="596" t="s">
        <v>3672</v>
      </c>
      <c r="J96" s="310" t="s">
        <v>3620</v>
      </c>
      <c r="K96" s="299" t="s">
        <v>3673</v>
      </c>
      <c r="L96" s="595" t="s">
        <v>3670</v>
      </c>
    </row>
    <row r="97" spans="1:12" s="245" customFormat="1" ht="21.05" customHeight="1">
      <c r="A97" s="22"/>
      <c r="B97" s="549" t="s">
        <v>3674</v>
      </c>
      <c r="C97" s="550" t="s">
        <v>3675</v>
      </c>
      <c r="D97" s="310" t="s">
        <v>56</v>
      </c>
      <c r="E97" s="595" t="s">
        <v>354</v>
      </c>
      <c r="F97" s="553" t="s">
        <v>3757</v>
      </c>
      <c r="G97" s="553" t="s">
        <v>3758</v>
      </c>
      <c r="H97" s="596" t="s">
        <v>3674</v>
      </c>
      <c r="I97" s="596" t="s">
        <v>3676</v>
      </c>
      <c r="J97" s="310" t="s">
        <v>3620</v>
      </c>
      <c r="K97" s="299" t="s">
        <v>3677</v>
      </c>
      <c r="L97" s="595" t="s">
        <v>3674</v>
      </c>
    </row>
    <row r="98" spans="1:12" s="245" customFormat="1" ht="21.05" customHeight="1">
      <c r="A98" s="22"/>
      <c r="B98" s="549" t="s">
        <v>3678</v>
      </c>
      <c r="C98" s="550" t="s">
        <v>3679</v>
      </c>
      <c r="D98" s="310" t="s">
        <v>56</v>
      </c>
      <c r="E98" s="595" t="s">
        <v>354</v>
      </c>
      <c r="F98" s="553" t="s">
        <v>3757</v>
      </c>
      <c r="G98" s="553" t="s">
        <v>3758</v>
      </c>
      <c r="H98" s="596" t="s">
        <v>3678</v>
      </c>
      <c r="I98" s="596" t="s">
        <v>3680</v>
      </c>
      <c r="J98" s="310" t="s">
        <v>3620</v>
      </c>
      <c r="K98" s="299" t="s">
        <v>3681</v>
      </c>
      <c r="L98" s="595" t="s">
        <v>3678</v>
      </c>
    </row>
    <row r="99" spans="1:12" s="245" customFormat="1" ht="21.05" customHeight="1">
      <c r="A99" s="22"/>
      <c r="B99" s="549" t="s">
        <v>3682</v>
      </c>
      <c r="C99" s="550" t="s">
        <v>3683</v>
      </c>
      <c r="D99" s="310" t="s">
        <v>56</v>
      </c>
      <c r="E99" s="595" t="s">
        <v>354</v>
      </c>
      <c r="F99" s="553" t="s">
        <v>3757</v>
      </c>
      <c r="G99" s="553" t="s">
        <v>3758</v>
      </c>
      <c r="H99" s="596" t="s">
        <v>3682</v>
      </c>
      <c r="I99" s="596" t="s">
        <v>3684</v>
      </c>
      <c r="J99" s="310" t="s">
        <v>3620</v>
      </c>
      <c r="K99" s="299" t="s">
        <v>3685</v>
      </c>
      <c r="L99" s="595" t="s">
        <v>3682</v>
      </c>
    </row>
    <row r="100" spans="1:12" s="245" customFormat="1" ht="21.05" customHeight="1">
      <c r="A100" s="22"/>
      <c r="B100" s="549" t="s">
        <v>3686</v>
      </c>
      <c r="C100" s="550" t="s">
        <v>3687</v>
      </c>
      <c r="D100" s="310" t="s">
        <v>56</v>
      </c>
      <c r="E100" s="595" t="s">
        <v>354</v>
      </c>
      <c r="F100" s="553" t="s">
        <v>3757</v>
      </c>
      <c r="G100" s="553" t="s">
        <v>3758</v>
      </c>
      <c r="H100" s="596" t="s">
        <v>3686</v>
      </c>
      <c r="I100" s="596" t="s">
        <v>3688</v>
      </c>
      <c r="J100" s="310" t="s">
        <v>3620</v>
      </c>
      <c r="K100" s="299" t="s">
        <v>3689</v>
      </c>
      <c r="L100" s="595" t="s">
        <v>3686</v>
      </c>
    </row>
    <row r="101" spans="1:12" s="245" customFormat="1" ht="21.05" customHeight="1">
      <c r="A101" s="22"/>
      <c r="B101" s="549" t="s">
        <v>3690</v>
      </c>
      <c r="C101" s="550" t="s">
        <v>3691</v>
      </c>
      <c r="D101" s="310" t="s">
        <v>56</v>
      </c>
      <c r="E101" s="595" t="s">
        <v>354</v>
      </c>
      <c r="F101" s="553" t="s">
        <v>3757</v>
      </c>
      <c r="G101" s="553" t="s">
        <v>3758</v>
      </c>
      <c r="H101" s="596" t="s">
        <v>3690</v>
      </c>
      <c r="I101" s="596" t="s">
        <v>3692</v>
      </c>
      <c r="J101" s="310" t="s">
        <v>3620</v>
      </c>
      <c r="K101" s="299" t="s">
        <v>3693</v>
      </c>
      <c r="L101" s="595" t="s">
        <v>3690</v>
      </c>
    </row>
    <row r="102" spans="1:12" s="245" customFormat="1" ht="21.05" customHeight="1">
      <c r="A102" s="22"/>
      <c r="B102" s="549" t="s">
        <v>3694</v>
      </c>
      <c r="C102" s="550" t="s">
        <v>3695</v>
      </c>
      <c r="D102" s="310" t="s">
        <v>56</v>
      </c>
      <c r="E102" s="595" t="s">
        <v>354</v>
      </c>
      <c r="F102" s="553" t="s">
        <v>3757</v>
      </c>
      <c r="G102" s="553" t="s">
        <v>3758</v>
      </c>
      <c r="H102" s="596" t="s">
        <v>3694</v>
      </c>
      <c r="I102" s="596" t="s">
        <v>3696</v>
      </c>
      <c r="J102" s="310" t="s">
        <v>3620</v>
      </c>
      <c r="K102" s="299" t="s">
        <v>3697</v>
      </c>
      <c r="L102" s="595" t="s">
        <v>3694</v>
      </c>
    </row>
    <row r="103" spans="1:12" s="245" customFormat="1" ht="21.05" customHeight="1">
      <c r="A103" s="22"/>
      <c r="B103" s="549" t="s">
        <v>3698</v>
      </c>
      <c r="C103" s="550" t="s">
        <v>3699</v>
      </c>
      <c r="D103" s="310" t="s">
        <v>56</v>
      </c>
      <c r="E103" s="595" t="s">
        <v>354</v>
      </c>
      <c r="F103" s="553" t="s">
        <v>3757</v>
      </c>
      <c r="G103" s="553" t="s">
        <v>3758</v>
      </c>
      <c r="H103" s="596" t="s">
        <v>3698</v>
      </c>
      <c r="I103" s="596" t="s">
        <v>3700</v>
      </c>
      <c r="J103" s="310" t="s">
        <v>3620</v>
      </c>
      <c r="K103" s="299" t="s">
        <v>3701</v>
      </c>
      <c r="L103" s="595" t="s">
        <v>3698</v>
      </c>
    </row>
    <row r="104" spans="1:12" s="245" customFormat="1" ht="21.05" customHeight="1">
      <c r="A104" s="22"/>
      <c r="B104" s="549" t="s">
        <v>1632</v>
      </c>
      <c r="C104" s="550" t="s">
        <v>3702</v>
      </c>
      <c r="D104" s="310" t="s">
        <v>56</v>
      </c>
      <c r="E104" s="595" t="s">
        <v>354</v>
      </c>
      <c r="F104" s="553" t="s">
        <v>3757</v>
      </c>
      <c r="G104" s="553" t="s">
        <v>3758</v>
      </c>
      <c r="H104" s="596" t="s">
        <v>1632</v>
      </c>
      <c r="I104" s="596" t="s">
        <v>3703</v>
      </c>
      <c r="J104" s="310" t="s">
        <v>3620</v>
      </c>
      <c r="K104" s="299" t="s">
        <v>3704</v>
      </c>
      <c r="L104" s="595" t="s">
        <v>1632</v>
      </c>
    </row>
    <row r="105" spans="1:12" s="245" customFormat="1" ht="21.05" customHeight="1">
      <c r="A105" s="22"/>
      <c r="B105" s="554" t="s">
        <v>3705</v>
      </c>
      <c r="C105" s="555" t="s">
        <v>3706</v>
      </c>
      <c r="D105" s="310" t="s">
        <v>387</v>
      </c>
      <c r="E105" s="597" t="s">
        <v>354</v>
      </c>
      <c r="F105" s="557" t="s">
        <v>3757</v>
      </c>
      <c r="G105" s="558" t="s">
        <v>3758</v>
      </c>
      <c r="H105" s="598" t="s">
        <v>3705</v>
      </c>
      <c r="I105" s="599" t="s">
        <v>1882</v>
      </c>
      <c r="J105" s="310" t="s">
        <v>3576</v>
      </c>
      <c r="K105" s="299" t="s">
        <v>3761</v>
      </c>
      <c r="L105" s="600" t="s">
        <v>3705</v>
      </c>
    </row>
    <row r="106" spans="1:12" s="245" customFormat="1" ht="21.05" customHeight="1">
      <c r="A106" s="22"/>
      <c r="B106" s="561" t="s">
        <v>3707</v>
      </c>
      <c r="C106" s="562" t="s">
        <v>3708</v>
      </c>
      <c r="D106" s="310" t="s">
        <v>387</v>
      </c>
      <c r="E106" s="601" t="s">
        <v>354</v>
      </c>
      <c r="F106" s="557" t="s">
        <v>3757</v>
      </c>
      <c r="G106" s="558" t="s">
        <v>3758</v>
      </c>
      <c r="H106" s="602" t="s">
        <v>3709</v>
      </c>
      <c r="I106" s="603" t="s">
        <v>1878</v>
      </c>
      <c r="J106" s="310" t="s">
        <v>3576</v>
      </c>
      <c r="K106" s="299" t="s">
        <v>1881</v>
      </c>
      <c r="L106" s="604" t="s">
        <v>3710</v>
      </c>
    </row>
    <row r="107" spans="1:12" s="245" customFormat="1" ht="21.05" customHeight="1">
      <c r="A107" s="22"/>
      <c r="B107" s="561" t="s">
        <v>3711</v>
      </c>
      <c r="C107" s="562" t="s">
        <v>3712</v>
      </c>
      <c r="D107" s="310" t="s">
        <v>387</v>
      </c>
      <c r="E107" s="601" t="s">
        <v>354</v>
      </c>
      <c r="F107" s="557" t="s">
        <v>3713</v>
      </c>
      <c r="G107" s="557" t="s">
        <v>3714</v>
      </c>
      <c r="H107" s="602" t="s">
        <v>3715</v>
      </c>
      <c r="I107" s="603" t="s">
        <v>3716</v>
      </c>
      <c r="J107" s="310" t="s">
        <v>3606</v>
      </c>
      <c r="K107" s="299" t="s">
        <v>3717</v>
      </c>
      <c r="L107" s="604" t="s">
        <v>3718</v>
      </c>
    </row>
    <row r="108" spans="1:12" s="245" customFormat="1" ht="21.05" customHeight="1">
      <c r="A108" s="22"/>
      <c r="B108" s="561" t="s">
        <v>1873</v>
      </c>
      <c r="C108" s="562" t="s">
        <v>3719</v>
      </c>
      <c r="D108" s="310" t="s">
        <v>387</v>
      </c>
      <c r="E108" s="601" t="s">
        <v>354</v>
      </c>
      <c r="F108" s="557" t="s">
        <v>3757</v>
      </c>
      <c r="G108" s="557" t="s">
        <v>3758</v>
      </c>
      <c r="H108" s="602" t="s">
        <v>3720</v>
      </c>
      <c r="I108" s="603" t="s">
        <v>1874</v>
      </c>
      <c r="J108" s="310" t="s">
        <v>3576</v>
      </c>
      <c r="K108" s="565" t="s">
        <v>1876</v>
      </c>
      <c r="L108" s="604" t="s">
        <v>1873</v>
      </c>
    </row>
    <row r="109" spans="1:12" s="245" customFormat="1" ht="21.05" customHeight="1">
      <c r="A109" s="22"/>
      <c r="B109" s="561" t="s">
        <v>3721</v>
      </c>
      <c r="C109" s="562" t="s">
        <v>3722</v>
      </c>
      <c r="D109" s="310" t="s">
        <v>387</v>
      </c>
      <c r="E109" s="601" t="s">
        <v>354</v>
      </c>
      <c r="F109" s="557" t="s">
        <v>3757</v>
      </c>
      <c r="G109" s="557" t="s">
        <v>3758</v>
      </c>
      <c r="H109" s="602" t="s">
        <v>3723</v>
      </c>
      <c r="I109" s="603" t="s">
        <v>3724</v>
      </c>
      <c r="J109" s="310" t="s">
        <v>3576</v>
      </c>
      <c r="K109" s="565" t="s">
        <v>3725</v>
      </c>
      <c r="L109" s="604" t="s">
        <v>3726</v>
      </c>
    </row>
    <row r="110" spans="1:12" s="245" customFormat="1" ht="21.05" customHeight="1">
      <c r="A110" s="22"/>
      <c r="B110" s="561" t="s">
        <v>3727</v>
      </c>
      <c r="C110" s="562" t="s">
        <v>3728</v>
      </c>
      <c r="D110" s="310" t="s">
        <v>387</v>
      </c>
      <c r="E110" s="601" t="s">
        <v>354</v>
      </c>
      <c r="F110" s="557" t="s">
        <v>3713</v>
      </c>
      <c r="G110" s="557" t="s">
        <v>3714</v>
      </c>
      <c r="H110" s="602" t="s">
        <v>3715</v>
      </c>
      <c r="I110" s="603" t="s">
        <v>3716</v>
      </c>
      <c r="J110" s="310" t="s">
        <v>3606</v>
      </c>
      <c r="K110" s="299" t="s">
        <v>3729</v>
      </c>
      <c r="L110" s="604" t="s">
        <v>3730</v>
      </c>
    </row>
    <row r="111" spans="1:12" s="245" customFormat="1" ht="21.05" customHeight="1">
      <c r="A111" s="22"/>
      <c r="B111" s="561" t="s">
        <v>3731</v>
      </c>
      <c r="C111" s="562" t="s">
        <v>3732</v>
      </c>
      <c r="D111" s="310" t="s">
        <v>387</v>
      </c>
      <c r="E111" s="601" t="s">
        <v>354</v>
      </c>
      <c r="F111" s="557" t="s">
        <v>3757</v>
      </c>
      <c r="G111" s="557" t="s">
        <v>3758</v>
      </c>
      <c r="H111" s="602" t="s">
        <v>3731</v>
      </c>
      <c r="I111" s="603" t="s">
        <v>1885</v>
      </c>
      <c r="J111" s="310" t="s">
        <v>3576</v>
      </c>
      <c r="K111" s="565" t="s">
        <v>3762</v>
      </c>
      <c r="L111" s="604" t="s">
        <v>3731</v>
      </c>
    </row>
    <row r="112" spans="1:12" s="245" customFormat="1" ht="21.05" customHeight="1">
      <c r="A112" s="22"/>
      <c r="B112" s="566" t="s">
        <v>3734</v>
      </c>
      <c r="C112" s="562" t="s">
        <v>3735</v>
      </c>
      <c r="D112" s="310" t="s">
        <v>387</v>
      </c>
      <c r="E112" s="605" t="s">
        <v>354</v>
      </c>
      <c r="F112" s="568" t="s">
        <v>3757</v>
      </c>
      <c r="G112" s="568" t="s">
        <v>3758</v>
      </c>
      <c r="H112" s="606" t="s">
        <v>3736</v>
      </c>
      <c r="I112" s="607" t="s">
        <v>3737</v>
      </c>
      <c r="J112" s="310" t="s">
        <v>3576</v>
      </c>
      <c r="K112" s="570" t="s">
        <v>3738</v>
      </c>
      <c r="L112" s="608" t="s">
        <v>3734</v>
      </c>
    </row>
    <row r="113" spans="1:16" s="245" customFormat="1" ht="21.05" customHeight="1">
      <c r="A113" s="22"/>
      <c r="B113" s="229" t="s">
        <v>440</v>
      </c>
      <c r="C113" s="230" t="s">
        <v>441</v>
      </c>
      <c r="D113" s="231" t="s">
        <v>387</v>
      </c>
      <c r="E113" s="496"/>
      <c r="F113" s="496"/>
      <c r="G113" s="496"/>
      <c r="H113" s="496"/>
      <c r="I113" s="496"/>
      <c r="J113" s="496"/>
      <c r="K113" s="233" t="s">
        <v>2126</v>
      </c>
      <c r="L113" s="496" t="s">
        <v>1417</v>
      </c>
    </row>
    <row r="114" spans="1:16" s="214" customFormat="1" ht="21.05" customHeight="1">
      <c r="A114" s="22"/>
      <c r="B114" s="230" t="s">
        <v>445</v>
      </c>
      <c r="C114" s="230" t="s">
        <v>269</v>
      </c>
      <c r="D114" s="231" t="s">
        <v>387</v>
      </c>
      <c r="E114" s="496"/>
      <c r="F114" s="496"/>
      <c r="G114" s="496"/>
      <c r="H114" s="496"/>
      <c r="I114" s="496"/>
      <c r="J114" s="496"/>
      <c r="K114" s="233" t="s">
        <v>3763</v>
      </c>
      <c r="L114" s="496" t="s">
        <v>1417</v>
      </c>
      <c r="M114" s="228"/>
      <c r="N114" s="234"/>
    </row>
    <row r="115" spans="1:16" s="214" customFormat="1" ht="21.05" customHeight="1">
      <c r="A115" s="22"/>
      <c r="B115" s="230" t="s">
        <v>447</v>
      </c>
      <c r="C115" s="230" t="s">
        <v>448</v>
      </c>
      <c r="D115" s="231" t="s">
        <v>58</v>
      </c>
      <c r="E115" s="496"/>
      <c r="F115" s="496"/>
      <c r="G115" s="496"/>
      <c r="H115" s="496"/>
      <c r="I115" s="496"/>
      <c r="J115" s="496"/>
      <c r="K115" s="235">
        <v>2</v>
      </c>
      <c r="L115" s="496" t="s">
        <v>1417</v>
      </c>
      <c r="M115" s="228"/>
      <c r="N115" s="234"/>
    </row>
    <row r="116" spans="1:16" s="214" customFormat="1" ht="21.05" customHeight="1">
      <c r="A116" s="22"/>
      <c r="B116" s="571"/>
      <c r="C116" s="571"/>
      <c r="D116" s="310"/>
      <c r="E116" s="10"/>
      <c r="F116" s="9"/>
      <c r="G116" s="572"/>
      <c r="H116" s="299"/>
      <c r="I116" s="573"/>
      <c r="J116" s="36"/>
      <c r="K116" s="10"/>
      <c r="L116" s="571"/>
    </row>
    <row r="117" spans="1:16" s="245" customFormat="1" ht="21.05" customHeight="1">
      <c r="A117" s="22"/>
      <c r="B117" s="21" t="s">
        <v>322</v>
      </c>
      <c r="C117" s="1508" t="s">
        <v>3740</v>
      </c>
      <c r="D117" s="1508"/>
      <c r="E117" s="1508"/>
      <c r="F117" s="1508"/>
      <c r="G117" s="1508"/>
      <c r="H117" s="1508"/>
      <c r="I117" s="1508"/>
      <c r="J117" s="1508"/>
      <c r="K117" s="1508"/>
      <c r="L117" s="1509"/>
    </row>
    <row r="118" spans="1:16" s="245" customFormat="1" ht="21.05" customHeight="1">
      <c r="A118" s="22"/>
      <c r="B118" s="1513"/>
      <c r="C118" s="1513"/>
      <c r="D118" s="1625"/>
      <c r="E118" s="1513"/>
      <c r="F118" s="1513"/>
      <c r="G118" s="1625"/>
      <c r="H118" s="1513"/>
      <c r="I118" s="1513"/>
      <c r="J118" s="1513"/>
      <c r="K118" s="1513"/>
      <c r="L118" s="1513"/>
    </row>
    <row r="119" spans="1:16" s="245" customFormat="1" ht="21.05" customHeight="1">
      <c r="A119" s="7"/>
      <c r="B119" s="1514" t="s">
        <v>323</v>
      </c>
      <c r="C119" s="1515"/>
      <c r="D119" s="1515"/>
      <c r="E119" s="1515"/>
      <c r="F119" s="1515"/>
      <c r="G119" s="1515"/>
      <c r="H119" s="1515"/>
      <c r="I119" s="1515"/>
      <c r="J119" s="1515"/>
      <c r="K119" s="1515"/>
      <c r="L119" s="1516"/>
    </row>
    <row r="120" spans="1:16" s="245" customFormat="1" ht="21.05" customHeight="1">
      <c r="A120" s="7"/>
      <c r="B120" s="21" t="s">
        <v>315</v>
      </c>
      <c r="C120" s="21" t="s">
        <v>316</v>
      </c>
      <c r="D120" s="21" t="s">
        <v>317</v>
      </c>
      <c r="E120" s="21" t="s">
        <v>324</v>
      </c>
      <c r="F120" s="21" t="s">
        <v>325</v>
      </c>
      <c r="G120" s="1517" t="s">
        <v>326</v>
      </c>
      <c r="H120" s="1518"/>
      <c r="I120" s="1519"/>
      <c r="J120" s="21" t="s">
        <v>327</v>
      </c>
      <c r="K120" s="21" t="s">
        <v>328</v>
      </c>
      <c r="L120" s="21" t="s">
        <v>302</v>
      </c>
    </row>
    <row r="121" spans="1:16" s="335" customFormat="1" ht="21.05" customHeight="1">
      <c r="A121" s="26"/>
      <c r="B121" s="585"/>
      <c r="C121" s="609" t="s">
        <v>3574</v>
      </c>
      <c r="D121" s="582" t="s">
        <v>3764</v>
      </c>
      <c r="E121" s="268" t="s">
        <v>1420</v>
      </c>
      <c r="F121" s="27"/>
      <c r="G121" s="1505"/>
      <c r="H121" s="1506"/>
      <c r="I121" s="1507"/>
      <c r="J121" s="32"/>
      <c r="K121" s="32"/>
      <c r="L121" s="609" t="s">
        <v>3574</v>
      </c>
      <c r="M121" s="335" t="s">
        <v>1667</v>
      </c>
      <c r="N121" s="335" t="s">
        <v>1668</v>
      </c>
      <c r="O121" s="335" t="s">
        <v>1669</v>
      </c>
      <c r="P121" s="335" t="s">
        <v>1670</v>
      </c>
    </row>
    <row r="122" spans="1:16" s="245" customFormat="1" ht="29.95" customHeight="1">
      <c r="A122" s="7"/>
      <c r="B122" s="587"/>
      <c r="C122" s="589" t="s">
        <v>3591</v>
      </c>
      <c r="D122" s="537" t="s">
        <v>3765</v>
      </c>
      <c r="E122" s="11" t="s">
        <v>1421</v>
      </c>
      <c r="F122" s="27" t="s">
        <v>838</v>
      </c>
      <c r="G122" s="1505" t="s">
        <v>3743</v>
      </c>
      <c r="H122" s="1506"/>
      <c r="I122" s="1507"/>
      <c r="J122" s="32" t="s">
        <v>3766</v>
      </c>
      <c r="K122" s="32"/>
      <c r="L122" s="579" t="s">
        <v>3744</v>
      </c>
      <c r="M122" s="345" t="s">
        <v>3758</v>
      </c>
      <c r="N122" s="345">
        <f>VLOOKUP(M122,'[3]rem-Sheet2'!$A$1:$C$65536,2,0)</f>
        <v>173091</v>
      </c>
      <c r="O122" s="346">
        <f>VLOOKUP(M122,'[3]rem-Sheet2'!$A$1:$C$65536,3,0)</f>
        <v>0.94375000000582099</v>
      </c>
      <c r="P122" s="345" t="str">
        <f>VLOOKUP(M122,'[3]rem-Sheet2'!$A$1:$D$65536,4,0)</f>
        <v>CUST_ISN,RPT_DT,BEL_TO_ORG</v>
      </c>
    </row>
    <row r="123" spans="1:16" s="245" customFormat="1" ht="29.95" customHeight="1">
      <c r="A123" s="7"/>
      <c r="B123" s="587"/>
      <c r="C123" s="589" t="s">
        <v>3602</v>
      </c>
      <c r="D123" s="537" t="s">
        <v>3745</v>
      </c>
      <c r="E123" s="11" t="s">
        <v>1423</v>
      </c>
      <c r="F123" s="27" t="s">
        <v>838</v>
      </c>
      <c r="G123" s="1505" t="s">
        <v>3746</v>
      </c>
      <c r="H123" s="1506"/>
      <c r="I123" s="1507"/>
      <c r="J123" s="32"/>
      <c r="K123" s="32"/>
      <c r="L123" s="589" t="s">
        <v>3602</v>
      </c>
      <c r="M123" s="345" t="s">
        <v>3592</v>
      </c>
      <c r="N123" s="345">
        <f>VLOOKUP(M123,'[3]rem-Sheet2'!$A$1:$C$65536,2,0)</f>
        <v>9875402</v>
      </c>
      <c r="O123" s="346">
        <f>VLOOKUP(M123,'[3]rem-Sheet2'!$A$1:$C$65536,3,0)</f>
        <v>0.94375000000582099</v>
      </c>
      <c r="P123" s="345" t="str">
        <f>VLOOKUP(M123,'[3]rem-Sheet2'!$A$1:$D$65536,4,0)</f>
        <v>CUST_ISN,RPT_DT,RPT_CATG,FA_RPT_TYP,BEL_TO_ORG</v>
      </c>
    </row>
    <row r="124" spans="1:16" s="245" customFormat="1" ht="29.95" customHeight="1">
      <c r="A124" s="7"/>
      <c r="B124" s="587"/>
      <c r="C124" s="589" t="s">
        <v>3612</v>
      </c>
      <c r="D124" s="537" t="s">
        <v>3747</v>
      </c>
      <c r="E124" s="11" t="s">
        <v>1681</v>
      </c>
      <c r="F124" s="27" t="s">
        <v>838</v>
      </c>
      <c r="G124" s="1505" t="s">
        <v>3748</v>
      </c>
      <c r="H124" s="1506"/>
      <c r="I124" s="1507"/>
      <c r="J124" s="32"/>
      <c r="K124" s="32"/>
      <c r="L124" s="579" t="s">
        <v>3744</v>
      </c>
      <c r="M124" s="345" t="s">
        <v>3767</v>
      </c>
      <c r="N124" s="345">
        <f>VLOOKUP(M124,'[3]rem-Sheet2'!$A$1:$C$65536,2,0)</f>
        <v>52111704</v>
      </c>
      <c r="O124" s="346">
        <f>VLOOKUP(M124,'[3]rem-Sheet2'!$A$1:$C$65536,3,0)</f>
        <v>0.94375000000582099</v>
      </c>
      <c r="P124" s="345" t="str">
        <f>VLOOKUP(M124,'[3]rem-Sheet2'!$A$1:$D$65536,4,0)</f>
        <v>CUST_ISN</v>
      </c>
    </row>
    <row r="125" spans="1:16" s="245" customFormat="1" ht="29.95" customHeight="1">
      <c r="A125" s="7"/>
      <c r="B125" s="601"/>
      <c r="C125" s="580" t="s">
        <v>3713</v>
      </c>
      <c r="D125" s="581" t="s">
        <v>3752</v>
      </c>
      <c r="E125" s="11" t="s">
        <v>1685</v>
      </c>
      <c r="F125" s="27" t="s">
        <v>838</v>
      </c>
      <c r="G125" s="1505" t="s">
        <v>3753</v>
      </c>
      <c r="H125" s="1506"/>
      <c r="I125" s="1507"/>
      <c r="J125" s="32"/>
      <c r="K125" s="32"/>
      <c r="L125" s="610" t="s">
        <v>3713</v>
      </c>
      <c r="M125" s="345" t="s">
        <v>3613</v>
      </c>
      <c r="N125" s="345">
        <f>VLOOKUP(M125,'[3]rem-Sheet2'!$A$1:$C$65536,2,0)</f>
        <v>2174868</v>
      </c>
      <c r="O125" s="346">
        <f>VLOOKUP(M125,'[3]rem-Sheet2'!$A$1:$C$65536,3,0)</f>
        <v>0.94375000000582099</v>
      </c>
      <c r="P125" s="345" t="str">
        <f>VLOOKUP(M125,'[3]rem-Sheet2'!$A$1:$D$65536,4,0)</f>
        <v>JOB_SEQ_ID</v>
      </c>
    </row>
    <row r="126" spans="1:16" s="245" customFormat="1" ht="29.95" customHeight="1">
      <c r="A126" s="7"/>
      <c r="B126" s="601"/>
      <c r="C126" s="580" t="s">
        <v>3713</v>
      </c>
      <c r="D126" s="581" t="s">
        <v>3754</v>
      </c>
      <c r="E126" s="11" t="s">
        <v>1900</v>
      </c>
      <c r="F126" s="27" t="s">
        <v>838</v>
      </c>
      <c r="G126" s="1505" t="s">
        <v>3755</v>
      </c>
      <c r="H126" s="1506"/>
      <c r="I126" s="1507"/>
      <c r="J126" s="32"/>
      <c r="K126" s="32"/>
      <c r="L126" s="610" t="s">
        <v>3713</v>
      </c>
      <c r="M126" s="345" t="s">
        <v>3714</v>
      </c>
      <c r="N126" s="345">
        <f>VLOOKUP(M126,'[3]rem-Sheet2'!$A$1:$C$65536,2,0)</f>
        <v>51326</v>
      </c>
      <c r="O126" s="346">
        <f>VLOOKUP(M126,'[3]rem-Sheet2'!$A$1:$C$65536,3,0)</f>
        <v>0.96736111110658396</v>
      </c>
      <c r="P126" s="345" t="str">
        <f>VLOOKUP(M126,'[3]rem-Sheet2'!$A$1:$D$65536,4,0)</f>
        <v>STAFFER_NO</v>
      </c>
    </row>
    <row r="127" spans="1:16" s="245" customFormat="1" ht="29.95" customHeight="1">
      <c r="A127" s="7"/>
      <c r="B127" s="587"/>
      <c r="C127" s="589"/>
      <c r="D127" s="611"/>
      <c r="E127" s="11"/>
      <c r="F127" s="27"/>
      <c r="G127" s="1505"/>
      <c r="H127" s="1506"/>
      <c r="I127" s="1507"/>
      <c r="J127" s="32"/>
      <c r="K127" s="32"/>
      <c r="L127" s="32"/>
      <c r="M127" s="345" t="s">
        <v>3714</v>
      </c>
      <c r="N127" s="345">
        <f>VLOOKUP(M127,'[3]rem-Sheet2'!$A$1:$C$65536,2,0)</f>
        <v>51326</v>
      </c>
      <c r="O127" s="346">
        <f>VLOOKUP(M127,'[3]rem-Sheet2'!$A$1:$C$65536,3,0)</f>
        <v>0.96736111110658396</v>
      </c>
      <c r="P127" s="345" t="str">
        <f>VLOOKUP(M127,'[3]rem-Sheet2'!$A$1:$D$65536,4,0)</f>
        <v>STAFFER_NO</v>
      </c>
    </row>
    <row r="128" spans="1:16" s="245" customFormat="1" ht="21.05" customHeight="1">
      <c r="A128" s="7"/>
      <c r="B128" s="21" t="s">
        <v>329</v>
      </c>
      <c r="C128" s="1508"/>
      <c r="D128" s="1508"/>
      <c r="E128" s="1508"/>
      <c r="F128" s="1508"/>
      <c r="G128" s="1508"/>
      <c r="H128" s="1508"/>
      <c r="I128" s="1508"/>
      <c r="J128" s="1508"/>
      <c r="K128" s="1508"/>
      <c r="L128" s="1509"/>
    </row>
    <row r="129" spans="1:23" s="245" customFormat="1" ht="21.05" customHeight="1">
      <c r="A129" s="7"/>
      <c r="B129" s="21" t="s">
        <v>330</v>
      </c>
      <c r="C129" s="1510"/>
      <c r="D129" s="1510"/>
      <c r="E129" s="1510"/>
      <c r="F129" s="1510"/>
      <c r="G129" s="1510"/>
      <c r="H129" s="1510"/>
      <c r="I129" s="1510"/>
      <c r="J129" s="1510"/>
      <c r="K129" s="1510"/>
      <c r="L129" s="1511"/>
    </row>
    <row r="130" spans="1:23" s="245" customFormat="1" ht="21.05" customHeight="1">
      <c r="A130" s="7"/>
      <c r="B130" s="277" t="s">
        <v>331</v>
      </c>
      <c r="C130" s="1576"/>
      <c r="D130" s="1576"/>
      <c r="E130" s="1576"/>
      <c r="F130" s="1576"/>
      <c r="G130" s="1576"/>
      <c r="H130" s="1576"/>
      <c r="I130" s="1576"/>
      <c r="J130" s="1576"/>
      <c r="K130" s="1576"/>
      <c r="L130" s="1576"/>
    </row>
    <row r="131" spans="1:23" s="245" customFormat="1" ht="29.95" customHeight="1">
      <c r="A131" s="7"/>
      <c r="M131" s="587"/>
      <c r="N131" s="589" t="s">
        <v>3749</v>
      </c>
      <c r="O131" s="537" t="s">
        <v>3750</v>
      </c>
      <c r="P131" s="11" t="s">
        <v>1678</v>
      </c>
      <c r="Q131" s="27" t="s">
        <v>838</v>
      </c>
      <c r="R131" s="1505" t="s">
        <v>3751</v>
      </c>
      <c r="S131" s="1506"/>
      <c r="T131" s="1507"/>
      <c r="U131" s="32"/>
      <c r="V131" s="32"/>
      <c r="W131" s="589" t="s">
        <v>3749</v>
      </c>
    </row>
  </sheetData>
  <autoFilter ref="A14:P55" xr:uid="{00000000-0009-0000-0000-000010000000}"/>
  <mergeCells count="49">
    <mergeCell ref="B7:L7"/>
    <mergeCell ref="B2:L2"/>
    <mergeCell ref="B3:L3"/>
    <mergeCell ref="E4:F4"/>
    <mergeCell ref="E5:F5"/>
    <mergeCell ref="C6:L6"/>
    <mergeCell ref="D8:L8"/>
    <mergeCell ref="D9:L9"/>
    <mergeCell ref="D10:L10"/>
    <mergeCell ref="B11:L11"/>
    <mergeCell ref="E12:F12"/>
    <mergeCell ref="H12:J12"/>
    <mergeCell ref="Q64:S64"/>
    <mergeCell ref="G65:I65"/>
    <mergeCell ref="B13:D13"/>
    <mergeCell ref="E13:L13"/>
    <mergeCell ref="C57:L57"/>
    <mergeCell ref="B58:L58"/>
    <mergeCell ref="B59:L59"/>
    <mergeCell ref="G60:I60"/>
    <mergeCell ref="B71:L71"/>
    <mergeCell ref="G61:I61"/>
    <mergeCell ref="G62:I62"/>
    <mergeCell ref="G63:I63"/>
    <mergeCell ref="G64:I64"/>
    <mergeCell ref="G66:I66"/>
    <mergeCell ref="G67:I67"/>
    <mergeCell ref="C68:L68"/>
    <mergeCell ref="C69:L69"/>
    <mergeCell ref="C70:L70"/>
    <mergeCell ref="G124:I124"/>
    <mergeCell ref="E72:F72"/>
    <mergeCell ref="H72:J72"/>
    <mergeCell ref="B73:D73"/>
    <mergeCell ref="E73:L73"/>
    <mergeCell ref="C117:L117"/>
    <mergeCell ref="B118:L118"/>
    <mergeCell ref="B119:L119"/>
    <mergeCell ref="G120:I120"/>
    <mergeCell ref="G121:I121"/>
    <mergeCell ref="G122:I122"/>
    <mergeCell ref="G123:I123"/>
    <mergeCell ref="R131:T131"/>
    <mergeCell ref="G125:I125"/>
    <mergeCell ref="G126:I126"/>
    <mergeCell ref="G127:I127"/>
    <mergeCell ref="C128:L128"/>
    <mergeCell ref="C129:L129"/>
    <mergeCell ref="C130:L130"/>
  </mergeCells>
  <phoneticPr fontId="39" type="noConversion"/>
  <dataValidations count="1">
    <dataValidation type="list" allowBlank="1" showInputMessage="1" showErrorMessage="1" sqref="P64 Q131 F61:F67 F121:F127" xr:uid="{00000000-0002-0000-1000-000000000000}">
      <formula1>"LEFT JOIN,INNER JOIN"</formula1>
    </dataValidation>
  </dataValidations>
  <hyperlinks>
    <hyperlink ref="A1" location="#index!A1" display="#index!A1" xr:uid="{00000000-0004-0000-1000-000000000000}"/>
  </hyperlinks>
  <pageMargins left="0.75" right="0.75" top="1" bottom="1" header="0.5" footer="0.5"/>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T712"/>
  <sheetViews>
    <sheetView topLeftCell="A163" zoomScale="70" zoomScaleNormal="70" workbookViewId="0">
      <selection activeCell="M182" sqref="M182"/>
    </sheetView>
  </sheetViews>
  <sheetFormatPr defaultColWidth="19" defaultRowHeight="14.55"/>
  <cols>
    <col min="1" max="1" width="5.21875" style="276" customWidth="1"/>
    <col min="2" max="3" width="22.33203125" style="232" customWidth="1"/>
    <col min="4" max="4" width="22.33203125" style="699" customWidth="1"/>
    <col min="5" max="12" width="22.33203125" style="232" customWidth="1"/>
    <col min="13" max="13" width="36.88671875" style="276" customWidth="1"/>
    <col min="14" max="15" width="19" style="276"/>
    <col min="16" max="16" width="50.21875" style="276" customWidth="1"/>
    <col min="17" max="16384" width="19" style="276"/>
  </cols>
  <sheetData>
    <row r="1" spans="1:13" s="246" customFormat="1" ht="21.05" customHeight="1">
      <c r="A1" s="5" t="s">
        <v>16099</v>
      </c>
      <c r="B1" s="194"/>
      <c r="C1" s="195"/>
      <c r="D1" s="612"/>
      <c r="E1" s="195"/>
      <c r="F1" s="195"/>
      <c r="G1" s="195"/>
      <c r="H1" s="195"/>
      <c r="I1" s="195"/>
      <c r="J1" s="195"/>
      <c r="K1" s="195"/>
      <c r="L1" s="195"/>
    </row>
    <row r="2" spans="1:13" s="246" customFormat="1" ht="21.05" customHeight="1">
      <c r="A2" s="7"/>
      <c r="B2" s="1665"/>
      <c r="C2" s="1653"/>
      <c r="D2" s="1653"/>
      <c r="E2" s="1653"/>
      <c r="F2" s="1653"/>
      <c r="G2" s="1653"/>
      <c r="H2" s="1653"/>
      <c r="I2" s="1653"/>
      <c r="J2" s="1653"/>
      <c r="K2" s="1653"/>
      <c r="L2" s="1654"/>
    </row>
    <row r="3" spans="1:13" s="246" customFormat="1" ht="21.05" customHeight="1">
      <c r="A3" s="7"/>
      <c r="B3" s="1562" t="s">
        <v>297</v>
      </c>
      <c r="C3" s="1563"/>
      <c r="D3" s="1563"/>
      <c r="E3" s="1563"/>
      <c r="F3" s="1563"/>
      <c r="G3" s="1563"/>
      <c r="H3" s="1563"/>
      <c r="I3" s="1563"/>
      <c r="J3" s="1563"/>
      <c r="K3" s="1563"/>
      <c r="L3" s="1564"/>
    </row>
    <row r="4" spans="1:13" s="246" customFormat="1" ht="21.05" customHeight="1">
      <c r="A4" s="7"/>
      <c r="B4" s="613" t="s">
        <v>298</v>
      </c>
      <c r="C4" s="614" t="s">
        <v>3768</v>
      </c>
      <c r="D4" s="615" t="s">
        <v>299</v>
      </c>
      <c r="E4" s="1666" t="s">
        <v>3568</v>
      </c>
      <c r="F4" s="1667"/>
      <c r="G4" s="616" t="s">
        <v>4</v>
      </c>
      <c r="H4" s="617" t="s">
        <v>1232</v>
      </c>
      <c r="I4" s="616" t="s">
        <v>12</v>
      </c>
      <c r="J4" s="618" t="s">
        <v>23</v>
      </c>
      <c r="K4" s="616" t="s">
        <v>7</v>
      </c>
      <c r="L4" s="617" t="s">
        <v>22</v>
      </c>
    </row>
    <row r="5" spans="1:13" s="246" customFormat="1" ht="21.05" customHeight="1">
      <c r="A5" s="7"/>
      <c r="B5" s="619" t="s">
        <v>3769</v>
      </c>
      <c r="C5" s="620" t="s">
        <v>3770</v>
      </c>
      <c r="D5" s="615" t="s">
        <v>301</v>
      </c>
      <c r="E5" s="1666" t="s">
        <v>1234</v>
      </c>
      <c r="F5" s="1667"/>
      <c r="G5" s="616" t="s">
        <v>10</v>
      </c>
      <c r="H5" s="621">
        <v>45288</v>
      </c>
      <c r="I5" s="616" t="s">
        <v>6</v>
      </c>
      <c r="J5" s="617" t="s">
        <v>1235</v>
      </c>
      <c r="K5" s="616" t="s">
        <v>8</v>
      </c>
      <c r="L5" s="617" t="s">
        <v>1236</v>
      </c>
    </row>
    <row r="6" spans="1:13" s="246" customFormat="1" ht="21.05" customHeight="1">
      <c r="A6" s="7"/>
      <c r="B6" s="613" t="s">
        <v>302</v>
      </c>
      <c r="C6" s="1636" t="s">
        <v>3771</v>
      </c>
      <c r="D6" s="1636"/>
      <c r="E6" s="1636"/>
      <c r="F6" s="1636"/>
      <c r="G6" s="1636"/>
      <c r="H6" s="1636"/>
      <c r="I6" s="1636"/>
      <c r="J6" s="1636"/>
      <c r="K6" s="1636"/>
      <c r="L6" s="1637"/>
    </row>
    <row r="7" spans="1:13" s="246" customFormat="1" ht="21.05" customHeight="1">
      <c r="A7" s="13"/>
      <c r="B7" s="1638" t="s">
        <v>303</v>
      </c>
      <c r="C7" s="1639"/>
      <c r="D7" s="1639"/>
      <c r="E7" s="1639"/>
      <c r="F7" s="1639"/>
      <c r="G7" s="1639"/>
      <c r="H7" s="1639"/>
      <c r="I7" s="1639"/>
      <c r="J7" s="1639"/>
      <c r="K7" s="1639"/>
      <c r="L7" s="1640"/>
    </row>
    <row r="8" spans="1:13" s="250" customFormat="1" ht="21.05" customHeight="1">
      <c r="A8" s="14"/>
      <c r="B8" s="622" t="s">
        <v>304</v>
      </c>
      <c r="C8" s="623" t="s">
        <v>305</v>
      </c>
      <c r="D8" s="1661" t="s">
        <v>306</v>
      </c>
      <c r="E8" s="1661"/>
      <c r="F8" s="1661"/>
      <c r="G8" s="1661"/>
      <c r="H8" s="1661"/>
      <c r="I8" s="1661"/>
      <c r="J8" s="1661"/>
      <c r="K8" s="1661"/>
      <c r="L8" s="1662"/>
    </row>
    <row r="9" spans="1:13" s="246" customFormat="1" ht="21.05" customHeight="1">
      <c r="A9" s="13"/>
      <c r="B9" s="624">
        <v>45288</v>
      </c>
      <c r="C9" s="617" t="s">
        <v>1232</v>
      </c>
      <c r="D9" s="1663" t="s">
        <v>3772</v>
      </c>
      <c r="E9" s="1663"/>
      <c r="F9" s="1663"/>
      <c r="G9" s="1663"/>
      <c r="H9" s="1663"/>
      <c r="I9" s="1663"/>
      <c r="J9" s="1663"/>
      <c r="K9" s="1663"/>
      <c r="L9" s="1664"/>
    </row>
    <row r="10" spans="1:13" s="246" customFormat="1" ht="21.05" customHeight="1">
      <c r="A10" s="13"/>
      <c r="B10" s="625">
        <v>45509</v>
      </c>
      <c r="C10" s="626" t="s">
        <v>1232</v>
      </c>
      <c r="D10" s="1663" t="s">
        <v>3773</v>
      </c>
      <c r="E10" s="1663"/>
      <c r="F10" s="1663"/>
      <c r="G10" s="1663"/>
      <c r="H10" s="1663"/>
      <c r="I10" s="1663"/>
      <c r="J10" s="1663"/>
      <c r="K10" s="1663"/>
      <c r="L10" s="1664"/>
    </row>
    <row r="11" spans="1:13" s="246" customFormat="1" ht="21.05" customHeight="1">
      <c r="A11" s="13"/>
      <c r="B11" s="627">
        <v>45512</v>
      </c>
      <c r="C11" s="628" t="s">
        <v>1232</v>
      </c>
      <c r="D11" s="629" t="s">
        <v>3774</v>
      </c>
      <c r="E11" s="629"/>
      <c r="F11" s="629"/>
      <c r="G11" s="629"/>
      <c r="H11" s="629"/>
      <c r="I11" s="629"/>
      <c r="J11" s="629"/>
      <c r="K11" s="629"/>
      <c r="L11" s="630"/>
    </row>
    <row r="12" spans="1:13" s="246" customFormat="1" ht="21.05" customHeight="1">
      <c r="A12" s="7"/>
      <c r="B12" s="1638" t="s">
        <v>307</v>
      </c>
      <c r="C12" s="1639"/>
      <c r="D12" s="1639"/>
      <c r="E12" s="1639"/>
      <c r="F12" s="1639"/>
      <c r="G12" s="1639"/>
      <c r="H12" s="1639"/>
      <c r="I12" s="1639"/>
      <c r="J12" s="1639"/>
      <c r="K12" s="1639"/>
      <c r="L12" s="1640"/>
    </row>
    <row r="13" spans="1:13" s="246" customFormat="1" ht="21.05" customHeight="1">
      <c r="A13" s="7"/>
      <c r="B13" s="613" t="s">
        <v>308</v>
      </c>
      <c r="C13" s="631" t="s">
        <v>3572</v>
      </c>
      <c r="D13" s="632" t="s">
        <v>300</v>
      </c>
      <c r="E13" s="1636" t="s">
        <v>3775</v>
      </c>
      <c r="F13" s="1637"/>
      <c r="G13" s="616" t="s">
        <v>302</v>
      </c>
      <c r="H13" s="1641" t="s">
        <v>3572</v>
      </c>
      <c r="I13" s="1641"/>
      <c r="J13" s="1642"/>
      <c r="K13" s="633" t="s">
        <v>309</v>
      </c>
      <c r="L13" s="634" t="s">
        <v>385</v>
      </c>
    </row>
    <row r="14" spans="1:13" s="246" customFormat="1" ht="21.05" customHeight="1">
      <c r="A14" s="7"/>
      <c r="B14" s="1643" t="s">
        <v>310</v>
      </c>
      <c r="C14" s="1644"/>
      <c r="D14" s="1645"/>
      <c r="E14" s="1644" t="s">
        <v>311</v>
      </c>
      <c r="F14" s="1644"/>
      <c r="G14" s="1644"/>
      <c r="H14" s="1644"/>
      <c r="I14" s="1644"/>
      <c r="J14" s="1644"/>
      <c r="K14" s="1644"/>
      <c r="L14" s="1645"/>
    </row>
    <row r="15" spans="1:13" s="254" customFormat="1" ht="21.05" customHeight="1">
      <c r="A15" s="20"/>
      <c r="B15" s="635" t="s">
        <v>3776</v>
      </c>
      <c r="C15" s="636" t="s">
        <v>3777</v>
      </c>
      <c r="D15" s="615" t="s">
        <v>314</v>
      </c>
      <c r="E15" s="615" t="s">
        <v>315</v>
      </c>
      <c r="F15" s="615" t="s">
        <v>316</v>
      </c>
      <c r="G15" s="636" t="s">
        <v>3778</v>
      </c>
      <c r="H15" s="615" t="s">
        <v>318</v>
      </c>
      <c r="I15" s="615" t="s">
        <v>319</v>
      </c>
      <c r="J15" s="615" t="s">
        <v>320</v>
      </c>
      <c r="K15" s="636" t="s">
        <v>3779</v>
      </c>
      <c r="L15" s="615" t="s">
        <v>302</v>
      </c>
    </row>
    <row r="16" spans="1:13" s="245" customFormat="1" ht="21.05" customHeight="1">
      <c r="A16" s="22"/>
      <c r="B16" s="637" t="s">
        <v>1259</v>
      </c>
      <c r="C16" s="638" t="s">
        <v>1429</v>
      </c>
      <c r="D16" s="639" t="s">
        <v>387</v>
      </c>
      <c r="E16" s="640" t="s">
        <v>354</v>
      </c>
      <c r="F16" s="641" t="s">
        <v>3780</v>
      </c>
      <c r="G16" s="642" t="s">
        <v>3781</v>
      </c>
      <c r="H16" s="643" t="s">
        <v>1259</v>
      </c>
      <c r="I16" s="643" t="s">
        <v>1480</v>
      </c>
      <c r="J16" s="639" t="s">
        <v>3576</v>
      </c>
      <c r="K16" s="644" t="s">
        <v>1483</v>
      </c>
      <c r="L16" s="638" t="s">
        <v>1259</v>
      </c>
      <c r="M16" s="527"/>
    </row>
    <row r="17" spans="1:13" s="245" customFormat="1" ht="21.05" customHeight="1">
      <c r="A17" s="22"/>
      <c r="B17" s="637" t="s">
        <v>3577</v>
      </c>
      <c r="C17" s="638" t="s">
        <v>3578</v>
      </c>
      <c r="D17" s="639" t="s">
        <v>387</v>
      </c>
      <c r="E17" s="640" t="s">
        <v>354</v>
      </c>
      <c r="F17" s="641" t="s">
        <v>3780</v>
      </c>
      <c r="G17" s="642" t="s">
        <v>3781</v>
      </c>
      <c r="H17" s="643" t="s">
        <v>3577</v>
      </c>
      <c r="I17" s="643" t="s">
        <v>3579</v>
      </c>
      <c r="J17" s="639" t="s">
        <v>3580</v>
      </c>
      <c r="K17" s="644" t="s">
        <v>3581</v>
      </c>
      <c r="L17" s="638" t="s">
        <v>3577</v>
      </c>
      <c r="M17" s="527"/>
    </row>
    <row r="18" spans="1:13" s="245" customFormat="1" ht="21.05" customHeight="1">
      <c r="A18" s="22"/>
      <c r="B18" s="637" t="s">
        <v>1919</v>
      </c>
      <c r="C18" s="638" t="s">
        <v>1920</v>
      </c>
      <c r="D18" s="639" t="s">
        <v>387</v>
      </c>
      <c r="E18" s="640" t="s">
        <v>354</v>
      </c>
      <c r="F18" s="641" t="s">
        <v>3780</v>
      </c>
      <c r="G18" s="642" t="s">
        <v>3781</v>
      </c>
      <c r="H18" s="643" t="s">
        <v>3582</v>
      </c>
      <c r="I18" s="643" t="s">
        <v>3583</v>
      </c>
      <c r="J18" s="639" t="s">
        <v>3576</v>
      </c>
      <c r="K18" s="644" t="s">
        <v>3584</v>
      </c>
      <c r="L18" s="638" t="s">
        <v>1919</v>
      </c>
      <c r="M18" s="527"/>
    </row>
    <row r="19" spans="1:13" s="245" customFormat="1" ht="21.05" customHeight="1">
      <c r="A19" s="22"/>
      <c r="B19" s="637" t="s">
        <v>3585</v>
      </c>
      <c r="C19" s="638" t="s">
        <v>3586</v>
      </c>
      <c r="D19" s="639" t="s">
        <v>387</v>
      </c>
      <c r="E19" s="640"/>
      <c r="F19" s="641"/>
      <c r="G19" s="642"/>
      <c r="H19" s="643"/>
      <c r="I19" s="643"/>
      <c r="J19" s="639" t="s">
        <v>3576</v>
      </c>
      <c r="K19" s="645" t="s">
        <v>3782</v>
      </c>
      <c r="L19" s="638" t="s">
        <v>3783</v>
      </c>
      <c r="M19" s="527"/>
    </row>
    <row r="20" spans="1:13" s="245" customFormat="1" ht="21.05" customHeight="1">
      <c r="A20" s="22"/>
      <c r="B20" s="646" t="s">
        <v>3589</v>
      </c>
      <c r="C20" s="647" t="s">
        <v>3590</v>
      </c>
      <c r="D20" s="639" t="s">
        <v>387</v>
      </c>
      <c r="E20" s="648" t="s">
        <v>354</v>
      </c>
      <c r="F20" s="649" t="s">
        <v>3591</v>
      </c>
      <c r="G20" s="650" t="s">
        <v>3592</v>
      </c>
      <c r="H20" s="651" t="s">
        <v>3784</v>
      </c>
      <c r="I20" s="649" t="s">
        <v>3594</v>
      </c>
      <c r="J20" s="639" t="s">
        <v>3580</v>
      </c>
      <c r="K20" s="645" t="s">
        <v>3595</v>
      </c>
      <c r="L20" s="647" t="s">
        <v>3589</v>
      </c>
      <c r="M20" s="534"/>
    </row>
    <row r="21" spans="1:13" s="245" customFormat="1" ht="21.05" customHeight="1">
      <c r="A21" s="22"/>
      <c r="B21" s="646" t="s">
        <v>3596</v>
      </c>
      <c r="C21" s="647" t="s">
        <v>3597</v>
      </c>
      <c r="D21" s="639" t="s">
        <v>387</v>
      </c>
      <c r="E21" s="648" t="s">
        <v>354</v>
      </c>
      <c r="F21" s="649" t="s">
        <v>3591</v>
      </c>
      <c r="G21" s="650" t="s">
        <v>3592</v>
      </c>
      <c r="H21" s="649" t="s">
        <v>3785</v>
      </c>
      <c r="I21" s="649" t="s">
        <v>3599</v>
      </c>
      <c r="J21" s="639" t="s">
        <v>3600</v>
      </c>
      <c r="K21" s="652" t="s">
        <v>3601</v>
      </c>
      <c r="L21" s="647" t="s">
        <v>3596</v>
      </c>
      <c r="M21" s="534"/>
    </row>
    <row r="22" spans="1:13" s="245" customFormat="1" ht="21.05" customHeight="1">
      <c r="A22" s="22"/>
      <c r="B22" s="646" t="s">
        <v>1702</v>
      </c>
      <c r="C22" s="647" t="s">
        <v>1511</v>
      </c>
      <c r="D22" s="639" t="s">
        <v>387</v>
      </c>
      <c r="E22" s="648" t="s">
        <v>354</v>
      </c>
      <c r="F22" s="649" t="s">
        <v>3602</v>
      </c>
      <c r="G22" s="650" t="s">
        <v>3603</v>
      </c>
      <c r="H22" s="649" t="s">
        <v>1702</v>
      </c>
      <c r="I22" s="649" t="s">
        <v>3605</v>
      </c>
      <c r="J22" s="639" t="s">
        <v>3606</v>
      </c>
      <c r="K22" s="645" t="s">
        <v>3607</v>
      </c>
      <c r="L22" s="647" t="s">
        <v>1702</v>
      </c>
      <c r="M22" s="534"/>
    </row>
    <row r="23" spans="1:13" s="245" customFormat="1" ht="21.05" customHeight="1">
      <c r="A23" s="22"/>
      <c r="B23" s="646" t="s">
        <v>1264</v>
      </c>
      <c r="C23" s="647" t="s">
        <v>1430</v>
      </c>
      <c r="D23" s="639" t="s">
        <v>387</v>
      </c>
      <c r="E23" s="648" t="s">
        <v>354</v>
      </c>
      <c r="F23" s="653" t="s">
        <v>3780</v>
      </c>
      <c r="G23" s="650" t="s">
        <v>3781</v>
      </c>
      <c r="H23" s="649" t="s">
        <v>1264</v>
      </c>
      <c r="I23" s="649" t="s">
        <v>3608</v>
      </c>
      <c r="J23" s="639" t="s">
        <v>3576</v>
      </c>
      <c r="K23" s="652" t="s">
        <v>3609</v>
      </c>
      <c r="L23" s="647" t="s">
        <v>1264</v>
      </c>
      <c r="M23" s="534"/>
    </row>
    <row r="24" spans="1:13" s="245" customFormat="1" ht="21.05" customHeight="1">
      <c r="A24" s="22"/>
      <c r="B24" s="646" t="s">
        <v>3610</v>
      </c>
      <c r="C24" s="647" t="s">
        <v>3611</v>
      </c>
      <c r="D24" s="639" t="s">
        <v>387</v>
      </c>
      <c r="E24" s="648" t="s">
        <v>354</v>
      </c>
      <c r="F24" s="649" t="s">
        <v>3612</v>
      </c>
      <c r="G24" s="650" t="s">
        <v>3613</v>
      </c>
      <c r="H24" s="649" t="s">
        <v>3786</v>
      </c>
      <c r="I24" s="649" t="s">
        <v>3615</v>
      </c>
      <c r="J24" s="639" t="s">
        <v>3600</v>
      </c>
      <c r="K24" s="645" t="s">
        <v>3616</v>
      </c>
      <c r="L24" s="647" t="s">
        <v>3610</v>
      </c>
      <c r="M24" s="534"/>
    </row>
    <row r="25" spans="1:13" s="245" customFormat="1" ht="21.05" customHeight="1">
      <c r="A25" s="22"/>
      <c r="B25" s="654" t="s">
        <v>3787</v>
      </c>
      <c r="C25" s="655" t="s">
        <v>3788</v>
      </c>
      <c r="D25" s="639" t="s">
        <v>56</v>
      </c>
      <c r="E25" s="656" t="s">
        <v>354</v>
      </c>
      <c r="F25" s="657" t="s">
        <v>3780</v>
      </c>
      <c r="G25" s="658" t="s">
        <v>3781</v>
      </c>
      <c r="H25" s="657" t="s">
        <v>3789</v>
      </c>
      <c r="I25" s="657" t="s">
        <v>3790</v>
      </c>
      <c r="J25" s="639" t="s">
        <v>56</v>
      </c>
      <c r="K25" s="645" t="s">
        <v>3791</v>
      </c>
      <c r="L25" s="655" t="s">
        <v>3787</v>
      </c>
      <c r="M25" s="659"/>
    </row>
    <row r="26" spans="1:13" s="245" customFormat="1" ht="21.05" customHeight="1">
      <c r="A26" s="22"/>
      <c r="B26" s="654" t="s">
        <v>3792</v>
      </c>
      <c r="C26" s="655" t="s">
        <v>3793</v>
      </c>
      <c r="D26" s="639" t="s">
        <v>56</v>
      </c>
      <c r="E26" s="656" t="s">
        <v>354</v>
      </c>
      <c r="F26" s="657" t="s">
        <v>3780</v>
      </c>
      <c r="G26" s="658" t="s">
        <v>3781</v>
      </c>
      <c r="H26" s="660" t="s">
        <v>3792</v>
      </c>
      <c r="I26" s="660" t="s">
        <v>3794</v>
      </c>
      <c r="J26" s="639" t="s">
        <v>56</v>
      </c>
      <c r="K26" s="645" t="s">
        <v>3795</v>
      </c>
      <c r="L26" s="655" t="s">
        <v>3792</v>
      </c>
      <c r="M26" s="659"/>
    </row>
    <row r="27" spans="1:13" s="245" customFormat="1" ht="21.05" customHeight="1">
      <c r="A27" s="22"/>
      <c r="B27" s="654" t="s">
        <v>3796</v>
      </c>
      <c r="C27" s="655" t="s">
        <v>3797</v>
      </c>
      <c r="D27" s="639" t="s">
        <v>56</v>
      </c>
      <c r="E27" s="656" t="s">
        <v>354</v>
      </c>
      <c r="F27" s="657" t="s">
        <v>3780</v>
      </c>
      <c r="G27" s="658" t="s">
        <v>3781</v>
      </c>
      <c r="H27" s="660" t="s">
        <v>3798</v>
      </c>
      <c r="I27" s="660" t="s">
        <v>3799</v>
      </c>
      <c r="J27" s="639" t="s">
        <v>56</v>
      </c>
      <c r="K27" s="645" t="s">
        <v>3800</v>
      </c>
      <c r="L27" s="655" t="s">
        <v>3796</v>
      </c>
      <c r="M27" s="659"/>
    </row>
    <row r="28" spans="1:13" s="245" customFormat="1" ht="21.05" customHeight="1">
      <c r="A28" s="22"/>
      <c r="B28" s="654" t="s">
        <v>3801</v>
      </c>
      <c r="C28" s="655" t="s">
        <v>3802</v>
      </c>
      <c r="D28" s="639" t="s">
        <v>56</v>
      </c>
      <c r="E28" s="656" t="s">
        <v>354</v>
      </c>
      <c r="F28" s="657" t="s">
        <v>3780</v>
      </c>
      <c r="G28" s="658" t="s">
        <v>3781</v>
      </c>
      <c r="H28" s="660" t="s">
        <v>3801</v>
      </c>
      <c r="I28" s="660" t="s">
        <v>3803</v>
      </c>
      <c r="J28" s="639" t="s">
        <v>56</v>
      </c>
      <c r="K28" s="645" t="s">
        <v>3804</v>
      </c>
      <c r="L28" s="655" t="s">
        <v>3801</v>
      </c>
      <c r="M28" s="659"/>
    </row>
    <row r="29" spans="1:13" s="245" customFormat="1" ht="21.05" customHeight="1">
      <c r="A29" s="22"/>
      <c r="B29" s="654" t="s">
        <v>3805</v>
      </c>
      <c r="C29" s="655" t="s">
        <v>3806</v>
      </c>
      <c r="D29" s="639" t="s">
        <v>56</v>
      </c>
      <c r="E29" s="656" t="s">
        <v>354</v>
      </c>
      <c r="F29" s="657" t="s">
        <v>3780</v>
      </c>
      <c r="G29" s="658" t="s">
        <v>3781</v>
      </c>
      <c r="H29" s="660" t="s">
        <v>3807</v>
      </c>
      <c r="I29" s="660" t="s">
        <v>3808</v>
      </c>
      <c r="J29" s="639" t="s">
        <v>56</v>
      </c>
      <c r="K29" s="645" t="s">
        <v>3809</v>
      </c>
      <c r="L29" s="655" t="s">
        <v>3805</v>
      </c>
      <c r="M29" s="659"/>
    </row>
    <row r="30" spans="1:13" s="245" customFormat="1" ht="21.05" customHeight="1">
      <c r="A30" s="22"/>
      <c r="B30" s="654" t="s">
        <v>3810</v>
      </c>
      <c r="C30" s="655" t="s">
        <v>3811</v>
      </c>
      <c r="D30" s="639" t="s">
        <v>56</v>
      </c>
      <c r="E30" s="656" t="s">
        <v>354</v>
      </c>
      <c r="F30" s="657" t="s">
        <v>3780</v>
      </c>
      <c r="G30" s="658" t="s">
        <v>3781</v>
      </c>
      <c r="H30" s="660" t="s">
        <v>3810</v>
      </c>
      <c r="I30" s="660" t="s">
        <v>3812</v>
      </c>
      <c r="J30" s="639" t="s">
        <v>56</v>
      </c>
      <c r="K30" s="645" t="s">
        <v>3813</v>
      </c>
      <c r="L30" s="655" t="s">
        <v>3810</v>
      </c>
      <c r="M30" s="659"/>
    </row>
    <row r="31" spans="1:13" s="245" customFormat="1" ht="21.05" customHeight="1">
      <c r="A31" s="22"/>
      <c r="B31" s="654" t="s">
        <v>3814</v>
      </c>
      <c r="C31" s="655" t="s">
        <v>3815</v>
      </c>
      <c r="D31" s="639" t="s">
        <v>56</v>
      </c>
      <c r="E31" s="656" t="s">
        <v>354</v>
      </c>
      <c r="F31" s="657" t="s">
        <v>3780</v>
      </c>
      <c r="G31" s="658" t="s">
        <v>3781</v>
      </c>
      <c r="H31" s="660" t="s">
        <v>3816</v>
      </c>
      <c r="I31" s="660" t="s">
        <v>3817</v>
      </c>
      <c r="J31" s="639" t="s">
        <v>56</v>
      </c>
      <c r="K31" s="645" t="s">
        <v>3818</v>
      </c>
      <c r="L31" s="655" t="s">
        <v>3814</v>
      </c>
      <c r="M31" s="659"/>
    </row>
    <row r="32" spans="1:13" s="245" customFormat="1" ht="21.05" customHeight="1">
      <c r="A32" s="22"/>
      <c r="B32" s="654" t="s">
        <v>3819</v>
      </c>
      <c r="C32" s="655" t="s">
        <v>3820</v>
      </c>
      <c r="D32" s="639" t="s">
        <v>56</v>
      </c>
      <c r="E32" s="656" t="s">
        <v>354</v>
      </c>
      <c r="F32" s="657" t="s">
        <v>3780</v>
      </c>
      <c r="G32" s="658" t="s">
        <v>3781</v>
      </c>
      <c r="H32" s="660" t="s">
        <v>3819</v>
      </c>
      <c r="I32" s="660" t="s">
        <v>3821</v>
      </c>
      <c r="J32" s="639" t="s">
        <v>56</v>
      </c>
      <c r="K32" s="645" t="s">
        <v>3822</v>
      </c>
      <c r="L32" s="655" t="s">
        <v>3819</v>
      </c>
      <c r="M32" s="659"/>
    </row>
    <row r="33" spans="1:13" s="245" customFormat="1" ht="21.05" customHeight="1">
      <c r="A33" s="22"/>
      <c r="B33" s="654" t="s">
        <v>3823</v>
      </c>
      <c r="C33" s="655" t="s">
        <v>3824</v>
      </c>
      <c r="D33" s="639" t="s">
        <v>56</v>
      </c>
      <c r="E33" s="656" t="s">
        <v>354</v>
      </c>
      <c r="F33" s="657" t="s">
        <v>3780</v>
      </c>
      <c r="G33" s="658" t="s">
        <v>3781</v>
      </c>
      <c r="H33" s="660" t="s">
        <v>3825</v>
      </c>
      <c r="I33" s="660" t="s">
        <v>3826</v>
      </c>
      <c r="J33" s="639" t="s">
        <v>56</v>
      </c>
      <c r="K33" s="645" t="s">
        <v>3827</v>
      </c>
      <c r="L33" s="655" t="s">
        <v>3823</v>
      </c>
      <c r="M33" s="659"/>
    </row>
    <row r="34" spans="1:13" s="245" customFormat="1" ht="21.05" customHeight="1">
      <c r="A34" s="22"/>
      <c r="B34" s="654" t="s">
        <v>3828</v>
      </c>
      <c r="C34" s="655" t="s">
        <v>3829</v>
      </c>
      <c r="D34" s="639" t="s">
        <v>56</v>
      </c>
      <c r="E34" s="656" t="s">
        <v>354</v>
      </c>
      <c r="F34" s="657" t="s">
        <v>3780</v>
      </c>
      <c r="G34" s="658" t="s">
        <v>3781</v>
      </c>
      <c r="H34" s="660" t="s">
        <v>3828</v>
      </c>
      <c r="I34" s="660" t="s">
        <v>3830</v>
      </c>
      <c r="J34" s="639" t="s">
        <v>56</v>
      </c>
      <c r="K34" s="645" t="s">
        <v>3831</v>
      </c>
      <c r="L34" s="655" t="s">
        <v>3828</v>
      </c>
      <c r="M34" s="659"/>
    </row>
    <row r="35" spans="1:13" s="245" customFormat="1" ht="21.05" customHeight="1">
      <c r="A35" s="22"/>
      <c r="B35" s="654" t="s">
        <v>3832</v>
      </c>
      <c r="C35" s="655" t="s">
        <v>3833</v>
      </c>
      <c r="D35" s="639" t="s">
        <v>56</v>
      </c>
      <c r="E35" s="656"/>
      <c r="F35" s="657"/>
      <c r="G35" s="658"/>
      <c r="H35" s="657"/>
      <c r="I35" s="657"/>
      <c r="J35" s="639" t="s">
        <v>56</v>
      </c>
      <c r="K35" s="645" t="s">
        <v>2990</v>
      </c>
      <c r="L35" s="655" t="s">
        <v>3832</v>
      </c>
      <c r="M35" s="659"/>
    </row>
    <row r="36" spans="1:13" s="245" customFormat="1" ht="21.05" customHeight="1">
      <c r="A36" s="22"/>
      <c r="B36" s="654" t="s">
        <v>3834</v>
      </c>
      <c r="C36" s="655" t="s">
        <v>3835</v>
      </c>
      <c r="D36" s="639" t="s">
        <v>56</v>
      </c>
      <c r="E36" s="656"/>
      <c r="F36" s="657"/>
      <c r="G36" s="658"/>
      <c r="H36" s="657"/>
      <c r="I36" s="657"/>
      <c r="J36" s="639" t="s">
        <v>56</v>
      </c>
      <c r="K36" s="645" t="s">
        <v>2990</v>
      </c>
      <c r="L36" s="655" t="s">
        <v>3834</v>
      </c>
      <c r="M36" s="659"/>
    </row>
    <row r="37" spans="1:13" s="245" customFormat="1" ht="21.05" customHeight="1">
      <c r="A37" s="22"/>
      <c r="B37" s="654" t="s">
        <v>3836</v>
      </c>
      <c r="C37" s="655" t="s">
        <v>3837</v>
      </c>
      <c r="D37" s="639" t="s">
        <v>56</v>
      </c>
      <c r="E37" s="656"/>
      <c r="F37" s="657"/>
      <c r="G37" s="658"/>
      <c r="H37" s="657"/>
      <c r="I37" s="657"/>
      <c r="J37" s="639" t="s">
        <v>56</v>
      </c>
      <c r="K37" s="645" t="s">
        <v>2990</v>
      </c>
      <c r="L37" s="655" t="s">
        <v>3836</v>
      </c>
      <c r="M37" s="659"/>
    </row>
    <row r="38" spans="1:13" s="245" customFormat="1" ht="21.05" customHeight="1">
      <c r="A38" s="22"/>
      <c r="B38" s="654" t="s">
        <v>3838</v>
      </c>
      <c r="C38" s="655" t="s">
        <v>3839</v>
      </c>
      <c r="D38" s="639" t="s">
        <v>56</v>
      </c>
      <c r="E38" s="656"/>
      <c r="F38" s="657"/>
      <c r="G38" s="658"/>
      <c r="H38" s="657"/>
      <c r="I38" s="657"/>
      <c r="J38" s="639" t="s">
        <v>56</v>
      </c>
      <c r="K38" s="645" t="s">
        <v>2990</v>
      </c>
      <c r="L38" s="655" t="s">
        <v>3838</v>
      </c>
      <c r="M38" s="659"/>
    </row>
    <row r="39" spans="1:13" s="245" customFormat="1" ht="21.05" customHeight="1">
      <c r="A39" s="22"/>
      <c r="B39" s="654" t="s">
        <v>3840</v>
      </c>
      <c r="C39" s="655" t="s">
        <v>3841</v>
      </c>
      <c r="D39" s="639" t="s">
        <v>56</v>
      </c>
      <c r="E39" s="656" t="s">
        <v>354</v>
      </c>
      <c r="F39" s="657" t="s">
        <v>3780</v>
      </c>
      <c r="G39" s="658" t="s">
        <v>3781</v>
      </c>
      <c r="H39" s="657" t="s">
        <v>3842</v>
      </c>
      <c r="I39" s="657" t="s">
        <v>3843</v>
      </c>
      <c r="J39" s="639" t="s">
        <v>56</v>
      </c>
      <c r="K39" s="645" t="s">
        <v>3844</v>
      </c>
      <c r="L39" s="655" t="s">
        <v>3840</v>
      </c>
      <c r="M39" s="659"/>
    </row>
    <row r="40" spans="1:13" s="245" customFormat="1" ht="21.05" customHeight="1">
      <c r="A40" s="22"/>
      <c r="B40" s="654" t="s">
        <v>3845</v>
      </c>
      <c r="C40" s="655" t="s">
        <v>3846</v>
      </c>
      <c r="D40" s="639" t="s">
        <v>56</v>
      </c>
      <c r="E40" s="656" t="s">
        <v>354</v>
      </c>
      <c r="F40" s="657" t="s">
        <v>3780</v>
      </c>
      <c r="G40" s="658" t="s">
        <v>3781</v>
      </c>
      <c r="H40" s="657" t="s">
        <v>3845</v>
      </c>
      <c r="I40" s="657" t="s">
        <v>3847</v>
      </c>
      <c r="J40" s="639" t="s">
        <v>56</v>
      </c>
      <c r="K40" s="645" t="s">
        <v>3848</v>
      </c>
      <c r="L40" s="655" t="s">
        <v>3845</v>
      </c>
      <c r="M40" s="659"/>
    </row>
    <row r="41" spans="1:13" s="245" customFormat="1" ht="21.05" customHeight="1">
      <c r="A41" s="22"/>
      <c r="B41" s="654" t="s">
        <v>3635</v>
      </c>
      <c r="C41" s="655" t="s">
        <v>3636</v>
      </c>
      <c r="D41" s="639" t="s">
        <v>56</v>
      </c>
      <c r="E41" s="656" t="s">
        <v>354</v>
      </c>
      <c r="F41" s="657" t="s">
        <v>3780</v>
      </c>
      <c r="G41" s="658" t="s">
        <v>3781</v>
      </c>
      <c r="H41" s="657" t="s">
        <v>3849</v>
      </c>
      <c r="I41" s="657" t="s">
        <v>3850</v>
      </c>
      <c r="J41" s="639" t="s">
        <v>3620</v>
      </c>
      <c r="K41" s="645" t="s">
        <v>3851</v>
      </c>
      <c r="L41" s="655" t="s">
        <v>3635</v>
      </c>
      <c r="M41" s="659"/>
    </row>
    <row r="42" spans="1:13" s="245" customFormat="1" ht="21.05" customHeight="1">
      <c r="A42" s="22"/>
      <c r="B42" s="654" t="s">
        <v>3852</v>
      </c>
      <c r="C42" s="655" t="s">
        <v>3853</v>
      </c>
      <c r="D42" s="639" t="s">
        <v>56</v>
      </c>
      <c r="E42" s="656" t="s">
        <v>354</v>
      </c>
      <c r="F42" s="657" t="s">
        <v>3780</v>
      </c>
      <c r="G42" s="658" t="s">
        <v>3781</v>
      </c>
      <c r="H42" s="657" t="s">
        <v>3852</v>
      </c>
      <c r="I42" s="657" t="s">
        <v>3854</v>
      </c>
      <c r="J42" s="639" t="s">
        <v>3620</v>
      </c>
      <c r="K42" s="645" t="s">
        <v>3855</v>
      </c>
      <c r="L42" s="655" t="s">
        <v>3852</v>
      </c>
      <c r="M42" s="659"/>
    </row>
    <row r="43" spans="1:13" s="245" customFormat="1" ht="21.05" customHeight="1">
      <c r="A43" s="22"/>
      <c r="B43" s="654" t="s">
        <v>3640</v>
      </c>
      <c r="C43" s="655" t="s">
        <v>3641</v>
      </c>
      <c r="D43" s="639" t="s">
        <v>56</v>
      </c>
      <c r="E43" s="656"/>
      <c r="F43" s="657"/>
      <c r="G43" s="658"/>
      <c r="H43" s="657"/>
      <c r="I43" s="657"/>
      <c r="J43" s="639" t="s">
        <v>3620</v>
      </c>
      <c r="K43" s="645" t="s">
        <v>2990</v>
      </c>
      <c r="L43" s="655" t="s">
        <v>3640</v>
      </c>
      <c r="M43" s="659"/>
    </row>
    <row r="44" spans="1:13" s="245" customFormat="1" ht="21.05" customHeight="1">
      <c r="A44" s="22"/>
      <c r="B44" s="654" t="s">
        <v>3856</v>
      </c>
      <c r="C44" s="655" t="s">
        <v>3857</v>
      </c>
      <c r="D44" s="639" t="s">
        <v>56</v>
      </c>
      <c r="E44" s="656"/>
      <c r="F44" s="657"/>
      <c r="G44" s="658"/>
      <c r="H44" s="657"/>
      <c r="I44" s="657"/>
      <c r="J44" s="639" t="s">
        <v>3620</v>
      </c>
      <c r="K44" s="645" t="s">
        <v>2990</v>
      </c>
      <c r="L44" s="655" t="s">
        <v>3856</v>
      </c>
      <c r="M44" s="659"/>
    </row>
    <row r="45" spans="1:13" s="245" customFormat="1" ht="21.05" customHeight="1">
      <c r="A45" s="22"/>
      <c r="B45" s="654" t="s">
        <v>3858</v>
      </c>
      <c r="C45" s="655" t="s">
        <v>3859</v>
      </c>
      <c r="D45" s="639" t="s">
        <v>56</v>
      </c>
      <c r="E45" s="656"/>
      <c r="F45" s="657"/>
      <c r="G45" s="658"/>
      <c r="H45" s="657"/>
      <c r="I45" s="657"/>
      <c r="J45" s="639" t="s">
        <v>3620</v>
      </c>
      <c r="K45" s="645" t="s">
        <v>2990</v>
      </c>
      <c r="L45" s="655" t="s">
        <v>3858</v>
      </c>
      <c r="M45" s="659"/>
    </row>
    <row r="46" spans="1:13" s="245" customFormat="1" ht="21.05" customHeight="1">
      <c r="A46" s="22"/>
      <c r="B46" s="654" t="s">
        <v>3860</v>
      </c>
      <c r="C46" s="655" t="s">
        <v>3861</v>
      </c>
      <c r="D46" s="639" t="s">
        <v>56</v>
      </c>
      <c r="E46" s="656" t="s">
        <v>354</v>
      </c>
      <c r="F46" s="657" t="s">
        <v>3780</v>
      </c>
      <c r="G46" s="658" t="s">
        <v>3781</v>
      </c>
      <c r="H46" s="657" t="s">
        <v>3862</v>
      </c>
      <c r="I46" s="657" t="s">
        <v>3863</v>
      </c>
      <c r="J46" s="639" t="s">
        <v>3620</v>
      </c>
      <c r="K46" s="645" t="s">
        <v>3864</v>
      </c>
      <c r="L46" s="655" t="s">
        <v>3860</v>
      </c>
      <c r="M46" s="659"/>
    </row>
    <row r="47" spans="1:13" s="245" customFormat="1" ht="21.05" customHeight="1">
      <c r="A47" s="22"/>
      <c r="B47" s="654" t="s">
        <v>3865</v>
      </c>
      <c r="C47" s="655" t="s">
        <v>3866</v>
      </c>
      <c r="D47" s="639" t="s">
        <v>56</v>
      </c>
      <c r="E47" s="656" t="s">
        <v>354</v>
      </c>
      <c r="F47" s="657" t="s">
        <v>3780</v>
      </c>
      <c r="G47" s="658" t="s">
        <v>3781</v>
      </c>
      <c r="H47" s="657" t="s">
        <v>3865</v>
      </c>
      <c r="I47" s="657" t="s">
        <v>3867</v>
      </c>
      <c r="J47" s="639" t="s">
        <v>3620</v>
      </c>
      <c r="K47" s="645" t="s">
        <v>3868</v>
      </c>
      <c r="L47" s="655" t="s">
        <v>3865</v>
      </c>
      <c r="M47" s="659"/>
    </row>
    <row r="48" spans="1:13" s="245" customFormat="1" ht="21.05" customHeight="1">
      <c r="A48" s="22"/>
      <c r="B48" s="654" t="s">
        <v>3626</v>
      </c>
      <c r="C48" s="655" t="s">
        <v>3627</v>
      </c>
      <c r="D48" s="639" t="s">
        <v>56</v>
      </c>
      <c r="E48" s="656" t="s">
        <v>354</v>
      </c>
      <c r="F48" s="657" t="s">
        <v>3780</v>
      </c>
      <c r="G48" s="658" t="s">
        <v>3781</v>
      </c>
      <c r="H48" s="657" t="s">
        <v>3869</v>
      </c>
      <c r="I48" s="657" t="s">
        <v>3870</v>
      </c>
      <c r="J48" s="639" t="s">
        <v>3620</v>
      </c>
      <c r="K48" s="645" t="s">
        <v>3871</v>
      </c>
      <c r="L48" s="655" t="s">
        <v>3626</v>
      </c>
      <c r="M48" s="659"/>
    </row>
    <row r="49" spans="1:13" s="245" customFormat="1" ht="21.05" customHeight="1">
      <c r="A49" s="22"/>
      <c r="B49" s="654" t="s">
        <v>3872</v>
      </c>
      <c r="C49" s="655" t="s">
        <v>3873</v>
      </c>
      <c r="D49" s="639" t="s">
        <v>56</v>
      </c>
      <c r="E49" s="656" t="s">
        <v>354</v>
      </c>
      <c r="F49" s="657" t="s">
        <v>3780</v>
      </c>
      <c r="G49" s="658" t="s">
        <v>3781</v>
      </c>
      <c r="H49" s="657" t="s">
        <v>3872</v>
      </c>
      <c r="I49" s="657" t="s">
        <v>3874</v>
      </c>
      <c r="J49" s="639" t="s">
        <v>3620</v>
      </c>
      <c r="K49" s="645" t="s">
        <v>3875</v>
      </c>
      <c r="L49" s="655" t="s">
        <v>3872</v>
      </c>
      <c r="M49" s="659"/>
    </row>
    <row r="50" spans="1:13" s="245" customFormat="1" ht="21.05" customHeight="1">
      <c r="A50" s="22"/>
      <c r="B50" s="654" t="s">
        <v>3876</v>
      </c>
      <c r="C50" s="655" t="s">
        <v>3877</v>
      </c>
      <c r="D50" s="639" t="s">
        <v>56</v>
      </c>
      <c r="E50" s="656" t="s">
        <v>354</v>
      </c>
      <c r="F50" s="657" t="s">
        <v>3780</v>
      </c>
      <c r="G50" s="658" t="s">
        <v>3781</v>
      </c>
      <c r="H50" s="657" t="s">
        <v>3878</v>
      </c>
      <c r="I50" s="657" t="s">
        <v>3879</v>
      </c>
      <c r="J50" s="639" t="s">
        <v>3620</v>
      </c>
      <c r="K50" s="645" t="s">
        <v>3880</v>
      </c>
      <c r="L50" s="655" t="s">
        <v>3876</v>
      </c>
      <c r="M50" s="659"/>
    </row>
    <row r="51" spans="1:13" s="245" customFormat="1" ht="21.05" customHeight="1">
      <c r="A51" s="22"/>
      <c r="B51" s="654" t="s">
        <v>3881</v>
      </c>
      <c r="C51" s="655" t="s">
        <v>3882</v>
      </c>
      <c r="D51" s="639" t="s">
        <v>56</v>
      </c>
      <c r="E51" s="656" t="s">
        <v>354</v>
      </c>
      <c r="F51" s="657" t="s">
        <v>3780</v>
      </c>
      <c r="G51" s="658" t="s">
        <v>3781</v>
      </c>
      <c r="H51" s="657" t="s">
        <v>3881</v>
      </c>
      <c r="I51" s="657" t="s">
        <v>3883</v>
      </c>
      <c r="J51" s="639" t="s">
        <v>3620</v>
      </c>
      <c r="K51" s="645" t="s">
        <v>3884</v>
      </c>
      <c r="L51" s="655" t="s">
        <v>3881</v>
      </c>
      <c r="M51" s="659"/>
    </row>
    <row r="52" spans="1:13" s="245" customFormat="1" ht="21.05" customHeight="1">
      <c r="A52" s="22"/>
      <c r="B52" s="654" t="s">
        <v>3630</v>
      </c>
      <c r="C52" s="655" t="s">
        <v>3631</v>
      </c>
      <c r="D52" s="639" t="s">
        <v>56</v>
      </c>
      <c r="E52" s="656" t="s">
        <v>354</v>
      </c>
      <c r="F52" s="657" t="s">
        <v>3780</v>
      </c>
      <c r="G52" s="658" t="s">
        <v>3781</v>
      </c>
      <c r="H52" s="657" t="s">
        <v>3885</v>
      </c>
      <c r="I52" s="657" t="s">
        <v>3886</v>
      </c>
      <c r="J52" s="639" t="s">
        <v>3620</v>
      </c>
      <c r="K52" s="645" t="s">
        <v>3887</v>
      </c>
      <c r="L52" s="655" t="s">
        <v>3630</v>
      </c>
      <c r="M52" s="659"/>
    </row>
    <row r="53" spans="1:13" s="245" customFormat="1" ht="21.05" customHeight="1">
      <c r="A53" s="22"/>
      <c r="B53" s="654" t="s">
        <v>3888</v>
      </c>
      <c r="C53" s="655" t="s">
        <v>3889</v>
      </c>
      <c r="D53" s="639" t="s">
        <v>56</v>
      </c>
      <c r="E53" s="656" t="s">
        <v>354</v>
      </c>
      <c r="F53" s="657" t="s">
        <v>3780</v>
      </c>
      <c r="G53" s="658" t="s">
        <v>3781</v>
      </c>
      <c r="H53" s="657" t="s">
        <v>3888</v>
      </c>
      <c r="I53" s="657" t="s">
        <v>3890</v>
      </c>
      <c r="J53" s="639" t="s">
        <v>3620</v>
      </c>
      <c r="K53" s="645" t="s">
        <v>3891</v>
      </c>
      <c r="L53" s="655" t="s">
        <v>3888</v>
      </c>
      <c r="M53" s="659"/>
    </row>
    <row r="54" spans="1:13" s="245" customFormat="1" ht="21.05" customHeight="1">
      <c r="A54" s="22"/>
      <c r="B54" s="654" t="s">
        <v>3892</v>
      </c>
      <c r="C54" s="655" t="s">
        <v>3893</v>
      </c>
      <c r="D54" s="639" t="s">
        <v>56</v>
      </c>
      <c r="E54" s="656" t="s">
        <v>354</v>
      </c>
      <c r="F54" s="657" t="s">
        <v>3780</v>
      </c>
      <c r="G54" s="658" t="s">
        <v>3781</v>
      </c>
      <c r="H54" s="657" t="s">
        <v>3894</v>
      </c>
      <c r="I54" s="657" t="s">
        <v>3895</v>
      </c>
      <c r="J54" s="639" t="s">
        <v>3620</v>
      </c>
      <c r="K54" s="645" t="s">
        <v>3896</v>
      </c>
      <c r="L54" s="655" t="s">
        <v>3892</v>
      </c>
      <c r="M54" s="659"/>
    </row>
    <row r="55" spans="1:13" s="245" customFormat="1" ht="21.05" customHeight="1">
      <c r="A55" s="22"/>
      <c r="B55" s="654" t="s">
        <v>3897</v>
      </c>
      <c r="C55" s="655" t="s">
        <v>3898</v>
      </c>
      <c r="D55" s="639" t="s">
        <v>56</v>
      </c>
      <c r="E55" s="656" t="s">
        <v>354</v>
      </c>
      <c r="F55" s="657" t="s">
        <v>3780</v>
      </c>
      <c r="G55" s="658" t="s">
        <v>3781</v>
      </c>
      <c r="H55" s="657" t="s">
        <v>3897</v>
      </c>
      <c r="I55" s="657" t="s">
        <v>3899</v>
      </c>
      <c r="J55" s="639" t="s">
        <v>3620</v>
      </c>
      <c r="K55" s="645" t="s">
        <v>3900</v>
      </c>
      <c r="L55" s="655" t="s">
        <v>3897</v>
      </c>
      <c r="M55" s="659"/>
    </row>
    <row r="56" spans="1:13" s="245" customFormat="1" ht="21.05" customHeight="1">
      <c r="A56" s="22"/>
      <c r="B56" s="654" t="s">
        <v>3901</v>
      </c>
      <c r="C56" s="655" t="s">
        <v>3902</v>
      </c>
      <c r="D56" s="639" t="s">
        <v>56</v>
      </c>
      <c r="E56" s="656"/>
      <c r="F56" s="657"/>
      <c r="G56" s="658"/>
      <c r="H56" s="657"/>
      <c r="I56" s="657"/>
      <c r="J56" s="639" t="s">
        <v>3620</v>
      </c>
      <c r="K56" s="645" t="s">
        <v>2990</v>
      </c>
      <c r="L56" s="655" t="s">
        <v>3901</v>
      </c>
      <c r="M56" s="659"/>
    </row>
    <row r="57" spans="1:13" s="245" customFormat="1" ht="21.05" customHeight="1">
      <c r="A57" s="22"/>
      <c r="B57" s="654" t="s">
        <v>3903</v>
      </c>
      <c r="C57" s="655" t="s">
        <v>3904</v>
      </c>
      <c r="D57" s="639" t="s">
        <v>56</v>
      </c>
      <c r="E57" s="656"/>
      <c r="F57" s="657"/>
      <c r="G57" s="658"/>
      <c r="H57" s="657"/>
      <c r="I57" s="657"/>
      <c r="J57" s="639" t="s">
        <v>3620</v>
      </c>
      <c r="K57" s="645" t="s">
        <v>2990</v>
      </c>
      <c r="L57" s="655" t="s">
        <v>3903</v>
      </c>
      <c r="M57" s="659"/>
    </row>
    <row r="58" spans="1:13" s="245" customFormat="1" ht="21.05" customHeight="1">
      <c r="A58" s="22"/>
      <c r="B58" s="661" t="s">
        <v>3905</v>
      </c>
      <c r="C58" s="662" t="s">
        <v>3906</v>
      </c>
      <c r="D58" s="639" t="s">
        <v>56</v>
      </c>
      <c r="E58" s="663" t="s">
        <v>354</v>
      </c>
      <c r="F58" s="664" t="s">
        <v>3780</v>
      </c>
      <c r="G58" s="665" t="s">
        <v>3781</v>
      </c>
      <c r="H58" s="664" t="s">
        <v>3907</v>
      </c>
      <c r="I58" s="664" t="s">
        <v>3908</v>
      </c>
      <c r="J58" s="639" t="s">
        <v>3620</v>
      </c>
      <c r="K58" s="645" t="s">
        <v>3909</v>
      </c>
      <c r="L58" s="666" t="s">
        <v>3910</v>
      </c>
      <c r="M58" s="667"/>
    </row>
    <row r="59" spans="1:13" s="245" customFormat="1" ht="21.05" customHeight="1">
      <c r="A59" s="22"/>
      <c r="B59" s="661" t="s">
        <v>3911</v>
      </c>
      <c r="C59" s="662" t="s">
        <v>3912</v>
      </c>
      <c r="D59" s="639" t="s">
        <v>56</v>
      </c>
      <c r="E59" s="663" t="s">
        <v>354</v>
      </c>
      <c r="F59" s="664" t="s">
        <v>3780</v>
      </c>
      <c r="G59" s="665" t="s">
        <v>3781</v>
      </c>
      <c r="H59" s="664" t="s">
        <v>3913</v>
      </c>
      <c r="I59" s="664" t="s">
        <v>3914</v>
      </c>
      <c r="J59" s="639" t="s">
        <v>3620</v>
      </c>
      <c r="K59" s="645" t="s">
        <v>3915</v>
      </c>
      <c r="L59" s="662" t="s">
        <v>3911</v>
      </c>
      <c r="M59" s="667"/>
    </row>
    <row r="60" spans="1:13" s="245" customFormat="1" ht="21.05" customHeight="1">
      <c r="A60" s="22"/>
      <c r="B60" s="668" t="s">
        <v>3916</v>
      </c>
      <c r="C60" s="662" t="s">
        <v>3917</v>
      </c>
      <c r="D60" s="639" t="s">
        <v>56</v>
      </c>
      <c r="E60" s="663" t="s">
        <v>354</v>
      </c>
      <c r="F60" s="664" t="s">
        <v>3780</v>
      </c>
      <c r="G60" s="665" t="s">
        <v>3781</v>
      </c>
      <c r="H60" s="664" t="s">
        <v>3918</v>
      </c>
      <c r="I60" s="664" t="s">
        <v>3919</v>
      </c>
      <c r="J60" s="639" t="s">
        <v>3620</v>
      </c>
      <c r="K60" s="645" t="s">
        <v>3920</v>
      </c>
      <c r="L60" s="666" t="s">
        <v>3916</v>
      </c>
      <c r="M60" s="667"/>
    </row>
    <row r="61" spans="1:13" s="245" customFormat="1" ht="21.05" customHeight="1">
      <c r="A61" s="22"/>
      <c r="B61" s="661" t="s">
        <v>3921</v>
      </c>
      <c r="C61" s="662" t="s">
        <v>3922</v>
      </c>
      <c r="D61" s="639" t="s">
        <v>56</v>
      </c>
      <c r="E61" s="663" t="s">
        <v>354</v>
      </c>
      <c r="F61" s="664" t="s">
        <v>3780</v>
      </c>
      <c r="G61" s="665" t="s">
        <v>3781</v>
      </c>
      <c r="H61" s="664" t="s">
        <v>3921</v>
      </c>
      <c r="I61" s="664" t="s">
        <v>3923</v>
      </c>
      <c r="J61" s="639" t="s">
        <v>3620</v>
      </c>
      <c r="K61" s="645" t="s">
        <v>3924</v>
      </c>
      <c r="L61" s="662" t="s">
        <v>3921</v>
      </c>
      <c r="M61" s="667"/>
    </row>
    <row r="62" spans="1:13" s="245" customFormat="1" ht="21.05" customHeight="1">
      <c r="A62" s="22"/>
      <c r="B62" s="668" t="s">
        <v>3925</v>
      </c>
      <c r="C62" s="662" t="s">
        <v>3926</v>
      </c>
      <c r="D62" s="639" t="s">
        <v>56</v>
      </c>
      <c r="E62" s="663" t="s">
        <v>354</v>
      </c>
      <c r="F62" s="664" t="s">
        <v>3780</v>
      </c>
      <c r="G62" s="665" t="s">
        <v>3781</v>
      </c>
      <c r="H62" s="664" t="s">
        <v>3927</v>
      </c>
      <c r="I62" s="664" t="s">
        <v>3928</v>
      </c>
      <c r="J62" s="639" t="s">
        <v>3620</v>
      </c>
      <c r="K62" s="645" t="s">
        <v>3929</v>
      </c>
      <c r="L62" s="666" t="s">
        <v>3925</v>
      </c>
      <c r="M62" s="667"/>
    </row>
    <row r="63" spans="1:13" s="245" customFormat="1" ht="21.05" customHeight="1">
      <c r="A63" s="22"/>
      <c r="B63" s="661" t="s">
        <v>3930</v>
      </c>
      <c r="C63" s="662" t="s">
        <v>3931</v>
      </c>
      <c r="D63" s="639" t="s">
        <v>56</v>
      </c>
      <c r="E63" s="663" t="s">
        <v>354</v>
      </c>
      <c r="F63" s="664" t="s">
        <v>3780</v>
      </c>
      <c r="G63" s="665" t="s">
        <v>3781</v>
      </c>
      <c r="H63" s="664" t="s">
        <v>3932</v>
      </c>
      <c r="I63" s="664" t="s">
        <v>3933</v>
      </c>
      <c r="J63" s="639" t="s">
        <v>3620</v>
      </c>
      <c r="K63" s="645" t="s">
        <v>3934</v>
      </c>
      <c r="L63" s="662" t="s">
        <v>3930</v>
      </c>
      <c r="M63" s="667"/>
    </row>
    <row r="64" spans="1:13" s="245" customFormat="1" ht="21.05" customHeight="1">
      <c r="A64" s="22"/>
      <c r="B64" s="668" t="s">
        <v>3935</v>
      </c>
      <c r="C64" s="662" t="s">
        <v>3936</v>
      </c>
      <c r="D64" s="639" t="s">
        <v>56</v>
      </c>
      <c r="E64" s="663" t="s">
        <v>354</v>
      </c>
      <c r="F64" s="664" t="s">
        <v>3780</v>
      </c>
      <c r="G64" s="665" t="s">
        <v>3781</v>
      </c>
      <c r="H64" s="664" t="s">
        <v>3937</v>
      </c>
      <c r="I64" s="664" t="s">
        <v>3938</v>
      </c>
      <c r="J64" s="639" t="s">
        <v>3620</v>
      </c>
      <c r="K64" s="645" t="s">
        <v>3939</v>
      </c>
      <c r="L64" s="666" t="s">
        <v>3935</v>
      </c>
      <c r="M64" s="667"/>
    </row>
    <row r="65" spans="1:13" s="245" customFormat="1" ht="21.05" customHeight="1">
      <c r="A65" s="22"/>
      <c r="B65" s="661" t="s">
        <v>3940</v>
      </c>
      <c r="C65" s="662" t="s">
        <v>3941</v>
      </c>
      <c r="D65" s="639" t="s">
        <v>56</v>
      </c>
      <c r="E65" s="663" t="s">
        <v>354</v>
      </c>
      <c r="F65" s="664" t="s">
        <v>3780</v>
      </c>
      <c r="G65" s="665" t="s">
        <v>3781</v>
      </c>
      <c r="H65" s="664" t="s">
        <v>3942</v>
      </c>
      <c r="I65" s="664" t="s">
        <v>3943</v>
      </c>
      <c r="J65" s="639" t="s">
        <v>3620</v>
      </c>
      <c r="K65" s="645" t="s">
        <v>3944</v>
      </c>
      <c r="L65" s="662" t="s">
        <v>3940</v>
      </c>
      <c r="M65" s="667"/>
    </row>
    <row r="66" spans="1:13" s="245" customFormat="1" ht="21.05" customHeight="1">
      <c r="A66" s="22"/>
      <c r="B66" s="668" t="s">
        <v>3945</v>
      </c>
      <c r="C66" s="662" t="s">
        <v>3946</v>
      </c>
      <c r="D66" s="639" t="s">
        <v>56</v>
      </c>
      <c r="E66" s="663" t="s">
        <v>354</v>
      </c>
      <c r="F66" s="664" t="s">
        <v>3780</v>
      </c>
      <c r="G66" s="665" t="s">
        <v>3781</v>
      </c>
      <c r="H66" s="664" t="s">
        <v>3947</v>
      </c>
      <c r="I66" s="664" t="s">
        <v>3948</v>
      </c>
      <c r="J66" s="639" t="s">
        <v>3620</v>
      </c>
      <c r="K66" s="645" t="s">
        <v>3949</v>
      </c>
      <c r="L66" s="666" t="s">
        <v>3945</v>
      </c>
      <c r="M66" s="667"/>
    </row>
    <row r="67" spans="1:13" s="245" customFormat="1" ht="21.05" customHeight="1">
      <c r="A67" s="22"/>
      <c r="B67" s="661" t="s">
        <v>3950</v>
      </c>
      <c r="C67" s="662" t="s">
        <v>3951</v>
      </c>
      <c r="D67" s="639" t="s">
        <v>56</v>
      </c>
      <c r="E67" s="663" t="s">
        <v>354</v>
      </c>
      <c r="F67" s="664" t="s">
        <v>3780</v>
      </c>
      <c r="G67" s="665" t="s">
        <v>3781</v>
      </c>
      <c r="H67" s="664" t="s">
        <v>3950</v>
      </c>
      <c r="I67" s="664" t="s">
        <v>3952</v>
      </c>
      <c r="J67" s="639" t="s">
        <v>3620</v>
      </c>
      <c r="K67" s="645" t="s">
        <v>3953</v>
      </c>
      <c r="L67" s="662" t="s">
        <v>3950</v>
      </c>
      <c r="M67" s="667"/>
    </row>
    <row r="68" spans="1:13" s="245" customFormat="1" ht="21.05" customHeight="1">
      <c r="A68" s="22"/>
      <c r="B68" s="668" t="s">
        <v>3954</v>
      </c>
      <c r="C68" s="662" t="s">
        <v>3702</v>
      </c>
      <c r="D68" s="639" t="s">
        <v>56</v>
      </c>
      <c r="E68" s="663" t="s">
        <v>354</v>
      </c>
      <c r="F68" s="664" t="s">
        <v>3780</v>
      </c>
      <c r="G68" s="665" t="s">
        <v>3781</v>
      </c>
      <c r="H68" s="664" t="s">
        <v>3955</v>
      </c>
      <c r="I68" s="664" t="s">
        <v>3956</v>
      </c>
      <c r="J68" s="639" t="s">
        <v>3620</v>
      </c>
      <c r="K68" s="645" t="s">
        <v>3957</v>
      </c>
      <c r="L68" s="666" t="s">
        <v>3954</v>
      </c>
      <c r="M68" s="667"/>
    </row>
    <row r="69" spans="1:13" s="245" customFormat="1" ht="21.05" customHeight="1">
      <c r="A69" s="22"/>
      <c r="B69" s="661" t="s">
        <v>3958</v>
      </c>
      <c r="C69" s="662" t="s">
        <v>3959</v>
      </c>
      <c r="D69" s="639" t="s">
        <v>56</v>
      </c>
      <c r="E69" s="663" t="s">
        <v>354</v>
      </c>
      <c r="F69" s="664" t="s">
        <v>3780</v>
      </c>
      <c r="G69" s="665" t="s">
        <v>3781</v>
      </c>
      <c r="H69" s="664" t="s">
        <v>3958</v>
      </c>
      <c r="I69" s="664" t="s">
        <v>3960</v>
      </c>
      <c r="J69" s="639" t="s">
        <v>3620</v>
      </c>
      <c r="K69" s="645" t="s">
        <v>3961</v>
      </c>
      <c r="L69" s="662" t="s">
        <v>3958</v>
      </c>
      <c r="M69" s="667"/>
    </row>
    <row r="70" spans="1:13" s="245" customFormat="1" ht="21.05" customHeight="1">
      <c r="A70" s="22"/>
      <c r="B70" s="668" t="s">
        <v>3962</v>
      </c>
      <c r="C70" s="662" t="s">
        <v>3963</v>
      </c>
      <c r="D70" s="639" t="s">
        <v>56</v>
      </c>
      <c r="E70" s="663" t="s">
        <v>354</v>
      </c>
      <c r="F70" s="664" t="s">
        <v>3780</v>
      </c>
      <c r="G70" s="665" t="s">
        <v>3781</v>
      </c>
      <c r="H70" s="664" t="s">
        <v>3964</v>
      </c>
      <c r="I70" s="664" t="s">
        <v>3965</v>
      </c>
      <c r="J70" s="639" t="s">
        <v>3620</v>
      </c>
      <c r="K70" s="645" t="s">
        <v>3966</v>
      </c>
      <c r="L70" s="666" t="s">
        <v>3962</v>
      </c>
      <c r="M70" s="667"/>
    </row>
    <row r="71" spans="1:13" s="245" customFormat="1" ht="21.05" customHeight="1">
      <c r="A71" s="22"/>
      <c r="B71" s="661" t="s">
        <v>3967</v>
      </c>
      <c r="C71" s="662" t="s">
        <v>3968</v>
      </c>
      <c r="D71" s="639" t="s">
        <v>56</v>
      </c>
      <c r="E71" s="663" t="s">
        <v>354</v>
      </c>
      <c r="F71" s="664" t="s">
        <v>3780</v>
      </c>
      <c r="G71" s="665" t="s">
        <v>3781</v>
      </c>
      <c r="H71" s="664" t="s">
        <v>3969</v>
      </c>
      <c r="I71" s="664" t="s">
        <v>3970</v>
      </c>
      <c r="J71" s="639" t="s">
        <v>3620</v>
      </c>
      <c r="K71" s="645" t="s">
        <v>3971</v>
      </c>
      <c r="L71" s="662" t="s">
        <v>3967</v>
      </c>
      <c r="M71" s="667"/>
    </row>
    <row r="72" spans="1:13" s="245" customFormat="1" ht="21.05" customHeight="1">
      <c r="A72" s="22"/>
      <c r="B72" s="668" t="s">
        <v>3972</v>
      </c>
      <c r="C72" s="662" t="s">
        <v>3973</v>
      </c>
      <c r="D72" s="639" t="s">
        <v>56</v>
      </c>
      <c r="E72" s="663" t="s">
        <v>354</v>
      </c>
      <c r="F72" s="664" t="s">
        <v>3780</v>
      </c>
      <c r="G72" s="665" t="s">
        <v>3781</v>
      </c>
      <c r="H72" s="664" t="s">
        <v>3974</v>
      </c>
      <c r="I72" s="664" t="s">
        <v>3975</v>
      </c>
      <c r="J72" s="639" t="s">
        <v>3620</v>
      </c>
      <c r="K72" s="645" t="s">
        <v>3976</v>
      </c>
      <c r="L72" s="666" t="s">
        <v>3972</v>
      </c>
      <c r="M72" s="667"/>
    </row>
    <row r="73" spans="1:13" s="245" customFormat="1" ht="21.05" customHeight="1">
      <c r="A73" s="22"/>
      <c r="B73" s="661" t="s">
        <v>3977</v>
      </c>
      <c r="C73" s="662" t="s">
        <v>3978</v>
      </c>
      <c r="D73" s="639" t="s">
        <v>56</v>
      </c>
      <c r="E73" s="663" t="s">
        <v>354</v>
      </c>
      <c r="F73" s="664" t="s">
        <v>3780</v>
      </c>
      <c r="G73" s="665" t="s">
        <v>3781</v>
      </c>
      <c r="H73" s="664" t="s">
        <v>3977</v>
      </c>
      <c r="I73" s="664" t="s">
        <v>3979</v>
      </c>
      <c r="J73" s="639" t="s">
        <v>3620</v>
      </c>
      <c r="K73" s="645" t="s">
        <v>3980</v>
      </c>
      <c r="L73" s="662" t="s">
        <v>3977</v>
      </c>
      <c r="M73" s="667"/>
    </row>
    <row r="74" spans="1:13" s="245" customFormat="1" ht="21.05" customHeight="1">
      <c r="A74" s="22"/>
      <c r="B74" s="668" t="s">
        <v>3981</v>
      </c>
      <c r="C74" s="662" t="s">
        <v>3679</v>
      </c>
      <c r="D74" s="639" t="s">
        <v>56</v>
      </c>
      <c r="E74" s="663" t="s">
        <v>354</v>
      </c>
      <c r="F74" s="664" t="s">
        <v>3780</v>
      </c>
      <c r="G74" s="665" t="s">
        <v>3781</v>
      </c>
      <c r="H74" s="664" t="s">
        <v>3982</v>
      </c>
      <c r="I74" s="664" t="s">
        <v>3983</v>
      </c>
      <c r="J74" s="639" t="s">
        <v>3620</v>
      </c>
      <c r="K74" s="645" t="s">
        <v>3984</v>
      </c>
      <c r="L74" s="666" t="s">
        <v>3981</v>
      </c>
      <c r="M74" s="667"/>
    </row>
    <row r="75" spans="1:13" s="245" customFormat="1" ht="21.05" customHeight="1">
      <c r="A75" s="22"/>
      <c r="B75" s="661" t="s">
        <v>3985</v>
      </c>
      <c r="C75" s="662" t="s">
        <v>3986</v>
      </c>
      <c r="D75" s="639" t="s">
        <v>56</v>
      </c>
      <c r="E75" s="663" t="s">
        <v>354</v>
      </c>
      <c r="F75" s="664" t="s">
        <v>3780</v>
      </c>
      <c r="G75" s="665" t="s">
        <v>3781</v>
      </c>
      <c r="H75" s="664" t="s">
        <v>3985</v>
      </c>
      <c r="I75" s="664" t="s">
        <v>3987</v>
      </c>
      <c r="J75" s="639" t="s">
        <v>3620</v>
      </c>
      <c r="K75" s="645" t="s">
        <v>3988</v>
      </c>
      <c r="L75" s="662" t="s">
        <v>3985</v>
      </c>
      <c r="M75" s="667"/>
    </row>
    <row r="76" spans="1:13" s="245" customFormat="1" ht="21.05" customHeight="1">
      <c r="A76" s="22"/>
      <c r="B76" s="668" t="s">
        <v>3989</v>
      </c>
      <c r="C76" s="662" t="s">
        <v>3990</v>
      </c>
      <c r="D76" s="639" t="s">
        <v>56</v>
      </c>
      <c r="E76" s="663" t="s">
        <v>354</v>
      </c>
      <c r="F76" s="664" t="s">
        <v>3780</v>
      </c>
      <c r="G76" s="665" t="s">
        <v>3781</v>
      </c>
      <c r="H76" s="664" t="s">
        <v>3991</v>
      </c>
      <c r="I76" s="664" t="s">
        <v>3992</v>
      </c>
      <c r="J76" s="639" t="s">
        <v>3620</v>
      </c>
      <c r="K76" s="645" t="s">
        <v>3993</v>
      </c>
      <c r="L76" s="666" t="s">
        <v>3989</v>
      </c>
      <c r="M76" s="667"/>
    </row>
    <row r="77" spans="1:13" s="245" customFormat="1" ht="21.05" customHeight="1">
      <c r="A77" s="22"/>
      <c r="B77" s="661" t="s">
        <v>3994</v>
      </c>
      <c r="C77" s="662" t="s">
        <v>3995</v>
      </c>
      <c r="D77" s="639" t="s">
        <v>56</v>
      </c>
      <c r="E77" s="663" t="s">
        <v>354</v>
      </c>
      <c r="F77" s="664" t="s">
        <v>3780</v>
      </c>
      <c r="G77" s="665" t="s">
        <v>3781</v>
      </c>
      <c r="H77" s="664" t="s">
        <v>3996</v>
      </c>
      <c r="I77" s="664" t="s">
        <v>3997</v>
      </c>
      <c r="J77" s="639" t="s">
        <v>3620</v>
      </c>
      <c r="K77" s="645" t="s">
        <v>3998</v>
      </c>
      <c r="L77" s="662" t="s">
        <v>3994</v>
      </c>
      <c r="M77" s="667"/>
    </row>
    <row r="78" spans="1:13" s="245" customFormat="1" ht="21.05" customHeight="1">
      <c r="A78" s="22"/>
      <c r="B78" s="668" t="s">
        <v>3999</v>
      </c>
      <c r="C78" s="662" t="s">
        <v>4000</v>
      </c>
      <c r="D78" s="639" t="s">
        <v>56</v>
      </c>
      <c r="E78" s="663" t="s">
        <v>354</v>
      </c>
      <c r="F78" s="664" t="s">
        <v>3780</v>
      </c>
      <c r="G78" s="665" t="s">
        <v>3781</v>
      </c>
      <c r="H78" s="664" t="s">
        <v>4001</v>
      </c>
      <c r="I78" s="664" t="s">
        <v>4002</v>
      </c>
      <c r="J78" s="639" t="s">
        <v>3620</v>
      </c>
      <c r="K78" s="645" t="s">
        <v>4003</v>
      </c>
      <c r="L78" s="666" t="s">
        <v>3999</v>
      </c>
      <c r="M78" s="667"/>
    </row>
    <row r="79" spans="1:13" s="245" customFormat="1" ht="21.05" customHeight="1">
      <c r="A79" s="22"/>
      <c r="B79" s="661" t="s">
        <v>4004</v>
      </c>
      <c r="C79" s="662" t="s">
        <v>4005</v>
      </c>
      <c r="D79" s="639" t="s">
        <v>56</v>
      </c>
      <c r="E79" s="663" t="s">
        <v>354</v>
      </c>
      <c r="F79" s="664" t="s">
        <v>3780</v>
      </c>
      <c r="G79" s="665" t="s">
        <v>3781</v>
      </c>
      <c r="H79" s="664" t="s">
        <v>4006</v>
      </c>
      <c r="I79" s="664" t="s">
        <v>4007</v>
      </c>
      <c r="J79" s="639" t="s">
        <v>3620</v>
      </c>
      <c r="K79" s="645" t="s">
        <v>4008</v>
      </c>
      <c r="L79" s="662" t="s">
        <v>4004</v>
      </c>
      <c r="M79" s="667"/>
    </row>
    <row r="80" spans="1:13" s="245" customFormat="1" ht="21.05" customHeight="1">
      <c r="A80" s="22"/>
      <c r="B80" s="668" t="s">
        <v>4009</v>
      </c>
      <c r="C80" s="662" t="s">
        <v>4010</v>
      </c>
      <c r="D80" s="639" t="s">
        <v>56</v>
      </c>
      <c r="E80" s="663" t="s">
        <v>354</v>
      </c>
      <c r="F80" s="664" t="s">
        <v>3780</v>
      </c>
      <c r="G80" s="665" t="s">
        <v>3781</v>
      </c>
      <c r="H80" s="664" t="s">
        <v>4011</v>
      </c>
      <c r="I80" s="664" t="s">
        <v>4012</v>
      </c>
      <c r="J80" s="639" t="s">
        <v>3620</v>
      </c>
      <c r="K80" s="645" t="s">
        <v>4013</v>
      </c>
      <c r="L80" s="666" t="s">
        <v>4009</v>
      </c>
      <c r="M80" s="667"/>
    </row>
    <row r="81" spans="1:13" s="245" customFormat="1" ht="21.05" customHeight="1">
      <c r="A81" s="22"/>
      <c r="B81" s="661" t="s">
        <v>4014</v>
      </c>
      <c r="C81" s="662" t="s">
        <v>4015</v>
      </c>
      <c r="D81" s="639" t="s">
        <v>56</v>
      </c>
      <c r="E81" s="663" t="s">
        <v>354</v>
      </c>
      <c r="F81" s="664" t="s">
        <v>3780</v>
      </c>
      <c r="G81" s="665" t="s">
        <v>3781</v>
      </c>
      <c r="H81" s="664" t="s">
        <v>4016</v>
      </c>
      <c r="I81" s="664" t="s">
        <v>4017</v>
      </c>
      <c r="J81" s="639" t="s">
        <v>3620</v>
      </c>
      <c r="K81" s="645" t="s">
        <v>4018</v>
      </c>
      <c r="L81" s="662" t="s">
        <v>4014</v>
      </c>
      <c r="M81" s="667"/>
    </row>
    <row r="82" spans="1:13" s="245" customFormat="1" ht="21.05" customHeight="1">
      <c r="A82" s="22"/>
      <c r="B82" s="668" t="s">
        <v>4019</v>
      </c>
      <c r="C82" s="662" t="s">
        <v>4020</v>
      </c>
      <c r="D82" s="639" t="s">
        <v>56</v>
      </c>
      <c r="E82" s="663" t="s">
        <v>354</v>
      </c>
      <c r="F82" s="664" t="s">
        <v>3780</v>
      </c>
      <c r="G82" s="665" t="s">
        <v>3781</v>
      </c>
      <c r="H82" s="664" t="s">
        <v>4021</v>
      </c>
      <c r="I82" s="664" t="s">
        <v>4022</v>
      </c>
      <c r="J82" s="639" t="s">
        <v>3620</v>
      </c>
      <c r="K82" s="645" t="s">
        <v>4023</v>
      </c>
      <c r="L82" s="666" t="s">
        <v>4019</v>
      </c>
      <c r="M82" s="667"/>
    </row>
    <row r="83" spans="1:13" s="245" customFormat="1" ht="21.05" customHeight="1">
      <c r="A83" s="22"/>
      <c r="B83" s="661" t="s">
        <v>4024</v>
      </c>
      <c r="C83" s="662" t="s">
        <v>4025</v>
      </c>
      <c r="D83" s="639" t="s">
        <v>56</v>
      </c>
      <c r="E83" s="663" t="s">
        <v>354</v>
      </c>
      <c r="F83" s="664" t="s">
        <v>3780</v>
      </c>
      <c r="G83" s="665" t="s">
        <v>3781</v>
      </c>
      <c r="H83" s="664" t="s">
        <v>4024</v>
      </c>
      <c r="I83" s="664" t="s">
        <v>4026</v>
      </c>
      <c r="J83" s="639" t="s">
        <v>3620</v>
      </c>
      <c r="K83" s="645" t="s">
        <v>4027</v>
      </c>
      <c r="L83" s="662" t="s">
        <v>4024</v>
      </c>
      <c r="M83" s="667"/>
    </row>
    <row r="84" spans="1:13" s="245" customFormat="1" ht="21.05" customHeight="1">
      <c r="A84" s="22"/>
      <c r="B84" s="668" t="s">
        <v>4028</v>
      </c>
      <c r="C84" s="662" t="s">
        <v>4029</v>
      </c>
      <c r="D84" s="639" t="s">
        <v>56</v>
      </c>
      <c r="E84" s="663" t="s">
        <v>354</v>
      </c>
      <c r="F84" s="664" t="s">
        <v>3780</v>
      </c>
      <c r="G84" s="665" t="s">
        <v>3781</v>
      </c>
      <c r="H84" s="664" t="s">
        <v>4030</v>
      </c>
      <c r="I84" s="664" t="s">
        <v>4031</v>
      </c>
      <c r="J84" s="639" t="s">
        <v>3620</v>
      </c>
      <c r="K84" s="645" t="s">
        <v>4032</v>
      </c>
      <c r="L84" s="666" t="s">
        <v>4028</v>
      </c>
      <c r="M84" s="667"/>
    </row>
    <row r="85" spans="1:13" s="245" customFormat="1" ht="21.05" customHeight="1">
      <c r="A85" s="22"/>
      <c r="B85" s="661" t="s">
        <v>4033</v>
      </c>
      <c r="C85" s="662" t="s">
        <v>4034</v>
      </c>
      <c r="D85" s="639" t="s">
        <v>56</v>
      </c>
      <c r="E85" s="663" t="s">
        <v>354</v>
      </c>
      <c r="F85" s="664" t="s">
        <v>3780</v>
      </c>
      <c r="G85" s="665" t="s">
        <v>3781</v>
      </c>
      <c r="H85" s="664" t="s">
        <v>4033</v>
      </c>
      <c r="I85" s="664" t="s">
        <v>4035</v>
      </c>
      <c r="J85" s="639" t="s">
        <v>3620</v>
      </c>
      <c r="K85" s="645" t="s">
        <v>4036</v>
      </c>
      <c r="L85" s="662" t="s">
        <v>4033</v>
      </c>
      <c r="M85" s="667"/>
    </row>
    <row r="86" spans="1:13" s="245" customFormat="1" ht="21.05" customHeight="1">
      <c r="A86" s="22"/>
      <c r="B86" s="668" t="s">
        <v>4037</v>
      </c>
      <c r="C86" s="662" t="s">
        <v>4038</v>
      </c>
      <c r="D86" s="639" t="s">
        <v>56</v>
      </c>
      <c r="E86" s="663" t="s">
        <v>354</v>
      </c>
      <c r="F86" s="664" t="s">
        <v>3780</v>
      </c>
      <c r="G86" s="665" t="s">
        <v>3781</v>
      </c>
      <c r="H86" s="664" t="s">
        <v>4039</v>
      </c>
      <c r="I86" s="664" t="s">
        <v>4040</v>
      </c>
      <c r="J86" s="639" t="s">
        <v>3620</v>
      </c>
      <c r="K86" s="645" t="s">
        <v>4041</v>
      </c>
      <c r="L86" s="666" t="s">
        <v>4037</v>
      </c>
      <c r="M86" s="667"/>
    </row>
    <row r="87" spans="1:13" s="245" customFormat="1" ht="21.05" customHeight="1">
      <c r="A87" s="22"/>
      <c r="B87" s="661" t="s">
        <v>4042</v>
      </c>
      <c r="C87" s="662" t="s">
        <v>4043</v>
      </c>
      <c r="D87" s="639" t="s">
        <v>56</v>
      </c>
      <c r="E87" s="663" t="s">
        <v>354</v>
      </c>
      <c r="F87" s="664" t="s">
        <v>3780</v>
      </c>
      <c r="G87" s="665" t="s">
        <v>3781</v>
      </c>
      <c r="H87" s="664" t="s">
        <v>4044</v>
      </c>
      <c r="I87" s="664" t="s">
        <v>4045</v>
      </c>
      <c r="J87" s="639" t="s">
        <v>3620</v>
      </c>
      <c r="K87" s="645" t="s">
        <v>4046</v>
      </c>
      <c r="L87" s="662" t="s">
        <v>4042</v>
      </c>
      <c r="M87" s="667"/>
    </row>
    <row r="88" spans="1:13" s="245" customFormat="1" ht="21.05" customHeight="1">
      <c r="A88" s="22"/>
      <c r="B88" s="668" t="s">
        <v>4047</v>
      </c>
      <c r="C88" s="662" t="s">
        <v>3675</v>
      </c>
      <c r="D88" s="639" t="s">
        <v>56</v>
      </c>
      <c r="E88" s="663" t="s">
        <v>354</v>
      </c>
      <c r="F88" s="664" t="s">
        <v>3780</v>
      </c>
      <c r="G88" s="665" t="s">
        <v>3781</v>
      </c>
      <c r="H88" s="664" t="s">
        <v>4048</v>
      </c>
      <c r="I88" s="664" t="s">
        <v>4049</v>
      </c>
      <c r="J88" s="639" t="s">
        <v>3620</v>
      </c>
      <c r="K88" s="645" t="s">
        <v>4050</v>
      </c>
      <c r="L88" s="666" t="s">
        <v>4047</v>
      </c>
      <c r="M88" s="667"/>
    </row>
    <row r="89" spans="1:13" s="245" customFormat="1" ht="21.05" customHeight="1">
      <c r="A89" s="22"/>
      <c r="B89" s="661" t="s">
        <v>4051</v>
      </c>
      <c r="C89" s="662" t="s">
        <v>4052</v>
      </c>
      <c r="D89" s="639" t="s">
        <v>56</v>
      </c>
      <c r="E89" s="663" t="s">
        <v>354</v>
      </c>
      <c r="F89" s="664" t="s">
        <v>3780</v>
      </c>
      <c r="G89" s="665" t="s">
        <v>3781</v>
      </c>
      <c r="H89" s="664" t="s">
        <v>4051</v>
      </c>
      <c r="I89" s="664" t="s">
        <v>4053</v>
      </c>
      <c r="J89" s="639" t="s">
        <v>3620</v>
      </c>
      <c r="K89" s="645" t="s">
        <v>4054</v>
      </c>
      <c r="L89" s="662" t="s">
        <v>4051</v>
      </c>
      <c r="M89" s="667"/>
    </row>
    <row r="90" spans="1:13" s="245" customFormat="1" ht="21.05" customHeight="1">
      <c r="A90" s="22"/>
      <c r="B90" s="668" t="s">
        <v>4055</v>
      </c>
      <c r="C90" s="662" t="s">
        <v>4056</v>
      </c>
      <c r="D90" s="639" t="s">
        <v>56</v>
      </c>
      <c r="E90" s="663" t="s">
        <v>354</v>
      </c>
      <c r="F90" s="664" t="s">
        <v>3780</v>
      </c>
      <c r="G90" s="665" t="s">
        <v>3781</v>
      </c>
      <c r="H90" s="664" t="s">
        <v>4057</v>
      </c>
      <c r="I90" s="664" t="s">
        <v>4058</v>
      </c>
      <c r="J90" s="639" t="s">
        <v>3620</v>
      </c>
      <c r="K90" s="645" t="s">
        <v>4059</v>
      </c>
      <c r="L90" s="666" t="s">
        <v>4055</v>
      </c>
      <c r="M90" s="667"/>
    </row>
    <row r="91" spans="1:13" s="245" customFormat="1" ht="21.05" customHeight="1">
      <c r="A91" s="22"/>
      <c r="B91" s="661" t="s">
        <v>4060</v>
      </c>
      <c r="C91" s="662" t="s">
        <v>4061</v>
      </c>
      <c r="D91" s="639" t="s">
        <v>56</v>
      </c>
      <c r="E91" s="663" t="s">
        <v>354</v>
      </c>
      <c r="F91" s="664" t="s">
        <v>3780</v>
      </c>
      <c r="G91" s="665" t="s">
        <v>3781</v>
      </c>
      <c r="H91" s="664" t="s">
        <v>4060</v>
      </c>
      <c r="I91" s="664" t="s">
        <v>4062</v>
      </c>
      <c r="J91" s="639" t="s">
        <v>3620</v>
      </c>
      <c r="K91" s="645" t="s">
        <v>4063</v>
      </c>
      <c r="L91" s="662" t="s">
        <v>4060</v>
      </c>
      <c r="M91" s="667"/>
    </row>
    <row r="92" spans="1:13" s="245" customFormat="1" ht="21.05" customHeight="1">
      <c r="A92" s="22"/>
      <c r="B92" s="668" t="s">
        <v>4064</v>
      </c>
      <c r="C92" s="662" t="s">
        <v>4065</v>
      </c>
      <c r="D92" s="639" t="s">
        <v>56</v>
      </c>
      <c r="E92" s="663" t="s">
        <v>354</v>
      </c>
      <c r="F92" s="664" t="s">
        <v>3780</v>
      </c>
      <c r="G92" s="665" t="s">
        <v>3781</v>
      </c>
      <c r="H92" s="664" t="s">
        <v>4066</v>
      </c>
      <c r="I92" s="664" t="s">
        <v>4067</v>
      </c>
      <c r="J92" s="639" t="s">
        <v>3620</v>
      </c>
      <c r="K92" s="645" t="s">
        <v>4068</v>
      </c>
      <c r="L92" s="666" t="s">
        <v>4064</v>
      </c>
      <c r="M92" s="667"/>
    </row>
    <row r="93" spans="1:13" s="245" customFormat="1" ht="21.05" customHeight="1">
      <c r="A93" s="22"/>
      <c r="B93" s="661" t="s">
        <v>4069</v>
      </c>
      <c r="C93" s="662" t="s">
        <v>4070</v>
      </c>
      <c r="D93" s="639" t="s">
        <v>56</v>
      </c>
      <c r="E93" s="663" t="s">
        <v>354</v>
      </c>
      <c r="F93" s="664" t="s">
        <v>3780</v>
      </c>
      <c r="G93" s="665" t="s">
        <v>3781</v>
      </c>
      <c r="H93" s="664" t="s">
        <v>4069</v>
      </c>
      <c r="I93" s="664" t="s">
        <v>4071</v>
      </c>
      <c r="J93" s="639" t="s">
        <v>3620</v>
      </c>
      <c r="K93" s="645" t="s">
        <v>4072</v>
      </c>
      <c r="L93" s="662" t="s">
        <v>4069</v>
      </c>
      <c r="M93" s="667"/>
    </row>
    <row r="94" spans="1:13" s="245" customFormat="1" ht="21.05" customHeight="1">
      <c r="A94" s="22"/>
      <c r="B94" s="668" t="s">
        <v>4073</v>
      </c>
      <c r="C94" s="662" t="s">
        <v>4074</v>
      </c>
      <c r="D94" s="639" t="s">
        <v>56</v>
      </c>
      <c r="E94" s="663" t="s">
        <v>354</v>
      </c>
      <c r="F94" s="664" t="s">
        <v>3780</v>
      </c>
      <c r="G94" s="665" t="s">
        <v>3781</v>
      </c>
      <c r="H94" s="664" t="s">
        <v>4075</v>
      </c>
      <c r="I94" s="664" t="s">
        <v>4076</v>
      </c>
      <c r="J94" s="639" t="s">
        <v>3620</v>
      </c>
      <c r="K94" s="645" t="s">
        <v>4077</v>
      </c>
      <c r="L94" s="666" t="s">
        <v>4073</v>
      </c>
      <c r="M94" s="667"/>
    </row>
    <row r="95" spans="1:13" s="245" customFormat="1" ht="21.05" customHeight="1">
      <c r="A95" s="22"/>
      <c r="B95" s="661" t="s">
        <v>4078</v>
      </c>
      <c r="C95" s="662" t="s">
        <v>4079</v>
      </c>
      <c r="D95" s="639" t="s">
        <v>56</v>
      </c>
      <c r="E95" s="663" t="s">
        <v>354</v>
      </c>
      <c r="F95" s="664" t="s">
        <v>3780</v>
      </c>
      <c r="G95" s="665" t="s">
        <v>3781</v>
      </c>
      <c r="H95" s="664" t="s">
        <v>4078</v>
      </c>
      <c r="I95" s="664" t="s">
        <v>4080</v>
      </c>
      <c r="J95" s="639" t="s">
        <v>3620</v>
      </c>
      <c r="K95" s="645" t="s">
        <v>4081</v>
      </c>
      <c r="L95" s="662" t="s">
        <v>4078</v>
      </c>
      <c r="M95" s="667"/>
    </row>
    <row r="96" spans="1:13" s="245" customFormat="1" ht="21.05" customHeight="1">
      <c r="A96" s="22"/>
      <c r="B96" s="668" t="s">
        <v>4082</v>
      </c>
      <c r="C96" s="662" t="s">
        <v>4083</v>
      </c>
      <c r="D96" s="639" t="s">
        <v>56</v>
      </c>
      <c r="E96" s="663" t="s">
        <v>354</v>
      </c>
      <c r="F96" s="664" t="s">
        <v>3780</v>
      </c>
      <c r="G96" s="665" t="s">
        <v>3781</v>
      </c>
      <c r="H96" s="664" t="s">
        <v>4084</v>
      </c>
      <c r="I96" s="664" t="s">
        <v>4085</v>
      </c>
      <c r="J96" s="639" t="s">
        <v>3620</v>
      </c>
      <c r="K96" s="645" t="s">
        <v>4086</v>
      </c>
      <c r="L96" s="666" t="s">
        <v>4082</v>
      </c>
      <c r="M96" s="667"/>
    </row>
    <row r="97" spans="1:13" s="245" customFormat="1" ht="21.05" customHeight="1">
      <c r="A97" s="22"/>
      <c r="B97" s="661" t="s">
        <v>4087</v>
      </c>
      <c r="C97" s="662" t="s">
        <v>4088</v>
      </c>
      <c r="D97" s="639" t="s">
        <v>56</v>
      </c>
      <c r="E97" s="663" t="s">
        <v>354</v>
      </c>
      <c r="F97" s="664" t="s">
        <v>3780</v>
      </c>
      <c r="G97" s="665" t="s">
        <v>3781</v>
      </c>
      <c r="H97" s="664" t="s">
        <v>4087</v>
      </c>
      <c r="I97" s="664" t="s">
        <v>4089</v>
      </c>
      <c r="J97" s="639" t="s">
        <v>3620</v>
      </c>
      <c r="K97" s="645" t="s">
        <v>4090</v>
      </c>
      <c r="L97" s="662" t="s">
        <v>4087</v>
      </c>
      <c r="M97" s="667"/>
    </row>
    <row r="98" spans="1:13" s="245" customFormat="1" ht="21.05" customHeight="1">
      <c r="A98" s="22"/>
      <c r="B98" s="668" t="s">
        <v>4091</v>
      </c>
      <c r="C98" s="662" t="s">
        <v>4092</v>
      </c>
      <c r="D98" s="639" t="s">
        <v>56</v>
      </c>
      <c r="E98" s="663" t="s">
        <v>354</v>
      </c>
      <c r="F98" s="664" t="s">
        <v>3780</v>
      </c>
      <c r="G98" s="665" t="s">
        <v>3781</v>
      </c>
      <c r="H98" s="664" t="s">
        <v>4093</v>
      </c>
      <c r="I98" s="664" t="s">
        <v>4094</v>
      </c>
      <c r="J98" s="639" t="s">
        <v>3620</v>
      </c>
      <c r="K98" s="645" t="s">
        <v>4095</v>
      </c>
      <c r="L98" s="666" t="s">
        <v>4091</v>
      </c>
      <c r="M98" s="667"/>
    </row>
    <row r="99" spans="1:13" s="245" customFormat="1" ht="21.05" customHeight="1">
      <c r="A99" s="22"/>
      <c r="B99" s="661" t="s">
        <v>4096</v>
      </c>
      <c r="C99" s="662" t="s">
        <v>4097</v>
      </c>
      <c r="D99" s="639" t="s">
        <v>56</v>
      </c>
      <c r="E99" s="663" t="s">
        <v>354</v>
      </c>
      <c r="F99" s="664" t="s">
        <v>3780</v>
      </c>
      <c r="G99" s="665" t="s">
        <v>3781</v>
      </c>
      <c r="H99" s="664" t="s">
        <v>4098</v>
      </c>
      <c r="I99" s="664" t="s">
        <v>4099</v>
      </c>
      <c r="J99" s="639" t="s">
        <v>3620</v>
      </c>
      <c r="K99" s="645" t="s">
        <v>4100</v>
      </c>
      <c r="L99" s="662" t="s">
        <v>4096</v>
      </c>
      <c r="M99" s="667"/>
    </row>
    <row r="100" spans="1:13" s="245" customFormat="1" ht="21.05" customHeight="1">
      <c r="A100" s="22"/>
      <c r="B100" s="668" t="s">
        <v>4101</v>
      </c>
      <c r="C100" s="662" t="s">
        <v>4102</v>
      </c>
      <c r="D100" s="639" t="s">
        <v>56</v>
      </c>
      <c r="E100" s="663" t="s">
        <v>354</v>
      </c>
      <c r="F100" s="664" t="s">
        <v>3780</v>
      </c>
      <c r="G100" s="665" t="s">
        <v>3781</v>
      </c>
      <c r="H100" s="664" t="s">
        <v>4103</v>
      </c>
      <c r="I100" s="664" t="s">
        <v>4104</v>
      </c>
      <c r="J100" s="639" t="s">
        <v>3620</v>
      </c>
      <c r="K100" s="645" t="s">
        <v>4105</v>
      </c>
      <c r="L100" s="666" t="s">
        <v>4101</v>
      </c>
      <c r="M100" s="667"/>
    </row>
    <row r="101" spans="1:13" s="245" customFormat="1" ht="21.05" customHeight="1">
      <c r="A101" s="22"/>
      <c r="B101" s="661" t="s">
        <v>4106</v>
      </c>
      <c r="C101" s="662" t="s">
        <v>4107</v>
      </c>
      <c r="D101" s="639" t="s">
        <v>56</v>
      </c>
      <c r="E101" s="663" t="s">
        <v>354</v>
      </c>
      <c r="F101" s="664" t="s">
        <v>3780</v>
      </c>
      <c r="G101" s="665" t="s">
        <v>3781</v>
      </c>
      <c r="H101" s="664" t="s">
        <v>4106</v>
      </c>
      <c r="I101" s="664" t="s">
        <v>4108</v>
      </c>
      <c r="J101" s="639" t="s">
        <v>3620</v>
      </c>
      <c r="K101" s="645" t="s">
        <v>4109</v>
      </c>
      <c r="L101" s="662" t="s">
        <v>4106</v>
      </c>
      <c r="M101" s="667"/>
    </row>
    <row r="102" spans="1:13" s="245" customFormat="1" ht="21.05" customHeight="1">
      <c r="A102" s="22"/>
      <c r="B102" s="668" t="s">
        <v>4110</v>
      </c>
      <c r="C102" s="662" t="s">
        <v>4111</v>
      </c>
      <c r="D102" s="639" t="s">
        <v>56</v>
      </c>
      <c r="E102" s="663" t="s">
        <v>354</v>
      </c>
      <c r="F102" s="664" t="s">
        <v>3780</v>
      </c>
      <c r="G102" s="665" t="s">
        <v>3781</v>
      </c>
      <c r="H102" s="664" t="s">
        <v>4112</v>
      </c>
      <c r="I102" s="664" t="s">
        <v>4113</v>
      </c>
      <c r="J102" s="639" t="s">
        <v>3620</v>
      </c>
      <c r="K102" s="645" t="s">
        <v>4114</v>
      </c>
      <c r="L102" s="666" t="s">
        <v>4110</v>
      </c>
      <c r="M102" s="667"/>
    </row>
    <row r="103" spans="1:13" s="245" customFormat="1" ht="21.05" customHeight="1">
      <c r="A103" s="22"/>
      <c r="B103" s="661" t="s">
        <v>4115</v>
      </c>
      <c r="C103" s="662" t="s">
        <v>4116</v>
      </c>
      <c r="D103" s="639" t="s">
        <v>56</v>
      </c>
      <c r="E103" s="663" t="s">
        <v>354</v>
      </c>
      <c r="F103" s="664" t="s">
        <v>3780</v>
      </c>
      <c r="G103" s="665" t="s">
        <v>3781</v>
      </c>
      <c r="H103" s="664" t="s">
        <v>4117</v>
      </c>
      <c r="I103" s="664" t="s">
        <v>4118</v>
      </c>
      <c r="J103" s="639" t="s">
        <v>3620</v>
      </c>
      <c r="K103" s="645" t="s">
        <v>4119</v>
      </c>
      <c r="L103" s="662" t="s">
        <v>4115</v>
      </c>
      <c r="M103" s="667"/>
    </row>
    <row r="104" spans="1:13" s="245" customFormat="1" ht="21.05" customHeight="1">
      <c r="A104" s="22"/>
      <c r="B104" s="668" t="s">
        <v>4120</v>
      </c>
      <c r="C104" s="662" t="s">
        <v>4121</v>
      </c>
      <c r="D104" s="639" t="s">
        <v>56</v>
      </c>
      <c r="E104" s="663" t="s">
        <v>354</v>
      </c>
      <c r="F104" s="664" t="s">
        <v>3780</v>
      </c>
      <c r="G104" s="665" t="s">
        <v>3781</v>
      </c>
      <c r="H104" s="664" t="s">
        <v>4122</v>
      </c>
      <c r="I104" s="664" t="s">
        <v>4123</v>
      </c>
      <c r="J104" s="639" t="s">
        <v>3620</v>
      </c>
      <c r="K104" s="645" t="s">
        <v>4124</v>
      </c>
      <c r="L104" s="666" t="s">
        <v>4120</v>
      </c>
      <c r="M104" s="667"/>
    </row>
    <row r="105" spans="1:13" s="245" customFormat="1" ht="21.05" customHeight="1">
      <c r="A105" s="22"/>
      <c r="B105" s="661" t="s">
        <v>4125</v>
      </c>
      <c r="C105" s="662" t="s">
        <v>4126</v>
      </c>
      <c r="D105" s="639" t="s">
        <v>56</v>
      </c>
      <c r="E105" s="663" t="s">
        <v>354</v>
      </c>
      <c r="F105" s="664" t="s">
        <v>3780</v>
      </c>
      <c r="G105" s="665" t="s">
        <v>3781</v>
      </c>
      <c r="H105" s="664" t="s">
        <v>4127</v>
      </c>
      <c r="I105" s="664" t="s">
        <v>4128</v>
      </c>
      <c r="J105" s="639" t="s">
        <v>3620</v>
      </c>
      <c r="K105" s="645" t="s">
        <v>4129</v>
      </c>
      <c r="L105" s="662" t="s">
        <v>4125</v>
      </c>
      <c r="M105" s="667"/>
    </row>
    <row r="106" spans="1:13" s="245" customFormat="1" ht="21.05" customHeight="1">
      <c r="A106" s="22"/>
      <c r="B106" s="668" t="s">
        <v>4130</v>
      </c>
      <c r="C106" s="662" t="s">
        <v>4131</v>
      </c>
      <c r="D106" s="639" t="s">
        <v>56</v>
      </c>
      <c r="E106" s="663" t="s">
        <v>354</v>
      </c>
      <c r="F106" s="664" t="s">
        <v>3780</v>
      </c>
      <c r="G106" s="665" t="s">
        <v>3781</v>
      </c>
      <c r="H106" s="664" t="s">
        <v>4132</v>
      </c>
      <c r="I106" s="664" t="s">
        <v>4133</v>
      </c>
      <c r="J106" s="639" t="s">
        <v>3620</v>
      </c>
      <c r="K106" s="645" t="s">
        <v>4134</v>
      </c>
      <c r="L106" s="666" t="s">
        <v>4130</v>
      </c>
      <c r="M106" s="667"/>
    </row>
    <row r="107" spans="1:13" s="245" customFormat="1" ht="21.05" customHeight="1">
      <c r="A107" s="22"/>
      <c r="B107" s="661" t="s">
        <v>4135</v>
      </c>
      <c r="C107" s="662" t="s">
        <v>4136</v>
      </c>
      <c r="D107" s="639" t="s">
        <v>56</v>
      </c>
      <c r="E107" s="663" t="s">
        <v>354</v>
      </c>
      <c r="F107" s="664" t="s">
        <v>3780</v>
      </c>
      <c r="G107" s="665" t="s">
        <v>3781</v>
      </c>
      <c r="H107" s="664" t="s">
        <v>4135</v>
      </c>
      <c r="I107" s="664" t="s">
        <v>4137</v>
      </c>
      <c r="J107" s="639" t="s">
        <v>3620</v>
      </c>
      <c r="K107" s="645" t="s">
        <v>4138</v>
      </c>
      <c r="L107" s="662" t="s">
        <v>4135</v>
      </c>
      <c r="M107" s="667"/>
    </row>
    <row r="108" spans="1:13" s="245" customFormat="1" ht="21.05" customHeight="1">
      <c r="A108" s="22"/>
      <c r="B108" s="668" t="s">
        <v>4139</v>
      </c>
      <c r="C108" s="662" t="s">
        <v>4140</v>
      </c>
      <c r="D108" s="639" t="s">
        <v>56</v>
      </c>
      <c r="E108" s="663" t="s">
        <v>354</v>
      </c>
      <c r="F108" s="664" t="s">
        <v>3780</v>
      </c>
      <c r="G108" s="665" t="s">
        <v>3781</v>
      </c>
      <c r="H108" s="664" t="s">
        <v>4141</v>
      </c>
      <c r="I108" s="664" t="s">
        <v>4142</v>
      </c>
      <c r="J108" s="639" t="s">
        <v>3620</v>
      </c>
      <c r="K108" s="645" t="s">
        <v>4143</v>
      </c>
      <c r="L108" s="666" t="s">
        <v>4139</v>
      </c>
      <c r="M108" s="667"/>
    </row>
    <row r="109" spans="1:13" s="245" customFormat="1" ht="21.05" customHeight="1">
      <c r="A109" s="22"/>
      <c r="B109" s="661" t="s">
        <v>4144</v>
      </c>
      <c r="C109" s="662" t="s">
        <v>4145</v>
      </c>
      <c r="D109" s="639" t="s">
        <v>56</v>
      </c>
      <c r="E109" s="663" t="s">
        <v>354</v>
      </c>
      <c r="F109" s="664" t="s">
        <v>3780</v>
      </c>
      <c r="G109" s="665" t="s">
        <v>3781</v>
      </c>
      <c r="H109" s="664" t="s">
        <v>4144</v>
      </c>
      <c r="I109" s="664" t="s">
        <v>4146</v>
      </c>
      <c r="J109" s="639" t="s">
        <v>3620</v>
      </c>
      <c r="K109" s="645" t="s">
        <v>4147</v>
      </c>
      <c r="L109" s="662" t="s">
        <v>4144</v>
      </c>
      <c r="M109" s="667"/>
    </row>
    <row r="110" spans="1:13" s="245" customFormat="1" ht="21.05" customHeight="1">
      <c r="A110" s="22"/>
      <c r="B110" s="668" t="s">
        <v>4148</v>
      </c>
      <c r="C110" s="662" t="s">
        <v>4149</v>
      </c>
      <c r="D110" s="639" t="s">
        <v>56</v>
      </c>
      <c r="E110" s="663" t="s">
        <v>354</v>
      </c>
      <c r="F110" s="664" t="s">
        <v>3780</v>
      </c>
      <c r="G110" s="665" t="s">
        <v>3781</v>
      </c>
      <c r="H110" s="664" t="s">
        <v>4150</v>
      </c>
      <c r="I110" s="664" t="s">
        <v>4151</v>
      </c>
      <c r="J110" s="639" t="s">
        <v>3620</v>
      </c>
      <c r="K110" s="645" t="s">
        <v>4152</v>
      </c>
      <c r="L110" s="666" t="s">
        <v>4148</v>
      </c>
      <c r="M110" s="667"/>
    </row>
    <row r="111" spans="1:13" s="245" customFormat="1" ht="21.05" customHeight="1">
      <c r="A111" s="22"/>
      <c r="B111" s="661" t="s">
        <v>4153</v>
      </c>
      <c r="C111" s="662" t="s">
        <v>4154</v>
      </c>
      <c r="D111" s="639" t="s">
        <v>56</v>
      </c>
      <c r="E111" s="663" t="s">
        <v>354</v>
      </c>
      <c r="F111" s="664" t="s">
        <v>3780</v>
      </c>
      <c r="G111" s="665" t="s">
        <v>3781</v>
      </c>
      <c r="H111" s="664" t="s">
        <v>4153</v>
      </c>
      <c r="I111" s="664" t="s">
        <v>4155</v>
      </c>
      <c r="J111" s="639" t="s">
        <v>3620</v>
      </c>
      <c r="K111" s="645" t="s">
        <v>4156</v>
      </c>
      <c r="L111" s="662" t="s">
        <v>4153</v>
      </c>
      <c r="M111" s="667"/>
    </row>
    <row r="112" spans="1:13" s="245" customFormat="1" ht="21.05" customHeight="1">
      <c r="A112" s="22"/>
      <c r="B112" s="668" t="s">
        <v>4157</v>
      </c>
      <c r="C112" s="662" t="s">
        <v>4158</v>
      </c>
      <c r="D112" s="639" t="s">
        <v>56</v>
      </c>
      <c r="E112" s="663" t="s">
        <v>354</v>
      </c>
      <c r="F112" s="664" t="s">
        <v>3780</v>
      </c>
      <c r="G112" s="665" t="s">
        <v>3781</v>
      </c>
      <c r="H112" s="664" t="s">
        <v>4159</v>
      </c>
      <c r="I112" s="664" t="s">
        <v>4160</v>
      </c>
      <c r="J112" s="639" t="s">
        <v>3620</v>
      </c>
      <c r="K112" s="645" t="s">
        <v>4161</v>
      </c>
      <c r="L112" s="666" t="s">
        <v>4157</v>
      </c>
      <c r="M112" s="667"/>
    </row>
    <row r="113" spans="1:13" s="245" customFormat="1" ht="21.05" customHeight="1">
      <c r="A113" s="22"/>
      <c r="B113" s="661" t="s">
        <v>4162</v>
      </c>
      <c r="C113" s="662" t="s">
        <v>4163</v>
      </c>
      <c r="D113" s="639" t="s">
        <v>56</v>
      </c>
      <c r="E113" s="663" t="s">
        <v>354</v>
      </c>
      <c r="F113" s="664" t="s">
        <v>3780</v>
      </c>
      <c r="G113" s="665" t="s">
        <v>3781</v>
      </c>
      <c r="H113" s="664" t="s">
        <v>4162</v>
      </c>
      <c r="I113" s="664" t="s">
        <v>4164</v>
      </c>
      <c r="J113" s="639" t="s">
        <v>3620</v>
      </c>
      <c r="K113" s="645" t="s">
        <v>4165</v>
      </c>
      <c r="L113" s="662" t="s">
        <v>4162</v>
      </c>
      <c r="M113" s="667"/>
    </row>
    <row r="114" spans="1:13" s="245" customFormat="1" ht="21.05" customHeight="1">
      <c r="A114" s="22"/>
      <c r="B114" s="668" t="s">
        <v>4166</v>
      </c>
      <c r="C114" s="662" t="s">
        <v>4167</v>
      </c>
      <c r="D114" s="639" t="s">
        <v>56</v>
      </c>
      <c r="E114" s="663" t="s">
        <v>354</v>
      </c>
      <c r="F114" s="664" t="s">
        <v>3780</v>
      </c>
      <c r="G114" s="665" t="s">
        <v>3781</v>
      </c>
      <c r="H114" s="664" t="s">
        <v>4168</v>
      </c>
      <c r="I114" s="664" t="s">
        <v>4169</v>
      </c>
      <c r="J114" s="639" t="s">
        <v>3620</v>
      </c>
      <c r="K114" s="645" t="s">
        <v>4170</v>
      </c>
      <c r="L114" s="666" t="s">
        <v>4166</v>
      </c>
      <c r="M114" s="667"/>
    </row>
    <row r="115" spans="1:13" s="245" customFormat="1" ht="21.05" customHeight="1">
      <c r="A115" s="22"/>
      <c r="B115" s="661" t="s">
        <v>4171</v>
      </c>
      <c r="C115" s="662" t="s">
        <v>4172</v>
      </c>
      <c r="D115" s="639" t="s">
        <v>56</v>
      </c>
      <c r="E115" s="663" t="s">
        <v>354</v>
      </c>
      <c r="F115" s="664" t="s">
        <v>3780</v>
      </c>
      <c r="G115" s="665" t="s">
        <v>3781</v>
      </c>
      <c r="H115" s="664" t="s">
        <v>4171</v>
      </c>
      <c r="I115" s="664" t="s">
        <v>4173</v>
      </c>
      <c r="J115" s="639" t="s">
        <v>3620</v>
      </c>
      <c r="K115" s="645" t="s">
        <v>4174</v>
      </c>
      <c r="L115" s="662" t="s">
        <v>4171</v>
      </c>
      <c r="M115" s="667"/>
    </row>
    <row r="116" spans="1:13" s="245" customFormat="1" ht="21.05" customHeight="1">
      <c r="A116" s="22"/>
      <c r="B116" s="668" t="s">
        <v>4175</v>
      </c>
      <c r="C116" s="662" t="s">
        <v>4176</v>
      </c>
      <c r="D116" s="639" t="s">
        <v>56</v>
      </c>
      <c r="E116" s="663" t="s">
        <v>354</v>
      </c>
      <c r="F116" s="664" t="s">
        <v>3780</v>
      </c>
      <c r="G116" s="665" t="s">
        <v>3781</v>
      </c>
      <c r="H116" s="664" t="s">
        <v>4177</v>
      </c>
      <c r="I116" s="664" t="s">
        <v>4178</v>
      </c>
      <c r="J116" s="639" t="s">
        <v>3620</v>
      </c>
      <c r="K116" s="645" t="s">
        <v>4179</v>
      </c>
      <c r="L116" s="666" t="s">
        <v>4175</v>
      </c>
      <c r="M116" s="667"/>
    </row>
    <row r="117" spans="1:13" s="245" customFormat="1" ht="21.05" customHeight="1">
      <c r="A117" s="22"/>
      <c r="B117" s="661" t="s">
        <v>4180</v>
      </c>
      <c r="C117" s="662" t="s">
        <v>4181</v>
      </c>
      <c r="D117" s="639" t="s">
        <v>56</v>
      </c>
      <c r="E117" s="663" t="s">
        <v>354</v>
      </c>
      <c r="F117" s="664" t="s">
        <v>3780</v>
      </c>
      <c r="G117" s="665" t="s">
        <v>3781</v>
      </c>
      <c r="H117" s="664" t="s">
        <v>4182</v>
      </c>
      <c r="I117" s="664" t="s">
        <v>4183</v>
      </c>
      <c r="J117" s="639" t="s">
        <v>3620</v>
      </c>
      <c r="K117" s="645" t="s">
        <v>4184</v>
      </c>
      <c r="L117" s="662" t="s">
        <v>4180</v>
      </c>
      <c r="M117" s="667"/>
    </row>
    <row r="118" spans="1:13" s="245" customFormat="1" ht="21.05" customHeight="1">
      <c r="A118" s="22"/>
      <c r="B118" s="668" t="s">
        <v>4185</v>
      </c>
      <c r="C118" s="662" t="s">
        <v>4186</v>
      </c>
      <c r="D118" s="639" t="s">
        <v>56</v>
      </c>
      <c r="E118" s="663" t="s">
        <v>354</v>
      </c>
      <c r="F118" s="664" t="s">
        <v>3780</v>
      </c>
      <c r="G118" s="665" t="s">
        <v>3781</v>
      </c>
      <c r="H118" s="664" t="s">
        <v>4187</v>
      </c>
      <c r="I118" s="664" t="s">
        <v>4188</v>
      </c>
      <c r="J118" s="639" t="s">
        <v>3620</v>
      </c>
      <c r="K118" s="645" t="s">
        <v>4189</v>
      </c>
      <c r="L118" s="666" t="s">
        <v>4185</v>
      </c>
      <c r="M118" s="667"/>
    </row>
    <row r="119" spans="1:13" s="245" customFormat="1" ht="21.05" customHeight="1">
      <c r="A119" s="22"/>
      <c r="B119" s="661" t="s">
        <v>4190</v>
      </c>
      <c r="C119" s="662" t="s">
        <v>4191</v>
      </c>
      <c r="D119" s="639" t="s">
        <v>56</v>
      </c>
      <c r="E119" s="663" t="s">
        <v>354</v>
      </c>
      <c r="F119" s="664" t="s">
        <v>3780</v>
      </c>
      <c r="G119" s="665" t="s">
        <v>3781</v>
      </c>
      <c r="H119" s="664" t="s">
        <v>4190</v>
      </c>
      <c r="I119" s="664" t="s">
        <v>4192</v>
      </c>
      <c r="J119" s="639" t="s">
        <v>3620</v>
      </c>
      <c r="K119" s="645" t="s">
        <v>4193</v>
      </c>
      <c r="L119" s="662" t="s">
        <v>4190</v>
      </c>
      <c r="M119" s="667"/>
    </row>
    <row r="120" spans="1:13" s="245" customFormat="1" ht="21.05" customHeight="1">
      <c r="A120" s="22"/>
      <c r="B120" s="668" t="s">
        <v>4194</v>
      </c>
      <c r="C120" s="662" t="s">
        <v>4195</v>
      </c>
      <c r="D120" s="639" t="s">
        <v>56</v>
      </c>
      <c r="E120" s="663" t="s">
        <v>354</v>
      </c>
      <c r="F120" s="664" t="s">
        <v>3780</v>
      </c>
      <c r="G120" s="665" t="s">
        <v>3781</v>
      </c>
      <c r="H120" s="664" t="s">
        <v>4196</v>
      </c>
      <c r="I120" s="664" t="s">
        <v>4197</v>
      </c>
      <c r="J120" s="639" t="s">
        <v>3620</v>
      </c>
      <c r="K120" s="645" t="s">
        <v>4198</v>
      </c>
      <c r="L120" s="666" t="s">
        <v>4194</v>
      </c>
      <c r="M120" s="667"/>
    </row>
    <row r="121" spans="1:13" s="245" customFormat="1" ht="21.05" customHeight="1">
      <c r="A121" s="22"/>
      <c r="B121" s="661" t="s">
        <v>4199</v>
      </c>
      <c r="C121" s="662" t="s">
        <v>4200</v>
      </c>
      <c r="D121" s="639" t="s">
        <v>56</v>
      </c>
      <c r="E121" s="663" t="s">
        <v>354</v>
      </c>
      <c r="F121" s="664" t="s">
        <v>3780</v>
      </c>
      <c r="G121" s="665" t="s">
        <v>3781</v>
      </c>
      <c r="H121" s="664" t="s">
        <v>4201</v>
      </c>
      <c r="I121" s="664" t="s">
        <v>4202</v>
      </c>
      <c r="J121" s="639" t="s">
        <v>3620</v>
      </c>
      <c r="K121" s="645" t="s">
        <v>4203</v>
      </c>
      <c r="L121" s="662" t="s">
        <v>4199</v>
      </c>
      <c r="M121" s="667"/>
    </row>
    <row r="122" spans="1:13" s="245" customFormat="1" ht="21.05" customHeight="1">
      <c r="A122" s="22"/>
      <c r="B122" s="668" t="s">
        <v>4204</v>
      </c>
      <c r="C122" s="662" t="s">
        <v>4205</v>
      </c>
      <c r="D122" s="639" t="s">
        <v>56</v>
      </c>
      <c r="E122" s="663" t="s">
        <v>354</v>
      </c>
      <c r="F122" s="664" t="s">
        <v>3780</v>
      </c>
      <c r="G122" s="665" t="s">
        <v>3781</v>
      </c>
      <c r="H122" s="664" t="s">
        <v>4206</v>
      </c>
      <c r="I122" s="664" t="s">
        <v>4207</v>
      </c>
      <c r="J122" s="639" t="s">
        <v>3620</v>
      </c>
      <c r="K122" s="645" t="s">
        <v>4208</v>
      </c>
      <c r="L122" s="666" t="s">
        <v>4204</v>
      </c>
      <c r="M122" s="667"/>
    </row>
    <row r="123" spans="1:13" s="245" customFormat="1" ht="21.05" customHeight="1">
      <c r="A123" s="22"/>
      <c r="B123" s="661" t="s">
        <v>4209</v>
      </c>
      <c r="C123" s="662" t="s">
        <v>4210</v>
      </c>
      <c r="D123" s="639" t="s">
        <v>56</v>
      </c>
      <c r="E123" s="663" t="s">
        <v>354</v>
      </c>
      <c r="F123" s="664" t="s">
        <v>3780</v>
      </c>
      <c r="G123" s="665" t="s">
        <v>3781</v>
      </c>
      <c r="H123" s="664" t="s">
        <v>4211</v>
      </c>
      <c r="I123" s="664" t="s">
        <v>4212</v>
      </c>
      <c r="J123" s="639" t="s">
        <v>3620</v>
      </c>
      <c r="K123" s="645" t="s">
        <v>4213</v>
      </c>
      <c r="L123" s="662" t="s">
        <v>4209</v>
      </c>
      <c r="M123" s="667"/>
    </row>
    <row r="124" spans="1:13" s="245" customFormat="1" ht="21.05" customHeight="1">
      <c r="A124" s="22"/>
      <c r="B124" s="668" t="s">
        <v>4214</v>
      </c>
      <c r="C124" s="662" t="s">
        <v>4215</v>
      </c>
      <c r="D124" s="639" t="s">
        <v>56</v>
      </c>
      <c r="E124" s="663" t="s">
        <v>354</v>
      </c>
      <c r="F124" s="664" t="s">
        <v>3780</v>
      </c>
      <c r="G124" s="665" t="s">
        <v>3781</v>
      </c>
      <c r="H124" s="664" t="s">
        <v>4216</v>
      </c>
      <c r="I124" s="664" t="s">
        <v>4217</v>
      </c>
      <c r="J124" s="639" t="s">
        <v>3620</v>
      </c>
      <c r="K124" s="645" t="s">
        <v>4218</v>
      </c>
      <c r="L124" s="666" t="s">
        <v>4214</v>
      </c>
      <c r="M124" s="667"/>
    </row>
    <row r="125" spans="1:13" s="245" customFormat="1" ht="21.05" customHeight="1">
      <c r="A125" s="22"/>
      <c r="B125" s="661" t="s">
        <v>4219</v>
      </c>
      <c r="C125" s="662" t="s">
        <v>4220</v>
      </c>
      <c r="D125" s="639" t="s">
        <v>56</v>
      </c>
      <c r="E125" s="663" t="s">
        <v>354</v>
      </c>
      <c r="F125" s="664" t="s">
        <v>3780</v>
      </c>
      <c r="G125" s="665" t="s">
        <v>3781</v>
      </c>
      <c r="H125" s="664" t="s">
        <v>4219</v>
      </c>
      <c r="I125" s="664" t="s">
        <v>4221</v>
      </c>
      <c r="J125" s="639" t="s">
        <v>3620</v>
      </c>
      <c r="K125" s="645" t="s">
        <v>4222</v>
      </c>
      <c r="L125" s="662" t="s">
        <v>4219</v>
      </c>
      <c r="M125" s="667"/>
    </row>
    <row r="126" spans="1:13" s="245" customFormat="1" ht="21.05" customHeight="1">
      <c r="A126" s="22"/>
      <c r="B126" s="668" t="s">
        <v>4223</v>
      </c>
      <c r="C126" s="662" t="s">
        <v>4224</v>
      </c>
      <c r="D126" s="639" t="s">
        <v>56</v>
      </c>
      <c r="E126" s="663" t="s">
        <v>354</v>
      </c>
      <c r="F126" s="664" t="s">
        <v>3780</v>
      </c>
      <c r="G126" s="665" t="s">
        <v>3781</v>
      </c>
      <c r="H126" s="664" t="s">
        <v>4225</v>
      </c>
      <c r="I126" s="664" t="s">
        <v>4226</v>
      </c>
      <c r="J126" s="639" t="s">
        <v>3620</v>
      </c>
      <c r="K126" s="645" t="s">
        <v>4227</v>
      </c>
      <c r="L126" s="666" t="s">
        <v>4223</v>
      </c>
      <c r="M126" s="667"/>
    </row>
    <row r="127" spans="1:13" s="245" customFormat="1" ht="21.05" customHeight="1">
      <c r="A127" s="22"/>
      <c r="B127" s="661" t="s">
        <v>4228</v>
      </c>
      <c r="C127" s="662" t="s">
        <v>4229</v>
      </c>
      <c r="D127" s="639" t="s">
        <v>56</v>
      </c>
      <c r="E127" s="663" t="s">
        <v>354</v>
      </c>
      <c r="F127" s="664" t="s">
        <v>3780</v>
      </c>
      <c r="G127" s="665" t="s">
        <v>3781</v>
      </c>
      <c r="H127" s="664" t="s">
        <v>4228</v>
      </c>
      <c r="I127" s="664" t="s">
        <v>4230</v>
      </c>
      <c r="J127" s="639" t="s">
        <v>3620</v>
      </c>
      <c r="K127" s="645" t="s">
        <v>4231</v>
      </c>
      <c r="L127" s="662" t="s">
        <v>4228</v>
      </c>
      <c r="M127" s="667"/>
    </row>
    <row r="128" spans="1:13" s="245" customFormat="1" ht="21.05" customHeight="1">
      <c r="A128" s="22"/>
      <c r="B128" s="668" t="s">
        <v>4232</v>
      </c>
      <c r="C128" s="662" t="s">
        <v>4233</v>
      </c>
      <c r="D128" s="639" t="s">
        <v>56</v>
      </c>
      <c r="E128" s="663" t="s">
        <v>354</v>
      </c>
      <c r="F128" s="664" t="s">
        <v>3780</v>
      </c>
      <c r="G128" s="665" t="s">
        <v>3781</v>
      </c>
      <c r="H128" s="664" t="s">
        <v>4234</v>
      </c>
      <c r="I128" s="664" t="s">
        <v>4235</v>
      </c>
      <c r="J128" s="639" t="s">
        <v>3620</v>
      </c>
      <c r="K128" s="645" t="s">
        <v>4236</v>
      </c>
      <c r="L128" s="666" t="s">
        <v>4232</v>
      </c>
      <c r="M128" s="667"/>
    </row>
    <row r="129" spans="1:13" s="245" customFormat="1" ht="21.05" customHeight="1">
      <c r="A129" s="22"/>
      <c r="B129" s="661" t="s">
        <v>4237</v>
      </c>
      <c r="C129" s="662" t="s">
        <v>4238</v>
      </c>
      <c r="D129" s="639" t="s">
        <v>56</v>
      </c>
      <c r="E129" s="663" t="s">
        <v>354</v>
      </c>
      <c r="F129" s="664" t="s">
        <v>3780</v>
      </c>
      <c r="G129" s="665" t="s">
        <v>3781</v>
      </c>
      <c r="H129" s="664" t="s">
        <v>4237</v>
      </c>
      <c r="I129" s="664" t="s">
        <v>4239</v>
      </c>
      <c r="J129" s="639" t="s">
        <v>3620</v>
      </c>
      <c r="K129" s="645" t="s">
        <v>4240</v>
      </c>
      <c r="L129" s="662" t="s">
        <v>4237</v>
      </c>
      <c r="M129" s="667"/>
    </row>
    <row r="130" spans="1:13" s="245" customFormat="1" ht="21.05" customHeight="1">
      <c r="A130" s="22"/>
      <c r="B130" s="668" t="s">
        <v>4241</v>
      </c>
      <c r="C130" s="662" t="s">
        <v>4242</v>
      </c>
      <c r="D130" s="639" t="s">
        <v>56</v>
      </c>
      <c r="E130" s="663" t="s">
        <v>354</v>
      </c>
      <c r="F130" s="664" t="s">
        <v>3780</v>
      </c>
      <c r="G130" s="665" t="s">
        <v>3781</v>
      </c>
      <c r="H130" s="664" t="s">
        <v>4243</v>
      </c>
      <c r="I130" s="664" t="s">
        <v>4244</v>
      </c>
      <c r="J130" s="639" t="s">
        <v>3620</v>
      </c>
      <c r="K130" s="645" t="s">
        <v>4245</v>
      </c>
      <c r="L130" s="666" t="s">
        <v>4241</v>
      </c>
      <c r="M130" s="667"/>
    </row>
    <row r="131" spans="1:13" s="245" customFormat="1" ht="21.05" customHeight="1">
      <c r="A131" s="22"/>
      <c r="B131" s="661" t="s">
        <v>4246</v>
      </c>
      <c r="C131" s="662" t="s">
        <v>4247</v>
      </c>
      <c r="D131" s="639" t="s">
        <v>56</v>
      </c>
      <c r="E131" s="663" t="s">
        <v>354</v>
      </c>
      <c r="F131" s="664" t="s">
        <v>3780</v>
      </c>
      <c r="G131" s="665" t="s">
        <v>3781</v>
      </c>
      <c r="H131" s="664" t="s">
        <v>4248</v>
      </c>
      <c r="I131" s="664" t="s">
        <v>4249</v>
      </c>
      <c r="J131" s="639" t="s">
        <v>3620</v>
      </c>
      <c r="K131" s="645" t="s">
        <v>4250</v>
      </c>
      <c r="L131" s="662" t="s">
        <v>4246</v>
      </c>
      <c r="M131" s="667"/>
    </row>
    <row r="132" spans="1:13" s="245" customFormat="1" ht="21.05" customHeight="1">
      <c r="A132" s="22"/>
      <c r="B132" s="668" t="s">
        <v>4251</v>
      </c>
      <c r="C132" s="662" t="s">
        <v>4252</v>
      </c>
      <c r="D132" s="639" t="s">
        <v>56</v>
      </c>
      <c r="E132" s="663" t="s">
        <v>354</v>
      </c>
      <c r="F132" s="664" t="s">
        <v>3780</v>
      </c>
      <c r="G132" s="665" t="s">
        <v>3781</v>
      </c>
      <c r="H132" s="664" t="s">
        <v>4253</v>
      </c>
      <c r="I132" s="664" t="s">
        <v>4254</v>
      </c>
      <c r="J132" s="639" t="s">
        <v>3620</v>
      </c>
      <c r="K132" s="645" t="s">
        <v>4255</v>
      </c>
      <c r="L132" s="666" t="s">
        <v>4251</v>
      </c>
      <c r="M132" s="667"/>
    </row>
    <row r="133" spans="1:13" s="245" customFormat="1" ht="21.05" customHeight="1">
      <c r="A133" s="22"/>
      <c r="B133" s="661" t="s">
        <v>4256</v>
      </c>
      <c r="C133" s="662" t="s">
        <v>4257</v>
      </c>
      <c r="D133" s="639" t="s">
        <v>56</v>
      </c>
      <c r="E133" s="663" t="s">
        <v>354</v>
      </c>
      <c r="F133" s="664" t="s">
        <v>3780</v>
      </c>
      <c r="G133" s="665" t="s">
        <v>3781</v>
      </c>
      <c r="H133" s="664" t="s">
        <v>4256</v>
      </c>
      <c r="I133" s="664" t="s">
        <v>4258</v>
      </c>
      <c r="J133" s="639" t="s">
        <v>3620</v>
      </c>
      <c r="K133" s="645" t="s">
        <v>4259</v>
      </c>
      <c r="L133" s="662" t="s">
        <v>4256</v>
      </c>
      <c r="M133" s="667"/>
    </row>
    <row r="134" spans="1:13" s="245" customFormat="1" ht="21.05" customHeight="1">
      <c r="A134" s="22"/>
      <c r="B134" s="668" t="s">
        <v>4260</v>
      </c>
      <c r="C134" s="662" t="s">
        <v>4261</v>
      </c>
      <c r="D134" s="639" t="s">
        <v>56</v>
      </c>
      <c r="E134" s="663" t="s">
        <v>354</v>
      </c>
      <c r="F134" s="664" t="s">
        <v>3780</v>
      </c>
      <c r="G134" s="665" t="s">
        <v>3781</v>
      </c>
      <c r="H134" s="664" t="s">
        <v>4262</v>
      </c>
      <c r="I134" s="664" t="s">
        <v>4263</v>
      </c>
      <c r="J134" s="639" t="s">
        <v>3620</v>
      </c>
      <c r="K134" s="645" t="s">
        <v>4264</v>
      </c>
      <c r="L134" s="666" t="s">
        <v>4260</v>
      </c>
      <c r="M134" s="667"/>
    </row>
    <row r="135" spans="1:13" s="245" customFormat="1" ht="21.05" customHeight="1">
      <c r="A135" s="22"/>
      <c r="B135" s="661" t="s">
        <v>4265</v>
      </c>
      <c r="C135" s="662" t="s">
        <v>4266</v>
      </c>
      <c r="D135" s="639" t="s">
        <v>56</v>
      </c>
      <c r="E135" s="663" t="s">
        <v>354</v>
      </c>
      <c r="F135" s="664" t="s">
        <v>3780</v>
      </c>
      <c r="G135" s="665" t="s">
        <v>3781</v>
      </c>
      <c r="H135" s="664" t="s">
        <v>4265</v>
      </c>
      <c r="I135" s="664" t="s">
        <v>4267</v>
      </c>
      <c r="J135" s="639" t="s">
        <v>3620</v>
      </c>
      <c r="K135" s="645" t="s">
        <v>4268</v>
      </c>
      <c r="L135" s="662" t="s">
        <v>4265</v>
      </c>
      <c r="M135" s="667"/>
    </row>
    <row r="136" spans="1:13" s="245" customFormat="1" ht="21.05" customHeight="1">
      <c r="A136" s="22"/>
      <c r="B136" s="668" t="s">
        <v>4269</v>
      </c>
      <c r="C136" s="662" t="s">
        <v>4270</v>
      </c>
      <c r="D136" s="639" t="s">
        <v>56</v>
      </c>
      <c r="E136" s="663" t="s">
        <v>354</v>
      </c>
      <c r="F136" s="664" t="s">
        <v>3780</v>
      </c>
      <c r="G136" s="665" t="s">
        <v>3781</v>
      </c>
      <c r="H136" s="664" t="s">
        <v>4271</v>
      </c>
      <c r="I136" s="664" t="s">
        <v>4272</v>
      </c>
      <c r="J136" s="639" t="s">
        <v>3620</v>
      </c>
      <c r="K136" s="645" t="s">
        <v>4273</v>
      </c>
      <c r="L136" s="666" t="s">
        <v>4269</v>
      </c>
      <c r="M136" s="667"/>
    </row>
    <row r="137" spans="1:13" s="245" customFormat="1" ht="21.05" customHeight="1">
      <c r="A137" s="22"/>
      <c r="B137" s="661" t="s">
        <v>4274</v>
      </c>
      <c r="C137" s="662" t="s">
        <v>4275</v>
      </c>
      <c r="D137" s="639" t="s">
        <v>56</v>
      </c>
      <c r="E137" s="663" t="s">
        <v>354</v>
      </c>
      <c r="F137" s="664" t="s">
        <v>3780</v>
      </c>
      <c r="G137" s="665" t="s">
        <v>3781</v>
      </c>
      <c r="H137" s="664" t="s">
        <v>4274</v>
      </c>
      <c r="I137" s="664" t="s">
        <v>4276</v>
      </c>
      <c r="J137" s="639" t="s">
        <v>3620</v>
      </c>
      <c r="K137" s="645" t="s">
        <v>4277</v>
      </c>
      <c r="L137" s="662" t="s">
        <v>4274</v>
      </c>
      <c r="M137" s="667"/>
    </row>
    <row r="138" spans="1:13" s="245" customFormat="1" ht="21.05" customHeight="1">
      <c r="A138" s="22"/>
      <c r="B138" s="668" t="s">
        <v>4278</v>
      </c>
      <c r="C138" s="662" t="s">
        <v>4279</v>
      </c>
      <c r="D138" s="639" t="s">
        <v>56</v>
      </c>
      <c r="E138" s="663" t="s">
        <v>354</v>
      </c>
      <c r="F138" s="664" t="s">
        <v>3780</v>
      </c>
      <c r="G138" s="665" t="s">
        <v>3781</v>
      </c>
      <c r="H138" s="664" t="s">
        <v>4280</v>
      </c>
      <c r="I138" s="664" t="s">
        <v>4281</v>
      </c>
      <c r="J138" s="639" t="s">
        <v>3620</v>
      </c>
      <c r="K138" s="645" t="s">
        <v>4282</v>
      </c>
      <c r="L138" s="666" t="s">
        <v>4278</v>
      </c>
      <c r="M138" s="667"/>
    </row>
    <row r="139" spans="1:13" s="245" customFormat="1" ht="21.05" customHeight="1">
      <c r="A139" s="22"/>
      <c r="B139" s="661" t="s">
        <v>4283</v>
      </c>
      <c r="C139" s="662" t="s">
        <v>4284</v>
      </c>
      <c r="D139" s="639" t="s">
        <v>56</v>
      </c>
      <c r="E139" s="663" t="s">
        <v>354</v>
      </c>
      <c r="F139" s="664" t="s">
        <v>3780</v>
      </c>
      <c r="G139" s="665" t="s">
        <v>3781</v>
      </c>
      <c r="H139" s="664" t="s">
        <v>4283</v>
      </c>
      <c r="I139" s="664" t="s">
        <v>4285</v>
      </c>
      <c r="J139" s="639" t="s">
        <v>3620</v>
      </c>
      <c r="K139" s="645" t="s">
        <v>4286</v>
      </c>
      <c r="L139" s="662" t="s">
        <v>4283</v>
      </c>
      <c r="M139" s="667"/>
    </row>
    <row r="140" spans="1:13" s="245" customFormat="1" ht="21.05" customHeight="1">
      <c r="A140" s="22"/>
      <c r="B140" s="668" t="s">
        <v>4287</v>
      </c>
      <c r="C140" s="662" t="s">
        <v>4288</v>
      </c>
      <c r="D140" s="639" t="s">
        <v>56</v>
      </c>
      <c r="E140" s="663" t="s">
        <v>354</v>
      </c>
      <c r="F140" s="664" t="s">
        <v>3780</v>
      </c>
      <c r="G140" s="665" t="s">
        <v>3781</v>
      </c>
      <c r="H140" s="664" t="s">
        <v>4289</v>
      </c>
      <c r="I140" s="664" t="s">
        <v>4290</v>
      </c>
      <c r="J140" s="639" t="s">
        <v>3620</v>
      </c>
      <c r="K140" s="645" t="s">
        <v>4291</v>
      </c>
      <c r="L140" s="666" t="s">
        <v>4287</v>
      </c>
      <c r="M140" s="667"/>
    </row>
    <row r="141" spans="1:13" s="245" customFormat="1" ht="21.05" customHeight="1">
      <c r="A141" s="22"/>
      <c r="B141" s="661" t="s">
        <v>4292</v>
      </c>
      <c r="C141" s="662" t="s">
        <v>4293</v>
      </c>
      <c r="D141" s="639" t="s">
        <v>56</v>
      </c>
      <c r="E141" s="663" t="s">
        <v>354</v>
      </c>
      <c r="F141" s="664" t="s">
        <v>3780</v>
      </c>
      <c r="G141" s="665" t="s">
        <v>3781</v>
      </c>
      <c r="H141" s="664" t="s">
        <v>4292</v>
      </c>
      <c r="I141" s="664" t="s">
        <v>4294</v>
      </c>
      <c r="J141" s="639" t="s">
        <v>3620</v>
      </c>
      <c r="K141" s="645" t="s">
        <v>4295</v>
      </c>
      <c r="L141" s="662" t="s">
        <v>4292</v>
      </c>
      <c r="M141" s="667"/>
    </row>
    <row r="142" spans="1:13" s="245" customFormat="1" ht="21.05" customHeight="1">
      <c r="A142" s="22"/>
      <c r="B142" s="668" t="s">
        <v>4296</v>
      </c>
      <c r="C142" s="662" t="s">
        <v>4297</v>
      </c>
      <c r="D142" s="639" t="s">
        <v>56</v>
      </c>
      <c r="E142" s="663" t="s">
        <v>354</v>
      </c>
      <c r="F142" s="664" t="s">
        <v>3780</v>
      </c>
      <c r="G142" s="665" t="s">
        <v>3781</v>
      </c>
      <c r="H142" s="664" t="s">
        <v>4298</v>
      </c>
      <c r="I142" s="664" t="s">
        <v>4299</v>
      </c>
      <c r="J142" s="639" t="s">
        <v>3620</v>
      </c>
      <c r="K142" s="645" t="s">
        <v>4300</v>
      </c>
      <c r="L142" s="666" t="s">
        <v>4296</v>
      </c>
      <c r="M142" s="667"/>
    </row>
    <row r="143" spans="1:13" s="245" customFormat="1" ht="21.05" customHeight="1">
      <c r="A143" s="22"/>
      <c r="B143" s="661" t="s">
        <v>4301</v>
      </c>
      <c r="C143" s="662" t="s">
        <v>4302</v>
      </c>
      <c r="D143" s="639" t="s">
        <v>56</v>
      </c>
      <c r="E143" s="663" t="s">
        <v>354</v>
      </c>
      <c r="F143" s="664" t="s">
        <v>3780</v>
      </c>
      <c r="G143" s="665" t="s">
        <v>3781</v>
      </c>
      <c r="H143" s="664" t="s">
        <v>4301</v>
      </c>
      <c r="I143" s="664" t="s">
        <v>4303</v>
      </c>
      <c r="J143" s="639" t="s">
        <v>3620</v>
      </c>
      <c r="K143" s="645" t="s">
        <v>4304</v>
      </c>
      <c r="L143" s="662" t="s">
        <v>4301</v>
      </c>
      <c r="M143" s="667"/>
    </row>
    <row r="144" spans="1:13" s="245" customFormat="1" ht="21.05" customHeight="1">
      <c r="A144" s="22"/>
      <c r="B144" s="668" t="s">
        <v>4305</v>
      </c>
      <c r="C144" s="662" t="s">
        <v>4306</v>
      </c>
      <c r="D144" s="639" t="s">
        <v>56</v>
      </c>
      <c r="E144" s="663" t="s">
        <v>354</v>
      </c>
      <c r="F144" s="664" t="s">
        <v>3780</v>
      </c>
      <c r="G144" s="665" t="s">
        <v>3781</v>
      </c>
      <c r="H144" s="664" t="s">
        <v>4307</v>
      </c>
      <c r="I144" s="664" t="s">
        <v>4308</v>
      </c>
      <c r="J144" s="639" t="s">
        <v>3620</v>
      </c>
      <c r="K144" s="645" t="s">
        <v>4309</v>
      </c>
      <c r="L144" s="666" t="s">
        <v>4305</v>
      </c>
      <c r="M144" s="667"/>
    </row>
    <row r="145" spans="1:13" s="245" customFormat="1" ht="21.05" customHeight="1">
      <c r="A145" s="22"/>
      <c r="B145" s="661" t="s">
        <v>4310</v>
      </c>
      <c r="C145" s="662" t="s">
        <v>4311</v>
      </c>
      <c r="D145" s="639" t="s">
        <v>56</v>
      </c>
      <c r="E145" s="663" t="s">
        <v>354</v>
      </c>
      <c r="F145" s="664" t="s">
        <v>3780</v>
      </c>
      <c r="G145" s="665" t="s">
        <v>3781</v>
      </c>
      <c r="H145" s="664" t="s">
        <v>4310</v>
      </c>
      <c r="I145" s="664" t="s">
        <v>4312</v>
      </c>
      <c r="J145" s="639" t="s">
        <v>3620</v>
      </c>
      <c r="K145" s="645" t="s">
        <v>4313</v>
      </c>
      <c r="L145" s="662" t="s">
        <v>4310</v>
      </c>
      <c r="M145" s="667"/>
    </row>
    <row r="146" spans="1:13" s="245" customFormat="1" ht="21.05" customHeight="1">
      <c r="A146" s="22"/>
      <c r="B146" s="668" t="s">
        <v>4314</v>
      </c>
      <c r="C146" s="662" t="s">
        <v>4315</v>
      </c>
      <c r="D146" s="639" t="s">
        <v>56</v>
      </c>
      <c r="E146" s="663" t="s">
        <v>354</v>
      </c>
      <c r="F146" s="664" t="s">
        <v>3780</v>
      </c>
      <c r="G146" s="665" t="s">
        <v>3781</v>
      </c>
      <c r="H146" s="664" t="s">
        <v>4316</v>
      </c>
      <c r="I146" s="664" t="s">
        <v>4317</v>
      </c>
      <c r="J146" s="639" t="s">
        <v>3620</v>
      </c>
      <c r="K146" s="645" t="s">
        <v>4318</v>
      </c>
      <c r="L146" s="666" t="s">
        <v>4314</v>
      </c>
      <c r="M146" s="667"/>
    </row>
    <row r="147" spans="1:13" s="245" customFormat="1" ht="21.05" customHeight="1">
      <c r="A147" s="22"/>
      <c r="B147" s="661" t="s">
        <v>4319</v>
      </c>
      <c r="C147" s="662" t="s">
        <v>4320</v>
      </c>
      <c r="D147" s="639" t="s">
        <v>56</v>
      </c>
      <c r="E147" s="663" t="s">
        <v>354</v>
      </c>
      <c r="F147" s="664" t="s">
        <v>3780</v>
      </c>
      <c r="G147" s="665" t="s">
        <v>3781</v>
      </c>
      <c r="H147" s="664" t="s">
        <v>4319</v>
      </c>
      <c r="I147" s="664" t="s">
        <v>4321</v>
      </c>
      <c r="J147" s="639" t="s">
        <v>3620</v>
      </c>
      <c r="K147" s="645" t="s">
        <v>4322</v>
      </c>
      <c r="L147" s="662" t="s">
        <v>4319</v>
      </c>
      <c r="M147" s="667"/>
    </row>
    <row r="148" spans="1:13" s="245" customFormat="1" ht="21.05" customHeight="1">
      <c r="A148" s="22"/>
      <c r="B148" s="668" t="s">
        <v>4323</v>
      </c>
      <c r="C148" s="662" t="s">
        <v>4324</v>
      </c>
      <c r="D148" s="639" t="s">
        <v>56</v>
      </c>
      <c r="E148" s="663" t="s">
        <v>354</v>
      </c>
      <c r="F148" s="664" t="s">
        <v>3780</v>
      </c>
      <c r="G148" s="665" t="s">
        <v>3781</v>
      </c>
      <c r="H148" s="664" t="s">
        <v>4325</v>
      </c>
      <c r="I148" s="664" t="s">
        <v>4326</v>
      </c>
      <c r="J148" s="639" t="s">
        <v>3620</v>
      </c>
      <c r="K148" s="645" t="s">
        <v>4327</v>
      </c>
      <c r="L148" s="666" t="s">
        <v>4323</v>
      </c>
      <c r="M148" s="667"/>
    </row>
    <row r="149" spans="1:13" s="245" customFormat="1" ht="21.05" customHeight="1">
      <c r="A149" s="22"/>
      <c r="B149" s="661" t="s">
        <v>4328</v>
      </c>
      <c r="C149" s="662" t="s">
        <v>4329</v>
      </c>
      <c r="D149" s="639" t="s">
        <v>56</v>
      </c>
      <c r="E149" s="663" t="s">
        <v>354</v>
      </c>
      <c r="F149" s="664" t="s">
        <v>3780</v>
      </c>
      <c r="G149" s="665" t="s">
        <v>3781</v>
      </c>
      <c r="H149" s="664" t="s">
        <v>4330</v>
      </c>
      <c r="I149" s="664" t="s">
        <v>4331</v>
      </c>
      <c r="J149" s="639" t="s">
        <v>3620</v>
      </c>
      <c r="K149" s="645" t="s">
        <v>4332</v>
      </c>
      <c r="L149" s="662" t="s">
        <v>4328</v>
      </c>
      <c r="M149" s="667"/>
    </row>
    <row r="150" spans="1:13" s="245" customFormat="1" ht="21.05" customHeight="1">
      <c r="A150" s="22"/>
      <c r="B150" s="668" t="s">
        <v>4333</v>
      </c>
      <c r="C150" s="662" t="s">
        <v>4334</v>
      </c>
      <c r="D150" s="639" t="s">
        <v>56</v>
      </c>
      <c r="E150" s="663" t="s">
        <v>354</v>
      </c>
      <c r="F150" s="664" t="s">
        <v>3780</v>
      </c>
      <c r="G150" s="665" t="s">
        <v>3781</v>
      </c>
      <c r="H150" s="664" t="s">
        <v>4335</v>
      </c>
      <c r="I150" s="664" t="s">
        <v>4336</v>
      </c>
      <c r="J150" s="639" t="s">
        <v>3620</v>
      </c>
      <c r="K150" s="645" t="s">
        <v>4337</v>
      </c>
      <c r="L150" s="666" t="s">
        <v>4333</v>
      </c>
      <c r="M150" s="667"/>
    </row>
    <row r="151" spans="1:13" s="245" customFormat="1" ht="21.05" customHeight="1">
      <c r="A151" s="22"/>
      <c r="B151" s="661" t="s">
        <v>4338</v>
      </c>
      <c r="C151" s="662" t="s">
        <v>4339</v>
      </c>
      <c r="D151" s="639" t="s">
        <v>56</v>
      </c>
      <c r="E151" s="663" t="s">
        <v>354</v>
      </c>
      <c r="F151" s="664" t="s">
        <v>3780</v>
      </c>
      <c r="G151" s="665" t="s">
        <v>3781</v>
      </c>
      <c r="H151" s="664" t="s">
        <v>4338</v>
      </c>
      <c r="I151" s="664" t="s">
        <v>4340</v>
      </c>
      <c r="J151" s="639" t="s">
        <v>3620</v>
      </c>
      <c r="K151" s="645" t="s">
        <v>4341</v>
      </c>
      <c r="L151" s="662" t="s">
        <v>4338</v>
      </c>
      <c r="M151" s="667"/>
    </row>
    <row r="152" spans="1:13" s="245" customFormat="1" ht="21.05" customHeight="1">
      <c r="A152" s="22"/>
      <c r="B152" s="668" t="s">
        <v>4342</v>
      </c>
      <c r="C152" s="662" t="s">
        <v>4343</v>
      </c>
      <c r="D152" s="639" t="s">
        <v>56</v>
      </c>
      <c r="E152" s="663" t="s">
        <v>354</v>
      </c>
      <c r="F152" s="664" t="s">
        <v>3780</v>
      </c>
      <c r="G152" s="665" t="s">
        <v>3781</v>
      </c>
      <c r="H152" s="664" t="s">
        <v>4344</v>
      </c>
      <c r="I152" s="664" t="s">
        <v>4345</v>
      </c>
      <c r="J152" s="639" t="s">
        <v>3620</v>
      </c>
      <c r="K152" s="645" t="s">
        <v>4346</v>
      </c>
      <c r="L152" s="666" t="s">
        <v>4342</v>
      </c>
      <c r="M152" s="667"/>
    </row>
    <row r="153" spans="1:13" s="245" customFormat="1" ht="21.05" customHeight="1">
      <c r="A153" s="22"/>
      <c r="B153" s="661" t="s">
        <v>4347</v>
      </c>
      <c r="C153" s="662" t="s">
        <v>4348</v>
      </c>
      <c r="D153" s="639" t="s">
        <v>56</v>
      </c>
      <c r="E153" s="663" t="s">
        <v>354</v>
      </c>
      <c r="F153" s="664" t="s">
        <v>3780</v>
      </c>
      <c r="G153" s="665" t="s">
        <v>3781</v>
      </c>
      <c r="H153" s="664" t="s">
        <v>4347</v>
      </c>
      <c r="I153" s="664" t="s">
        <v>4349</v>
      </c>
      <c r="J153" s="639" t="s">
        <v>3620</v>
      </c>
      <c r="K153" s="645" t="s">
        <v>4350</v>
      </c>
      <c r="L153" s="662" t="s">
        <v>4347</v>
      </c>
      <c r="M153" s="667"/>
    </row>
    <row r="154" spans="1:13" s="245" customFormat="1" ht="21.05" customHeight="1">
      <c r="A154" s="22"/>
      <c r="B154" s="668" t="s">
        <v>4351</v>
      </c>
      <c r="C154" s="662" t="s">
        <v>4352</v>
      </c>
      <c r="D154" s="639" t="s">
        <v>56</v>
      </c>
      <c r="E154" s="663" t="s">
        <v>354</v>
      </c>
      <c r="F154" s="664" t="s">
        <v>3780</v>
      </c>
      <c r="G154" s="665" t="s">
        <v>3781</v>
      </c>
      <c r="H154" s="664" t="s">
        <v>4353</v>
      </c>
      <c r="I154" s="664" t="s">
        <v>4354</v>
      </c>
      <c r="J154" s="639" t="s">
        <v>3620</v>
      </c>
      <c r="K154" s="645" t="s">
        <v>4355</v>
      </c>
      <c r="L154" s="666" t="s">
        <v>4351</v>
      </c>
      <c r="M154" s="667"/>
    </row>
    <row r="155" spans="1:13" s="245" customFormat="1" ht="21.05" customHeight="1">
      <c r="A155" s="22"/>
      <c r="B155" s="661" t="s">
        <v>4356</v>
      </c>
      <c r="C155" s="662" t="s">
        <v>4357</v>
      </c>
      <c r="D155" s="639" t="s">
        <v>56</v>
      </c>
      <c r="E155" s="663" t="s">
        <v>354</v>
      </c>
      <c r="F155" s="664" t="s">
        <v>3780</v>
      </c>
      <c r="G155" s="665" t="s">
        <v>3781</v>
      </c>
      <c r="H155" s="664" t="s">
        <v>4356</v>
      </c>
      <c r="I155" s="664" t="s">
        <v>4358</v>
      </c>
      <c r="J155" s="639" t="s">
        <v>3620</v>
      </c>
      <c r="K155" s="645" t="s">
        <v>4359</v>
      </c>
      <c r="L155" s="662" t="s">
        <v>4356</v>
      </c>
      <c r="M155" s="667"/>
    </row>
    <row r="156" spans="1:13" s="245" customFormat="1" ht="21.05" customHeight="1">
      <c r="A156" s="22"/>
      <c r="B156" s="668" t="s">
        <v>4360</v>
      </c>
      <c r="C156" s="662" t="s">
        <v>4361</v>
      </c>
      <c r="D156" s="639" t="s">
        <v>56</v>
      </c>
      <c r="E156" s="663" t="s">
        <v>354</v>
      </c>
      <c r="F156" s="664" t="s">
        <v>3780</v>
      </c>
      <c r="G156" s="665" t="s">
        <v>3781</v>
      </c>
      <c r="H156" s="664" t="s">
        <v>4362</v>
      </c>
      <c r="I156" s="664" t="s">
        <v>4363</v>
      </c>
      <c r="J156" s="639" t="s">
        <v>3620</v>
      </c>
      <c r="K156" s="645" t="s">
        <v>4364</v>
      </c>
      <c r="L156" s="666" t="s">
        <v>4360</v>
      </c>
      <c r="M156" s="667"/>
    </row>
    <row r="157" spans="1:13" s="245" customFormat="1" ht="21.05" customHeight="1">
      <c r="A157" s="22"/>
      <c r="B157" s="661" t="s">
        <v>4365</v>
      </c>
      <c r="C157" s="662" t="s">
        <v>4366</v>
      </c>
      <c r="D157" s="639" t="s">
        <v>56</v>
      </c>
      <c r="E157" s="663" t="s">
        <v>354</v>
      </c>
      <c r="F157" s="664" t="s">
        <v>3780</v>
      </c>
      <c r="G157" s="665" t="s">
        <v>3781</v>
      </c>
      <c r="H157" s="664" t="s">
        <v>4365</v>
      </c>
      <c r="I157" s="664" t="s">
        <v>4367</v>
      </c>
      <c r="J157" s="639" t="s">
        <v>3620</v>
      </c>
      <c r="K157" s="645" t="s">
        <v>4368</v>
      </c>
      <c r="L157" s="662" t="s">
        <v>4365</v>
      </c>
      <c r="M157" s="667"/>
    </row>
    <row r="158" spans="1:13" s="245" customFormat="1" ht="21.05" customHeight="1">
      <c r="A158" s="22"/>
      <c r="B158" s="668" t="s">
        <v>4369</v>
      </c>
      <c r="C158" s="662" t="s">
        <v>4370</v>
      </c>
      <c r="D158" s="639" t="s">
        <v>56</v>
      </c>
      <c r="E158" s="663" t="s">
        <v>354</v>
      </c>
      <c r="F158" s="664" t="s">
        <v>3780</v>
      </c>
      <c r="G158" s="665" t="s">
        <v>3781</v>
      </c>
      <c r="H158" s="664" t="s">
        <v>4371</v>
      </c>
      <c r="I158" s="664" t="s">
        <v>4372</v>
      </c>
      <c r="J158" s="639" t="s">
        <v>3620</v>
      </c>
      <c r="K158" s="645" t="s">
        <v>4373</v>
      </c>
      <c r="L158" s="666" t="s">
        <v>4369</v>
      </c>
      <c r="M158" s="667"/>
    </row>
    <row r="159" spans="1:13" s="245" customFormat="1" ht="21.05" customHeight="1">
      <c r="A159" s="22"/>
      <c r="B159" s="661" t="s">
        <v>4374</v>
      </c>
      <c r="C159" s="662" t="s">
        <v>4375</v>
      </c>
      <c r="D159" s="639" t="s">
        <v>56</v>
      </c>
      <c r="E159" s="663" t="s">
        <v>354</v>
      </c>
      <c r="F159" s="664" t="s">
        <v>3780</v>
      </c>
      <c r="G159" s="665" t="s">
        <v>3781</v>
      </c>
      <c r="H159" s="664" t="s">
        <v>4376</v>
      </c>
      <c r="I159" s="664" t="s">
        <v>4377</v>
      </c>
      <c r="J159" s="639" t="s">
        <v>3620</v>
      </c>
      <c r="K159" s="645" t="s">
        <v>4378</v>
      </c>
      <c r="L159" s="662" t="s">
        <v>4374</v>
      </c>
      <c r="M159" s="667"/>
    </row>
    <row r="160" spans="1:13" s="245" customFormat="1" ht="21.05" customHeight="1">
      <c r="A160" s="22"/>
      <c r="B160" s="669" t="s">
        <v>3705</v>
      </c>
      <c r="C160" s="670" t="s">
        <v>3706</v>
      </c>
      <c r="D160" s="639" t="s">
        <v>387</v>
      </c>
      <c r="E160" s="671" t="s">
        <v>354</v>
      </c>
      <c r="F160" s="672" t="s">
        <v>3780</v>
      </c>
      <c r="G160" s="673" t="s">
        <v>3781</v>
      </c>
      <c r="H160" s="672" t="s">
        <v>3705</v>
      </c>
      <c r="I160" s="672" t="s">
        <v>1882</v>
      </c>
      <c r="J160" s="639" t="s">
        <v>3576</v>
      </c>
      <c r="K160" s="674" t="s">
        <v>4379</v>
      </c>
      <c r="L160" s="670" t="s">
        <v>3705</v>
      </c>
      <c r="M160" s="562"/>
    </row>
    <row r="161" spans="1:16" s="245" customFormat="1" ht="21.05" customHeight="1">
      <c r="A161" s="22"/>
      <c r="B161" s="669" t="s">
        <v>3707</v>
      </c>
      <c r="C161" s="670" t="s">
        <v>3708</v>
      </c>
      <c r="D161" s="639" t="s">
        <v>387</v>
      </c>
      <c r="E161" s="671" t="s">
        <v>354</v>
      </c>
      <c r="F161" s="672" t="s">
        <v>3780</v>
      </c>
      <c r="G161" s="673" t="s">
        <v>3781</v>
      </c>
      <c r="H161" s="672" t="s">
        <v>3709</v>
      </c>
      <c r="I161" s="672" t="s">
        <v>1878</v>
      </c>
      <c r="J161" s="639" t="s">
        <v>3576</v>
      </c>
      <c r="K161" s="674" t="s">
        <v>1881</v>
      </c>
      <c r="L161" s="670" t="s">
        <v>3707</v>
      </c>
      <c r="M161" s="562"/>
    </row>
    <row r="162" spans="1:16" s="245" customFormat="1" ht="21.05" customHeight="1">
      <c r="A162" s="22"/>
      <c r="B162" s="669" t="s">
        <v>3711</v>
      </c>
      <c r="C162" s="670" t="s">
        <v>3712</v>
      </c>
      <c r="D162" s="639" t="s">
        <v>387</v>
      </c>
      <c r="E162" s="671" t="s">
        <v>354</v>
      </c>
      <c r="F162" s="675" t="s">
        <v>3713</v>
      </c>
      <c r="G162" s="673" t="s">
        <v>3714</v>
      </c>
      <c r="H162" s="672" t="s">
        <v>3715</v>
      </c>
      <c r="I162" s="672" t="s">
        <v>3716</v>
      </c>
      <c r="J162" s="639" t="s">
        <v>3606</v>
      </c>
      <c r="K162" s="676" t="s">
        <v>3717</v>
      </c>
      <c r="L162" s="670" t="s">
        <v>3711</v>
      </c>
      <c r="M162" s="562"/>
    </row>
    <row r="163" spans="1:16" s="245" customFormat="1" ht="21.05" customHeight="1">
      <c r="A163" s="22"/>
      <c r="B163" s="669" t="s">
        <v>1873</v>
      </c>
      <c r="C163" s="670" t="s">
        <v>3719</v>
      </c>
      <c r="D163" s="639" t="s">
        <v>387</v>
      </c>
      <c r="E163" s="671" t="s">
        <v>354</v>
      </c>
      <c r="F163" s="672" t="s">
        <v>3780</v>
      </c>
      <c r="G163" s="673" t="s">
        <v>3781</v>
      </c>
      <c r="H163" s="672" t="s">
        <v>3720</v>
      </c>
      <c r="I163" s="672" t="s">
        <v>1874</v>
      </c>
      <c r="J163" s="639" t="s">
        <v>3576</v>
      </c>
      <c r="K163" s="674" t="s">
        <v>1876</v>
      </c>
      <c r="L163" s="670" t="s">
        <v>1873</v>
      </c>
      <c r="M163" s="562"/>
    </row>
    <row r="164" spans="1:16" s="245" customFormat="1" ht="21.05" customHeight="1">
      <c r="A164" s="22"/>
      <c r="B164" s="669" t="s">
        <v>3721</v>
      </c>
      <c r="C164" s="670" t="s">
        <v>3722</v>
      </c>
      <c r="D164" s="639" t="s">
        <v>387</v>
      </c>
      <c r="E164" s="671" t="s">
        <v>354</v>
      </c>
      <c r="F164" s="672" t="s">
        <v>3780</v>
      </c>
      <c r="G164" s="673" t="s">
        <v>3781</v>
      </c>
      <c r="H164" s="672" t="s">
        <v>3723</v>
      </c>
      <c r="I164" s="672" t="s">
        <v>3724</v>
      </c>
      <c r="J164" s="639" t="s">
        <v>3576</v>
      </c>
      <c r="K164" s="674" t="s">
        <v>3725</v>
      </c>
      <c r="L164" s="670" t="s">
        <v>3721</v>
      </c>
      <c r="M164" s="562"/>
    </row>
    <row r="165" spans="1:16" s="245" customFormat="1" ht="21.05" customHeight="1">
      <c r="A165" s="22"/>
      <c r="B165" s="669" t="s">
        <v>3727</v>
      </c>
      <c r="C165" s="670" t="s">
        <v>3728</v>
      </c>
      <c r="D165" s="639" t="s">
        <v>387</v>
      </c>
      <c r="E165" s="671" t="s">
        <v>354</v>
      </c>
      <c r="F165" s="675" t="s">
        <v>3713</v>
      </c>
      <c r="G165" s="673" t="s">
        <v>3714</v>
      </c>
      <c r="H165" s="672" t="s">
        <v>3715</v>
      </c>
      <c r="I165" s="672" t="s">
        <v>3716</v>
      </c>
      <c r="J165" s="639" t="s">
        <v>3606</v>
      </c>
      <c r="K165" s="676" t="s">
        <v>3729</v>
      </c>
      <c r="L165" s="670" t="s">
        <v>3727</v>
      </c>
      <c r="M165" s="562"/>
    </row>
    <row r="166" spans="1:16" s="245" customFormat="1" ht="21.05" customHeight="1">
      <c r="A166" s="22"/>
      <c r="B166" s="669" t="s">
        <v>3731</v>
      </c>
      <c r="C166" s="670" t="s">
        <v>3732</v>
      </c>
      <c r="D166" s="639" t="s">
        <v>387</v>
      </c>
      <c r="E166" s="671" t="s">
        <v>354</v>
      </c>
      <c r="F166" s="672" t="s">
        <v>3780</v>
      </c>
      <c r="G166" s="673" t="s">
        <v>3781</v>
      </c>
      <c r="H166" s="672" t="s">
        <v>3731</v>
      </c>
      <c r="I166" s="672" t="s">
        <v>1885</v>
      </c>
      <c r="J166" s="639" t="s">
        <v>3576</v>
      </c>
      <c r="K166" s="674" t="s">
        <v>4380</v>
      </c>
      <c r="L166" s="670" t="s">
        <v>3731</v>
      </c>
      <c r="M166" s="562"/>
    </row>
    <row r="167" spans="1:16" s="245" customFormat="1" ht="21.05" customHeight="1">
      <c r="A167" s="22"/>
      <c r="B167" s="669" t="s">
        <v>3734</v>
      </c>
      <c r="C167" s="670" t="s">
        <v>3735</v>
      </c>
      <c r="D167" s="639" t="s">
        <v>387</v>
      </c>
      <c r="E167" s="671" t="s">
        <v>354</v>
      </c>
      <c r="F167" s="672" t="s">
        <v>3780</v>
      </c>
      <c r="G167" s="673" t="s">
        <v>3781</v>
      </c>
      <c r="H167" s="672" t="s">
        <v>3736</v>
      </c>
      <c r="I167" s="672" t="s">
        <v>3737</v>
      </c>
      <c r="J167" s="639" t="s">
        <v>3576</v>
      </c>
      <c r="K167" s="674" t="s">
        <v>3738</v>
      </c>
      <c r="L167" s="670" t="s">
        <v>3734</v>
      </c>
      <c r="M167" s="562"/>
    </row>
    <row r="168" spans="1:16" s="214" customFormat="1" ht="21.05" customHeight="1">
      <c r="A168" s="22"/>
      <c r="B168" s="229" t="s">
        <v>440</v>
      </c>
      <c r="C168" s="230" t="s">
        <v>441</v>
      </c>
      <c r="D168" s="231" t="s">
        <v>387</v>
      </c>
      <c r="E168" s="232"/>
      <c r="F168" s="232"/>
      <c r="G168" s="232"/>
      <c r="H168" s="232"/>
      <c r="I168" s="232"/>
      <c r="J168" s="232"/>
      <c r="K168" s="233" t="s">
        <v>2126</v>
      </c>
      <c r="L168" s="232" t="s">
        <v>1417</v>
      </c>
      <c r="M168" s="228"/>
      <c r="N168" s="234"/>
    </row>
    <row r="169" spans="1:16" s="214" customFormat="1" ht="21.05" customHeight="1">
      <c r="A169" s="22"/>
      <c r="B169" s="230" t="s">
        <v>445</v>
      </c>
      <c r="C169" s="230" t="s">
        <v>269</v>
      </c>
      <c r="D169" s="231" t="s">
        <v>387</v>
      </c>
      <c r="E169" s="232"/>
      <c r="F169" s="232"/>
      <c r="G169" s="232"/>
      <c r="H169" s="232"/>
      <c r="I169" s="232"/>
      <c r="J169" s="232"/>
      <c r="K169" s="233" t="s">
        <v>4381</v>
      </c>
      <c r="L169" s="232" t="s">
        <v>1417</v>
      </c>
      <c r="M169" s="228"/>
      <c r="N169" s="234"/>
    </row>
    <row r="170" spans="1:16" s="214" customFormat="1" ht="21.05" customHeight="1">
      <c r="A170" s="22"/>
      <c r="B170" s="230" t="s">
        <v>447</v>
      </c>
      <c r="C170" s="230" t="s">
        <v>448</v>
      </c>
      <c r="D170" s="231" t="s">
        <v>58</v>
      </c>
      <c r="E170" s="232"/>
      <c r="F170" s="232"/>
      <c r="G170" s="232"/>
      <c r="H170" s="232"/>
      <c r="I170" s="232"/>
      <c r="J170" s="232"/>
      <c r="K170" s="235">
        <v>1</v>
      </c>
      <c r="L170" s="232" t="s">
        <v>1417</v>
      </c>
    </row>
    <row r="171" spans="1:16" s="246" customFormat="1" ht="21.05" customHeight="1">
      <c r="A171" s="22"/>
      <c r="B171" s="632" t="s">
        <v>322</v>
      </c>
      <c r="C171" s="1636" t="s">
        <v>3740</v>
      </c>
      <c r="D171" s="1636"/>
      <c r="E171" s="1636"/>
      <c r="F171" s="1636"/>
      <c r="G171" s="1636"/>
      <c r="H171" s="1636"/>
      <c r="I171" s="1636"/>
      <c r="J171" s="1636"/>
      <c r="K171" s="1636"/>
      <c r="L171" s="1637"/>
    </row>
    <row r="172" spans="1:16" s="246" customFormat="1" ht="21.05" customHeight="1">
      <c r="A172" s="7"/>
      <c r="B172" s="1646"/>
      <c r="C172" s="1647"/>
      <c r="D172" s="1647"/>
      <c r="E172" s="1647"/>
      <c r="F172" s="1647"/>
      <c r="G172" s="1647"/>
      <c r="H172" s="1647"/>
      <c r="I172" s="1647"/>
      <c r="J172" s="1647"/>
      <c r="K172" s="1647"/>
      <c r="L172" s="1648"/>
    </row>
    <row r="173" spans="1:16" s="246" customFormat="1" ht="21.05" customHeight="1">
      <c r="A173" s="7"/>
      <c r="B173" s="1638" t="s">
        <v>323</v>
      </c>
      <c r="C173" s="1639"/>
      <c r="D173" s="1639"/>
      <c r="E173" s="1639"/>
      <c r="F173" s="1639"/>
      <c r="G173" s="1639"/>
      <c r="H173" s="1639"/>
      <c r="I173" s="1639"/>
      <c r="J173" s="1639"/>
      <c r="K173" s="1639"/>
      <c r="L173" s="1640"/>
    </row>
    <row r="174" spans="1:16" s="254" customFormat="1" ht="21.05" customHeight="1">
      <c r="A174" s="26"/>
      <c r="B174" s="632" t="s">
        <v>315</v>
      </c>
      <c r="C174" s="615" t="s">
        <v>316</v>
      </c>
      <c r="D174" s="636" t="s">
        <v>3778</v>
      </c>
      <c r="E174" s="636" t="s">
        <v>4382</v>
      </c>
      <c r="F174" s="615" t="s">
        <v>325</v>
      </c>
      <c r="G174" s="1653" t="s">
        <v>326</v>
      </c>
      <c r="H174" s="1653"/>
      <c r="I174" s="1654"/>
      <c r="J174" s="615" t="s">
        <v>327</v>
      </c>
      <c r="K174" s="615" t="s">
        <v>328</v>
      </c>
      <c r="L174" s="615" t="s">
        <v>302</v>
      </c>
      <c r="M174" s="254" t="s">
        <v>1667</v>
      </c>
      <c r="N174" s="254" t="s">
        <v>1668</v>
      </c>
      <c r="O174" s="254" t="s">
        <v>1669</v>
      </c>
      <c r="P174" s="254" t="s">
        <v>1670</v>
      </c>
    </row>
    <row r="175" spans="1:16" s="246" customFormat="1" ht="21.05" customHeight="1">
      <c r="A175" s="7"/>
      <c r="B175" s="640"/>
      <c r="C175" s="641" t="s">
        <v>3780</v>
      </c>
      <c r="D175" s="677" t="s">
        <v>4383</v>
      </c>
      <c r="E175" s="678" t="s">
        <v>1420</v>
      </c>
      <c r="F175" s="620"/>
      <c r="G175" s="1636"/>
      <c r="H175" s="1636"/>
      <c r="I175" s="1637"/>
      <c r="J175" s="679"/>
      <c r="K175" s="679"/>
      <c r="L175" s="679"/>
      <c r="M175" s="270" t="s">
        <v>3781</v>
      </c>
      <c r="N175" s="270" t="e">
        <f>VLOOKUP(M175,'[3]rem-Sheet2'!$A$1:$C$65536,2,0)</f>
        <v>#N/A</v>
      </c>
      <c r="O175" s="271" t="e">
        <f>VLOOKUP(M175,'[3]rem-Sheet2'!$A$1:$C$65536,3,0)</f>
        <v>#N/A</v>
      </c>
      <c r="P175" s="270" t="s">
        <v>4384</v>
      </c>
    </row>
    <row r="176" spans="1:16" s="246" customFormat="1" ht="21.05" customHeight="1">
      <c r="A176" s="7"/>
      <c r="B176" s="648"/>
      <c r="C176" s="649" t="s">
        <v>3591</v>
      </c>
      <c r="D176" s="680" t="s">
        <v>4385</v>
      </c>
      <c r="E176" s="681" t="s">
        <v>1421</v>
      </c>
      <c r="F176" s="681" t="s">
        <v>838</v>
      </c>
      <c r="G176" s="1655" t="s">
        <v>3743</v>
      </c>
      <c r="H176" s="1655"/>
      <c r="I176" s="1656"/>
      <c r="J176" s="679"/>
      <c r="K176" s="679"/>
      <c r="L176" s="682" t="s">
        <v>3744</v>
      </c>
      <c r="M176" s="270" t="s">
        <v>3592</v>
      </c>
      <c r="N176" s="270">
        <f>VLOOKUP(M176,'[3]rem-Sheet2'!$A$1:$C$65536,2,0)</f>
        <v>9875402</v>
      </c>
      <c r="O176" s="271">
        <f>VLOOKUP(M176,'[3]rem-Sheet2'!$A$1:$C$65536,3,0)</f>
        <v>0.94375000000582099</v>
      </c>
      <c r="P176" s="270" t="str">
        <f>VLOOKUP(M176,'[3]rem-Sheet2'!$A$1:$D$65536,4,0)</f>
        <v>CUST_ISN,RPT_DT,RPT_CATG,FA_RPT_TYP,BEL_TO_ORG</v>
      </c>
    </row>
    <row r="177" spans="1:20" s="246" customFormat="1" ht="21.05" customHeight="1">
      <c r="A177" s="7"/>
      <c r="B177" s="648"/>
      <c r="C177" s="649" t="s">
        <v>3602</v>
      </c>
      <c r="D177" s="651" t="s">
        <v>4386</v>
      </c>
      <c r="E177" s="681" t="s">
        <v>1423</v>
      </c>
      <c r="F177" s="681" t="s">
        <v>838</v>
      </c>
      <c r="G177" s="1657" t="s">
        <v>4387</v>
      </c>
      <c r="H177" s="1657"/>
      <c r="I177" s="1658"/>
      <c r="J177" s="679"/>
      <c r="K177" s="679"/>
      <c r="L177" s="679"/>
      <c r="M177" s="270" t="s">
        <v>3603</v>
      </c>
      <c r="N177" s="270">
        <f>VLOOKUP(M177,'[3]rem-Sheet2'!$A$1:$C$65536,2,0)</f>
        <v>31168478</v>
      </c>
      <c r="O177" s="271">
        <f>VLOOKUP(M177,'[3]rem-Sheet2'!$A$1:$C$65536,3,0)</f>
        <v>0.94375000000582099</v>
      </c>
      <c r="P177" s="270" t="str">
        <f>VLOOKUP(M177,'[3]rem-Sheet2'!$A$1:$D$65536,4,0)</f>
        <v>CUST_ISN</v>
      </c>
    </row>
    <row r="178" spans="1:20" s="246" customFormat="1" ht="21.05" customHeight="1">
      <c r="A178" s="7"/>
      <c r="B178" s="648"/>
      <c r="C178" s="649" t="s">
        <v>3612</v>
      </c>
      <c r="D178" s="651" t="s">
        <v>4388</v>
      </c>
      <c r="E178" s="681" t="s">
        <v>1681</v>
      </c>
      <c r="F178" s="681" t="s">
        <v>838</v>
      </c>
      <c r="G178" s="1659" t="s">
        <v>4389</v>
      </c>
      <c r="H178" s="1659"/>
      <c r="I178" s="1660"/>
      <c r="J178" s="679"/>
      <c r="K178" s="679"/>
      <c r="L178" s="682" t="s">
        <v>3744</v>
      </c>
      <c r="M178" s="648"/>
      <c r="N178" s="649" t="s">
        <v>3749</v>
      </c>
      <c r="O178" s="651" t="s">
        <v>4390</v>
      </c>
      <c r="P178" s="681" t="s">
        <v>1678</v>
      </c>
      <c r="Q178" s="681" t="s">
        <v>838</v>
      </c>
      <c r="R178" s="1652" t="s">
        <v>4391</v>
      </c>
      <c r="S178" s="1582"/>
      <c r="T178" s="1582"/>
    </row>
    <row r="179" spans="1:20" s="246" customFormat="1" ht="21.05" customHeight="1">
      <c r="A179" s="7"/>
      <c r="B179" s="671"/>
      <c r="C179" s="683" t="s">
        <v>3713</v>
      </c>
      <c r="D179" s="684" t="s">
        <v>4392</v>
      </c>
      <c r="E179" s="620" t="s">
        <v>1685</v>
      </c>
      <c r="F179" s="620" t="s">
        <v>838</v>
      </c>
      <c r="G179" s="1636" t="s">
        <v>3753</v>
      </c>
      <c r="H179" s="1636"/>
      <c r="I179" s="1637"/>
      <c r="J179" s="679"/>
      <c r="K179" s="679"/>
      <c r="L179" s="679"/>
      <c r="M179" s="270" t="s">
        <v>3613</v>
      </c>
      <c r="N179" s="270">
        <f>VLOOKUP(M179,'[3]rem-Sheet2'!$A$1:$C$65536,2,0)</f>
        <v>2174868</v>
      </c>
      <c r="O179" s="271">
        <f>VLOOKUP(M179,'[3]rem-Sheet2'!$A$1:$C$65536,3,0)</f>
        <v>0.94375000000582099</v>
      </c>
      <c r="P179" s="270" t="str">
        <f>VLOOKUP(M179,'[3]rem-Sheet2'!$A$1:$D$65536,4,0)</f>
        <v>JOB_SEQ_ID</v>
      </c>
    </row>
    <row r="180" spans="1:20" s="246" customFormat="1" ht="21.05" customHeight="1">
      <c r="A180" s="7"/>
      <c r="B180" s="671"/>
      <c r="C180" s="683" t="s">
        <v>3713</v>
      </c>
      <c r="D180" s="684" t="s">
        <v>4393</v>
      </c>
      <c r="E180" s="620" t="s">
        <v>1900</v>
      </c>
      <c r="F180" s="620" t="s">
        <v>838</v>
      </c>
      <c r="G180" s="1636" t="s">
        <v>3755</v>
      </c>
      <c r="H180" s="1636"/>
      <c r="I180" s="1637"/>
      <c r="J180" s="679"/>
      <c r="K180" s="679"/>
      <c r="L180" s="679"/>
      <c r="M180" s="270" t="s">
        <v>3714</v>
      </c>
      <c r="N180" s="270">
        <f>VLOOKUP(M180,'[3]rem-Sheet2'!$A$1:$C$65536,2,0)</f>
        <v>51326</v>
      </c>
      <c r="O180" s="271">
        <f>VLOOKUP(M180,'[3]rem-Sheet2'!$A$1:$C$65536,3,0)</f>
        <v>0.96736111110658396</v>
      </c>
      <c r="P180" s="270" t="str">
        <f>VLOOKUP(M180,'[3]rem-Sheet2'!$A$1:$D$65536,4,0)</f>
        <v>STAFFER_NO</v>
      </c>
    </row>
    <row r="181" spans="1:20" s="246" customFormat="1" ht="21.05" customHeight="1">
      <c r="A181" s="7"/>
      <c r="B181" s="685"/>
      <c r="C181" s="617"/>
      <c r="D181" s="679"/>
      <c r="E181" s="620"/>
      <c r="F181" s="620"/>
      <c r="G181" s="1636"/>
      <c r="H181" s="1636"/>
      <c r="I181" s="1637"/>
      <c r="J181" s="679"/>
      <c r="K181" s="679"/>
      <c r="L181" s="679"/>
      <c r="M181" s="270" t="s">
        <v>3714</v>
      </c>
      <c r="N181" s="270">
        <f>VLOOKUP(M181,'[3]rem-Sheet2'!$A$1:$C$65536,2,0)</f>
        <v>51326</v>
      </c>
      <c r="O181" s="271">
        <f>VLOOKUP(M181,'[3]rem-Sheet2'!$A$1:$C$65536,3,0)</f>
        <v>0.96736111110658396</v>
      </c>
      <c r="P181" s="270" t="str">
        <f>VLOOKUP(M181,'[3]rem-Sheet2'!$A$1:$D$65536,4,0)</f>
        <v>STAFFER_NO</v>
      </c>
    </row>
    <row r="182" spans="1:20" s="246" customFormat="1" ht="21.05" customHeight="1">
      <c r="A182" s="7"/>
      <c r="B182" s="632" t="s">
        <v>329</v>
      </c>
      <c r="C182" s="1636"/>
      <c r="D182" s="1636"/>
      <c r="E182" s="1636"/>
      <c r="F182" s="1636"/>
      <c r="G182" s="1636"/>
      <c r="H182" s="1636"/>
      <c r="I182" s="1636"/>
      <c r="J182" s="1636"/>
      <c r="K182" s="1636"/>
      <c r="L182" s="1637"/>
      <c r="M182" s="270" t="str">
        <f>SUBSTITUTE(SUBSTITUTE(D181,UPPER(B181)&amp;"_",""),"_TF","")</f>
        <v/>
      </c>
      <c r="N182" s="270"/>
      <c r="O182" s="271"/>
      <c r="P182" s="270"/>
    </row>
    <row r="183" spans="1:20" s="246" customFormat="1" ht="21.05" customHeight="1">
      <c r="A183" s="7"/>
      <c r="B183" s="632" t="s">
        <v>330</v>
      </c>
      <c r="C183" s="1633"/>
      <c r="D183" s="1633"/>
      <c r="E183" s="1633"/>
      <c r="F183" s="1633"/>
      <c r="G183" s="1633"/>
      <c r="H183" s="1633"/>
      <c r="I183" s="1633"/>
      <c r="J183" s="1633"/>
      <c r="K183" s="1633"/>
      <c r="L183" s="1634"/>
    </row>
    <row r="184" spans="1:20" s="246" customFormat="1" ht="21.05" customHeight="1">
      <c r="A184" s="7"/>
      <c r="B184" s="632" t="s">
        <v>331</v>
      </c>
      <c r="C184" s="1633"/>
      <c r="D184" s="1633"/>
      <c r="E184" s="1633"/>
      <c r="F184" s="1633"/>
      <c r="G184" s="1633"/>
      <c r="H184" s="1633"/>
      <c r="I184" s="1633"/>
      <c r="J184" s="1633"/>
      <c r="K184" s="1633"/>
      <c r="L184" s="1634"/>
    </row>
    <row r="185" spans="1:20" ht="17.55">
      <c r="B185" s="1638" t="s">
        <v>1688</v>
      </c>
      <c r="C185" s="1639"/>
      <c r="D185" s="1639"/>
      <c r="E185" s="1639"/>
      <c r="F185" s="1639"/>
      <c r="G185" s="1639"/>
      <c r="H185" s="1639"/>
      <c r="I185" s="1639"/>
      <c r="J185" s="1639"/>
      <c r="K185" s="1639"/>
      <c r="L185" s="1640"/>
    </row>
    <row r="186" spans="1:20" s="246" customFormat="1" ht="21.05" customHeight="1">
      <c r="A186" s="7"/>
      <c r="B186" s="613" t="s">
        <v>308</v>
      </c>
      <c r="C186" s="631" t="s">
        <v>3756</v>
      </c>
      <c r="D186" s="635" t="s">
        <v>3769</v>
      </c>
      <c r="E186" s="1636" t="s">
        <v>3775</v>
      </c>
      <c r="F186" s="1637"/>
      <c r="G186" s="616" t="s">
        <v>302</v>
      </c>
      <c r="H186" s="1641" t="s">
        <v>3756</v>
      </c>
      <c r="I186" s="1641"/>
      <c r="J186" s="1642"/>
      <c r="K186" s="633" t="s">
        <v>309</v>
      </c>
      <c r="L186" s="634" t="s">
        <v>385</v>
      </c>
    </row>
    <row r="187" spans="1:20" s="246" customFormat="1" ht="21.05" customHeight="1">
      <c r="A187" s="7"/>
      <c r="B187" s="1643" t="s">
        <v>310</v>
      </c>
      <c r="C187" s="1644"/>
      <c r="D187" s="1645"/>
      <c r="E187" s="1644" t="s">
        <v>311</v>
      </c>
      <c r="F187" s="1644"/>
      <c r="G187" s="1644"/>
      <c r="H187" s="1644"/>
      <c r="I187" s="1644"/>
      <c r="J187" s="1644"/>
      <c r="K187" s="1644"/>
      <c r="L187" s="1645"/>
    </row>
    <row r="188" spans="1:20" s="246" customFormat="1" ht="21.05" customHeight="1">
      <c r="A188" s="7"/>
      <c r="B188" s="635" t="s">
        <v>3776</v>
      </c>
      <c r="C188" s="636" t="s">
        <v>3777</v>
      </c>
      <c r="D188" s="615" t="s">
        <v>314</v>
      </c>
      <c r="E188" s="615" t="s">
        <v>315</v>
      </c>
      <c r="F188" s="615" t="s">
        <v>316</v>
      </c>
      <c r="G188" s="636" t="s">
        <v>3778</v>
      </c>
      <c r="H188" s="615" t="s">
        <v>318</v>
      </c>
      <c r="I188" s="615" t="s">
        <v>319</v>
      </c>
      <c r="J188" s="615" t="s">
        <v>320</v>
      </c>
      <c r="K188" s="636" t="s">
        <v>3779</v>
      </c>
      <c r="L188" s="615" t="s">
        <v>302</v>
      </c>
    </row>
    <row r="189" spans="1:20" s="254" customFormat="1" ht="21.05" customHeight="1">
      <c r="A189" s="20"/>
      <c r="B189" s="637" t="s">
        <v>1259</v>
      </c>
      <c r="C189" s="638" t="s">
        <v>1429</v>
      </c>
      <c r="D189" s="639" t="s">
        <v>387</v>
      </c>
      <c r="E189" s="640" t="s">
        <v>354</v>
      </c>
      <c r="F189" s="677" t="s">
        <v>4394</v>
      </c>
      <c r="G189" s="686" t="s">
        <v>4395</v>
      </c>
      <c r="H189" s="643" t="s">
        <v>1259</v>
      </c>
      <c r="I189" s="643" t="s">
        <v>1480</v>
      </c>
      <c r="J189" s="678" t="s">
        <v>2204</v>
      </c>
      <c r="K189" s="643" t="s">
        <v>1483</v>
      </c>
      <c r="L189" s="638" t="s">
        <v>1259</v>
      </c>
    </row>
    <row r="190" spans="1:20" s="245" customFormat="1" ht="21.05" customHeight="1">
      <c r="A190" s="22"/>
      <c r="B190" s="637" t="s">
        <v>3577</v>
      </c>
      <c r="C190" s="638" t="s">
        <v>3578</v>
      </c>
      <c r="D190" s="639" t="s">
        <v>387</v>
      </c>
      <c r="E190" s="640" t="s">
        <v>354</v>
      </c>
      <c r="F190" s="677" t="s">
        <v>4394</v>
      </c>
      <c r="G190" s="686" t="s">
        <v>4395</v>
      </c>
      <c r="H190" s="643" t="s">
        <v>3577</v>
      </c>
      <c r="I190" s="643" t="s">
        <v>3579</v>
      </c>
      <c r="J190" s="678" t="s">
        <v>2444</v>
      </c>
      <c r="K190" s="643" t="s">
        <v>3581</v>
      </c>
      <c r="L190" s="638" t="s">
        <v>3577</v>
      </c>
    </row>
    <row r="191" spans="1:20" s="245" customFormat="1" ht="21.05" customHeight="1">
      <c r="A191" s="22"/>
      <c r="B191" s="637" t="s">
        <v>1919</v>
      </c>
      <c r="C191" s="638" t="s">
        <v>1920</v>
      </c>
      <c r="D191" s="639" t="s">
        <v>387</v>
      </c>
      <c r="E191" s="640" t="s">
        <v>354</v>
      </c>
      <c r="F191" s="677" t="s">
        <v>4394</v>
      </c>
      <c r="G191" s="686" t="s">
        <v>4395</v>
      </c>
      <c r="H191" s="643" t="s">
        <v>3582</v>
      </c>
      <c r="I191" s="643" t="s">
        <v>3583</v>
      </c>
      <c r="J191" s="678" t="s">
        <v>2444</v>
      </c>
      <c r="K191" s="643" t="s">
        <v>3584</v>
      </c>
      <c r="L191" s="638" t="s">
        <v>1919</v>
      </c>
    </row>
    <row r="192" spans="1:20" s="245" customFormat="1" ht="21.05" customHeight="1">
      <c r="A192" s="22"/>
      <c r="B192" s="637" t="s">
        <v>3585</v>
      </c>
      <c r="C192" s="638" t="s">
        <v>3586</v>
      </c>
      <c r="D192" s="639" t="s">
        <v>387</v>
      </c>
      <c r="E192" s="640" t="s">
        <v>354</v>
      </c>
      <c r="F192" s="641"/>
      <c r="G192" s="642"/>
      <c r="H192" s="643"/>
      <c r="I192" s="643"/>
      <c r="J192" s="678"/>
      <c r="K192" s="687" t="s">
        <v>4396</v>
      </c>
      <c r="L192" s="638" t="s">
        <v>3783</v>
      </c>
    </row>
    <row r="193" spans="1:12" s="245" customFormat="1" ht="21.05" customHeight="1">
      <c r="A193" s="22"/>
      <c r="B193" s="646" t="s">
        <v>3589</v>
      </c>
      <c r="C193" s="647" t="s">
        <v>3590</v>
      </c>
      <c r="D193" s="639" t="s">
        <v>387</v>
      </c>
      <c r="E193" s="648" t="s">
        <v>354</v>
      </c>
      <c r="F193" s="649" t="s">
        <v>3591</v>
      </c>
      <c r="G193" s="650" t="s">
        <v>3592</v>
      </c>
      <c r="H193" s="651" t="s">
        <v>3593</v>
      </c>
      <c r="I193" s="649" t="s">
        <v>3594</v>
      </c>
      <c r="J193" s="678" t="s">
        <v>2266</v>
      </c>
      <c r="K193" s="687" t="s">
        <v>3595</v>
      </c>
      <c r="L193" s="647" t="s">
        <v>3589</v>
      </c>
    </row>
    <row r="194" spans="1:12" s="245" customFormat="1" ht="21.05" customHeight="1">
      <c r="A194" s="22"/>
      <c r="B194" s="646" t="s">
        <v>3596</v>
      </c>
      <c r="C194" s="647" t="s">
        <v>3597</v>
      </c>
      <c r="D194" s="639" t="s">
        <v>387</v>
      </c>
      <c r="E194" s="648" t="s">
        <v>354</v>
      </c>
      <c r="F194" s="688" t="s">
        <v>4394</v>
      </c>
      <c r="G194" s="689" t="s">
        <v>4395</v>
      </c>
      <c r="H194" s="649" t="s">
        <v>3598</v>
      </c>
      <c r="I194" s="649" t="s">
        <v>3599</v>
      </c>
      <c r="J194" s="678" t="s">
        <v>2266</v>
      </c>
      <c r="K194" s="649" t="s">
        <v>3760</v>
      </c>
      <c r="L194" s="647" t="s">
        <v>3596</v>
      </c>
    </row>
    <row r="195" spans="1:12" s="245" customFormat="1" ht="21.05" customHeight="1">
      <c r="A195" s="22"/>
      <c r="B195" s="646" t="s">
        <v>1702</v>
      </c>
      <c r="C195" s="647" t="s">
        <v>1511</v>
      </c>
      <c r="D195" s="639" t="s">
        <v>387</v>
      </c>
      <c r="E195" s="648" t="s">
        <v>354</v>
      </c>
      <c r="F195" s="649" t="s">
        <v>3602</v>
      </c>
      <c r="G195" s="650" t="s">
        <v>3603</v>
      </c>
      <c r="H195" s="649" t="s">
        <v>3604</v>
      </c>
      <c r="I195" s="649" t="s">
        <v>3605</v>
      </c>
      <c r="J195" s="678" t="s">
        <v>1719</v>
      </c>
      <c r="K195" s="687" t="s">
        <v>3607</v>
      </c>
      <c r="L195" s="647" t="s">
        <v>1702</v>
      </c>
    </row>
    <row r="196" spans="1:12" s="245" customFormat="1" ht="21.05" customHeight="1">
      <c r="A196" s="22"/>
      <c r="B196" s="646" t="s">
        <v>1264</v>
      </c>
      <c r="C196" s="647" t="s">
        <v>1430</v>
      </c>
      <c r="D196" s="639" t="s">
        <v>387</v>
      </c>
      <c r="E196" s="648" t="s">
        <v>354</v>
      </c>
      <c r="F196" s="688" t="s">
        <v>4394</v>
      </c>
      <c r="G196" s="689" t="s">
        <v>4395</v>
      </c>
      <c r="H196" s="649" t="s">
        <v>1264</v>
      </c>
      <c r="I196" s="649" t="s">
        <v>3608</v>
      </c>
      <c r="J196" s="678" t="s">
        <v>2208</v>
      </c>
      <c r="K196" s="649" t="s">
        <v>3609</v>
      </c>
      <c r="L196" s="647" t="s">
        <v>1264</v>
      </c>
    </row>
    <row r="197" spans="1:12" s="245" customFormat="1" ht="21.05" customHeight="1">
      <c r="A197" s="22"/>
      <c r="B197" s="646" t="s">
        <v>3610</v>
      </c>
      <c r="C197" s="647" t="s">
        <v>3611</v>
      </c>
      <c r="D197" s="639" t="s">
        <v>387</v>
      </c>
      <c r="E197" s="648" t="s">
        <v>354</v>
      </c>
      <c r="F197" s="649" t="s">
        <v>3612</v>
      </c>
      <c r="G197" s="650" t="s">
        <v>3613</v>
      </c>
      <c r="H197" s="649" t="s">
        <v>3614</v>
      </c>
      <c r="I197" s="649" t="s">
        <v>3615</v>
      </c>
      <c r="J197" s="678" t="s">
        <v>2200</v>
      </c>
      <c r="K197" s="687" t="s">
        <v>3616</v>
      </c>
      <c r="L197" s="647" t="s">
        <v>3610</v>
      </c>
    </row>
    <row r="198" spans="1:12" s="245" customFormat="1" ht="21.05" customHeight="1">
      <c r="A198" s="22"/>
      <c r="B198" s="654" t="s">
        <v>3787</v>
      </c>
      <c r="C198" s="655" t="s">
        <v>3788</v>
      </c>
      <c r="D198" s="639" t="s">
        <v>56</v>
      </c>
      <c r="E198" s="656" t="s">
        <v>354</v>
      </c>
      <c r="F198" s="657"/>
      <c r="G198" s="658"/>
      <c r="H198" s="657"/>
      <c r="I198" s="657"/>
      <c r="J198" s="678"/>
      <c r="K198" s="687" t="s">
        <v>2990</v>
      </c>
      <c r="L198" s="655" t="s">
        <v>3787</v>
      </c>
    </row>
    <row r="199" spans="1:12" s="245" customFormat="1" ht="21.05" customHeight="1">
      <c r="A199" s="22"/>
      <c r="B199" s="654" t="s">
        <v>3792</v>
      </c>
      <c r="C199" s="655" t="s">
        <v>3793</v>
      </c>
      <c r="D199" s="639" t="s">
        <v>56</v>
      </c>
      <c r="E199" s="656" t="s">
        <v>354</v>
      </c>
      <c r="F199" s="657"/>
      <c r="G199" s="658"/>
      <c r="H199" s="657"/>
      <c r="I199" s="657"/>
      <c r="J199" s="678"/>
      <c r="K199" s="687" t="s">
        <v>2990</v>
      </c>
      <c r="L199" s="655" t="s">
        <v>3792</v>
      </c>
    </row>
    <row r="200" spans="1:12" s="245" customFormat="1" ht="21.05" customHeight="1">
      <c r="A200" s="22"/>
      <c r="B200" s="654" t="s">
        <v>3796</v>
      </c>
      <c r="C200" s="655" t="s">
        <v>3797</v>
      </c>
      <c r="D200" s="639" t="s">
        <v>56</v>
      </c>
      <c r="E200" s="656" t="s">
        <v>354</v>
      </c>
      <c r="F200" s="657"/>
      <c r="G200" s="658"/>
      <c r="H200" s="657"/>
      <c r="I200" s="657"/>
      <c r="J200" s="678"/>
      <c r="K200" s="687" t="s">
        <v>2990</v>
      </c>
      <c r="L200" s="655" t="s">
        <v>3796</v>
      </c>
    </row>
    <row r="201" spans="1:12" s="245" customFormat="1" ht="21.05" customHeight="1">
      <c r="A201" s="22"/>
      <c r="B201" s="654" t="s">
        <v>3801</v>
      </c>
      <c r="C201" s="655" t="s">
        <v>3802</v>
      </c>
      <c r="D201" s="639" t="s">
        <v>56</v>
      </c>
      <c r="E201" s="656" t="s">
        <v>354</v>
      </c>
      <c r="F201" s="657"/>
      <c r="G201" s="658"/>
      <c r="H201" s="657"/>
      <c r="I201" s="657"/>
      <c r="J201" s="678"/>
      <c r="K201" s="687" t="s">
        <v>2990</v>
      </c>
      <c r="L201" s="655" t="s">
        <v>3801</v>
      </c>
    </row>
    <row r="202" spans="1:12" s="245" customFormat="1" ht="21.05" customHeight="1">
      <c r="A202" s="22"/>
      <c r="B202" s="654" t="s">
        <v>3805</v>
      </c>
      <c r="C202" s="655" t="s">
        <v>3806</v>
      </c>
      <c r="D202" s="639" t="s">
        <v>56</v>
      </c>
      <c r="E202" s="656" t="s">
        <v>354</v>
      </c>
      <c r="F202" s="657"/>
      <c r="G202" s="658"/>
      <c r="H202" s="657"/>
      <c r="I202" s="657"/>
      <c r="J202" s="678"/>
      <c r="K202" s="687" t="s">
        <v>2990</v>
      </c>
      <c r="L202" s="655" t="s">
        <v>3805</v>
      </c>
    </row>
    <row r="203" spans="1:12" s="245" customFormat="1" ht="21.05" customHeight="1">
      <c r="A203" s="22"/>
      <c r="B203" s="654" t="s">
        <v>3810</v>
      </c>
      <c r="C203" s="655" t="s">
        <v>3811</v>
      </c>
      <c r="D203" s="639" t="s">
        <v>56</v>
      </c>
      <c r="E203" s="656" t="s">
        <v>354</v>
      </c>
      <c r="F203" s="657"/>
      <c r="G203" s="658"/>
      <c r="H203" s="657"/>
      <c r="I203" s="657"/>
      <c r="J203" s="678"/>
      <c r="K203" s="687" t="s">
        <v>2990</v>
      </c>
      <c r="L203" s="655" t="s">
        <v>3810</v>
      </c>
    </row>
    <row r="204" spans="1:12" s="245" customFormat="1" ht="21.05" customHeight="1">
      <c r="A204" s="22"/>
      <c r="B204" s="654" t="s">
        <v>3814</v>
      </c>
      <c r="C204" s="655" t="s">
        <v>3815</v>
      </c>
      <c r="D204" s="639" t="s">
        <v>56</v>
      </c>
      <c r="E204" s="656" t="s">
        <v>354</v>
      </c>
      <c r="F204" s="657"/>
      <c r="G204" s="658"/>
      <c r="H204" s="657"/>
      <c r="I204" s="657"/>
      <c r="J204" s="678"/>
      <c r="K204" s="687" t="s">
        <v>2990</v>
      </c>
      <c r="L204" s="655" t="s">
        <v>3814</v>
      </c>
    </row>
    <row r="205" spans="1:12" s="245" customFormat="1" ht="21.05" customHeight="1">
      <c r="A205" s="22"/>
      <c r="B205" s="654" t="s">
        <v>3819</v>
      </c>
      <c r="C205" s="655" t="s">
        <v>3820</v>
      </c>
      <c r="D205" s="639" t="s">
        <v>56</v>
      </c>
      <c r="E205" s="656" t="s">
        <v>354</v>
      </c>
      <c r="F205" s="657"/>
      <c r="G205" s="658"/>
      <c r="H205" s="657"/>
      <c r="I205" s="657"/>
      <c r="J205" s="678"/>
      <c r="K205" s="687" t="s">
        <v>2990</v>
      </c>
      <c r="L205" s="655" t="s">
        <v>3819</v>
      </c>
    </row>
    <row r="206" spans="1:12" s="245" customFormat="1" ht="21.05" customHeight="1">
      <c r="A206" s="22"/>
      <c r="B206" s="654" t="s">
        <v>3823</v>
      </c>
      <c r="C206" s="655" t="s">
        <v>3824</v>
      </c>
      <c r="D206" s="639" t="s">
        <v>56</v>
      </c>
      <c r="E206" s="656" t="s">
        <v>354</v>
      </c>
      <c r="F206" s="657"/>
      <c r="G206" s="658"/>
      <c r="H206" s="657"/>
      <c r="I206" s="657"/>
      <c r="J206" s="678"/>
      <c r="K206" s="687" t="s">
        <v>2990</v>
      </c>
      <c r="L206" s="655" t="s">
        <v>3823</v>
      </c>
    </row>
    <row r="207" spans="1:12" s="245" customFormat="1" ht="21.05" customHeight="1">
      <c r="A207" s="22"/>
      <c r="B207" s="654" t="s">
        <v>3828</v>
      </c>
      <c r="C207" s="655" t="s">
        <v>3829</v>
      </c>
      <c r="D207" s="639" t="s">
        <v>56</v>
      </c>
      <c r="E207" s="656" t="s">
        <v>354</v>
      </c>
      <c r="F207" s="657"/>
      <c r="G207" s="658"/>
      <c r="H207" s="657"/>
      <c r="I207" s="657"/>
      <c r="J207" s="678"/>
      <c r="K207" s="687" t="s">
        <v>2990</v>
      </c>
      <c r="L207" s="655" t="s">
        <v>3828</v>
      </c>
    </row>
    <row r="208" spans="1:12" s="245" customFormat="1" ht="21.05" customHeight="1">
      <c r="A208" s="22"/>
      <c r="B208" s="654" t="s">
        <v>3832</v>
      </c>
      <c r="C208" s="655" t="s">
        <v>3833</v>
      </c>
      <c r="D208" s="639" t="s">
        <v>56</v>
      </c>
      <c r="E208" s="656" t="s">
        <v>354</v>
      </c>
      <c r="F208" s="660" t="s">
        <v>4397</v>
      </c>
      <c r="G208" s="658" t="s">
        <v>4398</v>
      </c>
      <c r="H208" s="657" t="s">
        <v>3832</v>
      </c>
      <c r="I208" s="657" t="s">
        <v>4399</v>
      </c>
      <c r="J208" s="678"/>
      <c r="K208" s="687" t="s">
        <v>4400</v>
      </c>
      <c r="L208" s="655" t="s">
        <v>3832</v>
      </c>
    </row>
    <row r="209" spans="1:12" s="245" customFormat="1" ht="21.05" customHeight="1">
      <c r="A209" s="22"/>
      <c r="B209" s="654" t="s">
        <v>3834</v>
      </c>
      <c r="C209" s="655" t="s">
        <v>3835</v>
      </c>
      <c r="D209" s="639" t="s">
        <v>56</v>
      </c>
      <c r="E209" s="656" t="s">
        <v>354</v>
      </c>
      <c r="F209" s="657"/>
      <c r="G209" s="658"/>
      <c r="H209" s="657"/>
      <c r="I209" s="657"/>
      <c r="J209" s="678"/>
      <c r="K209" s="687" t="s">
        <v>2990</v>
      </c>
      <c r="L209" s="655" t="s">
        <v>3834</v>
      </c>
    </row>
    <row r="210" spans="1:12" s="245" customFormat="1" ht="21.05" customHeight="1">
      <c r="A210" s="22"/>
      <c r="B210" s="654" t="s">
        <v>3836</v>
      </c>
      <c r="C210" s="655" t="s">
        <v>3837</v>
      </c>
      <c r="D210" s="639" t="s">
        <v>56</v>
      </c>
      <c r="E210" s="656" t="s">
        <v>354</v>
      </c>
      <c r="F210" s="660" t="s">
        <v>4397</v>
      </c>
      <c r="G210" s="658" t="s">
        <v>4398</v>
      </c>
      <c r="H210" s="657" t="s">
        <v>3836</v>
      </c>
      <c r="I210" s="657" t="s">
        <v>4401</v>
      </c>
      <c r="J210" s="678"/>
      <c r="K210" s="687" t="s">
        <v>4402</v>
      </c>
      <c r="L210" s="655" t="s">
        <v>3836</v>
      </c>
    </row>
    <row r="211" spans="1:12" s="245" customFormat="1" ht="21.05" customHeight="1">
      <c r="A211" s="22"/>
      <c r="B211" s="654" t="s">
        <v>3838</v>
      </c>
      <c r="C211" s="655" t="s">
        <v>3839</v>
      </c>
      <c r="D211" s="639" t="s">
        <v>56</v>
      </c>
      <c r="E211" s="656" t="s">
        <v>354</v>
      </c>
      <c r="F211" s="657"/>
      <c r="G211" s="658"/>
      <c r="H211" s="657"/>
      <c r="I211" s="657"/>
      <c r="J211" s="678"/>
      <c r="K211" s="687" t="s">
        <v>2990</v>
      </c>
      <c r="L211" s="655" t="s">
        <v>3838</v>
      </c>
    </row>
    <row r="212" spans="1:12" s="245" customFormat="1" ht="21.05" customHeight="1">
      <c r="A212" s="22"/>
      <c r="B212" s="654" t="s">
        <v>3840</v>
      </c>
      <c r="C212" s="655" t="s">
        <v>3841</v>
      </c>
      <c r="D212" s="639" t="s">
        <v>56</v>
      </c>
      <c r="E212" s="656" t="s">
        <v>354</v>
      </c>
      <c r="F212" s="660" t="s">
        <v>4397</v>
      </c>
      <c r="G212" s="658" t="s">
        <v>4398</v>
      </c>
      <c r="H212" s="657" t="s">
        <v>3840</v>
      </c>
      <c r="I212" s="657" t="s">
        <v>4403</v>
      </c>
      <c r="J212" s="678" t="s">
        <v>1726</v>
      </c>
      <c r="K212" s="687" t="s">
        <v>4404</v>
      </c>
      <c r="L212" s="655" t="s">
        <v>3840</v>
      </c>
    </row>
    <row r="213" spans="1:12" s="245" customFormat="1" ht="21.05" customHeight="1">
      <c r="A213" s="22"/>
      <c r="B213" s="654" t="s">
        <v>3845</v>
      </c>
      <c r="C213" s="655" t="s">
        <v>3846</v>
      </c>
      <c r="D213" s="639" t="s">
        <v>56</v>
      </c>
      <c r="E213" s="656" t="s">
        <v>354</v>
      </c>
      <c r="F213" s="657"/>
      <c r="G213" s="658"/>
      <c r="H213" s="657"/>
      <c r="I213" s="657"/>
      <c r="J213" s="678"/>
      <c r="K213" s="687" t="s">
        <v>2990</v>
      </c>
      <c r="L213" s="655" t="s">
        <v>3845</v>
      </c>
    </row>
    <row r="214" spans="1:12" s="245" customFormat="1" ht="21.05" customHeight="1">
      <c r="A214" s="22"/>
      <c r="B214" s="654" t="s">
        <v>3635</v>
      </c>
      <c r="C214" s="655" t="s">
        <v>3636</v>
      </c>
      <c r="D214" s="639" t="s">
        <v>56</v>
      </c>
      <c r="E214" s="656" t="s">
        <v>354</v>
      </c>
      <c r="F214" s="660" t="s">
        <v>4397</v>
      </c>
      <c r="G214" s="658" t="s">
        <v>4398</v>
      </c>
      <c r="H214" s="657" t="s">
        <v>3635</v>
      </c>
      <c r="I214" s="657" t="s">
        <v>4405</v>
      </c>
      <c r="J214" s="678" t="s">
        <v>1726</v>
      </c>
      <c r="K214" s="687" t="s">
        <v>4406</v>
      </c>
      <c r="L214" s="655" t="s">
        <v>3635</v>
      </c>
    </row>
    <row r="215" spans="1:12" s="245" customFormat="1" ht="21.05" customHeight="1">
      <c r="A215" s="22"/>
      <c r="B215" s="654" t="s">
        <v>3852</v>
      </c>
      <c r="C215" s="655" t="s">
        <v>3853</v>
      </c>
      <c r="D215" s="639" t="s">
        <v>56</v>
      </c>
      <c r="E215" s="656" t="s">
        <v>354</v>
      </c>
      <c r="F215" s="657"/>
      <c r="G215" s="658"/>
      <c r="H215" s="657"/>
      <c r="I215" s="657"/>
      <c r="J215" s="678"/>
      <c r="K215" s="687" t="s">
        <v>2990</v>
      </c>
      <c r="L215" s="655" t="s">
        <v>3852</v>
      </c>
    </row>
    <row r="216" spans="1:12" s="245" customFormat="1" ht="21.05" customHeight="1">
      <c r="A216" s="22"/>
      <c r="B216" s="654" t="s">
        <v>3640</v>
      </c>
      <c r="C216" s="655" t="s">
        <v>3641</v>
      </c>
      <c r="D216" s="639" t="s">
        <v>56</v>
      </c>
      <c r="E216" s="656" t="s">
        <v>354</v>
      </c>
      <c r="F216" s="660" t="s">
        <v>4397</v>
      </c>
      <c r="G216" s="658" t="s">
        <v>4398</v>
      </c>
      <c r="H216" s="657" t="s">
        <v>3640</v>
      </c>
      <c r="I216" s="657" t="s">
        <v>4407</v>
      </c>
      <c r="J216" s="678" t="s">
        <v>1726</v>
      </c>
      <c r="K216" s="687" t="s">
        <v>4408</v>
      </c>
      <c r="L216" s="655" t="s">
        <v>3640</v>
      </c>
    </row>
    <row r="217" spans="1:12" s="245" customFormat="1" ht="21.05" customHeight="1">
      <c r="A217" s="22"/>
      <c r="B217" s="654" t="s">
        <v>3856</v>
      </c>
      <c r="C217" s="655" t="s">
        <v>3857</v>
      </c>
      <c r="D217" s="639" t="s">
        <v>56</v>
      </c>
      <c r="E217" s="656" t="s">
        <v>354</v>
      </c>
      <c r="F217" s="657"/>
      <c r="G217" s="658"/>
      <c r="H217" s="657"/>
      <c r="I217" s="657"/>
      <c r="J217" s="678"/>
      <c r="K217" s="687" t="s">
        <v>2990</v>
      </c>
      <c r="L217" s="655" t="s">
        <v>3856</v>
      </c>
    </row>
    <row r="218" spans="1:12" s="245" customFormat="1" ht="21.05" customHeight="1">
      <c r="A218" s="22"/>
      <c r="B218" s="654" t="s">
        <v>3858</v>
      </c>
      <c r="C218" s="655" t="s">
        <v>3859</v>
      </c>
      <c r="D218" s="639" t="s">
        <v>56</v>
      </c>
      <c r="E218" s="656" t="s">
        <v>354</v>
      </c>
      <c r="F218" s="660" t="s">
        <v>4397</v>
      </c>
      <c r="G218" s="658" t="s">
        <v>4398</v>
      </c>
      <c r="H218" s="660" t="s">
        <v>3858</v>
      </c>
      <c r="I218" s="660" t="s">
        <v>4409</v>
      </c>
      <c r="J218" s="678" t="s">
        <v>1726</v>
      </c>
      <c r="K218" s="687" t="s">
        <v>4410</v>
      </c>
      <c r="L218" s="655" t="s">
        <v>3858</v>
      </c>
    </row>
    <row r="219" spans="1:12" s="245" customFormat="1" ht="21.05" customHeight="1">
      <c r="A219" s="22"/>
      <c r="B219" s="654" t="s">
        <v>3860</v>
      </c>
      <c r="C219" s="655" t="s">
        <v>3861</v>
      </c>
      <c r="D219" s="639" t="s">
        <v>56</v>
      </c>
      <c r="E219" s="656" t="s">
        <v>354</v>
      </c>
      <c r="F219" s="660" t="s">
        <v>4397</v>
      </c>
      <c r="G219" s="658" t="s">
        <v>4398</v>
      </c>
      <c r="H219" s="657" t="s">
        <v>3860</v>
      </c>
      <c r="I219" s="657" t="s">
        <v>4411</v>
      </c>
      <c r="J219" s="678" t="s">
        <v>1726</v>
      </c>
      <c r="K219" s="687" t="s">
        <v>4412</v>
      </c>
      <c r="L219" s="655" t="s">
        <v>3860</v>
      </c>
    </row>
    <row r="220" spans="1:12" s="245" customFormat="1" ht="21.05" customHeight="1">
      <c r="A220" s="22"/>
      <c r="B220" s="654" t="s">
        <v>3865</v>
      </c>
      <c r="C220" s="655" t="s">
        <v>3866</v>
      </c>
      <c r="D220" s="639" t="s">
        <v>56</v>
      </c>
      <c r="E220" s="656" t="s">
        <v>354</v>
      </c>
      <c r="F220" s="657"/>
      <c r="G220" s="658"/>
      <c r="H220" s="657"/>
      <c r="I220" s="657"/>
      <c r="J220" s="678"/>
      <c r="K220" s="687" t="s">
        <v>2990</v>
      </c>
      <c r="L220" s="655" t="s">
        <v>3865</v>
      </c>
    </row>
    <row r="221" spans="1:12" s="245" customFormat="1" ht="21.05" customHeight="1">
      <c r="A221" s="22"/>
      <c r="B221" s="654" t="s">
        <v>3626</v>
      </c>
      <c r="C221" s="655" t="s">
        <v>3627</v>
      </c>
      <c r="D221" s="639" t="s">
        <v>56</v>
      </c>
      <c r="E221" s="656" t="s">
        <v>354</v>
      </c>
      <c r="F221" s="660" t="s">
        <v>4397</v>
      </c>
      <c r="G221" s="658" t="s">
        <v>4398</v>
      </c>
      <c r="H221" s="657" t="s">
        <v>3626</v>
      </c>
      <c r="I221" s="657" t="s">
        <v>4413</v>
      </c>
      <c r="J221" s="678" t="s">
        <v>1726</v>
      </c>
      <c r="K221" s="687" t="s">
        <v>4414</v>
      </c>
      <c r="L221" s="655" t="s">
        <v>3626</v>
      </c>
    </row>
    <row r="222" spans="1:12" s="245" customFormat="1" ht="21.05" customHeight="1">
      <c r="A222" s="22"/>
      <c r="B222" s="654" t="s">
        <v>3872</v>
      </c>
      <c r="C222" s="655" t="s">
        <v>3873</v>
      </c>
      <c r="D222" s="639" t="s">
        <v>56</v>
      </c>
      <c r="E222" s="656" t="s">
        <v>354</v>
      </c>
      <c r="F222" s="657"/>
      <c r="G222" s="658"/>
      <c r="H222" s="657"/>
      <c r="I222" s="657"/>
      <c r="J222" s="678"/>
      <c r="K222" s="687" t="s">
        <v>2990</v>
      </c>
      <c r="L222" s="655" t="s">
        <v>3872</v>
      </c>
    </row>
    <row r="223" spans="1:12" s="245" customFormat="1" ht="21.05" customHeight="1">
      <c r="A223" s="22"/>
      <c r="B223" s="654" t="s">
        <v>3876</v>
      </c>
      <c r="C223" s="655" t="s">
        <v>3877</v>
      </c>
      <c r="D223" s="639" t="s">
        <v>56</v>
      </c>
      <c r="E223" s="656" t="s">
        <v>354</v>
      </c>
      <c r="F223" s="660" t="s">
        <v>4397</v>
      </c>
      <c r="G223" s="658" t="s">
        <v>4398</v>
      </c>
      <c r="H223" s="657" t="s">
        <v>3876</v>
      </c>
      <c r="I223" s="657" t="s">
        <v>4415</v>
      </c>
      <c r="J223" s="678" t="s">
        <v>1726</v>
      </c>
      <c r="K223" s="687" t="s">
        <v>4416</v>
      </c>
      <c r="L223" s="655" t="s">
        <v>3876</v>
      </c>
    </row>
    <row r="224" spans="1:12" s="245" customFormat="1" ht="21.05" customHeight="1">
      <c r="A224" s="22"/>
      <c r="B224" s="654" t="s">
        <v>3881</v>
      </c>
      <c r="C224" s="655" t="s">
        <v>3882</v>
      </c>
      <c r="D224" s="639" t="s">
        <v>56</v>
      </c>
      <c r="E224" s="656" t="s">
        <v>354</v>
      </c>
      <c r="F224" s="657"/>
      <c r="G224" s="658"/>
      <c r="H224" s="657"/>
      <c r="I224" s="657"/>
      <c r="J224" s="678"/>
      <c r="K224" s="687" t="s">
        <v>2990</v>
      </c>
      <c r="L224" s="655" t="s">
        <v>3881</v>
      </c>
    </row>
    <row r="225" spans="1:12" s="245" customFormat="1" ht="21.05" customHeight="1">
      <c r="A225" s="22"/>
      <c r="B225" s="654" t="s">
        <v>3630</v>
      </c>
      <c r="C225" s="655" t="s">
        <v>3631</v>
      </c>
      <c r="D225" s="639" t="s">
        <v>56</v>
      </c>
      <c r="E225" s="656" t="s">
        <v>354</v>
      </c>
      <c r="F225" s="660" t="s">
        <v>4397</v>
      </c>
      <c r="G225" s="658" t="s">
        <v>4398</v>
      </c>
      <c r="H225" s="657" t="s">
        <v>4417</v>
      </c>
      <c r="I225" s="657" t="s">
        <v>4418</v>
      </c>
      <c r="J225" s="678" t="s">
        <v>1726</v>
      </c>
      <c r="K225" s="687" t="s">
        <v>4419</v>
      </c>
      <c r="L225" s="655" t="s">
        <v>3630</v>
      </c>
    </row>
    <row r="226" spans="1:12" s="245" customFormat="1" ht="21.05" customHeight="1">
      <c r="A226" s="22"/>
      <c r="B226" s="654" t="s">
        <v>3888</v>
      </c>
      <c r="C226" s="655" t="s">
        <v>3889</v>
      </c>
      <c r="D226" s="639" t="s">
        <v>56</v>
      </c>
      <c r="E226" s="656" t="s">
        <v>354</v>
      </c>
      <c r="F226" s="657"/>
      <c r="G226" s="658"/>
      <c r="H226" s="657"/>
      <c r="I226" s="657"/>
      <c r="J226" s="678"/>
      <c r="K226" s="687" t="s">
        <v>2990</v>
      </c>
      <c r="L226" s="655" t="s">
        <v>3888</v>
      </c>
    </row>
    <row r="227" spans="1:12" s="245" customFormat="1" ht="21.05" customHeight="1">
      <c r="A227" s="22"/>
      <c r="B227" s="654" t="s">
        <v>3892</v>
      </c>
      <c r="C227" s="655" t="s">
        <v>3893</v>
      </c>
      <c r="D227" s="639" t="s">
        <v>56</v>
      </c>
      <c r="E227" s="656" t="s">
        <v>354</v>
      </c>
      <c r="F227" s="660" t="s">
        <v>4397</v>
      </c>
      <c r="G227" s="658" t="s">
        <v>4398</v>
      </c>
      <c r="H227" s="657" t="s">
        <v>3892</v>
      </c>
      <c r="I227" s="657" t="s">
        <v>4420</v>
      </c>
      <c r="J227" s="678" t="s">
        <v>1726</v>
      </c>
      <c r="K227" s="687" t="s">
        <v>4421</v>
      </c>
      <c r="L227" s="655" t="s">
        <v>3892</v>
      </c>
    </row>
    <row r="228" spans="1:12" s="245" customFormat="1" ht="21.05" customHeight="1">
      <c r="A228" s="22"/>
      <c r="B228" s="654" t="s">
        <v>3897</v>
      </c>
      <c r="C228" s="655" t="s">
        <v>3898</v>
      </c>
      <c r="D228" s="639" t="s">
        <v>56</v>
      </c>
      <c r="E228" s="656" t="s">
        <v>354</v>
      </c>
      <c r="F228" s="657"/>
      <c r="G228" s="658"/>
      <c r="H228" s="657"/>
      <c r="I228" s="657"/>
      <c r="J228" s="678"/>
      <c r="K228" s="687" t="s">
        <v>2990</v>
      </c>
      <c r="L228" s="655" t="s">
        <v>3897</v>
      </c>
    </row>
    <row r="229" spans="1:12" s="245" customFormat="1" ht="21.05" customHeight="1">
      <c r="A229" s="22"/>
      <c r="B229" s="654" t="s">
        <v>3901</v>
      </c>
      <c r="C229" s="655" t="s">
        <v>3902</v>
      </c>
      <c r="D229" s="639" t="s">
        <v>56</v>
      </c>
      <c r="E229" s="656" t="s">
        <v>354</v>
      </c>
      <c r="F229" s="660" t="s">
        <v>4397</v>
      </c>
      <c r="G229" s="658" t="s">
        <v>4398</v>
      </c>
      <c r="H229" s="657" t="s">
        <v>4422</v>
      </c>
      <c r="I229" s="657" t="s">
        <v>4423</v>
      </c>
      <c r="J229" s="678" t="s">
        <v>1726</v>
      </c>
      <c r="K229" s="687" t="s">
        <v>4424</v>
      </c>
      <c r="L229" s="655" t="s">
        <v>3901</v>
      </c>
    </row>
    <row r="230" spans="1:12" s="245" customFormat="1" ht="21.05" customHeight="1">
      <c r="A230" s="22"/>
      <c r="B230" s="654" t="s">
        <v>3903</v>
      </c>
      <c r="C230" s="655" t="s">
        <v>3904</v>
      </c>
      <c r="D230" s="639" t="s">
        <v>56</v>
      </c>
      <c r="E230" s="656" t="s">
        <v>354</v>
      </c>
      <c r="F230" s="657"/>
      <c r="G230" s="658"/>
      <c r="H230" s="657"/>
      <c r="I230" s="657"/>
      <c r="J230" s="678"/>
      <c r="K230" s="687" t="s">
        <v>2990</v>
      </c>
      <c r="L230" s="655" t="s">
        <v>3903</v>
      </c>
    </row>
    <row r="231" spans="1:12" s="245" customFormat="1" ht="21.05" customHeight="1">
      <c r="A231" s="22"/>
      <c r="B231" s="668" t="s">
        <v>3910</v>
      </c>
      <c r="C231" s="662" t="s">
        <v>3906</v>
      </c>
      <c r="D231" s="639" t="s">
        <v>56</v>
      </c>
      <c r="E231" s="663" t="s">
        <v>354</v>
      </c>
      <c r="F231" s="690"/>
      <c r="G231" s="665"/>
      <c r="H231" s="690"/>
      <c r="I231" s="690"/>
      <c r="J231" s="678"/>
      <c r="K231" s="687" t="s">
        <v>2990</v>
      </c>
      <c r="L231" s="666" t="s">
        <v>3910</v>
      </c>
    </row>
    <row r="232" spans="1:12" s="245" customFormat="1" ht="21.05" customHeight="1">
      <c r="A232" s="22"/>
      <c r="B232" s="661" t="s">
        <v>3911</v>
      </c>
      <c r="C232" s="662" t="s">
        <v>3912</v>
      </c>
      <c r="D232" s="639" t="s">
        <v>56</v>
      </c>
      <c r="E232" s="663" t="s">
        <v>354</v>
      </c>
      <c r="F232" s="690"/>
      <c r="G232" s="665"/>
      <c r="H232" s="690"/>
      <c r="I232" s="690"/>
      <c r="J232" s="678"/>
      <c r="K232" s="687" t="s">
        <v>2990</v>
      </c>
      <c r="L232" s="662" t="s">
        <v>3911</v>
      </c>
    </row>
    <row r="233" spans="1:12" s="245" customFormat="1" ht="21.05" customHeight="1">
      <c r="A233" s="22"/>
      <c r="B233" s="668" t="s">
        <v>3916</v>
      </c>
      <c r="C233" s="662" t="s">
        <v>3917</v>
      </c>
      <c r="D233" s="639" t="s">
        <v>56</v>
      </c>
      <c r="E233" s="663" t="s">
        <v>354</v>
      </c>
      <c r="F233" s="690"/>
      <c r="G233" s="665"/>
      <c r="H233" s="690"/>
      <c r="I233" s="690"/>
      <c r="J233" s="678"/>
      <c r="K233" s="687" t="s">
        <v>2990</v>
      </c>
      <c r="L233" s="666" t="s">
        <v>3916</v>
      </c>
    </row>
    <row r="234" spans="1:12" s="245" customFormat="1" ht="21.05" customHeight="1">
      <c r="A234" s="22"/>
      <c r="B234" s="661" t="s">
        <v>3921</v>
      </c>
      <c r="C234" s="662" t="s">
        <v>3922</v>
      </c>
      <c r="D234" s="639" t="s">
        <v>56</v>
      </c>
      <c r="E234" s="663" t="s">
        <v>354</v>
      </c>
      <c r="F234" s="690"/>
      <c r="G234" s="665"/>
      <c r="H234" s="690"/>
      <c r="I234" s="690"/>
      <c r="J234" s="678"/>
      <c r="K234" s="687" t="s">
        <v>2990</v>
      </c>
      <c r="L234" s="662" t="s">
        <v>3921</v>
      </c>
    </row>
    <row r="235" spans="1:12" s="245" customFormat="1" ht="21.05" customHeight="1">
      <c r="A235" s="22"/>
      <c r="B235" s="668" t="s">
        <v>3925</v>
      </c>
      <c r="C235" s="662" t="s">
        <v>3926</v>
      </c>
      <c r="D235" s="639" t="s">
        <v>56</v>
      </c>
      <c r="E235" s="663" t="s">
        <v>354</v>
      </c>
      <c r="F235" s="690"/>
      <c r="G235" s="665"/>
      <c r="H235" s="690"/>
      <c r="I235" s="690"/>
      <c r="J235" s="678"/>
      <c r="K235" s="687" t="s">
        <v>2990</v>
      </c>
      <c r="L235" s="666" t="s">
        <v>3925</v>
      </c>
    </row>
    <row r="236" spans="1:12" s="245" customFormat="1" ht="21.05" customHeight="1">
      <c r="A236" s="22"/>
      <c r="B236" s="661" t="s">
        <v>3930</v>
      </c>
      <c r="C236" s="662" t="s">
        <v>3931</v>
      </c>
      <c r="D236" s="639" t="s">
        <v>56</v>
      </c>
      <c r="E236" s="663" t="s">
        <v>354</v>
      </c>
      <c r="F236" s="690"/>
      <c r="G236" s="665"/>
      <c r="H236" s="690"/>
      <c r="I236" s="690"/>
      <c r="J236" s="678"/>
      <c r="K236" s="687" t="s">
        <v>2990</v>
      </c>
      <c r="L236" s="662" t="s">
        <v>3930</v>
      </c>
    </row>
    <row r="237" spans="1:12" s="245" customFormat="1" ht="21.05" customHeight="1">
      <c r="A237" s="22"/>
      <c r="B237" s="668" t="s">
        <v>3935</v>
      </c>
      <c r="C237" s="662" t="s">
        <v>3936</v>
      </c>
      <c r="D237" s="639" t="s">
        <v>56</v>
      </c>
      <c r="E237" s="663" t="s">
        <v>354</v>
      </c>
      <c r="F237" s="690"/>
      <c r="G237" s="665"/>
      <c r="H237" s="690"/>
      <c r="I237" s="690"/>
      <c r="J237" s="678"/>
      <c r="K237" s="687" t="s">
        <v>2990</v>
      </c>
      <c r="L237" s="666" t="s">
        <v>3935</v>
      </c>
    </row>
    <row r="238" spans="1:12" s="245" customFormat="1" ht="21.05" customHeight="1">
      <c r="A238" s="22"/>
      <c r="B238" s="661" t="s">
        <v>3940</v>
      </c>
      <c r="C238" s="662" t="s">
        <v>3941</v>
      </c>
      <c r="D238" s="639" t="s">
        <v>56</v>
      </c>
      <c r="E238" s="663" t="s">
        <v>354</v>
      </c>
      <c r="F238" s="690"/>
      <c r="G238" s="665"/>
      <c r="H238" s="690"/>
      <c r="I238" s="690"/>
      <c r="J238" s="678"/>
      <c r="K238" s="687" t="s">
        <v>2990</v>
      </c>
      <c r="L238" s="662" t="s">
        <v>3940</v>
      </c>
    </row>
    <row r="239" spans="1:12" s="245" customFormat="1" ht="21.05" customHeight="1">
      <c r="A239" s="22"/>
      <c r="B239" s="668" t="s">
        <v>3945</v>
      </c>
      <c r="C239" s="662" t="s">
        <v>3946</v>
      </c>
      <c r="D239" s="639" t="s">
        <v>56</v>
      </c>
      <c r="E239" s="663" t="s">
        <v>354</v>
      </c>
      <c r="F239" s="690"/>
      <c r="G239" s="665"/>
      <c r="H239" s="690"/>
      <c r="I239" s="690"/>
      <c r="J239" s="678"/>
      <c r="K239" s="687" t="s">
        <v>2990</v>
      </c>
      <c r="L239" s="666" t="s">
        <v>3945</v>
      </c>
    </row>
    <row r="240" spans="1:12" s="245" customFormat="1" ht="21.05" customHeight="1">
      <c r="A240" s="22"/>
      <c r="B240" s="661" t="s">
        <v>3950</v>
      </c>
      <c r="C240" s="662" t="s">
        <v>3951</v>
      </c>
      <c r="D240" s="639" t="s">
        <v>56</v>
      </c>
      <c r="E240" s="663" t="s">
        <v>354</v>
      </c>
      <c r="F240" s="690"/>
      <c r="G240" s="665"/>
      <c r="H240" s="690"/>
      <c r="I240" s="690"/>
      <c r="J240" s="678"/>
      <c r="K240" s="687" t="s">
        <v>2990</v>
      </c>
      <c r="L240" s="662" t="s">
        <v>3950</v>
      </c>
    </row>
    <row r="241" spans="1:12" s="245" customFormat="1" ht="21.05" customHeight="1">
      <c r="A241" s="22"/>
      <c r="B241" s="668" t="s">
        <v>3954</v>
      </c>
      <c r="C241" s="662" t="s">
        <v>3702</v>
      </c>
      <c r="D241" s="639" t="s">
        <v>56</v>
      </c>
      <c r="E241" s="663" t="s">
        <v>354</v>
      </c>
      <c r="F241" s="690"/>
      <c r="G241" s="665"/>
      <c r="H241" s="690"/>
      <c r="I241" s="690"/>
      <c r="J241" s="678"/>
      <c r="K241" s="687" t="s">
        <v>2990</v>
      </c>
      <c r="L241" s="666" t="s">
        <v>3954</v>
      </c>
    </row>
    <row r="242" spans="1:12" s="245" customFormat="1" ht="21.05" customHeight="1">
      <c r="A242" s="22"/>
      <c r="B242" s="661" t="s">
        <v>3958</v>
      </c>
      <c r="C242" s="662" t="s">
        <v>3959</v>
      </c>
      <c r="D242" s="639" t="s">
        <v>56</v>
      </c>
      <c r="E242" s="663" t="s">
        <v>354</v>
      </c>
      <c r="F242" s="690"/>
      <c r="G242" s="665"/>
      <c r="H242" s="690"/>
      <c r="I242" s="690"/>
      <c r="J242" s="678"/>
      <c r="K242" s="687" t="s">
        <v>2990</v>
      </c>
      <c r="L242" s="662" t="s">
        <v>3958</v>
      </c>
    </row>
    <row r="243" spans="1:12" s="245" customFormat="1" ht="21.05" customHeight="1">
      <c r="A243" s="22"/>
      <c r="B243" s="668" t="s">
        <v>3962</v>
      </c>
      <c r="C243" s="662" t="s">
        <v>3963</v>
      </c>
      <c r="D243" s="639" t="s">
        <v>56</v>
      </c>
      <c r="E243" s="663" t="s">
        <v>354</v>
      </c>
      <c r="F243" s="690"/>
      <c r="G243" s="665"/>
      <c r="H243" s="690"/>
      <c r="I243" s="690"/>
      <c r="J243" s="678"/>
      <c r="K243" s="687" t="s">
        <v>2990</v>
      </c>
      <c r="L243" s="666" t="s">
        <v>3962</v>
      </c>
    </row>
    <row r="244" spans="1:12" s="245" customFormat="1" ht="21.05" customHeight="1">
      <c r="A244" s="22"/>
      <c r="B244" s="661" t="s">
        <v>3967</v>
      </c>
      <c r="C244" s="662" t="s">
        <v>3968</v>
      </c>
      <c r="D244" s="639" t="s">
        <v>56</v>
      </c>
      <c r="E244" s="663" t="s">
        <v>354</v>
      </c>
      <c r="F244" s="690"/>
      <c r="G244" s="665"/>
      <c r="H244" s="690"/>
      <c r="I244" s="690"/>
      <c r="J244" s="678"/>
      <c r="K244" s="687" t="s">
        <v>2990</v>
      </c>
      <c r="L244" s="662" t="s">
        <v>3967</v>
      </c>
    </row>
    <row r="245" spans="1:12" s="245" customFormat="1" ht="21.05" customHeight="1">
      <c r="A245" s="22"/>
      <c r="B245" s="668" t="s">
        <v>3972</v>
      </c>
      <c r="C245" s="662" t="s">
        <v>3973</v>
      </c>
      <c r="D245" s="639" t="s">
        <v>56</v>
      </c>
      <c r="E245" s="663" t="s">
        <v>354</v>
      </c>
      <c r="F245" s="690"/>
      <c r="G245" s="665"/>
      <c r="H245" s="690"/>
      <c r="I245" s="690"/>
      <c r="J245" s="678"/>
      <c r="K245" s="687" t="s">
        <v>2990</v>
      </c>
      <c r="L245" s="666" t="s">
        <v>3972</v>
      </c>
    </row>
    <row r="246" spans="1:12" s="245" customFormat="1" ht="21.05" customHeight="1">
      <c r="A246" s="22"/>
      <c r="B246" s="661" t="s">
        <v>3977</v>
      </c>
      <c r="C246" s="662" t="s">
        <v>3978</v>
      </c>
      <c r="D246" s="639" t="s">
        <v>56</v>
      </c>
      <c r="E246" s="663" t="s">
        <v>354</v>
      </c>
      <c r="F246" s="690"/>
      <c r="G246" s="665"/>
      <c r="H246" s="690"/>
      <c r="I246" s="690"/>
      <c r="J246" s="678"/>
      <c r="K246" s="687" t="s">
        <v>2990</v>
      </c>
      <c r="L246" s="662" t="s">
        <v>3977</v>
      </c>
    </row>
    <row r="247" spans="1:12" s="245" customFormat="1" ht="21.05" customHeight="1">
      <c r="A247" s="22"/>
      <c r="B247" s="668" t="s">
        <v>3981</v>
      </c>
      <c r="C247" s="662" t="s">
        <v>3679</v>
      </c>
      <c r="D247" s="639" t="s">
        <v>56</v>
      </c>
      <c r="E247" s="663" t="s">
        <v>354</v>
      </c>
      <c r="F247" s="690"/>
      <c r="G247" s="665"/>
      <c r="H247" s="690"/>
      <c r="I247" s="690"/>
      <c r="J247" s="678"/>
      <c r="K247" s="687" t="s">
        <v>2990</v>
      </c>
      <c r="L247" s="666" t="s">
        <v>3981</v>
      </c>
    </row>
    <row r="248" spans="1:12" s="245" customFormat="1" ht="21.05" customHeight="1">
      <c r="A248" s="22"/>
      <c r="B248" s="661" t="s">
        <v>3985</v>
      </c>
      <c r="C248" s="662" t="s">
        <v>3986</v>
      </c>
      <c r="D248" s="639" t="s">
        <v>56</v>
      </c>
      <c r="E248" s="663" t="s">
        <v>354</v>
      </c>
      <c r="F248" s="690"/>
      <c r="G248" s="665"/>
      <c r="H248" s="690"/>
      <c r="I248" s="690"/>
      <c r="J248" s="678"/>
      <c r="K248" s="687" t="s">
        <v>2990</v>
      </c>
      <c r="L248" s="662" t="s">
        <v>3985</v>
      </c>
    </row>
    <row r="249" spans="1:12" s="245" customFormat="1" ht="21.05" customHeight="1">
      <c r="A249" s="22"/>
      <c r="B249" s="668" t="s">
        <v>3989</v>
      </c>
      <c r="C249" s="662" t="s">
        <v>3990</v>
      </c>
      <c r="D249" s="639" t="s">
        <v>56</v>
      </c>
      <c r="E249" s="663" t="s">
        <v>354</v>
      </c>
      <c r="F249" s="690"/>
      <c r="G249" s="665"/>
      <c r="H249" s="690"/>
      <c r="I249" s="690"/>
      <c r="J249" s="678"/>
      <c r="K249" s="687" t="s">
        <v>2990</v>
      </c>
      <c r="L249" s="666" t="s">
        <v>3989</v>
      </c>
    </row>
    <row r="250" spans="1:12" s="245" customFormat="1" ht="21.05" customHeight="1">
      <c r="A250" s="22"/>
      <c r="B250" s="661" t="s">
        <v>3994</v>
      </c>
      <c r="C250" s="662" t="s">
        <v>3995</v>
      </c>
      <c r="D250" s="639" t="s">
        <v>56</v>
      </c>
      <c r="E250" s="663" t="s">
        <v>354</v>
      </c>
      <c r="F250" s="690"/>
      <c r="G250" s="665"/>
      <c r="H250" s="690"/>
      <c r="I250" s="690"/>
      <c r="J250" s="678"/>
      <c r="K250" s="687" t="s">
        <v>2990</v>
      </c>
      <c r="L250" s="662" t="s">
        <v>3994</v>
      </c>
    </row>
    <row r="251" spans="1:12" s="245" customFormat="1" ht="21.05" customHeight="1">
      <c r="A251" s="22"/>
      <c r="B251" s="668" t="s">
        <v>3999</v>
      </c>
      <c r="C251" s="662" t="s">
        <v>4000</v>
      </c>
      <c r="D251" s="639" t="s">
        <v>56</v>
      </c>
      <c r="E251" s="663" t="s">
        <v>354</v>
      </c>
      <c r="F251" s="690"/>
      <c r="G251" s="665"/>
      <c r="H251" s="690"/>
      <c r="I251" s="690"/>
      <c r="J251" s="678"/>
      <c r="K251" s="687" t="s">
        <v>2990</v>
      </c>
      <c r="L251" s="666" t="s">
        <v>3999</v>
      </c>
    </row>
    <row r="252" spans="1:12" s="245" customFormat="1" ht="21.05" customHeight="1">
      <c r="A252" s="22"/>
      <c r="B252" s="661" t="s">
        <v>4004</v>
      </c>
      <c r="C252" s="662" t="s">
        <v>4005</v>
      </c>
      <c r="D252" s="639" t="s">
        <v>56</v>
      </c>
      <c r="E252" s="663" t="s">
        <v>354</v>
      </c>
      <c r="F252" s="690"/>
      <c r="G252" s="665"/>
      <c r="H252" s="690"/>
      <c r="I252" s="690"/>
      <c r="J252" s="678"/>
      <c r="K252" s="687" t="s">
        <v>2990</v>
      </c>
      <c r="L252" s="662" t="s">
        <v>4004</v>
      </c>
    </row>
    <row r="253" spans="1:12" s="245" customFormat="1" ht="21.05" customHeight="1">
      <c r="A253" s="22"/>
      <c r="B253" s="668" t="s">
        <v>4009</v>
      </c>
      <c r="C253" s="662" t="s">
        <v>4010</v>
      </c>
      <c r="D253" s="639" t="s">
        <v>56</v>
      </c>
      <c r="E253" s="663" t="s">
        <v>354</v>
      </c>
      <c r="F253" s="690"/>
      <c r="G253" s="665"/>
      <c r="H253" s="690"/>
      <c r="I253" s="690"/>
      <c r="J253" s="678"/>
      <c r="K253" s="687" t="s">
        <v>2990</v>
      </c>
      <c r="L253" s="666" t="s">
        <v>4009</v>
      </c>
    </row>
    <row r="254" spans="1:12" s="245" customFormat="1" ht="21.05" customHeight="1">
      <c r="A254" s="22"/>
      <c r="B254" s="661" t="s">
        <v>4014</v>
      </c>
      <c r="C254" s="662" t="s">
        <v>4015</v>
      </c>
      <c r="D254" s="639" t="s">
        <v>56</v>
      </c>
      <c r="E254" s="663" t="s">
        <v>354</v>
      </c>
      <c r="F254" s="690"/>
      <c r="G254" s="665"/>
      <c r="H254" s="690"/>
      <c r="I254" s="690"/>
      <c r="J254" s="678"/>
      <c r="K254" s="687" t="s">
        <v>2990</v>
      </c>
      <c r="L254" s="662" t="s">
        <v>4014</v>
      </c>
    </row>
    <row r="255" spans="1:12" s="245" customFormat="1" ht="21.05" customHeight="1">
      <c r="A255" s="22"/>
      <c r="B255" s="668" t="s">
        <v>4019</v>
      </c>
      <c r="C255" s="662" t="s">
        <v>4020</v>
      </c>
      <c r="D255" s="639" t="s">
        <v>56</v>
      </c>
      <c r="E255" s="663" t="s">
        <v>354</v>
      </c>
      <c r="F255" s="690"/>
      <c r="G255" s="665"/>
      <c r="H255" s="690"/>
      <c r="I255" s="690"/>
      <c r="J255" s="678"/>
      <c r="K255" s="687" t="s">
        <v>2990</v>
      </c>
      <c r="L255" s="666" t="s">
        <v>4019</v>
      </c>
    </row>
    <row r="256" spans="1:12" s="245" customFormat="1" ht="21.05" customHeight="1">
      <c r="A256" s="22"/>
      <c r="B256" s="661" t="s">
        <v>4024</v>
      </c>
      <c r="C256" s="662" t="s">
        <v>4025</v>
      </c>
      <c r="D256" s="639" t="s">
        <v>56</v>
      </c>
      <c r="E256" s="663" t="s">
        <v>354</v>
      </c>
      <c r="F256" s="690"/>
      <c r="G256" s="665"/>
      <c r="H256" s="690"/>
      <c r="I256" s="690"/>
      <c r="J256" s="678"/>
      <c r="K256" s="687" t="s">
        <v>2990</v>
      </c>
      <c r="L256" s="662" t="s">
        <v>4024</v>
      </c>
    </row>
    <row r="257" spans="1:12" s="245" customFormat="1" ht="21.05" customHeight="1">
      <c r="A257" s="22"/>
      <c r="B257" s="668" t="s">
        <v>4028</v>
      </c>
      <c r="C257" s="662" t="s">
        <v>4029</v>
      </c>
      <c r="D257" s="639" t="s">
        <v>56</v>
      </c>
      <c r="E257" s="663" t="s">
        <v>354</v>
      </c>
      <c r="F257" s="690"/>
      <c r="G257" s="665"/>
      <c r="H257" s="690"/>
      <c r="I257" s="690"/>
      <c r="J257" s="678"/>
      <c r="K257" s="687" t="s">
        <v>2990</v>
      </c>
      <c r="L257" s="666" t="s">
        <v>4028</v>
      </c>
    </row>
    <row r="258" spans="1:12" s="245" customFormat="1" ht="21.05" customHeight="1">
      <c r="A258" s="22"/>
      <c r="B258" s="661" t="s">
        <v>4033</v>
      </c>
      <c r="C258" s="662" t="s">
        <v>4034</v>
      </c>
      <c r="D258" s="639" t="s">
        <v>56</v>
      </c>
      <c r="E258" s="663" t="s">
        <v>354</v>
      </c>
      <c r="F258" s="690"/>
      <c r="G258" s="665"/>
      <c r="H258" s="690"/>
      <c r="I258" s="690"/>
      <c r="J258" s="678"/>
      <c r="K258" s="687" t="s">
        <v>2990</v>
      </c>
      <c r="L258" s="662" t="s">
        <v>4033</v>
      </c>
    </row>
    <row r="259" spans="1:12" s="245" customFormat="1" ht="21.05" customHeight="1">
      <c r="A259" s="22"/>
      <c r="B259" s="668" t="s">
        <v>4037</v>
      </c>
      <c r="C259" s="662" t="s">
        <v>4038</v>
      </c>
      <c r="D259" s="639" t="s">
        <v>56</v>
      </c>
      <c r="E259" s="663" t="s">
        <v>354</v>
      </c>
      <c r="F259" s="690"/>
      <c r="G259" s="665"/>
      <c r="H259" s="690"/>
      <c r="I259" s="690"/>
      <c r="J259" s="678"/>
      <c r="K259" s="687" t="s">
        <v>2990</v>
      </c>
      <c r="L259" s="666" t="s">
        <v>4037</v>
      </c>
    </row>
    <row r="260" spans="1:12" s="245" customFormat="1" ht="21.05" customHeight="1">
      <c r="A260" s="22"/>
      <c r="B260" s="661" t="s">
        <v>4042</v>
      </c>
      <c r="C260" s="662" t="s">
        <v>4043</v>
      </c>
      <c r="D260" s="639" t="s">
        <v>56</v>
      </c>
      <c r="E260" s="663" t="s">
        <v>354</v>
      </c>
      <c r="F260" s="690"/>
      <c r="G260" s="665"/>
      <c r="H260" s="690"/>
      <c r="I260" s="690"/>
      <c r="J260" s="678"/>
      <c r="K260" s="687" t="s">
        <v>2990</v>
      </c>
      <c r="L260" s="662" t="s">
        <v>4042</v>
      </c>
    </row>
    <row r="261" spans="1:12" s="245" customFormat="1" ht="21.05" customHeight="1">
      <c r="A261" s="22"/>
      <c r="B261" s="668" t="s">
        <v>4047</v>
      </c>
      <c r="C261" s="662" t="s">
        <v>3675</v>
      </c>
      <c r="D261" s="639" t="s">
        <v>56</v>
      </c>
      <c r="E261" s="663" t="s">
        <v>354</v>
      </c>
      <c r="F261" s="690"/>
      <c r="G261" s="665"/>
      <c r="H261" s="690"/>
      <c r="I261" s="690"/>
      <c r="J261" s="678"/>
      <c r="K261" s="687" t="s">
        <v>2990</v>
      </c>
      <c r="L261" s="666" t="s">
        <v>4047</v>
      </c>
    </row>
    <row r="262" spans="1:12" s="245" customFormat="1" ht="21.05" customHeight="1">
      <c r="A262" s="22"/>
      <c r="B262" s="661" t="s">
        <v>4051</v>
      </c>
      <c r="C262" s="662" t="s">
        <v>4052</v>
      </c>
      <c r="D262" s="639" t="s">
        <v>56</v>
      </c>
      <c r="E262" s="663" t="s">
        <v>354</v>
      </c>
      <c r="F262" s="690"/>
      <c r="G262" s="665"/>
      <c r="H262" s="690"/>
      <c r="I262" s="690"/>
      <c r="J262" s="678"/>
      <c r="K262" s="687" t="s">
        <v>2990</v>
      </c>
      <c r="L262" s="662" t="s">
        <v>4051</v>
      </c>
    </row>
    <row r="263" spans="1:12" s="245" customFormat="1" ht="21.05" customHeight="1">
      <c r="A263" s="22"/>
      <c r="B263" s="668" t="s">
        <v>4055</v>
      </c>
      <c r="C263" s="662" t="s">
        <v>4056</v>
      </c>
      <c r="D263" s="639" t="s">
        <v>56</v>
      </c>
      <c r="E263" s="663" t="s">
        <v>354</v>
      </c>
      <c r="F263" s="690"/>
      <c r="G263" s="665"/>
      <c r="H263" s="690"/>
      <c r="I263" s="690"/>
      <c r="J263" s="678"/>
      <c r="K263" s="687" t="s">
        <v>2990</v>
      </c>
      <c r="L263" s="666" t="s">
        <v>4055</v>
      </c>
    </row>
    <row r="264" spans="1:12" s="245" customFormat="1" ht="21.05" customHeight="1">
      <c r="A264" s="22"/>
      <c r="B264" s="661" t="s">
        <v>4060</v>
      </c>
      <c r="C264" s="662" t="s">
        <v>4061</v>
      </c>
      <c r="D264" s="639" t="s">
        <v>56</v>
      </c>
      <c r="E264" s="663" t="s">
        <v>354</v>
      </c>
      <c r="F264" s="690"/>
      <c r="G264" s="665"/>
      <c r="H264" s="690"/>
      <c r="I264" s="690"/>
      <c r="J264" s="678"/>
      <c r="K264" s="687" t="s">
        <v>2990</v>
      </c>
      <c r="L264" s="662" t="s">
        <v>4060</v>
      </c>
    </row>
    <row r="265" spans="1:12" s="245" customFormat="1" ht="21.05" customHeight="1">
      <c r="A265" s="22"/>
      <c r="B265" s="668" t="s">
        <v>4064</v>
      </c>
      <c r="C265" s="662" t="s">
        <v>4065</v>
      </c>
      <c r="D265" s="639" t="s">
        <v>56</v>
      </c>
      <c r="E265" s="663" t="s">
        <v>354</v>
      </c>
      <c r="F265" s="690"/>
      <c r="G265" s="665"/>
      <c r="H265" s="690"/>
      <c r="I265" s="690"/>
      <c r="J265" s="678"/>
      <c r="K265" s="687" t="s">
        <v>2990</v>
      </c>
      <c r="L265" s="666" t="s">
        <v>4064</v>
      </c>
    </row>
    <row r="266" spans="1:12" s="245" customFormat="1" ht="21.05" customHeight="1">
      <c r="A266" s="22"/>
      <c r="B266" s="661" t="s">
        <v>4069</v>
      </c>
      <c r="C266" s="662" t="s">
        <v>4070</v>
      </c>
      <c r="D266" s="639" t="s">
        <v>56</v>
      </c>
      <c r="E266" s="663" t="s">
        <v>354</v>
      </c>
      <c r="F266" s="690"/>
      <c r="G266" s="665"/>
      <c r="H266" s="690"/>
      <c r="I266" s="690"/>
      <c r="J266" s="678"/>
      <c r="K266" s="687" t="s">
        <v>2990</v>
      </c>
      <c r="L266" s="662" t="s">
        <v>4069</v>
      </c>
    </row>
    <row r="267" spans="1:12" s="245" customFormat="1" ht="21.05" customHeight="1">
      <c r="A267" s="22"/>
      <c r="B267" s="668" t="s">
        <v>4073</v>
      </c>
      <c r="C267" s="662" t="s">
        <v>4074</v>
      </c>
      <c r="D267" s="639" t="s">
        <v>56</v>
      </c>
      <c r="E267" s="663" t="s">
        <v>354</v>
      </c>
      <c r="F267" s="690"/>
      <c r="G267" s="665"/>
      <c r="H267" s="690"/>
      <c r="I267" s="690"/>
      <c r="J267" s="678"/>
      <c r="K267" s="687" t="s">
        <v>2990</v>
      </c>
      <c r="L267" s="666" t="s">
        <v>4073</v>
      </c>
    </row>
    <row r="268" spans="1:12" s="245" customFormat="1" ht="21.05" customHeight="1">
      <c r="A268" s="22"/>
      <c r="B268" s="661" t="s">
        <v>4078</v>
      </c>
      <c r="C268" s="662" t="s">
        <v>4079</v>
      </c>
      <c r="D268" s="639" t="s">
        <v>56</v>
      </c>
      <c r="E268" s="663" t="s">
        <v>354</v>
      </c>
      <c r="F268" s="690"/>
      <c r="G268" s="665"/>
      <c r="H268" s="690"/>
      <c r="I268" s="690"/>
      <c r="J268" s="678"/>
      <c r="K268" s="687" t="s">
        <v>2990</v>
      </c>
      <c r="L268" s="662" t="s">
        <v>4078</v>
      </c>
    </row>
    <row r="269" spans="1:12" s="245" customFormat="1" ht="21.05" customHeight="1">
      <c r="A269" s="22"/>
      <c r="B269" s="668" t="s">
        <v>4082</v>
      </c>
      <c r="C269" s="662" t="s">
        <v>4083</v>
      </c>
      <c r="D269" s="639" t="s">
        <v>56</v>
      </c>
      <c r="E269" s="663" t="s">
        <v>354</v>
      </c>
      <c r="F269" s="690"/>
      <c r="G269" s="665"/>
      <c r="H269" s="690"/>
      <c r="I269" s="690"/>
      <c r="J269" s="678"/>
      <c r="K269" s="687" t="s">
        <v>2990</v>
      </c>
      <c r="L269" s="666" t="s">
        <v>4082</v>
      </c>
    </row>
    <row r="270" spans="1:12" s="245" customFormat="1" ht="21.05" customHeight="1">
      <c r="A270" s="22"/>
      <c r="B270" s="661" t="s">
        <v>4087</v>
      </c>
      <c r="C270" s="662" t="s">
        <v>4088</v>
      </c>
      <c r="D270" s="639" t="s">
        <v>56</v>
      </c>
      <c r="E270" s="663" t="s">
        <v>354</v>
      </c>
      <c r="F270" s="690"/>
      <c r="G270" s="665"/>
      <c r="H270" s="690"/>
      <c r="I270" s="690"/>
      <c r="J270" s="678"/>
      <c r="K270" s="687" t="s">
        <v>2990</v>
      </c>
      <c r="L270" s="662" t="s">
        <v>4087</v>
      </c>
    </row>
    <row r="271" spans="1:12" s="245" customFormat="1" ht="21.05" customHeight="1">
      <c r="A271" s="22"/>
      <c r="B271" s="668" t="s">
        <v>4091</v>
      </c>
      <c r="C271" s="662" t="s">
        <v>4092</v>
      </c>
      <c r="D271" s="639" t="s">
        <v>56</v>
      </c>
      <c r="E271" s="663" t="s">
        <v>354</v>
      </c>
      <c r="F271" s="690"/>
      <c r="G271" s="665"/>
      <c r="H271" s="690"/>
      <c r="I271" s="690"/>
      <c r="J271" s="678"/>
      <c r="K271" s="687" t="s">
        <v>2990</v>
      </c>
      <c r="L271" s="666" t="s">
        <v>4091</v>
      </c>
    </row>
    <row r="272" spans="1:12" s="245" customFormat="1" ht="21.05" customHeight="1">
      <c r="A272" s="22"/>
      <c r="B272" s="661" t="s">
        <v>4096</v>
      </c>
      <c r="C272" s="662" t="s">
        <v>4097</v>
      </c>
      <c r="D272" s="639" t="s">
        <v>56</v>
      </c>
      <c r="E272" s="663" t="s">
        <v>354</v>
      </c>
      <c r="F272" s="690"/>
      <c r="G272" s="665"/>
      <c r="H272" s="690"/>
      <c r="I272" s="690"/>
      <c r="J272" s="678"/>
      <c r="K272" s="687" t="s">
        <v>2990</v>
      </c>
      <c r="L272" s="662" t="s">
        <v>4096</v>
      </c>
    </row>
    <row r="273" spans="1:12" s="245" customFormat="1" ht="21.05" customHeight="1">
      <c r="A273" s="22"/>
      <c r="B273" s="668" t="s">
        <v>4101</v>
      </c>
      <c r="C273" s="662" t="s">
        <v>4102</v>
      </c>
      <c r="D273" s="639" t="s">
        <v>56</v>
      </c>
      <c r="E273" s="663" t="s">
        <v>354</v>
      </c>
      <c r="F273" s="690"/>
      <c r="G273" s="665"/>
      <c r="H273" s="690"/>
      <c r="I273" s="690"/>
      <c r="J273" s="678"/>
      <c r="K273" s="687" t="s">
        <v>2990</v>
      </c>
      <c r="L273" s="666" t="s">
        <v>4101</v>
      </c>
    </row>
    <row r="274" spans="1:12" s="245" customFormat="1" ht="21.05" customHeight="1">
      <c r="A274" s="22"/>
      <c r="B274" s="661" t="s">
        <v>4106</v>
      </c>
      <c r="C274" s="662" t="s">
        <v>4107</v>
      </c>
      <c r="D274" s="639" t="s">
        <v>56</v>
      </c>
      <c r="E274" s="663" t="s">
        <v>354</v>
      </c>
      <c r="F274" s="690"/>
      <c r="G274" s="665"/>
      <c r="H274" s="690"/>
      <c r="I274" s="690"/>
      <c r="J274" s="678"/>
      <c r="K274" s="687" t="s">
        <v>2990</v>
      </c>
      <c r="L274" s="662" t="s">
        <v>4106</v>
      </c>
    </row>
    <row r="275" spans="1:12" s="245" customFormat="1" ht="21.05" customHeight="1">
      <c r="A275" s="22"/>
      <c r="B275" s="668" t="s">
        <v>4110</v>
      </c>
      <c r="C275" s="662" t="s">
        <v>4111</v>
      </c>
      <c r="D275" s="639" t="s">
        <v>56</v>
      </c>
      <c r="E275" s="663" t="s">
        <v>354</v>
      </c>
      <c r="F275" s="690"/>
      <c r="G275" s="665"/>
      <c r="H275" s="690"/>
      <c r="I275" s="690"/>
      <c r="J275" s="678"/>
      <c r="K275" s="687" t="s">
        <v>2990</v>
      </c>
      <c r="L275" s="666" t="s">
        <v>4110</v>
      </c>
    </row>
    <row r="276" spans="1:12" s="245" customFormat="1" ht="21.05" customHeight="1">
      <c r="A276" s="22"/>
      <c r="B276" s="661" t="s">
        <v>4115</v>
      </c>
      <c r="C276" s="662" t="s">
        <v>4116</v>
      </c>
      <c r="D276" s="639" t="s">
        <v>56</v>
      </c>
      <c r="E276" s="663" t="s">
        <v>354</v>
      </c>
      <c r="F276" s="690"/>
      <c r="G276" s="665"/>
      <c r="H276" s="690"/>
      <c r="I276" s="690"/>
      <c r="J276" s="678"/>
      <c r="K276" s="687" t="s">
        <v>2990</v>
      </c>
      <c r="L276" s="662" t="s">
        <v>4115</v>
      </c>
    </row>
    <row r="277" spans="1:12" s="245" customFormat="1" ht="21.05" customHeight="1">
      <c r="A277" s="22"/>
      <c r="B277" s="668" t="s">
        <v>4120</v>
      </c>
      <c r="C277" s="662" t="s">
        <v>4121</v>
      </c>
      <c r="D277" s="639" t="s">
        <v>56</v>
      </c>
      <c r="E277" s="663" t="s">
        <v>354</v>
      </c>
      <c r="F277" s="690"/>
      <c r="G277" s="665"/>
      <c r="H277" s="690"/>
      <c r="I277" s="690"/>
      <c r="J277" s="678"/>
      <c r="K277" s="687" t="s">
        <v>2990</v>
      </c>
      <c r="L277" s="666" t="s">
        <v>4120</v>
      </c>
    </row>
    <row r="278" spans="1:12" s="245" customFormat="1" ht="21.05" customHeight="1">
      <c r="A278" s="22"/>
      <c r="B278" s="661" t="s">
        <v>4125</v>
      </c>
      <c r="C278" s="662" t="s">
        <v>4126</v>
      </c>
      <c r="D278" s="639" t="s">
        <v>56</v>
      </c>
      <c r="E278" s="663" t="s">
        <v>354</v>
      </c>
      <c r="F278" s="690"/>
      <c r="G278" s="665"/>
      <c r="H278" s="690"/>
      <c r="I278" s="690"/>
      <c r="J278" s="678"/>
      <c r="K278" s="687" t="s">
        <v>2990</v>
      </c>
      <c r="L278" s="662" t="s">
        <v>4125</v>
      </c>
    </row>
    <row r="279" spans="1:12" s="245" customFormat="1" ht="21.05" customHeight="1">
      <c r="A279" s="22"/>
      <c r="B279" s="668" t="s">
        <v>4130</v>
      </c>
      <c r="C279" s="662" t="s">
        <v>4131</v>
      </c>
      <c r="D279" s="639" t="s">
        <v>56</v>
      </c>
      <c r="E279" s="663" t="s">
        <v>354</v>
      </c>
      <c r="F279" s="690"/>
      <c r="G279" s="665"/>
      <c r="H279" s="690"/>
      <c r="I279" s="690"/>
      <c r="J279" s="678"/>
      <c r="K279" s="687" t="s">
        <v>2990</v>
      </c>
      <c r="L279" s="666" t="s">
        <v>4130</v>
      </c>
    </row>
    <row r="280" spans="1:12" s="245" customFormat="1" ht="21.05" customHeight="1">
      <c r="A280" s="22"/>
      <c r="B280" s="661" t="s">
        <v>4135</v>
      </c>
      <c r="C280" s="662" t="s">
        <v>4136</v>
      </c>
      <c r="D280" s="639" t="s">
        <v>56</v>
      </c>
      <c r="E280" s="663" t="s">
        <v>354</v>
      </c>
      <c r="F280" s="690"/>
      <c r="G280" s="665"/>
      <c r="H280" s="690"/>
      <c r="I280" s="690"/>
      <c r="J280" s="678"/>
      <c r="K280" s="687" t="s">
        <v>2990</v>
      </c>
      <c r="L280" s="662" t="s">
        <v>4135</v>
      </c>
    </row>
    <row r="281" spans="1:12" s="245" customFormat="1" ht="21.05" customHeight="1">
      <c r="A281" s="22"/>
      <c r="B281" s="668" t="s">
        <v>4139</v>
      </c>
      <c r="C281" s="662" t="s">
        <v>4140</v>
      </c>
      <c r="D281" s="639" t="s">
        <v>56</v>
      </c>
      <c r="E281" s="663" t="s">
        <v>354</v>
      </c>
      <c r="F281" s="690"/>
      <c r="G281" s="665"/>
      <c r="H281" s="690"/>
      <c r="I281" s="690"/>
      <c r="J281" s="678"/>
      <c r="K281" s="687" t="s">
        <v>2990</v>
      </c>
      <c r="L281" s="666" t="s">
        <v>4139</v>
      </c>
    </row>
    <row r="282" spans="1:12" s="245" customFormat="1" ht="21.05" customHeight="1">
      <c r="A282" s="22"/>
      <c r="B282" s="661" t="s">
        <v>4144</v>
      </c>
      <c r="C282" s="662" t="s">
        <v>4145</v>
      </c>
      <c r="D282" s="639" t="s">
        <v>56</v>
      </c>
      <c r="E282" s="663" t="s">
        <v>354</v>
      </c>
      <c r="F282" s="690"/>
      <c r="G282" s="665"/>
      <c r="H282" s="690"/>
      <c r="I282" s="690"/>
      <c r="J282" s="678"/>
      <c r="K282" s="687" t="s">
        <v>2990</v>
      </c>
      <c r="L282" s="662" t="s">
        <v>4144</v>
      </c>
    </row>
    <row r="283" spans="1:12" s="245" customFormat="1" ht="21.05" customHeight="1">
      <c r="A283" s="22"/>
      <c r="B283" s="668" t="s">
        <v>4148</v>
      </c>
      <c r="C283" s="662" t="s">
        <v>4149</v>
      </c>
      <c r="D283" s="639" t="s">
        <v>56</v>
      </c>
      <c r="E283" s="663" t="s">
        <v>354</v>
      </c>
      <c r="F283" s="690"/>
      <c r="G283" s="665"/>
      <c r="H283" s="690"/>
      <c r="I283" s="690"/>
      <c r="J283" s="678"/>
      <c r="K283" s="687" t="s">
        <v>2990</v>
      </c>
      <c r="L283" s="666" t="s">
        <v>4148</v>
      </c>
    </row>
    <row r="284" spans="1:12" s="245" customFormat="1" ht="21.05" customHeight="1">
      <c r="A284" s="22"/>
      <c r="B284" s="661" t="s">
        <v>4153</v>
      </c>
      <c r="C284" s="662" t="s">
        <v>4154</v>
      </c>
      <c r="D284" s="639" t="s">
        <v>56</v>
      </c>
      <c r="E284" s="663" t="s">
        <v>354</v>
      </c>
      <c r="F284" s="690"/>
      <c r="G284" s="665"/>
      <c r="H284" s="690"/>
      <c r="I284" s="690"/>
      <c r="J284" s="678"/>
      <c r="K284" s="687" t="s">
        <v>2990</v>
      </c>
      <c r="L284" s="662" t="s">
        <v>4153</v>
      </c>
    </row>
    <row r="285" spans="1:12" s="245" customFormat="1" ht="21.05" customHeight="1">
      <c r="A285" s="22"/>
      <c r="B285" s="668" t="s">
        <v>4157</v>
      </c>
      <c r="C285" s="662" t="s">
        <v>4158</v>
      </c>
      <c r="D285" s="639" t="s">
        <v>56</v>
      </c>
      <c r="E285" s="663" t="s">
        <v>354</v>
      </c>
      <c r="F285" s="690"/>
      <c r="G285" s="665"/>
      <c r="H285" s="690"/>
      <c r="I285" s="690"/>
      <c r="J285" s="678"/>
      <c r="K285" s="687" t="s">
        <v>2990</v>
      </c>
      <c r="L285" s="666" t="s">
        <v>4157</v>
      </c>
    </row>
    <row r="286" spans="1:12" s="245" customFormat="1" ht="21.05" customHeight="1">
      <c r="A286" s="22"/>
      <c r="B286" s="661" t="s">
        <v>4162</v>
      </c>
      <c r="C286" s="662" t="s">
        <v>4163</v>
      </c>
      <c r="D286" s="639" t="s">
        <v>56</v>
      </c>
      <c r="E286" s="663" t="s">
        <v>354</v>
      </c>
      <c r="F286" s="690"/>
      <c r="G286" s="665"/>
      <c r="H286" s="690"/>
      <c r="I286" s="690"/>
      <c r="J286" s="678"/>
      <c r="K286" s="687" t="s">
        <v>2990</v>
      </c>
      <c r="L286" s="662" t="s">
        <v>4162</v>
      </c>
    </row>
    <row r="287" spans="1:12" s="245" customFormat="1" ht="21.05" customHeight="1">
      <c r="A287" s="22"/>
      <c r="B287" s="668" t="s">
        <v>4166</v>
      </c>
      <c r="C287" s="662" t="s">
        <v>4167</v>
      </c>
      <c r="D287" s="639" t="s">
        <v>56</v>
      </c>
      <c r="E287" s="663" t="s">
        <v>354</v>
      </c>
      <c r="F287" s="690"/>
      <c r="G287" s="665"/>
      <c r="H287" s="690"/>
      <c r="I287" s="690"/>
      <c r="J287" s="678"/>
      <c r="K287" s="687" t="s">
        <v>2990</v>
      </c>
      <c r="L287" s="666" t="s">
        <v>4166</v>
      </c>
    </row>
    <row r="288" spans="1:12" s="245" customFormat="1" ht="21.05" customHeight="1">
      <c r="A288" s="22"/>
      <c r="B288" s="661" t="s">
        <v>4171</v>
      </c>
      <c r="C288" s="662" t="s">
        <v>4172</v>
      </c>
      <c r="D288" s="639" t="s">
        <v>56</v>
      </c>
      <c r="E288" s="663" t="s">
        <v>354</v>
      </c>
      <c r="F288" s="690"/>
      <c r="G288" s="665"/>
      <c r="H288" s="690"/>
      <c r="I288" s="690"/>
      <c r="J288" s="678"/>
      <c r="K288" s="687" t="s">
        <v>2990</v>
      </c>
      <c r="L288" s="662" t="s">
        <v>4171</v>
      </c>
    </row>
    <row r="289" spans="1:12" s="245" customFormat="1" ht="21.05" customHeight="1">
      <c r="A289" s="22"/>
      <c r="B289" s="668" t="s">
        <v>4175</v>
      </c>
      <c r="C289" s="662" t="s">
        <v>4176</v>
      </c>
      <c r="D289" s="639" t="s">
        <v>56</v>
      </c>
      <c r="E289" s="663" t="s">
        <v>354</v>
      </c>
      <c r="F289" s="690"/>
      <c r="G289" s="665"/>
      <c r="H289" s="690"/>
      <c r="I289" s="690"/>
      <c r="J289" s="678"/>
      <c r="K289" s="687" t="s">
        <v>2990</v>
      </c>
      <c r="L289" s="666" t="s">
        <v>4175</v>
      </c>
    </row>
    <row r="290" spans="1:12" s="245" customFormat="1" ht="21.05" customHeight="1">
      <c r="A290" s="22"/>
      <c r="B290" s="661" t="s">
        <v>4180</v>
      </c>
      <c r="C290" s="662" t="s">
        <v>4181</v>
      </c>
      <c r="D290" s="639" t="s">
        <v>56</v>
      </c>
      <c r="E290" s="663" t="s">
        <v>354</v>
      </c>
      <c r="F290" s="690"/>
      <c r="G290" s="665"/>
      <c r="H290" s="690"/>
      <c r="I290" s="690"/>
      <c r="J290" s="678"/>
      <c r="K290" s="687" t="s">
        <v>2990</v>
      </c>
      <c r="L290" s="662" t="s">
        <v>4180</v>
      </c>
    </row>
    <row r="291" spans="1:12" s="245" customFormat="1" ht="21.05" customHeight="1">
      <c r="A291" s="22"/>
      <c r="B291" s="668" t="s">
        <v>4185</v>
      </c>
      <c r="C291" s="662" t="s">
        <v>4186</v>
      </c>
      <c r="D291" s="639" t="s">
        <v>56</v>
      </c>
      <c r="E291" s="663" t="s">
        <v>354</v>
      </c>
      <c r="F291" s="690"/>
      <c r="G291" s="665"/>
      <c r="H291" s="690"/>
      <c r="I291" s="690"/>
      <c r="J291" s="678"/>
      <c r="K291" s="687" t="s">
        <v>2990</v>
      </c>
      <c r="L291" s="666" t="s">
        <v>4185</v>
      </c>
    </row>
    <row r="292" spans="1:12" s="245" customFormat="1" ht="21.05" customHeight="1">
      <c r="A292" s="22"/>
      <c r="B292" s="661" t="s">
        <v>4190</v>
      </c>
      <c r="C292" s="662" t="s">
        <v>4191</v>
      </c>
      <c r="D292" s="639" t="s">
        <v>56</v>
      </c>
      <c r="E292" s="663" t="s">
        <v>354</v>
      </c>
      <c r="F292" s="690"/>
      <c r="G292" s="665"/>
      <c r="H292" s="690"/>
      <c r="I292" s="690"/>
      <c r="J292" s="678"/>
      <c r="K292" s="687" t="s">
        <v>2990</v>
      </c>
      <c r="L292" s="662" t="s">
        <v>4190</v>
      </c>
    </row>
    <row r="293" spans="1:12" s="245" customFormat="1" ht="21.05" customHeight="1">
      <c r="A293" s="22"/>
      <c r="B293" s="668" t="s">
        <v>4194</v>
      </c>
      <c r="C293" s="662" t="s">
        <v>4195</v>
      </c>
      <c r="D293" s="639" t="s">
        <v>56</v>
      </c>
      <c r="E293" s="663" t="s">
        <v>354</v>
      </c>
      <c r="F293" s="690"/>
      <c r="G293" s="665"/>
      <c r="H293" s="690"/>
      <c r="I293" s="690"/>
      <c r="J293" s="678"/>
      <c r="K293" s="687" t="s">
        <v>2990</v>
      </c>
      <c r="L293" s="666" t="s">
        <v>4194</v>
      </c>
    </row>
    <row r="294" spans="1:12" s="245" customFormat="1" ht="21.05" customHeight="1">
      <c r="A294" s="22"/>
      <c r="B294" s="661" t="s">
        <v>4199</v>
      </c>
      <c r="C294" s="662" t="s">
        <v>4200</v>
      </c>
      <c r="D294" s="639" t="s">
        <v>56</v>
      </c>
      <c r="E294" s="663" t="s">
        <v>354</v>
      </c>
      <c r="F294" s="690"/>
      <c r="G294" s="665"/>
      <c r="H294" s="690"/>
      <c r="I294" s="690"/>
      <c r="J294" s="678"/>
      <c r="K294" s="687" t="s">
        <v>2990</v>
      </c>
      <c r="L294" s="662" t="s">
        <v>4199</v>
      </c>
    </row>
    <row r="295" spans="1:12" s="245" customFormat="1" ht="21.05" customHeight="1">
      <c r="A295" s="22"/>
      <c r="B295" s="668" t="s">
        <v>4204</v>
      </c>
      <c r="C295" s="662" t="s">
        <v>4205</v>
      </c>
      <c r="D295" s="639" t="s">
        <v>56</v>
      </c>
      <c r="E295" s="663" t="s">
        <v>354</v>
      </c>
      <c r="F295" s="690"/>
      <c r="G295" s="665"/>
      <c r="H295" s="690"/>
      <c r="I295" s="690"/>
      <c r="J295" s="678"/>
      <c r="K295" s="687" t="s">
        <v>2990</v>
      </c>
      <c r="L295" s="666" t="s">
        <v>4204</v>
      </c>
    </row>
    <row r="296" spans="1:12" s="245" customFormat="1" ht="21.05" customHeight="1">
      <c r="A296" s="22"/>
      <c r="B296" s="661" t="s">
        <v>4209</v>
      </c>
      <c r="C296" s="662" t="s">
        <v>4210</v>
      </c>
      <c r="D296" s="639" t="s">
        <v>56</v>
      </c>
      <c r="E296" s="663" t="s">
        <v>354</v>
      </c>
      <c r="F296" s="690"/>
      <c r="G296" s="665"/>
      <c r="H296" s="690"/>
      <c r="I296" s="690"/>
      <c r="J296" s="678"/>
      <c r="K296" s="687" t="s">
        <v>2990</v>
      </c>
      <c r="L296" s="662" t="s">
        <v>4209</v>
      </c>
    </row>
    <row r="297" spans="1:12" s="245" customFormat="1" ht="21.05" customHeight="1">
      <c r="A297" s="22"/>
      <c r="B297" s="668" t="s">
        <v>4214</v>
      </c>
      <c r="C297" s="662" t="s">
        <v>4215</v>
      </c>
      <c r="D297" s="639" t="s">
        <v>56</v>
      </c>
      <c r="E297" s="663" t="s">
        <v>354</v>
      </c>
      <c r="F297" s="690"/>
      <c r="G297" s="665"/>
      <c r="H297" s="690"/>
      <c r="I297" s="690"/>
      <c r="J297" s="678"/>
      <c r="K297" s="687" t="s">
        <v>2990</v>
      </c>
      <c r="L297" s="666" t="s">
        <v>4214</v>
      </c>
    </row>
    <row r="298" spans="1:12" s="245" customFormat="1" ht="21.05" customHeight="1">
      <c r="A298" s="22"/>
      <c r="B298" s="661" t="s">
        <v>4219</v>
      </c>
      <c r="C298" s="662" t="s">
        <v>4220</v>
      </c>
      <c r="D298" s="639" t="s">
        <v>56</v>
      </c>
      <c r="E298" s="663" t="s">
        <v>354</v>
      </c>
      <c r="F298" s="690"/>
      <c r="G298" s="665"/>
      <c r="H298" s="690"/>
      <c r="I298" s="690"/>
      <c r="J298" s="678"/>
      <c r="K298" s="687" t="s">
        <v>2990</v>
      </c>
      <c r="L298" s="662" t="s">
        <v>4219</v>
      </c>
    </row>
    <row r="299" spans="1:12" s="245" customFormat="1" ht="21.05" customHeight="1">
      <c r="A299" s="22"/>
      <c r="B299" s="668" t="s">
        <v>4223</v>
      </c>
      <c r="C299" s="662" t="s">
        <v>4224</v>
      </c>
      <c r="D299" s="639" t="s">
        <v>56</v>
      </c>
      <c r="E299" s="663" t="s">
        <v>354</v>
      </c>
      <c r="F299" s="690"/>
      <c r="G299" s="665"/>
      <c r="H299" s="690"/>
      <c r="I299" s="690"/>
      <c r="J299" s="678"/>
      <c r="K299" s="687" t="s">
        <v>2990</v>
      </c>
      <c r="L299" s="666" t="s">
        <v>4223</v>
      </c>
    </row>
    <row r="300" spans="1:12" s="245" customFormat="1" ht="21.05" customHeight="1">
      <c r="A300" s="22"/>
      <c r="B300" s="661" t="s">
        <v>4228</v>
      </c>
      <c r="C300" s="662" t="s">
        <v>4229</v>
      </c>
      <c r="D300" s="639" t="s">
        <v>56</v>
      </c>
      <c r="E300" s="663" t="s">
        <v>354</v>
      </c>
      <c r="F300" s="690"/>
      <c r="G300" s="665"/>
      <c r="H300" s="690"/>
      <c r="I300" s="690"/>
      <c r="J300" s="678"/>
      <c r="K300" s="687" t="s">
        <v>2990</v>
      </c>
      <c r="L300" s="662" t="s">
        <v>4228</v>
      </c>
    </row>
    <row r="301" spans="1:12" s="245" customFormat="1" ht="21.05" customHeight="1">
      <c r="A301" s="22"/>
      <c r="B301" s="668" t="s">
        <v>4232</v>
      </c>
      <c r="C301" s="662" t="s">
        <v>4233</v>
      </c>
      <c r="D301" s="639" t="s">
        <v>56</v>
      </c>
      <c r="E301" s="663" t="s">
        <v>354</v>
      </c>
      <c r="F301" s="690"/>
      <c r="G301" s="665"/>
      <c r="H301" s="690"/>
      <c r="I301" s="690"/>
      <c r="J301" s="678"/>
      <c r="K301" s="687" t="s">
        <v>2990</v>
      </c>
      <c r="L301" s="666" t="s">
        <v>4232</v>
      </c>
    </row>
    <row r="302" spans="1:12" s="245" customFormat="1" ht="21.05" customHeight="1">
      <c r="A302" s="22"/>
      <c r="B302" s="661" t="s">
        <v>4237</v>
      </c>
      <c r="C302" s="662" t="s">
        <v>4238</v>
      </c>
      <c r="D302" s="639" t="s">
        <v>56</v>
      </c>
      <c r="E302" s="663" t="s">
        <v>354</v>
      </c>
      <c r="F302" s="690"/>
      <c r="G302" s="665"/>
      <c r="H302" s="690"/>
      <c r="I302" s="690"/>
      <c r="J302" s="678"/>
      <c r="K302" s="687" t="s">
        <v>2990</v>
      </c>
      <c r="L302" s="662" t="s">
        <v>4237</v>
      </c>
    </row>
    <row r="303" spans="1:12" s="245" customFormat="1" ht="21.05" customHeight="1">
      <c r="A303" s="22"/>
      <c r="B303" s="668" t="s">
        <v>4241</v>
      </c>
      <c r="C303" s="662" t="s">
        <v>4242</v>
      </c>
      <c r="D303" s="639" t="s">
        <v>56</v>
      </c>
      <c r="E303" s="663" t="s">
        <v>354</v>
      </c>
      <c r="F303" s="690"/>
      <c r="G303" s="665"/>
      <c r="H303" s="690"/>
      <c r="I303" s="690"/>
      <c r="J303" s="678"/>
      <c r="K303" s="687" t="s">
        <v>2990</v>
      </c>
      <c r="L303" s="666" t="s">
        <v>4241</v>
      </c>
    </row>
    <row r="304" spans="1:12" s="245" customFormat="1" ht="21.05" customHeight="1">
      <c r="A304" s="22"/>
      <c r="B304" s="661" t="s">
        <v>4246</v>
      </c>
      <c r="C304" s="662" t="s">
        <v>4247</v>
      </c>
      <c r="D304" s="639" t="s">
        <v>56</v>
      </c>
      <c r="E304" s="663" t="s">
        <v>354</v>
      </c>
      <c r="F304" s="690"/>
      <c r="G304" s="665"/>
      <c r="H304" s="690"/>
      <c r="I304" s="690"/>
      <c r="J304" s="678"/>
      <c r="K304" s="687" t="s">
        <v>2990</v>
      </c>
      <c r="L304" s="662" t="s">
        <v>4246</v>
      </c>
    </row>
    <row r="305" spans="1:12" s="245" customFormat="1" ht="21.05" customHeight="1">
      <c r="A305" s="22"/>
      <c r="B305" s="668" t="s">
        <v>4251</v>
      </c>
      <c r="C305" s="662" t="s">
        <v>4252</v>
      </c>
      <c r="D305" s="639" t="s">
        <v>56</v>
      </c>
      <c r="E305" s="663" t="s">
        <v>354</v>
      </c>
      <c r="F305" s="690"/>
      <c r="G305" s="665"/>
      <c r="H305" s="690"/>
      <c r="I305" s="690"/>
      <c r="J305" s="678"/>
      <c r="K305" s="687" t="s">
        <v>2990</v>
      </c>
      <c r="L305" s="666" t="s">
        <v>4251</v>
      </c>
    </row>
    <row r="306" spans="1:12" s="245" customFormat="1" ht="21.05" customHeight="1">
      <c r="A306" s="22"/>
      <c r="B306" s="661" t="s">
        <v>4256</v>
      </c>
      <c r="C306" s="662" t="s">
        <v>4257</v>
      </c>
      <c r="D306" s="639" t="s">
        <v>56</v>
      </c>
      <c r="E306" s="663" t="s">
        <v>354</v>
      </c>
      <c r="F306" s="690"/>
      <c r="G306" s="665"/>
      <c r="H306" s="690"/>
      <c r="I306" s="690"/>
      <c r="J306" s="678"/>
      <c r="K306" s="687" t="s">
        <v>2990</v>
      </c>
      <c r="L306" s="662" t="s">
        <v>4256</v>
      </c>
    </row>
    <row r="307" spans="1:12" s="245" customFormat="1" ht="21.05" customHeight="1">
      <c r="A307" s="22"/>
      <c r="B307" s="668" t="s">
        <v>4260</v>
      </c>
      <c r="C307" s="662" t="s">
        <v>4261</v>
      </c>
      <c r="D307" s="639" t="s">
        <v>56</v>
      </c>
      <c r="E307" s="663" t="s">
        <v>354</v>
      </c>
      <c r="F307" s="690"/>
      <c r="G307" s="665"/>
      <c r="H307" s="690"/>
      <c r="I307" s="690"/>
      <c r="J307" s="678"/>
      <c r="K307" s="687" t="s">
        <v>2990</v>
      </c>
      <c r="L307" s="666" t="s">
        <v>4260</v>
      </c>
    </row>
    <row r="308" spans="1:12" s="245" customFormat="1" ht="21.05" customHeight="1">
      <c r="A308" s="22"/>
      <c r="B308" s="661" t="s">
        <v>4265</v>
      </c>
      <c r="C308" s="662" t="s">
        <v>4266</v>
      </c>
      <c r="D308" s="639" t="s">
        <v>56</v>
      </c>
      <c r="E308" s="663" t="s">
        <v>354</v>
      </c>
      <c r="F308" s="690"/>
      <c r="G308" s="665"/>
      <c r="H308" s="690"/>
      <c r="I308" s="690"/>
      <c r="J308" s="678"/>
      <c r="K308" s="687" t="s">
        <v>2990</v>
      </c>
      <c r="L308" s="662" t="s">
        <v>4265</v>
      </c>
    </row>
    <row r="309" spans="1:12" s="245" customFormat="1" ht="21.05" customHeight="1">
      <c r="A309" s="22"/>
      <c r="B309" s="668" t="s">
        <v>4269</v>
      </c>
      <c r="C309" s="662" t="s">
        <v>4270</v>
      </c>
      <c r="D309" s="639" t="s">
        <v>56</v>
      </c>
      <c r="E309" s="663" t="s">
        <v>354</v>
      </c>
      <c r="F309" s="690"/>
      <c r="G309" s="665"/>
      <c r="H309" s="690"/>
      <c r="I309" s="690"/>
      <c r="J309" s="678"/>
      <c r="K309" s="687" t="s">
        <v>2990</v>
      </c>
      <c r="L309" s="666" t="s">
        <v>4269</v>
      </c>
    </row>
    <row r="310" spans="1:12" s="245" customFormat="1" ht="21.05" customHeight="1">
      <c r="A310" s="22"/>
      <c r="B310" s="661" t="s">
        <v>4274</v>
      </c>
      <c r="C310" s="662" t="s">
        <v>4275</v>
      </c>
      <c r="D310" s="639" t="s">
        <v>56</v>
      </c>
      <c r="E310" s="663" t="s">
        <v>354</v>
      </c>
      <c r="F310" s="690"/>
      <c r="G310" s="665"/>
      <c r="H310" s="690"/>
      <c r="I310" s="690"/>
      <c r="J310" s="678"/>
      <c r="K310" s="687" t="s">
        <v>2990</v>
      </c>
      <c r="L310" s="662" t="s">
        <v>4274</v>
      </c>
    </row>
    <row r="311" spans="1:12" s="245" customFormat="1" ht="21.05" customHeight="1">
      <c r="A311" s="22"/>
      <c r="B311" s="668" t="s">
        <v>4278</v>
      </c>
      <c r="C311" s="662" t="s">
        <v>4279</v>
      </c>
      <c r="D311" s="639" t="s">
        <v>56</v>
      </c>
      <c r="E311" s="663" t="s">
        <v>354</v>
      </c>
      <c r="F311" s="690"/>
      <c r="G311" s="665"/>
      <c r="H311" s="690"/>
      <c r="I311" s="690"/>
      <c r="J311" s="678"/>
      <c r="K311" s="687" t="s">
        <v>2990</v>
      </c>
      <c r="L311" s="666" t="s">
        <v>4278</v>
      </c>
    </row>
    <row r="312" spans="1:12" s="245" customFormat="1" ht="21.05" customHeight="1">
      <c r="A312" s="22"/>
      <c r="B312" s="661" t="s">
        <v>4283</v>
      </c>
      <c r="C312" s="662" t="s">
        <v>4284</v>
      </c>
      <c r="D312" s="639" t="s">
        <v>56</v>
      </c>
      <c r="E312" s="663" t="s">
        <v>354</v>
      </c>
      <c r="F312" s="690"/>
      <c r="G312" s="665"/>
      <c r="H312" s="690"/>
      <c r="I312" s="690"/>
      <c r="J312" s="678"/>
      <c r="K312" s="687" t="s">
        <v>2990</v>
      </c>
      <c r="L312" s="662" t="s">
        <v>4283</v>
      </c>
    </row>
    <row r="313" spans="1:12" s="245" customFormat="1" ht="21.05" customHeight="1">
      <c r="A313" s="22"/>
      <c r="B313" s="668" t="s">
        <v>4287</v>
      </c>
      <c r="C313" s="662" t="s">
        <v>4288</v>
      </c>
      <c r="D313" s="639" t="s">
        <v>56</v>
      </c>
      <c r="E313" s="663" t="s">
        <v>354</v>
      </c>
      <c r="F313" s="690"/>
      <c r="G313" s="665"/>
      <c r="H313" s="690"/>
      <c r="I313" s="690"/>
      <c r="J313" s="678"/>
      <c r="K313" s="687" t="s">
        <v>2990</v>
      </c>
      <c r="L313" s="666" t="s">
        <v>4287</v>
      </c>
    </row>
    <row r="314" spans="1:12" s="245" customFormat="1" ht="21.05" customHeight="1">
      <c r="A314" s="22"/>
      <c r="B314" s="661" t="s">
        <v>4292</v>
      </c>
      <c r="C314" s="662" t="s">
        <v>4293</v>
      </c>
      <c r="D314" s="639" t="s">
        <v>56</v>
      </c>
      <c r="E314" s="663" t="s">
        <v>354</v>
      </c>
      <c r="F314" s="690"/>
      <c r="G314" s="665"/>
      <c r="H314" s="690"/>
      <c r="I314" s="690"/>
      <c r="J314" s="678"/>
      <c r="K314" s="687" t="s">
        <v>2990</v>
      </c>
      <c r="L314" s="662" t="s">
        <v>4292</v>
      </c>
    </row>
    <row r="315" spans="1:12" s="245" customFormat="1" ht="21.05" customHeight="1">
      <c r="A315" s="22"/>
      <c r="B315" s="668" t="s">
        <v>4296</v>
      </c>
      <c r="C315" s="662" t="s">
        <v>4297</v>
      </c>
      <c r="D315" s="639" t="s">
        <v>56</v>
      </c>
      <c r="E315" s="663" t="s">
        <v>354</v>
      </c>
      <c r="F315" s="690"/>
      <c r="G315" s="665"/>
      <c r="H315" s="690"/>
      <c r="I315" s="690"/>
      <c r="J315" s="678"/>
      <c r="K315" s="687" t="s">
        <v>2990</v>
      </c>
      <c r="L315" s="666" t="s">
        <v>4296</v>
      </c>
    </row>
    <row r="316" spans="1:12" s="245" customFormat="1" ht="21.05" customHeight="1">
      <c r="A316" s="22"/>
      <c r="B316" s="661" t="s">
        <v>4301</v>
      </c>
      <c r="C316" s="662" t="s">
        <v>4302</v>
      </c>
      <c r="D316" s="639" t="s">
        <v>56</v>
      </c>
      <c r="E316" s="663" t="s">
        <v>354</v>
      </c>
      <c r="F316" s="690"/>
      <c r="G316" s="665"/>
      <c r="H316" s="690"/>
      <c r="I316" s="690"/>
      <c r="J316" s="678"/>
      <c r="K316" s="687" t="s">
        <v>2990</v>
      </c>
      <c r="L316" s="662" t="s">
        <v>4301</v>
      </c>
    </row>
    <row r="317" spans="1:12" s="245" customFormat="1" ht="21.05" customHeight="1">
      <c r="A317" s="22"/>
      <c r="B317" s="668" t="s">
        <v>4305</v>
      </c>
      <c r="C317" s="662" t="s">
        <v>4306</v>
      </c>
      <c r="D317" s="639" t="s">
        <v>56</v>
      </c>
      <c r="E317" s="663" t="s">
        <v>354</v>
      </c>
      <c r="F317" s="690"/>
      <c r="G317" s="665"/>
      <c r="H317" s="690"/>
      <c r="I317" s="690"/>
      <c r="J317" s="678"/>
      <c r="K317" s="687" t="s">
        <v>2990</v>
      </c>
      <c r="L317" s="666" t="s">
        <v>4305</v>
      </c>
    </row>
    <row r="318" spans="1:12" s="245" customFormat="1" ht="21.05" customHeight="1">
      <c r="A318" s="22"/>
      <c r="B318" s="661" t="s">
        <v>4310</v>
      </c>
      <c r="C318" s="662" t="s">
        <v>4311</v>
      </c>
      <c r="D318" s="639" t="s">
        <v>56</v>
      </c>
      <c r="E318" s="663" t="s">
        <v>354</v>
      </c>
      <c r="F318" s="690"/>
      <c r="G318" s="665"/>
      <c r="H318" s="690"/>
      <c r="I318" s="690"/>
      <c r="J318" s="678"/>
      <c r="K318" s="687" t="s">
        <v>2990</v>
      </c>
      <c r="L318" s="662" t="s">
        <v>4310</v>
      </c>
    </row>
    <row r="319" spans="1:12" s="245" customFormat="1" ht="21.05" customHeight="1">
      <c r="A319" s="22"/>
      <c r="B319" s="668" t="s">
        <v>4314</v>
      </c>
      <c r="C319" s="662" t="s">
        <v>4315</v>
      </c>
      <c r="D319" s="639" t="s">
        <v>56</v>
      </c>
      <c r="E319" s="663" t="s">
        <v>354</v>
      </c>
      <c r="F319" s="690"/>
      <c r="G319" s="665"/>
      <c r="H319" s="690"/>
      <c r="I319" s="690"/>
      <c r="J319" s="678"/>
      <c r="K319" s="687" t="s">
        <v>2990</v>
      </c>
      <c r="L319" s="666" t="s">
        <v>4314</v>
      </c>
    </row>
    <row r="320" spans="1:12" s="245" customFormat="1" ht="21.05" customHeight="1">
      <c r="A320" s="22"/>
      <c r="B320" s="661" t="s">
        <v>4319</v>
      </c>
      <c r="C320" s="662" t="s">
        <v>4320</v>
      </c>
      <c r="D320" s="639" t="s">
        <v>56</v>
      </c>
      <c r="E320" s="663" t="s">
        <v>354</v>
      </c>
      <c r="F320" s="690"/>
      <c r="G320" s="665"/>
      <c r="H320" s="690"/>
      <c r="I320" s="690"/>
      <c r="J320" s="678"/>
      <c r="K320" s="687" t="s">
        <v>2990</v>
      </c>
      <c r="L320" s="662" t="s">
        <v>4319</v>
      </c>
    </row>
    <row r="321" spans="1:12" s="245" customFormat="1" ht="21.05" customHeight="1">
      <c r="A321" s="22"/>
      <c r="B321" s="668" t="s">
        <v>4323</v>
      </c>
      <c r="C321" s="662" t="s">
        <v>4324</v>
      </c>
      <c r="D321" s="639" t="s">
        <v>56</v>
      </c>
      <c r="E321" s="663" t="s">
        <v>354</v>
      </c>
      <c r="F321" s="690"/>
      <c r="G321" s="665"/>
      <c r="H321" s="690"/>
      <c r="I321" s="690"/>
      <c r="J321" s="678"/>
      <c r="K321" s="687" t="s">
        <v>2990</v>
      </c>
      <c r="L321" s="666" t="s">
        <v>4323</v>
      </c>
    </row>
    <row r="322" spans="1:12" s="245" customFormat="1" ht="21.05" customHeight="1">
      <c r="A322" s="22"/>
      <c r="B322" s="661" t="s">
        <v>4328</v>
      </c>
      <c r="C322" s="662" t="s">
        <v>4329</v>
      </c>
      <c r="D322" s="639" t="s">
        <v>56</v>
      </c>
      <c r="E322" s="663" t="s">
        <v>354</v>
      </c>
      <c r="F322" s="690"/>
      <c r="G322" s="665"/>
      <c r="H322" s="690"/>
      <c r="I322" s="690"/>
      <c r="J322" s="678"/>
      <c r="K322" s="687" t="s">
        <v>2990</v>
      </c>
      <c r="L322" s="662" t="s">
        <v>4328</v>
      </c>
    </row>
    <row r="323" spans="1:12" s="245" customFormat="1" ht="21.05" customHeight="1">
      <c r="A323" s="22"/>
      <c r="B323" s="668" t="s">
        <v>4333</v>
      </c>
      <c r="C323" s="662" t="s">
        <v>4334</v>
      </c>
      <c r="D323" s="639" t="s">
        <v>56</v>
      </c>
      <c r="E323" s="663" t="s">
        <v>354</v>
      </c>
      <c r="F323" s="690"/>
      <c r="G323" s="665"/>
      <c r="H323" s="690"/>
      <c r="I323" s="690"/>
      <c r="J323" s="678"/>
      <c r="K323" s="687" t="s">
        <v>2990</v>
      </c>
      <c r="L323" s="666" t="s">
        <v>4333</v>
      </c>
    </row>
    <row r="324" spans="1:12" s="245" customFormat="1" ht="21.05" customHeight="1">
      <c r="A324" s="22"/>
      <c r="B324" s="661" t="s">
        <v>4338</v>
      </c>
      <c r="C324" s="662" t="s">
        <v>4339</v>
      </c>
      <c r="D324" s="639" t="s">
        <v>56</v>
      </c>
      <c r="E324" s="663" t="s">
        <v>354</v>
      </c>
      <c r="F324" s="690"/>
      <c r="G324" s="665"/>
      <c r="H324" s="690"/>
      <c r="I324" s="690"/>
      <c r="J324" s="678"/>
      <c r="K324" s="687" t="s">
        <v>2990</v>
      </c>
      <c r="L324" s="662" t="s">
        <v>4338</v>
      </c>
    </row>
    <row r="325" spans="1:12" s="245" customFormat="1" ht="21.05" customHeight="1">
      <c r="A325" s="22"/>
      <c r="B325" s="668" t="s">
        <v>4342</v>
      </c>
      <c r="C325" s="662" t="s">
        <v>4343</v>
      </c>
      <c r="D325" s="639" t="s">
        <v>56</v>
      </c>
      <c r="E325" s="663" t="s">
        <v>354</v>
      </c>
      <c r="F325" s="690"/>
      <c r="G325" s="665"/>
      <c r="H325" s="690"/>
      <c r="I325" s="690"/>
      <c r="J325" s="678"/>
      <c r="K325" s="687" t="s">
        <v>2990</v>
      </c>
      <c r="L325" s="666" t="s">
        <v>4342</v>
      </c>
    </row>
    <row r="326" spans="1:12" s="245" customFormat="1" ht="21.05" customHeight="1">
      <c r="A326" s="22"/>
      <c r="B326" s="661" t="s">
        <v>4347</v>
      </c>
      <c r="C326" s="662" t="s">
        <v>4348</v>
      </c>
      <c r="D326" s="639" t="s">
        <v>56</v>
      </c>
      <c r="E326" s="663" t="s">
        <v>354</v>
      </c>
      <c r="F326" s="690"/>
      <c r="G326" s="665"/>
      <c r="H326" s="690"/>
      <c r="I326" s="690"/>
      <c r="J326" s="678"/>
      <c r="K326" s="687" t="s">
        <v>2990</v>
      </c>
      <c r="L326" s="662" t="s">
        <v>4347</v>
      </c>
    </row>
    <row r="327" spans="1:12" s="245" customFormat="1" ht="21.05" customHeight="1">
      <c r="A327" s="22"/>
      <c r="B327" s="668" t="s">
        <v>4351</v>
      </c>
      <c r="C327" s="662" t="s">
        <v>4352</v>
      </c>
      <c r="D327" s="639" t="s">
        <v>56</v>
      </c>
      <c r="E327" s="663" t="s">
        <v>354</v>
      </c>
      <c r="F327" s="690"/>
      <c r="G327" s="665"/>
      <c r="H327" s="690"/>
      <c r="I327" s="690"/>
      <c r="J327" s="678"/>
      <c r="K327" s="687" t="s">
        <v>2990</v>
      </c>
      <c r="L327" s="666" t="s">
        <v>4351</v>
      </c>
    </row>
    <row r="328" spans="1:12" s="245" customFormat="1" ht="21.05" customHeight="1">
      <c r="A328" s="22"/>
      <c r="B328" s="661" t="s">
        <v>4356</v>
      </c>
      <c r="C328" s="662" t="s">
        <v>4357</v>
      </c>
      <c r="D328" s="639" t="s">
        <v>56</v>
      </c>
      <c r="E328" s="663" t="s">
        <v>354</v>
      </c>
      <c r="F328" s="690"/>
      <c r="G328" s="665"/>
      <c r="H328" s="690"/>
      <c r="I328" s="690"/>
      <c r="J328" s="678"/>
      <c r="K328" s="687" t="s">
        <v>2990</v>
      </c>
      <c r="L328" s="662" t="s">
        <v>4356</v>
      </c>
    </row>
    <row r="329" spans="1:12" s="245" customFormat="1" ht="21.05" customHeight="1">
      <c r="A329" s="22"/>
      <c r="B329" s="668" t="s">
        <v>4360</v>
      </c>
      <c r="C329" s="662" t="s">
        <v>4361</v>
      </c>
      <c r="D329" s="639" t="s">
        <v>56</v>
      </c>
      <c r="E329" s="663" t="s">
        <v>354</v>
      </c>
      <c r="F329" s="690"/>
      <c r="G329" s="665"/>
      <c r="H329" s="690"/>
      <c r="I329" s="690"/>
      <c r="J329" s="678"/>
      <c r="K329" s="687" t="s">
        <v>2990</v>
      </c>
      <c r="L329" s="666" t="s">
        <v>4360</v>
      </c>
    </row>
    <row r="330" spans="1:12" s="245" customFormat="1" ht="21.05" customHeight="1">
      <c r="A330" s="22"/>
      <c r="B330" s="661" t="s">
        <v>4365</v>
      </c>
      <c r="C330" s="662" t="s">
        <v>4366</v>
      </c>
      <c r="D330" s="639" t="s">
        <v>56</v>
      </c>
      <c r="E330" s="663" t="s">
        <v>354</v>
      </c>
      <c r="F330" s="690"/>
      <c r="G330" s="665"/>
      <c r="H330" s="690"/>
      <c r="I330" s="690"/>
      <c r="J330" s="678"/>
      <c r="K330" s="687" t="s">
        <v>2990</v>
      </c>
      <c r="L330" s="662" t="s">
        <v>4365</v>
      </c>
    </row>
    <row r="331" spans="1:12" s="245" customFormat="1" ht="21.05" customHeight="1">
      <c r="A331" s="22"/>
      <c r="B331" s="668" t="s">
        <v>4369</v>
      </c>
      <c r="C331" s="662" t="s">
        <v>4370</v>
      </c>
      <c r="D331" s="639" t="s">
        <v>56</v>
      </c>
      <c r="E331" s="663" t="s">
        <v>354</v>
      </c>
      <c r="F331" s="690"/>
      <c r="G331" s="665"/>
      <c r="H331" s="690"/>
      <c r="I331" s="690"/>
      <c r="J331" s="678"/>
      <c r="K331" s="687" t="s">
        <v>2990</v>
      </c>
      <c r="L331" s="666" t="s">
        <v>4369</v>
      </c>
    </row>
    <row r="332" spans="1:12" s="245" customFormat="1" ht="21.05" customHeight="1">
      <c r="A332" s="22"/>
      <c r="B332" s="661" t="s">
        <v>4374</v>
      </c>
      <c r="C332" s="662" t="s">
        <v>4375</v>
      </c>
      <c r="D332" s="639" t="s">
        <v>56</v>
      </c>
      <c r="E332" s="663" t="s">
        <v>354</v>
      </c>
      <c r="F332" s="690"/>
      <c r="G332" s="665"/>
      <c r="H332" s="690"/>
      <c r="I332" s="690"/>
      <c r="J332" s="678"/>
      <c r="K332" s="687" t="s">
        <v>2990</v>
      </c>
      <c r="L332" s="662" t="s">
        <v>4374</v>
      </c>
    </row>
    <row r="333" spans="1:12" s="245" customFormat="1" ht="21.05" customHeight="1">
      <c r="A333" s="22"/>
      <c r="B333" s="669" t="s">
        <v>3705</v>
      </c>
      <c r="C333" s="670" t="s">
        <v>3706</v>
      </c>
      <c r="D333" s="639" t="s">
        <v>387</v>
      </c>
      <c r="E333" s="671" t="s">
        <v>354</v>
      </c>
      <c r="F333" s="672" t="s">
        <v>4397</v>
      </c>
      <c r="G333" s="673" t="s">
        <v>4398</v>
      </c>
      <c r="H333" s="672" t="s">
        <v>3705</v>
      </c>
      <c r="I333" s="672" t="s">
        <v>1882</v>
      </c>
      <c r="J333" s="678" t="s">
        <v>4425</v>
      </c>
      <c r="K333" s="672" t="s">
        <v>4426</v>
      </c>
      <c r="L333" s="670" t="s">
        <v>3705</v>
      </c>
    </row>
    <row r="334" spans="1:12" s="245" customFormat="1" ht="21.05" customHeight="1">
      <c r="A334" s="22"/>
      <c r="B334" s="669" t="s">
        <v>3707</v>
      </c>
      <c r="C334" s="670" t="s">
        <v>3708</v>
      </c>
      <c r="D334" s="639" t="s">
        <v>387</v>
      </c>
      <c r="E334" s="671" t="s">
        <v>354</v>
      </c>
      <c r="F334" s="672" t="s">
        <v>4397</v>
      </c>
      <c r="G334" s="673" t="s">
        <v>4398</v>
      </c>
      <c r="H334" s="672" t="s">
        <v>3709</v>
      </c>
      <c r="I334" s="672" t="s">
        <v>1878</v>
      </c>
      <c r="J334" s="678" t="s">
        <v>1880</v>
      </c>
      <c r="K334" s="672" t="s">
        <v>1881</v>
      </c>
      <c r="L334" s="670" t="s">
        <v>3707</v>
      </c>
    </row>
    <row r="335" spans="1:12" s="245" customFormat="1" ht="21.05" customHeight="1">
      <c r="A335" s="22"/>
      <c r="B335" s="669" t="s">
        <v>3711</v>
      </c>
      <c r="C335" s="670" t="s">
        <v>3712</v>
      </c>
      <c r="D335" s="639" t="s">
        <v>387</v>
      </c>
      <c r="E335" s="671" t="s">
        <v>354</v>
      </c>
      <c r="F335" s="675" t="s">
        <v>3713</v>
      </c>
      <c r="G335" s="673" t="s">
        <v>3714</v>
      </c>
      <c r="H335" s="672" t="s">
        <v>3715</v>
      </c>
      <c r="I335" s="672" t="s">
        <v>3716</v>
      </c>
      <c r="J335" s="678" t="s">
        <v>1333</v>
      </c>
      <c r="K335" s="678" t="s">
        <v>3717</v>
      </c>
      <c r="L335" s="670" t="s">
        <v>3711</v>
      </c>
    </row>
    <row r="336" spans="1:12" s="245" customFormat="1" ht="21.05" customHeight="1">
      <c r="A336" s="22"/>
      <c r="B336" s="669" t="s">
        <v>1873</v>
      </c>
      <c r="C336" s="670" t="s">
        <v>3719</v>
      </c>
      <c r="D336" s="639" t="s">
        <v>387</v>
      </c>
      <c r="E336" s="671" t="s">
        <v>354</v>
      </c>
      <c r="F336" s="672" t="s">
        <v>4397</v>
      </c>
      <c r="G336" s="673" t="s">
        <v>4398</v>
      </c>
      <c r="H336" s="672" t="s">
        <v>3720</v>
      </c>
      <c r="I336" s="672" t="s">
        <v>1874</v>
      </c>
      <c r="J336" s="678" t="s">
        <v>2444</v>
      </c>
      <c r="K336" s="672" t="s">
        <v>1876</v>
      </c>
      <c r="L336" s="670" t="s">
        <v>1873</v>
      </c>
    </row>
    <row r="337" spans="1:16" s="245" customFormat="1" ht="21.05" customHeight="1">
      <c r="A337" s="22"/>
      <c r="B337" s="669" t="s">
        <v>3721</v>
      </c>
      <c r="C337" s="670" t="s">
        <v>3722</v>
      </c>
      <c r="D337" s="639" t="s">
        <v>387</v>
      </c>
      <c r="E337" s="671" t="s">
        <v>354</v>
      </c>
      <c r="F337" s="672" t="s">
        <v>4397</v>
      </c>
      <c r="G337" s="673" t="s">
        <v>4398</v>
      </c>
      <c r="H337" s="672" t="s">
        <v>3723</v>
      </c>
      <c r="I337" s="672" t="s">
        <v>3724</v>
      </c>
      <c r="J337" s="678" t="s">
        <v>1880</v>
      </c>
      <c r="K337" s="672" t="s">
        <v>3725</v>
      </c>
      <c r="L337" s="670" t="s">
        <v>3721</v>
      </c>
    </row>
    <row r="338" spans="1:16" s="245" customFormat="1" ht="21.05" customHeight="1">
      <c r="A338" s="22"/>
      <c r="B338" s="669" t="s">
        <v>3727</v>
      </c>
      <c r="C338" s="670" t="s">
        <v>3728</v>
      </c>
      <c r="D338" s="639" t="s">
        <v>387</v>
      </c>
      <c r="E338" s="671" t="s">
        <v>354</v>
      </c>
      <c r="F338" s="675" t="s">
        <v>3713</v>
      </c>
      <c r="G338" s="673" t="s">
        <v>3714</v>
      </c>
      <c r="H338" s="672" t="s">
        <v>3715</v>
      </c>
      <c r="I338" s="672" t="s">
        <v>3716</v>
      </c>
      <c r="J338" s="678" t="s">
        <v>1333</v>
      </c>
      <c r="K338" s="678" t="s">
        <v>3729</v>
      </c>
      <c r="L338" s="670" t="s">
        <v>3727</v>
      </c>
    </row>
    <row r="339" spans="1:16" s="245" customFormat="1" ht="21.05" customHeight="1">
      <c r="A339" s="22"/>
      <c r="B339" s="669" t="s">
        <v>3731</v>
      </c>
      <c r="C339" s="670" t="s">
        <v>3732</v>
      </c>
      <c r="D339" s="639" t="s">
        <v>387</v>
      </c>
      <c r="E339" s="671" t="s">
        <v>354</v>
      </c>
      <c r="F339" s="672" t="s">
        <v>4397</v>
      </c>
      <c r="G339" s="673" t="s">
        <v>4398</v>
      </c>
      <c r="H339" s="672" t="s">
        <v>3731</v>
      </c>
      <c r="I339" s="672" t="s">
        <v>1885</v>
      </c>
      <c r="J339" s="678" t="s">
        <v>4425</v>
      </c>
      <c r="K339" s="672" t="s">
        <v>4380</v>
      </c>
      <c r="L339" s="670" t="s">
        <v>3731</v>
      </c>
    </row>
    <row r="340" spans="1:16" s="245" customFormat="1" ht="21.05" customHeight="1">
      <c r="A340" s="22"/>
      <c r="B340" s="669" t="s">
        <v>3734</v>
      </c>
      <c r="C340" s="670" t="s">
        <v>3735</v>
      </c>
      <c r="D340" s="639" t="s">
        <v>387</v>
      </c>
      <c r="E340" s="671" t="s">
        <v>354</v>
      </c>
      <c r="F340" s="672" t="s">
        <v>4397</v>
      </c>
      <c r="G340" s="673" t="s">
        <v>4398</v>
      </c>
      <c r="H340" s="672" t="s">
        <v>3736</v>
      </c>
      <c r="I340" s="672" t="s">
        <v>3737</v>
      </c>
      <c r="J340" s="678" t="s">
        <v>2444</v>
      </c>
      <c r="K340" s="672" t="s">
        <v>3738</v>
      </c>
      <c r="L340" s="670" t="s">
        <v>3734</v>
      </c>
    </row>
    <row r="341" spans="1:16" s="245" customFormat="1" ht="21.05" customHeight="1">
      <c r="A341" s="22"/>
      <c r="B341" s="229" t="s">
        <v>440</v>
      </c>
      <c r="C341" s="230" t="s">
        <v>441</v>
      </c>
      <c r="D341" s="231" t="s">
        <v>387</v>
      </c>
      <c r="E341" s="232"/>
      <c r="F341" s="232"/>
      <c r="G341" s="232"/>
      <c r="H341" s="232"/>
      <c r="I341" s="232"/>
      <c r="J341" s="232"/>
      <c r="K341" s="233" t="s">
        <v>2126</v>
      </c>
      <c r="L341" s="232" t="s">
        <v>1417</v>
      </c>
    </row>
    <row r="342" spans="1:16" s="214" customFormat="1" ht="21.05" customHeight="1">
      <c r="A342" s="22"/>
      <c r="B342" s="230" t="s">
        <v>445</v>
      </c>
      <c r="C342" s="230" t="s">
        <v>269</v>
      </c>
      <c r="D342" s="231" t="s">
        <v>387</v>
      </c>
      <c r="E342" s="232"/>
      <c r="F342" s="232"/>
      <c r="G342" s="232"/>
      <c r="H342" s="232"/>
      <c r="I342" s="232"/>
      <c r="J342" s="232"/>
      <c r="K342" s="233" t="s">
        <v>4427</v>
      </c>
      <c r="L342" s="232" t="s">
        <v>1417</v>
      </c>
      <c r="M342" s="228"/>
      <c r="N342" s="234"/>
    </row>
    <row r="343" spans="1:16" s="214" customFormat="1" ht="21.05" customHeight="1">
      <c r="A343" s="22"/>
      <c r="B343" s="230" t="s">
        <v>447</v>
      </c>
      <c r="C343" s="230" t="s">
        <v>448</v>
      </c>
      <c r="D343" s="231" t="s">
        <v>58</v>
      </c>
      <c r="E343" s="232"/>
      <c r="F343" s="232"/>
      <c r="G343" s="232"/>
      <c r="H343" s="232"/>
      <c r="I343" s="232"/>
      <c r="J343" s="232"/>
      <c r="K343" s="235">
        <v>2</v>
      </c>
      <c r="L343" s="232" t="s">
        <v>1417</v>
      </c>
      <c r="M343" s="228"/>
      <c r="N343" s="234"/>
    </row>
    <row r="344" spans="1:16" s="214" customFormat="1" ht="21.05" customHeight="1">
      <c r="A344" s="22"/>
      <c r="B344" s="669"/>
      <c r="C344" s="670"/>
      <c r="D344" s="639"/>
      <c r="E344" s="676"/>
      <c r="F344" s="678"/>
      <c r="G344" s="678"/>
      <c r="H344" s="678"/>
      <c r="I344" s="678"/>
      <c r="J344" s="678"/>
      <c r="K344" s="678"/>
      <c r="L344" s="670"/>
    </row>
    <row r="345" spans="1:16" s="245" customFormat="1" ht="21.05" customHeight="1">
      <c r="A345" s="22"/>
      <c r="B345" s="691"/>
      <c r="C345" s="692"/>
      <c r="D345" s="693"/>
      <c r="E345" s="617"/>
      <c r="F345" s="614"/>
      <c r="G345" s="617"/>
      <c r="H345" s="687"/>
      <c r="I345" s="694"/>
      <c r="J345" s="614"/>
      <c r="K345" s="617"/>
      <c r="L345" s="687"/>
    </row>
    <row r="346" spans="1:16" s="246" customFormat="1" ht="21.05" customHeight="1">
      <c r="A346" s="22"/>
      <c r="B346" s="632" t="s">
        <v>322</v>
      </c>
      <c r="C346" s="1636" t="s">
        <v>3740</v>
      </c>
      <c r="D346" s="1636"/>
      <c r="E346" s="1636"/>
      <c r="F346" s="1636"/>
      <c r="G346" s="1636"/>
      <c r="H346" s="1636"/>
      <c r="I346" s="1636"/>
      <c r="J346" s="1636"/>
      <c r="K346" s="1636"/>
      <c r="L346" s="1637"/>
    </row>
    <row r="347" spans="1:16" s="246" customFormat="1" ht="21.05" customHeight="1">
      <c r="A347" s="22"/>
      <c r="B347" s="1646"/>
      <c r="C347" s="1647"/>
      <c r="D347" s="1647"/>
      <c r="E347" s="1647"/>
      <c r="F347" s="1647"/>
      <c r="G347" s="1647"/>
      <c r="H347" s="1647"/>
      <c r="I347" s="1647"/>
      <c r="J347" s="1647"/>
      <c r="K347" s="1647"/>
      <c r="L347" s="1648"/>
    </row>
    <row r="348" spans="1:16" s="246" customFormat="1" ht="21.05" customHeight="1">
      <c r="A348" s="7"/>
      <c r="B348" s="1638" t="s">
        <v>323</v>
      </c>
      <c r="C348" s="1639"/>
      <c r="D348" s="1639"/>
      <c r="E348" s="1639"/>
      <c r="F348" s="1639"/>
      <c r="G348" s="1639"/>
      <c r="H348" s="1639"/>
      <c r="I348" s="1639"/>
      <c r="J348" s="1639"/>
      <c r="K348" s="1639"/>
      <c r="L348" s="1640"/>
    </row>
    <row r="349" spans="1:16" s="246" customFormat="1" ht="21.05" customHeight="1">
      <c r="A349" s="7"/>
      <c r="B349" s="632" t="s">
        <v>315</v>
      </c>
      <c r="C349" s="615" t="s">
        <v>316</v>
      </c>
      <c r="D349" s="636" t="s">
        <v>3778</v>
      </c>
      <c r="E349" s="636" t="s">
        <v>4382</v>
      </c>
      <c r="F349" s="615" t="s">
        <v>325</v>
      </c>
      <c r="G349" s="1649" t="s">
        <v>4428</v>
      </c>
      <c r="H349" s="1649"/>
      <c r="I349" s="1650"/>
      <c r="J349" s="615" t="s">
        <v>327</v>
      </c>
      <c r="K349" s="615" t="s">
        <v>328</v>
      </c>
      <c r="L349" s="615" t="s">
        <v>302</v>
      </c>
    </row>
    <row r="350" spans="1:16" s="254" customFormat="1" ht="21.05" customHeight="1">
      <c r="A350" s="26"/>
      <c r="B350" s="640"/>
      <c r="C350" s="677" t="s">
        <v>4394</v>
      </c>
      <c r="D350" s="677" t="s">
        <v>4429</v>
      </c>
      <c r="E350" s="678" t="s">
        <v>1420</v>
      </c>
      <c r="F350" s="620"/>
      <c r="G350" s="1636"/>
      <c r="H350" s="1636"/>
      <c r="I350" s="1637"/>
      <c r="J350" s="679"/>
      <c r="K350" s="679"/>
      <c r="L350" s="679"/>
      <c r="M350" s="254" t="s">
        <v>1667</v>
      </c>
      <c r="N350" s="254" t="s">
        <v>1668</v>
      </c>
      <c r="O350" s="254" t="s">
        <v>1669</v>
      </c>
      <c r="P350" s="254" t="s">
        <v>1670</v>
      </c>
    </row>
    <row r="351" spans="1:16" s="246" customFormat="1" ht="21.05" customHeight="1">
      <c r="A351" s="7"/>
      <c r="B351" s="648"/>
      <c r="C351" s="649" t="s">
        <v>3591</v>
      </c>
      <c r="D351" s="651" t="s">
        <v>4430</v>
      </c>
      <c r="E351" s="620" t="s">
        <v>1421</v>
      </c>
      <c r="F351" s="620" t="s">
        <v>838</v>
      </c>
      <c r="G351" s="1635" t="s">
        <v>4431</v>
      </c>
      <c r="H351" s="1635"/>
      <c r="I351" s="1651"/>
      <c r="J351" s="679"/>
      <c r="K351" s="679"/>
      <c r="L351" s="682" t="s">
        <v>3744</v>
      </c>
      <c r="M351" s="270" t="s">
        <v>4398</v>
      </c>
      <c r="N351" s="270">
        <f>VLOOKUP(M351,'[3]rem-Sheet2'!$A$1:$C$65536,2,0)</f>
        <v>0</v>
      </c>
      <c r="O351" s="271">
        <f>VLOOKUP(M351,'[3]rem-Sheet2'!$A$1:$C$65536,3,0)</f>
        <v>0.94375000000582099</v>
      </c>
      <c r="P351" s="270" t="s">
        <v>4384</v>
      </c>
    </row>
    <row r="352" spans="1:16" s="246" customFormat="1" ht="21.05" customHeight="1">
      <c r="A352" s="7"/>
      <c r="B352" s="648"/>
      <c r="C352" s="649" t="s">
        <v>3602</v>
      </c>
      <c r="D352" s="651" t="s">
        <v>4386</v>
      </c>
      <c r="E352" s="620" t="s">
        <v>1423</v>
      </c>
      <c r="F352" s="620" t="s">
        <v>838</v>
      </c>
      <c r="G352" s="1635" t="s">
        <v>4432</v>
      </c>
      <c r="H352" s="1635"/>
      <c r="I352" s="1651"/>
      <c r="J352" s="679"/>
      <c r="K352" s="679"/>
      <c r="L352" s="679"/>
      <c r="M352" s="270" t="s">
        <v>3592</v>
      </c>
      <c r="N352" s="270">
        <f>VLOOKUP(M352,'[3]rem-Sheet2'!$A$1:$C$65536,2,0)</f>
        <v>9875402</v>
      </c>
      <c r="O352" s="271">
        <f>VLOOKUP(M352,'[3]rem-Sheet2'!$A$1:$C$65536,3,0)</f>
        <v>0.94375000000582099</v>
      </c>
      <c r="P352" s="270" t="str">
        <f>VLOOKUP(M352,'[3]rem-Sheet2'!$A$1:$D$65536,4,0)</f>
        <v>CUST_ISN,RPT_DT,RPT_CATG,FA_RPT_TYP,BEL_TO_ORG</v>
      </c>
    </row>
    <row r="353" spans="1:19" s="246" customFormat="1" ht="21.05" customHeight="1">
      <c r="A353" s="7"/>
      <c r="B353" s="648"/>
      <c r="C353" s="649" t="s">
        <v>3612</v>
      </c>
      <c r="D353" s="651" t="s">
        <v>4388</v>
      </c>
      <c r="E353" s="620" t="s">
        <v>1681</v>
      </c>
      <c r="F353" s="620" t="s">
        <v>838</v>
      </c>
      <c r="G353" s="1635" t="s">
        <v>4389</v>
      </c>
      <c r="H353" s="1635"/>
      <c r="I353" s="1651"/>
      <c r="J353" s="679"/>
      <c r="K353" s="679"/>
      <c r="L353" s="682" t="s">
        <v>3744</v>
      </c>
      <c r="M353" s="649" t="s">
        <v>3749</v>
      </c>
      <c r="N353" s="651" t="s">
        <v>4390</v>
      </c>
      <c r="O353" s="620" t="s">
        <v>1678</v>
      </c>
      <c r="P353" s="620" t="s">
        <v>838</v>
      </c>
      <c r="Q353" s="1635" t="s">
        <v>4433</v>
      </c>
      <c r="R353" s="1635"/>
      <c r="S353" s="1582"/>
    </row>
    <row r="354" spans="1:19" s="246" customFormat="1" ht="21.05" customHeight="1">
      <c r="A354" s="7"/>
      <c r="B354" s="671"/>
      <c r="C354" s="683" t="s">
        <v>3713</v>
      </c>
      <c r="D354" s="695" t="s">
        <v>3752</v>
      </c>
      <c r="E354" s="620" t="s">
        <v>1685</v>
      </c>
      <c r="F354" s="620" t="s">
        <v>838</v>
      </c>
      <c r="G354" s="1636" t="s">
        <v>3753</v>
      </c>
      <c r="H354" s="1636"/>
      <c r="I354" s="1637"/>
      <c r="J354" s="679"/>
      <c r="K354" s="679"/>
      <c r="L354" s="679"/>
      <c r="M354" s="270" t="s">
        <v>3767</v>
      </c>
      <c r="N354" s="270">
        <f>VLOOKUP(M354,'[3]rem-Sheet2'!$A$1:$C$65536,2,0)</f>
        <v>52111704</v>
      </c>
      <c r="O354" s="271">
        <f>VLOOKUP(M354,'[3]rem-Sheet2'!$A$1:$C$65536,3,0)</f>
        <v>0.94375000000582099</v>
      </c>
      <c r="P354" s="270" t="str">
        <f>VLOOKUP(M354,'[3]rem-Sheet2'!$A$1:$D$65536,4,0)</f>
        <v>CUST_ISN</v>
      </c>
    </row>
    <row r="355" spans="1:19" s="246" customFormat="1" ht="21.05" customHeight="1">
      <c r="A355" s="7"/>
      <c r="B355" s="671"/>
      <c r="C355" s="683" t="s">
        <v>3713</v>
      </c>
      <c r="D355" s="696" t="s">
        <v>4393</v>
      </c>
      <c r="E355" s="620" t="s">
        <v>1900</v>
      </c>
      <c r="F355" s="620" t="s">
        <v>838</v>
      </c>
      <c r="G355" s="1636" t="s">
        <v>3755</v>
      </c>
      <c r="H355" s="1636"/>
      <c r="I355" s="1637"/>
      <c r="J355" s="679"/>
      <c r="K355" s="679"/>
      <c r="L355" s="679"/>
      <c r="M355" s="270" t="s">
        <v>3613</v>
      </c>
      <c r="N355" s="270">
        <f>VLOOKUP(M355,'[3]rem-Sheet2'!$A$1:$C$65536,2,0)</f>
        <v>2174868</v>
      </c>
      <c r="O355" s="271">
        <f>VLOOKUP(M355,'[3]rem-Sheet2'!$A$1:$C$65536,3,0)</f>
        <v>0.94375000000582099</v>
      </c>
      <c r="P355" s="270" t="str">
        <f>VLOOKUP(M355,'[3]rem-Sheet2'!$A$1:$D$65536,4,0)</f>
        <v>JOB_SEQ_ID</v>
      </c>
    </row>
    <row r="356" spans="1:19" s="246" customFormat="1" ht="21.05" customHeight="1">
      <c r="A356" s="7"/>
      <c r="B356" s="685"/>
      <c r="C356" s="617"/>
      <c r="D356" s="679"/>
      <c r="E356" s="620"/>
      <c r="F356" s="620"/>
      <c r="G356" s="1636"/>
      <c r="H356" s="1636"/>
      <c r="I356" s="1637"/>
      <c r="J356" s="679"/>
      <c r="K356" s="679"/>
      <c r="L356" s="679"/>
      <c r="M356" s="270" t="s">
        <v>3714</v>
      </c>
      <c r="N356" s="270">
        <f>VLOOKUP(M356,'[3]rem-Sheet2'!$A$1:$C$65536,2,0)</f>
        <v>51326</v>
      </c>
      <c r="O356" s="271">
        <f>VLOOKUP(M356,'[3]rem-Sheet2'!$A$1:$C$65536,3,0)</f>
        <v>0.96736111110658396</v>
      </c>
      <c r="P356" s="270" t="str">
        <f>VLOOKUP(M356,'[3]rem-Sheet2'!$A$1:$D$65536,4,0)</f>
        <v>STAFFER_NO</v>
      </c>
    </row>
    <row r="357" spans="1:19" s="246" customFormat="1" ht="21.05" customHeight="1">
      <c r="A357" s="7"/>
      <c r="B357" s="632" t="s">
        <v>329</v>
      </c>
      <c r="C357" s="1636" t="s">
        <v>4434</v>
      </c>
      <c r="D357" s="1636"/>
      <c r="E357" s="1636"/>
      <c r="F357" s="1636"/>
      <c r="G357" s="1636"/>
      <c r="H357" s="1636"/>
      <c r="I357" s="1636"/>
      <c r="J357" s="1636"/>
      <c r="K357" s="1636"/>
      <c r="L357" s="1637"/>
      <c r="M357" s="270" t="s">
        <v>3714</v>
      </c>
      <c r="N357" s="270">
        <f>VLOOKUP(M357,'[3]rem-Sheet2'!$A$1:$C$65536,2,0)</f>
        <v>51326</v>
      </c>
      <c r="O357" s="271">
        <f>VLOOKUP(M357,'[3]rem-Sheet2'!$A$1:$C$65536,3,0)</f>
        <v>0.96736111110658396</v>
      </c>
      <c r="P357" s="270" t="str">
        <f>VLOOKUP(M357,'[3]rem-Sheet2'!$A$1:$D$65536,4,0)</f>
        <v>STAFFER_NO</v>
      </c>
    </row>
    <row r="358" spans="1:19" s="246" customFormat="1" ht="21.05" customHeight="1">
      <c r="A358" s="7"/>
      <c r="B358" s="632" t="s">
        <v>330</v>
      </c>
      <c r="C358" s="1633"/>
      <c r="D358" s="1633"/>
      <c r="E358" s="1633"/>
      <c r="F358" s="1633"/>
      <c r="G358" s="1633"/>
      <c r="H358" s="1633"/>
      <c r="I358" s="1633"/>
      <c r="J358" s="1633"/>
      <c r="K358" s="1633"/>
      <c r="L358" s="1634"/>
    </row>
    <row r="359" spans="1:19" s="246" customFormat="1" ht="21.05" customHeight="1">
      <c r="A359" s="7"/>
      <c r="B359" s="632" t="s">
        <v>331</v>
      </c>
      <c r="C359" s="1633"/>
      <c r="D359" s="1633"/>
      <c r="E359" s="1633"/>
      <c r="F359" s="1633"/>
      <c r="G359" s="1633"/>
      <c r="H359" s="1633"/>
      <c r="I359" s="1633"/>
      <c r="J359" s="1633"/>
      <c r="K359" s="1633"/>
      <c r="L359" s="1634"/>
    </row>
    <row r="360" spans="1:19" s="246" customFormat="1" ht="21.05" customHeight="1">
      <c r="A360" s="7"/>
      <c r="B360" s="1638" t="s">
        <v>1909</v>
      </c>
      <c r="C360" s="1639"/>
      <c r="D360" s="1639"/>
      <c r="E360" s="1639"/>
      <c r="F360" s="1639"/>
      <c r="G360" s="1639"/>
      <c r="H360" s="1639"/>
      <c r="I360" s="1639"/>
      <c r="J360" s="1639"/>
      <c r="K360" s="1639"/>
      <c r="L360" s="1640"/>
    </row>
    <row r="361" spans="1:19" ht="15.75">
      <c r="B361" s="613" t="s">
        <v>308</v>
      </c>
      <c r="C361" s="631" t="s">
        <v>4435</v>
      </c>
      <c r="D361" s="635" t="s">
        <v>3769</v>
      </c>
      <c r="E361" s="1636" t="s">
        <v>3775</v>
      </c>
      <c r="F361" s="1637"/>
      <c r="G361" s="616" t="s">
        <v>302</v>
      </c>
      <c r="H361" s="1641" t="s">
        <v>4435</v>
      </c>
      <c r="I361" s="1641"/>
      <c r="J361" s="1642"/>
      <c r="K361" s="633" t="s">
        <v>309</v>
      </c>
      <c r="L361" s="634" t="s">
        <v>385</v>
      </c>
    </row>
    <row r="362" spans="1:19" s="246" customFormat="1" ht="21.05" customHeight="1">
      <c r="A362" s="7"/>
      <c r="B362" s="1643" t="s">
        <v>310</v>
      </c>
      <c r="C362" s="1644"/>
      <c r="D362" s="1645"/>
      <c r="E362" s="1644" t="s">
        <v>311</v>
      </c>
      <c r="F362" s="1644"/>
      <c r="G362" s="1644"/>
      <c r="H362" s="1644"/>
      <c r="I362" s="1644"/>
      <c r="J362" s="1644"/>
      <c r="K362" s="1644"/>
      <c r="L362" s="1645"/>
    </row>
    <row r="363" spans="1:19" s="246" customFormat="1" ht="21.05" customHeight="1">
      <c r="A363" s="7"/>
      <c r="B363" s="635" t="s">
        <v>3776</v>
      </c>
      <c r="C363" s="636" t="s">
        <v>3777</v>
      </c>
      <c r="D363" s="615" t="s">
        <v>314</v>
      </c>
      <c r="E363" s="615" t="s">
        <v>315</v>
      </c>
      <c r="F363" s="615" t="s">
        <v>316</v>
      </c>
      <c r="G363" s="636" t="s">
        <v>3778</v>
      </c>
      <c r="H363" s="615" t="s">
        <v>318</v>
      </c>
      <c r="I363" s="615" t="s">
        <v>319</v>
      </c>
      <c r="J363" s="615" t="s">
        <v>320</v>
      </c>
      <c r="K363" s="636" t="s">
        <v>3779</v>
      </c>
      <c r="L363" s="615" t="s">
        <v>302</v>
      </c>
    </row>
    <row r="364" spans="1:19" s="246" customFormat="1" ht="21.05" customHeight="1">
      <c r="A364" s="7"/>
      <c r="B364" s="637" t="s">
        <v>1259</v>
      </c>
      <c r="C364" s="638" t="s">
        <v>1429</v>
      </c>
      <c r="D364" s="639" t="s">
        <v>387</v>
      </c>
      <c r="E364" s="640" t="s">
        <v>354</v>
      </c>
      <c r="F364" s="641" t="s">
        <v>4436</v>
      </c>
      <c r="G364" s="642" t="s">
        <v>4437</v>
      </c>
      <c r="H364" s="643" t="s">
        <v>1259</v>
      </c>
      <c r="I364" s="643" t="s">
        <v>1480</v>
      </c>
      <c r="J364" s="678"/>
      <c r="K364" s="643" t="s">
        <v>1483</v>
      </c>
      <c r="L364" s="638" t="s">
        <v>1259</v>
      </c>
    </row>
    <row r="365" spans="1:19" s="254" customFormat="1" ht="21.05" customHeight="1">
      <c r="A365" s="20"/>
      <c r="B365" s="637" t="s">
        <v>3577</v>
      </c>
      <c r="C365" s="638" t="s">
        <v>3578</v>
      </c>
      <c r="D365" s="639" t="s">
        <v>387</v>
      </c>
      <c r="E365" s="640" t="s">
        <v>354</v>
      </c>
      <c r="F365" s="641" t="s">
        <v>4436</v>
      </c>
      <c r="G365" s="642" t="s">
        <v>4437</v>
      </c>
      <c r="H365" s="643" t="s">
        <v>3577</v>
      </c>
      <c r="I365" s="643" t="s">
        <v>3579</v>
      </c>
      <c r="J365" s="678"/>
      <c r="K365" s="643" t="s">
        <v>3581</v>
      </c>
      <c r="L365" s="638" t="s">
        <v>3577</v>
      </c>
    </row>
    <row r="366" spans="1:19" s="245" customFormat="1" ht="21.05" customHeight="1">
      <c r="A366" s="22"/>
      <c r="B366" s="637" t="s">
        <v>1919</v>
      </c>
      <c r="C366" s="638" t="s">
        <v>1920</v>
      </c>
      <c r="D366" s="639" t="s">
        <v>387</v>
      </c>
      <c r="E366" s="640" t="s">
        <v>354</v>
      </c>
      <c r="F366" s="641" t="s">
        <v>4436</v>
      </c>
      <c r="G366" s="642" t="s">
        <v>4437</v>
      </c>
      <c r="H366" s="643" t="s">
        <v>3582</v>
      </c>
      <c r="I366" s="643" t="s">
        <v>3583</v>
      </c>
      <c r="J366" s="678"/>
      <c r="K366" s="643" t="s">
        <v>3584</v>
      </c>
      <c r="L366" s="638" t="s">
        <v>1919</v>
      </c>
    </row>
    <row r="367" spans="1:19" s="245" customFormat="1" ht="21.05" customHeight="1">
      <c r="A367" s="22"/>
      <c r="B367" s="637" t="s">
        <v>3585</v>
      </c>
      <c r="C367" s="638" t="s">
        <v>3586</v>
      </c>
      <c r="D367" s="639" t="s">
        <v>387</v>
      </c>
      <c r="E367" s="640" t="s">
        <v>354</v>
      </c>
      <c r="F367" s="641"/>
      <c r="G367" s="642"/>
      <c r="H367" s="643"/>
      <c r="I367" s="643"/>
      <c r="J367" s="678"/>
      <c r="K367" s="687" t="s">
        <v>4438</v>
      </c>
      <c r="L367" s="638" t="s">
        <v>3783</v>
      </c>
    </row>
    <row r="368" spans="1:19" s="245" customFormat="1" ht="21.05" customHeight="1">
      <c r="A368" s="22"/>
      <c r="B368" s="646" t="s">
        <v>3589</v>
      </c>
      <c r="C368" s="647" t="s">
        <v>3590</v>
      </c>
      <c r="D368" s="639" t="s">
        <v>387</v>
      </c>
      <c r="E368" s="648" t="s">
        <v>354</v>
      </c>
      <c r="F368" s="649" t="s">
        <v>3591</v>
      </c>
      <c r="G368" s="650" t="s">
        <v>3592</v>
      </c>
      <c r="H368" s="651" t="s">
        <v>3593</v>
      </c>
      <c r="I368" s="649" t="s">
        <v>3594</v>
      </c>
      <c r="J368" s="678"/>
      <c r="K368" s="687" t="s">
        <v>3595</v>
      </c>
      <c r="L368" s="647" t="s">
        <v>3589</v>
      </c>
    </row>
    <row r="369" spans="1:12" s="245" customFormat="1" ht="21.05" customHeight="1">
      <c r="A369" s="22"/>
      <c r="B369" s="646" t="s">
        <v>3596</v>
      </c>
      <c r="C369" s="647" t="s">
        <v>3597</v>
      </c>
      <c r="D369" s="639" t="s">
        <v>387</v>
      </c>
      <c r="E369" s="648" t="s">
        <v>354</v>
      </c>
      <c r="F369" s="653" t="s">
        <v>4436</v>
      </c>
      <c r="G369" s="650" t="s">
        <v>4437</v>
      </c>
      <c r="H369" s="649" t="s">
        <v>3598</v>
      </c>
      <c r="I369" s="649" t="s">
        <v>3599</v>
      </c>
      <c r="J369" s="678"/>
      <c r="K369" s="649" t="s">
        <v>3760</v>
      </c>
      <c r="L369" s="647" t="s">
        <v>3596</v>
      </c>
    </row>
    <row r="370" spans="1:12" s="245" customFormat="1" ht="21.05" customHeight="1">
      <c r="A370" s="22"/>
      <c r="B370" s="646" t="s">
        <v>1702</v>
      </c>
      <c r="C370" s="647" t="s">
        <v>1511</v>
      </c>
      <c r="D370" s="639" t="s">
        <v>387</v>
      </c>
      <c r="E370" s="648" t="s">
        <v>354</v>
      </c>
      <c r="F370" s="649" t="s">
        <v>3602</v>
      </c>
      <c r="G370" s="650" t="s">
        <v>3603</v>
      </c>
      <c r="H370" s="649" t="s">
        <v>3604</v>
      </c>
      <c r="I370" s="649" t="s">
        <v>3605</v>
      </c>
      <c r="J370" s="678"/>
      <c r="K370" s="687" t="s">
        <v>3607</v>
      </c>
      <c r="L370" s="647" t="s">
        <v>1702</v>
      </c>
    </row>
    <row r="371" spans="1:12" s="245" customFormat="1" ht="21.05" customHeight="1">
      <c r="A371" s="22"/>
      <c r="B371" s="646" t="s">
        <v>1264</v>
      </c>
      <c r="C371" s="647" t="s">
        <v>1430</v>
      </c>
      <c r="D371" s="639" t="s">
        <v>387</v>
      </c>
      <c r="E371" s="648" t="s">
        <v>354</v>
      </c>
      <c r="F371" s="653" t="s">
        <v>4436</v>
      </c>
      <c r="G371" s="650" t="s">
        <v>4437</v>
      </c>
      <c r="H371" s="649" t="s">
        <v>1264</v>
      </c>
      <c r="I371" s="649" t="s">
        <v>3608</v>
      </c>
      <c r="J371" s="678"/>
      <c r="K371" s="649" t="s">
        <v>3609</v>
      </c>
      <c r="L371" s="647" t="s">
        <v>1264</v>
      </c>
    </row>
    <row r="372" spans="1:12" s="245" customFormat="1" ht="21.05" customHeight="1">
      <c r="A372" s="22"/>
      <c r="B372" s="646" t="s">
        <v>3610</v>
      </c>
      <c r="C372" s="647" t="s">
        <v>3611</v>
      </c>
      <c r="D372" s="639" t="s">
        <v>387</v>
      </c>
      <c r="E372" s="648" t="s">
        <v>354</v>
      </c>
      <c r="F372" s="649" t="s">
        <v>3612</v>
      </c>
      <c r="G372" s="650" t="s">
        <v>3613</v>
      </c>
      <c r="H372" s="649" t="s">
        <v>3614</v>
      </c>
      <c r="I372" s="649" t="s">
        <v>3615</v>
      </c>
      <c r="J372" s="678"/>
      <c r="K372" s="687" t="s">
        <v>3616</v>
      </c>
      <c r="L372" s="647" t="s">
        <v>3610</v>
      </c>
    </row>
    <row r="373" spans="1:12" s="245" customFormat="1" ht="21.05" customHeight="1">
      <c r="A373" s="22"/>
      <c r="B373" s="654" t="s">
        <v>3787</v>
      </c>
      <c r="C373" s="655" t="s">
        <v>3788</v>
      </c>
      <c r="D373" s="639" t="s">
        <v>56</v>
      </c>
      <c r="E373" s="656" t="s">
        <v>354</v>
      </c>
      <c r="F373" s="657"/>
      <c r="G373" s="658"/>
      <c r="H373" s="657"/>
      <c r="I373" s="657"/>
      <c r="J373" s="678"/>
      <c r="K373" s="687" t="s">
        <v>2990</v>
      </c>
      <c r="L373" s="655" t="s">
        <v>3787</v>
      </c>
    </row>
    <row r="374" spans="1:12" s="245" customFormat="1" ht="21.05" customHeight="1">
      <c r="A374" s="22"/>
      <c r="B374" s="654" t="s">
        <v>3792</v>
      </c>
      <c r="C374" s="655" t="s">
        <v>3793</v>
      </c>
      <c r="D374" s="639" t="s">
        <v>56</v>
      </c>
      <c r="E374" s="656" t="s">
        <v>354</v>
      </c>
      <c r="F374" s="657"/>
      <c r="G374" s="658"/>
      <c r="H374" s="657"/>
      <c r="I374" s="657"/>
      <c r="J374" s="678"/>
      <c r="K374" s="687" t="s">
        <v>2990</v>
      </c>
      <c r="L374" s="655" t="s">
        <v>3792</v>
      </c>
    </row>
    <row r="375" spans="1:12" s="245" customFormat="1" ht="21.05" customHeight="1">
      <c r="A375" s="22"/>
      <c r="B375" s="654" t="s">
        <v>3796</v>
      </c>
      <c r="C375" s="655" t="s">
        <v>3797</v>
      </c>
      <c r="D375" s="639" t="s">
        <v>56</v>
      </c>
      <c r="E375" s="656" t="s">
        <v>354</v>
      </c>
      <c r="F375" s="657"/>
      <c r="G375" s="658"/>
      <c r="H375" s="657"/>
      <c r="I375" s="657"/>
      <c r="J375" s="678"/>
      <c r="K375" s="687" t="s">
        <v>2990</v>
      </c>
      <c r="L375" s="655" t="s">
        <v>3796</v>
      </c>
    </row>
    <row r="376" spans="1:12" s="245" customFormat="1" ht="21.05" customHeight="1">
      <c r="A376" s="22"/>
      <c r="B376" s="654" t="s">
        <v>3801</v>
      </c>
      <c r="C376" s="655" t="s">
        <v>3802</v>
      </c>
      <c r="D376" s="639" t="s">
        <v>56</v>
      </c>
      <c r="E376" s="656" t="s">
        <v>354</v>
      </c>
      <c r="F376" s="657"/>
      <c r="G376" s="658"/>
      <c r="H376" s="657"/>
      <c r="I376" s="657"/>
      <c r="J376" s="678"/>
      <c r="K376" s="687" t="s">
        <v>2990</v>
      </c>
      <c r="L376" s="655" t="s">
        <v>3801</v>
      </c>
    </row>
    <row r="377" spans="1:12" s="245" customFormat="1" ht="21.05" customHeight="1">
      <c r="A377" s="22"/>
      <c r="B377" s="654" t="s">
        <v>3805</v>
      </c>
      <c r="C377" s="655" t="s">
        <v>3806</v>
      </c>
      <c r="D377" s="639" t="s">
        <v>56</v>
      </c>
      <c r="E377" s="656" t="s">
        <v>354</v>
      </c>
      <c r="F377" s="657"/>
      <c r="G377" s="658"/>
      <c r="H377" s="657"/>
      <c r="I377" s="657"/>
      <c r="J377" s="678"/>
      <c r="K377" s="687" t="s">
        <v>2990</v>
      </c>
      <c r="L377" s="655" t="s">
        <v>3805</v>
      </c>
    </row>
    <row r="378" spans="1:12" s="245" customFormat="1" ht="21.05" customHeight="1">
      <c r="A378" s="22"/>
      <c r="B378" s="654" t="s">
        <v>3810</v>
      </c>
      <c r="C378" s="655" t="s">
        <v>3811</v>
      </c>
      <c r="D378" s="639" t="s">
        <v>56</v>
      </c>
      <c r="E378" s="656" t="s">
        <v>354</v>
      </c>
      <c r="F378" s="657"/>
      <c r="G378" s="658"/>
      <c r="H378" s="657"/>
      <c r="I378" s="657"/>
      <c r="J378" s="678"/>
      <c r="K378" s="687" t="s">
        <v>2990</v>
      </c>
      <c r="L378" s="655" t="s">
        <v>3810</v>
      </c>
    </row>
    <row r="379" spans="1:12" s="245" customFormat="1" ht="21.05" customHeight="1">
      <c r="A379" s="22"/>
      <c r="B379" s="654" t="s">
        <v>3814</v>
      </c>
      <c r="C379" s="655" t="s">
        <v>3815</v>
      </c>
      <c r="D379" s="639" t="s">
        <v>56</v>
      </c>
      <c r="E379" s="656" t="s">
        <v>354</v>
      </c>
      <c r="F379" s="657"/>
      <c r="G379" s="658"/>
      <c r="H379" s="657"/>
      <c r="I379" s="657"/>
      <c r="J379" s="678"/>
      <c r="K379" s="687" t="s">
        <v>2990</v>
      </c>
      <c r="L379" s="655" t="s">
        <v>3814</v>
      </c>
    </row>
    <row r="380" spans="1:12" s="245" customFormat="1" ht="21.05" customHeight="1">
      <c r="A380" s="22"/>
      <c r="B380" s="654" t="s">
        <v>3819</v>
      </c>
      <c r="C380" s="655" t="s">
        <v>3820</v>
      </c>
      <c r="D380" s="639" t="s">
        <v>56</v>
      </c>
      <c r="E380" s="656" t="s">
        <v>354</v>
      </c>
      <c r="F380" s="657"/>
      <c r="G380" s="658"/>
      <c r="H380" s="657"/>
      <c r="I380" s="657"/>
      <c r="J380" s="678"/>
      <c r="K380" s="687" t="s">
        <v>2990</v>
      </c>
      <c r="L380" s="655" t="s">
        <v>3819</v>
      </c>
    </row>
    <row r="381" spans="1:12" s="245" customFormat="1" ht="21.05" customHeight="1">
      <c r="A381" s="22"/>
      <c r="B381" s="654" t="s">
        <v>3823</v>
      </c>
      <c r="C381" s="655" t="s">
        <v>3824</v>
      </c>
      <c r="D381" s="639" t="s">
        <v>56</v>
      </c>
      <c r="E381" s="656" t="s">
        <v>354</v>
      </c>
      <c r="F381" s="657"/>
      <c r="G381" s="658"/>
      <c r="H381" s="657"/>
      <c r="I381" s="657"/>
      <c r="J381" s="678"/>
      <c r="K381" s="687" t="s">
        <v>2990</v>
      </c>
      <c r="L381" s="655" t="s">
        <v>3823</v>
      </c>
    </row>
    <row r="382" spans="1:12" s="245" customFormat="1" ht="21.05" customHeight="1">
      <c r="A382" s="22"/>
      <c r="B382" s="654" t="s">
        <v>3828</v>
      </c>
      <c r="C382" s="655" t="s">
        <v>3829</v>
      </c>
      <c r="D382" s="639" t="s">
        <v>56</v>
      </c>
      <c r="E382" s="656" t="s">
        <v>354</v>
      </c>
      <c r="F382" s="657"/>
      <c r="G382" s="658"/>
      <c r="H382" s="657"/>
      <c r="I382" s="657"/>
      <c r="J382" s="678"/>
      <c r="K382" s="687" t="s">
        <v>2990</v>
      </c>
      <c r="L382" s="655" t="s">
        <v>3828</v>
      </c>
    </row>
    <row r="383" spans="1:12" s="245" customFormat="1" ht="21.05" customHeight="1">
      <c r="A383" s="22"/>
      <c r="B383" s="654" t="s">
        <v>3832</v>
      </c>
      <c r="C383" s="655" t="s">
        <v>3833</v>
      </c>
      <c r="D383" s="639" t="s">
        <v>56</v>
      </c>
      <c r="E383" s="656" t="s">
        <v>354</v>
      </c>
      <c r="F383" s="657" t="s">
        <v>4436</v>
      </c>
      <c r="G383" s="658" t="s">
        <v>4437</v>
      </c>
      <c r="H383" s="657" t="s">
        <v>4439</v>
      </c>
      <c r="I383" s="657" t="s">
        <v>4440</v>
      </c>
      <c r="J383" s="678"/>
      <c r="K383" s="687" t="s">
        <v>4441</v>
      </c>
      <c r="L383" s="655" t="s">
        <v>3832</v>
      </c>
    </row>
    <row r="384" spans="1:12" s="245" customFormat="1" ht="21.05" customHeight="1">
      <c r="A384" s="22"/>
      <c r="B384" s="654" t="s">
        <v>3834</v>
      </c>
      <c r="C384" s="655" t="s">
        <v>3835</v>
      </c>
      <c r="D384" s="639" t="s">
        <v>56</v>
      </c>
      <c r="E384" s="656" t="s">
        <v>354</v>
      </c>
      <c r="F384" s="657"/>
      <c r="G384" s="658"/>
      <c r="H384" s="657"/>
      <c r="I384" s="657"/>
      <c r="J384" s="678"/>
      <c r="K384" s="687" t="s">
        <v>2990</v>
      </c>
      <c r="L384" s="655" t="s">
        <v>3834</v>
      </c>
    </row>
    <row r="385" spans="1:12" s="245" customFormat="1" ht="21.05" customHeight="1">
      <c r="A385" s="22"/>
      <c r="B385" s="654" t="s">
        <v>3836</v>
      </c>
      <c r="C385" s="655" t="s">
        <v>3837</v>
      </c>
      <c r="D385" s="639" t="s">
        <v>56</v>
      </c>
      <c r="E385" s="656" t="s">
        <v>354</v>
      </c>
      <c r="F385" s="657"/>
      <c r="G385" s="658"/>
      <c r="H385" s="657"/>
      <c r="I385" s="657"/>
      <c r="J385" s="678"/>
      <c r="K385" s="687" t="s">
        <v>2990</v>
      </c>
      <c r="L385" s="655" t="s">
        <v>3836</v>
      </c>
    </row>
    <row r="386" spans="1:12" s="245" customFormat="1" ht="21.05" customHeight="1">
      <c r="A386" s="22"/>
      <c r="B386" s="654" t="s">
        <v>3838</v>
      </c>
      <c r="C386" s="655" t="s">
        <v>3839</v>
      </c>
      <c r="D386" s="639" t="s">
        <v>56</v>
      </c>
      <c r="E386" s="656" t="s">
        <v>354</v>
      </c>
      <c r="F386" s="657"/>
      <c r="G386" s="658"/>
      <c r="H386" s="657"/>
      <c r="I386" s="657"/>
      <c r="J386" s="678"/>
      <c r="K386" s="687" t="s">
        <v>2990</v>
      </c>
      <c r="L386" s="655" t="s">
        <v>3838</v>
      </c>
    </row>
    <row r="387" spans="1:12" s="245" customFormat="1" ht="21.05" customHeight="1">
      <c r="A387" s="22"/>
      <c r="B387" s="654" t="s">
        <v>3840</v>
      </c>
      <c r="C387" s="655" t="s">
        <v>3841</v>
      </c>
      <c r="D387" s="639" t="s">
        <v>56</v>
      </c>
      <c r="E387" s="656" t="s">
        <v>354</v>
      </c>
      <c r="F387" s="657"/>
      <c r="G387" s="658"/>
      <c r="H387" s="657"/>
      <c r="I387" s="657"/>
      <c r="J387" s="678"/>
      <c r="K387" s="687" t="s">
        <v>2990</v>
      </c>
      <c r="L387" s="655" t="s">
        <v>3840</v>
      </c>
    </row>
    <row r="388" spans="1:12" s="245" customFormat="1" ht="21.05" customHeight="1">
      <c r="A388" s="22"/>
      <c r="B388" s="654" t="s">
        <v>3845</v>
      </c>
      <c r="C388" s="655" t="s">
        <v>3846</v>
      </c>
      <c r="D388" s="639" t="s">
        <v>56</v>
      </c>
      <c r="E388" s="656" t="s">
        <v>354</v>
      </c>
      <c r="F388" s="657"/>
      <c r="G388" s="658"/>
      <c r="H388" s="657"/>
      <c r="I388" s="657"/>
      <c r="J388" s="678"/>
      <c r="K388" s="687" t="s">
        <v>2990</v>
      </c>
      <c r="L388" s="655" t="s">
        <v>3845</v>
      </c>
    </row>
    <row r="389" spans="1:12" s="245" customFormat="1" ht="21.05" customHeight="1">
      <c r="A389" s="22"/>
      <c r="B389" s="654" t="s">
        <v>3635</v>
      </c>
      <c r="C389" s="655" t="s">
        <v>3636</v>
      </c>
      <c r="D389" s="639" t="s">
        <v>56</v>
      </c>
      <c r="E389" s="656" t="s">
        <v>354</v>
      </c>
      <c r="F389" s="657"/>
      <c r="G389" s="658"/>
      <c r="H389" s="657"/>
      <c r="I389" s="657"/>
      <c r="J389" s="678"/>
      <c r="K389" s="687" t="s">
        <v>2990</v>
      </c>
      <c r="L389" s="655" t="s">
        <v>3635</v>
      </c>
    </row>
    <row r="390" spans="1:12" s="245" customFormat="1" ht="21.05" customHeight="1">
      <c r="A390" s="22"/>
      <c r="B390" s="654" t="s">
        <v>3852</v>
      </c>
      <c r="C390" s="655" t="s">
        <v>3853</v>
      </c>
      <c r="D390" s="639" t="s">
        <v>56</v>
      </c>
      <c r="E390" s="656" t="s">
        <v>354</v>
      </c>
      <c r="F390" s="657"/>
      <c r="G390" s="658"/>
      <c r="H390" s="657"/>
      <c r="I390" s="657"/>
      <c r="J390" s="678"/>
      <c r="K390" s="687" t="s">
        <v>2990</v>
      </c>
      <c r="L390" s="655" t="s">
        <v>3852</v>
      </c>
    </row>
    <row r="391" spans="1:12" s="245" customFormat="1" ht="21.05" customHeight="1">
      <c r="A391" s="22"/>
      <c r="B391" s="654" t="s">
        <v>3640</v>
      </c>
      <c r="C391" s="655" t="s">
        <v>3641</v>
      </c>
      <c r="D391" s="639" t="s">
        <v>56</v>
      </c>
      <c r="E391" s="656" t="s">
        <v>354</v>
      </c>
      <c r="F391" s="657"/>
      <c r="G391" s="658"/>
      <c r="H391" s="657"/>
      <c r="I391" s="657"/>
      <c r="J391" s="678"/>
      <c r="K391" s="687" t="s">
        <v>2990</v>
      </c>
      <c r="L391" s="655" t="s">
        <v>3640</v>
      </c>
    </row>
    <row r="392" spans="1:12" s="245" customFormat="1" ht="21.05" customHeight="1">
      <c r="A392" s="22"/>
      <c r="B392" s="654" t="s">
        <v>3856</v>
      </c>
      <c r="C392" s="655" t="s">
        <v>3857</v>
      </c>
      <c r="D392" s="639" t="s">
        <v>56</v>
      </c>
      <c r="E392" s="656" t="s">
        <v>354</v>
      </c>
      <c r="F392" s="657"/>
      <c r="G392" s="658"/>
      <c r="H392" s="657"/>
      <c r="I392" s="657"/>
      <c r="J392" s="678"/>
      <c r="K392" s="687" t="s">
        <v>2990</v>
      </c>
      <c r="L392" s="655" t="s">
        <v>3856</v>
      </c>
    </row>
    <row r="393" spans="1:12" s="245" customFormat="1" ht="21.05" customHeight="1">
      <c r="A393" s="22"/>
      <c r="B393" s="654" t="s">
        <v>3858</v>
      </c>
      <c r="C393" s="655" t="s">
        <v>3859</v>
      </c>
      <c r="D393" s="639" t="s">
        <v>56</v>
      </c>
      <c r="E393" s="656" t="s">
        <v>354</v>
      </c>
      <c r="F393" s="657"/>
      <c r="G393" s="658"/>
      <c r="H393" s="657"/>
      <c r="I393" s="657"/>
      <c r="J393" s="678"/>
      <c r="K393" s="687" t="s">
        <v>2990</v>
      </c>
      <c r="L393" s="655" t="s">
        <v>3858</v>
      </c>
    </row>
    <row r="394" spans="1:12" s="245" customFormat="1" ht="21.05" customHeight="1">
      <c r="A394" s="22"/>
      <c r="B394" s="654" t="s">
        <v>3860</v>
      </c>
      <c r="C394" s="655" t="s">
        <v>3861</v>
      </c>
      <c r="D394" s="639" t="s">
        <v>56</v>
      </c>
      <c r="E394" s="656" t="s">
        <v>354</v>
      </c>
      <c r="F394" s="657" t="s">
        <v>4436</v>
      </c>
      <c r="G394" s="658" t="s">
        <v>4437</v>
      </c>
      <c r="H394" s="657" t="s">
        <v>3860</v>
      </c>
      <c r="I394" s="657" t="s">
        <v>4442</v>
      </c>
      <c r="J394" s="678"/>
      <c r="K394" s="657" t="s">
        <v>4443</v>
      </c>
      <c r="L394" s="655" t="s">
        <v>3860</v>
      </c>
    </row>
    <row r="395" spans="1:12" s="245" customFormat="1" ht="21.05" customHeight="1">
      <c r="A395" s="22"/>
      <c r="B395" s="654" t="s">
        <v>3865</v>
      </c>
      <c r="C395" s="655" t="s">
        <v>3866</v>
      </c>
      <c r="D395" s="639" t="s">
        <v>56</v>
      </c>
      <c r="E395" s="656" t="s">
        <v>354</v>
      </c>
      <c r="F395" s="657"/>
      <c r="G395" s="658"/>
      <c r="H395" s="657"/>
      <c r="I395" s="657"/>
      <c r="J395" s="678"/>
      <c r="K395" s="687" t="s">
        <v>2990</v>
      </c>
      <c r="L395" s="655" t="s">
        <v>3865</v>
      </c>
    </row>
    <row r="396" spans="1:12" s="245" customFormat="1" ht="21.05" customHeight="1">
      <c r="A396" s="22"/>
      <c r="B396" s="654" t="s">
        <v>3626</v>
      </c>
      <c r="C396" s="655" t="s">
        <v>3627</v>
      </c>
      <c r="D396" s="639" t="s">
        <v>56</v>
      </c>
      <c r="E396" s="656" t="s">
        <v>354</v>
      </c>
      <c r="F396" s="657" t="s">
        <v>4436</v>
      </c>
      <c r="G396" s="658" t="s">
        <v>4437</v>
      </c>
      <c r="H396" s="657" t="s">
        <v>3626</v>
      </c>
      <c r="I396" s="657" t="s">
        <v>4444</v>
      </c>
      <c r="J396" s="678"/>
      <c r="K396" s="657" t="s">
        <v>4445</v>
      </c>
      <c r="L396" s="655" t="s">
        <v>3626</v>
      </c>
    </row>
    <row r="397" spans="1:12" s="245" customFormat="1" ht="21.05" customHeight="1">
      <c r="A397" s="22"/>
      <c r="B397" s="654" t="s">
        <v>3872</v>
      </c>
      <c r="C397" s="655" t="s">
        <v>3873</v>
      </c>
      <c r="D397" s="639" t="s">
        <v>56</v>
      </c>
      <c r="E397" s="656" t="s">
        <v>354</v>
      </c>
      <c r="F397" s="657"/>
      <c r="G397" s="658"/>
      <c r="H397" s="657"/>
      <c r="I397" s="657"/>
      <c r="J397" s="678"/>
      <c r="K397" s="687" t="s">
        <v>2990</v>
      </c>
      <c r="L397" s="655" t="s">
        <v>3872</v>
      </c>
    </row>
    <row r="398" spans="1:12" s="245" customFormat="1" ht="21.05" customHeight="1">
      <c r="A398" s="22"/>
      <c r="B398" s="654" t="s">
        <v>3876</v>
      </c>
      <c r="C398" s="655" t="s">
        <v>3877</v>
      </c>
      <c r="D398" s="639" t="s">
        <v>56</v>
      </c>
      <c r="E398" s="656" t="s">
        <v>354</v>
      </c>
      <c r="F398" s="657" t="s">
        <v>4436</v>
      </c>
      <c r="G398" s="658" t="s">
        <v>4437</v>
      </c>
      <c r="H398" s="657" t="s">
        <v>3876</v>
      </c>
      <c r="I398" s="657" t="s">
        <v>4446</v>
      </c>
      <c r="J398" s="678"/>
      <c r="K398" s="657" t="s">
        <v>4447</v>
      </c>
      <c r="L398" s="655" t="s">
        <v>3876</v>
      </c>
    </row>
    <row r="399" spans="1:12" s="245" customFormat="1" ht="21.05" customHeight="1">
      <c r="A399" s="22"/>
      <c r="B399" s="654" t="s">
        <v>3881</v>
      </c>
      <c r="C399" s="655" t="s">
        <v>3882</v>
      </c>
      <c r="D399" s="639" t="s">
        <v>56</v>
      </c>
      <c r="E399" s="656" t="s">
        <v>354</v>
      </c>
      <c r="F399" s="657"/>
      <c r="G399" s="658"/>
      <c r="H399" s="657"/>
      <c r="I399" s="657"/>
      <c r="J399" s="678"/>
      <c r="K399" s="687" t="s">
        <v>2990</v>
      </c>
      <c r="L399" s="655" t="s">
        <v>3881</v>
      </c>
    </row>
    <row r="400" spans="1:12" s="245" customFormat="1" ht="21.05" customHeight="1">
      <c r="A400" s="22"/>
      <c r="B400" s="654" t="s">
        <v>3630</v>
      </c>
      <c r="C400" s="655" t="s">
        <v>3631</v>
      </c>
      <c r="D400" s="639" t="s">
        <v>56</v>
      </c>
      <c r="E400" s="656" t="s">
        <v>354</v>
      </c>
      <c r="F400" s="657" t="s">
        <v>4436</v>
      </c>
      <c r="G400" s="658" t="s">
        <v>4437</v>
      </c>
      <c r="H400" s="657" t="s">
        <v>4448</v>
      </c>
      <c r="I400" s="657" t="s">
        <v>4449</v>
      </c>
      <c r="J400" s="678"/>
      <c r="K400" s="657" t="s">
        <v>4450</v>
      </c>
      <c r="L400" s="655" t="s">
        <v>3630</v>
      </c>
    </row>
    <row r="401" spans="1:12" s="245" customFormat="1" ht="21.05" customHeight="1">
      <c r="A401" s="22"/>
      <c r="B401" s="654" t="s">
        <v>3888</v>
      </c>
      <c r="C401" s="655" t="s">
        <v>3889</v>
      </c>
      <c r="D401" s="639" t="s">
        <v>56</v>
      </c>
      <c r="E401" s="656" t="s">
        <v>354</v>
      </c>
      <c r="F401" s="657"/>
      <c r="G401" s="658"/>
      <c r="H401" s="657"/>
      <c r="I401" s="657"/>
      <c r="J401" s="678"/>
      <c r="K401" s="687" t="s">
        <v>2990</v>
      </c>
      <c r="L401" s="655" t="s">
        <v>3888</v>
      </c>
    </row>
    <row r="402" spans="1:12" s="245" customFormat="1" ht="21.05" customHeight="1">
      <c r="A402" s="22"/>
      <c r="B402" s="654" t="s">
        <v>3892</v>
      </c>
      <c r="C402" s="655" t="s">
        <v>3893</v>
      </c>
      <c r="D402" s="639" t="s">
        <v>56</v>
      </c>
      <c r="E402" s="656" t="s">
        <v>354</v>
      </c>
      <c r="F402" s="657" t="s">
        <v>4436</v>
      </c>
      <c r="G402" s="658" t="s">
        <v>4437</v>
      </c>
      <c r="H402" s="657" t="s">
        <v>3892</v>
      </c>
      <c r="I402" s="657" t="s">
        <v>4451</v>
      </c>
      <c r="J402" s="678"/>
      <c r="K402" s="657" t="s">
        <v>4452</v>
      </c>
      <c r="L402" s="655" t="s">
        <v>3892</v>
      </c>
    </row>
    <row r="403" spans="1:12" s="245" customFormat="1" ht="21.05" customHeight="1">
      <c r="A403" s="22"/>
      <c r="B403" s="654" t="s">
        <v>3897</v>
      </c>
      <c r="C403" s="655" t="s">
        <v>3898</v>
      </c>
      <c r="D403" s="639" t="s">
        <v>56</v>
      </c>
      <c r="E403" s="656" t="s">
        <v>354</v>
      </c>
      <c r="F403" s="657"/>
      <c r="G403" s="658"/>
      <c r="H403" s="657"/>
      <c r="I403" s="657"/>
      <c r="J403" s="678"/>
      <c r="K403" s="687" t="s">
        <v>2990</v>
      </c>
      <c r="L403" s="655" t="s">
        <v>3897</v>
      </c>
    </row>
    <row r="404" spans="1:12" s="245" customFormat="1" ht="21.05" customHeight="1">
      <c r="A404" s="22"/>
      <c r="B404" s="654" t="s">
        <v>3901</v>
      </c>
      <c r="C404" s="655" t="s">
        <v>3902</v>
      </c>
      <c r="D404" s="639" t="s">
        <v>56</v>
      </c>
      <c r="E404" s="656" t="s">
        <v>354</v>
      </c>
      <c r="F404" s="657" t="s">
        <v>4436</v>
      </c>
      <c r="G404" s="658" t="s">
        <v>4437</v>
      </c>
      <c r="H404" s="657" t="s">
        <v>3901</v>
      </c>
      <c r="I404" s="657" t="s">
        <v>4453</v>
      </c>
      <c r="J404" s="678"/>
      <c r="K404" s="687" t="s">
        <v>4454</v>
      </c>
      <c r="L404" s="655" t="s">
        <v>3901</v>
      </c>
    </row>
    <row r="405" spans="1:12" s="245" customFormat="1" ht="21.05" customHeight="1">
      <c r="A405" s="22"/>
      <c r="B405" s="654" t="s">
        <v>3903</v>
      </c>
      <c r="C405" s="655" t="s">
        <v>3904</v>
      </c>
      <c r="D405" s="639" t="s">
        <v>56</v>
      </c>
      <c r="E405" s="656" t="s">
        <v>354</v>
      </c>
      <c r="F405" s="657"/>
      <c r="G405" s="658"/>
      <c r="H405" s="657"/>
      <c r="I405" s="657"/>
      <c r="J405" s="678"/>
      <c r="K405" s="687" t="s">
        <v>2990</v>
      </c>
      <c r="L405" s="655" t="s">
        <v>3903</v>
      </c>
    </row>
    <row r="406" spans="1:12" s="245" customFormat="1" ht="21.05" customHeight="1">
      <c r="A406" s="22"/>
      <c r="B406" s="668" t="s">
        <v>3910</v>
      </c>
      <c r="C406" s="662" t="s">
        <v>3906</v>
      </c>
      <c r="D406" s="639" t="s">
        <v>56</v>
      </c>
      <c r="E406" s="663" t="s">
        <v>354</v>
      </c>
      <c r="F406" s="690"/>
      <c r="G406" s="665"/>
      <c r="H406" s="690"/>
      <c r="I406" s="690"/>
      <c r="J406" s="678"/>
      <c r="K406" s="687" t="s">
        <v>2990</v>
      </c>
      <c r="L406" s="666" t="s">
        <v>3910</v>
      </c>
    </row>
    <row r="407" spans="1:12" s="245" customFormat="1" ht="21.05" customHeight="1">
      <c r="A407" s="22"/>
      <c r="B407" s="661" t="s">
        <v>3911</v>
      </c>
      <c r="C407" s="662" t="s">
        <v>3912</v>
      </c>
      <c r="D407" s="639" t="s">
        <v>56</v>
      </c>
      <c r="E407" s="663" t="s">
        <v>354</v>
      </c>
      <c r="F407" s="690"/>
      <c r="G407" s="665"/>
      <c r="H407" s="690"/>
      <c r="I407" s="690"/>
      <c r="J407" s="678"/>
      <c r="K407" s="687" t="s">
        <v>2990</v>
      </c>
      <c r="L407" s="662" t="s">
        <v>3911</v>
      </c>
    </row>
    <row r="408" spans="1:12" s="245" customFormat="1" ht="21.05" customHeight="1">
      <c r="A408" s="22"/>
      <c r="B408" s="668" t="s">
        <v>3916</v>
      </c>
      <c r="C408" s="662" t="s">
        <v>3917</v>
      </c>
      <c r="D408" s="639" t="s">
        <v>56</v>
      </c>
      <c r="E408" s="663" t="s">
        <v>354</v>
      </c>
      <c r="F408" s="690"/>
      <c r="G408" s="665"/>
      <c r="H408" s="690"/>
      <c r="I408" s="690"/>
      <c r="J408" s="678"/>
      <c r="K408" s="687" t="s">
        <v>2990</v>
      </c>
      <c r="L408" s="666" t="s">
        <v>3916</v>
      </c>
    </row>
    <row r="409" spans="1:12" s="245" customFormat="1" ht="21.05" customHeight="1">
      <c r="A409" s="22"/>
      <c r="B409" s="661" t="s">
        <v>3921</v>
      </c>
      <c r="C409" s="662" t="s">
        <v>3922</v>
      </c>
      <c r="D409" s="639" t="s">
        <v>56</v>
      </c>
      <c r="E409" s="663" t="s">
        <v>354</v>
      </c>
      <c r="F409" s="690"/>
      <c r="G409" s="665"/>
      <c r="H409" s="690"/>
      <c r="I409" s="690"/>
      <c r="J409" s="678"/>
      <c r="K409" s="687" t="s">
        <v>2990</v>
      </c>
      <c r="L409" s="662" t="s">
        <v>3921</v>
      </c>
    </row>
    <row r="410" spans="1:12" s="245" customFormat="1" ht="21.05" customHeight="1">
      <c r="A410" s="22"/>
      <c r="B410" s="668" t="s">
        <v>3925</v>
      </c>
      <c r="C410" s="662" t="s">
        <v>3926</v>
      </c>
      <c r="D410" s="639" t="s">
        <v>56</v>
      </c>
      <c r="E410" s="663" t="s">
        <v>354</v>
      </c>
      <c r="F410" s="690"/>
      <c r="G410" s="665"/>
      <c r="H410" s="690"/>
      <c r="I410" s="690"/>
      <c r="J410" s="678"/>
      <c r="K410" s="687" t="s">
        <v>2990</v>
      </c>
      <c r="L410" s="666" t="s">
        <v>3925</v>
      </c>
    </row>
    <row r="411" spans="1:12" s="245" customFormat="1" ht="21.05" customHeight="1">
      <c r="A411" s="22"/>
      <c r="B411" s="661" t="s">
        <v>3930</v>
      </c>
      <c r="C411" s="662" t="s">
        <v>3931</v>
      </c>
      <c r="D411" s="639" t="s">
        <v>56</v>
      </c>
      <c r="E411" s="663" t="s">
        <v>354</v>
      </c>
      <c r="F411" s="690"/>
      <c r="G411" s="665"/>
      <c r="H411" s="690"/>
      <c r="I411" s="690"/>
      <c r="J411" s="678"/>
      <c r="K411" s="687" t="s">
        <v>2990</v>
      </c>
      <c r="L411" s="662" t="s">
        <v>3930</v>
      </c>
    </row>
    <row r="412" spans="1:12" s="245" customFormat="1" ht="21.05" customHeight="1">
      <c r="A412" s="22"/>
      <c r="B412" s="668" t="s">
        <v>3935</v>
      </c>
      <c r="C412" s="662" t="s">
        <v>3936</v>
      </c>
      <c r="D412" s="639" t="s">
        <v>56</v>
      </c>
      <c r="E412" s="663" t="s">
        <v>354</v>
      </c>
      <c r="F412" s="690"/>
      <c r="G412" s="665"/>
      <c r="H412" s="690"/>
      <c r="I412" s="690"/>
      <c r="J412" s="678"/>
      <c r="K412" s="687" t="s">
        <v>2990</v>
      </c>
      <c r="L412" s="666" t="s">
        <v>3935</v>
      </c>
    </row>
    <row r="413" spans="1:12" s="245" customFormat="1" ht="21.05" customHeight="1">
      <c r="A413" s="22"/>
      <c r="B413" s="661" t="s">
        <v>3940</v>
      </c>
      <c r="C413" s="662" t="s">
        <v>3941</v>
      </c>
      <c r="D413" s="639" t="s">
        <v>56</v>
      </c>
      <c r="E413" s="663" t="s">
        <v>354</v>
      </c>
      <c r="F413" s="690"/>
      <c r="G413" s="665"/>
      <c r="H413" s="690"/>
      <c r="I413" s="690"/>
      <c r="J413" s="678"/>
      <c r="K413" s="687" t="s">
        <v>2990</v>
      </c>
      <c r="L413" s="662" t="s">
        <v>3940</v>
      </c>
    </row>
    <row r="414" spans="1:12" s="245" customFormat="1" ht="21.05" customHeight="1">
      <c r="A414" s="22"/>
      <c r="B414" s="668" t="s">
        <v>3945</v>
      </c>
      <c r="C414" s="662" t="s">
        <v>3946</v>
      </c>
      <c r="D414" s="639" t="s">
        <v>56</v>
      </c>
      <c r="E414" s="663" t="s">
        <v>354</v>
      </c>
      <c r="F414" s="690"/>
      <c r="G414" s="665"/>
      <c r="H414" s="690"/>
      <c r="I414" s="690"/>
      <c r="J414" s="678"/>
      <c r="K414" s="687" t="s">
        <v>2990</v>
      </c>
      <c r="L414" s="666" t="s">
        <v>3945</v>
      </c>
    </row>
    <row r="415" spans="1:12" s="245" customFormat="1" ht="21.05" customHeight="1">
      <c r="A415" s="22"/>
      <c r="B415" s="661" t="s">
        <v>3950</v>
      </c>
      <c r="C415" s="662" t="s">
        <v>3951</v>
      </c>
      <c r="D415" s="639" t="s">
        <v>56</v>
      </c>
      <c r="E415" s="663" t="s">
        <v>354</v>
      </c>
      <c r="F415" s="690"/>
      <c r="G415" s="665"/>
      <c r="H415" s="690"/>
      <c r="I415" s="690"/>
      <c r="J415" s="678"/>
      <c r="K415" s="687" t="s">
        <v>2990</v>
      </c>
      <c r="L415" s="662" t="s">
        <v>3950</v>
      </c>
    </row>
    <row r="416" spans="1:12" s="245" customFormat="1" ht="21.05" customHeight="1">
      <c r="A416" s="22"/>
      <c r="B416" s="668" t="s">
        <v>3954</v>
      </c>
      <c r="C416" s="662" t="s">
        <v>3702</v>
      </c>
      <c r="D416" s="639" t="s">
        <v>56</v>
      </c>
      <c r="E416" s="663" t="s">
        <v>354</v>
      </c>
      <c r="F416" s="690"/>
      <c r="G416" s="665"/>
      <c r="H416" s="690"/>
      <c r="I416" s="690"/>
      <c r="J416" s="678"/>
      <c r="K416" s="687" t="s">
        <v>2990</v>
      </c>
      <c r="L416" s="666" t="s">
        <v>3954</v>
      </c>
    </row>
    <row r="417" spans="1:12" s="245" customFormat="1" ht="21.05" customHeight="1">
      <c r="A417" s="22"/>
      <c r="B417" s="661" t="s">
        <v>3958</v>
      </c>
      <c r="C417" s="662" t="s">
        <v>3959</v>
      </c>
      <c r="D417" s="639" t="s">
        <v>56</v>
      </c>
      <c r="E417" s="663" t="s">
        <v>354</v>
      </c>
      <c r="F417" s="690"/>
      <c r="G417" s="665"/>
      <c r="H417" s="690"/>
      <c r="I417" s="690"/>
      <c r="J417" s="678"/>
      <c r="K417" s="687" t="s">
        <v>2990</v>
      </c>
      <c r="L417" s="662" t="s">
        <v>3958</v>
      </c>
    </row>
    <row r="418" spans="1:12" s="245" customFormat="1" ht="21.05" customHeight="1">
      <c r="A418" s="22"/>
      <c r="B418" s="668" t="s">
        <v>3962</v>
      </c>
      <c r="C418" s="662" t="s">
        <v>3963</v>
      </c>
      <c r="D418" s="639" t="s">
        <v>56</v>
      </c>
      <c r="E418" s="663" t="s">
        <v>354</v>
      </c>
      <c r="F418" s="690"/>
      <c r="G418" s="665"/>
      <c r="H418" s="690"/>
      <c r="I418" s="690"/>
      <c r="J418" s="678"/>
      <c r="K418" s="687" t="s">
        <v>2990</v>
      </c>
      <c r="L418" s="666" t="s">
        <v>3962</v>
      </c>
    </row>
    <row r="419" spans="1:12" s="245" customFormat="1" ht="21.05" customHeight="1">
      <c r="A419" s="22"/>
      <c r="B419" s="661" t="s">
        <v>3967</v>
      </c>
      <c r="C419" s="662" t="s">
        <v>3968</v>
      </c>
      <c r="D419" s="639" t="s">
        <v>56</v>
      </c>
      <c r="E419" s="663" t="s">
        <v>354</v>
      </c>
      <c r="F419" s="690"/>
      <c r="G419" s="665"/>
      <c r="H419" s="690"/>
      <c r="I419" s="690"/>
      <c r="J419" s="678"/>
      <c r="K419" s="687" t="s">
        <v>2990</v>
      </c>
      <c r="L419" s="662" t="s">
        <v>3967</v>
      </c>
    </row>
    <row r="420" spans="1:12" s="245" customFormat="1" ht="21.05" customHeight="1">
      <c r="A420" s="22"/>
      <c r="B420" s="668" t="s">
        <v>3972</v>
      </c>
      <c r="C420" s="662" t="s">
        <v>3973</v>
      </c>
      <c r="D420" s="639" t="s">
        <v>56</v>
      </c>
      <c r="E420" s="663" t="s">
        <v>354</v>
      </c>
      <c r="F420" s="690"/>
      <c r="G420" s="665"/>
      <c r="H420" s="690"/>
      <c r="I420" s="690"/>
      <c r="J420" s="678"/>
      <c r="K420" s="687" t="s">
        <v>2990</v>
      </c>
      <c r="L420" s="666" t="s">
        <v>3972</v>
      </c>
    </row>
    <row r="421" spans="1:12" s="245" customFormat="1" ht="21.05" customHeight="1">
      <c r="A421" s="22"/>
      <c r="B421" s="661" t="s">
        <v>3977</v>
      </c>
      <c r="C421" s="662" t="s">
        <v>3978</v>
      </c>
      <c r="D421" s="639" t="s">
        <v>56</v>
      </c>
      <c r="E421" s="663" t="s">
        <v>354</v>
      </c>
      <c r="F421" s="690"/>
      <c r="G421" s="665"/>
      <c r="H421" s="690"/>
      <c r="I421" s="690"/>
      <c r="J421" s="678"/>
      <c r="K421" s="687" t="s">
        <v>2990</v>
      </c>
      <c r="L421" s="662" t="s">
        <v>3977</v>
      </c>
    </row>
    <row r="422" spans="1:12" s="245" customFormat="1" ht="21.05" customHeight="1">
      <c r="A422" s="22"/>
      <c r="B422" s="668" t="s">
        <v>3981</v>
      </c>
      <c r="C422" s="662" t="s">
        <v>3679</v>
      </c>
      <c r="D422" s="639" t="s">
        <v>56</v>
      </c>
      <c r="E422" s="663" t="s">
        <v>354</v>
      </c>
      <c r="F422" s="690"/>
      <c r="G422" s="665"/>
      <c r="H422" s="690"/>
      <c r="I422" s="690"/>
      <c r="J422" s="678"/>
      <c r="K422" s="687" t="s">
        <v>2990</v>
      </c>
      <c r="L422" s="666" t="s">
        <v>3981</v>
      </c>
    </row>
    <row r="423" spans="1:12" s="245" customFormat="1" ht="21.05" customHeight="1">
      <c r="A423" s="22"/>
      <c r="B423" s="661" t="s">
        <v>3985</v>
      </c>
      <c r="C423" s="662" t="s">
        <v>3986</v>
      </c>
      <c r="D423" s="639" t="s">
        <v>56</v>
      </c>
      <c r="E423" s="663" t="s">
        <v>354</v>
      </c>
      <c r="F423" s="690"/>
      <c r="G423" s="665"/>
      <c r="H423" s="690"/>
      <c r="I423" s="690"/>
      <c r="J423" s="678"/>
      <c r="K423" s="687" t="s">
        <v>2990</v>
      </c>
      <c r="L423" s="662" t="s">
        <v>3985</v>
      </c>
    </row>
    <row r="424" spans="1:12" s="245" customFormat="1" ht="21.05" customHeight="1">
      <c r="A424" s="22"/>
      <c r="B424" s="668" t="s">
        <v>3989</v>
      </c>
      <c r="C424" s="662" t="s">
        <v>3990</v>
      </c>
      <c r="D424" s="639" t="s">
        <v>56</v>
      </c>
      <c r="E424" s="663" t="s">
        <v>354</v>
      </c>
      <c r="F424" s="690"/>
      <c r="G424" s="665"/>
      <c r="H424" s="690"/>
      <c r="I424" s="690"/>
      <c r="J424" s="678"/>
      <c r="K424" s="687" t="s">
        <v>2990</v>
      </c>
      <c r="L424" s="666" t="s">
        <v>3989</v>
      </c>
    </row>
    <row r="425" spans="1:12" s="245" customFormat="1" ht="21.05" customHeight="1">
      <c r="A425" s="22"/>
      <c r="B425" s="661" t="s">
        <v>3994</v>
      </c>
      <c r="C425" s="662" t="s">
        <v>3995</v>
      </c>
      <c r="D425" s="639" t="s">
        <v>56</v>
      </c>
      <c r="E425" s="663" t="s">
        <v>354</v>
      </c>
      <c r="F425" s="690"/>
      <c r="G425" s="665"/>
      <c r="H425" s="690"/>
      <c r="I425" s="690"/>
      <c r="J425" s="678"/>
      <c r="K425" s="687" t="s">
        <v>2990</v>
      </c>
      <c r="L425" s="662" t="s">
        <v>3994</v>
      </c>
    </row>
    <row r="426" spans="1:12" s="245" customFormat="1" ht="21.05" customHeight="1">
      <c r="A426" s="22"/>
      <c r="B426" s="668" t="s">
        <v>3999</v>
      </c>
      <c r="C426" s="662" t="s">
        <v>4000</v>
      </c>
      <c r="D426" s="639" t="s">
        <v>56</v>
      </c>
      <c r="E426" s="663" t="s">
        <v>354</v>
      </c>
      <c r="F426" s="690"/>
      <c r="G426" s="665"/>
      <c r="H426" s="690"/>
      <c r="I426" s="690"/>
      <c r="J426" s="678"/>
      <c r="K426" s="687" t="s">
        <v>2990</v>
      </c>
      <c r="L426" s="666" t="s">
        <v>3999</v>
      </c>
    </row>
    <row r="427" spans="1:12" s="245" customFormat="1" ht="21.05" customHeight="1">
      <c r="A427" s="22"/>
      <c r="B427" s="661" t="s">
        <v>4004</v>
      </c>
      <c r="C427" s="662" t="s">
        <v>4005</v>
      </c>
      <c r="D427" s="639" t="s">
        <v>56</v>
      </c>
      <c r="E427" s="663" t="s">
        <v>354</v>
      </c>
      <c r="F427" s="690"/>
      <c r="G427" s="665"/>
      <c r="H427" s="690"/>
      <c r="I427" s="690"/>
      <c r="J427" s="678"/>
      <c r="K427" s="687" t="s">
        <v>2990</v>
      </c>
      <c r="L427" s="662" t="s">
        <v>4004</v>
      </c>
    </row>
    <row r="428" spans="1:12" s="245" customFormat="1" ht="21.05" customHeight="1">
      <c r="A428" s="22"/>
      <c r="B428" s="668" t="s">
        <v>4009</v>
      </c>
      <c r="C428" s="662" t="s">
        <v>4010</v>
      </c>
      <c r="D428" s="639" t="s">
        <v>56</v>
      </c>
      <c r="E428" s="663" t="s">
        <v>354</v>
      </c>
      <c r="F428" s="690"/>
      <c r="G428" s="665"/>
      <c r="H428" s="690"/>
      <c r="I428" s="690"/>
      <c r="J428" s="678"/>
      <c r="K428" s="687" t="s">
        <v>2990</v>
      </c>
      <c r="L428" s="666" t="s">
        <v>4009</v>
      </c>
    </row>
    <row r="429" spans="1:12" s="245" customFormat="1" ht="21.05" customHeight="1">
      <c r="A429" s="22"/>
      <c r="B429" s="661" t="s">
        <v>4014</v>
      </c>
      <c r="C429" s="662" t="s">
        <v>4015</v>
      </c>
      <c r="D429" s="639" t="s">
        <v>56</v>
      </c>
      <c r="E429" s="663" t="s">
        <v>354</v>
      </c>
      <c r="F429" s="690"/>
      <c r="G429" s="665"/>
      <c r="H429" s="690"/>
      <c r="I429" s="690"/>
      <c r="J429" s="678"/>
      <c r="K429" s="687" t="s">
        <v>2990</v>
      </c>
      <c r="L429" s="662" t="s">
        <v>4014</v>
      </c>
    </row>
    <row r="430" spans="1:12" s="245" customFormat="1" ht="21.05" customHeight="1">
      <c r="A430" s="22"/>
      <c r="B430" s="668" t="s">
        <v>4019</v>
      </c>
      <c r="C430" s="662" t="s">
        <v>4020</v>
      </c>
      <c r="D430" s="639" t="s">
        <v>56</v>
      </c>
      <c r="E430" s="663" t="s">
        <v>354</v>
      </c>
      <c r="F430" s="690"/>
      <c r="G430" s="665"/>
      <c r="H430" s="690"/>
      <c r="I430" s="690"/>
      <c r="J430" s="678"/>
      <c r="K430" s="687" t="s">
        <v>2990</v>
      </c>
      <c r="L430" s="666" t="s">
        <v>4019</v>
      </c>
    </row>
    <row r="431" spans="1:12" s="245" customFormat="1" ht="21.05" customHeight="1">
      <c r="A431" s="22"/>
      <c r="B431" s="661" t="s">
        <v>4024</v>
      </c>
      <c r="C431" s="662" t="s">
        <v>4025</v>
      </c>
      <c r="D431" s="639" t="s">
        <v>56</v>
      </c>
      <c r="E431" s="663" t="s">
        <v>354</v>
      </c>
      <c r="F431" s="690"/>
      <c r="G431" s="665"/>
      <c r="H431" s="690"/>
      <c r="I431" s="690"/>
      <c r="J431" s="678"/>
      <c r="K431" s="687" t="s">
        <v>2990</v>
      </c>
      <c r="L431" s="662" t="s">
        <v>4024</v>
      </c>
    </row>
    <row r="432" spans="1:12" s="245" customFormat="1" ht="21.05" customHeight="1">
      <c r="A432" s="22"/>
      <c r="B432" s="668" t="s">
        <v>4028</v>
      </c>
      <c r="C432" s="662" t="s">
        <v>4029</v>
      </c>
      <c r="D432" s="639" t="s">
        <v>56</v>
      </c>
      <c r="E432" s="663" t="s">
        <v>354</v>
      </c>
      <c r="F432" s="690"/>
      <c r="G432" s="665"/>
      <c r="H432" s="690"/>
      <c r="I432" s="690"/>
      <c r="J432" s="678"/>
      <c r="K432" s="687" t="s">
        <v>2990</v>
      </c>
      <c r="L432" s="666" t="s">
        <v>4028</v>
      </c>
    </row>
    <row r="433" spans="1:12" s="245" customFormat="1" ht="21.05" customHeight="1">
      <c r="A433" s="22"/>
      <c r="B433" s="661" t="s">
        <v>4033</v>
      </c>
      <c r="C433" s="662" t="s">
        <v>4034</v>
      </c>
      <c r="D433" s="639" t="s">
        <v>56</v>
      </c>
      <c r="E433" s="663" t="s">
        <v>354</v>
      </c>
      <c r="F433" s="690"/>
      <c r="G433" s="665"/>
      <c r="H433" s="690"/>
      <c r="I433" s="690"/>
      <c r="J433" s="678"/>
      <c r="K433" s="687" t="s">
        <v>2990</v>
      </c>
      <c r="L433" s="662" t="s">
        <v>4033</v>
      </c>
    </row>
    <row r="434" spans="1:12" s="245" customFormat="1" ht="21.05" customHeight="1">
      <c r="A434" s="22"/>
      <c r="B434" s="668" t="s">
        <v>4037</v>
      </c>
      <c r="C434" s="662" t="s">
        <v>4038</v>
      </c>
      <c r="D434" s="639" t="s">
        <v>56</v>
      </c>
      <c r="E434" s="663" t="s">
        <v>354</v>
      </c>
      <c r="F434" s="690"/>
      <c r="G434" s="665"/>
      <c r="H434" s="690"/>
      <c r="I434" s="690"/>
      <c r="J434" s="678"/>
      <c r="K434" s="687" t="s">
        <v>2990</v>
      </c>
      <c r="L434" s="666" t="s">
        <v>4037</v>
      </c>
    </row>
    <row r="435" spans="1:12" s="245" customFormat="1" ht="21.05" customHeight="1">
      <c r="A435" s="22"/>
      <c r="B435" s="661" t="s">
        <v>4042</v>
      </c>
      <c r="C435" s="662" t="s">
        <v>4043</v>
      </c>
      <c r="D435" s="639" t="s">
        <v>56</v>
      </c>
      <c r="E435" s="663" t="s">
        <v>354</v>
      </c>
      <c r="F435" s="690"/>
      <c r="G435" s="665"/>
      <c r="H435" s="690"/>
      <c r="I435" s="690"/>
      <c r="J435" s="678"/>
      <c r="K435" s="687" t="s">
        <v>2990</v>
      </c>
      <c r="L435" s="662" t="s">
        <v>4042</v>
      </c>
    </row>
    <row r="436" spans="1:12" s="245" customFormat="1" ht="21.05" customHeight="1">
      <c r="A436" s="22"/>
      <c r="B436" s="668" t="s">
        <v>4047</v>
      </c>
      <c r="C436" s="662" t="s">
        <v>3675</v>
      </c>
      <c r="D436" s="639" t="s">
        <v>56</v>
      </c>
      <c r="E436" s="663" t="s">
        <v>354</v>
      </c>
      <c r="F436" s="690"/>
      <c r="G436" s="665"/>
      <c r="H436" s="690"/>
      <c r="I436" s="690"/>
      <c r="J436" s="678"/>
      <c r="K436" s="687" t="s">
        <v>2990</v>
      </c>
      <c r="L436" s="666" t="s">
        <v>4047</v>
      </c>
    </row>
    <row r="437" spans="1:12" s="245" customFormat="1" ht="21.05" customHeight="1">
      <c r="A437" s="22"/>
      <c r="B437" s="661" t="s">
        <v>4051</v>
      </c>
      <c r="C437" s="662" t="s">
        <v>4052</v>
      </c>
      <c r="D437" s="639" t="s">
        <v>56</v>
      </c>
      <c r="E437" s="663" t="s">
        <v>354</v>
      </c>
      <c r="F437" s="690"/>
      <c r="G437" s="665"/>
      <c r="H437" s="690"/>
      <c r="I437" s="690"/>
      <c r="J437" s="678"/>
      <c r="K437" s="687" t="s">
        <v>2990</v>
      </c>
      <c r="L437" s="662" t="s">
        <v>4051</v>
      </c>
    </row>
    <row r="438" spans="1:12" s="245" customFormat="1" ht="21.05" customHeight="1">
      <c r="A438" s="22"/>
      <c r="B438" s="668" t="s">
        <v>4055</v>
      </c>
      <c r="C438" s="662" t="s">
        <v>4056</v>
      </c>
      <c r="D438" s="639" t="s">
        <v>56</v>
      </c>
      <c r="E438" s="663" t="s">
        <v>354</v>
      </c>
      <c r="F438" s="690"/>
      <c r="G438" s="665"/>
      <c r="H438" s="690"/>
      <c r="I438" s="690"/>
      <c r="J438" s="678"/>
      <c r="K438" s="687" t="s">
        <v>2990</v>
      </c>
      <c r="L438" s="666" t="s">
        <v>4055</v>
      </c>
    </row>
    <row r="439" spans="1:12" s="245" customFormat="1" ht="21.05" customHeight="1">
      <c r="A439" s="22"/>
      <c r="B439" s="661" t="s">
        <v>4060</v>
      </c>
      <c r="C439" s="662" t="s">
        <v>4061</v>
      </c>
      <c r="D439" s="639" t="s">
        <v>56</v>
      </c>
      <c r="E439" s="663" t="s">
        <v>354</v>
      </c>
      <c r="F439" s="690"/>
      <c r="G439" s="665"/>
      <c r="H439" s="690"/>
      <c r="I439" s="690"/>
      <c r="J439" s="678"/>
      <c r="K439" s="687" t="s">
        <v>2990</v>
      </c>
      <c r="L439" s="662" t="s">
        <v>4060</v>
      </c>
    </row>
    <row r="440" spans="1:12" s="245" customFormat="1" ht="21.05" customHeight="1">
      <c r="A440" s="22"/>
      <c r="B440" s="668" t="s">
        <v>4064</v>
      </c>
      <c r="C440" s="662" t="s">
        <v>4065</v>
      </c>
      <c r="D440" s="639" t="s">
        <v>56</v>
      </c>
      <c r="E440" s="663" t="s">
        <v>354</v>
      </c>
      <c r="F440" s="690"/>
      <c r="G440" s="665"/>
      <c r="H440" s="690"/>
      <c r="I440" s="690"/>
      <c r="J440" s="678"/>
      <c r="K440" s="687" t="s">
        <v>2990</v>
      </c>
      <c r="L440" s="666" t="s">
        <v>4064</v>
      </c>
    </row>
    <row r="441" spans="1:12" s="245" customFormat="1" ht="21.05" customHeight="1">
      <c r="A441" s="22"/>
      <c r="B441" s="661" t="s">
        <v>4069</v>
      </c>
      <c r="C441" s="662" t="s">
        <v>4070</v>
      </c>
      <c r="D441" s="639" t="s">
        <v>56</v>
      </c>
      <c r="E441" s="663" t="s">
        <v>354</v>
      </c>
      <c r="F441" s="690"/>
      <c r="G441" s="665"/>
      <c r="H441" s="690"/>
      <c r="I441" s="690"/>
      <c r="J441" s="678"/>
      <c r="K441" s="687" t="s">
        <v>2990</v>
      </c>
      <c r="L441" s="662" t="s">
        <v>4069</v>
      </c>
    </row>
    <row r="442" spans="1:12" s="245" customFormat="1" ht="21.05" customHeight="1">
      <c r="A442" s="22"/>
      <c r="B442" s="668" t="s">
        <v>4073</v>
      </c>
      <c r="C442" s="662" t="s">
        <v>4074</v>
      </c>
      <c r="D442" s="639" t="s">
        <v>56</v>
      </c>
      <c r="E442" s="663" t="s">
        <v>354</v>
      </c>
      <c r="F442" s="690"/>
      <c r="G442" s="665"/>
      <c r="H442" s="690"/>
      <c r="I442" s="690"/>
      <c r="J442" s="678"/>
      <c r="K442" s="687" t="s">
        <v>2990</v>
      </c>
      <c r="L442" s="666" t="s">
        <v>4073</v>
      </c>
    </row>
    <row r="443" spans="1:12" s="245" customFormat="1" ht="21.05" customHeight="1">
      <c r="A443" s="22"/>
      <c r="B443" s="661" t="s">
        <v>4078</v>
      </c>
      <c r="C443" s="662" t="s">
        <v>4079</v>
      </c>
      <c r="D443" s="639" t="s">
        <v>56</v>
      </c>
      <c r="E443" s="663" t="s">
        <v>354</v>
      </c>
      <c r="F443" s="690"/>
      <c r="G443" s="665"/>
      <c r="H443" s="690"/>
      <c r="I443" s="690"/>
      <c r="J443" s="678"/>
      <c r="K443" s="687" t="s">
        <v>2990</v>
      </c>
      <c r="L443" s="662" t="s">
        <v>4078</v>
      </c>
    </row>
    <row r="444" spans="1:12" s="245" customFormat="1" ht="21.05" customHeight="1">
      <c r="A444" s="22"/>
      <c r="B444" s="668" t="s">
        <v>4082</v>
      </c>
      <c r="C444" s="662" t="s">
        <v>4083</v>
      </c>
      <c r="D444" s="639" t="s">
        <v>56</v>
      </c>
      <c r="E444" s="663" t="s">
        <v>354</v>
      </c>
      <c r="F444" s="690"/>
      <c r="G444" s="665"/>
      <c r="H444" s="690"/>
      <c r="I444" s="690"/>
      <c r="J444" s="678"/>
      <c r="K444" s="687" t="s">
        <v>2990</v>
      </c>
      <c r="L444" s="666" t="s">
        <v>4082</v>
      </c>
    </row>
    <row r="445" spans="1:12" s="245" customFormat="1" ht="21.05" customHeight="1">
      <c r="A445" s="22"/>
      <c r="B445" s="661" t="s">
        <v>4087</v>
      </c>
      <c r="C445" s="662" t="s">
        <v>4088</v>
      </c>
      <c r="D445" s="639" t="s">
        <v>56</v>
      </c>
      <c r="E445" s="663" t="s">
        <v>354</v>
      </c>
      <c r="F445" s="690"/>
      <c r="G445" s="665"/>
      <c r="H445" s="690"/>
      <c r="I445" s="690"/>
      <c r="J445" s="678"/>
      <c r="K445" s="687" t="s">
        <v>2990</v>
      </c>
      <c r="L445" s="662" t="s">
        <v>4087</v>
      </c>
    </row>
    <row r="446" spans="1:12" s="245" customFormat="1" ht="21.05" customHeight="1">
      <c r="A446" s="22"/>
      <c r="B446" s="668" t="s">
        <v>4091</v>
      </c>
      <c r="C446" s="662" t="s">
        <v>4092</v>
      </c>
      <c r="D446" s="639" t="s">
        <v>56</v>
      </c>
      <c r="E446" s="663" t="s">
        <v>354</v>
      </c>
      <c r="F446" s="690"/>
      <c r="G446" s="665"/>
      <c r="H446" s="690"/>
      <c r="I446" s="690"/>
      <c r="J446" s="678"/>
      <c r="K446" s="687" t="s">
        <v>2990</v>
      </c>
      <c r="L446" s="666" t="s">
        <v>4091</v>
      </c>
    </row>
    <row r="447" spans="1:12" s="245" customFormat="1" ht="21.05" customHeight="1">
      <c r="A447" s="22"/>
      <c r="B447" s="661" t="s">
        <v>4096</v>
      </c>
      <c r="C447" s="662" t="s">
        <v>4097</v>
      </c>
      <c r="D447" s="639" t="s">
        <v>56</v>
      </c>
      <c r="E447" s="663" t="s">
        <v>354</v>
      </c>
      <c r="F447" s="690"/>
      <c r="G447" s="665"/>
      <c r="H447" s="690"/>
      <c r="I447" s="690"/>
      <c r="J447" s="678"/>
      <c r="K447" s="687" t="s">
        <v>2990</v>
      </c>
      <c r="L447" s="662" t="s">
        <v>4096</v>
      </c>
    </row>
    <row r="448" spans="1:12" s="245" customFormat="1" ht="21.05" customHeight="1">
      <c r="A448" s="22"/>
      <c r="B448" s="668" t="s">
        <v>4101</v>
      </c>
      <c r="C448" s="662" t="s">
        <v>4102</v>
      </c>
      <c r="D448" s="639" t="s">
        <v>56</v>
      </c>
      <c r="E448" s="663" t="s">
        <v>354</v>
      </c>
      <c r="F448" s="690"/>
      <c r="G448" s="665"/>
      <c r="H448" s="690"/>
      <c r="I448" s="690"/>
      <c r="J448" s="678"/>
      <c r="K448" s="687" t="s">
        <v>2990</v>
      </c>
      <c r="L448" s="666" t="s">
        <v>4101</v>
      </c>
    </row>
    <row r="449" spans="1:12" s="245" customFormat="1" ht="21.05" customHeight="1">
      <c r="A449" s="22"/>
      <c r="B449" s="661" t="s">
        <v>4106</v>
      </c>
      <c r="C449" s="662" t="s">
        <v>4107</v>
      </c>
      <c r="D449" s="639" t="s">
        <v>56</v>
      </c>
      <c r="E449" s="663" t="s">
        <v>354</v>
      </c>
      <c r="F449" s="690"/>
      <c r="G449" s="665"/>
      <c r="H449" s="690"/>
      <c r="I449" s="690"/>
      <c r="J449" s="678"/>
      <c r="K449" s="687" t="s">
        <v>2990</v>
      </c>
      <c r="L449" s="662" t="s">
        <v>4106</v>
      </c>
    </row>
    <row r="450" spans="1:12" s="245" customFormat="1" ht="21.05" customHeight="1">
      <c r="A450" s="22"/>
      <c r="B450" s="668" t="s">
        <v>4110</v>
      </c>
      <c r="C450" s="662" t="s">
        <v>4111</v>
      </c>
      <c r="D450" s="639" t="s">
        <v>56</v>
      </c>
      <c r="E450" s="663" t="s">
        <v>354</v>
      </c>
      <c r="F450" s="690"/>
      <c r="G450" s="665"/>
      <c r="H450" s="690"/>
      <c r="I450" s="690"/>
      <c r="J450" s="678"/>
      <c r="K450" s="687" t="s">
        <v>2990</v>
      </c>
      <c r="L450" s="666" t="s">
        <v>4110</v>
      </c>
    </row>
    <row r="451" spans="1:12" s="245" customFormat="1" ht="21.05" customHeight="1">
      <c r="A451" s="22"/>
      <c r="B451" s="661" t="s">
        <v>4115</v>
      </c>
      <c r="C451" s="662" t="s">
        <v>4116</v>
      </c>
      <c r="D451" s="639" t="s">
        <v>56</v>
      </c>
      <c r="E451" s="663" t="s">
        <v>354</v>
      </c>
      <c r="F451" s="690"/>
      <c r="G451" s="665"/>
      <c r="H451" s="690"/>
      <c r="I451" s="690"/>
      <c r="J451" s="678"/>
      <c r="K451" s="687" t="s">
        <v>2990</v>
      </c>
      <c r="L451" s="662" t="s">
        <v>4115</v>
      </c>
    </row>
    <row r="452" spans="1:12" s="245" customFormat="1" ht="21.05" customHeight="1">
      <c r="A452" s="22"/>
      <c r="B452" s="668" t="s">
        <v>4120</v>
      </c>
      <c r="C452" s="662" t="s">
        <v>4121</v>
      </c>
      <c r="D452" s="639" t="s">
        <v>56</v>
      </c>
      <c r="E452" s="663" t="s">
        <v>354</v>
      </c>
      <c r="F452" s="690"/>
      <c r="G452" s="665"/>
      <c r="H452" s="690"/>
      <c r="I452" s="690"/>
      <c r="J452" s="678"/>
      <c r="K452" s="687" t="s">
        <v>2990</v>
      </c>
      <c r="L452" s="666" t="s">
        <v>4120</v>
      </c>
    </row>
    <row r="453" spans="1:12" s="245" customFormat="1" ht="21.05" customHeight="1">
      <c r="A453" s="22"/>
      <c r="B453" s="661" t="s">
        <v>4125</v>
      </c>
      <c r="C453" s="662" t="s">
        <v>4126</v>
      </c>
      <c r="D453" s="639" t="s">
        <v>56</v>
      </c>
      <c r="E453" s="663" t="s">
        <v>354</v>
      </c>
      <c r="F453" s="690"/>
      <c r="G453" s="665"/>
      <c r="H453" s="690"/>
      <c r="I453" s="690"/>
      <c r="J453" s="678"/>
      <c r="K453" s="687" t="s">
        <v>2990</v>
      </c>
      <c r="L453" s="662" t="s">
        <v>4125</v>
      </c>
    </row>
    <row r="454" spans="1:12" s="245" customFormat="1" ht="21.05" customHeight="1">
      <c r="A454" s="22"/>
      <c r="B454" s="668" t="s">
        <v>4130</v>
      </c>
      <c r="C454" s="662" t="s">
        <v>4131</v>
      </c>
      <c r="D454" s="639" t="s">
        <v>56</v>
      </c>
      <c r="E454" s="663" t="s">
        <v>354</v>
      </c>
      <c r="F454" s="690"/>
      <c r="G454" s="665"/>
      <c r="H454" s="690"/>
      <c r="I454" s="690"/>
      <c r="J454" s="678"/>
      <c r="K454" s="687" t="s">
        <v>2990</v>
      </c>
      <c r="L454" s="666" t="s">
        <v>4130</v>
      </c>
    </row>
    <row r="455" spans="1:12" s="245" customFormat="1" ht="21.05" customHeight="1">
      <c r="A455" s="22"/>
      <c r="B455" s="661" t="s">
        <v>4135</v>
      </c>
      <c r="C455" s="662" t="s">
        <v>4136</v>
      </c>
      <c r="D455" s="639" t="s">
        <v>56</v>
      </c>
      <c r="E455" s="663" t="s">
        <v>354</v>
      </c>
      <c r="F455" s="690"/>
      <c r="G455" s="665"/>
      <c r="H455" s="690"/>
      <c r="I455" s="690"/>
      <c r="J455" s="678"/>
      <c r="K455" s="687" t="s">
        <v>2990</v>
      </c>
      <c r="L455" s="662" t="s">
        <v>4135</v>
      </c>
    </row>
    <row r="456" spans="1:12" s="245" customFormat="1" ht="21.05" customHeight="1">
      <c r="A456" s="22"/>
      <c r="B456" s="668" t="s">
        <v>4139</v>
      </c>
      <c r="C456" s="662" t="s">
        <v>4140</v>
      </c>
      <c r="D456" s="639" t="s">
        <v>56</v>
      </c>
      <c r="E456" s="663" t="s">
        <v>354</v>
      </c>
      <c r="F456" s="690"/>
      <c r="G456" s="665"/>
      <c r="H456" s="690"/>
      <c r="I456" s="690"/>
      <c r="J456" s="678"/>
      <c r="K456" s="687" t="s">
        <v>2990</v>
      </c>
      <c r="L456" s="666" t="s">
        <v>4139</v>
      </c>
    </row>
    <row r="457" spans="1:12" s="245" customFormat="1" ht="21.05" customHeight="1">
      <c r="A457" s="22"/>
      <c r="B457" s="661" t="s">
        <v>4144</v>
      </c>
      <c r="C457" s="662" t="s">
        <v>4145</v>
      </c>
      <c r="D457" s="639" t="s">
        <v>56</v>
      </c>
      <c r="E457" s="663" t="s">
        <v>354</v>
      </c>
      <c r="F457" s="690"/>
      <c r="G457" s="665"/>
      <c r="H457" s="690"/>
      <c r="I457" s="690"/>
      <c r="J457" s="678"/>
      <c r="K457" s="687" t="s">
        <v>2990</v>
      </c>
      <c r="L457" s="662" t="s">
        <v>4144</v>
      </c>
    </row>
    <row r="458" spans="1:12" s="245" customFormat="1" ht="21.05" customHeight="1">
      <c r="A458" s="22"/>
      <c r="B458" s="668" t="s">
        <v>4148</v>
      </c>
      <c r="C458" s="662" t="s">
        <v>4149</v>
      </c>
      <c r="D458" s="639" t="s">
        <v>56</v>
      </c>
      <c r="E458" s="663" t="s">
        <v>354</v>
      </c>
      <c r="F458" s="690"/>
      <c r="G458" s="665"/>
      <c r="H458" s="690"/>
      <c r="I458" s="690"/>
      <c r="J458" s="678"/>
      <c r="K458" s="687" t="s">
        <v>2990</v>
      </c>
      <c r="L458" s="666" t="s">
        <v>4148</v>
      </c>
    </row>
    <row r="459" spans="1:12" s="245" customFormat="1" ht="21.05" customHeight="1">
      <c r="A459" s="22"/>
      <c r="B459" s="661" t="s">
        <v>4153</v>
      </c>
      <c r="C459" s="662" t="s">
        <v>4154</v>
      </c>
      <c r="D459" s="639" t="s">
        <v>56</v>
      </c>
      <c r="E459" s="663" t="s">
        <v>354</v>
      </c>
      <c r="F459" s="690"/>
      <c r="G459" s="665"/>
      <c r="H459" s="690"/>
      <c r="I459" s="690"/>
      <c r="J459" s="678"/>
      <c r="K459" s="687" t="s">
        <v>2990</v>
      </c>
      <c r="L459" s="662" t="s">
        <v>4153</v>
      </c>
    </row>
    <row r="460" spans="1:12" s="245" customFormat="1" ht="21.05" customHeight="1">
      <c r="A460" s="22"/>
      <c r="B460" s="668" t="s">
        <v>4157</v>
      </c>
      <c r="C460" s="662" t="s">
        <v>4158</v>
      </c>
      <c r="D460" s="639" t="s">
        <v>56</v>
      </c>
      <c r="E460" s="663" t="s">
        <v>354</v>
      </c>
      <c r="F460" s="690"/>
      <c r="G460" s="665"/>
      <c r="H460" s="690"/>
      <c r="I460" s="690"/>
      <c r="J460" s="678"/>
      <c r="K460" s="687" t="s">
        <v>2990</v>
      </c>
      <c r="L460" s="666" t="s">
        <v>4157</v>
      </c>
    </row>
    <row r="461" spans="1:12" s="245" customFormat="1" ht="21.05" customHeight="1">
      <c r="A461" s="22"/>
      <c r="B461" s="661" t="s">
        <v>4162</v>
      </c>
      <c r="C461" s="662" t="s">
        <v>4163</v>
      </c>
      <c r="D461" s="639" t="s">
        <v>56</v>
      </c>
      <c r="E461" s="663" t="s">
        <v>354</v>
      </c>
      <c r="F461" s="690"/>
      <c r="G461" s="665"/>
      <c r="H461" s="690"/>
      <c r="I461" s="690"/>
      <c r="J461" s="678"/>
      <c r="K461" s="687" t="s">
        <v>2990</v>
      </c>
      <c r="L461" s="662" t="s">
        <v>4162</v>
      </c>
    </row>
    <row r="462" spans="1:12" s="245" customFormat="1" ht="21.05" customHeight="1">
      <c r="A462" s="22"/>
      <c r="B462" s="668" t="s">
        <v>4166</v>
      </c>
      <c r="C462" s="662" t="s">
        <v>4167</v>
      </c>
      <c r="D462" s="639" t="s">
        <v>56</v>
      </c>
      <c r="E462" s="663" t="s">
        <v>354</v>
      </c>
      <c r="F462" s="690"/>
      <c r="G462" s="665"/>
      <c r="H462" s="690"/>
      <c r="I462" s="690"/>
      <c r="J462" s="678"/>
      <c r="K462" s="687" t="s">
        <v>2990</v>
      </c>
      <c r="L462" s="666" t="s">
        <v>4166</v>
      </c>
    </row>
    <row r="463" spans="1:12" s="245" customFormat="1" ht="21.05" customHeight="1">
      <c r="A463" s="22"/>
      <c r="B463" s="661" t="s">
        <v>4171</v>
      </c>
      <c r="C463" s="662" t="s">
        <v>4172</v>
      </c>
      <c r="D463" s="639" t="s">
        <v>56</v>
      </c>
      <c r="E463" s="663" t="s">
        <v>354</v>
      </c>
      <c r="F463" s="690"/>
      <c r="G463" s="665"/>
      <c r="H463" s="690"/>
      <c r="I463" s="690"/>
      <c r="J463" s="678"/>
      <c r="K463" s="687" t="s">
        <v>2990</v>
      </c>
      <c r="L463" s="662" t="s">
        <v>4171</v>
      </c>
    </row>
    <row r="464" spans="1:12" s="245" customFormat="1" ht="21.05" customHeight="1">
      <c r="A464" s="22"/>
      <c r="B464" s="668" t="s">
        <v>4175</v>
      </c>
      <c r="C464" s="662" t="s">
        <v>4176</v>
      </c>
      <c r="D464" s="639" t="s">
        <v>56</v>
      </c>
      <c r="E464" s="663" t="s">
        <v>354</v>
      </c>
      <c r="F464" s="690"/>
      <c r="G464" s="665"/>
      <c r="H464" s="690"/>
      <c r="I464" s="690"/>
      <c r="J464" s="678"/>
      <c r="K464" s="687" t="s">
        <v>2990</v>
      </c>
      <c r="L464" s="666" t="s">
        <v>4175</v>
      </c>
    </row>
    <row r="465" spans="1:12" s="245" customFormat="1" ht="21.05" customHeight="1">
      <c r="A465" s="22"/>
      <c r="B465" s="661" t="s">
        <v>4180</v>
      </c>
      <c r="C465" s="662" t="s">
        <v>4181</v>
      </c>
      <c r="D465" s="639" t="s">
        <v>56</v>
      </c>
      <c r="E465" s="663" t="s">
        <v>354</v>
      </c>
      <c r="F465" s="690"/>
      <c r="G465" s="665"/>
      <c r="H465" s="690"/>
      <c r="I465" s="690"/>
      <c r="J465" s="678"/>
      <c r="K465" s="687" t="s">
        <v>2990</v>
      </c>
      <c r="L465" s="662" t="s">
        <v>4180</v>
      </c>
    </row>
    <row r="466" spans="1:12" s="245" customFormat="1" ht="21.05" customHeight="1">
      <c r="A466" s="22"/>
      <c r="B466" s="668" t="s">
        <v>4185</v>
      </c>
      <c r="C466" s="662" t="s">
        <v>4186</v>
      </c>
      <c r="D466" s="639" t="s">
        <v>56</v>
      </c>
      <c r="E466" s="663" t="s">
        <v>354</v>
      </c>
      <c r="F466" s="690"/>
      <c r="G466" s="665"/>
      <c r="H466" s="690"/>
      <c r="I466" s="690"/>
      <c r="J466" s="678"/>
      <c r="K466" s="687" t="s">
        <v>2990</v>
      </c>
      <c r="L466" s="666" t="s">
        <v>4185</v>
      </c>
    </row>
    <row r="467" spans="1:12" s="245" customFormat="1" ht="21.05" customHeight="1">
      <c r="A467" s="22"/>
      <c r="B467" s="661" t="s">
        <v>4190</v>
      </c>
      <c r="C467" s="662" t="s">
        <v>4191</v>
      </c>
      <c r="D467" s="639" t="s">
        <v>56</v>
      </c>
      <c r="E467" s="663" t="s">
        <v>354</v>
      </c>
      <c r="F467" s="690"/>
      <c r="G467" s="665"/>
      <c r="H467" s="690"/>
      <c r="I467" s="690"/>
      <c r="J467" s="678"/>
      <c r="K467" s="687" t="s">
        <v>2990</v>
      </c>
      <c r="L467" s="662" t="s">
        <v>4190</v>
      </c>
    </row>
    <row r="468" spans="1:12" s="245" customFormat="1" ht="21.05" customHeight="1">
      <c r="A468" s="22"/>
      <c r="B468" s="668" t="s">
        <v>4194</v>
      </c>
      <c r="C468" s="662" t="s">
        <v>4195</v>
      </c>
      <c r="D468" s="639" t="s">
        <v>56</v>
      </c>
      <c r="E468" s="663" t="s">
        <v>354</v>
      </c>
      <c r="F468" s="690"/>
      <c r="G468" s="665"/>
      <c r="H468" s="690"/>
      <c r="I468" s="690"/>
      <c r="J468" s="678"/>
      <c r="K468" s="687" t="s">
        <v>2990</v>
      </c>
      <c r="L468" s="666" t="s">
        <v>4194</v>
      </c>
    </row>
    <row r="469" spans="1:12" s="245" customFormat="1" ht="21.05" customHeight="1">
      <c r="A469" s="22"/>
      <c r="B469" s="661" t="s">
        <v>4199</v>
      </c>
      <c r="C469" s="662" t="s">
        <v>4200</v>
      </c>
      <c r="D469" s="639" t="s">
        <v>56</v>
      </c>
      <c r="E469" s="663" t="s">
        <v>354</v>
      </c>
      <c r="F469" s="690"/>
      <c r="G469" s="665"/>
      <c r="H469" s="690"/>
      <c r="I469" s="690"/>
      <c r="J469" s="678"/>
      <c r="K469" s="687" t="s">
        <v>2990</v>
      </c>
      <c r="L469" s="662" t="s">
        <v>4199</v>
      </c>
    </row>
    <row r="470" spans="1:12" s="245" customFormat="1" ht="21.05" customHeight="1">
      <c r="A470" s="22"/>
      <c r="B470" s="668" t="s">
        <v>4204</v>
      </c>
      <c r="C470" s="662" t="s">
        <v>4205</v>
      </c>
      <c r="D470" s="639" t="s">
        <v>56</v>
      </c>
      <c r="E470" s="663" t="s">
        <v>354</v>
      </c>
      <c r="F470" s="690"/>
      <c r="G470" s="665"/>
      <c r="H470" s="690"/>
      <c r="I470" s="690"/>
      <c r="J470" s="678"/>
      <c r="K470" s="687" t="s">
        <v>2990</v>
      </c>
      <c r="L470" s="666" t="s">
        <v>4204</v>
      </c>
    </row>
    <row r="471" spans="1:12" s="245" customFormat="1" ht="21.05" customHeight="1">
      <c r="A471" s="22"/>
      <c r="B471" s="661" t="s">
        <v>4209</v>
      </c>
      <c r="C471" s="662" t="s">
        <v>4210</v>
      </c>
      <c r="D471" s="639" t="s">
        <v>56</v>
      </c>
      <c r="E471" s="663" t="s">
        <v>354</v>
      </c>
      <c r="F471" s="690"/>
      <c r="G471" s="665"/>
      <c r="H471" s="690"/>
      <c r="I471" s="690"/>
      <c r="J471" s="678"/>
      <c r="K471" s="687" t="s">
        <v>2990</v>
      </c>
      <c r="L471" s="662" t="s">
        <v>4209</v>
      </c>
    </row>
    <row r="472" spans="1:12" s="245" customFormat="1" ht="21.05" customHeight="1">
      <c r="A472" s="22"/>
      <c r="B472" s="668" t="s">
        <v>4214</v>
      </c>
      <c r="C472" s="662" t="s">
        <v>4215</v>
      </c>
      <c r="D472" s="639" t="s">
        <v>56</v>
      </c>
      <c r="E472" s="663" t="s">
        <v>354</v>
      </c>
      <c r="F472" s="690"/>
      <c r="G472" s="665"/>
      <c r="H472" s="690"/>
      <c r="I472" s="690"/>
      <c r="J472" s="678"/>
      <c r="K472" s="687" t="s">
        <v>2990</v>
      </c>
      <c r="L472" s="666" t="s">
        <v>4214</v>
      </c>
    </row>
    <row r="473" spans="1:12" s="245" customFormat="1" ht="21.05" customHeight="1">
      <c r="A473" s="22"/>
      <c r="B473" s="661" t="s">
        <v>4219</v>
      </c>
      <c r="C473" s="662" t="s">
        <v>4220</v>
      </c>
      <c r="D473" s="639" t="s">
        <v>56</v>
      </c>
      <c r="E473" s="663" t="s">
        <v>354</v>
      </c>
      <c r="F473" s="690"/>
      <c r="G473" s="665"/>
      <c r="H473" s="690"/>
      <c r="I473" s="690"/>
      <c r="J473" s="678"/>
      <c r="K473" s="687" t="s">
        <v>2990</v>
      </c>
      <c r="L473" s="662" t="s">
        <v>4219</v>
      </c>
    </row>
    <row r="474" spans="1:12" s="245" customFormat="1" ht="21.05" customHeight="1">
      <c r="A474" s="22"/>
      <c r="B474" s="668" t="s">
        <v>4223</v>
      </c>
      <c r="C474" s="662" t="s">
        <v>4224</v>
      </c>
      <c r="D474" s="639" t="s">
        <v>56</v>
      </c>
      <c r="E474" s="663" t="s">
        <v>354</v>
      </c>
      <c r="F474" s="690"/>
      <c r="G474" s="665"/>
      <c r="H474" s="690"/>
      <c r="I474" s="690"/>
      <c r="J474" s="678"/>
      <c r="K474" s="687" t="s">
        <v>2990</v>
      </c>
      <c r="L474" s="666" t="s">
        <v>4223</v>
      </c>
    </row>
    <row r="475" spans="1:12" s="245" customFormat="1" ht="21.05" customHeight="1">
      <c r="A475" s="22"/>
      <c r="B475" s="661" t="s">
        <v>4228</v>
      </c>
      <c r="C475" s="662" t="s">
        <v>4229</v>
      </c>
      <c r="D475" s="639" t="s">
        <v>56</v>
      </c>
      <c r="E475" s="663" t="s">
        <v>354</v>
      </c>
      <c r="F475" s="690"/>
      <c r="G475" s="665"/>
      <c r="H475" s="690"/>
      <c r="I475" s="690"/>
      <c r="J475" s="678"/>
      <c r="K475" s="687" t="s">
        <v>2990</v>
      </c>
      <c r="L475" s="662" t="s">
        <v>4228</v>
      </c>
    </row>
    <row r="476" spans="1:12" s="245" customFormat="1" ht="21.05" customHeight="1">
      <c r="A476" s="22"/>
      <c r="B476" s="668" t="s">
        <v>4232</v>
      </c>
      <c r="C476" s="662" t="s">
        <v>4233</v>
      </c>
      <c r="D476" s="639" t="s">
        <v>56</v>
      </c>
      <c r="E476" s="663" t="s">
        <v>354</v>
      </c>
      <c r="F476" s="690"/>
      <c r="G476" s="665"/>
      <c r="H476" s="690"/>
      <c r="I476" s="690"/>
      <c r="J476" s="678"/>
      <c r="K476" s="687" t="s">
        <v>2990</v>
      </c>
      <c r="L476" s="666" t="s">
        <v>4232</v>
      </c>
    </row>
    <row r="477" spans="1:12" s="245" customFormat="1" ht="21.05" customHeight="1">
      <c r="A477" s="22"/>
      <c r="B477" s="661" t="s">
        <v>4237</v>
      </c>
      <c r="C477" s="662" t="s">
        <v>4238</v>
      </c>
      <c r="D477" s="639" t="s">
        <v>56</v>
      </c>
      <c r="E477" s="663" t="s">
        <v>354</v>
      </c>
      <c r="F477" s="690"/>
      <c r="G477" s="665"/>
      <c r="H477" s="690"/>
      <c r="I477" s="690"/>
      <c r="J477" s="678"/>
      <c r="K477" s="687" t="s">
        <v>2990</v>
      </c>
      <c r="L477" s="662" t="s">
        <v>4237</v>
      </c>
    </row>
    <row r="478" spans="1:12" s="245" customFormat="1" ht="21.05" customHeight="1">
      <c r="A478" s="22"/>
      <c r="B478" s="668" t="s">
        <v>4241</v>
      </c>
      <c r="C478" s="662" t="s">
        <v>4242</v>
      </c>
      <c r="D478" s="639" t="s">
        <v>56</v>
      </c>
      <c r="E478" s="663" t="s">
        <v>354</v>
      </c>
      <c r="F478" s="690"/>
      <c r="G478" s="665"/>
      <c r="H478" s="690"/>
      <c r="I478" s="690"/>
      <c r="J478" s="678"/>
      <c r="K478" s="687" t="s">
        <v>2990</v>
      </c>
      <c r="L478" s="666" t="s">
        <v>4241</v>
      </c>
    </row>
    <row r="479" spans="1:12" s="245" customFormat="1" ht="21.05" customHeight="1">
      <c r="A479" s="22"/>
      <c r="B479" s="661" t="s">
        <v>4246</v>
      </c>
      <c r="C479" s="662" t="s">
        <v>4247</v>
      </c>
      <c r="D479" s="639" t="s">
        <v>56</v>
      </c>
      <c r="E479" s="663" t="s">
        <v>354</v>
      </c>
      <c r="F479" s="690"/>
      <c r="G479" s="665"/>
      <c r="H479" s="690"/>
      <c r="I479" s="690"/>
      <c r="J479" s="678"/>
      <c r="K479" s="687" t="s">
        <v>2990</v>
      </c>
      <c r="L479" s="662" t="s">
        <v>4246</v>
      </c>
    </row>
    <row r="480" spans="1:12" s="245" customFormat="1" ht="21.05" customHeight="1">
      <c r="A480" s="22"/>
      <c r="B480" s="668" t="s">
        <v>4251</v>
      </c>
      <c r="C480" s="662" t="s">
        <v>4252</v>
      </c>
      <c r="D480" s="639" t="s">
        <v>56</v>
      </c>
      <c r="E480" s="663" t="s">
        <v>354</v>
      </c>
      <c r="F480" s="690"/>
      <c r="G480" s="665"/>
      <c r="H480" s="690"/>
      <c r="I480" s="690"/>
      <c r="J480" s="678"/>
      <c r="K480" s="687" t="s">
        <v>2990</v>
      </c>
      <c r="L480" s="666" t="s">
        <v>4251</v>
      </c>
    </row>
    <row r="481" spans="1:12" s="245" customFormat="1" ht="21.05" customHeight="1">
      <c r="A481" s="22"/>
      <c r="B481" s="661" t="s">
        <v>4256</v>
      </c>
      <c r="C481" s="662" t="s">
        <v>4257</v>
      </c>
      <c r="D481" s="639" t="s">
        <v>56</v>
      </c>
      <c r="E481" s="663" t="s">
        <v>354</v>
      </c>
      <c r="F481" s="690"/>
      <c r="G481" s="665"/>
      <c r="H481" s="690"/>
      <c r="I481" s="690"/>
      <c r="J481" s="678"/>
      <c r="K481" s="687" t="s">
        <v>2990</v>
      </c>
      <c r="L481" s="662" t="s">
        <v>4256</v>
      </c>
    </row>
    <row r="482" spans="1:12" s="245" customFormat="1" ht="21.05" customHeight="1">
      <c r="A482" s="22"/>
      <c r="B482" s="668" t="s">
        <v>4260</v>
      </c>
      <c r="C482" s="662" t="s">
        <v>4261</v>
      </c>
      <c r="D482" s="639" t="s">
        <v>56</v>
      </c>
      <c r="E482" s="663" t="s">
        <v>354</v>
      </c>
      <c r="F482" s="690"/>
      <c r="G482" s="665"/>
      <c r="H482" s="690"/>
      <c r="I482" s="690"/>
      <c r="J482" s="678"/>
      <c r="K482" s="687" t="s">
        <v>2990</v>
      </c>
      <c r="L482" s="666" t="s">
        <v>4260</v>
      </c>
    </row>
    <row r="483" spans="1:12" s="245" customFormat="1" ht="21.05" customHeight="1">
      <c r="A483" s="22"/>
      <c r="B483" s="661" t="s">
        <v>4265</v>
      </c>
      <c r="C483" s="662" t="s">
        <v>4266</v>
      </c>
      <c r="D483" s="639" t="s">
        <v>56</v>
      </c>
      <c r="E483" s="663" t="s">
        <v>354</v>
      </c>
      <c r="F483" s="690"/>
      <c r="G483" s="665"/>
      <c r="H483" s="690"/>
      <c r="I483" s="690"/>
      <c r="J483" s="678"/>
      <c r="K483" s="687" t="s">
        <v>2990</v>
      </c>
      <c r="L483" s="662" t="s">
        <v>4265</v>
      </c>
    </row>
    <row r="484" spans="1:12" s="245" customFormat="1" ht="21.05" customHeight="1">
      <c r="A484" s="22"/>
      <c r="B484" s="668" t="s">
        <v>4269</v>
      </c>
      <c r="C484" s="662" t="s">
        <v>4270</v>
      </c>
      <c r="D484" s="639" t="s">
        <v>56</v>
      </c>
      <c r="E484" s="663" t="s">
        <v>354</v>
      </c>
      <c r="F484" s="690"/>
      <c r="G484" s="665"/>
      <c r="H484" s="690"/>
      <c r="I484" s="690"/>
      <c r="J484" s="678"/>
      <c r="K484" s="687" t="s">
        <v>2990</v>
      </c>
      <c r="L484" s="666" t="s">
        <v>4269</v>
      </c>
    </row>
    <row r="485" spans="1:12" s="245" customFormat="1" ht="21.05" customHeight="1">
      <c r="A485" s="22"/>
      <c r="B485" s="661" t="s">
        <v>4274</v>
      </c>
      <c r="C485" s="662" t="s">
        <v>4275</v>
      </c>
      <c r="D485" s="639" t="s">
        <v>56</v>
      </c>
      <c r="E485" s="663" t="s">
        <v>354</v>
      </c>
      <c r="F485" s="690"/>
      <c r="G485" s="665"/>
      <c r="H485" s="690"/>
      <c r="I485" s="690"/>
      <c r="J485" s="678"/>
      <c r="K485" s="687" t="s">
        <v>2990</v>
      </c>
      <c r="L485" s="662" t="s">
        <v>4274</v>
      </c>
    </row>
    <row r="486" spans="1:12" s="245" customFormat="1" ht="21.05" customHeight="1">
      <c r="A486" s="22"/>
      <c r="B486" s="668" t="s">
        <v>4278</v>
      </c>
      <c r="C486" s="662" t="s">
        <v>4279</v>
      </c>
      <c r="D486" s="639" t="s">
        <v>56</v>
      </c>
      <c r="E486" s="663" t="s">
        <v>354</v>
      </c>
      <c r="F486" s="690"/>
      <c r="G486" s="665"/>
      <c r="H486" s="690"/>
      <c r="I486" s="690"/>
      <c r="J486" s="678"/>
      <c r="K486" s="687" t="s">
        <v>2990</v>
      </c>
      <c r="L486" s="666" t="s">
        <v>4278</v>
      </c>
    </row>
    <row r="487" spans="1:12" s="245" customFormat="1" ht="21.05" customHeight="1">
      <c r="A487" s="22"/>
      <c r="B487" s="661" t="s">
        <v>4283</v>
      </c>
      <c r="C487" s="662" t="s">
        <v>4284</v>
      </c>
      <c r="D487" s="639" t="s">
        <v>56</v>
      </c>
      <c r="E487" s="663" t="s">
        <v>354</v>
      </c>
      <c r="F487" s="690"/>
      <c r="G487" s="665"/>
      <c r="H487" s="690"/>
      <c r="I487" s="690"/>
      <c r="J487" s="678"/>
      <c r="K487" s="687" t="s">
        <v>2990</v>
      </c>
      <c r="L487" s="662" t="s">
        <v>4283</v>
      </c>
    </row>
    <row r="488" spans="1:12" s="245" customFormat="1" ht="21.05" customHeight="1">
      <c r="A488" s="22"/>
      <c r="B488" s="668" t="s">
        <v>4287</v>
      </c>
      <c r="C488" s="662" t="s">
        <v>4288</v>
      </c>
      <c r="D488" s="639" t="s">
        <v>56</v>
      </c>
      <c r="E488" s="663" t="s">
        <v>354</v>
      </c>
      <c r="F488" s="690"/>
      <c r="G488" s="665"/>
      <c r="H488" s="690"/>
      <c r="I488" s="690"/>
      <c r="J488" s="678"/>
      <c r="K488" s="687" t="s">
        <v>2990</v>
      </c>
      <c r="L488" s="666" t="s">
        <v>4287</v>
      </c>
    </row>
    <row r="489" spans="1:12" s="245" customFormat="1" ht="21.05" customHeight="1">
      <c r="A489" s="22"/>
      <c r="B489" s="661" t="s">
        <v>4292</v>
      </c>
      <c r="C489" s="662" t="s">
        <v>4293</v>
      </c>
      <c r="D489" s="639" t="s">
        <v>56</v>
      </c>
      <c r="E489" s="663" t="s">
        <v>354</v>
      </c>
      <c r="F489" s="690"/>
      <c r="G489" s="665"/>
      <c r="H489" s="690"/>
      <c r="I489" s="690"/>
      <c r="J489" s="678"/>
      <c r="K489" s="687" t="s">
        <v>2990</v>
      </c>
      <c r="L489" s="662" t="s">
        <v>4292</v>
      </c>
    </row>
    <row r="490" spans="1:12" s="245" customFormat="1" ht="21.05" customHeight="1">
      <c r="A490" s="22"/>
      <c r="B490" s="668" t="s">
        <v>4296</v>
      </c>
      <c r="C490" s="662" t="s">
        <v>4297</v>
      </c>
      <c r="D490" s="639" t="s">
        <v>56</v>
      </c>
      <c r="E490" s="663" t="s">
        <v>354</v>
      </c>
      <c r="F490" s="690"/>
      <c r="G490" s="665"/>
      <c r="H490" s="690"/>
      <c r="I490" s="690"/>
      <c r="J490" s="678"/>
      <c r="K490" s="687" t="s">
        <v>2990</v>
      </c>
      <c r="L490" s="666" t="s">
        <v>4296</v>
      </c>
    </row>
    <row r="491" spans="1:12" s="245" customFormat="1" ht="21.05" customHeight="1">
      <c r="A491" s="22"/>
      <c r="B491" s="661" t="s">
        <v>4301</v>
      </c>
      <c r="C491" s="662" t="s">
        <v>4302</v>
      </c>
      <c r="D491" s="639" t="s">
        <v>56</v>
      </c>
      <c r="E491" s="663" t="s">
        <v>354</v>
      </c>
      <c r="F491" s="690"/>
      <c r="G491" s="665"/>
      <c r="H491" s="690"/>
      <c r="I491" s="690"/>
      <c r="J491" s="678"/>
      <c r="K491" s="687" t="s">
        <v>2990</v>
      </c>
      <c r="L491" s="662" t="s">
        <v>4301</v>
      </c>
    </row>
    <row r="492" spans="1:12" s="245" customFormat="1" ht="21.05" customHeight="1">
      <c r="A492" s="22"/>
      <c r="B492" s="668" t="s">
        <v>4305</v>
      </c>
      <c r="C492" s="662" t="s">
        <v>4306</v>
      </c>
      <c r="D492" s="639" t="s">
        <v>56</v>
      </c>
      <c r="E492" s="663" t="s">
        <v>354</v>
      </c>
      <c r="F492" s="690"/>
      <c r="G492" s="665"/>
      <c r="H492" s="690"/>
      <c r="I492" s="690"/>
      <c r="J492" s="678"/>
      <c r="K492" s="687" t="s">
        <v>2990</v>
      </c>
      <c r="L492" s="666" t="s">
        <v>4305</v>
      </c>
    </row>
    <row r="493" spans="1:12" s="245" customFormat="1" ht="21.05" customHeight="1">
      <c r="A493" s="22"/>
      <c r="B493" s="661" t="s">
        <v>4310</v>
      </c>
      <c r="C493" s="662" t="s">
        <v>4311</v>
      </c>
      <c r="D493" s="639" t="s">
        <v>56</v>
      </c>
      <c r="E493" s="663" t="s">
        <v>354</v>
      </c>
      <c r="F493" s="690"/>
      <c r="G493" s="665"/>
      <c r="H493" s="690"/>
      <c r="I493" s="690"/>
      <c r="J493" s="678"/>
      <c r="K493" s="687" t="s">
        <v>2990</v>
      </c>
      <c r="L493" s="662" t="s">
        <v>4310</v>
      </c>
    </row>
    <row r="494" spans="1:12" s="245" customFormat="1" ht="21.05" customHeight="1">
      <c r="A494" s="22"/>
      <c r="B494" s="668" t="s">
        <v>4314</v>
      </c>
      <c r="C494" s="662" t="s">
        <v>4315</v>
      </c>
      <c r="D494" s="639" t="s">
        <v>56</v>
      </c>
      <c r="E494" s="663" t="s">
        <v>354</v>
      </c>
      <c r="F494" s="690"/>
      <c r="G494" s="665"/>
      <c r="H494" s="690"/>
      <c r="I494" s="690"/>
      <c r="J494" s="678"/>
      <c r="K494" s="687" t="s">
        <v>2990</v>
      </c>
      <c r="L494" s="666" t="s">
        <v>4314</v>
      </c>
    </row>
    <row r="495" spans="1:12" s="245" customFormat="1" ht="21.05" customHeight="1">
      <c r="A495" s="22"/>
      <c r="B495" s="661" t="s">
        <v>4319</v>
      </c>
      <c r="C495" s="662" t="s">
        <v>4320</v>
      </c>
      <c r="D495" s="639" t="s">
        <v>56</v>
      </c>
      <c r="E495" s="663" t="s">
        <v>354</v>
      </c>
      <c r="F495" s="690"/>
      <c r="G495" s="665"/>
      <c r="H495" s="690"/>
      <c r="I495" s="690"/>
      <c r="J495" s="678"/>
      <c r="K495" s="687" t="s">
        <v>2990</v>
      </c>
      <c r="L495" s="662" t="s">
        <v>4319</v>
      </c>
    </row>
    <row r="496" spans="1:12" s="245" customFormat="1" ht="21.05" customHeight="1">
      <c r="A496" s="22"/>
      <c r="B496" s="668" t="s">
        <v>4323</v>
      </c>
      <c r="C496" s="662" t="s">
        <v>4324</v>
      </c>
      <c r="D496" s="639" t="s">
        <v>56</v>
      </c>
      <c r="E496" s="663" t="s">
        <v>354</v>
      </c>
      <c r="F496" s="690"/>
      <c r="G496" s="665"/>
      <c r="H496" s="690"/>
      <c r="I496" s="690"/>
      <c r="J496" s="678"/>
      <c r="K496" s="687" t="s">
        <v>2990</v>
      </c>
      <c r="L496" s="666" t="s">
        <v>4323</v>
      </c>
    </row>
    <row r="497" spans="1:12" s="245" customFormat="1" ht="21.05" customHeight="1">
      <c r="A497" s="22"/>
      <c r="B497" s="661" t="s">
        <v>4328</v>
      </c>
      <c r="C497" s="662" t="s">
        <v>4329</v>
      </c>
      <c r="D497" s="639" t="s">
        <v>56</v>
      </c>
      <c r="E497" s="663" t="s">
        <v>354</v>
      </c>
      <c r="F497" s="690"/>
      <c r="G497" s="665"/>
      <c r="H497" s="690"/>
      <c r="I497" s="690"/>
      <c r="J497" s="678"/>
      <c r="K497" s="687" t="s">
        <v>2990</v>
      </c>
      <c r="L497" s="662" t="s">
        <v>4328</v>
      </c>
    </row>
    <row r="498" spans="1:12" s="245" customFormat="1" ht="21.05" customHeight="1">
      <c r="A498" s="22"/>
      <c r="B498" s="668" t="s">
        <v>4333</v>
      </c>
      <c r="C498" s="662" t="s">
        <v>4334</v>
      </c>
      <c r="D498" s="639" t="s">
        <v>56</v>
      </c>
      <c r="E498" s="663" t="s">
        <v>354</v>
      </c>
      <c r="F498" s="690"/>
      <c r="G498" s="665"/>
      <c r="H498" s="690"/>
      <c r="I498" s="690"/>
      <c r="J498" s="678"/>
      <c r="K498" s="687" t="s">
        <v>2990</v>
      </c>
      <c r="L498" s="666" t="s">
        <v>4333</v>
      </c>
    </row>
    <row r="499" spans="1:12" s="245" customFormat="1" ht="21.05" customHeight="1">
      <c r="A499" s="22"/>
      <c r="B499" s="661" t="s">
        <v>4338</v>
      </c>
      <c r="C499" s="662" t="s">
        <v>4339</v>
      </c>
      <c r="D499" s="639" t="s">
        <v>56</v>
      </c>
      <c r="E499" s="663" t="s">
        <v>354</v>
      </c>
      <c r="F499" s="690"/>
      <c r="G499" s="665"/>
      <c r="H499" s="690"/>
      <c r="I499" s="690"/>
      <c r="J499" s="678"/>
      <c r="K499" s="687" t="s">
        <v>2990</v>
      </c>
      <c r="L499" s="662" t="s">
        <v>4338</v>
      </c>
    </row>
    <row r="500" spans="1:12" s="245" customFormat="1" ht="21.05" customHeight="1">
      <c r="A500" s="22"/>
      <c r="B500" s="668" t="s">
        <v>4342</v>
      </c>
      <c r="C500" s="662" t="s">
        <v>4343</v>
      </c>
      <c r="D500" s="639" t="s">
        <v>56</v>
      </c>
      <c r="E500" s="663" t="s">
        <v>354</v>
      </c>
      <c r="F500" s="690"/>
      <c r="G500" s="665"/>
      <c r="H500" s="690"/>
      <c r="I500" s="690"/>
      <c r="J500" s="678"/>
      <c r="K500" s="687" t="s">
        <v>2990</v>
      </c>
      <c r="L500" s="666" t="s">
        <v>4342</v>
      </c>
    </row>
    <row r="501" spans="1:12" s="245" customFormat="1" ht="21.05" customHeight="1">
      <c r="A501" s="22"/>
      <c r="B501" s="661" t="s">
        <v>4347</v>
      </c>
      <c r="C501" s="662" t="s">
        <v>4348</v>
      </c>
      <c r="D501" s="639" t="s">
        <v>56</v>
      </c>
      <c r="E501" s="663" t="s">
        <v>354</v>
      </c>
      <c r="F501" s="690"/>
      <c r="G501" s="665"/>
      <c r="H501" s="690"/>
      <c r="I501" s="690"/>
      <c r="J501" s="678"/>
      <c r="K501" s="687" t="s">
        <v>2990</v>
      </c>
      <c r="L501" s="662" t="s">
        <v>4347</v>
      </c>
    </row>
    <row r="502" spans="1:12" s="245" customFormat="1" ht="21.05" customHeight="1">
      <c r="A502" s="22"/>
      <c r="B502" s="668" t="s">
        <v>4351</v>
      </c>
      <c r="C502" s="662" t="s">
        <v>4352</v>
      </c>
      <c r="D502" s="639" t="s">
        <v>56</v>
      </c>
      <c r="E502" s="663" t="s">
        <v>354</v>
      </c>
      <c r="F502" s="690"/>
      <c r="G502" s="665"/>
      <c r="H502" s="690"/>
      <c r="I502" s="690"/>
      <c r="J502" s="678"/>
      <c r="K502" s="687" t="s">
        <v>2990</v>
      </c>
      <c r="L502" s="666" t="s">
        <v>4351</v>
      </c>
    </row>
    <row r="503" spans="1:12" s="245" customFormat="1" ht="21.05" customHeight="1">
      <c r="A503" s="22"/>
      <c r="B503" s="661" t="s">
        <v>4356</v>
      </c>
      <c r="C503" s="662" t="s">
        <v>4357</v>
      </c>
      <c r="D503" s="639" t="s">
        <v>56</v>
      </c>
      <c r="E503" s="663" t="s">
        <v>354</v>
      </c>
      <c r="F503" s="690"/>
      <c r="G503" s="665"/>
      <c r="H503" s="690"/>
      <c r="I503" s="690"/>
      <c r="J503" s="678"/>
      <c r="K503" s="687" t="s">
        <v>2990</v>
      </c>
      <c r="L503" s="662" t="s">
        <v>4356</v>
      </c>
    </row>
    <row r="504" spans="1:12" s="245" customFormat="1" ht="21.05" customHeight="1">
      <c r="A504" s="22"/>
      <c r="B504" s="668" t="s">
        <v>4360</v>
      </c>
      <c r="C504" s="662" t="s">
        <v>4361</v>
      </c>
      <c r="D504" s="639" t="s">
        <v>56</v>
      </c>
      <c r="E504" s="663" t="s">
        <v>354</v>
      </c>
      <c r="F504" s="690"/>
      <c r="G504" s="665"/>
      <c r="H504" s="690"/>
      <c r="I504" s="690"/>
      <c r="J504" s="678"/>
      <c r="K504" s="687" t="s">
        <v>2990</v>
      </c>
      <c r="L504" s="666" t="s">
        <v>4360</v>
      </c>
    </row>
    <row r="505" spans="1:12" s="245" customFormat="1" ht="21.05" customHeight="1">
      <c r="A505" s="22"/>
      <c r="B505" s="661" t="s">
        <v>4365</v>
      </c>
      <c r="C505" s="662" t="s">
        <v>4366</v>
      </c>
      <c r="D505" s="639" t="s">
        <v>56</v>
      </c>
      <c r="E505" s="663" t="s">
        <v>354</v>
      </c>
      <c r="F505" s="690"/>
      <c r="G505" s="665"/>
      <c r="H505" s="690"/>
      <c r="I505" s="690"/>
      <c r="J505" s="678"/>
      <c r="K505" s="687" t="s">
        <v>2990</v>
      </c>
      <c r="L505" s="662" t="s">
        <v>4365</v>
      </c>
    </row>
    <row r="506" spans="1:12" s="245" customFormat="1" ht="21.05" customHeight="1">
      <c r="A506" s="22"/>
      <c r="B506" s="668" t="s">
        <v>4369</v>
      </c>
      <c r="C506" s="662" t="s">
        <v>4370</v>
      </c>
      <c r="D506" s="639" t="s">
        <v>56</v>
      </c>
      <c r="E506" s="663" t="s">
        <v>354</v>
      </c>
      <c r="F506" s="690"/>
      <c r="G506" s="665"/>
      <c r="H506" s="690"/>
      <c r="I506" s="690"/>
      <c r="J506" s="678"/>
      <c r="K506" s="687" t="s">
        <v>2990</v>
      </c>
      <c r="L506" s="666" t="s">
        <v>4369</v>
      </c>
    </row>
    <row r="507" spans="1:12" s="245" customFormat="1" ht="21.05" customHeight="1">
      <c r="A507" s="22"/>
      <c r="B507" s="661" t="s">
        <v>4374</v>
      </c>
      <c r="C507" s="662" t="s">
        <v>4375</v>
      </c>
      <c r="D507" s="639" t="s">
        <v>56</v>
      </c>
      <c r="E507" s="663" t="s">
        <v>354</v>
      </c>
      <c r="F507" s="690"/>
      <c r="G507" s="665"/>
      <c r="H507" s="690"/>
      <c r="I507" s="690"/>
      <c r="J507" s="678"/>
      <c r="K507" s="687" t="s">
        <v>2990</v>
      </c>
      <c r="L507" s="662" t="s">
        <v>4374</v>
      </c>
    </row>
    <row r="508" spans="1:12" s="245" customFormat="1" ht="21.05" customHeight="1">
      <c r="A508" s="22"/>
      <c r="B508" s="669" t="s">
        <v>3705</v>
      </c>
      <c r="C508" s="670" t="s">
        <v>3706</v>
      </c>
      <c r="D508" s="639" t="s">
        <v>387</v>
      </c>
      <c r="E508" s="671" t="s">
        <v>354</v>
      </c>
      <c r="F508" s="697" t="s">
        <v>4436</v>
      </c>
      <c r="G508" s="673" t="s">
        <v>4437</v>
      </c>
      <c r="H508" s="672" t="s">
        <v>3705</v>
      </c>
      <c r="I508" s="672" t="s">
        <v>1882</v>
      </c>
      <c r="J508" s="678" t="s">
        <v>4425</v>
      </c>
      <c r="K508" s="672" t="s">
        <v>4426</v>
      </c>
      <c r="L508" s="670" t="s">
        <v>3705</v>
      </c>
    </row>
    <row r="509" spans="1:12" s="245" customFormat="1" ht="21.05" customHeight="1">
      <c r="A509" s="22"/>
      <c r="B509" s="669" t="s">
        <v>3707</v>
      </c>
      <c r="C509" s="670" t="s">
        <v>3708</v>
      </c>
      <c r="D509" s="639" t="s">
        <v>387</v>
      </c>
      <c r="E509" s="671" t="s">
        <v>354</v>
      </c>
      <c r="F509" s="697" t="s">
        <v>4436</v>
      </c>
      <c r="G509" s="673" t="s">
        <v>4437</v>
      </c>
      <c r="H509" s="672" t="s">
        <v>3709</v>
      </c>
      <c r="I509" s="672" t="s">
        <v>1878</v>
      </c>
      <c r="J509" s="678" t="s">
        <v>1880</v>
      </c>
      <c r="K509" s="672" t="s">
        <v>1881</v>
      </c>
      <c r="L509" s="670" t="s">
        <v>3707</v>
      </c>
    </row>
    <row r="510" spans="1:12" s="245" customFormat="1" ht="21.05" customHeight="1">
      <c r="A510" s="22"/>
      <c r="B510" s="669" t="s">
        <v>3711</v>
      </c>
      <c r="C510" s="670" t="s">
        <v>3712</v>
      </c>
      <c r="D510" s="639" t="s">
        <v>387</v>
      </c>
      <c r="E510" s="671" t="s">
        <v>354</v>
      </c>
      <c r="F510" s="675" t="s">
        <v>3713</v>
      </c>
      <c r="G510" s="673" t="s">
        <v>3714</v>
      </c>
      <c r="H510" s="672" t="s">
        <v>3715</v>
      </c>
      <c r="I510" s="672" t="s">
        <v>3716</v>
      </c>
      <c r="J510" s="678" t="s">
        <v>1333</v>
      </c>
      <c r="K510" s="678" t="s">
        <v>3717</v>
      </c>
      <c r="L510" s="670" t="s">
        <v>3711</v>
      </c>
    </row>
    <row r="511" spans="1:12" s="245" customFormat="1" ht="21.05" customHeight="1">
      <c r="A511" s="22"/>
      <c r="B511" s="669" t="s">
        <v>1873</v>
      </c>
      <c r="C511" s="670" t="s">
        <v>3719</v>
      </c>
      <c r="D511" s="639" t="s">
        <v>387</v>
      </c>
      <c r="E511" s="671" t="s">
        <v>354</v>
      </c>
      <c r="F511" s="697" t="s">
        <v>4436</v>
      </c>
      <c r="G511" s="673" t="s">
        <v>4437</v>
      </c>
      <c r="H511" s="672" t="s">
        <v>3720</v>
      </c>
      <c r="I511" s="672" t="s">
        <v>1874</v>
      </c>
      <c r="J511" s="678" t="s">
        <v>2444</v>
      </c>
      <c r="K511" s="672" t="s">
        <v>1876</v>
      </c>
      <c r="L511" s="670" t="s">
        <v>1873</v>
      </c>
    </row>
    <row r="512" spans="1:12" s="245" customFormat="1" ht="21.05" customHeight="1">
      <c r="A512" s="22"/>
      <c r="B512" s="669" t="s">
        <v>3721</v>
      </c>
      <c r="C512" s="670" t="s">
        <v>3722</v>
      </c>
      <c r="D512" s="639" t="s">
        <v>387</v>
      </c>
      <c r="E512" s="671" t="s">
        <v>354</v>
      </c>
      <c r="F512" s="697" t="s">
        <v>4436</v>
      </c>
      <c r="G512" s="673" t="s">
        <v>4437</v>
      </c>
      <c r="H512" s="672" t="s">
        <v>3723</v>
      </c>
      <c r="I512" s="672" t="s">
        <v>3724</v>
      </c>
      <c r="J512" s="678" t="s">
        <v>1880</v>
      </c>
      <c r="K512" s="672" t="s">
        <v>3725</v>
      </c>
      <c r="L512" s="670" t="s">
        <v>3721</v>
      </c>
    </row>
    <row r="513" spans="1:20" s="245" customFormat="1" ht="21.05" customHeight="1">
      <c r="A513" s="22"/>
      <c r="B513" s="669" t="s">
        <v>3727</v>
      </c>
      <c r="C513" s="670" t="s">
        <v>3728</v>
      </c>
      <c r="D513" s="639" t="s">
        <v>387</v>
      </c>
      <c r="E513" s="671" t="s">
        <v>354</v>
      </c>
      <c r="F513" s="675" t="s">
        <v>3713</v>
      </c>
      <c r="G513" s="673" t="s">
        <v>3714</v>
      </c>
      <c r="H513" s="672" t="s">
        <v>3715</v>
      </c>
      <c r="I513" s="672" t="s">
        <v>3716</v>
      </c>
      <c r="J513" s="678" t="s">
        <v>1333</v>
      </c>
      <c r="K513" s="678" t="s">
        <v>3729</v>
      </c>
      <c r="L513" s="670" t="s">
        <v>3727</v>
      </c>
    </row>
    <row r="514" spans="1:20" s="245" customFormat="1" ht="21.05" customHeight="1">
      <c r="A514" s="22"/>
      <c r="B514" s="669" t="s">
        <v>3731</v>
      </c>
      <c r="C514" s="670" t="s">
        <v>3732</v>
      </c>
      <c r="D514" s="639" t="s">
        <v>387</v>
      </c>
      <c r="E514" s="671" t="s">
        <v>354</v>
      </c>
      <c r="F514" s="697" t="s">
        <v>4436</v>
      </c>
      <c r="G514" s="673" t="s">
        <v>4437</v>
      </c>
      <c r="H514" s="672" t="s">
        <v>3731</v>
      </c>
      <c r="I514" s="672" t="s">
        <v>1885</v>
      </c>
      <c r="J514" s="678" t="s">
        <v>4425</v>
      </c>
      <c r="K514" s="672" t="s">
        <v>4380</v>
      </c>
      <c r="L514" s="670" t="s">
        <v>3731</v>
      </c>
    </row>
    <row r="515" spans="1:20" s="245" customFormat="1" ht="21.05" customHeight="1">
      <c r="A515" s="22"/>
      <c r="B515" s="669" t="s">
        <v>3734</v>
      </c>
      <c r="C515" s="670" t="s">
        <v>3735</v>
      </c>
      <c r="D515" s="639" t="s">
        <v>387</v>
      </c>
      <c r="E515" s="671" t="s">
        <v>354</v>
      </c>
      <c r="F515" s="697" t="s">
        <v>4436</v>
      </c>
      <c r="G515" s="673" t="s">
        <v>4437</v>
      </c>
      <c r="H515" s="672" t="s">
        <v>3736</v>
      </c>
      <c r="I515" s="672" t="s">
        <v>3737</v>
      </c>
      <c r="J515" s="678" t="s">
        <v>2444</v>
      </c>
      <c r="K515" s="672" t="s">
        <v>3738</v>
      </c>
      <c r="L515" s="670" t="s">
        <v>3734</v>
      </c>
    </row>
    <row r="516" spans="1:20" s="245" customFormat="1" ht="21.05" customHeight="1">
      <c r="A516" s="22"/>
      <c r="B516" s="229" t="s">
        <v>440</v>
      </c>
      <c r="C516" s="230" t="s">
        <v>441</v>
      </c>
      <c r="D516" s="231" t="s">
        <v>387</v>
      </c>
      <c r="E516" s="232"/>
      <c r="F516" s="232"/>
      <c r="G516" s="232"/>
      <c r="H516" s="232"/>
      <c r="I516" s="232"/>
      <c r="J516" s="232"/>
      <c r="K516" s="233" t="s">
        <v>2126</v>
      </c>
      <c r="L516" s="232" t="s">
        <v>1417</v>
      </c>
    </row>
    <row r="517" spans="1:20" s="245" customFormat="1" ht="21.05" customHeight="1">
      <c r="A517" s="22"/>
      <c r="B517" s="230" t="s">
        <v>445</v>
      </c>
      <c r="C517" s="230" t="s">
        <v>269</v>
      </c>
      <c r="D517" s="231" t="s">
        <v>387</v>
      </c>
      <c r="E517" s="232"/>
      <c r="F517" s="232"/>
      <c r="G517" s="232"/>
      <c r="H517" s="232"/>
      <c r="I517" s="232"/>
      <c r="J517" s="232"/>
      <c r="K517" s="233" t="s">
        <v>4455</v>
      </c>
      <c r="L517" s="232" t="s">
        <v>1417</v>
      </c>
    </row>
    <row r="518" spans="1:20" s="214" customFormat="1" ht="21.05" customHeight="1">
      <c r="A518" s="22"/>
      <c r="B518" s="230" t="s">
        <v>447</v>
      </c>
      <c r="C518" s="230" t="s">
        <v>448</v>
      </c>
      <c r="D518" s="231" t="s">
        <v>58</v>
      </c>
      <c r="E518" s="232"/>
      <c r="F518" s="232"/>
      <c r="G518" s="232"/>
      <c r="H518" s="232"/>
      <c r="I518" s="232"/>
      <c r="J518" s="232"/>
      <c r="K518" s="235">
        <v>3</v>
      </c>
      <c r="L518" s="232" t="s">
        <v>1417</v>
      </c>
      <c r="M518" s="228"/>
      <c r="N518" s="234"/>
    </row>
    <row r="519" spans="1:20" s="214" customFormat="1" ht="21.05" customHeight="1">
      <c r="A519" s="22"/>
      <c r="B519" s="669"/>
      <c r="C519" s="670"/>
      <c r="D519" s="639"/>
      <c r="E519" s="676"/>
      <c r="F519" s="678"/>
      <c r="G519" s="678"/>
      <c r="H519" s="678"/>
      <c r="I519" s="678"/>
      <c r="J519" s="678"/>
      <c r="K519" s="678"/>
      <c r="L519" s="670"/>
      <c r="M519" s="228"/>
      <c r="N519" s="234"/>
    </row>
    <row r="520" spans="1:20" s="214" customFormat="1" ht="21.05" customHeight="1">
      <c r="A520" s="22"/>
      <c r="B520" s="691"/>
      <c r="C520" s="692"/>
      <c r="D520" s="693"/>
      <c r="E520" s="617"/>
      <c r="F520" s="614"/>
      <c r="G520" s="617"/>
      <c r="H520" s="687"/>
      <c r="I520" s="694"/>
      <c r="J520" s="614"/>
      <c r="K520" s="617"/>
      <c r="L520" s="687"/>
    </row>
    <row r="521" spans="1:20" s="245" customFormat="1" ht="21.05" customHeight="1">
      <c r="A521" s="22"/>
      <c r="B521" s="632" t="s">
        <v>322</v>
      </c>
      <c r="C521" s="1636" t="s">
        <v>3740</v>
      </c>
      <c r="D521" s="1636"/>
      <c r="E521" s="1636"/>
      <c r="F521" s="1636"/>
      <c r="G521" s="1636"/>
      <c r="H521" s="1636"/>
      <c r="I521" s="1636"/>
      <c r="J521" s="1636"/>
      <c r="K521" s="1636"/>
      <c r="L521" s="1637"/>
    </row>
    <row r="522" spans="1:20" s="246" customFormat="1" ht="21.05" customHeight="1">
      <c r="A522" s="22"/>
      <c r="B522" s="1646"/>
      <c r="C522" s="1647"/>
      <c r="D522" s="1647"/>
      <c r="E522" s="1647"/>
      <c r="F522" s="1647"/>
      <c r="G522" s="1647"/>
      <c r="H522" s="1647"/>
      <c r="I522" s="1647"/>
      <c r="J522" s="1647"/>
      <c r="K522" s="1647"/>
      <c r="L522" s="1648"/>
    </row>
    <row r="523" spans="1:20" s="246" customFormat="1" ht="21.05" customHeight="1">
      <c r="A523" s="22"/>
      <c r="B523" s="1638" t="s">
        <v>323</v>
      </c>
      <c r="C523" s="1639"/>
      <c r="D523" s="1639"/>
      <c r="E523" s="1639"/>
      <c r="F523" s="1639"/>
      <c r="G523" s="1639"/>
      <c r="H523" s="1639"/>
      <c r="I523" s="1639"/>
      <c r="J523" s="1639"/>
      <c r="K523" s="1639"/>
      <c r="L523" s="1640"/>
    </row>
    <row r="524" spans="1:20" s="246" customFormat="1" ht="21.05" customHeight="1">
      <c r="A524" s="7"/>
      <c r="B524" s="632" t="s">
        <v>315</v>
      </c>
      <c r="C524" s="615" t="s">
        <v>316</v>
      </c>
      <c r="D524" s="636" t="s">
        <v>3778</v>
      </c>
      <c r="E524" s="636" t="s">
        <v>4382</v>
      </c>
      <c r="F524" s="615" t="s">
        <v>325</v>
      </c>
      <c r="G524" s="1649" t="s">
        <v>4428</v>
      </c>
      <c r="H524" s="1649"/>
      <c r="I524" s="1650"/>
      <c r="J524" s="615" t="s">
        <v>327</v>
      </c>
      <c r="K524" s="615" t="s">
        <v>328</v>
      </c>
      <c r="L524" s="615" t="s">
        <v>302</v>
      </c>
    </row>
    <row r="525" spans="1:20" s="246" customFormat="1" ht="21.05" customHeight="1">
      <c r="A525" s="7"/>
      <c r="B525" s="640"/>
      <c r="C525" s="677" t="s">
        <v>4394</v>
      </c>
      <c r="D525" s="677" t="s">
        <v>4456</v>
      </c>
      <c r="E525" s="678" t="s">
        <v>1420</v>
      </c>
      <c r="F525" s="620"/>
      <c r="G525" s="1636"/>
      <c r="H525" s="1636"/>
      <c r="I525" s="1637"/>
      <c r="J525" s="679"/>
      <c r="K525" s="679"/>
      <c r="L525" s="679"/>
    </row>
    <row r="526" spans="1:20" s="254" customFormat="1" ht="21.05" customHeight="1">
      <c r="A526" s="26"/>
      <c r="B526" s="648"/>
      <c r="C526" s="649" t="s">
        <v>3591</v>
      </c>
      <c r="D526" s="651" t="s">
        <v>4430</v>
      </c>
      <c r="E526" s="620" t="s">
        <v>1421</v>
      </c>
      <c r="F526" s="620" t="s">
        <v>838</v>
      </c>
      <c r="G526" s="1635" t="s">
        <v>4431</v>
      </c>
      <c r="H526" s="1635"/>
      <c r="I526" s="1651"/>
      <c r="J526" s="679"/>
      <c r="K526" s="679"/>
      <c r="L526" s="682" t="s">
        <v>3744</v>
      </c>
      <c r="M526" s="254" t="s">
        <v>1667</v>
      </c>
      <c r="N526" s="254" t="s">
        <v>1668</v>
      </c>
      <c r="O526" s="254" t="s">
        <v>1669</v>
      </c>
      <c r="P526" s="254" t="s">
        <v>1670</v>
      </c>
    </row>
    <row r="527" spans="1:20" s="246" customFormat="1" ht="21.05" customHeight="1">
      <c r="A527" s="7"/>
      <c r="B527" s="648"/>
      <c r="C527" s="649" t="s">
        <v>3602</v>
      </c>
      <c r="D527" s="651" t="s">
        <v>4386</v>
      </c>
      <c r="E527" s="620" t="s">
        <v>1423</v>
      </c>
      <c r="F527" s="620" t="s">
        <v>838</v>
      </c>
      <c r="G527" s="1635" t="s">
        <v>4432</v>
      </c>
      <c r="H527" s="1635"/>
      <c r="I527" s="1651"/>
      <c r="J527" s="679"/>
      <c r="K527" s="679"/>
      <c r="L527" s="679"/>
      <c r="M527" s="270" t="s">
        <v>4437</v>
      </c>
      <c r="N527" s="270">
        <f>VLOOKUP(M527,'[3]rem-Sheet2'!$A$1:$C$65536,2,0)</f>
        <v>4</v>
      </c>
      <c r="O527" s="271">
        <f>VLOOKUP(M527,'[3]rem-Sheet2'!$A$1:$C$65536,3,0)</f>
        <v>0.94375000000582099</v>
      </c>
      <c r="P527" s="270" t="s">
        <v>4384</v>
      </c>
    </row>
    <row r="528" spans="1:20" s="246" customFormat="1" ht="21.05" customHeight="1">
      <c r="A528" s="7"/>
      <c r="B528" s="648"/>
      <c r="C528" s="649" t="s">
        <v>3612</v>
      </c>
      <c r="D528" s="651" t="s">
        <v>4388</v>
      </c>
      <c r="E528" s="620" t="s">
        <v>1681</v>
      </c>
      <c r="F528" s="620" t="s">
        <v>838</v>
      </c>
      <c r="G528" s="1635" t="s">
        <v>4389</v>
      </c>
      <c r="H528" s="1635"/>
      <c r="I528" s="1651"/>
      <c r="J528" s="679"/>
      <c r="K528" s="679"/>
      <c r="L528" s="682" t="s">
        <v>3744</v>
      </c>
      <c r="M528" s="648"/>
      <c r="N528" s="649" t="s">
        <v>3749</v>
      </c>
      <c r="O528" s="651" t="s">
        <v>4390</v>
      </c>
      <c r="P528" s="620" t="s">
        <v>1678</v>
      </c>
      <c r="Q528" s="620" t="s">
        <v>838</v>
      </c>
      <c r="R528" s="1635" t="s">
        <v>4433</v>
      </c>
      <c r="S528" s="1582"/>
      <c r="T528" s="1582"/>
    </row>
    <row r="529" spans="1:16" s="246" customFormat="1" ht="21.05" customHeight="1">
      <c r="A529" s="7"/>
      <c r="B529" s="671"/>
      <c r="C529" s="683" t="s">
        <v>3713</v>
      </c>
      <c r="D529" s="696" t="s">
        <v>4392</v>
      </c>
      <c r="E529" s="620" t="s">
        <v>1685</v>
      </c>
      <c r="F529" s="620" t="s">
        <v>838</v>
      </c>
      <c r="G529" s="1636" t="s">
        <v>3753</v>
      </c>
      <c r="H529" s="1636"/>
      <c r="I529" s="1637"/>
      <c r="J529" s="679"/>
      <c r="K529" s="679"/>
      <c r="L529" s="679"/>
      <c r="M529" s="270" t="s">
        <v>3603</v>
      </c>
      <c r="N529" s="270">
        <f>VLOOKUP(M529,'[3]rem-Sheet2'!$A$1:$C$65536,2,0)</f>
        <v>31168478</v>
      </c>
      <c r="O529" s="271">
        <f>VLOOKUP(M529,'[3]rem-Sheet2'!$A$1:$C$65536,3,0)</f>
        <v>0.94375000000582099</v>
      </c>
      <c r="P529" s="270" t="str">
        <f>VLOOKUP(M529,'[3]rem-Sheet2'!$A$1:$D$65536,4,0)</f>
        <v>CUST_ISN</v>
      </c>
    </row>
    <row r="530" spans="1:16" s="246" customFormat="1" ht="21.05" customHeight="1">
      <c r="A530" s="7"/>
      <c r="B530" s="671"/>
      <c r="C530" s="683" t="s">
        <v>3713</v>
      </c>
      <c r="D530" s="696" t="s">
        <v>4393</v>
      </c>
      <c r="E530" s="620" t="s">
        <v>1900</v>
      </c>
      <c r="F530" s="620" t="s">
        <v>838</v>
      </c>
      <c r="G530" s="1636" t="s">
        <v>3755</v>
      </c>
      <c r="H530" s="1636"/>
      <c r="I530" s="1637"/>
      <c r="J530" s="679"/>
      <c r="K530" s="679"/>
      <c r="L530" s="679"/>
      <c r="M530" s="270" t="s">
        <v>3767</v>
      </c>
      <c r="N530" s="270">
        <f>VLOOKUP(M530,'[3]rem-Sheet2'!$A$1:$C$65536,2,0)</f>
        <v>52111704</v>
      </c>
      <c r="O530" s="271">
        <f>VLOOKUP(M530,'[3]rem-Sheet2'!$A$1:$C$65536,3,0)</f>
        <v>0.94375000000582099</v>
      </c>
      <c r="P530" s="270" t="str">
        <f>VLOOKUP(M530,'[3]rem-Sheet2'!$A$1:$D$65536,4,0)</f>
        <v>CUST_ISN</v>
      </c>
    </row>
    <row r="531" spans="1:16" s="246" customFormat="1" ht="21.05" customHeight="1">
      <c r="A531" s="7"/>
      <c r="B531" s="685"/>
      <c r="C531" s="617"/>
      <c r="D531" s="679"/>
      <c r="E531" s="620"/>
      <c r="F531" s="620"/>
      <c r="G531" s="1636" t="s">
        <v>4457</v>
      </c>
      <c r="H531" s="1636"/>
      <c r="I531" s="1637"/>
      <c r="J531" s="679"/>
      <c r="K531" s="679"/>
      <c r="L531" s="679"/>
      <c r="M531" s="270" t="s">
        <v>3613</v>
      </c>
      <c r="N531" s="270">
        <f>VLOOKUP(M531,'[3]rem-Sheet2'!$A$1:$C$65536,2,0)</f>
        <v>2174868</v>
      </c>
      <c r="O531" s="271">
        <f>VLOOKUP(M531,'[3]rem-Sheet2'!$A$1:$C$65536,3,0)</f>
        <v>0.94375000000582099</v>
      </c>
      <c r="P531" s="270" t="str">
        <f>VLOOKUP(M531,'[3]rem-Sheet2'!$A$1:$D$65536,4,0)</f>
        <v>JOB_SEQ_ID</v>
      </c>
    </row>
    <row r="532" spans="1:16" s="246" customFormat="1" ht="21.05" customHeight="1">
      <c r="A532" s="7"/>
      <c r="B532" s="632" t="s">
        <v>329</v>
      </c>
      <c r="C532" s="1636"/>
      <c r="D532" s="1636"/>
      <c r="E532" s="1636"/>
      <c r="F532" s="1636"/>
      <c r="G532" s="1636"/>
      <c r="H532" s="1636"/>
      <c r="I532" s="1636"/>
      <c r="J532" s="1636"/>
      <c r="K532" s="1636"/>
      <c r="L532" s="1637"/>
      <c r="M532" s="270" t="s">
        <v>3714</v>
      </c>
      <c r="N532" s="270">
        <f>VLOOKUP(M532,'[3]rem-Sheet2'!$A$1:$C$65536,2,0)</f>
        <v>51326</v>
      </c>
      <c r="O532" s="271">
        <f>VLOOKUP(M532,'[3]rem-Sheet2'!$A$1:$C$65536,3,0)</f>
        <v>0.96736111110658396</v>
      </c>
      <c r="P532" s="270" t="str">
        <f>VLOOKUP(M532,'[3]rem-Sheet2'!$A$1:$D$65536,4,0)</f>
        <v>STAFFER_NO</v>
      </c>
    </row>
    <row r="533" spans="1:16" s="246" customFormat="1" ht="21.05" customHeight="1">
      <c r="A533" s="7"/>
      <c r="B533" s="632" t="s">
        <v>330</v>
      </c>
      <c r="C533" s="1633"/>
      <c r="D533" s="1633"/>
      <c r="E533" s="1633"/>
      <c r="F533" s="1633"/>
      <c r="G533" s="1633"/>
      <c r="H533" s="1633"/>
      <c r="I533" s="1633"/>
      <c r="J533" s="1633"/>
      <c r="K533" s="1633"/>
      <c r="L533" s="1634"/>
      <c r="M533" s="270" t="s">
        <v>3714</v>
      </c>
      <c r="N533" s="270">
        <f>VLOOKUP(M533,'[3]rem-Sheet2'!$A$1:$C$65536,2,0)</f>
        <v>51326</v>
      </c>
      <c r="O533" s="271">
        <f>VLOOKUP(M533,'[3]rem-Sheet2'!$A$1:$C$65536,3,0)</f>
        <v>0.96736111110658396</v>
      </c>
      <c r="P533" s="270" t="str">
        <f>VLOOKUP(M533,'[3]rem-Sheet2'!$A$1:$D$65536,4,0)</f>
        <v>STAFFER_NO</v>
      </c>
    </row>
    <row r="534" spans="1:16" s="246" customFormat="1" ht="21.05" customHeight="1">
      <c r="A534" s="7"/>
      <c r="B534" s="632" t="s">
        <v>331</v>
      </c>
      <c r="C534" s="1633"/>
      <c r="D534" s="1633"/>
      <c r="E534" s="1633"/>
      <c r="F534" s="1633"/>
      <c r="G534" s="1633"/>
      <c r="H534" s="1633"/>
      <c r="I534" s="1633"/>
      <c r="J534" s="1633"/>
      <c r="K534" s="1633"/>
      <c r="L534" s="1634"/>
    </row>
    <row r="535" spans="1:16" s="246" customFormat="1" ht="21.05" customHeight="1">
      <c r="A535" s="7"/>
      <c r="B535" s="1638" t="s">
        <v>2131</v>
      </c>
      <c r="C535" s="1639"/>
      <c r="D535" s="1639"/>
      <c r="E535" s="1639"/>
      <c r="F535" s="1639"/>
      <c r="G535" s="1639"/>
      <c r="H535" s="1639"/>
      <c r="I535" s="1639"/>
      <c r="J535" s="1639"/>
      <c r="K535" s="1639"/>
      <c r="L535" s="1640"/>
    </row>
    <row r="536" spans="1:16" s="246" customFormat="1" ht="21.05" customHeight="1">
      <c r="A536" s="7"/>
      <c r="B536" s="613" t="s">
        <v>308</v>
      </c>
      <c r="C536" s="631" t="s">
        <v>4458</v>
      </c>
      <c r="D536" s="635" t="s">
        <v>3769</v>
      </c>
      <c r="E536" s="1636" t="s">
        <v>3775</v>
      </c>
      <c r="F536" s="1637"/>
      <c r="G536" s="616" t="s">
        <v>302</v>
      </c>
      <c r="H536" s="1641" t="s">
        <v>4458</v>
      </c>
      <c r="I536" s="1641"/>
      <c r="J536" s="1642"/>
      <c r="K536" s="633" t="s">
        <v>309</v>
      </c>
      <c r="L536" s="634" t="s">
        <v>385</v>
      </c>
    </row>
    <row r="537" spans="1:16" ht="17.55">
      <c r="B537" s="1643" t="s">
        <v>310</v>
      </c>
      <c r="C537" s="1644"/>
      <c r="D537" s="1645"/>
      <c r="E537" s="1644" t="s">
        <v>311</v>
      </c>
      <c r="F537" s="1644"/>
      <c r="G537" s="1644"/>
      <c r="H537" s="1644"/>
      <c r="I537" s="1644"/>
      <c r="J537" s="1644"/>
      <c r="K537" s="1644"/>
      <c r="L537" s="1645"/>
    </row>
    <row r="538" spans="1:16" s="246" customFormat="1" ht="21.05" customHeight="1">
      <c r="A538" s="7"/>
      <c r="B538" s="635" t="s">
        <v>3776</v>
      </c>
      <c r="C538" s="636" t="s">
        <v>3777</v>
      </c>
      <c r="D538" s="615" t="s">
        <v>314</v>
      </c>
      <c r="E538" s="615" t="s">
        <v>315</v>
      </c>
      <c r="F538" s="615" t="s">
        <v>316</v>
      </c>
      <c r="G538" s="636" t="s">
        <v>3778</v>
      </c>
      <c r="H538" s="615" t="s">
        <v>318</v>
      </c>
      <c r="I538" s="615" t="s">
        <v>319</v>
      </c>
      <c r="J538" s="615" t="s">
        <v>320</v>
      </c>
      <c r="K538" s="636" t="s">
        <v>3779</v>
      </c>
      <c r="L538" s="615" t="s">
        <v>302</v>
      </c>
    </row>
    <row r="539" spans="1:16" s="246" customFormat="1" ht="21.05" customHeight="1">
      <c r="A539" s="7"/>
      <c r="B539" s="637" t="s">
        <v>1259</v>
      </c>
      <c r="C539" s="638" t="s">
        <v>1429</v>
      </c>
      <c r="D539" s="639" t="s">
        <v>387</v>
      </c>
      <c r="E539" s="640" t="s">
        <v>354</v>
      </c>
      <c r="F539" s="641" t="s">
        <v>4459</v>
      </c>
      <c r="G539" s="642" t="s">
        <v>4460</v>
      </c>
      <c r="H539" s="643" t="s">
        <v>1259</v>
      </c>
      <c r="I539" s="643" t="s">
        <v>1480</v>
      </c>
      <c r="J539" s="678"/>
      <c r="K539" s="643" t="s">
        <v>1483</v>
      </c>
      <c r="L539" s="638" t="s">
        <v>1259</v>
      </c>
    </row>
    <row r="540" spans="1:16" s="246" customFormat="1" ht="21.05" customHeight="1">
      <c r="A540" s="7"/>
      <c r="B540" s="637" t="s">
        <v>3577</v>
      </c>
      <c r="C540" s="638" t="s">
        <v>3578</v>
      </c>
      <c r="D540" s="639" t="s">
        <v>387</v>
      </c>
      <c r="E540" s="640" t="s">
        <v>354</v>
      </c>
      <c r="F540" s="641" t="s">
        <v>4459</v>
      </c>
      <c r="G540" s="642" t="s">
        <v>4460</v>
      </c>
      <c r="H540" s="643" t="s">
        <v>3577</v>
      </c>
      <c r="I540" s="643" t="s">
        <v>3579</v>
      </c>
      <c r="J540" s="678"/>
      <c r="K540" s="643" t="s">
        <v>3581</v>
      </c>
      <c r="L540" s="638" t="s">
        <v>3577</v>
      </c>
    </row>
    <row r="541" spans="1:16" s="254" customFormat="1" ht="21.05" customHeight="1">
      <c r="A541" s="20"/>
      <c r="B541" s="637" t="s">
        <v>1919</v>
      </c>
      <c r="C541" s="638" t="s">
        <v>1920</v>
      </c>
      <c r="D541" s="639" t="s">
        <v>387</v>
      </c>
      <c r="E541" s="640" t="s">
        <v>354</v>
      </c>
      <c r="F541" s="641" t="s">
        <v>4459</v>
      </c>
      <c r="G541" s="642" t="s">
        <v>4460</v>
      </c>
      <c r="H541" s="643" t="s">
        <v>3582</v>
      </c>
      <c r="I541" s="643" t="s">
        <v>3583</v>
      </c>
      <c r="J541" s="678"/>
      <c r="K541" s="643" t="s">
        <v>3584</v>
      </c>
      <c r="L541" s="638" t="s">
        <v>1919</v>
      </c>
    </row>
    <row r="542" spans="1:16" s="245" customFormat="1" ht="21.05" customHeight="1">
      <c r="A542" s="22"/>
      <c r="B542" s="637" t="s">
        <v>3585</v>
      </c>
      <c r="C542" s="638" t="s">
        <v>3586</v>
      </c>
      <c r="D542" s="639" t="s">
        <v>387</v>
      </c>
      <c r="E542" s="640" t="s">
        <v>354</v>
      </c>
      <c r="F542" s="641"/>
      <c r="G542" s="642"/>
      <c r="H542" s="643"/>
      <c r="I542" s="643"/>
      <c r="J542" s="678"/>
      <c r="K542" s="687" t="s">
        <v>4461</v>
      </c>
      <c r="L542" s="638" t="s">
        <v>3783</v>
      </c>
    </row>
    <row r="543" spans="1:16" s="245" customFormat="1" ht="21.05" customHeight="1">
      <c r="A543" s="22"/>
      <c r="B543" s="646" t="s">
        <v>3589</v>
      </c>
      <c r="C543" s="647" t="s">
        <v>3590</v>
      </c>
      <c r="D543" s="639" t="s">
        <v>387</v>
      </c>
      <c r="E543" s="648" t="s">
        <v>354</v>
      </c>
      <c r="F543" s="649" t="s">
        <v>3591</v>
      </c>
      <c r="G543" s="650" t="s">
        <v>3592</v>
      </c>
      <c r="H543" s="651" t="s">
        <v>3593</v>
      </c>
      <c r="I543" s="649" t="s">
        <v>3594</v>
      </c>
      <c r="J543" s="678"/>
      <c r="K543" s="687" t="s">
        <v>3595</v>
      </c>
      <c r="L543" s="647" t="s">
        <v>3589</v>
      </c>
    </row>
    <row r="544" spans="1:16" s="245" customFormat="1" ht="21.05" customHeight="1">
      <c r="A544" s="22"/>
      <c r="B544" s="646" t="s">
        <v>3596</v>
      </c>
      <c r="C544" s="647" t="s">
        <v>3597</v>
      </c>
      <c r="D544" s="639" t="s">
        <v>387</v>
      </c>
      <c r="E544" s="648" t="s">
        <v>354</v>
      </c>
      <c r="F544" s="653" t="s">
        <v>4459</v>
      </c>
      <c r="G544" s="650" t="s">
        <v>4460</v>
      </c>
      <c r="H544" s="649" t="s">
        <v>3598</v>
      </c>
      <c r="I544" s="649" t="s">
        <v>3599</v>
      </c>
      <c r="J544" s="678"/>
      <c r="K544" s="649" t="s">
        <v>3601</v>
      </c>
      <c r="L544" s="647" t="s">
        <v>3596</v>
      </c>
    </row>
    <row r="545" spans="1:12" s="245" customFormat="1" ht="21.05" customHeight="1">
      <c r="A545" s="22"/>
      <c r="B545" s="646" t="s">
        <v>1702</v>
      </c>
      <c r="C545" s="647" t="s">
        <v>1511</v>
      </c>
      <c r="D545" s="639" t="s">
        <v>387</v>
      </c>
      <c r="E545" s="648" t="s">
        <v>354</v>
      </c>
      <c r="F545" s="649" t="s">
        <v>3602</v>
      </c>
      <c r="G545" s="650" t="s">
        <v>3603</v>
      </c>
      <c r="H545" s="649" t="s">
        <v>3604</v>
      </c>
      <c r="I545" s="649" t="s">
        <v>3605</v>
      </c>
      <c r="J545" s="678"/>
      <c r="K545" s="687" t="s">
        <v>3607</v>
      </c>
      <c r="L545" s="647" t="s">
        <v>1702</v>
      </c>
    </row>
    <row r="546" spans="1:12" s="245" customFormat="1" ht="21.05" customHeight="1">
      <c r="A546" s="22"/>
      <c r="B546" s="646" t="s">
        <v>1264</v>
      </c>
      <c r="C546" s="647" t="s">
        <v>1430</v>
      </c>
      <c r="D546" s="639" t="s">
        <v>387</v>
      </c>
      <c r="E546" s="648" t="s">
        <v>354</v>
      </c>
      <c r="F546" s="653" t="s">
        <v>4459</v>
      </c>
      <c r="G546" s="650" t="s">
        <v>4460</v>
      </c>
      <c r="H546" s="649" t="s">
        <v>1264</v>
      </c>
      <c r="I546" s="649" t="s">
        <v>3608</v>
      </c>
      <c r="J546" s="678"/>
      <c r="K546" s="649" t="s">
        <v>3609</v>
      </c>
      <c r="L546" s="647" t="s">
        <v>1264</v>
      </c>
    </row>
    <row r="547" spans="1:12" s="245" customFormat="1" ht="21.05" customHeight="1">
      <c r="A547" s="22"/>
      <c r="B547" s="646" t="s">
        <v>3610</v>
      </c>
      <c r="C547" s="647" t="s">
        <v>3611</v>
      </c>
      <c r="D547" s="639" t="s">
        <v>387</v>
      </c>
      <c r="E547" s="648" t="s">
        <v>354</v>
      </c>
      <c r="F547" s="649" t="s">
        <v>3612</v>
      </c>
      <c r="G547" s="650" t="s">
        <v>3613</v>
      </c>
      <c r="H547" s="649" t="s">
        <v>3614</v>
      </c>
      <c r="I547" s="649" t="s">
        <v>3615</v>
      </c>
      <c r="J547" s="678"/>
      <c r="K547" s="687" t="s">
        <v>3616</v>
      </c>
      <c r="L547" s="647" t="s">
        <v>3610</v>
      </c>
    </row>
    <row r="548" spans="1:12" s="245" customFormat="1" ht="21.05" customHeight="1">
      <c r="A548" s="22"/>
      <c r="B548" s="654" t="s">
        <v>3787</v>
      </c>
      <c r="C548" s="655" t="s">
        <v>3788</v>
      </c>
      <c r="D548" s="639" t="s">
        <v>56</v>
      </c>
      <c r="E548" s="656" t="s">
        <v>354</v>
      </c>
      <c r="F548" s="657"/>
      <c r="G548" s="658"/>
      <c r="H548" s="657"/>
      <c r="I548" s="657"/>
      <c r="J548" s="678"/>
      <c r="K548" s="687" t="s">
        <v>2990</v>
      </c>
      <c r="L548" s="655" t="s">
        <v>3787</v>
      </c>
    </row>
    <row r="549" spans="1:12" s="245" customFormat="1" ht="21.05" customHeight="1">
      <c r="A549" s="22"/>
      <c r="B549" s="654" t="s">
        <v>3792</v>
      </c>
      <c r="C549" s="655" t="s">
        <v>3793</v>
      </c>
      <c r="D549" s="639" t="s">
        <v>56</v>
      </c>
      <c r="E549" s="656" t="s">
        <v>354</v>
      </c>
      <c r="F549" s="657"/>
      <c r="G549" s="658"/>
      <c r="H549" s="657"/>
      <c r="I549" s="657"/>
      <c r="J549" s="678"/>
      <c r="K549" s="687" t="s">
        <v>2990</v>
      </c>
      <c r="L549" s="655" t="s">
        <v>3792</v>
      </c>
    </row>
    <row r="550" spans="1:12" s="245" customFormat="1" ht="21.05" customHeight="1">
      <c r="A550" s="22"/>
      <c r="B550" s="654" t="s">
        <v>3796</v>
      </c>
      <c r="C550" s="655" t="s">
        <v>3797</v>
      </c>
      <c r="D550" s="639" t="s">
        <v>56</v>
      </c>
      <c r="E550" s="656" t="s">
        <v>354</v>
      </c>
      <c r="F550" s="657"/>
      <c r="G550" s="658"/>
      <c r="H550" s="657"/>
      <c r="I550" s="657"/>
      <c r="J550" s="678"/>
      <c r="K550" s="687" t="s">
        <v>2990</v>
      </c>
      <c r="L550" s="655" t="s">
        <v>3796</v>
      </c>
    </row>
    <row r="551" spans="1:12" s="245" customFormat="1" ht="21.05" customHeight="1">
      <c r="A551" s="22"/>
      <c r="B551" s="654" t="s">
        <v>3801</v>
      </c>
      <c r="C551" s="655" t="s">
        <v>3802</v>
      </c>
      <c r="D551" s="639" t="s">
        <v>56</v>
      </c>
      <c r="E551" s="656" t="s">
        <v>354</v>
      </c>
      <c r="F551" s="657"/>
      <c r="G551" s="658"/>
      <c r="H551" s="657"/>
      <c r="I551" s="657"/>
      <c r="J551" s="678"/>
      <c r="K551" s="687" t="s">
        <v>2990</v>
      </c>
      <c r="L551" s="655" t="s">
        <v>3801</v>
      </c>
    </row>
    <row r="552" spans="1:12" s="245" customFormat="1" ht="21.05" customHeight="1">
      <c r="A552" s="22"/>
      <c r="B552" s="654" t="s">
        <v>3805</v>
      </c>
      <c r="C552" s="655" t="s">
        <v>3806</v>
      </c>
      <c r="D552" s="639" t="s">
        <v>56</v>
      </c>
      <c r="E552" s="656" t="s">
        <v>354</v>
      </c>
      <c r="F552" s="657"/>
      <c r="G552" s="658"/>
      <c r="H552" s="657"/>
      <c r="I552" s="657"/>
      <c r="J552" s="678"/>
      <c r="K552" s="687" t="s">
        <v>2990</v>
      </c>
      <c r="L552" s="655" t="s">
        <v>3805</v>
      </c>
    </row>
    <row r="553" spans="1:12" s="245" customFormat="1" ht="21.05" customHeight="1">
      <c r="A553" s="22"/>
      <c r="B553" s="654" t="s">
        <v>3810</v>
      </c>
      <c r="C553" s="655" t="s">
        <v>3811</v>
      </c>
      <c r="D553" s="639" t="s">
        <v>56</v>
      </c>
      <c r="E553" s="656" t="s">
        <v>354</v>
      </c>
      <c r="F553" s="657"/>
      <c r="G553" s="658"/>
      <c r="H553" s="657"/>
      <c r="I553" s="657"/>
      <c r="J553" s="678"/>
      <c r="K553" s="687" t="s">
        <v>2990</v>
      </c>
      <c r="L553" s="655" t="s">
        <v>3810</v>
      </c>
    </row>
    <row r="554" spans="1:12" s="245" customFormat="1" ht="21.05" customHeight="1">
      <c r="A554" s="22"/>
      <c r="B554" s="654" t="s">
        <v>3814</v>
      </c>
      <c r="C554" s="655" t="s">
        <v>3815</v>
      </c>
      <c r="D554" s="639" t="s">
        <v>56</v>
      </c>
      <c r="E554" s="656" t="s">
        <v>354</v>
      </c>
      <c r="F554" s="657"/>
      <c r="G554" s="658"/>
      <c r="H554" s="657"/>
      <c r="I554" s="657"/>
      <c r="J554" s="678"/>
      <c r="K554" s="687" t="s">
        <v>2990</v>
      </c>
      <c r="L554" s="655" t="s">
        <v>3814</v>
      </c>
    </row>
    <row r="555" spans="1:12" s="245" customFormat="1" ht="21.05" customHeight="1">
      <c r="A555" s="22"/>
      <c r="B555" s="654" t="s">
        <v>3819</v>
      </c>
      <c r="C555" s="655" t="s">
        <v>3820</v>
      </c>
      <c r="D555" s="639" t="s">
        <v>56</v>
      </c>
      <c r="E555" s="656" t="s">
        <v>354</v>
      </c>
      <c r="F555" s="657"/>
      <c r="G555" s="658"/>
      <c r="H555" s="657"/>
      <c r="I555" s="657"/>
      <c r="J555" s="678"/>
      <c r="K555" s="687" t="s">
        <v>2990</v>
      </c>
      <c r="L555" s="655" t="s">
        <v>3819</v>
      </c>
    </row>
    <row r="556" spans="1:12" s="245" customFormat="1" ht="21.05" customHeight="1">
      <c r="A556" s="22"/>
      <c r="B556" s="654" t="s">
        <v>3823</v>
      </c>
      <c r="C556" s="655" t="s">
        <v>3824</v>
      </c>
      <c r="D556" s="639" t="s">
        <v>56</v>
      </c>
      <c r="E556" s="656" t="s">
        <v>354</v>
      </c>
      <c r="F556" s="657"/>
      <c r="G556" s="658"/>
      <c r="H556" s="657"/>
      <c r="I556" s="657"/>
      <c r="J556" s="678"/>
      <c r="K556" s="687" t="s">
        <v>2990</v>
      </c>
      <c r="L556" s="655" t="s">
        <v>3823</v>
      </c>
    </row>
    <row r="557" spans="1:12" s="245" customFormat="1" ht="21.05" customHeight="1">
      <c r="A557" s="22"/>
      <c r="B557" s="654" t="s">
        <v>3828</v>
      </c>
      <c r="C557" s="655" t="s">
        <v>3829</v>
      </c>
      <c r="D557" s="639" t="s">
        <v>56</v>
      </c>
      <c r="E557" s="656" t="s">
        <v>354</v>
      </c>
      <c r="F557" s="657"/>
      <c r="G557" s="658"/>
      <c r="H557" s="657"/>
      <c r="I557" s="657"/>
      <c r="J557" s="678"/>
      <c r="K557" s="687" t="s">
        <v>2990</v>
      </c>
      <c r="L557" s="655" t="s">
        <v>3828</v>
      </c>
    </row>
    <row r="558" spans="1:12" s="245" customFormat="1" ht="21.05" customHeight="1">
      <c r="A558" s="22"/>
      <c r="B558" s="654" t="s">
        <v>3832</v>
      </c>
      <c r="C558" s="655" t="s">
        <v>3833</v>
      </c>
      <c r="D558" s="639" t="s">
        <v>56</v>
      </c>
      <c r="E558" s="656" t="s">
        <v>354</v>
      </c>
      <c r="F558" s="657" t="s">
        <v>4459</v>
      </c>
      <c r="G558" s="698" t="s">
        <v>4462</v>
      </c>
      <c r="H558" s="657" t="s">
        <v>4463</v>
      </c>
      <c r="I558" s="657" t="s">
        <v>4464</v>
      </c>
      <c r="J558" s="678"/>
      <c r="K558" s="687" t="s">
        <v>4465</v>
      </c>
      <c r="L558" s="655" t="s">
        <v>3832</v>
      </c>
    </row>
    <row r="559" spans="1:12" s="245" customFormat="1" ht="21.05" customHeight="1">
      <c r="A559" s="22"/>
      <c r="B559" s="654" t="s">
        <v>3834</v>
      </c>
      <c r="C559" s="655" t="s">
        <v>3835</v>
      </c>
      <c r="D559" s="639" t="s">
        <v>56</v>
      </c>
      <c r="E559" s="656" t="s">
        <v>354</v>
      </c>
      <c r="F559" s="657" t="s">
        <v>4459</v>
      </c>
      <c r="G559" s="698" t="s">
        <v>4462</v>
      </c>
      <c r="H559" s="657" t="s">
        <v>4466</v>
      </c>
      <c r="I559" s="657" t="s">
        <v>4467</v>
      </c>
      <c r="J559" s="678"/>
      <c r="K559" s="687" t="s">
        <v>4468</v>
      </c>
      <c r="L559" s="655" t="s">
        <v>3834</v>
      </c>
    </row>
    <row r="560" spans="1:12" s="245" customFormat="1" ht="21.05" customHeight="1">
      <c r="A560" s="22"/>
      <c r="B560" s="654" t="s">
        <v>3836</v>
      </c>
      <c r="C560" s="655" t="s">
        <v>3837</v>
      </c>
      <c r="D560" s="639" t="s">
        <v>56</v>
      </c>
      <c r="E560" s="656" t="s">
        <v>354</v>
      </c>
      <c r="F560" s="657" t="s">
        <v>4459</v>
      </c>
      <c r="G560" s="698" t="s">
        <v>4462</v>
      </c>
      <c r="H560" s="657" t="s">
        <v>4469</v>
      </c>
      <c r="I560" s="657" t="s">
        <v>3808</v>
      </c>
      <c r="J560" s="678"/>
      <c r="K560" s="687" t="s">
        <v>3809</v>
      </c>
      <c r="L560" s="655" t="s">
        <v>3836</v>
      </c>
    </row>
    <row r="561" spans="1:12" s="245" customFormat="1" ht="21.05" customHeight="1">
      <c r="A561" s="22"/>
      <c r="B561" s="654" t="s">
        <v>3838</v>
      </c>
      <c r="C561" s="655" t="s">
        <v>3839</v>
      </c>
      <c r="D561" s="639" t="s">
        <v>56</v>
      </c>
      <c r="E561" s="656" t="s">
        <v>354</v>
      </c>
      <c r="F561" s="660" t="s">
        <v>4459</v>
      </c>
      <c r="G561" s="658" t="s">
        <v>4460</v>
      </c>
      <c r="H561" s="660" t="s">
        <v>3838</v>
      </c>
      <c r="I561" s="660" t="s">
        <v>3812</v>
      </c>
      <c r="J561" s="678"/>
      <c r="K561" s="687" t="s">
        <v>3813</v>
      </c>
      <c r="L561" s="655" t="s">
        <v>3838</v>
      </c>
    </row>
    <row r="562" spans="1:12" s="245" customFormat="1" ht="21.05" customHeight="1">
      <c r="A562" s="22"/>
      <c r="B562" s="654" t="s">
        <v>3840</v>
      </c>
      <c r="C562" s="655" t="s">
        <v>3841</v>
      </c>
      <c r="D562" s="639" t="s">
        <v>56</v>
      </c>
      <c r="E562" s="656" t="s">
        <v>354</v>
      </c>
      <c r="F562" s="657" t="s">
        <v>4459</v>
      </c>
      <c r="G562" s="698" t="s">
        <v>4462</v>
      </c>
      <c r="H562" s="657" t="s">
        <v>4470</v>
      </c>
      <c r="I562" s="657" t="s">
        <v>3843</v>
      </c>
      <c r="J562" s="678"/>
      <c r="K562" s="687" t="s">
        <v>3844</v>
      </c>
      <c r="L562" s="655" t="s">
        <v>3840</v>
      </c>
    </row>
    <row r="563" spans="1:12" s="245" customFormat="1" ht="21.05" customHeight="1">
      <c r="A563" s="22"/>
      <c r="B563" s="654" t="s">
        <v>3845</v>
      </c>
      <c r="C563" s="655" t="s">
        <v>3846</v>
      </c>
      <c r="D563" s="639" t="s">
        <v>56</v>
      </c>
      <c r="E563" s="656" t="s">
        <v>354</v>
      </c>
      <c r="F563" s="657" t="s">
        <v>4459</v>
      </c>
      <c r="G563" s="698" t="s">
        <v>4462</v>
      </c>
      <c r="H563" s="657" t="s">
        <v>3845</v>
      </c>
      <c r="I563" s="657" t="s">
        <v>3847</v>
      </c>
      <c r="J563" s="678"/>
      <c r="K563" s="687" t="s">
        <v>3848</v>
      </c>
      <c r="L563" s="655" t="s">
        <v>3845</v>
      </c>
    </row>
    <row r="564" spans="1:12" s="245" customFormat="1" ht="21.05" customHeight="1">
      <c r="A564" s="22"/>
      <c r="B564" s="654" t="s">
        <v>3635</v>
      </c>
      <c r="C564" s="655" t="s">
        <v>3636</v>
      </c>
      <c r="D564" s="639" t="s">
        <v>56</v>
      </c>
      <c r="E564" s="656" t="s">
        <v>354</v>
      </c>
      <c r="F564" s="657" t="s">
        <v>4459</v>
      </c>
      <c r="G564" s="698" t="s">
        <v>4462</v>
      </c>
      <c r="H564" s="657" t="s">
        <v>4471</v>
      </c>
      <c r="I564" s="657" t="s">
        <v>3850</v>
      </c>
      <c r="J564" s="678"/>
      <c r="K564" s="687" t="s">
        <v>3851</v>
      </c>
      <c r="L564" s="655" t="s">
        <v>3635</v>
      </c>
    </row>
    <row r="565" spans="1:12" s="245" customFormat="1" ht="21.05" customHeight="1">
      <c r="A565" s="22"/>
      <c r="B565" s="654" t="s">
        <v>3852</v>
      </c>
      <c r="C565" s="655" t="s">
        <v>3853</v>
      </c>
      <c r="D565" s="639" t="s">
        <v>56</v>
      </c>
      <c r="E565" s="656" t="s">
        <v>354</v>
      </c>
      <c r="F565" s="657" t="s">
        <v>4459</v>
      </c>
      <c r="G565" s="698" t="s">
        <v>4462</v>
      </c>
      <c r="H565" s="657" t="s">
        <v>3852</v>
      </c>
      <c r="I565" s="657" t="s">
        <v>3854</v>
      </c>
      <c r="J565" s="678"/>
      <c r="K565" s="687" t="s">
        <v>3855</v>
      </c>
      <c r="L565" s="655" t="s">
        <v>3852</v>
      </c>
    </row>
    <row r="566" spans="1:12" s="245" customFormat="1" ht="21.05" customHeight="1">
      <c r="A566" s="22"/>
      <c r="B566" s="654" t="s">
        <v>3640</v>
      </c>
      <c r="C566" s="655" t="s">
        <v>3641</v>
      </c>
      <c r="D566" s="639" t="s">
        <v>56</v>
      </c>
      <c r="E566" s="656" t="s">
        <v>354</v>
      </c>
      <c r="F566" s="657" t="s">
        <v>4459</v>
      </c>
      <c r="G566" s="698" t="s">
        <v>4462</v>
      </c>
      <c r="H566" s="657" t="s">
        <v>4472</v>
      </c>
      <c r="I566" s="657" t="s">
        <v>3938</v>
      </c>
      <c r="J566" s="678"/>
      <c r="K566" s="687" t="s">
        <v>3939</v>
      </c>
      <c r="L566" s="655" t="s">
        <v>3640</v>
      </c>
    </row>
    <row r="567" spans="1:12" s="245" customFormat="1" ht="21.05" customHeight="1">
      <c r="A567" s="22"/>
      <c r="B567" s="654" t="s">
        <v>3856</v>
      </c>
      <c r="C567" s="655" t="s">
        <v>3857</v>
      </c>
      <c r="D567" s="639" t="s">
        <v>56</v>
      </c>
      <c r="E567" s="656" t="s">
        <v>354</v>
      </c>
      <c r="F567" s="657" t="s">
        <v>4459</v>
      </c>
      <c r="G567" s="698" t="s">
        <v>4462</v>
      </c>
      <c r="H567" s="657" t="s">
        <v>3856</v>
      </c>
      <c r="I567" s="657" t="s">
        <v>3943</v>
      </c>
      <c r="J567" s="678"/>
      <c r="K567" s="687" t="s">
        <v>3944</v>
      </c>
      <c r="L567" s="655" t="s">
        <v>3856</v>
      </c>
    </row>
    <row r="568" spans="1:12" s="245" customFormat="1" ht="21.05" customHeight="1">
      <c r="A568" s="22"/>
      <c r="B568" s="654" t="s">
        <v>3858</v>
      </c>
      <c r="C568" s="655" t="s">
        <v>3859</v>
      </c>
      <c r="D568" s="639" t="s">
        <v>56</v>
      </c>
      <c r="E568" s="656" t="s">
        <v>354</v>
      </c>
      <c r="F568" s="657"/>
      <c r="G568" s="658"/>
      <c r="H568" s="657"/>
      <c r="I568" s="657"/>
      <c r="J568" s="678"/>
      <c r="K568" s="687" t="s">
        <v>2990</v>
      </c>
      <c r="L568" s="655" t="s">
        <v>3858</v>
      </c>
    </row>
    <row r="569" spans="1:12" s="245" customFormat="1" ht="21.05" customHeight="1">
      <c r="A569" s="22"/>
      <c r="B569" s="654" t="s">
        <v>3860</v>
      </c>
      <c r="C569" s="655" t="s">
        <v>3861</v>
      </c>
      <c r="D569" s="639" t="s">
        <v>56</v>
      </c>
      <c r="E569" s="656" t="s">
        <v>354</v>
      </c>
      <c r="F569" s="657" t="s">
        <v>4459</v>
      </c>
      <c r="G569" s="698" t="s">
        <v>4462</v>
      </c>
      <c r="H569" s="657" t="s">
        <v>4473</v>
      </c>
      <c r="I569" s="657" t="s">
        <v>3826</v>
      </c>
      <c r="J569" s="678"/>
      <c r="K569" s="657" t="s">
        <v>3827</v>
      </c>
      <c r="L569" s="655" t="s">
        <v>3860</v>
      </c>
    </row>
    <row r="570" spans="1:12" s="245" customFormat="1" ht="21.05" customHeight="1">
      <c r="A570" s="22"/>
      <c r="B570" s="654" t="s">
        <v>3865</v>
      </c>
      <c r="C570" s="655" t="s">
        <v>3866</v>
      </c>
      <c r="D570" s="639" t="s">
        <v>56</v>
      </c>
      <c r="E570" s="656" t="s">
        <v>354</v>
      </c>
      <c r="F570" s="657" t="s">
        <v>4459</v>
      </c>
      <c r="G570" s="698" t="s">
        <v>4462</v>
      </c>
      <c r="H570" s="657" t="s">
        <v>3865</v>
      </c>
      <c r="I570" s="657" t="s">
        <v>3830</v>
      </c>
      <c r="J570" s="678"/>
      <c r="K570" s="657" t="s">
        <v>3831</v>
      </c>
      <c r="L570" s="655" t="s">
        <v>3865</v>
      </c>
    </row>
    <row r="571" spans="1:12" s="245" customFormat="1" ht="21.05" customHeight="1">
      <c r="A571" s="22"/>
      <c r="B571" s="654" t="s">
        <v>3626</v>
      </c>
      <c r="C571" s="655" t="s">
        <v>3627</v>
      </c>
      <c r="D571" s="639" t="s">
        <v>56</v>
      </c>
      <c r="E571" s="656" t="s">
        <v>354</v>
      </c>
      <c r="F571" s="657" t="s">
        <v>4459</v>
      </c>
      <c r="G571" s="698" t="s">
        <v>4462</v>
      </c>
      <c r="H571" s="657" t="s">
        <v>4474</v>
      </c>
      <c r="I571" s="657" t="s">
        <v>3870</v>
      </c>
      <c r="J571" s="678"/>
      <c r="K571" s="657" t="s">
        <v>3871</v>
      </c>
      <c r="L571" s="655" t="s">
        <v>3626</v>
      </c>
    </row>
    <row r="572" spans="1:12" s="245" customFormat="1" ht="21.05" customHeight="1">
      <c r="A572" s="22"/>
      <c r="B572" s="654" t="s">
        <v>3872</v>
      </c>
      <c r="C572" s="655" t="s">
        <v>3873</v>
      </c>
      <c r="D572" s="639" t="s">
        <v>56</v>
      </c>
      <c r="E572" s="656" t="s">
        <v>354</v>
      </c>
      <c r="F572" s="657" t="s">
        <v>4459</v>
      </c>
      <c r="G572" s="698" t="s">
        <v>4462</v>
      </c>
      <c r="H572" s="657" t="s">
        <v>3872</v>
      </c>
      <c r="I572" s="657" t="s">
        <v>4475</v>
      </c>
      <c r="J572" s="678"/>
      <c r="K572" s="657" t="s">
        <v>3875</v>
      </c>
      <c r="L572" s="655" t="s">
        <v>3872</v>
      </c>
    </row>
    <row r="573" spans="1:12" s="245" customFormat="1" ht="21.05" customHeight="1">
      <c r="A573" s="22"/>
      <c r="B573" s="654" t="s">
        <v>3876</v>
      </c>
      <c r="C573" s="655" t="s">
        <v>3877</v>
      </c>
      <c r="D573" s="639" t="s">
        <v>56</v>
      </c>
      <c r="E573" s="656" t="s">
        <v>354</v>
      </c>
      <c r="F573" s="657" t="s">
        <v>4459</v>
      </c>
      <c r="G573" s="698" t="s">
        <v>4462</v>
      </c>
      <c r="H573" s="657" t="s">
        <v>4476</v>
      </c>
      <c r="I573" s="657" t="s">
        <v>3879</v>
      </c>
      <c r="J573" s="678"/>
      <c r="K573" s="657" t="s">
        <v>3880</v>
      </c>
      <c r="L573" s="655" t="s">
        <v>3876</v>
      </c>
    </row>
    <row r="574" spans="1:12" s="245" customFormat="1" ht="21.05" customHeight="1">
      <c r="A574" s="22"/>
      <c r="B574" s="654" t="s">
        <v>3881</v>
      </c>
      <c r="C574" s="655" t="s">
        <v>3882</v>
      </c>
      <c r="D574" s="639" t="s">
        <v>56</v>
      </c>
      <c r="E574" s="656" t="s">
        <v>354</v>
      </c>
      <c r="F574" s="657" t="s">
        <v>4459</v>
      </c>
      <c r="G574" s="698" t="s">
        <v>4462</v>
      </c>
      <c r="H574" s="657" t="s">
        <v>3881</v>
      </c>
      <c r="I574" s="657" t="s">
        <v>3883</v>
      </c>
      <c r="J574" s="678"/>
      <c r="K574" s="657" t="s">
        <v>3884</v>
      </c>
      <c r="L574" s="655" t="s">
        <v>3881</v>
      </c>
    </row>
    <row r="575" spans="1:12" s="245" customFormat="1" ht="21.05" customHeight="1">
      <c r="A575" s="22"/>
      <c r="B575" s="654" t="s">
        <v>3630</v>
      </c>
      <c r="C575" s="655" t="s">
        <v>3631</v>
      </c>
      <c r="D575" s="639" t="s">
        <v>56</v>
      </c>
      <c r="E575" s="656" t="s">
        <v>354</v>
      </c>
      <c r="F575" s="657" t="s">
        <v>4459</v>
      </c>
      <c r="G575" s="698" t="s">
        <v>4462</v>
      </c>
      <c r="H575" s="657" t="s">
        <v>4477</v>
      </c>
      <c r="I575" s="657" t="s">
        <v>4478</v>
      </c>
      <c r="J575" s="678"/>
      <c r="K575" s="657" t="s">
        <v>3887</v>
      </c>
      <c r="L575" s="655" t="s">
        <v>3630</v>
      </c>
    </row>
    <row r="576" spans="1:12" s="245" customFormat="1" ht="21.05" customHeight="1">
      <c r="A576" s="22"/>
      <c r="B576" s="654" t="s">
        <v>3888</v>
      </c>
      <c r="C576" s="655" t="s">
        <v>3889</v>
      </c>
      <c r="D576" s="639" t="s">
        <v>56</v>
      </c>
      <c r="E576" s="656" t="s">
        <v>354</v>
      </c>
      <c r="F576" s="657" t="s">
        <v>4459</v>
      </c>
      <c r="G576" s="698" t="s">
        <v>4462</v>
      </c>
      <c r="H576" s="657" t="s">
        <v>4479</v>
      </c>
      <c r="I576" s="657" t="s">
        <v>3890</v>
      </c>
      <c r="J576" s="678"/>
      <c r="K576" s="657" t="s">
        <v>3891</v>
      </c>
      <c r="L576" s="655" t="s">
        <v>3888</v>
      </c>
    </row>
    <row r="577" spans="1:12" s="245" customFormat="1" ht="21.05" customHeight="1">
      <c r="A577" s="22"/>
      <c r="B577" s="654" t="s">
        <v>3892</v>
      </c>
      <c r="C577" s="655" t="s">
        <v>3893</v>
      </c>
      <c r="D577" s="639" t="s">
        <v>56</v>
      </c>
      <c r="E577" s="656" t="s">
        <v>354</v>
      </c>
      <c r="F577" s="657" t="s">
        <v>4459</v>
      </c>
      <c r="G577" s="698" t="s">
        <v>4462</v>
      </c>
      <c r="H577" s="657" t="s">
        <v>4480</v>
      </c>
      <c r="I577" s="657" t="s">
        <v>3895</v>
      </c>
      <c r="J577" s="678"/>
      <c r="K577" s="657" t="s">
        <v>3896</v>
      </c>
      <c r="L577" s="655" t="s">
        <v>3892</v>
      </c>
    </row>
    <row r="578" spans="1:12" s="245" customFormat="1" ht="21.05" customHeight="1">
      <c r="A578" s="22"/>
      <c r="B578" s="654" t="s">
        <v>3897</v>
      </c>
      <c r="C578" s="655" t="s">
        <v>3898</v>
      </c>
      <c r="D578" s="639" t="s">
        <v>56</v>
      </c>
      <c r="E578" s="656" t="s">
        <v>354</v>
      </c>
      <c r="F578" s="657" t="s">
        <v>4459</v>
      </c>
      <c r="G578" s="698" t="s">
        <v>4462</v>
      </c>
      <c r="H578" s="657" t="s">
        <v>3897</v>
      </c>
      <c r="I578" s="657" t="s">
        <v>3899</v>
      </c>
      <c r="J578" s="678"/>
      <c r="K578" s="687" t="s">
        <v>3900</v>
      </c>
      <c r="L578" s="655" t="s">
        <v>3897</v>
      </c>
    </row>
    <row r="579" spans="1:12" s="245" customFormat="1" ht="21.05" customHeight="1">
      <c r="A579" s="22"/>
      <c r="B579" s="654" t="s">
        <v>3901</v>
      </c>
      <c r="C579" s="655" t="s">
        <v>3902</v>
      </c>
      <c r="D579" s="639" t="s">
        <v>56</v>
      </c>
      <c r="E579" s="656" t="s">
        <v>354</v>
      </c>
      <c r="F579" s="657" t="s">
        <v>4459</v>
      </c>
      <c r="G579" s="698" t="s">
        <v>4462</v>
      </c>
      <c r="H579" s="657" t="s">
        <v>4481</v>
      </c>
      <c r="I579" s="657" t="s">
        <v>3817</v>
      </c>
      <c r="J579" s="678"/>
      <c r="K579" s="687" t="s">
        <v>3818</v>
      </c>
      <c r="L579" s="655" t="s">
        <v>3901</v>
      </c>
    </row>
    <row r="580" spans="1:12" s="245" customFormat="1" ht="21.05" customHeight="1">
      <c r="A580" s="22"/>
      <c r="B580" s="654" t="s">
        <v>3903</v>
      </c>
      <c r="C580" s="655" t="s">
        <v>3904</v>
      </c>
      <c r="D580" s="639" t="s">
        <v>56</v>
      </c>
      <c r="E580" s="656" t="s">
        <v>354</v>
      </c>
      <c r="F580" s="657" t="s">
        <v>4459</v>
      </c>
      <c r="G580" s="698" t="s">
        <v>4462</v>
      </c>
      <c r="H580" s="657" t="s">
        <v>3903</v>
      </c>
      <c r="I580" s="657" t="s">
        <v>3821</v>
      </c>
      <c r="J580" s="678"/>
      <c r="K580" s="687" t="s">
        <v>3822</v>
      </c>
      <c r="L580" s="655" t="s">
        <v>3903</v>
      </c>
    </row>
    <row r="581" spans="1:12" s="245" customFormat="1" ht="21.05" customHeight="1">
      <c r="A581" s="22"/>
      <c r="B581" s="668" t="s">
        <v>3910</v>
      </c>
      <c r="C581" s="662" t="s">
        <v>3906</v>
      </c>
      <c r="D581" s="639" t="s">
        <v>56</v>
      </c>
      <c r="E581" s="663" t="s">
        <v>354</v>
      </c>
      <c r="F581" s="690"/>
      <c r="G581" s="665"/>
      <c r="H581" s="690"/>
      <c r="I581" s="690"/>
      <c r="J581" s="678"/>
      <c r="K581" s="687" t="s">
        <v>2990</v>
      </c>
      <c r="L581" s="666" t="s">
        <v>3910</v>
      </c>
    </row>
    <row r="582" spans="1:12" s="245" customFormat="1" ht="21.05" customHeight="1">
      <c r="A582" s="22"/>
      <c r="B582" s="661" t="s">
        <v>3911</v>
      </c>
      <c r="C582" s="662" t="s">
        <v>3912</v>
      </c>
      <c r="D582" s="639" t="s">
        <v>56</v>
      </c>
      <c r="E582" s="663" t="s">
        <v>354</v>
      </c>
      <c r="F582" s="690"/>
      <c r="G582" s="665"/>
      <c r="H582" s="690"/>
      <c r="I582" s="690"/>
      <c r="J582" s="678"/>
      <c r="K582" s="687" t="s">
        <v>2990</v>
      </c>
      <c r="L582" s="662" t="s">
        <v>3911</v>
      </c>
    </row>
    <row r="583" spans="1:12" s="245" customFormat="1" ht="21.05" customHeight="1">
      <c r="A583" s="22"/>
      <c r="B583" s="668" t="s">
        <v>3916</v>
      </c>
      <c r="C583" s="662" t="s">
        <v>3917</v>
      </c>
      <c r="D583" s="639" t="s">
        <v>56</v>
      </c>
      <c r="E583" s="663" t="s">
        <v>354</v>
      </c>
      <c r="F583" s="690"/>
      <c r="G583" s="665"/>
      <c r="H583" s="690"/>
      <c r="I583" s="690"/>
      <c r="J583" s="678"/>
      <c r="K583" s="687" t="s">
        <v>2990</v>
      </c>
      <c r="L583" s="666" t="s">
        <v>3916</v>
      </c>
    </row>
    <row r="584" spans="1:12" s="245" customFormat="1" ht="21.05" customHeight="1">
      <c r="A584" s="22"/>
      <c r="B584" s="661" t="s">
        <v>3921</v>
      </c>
      <c r="C584" s="662" t="s">
        <v>3922</v>
      </c>
      <c r="D584" s="639" t="s">
        <v>56</v>
      </c>
      <c r="E584" s="663" t="s">
        <v>354</v>
      </c>
      <c r="F584" s="690"/>
      <c r="G584" s="665"/>
      <c r="H584" s="690"/>
      <c r="I584" s="690"/>
      <c r="J584" s="678"/>
      <c r="K584" s="687" t="s">
        <v>2990</v>
      </c>
      <c r="L584" s="662" t="s">
        <v>3921</v>
      </c>
    </row>
    <row r="585" spans="1:12" s="245" customFormat="1" ht="21.05" customHeight="1">
      <c r="A585" s="22"/>
      <c r="B585" s="668" t="s">
        <v>3925</v>
      </c>
      <c r="C585" s="662" t="s">
        <v>3926</v>
      </c>
      <c r="D585" s="639" t="s">
        <v>56</v>
      </c>
      <c r="E585" s="663" t="s">
        <v>354</v>
      </c>
      <c r="F585" s="690"/>
      <c r="G585" s="665"/>
      <c r="H585" s="690"/>
      <c r="I585" s="690"/>
      <c r="J585" s="678"/>
      <c r="K585" s="687" t="s">
        <v>2990</v>
      </c>
      <c r="L585" s="666" t="s">
        <v>3925</v>
      </c>
    </row>
    <row r="586" spans="1:12" s="245" customFormat="1" ht="21.05" customHeight="1">
      <c r="A586" s="22"/>
      <c r="B586" s="661" t="s">
        <v>3930</v>
      </c>
      <c r="C586" s="662" t="s">
        <v>3931</v>
      </c>
      <c r="D586" s="639" t="s">
        <v>56</v>
      </c>
      <c r="E586" s="663" t="s">
        <v>354</v>
      </c>
      <c r="F586" s="690"/>
      <c r="G586" s="665"/>
      <c r="H586" s="690"/>
      <c r="I586" s="690"/>
      <c r="J586" s="678"/>
      <c r="K586" s="687" t="s">
        <v>2990</v>
      </c>
      <c r="L586" s="662" t="s">
        <v>3930</v>
      </c>
    </row>
    <row r="587" spans="1:12" s="245" customFormat="1" ht="21.05" customHeight="1">
      <c r="A587" s="22"/>
      <c r="B587" s="668" t="s">
        <v>3935</v>
      </c>
      <c r="C587" s="662" t="s">
        <v>3936</v>
      </c>
      <c r="D587" s="639" t="s">
        <v>56</v>
      </c>
      <c r="E587" s="663" t="s">
        <v>354</v>
      </c>
      <c r="F587" s="690"/>
      <c r="G587" s="665"/>
      <c r="H587" s="690"/>
      <c r="I587" s="690"/>
      <c r="J587" s="678"/>
      <c r="K587" s="687" t="s">
        <v>2990</v>
      </c>
      <c r="L587" s="666" t="s">
        <v>3935</v>
      </c>
    </row>
    <row r="588" spans="1:12" s="245" customFormat="1" ht="21.05" customHeight="1">
      <c r="A588" s="22"/>
      <c r="B588" s="661" t="s">
        <v>3940</v>
      </c>
      <c r="C588" s="662" t="s">
        <v>3941</v>
      </c>
      <c r="D588" s="639" t="s">
        <v>56</v>
      </c>
      <c r="E588" s="663" t="s">
        <v>354</v>
      </c>
      <c r="F588" s="690"/>
      <c r="G588" s="665"/>
      <c r="H588" s="690"/>
      <c r="I588" s="690"/>
      <c r="J588" s="678"/>
      <c r="K588" s="687" t="s">
        <v>2990</v>
      </c>
      <c r="L588" s="662" t="s">
        <v>3940</v>
      </c>
    </row>
    <row r="589" spans="1:12" s="245" customFormat="1" ht="21.05" customHeight="1">
      <c r="A589" s="22"/>
      <c r="B589" s="668" t="s">
        <v>3945</v>
      </c>
      <c r="C589" s="662" t="s">
        <v>3946</v>
      </c>
      <c r="D589" s="639" t="s">
        <v>56</v>
      </c>
      <c r="E589" s="663" t="s">
        <v>354</v>
      </c>
      <c r="F589" s="690"/>
      <c r="G589" s="665"/>
      <c r="H589" s="690"/>
      <c r="I589" s="690"/>
      <c r="J589" s="678"/>
      <c r="K589" s="687" t="s">
        <v>2990</v>
      </c>
      <c r="L589" s="666" t="s">
        <v>3945</v>
      </c>
    </row>
    <row r="590" spans="1:12" s="245" customFormat="1" ht="21.05" customHeight="1">
      <c r="A590" s="22"/>
      <c r="B590" s="661" t="s">
        <v>3950</v>
      </c>
      <c r="C590" s="662" t="s">
        <v>3951</v>
      </c>
      <c r="D590" s="639" t="s">
        <v>56</v>
      </c>
      <c r="E590" s="663" t="s">
        <v>354</v>
      </c>
      <c r="F590" s="690"/>
      <c r="G590" s="665"/>
      <c r="H590" s="690"/>
      <c r="I590" s="690"/>
      <c r="J590" s="678"/>
      <c r="K590" s="687" t="s">
        <v>2990</v>
      </c>
      <c r="L590" s="662" t="s">
        <v>3950</v>
      </c>
    </row>
    <row r="591" spans="1:12" s="245" customFormat="1" ht="21.05" customHeight="1">
      <c r="A591" s="22"/>
      <c r="B591" s="668" t="s">
        <v>3954</v>
      </c>
      <c r="C591" s="662" t="s">
        <v>3702</v>
      </c>
      <c r="D591" s="639" t="s">
        <v>56</v>
      </c>
      <c r="E591" s="663" t="s">
        <v>354</v>
      </c>
      <c r="F591" s="690"/>
      <c r="G591" s="665"/>
      <c r="H591" s="690"/>
      <c r="I591" s="690"/>
      <c r="J591" s="678"/>
      <c r="K591" s="687" t="s">
        <v>2990</v>
      </c>
      <c r="L591" s="666" t="s">
        <v>3954</v>
      </c>
    </row>
    <row r="592" spans="1:12" s="245" customFormat="1" ht="21.05" customHeight="1">
      <c r="A592" s="22"/>
      <c r="B592" s="661" t="s">
        <v>3958</v>
      </c>
      <c r="C592" s="662" t="s">
        <v>3959</v>
      </c>
      <c r="D592" s="639" t="s">
        <v>56</v>
      </c>
      <c r="E592" s="663" t="s">
        <v>354</v>
      </c>
      <c r="F592" s="690"/>
      <c r="G592" s="665"/>
      <c r="H592" s="690"/>
      <c r="I592" s="690"/>
      <c r="J592" s="678"/>
      <c r="K592" s="687" t="s">
        <v>2990</v>
      </c>
      <c r="L592" s="662" t="s">
        <v>3958</v>
      </c>
    </row>
    <row r="593" spans="1:12" s="245" customFormat="1" ht="21.05" customHeight="1">
      <c r="A593" s="22"/>
      <c r="B593" s="668" t="s">
        <v>3962</v>
      </c>
      <c r="C593" s="662" t="s">
        <v>3963</v>
      </c>
      <c r="D593" s="639" t="s">
        <v>56</v>
      </c>
      <c r="E593" s="663" t="s">
        <v>354</v>
      </c>
      <c r="F593" s="690"/>
      <c r="G593" s="665"/>
      <c r="H593" s="690"/>
      <c r="I593" s="690"/>
      <c r="J593" s="678"/>
      <c r="K593" s="687" t="s">
        <v>2990</v>
      </c>
      <c r="L593" s="666" t="s">
        <v>3962</v>
      </c>
    </row>
    <row r="594" spans="1:12" s="245" customFormat="1" ht="21.05" customHeight="1">
      <c r="A594" s="22"/>
      <c r="B594" s="661" t="s">
        <v>3967</v>
      </c>
      <c r="C594" s="662" t="s">
        <v>3968</v>
      </c>
      <c r="D594" s="639" t="s">
        <v>56</v>
      </c>
      <c r="E594" s="663" t="s">
        <v>354</v>
      </c>
      <c r="F594" s="690"/>
      <c r="G594" s="665"/>
      <c r="H594" s="690"/>
      <c r="I594" s="690"/>
      <c r="J594" s="678"/>
      <c r="K594" s="687" t="s">
        <v>2990</v>
      </c>
      <c r="L594" s="662" t="s">
        <v>3967</v>
      </c>
    </row>
    <row r="595" spans="1:12" s="245" customFormat="1" ht="21.05" customHeight="1">
      <c r="A595" s="22"/>
      <c r="B595" s="668" t="s">
        <v>3972</v>
      </c>
      <c r="C595" s="662" t="s">
        <v>3973</v>
      </c>
      <c r="D595" s="639" t="s">
        <v>56</v>
      </c>
      <c r="E595" s="663" t="s">
        <v>354</v>
      </c>
      <c r="F595" s="690"/>
      <c r="G595" s="665"/>
      <c r="H595" s="690"/>
      <c r="I595" s="690"/>
      <c r="J595" s="678"/>
      <c r="K595" s="687" t="s">
        <v>2990</v>
      </c>
      <c r="L595" s="666" t="s">
        <v>3972</v>
      </c>
    </row>
    <row r="596" spans="1:12" s="245" customFormat="1" ht="21.05" customHeight="1">
      <c r="A596" s="22"/>
      <c r="B596" s="661" t="s">
        <v>3977</v>
      </c>
      <c r="C596" s="662" t="s">
        <v>3978</v>
      </c>
      <c r="D596" s="639" t="s">
        <v>56</v>
      </c>
      <c r="E596" s="663" t="s">
        <v>354</v>
      </c>
      <c r="F596" s="690"/>
      <c r="G596" s="665"/>
      <c r="H596" s="690"/>
      <c r="I596" s="690"/>
      <c r="J596" s="678"/>
      <c r="K596" s="687" t="s">
        <v>2990</v>
      </c>
      <c r="L596" s="662" t="s">
        <v>3977</v>
      </c>
    </row>
    <row r="597" spans="1:12" s="245" customFormat="1" ht="21.05" customHeight="1">
      <c r="A597" s="22"/>
      <c r="B597" s="668" t="s">
        <v>3981</v>
      </c>
      <c r="C597" s="662" t="s">
        <v>3679</v>
      </c>
      <c r="D597" s="639" t="s">
        <v>56</v>
      </c>
      <c r="E597" s="663" t="s">
        <v>354</v>
      </c>
      <c r="F597" s="690"/>
      <c r="G597" s="665"/>
      <c r="H597" s="690"/>
      <c r="I597" s="690"/>
      <c r="J597" s="678"/>
      <c r="K597" s="687" t="s">
        <v>2990</v>
      </c>
      <c r="L597" s="666" t="s">
        <v>3981</v>
      </c>
    </row>
    <row r="598" spans="1:12" s="245" customFormat="1" ht="21.05" customHeight="1">
      <c r="A598" s="22"/>
      <c r="B598" s="661" t="s">
        <v>3985</v>
      </c>
      <c r="C598" s="662" t="s">
        <v>3986</v>
      </c>
      <c r="D598" s="639" t="s">
        <v>56</v>
      </c>
      <c r="E598" s="663" t="s">
        <v>354</v>
      </c>
      <c r="F598" s="690"/>
      <c r="G598" s="665"/>
      <c r="H598" s="690"/>
      <c r="I598" s="690"/>
      <c r="J598" s="678"/>
      <c r="K598" s="687" t="s">
        <v>2990</v>
      </c>
      <c r="L598" s="662" t="s">
        <v>3985</v>
      </c>
    </row>
    <row r="599" spans="1:12" s="245" customFormat="1" ht="21.05" customHeight="1">
      <c r="A599" s="22"/>
      <c r="B599" s="668" t="s">
        <v>3989</v>
      </c>
      <c r="C599" s="662" t="s">
        <v>3990</v>
      </c>
      <c r="D599" s="639" t="s">
        <v>56</v>
      </c>
      <c r="E599" s="663" t="s">
        <v>354</v>
      </c>
      <c r="F599" s="690"/>
      <c r="G599" s="665"/>
      <c r="H599" s="690"/>
      <c r="I599" s="690"/>
      <c r="J599" s="678"/>
      <c r="K599" s="687" t="s">
        <v>2990</v>
      </c>
      <c r="L599" s="666" t="s">
        <v>3989</v>
      </c>
    </row>
    <row r="600" spans="1:12" s="245" customFormat="1" ht="21.05" customHeight="1">
      <c r="A600" s="22"/>
      <c r="B600" s="661" t="s">
        <v>3994</v>
      </c>
      <c r="C600" s="662" t="s">
        <v>3995</v>
      </c>
      <c r="D600" s="639" t="s">
        <v>56</v>
      </c>
      <c r="E600" s="663" t="s">
        <v>354</v>
      </c>
      <c r="F600" s="690"/>
      <c r="G600" s="665"/>
      <c r="H600" s="690"/>
      <c r="I600" s="690"/>
      <c r="J600" s="678"/>
      <c r="K600" s="687" t="s">
        <v>2990</v>
      </c>
      <c r="L600" s="662" t="s">
        <v>3994</v>
      </c>
    </row>
    <row r="601" spans="1:12" s="245" customFormat="1" ht="21.05" customHeight="1">
      <c r="A601" s="22"/>
      <c r="B601" s="668" t="s">
        <v>3999</v>
      </c>
      <c r="C601" s="662" t="s">
        <v>4000</v>
      </c>
      <c r="D601" s="639" t="s">
        <v>56</v>
      </c>
      <c r="E601" s="663" t="s">
        <v>354</v>
      </c>
      <c r="F601" s="690"/>
      <c r="G601" s="665"/>
      <c r="H601" s="690"/>
      <c r="I601" s="690"/>
      <c r="J601" s="678"/>
      <c r="K601" s="687" t="s">
        <v>2990</v>
      </c>
      <c r="L601" s="666" t="s">
        <v>3999</v>
      </c>
    </row>
    <row r="602" spans="1:12" s="245" customFormat="1" ht="21.05" customHeight="1">
      <c r="A602" s="22"/>
      <c r="B602" s="661" t="s">
        <v>4004</v>
      </c>
      <c r="C602" s="662" t="s">
        <v>4005</v>
      </c>
      <c r="D602" s="639" t="s">
        <v>56</v>
      </c>
      <c r="E602" s="663" t="s">
        <v>354</v>
      </c>
      <c r="F602" s="690"/>
      <c r="G602" s="665"/>
      <c r="H602" s="690"/>
      <c r="I602" s="690"/>
      <c r="J602" s="678"/>
      <c r="K602" s="687" t="s">
        <v>2990</v>
      </c>
      <c r="L602" s="662" t="s">
        <v>4004</v>
      </c>
    </row>
    <row r="603" spans="1:12" s="245" customFormat="1" ht="21.05" customHeight="1">
      <c r="A603" s="22"/>
      <c r="B603" s="668" t="s">
        <v>4009</v>
      </c>
      <c r="C603" s="662" t="s">
        <v>4010</v>
      </c>
      <c r="D603" s="639" t="s">
        <v>56</v>
      </c>
      <c r="E603" s="663" t="s">
        <v>354</v>
      </c>
      <c r="F603" s="690"/>
      <c r="G603" s="665"/>
      <c r="H603" s="690"/>
      <c r="I603" s="690"/>
      <c r="J603" s="678"/>
      <c r="K603" s="687" t="s">
        <v>2990</v>
      </c>
      <c r="L603" s="666" t="s">
        <v>4009</v>
      </c>
    </row>
    <row r="604" spans="1:12" s="245" customFormat="1" ht="21.05" customHeight="1">
      <c r="A604" s="22"/>
      <c r="B604" s="661" t="s">
        <v>4014</v>
      </c>
      <c r="C604" s="662" t="s">
        <v>4015</v>
      </c>
      <c r="D604" s="639" t="s">
        <v>56</v>
      </c>
      <c r="E604" s="663" t="s">
        <v>354</v>
      </c>
      <c r="F604" s="690"/>
      <c r="G604" s="665"/>
      <c r="H604" s="690"/>
      <c r="I604" s="690"/>
      <c r="J604" s="678"/>
      <c r="K604" s="687" t="s">
        <v>2990</v>
      </c>
      <c r="L604" s="662" t="s">
        <v>4014</v>
      </c>
    </row>
    <row r="605" spans="1:12" s="245" customFormat="1" ht="21.05" customHeight="1">
      <c r="A605" s="22"/>
      <c r="B605" s="668" t="s">
        <v>4019</v>
      </c>
      <c r="C605" s="662" t="s">
        <v>4020</v>
      </c>
      <c r="D605" s="639" t="s">
        <v>56</v>
      </c>
      <c r="E605" s="663" t="s">
        <v>354</v>
      </c>
      <c r="F605" s="690"/>
      <c r="G605" s="665"/>
      <c r="H605" s="690"/>
      <c r="I605" s="690"/>
      <c r="J605" s="678"/>
      <c r="K605" s="687" t="s">
        <v>2990</v>
      </c>
      <c r="L605" s="666" t="s">
        <v>4019</v>
      </c>
    </row>
    <row r="606" spans="1:12" s="245" customFormat="1" ht="21.05" customHeight="1">
      <c r="A606" s="22"/>
      <c r="B606" s="661" t="s">
        <v>4024</v>
      </c>
      <c r="C606" s="662" t="s">
        <v>4025</v>
      </c>
      <c r="D606" s="639" t="s">
        <v>56</v>
      </c>
      <c r="E606" s="663" t="s">
        <v>354</v>
      </c>
      <c r="F606" s="690"/>
      <c r="G606" s="665"/>
      <c r="H606" s="690"/>
      <c r="I606" s="690"/>
      <c r="J606" s="678"/>
      <c r="K606" s="687" t="s">
        <v>2990</v>
      </c>
      <c r="L606" s="662" t="s">
        <v>4024</v>
      </c>
    </row>
    <row r="607" spans="1:12" s="245" customFormat="1" ht="21.05" customHeight="1">
      <c r="A607" s="22"/>
      <c r="B607" s="668" t="s">
        <v>4028</v>
      </c>
      <c r="C607" s="662" t="s">
        <v>4029</v>
      </c>
      <c r="D607" s="639" t="s">
        <v>56</v>
      </c>
      <c r="E607" s="663" t="s">
        <v>354</v>
      </c>
      <c r="F607" s="690"/>
      <c r="G607" s="665"/>
      <c r="H607" s="690"/>
      <c r="I607" s="690"/>
      <c r="J607" s="678"/>
      <c r="K607" s="687" t="s">
        <v>2990</v>
      </c>
      <c r="L607" s="666" t="s">
        <v>4028</v>
      </c>
    </row>
    <row r="608" spans="1:12" s="245" customFormat="1" ht="21.05" customHeight="1">
      <c r="A608" s="22"/>
      <c r="B608" s="661" t="s">
        <v>4033</v>
      </c>
      <c r="C608" s="662" t="s">
        <v>4034</v>
      </c>
      <c r="D608" s="639" t="s">
        <v>56</v>
      </c>
      <c r="E608" s="663" t="s">
        <v>354</v>
      </c>
      <c r="F608" s="690"/>
      <c r="G608" s="665"/>
      <c r="H608" s="690"/>
      <c r="I608" s="690"/>
      <c r="J608" s="678"/>
      <c r="K608" s="687" t="s">
        <v>2990</v>
      </c>
      <c r="L608" s="662" t="s">
        <v>4033</v>
      </c>
    </row>
    <row r="609" spans="1:12" s="245" customFormat="1" ht="21.05" customHeight="1">
      <c r="A609" s="22"/>
      <c r="B609" s="668" t="s">
        <v>4037</v>
      </c>
      <c r="C609" s="662" t="s">
        <v>4038</v>
      </c>
      <c r="D609" s="639" t="s">
        <v>56</v>
      </c>
      <c r="E609" s="663" t="s">
        <v>354</v>
      </c>
      <c r="F609" s="690"/>
      <c r="G609" s="665"/>
      <c r="H609" s="690"/>
      <c r="I609" s="690"/>
      <c r="J609" s="678"/>
      <c r="K609" s="687" t="s">
        <v>2990</v>
      </c>
      <c r="L609" s="666" t="s">
        <v>4037</v>
      </c>
    </row>
    <row r="610" spans="1:12" s="245" customFormat="1" ht="21.05" customHeight="1">
      <c r="A610" s="22"/>
      <c r="B610" s="661" t="s">
        <v>4042</v>
      </c>
      <c r="C610" s="662" t="s">
        <v>4043</v>
      </c>
      <c r="D610" s="639" t="s">
        <v>56</v>
      </c>
      <c r="E610" s="663" t="s">
        <v>354</v>
      </c>
      <c r="F610" s="690"/>
      <c r="G610" s="665"/>
      <c r="H610" s="690"/>
      <c r="I610" s="690"/>
      <c r="J610" s="678"/>
      <c r="K610" s="687" t="s">
        <v>2990</v>
      </c>
      <c r="L610" s="662" t="s">
        <v>4042</v>
      </c>
    </row>
    <row r="611" spans="1:12" s="245" customFormat="1" ht="21.05" customHeight="1">
      <c r="A611" s="22"/>
      <c r="B611" s="668" t="s">
        <v>4047</v>
      </c>
      <c r="C611" s="662" t="s">
        <v>3675</v>
      </c>
      <c r="D611" s="639" t="s">
        <v>56</v>
      </c>
      <c r="E611" s="663" t="s">
        <v>354</v>
      </c>
      <c r="F611" s="690"/>
      <c r="G611" s="665"/>
      <c r="H611" s="690"/>
      <c r="I611" s="690"/>
      <c r="J611" s="678"/>
      <c r="K611" s="687" t="s">
        <v>2990</v>
      </c>
      <c r="L611" s="666" t="s">
        <v>4047</v>
      </c>
    </row>
    <row r="612" spans="1:12" s="245" customFormat="1" ht="21.05" customHeight="1">
      <c r="A612" s="22"/>
      <c r="B612" s="661" t="s">
        <v>4051</v>
      </c>
      <c r="C612" s="662" t="s">
        <v>4052</v>
      </c>
      <c r="D612" s="639" t="s">
        <v>56</v>
      </c>
      <c r="E612" s="663" t="s">
        <v>354</v>
      </c>
      <c r="F612" s="690"/>
      <c r="G612" s="665"/>
      <c r="H612" s="690"/>
      <c r="I612" s="690"/>
      <c r="J612" s="678"/>
      <c r="K612" s="687" t="s">
        <v>2990</v>
      </c>
      <c r="L612" s="662" t="s">
        <v>4051</v>
      </c>
    </row>
    <row r="613" spans="1:12" s="245" customFormat="1" ht="21.05" customHeight="1">
      <c r="A613" s="22"/>
      <c r="B613" s="668" t="s">
        <v>4055</v>
      </c>
      <c r="C613" s="662" t="s">
        <v>4056</v>
      </c>
      <c r="D613" s="639" t="s">
        <v>56</v>
      </c>
      <c r="E613" s="663" t="s">
        <v>354</v>
      </c>
      <c r="F613" s="690"/>
      <c r="G613" s="665"/>
      <c r="H613" s="690"/>
      <c r="I613" s="690"/>
      <c r="J613" s="678"/>
      <c r="K613" s="687" t="s">
        <v>2990</v>
      </c>
      <c r="L613" s="666" t="s">
        <v>4055</v>
      </c>
    </row>
    <row r="614" spans="1:12" s="245" customFormat="1" ht="21.05" customHeight="1">
      <c r="A614" s="22"/>
      <c r="B614" s="661" t="s">
        <v>4060</v>
      </c>
      <c r="C614" s="662" t="s">
        <v>4061</v>
      </c>
      <c r="D614" s="639" t="s">
        <v>56</v>
      </c>
      <c r="E614" s="663" t="s">
        <v>354</v>
      </c>
      <c r="F614" s="690"/>
      <c r="G614" s="665"/>
      <c r="H614" s="690"/>
      <c r="I614" s="690"/>
      <c r="J614" s="678"/>
      <c r="K614" s="687" t="s">
        <v>2990</v>
      </c>
      <c r="L614" s="662" t="s">
        <v>4060</v>
      </c>
    </row>
    <row r="615" spans="1:12" s="245" customFormat="1" ht="21.05" customHeight="1">
      <c r="A615" s="22"/>
      <c r="B615" s="668" t="s">
        <v>4064</v>
      </c>
      <c r="C615" s="662" t="s">
        <v>4065</v>
      </c>
      <c r="D615" s="639" t="s">
        <v>56</v>
      </c>
      <c r="E615" s="663" t="s">
        <v>354</v>
      </c>
      <c r="F615" s="690"/>
      <c r="G615" s="665"/>
      <c r="H615" s="690"/>
      <c r="I615" s="690"/>
      <c r="J615" s="678"/>
      <c r="K615" s="687" t="s">
        <v>2990</v>
      </c>
      <c r="L615" s="666" t="s">
        <v>4064</v>
      </c>
    </row>
    <row r="616" spans="1:12" s="245" customFormat="1" ht="21.05" customHeight="1">
      <c r="A616" s="22"/>
      <c r="B616" s="661" t="s">
        <v>4069</v>
      </c>
      <c r="C616" s="662" t="s">
        <v>4070</v>
      </c>
      <c r="D616" s="639" t="s">
        <v>56</v>
      </c>
      <c r="E616" s="663" t="s">
        <v>354</v>
      </c>
      <c r="F616" s="690"/>
      <c r="G616" s="665"/>
      <c r="H616" s="690"/>
      <c r="I616" s="690"/>
      <c r="J616" s="678"/>
      <c r="K616" s="687" t="s">
        <v>2990</v>
      </c>
      <c r="L616" s="662" t="s">
        <v>4069</v>
      </c>
    </row>
    <row r="617" spans="1:12" s="245" customFormat="1" ht="21.05" customHeight="1">
      <c r="A617" s="22"/>
      <c r="B617" s="668" t="s">
        <v>4073</v>
      </c>
      <c r="C617" s="662" t="s">
        <v>4074</v>
      </c>
      <c r="D617" s="639" t="s">
        <v>56</v>
      </c>
      <c r="E617" s="663" t="s">
        <v>354</v>
      </c>
      <c r="F617" s="690"/>
      <c r="G617" s="665"/>
      <c r="H617" s="690"/>
      <c r="I617" s="690"/>
      <c r="J617" s="678"/>
      <c r="K617" s="687" t="s">
        <v>2990</v>
      </c>
      <c r="L617" s="666" t="s">
        <v>4073</v>
      </c>
    </row>
    <row r="618" spans="1:12" s="245" customFormat="1" ht="21.05" customHeight="1">
      <c r="A618" s="22"/>
      <c r="B618" s="661" t="s">
        <v>4078</v>
      </c>
      <c r="C618" s="662" t="s">
        <v>4079</v>
      </c>
      <c r="D618" s="639" t="s">
        <v>56</v>
      </c>
      <c r="E618" s="663" t="s">
        <v>354</v>
      </c>
      <c r="F618" s="690"/>
      <c r="G618" s="665"/>
      <c r="H618" s="690"/>
      <c r="I618" s="690"/>
      <c r="J618" s="678"/>
      <c r="K618" s="687" t="s">
        <v>2990</v>
      </c>
      <c r="L618" s="662" t="s">
        <v>4078</v>
      </c>
    </row>
    <row r="619" spans="1:12" s="245" customFormat="1" ht="21.05" customHeight="1">
      <c r="A619" s="22"/>
      <c r="B619" s="668" t="s">
        <v>4082</v>
      </c>
      <c r="C619" s="662" t="s">
        <v>4083</v>
      </c>
      <c r="D619" s="639" t="s">
        <v>56</v>
      </c>
      <c r="E619" s="663" t="s">
        <v>354</v>
      </c>
      <c r="F619" s="690"/>
      <c r="G619" s="665"/>
      <c r="H619" s="690"/>
      <c r="I619" s="690"/>
      <c r="J619" s="678"/>
      <c r="K619" s="687" t="s">
        <v>2990</v>
      </c>
      <c r="L619" s="666" t="s">
        <v>4082</v>
      </c>
    </row>
    <row r="620" spans="1:12" s="245" customFormat="1" ht="21.05" customHeight="1">
      <c r="A620" s="22"/>
      <c r="B620" s="661" t="s">
        <v>4087</v>
      </c>
      <c r="C620" s="662" t="s">
        <v>4088</v>
      </c>
      <c r="D620" s="639" t="s">
        <v>56</v>
      </c>
      <c r="E620" s="663" t="s">
        <v>354</v>
      </c>
      <c r="F620" s="690"/>
      <c r="G620" s="665"/>
      <c r="H620" s="690"/>
      <c r="I620" s="690"/>
      <c r="J620" s="678"/>
      <c r="K620" s="687" t="s">
        <v>2990</v>
      </c>
      <c r="L620" s="662" t="s">
        <v>4087</v>
      </c>
    </row>
    <row r="621" spans="1:12" s="245" customFormat="1" ht="21.05" customHeight="1">
      <c r="A621" s="22"/>
      <c r="B621" s="668" t="s">
        <v>4091</v>
      </c>
      <c r="C621" s="662" t="s">
        <v>4092</v>
      </c>
      <c r="D621" s="639" t="s">
        <v>56</v>
      </c>
      <c r="E621" s="663" t="s">
        <v>354</v>
      </c>
      <c r="F621" s="690"/>
      <c r="G621" s="665"/>
      <c r="H621" s="690"/>
      <c r="I621" s="690"/>
      <c r="J621" s="678"/>
      <c r="K621" s="687" t="s">
        <v>2990</v>
      </c>
      <c r="L621" s="666" t="s">
        <v>4091</v>
      </c>
    </row>
    <row r="622" spans="1:12" s="245" customFormat="1" ht="21.05" customHeight="1">
      <c r="A622" s="22"/>
      <c r="B622" s="661" t="s">
        <v>4096</v>
      </c>
      <c r="C622" s="662" t="s">
        <v>4097</v>
      </c>
      <c r="D622" s="639" t="s">
        <v>56</v>
      </c>
      <c r="E622" s="663" t="s">
        <v>354</v>
      </c>
      <c r="F622" s="690"/>
      <c r="G622" s="665"/>
      <c r="H622" s="690"/>
      <c r="I622" s="690"/>
      <c r="J622" s="678"/>
      <c r="K622" s="687" t="s">
        <v>2990</v>
      </c>
      <c r="L622" s="662" t="s">
        <v>4096</v>
      </c>
    </row>
    <row r="623" spans="1:12" s="245" customFormat="1" ht="21.05" customHeight="1">
      <c r="A623" s="22"/>
      <c r="B623" s="668" t="s">
        <v>4101</v>
      </c>
      <c r="C623" s="662" t="s">
        <v>4102</v>
      </c>
      <c r="D623" s="639" t="s">
        <v>56</v>
      </c>
      <c r="E623" s="663" t="s">
        <v>354</v>
      </c>
      <c r="F623" s="690"/>
      <c r="G623" s="665"/>
      <c r="H623" s="690"/>
      <c r="I623" s="690"/>
      <c r="J623" s="678"/>
      <c r="K623" s="687" t="s">
        <v>2990</v>
      </c>
      <c r="L623" s="666" t="s">
        <v>4101</v>
      </c>
    </row>
    <row r="624" spans="1:12" s="245" customFormat="1" ht="21.05" customHeight="1">
      <c r="A624" s="22"/>
      <c r="B624" s="661" t="s">
        <v>4106</v>
      </c>
      <c r="C624" s="662" t="s">
        <v>4107</v>
      </c>
      <c r="D624" s="639" t="s">
        <v>56</v>
      </c>
      <c r="E624" s="663" t="s">
        <v>354</v>
      </c>
      <c r="F624" s="690"/>
      <c r="G624" s="665"/>
      <c r="H624" s="690"/>
      <c r="I624" s="690"/>
      <c r="J624" s="678"/>
      <c r="K624" s="687" t="s">
        <v>2990</v>
      </c>
      <c r="L624" s="662" t="s">
        <v>4106</v>
      </c>
    </row>
    <row r="625" spans="1:12" s="245" customFormat="1" ht="21.05" customHeight="1">
      <c r="A625" s="22"/>
      <c r="B625" s="668" t="s">
        <v>4110</v>
      </c>
      <c r="C625" s="662" t="s">
        <v>4111</v>
      </c>
      <c r="D625" s="639" t="s">
        <v>56</v>
      </c>
      <c r="E625" s="663" t="s">
        <v>354</v>
      </c>
      <c r="F625" s="690"/>
      <c r="G625" s="665"/>
      <c r="H625" s="690"/>
      <c r="I625" s="690"/>
      <c r="J625" s="678"/>
      <c r="K625" s="687" t="s">
        <v>2990</v>
      </c>
      <c r="L625" s="666" t="s">
        <v>4110</v>
      </c>
    </row>
    <row r="626" spans="1:12" s="245" customFormat="1" ht="21.05" customHeight="1">
      <c r="A626" s="22"/>
      <c r="B626" s="661" t="s">
        <v>4115</v>
      </c>
      <c r="C626" s="662" t="s">
        <v>4116</v>
      </c>
      <c r="D626" s="639" t="s">
        <v>56</v>
      </c>
      <c r="E626" s="663" t="s">
        <v>354</v>
      </c>
      <c r="F626" s="690"/>
      <c r="G626" s="665"/>
      <c r="H626" s="690"/>
      <c r="I626" s="690"/>
      <c r="J626" s="678"/>
      <c r="K626" s="687" t="s">
        <v>2990</v>
      </c>
      <c r="L626" s="662" t="s">
        <v>4115</v>
      </c>
    </row>
    <row r="627" spans="1:12" s="245" customFormat="1" ht="21.05" customHeight="1">
      <c r="A627" s="22"/>
      <c r="B627" s="668" t="s">
        <v>4120</v>
      </c>
      <c r="C627" s="662" t="s">
        <v>4121</v>
      </c>
      <c r="D627" s="639" t="s">
        <v>56</v>
      </c>
      <c r="E627" s="663" t="s">
        <v>354</v>
      </c>
      <c r="F627" s="690"/>
      <c r="G627" s="665"/>
      <c r="H627" s="690"/>
      <c r="I627" s="690"/>
      <c r="J627" s="678"/>
      <c r="K627" s="687" t="s">
        <v>2990</v>
      </c>
      <c r="L627" s="666" t="s">
        <v>4120</v>
      </c>
    </row>
    <row r="628" spans="1:12" s="245" customFormat="1" ht="21.05" customHeight="1">
      <c r="A628" s="22"/>
      <c r="B628" s="661" t="s">
        <v>4125</v>
      </c>
      <c r="C628" s="662" t="s">
        <v>4126</v>
      </c>
      <c r="D628" s="639" t="s">
        <v>56</v>
      </c>
      <c r="E628" s="663" t="s">
        <v>354</v>
      </c>
      <c r="F628" s="690"/>
      <c r="G628" s="665"/>
      <c r="H628" s="690"/>
      <c r="I628" s="690"/>
      <c r="J628" s="678"/>
      <c r="K628" s="687" t="s">
        <v>2990</v>
      </c>
      <c r="L628" s="662" t="s">
        <v>4125</v>
      </c>
    </row>
    <row r="629" spans="1:12" s="245" customFormat="1" ht="21.05" customHeight="1">
      <c r="A629" s="22"/>
      <c r="B629" s="668" t="s">
        <v>4130</v>
      </c>
      <c r="C629" s="662" t="s">
        <v>4131</v>
      </c>
      <c r="D629" s="639" t="s">
        <v>56</v>
      </c>
      <c r="E629" s="663" t="s">
        <v>354</v>
      </c>
      <c r="F629" s="690"/>
      <c r="G629" s="665"/>
      <c r="H629" s="690"/>
      <c r="I629" s="690"/>
      <c r="J629" s="678"/>
      <c r="K629" s="687" t="s">
        <v>2990</v>
      </c>
      <c r="L629" s="666" t="s">
        <v>4130</v>
      </c>
    </row>
    <row r="630" spans="1:12" s="245" customFormat="1" ht="21.05" customHeight="1">
      <c r="A630" s="22"/>
      <c r="B630" s="661" t="s">
        <v>4135</v>
      </c>
      <c r="C630" s="662" t="s">
        <v>4136</v>
      </c>
      <c r="D630" s="639" t="s">
        <v>56</v>
      </c>
      <c r="E630" s="663" t="s">
        <v>354</v>
      </c>
      <c r="F630" s="690"/>
      <c r="G630" s="665"/>
      <c r="H630" s="690"/>
      <c r="I630" s="690"/>
      <c r="J630" s="678"/>
      <c r="K630" s="687" t="s">
        <v>2990</v>
      </c>
      <c r="L630" s="662" t="s">
        <v>4135</v>
      </c>
    </row>
    <row r="631" spans="1:12" s="245" customFormat="1" ht="21.05" customHeight="1">
      <c r="A631" s="22"/>
      <c r="B631" s="668" t="s">
        <v>4139</v>
      </c>
      <c r="C631" s="662" t="s">
        <v>4140</v>
      </c>
      <c r="D631" s="639" t="s">
        <v>56</v>
      </c>
      <c r="E631" s="663" t="s">
        <v>354</v>
      </c>
      <c r="F631" s="690"/>
      <c r="G631" s="665"/>
      <c r="H631" s="690"/>
      <c r="I631" s="690"/>
      <c r="J631" s="678"/>
      <c r="K631" s="687" t="s">
        <v>2990</v>
      </c>
      <c r="L631" s="666" t="s">
        <v>4139</v>
      </c>
    </row>
    <row r="632" spans="1:12" s="245" customFormat="1" ht="21.05" customHeight="1">
      <c r="A632" s="22"/>
      <c r="B632" s="661" t="s">
        <v>4144</v>
      </c>
      <c r="C632" s="662" t="s">
        <v>4145</v>
      </c>
      <c r="D632" s="639" t="s">
        <v>56</v>
      </c>
      <c r="E632" s="663" t="s">
        <v>354</v>
      </c>
      <c r="F632" s="690"/>
      <c r="G632" s="665"/>
      <c r="H632" s="690"/>
      <c r="I632" s="690"/>
      <c r="J632" s="678"/>
      <c r="K632" s="687" t="s">
        <v>2990</v>
      </c>
      <c r="L632" s="662" t="s">
        <v>4144</v>
      </c>
    </row>
    <row r="633" spans="1:12" s="245" customFormat="1" ht="21.05" customHeight="1">
      <c r="A633" s="22"/>
      <c r="B633" s="668" t="s">
        <v>4148</v>
      </c>
      <c r="C633" s="662" t="s">
        <v>4149</v>
      </c>
      <c r="D633" s="639" t="s">
        <v>56</v>
      </c>
      <c r="E633" s="663" t="s">
        <v>354</v>
      </c>
      <c r="F633" s="690"/>
      <c r="G633" s="665"/>
      <c r="H633" s="690"/>
      <c r="I633" s="690"/>
      <c r="J633" s="678"/>
      <c r="K633" s="687" t="s">
        <v>2990</v>
      </c>
      <c r="L633" s="666" t="s">
        <v>4148</v>
      </c>
    </row>
    <row r="634" spans="1:12" s="245" customFormat="1" ht="21.05" customHeight="1">
      <c r="A634" s="22"/>
      <c r="B634" s="661" t="s">
        <v>4153</v>
      </c>
      <c r="C634" s="662" t="s">
        <v>4154</v>
      </c>
      <c r="D634" s="639" t="s">
        <v>56</v>
      </c>
      <c r="E634" s="663" t="s">
        <v>354</v>
      </c>
      <c r="F634" s="690"/>
      <c r="G634" s="665"/>
      <c r="H634" s="690"/>
      <c r="I634" s="690"/>
      <c r="J634" s="678"/>
      <c r="K634" s="687" t="s">
        <v>2990</v>
      </c>
      <c r="L634" s="662" t="s">
        <v>4153</v>
      </c>
    </row>
    <row r="635" spans="1:12" s="245" customFormat="1" ht="21.05" customHeight="1">
      <c r="A635" s="22"/>
      <c r="B635" s="668" t="s">
        <v>4157</v>
      </c>
      <c r="C635" s="662" t="s">
        <v>4158</v>
      </c>
      <c r="D635" s="639" t="s">
        <v>56</v>
      </c>
      <c r="E635" s="663" t="s">
        <v>354</v>
      </c>
      <c r="F635" s="690"/>
      <c r="G635" s="665"/>
      <c r="H635" s="690"/>
      <c r="I635" s="690"/>
      <c r="J635" s="678"/>
      <c r="K635" s="687" t="s">
        <v>2990</v>
      </c>
      <c r="L635" s="666" t="s">
        <v>4157</v>
      </c>
    </row>
    <row r="636" spans="1:12" s="245" customFormat="1" ht="21.05" customHeight="1">
      <c r="A636" s="22"/>
      <c r="B636" s="661" t="s">
        <v>4162</v>
      </c>
      <c r="C636" s="662" t="s">
        <v>4163</v>
      </c>
      <c r="D636" s="639" t="s">
        <v>56</v>
      </c>
      <c r="E636" s="663" t="s">
        <v>354</v>
      </c>
      <c r="F636" s="690"/>
      <c r="G636" s="665"/>
      <c r="H636" s="690"/>
      <c r="I636" s="690"/>
      <c r="J636" s="678"/>
      <c r="K636" s="687" t="s">
        <v>2990</v>
      </c>
      <c r="L636" s="662" t="s">
        <v>4162</v>
      </c>
    </row>
    <row r="637" spans="1:12" s="245" customFormat="1" ht="21.05" customHeight="1">
      <c r="A637" s="22"/>
      <c r="B637" s="668" t="s">
        <v>4166</v>
      </c>
      <c r="C637" s="662" t="s">
        <v>4167</v>
      </c>
      <c r="D637" s="639" t="s">
        <v>56</v>
      </c>
      <c r="E637" s="663" t="s">
        <v>354</v>
      </c>
      <c r="F637" s="690"/>
      <c r="G637" s="665"/>
      <c r="H637" s="690"/>
      <c r="I637" s="690"/>
      <c r="J637" s="678"/>
      <c r="K637" s="687" t="s">
        <v>2990</v>
      </c>
      <c r="L637" s="666" t="s">
        <v>4166</v>
      </c>
    </row>
    <row r="638" spans="1:12" s="245" customFormat="1" ht="21.05" customHeight="1">
      <c r="A638" s="22"/>
      <c r="B638" s="661" t="s">
        <v>4171</v>
      </c>
      <c r="C638" s="662" t="s">
        <v>4172</v>
      </c>
      <c r="D638" s="639" t="s">
        <v>56</v>
      </c>
      <c r="E638" s="663" t="s">
        <v>354</v>
      </c>
      <c r="F638" s="690"/>
      <c r="G638" s="665"/>
      <c r="H638" s="690"/>
      <c r="I638" s="690"/>
      <c r="J638" s="678"/>
      <c r="K638" s="687" t="s">
        <v>2990</v>
      </c>
      <c r="L638" s="662" t="s">
        <v>4171</v>
      </c>
    </row>
    <row r="639" spans="1:12" s="245" customFormat="1" ht="21.05" customHeight="1">
      <c r="A639" s="22"/>
      <c r="B639" s="668" t="s">
        <v>4175</v>
      </c>
      <c r="C639" s="662" t="s">
        <v>4176</v>
      </c>
      <c r="D639" s="639" t="s">
        <v>56</v>
      </c>
      <c r="E639" s="663" t="s">
        <v>354</v>
      </c>
      <c r="F639" s="690"/>
      <c r="G639" s="665"/>
      <c r="H639" s="690"/>
      <c r="I639" s="690"/>
      <c r="J639" s="678"/>
      <c r="K639" s="687" t="s">
        <v>2990</v>
      </c>
      <c r="L639" s="666" t="s">
        <v>4175</v>
      </c>
    </row>
    <row r="640" spans="1:12" s="245" customFormat="1" ht="21.05" customHeight="1">
      <c r="A640" s="22"/>
      <c r="B640" s="661" t="s">
        <v>4180</v>
      </c>
      <c r="C640" s="662" t="s">
        <v>4181</v>
      </c>
      <c r="D640" s="639" t="s">
        <v>56</v>
      </c>
      <c r="E640" s="663" t="s">
        <v>354</v>
      </c>
      <c r="F640" s="690"/>
      <c r="G640" s="665"/>
      <c r="H640" s="690"/>
      <c r="I640" s="690"/>
      <c r="J640" s="678"/>
      <c r="K640" s="687" t="s">
        <v>2990</v>
      </c>
      <c r="L640" s="662" t="s">
        <v>4180</v>
      </c>
    </row>
    <row r="641" spans="1:12" s="245" customFormat="1" ht="21.05" customHeight="1">
      <c r="A641" s="22"/>
      <c r="B641" s="668" t="s">
        <v>4185</v>
      </c>
      <c r="C641" s="662" t="s">
        <v>4186</v>
      </c>
      <c r="D641" s="639" t="s">
        <v>56</v>
      </c>
      <c r="E641" s="663" t="s">
        <v>354</v>
      </c>
      <c r="F641" s="690"/>
      <c r="G641" s="665"/>
      <c r="H641" s="690"/>
      <c r="I641" s="690"/>
      <c r="J641" s="678"/>
      <c r="K641" s="687" t="s">
        <v>2990</v>
      </c>
      <c r="L641" s="666" t="s">
        <v>4185</v>
      </c>
    </row>
    <row r="642" spans="1:12" s="245" customFormat="1" ht="21.05" customHeight="1">
      <c r="A642" s="22"/>
      <c r="B642" s="661" t="s">
        <v>4190</v>
      </c>
      <c r="C642" s="662" t="s">
        <v>4191</v>
      </c>
      <c r="D642" s="639" t="s">
        <v>56</v>
      </c>
      <c r="E642" s="663" t="s">
        <v>354</v>
      </c>
      <c r="F642" s="690"/>
      <c r="G642" s="665"/>
      <c r="H642" s="690"/>
      <c r="I642" s="690"/>
      <c r="J642" s="678"/>
      <c r="K642" s="687" t="s">
        <v>2990</v>
      </c>
      <c r="L642" s="662" t="s">
        <v>4190</v>
      </c>
    </row>
    <row r="643" spans="1:12" s="245" customFormat="1" ht="21.05" customHeight="1">
      <c r="A643" s="22"/>
      <c r="B643" s="668" t="s">
        <v>4194</v>
      </c>
      <c r="C643" s="662" t="s">
        <v>4195</v>
      </c>
      <c r="D643" s="639" t="s">
        <v>56</v>
      </c>
      <c r="E643" s="663" t="s">
        <v>354</v>
      </c>
      <c r="F643" s="690"/>
      <c r="G643" s="665"/>
      <c r="H643" s="690"/>
      <c r="I643" s="690"/>
      <c r="J643" s="678"/>
      <c r="K643" s="687" t="s">
        <v>2990</v>
      </c>
      <c r="L643" s="666" t="s">
        <v>4194</v>
      </c>
    </row>
    <row r="644" spans="1:12" s="245" customFormat="1" ht="21.05" customHeight="1">
      <c r="A644" s="22"/>
      <c r="B644" s="661" t="s">
        <v>4199</v>
      </c>
      <c r="C644" s="662" t="s">
        <v>4200</v>
      </c>
      <c r="D644" s="639" t="s">
        <v>56</v>
      </c>
      <c r="E644" s="663" t="s">
        <v>354</v>
      </c>
      <c r="F644" s="690"/>
      <c r="G644" s="665"/>
      <c r="H644" s="690"/>
      <c r="I644" s="690"/>
      <c r="J644" s="678"/>
      <c r="K644" s="687" t="s">
        <v>2990</v>
      </c>
      <c r="L644" s="662" t="s">
        <v>4199</v>
      </c>
    </row>
    <row r="645" spans="1:12" s="245" customFormat="1" ht="21.05" customHeight="1">
      <c r="A645" s="22"/>
      <c r="B645" s="668" t="s">
        <v>4204</v>
      </c>
      <c r="C645" s="662" t="s">
        <v>4205</v>
      </c>
      <c r="D645" s="639" t="s">
        <v>56</v>
      </c>
      <c r="E645" s="663" t="s">
        <v>354</v>
      </c>
      <c r="F645" s="690"/>
      <c r="G645" s="665"/>
      <c r="H645" s="690"/>
      <c r="I645" s="690"/>
      <c r="J645" s="678"/>
      <c r="K645" s="687" t="s">
        <v>2990</v>
      </c>
      <c r="L645" s="666" t="s">
        <v>4204</v>
      </c>
    </row>
    <row r="646" spans="1:12" s="245" customFormat="1" ht="21.05" customHeight="1">
      <c r="A646" s="22"/>
      <c r="B646" s="661" t="s">
        <v>4209</v>
      </c>
      <c r="C646" s="662" t="s">
        <v>4210</v>
      </c>
      <c r="D646" s="639" t="s">
        <v>56</v>
      </c>
      <c r="E646" s="663" t="s">
        <v>354</v>
      </c>
      <c r="F646" s="690"/>
      <c r="G646" s="665"/>
      <c r="H646" s="690"/>
      <c r="I646" s="690"/>
      <c r="J646" s="678"/>
      <c r="K646" s="687" t="s">
        <v>2990</v>
      </c>
      <c r="L646" s="662" t="s">
        <v>4209</v>
      </c>
    </row>
    <row r="647" spans="1:12" s="245" customFormat="1" ht="21.05" customHeight="1">
      <c r="A647" s="22"/>
      <c r="B647" s="668" t="s">
        <v>4214</v>
      </c>
      <c r="C647" s="662" t="s">
        <v>4215</v>
      </c>
      <c r="D647" s="639" t="s">
        <v>56</v>
      </c>
      <c r="E647" s="663" t="s">
        <v>354</v>
      </c>
      <c r="F647" s="690"/>
      <c r="G647" s="665"/>
      <c r="H647" s="690"/>
      <c r="I647" s="690"/>
      <c r="J647" s="678"/>
      <c r="K647" s="687" t="s">
        <v>2990</v>
      </c>
      <c r="L647" s="666" t="s">
        <v>4214</v>
      </c>
    </row>
    <row r="648" spans="1:12" s="245" customFormat="1" ht="21.05" customHeight="1">
      <c r="A648" s="22"/>
      <c r="B648" s="661" t="s">
        <v>4219</v>
      </c>
      <c r="C648" s="662" t="s">
        <v>4220</v>
      </c>
      <c r="D648" s="639" t="s">
        <v>56</v>
      </c>
      <c r="E648" s="663" t="s">
        <v>354</v>
      </c>
      <c r="F648" s="690"/>
      <c r="G648" s="665"/>
      <c r="H648" s="690"/>
      <c r="I648" s="690"/>
      <c r="J648" s="678"/>
      <c r="K648" s="687" t="s">
        <v>2990</v>
      </c>
      <c r="L648" s="662" t="s">
        <v>4219</v>
      </c>
    </row>
    <row r="649" spans="1:12" s="245" customFormat="1" ht="21.05" customHeight="1">
      <c r="A649" s="22"/>
      <c r="B649" s="668" t="s">
        <v>4223</v>
      </c>
      <c r="C649" s="662" t="s">
        <v>4224</v>
      </c>
      <c r="D649" s="639" t="s">
        <v>56</v>
      </c>
      <c r="E649" s="663" t="s">
        <v>354</v>
      </c>
      <c r="F649" s="690"/>
      <c r="G649" s="665"/>
      <c r="H649" s="690"/>
      <c r="I649" s="690"/>
      <c r="J649" s="678"/>
      <c r="K649" s="687" t="s">
        <v>2990</v>
      </c>
      <c r="L649" s="666" t="s">
        <v>4223</v>
      </c>
    </row>
    <row r="650" spans="1:12" s="245" customFormat="1" ht="21.05" customHeight="1">
      <c r="A650" s="22"/>
      <c r="B650" s="661" t="s">
        <v>4228</v>
      </c>
      <c r="C650" s="662" t="s">
        <v>4229</v>
      </c>
      <c r="D650" s="639" t="s">
        <v>56</v>
      </c>
      <c r="E650" s="663" t="s">
        <v>354</v>
      </c>
      <c r="F650" s="690"/>
      <c r="G650" s="665"/>
      <c r="H650" s="690"/>
      <c r="I650" s="690"/>
      <c r="J650" s="678"/>
      <c r="K650" s="687" t="s">
        <v>2990</v>
      </c>
      <c r="L650" s="662" t="s">
        <v>4228</v>
      </c>
    </row>
    <row r="651" spans="1:12" s="245" customFormat="1" ht="21.05" customHeight="1">
      <c r="A651" s="22"/>
      <c r="B651" s="668" t="s">
        <v>4232</v>
      </c>
      <c r="C651" s="662" t="s">
        <v>4233</v>
      </c>
      <c r="D651" s="639" t="s">
        <v>56</v>
      </c>
      <c r="E651" s="663" t="s">
        <v>354</v>
      </c>
      <c r="F651" s="690"/>
      <c r="G651" s="665"/>
      <c r="H651" s="690"/>
      <c r="I651" s="690"/>
      <c r="J651" s="678"/>
      <c r="K651" s="687" t="s">
        <v>2990</v>
      </c>
      <c r="L651" s="666" t="s">
        <v>4232</v>
      </c>
    </row>
    <row r="652" spans="1:12" s="245" customFormat="1" ht="21.05" customHeight="1">
      <c r="A652" s="22"/>
      <c r="B652" s="661" t="s">
        <v>4237</v>
      </c>
      <c r="C652" s="662" t="s">
        <v>4238</v>
      </c>
      <c r="D652" s="639" t="s">
        <v>56</v>
      </c>
      <c r="E652" s="663" t="s">
        <v>354</v>
      </c>
      <c r="F652" s="690"/>
      <c r="G652" s="665"/>
      <c r="H652" s="690"/>
      <c r="I652" s="690"/>
      <c r="J652" s="678"/>
      <c r="K652" s="687" t="s">
        <v>2990</v>
      </c>
      <c r="L652" s="662" t="s">
        <v>4237</v>
      </c>
    </row>
    <row r="653" spans="1:12" s="245" customFormat="1" ht="21.05" customHeight="1">
      <c r="A653" s="22"/>
      <c r="B653" s="668" t="s">
        <v>4241</v>
      </c>
      <c r="C653" s="662" t="s">
        <v>4242</v>
      </c>
      <c r="D653" s="639" t="s">
        <v>56</v>
      </c>
      <c r="E653" s="663" t="s">
        <v>354</v>
      </c>
      <c r="F653" s="690"/>
      <c r="G653" s="665"/>
      <c r="H653" s="690"/>
      <c r="I653" s="690"/>
      <c r="J653" s="678"/>
      <c r="K653" s="687" t="s">
        <v>2990</v>
      </c>
      <c r="L653" s="666" t="s">
        <v>4241</v>
      </c>
    </row>
    <row r="654" spans="1:12" s="245" customFormat="1" ht="21.05" customHeight="1">
      <c r="A654" s="22"/>
      <c r="B654" s="661" t="s">
        <v>4246</v>
      </c>
      <c r="C654" s="662" t="s">
        <v>4247</v>
      </c>
      <c r="D654" s="639" t="s">
        <v>56</v>
      </c>
      <c r="E654" s="663" t="s">
        <v>354</v>
      </c>
      <c r="F654" s="690"/>
      <c r="G654" s="665"/>
      <c r="H654" s="690"/>
      <c r="I654" s="690"/>
      <c r="J654" s="678"/>
      <c r="K654" s="687" t="s">
        <v>2990</v>
      </c>
      <c r="L654" s="662" t="s">
        <v>4246</v>
      </c>
    </row>
    <row r="655" spans="1:12" s="245" customFormat="1" ht="21.05" customHeight="1">
      <c r="A655" s="22"/>
      <c r="B655" s="668" t="s">
        <v>4251</v>
      </c>
      <c r="C655" s="662" t="s">
        <v>4252</v>
      </c>
      <c r="D655" s="639" t="s">
        <v>56</v>
      </c>
      <c r="E655" s="663" t="s">
        <v>354</v>
      </c>
      <c r="F655" s="690"/>
      <c r="G655" s="665"/>
      <c r="H655" s="690"/>
      <c r="I655" s="690"/>
      <c r="J655" s="678"/>
      <c r="K655" s="687" t="s">
        <v>2990</v>
      </c>
      <c r="L655" s="666" t="s">
        <v>4251</v>
      </c>
    </row>
    <row r="656" spans="1:12" s="245" customFormat="1" ht="21.05" customHeight="1">
      <c r="A656" s="22"/>
      <c r="B656" s="661" t="s">
        <v>4256</v>
      </c>
      <c r="C656" s="662" t="s">
        <v>4257</v>
      </c>
      <c r="D656" s="639" t="s">
        <v>56</v>
      </c>
      <c r="E656" s="663" t="s">
        <v>354</v>
      </c>
      <c r="F656" s="690"/>
      <c r="G656" s="665"/>
      <c r="H656" s="690"/>
      <c r="I656" s="690"/>
      <c r="J656" s="678"/>
      <c r="K656" s="687" t="s">
        <v>2990</v>
      </c>
      <c r="L656" s="662" t="s">
        <v>4256</v>
      </c>
    </row>
    <row r="657" spans="1:12" s="245" customFormat="1" ht="21.05" customHeight="1">
      <c r="A657" s="22"/>
      <c r="B657" s="668" t="s">
        <v>4260</v>
      </c>
      <c r="C657" s="662" t="s">
        <v>4261</v>
      </c>
      <c r="D657" s="639" t="s">
        <v>56</v>
      </c>
      <c r="E657" s="663" t="s">
        <v>354</v>
      </c>
      <c r="F657" s="690"/>
      <c r="G657" s="665"/>
      <c r="H657" s="690"/>
      <c r="I657" s="690"/>
      <c r="J657" s="678"/>
      <c r="K657" s="687" t="s">
        <v>2990</v>
      </c>
      <c r="L657" s="666" t="s">
        <v>4260</v>
      </c>
    </row>
    <row r="658" spans="1:12" s="245" customFormat="1" ht="21.05" customHeight="1">
      <c r="A658" s="22"/>
      <c r="B658" s="661" t="s">
        <v>4265</v>
      </c>
      <c r="C658" s="662" t="s">
        <v>4266</v>
      </c>
      <c r="D658" s="639" t="s">
        <v>56</v>
      </c>
      <c r="E658" s="663" t="s">
        <v>354</v>
      </c>
      <c r="F658" s="690"/>
      <c r="G658" s="665"/>
      <c r="H658" s="690"/>
      <c r="I658" s="690"/>
      <c r="J658" s="678"/>
      <c r="K658" s="687" t="s">
        <v>2990</v>
      </c>
      <c r="L658" s="662" t="s">
        <v>4265</v>
      </c>
    </row>
    <row r="659" spans="1:12" s="245" customFormat="1" ht="21.05" customHeight="1">
      <c r="A659" s="22"/>
      <c r="B659" s="668" t="s">
        <v>4269</v>
      </c>
      <c r="C659" s="662" t="s">
        <v>4270</v>
      </c>
      <c r="D659" s="639" t="s">
        <v>56</v>
      </c>
      <c r="E659" s="663" t="s">
        <v>354</v>
      </c>
      <c r="F659" s="690"/>
      <c r="G659" s="665"/>
      <c r="H659" s="690"/>
      <c r="I659" s="690"/>
      <c r="J659" s="678"/>
      <c r="K659" s="687" t="s">
        <v>2990</v>
      </c>
      <c r="L659" s="666" t="s">
        <v>4269</v>
      </c>
    </row>
    <row r="660" spans="1:12" s="245" customFormat="1" ht="21.05" customHeight="1">
      <c r="A660" s="22"/>
      <c r="B660" s="661" t="s">
        <v>4274</v>
      </c>
      <c r="C660" s="662" t="s">
        <v>4275</v>
      </c>
      <c r="D660" s="639" t="s">
        <v>56</v>
      </c>
      <c r="E660" s="663" t="s">
        <v>354</v>
      </c>
      <c r="F660" s="690"/>
      <c r="G660" s="665"/>
      <c r="H660" s="690"/>
      <c r="I660" s="690"/>
      <c r="J660" s="678"/>
      <c r="K660" s="687" t="s">
        <v>2990</v>
      </c>
      <c r="L660" s="662" t="s">
        <v>4274</v>
      </c>
    </row>
    <row r="661" spans="1:12" s="245" customFormat="1" ht="21.05" customHeight="1">
      <c r="A661" s="22"/>
      <c r="B661" s="668" t="s">
        <v>4278</v>
      </c>
      <c r="C661" s="662" t="s">
        <v>4279</v>
      </c>
      <c r="D661" s="639" t="s">
        <v>56</v>
      </c>
      <c r="E661" s="663" t="s">
        <v>354</v>
      </c>
      <c r="F661" s="690"/>
      <c r="G661" s="665"/>
      <c r="H661" s="690"/>
      <c r="I661" s="690"/>
      <c r="J661" s="678"/>
      <c r="K661" s="687" t="s">
        <v>2990</v>
      </c>
      <c r="L661" s="666" t="s">
        <v>4278</v>
      </c>
    </row>
    <row r="662" spans="1:12" s="245" customFormat="1" ht="21.05" customHeight="1">
      <c r="A662" s="22"/>
      <c r="B662" s="661" t="s">
        <v>4283</v>
      </c>
      <c r="C662" s="662" t="s">
        <v>4284</v>
      </c>
      <c r="D662" s="639" t="s">
        <v>56</v>
      </c>
      <c r="E662" s="663" t="s">
        <v>354</v>
      </c>
      <c r="F662" s="690"/>
      <c r="G662" s="665"/>
      <c r="H662" s="690"/>
      <c r="I662" s="690"/>
      <c r="J662" s="678"/>
      <c r="K662" s="687" t="s">
        <v>2990</v>
      </c>
      <c r="L662" s="662" t="s">
        <v>4283</v>
      </c>
    </row>
    <row r="663" spans="1:12" s="245" customFormat="1" ht="21.05" customHeight="1">
      <c r="A663" s="22"/>
      <c r="B663" s="668" t="s">
        <v>4287</v>
      </c>
      <c r="C663" s="662" t="s">
        <v>4288</v>
      </c>
      <c r="D663" s="639" t="s">
        <v>56</v>
      </c>
      <c r="E663" s="663" t="s">
        <v>354</v>
      </c>
      <c r="F663" s="690"/>
      <c r="G663" s="665"/>
      <c r="H663" s="690"/>
      <c r="I663" s="690"/>
      <c r="J663" s="678"/>
      <c r="K663" s="687" t="s">
        <v>2990</v>
      </c>
      <c r="L663" s="666" t="s">
        <v>4287</v>
      </c>
    </row>
    <row r="664" spans="1:12" s="245" customFormat="1" ht="21.05" customHeight="1">
      <c r="A664" s="22"/>
      <c r="B664" s="661" t="s">
        <v>4292</v>
      </c>
      <c r="C664" s="662" t="s">
        <v>4293</v>
      </c>
      <c r="D664" s="639" t="s">
        <v>56</v>
      </c>
      <c r="E664" s="663" t="s">
        <v>354</v>
      </c>
      <c r="F664" s="690"/>
      <c r="G664" s="665"/>
      <c r="H664" s="690"/>
      <c r="I664" s="690"/>
      <c r="J664" s="678"/>
      <c r="K664" s="687" t="s">
        <v>2990</v>
      </c>
      <c r="L664" s="662" t="s">
        <v>4292</v>
      </c>
    </row>
    <row r="665" spans="1:12" s="245" customFormat="1" ht="21.05" customHeight="1">
      <c r="A665" s="22"/>
      <c r="B665" s="668" t="s">
        <v>4296</v>
      </c>
      <c r="C665" s="662" t="s">
        <v>4297</v>
      </c>
      <c r="D665" s="639" t="s">
        <v>56</v>
      </c>
      <c r="E665" s="663" t="s">
        <v>354</v>
      </c>
      <c r="F665" s="690"/>
      <c r="G665" s="665"/>
      <c r="H665" s="690"/>
      <c r="I665" s="690"/>
      <c r="J665" s="678"/>
      <c r="K665" s="687" t="s">
        <v>2990</v>
      </c>
      <c r="L665" s="666" t="s">
        <v>4296</v>
      </c>
    </row>
    <row r="666" spans="1:12" s="245" customFormat="1" ht="21.05" customHeight="1">
      <c r="A666" s="22"/>
      <c r="B666" s="661" t="s">
        <v>4301</v>
      </c>
      <c r="C666" s="662" t="s">
        <v>4302</v>
      </c>
      <c r="D666" s="639" t="s">
        <v>56</v>
      </c>
      <c r="E666" s="663" t="s">
        <v>354</v>
      </c>
      <c r="F666" s="690"/>
      <c r="G666" s="665"/>
      <c r="H666" s="690"/>
      <c r="I666" s="690"/>
      <c r="J666" s="678"/>
      <c r="K666" s="687" t="s">
        <v>2990</v>
      </c>
      <c r="L666" s="662" t="s">
        <v>4301</v>
      </c>
    </row>
    <row r="667" spans="1:12" s="245" customFormat="1" ht="21.05" customHeight="1">
      <c r="A667" s="22"/>
      <c r="B667" s="668" t="s">
        <v>4305</v>
      </c>
      <c r="C667" s="662" t="s">
        <v>4306</v>
      </c>
      <c r="D667" s="639" t="s">
        <v>56</v>
      </c>
      <c r="E667" s="663" t="s">
        <v>354</v>
      </c>
      <c r="F667" s="690"/>
      <c r="G667" s="665"/>
      <c r="H667" s="690"/>
      <c r="I667" s="690"/>
      <c r="J667" s="678"/>
      <c r="K667" s="687" t="s">
        <v>2990</v>
      </c>
      <c r="L667" s="666" t="s">
        <v>4305</v>
      </c>
    </row>
    <row r="668" spans="1:12" s="245" customFormat="1" ht="21.05" customHeight="1">
      <c r="A668" s="22"/>
      <c r="B668" s="661" t="s">
        <v>4310</v>
      </c>
      <c r="C668" s="662" t="s">
        <v>4311</v>
      </c>
      <c r="D668" s="639" t="s">
        <v>56</v>
      </c>
      <c r="E668" s="663" t="s">
        <v>354</v>
      </c>
      <c r="F668" s="690"/>
      <c r="G668" s="665"/>
      <c r="H668" s="690"/>
      <c r="I668" s="690"/>
      <c r="J668" s="678"/>
      <c r="K668" s="687" t="s">
        <v>2990</v>
      </c>
      <c r="L668" s="662" t="s">
        <v>4310</v>
      </c>
    </row>
    <row r="669" spans="1:12" s="245" customFormat="1" ht="21.05" customHeight="1">
      <c r="A669" s="22"/>
      <c r="B669" s="668" t="s">
        <v>4314</v>
      </c>
      <c r="C669" s="662" t="s">
        <v>4315</v>
      </c>
      <c r="D669" s="639" t="s">
        <v>56</v>
      </c>
      <c r="E669" s="663" t="s">
        <v>354</v>
      </c>
      <c r="F669" s="690"/>
      <c r="G669" s="665"/>
      <c r="H669" s="690"/>
      <c r="I669" s="690"/>
      <c r="J669" s="678"/>
      <c r="K669" s="687" t="s">
        <v>2990</v>
      </c>
      <c r="L669" s="666" t="s">
        <v>4314</v>
      </c>
    </row>
    <row r="670" spans="1:12" s="245" customFormat="1" ht="21.05" customHeight="1">
      <c r="A670" s="22"/>
      <c r="B670" s="661" t="s">
        <v>4319</v>
      </c>
      <c r="C670" s="662" t="s">
        <v>4320</v>
      </c>
      <c r="D670" s="639" t="s">
        <v>56</v>
      </c>
      <c r="E670" s="663" t="s">
        <v>354</v>
      </c>
      <c r="F670" s="690"/>
      <c r="G670" s="665"/>
      <c r="H670" s="690"/>
      <c r="I670" s="690"/>
      <c r="J670" s="678"/>
      <c r="K670" s="687" t="s">
        <v>2990</v>
      </c>
      <c r="L670" s="662" t="s">
        <v>4319</v>
      </c>
    </row>
    <row r="671" spans="1:12" s="245" customFormat="1" ht="21.05" customHeight="1">
      <c r="A671" s="22"/>
      <c r="B671" s="668" t="s">
        <v>4323</v>
      </c>
      <c r="C671" s="662" t="s">
        <v>4324</v>
      </c>
      <c r="D671" s="639" t="s">
        <v>56</v>
      </c>
      <c r="E671" s="663" t="s">
        <v>354</v>
      </c>
      <c r="F671" s="690"/>
      <c r="G671" s="665"/>
      <c r="H671" s="690"/>
      <c r="I671" s="690"/>
      <c r="J671" s="678"/>
      <c r="K671" s="687" t="s">
        <v>2990</v>
      </c>
      <c r="L671" s="666" t="s">
        <v>4323</v>
      </c>
    </row>
    <row r="672" spans="1:12" s="245" customFormat="1" ht="21.05" customHeight="1">
      <c r="A672" s="22"/>
      <c r="B672" s="661" t="s">
        <v>4328</v>
      </c>
      <c r="C672" s="662" t="s">
        <v>4329</v>
      </c>
      <c r="D672" s="639" t="s">
        <v>56</v>
      </c>
      <c r="E672" s="663" t="s">
        <v>354</v>
      </c>
      <c r="F672" s="690"/>
      <c r="G672" s="665"/>
      <c r="H672" s="690"/>
      <c r="I672" s="690"/>
      <c r="J672" s="678"/>
      <c r="K672" s="687" t="s">
        <v>2990</v>
      </c>
      <c r="L672" s="662" t="s">
        <v>4328</v>
      </c>
    </row>
    <row r="673" spans="1:12" s="245" customFormat="1" ht="21.05" customHeight="1">
      <c r="A673" s="22"/>
      <c r="B673" s="668" t="s">
        <v>4333</v>
      </c>
      <c r="C673" s="662" t="s">
        <v>4334</v>
      </c>
      <c r="D673" s="639" t="s">
        <v>56</v>
      </c>
      <c r="E673" s="663" t="s">
        <v>354</v>
      </c>
      <c r="F673" s="690"/>
      <c r="G673" s="665"/>
      <c r="H673" s="690"/>
      <c r="I673" s="690"/>
      <c r="J673" s="678"/>
      <c r="K673" s="687" t="s">
        <v>2990</v>
      </c>
      <c r="L673" s="666" t="s">
        <v>4333</v>
      </c>
    </row>
    <row r="674" spans="1:12" s="245" customFormat="1" ht="21.05" customHeight="1">
      <c r="A674" s="22"/>
      <c r="B674" s="661" t="s">
        <v>4338</v>
      </c>
      <c r="C674" s="662" t="s">
        <v>4339</v>
      </c>
      <c r="D674" s="639" t="s">
        <v>56</v>
      </c>
      <c r="E674" s="663" t="s">
        <v>354</v>
      </c>
      <c r="F674" s="690"/>
      <c r="G674" s="665"/>
      <c r="H674" s="690"/>
      <c r="I674" s="690"/>
      <c r="J674" s="678"/>
      <c r="K674" s="687" t="s">
        <v>2990</v>
      </c>
      <c r="L674" s="662" t="s">
        <v>4338</v>
      </c>
    </row>
    <row r="675" spans="1:12" s="245" customFormat="1" ht="21.05" customHeight="1">
      <c r="A675" s="22"/>
      <c r="B675" s="668" t="s">
        <v>4342</v>
      </c>
      <c r="C675" s="662" t="s">
        <v>4343</v>
      </c>
      <c r="D675" s="639" t="s">
        <v>56</v>
      </c>
      <c r="E675" s="663" t="s">
        <v>354</v>
      </c>
      <c r="F675" s="690"/>
      <c r="G675" s="665"/>
      <c r="H675" s="690"/>
      <c r="I675" s="690"/>
      <c r="J675" s="678"/>
      <c r="K675" s="687" t="s">
        <v>2990</v>
      </c>
      <c r="L675" s="666" t="s">
        <v>4342</v>
      </c>
    </row>
    <row r="676" spans="1:12" s="245" customFormat="1" ht="21.05" customHeight="1">
      <c r="A676" s="22"/>
      <c r="B676" s="661" t="s">
        <v>4347</v>
      </c>
      <c r="C676" s="662" t="s">
        <v>4348</v>
      </c>
      <c r="D676" s="639" t="s">
        <v>56</v>
      </c>
      <c r="E676" s="663" t="s">
        <v>354</v>
      </c>
      <c r="F676" s="690"/>
      <c r="G676" s="665"/>
      <c r="H676" s="690"/>
      <c r="I676" s="690"/>
      <c r="J676" s="678"/>
      <c r="K676" s="687" t="s">
        <v>2990</v>
      </c>
      <c r="L676" s="662" t="s">
        <v>4347</v>
      </c>
    </row>
    <row r="677" spans="1:12" s="245" customFormat="1" ht="21.05" customHeight="1">
      <c r="A677" s="22"/>
      <c r="B677" s="668" t="s">
        <v>4351</v>
      </c>
      <c r="C677" s="662" t="s">
        <v>4352</v>
      </c>
      <c r="D677" s="639" t="s">
        <v>56</v>
      </c>
      <c r="E677" s="663" t="s">
        <v>354</v>
      </c>
      <c r="F677" s="690"/>
      <c r="G677" s="665"/>
      <c r="H677" s="690"/>
      <c r="I677" s="690"/>
      <c r="J677" s="678"/>
      <c r="K677" s="687" t="s">
        <v>2990</v>
      </c>
      <c r="L677" s="666" t="s">
        <v>4351</v>
      </c>
    </row>
    <row r="678" spans="1:12" s="245" customFormat="1" ht="21.05" customHeight="1">
      <c r="A678" s="22"/>
      <c r="B678" s="661" t="s">
        <v>4356</v>
      </c>
      <c r="C678" s="662" t="s">
        <v>4357</v>
      </c>
      <c r="D678" s="639" t="s">
        <v>56</v>
      </c>
      <c r="E678" s="663" t="s">
        <v>354</v>
      </c>
      <c r="F678" s="690"/>
      <c r="G678" s="665"/>
      <c r="H678" s="690"/>
      <c r="I678" s="690"/>
      <c r="J678" s="678"/>
      <c r="K678" s="687" t="s">
        <v>2990</v>
      </c>
      <c r="L678" s="662" t="s">
        <v>4356</v>
      </c>
    </row>
    <row r="679" spans="1:12" s="245" customFormat="1" ht="21.05" customHeight="1">
      <c r="A679" s="22"/>
      <c r="B679" s="668" t="s">
        <v>4360</v>
      </c>
      <c r="C679" s="662" t="s">
        <v>4361</v>
      </c>
      <c r="D679" s="639" t="s">
        <v>56</v>
      </c>
      <c r="E679" s="663" t="s">
        <v>354</v>
      </c>
      <c r="F679" s="690"/>
      <c r="G679" s="665"/>
      <c r="H679" s="690"/>
      <c r="I679" s="690"/>
      <c r="J679" s="678"/>
      <c r="K679" s="687" t="s">
        <v>2990</v>
      </c>
      <c r="L679" s="666" t="s">
        <v>4360</v>
      </c>
    </row>
    <row r="680" spans="1:12" s="245" customFormat="1" ht="21.05" customHeight="1">
      <c r="A680" s="22"/>
      <c r="B680" s="661" t="s">
        <v>4365</v>
      </c>
      <c r="C680" s="662" t="s">
        <v>4366</v>
      </c>
      <c r="D680" s="639" t="s">
        <v>56</v>
      </c>
      <c r="E680" s="663" t="s">
        <v>354</v>
      </c>
      <c r="F680" s="690"/>
      <c r="G680" s="665"/>
      <c r="H680" s="690"/>
      <c r="I680" s="690"/>
      <c r="J680" s="678"/>
      <c r="K680" s="687" t="s">
        <v>2990</v>
      </c>
      <c r="L680" s="662" t="s">
        <v>4365</v>
      </c>
    </row>
    <row r="681" spans="1:12" s="245" customFormat="1" ht="21.05" customHeight="1">
      <c r="A681" s="22"/>
      <c r="B681" s="668" t="s">
        <v>4369</v>
      </c>
      <c r="C681" s="662" t="s">
        <v>4370</v>
      </c>
      <c r="D681" s="639" t="s">
        <v>56</v>
      </c>
      <c r="E681" s="663" t="s">
        <v>354</v>
      </c>
      <c r="F681" s="690"/>
      <c r="G681" s="665"/>
      <c r="H681" s="690"/>
      <c r="I681" s="690"/>
      <c r="J681" s="678"/>
      <c r="K681" s="687" t="s">
        <v>2990</v>
      </c>
      <c r="L681" s="666" t="s">
        <v>4369</v>
      </c>
    </row>
    <row r="682" spans="1:12" s="245" customFormat="1" ht="21.05" customHeight="1">
      <c r="A682" s="22"/>
      <c r="B682" s="661" t="s">
        <v>4374</v>
      </c>
      <c r="C682" s="662" t="s">
        <v>4375</v>
      </c>
      <c r="D682" s="639" t="s">
        <v>56</v>
      </c>
      <c r="E682" s="663" t="s">
        <v>354</v>
      </c>
      <c r="F682" s="690"/>
      <c r="G682" s="665"/>
      <c r="H682" s="690"/>
      <c r="I682" s="690"/>
      <c r="J682" s="678"/>
      <c r="K682" s="687" t="s">
        <v>2990</v>
      </c>
      <c r="L682" s="662" t="s">
        <v>4374</v>
      </c>
    </row>
    <row r="683" spans="1:12" s="245" customFormat="1" ht="21.05" customHeight="1">
      <c r="A683" s="22"/>
      <c r="B683" s="669" t="s">
        <v>3705</v>
      </c>
      <c r="C683" s="670" t="s">
        <v>3706</v>
      </c>
      <c r="D683" s="639" t="s">
        <v>387</v>
      </c>
      <c r="E683" s="671" t="s">
        <v>354</v>
      </c>
      <c r="F683" s="697" t="s">
        <v>4436</v>
      </c>
      <c r="G683" s="642" t="s">
        <v>4460</v>
      </c>
      <c r="H683" s="672" t="s">
        <v>3705</v>
      </c>
      <c r="I683" s="672" t="s">
        <v>1882</v>
      </c>
      <c r="J683" s="678" t="s">
        <v>4425</v>
      </c>
      <c r="K683" s="672" t="s">
        <v>4426</v>
      </c>
      <c r="L683" s="670" t="s">
        <v>3705</v>
      </c>
    </row>
    <row r="684" spans="1:12" s="245" customFormat="1" ht="21.05" customHeight="1">
      <c r="A684" s="22"/>
      <c r="B684" s="669" t="s">
        <v>3707</v>
      </c>
      <c r="C684" s="670" t="s">
        <v>3708</v>
      </c>
      <c r="D684" s="639" t="s">
        <v>387</v>
      </c>
      <c r="E684" s="671" t="s">
        <v>354</v>
      </c>
      <c r="F684" s="697" t="s">
        <v>4436</v>
      </c>
      <c r="G684" s="642" t="s">
        <v>4460</v>
      </c>
      <c r="H684" s="672" t="s">
        <v>3709</v>
      </c>
      <c r="I684" s="672" t="s">
        <v>1878</v>
      </c>
      <c r="J684" s="678" t="s">
        <v>1880</v>
      </c>
      <c r="K684" s="672" t="s">
        <v>1881</v>
      </c>
      <c r="L684" s="670" t="s">
        <v>3707</v>
      </c>
    </row>
    <row r="685" spans="1:12" s="245" customFormat="1" ht="21.05" customHeight="1">
      <c r="A685" s="22"/>
      <c r="B685" s="669" t="s">
        <v>3711</v>
      </c>
      <c r="C685" s="670" t="s">
        <v>3712</v>
      </c>
      <c r="D685" s="639" t="s">
        <v>387</v>
      </c>
      <c r="E685" s="671" t="s">
        <v>354</v>
      </c>
      <c r="F685" s="675" t="s">
        <v>3713</v>
      </c>
      <c r="G685" s="642" t="s">
        <v>3714</v>
      </c>
      <c r="H685" s="672" t="s">
        <v>3715</v>
      </c>
      <c r="I685" s="672" t="s">
        <v>3716</v>
      </c>
      <c r="J685" s="678" t="s">
        <v>1333</v>
      </c>
      <c r="K685" s="678" t="s">
        <v>3717</v>
      </c>
      <c r="L685" s="670" t="s">
        <v>3711</v>
      </c>
    </row>
    <row r="686" spans="1:12" s="245" customFormat="1" ht="21.05" customHeight="1">
      <c r="A686" s="22"/>
      <c r="B686" s="669" t="s">
        <v>1873</v>
      </c>
      <c r="C686" s="670" t="s">
        <v>3719</v>
      </c>
      <c r="D686" s="639" t="s">
        <v>387</v>
      </c>
      <c r="E686" s="671" t="s">
        <v>354</v>
      </c>
      <c r="F686" s="697" t="s">
        <v>4436</v>
      </c>
      <c r="G686" s="642" t="s">
        <v>4460</v>
      </c>
      <c r="H686" s="672" t="s">
        <v>3720</v>
      </c>
      <c r="I686" s="672" t="s">
        <v>1874</v>
      </c>
      <c r="J686" s="678" t="s">
        <v>2444</v>
      </c>
      <c r="K686" s="672" t="s">
        <v>1876</v>
      </c>
      <c r="L686" s="670" t="s">
        <v>1873</v>
      </c>
    </row>
    <row r="687" spans="1:12" s="245" customFormat="1" ht="21.05" customHeight="1">
      <c r="A687" s="22"/>
      <c r="B687" s="669" t="s">
        <v>3721</v>
      </c>
      <c r="C687" s="670" t="s">
        <v>3722</v>
      </c>
      <c r="D687" s="639" t="s">
        <v>387</v>
      </c>
      <c r="E687" s="671" t="s">
        <v>354</v>
      </c>
      <c r="F687" s="697" t="s">
        <v>4436</v>
      </c>
      <c r="G687" s="642" t="s">
        <v>4460</v>
      </c>
      <c r="H687" s="672" t="s">
        <v>3723</v>
      </c>
      <c r="I687" s="672" t="s">
        <v>3724</v>
      </c>
      <c r="J687" s="678" t="s">
        <v>1880</v>
      </c>
      <c r="K687" s="672" t="s">
        <v>3725</v>
      </c>
      <c r="L687" s="670" t="s">
        <v>3721</v>
      </c>
    </row>
    <row r="688" spans="1:12" s="245" customFormat="1" ht="21.05" customHeight="1">
      <c r="A688" s="22"/>
      <c r="B688" s="669" t="s">
        <v>3727</v>
      </c>
      <c r="C688" s="670" t="s">
        <v>3728</v>
      </c>
      <c r="D688" s="639" t="s">
        <v>387</v>
      </c>
      <c r="E688" s="671" t="s">
        <v>354</v>
      </c>
      <c r="F688" s="675" t="s">
        <v>3713</v>
      </c>
      <c r="G688" s="642" t="s">
        <v>3714</v>
      </c>
      <c r="H688" s="672" t="s">
        <v>3715</v>
      </c>
      <c r="I688" s="672" t="s">
        <v>3716</v>
      </c>
      <c r="J688" s="678" t="s">
        <v>1333</v>
      </c>
      <c r="K688" s="678" t="s">
        <v>3729</v>
      </c>
      <c r="L688" s="670" t="s">
        <v>3727</v>
      </c>
    </row>
    <row r="689" spans="1:20" s="245" customFormat="1" ht="21.05" customHeight="1">
      <c r="A689" s="22"/>
      <c r="B689" s="669" t="s">
        <v>3731</v>
      </c>
      <c r="C689" s="670" t="s">
        <v>3732</v>
      </c>
      <c r="D689" s="639" t="s">
        <v>387</v>
      </c>
      <c r="E689" s="671" t="s">
        <v>354</v>
      </c>
      <c r="F689" s="697" t="s">
        <v>4436</v>
      </c>
      <c r="G689" s="642" t="s">
        <v>4460</v>
      </c>
      <c r="H689" s="672" t="s">
        <v>3731</v>
      </c>
      <c r="I689" s="672" t="s">
        <v>1885</v>
      </c>
      <c r="J689" s="678" t="s">
        <v>4425</v>
      </c>
      <c r="K689" s="672" t="s">
        <v>4380</v>
      </c>
      <c r="L689" s="670" t="s">
        <v>3731</v>
      </c>
    </row>
    <row r="690" spans="1:20" s="245" customFormat="1" ht="21.05" customHeight="1">
      <c r="A690" s="22"/>
      <c r="B690" s="669" t="s">
        <v>3734</v>
      </c>
      <c r="C690" s="670" t="s">
        <v>3735</v>
      </c>
      <c r="D690" s="639" t="s">
        <v>387</v>
      </c>
      <c r="E690" s="671" t="s">
        <v>354</v>
      </c>
      <c r="F690" s="697" t="s">
        <v>4436</v>
      </c>
      <c r="G690" s="642" t="s">
        <v>4460</v>
      </c>
      <c r="H690" s="672" t="s">
        <v>3736</v>
      </c>
      <c r="I690" s="672" t="s">
        <v>3737</v>
      </c>
      <c r="J690" s="678" t="s">
        <v>2444</v>
      </c>
      <c r="K690" s="672" t="s">
        <v>3738</v>
      </c>
      <c r="L690" s="670" t="s">
        <v>3734</v>
      </c>
    </row>
    <row r="691" spans="1:20" s="245" customFormat="1" ht="21.05" customHeight="1">
      <c r="A691" s="22"/>
      <c r="B691" s="229" t="s">
        <v>440</v>
      </c>
      <c r="C691" s="230" t="s">
        <v>441</v>
      </c>
      <c r="D691" s="231" t="s">
        <v>387</v>
      </c>
      <c r="E691" s="232"/>
      <c r="F691" s="232"/>
      <c r="G691" s="232"/>
      <c r="H691" s="232"/>
      <c r="I691" s="232"/>
      <c r="J691" s="232"/>
      <c r="K691" s="233" t="s">
        <v>2126</v>
      </c>
      <c r="L691" s="232" t="s">
        <v>1417</v>
      </c>
    </row>
    <row r="692" spans="1:20" s="245" customFormat="1" ht="21.05" customHeight="1">
      <c r="A692" s="22"/>
      <c r="B692" s="230" t="s">
        <v>445</v>
      </c>
      <c r="C692" s="230" t="s">
        <v>269</v>
      </c>
      <c r="D692" s="231" t="s">
        <v>387</v>
      </c>
      <c r="E692" s="232"/>
      <c r="F692" s="232"/>
      <c r="G692" s="232"/>
      <c r="H692" s="232"/>
      <c r="I692" s="232"/>
      <c r="J692" s="232"/>
      <c r="K692" s="233" t="s">
        <v>4482</v>
      </c>
      <c r="L692" s="232" t="s">
        <v>1417</v>
      </c>
    </row>
    <row r="693" spans="1:20" s="245" customFormat="1" ht="21.05" customHeight="1">
      <c r="A693" s="22"/>
      <c r="B693" s="230" t="s">
        <v>447</v>
      </c>
      <c r="C693" s="230" t="s">
        <v>448</v>
      </c>
      <c r="D693" s="231" t="s">
        <v>58</v>
      </c>
      <c r="E693" s="232"/>
      <c r="F693" s="232"/>
      <c r="G693" s="232"/>
      <c r="H693" s="232"/>
      <c r="I693" s="232"/>
      <c r="J693" s="232"/>
      <c r="K693" s="235">
        <v>4</v>
      </c>
      <c r="L693" s="232" t="s">
        <v>1417</v>
      </c>
    </row>
    <row r="694" spans="1:20" s="214" customFormat="1" ht="21.05" customHeight="1">
      <c r="A694" s="22"/>
      <c r="B694" s="669"/>
      <c r="C694" s="670"/>
      <c r="D694" s="639"/>
      <c r="E694" s="676"/>
      <c r="F694" s="678"/>
      <c r="G694" s="678"/>
      <c r="H694" s="678"/>
      <c r="I694" s="678"/>
      <c r="J694" s="678"/>
      <c r="K694" s="678"/>
      <c r="L694" s="670"/>
      <c r="M694" s="228"/>
      <c r="N694" s="234"/>
    </row>
    <row r="695" spans="1:20" s="214" customFormat="1" ht="21.05" customHeight="1">
      <c r="A695" s="22"/>
      <c r="B695" s="691"/>
      <c r="C695" s="692"/>
      <c r="D695" s="693"/>
      <c r="E695" s="617"/>
      <c r="F695" s="614"/>
      <c r="G695" s="617"/>
      <c r="H695" s="687"/>
      <c r="I695" s="694"/>
      <c r="J695" s="614"/>
      <c r="K695" s="617"/>
      <c r="L695" s="687"/>
      <c r="M695" s="228"/>
      <c r="N695" s="234"/>
    </row>
    <row r="696" spans="1:20" s="214" customFormat="1" ht="21.05" customHeight="1">
      <c r="A696" s="22"/>
      <c r="B696" s="632" t="s">
        <v>322</v>
      </c>
      <c r="C696" s="1636" t="s">
        <v>3740</v>
      </c>
      <c r="D696" s="1636"/>
      <c r="E696" s="1636"/>
      <c r="F696" s="1636"/>
      <c r="G696" s="1636"/>
      <c r="H696" s="1636"/>
      <c r="I696" s="1636"/>
      <c r="J696" s="1636"/>
      <c r="K696" s="1636"/>
      <c r="L696" s="1637"/>
    </row>
    <row r="697" spans="1:20" s="245" customFormat="1" ht="21.05" customHeight="1">
      <c r="A697" s="22"/>
      <c r="B697" s="1646"/>
      <c r="C697" s="1647"/>
      <c r="D697" s="1647"/>
      <c r="E697" s="1647"/>
      <c r="F697" s="1647"/>
      <c r="G697" s="1647"/>
      <c r="H697" s="1647"/>
      <c r="I697" s="1647"/>
      <c r="J697" s="1647"/>
      <c r="K697" s="1647"/>
      <c r="L697" s="1648"/>
    </row>
    <row r="698" spans="1:20" s="246" customFormat="1" ht="21.05" customHeight="1">
      <c r="A698" s="22"/>
      <c r="B698" s="1638" t="s">
        <v>323</v>
      </c>
      <c r="C698" s="1639"/>
      <c r="D698" s="1639"/>
      <c r="E698" s="1639"/>
      <c r="F698" s="1639"/>
      <c r="G698" s="1639"/>
      <c r="H698" s="1639"/>
      <c r="I698" s="1639"/>
      <c r="J698" s="1639"/>
      <c r="K698" s="1639"/>
      <c r="L698" s="1640"/>
    </row>
    <row r="699" spans="1:20" s="246" customFormat="1" ht="21.05" customHeight="1">
      <c r="A699" s="22"/>
      <c r="B699" s="632" t="s">
        <v>315</v>
      </c>
      <c r="C699" s="615" t="s">
        <v>316</v>
      </c>
      <c r="D699" s="636" t="s">
        <v>3778</v>
      </c>
      <c r="E699" s="636" t="s">
        <v>4382</v>
      </c>
      <c r="F699" s="615" t="s">
        <v>325</v>
      </c>
      <c r="G699" s="1649" t="s">
        <v>4428</v>
      </c>
      <c r="H699" s="1649"/>
      <c r="I699" s="1650"/>
      <c r="J699" s="615" t="s">
        <v>327</v>
      </c>
      <c r="K699" s="615" t="s">
        <v>328</v>
      </c>
      <c r="L699" s="615" t="s">
        <v>302</v>
      </c>
    </row>
    <row r="700" spans="1:20" s="246" customFormat="1" ht="21.05" customHeight="1">
      <c r="A700" s="7"/>
      <c r="B700" s="640"/>
      <c r="C700" s="641" t="s">
        <v>4436</v>
      </c>
      <c r="D700" s="677" t="s">
        <v>4483</v>
      </c>
      <c r="E700" s="678" t="s">
        <v>1420</v>
      </c>
      <c r="F700" s="620"/>
      <c r="G700" s="1636"/>
      <c r="H700" s="1636"/>
      <c r="I700" s="1637"/>
      <c r="J700" s="679"/>
      <c r="K700" s="679"/>
      <c r="L700" s="679"/>
    </row>
    <row r="701" spans="1:20" s="246" customFormat="1" ht="21.05" customHeight="1">
      <c r="A701" s="7"/>
      <c r="B701" s="648"/>
      <c r="C701" s="649" t="s">
        <v>3591</v>
      </c>
      <c r="D701" s="651" t="s">
        <v>4484</v>
      </c>
      <c r="E701" s="620" t="s">
        <v>1421</v>
      </c>
      <c r="F701" s="620" t="s">
        <v>838</v>
      </c>
      <c r="G701" s="1635" t="s">
        <v>4431</v>
      </c>
      <c r="H701" s="1635"/>
      <c r="I701" s="1651"/>
      <c r="J701" s="679"/>
      <c r="K701" s="679"/>
      <c r="L701" s="682" t="s">
        <v>3744</v>
      </c>
    </row>
    <row r="702" spans="1:20" s="254" customFormat="1" ht="21.05" customHeight="1">
      <c r="A702" s="26"/>
      <c r="B702" s="648"/>
      <c r="C702" s="649" t="s">
        <v>3602</v>
      </c>
      <c r="D702" s="651" t="s">
        <v>4386</v>
      </c>
      <c r="E702" s="620" t="s">
        <v>1423</v>
      </c>
      <c r="F702" s="620" t="s">
        <v>838</v>
      </c>
      <c r="G702" s="1635" t="s">
        <v>4432</v>
      </c>
      <c r="H702" s="1635"/>
      <c r="I702" s="1651"/>
      <c r="J702" s="679"/>
      <c r="K702" s="679"/>
      <c r="L702" s="679"/>
      <c r="M702" s="254" t="s">
        <v>1667</v>
      </c>
      <c r="N702" s="254" t="s">
        <v>1668</v>
      </c>
      <c r="O702" s="254" t="s">
        <v>1669</v>
      </c>
      <c r="P702" s="254" t="s">
        <v>1670</v>
      </c>
    </row>
    <row r="703" spans="1:20" s="246" customFormat="1" ht="21.05" customHeight="1">
      <c r="A703" s="7"/>
      <c r="B703" s="648"/>
      <c r="C703" s="649" t="s">
        <v>3612</v>
      </c>
      <c r="D703" s="651" t="s">
        <v>4388</v>
      </c>
      <c r="E703" s="620" t="s">
        <v>1681</v>
      </c>
      <c r="F703" s="620" t="s">
        <v>838</v>
      </c>
      <c r="G703" s="1635" t="s">
        <v>4389</v>
      </c>
      <c r="H703" s="1635"/>
      <c r="I703" s="1651"/>
      <c r="J703" s="679"/>
      <c r="K703" s="679"/>
      <c r="L703" s="682" t="s">
        <v>3744</v>
      </c>
      <c r="M703" s="648"/>
      <c r="N703" s="649" t="s">
        <v>3749</v>
      </c>
      <c r="O703" s="651" t="s">
        <v>4390</v>
      </c>
      <c r="P703" s="620" t="s">
        <v>1678</v>
      </c>
      <c r="Q703" s="620" t="s">
        <v>838</v>
      </c>
      <c r="R703" s="1635" t="s">
        <v>4433</v>
      </c>
      <c r="S703" s="1582"/>
      <c r="T703" s="1582"/>
    </row>
    <row r="704" spans="1:20" s="246" customFormat="1" ht="21.05" customHeight="1">
      <c r="A704" s="7"/>
      <c r="B704" s="671"/>
      <c r="C704" s="683" t="s">
        <v>3713</v>
      </c>
      <c r="D704" s="696" t="s">
        <v>4392</v>
      </c>
      <c r="E704" s="620" t="s">
        <v>1685</v>
      </c>
      <c r="F704" s="620" t="s">
        <v>838</v>
      </c>
      <c r="G704" s="1636" t="s">
        <v>3753</v>
      </c>
      <c r="H704" s="1636"/>
      <c r="I704" s="1637"/>
      <c r="J704" s="679"/>
      <c r="K704" s="679"/>
      <c r="L704" s="679"/>
      <c r="M704" s="270" t="s">
        <v>3592</v>
      </c>
      <c r="N704" s="270" t="e">
        <f>VLOOKUP(M704,#REF!,2,0)</f>
        <v>#REF!</v>
      </c>
      <c r="O704" s="271" t="e">
        <f>VLOOKUP(M704,#REF!,3,0)</f>
        <v>#REF!</v>
      </c>
      <c r="P704" s="270" t="e">
        <f>VLOOKUP(M704,#REF!,4,0)</f>
        <v>#REF!</v>
      </c>
    </row>
    <row r="705" spans="1:16" s="246" customFormat="1" ht="21.05" customHeight="1">
      <c r="A705" s="7"/>
      <c r="B705" s="671"/>
      <c r="C705" s="683" t="s">
        <v>3713</v>
      </c>
      <c r="D705" s="696" t="s">
        <v>4393</v>
      </c>
      <c r="E705" s="620" t="s">
        <v>1900</v>
      </c>
      <c r="F705" s="620" t="s">
        <v>838</v>
      </c>
      <c r="G705" s="1636" t="s">
        <v>3755</v>
      </c>
      <c r="H705" s="1636"/>
      <c r="I705" s="1637"/>
      <c r="J705" s="679"/>
      <c r="K705" s="679"/>
      <c r="L705" s="679"/>
      <c r="M705" s="270" t="s">
        <v>3603</v>
      </c>
      <c r="N705" s="270" t="e">
        <f>VLOOKUP(M705,#REF!,2,0)</f>
        <v>#REF!</v>
      </c>
      <c r="O705" s="271" t="e">
        <f>VLOOKUP(M705,#REF!,3,0)</f>
        <v>#REF!</v>
      </c>
      <c r="P705" s="270" t="e">
        <f>VLOOKUP(M705,#REF!,4,0)</f>
        <v>#REF!</v>
      </c>
    </row>
    <row r="706" spans="1:16" s="246" customFormat="1" ht="21.05" customHeight="1">
      <c r="A706" s="7"/>
      <c r="B706" s="685"/>
      <c r="C706" s="617"/>
      <c r="D706" s="679"/>
      <c r="E706" s="620"/>
      <c r="F706" s="620"/>
      <c r="G706" s="1636"/>
      <c r="H706" s="1636"/>
      <c r="I706" s="1637"/>
      <c r="J706" s="679"/>
      <c r="K706" s="679"/>
      <c r="L706" s="679"/>
      <c r="M706" s="270" t="s">
        <v>3767</v>
      </c>
      <c r="N706" s="270" t="e">
        <f>VLOOKUP(M706,#REF!,2,0)</f>
        <v>#REF!</v>
      </c>
      <c r="O706" s="271" t="e">
        <f>VLOOKUP(M706,#REF!,3,0)</f>
        <v>#REF!</v>
      </c>
      <c r="P706" s="270" t="e">
        <f>VLOOKUP(M706,#REF!,4,0)</f>
        <v>#REF!</v>
      </c>
    </row>
    <row r="707" spans="1:16" s="246" customFormat="1" ht="21.05" customHeight="1">
      <c r="A707" s="7"/>
      <c r="B707" s="632" t="s">
        <v>329</v>
      </c>
      <c r="C707" s="1636"/>
      <c r="D707" s="1636"/>
      <c r="E707" s="1636"/>
      <c r="F707" s="1636"/>
      <c r="G707" s="1636"/>
      <c r="H707" s="1636"/>
      <c r="I707" s="1636"/>
      <c r="J707" s="1636"/>
      <c r="K707" s="1636"/>
      <c r="L707" s="1637"/>
      <c r="M707" s="270" t="s">
        <v>3613</v>
      </c>
      <c r="N707" s="270" t="e">
        <f>VLOOKUP(M707,#REF!,2,0)</f>
        <v>#REF!</v>
      </c>
      <c r="O707" s="271" t="e">
        <f>VLOOKUP(M707,#REF!,3,0)</f>
        <v>#REF!</v>
      </c>
      <c r="P707" s="270" t="e">
        <f>VLOOKUP(M707,#REF!,4,0)</f>
        <v>#REF!</v>
      </c>
    </row>
    <row r="708" spans="1:16" s="246" customFormat="1" ht="21.05" customHeight="1">
      <c r="A708" s="7"/>
      <c r="B708" s="632" t="s">
        <v>330</v>
      </c>
      <c r="C708" s="1633"/>
      <c r="D708" s="1633"/>
      <c r="E708" s="1633"/>
      <c r="F708" s="1633"/>
      <c r="G708" s="1633"/>
      <c r="H708" s="1633"/>
      <c r="I708" s="1633"/>
      <c r="J708" s="1633"/>
      <c r="K708" s="1633"/>
      <c r="L708" s="1634"/>
      <c r="M708" s="270" t="s">
        <v>3714</v>
      </c>
      <c r="N708" s="270" t="e">
        <f>VLOOKUP(M708,#REF!,2,0)</f>
        <v>#REF!</v>
      </c>
      <c r="O708" s="271" t="e">
        <f>VLOOKUP(M708,#REF!,3,0)</f>
        <v>#REF!</v>
      </c>
      <c r="P708" s="270" t="e">
        <f>VLOOKUP(M708,#REF!,4,0)</f>
        <v>#REF!</v>
      </c>
    </row>
    <row r="709" spans="1:16" s="246" customFormat="1" ht="21.05" customHeight="1">
      <c r="A709" s="7"/>
      <c r="B709" s="632" t="s">
        <v>331</v>
      </c>
      <c r="C709" s="1633"/>
      <c r="D709" s="1633"/>
      <c r="E709" s="1633"/>
      <c r="F709" s="1633"/>
      <c r="G709" s="1633"/>
      <c r="H709" s="1633"/>
      <c r="I709" s="1633"/>
      <c r="J709" s="1633"/>
      <c r="K709" s="1633"/>
      <c r="L709" s="1634"/>
      <c r="M709" s="270" t="s">
        <v>3714</v>
      </c>
      <c r="N709" s="270" t="e">
        <f>VLOOKUP(M709,#REF!,2,0)</f>
        <v>#REF!</v>
      </c>
      <c r="O709" s="271" t="e">
        <f>VLOOKUP(M709,#REF!,3,0)</f>
        <v>#REF!</v>
      </c>
      <c r="P709" s="270" t="e">
        <f>VLOOKUP(M709,#REF!,4,0)</f>
        <v>#REF!</v>
      </c>
    </row>
    <row r="710" spans="1:16" s="246" customFormat="1" ht="21.05" customHeight="1"/>
    <row r="711" spans="1:16" s="246" customFormat="1" ht="21.05" customHeight="1"/>
    <row r="712" spans="1:16" s="246" customFormat="1" ht="21.05" customHeight="1"/>
  </sheetData>
  <mergeCells count="89">
    <mergeCell ref="B7:L7"/>
    <mergeCell ref="B2:L2"/>
    <mergeCell ref="B3:L3"/>
    <mergeCell ref="E4:F4"/>
    <mergeCell ref="E5:F5"/>
    <mergeCell ref="C6:L6"/>
    <mergeCell ref="D8:L8"/>
    <mergeCell ref="D9:L9"/>
    <mergeCell ref="D10:L10"/>
    <mergeCell ref="B12:L12"/>
    <mergeCell ref="E13:F13"/>
    <mergeCell ref="H13:J13"/>
    <mergeCell ref="G174:I174"/>
    <mergeCell ref="G175:I175"/>
    <mergeCell ref="G176:I176"/>
    <mergeCell ref="G177:I177"/>
    <mergeCell ref="G178:I178"/>
    <mergeCell ref="B14:D14"/>
    <mergeCell ref="E14:L14"/>
    <mergeCell ref="C171:L171"/>
    <mergeCell ref="B172:L172"/>
    <mergeCell ref="B173:L173"/>
    <mergeCell ref="R178:T178"/>
    <mergeCell ref="B347:L347"/>
    <mergeCell ref="G180:I180"/>
    <mergeCell ref="G181:I181"/>
    <mergeCell ref="C182:L182"/>
    <mergeCell ref="C183:L183"/>
    <mergeCell ref="C184:L184"/>
    <mergeCell ref="B185:L185"/>
    <mergeCell ref="E186:F186"/>
    <mergeCell ref="H186:J186"/>
    <mergeCell ref="B187:D187"/>
    <mergeCell ref="E187:L187"/>
    <mergeCell ref="C346:L346"/>
    <mergeCell ref="G179:I179"/>
    <mergeCell ref="C358:L358"/>
    <mergeCell ref="B348:L348"/>
    <mergeCell ref="G349:I349"/>
    <mergeCell ref="G350:I350"/>
    <mergeCell ref="G351:I351"/>
    <mergeCell ref="G352:I352"/>
    <mergeCell ref="G353:I353"/>
    <mergeCell ref="Q353:S353"/>
    <mergeCell ref="G354:I354"/>
    <mergeCell ref="G355:I355"/>
    <mergeCell ref="G356:I356"/>
    <mergeCell ref="C357:L357"/>
    <mergeCell ref="G526:I526"/>
    <mergeCell ref="G527:I527"/>
    <mergeCell ref="G528:I528"/>
    <mergeCell ref="C359:L359"/>
    <mergeCell ref="B360:L360"/>
    <mergeCell ref="E361:F361"/>
    <mergeCell ref="H361:J361"/>
    <mergeCell ref="B362:D362"/>
    <mergeCell ref="E362:L362"/>
    <mergeCell ref="C521:L521"/>
    <mergeCell ref="B522:L522"/>
    <mergeCell ref="B523:L523"/>
    <mergeCell ref="G524:I524"/>
    <mergeCell ref="G525:I525"/>
    <mergeCell ref="R528:T528"/>
    <mergeCell ref="G529:I529"/>
    <mergeCell ref="G530:I530"/>
    <mergeCell ref="C532:L532"/>
    <mergeCell ref="C533:L533"/>
    <mergeCell ref="G531:I531"/>
    <mergeCell ref="C534:L534"/>
    <mergeCell ref="B535:L535"/>
    <mergeCell ref="E536:F536"/>
    <mergeCell ref="H536:J536"/>
    <mergeCell ref="G704:I704"/>
    <mergeCell ref="B537:D537"/>
    <mergeCell ref="E537:L537"/>
    <mergeCell ref="C696:L696"/>
    <mergeCell ref="B697:L697"/>
    <mergeCell ref="B698:L698"/>
    <mergeCell ref="G699:I699"/>
    <mergeCell ref="G700:I700"/>
    <mergeCell ref="G701:I701"/>
    <mergeCell ref="G702:I702"/>
    <mergeCell ref="G703:I703"/>
    <mergeCell ref="C709:L709"/>
    <mergeCell ref="R703:T703"/>
    <mergeCell ref="G705:I705"/>
    <mergeCell ref="G706:I706"/>
    <mergeCell ref="C707:L707"/>
    <mergeCell ref="C708:L708"/>
  </mergeCells>
  <phoneticPr fontId="39" type="noConversion"/>
  <hyperlinks>
    <hyperlink ref="A1" location="#index!A1" display="#index!A1" xr:uid="{00000000-0004-0000-1100-000000000000}"/>
  </hyperlinks>
  <pageMargins left="0.75" right="0.75" top="1" bottom="1" header="0.5" footer="0.5"/>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Q454"/>
  <sheetViews>
    <sheetView topLeftCell="A229" zoomScale="85" zoomScaleNormal="85" workbookViewId="0">
      <selection activeCell="H247" sqref="H247"/>
    </sheetView>
  </sheetViews>
  <sheetFormatPr defaultColWidth="19" defaultRowHeight="14.55"/>
  <cols>
    <col min="1" max="1" width="5.21875" style="347" customWidth="1"/>
    <col min="2" max="3" width="20.44140625" style="347" customWidth="1"/>
    <col min="4" max="4" width="42.21875" style="347" customWidth="1"/>
    <col min="5" max="12" width="20.44140625" style="347" customWidth="1"/>
    <col min="13" max="15" width="19" style="347"/>
    <col min="16" max="16" width="50.21875" style="347" customWidth="1"/>
    <col min="17" max="16384" width="19" style="347"/>
  </cols>
  <sheetData>
    <row r="1" spans="1:17" s="245" customFormat="1" ht="21.05" customHeight="1">
      <c r="A1" s="5" t="s">
        <v>15963</v>
      </c>
      <c r="C1" s="6"/>
      <c r="D1" s="6"/>
      <c r="E1" s="6"/>
      <c r="F1" s="6"/>
      <c r="G1" s="6"/>
      <c r="H1" s="6"/>
      <c r="I1" s="6"/>
      <c r="J1" s="6"/>
      <c r="K1" s="6"/>
      <c r="L1" s="6"/>
    </row>
    <row r="2" spans="1:17" s="245" customFormat="1" ht="21.05" customHeight="1">
      <c r="A2" s="7"/>
      <c r="B2" s="1517"/>
      <c r="C2" s="1518"/>
      <c r="D2" s="1518"/>
      <c r="E2" s="1518"/>
      <c r="F2" s="1518"/>
      <c r="G2" s="1518"/>
      <c r="H2" s="1518"/>
      <c r="I2" s="1518"/>
      <c r="J2" s="1518"/>
      <c r="K2" s="1518"/>
      <c r="L2" s="1519"/>
    </row>
    <row r="3" spans="1:17" s="245" customFormat="1" ht="21.05" customHeight="1">
      <c r="A3" s="7"/>
      <c r="B3" s="1562" t="s">
        <v>297</v>
      </c>
      <c r="C3" s="1563"/>
      <c r="D3" s="1563"/>
      <c r="E3" s="1563"/>
      <c r="F3" s="1563"/>
      <c r="G3" s="1563"/>
      <c r="H3" s="1563"/>
      <c r="I3" s="1563"/>
      <c r="J3" s="1563"/>
      <c r="K3" s="1563"/>
      <c r="L3" s="1564"/>
    </row>
    <row r="4" spans="1:17" s="245" customFormat="1" ht="21.05" customHeight="1">
      <c r="A4" s="7"/>
      <c r="B4" s="8" t="s">
        <v>298</v>
      </c>
      <c r="C4" s="9" t="s">
        <v>4535</v>
      </c>
      <c r="D4" s="8" t="s">
        <v>299</v>
      </c>
      <c r="E4" s="1526" t="s">
        <v>4536</v>
      </c>
      <c r="F4" s="1527"/>
      <c r="G4" s="8" t="s">
        <v>4</v>
      </c>
      <c r="H4" s="10" t="s">
        <v>1232</v>
      </c>
      <c r="I4" s="8" t="s">
        <v>12</v>
      </c>
      <c r="J4" s="28" t="s">
        <v>23</v>
      </c>
      <c r="K4" s="8" t="s">
        <v>7</v>
      </c>
      <c r="L4" s="10" t="s">
        <v>22</v>
      </c>
    </row>
    <row r="5" spans="1:17" s="245" customFormat="1" ht="21.05" customHeight="1">
      <c r="A5" s="7"/>
      <c r="B5" s="8" t="s">
        <v>300</v>
      </c>
      <c r="C5" s="11" t="s">
        <v>4537</v>
      </c>
      <c r="D5" s="8" t="s">
        <v>301</v>
      </c>
      <c r="E5" s="1528" t="s">
        <v>1234</v>
      </c>
      <c r="F5" s="1527"/>
      <c r="G5" s="8" t="s">
        <v>10</v>
      </c>
      <c r="H5" s="12">
        <v>45288</v>
      </c>
      <c r="I5" s="8" t="s">
        <v>6</v>
      </c>
      <c r="J5" s="10" t="s">
        <v>1235</v>
      </c>
      <c r="K5" s="8" t="s">
        <v>8</v>
      </c>
      <c r="L5" s="10" t="s">
        <v>1236</v>
      </c>
    </row>
    <row r="6" spans="1:17" s="245" customFormat="1" ht="21.05" customHeight="1">
      <c r="A6" s="7"/>
      <c r="B6" s="8" t="s">
        <v>302</v>
      </c>
      <c r="C6" s="1505" t="s">
        <v>4538</v>
      </c>
      <c r="D6" s="1506"/>
      <c r="E6" s="1506"/>
      <c r="F6" s="1506"/>
      <c r="G6" s="1506"/>
      <c r="H6" s="1506"/>
      <c r="I6" s="1506"/>
      <c r="J6" s="1506"/>
      <c r="K6" s="1506"/>
      <c r="L6" s="1507"/>
    </row>
    <row r="7" spans="1:17" s="245" customFormat="1" ht="21.05" customHeight="1">
      <c r="A7" s="13"/>
      <c r="B7" s="1514" t="s">
        <v>303</v>
      </c>
      <c r="C7" s="1515"/>
      <c r="D7" s="1515"/>
      <c r="E7" s="1515"/>
      <c r="F7" s="1515"/>
      <c r="G7" s="1515"/>
      <c r="H7" s="1515"/>
      <c r="I7" s="1515"/>
      <c r="J7" s="1515"/>
      <c r="K7" s="1515"/>
      <c r="L7" s="1516"/>
    </row>
    <row r="8" spans="1:17" s="325" customFormat="1" ht="21.05" customHeight="1">
      <c r="A8" s="14"/>
      <c r="B8" s="15" t="s">
        <v>304</v>
      </c>
      <c r="C8" s="15" t="s">
        <v>305</v>
      </c>
      <c r="D8" s="1524" t="s">
        <v>306</v>
      </c>
      <c r="E8" s="1524"/>
      <c r="F8" s="1524"/>
      <c r="G8" s="1524"/>
      <c r="H8" s="1524"/>
      <c r="I8" s="1524"/>
      <c r="J8" s="1524"/>
      <c r="K8" s="1524"/>
      <c r="L8" s="1524"/>
    </row>
    <row r="9" spans="1:17" s="245" customFormat="1" ht="21.05" customHeight="1">
      <c r="A9" s="13"/>
      <c r="B9" s="12">
        <v>45288</v>
      </c>
      <c r="C9" s="10" t="s">
        <v>1232</v>
      </c>
      <c r="D9" s="1525" t="s">
        <v>4539</v>
      </c>
      <c r="E9" s="1525"/>
      <c r="F9" s="1525"/>
      <c r="G9" s="1525"/>
      <c r="H9" s="1525"/>
      <c r="I9" s="1525"/>
      <c r="J9" s="1525"/>
      <c r="K9" s="1525"/>
      <c r="L9" s="1525"/>
    </row>
    <row r="10" spans="1:17" s="245" customFormat="1" ht="21.05" customHeight="1">
      <c r="A10" s="13"/>
      <c r="B10" s="16">
        <v>45527</v>
      </c>
      <c r="C10" s="17"/>
      <c r="D10" s="1525"/>
      <c r="E10" s="1525"/>
      <c r="F10" s="1525"/>
      <c r="G10" s="1525"/>
      <c r="H10" s="1525"/>
      <c r="I10" s="1525"/>
      <c r="J10" s="1525"/>
      <c r="K10" s="1525"/>
      <c r="L10" s="1525"/>
    </row>
    <row r="11" spans="1:17" s="245" customFormat="1" ht="21.05" customHeight="1">
      <c r="A11" s="7"/>
      <c r="B11" s="1579" t="s">
        <v>307</v>
      </c>
      <c r="C11" s="1579"/>
      <c r="D11" s="1579"/>
      <c r="E11" s="1579"/>
      <c r="F11" s="1579"/>
      <c r="G11" s="1579"/>
      <c r="H11" s="1579"/>
      <c r="I11" s="1579"/>
      <c r="J11" s="1579"/>
      <c r="K11" s="1579"/>
      <c r="L11" s="1579"/>
    </row>
    <row r="12" spans="1:17" s="245" customFormat="1" ht="21.05" customHeight="1">
      <c r="A12" s="7"/>
      <c r="B12" s="18" t="s">
        <v>308</v>
      </c>
      <c r="C12" s="251" t="s">
        <v>3572</v>
      </c>
      <c r="D12" s="18" t="s">
        <v>300</v>
      </c>
      <c r="E12" s="1580" t="s">
        <v>4540</v>
      </c>
      <c r="F12" s="1580"/>
      <c r="G12" s="18" t="s">
        <v>302</v>
      </c>
      <c r="H12" s="1581" t="s">
        <v>3572</v>
      </c>
      <c r="I12" s="1581"/>
      <c r="J12" s="1581"/>
      <c r="K12" s="29" t="s">
        <v>309</v>
      </c>
      <c r="L12" s="252" t="s">
        <v>385</v>
      </c>
      <c r="M12" s="700"/>
      <c r="Q12" s="245" t="s">
        <v>98</v>
      </c>
    </row>
    <row r="13" spans="1:17" s="245" customFormat="1" ht="21.05" customHeight="1">
      <c r="A13" s="7"/>
      <c r="B13" s="1523" t="s">
        <v>310</v>
      </c>
      <c r="C13" s="1523"/>
      <c r="D13" s="1523"/>
      <c r="E13" s="1523" t="s">
        <v>311</v>
      </c>
      <c r="F13" s="1523"/>
      <c r="G13" s="1523"/>
      <c r="H13" s="1523"/>
      <c r="I13" s="1523"/>
      <c r="J13" s="1523"/>
      <c r="K13" s="1523"/>
      <c r="L13" s="1523"/>
    </row>
    <row r="14" spans="1:17" s="335" customFormat="1" ht="21.05" customHeight="1">
      <c r="A14" s="20"/>
      <c r="B14" s="21" t="s">
        <v>312</v>
      </c>
      <c r="C14" s="21" t="s">
        <v>313</v>
      </c>
      <c r="D14" s="21" t="s">
        <v>314</v>
      </c>
      <c r="E14" s="21" t="s">
        <v>315</v>
      </c>
      <c r="F14" s="21" t="s">
        <v>316</v>
      </c>
      <c r="G14" s="21" t="s">
        <v>317</v>
      </c>
      <c r="H14" s="21" t="s">
        <v>318</v>
      </c>
      <c r="I14" s="21" t="s">
        <v>319</v>
      </c>
      <c r="J14" s="21" t="s">
        <v>320</v>
      </c>
      <c r="K14" s="21" t="s">
        <v>321</v>
      </c>
      <c r="L14" s="21" t="s">
        <v>302</v>
      </c>
    </row>
    <row r="15" spans="1:17" s="700" customFormat="1" ht="21.05" customHeight="1">
      <c r="A15" s="701"/>
      <c r="B15" s="575" t="s">
        <v>1259</v>
      </c>
      <c r="C15" s="575" t="s">
        <v>1429</v>
      </c>
      <c r="D15" s="575" t="s">
        <v>387</v>
      </c>
      <c r="E15" s="702" t="s">
        <v>354</v>
      </c>
      <c r="F15" s="703" t="s">
        <v>4541</v>
      </c>
      <c r="G15" s="703" t="s">
        <v>4542</v>
      </c>
      <c r="H15" s="703" t="s">
        <v>1259</v>
      </c>
      <c r="I15" s="703" t="s">
        <v>1480</v>
      </c>
      <c r="J15" s="575" t="s">
        <v>70</v>
      </c>
      <c r="K15" s="703" t="s">
        <v>1483</v>
      </c>
      <c r="L15" s="703" t="s">
        <v>1259</v>
      </c>
    </row>
    <row r="16" spans="1:17" s="700" customFormat="1" ht="21.05" customHeight="1">
      <c r="A16" s="701"/>
      <c r="B16" s="575" t="s">
        <v>4543</v>
      </c>
      <c r="C16" s="575" t="s">
        <v>4544</v>
      </c>
      <c r="D16" s="575" t="s">
        <v>387</v>
      </c>
      <c r="E16" s="702" t="s">
        <v>354</v>
      </c>
      <c r="F16" s="704" t="s">
        <v>4541</v>
      </c>
      <c r="G16" s="704" t="s">
        <v>4542</v>
      </c>
      <c r="H16" s="704" t="s">
        <v>3577</v>
      </c>
      <c r="I16" s="704" t="s">
        <v>3579</v>
      </c>
      <c r="J16" s="575" t="s">
        <v>77</v>
      </c>
      <c r="K16" s="704" t="s">
        <v>3581</v>
      </c>
      <c r="L16" s="704" t="s">
        <v>3577</v>
      </c>
    </row>
    <row r="17" spans="1:12" s="700" customFormat="1" ht="21.05" customHeight="1">
      <c r="A17" s="701"/>
      <c r="B17" s="575" t="s">
        <v>1919</v>
      </c>
      <c r="C17" s="575" t="s">
        <v>1920</v>
      </c>
      <c r="D17" s="575" t="s">
        <v>387</v>
      </c>
      <c r="E17" s="702" t="s">
        <v>354</v>
      </c>
      <c r="F17" s="704" t="s">
        <v>4541</v>
      </c>
      <c r="G17" s="704" t="s">
        <v>4542</v>
      </c>
      <c r="H17" s="704" t="s">
        <v>1707</v>
      </c>
      <c r="I17" s="704" t="s">
        <v>3583</v>
      </c>
      <c r="J17" s="575" t="s">
        <v>70</v>
      </c>
      <c r="K17" s="704" t="s">
        <v>3584</v>
      </c>
      <c r="L17" s="704" t="s">
        <v>4545</v>
      </c>
    </row>
    <row r="18" spans="1:12" s="700" customFormat="1" ht="21.05" customHeight="1">
      <c r="A18" s="701"/>
      <c r="B18" s="528" t="s">
        <v>4546</v>
      </c>
      <c r="C18" s="528" t="s">
        <v>4547</v>
      </c>
      <c r="D18" s="575" t="s">
        <v>387</v>
      </c>
      <c r="E18" s="297"/>
      <c r="F18" s="704"/>
      <c r="G18" s="704"/>
      <c r="H18" s="704"/>
      <c r="I18" s="704"/>
      <c r="J18" s="575" t="s">
        <v>70</v>
      </c>
      <c r="K18" s="705" t="s">
        <v>4548</v>
      </c>
      <c r="L18" s="704" t="s">
        <v>3588</v>
      </c>
    </row>
    <row r="19" spans="1:12" s="700" customFormat="1" ht="21.05" customHeight="1">
      <c r="A19" s="701"/>
      <c r="B19" s="575" t="s">
        <v>4549</v>
      </c>
      <c r="C19" s="575" t="s">
        <v>4550</v>
      </c>
      <c r="D19" s="575" t="s">
        <v>387</v>
      </c>
      <c r="E19" s="702" t="s">
        <v>354</v>
      </c>
      <c r="F19" s="704" t="s">
        <v>4541</v>
      </c>
      <c r="G19" s="704" t="s">
        <v>4542</v>
      </c>
      <c r="H19" s="704" t="s">
        <v>4551</v>
      </c>
      <c r="I19" s="704" t="s">
        <v>3599</v>
      </c>
      <c r="J19" s="575" t="s">
        <v>85</v>
      </c>
      <c r="K19" s="704" t="s">
        <v>3601</v>
      </c>
      <c r="L19" s="704" t="s">
        <v>3596</v>
      </c>
    </row>
    <row r="20" spans="1:12" s="700" customFormat="1" ht="21.05" customHeight="1">
      <c r="A20" s="701"/>
      <c r="B20" s="575" t="s">
        <v>1264</v>
      </c>
      <c r="C20" s="575" t="s">
        <v>1430</v>
      </c>
      <c r="D20" s="575" t="s">
        <v>387</v>
      </c>
      <c r="E20" s="702" t="s">
        <v>354</v>
      </c>
      <c r="F20" s="704" t="s">
        <v>4541</v>
      </c>
      <c r="G20" s="704" t="s">
        <v>4542</v>
      </c>
      <c r="H20" s="704" t="s">
        <v>1264</v>
      </c>
      <c r="I20" s="704" t="s">
        <v>3608</v>
      </c>
      <c r="J20" s="575" t="s">
        <v>70</v>
      </c>
      <c r="K20" s="706" t="s">
        <v>3609</v>
      </c>
      <c r="L20" s="704" t="s">
        <v>1264</v>
      </c>
    </row>
    <row r="21" spans="1:12" s="700" customFormat="1" ht="21.05" customHeight="1">
      <c r="A21" s="701"/>
      <c r="B21" s="575" t="s">
        <v>1702</v>
      </c>
      <c r="C21" s="575" t="s">
        <v>1511</v>
      </c>
      <c r="D21" s="575" t="s">
        <v>387</v>
      </c>
      <c r="E21" s="702" t="s">
        <v>354</v>
      </c>
      <c r="F21" s="704" t="s">
        <v>3602</v>
      </c>
      <c r="G21" s="704" t="s">
        <v>3603</v>
      </c>
      <c r="H21" s="704" t="s">
        <v>1702</v>
      </c>
      <c r="I21" s="704" t="s">
        <v>1703</v>
      </c>
      <c r="J21" s="575" t="s">
        <v>171</v>
      </c>
      <c r="K21" s="706" t="s">
        <v>1706</v>
      </c>
      <c r="L21" s="704" t="s">
        <v>1702</v>
      </c>
    </row>
    <row r="22" spans="1:12" s="700" customFormat="1" ht="21.05" customHeight="1">
      <c r="A22" s="701"/>
      <c r="B22" s="575" t="s">
        <v>3610</v>
      </c>
      <c r="C22" s="575" t="s">
        <v>3611</v>
      </c>
      <c r="D22" s="575" t="s">
        <v>387</v>
      </c>
      <c r="E22" s="702" t="s">
        <v>354</v>
      </c>
      <c r="F22" s="704" t="s">
        <v>3612</v>
      </c>
      <c r="G22" s="704" t="s">
        <v>3613</v>
      </c>
      <c r="H22" s="704" t="s">
        <v>3786</v>
      </c>
      <c r="I22" s="704" t="s">
        <v>4552</v>
      </c>
      <c r="J22" s="575" t="s">
        <v>85</v>
      </c>
      <c r="K22" s="706" t="s">
        <v>4553</v>
      </c>
      <c r="L22" s="704" t="s">
        <v>4554</v>
      </c>
    </row>
    <row r="23" spans="1:12" s="700" customFormat="1" ht="21.05" customHeight="1">
      <c r="A23" s="701"/>
      <c r="B23" s="575" t="s">
        <v>4555</v>
      </c>
      <c r="C23" s="575" t="s">
        <v>4556</v>
      </c>
      <c r="D23" s="575" t="s">
        <v>387</v>
      </c>
      <c r="E23" s="702" t="s">
        <v>354</v>
      </c>
      <c r="F23" s="704" t="s">
        <v>3591</v>
      </c>
      <c r="G23" s="704" t="s">
        <v>3592</v>
      </c>
      <c r="H23" s="704" t="s">
        <v>4557</v>
      </c>
      <c r="I23" s="704" t="s">
        <v>4558</v>
      </c>
      <c r="J23" s="575" t="s">
        <v>85</v>
      </c>
      <c r="K23" s="706" t="s">
        <v>4559</v>
      </c>
      <c r="L23" s="704" t="s">
        <v>4560</v>
      </c>
    </row>
    <row r="24" spans="1:12" s="700" customFormat="1" ht="21.05" customHeight="1">
      <c r="A24" s="701"/>
      <c r="B24" s="575" t="s">
        <v>4561</v>
      </c>
      <c r="C24" s="575" t="s">
        <v>4562</v>
      </c>
      <c r="D24" s="575" t="s">
        <v>387</v>
      </c>
      <c r="E24" s="702" t="s">
        <v>354</v>
      </c>
      <c r="F24" s="704" t="s">
        <v>3591</v>
      </c>
      <c r="G24" s="704" t="s">
        <v>3592</v>
      </c>
      <c r="H24" s="704" t="s">
        <v>4563</v>
      </c>
      <c r="I24" s="704" t="s">
        <v>4564</v>
      </c>
      <c r="J24" s="575" t="s">
        <v>85</v>
      </c>
      <c r="K24" s="704" t="s">
        <v>4565</v>
      </c>
      <c r="L24" s="704" t="s">
        <v>4566</v>
      </c>
    </row>
    <row r="25" spans="1:12" s="700" customFormat="1" ht="21.05" customHeight="1">
      <c r="A25" s="701"/>
      <c r="B25" s="575" t="s">
        <v>4567</v>
      </c>
      <c r="C25" s="575" t="s">
        <v>4568</v>
      </c>
      <c r="D25" s="575" t="s">
        <v>387</v>
      </c>
      <c r="E25" s="702" t="s">
        <v>354</v>
      </c>
      <c r="F25" s="704" t="s">
        <v>3591</v>
      </c>
      <c r="G25" s="704" t="s">
        <v>3592</v>
      </c>
      <c r="H25" s="704" t="s">
        <v>3784</v>
      </c>
      <c r="I25" s="704" t="s">
        <v>4569</v>
      </c>
      <c r="J25" s="575" t="s">
        <v>77</v>
      </c>
      <c r="K25" s="704" t="s">
        <v>4570</v>
      </c>
      <c r="L25" s="704" t="s">
        <v>4567</v>
      </c>
    </row>
    <row r="26" spans="1:12" s="700" customFormat="1" ht="21.05" customHeight="1">
      <c r="A26" s="701"/>
      <c r="B26" s="528" t="s">
        <v>2693</v>
      </c>
      <c r="C26" s="528" t="s">
        <v>2935</v>
      </c>
      <c r="D26" s="575" t="s">
        <v>387</v>
      </c>
      <c r="E26" s="702" t="s">
        <v>354</v>
      </c>
      <c r="F26" s="704" t="s">
        <v>3749</v>
      </c>
      <c r="G26" s="704" t="s">
        <v>3767</v>
      </c>
      <c r="H26" s="704" t="s">
        <v>2695</v>
      </c>
      <c r="I26" s="704" t="s">
        <v>4571</v>
      </c>
      <c r="J26" s="575" t="s">
        <v>85</v>
      </c>
      <c r="K26" s="706" t="s">
        <v>4572</v>
      </c>
      <c r="L26" s="704" t="s">
        <v>4573</v>
      </c>
    </row>
    <row r="27" spans="1:12" s="700" customFormat="1" ht="21.05" customHeight="1">
      <c r="A27" s="701"/>
      <c r="B27" s="575" t="s">
        <v>4574</v>
      </c>
      <c r="C27" s="575" t="s">
        <v>4575</v>
      </c>
      <c r="D27" s="575" t="s">
        <v>56</v>
      </c>
      <c r="E27" s="702" t="s">
        <v>354</v>
      </c>
      <c r="F27" s="704" t="s">
        <v>4541</v>
      </c>
      <c r="G27" s="704" t="s">
        <v>4542</v>
      </c>
      <c r="H27" s="704" t="s">
        <v>4576</v>
      </c>
      <c r="I27" s="704" t="s">
        <v>4577</v>
      </c>
      <c r="J27" s="575" t="s">
        <v>56</v>
      </c>
      <c r="K27" s="706" t="s">
        <v>4578</v>
      </c>
      <c r="L27" s="704" t="s">
        <v>4574</v>
      </c>
    </row>
    <row r="28" spans="1:12" s="700" customFormat="1" ht="21.05" customHeight="1">
      <c r="A28" s="701"/>
      <c r="B28" s="575" t="s">
        <v>4579</v>
      </c>
      <c r="C28" s="575" t="s">
        <v>4580</v>
      </c>
      <c r="D28" s="575" t="s">
        <v>56</v>
      </c>
      <c r="E28" s="702" t="s">
        <v>354</v>
      </c>
      <c r="F28" s="704" t="s">
        <v>4541</v>
      </c>
      <c r="G28" s="704" t="s">
        <v>4542</v>
      </c>
      <c r="H28" s="704" t="s">
        <v>4581</v>
      </c>
      <c r="I28" s="704" t="s">
        <v>4582</v>
      </c>
      <c r="J28" s="575" t="s">
        <v>56</v>
      </c>
      <c r="K28" s="706" t="s">
        <v>4583</v>
      </c>
      <c r="L28" s="704" t="s">
        <v>4579</v>
      </c>
    </row>
    <row r="29" spans="1:12" s="700" customFormat="1" ht="21.05" customHeight="1">
      <c r="A29" s="701"/>
      <c r="B29" s="575" t="s">
        <v>4584</v>
      </c>
      <c r="C29" s="575" t="s">
        <v>4585</v>
      </c>
      <c r="D29" s="575" t="s">
        <v>56</v>
      </c>
      <c r="E29" s="702" t="s">
        <v>354</v>
      </c>
      <c r="F29" s="704" t="s">
        <v>4541</v>
      </c>
      <c r="G29" s="704" t="s">
        <v>4542</v>
      </c>
      <c r="H29" s="704" t="s">
        <v>4586</v>
      </c>
      <c r="I29" s="704" t="s">
        <v>4587</v>
      </c>
      <c r="J29" s="575" t="s">
        <v>56</v>
      </c>
      <c r="K29" s="706" t="s">
        <v>4588</v>
      </c>
      <c r="L29" s="704" t="s">
        <v>4584</v>
      </c>
    </row>
    <row r="30" spans="1:12" s="700" customFormat="1" ht="21.05" customHeight="1">
      <c r="A30" s="701"/>
      <c r="B30" s="575" t="s">
        <v>4589</v>
      </c>
      <c r="C30" s="575" t="s">
        <v>4590</v>
      </c>
      <c r="D30" s="575" t="s">
        <v>56</v>
      </c>
      <c r="E30" s="702" t="s">
        <v>354</v>
      </c>
      <c r="F30" s="704" t="s">
        <v>4541</v>
      </c>
      <c r="G30" s="704" t="s">
        <v>4542</v>
      </c>
      <c r="H30" s="704" t="s">
        <v>4591</v>
      </c>
      <c r="I30" s="704" t="s">
        <v>4592</v>
      </c>
      <c r="J30" s="575" t="s">
        <v>56</v>
      </c>
      <c r="K30" s="706" t="s">
        <v>4593</v>
      </c>
      <c r="L30" s="704" t="s">
        <v>4594</v>
      </c>
    </row>
    <row r="31" spans="1:12" s="700" customFormat="1" ht="21.05" customHeight="1">
      <c r="A31" s="701"/>
      <c r="B31" s="575" t="s">
        <v>4595</v>
      </c>
      <c r="C31" s="575" t="s">
        <v>4596</v>
      </c>
      <c r="D31" s="575" t="s">
        <v>56</v>
      </c>
      <c r="E31" s="702" t="s">
        <v>354</v>
      </c>
      <c r="F31" s="704" t="s">
        <v>4541</v>
      </c>
      <c r="G31" s="704" t="s">
        <v>4542</v>
      </c>
      <c r="H31" s="704" t="s">
        <v>4597</v>
      </c>
      <c r="I31" s="704" t="s">
        <v>4598</v>
      </c>
      <c r="J31" s="575" t="s">
        <v>56</v>
      </c>
      <c r="K31" s="706" t="s">
        <v>4599</v>
      </c>
      <c r="L31" s="704" t="s">
        <v>4595</v>
      </c>
    </row>
    <row r="32" spans="1:12" s="700" customFormat="1" ht="21.05" customHeight="1">
      <c r="A32" s="701"/>
      <c r="B32" s="575" t="s">
        <v>4600</v>
      </c>
      <c r="C32" s="575" t="s">
        <v>4601</v>
      </c>
      <c r="D32" s="575" t="s">
        <v>56</v>
      </c>
      <c r="E32" s="702" t="s">
        <v>354</v>
      </c>
      <c r="F32" s="704" t="s">
        <v>4541</v>
      </c>
      <c r="G32" s="704" t="s">
        <v>4542</v>
      </c>
      <c r="H32" s="704" t="s">
        <v>4602</v>
      </c>
      <c r="I32" s="704" t="s">
        <v>4603</v>
      </c>
      <c r="J32" s="575" t="s">
        <v>56</v>
      </c>
      <c r="K32" s="706" t="s">
        <v>4604</v>
      </c>
      <c r="L32" s="704" t="s">
        <v>4600</v>
      </c>
    </row>
    <row r="33" spans="1:12" s="700" customFormat="1" ht="21.05" customHeight="1">
      <c r="A33" s="701"/>
      <c r="B33" s="575" t="s">
        <v>4605</v>
      </c>
      <c r="C33" s="575" t="s">
        <v>4606</v>
      </c>
      <c r="D33" s="575" t="s">
        <v>56</v>
      </c>
      <c r="E33" s="702" t="s">
        <v>354</v>
      </c>
      <c r="F33" s="704" t="s">
        <v>4541</v>
      </c>
      <c r="G33" s="704" t="s">
        <v>4542</v>
      </c>
      <c r="H33" s="704" t="s">
        <v>4607</v>
      </c>
      <c r="I33" s="704" t="s">
        <v>4608</v>
      </c>
      <c r="J33" s="575" t="s">
        <v>56</v>
      </c>
      <c r="K33" s="706" t="s">
        <v>4609</v>
      </c>
      <c r="L33" s="704" t="s">
        <v>4605</v>
      </c>
    </row>
    <row r="34" spans="1:12" s="700" customFormat="1" ht="21.05" customHeight="1">
      <c r="A34" s="701"/>
      <c r="B34" s="575" t="s">
        <v>4610</v>
      </c>
      <c r="C34" s="575" t="s">
        <v>4611</v>
      </c>
      <c r="D34" s="575" t="s">
        <v>56</v>
      </c>
      <c r="E34" s="702" t="s">
        <v>354</v>
      </c>
      <c r="F34" s="704" t="s">
        <v>4541</v>
      </c>
      <c r="G34" s="704" t="s">
        <v>4542</v>
      </c>
      <c r="H34" s="704" t="s">
        <v>4612</v>
      </c>
      <c r="I34" s="704" t="s">
        <v>4613</v>
      </c>
      <c r="J34" s="575" t="s">
        <v>56</v>
      </c>
      <c r="K34" s="706" t="s">
        <v>4614</v>
      </c>
      <c r="L34" s="704" t="s">
        <v>4610</v>
      </c>
    </row>
    <row r="35" spans="1:12" s="700" customFormat="1" ht="21.05" customHeight="1">
      <c r="A35" s="701"/>
      <c r="B35" s="575" t="s">
        <v>4615</v>
      </c>
      <c r="C35" s="575" t="s">
        <v>4616</v>
      </c>
      <c r="D35" s="575" t="s">
        <v>56</v>
      </c>
      <c r="E35" s="702" t="s">
        <v>354</v>
      </c>
      <c r="F35" s="704" t="s">
        <v>4541</v>
      </c>
      <c r="G35" s="704" t="s">
        <v>4542</v>
      </c>
      <c r="H35" s="704" t="s">
        <v>4617</v>
      </c>
      <c r="I35" s="704" t="s">
        <v>4618</v>
      </c>
      <c r="J35" s="575" t="s">
        <v>56</v>
      </c>
      <c r="K35" s="706" t="s">
        <v>4619</v>
      </c>
      <c r="L35" s="704" t="s">
        <v>4620</v>
      </c>
    </row>
    <row r="36" spans="1:12" s="700" customFormat="1" ht="21.05" customHeight="1">
      <c r="A36" s="701"/>
      <c r="B36" s="575" t="s">
        <v>4621</v>
      </c>
      <c r="C36" s="575" t="s">
        <v>4622</v>
      </c>
      <c r="D36" s="575" t="s">
        <v>56</v>
      </c>
      <c r="E36" s="702" t="s">
        <v>354</v>
      </c>
      <c r="F36" s="704" t="s">
        <v>4541</v>
      </c>
      <c r="G36" s="704" t="s">
        <v>4542</v>
      </c>
      <c r="H36" s="704" t="s">
        <v>4623</v>
      </c>
      <c r="I36" s="704" t="s">
        <v>4624</v>
      </c>
      <c r="J36" s="575" t="s">
        <v>56</v>
      </c>
      <c r="K36" s="706" t="s">
        <v>4625</v>
      </c>
      <c r="L36" s="704" t="s">
        <v>4621</v>
      </c>
    </row>
    <row r="37" spans="1:12" s="700" customFormat="1" ht="21.05" customHeight="1">
      <c r="A37" s="701"/>
      <c r="B37" s="575" t="s">
        <v>4626</v>
      </c>
      <c r="C37" s="575" t="s">
        <v>4627</v>
      </c>
      <c r="D37" s="575" t="s">
        <v>56</v>
      </c>
      <c r="E37" s="702" t="s">
        <v>354</v>
      </c>
      <c r="F37" s="704" t="s">
        <v>4541</v>
      </c>
      <c r="G37" s="704" t="s">
        <v>4542</v>
      </c>
      <c r="H37" s="704" t="s">
        <v>4628</v>
      </c>
      <c r="I37" s="704" t="s">
        <v>4629</v>
      </c>
      <c r="J37" s="575" t="s">
        <v>56</v>
      </c>
      <c r="K37" s="706" t="s">
        <v>4630</v>
      </c>
      <c r="L37" s="704" t="s">
        <v>4626</v>
      </c>
    </row>
    <row r="38" spans="1:12" s="700" customFormat="1" ht="21.05" customHeight="1">
      <c r="A38" s="701"/>
      <c r="B38" s="575" t="s">
        <v>4631</v>
      </c>
      <c r="C38" s="575" t="s">
        <v>4632</v>
      </c>
      <c r="D38" s="575" t="s">
        <v>56</v>
      </c>
      <c r="E38" s="702" t="s">
        <v>354</v>
      </c>
      <c r="F38" s="704" t="s">
        <v>4541</v>
      </c>
      <c r="G38" s="704" t="s">
        <v>4542</v>
      </c>
      <c r="H38" s="704" t="s">
        <v>4633</v>
      </c>
      <c r="I38" s="704" t="s">
        <v>4634</v>
      </c>
      <c r="J38" s="575" t="s">
        <v>56</v>
      </c>
      <c r="K38" s="706" t="s">
        <v>4635</v>
      </c>
      <c r="L38" s="704" t="s">
        <v>4631</v>
      </c>
    </row>
    <row r="39" spans="1:12" s="700" customFormat="1" ht="21.05" customHeight="1">
      <c r="A39" s="701"/>
      <c r="B39" s="575" t="s">
        <v>4636</v>
      </c>
      <c r="C39" s="575" t="s">
        <v>4637</v>
      </c>
      <c r="D39" s="575" t="s">
        <v>56</v>
      </c>
      <c r="E39" s="702" t="s">
        <v>354</v>
      </c>
      <c r="F39" s="704" t="s">
        <v>4541</v>
      </c>
      <c r="G39" s="704" t="s">
        <v>4542</v>
      </c>
      <c r="H39" s="704" t="s">
        <v>4638</v>
      </c>
      <c r="I39" s="704" t="s">
        <v>4639</v>
      </c>
      <c r="J39" s="575" t="s">
        <v>56</v>
      </c>
      <c r="K39" s="706" t="s">
        <v>4640</v>
      </c>
      <c r="L39" s="704" t="s">
        <v>4636</v>
      </c>
    </row>
    <row r="40" spans="1:12" s="700" customFormat="1" ht="21.05" customHeight="1">
      <c r="A40" s="701"/>
      <c r="B40" s="575" t="s">
        <v>4641</v>
      </c>
      <c r="C40" s="575" t="s">
        <v>4642</v>
      </c>
      <c r="D40" s="575" t="s">
        <v>56</v>
      </c>
      <c r="E40" s="702" t="s">
        <v>354</v>
      </c>
      <c r="F40" s="704" t="s">
        <v>4541</v>
      </c>
      <c r="G40" s="704" t="s">
        <v>4542</v>
      </c>
      <c r="H40" s="704" t="s">
        <v>4643</v>
      </c>
      <c r="I40" s="704" t="s">
        <v>4644</v>
      </c>
      <c r="J40" s="575" t="s">
        <v>56</v>
      </c>
      <c r="K40" s="706" t="s">
        <v>4645</v>
      </c>
      <c r="L40" s="704" t="s">
        <v>4641</v>
      </c>
    </row>
    <row r="41" spans="1:12" s="700" customFormat="1" ht="21.05" customHeight="1">
      <c r="A41" s="701"/>
      <c r="B41" s="575" t="s">
        <v>4646</v>
      </c>
      <c r="C41" s="575" t="s">
        <v>4647</v>
      </c>
      <c r="D41" s="575" t="s">
        <v>56</v>
      </c>
      <c r="E41" s="702" t="s">
        <v>354</v>
      </c>
      <c r="F41" s="704" t="s">
        <v>4541</v>
      </c>
      <c r="G41" s="704" t="s">
        <v>4542</v>
      </c>
      <c r="H41" s="704" t="s">
        <v>4648</v>
      </c>
      <c r="I41" s="704" t="s">
        <v>4649</v>
      </c>
      <c r="J41" s="575" t="s">
        <v>56</v>
      </c>
      <c r="K41" s="706" t="s">
        <v>4650</v>
      </c>
      <c r="L41" s="704" t="s">
        <v>4651</v>
      </c>
    </row>
    <row r="42" spans="1:12" s="700" customFormat="1" ht="21.05" customHeight="1">
      <c r="A42" s="701"/>
      <c r="B42" s="575" t="s">
        <v>4652</v>
      </c>
      <c r="C42" s="575" t="s">
        <v>4653</v>
      </c>
      <c r="D42" s="575" t="s">
        <v>56</v>
      </c>
      <c r="E42" s="702" t="s">
        <v>354</v>
      </c>
      <c r="F42" s="704" t="s">
        <v>4541</v>
      </c>
      <c r="G42" s="704" t="s">
        <v>4542</v>
      </c>
      <c r="H42" s="704" t="s">
        <v>4654</v>
      </c>
      <c r="I42" s="704" t="s">
        <v>4655</v>
      </c>
      <c r="J42" s="575" t="s">
        <v>56</v>
      </c>
      <c r="K42" s="706" t="s">
        <v>4656</v>
      </c>
      <c r="L42" s="704" t="s">
        <v>4652</v>
      </c>
    </row>
    <row r="43" spans="1:12" s="700" customFormat="1" ht="21.05" customHeight="1">
      <c r="A43" s="701"/>
      <c r="B43" s="575" t="s">
        <v>4657</v>
      </c>
      <c r="C43" s="575" t="s">
        <v>4658</v>
      </c>
      <c r="D43" s="575" t="s">
        <v>56</v>
      </c>
      <c r="E43" s="702" t="s">
        <v>354</v>
      </c>
      <c r="F43" s="704" t="s">
        <v>4541</v>
      </c>
      <c r="G43" s="704" t="s">
        <v>4542</v>
      </c>
      <c r="H43" s="704" t="s">
        <v>4659</v>
      </c>
      <c r="I43" s="704" t="s">
        <v>4660</v>
      </c>
      <c r="J43" s="575" t="s">
        <v>56</v>
      </c>
      <c r="K43" s="706" t="s">
        <v>4661</v>
      </c>
      <c r="L43" s="704" t="s">
        <v>4657</v>
      </c>
    </row>
    <row r="44" spans="1:12" s="700" customFormat="1" ht="21.05" customHeight="1">
      <c r="A44" s="701"/>
      <c r="B44" s="575" t="s">
        <v>4662</v>
      </c>
      <c r="C44" s="575" t="s">
        <v>4663</v>
      </c>
      <c r="D44" s="575" t="s">
        <v>56</v>
      </c>
      <c r="E44" s="702" t="s">
        <v>354</v>
      </c>
      <c r="F44" s="704" t="s">
        <v>4541</v>
      </c>
      <c r="G44" s="704" t="s">
        <v>4542</v>
      </c>
      <c r="H44" s="704" t="s">
        <v>4664</v>
      </c>
      <c r="I44" s="704" t="s">
        <v>4665</v>
      </c>
      <c r="J44" s="575" t="s">
        <v>56</v>
      </c>
      <c r="K44" s="706" t="s">
        <v>4666</v>
      </c>
      <c r="L44" s="704" t="s">
        <v>4662</v>
      </c>
    </row>
    <row r="45" spans="1:12" s="700" customFormat="1" ht="21.05" customHeight="1">
      <c r="A45" s="701"/>
      <c r="B45" s="575" t="s">
        <v>4667</v>
      </c>
      <c r="C45" s="575" t="s">
        <v>4668</v>
      </c>
      <c r="D45" s="575" t="s">
        <v>56</v>
      </c>
      <c r="E45" s="702" t="s">
        <v>354</v>
      </c>
      <c r="F45" s="704" t="s">
        <v>4541</v>
      </c>
      <c r="G45" s="704" t="s">
        <v>4542</v>
      </c>
      <c r="H45" s="704" t="s">
        <v>4669</v>
      </c>
      <c r="I45" s="704" t="s">
        <v>4670</v>
      </c>
      <c r="J45" s="575" t="s">
        <v>56</v>
      </c>
      <c r="K45" s="706" t="s">
        <v>4671</v>
      </c>
      <c r="L45" s="704" t="s">
        <v>4672</v>
      </c>
    </row>
    <row r="46" spans="1:12" s="700" customFormat="1" ht="21.05" customHeight="1">
      <c r="A46" s="701"/>
      <c r="B46" s="575" t="s">
        <v>4673</v>
      </c>
      <c r="C46" s="575" t="s">
        <v>4674</v>
      </c>
      <c r="D46" s="575" t="s">
        <v>56</v>
      </c>
      <c r="E46" s="702" t="s">
        <v>354</v>
      </c>
      <c r="F46" s="704" t="s">
        <v>4541</v>
      </c>
      <c r="G46" s="704" t="s">
        <v>4542</v>
      </c>
      <c r="H46" s="704" t="s">
        <v>4675</v>
      </c>
      <c r="I46" s="704" t="s">
        <v>4676</v>
      </c>
      <c r="J46" s="575" t="s">
        <v>56</v>
      </c>
      <c r="K46" s="706" t="s">
        <v>4677</v>
      </c>
      <c r="L46" s="704" t="s">
        <v>4673</v>
      </c>
    </row>
    <row r="47" spans="1:12" s="700" customFormat="1" ht="21.05" customHeight="1">
      <c r="A47" s="701"/>
      <c r="B47" s="575" t="s">
        <v>4678</v>
      </c>
      <c r="C47" s="575" t="s">
        <v>4679</v>
      </c>
      <c r="D47" s="575" t="s">
        <v>56</v>
      </c>
      <c r="E47" s="702" t="s">
        <v>354</v>
      </c>
      <c r="F47" s="704" t="s">
        <v>4541</v>
      </c>
      <c r="G47" s="704" t="s">
        <v>4542</v>
      </c>
      <c r="H47" s="704" t="s">
        <v>4680</v>
      </c>
      <c r="I47" s="704" t="s">
        <v>4681</v>
      </c>
      <c r="J47" s="575" t="s">
        <v>56</v>
      </c>
      <c r="K47" s="706" t="s">
        <v>4682</v>
      </c>
      <c r="L47" s="704" t="s">
        <v>4678</v>
      </c>
    </row>
    <row r="48" spans="1:12" s="700" customFormat="1" ht="21.05" customHeight="1">
      <c r="A48" s="701"/>
      <c r="B48" s="575" t="s">
        <v>4683</v>
      </c>
      <c r="C48" s="575" t="s">
        <v>4684</v>
      </c>
      <c r="D48" s="575" t="s">
        <v>56</v>
      </c>
      <c r="E48" s="702" t="s">
        <v>354</v>
      </c>
      <c r="F48" s="704" t="s">
        <v>4541</v>
      </c>
      <c r="G48" s="704" t="s">
        <v>4542</v>
      </c>
      <c r="H48" s="704" t="s">
        <v>4685</v>
      </c>
      <c r="I48" s="704" t="s">
        <v>4686</v>
      </c>
      <c r="J48" s="575" t="s">
        <v>56</v>
      </c>
      <c r="K48" s="706" t="s">
        <v>4687</v>
      </c>
      <c r="L48" s="704" t="s">
        <v>4683</v>
      </c>
    </row>
    <row r="49" spans="1:12" s="700" customFormat="1" ht="21.05" customHeight="1">
      <c r="A49" s="701"/>
      <c r="B49" s="575" t="s">
        <v>4688</v>
      </c>
      <c r="C49" s="575" t="s">
        <v>4689</v>
      </c>
      <c r="D49" s="575" t="s">
        <v>56</v>
      </c>
      <c r="E49" s="702" t="s">
        <v>354</v>
      </c>
      <c r="F49" s="704" t="s">
        <v>4541</v>
      </c>
      <c r="G49" s="704" t="s">
        <v>4542</v>
      </c>
      <c r="H49" s="704" t="s">
        <v>4690</v>
      </c>
      <c r="I49" s="704" t="s">
        <v>4691</v>
      </c>
      <c r="J49" s="575" t="s">
        <v>56</v>
      </c>
      <c r="K49" s="706" t="s">
        <v>4692</v>
      </c>
      <c r="L49" s="704" t="s">
        <v>4688</v>
      </c>
    </row>
    <row r="50" spans="1:12" s="700" customFormat="1" ht="21.05" customHeight="1">
      <c r="A50" s="701"/>
      <c r="B50" s="575" t="s">
        <v>4693</v>
      </c>
      <c r="C50" s="575" t="s">
        <v>4694</v>
      </c>
      <c r="D50" s="575" t="s">
        <v>56</v>
      </c>
      <c r="E50" s="702" t="s">
        <v>354</v>
      </c>
      <c r="F50" s="704" t="s">
        <v>4541</v>
      </c>
      <c r="G50" s="704" t="s">
        <v>4542</v>
      </c>
      <c r="H50" s="704" t="s">
        <v>4695</v>
      </c>
      <c r="I50" s="704" t="s">
        <v>4696</v>
      </c>
      <c r="J50" s="575" t="s">
        <v>56</v>
      </c>
      <c r="K50" s="706" t="s">
        <v>4697</v>
      </c>
      <c r="L50" s="704" t="s">
        <v>4698</v>
      </c>
    </row>
    <row r="51" spans="1:12" s="700" customFormat="1" ht="21.05" customHeight="1">
      <c r="A51" s="701"/>
      <c r="B51" s="575" t="s">
        <v>4699</v>
      </c>
      <c r="C51" s="575" t="s">
        <v>4700</v>
      </c>
      <c r="D51" s="575" t="s">
        <v>56</v>
      </c>
      <c r="E51" s="702" t="s">
        <v>354</v>
      </c>
      <c r="F51" s="704" t="s">
        <v>4541</v>
      </c>
      <c r="G51" s="704" t="s">
        <v>4542</v>
      </c>
      <c r="H51" s="704" t="s">
        <v>4701</v>
      </c>
      <c r="I51" s="704" t="s">
        <v>4702</v>
      </c>
      <c r="J51" s="575" t="s">
        <v>56</v>
      </c>
      <c r="K51" s="706" t="s">
        <v>4703</v>
      </c>
      <c r="L51" s="704" t="s">
        <v>4699</v>
      </c>
    </row>
    <row r="52" spans="1:12" s="700" customFormat="1" ht="21.05" customHeight="1">
      <c r="A52" s="701"/>
      <c r="B52" s="575" t="s">
        <v>4704</v>
      </c>
      <c r="C52" s="575" t="s">
        <v>4705</v>
      </c>
      <c r="D52" s="575" t="s">
        <v>56</v>
      </c>
      <c r="E52" s="702" t="s">
        <v>354</v>
      </c>
      <c r="F52" s="704" t="s">
        <v>4541</v>
      </c>
      <c r="G52" s="704" t="s">
        <v>4542</v>
      </c>
      <c r="H52" s="704" t="s">
        <v>4706</v>
      </c>
      <c r="I52" s="704" t="s">
        <v>4707</v>
      </c>
      <c r="J52" s="575" t="s">
        <v>56</v>
      </c>
      <c r="K52" s="706" t="s">
        <v>4708</v>
      </c>
      <c r="L52" s="704" t="s">
        <v>4704</v>
      </c>
    </row>
    <row r="53" spans="1:12" s="700" customFormat="1" ht="21.05" customHeight="1">
      <c r="A53" s="701"/>
      <c r="B53" s="575" t="s">
        <v>4709</v>
      </c>
      <c r="C53" s="575" t="s">
        <v>4710</v>
      </c>
      <c r="D53" s="575" t="s">
        <v>56</v>
      </c>
      <c r="E53" s="702" t="s">
        <v>354</v>
      </c>
      <c r="F53" s="704" t="s">
        <v>4541</v>
      </c>
      <c r="G53" s="704" t="s">
        <v>4542</v>
      </c>
      <c r="H53" s="704" t="s">
        <v>4711</v>
      </c>
      <c r="I53" s="704" t="s">
        <v>4712</v>
      </c>
      <c r="J53" s="575" t="s">
        <v>56</v>
      </c>
      <c r="K53" s="706" t="s">
        <v>4713</v>
      </c>
      <c r="L53" s="704" t="s">
        <v>4709</v>
      </c>
    </row>
    <row r="54" spans="1:12" s="700" customFormat="1" ht="21.05" customHeight="1">
      <c r="A54" s="701"/>
      <c r="B54" s="575" t="s">
        <v>4714</v>
      </c>
      <c r="C54" s="575" t="s">
        <v>4715</v>
      </c>
      <c r="D54" s="575" t="s">
        <v>56</v>
      </c>
      <c r="E54" s="702" t="s">
        <v>354</v>
      </c>
      <c r="F54" s="704" t="s">
        <v>4541</v>
      </c>
      <c r="G54" s="704" t="s">
        <v>4542</v>
      </c>
      <c r="H54" s="704" t="s">
        <v>4716</v>
      </c>
      <c r="I54" s="704" t="s">
        <v>4717</v>
      </c>
      <c r="J54" s="575" t="s">
        <v>56</v>
      </c>
      <c r="K54" s="706" t="s">
        <v>4718</v>
      </c>
      <c r="L54" s="704" t="s">
        <v>4719</v>
      </c>
    </row>
    <row r="55" spans="1:12" s="700" customFormat="1" ht="21.05" customHeight="1">
      <c r="A55" s="701"/>
      <c r="B55" s="575" t="s">
        <v>4720</v>
      </c>
      <c r="C55" s="575" t="s">
        <v>4721</v>
      </c>
      <c r="D55" s="575" t="s">
        <v>56</v>
      </c>
      <c r="E55" s="702" t="s">
        <v>354</v>
      </c>
      <c r="F55" s="704" t="s">
        <v>4541</v>
      </c>
      <c r="G55" s="704" t="s">
        <v>4542</v>
      </c>
      <c r="H55" s="704" t="s">
        <v>4722</v>
      </c>
      <c r="I55" s="704" t="s">
        <v>4723</v>
      </c>
      <c r="J55" s="575" t="s">
        <v>56</v>
      </c>
      <c r="K55" s="706" t="s">
        <v>4724</v>
      </c>
      <c r="L55" s="704" t="s">
        <v>4720</v>
      </c>
    </row>
    <row r="56" spans="1:12" s="700" customFormat="1" ht="21.05" customHeight="1">
      <c r="A56" s="701"/>
      <c r="B56" s="575" t="s">
        <v>4725</v>
      </c>
      <c r="C56" s="575" t="s">
        <v>4726</v>
      </c>
      <c r="D56" s="575" t="s">
        <v>56</v>
      </c>
      <c r="E56" s="702" t="s">
        <v>354</v>
      </c>
      <c r="F56" s="704" t="s">
        <v>4541</v>
      </c>
      <c r="G56" s="704" t="s">
        <v>4542</v>
      </c>
      <c r="H56" s="704" t="s">
        <v>4727</v>
      </c>
      <c r="I56" s="704" t="s">
        <v>4728</v>
      </c>
      <c r="J56" s="575" t="s">
        <v>56</v>
      </c>
      <c r="K56" s="706" t="s">
        <v>4729</v>
      </c>
      <c r="L56" s="704" t="s">
        <v>4725</v>
      </c>
    </row>
    <row r="57" spans="1:12" s="700" customFormat="1" ht="21.05" customHeight="1">
      <c r="A57" s="701"/>
      <c r="B57" s="575" t="s">
        <v>4730</v>
      </c>
      <c r="C57" s="575" t="s">
        <v>4731</v>
      </c>
      <c r="D57" s="575" t="s">
        <v>56</v>
      </c>
      <c r="E57" s="702" t="s">
        <v>354</v>
      </c>
      <c r="F57" s="704" t="s">
        <v>4541</v>
      </c>
      <c r="G57" s="704" t="s">
        <v>4542</v>
      </c>
      <c r="H57" s="704" t="s">
        <v>4732</v>
      </c>
      <c r="I57" s="704" t="s">
        <v>4733</v>
      </c>
      <c r="J57" s="575" t="s">
        <v>56</v>
      </c>
      <c r="K57" s="706" t="s">
        <v>4734</v>
      </c>
      <c r="L57" s="704" t="s">
        <v>4730</v>
      </c>
    </row>
    <row r="58" spans="1:12" s="700" customFormat="1" ht="21.05" customHeight="1">
      <c r="A58" s="701"/>
      <c r="B58" s="575" t="s">
        <v>3892</v>
      </c>
      <c r="C58" s="575" t="s">
        <v>3893</v>
      </c>
      <c r="D58" s="575" t="s">
        <v>56</v>
      </c>
      <c r="E58" s="702" t="s">
        <v>354</v>
      </c>
      <c r="F58" s="704" t="s">
        <v>4735</v>
      </c>
      <c r="G58" s="707" t="s">
        <v>4736</v>
      </c>
      <c r="H58" s="704" t="s">
        <v>3892</v>
      </c>
      <c r="I58" s="704" t="s">
        <v>4737</v>
      </c>
      <c r="J58" s="575" t="s">
        <v>56</v>
      </c>
      <c r="K58" s="704" t="s">
        <v>4738</v>
      </c>
      <c r="L58" s="704" t="s">
        <v>3892</v>
      </c>
    </row>
    <row r="59" spans="1:12" s="700" customFormat="1" ht="21.05" customHeight="1">
      <c r="A59" s="701"/>
      <c r="B59" s="575" t="s">
        <v>4739</v>
      </c>
      <c r="C59" s="575" t="s">
        <v>4740</v>
      </c>
      <c r="D59" s="575" t="s">
        <v>56</v>
      </c>
      <c r="E59" s="702" t="s">
        <v>354</v>
      </c>
      <c r="F59" s="704" t="s">
        <v>4735</v>
      </c>
      <c r="G59" s="704" t="s">
        <v>4736</v>
      </c>
      <c r="H59" s="704" t="s">
        <v>4739</v>
      </c>
      <c r="I59" s="704" t="s">
        <v>4741</v>
      </c>
      <c r="J59" s="575" t="s">
        <v>56</v>
      </c>
      <c r="K59" s="706" t="s">
        <v>4742</v>
      </c>
      <c r="L59" s="704" t="s">
        <v>4739</v>
      </c>
    </row>
    <row r="60" spans="1:12" s="700" customFormat="1" ht="21.05" customHeight="1">
      <c r="A60" s="701"/>
      <c r="B60" s="575" t="s">
        <v>3690</v>
      </c>
      <c r="C60" s="575" t="s">
        <v>4743</v>
      </c>
      <c r="D60" s="575" t="s">
        <v>56</v>
      </c>
      <c r="E60" s="702" t="s">
        <v>354</v>
      </c>
      <c r="F60" s="704" t="s">
        <v>4735</v>
      </c>
      <c r="G60" s="704" t="s">
        <v>4736</v>
      </c>
      <c r="H60" s="704" t="s">
        <v>3690</v>
      </c>
      <c r="I60" s="704" t="s">
        <v>4744</v>
      </c>
      <c r="J60" s="575" t="s">
        <v>56</v>
      </c>
      <c r="K60" s="706" t="s">
        <v>4745</v>
      </c>
      <c r="L60" s="704" t="s">
        <v>3690</v>
      </c>
    </row>
    <row r="61" spans="1:12" s="700" customFormat="1" ht="21.05" customHeight="1">
      <c r="A61" s="701"/>
      <c r="B61" s="575" t="s">
        <v>4746</v>
      </c>
      <c r="C61" s="575" t="s">
        <v>4747</v>
      </c>
      <c r="D61" s="575" t="s">
        <v>56</v>
      </c>
      <c r="E61" s="702" t="s">
        <v>354</v>
      </c>
      <c r="F61" s="704" t="s">
        <v>4735</v>
      </c>
      <c r="G61" s="704" t="s">
        <v>4736</v>
      </c>
      <c r="H61" s="704" t="s">
        <v>4746</v>
      </c>
      <c r="I61" s="704" t="s">
        <v>4748</v>
      </c>
      <c r="J61" s="575" t="s">
        <v>56</v>
      </c>
      <c r="K61" s="706" t="s">
        <v>4749</v>
      </c>
      <c r="L61" s="704" t="s">
        <v>4746</v>
      </c>
    </row>
    <row r="62" spans="1:12" s="700" customFormat="1" ht="21.05" customHeight="1">
      <c r="A62" s="701"/>
      <c r="B62" s="575" t="s">
        <v>4750</v>
      </c>
      <c r="C62" s="575" t="s">
        <v>4751</v>
      </c>
      <c r="D62" s="575" t="s">
        <v>56</v>
      </c>
      <c r="E62" s="702" t="s">
        <v>354</v>
      </c>
      <c r="F62" s="704" t="s">
        <v>4735</v>
      </c>
      <c r="G62" s="704" t="s">
        <v>4736</v>
      </c>
      <c r="H62" s="704" t="s">
        <v>4750</v>
      </c>
      <c r="I62" s="704" t="s">
        <v>4752</v>
      </c>
      <c r="J62" s="575" t="s">
        <v>56</v>
      </c>
      <c r="K62" s="706" t="s">
        <v>4753</v>
      </c>
      <c r="L62" s="704" t="s">
        <v>4750</v>
      </c>
    </row>
    <row r="63" spans="1:12" s="700" customFormat="1" ht="21.05" customHeight="1">
      <c r="A63" s="701"/>
      <c r="B63" s="575" t="s">
        <v>4754</v>
      </c>
      <c r="C63" s="575" t="s">
        <v>4755</v>
      </c>
      <c r="D63" s="575" t="s">
        <v>56</v>
      </c>
      <c r="E63" s="702" t="s">
        <v>354</v>
      </c>
      <c r="F63" s="704" t="s">
        <v>4735</v>
      </c>
      <c r="G63" s="704" t="s">
        <v>4736</v>
      </c>
      <c r="H63" s="704" t="s">
        <v>4754</v>
      </c>
      <c r="I63" s="704" t="s">
        <v>4756</v>
      </c>
      <c r="J63" s="575" t="s">
        <v>56</v>
      </c>
      <c r="K63" s="706" t="s">
        <v>4757</v>
      </c>
      <c r="L63" s="704" t="s">
        <v>4754</v>
      </c>
    </row>
    <row r="64" spans="1:12" s="700" customFormat="1" ht="21.05" customHeight="1">
      <c r="A64" s="701"/>
      <c r="B64" s="575" t="s">
        <v>4758</v>
      </c>
      <c r="C64" s="575" t="s">
        <v>4759</v>
      </c>
      <c r="D64" s="575" t="s">
        <v>56</v>
      </c>
      <c r="E64" s="702" t="s">
        <v>354</v>
      </c>
      <c r="F64" s="704" t="s">
        <v>4735</v>
      </c>
      <c r="G64" s="704" t="s">
        <v>4736</v>
      </c>
      <c r="H64" s="704" t="s">
        <v>4758</v>
      </c>
      <c r="I64" s="704" t="s">
        <v>4760</v>
      </c>
      <c r="J64" s="575" t="s">
        <v>56</v>
      </c>
      <c r="K64" s="706" t="s">
        <v>4761</v>
      </c>
      <c r="L64" s="704" t="s">
        <v>4758</v>
      </c>
    </row>
    <row r="65" spans="1:12" s="700" customFormat="1" ht="21.05" customHeight="1">
      <c r="A65" s="701"/>
      <c r="B65" s="575" t="s">
        <v>4762</v>
      </c>
      <c r="C65" s="575" t="s">
        <v>4763</v>
      </c>
      <c r="D65" s="575" t="s">
        <v>56</v>
      </c>
      <c r="E65" s="702" t="s">
        <v>354</v>
      </c>
      <c r="F65" s="704" t="s">
        <v>4735</v>
      </c>
      <c r="G65" s="704" t="s">
        <v>4736</v>
      </c>
      <c r="H65" s="704" t="s">
        <v>4762</v>
      </c>
      <c r="I65" s="704" t="s">
        <v>4764</v>
      </c>
      <c r="J65" s="575" t="s">
        <v>56</v>
      </c>
      <c r="K65" s="706" t="s">
        <v>4765</v>
      </c>
      <c r="L65" s="704" t="s">
        <v>4762</v>
      </c>
    </row>
    <row r="66" spans="1:12" s="700" customFormat="1" ht="21.05" customHeight="1">
      <c r="A66" s="701"/>
      <c r="B66" s="575" t="s">
        <v>4766</v>
      </c>
      <c r="C66" s="575" t="s">
        <v>4767</v>
      </c>
      <c r="D66" s="575" t="s">
        <v>56</v>
      </c>
      <c r="E66" s="702" t="s">
        <v>354</v>
      </c>
      <c r="F66" s="704" t="s">
        <v>4735</v>
      </c>
      <c r="G66" s="704" t="s">
        <v>4736</v>
      </c>
      <c r="H66" s="704" t="s">
        <v>4766</v>
      </c>
      <c r="I66" s="704" t="s">
        <v>4768</v>
      </c>
      <c r="J66" s="575" t="s">
        <v>56</v>
      </c>
      <c r="K66" s="706" t="s">
        <v>4769</v>
      </c>
      <c r="L66" s="704" t="s">
        <v>4766</v>
      </c>
    </row>
    <row r="67" spans="1:12" s="700" customFormat="1" ht="21.05" customHeight="1">
      <c r="A67" s="701"/>
      <c r="B67" s="575" t="s">
        <v>3635</v>
      </c>
      <c r="C67" s="575" t="s">
        <v>3636</v>
      </c>
      <c r="D67" s="575" t="s">
        <v>56</v>
      </c>
      <c r="E67" s="702" t="s">
        <v>354</v>
      </c>
      <c r="F67" s="704" t="s">
        <v>4735</v>
      </c>
      <c r="G67" s="704" t="s">
        <v>4736</v>
      </c>
      <c r="H67" s="704" t="s">
        <v>3635</v>
      </c>
      <c r="I67" s="704" t="s">
        <v>4770</v>
      </c>
      <c r="J67" s="575" t="s">
        <v>56</v>
      </c>
      <c r="K67" s="706" t="s">
        <v>4771</v>
      </c>
      <c r="L67" s="704" t="s">
        <v>3635</v>
      </c>
    </row>
    <row r="68" spans="1:12" s="700" customFormat="1" ht="21.05" customHeight="1">
      <c r="A68" s="701"/>
      <c r="B68" s="575" t="s">
        <v>4772</v>
      </c>
      <c r="C68" s="575" t="s">
        <v>4773</v>
      </c>
      <c r="D68" s="575" t="s">
        <v>56</v>
      </c>
      <c r="E68" s="702" t="s">
        <v>354</v>
      </c>
      <c r="F68" s="704" t="s">
        <v>4735</v>
      </c>
      <c r="G68" s="704" t="s">
        <v>4736</v>
      </c>
      <c r="H68" s="704" t="s">
        <v>4772</v>
      </c>
      <c r="I68" s="704" t="s">
        <v>4774</v>
      </c>
      <c r="J68" s="575" t="s">
        <v>56</v>
      </c>
      <c r="K68" s="706" t="s">
        <v>4775</v>
      </c>
      <c r="L68" s="704" t="s">
        <v>4772</v>
      </c>
    </row>
    <row r="69" spans="1:12" s="700" customFormat="1" ht="21.05" customHeight="1">
      <c r="A69" s="701"/>
      <c r="B69" s="575" t="s">
        <v>4776</v>
      </c>
      <c r="C69" s="575" t="s">
        <v>4777</v>
      </c>
      <c r="D69" s="575" t="s">
        <v>56</v>
      </c>
      <c r="E69" s="702" t="s">
        <v>354</v>
      </c>
      <c r="F69" s="704" t="s">
        <v>4735</v>
      </c>
      <c r="G69" s="704" t="s">
        <v>4736</v>
      </c>
      <c r="H69" s="704" t="s">
        <v>4776</v>
      </c>
      <c r="I69" s="704" t="s">
        <v>4778</v>
      </c>
      <c r="J69" s="575" t="s">
        <v>56</v>
      </c>
      <c r="K69" s="706" t="s">
        <v>4779</v>
      </c>
      <c r="L69" s="704" t="s">
        <v>4776</v>
      </c>
    </row>
    <row r="70" spans="1:12" s="700" customFormat="1" ht="21.05" customHeight="1">
      <c r="A70" s="701"/>
      <c r="B70" s="575" t="s">
        <v>4780</v>
      </c>
      <c r="C70" s="575" t="s">
        <v>4781</v>
      </c>
      <c r="D70" s="575" t="s">
        <v>56</v>
      </c>
      <c r="E70" s="702" t="s">
        <v>354</v>
      </c>
      <c r="F70" s="704" t="s">
        <v>4735</v>
      </c>
      <c r="G70" s="704" t="s">
        <v>4736</v>
      </c>
      <c r="H70" s="704" t="s">
        <v>4780</v>
      </c>
      <c r="I70" s="704" t="s">
        <v>4782</v>
      </c>
      <c r="J70" s="575" t="s">
        <v>56</v>
      </c>
      <c r="K70" s="706" t="s">
        <v>4783</v>
      </c>
      <c r="L70" s="704" t="s">
        <v>4780</v>
      </c>
    </row>
    <row r="71" spans="1:12" s="700" customFormat="1" ht="21.05" customHeight="1">
      <c r="A71" s="701"/>
      <c r="B71" s="575" t="s">
        <v>4784</v>
      </c>
      <c r="C71" s="575" t="s">
        <v>4785</v>
      </c>
      <c r="D71" s="575" t="s">
        <v>56</v>
      </c>
      <c r="E71" s="702" t="s">
        <v>354</v>
      </c>
      <c r="F71" s="704" t="s">
        <v>4735</v>
      </c>
      <c r="G71" s="704" t="s">
        <v>4736</v>
      </c>
      <c r="H71" s="704" t="s">
        <v>4784</v>
      </c>
      <c r="I71" s="704" t="s">
        <v>4786</v>
      </c>
      <c r="J71" s="575" t="s">
        <v>56</v>
      </c>
      <c r="K71" s="706" t="s">
        <v>4787</v>
      </c>
      <c r="L71" s="704" t="s">
        <v>4784</v>
      </c>
    </row>
    <row r="72" spans="1:12" s="700" customFormat="1" ht="21.05" customHeight="1">
      <c r="A72" s="701"/>
      <c r="B72" s="575" t="s">
        <v>4788</v>
      </c>
      <c r="C72" s="575" t="s">
        <v>4789</v>
      </c>
      <c r="D72" s="575" t="s">
        <v>56</v>
      </c>
      <c r="E72" s="702" t="s">
        <v>354</v>
      </c>
      <c r="F72" s="704" t="s">
        <v>4735</v>
      </c>
      <c r="G72" s="704" t="s">
        <v>4736</v>
      </c>
      <c r="H72" s="704" t="s">
        <v>4788</v>
      </c>
      <c r="I72" s="704" t="s">
        <v>4790</v>
      </c>
      <c r="J72" s="575" t="s">
        <v>56</v>
      </c>
      <c r="K72" s="706" t="s">
        <v>4791</v>
      </c>
      <c r="L72" s="704" t="s">
        <v>4788</v>
      </c>
    </row>
    <row r="73" spans="1:12" s="700" customFormat="1" ht="21.05" customHeight="1">
      <c r="A73" s="701"/>
      <c r="B73" s="575" t="s">
        <v>4792</v>
      </c>
      <c r="C73" s="575" t="s">
        <v>4793</v>
      </c>
      <c r="D73" s="575" t="s">
        <v>56</v>
      </c>
      <c r="E73" s="702" t="s">
        <v>354</v>
      </c>
      <c r="F73" s="704" t="s">
        <v>4735</v>
      </c>
      <c r="G73" s="704" t="s">
        <v>4736</v>
      </c>
      <c r="H73" s="704" t="s">
        <v>4794</v>
      </c>
      <c r="I73" s="704" t="s">
        <v>4795</v>
      </c>
      <c r="J73" s="575" t="s">
        <v>56</v>
      </c>
      <c r="K73" s="706" t="s">
        <v>4796</v>
      </c>
      <c r="L73" s="704" t="s">
        <v>4792</v>
      </c>
    </row>
    <row r="74" spans="1:12" s="700" customFormat="1" ht="21.05" customHeight="1">
      <c r="A74" s="701"/>
      <c r="B74" s="575" t="s">
        <v>4797</v>
      </c>
      <c r="C74" s="575" t="s">
        <v>4798</v>
      </c>
      <c r="D74" s="575" t="s">
        <v>56</v>
      </c>
      <c r="E74" s="702" t="s">
        <v>354</v>
      </c>
      <c r="F74" s="704" t="s">
        <v>4735</v>
      </c>
      <c r="G74" s="704" t="s">
        <v>4736</v>
      </c>
      <c r="H74" s="704" t="s">
        <v>4797</v>
      </c>
      <c r="I74" s="704" t="s">
        <v>4799</v>
      </c>
      <c r="J74" s="575" t="s">
        <v>56</v>
      </c>
      <c r="K74" s="706" t="s">
        <v>4800</v>
      </c>
      <c r="L74" s="704" t="s">
        <v>4797</v>
      </c>
    </row>
    <row r="75" spans="1:12" s="700" customFormat="1" ht="21.05" customHeight="1">
      <c r="A75" s="701"/>
      <c r="B75" s="575" t="s">
        <v>4801</v>
      </c>
      <c r="C75" s="575" t="s">
        <v>4802</v>
      </c>
      <c r="D75" s="575" t="s">
        <v>56</v>
      </c>
      <c r="E75" s="702" t="s">
        <v>354</v>
      </c>
      <c r="F75" s="704" t="s">
        <v>4735</v>
      </c>
      <c r="G75" s="704" t="s">
        <v>4736</v>
      </c>
      <c r="H75" s="704" t="s">
        <v>4801</v>
      </c>
      <c r="I75" s="704" t="s">
        <v>4803</v>
      </c>
      <c r="J75" s="575" t="s">
        <v>56</v>
      </c>
      <c r="K75" s="706" t="s">
        <v>4804</v>
      </c>
      <c r="L75" s="704" t="s">
        <v>4801</v>
      </c>
    </row>
    <row r="76" spans="1:12" s="700" customFormat="1" ht="21.05" customHeight="1">
      <c r="A76" s="701"/>
      <c r="B76" s="575" t="s">
        <v>4805</v>
      </c>
      <c r="C76" s="575" t="s">
        <v>4806</v>
      </c>
      <c r="D76" s="575" t="s">
        <v>56</v>
      </c>
      <c r="E76" s="702" t="s">
        <v>354</v>
      </c>
      <c r="F76" s="704" t="s">
        <v>4735</v>
      </c>
      <c r="G76" s="704" t="s">
        <v>4736</v>
      </c>
      <c r="H76" s="704" t="s">
        <v>4805</v>
      </c>
      <c r="I76" s="704" t="s">
        <v>4807</v>
      </c>
      <c r="J76" s="575" t="s">
        <v>56</v>
      </c>
      <c r="K76" s="706" t="s">
        <v>4808</v>
      </c>
      <c r="L76" s="704" t="s">
        <v>4805</v>
      </c>
    </row>
    <row r="77" spans="1:12" s="700" customFormat="1" ht="21.05" customHeight="1">
      <c r="A77" s="701"/>
      <c r="B77" s="575" t="s">
        <v>4809</v>
      </c>
      <c r="C77" s="575" t="s">
        <v>4810</v>
      </c>
      <c r="D77" s="575" t="s">
        <v>56</v>
      </c>
      <c r="E77" s="702" t="s">
        <v>354</v>
      </c>
      <c r="F77" s="704" t="s">
        <v>4735</v>
      </c>
      <c r="G77" s="704" t="s">
        <v>4736</v>
      </c>
      <c r="H77" s="704" t="s">
        <v>4811</v>
      </c>
      <c r="I77" s="704" t="s">
        <v>4812</v>
      </c>
      <c r="J77" s="575" t="s">
        <v>56</v>
      </c>
      <c r="K77" s="706" t="s">
        <v>4813</v>
      </c>
      <c r="L77" s="704" t="s">
        <v>4809</v>
      </c>
    </row>
    <row r="78" spans="1:12" s="700" customFormat="1" ht="21.05" customHeight="1">
      <c r="A78" s="701"/>
      <c r="B78" s="575" t="s">
        <v>4814</v>
      </c>
      <c r="C78" s="575" t="s">
        <v>4815</v>
      </c>
      <c r="D78" s="575" t="s">
        <v>56</v>
      </c>
      <c r="E78" s="702" t="s">
        <v>354</v>
      </c>
      <c r="F78" s="704" t="s">
        <v>4735</v>
      </c>
      <c r="G78" s="704" t="s">
        <v>4736</v>
      </c>
      <c r="H78" s="704" t="s">
        <v>4814</v>
      </c>
      <c r="I78" s="704" t="s">
        <v>4816</v>
      </c>
      <c r="J78" s="575" t="s">
        <v>56</v>
      </c>
      <c r="K78" s="706" t="s">
        <v>4817</v>
      </c>
      <c r="L78" s="704" t="s">
        <v>4814</v>
      </c>
    </row>
    <row r="79" spans="1:12" s="700" customFormat="1" ht="21.05" customHeight="1">
      <c r="A79" s="701"/>
      <c r="B79" s="575" t="s">
        <v>4818</v>
      </c>
      <c r="C79" s="575" t="s">
        <v>4819</v>
      </c>
      <c r="D79" s="575" t="s">
        <v>56</v>
      </c>
      <c r="E79" s="702" t="s">
        <v>354</v>
      </c>
      <c r="F79" s="704" t="s">
        <v>4735</v>
      </c>
      <c r="G79" s="704" t="s">
        <v>4736</v>
      </c>
      <c r="H79" s="704" t="s">
        <v>4818</v>
      </c>
      <c r="I79" s="704" t="s">
        <v>4820</v>
      </c>
      <c r="J79" s="575" t="s">
        <v>56</v>
      </c>
      <c r="K79" s="706" t="s">
        <v>4821</v>
      </c>
      <c r="L79" s="704" t="s">
        <v>4818</v>
      </c>
    </row>
    <row r="80" spans="1:12" s="700" customFormat="1" ht="21.05" customHeight="1">
      <c r="A80" s="701"/>
      <c r="B80" s="575" t="s">
        <v>4822</v>
      </c>
      <c r="C80" s="575" t="s">
        <v>4823</v>
      </c>
      <c r="D80" s="575" t="s">
        <v>56</v>
      </c>
      <c r="E80" s="702" t="s">
        <v>354</v>
      </c>
      <c r="F80" s="704" t="s">
        <v>4735</v>
      </c>
      <c r="G80" s="704" t="s">
        <v>4736</v>
      </c>
      <c r="H80" s="704" t="s">
        <v>4822</v>
      </c>
      <c r="I80" s="704" t="s">
        <v>4824</v>
      </c>
      <c r="J80" s="575" t="s">
        <v>56</v>
      </c>
      <c r="K80" s="706" t="s">
        <v>4825</v>
      </c>
      <c r="L80" s="704" t="s">
        <v>4822</v>
      </c>
    </row>
    <row r="81" spans="1:12" s="700" customFormat="1" ht="21.05" customHeight="1">
      <c r="A81" s="701"/>
      <c r="B81" s="575" t="s">
        <v>4826</v>
      </c>
      <c r="C81" s="575" t="s">
        <v>4827</v>
      </c>
      <c r="D81" s="575" t="s">
        <v>56</v>
      </c>
      <c r="E81" s="702" t="s">
        <v>354</v>
      </c>
      <c r="F81" s="704" t="s">
        <v>4735</v>
      </c>
      <c r="G81" s="704" t="s">
        <v>4736</v>
      </c>
      <c r="H81" s="704" t="s">
        <v>4826</v>
      </c>
      <c r="I81" s="704" t="s">
        <v>4828</v>
      </c>
      <c r="J81" s="575" t="s">
        <v>56</v>
      </c>
      <c r="K81" s="706" t="s">
        <v>4829</v>
      </c>
      <c r="L81" s="704" t="s">
        <v>4826</v>
      </c>
    </row>
    <row r="82" spans="1:12" s="700" customFormat="1" ht="21.05" customHeight="1">
      <c r="A82" s="701"/>
      <c r="B82" s="575" t="s">
        <v>4830</v>
      </c>
      <c r="C82" s="575" t="s">
        <v>4831</v>
      </c>
      <c r="D82" s="575" t="s">
        <v>56</v>
      </c>
      <c r="E82" s="297"/>
      <c r="F82" s="704"/>
      <c r="G82" s="704"/>
      <c r="H82" s="704"/>
      <c r="I82" s="704"/>
      <c r="J82" s="575" t="s">
        <v>56</v>
      </c>
      <c r="K82" s="705" t="s">
        <v>2990</v>
      </c>
      <c r="L82" s="704" t="s">
        <v>4830</v>
      </c>
    </row>
    <row r="83" spans="1:12" s="700" customFormat="1" ht="21.05" customHeight="1">
      <c r="A83" s="701"/>
      <c r="B83" s="575" t="s">
        <v>4832</v>
      </c>
      <c r="C83" s="575" t="s">
        <v>4833</v>
      </c>
      <c r="D83" s="575" t="s">
        <v>56</v>
      </c>
      <c r="E83" s="297"/>
      <c r="F83" s="704"/>
      <c r="G83" s="704"/>
      <c r="H83" s="704"/>
      <c r="I83" s="704"/>
      <c r="J83" s="575" t="s">
        <v>56</v>
      </c>
      <c r="K83" s="705" t="s">
        <v>2990</v>
      </c>
      <c r="L83" s="704" t="s">
        <v>4832</v>
      </c>
    </row>
    <row r="84" spans="1:12" s="700" customFormat="1" ht="21.05" customHeight="1">
      <c r="A84" s="701"/>
      <c r="B84" s="575" t="s">
        <v>4834</v>
      </c>
      <c r="C84" s="575" t="s">
        <v>4835</v>
      </c>
      <c r="D84" s="575" t="s">
        <v>56</v>
      </c>
      <c r="E84" s="297"/>
      <c r="F84" s="704"/>
      <c r="G84" s="704"/>
      <c r="H84" s="704"/>
      <c r="I84" s="704"/>
      <c r="J84" s="575" t="s">
        <v>56</v>
      </c>
      <c r="K84" s="705" t="s">
        <v>2990</v>
      </c>
      <c r="L84" s="704" t="s">
        <v>4834</v>
      </c>
    </row>
    <row r="85" spans="1:12" s="700" customFormat="1" ht="21.05" customHeight="1">
      <c r="A85" s="701"/>
      <c r="B85" s="575" t="s">
        <v>4836</v>
      </c>
      <c r="C85" s="575" t="s">
        <v>4837</v>
      </c>
      <c r="D85" s="575" t="s">
        <v>56</v>
      </c>
      <c r="E85" s="297"/>
      <c r="F85" s="704"/>
      <c r="G85" s="704"/>
      <c r="H85" s="704"/>
      <c r="I85" s="704"/>
      <c r="J85" s="575" t="s">
        <v>56</v>
      </c>
      <c r="K85" s="705" t="s">
        <v>2990</v>
      </c>
      <c r="L85" s="704" t="s">
        <v>4836</v>
      </c>
    </row>
    <row r="86" spans="1:12" s="700" customFormat="1" ht="21.05" customHeight="1">
      <c r="A86" s="701"/>
      <c r="B86" s="575" t="s">
        <v>4838</v>
      </c>
      <c r="C86" s="575" t="s">
        <v>4839</v>
      </c>
      <c r="D86" s="575" t="s">
        <v>56</v>
      </c>
      <c r="E86" s="297"/>
      <c r="F86" s="704"/>
      <c r="G86" s="704"/>
      <c r="H86" s="704"/>
      <c r="I86" s="704"/>
      <c r="J86" s="575" t="s">
        <v>56</v>
      </c>
      <c r="K86" s="705" t="s">
        <v>2990</v>
      </c>
      <c r="L86" s="704" t="s">
        <v>4838</v>
      </c>
    </row>
    <row r="87" spans="1:12" s="700" customFormat="1" ht="21.05" customHeight="1">
      <c r="A87" s="701"/>
      <c r="B87" s="575" t="s">
        <v>4840</v>
      </c>
      <c r="C87" s="575" t="s">
        <v>4841</v>
      </c>
      <c r="D87" s="575" t="s">
        <v>56</v>
      </c>
      <c r="E87" s="297"/>
      <c r="F87" s="704"/>
      <c r="G87" s="704"/>
      <c r="H87" s="704"/>
      <c r="I87" s="704"/>
      <c r="J87" s="575" t="s">
        <v>56</v>
      </c>
      <c r="K87" s="705" t="s">
        <v>2990</v>
      </c>
      <c r="L87" s="704" t="s">
        <v>4840</v>
      </c>
    </row>
    <row r="88" spans="1:12" s="700" customFormat="1" ht="21.05" customHeight="1">
      <c r="A88" s="701"/>
      <c r="B88" s="575" t="s">
        <v>4842</v>
      </c>
      <c r="C88" s="575" t="s">
        <v>4843</v>
      </c>
      <c r="D88" s="575" t="s">
        <v>56</v>
      </c>
      <c r="E88" s="297"/>
      <c r="F88" s="704"/>
      <c r="G88" s="704"/>
      <c r="H88" s="704"/>
      <c r="I88" s="704"/>
      <c r="J88" s="575" t="s">
        <v>56</v>
      </c>
      <c r="K88" s="705" t="s">
        <v>2990</v>
      </c>
      <c r="L88" s="704" t="s">
        <v>4842</v>
      </c>
    </row>
    <row r="89" spans="1:12" s="700" customFormat="1" ht="21.05" customHeight="1">
      <c r="A89" s="701"/>
      <c r="B89" s="575" t="s">
        <v>4844</v>
      </c>
      <c r="C89" s="575" t="s">
        <v>4845</v>
      </c>
      <c r="D89" s="575" t="s">
        <v>56</v>
      </c>
      <c r="E89" s="297"/>
      <c r="F89" s="704"/>
      <c r="G89" s="704"/>
      <c r="H89" s="704"/>
      <c r="I89" s="704"/>
      <c r="J89" s="575" t="s">
        <v>56</v>
      </c>
      <c r="K89" s="705" t="s">
        <v>2990</v>
      </c>
      <c r="L89" s="704" t="s">
        <v>4844</v>
      </c>
    </row>
    <row r="90" spans="1:12" s="700" customFormat="1" ht="21.05" customHeight="1">
      <c r="A90" s="701"/>
      <c r="B90" s="575" t="s">
        <v>4846</v>
      </c>
      <c r="C90" s="575" t="s">
        <v>4847</v>
      </c>
      <c r="D90" s="575" t="s">
        <v>56</v>
      </c>
      <c r="E90" s="297"/>
      <c r="F90" s="704"/>
      <c r="G90" s="704"/>
      <c r="H90" s="704"/>
      <c r="I90" s="704"/>
      <c r="J90" s="575" t="s">
        <v>56</v>
      </c>
      <c r="K90" s="705" t="s">
        <v>2990</v>
      </c>
      <c r="L90" s="704" t="s">
        <v>4846</v>
      </c>
    </row>
    <row r="91" spans="1:12" s="700" customFormat="1" ht="21.05" customHeight="1">
      <c r="A91" s="701"/>
      <c r="B91" s="575" t="s">
        <v>4848</v>
      </c>
      <c r="C91" s="575" t="s">
        <v>4849</v>
      </c>
      <c r="D91" s="575" t="s">
        <v>56</v>
      </c>
      <c r="E91" s="297"/>
      <c r="F91" s="704"/>
      <c r="G91" s="704"/>
      <c r="H91" s="704"/>
      <c r="I91" s="704"/>
      <c r="J91" s="575" t="s">
        <v>56</v>
      </c>
      <c r="K91" s="705" t="s">
        <v>2990</v>
      </c>
      <c r="L91" s="704" t="s">
        <v>4848</v>
      </c>
    </row>
    <row r="92" spans="1:12" s="700" customFormat="1" ht="21.05" customHeight="1">
      <c r="A92" s="701"/>
      <c r="B92" s="575" t="s">
        <v>4850</v>
      </c>
      <c r="C92" s="575" t="s">
        <v>4851</v>
      </c>
      <c r="D92" s="575" t="s">
        <v>56</v>
      </c>
      <c r="E92" s="297"/>
      <c r="F92" s="704"/>
      <c r="G92" s="704"/>
      <c r="H92" s="704"/>
      <c r="I92" s="704"/>
      <c r="J92" s="575" t="s">
        <v>56</v>
      </c>
      <c r="K92" s="705" t="s">
        <v>2990</v>
      </c>
      <c r="L92" s="704" t="s">
        <v>4850</v>
      </c>
    </row>
    <row r="93" spans="1:12" s="700" customFormat="1" ht="21.05" customHeight="1">
      <c r="A93" s="701"/>
      <c r="B93" s="528" t="s">
        <v>2120</v>
      </c>
      <c r="C93" s="528" t="s">
        <v>2121</v>
      </c>
      <c r="D93" s="575" t="s">
        <v>387</v>
      </c>
      <c r="E93" s="702" t="s">
        <v>354</v>
      </c>
      <c r="F93" s="704" t="s">
        <v>4541</v>
      </c>
      <c r="G93" s="704" t="s">
        <v>4542</v>
      </c>
      <c r="H93" s="704" t="s">
        <v>432</v>
      </c>
      <c r="I93" s="704" t="s">
        <v>1882</v>
      </c>
      <c r="J93" s="575" t="s">
        <v>70</v>
      </c>
      <c r="K93" s="561" t="s">
        <v>2152</v>
      </c>
      <c r="L93" s="704" t="s">
        <v>432</v>
      </c>
    </row>
    <row r="94" spans="1:12" s="700" customFormat="1" ht="21.05" customHeight="1">
      <c r="A94" s="701"/>
      <c r="B94" s="575" t="s">
        <v>2118</v>
      </c>
      <c r="C94" s="575" t="s">
        <v>2119</v>
      </c>
      <c r="D94" s="575" t="s">
        <v>387</v>
      </c>
      <c r="E94" s="702" t="s">
        <v>354</v>
      </c>
      <c r="F94" s="704" t="s">
        <v>4541</v>
      </c>
      <c r="G94" s="704" t="s">
        <v>4542</v>
      </c>
      <c r="H94" s="704" t="s">
        <v>4852</v>
      </c>
      <c r="I94" s="704" t="s">
        <v>1878</v>
      </c>
      <c r="J94" s="575" t="s">
        <v>70</v>
      </c>
      <c r="K94" s="561" t="s">
        <v>1881</v>
      </c>
      <c r="L94" s="704" t="s">
        <v>4853</v>
      </c>
    </row>
    <row r="95" spans="1:12" s="700" customFormat="1" ht="21.05" customHeight="1">
      <c r="A95" s="701"/>
      <c r="B95" s="575" t="s">
        <v>4854</v>
      </c>
      <c r="C95" s="575" t="s">
        <v>4855</v>
      </c>
      <c r="D95" s="575" t="s">
        <v>387</v>
      </c>
      <c r="E95" s="702" t="s">
        <v>354</v>
      </c>
      <c r="F95" s="704" t="s">
        <v>3713</v>
      </c>
      <c r="G95" s="704" t="s">
        <v>4856</v>
      </c>
      <c r="H95" s="704" t="s">
        <v>3715</v>
      </c>
      <c r="I95" s="704" t="s">
        <v>3716</v>
      </c>
      <c r="J95" s="575" t="s">
        <v>70</v>
      </c>
      <c r="K95" s="297" t="s">
        <v>3729</v>
      </c>
      <c r="L95" s="704" t="s">
        <v>4857</v>
      </c>
    </row>
    <row r="96" spans="1:12" s="700" customFormat="1" ht="21.05" customHeight="1">
      <c r="A96" s="701"/>
      <c r="B96" s="575" t="s">
        <v>3036</v>
      </c>
      <c r="C96" s="575" t="s">
        <v>3037</v>
      </c>
      <c r="D96" s="575" t="s">
        <v>387</v>
      </c>
      <c r="E96" s="702" t="s">
        <v>354</v>
      </c>
      <c r="F96" s="704" t="s">
        <v>4541</v>
      </c>
      <c r="G96" s="704" t="s">
        <v>4542</v>
      </c>
      <c r="H96" s="704" t="s">
        <v>4858</v>
      </c>
      <c r="I96" s="704" t="s">
        <v>3724</v>
      </c>
      <c r="J96" s="575" t="s">
        <v>70</v>
      </c>
      <c r="K96" s="561" t="s">
        <v>3725</v>
      </c>
      <c r="L96" s="704" t="s">
        <v>4859</v>
      </c>
    </row>
    <row r="97" spans="1:16" s="700" customFormat="1" ht="21.05" customHeight="1">
      <c r="A97" s="701"/>
      <c r="B97" s="575" t="s">
        <v>4860</v>
      </c>
      <c r="C97" s="575" t="s">
        <v>4861</v>
      </c>
      <c r="D97" s="575" t="s">
        <v>387</v>
      </c>
      <c r="E97" s="702" t="s">
        <v>354</v>
      </c>
      <c r="F97" s="704" t="s">
        <v>3713</v>
      </c>
      <c r="G97" s="704" t="s">
        <v>4856</v>
      </c>
      <c r="H97" s="704" t="s">
        <v>3715</v>
      </c>
      <c r="I97" s="704" t="s">
        <v>3716</v>
      </c>
      <c r="J97" s="575" t="s">
        <v>70</v>
      </c>
      <c r="K97" s="297" t="s">
        <v>4862</v>
      </c>
      <c r="L97" s="704" t="s">
        <v>4863</v>
      </c>
    </row>
    <row r="98" spans="1:16" s="700" customFormat="1" ht="21.05" customHeight="1">
      <c r="A98" s="701"/>
      <c r="B98" s="575" t="s">
        <v>2470</v>
      </c>
      <c r="C98" s="575" t="s">
        <v>2471</v>
      </c>
      <c r="D98" s="575" t="s">
        <v>387</v>
      </c>
      <c r="E98" s="702" t="s">
        <v>354</v>
      </c>
      <c r="F98" s="704" t="s">
        <v>4541</v>
      </c>
      <c r="G98" s="704" t="s">
        <v>4542</v>
      </c>
      <c r="H98" s="704" t="s">
        <v>4864</v>
      </c>
      <c r="I98" s="704" t="s">
        <v>1885</v>
      </c>
      <c r="J98" s="575" t="s">
        <v>77</v>
      </c>
      <c r="K98" s="561" t="s">
        <v>1887</v>
      </c>
      <c r="L98" s="704" t="s">
        <v>4865</v>
      </c>
    </row>
    <row r="99" spans="1:16" s="700" customFormat="1" ht="21.05" customHeight="1">
      <c r="A99" s="701"/>
      <c r="B99" s="575" t="s">
        <v>3033</v>
      </c>
      <c r="C99" s="575" t="s">
        <v>3034</v>
      </c>
      <c r="D99" s="575" t="s">
        <v>387</v>
      </c>
      <c r="E99" s="702" t="s">
        <v>354</v>
      </c>
      <c r="F99" s="704" t="s">
        <v>4541</v>
      </c>
      <c r="G99" s="704" t="s">
        <v>4542</v>
      </c>
      <c r="H99" s="704" t="s">
        <v>3736</v>
      </c>
      <c r="I99" s="704" t="s">
        <v>3737</v>
      </c>
      <c r="J99" s="575" t="s">
        <v>70</v>
      </c>
      <c r="K99" s="561" t="s">
        <v>3738</v>
      </c>
      <c r="L99" s="704" t="s">
        <v>4866</v>
      </c>
    </row>
    <row r="100" spans="1:16" s="214" customFormat="1" ht="21.05" customHeight="1">
      <c r="A100" s="22"/>
      <c r="B100" s="229" t="s">
        <v>440</v>
      </c>
      <c r="C100" s="230" t="s">
        <v>441</v>
      </c>
      <c r="D100" s="231" t="s">
        <v>387</v>
      </c>
      <c r="E100" s="232"/>
      <c r="F100" s="232"/>
      <c r="G100" s="232"/>
      <c r="H100" s="232"/>
      <c r="I100" s="232"/>
      <c r="J100" s="232"/>
      <c r="K100" s="233" t="s">
        <v>2126</v>
      </c>
      <c r="L100" s="232" t="s">
        <v>1417</v>
      </c>
      <c r="M100" s="228"/>
      <c r="N100" s="234"/>
    </row>
    <row r="101" spans="1:16" s="214" customFormat="1" ht="21.05" customHeight="1">
      <c r="A101" s="22"/>
      <c r="B101" s="230" t="s">
        <v>445</v>
      </c>
      <c r="C101" s="230" t="s">
        <v>269</v>
      </c>
      <c r="D101" s="231" t="s">
        <v>387</v>
      </c>
      <c r="E101" s="232"/>
      <c r="F101" s="232"/>
      <c r="G101" s="232"/>
      <c r="H101" s="232"/>
      <c r="I101" s="232"/>
      <c r="J101" s="232"/>
      <c r="K101" s="233" t="s">
        <v>4867</v>
      </c>
      <c r="L101" s="232" t="s">
        <v>1417</v>
      </c>
      <c r="M101" s="228"/>
      <c r="N101" s="234"/>
    </row>
    <row r="102" spans="1:16" s="214" customFormat="1" ht="21.05" customHeight="1">
      <c r="A102" s="22"/>
      <c r="B102" s="230" t="s">
        <v>447</v>
      </c>
      <c r="C102" s="230" t="s">
        <v>448</v>
      </c>
      <c r="D102" s="231" t="s">
        <v>58</v>
      </c>
      <c r="E102" s="232"/>
      <c r="F102" s="232"/>
      <c r="G102" s="232"/>
      <c r="H102" s="232"/>
      <c r="I102" s="232"/>
      <c r="J102" s="232"/>
      <c r="K102" s="235">
        <v>1</v>
      </c>
      <c r="L102" s="232" t="s">
        <v>1417</v>
      </c>
    </row>
    <row r="103" spans="1:16" s="700" customFormat="1" ht="21.05" customHeight="1">
      <c r="A103" s="701"/>
      <c r="B103" s="575"/>
      <c r="C103" s="575"/>
      <c r="D103" s="575"/>
      <c r="E103" s="297"/>
      <c r="F103" s="297"/>
      <c r="G103" s="297"/>
      <c r="H103" s="708"/>
      <c r="I103" s="297"/>
      <c r="J103" s="575"/>
      <c r="K103" s="706"/>
      <c r="L103" s="704"/>
    </row>
    <row r="104" spans="1:16" s="245" customFormat="1" ht="21.05" customHeight="1">
      <c r="A104" s="22"/>
      <c r="B104" s="709"/>
      <c r="C104" s="268"/>
      <c r="D104" s="268"/>
      <c r="E104" s="268"/>
      <c r="F104" s="268"/>
      <c r="G104" s="268"/>
      <c r="H104" s="709"/>
      <c r="I104" s="268"/>
      <c r="J104" s="268"/>
      <c r="K104" s="299"/>
      <c r="L104" s="299"/>
    </row>
    <row r="105" spans="1:16" s="245" customFormat="1" ht="21.05" customHeight="1">
      <c r="A105" s="22"/>
      <c r="B105" s="21" t="s">
        <v>322</v>
      </c>
      <c r="C105" s="1508" t="s">
        <v>1429</v>
      </c>
      <c r="D105" s="1508"/>
      <c r="E105" s="1508"/>
      <c r="F105" s="1508"/>
      <c r="G105" s="1508"/>
      <c r="H105" s="1508"/>
      <c r="I105" s="1508"/>
      <c r="J105" s="1508"/>
      <c r="K105" s="1508"/>
      <c r="L105" s="1509"/>
    </row>
    <row r="106" spans="1:16" s="245" customFormat="1" ht="21.05" customHeight="1">
      <c r="A106" s="7"/>
      <c r="B106" s="1513"/>
      <c r="C106" s="1513"/>
      <c r="D106" s="1513"/>
      <c r="E106" s="1513"/>
      <c r="F106" s="1513"/>
      <c r="G106" s="1513"/>
      <c r="H106" s="1513"/>
      <c r="I106" s="1513"/>
      <c r="J106" s="1513"/>
      <c r="K106" s="1513"/>
      <c r="L106" s="1513"/>
    </row>
    <row r="107" spans="1:16" s="245" customFormat="1" ht="21.05" customHeight="1">
      <c r="A107" s="7"/>
      <c r="B107" s="1514" t="s">
        <v>323</v>
      </c>
      <c r="C107" s="1515"/>
      <c r="D107" s="1515"/>
      <c r="E107" s="1515"/>
      <c r="F107" s="1515"/>
      <c r="G107" s="1515"/>
      <c r="H107" s="1515"/>
      <c r="I107" s="1515"/>
      <c r="J107" s="1515"/>
      <c r="K107" s="1515"/>
      <c r="L107" s="1516"/>
    </row>
    <row r="108" spans="1:16" s="335" customFormat="1" ht="21.05" customHeight="1">
      <c r="A108" s="26"/>
      <c r="B108" s="21" t="s">
        <v>315</v>
      </c>
      <c r="C108" s="21" t="s">
        <v>316</v>
      </c>
      <c r="D108" s="21" t="s">
        <v>317</v>
      </c>
      <c r="E108" s="21" t="s">
        <v>324</v>
      </c>
      <c r="F108" s="21" t="s">
        <v>325</v>
      </c>
      <c r="G108" s="1517" t="s">
        <v>326</v>
      </c>
      <c r="H108" s="1518"/>
      <c r="I108" s="1519"/>
      <c r="J108" s="21" t="s">
        <v>327</v>
      </c>
      <c r="K108" s="21" t="s">
        <v>328</v>
      </c>
      <c r="L108" s="21" t="s">
        <v>302</v>
      </c>
      <c r="M108" s="254" t="s">
        <v>1667</v>
      </c>
      <c r="N108" s="254" t="s">
        <v>1668</v>
      </c>
      <c r="O108" s="254" t="s">
        <v>1669</v>
      </c>
      <c r="P108" s="254" t="s">
        <v>1670</v>
      </c>
    </row>
    <row r="109" spans="1:16" s="245" customFormat="1" ht="21.05" customHeight="1">
      <c r="A109" s="7"/>
      <c r="B109" s="528"/>
      <c r="C109" s="710" t="s">
        <v>4541</v>
      </c>
      <c r="D109" s="711" t="s">
        <v>4868</v>
      </c>
      <c r="E109" s="268" t="s">
        <v>1420</v>
      </c>
      <c r="F109" s="27"/>
      <c r="G109" s="1505"/>
      <c r="H109" s="1506"/>
      <c r="I109" s="1507"/>
      <c r="J109" s="32"/>
      <c r="K109" s="32"/>
      <c r="L109" s="710" t="s">
        <v>4541</v>
      </c>
      <c r="M109" s="270" t="s">
        <v>4542</v>
      </c>
      <c r="N109" s="270">
        <f>VLOOKUP(M109,'[3]rem-Sheet2'!$A$1:$C$65536,2,0)</f>
        <v>993708</v>
      </c>
      <c r="O109" s="271">
        <f>VLOOKUP(M109,'[3]rem-Sheet2'!$A$1:$C$65536,3,0)</f>
        <v>0.94375000000582099</v>
      </c>
      <c r="P109" s="270" t="str">
        <f>VLOOKUP(M109,'[3]rem-Sheet2'!$A$1:$D$65536,4,0)</f>
        <v>CUST_ISN,RPT_DT,BEL_TO_ORG</v>
      </c>
    </row>
    <row r="110" spans="1:16" s="245" customFormat="1" ht="21.05" customHeight="1">
      <c r="A110" s="7"/>
      <c r="B110" s="528"/>
      <c r="C110" s="710" t="s">
        <v>3602</v>
      </c>
      <c r="D110" s="711" t="s">
        <v>4869</v>
      </c>
      <c r="E110" s="268" t="s">
        <v>1421</v>
      </c>
      <c r="F110" s="27" t="s">
        <v>838</v>
      </c>
      <c r="G110" s="1668" t="s">
        <v>4870</v>
      </c>
      <c r="H110" s="1669"/>
      <c r="I110" s="1670"/>
      <c r="J110" s="32"/>
      <c r="K110" s="32"/>
      <c r="L110" s="710" t="s">
        <v>3602</v>
      </c>
      <c r="M110" s="270" t="s">
        <v>3603</v>
      </c>
      <c r="N110" s="270">
        <f>VLOOKUP(M110,'[3]rem-Sheet2'!$A$1:$C$65536,2,0)</f>
        <v>31168478</v>
      </c>
      <c r="O110" s="271">
        <f>VLOOKUP(M110,'[3]rem-Sheet2'!$A$1:$C$65536,3,0)</f>
        <v>0.94375000000582099</v>
      </c>
      <c r="P110" s="270" t="str">
        <f>VLOOKUP(M110,'[3]rem-Sheet2'!$A$1:$D$65536,4,0)</f>
        <v>CUST_ISN</v>
      </c>
    </row>
    <row r="111" spans="1:16" s="245" customFormat="1" ht="21.05" customHeight="1">
      <c r="A111" s="7"/>
      <c r="B111" s="528"/>
      <c r="C111" s="710" t="s">
        <v>3612</v>
      </c>
      <c r="D111" s="711" t="s">
        <v>4871</v>
      </c>
      <c r="E111" s="268" t="s">
        <v>1423</v>
      </c>
      <c r="F111" s="27" t="s">
        <v>838</v>
      </c>
      <c r="G111" s="1671" t="s">
        <v>4872</v>
      </c>
      <c r="H111" s="1672"/>
      <c r="I111" s="1673"/>
      <c r="J111" s="32"/>
      <c r="K111" s="32"/>
      <c r="L111" s="579" t="s">
        <v>3744</v>
      </c>
      <c r="M111" s="270" t="s">
        <v>3613</v>
      </c>
      <c r="N111" s="270">
        <f>VLOOKUP(M111,'[3]rem-Sheet2'!$A$1:$C$65536,2,0)</f>
        <v>2174868</v>
      </c>
      <c r="O111" s="271">
        <f>VLOOKUP(M111,'[3]rem-Sheet2'!$A$1:$C$65536,3,0)</f>
        <v>0.94375000000582099</v>
      </c>
      <c r="P111" s="270" t="str">
        <f>VLOOKUP(M111,'[3]rem-Sheet2'!$A$1:$D$65536,4,0)</f>
        <v>JOB_SEQ_ID</v>
      </c>
    </row>
    <row r="112" spans="1:16" s="245" customFormat="1" ht="21.05" customHeight="1">
      <c r="A112" s="7"/>
      <c r="B112" s="528"/>
      <c r="C112" s="710" t="s">
        <v>3591</v>
      </c>
      <c r="D112" s="711" t="s">
        <v>4873</v>
      </c>
      <c r="E112" s="268" t="s">
        <v>1678</v>
      </c>
      <c r="F112" s="27" t="s">
        <v>838</v>
      </c>
      <c r="G112" s="1668" t="s">
        <v>4874</v>
      </c>
      <c r="H112" s="1669"/>
      <c r="I112" s="1670"/>
      <c r="J112" s="32"/>
      <c r="K112" s="32"/>
      <c r="L112" s="579" t="s">
        <v>3744</v>
      </c>
      <c r="M112" s="270" t="s">
        <v>3592</v>
      </c>
      <c r="N112" s="270">
        <f>VLOOKUP(M112,'[3]rem-Sheet2'!$A$1:$C$65536,2,0)</f>
        <v>9875402</v>
      </c>
      <c r="O112" s="271">
        <f>VLOOKUP(M112,'[3]rem-Sheet2'!$A$1:$C$65536,3,0)</f>
        <v>0.94375000000582099</v>
      </c>
      <c r="P112" s="270" t="str">
        <f>VLOOKUP(M112,'[3]rem-Sheet2'!$A$1:$D$65536,4,0)</f>
        <v>CUST_ISN,RPT_DT,RPT_CATG,FA_RPT_TYP,BEL_TO_ORG</v>
      </c>
    </row>
    <row r="113" spans="1:16" s="245" customFormat="1" ht="21.05" customHeight="1">
      <c r="A113" s="7"/>
      <c r="B113" s="528"/>
      <c r="C113" s="710" t="s">
        <v>3749</v>
      </c>
      <c r="D113" s="711" t="s">
        <v>4875</v>
      </c>
      <c r="E113" s="268" t="s">
        <v>1681</v>
      </c>
      <c r="F113" s="27" t="s">
        <v>838</v>
      </c>
      <c r="G113" s="1668" t="s">
        <v>4876</v>
      </c>
      <c r="H113" s="1669"/>
      <c r="I113" s="1670"/>
      <c r="J113" s="32"/>
      <c r="K113" s="32"/>
      <c r="L113" s="710" t="s">
        <v>3749</v>
      </c>
      <c r="M113" s="270" t="s">
        <v>3767</v>
      </c>
      <c r="N113" s="270">
        <f>VLOOKUP(M113,'[3]rem-Sheet2'!$A$1:$C$65536,2,0)</f>
        <v>52111704</v>
      </c>
      <c r="O113" s="271">
        <f>VLOOKUP(M113,'[3]rem-Sheet2'!$A$1:$C$65536,3,0)</f>
        <v>0.94375000000582099</v>
      </c>
      <c r="P113" s="270" t="str">
        <f>VLOOKUP(M113,'[3]rem-Sheet2'!$A$1:$D$65536,4,0)</f>
        <v>CUST_ISN</v>
      </c>
    </row>
    <row r="114" spans="1:16" s="245" customFormat="1" ht="21.05" customHeight="1">
      <c r="A114" s="7"/>
      <c r="B114" s="528"/>
      <c r="C114" s="710" t="s">
        <v>4735</v>
      </c>
      <c r="D114" s="711" t="s">
        <v>4877</v>
      </c>
      <c r="E114" s="268" t="s">
        <v>1685</v>
      </c>
      <c r="F114" s="27" t="s">
        <v>838</v>
      </c>
      <c r="G114" s="1668" t="s">
        <v>4878</v>
      </c>
      <c r="H114" s="1669"/>
      <c r="I114" s="1670"/>
      <c r="J114" s="32"/>
      <c r="K114" s="32"/>
      <c r="L114" s="579" t="s">
        <v>3744</v>
      </c>
      <c r="M114" s="270" t="s">
        <v>4736</v>
      </c>
      <c r="N114" s="270">
        <f>VLOOKUP(M114,'[3]rem-Sheet2'!$A$1:$C$65536,2,0)</f>
        <v>73526</v>
      </c>
      <c r="O114" s="271">
        <f>VLOOKUP(M114,'[3]rem-Sheet2'!$A$1:$C$65536,3,0)</f>
        <v>0.94375000000582099</v>
      </c>
      <c r="P114" s="270" t="str">
        <f>VLOOKUP(M114,'[3]rem-Sheet2'!$A$1:$D$65536,4,0)</f>
        <v>CUST_ISN,RPT_DT,BEL_TO_ORG</v>
      </c>
    </row>
    <row r="115" spans="1:16" s="245" customFormat="1" ht="21.05" customHeight="1">
      <c r="A115" s="7"/>
      <c r="B115" s="528"/>
      <c r="C115" s="710" t="s">
        <v>3713</v>
      </c>
      <c r="D115" s="580" t="s">
        <v>3754</v>
      </c>
      <c r="E115" s="268" t="s">
        <v>1900</v>
      </c>
      <c r="F115" s="27" t="s">
        <v>838</v>
      </c>
      <c r="G115" s="1668" t="s">
        <v>4879</v>
      </c>
      <c r="H115" s="1669"/>
      <c r="I115" s="1670"/>
      <c r="J115" s="32"/>
      <c r="K115" s="32"/>
      <c r="L115" s="710" t="s">
        <v>3713</v>
      </c>
      <c r="M115" s="270" t="s">
        <v>4856</v>
      </c>
      <c r="N115" s="270">
        <f>VLOOKUP(M115,'[3]rem-Sheet2'!$A$1:$C$65536,2,0)</f>
        <v>51326</v>
      </c>
      <c r="O115" s="271">
        <f>VLOOKUP(M115,'[3]rem-Sheet2'!$A$1:$C$65536,3,0)</f>
        <v>0.96736111110658396</v>
      </c>
      <c r="P115" s="270" t="str">
        <f>VLOOKUP(M115,'[3]rem-Sheet2'!$A$1:$D$65536,4,0)</f>
        <v>STAFFER_NO</v>
      </c>
    </row>
    <row r="116" spans="1:16" s="245" customFormat="1" ht="21.05" customHeight="1">
      <c r="A116" s="7"/>
      <c r="B116" s="528"/>
      <c r="C116" s="710" t="s">
        <v>3713</v>
      </c>
      <c r="D116" s="580" t="s">
        <v>4880</v>
      </c>
      <c r="E116" s="268" t="s">
        <v>1903</v>
      </c>
      <c r="F116" s="27" t="s">
        <v>838</v>
      </c>
      <c r="G116" s="1668" t="s">
        <v>4881</v>
      </c>
      <c r="H116" s="1669"/>
      <c r="I116" s="1670"/>
      <c r="J116" s="32"/>
      <c r="K116" s="32"/>
      <c r="L116" s="710" t="s">
        <v>3713</v>
      </c>
      <c r="M116" s="270" t="s">
        <v>4856</v>
      </c>
      <c r="N116" s="270">
        <f>VLOOKUP(M116,'[3]rem-Sheet2'!$A$1:$C$65536,2,0)</f>
        <v>51326</v>
      </c>
      <c r="O116" s="271">
        <f>VLOOKUP(M116,'[3]rem-Sheet2'!$A$1:$C$65536,3,0)</f>
        <v>0.96736111110658396</v>
      </c>
      <c r="P116" s="270" t="str">
        <f>VLOOKUP(M116,'[3]rem-Sheet2'!$A$1:$D$65536,4,0)</f>
        <v>STAFFER_NO</v>
      </c>
    </row>
    <row r="117" spans="1:16" s="245" customFormat="1" ht="21.05" customHeight="1">
      <c r="A117" s="7"/>
      <c r="B117" s="27"/>
      <c r="C117" s="9"/>
      <c r="D117" s="11"/>
      <c r="E117" s="11"/>
      <c r="F117" s="27"/>
      <c r="G117" s="1505"/>
      <c r="H117" s="1506"/>
      <c r="I117" s="1507"/>
      <c r="J117" s="32"/>
      <c r="K117" s="32"/>
      <c r="L117" s="32"/>
    </row>
    <row r="118" spans="1:16" s="245" customFormat="1" ht="21.05" customHeight="1">
      <c r="A118" s="7"/>
      <c r="B118" s="27"/>
      <c r="C118" s="10"/>
      <c r="D118" s="11"/>
      <c r="E118" s="11"/>
      <c r="F118" s="27"/>
      <c r="G118" s="1505"/>
      <c r="H118" s="1506"/>
      <c r="I118" s="1507"/>
      <c r="J118" s="32"/>
      <c r="K118" s="32"/>
      <c r="L118" s="32"/>
    </row>
    <row r="119" spans="1:16" s="245" customFormat="1" ht="21.05" customHeight="1">
      <c r="A119" s="7"/>
      <c r="B119" s="21" t="s">
        <v>329</v>
      </c>
      <c r="C119" s="1508"/>
      <c r="D119" s="1508"/>
      <c r="E119" s="1508"/>
      <c r="F119" s="1508"/>
      <c r="G119" s="1508"/>
      <c r="H119" s="1508"/>
      <c r="I119" s="1508"/>
      <c r="J119" s="1508"/>
      <c r="K119" s="1508"/>
      <c r="L119" s="1509"/>
    </row>
    <row r="120" spans="1:16" s="245" customFormat="1" ht="21.05" customHeight="1">
      <c r="A120" s="7"/>
      <c r="B120" s="21" t="s">
        <v>330</v>
      </c>
      <c r="C120" s="1510"/>
      <c r="D120" s="1510"/>
      <c r="E120" s="1510"/>
      <c r="F120" s="1510"/>
      <c r="G120" s="1510"/>
      <c r="H120" s="1510"/>
      <c r="I120" s="1510"/>
      <c r="J120" s="1510"/>
      <c r="K120" s="1510"/>
      <c r="L120" s="1511"/>
    </row>
    <row r="121" spans="1:16" ht="15.75">
      <c r="B121" s="277" t="s">
        <v>331</v>
      </c>
      <c r="C121" s="1576"/>
      <c r="D121" s="1576"/>
      <c r="E121" s="1576"/>
      <c r="F121" s="1576"/>
      <c r="G121" s="1576"/>
      <c r="H121" s="1576"/>
      <c r="I121" s="1576"/>
      <c r="J121" s="1576"/>
      <c r="K121" s="1576"/>
      <c r="L121" s="1576"/>
    </row>
    <row r="122" spans="1:16" s="245" customFormat="1" ht="21.05" customHeight="1">
      <c r="A122" s="7"/>
      <c r="B122" s="1579" t="s">
        <v>1688</v>
      </c>
      <c r="C122" s="1579"/>
      <c r="D122" s="1579"/>
      <c r="E122" s="1579"/>
      <c r="F122" s="1579"/>
      <c r="G122" s="1579"/>
      <c r="H122" s="1579"/>
      <c r="I122" s="1579"/>
      <c r="J122" s="1579"/>
      <c r="K122" s="1579"/>
      <c r="L122" s="1579"/>
    </row>
    <row r="123" spans="1:16" s="245" customFormat="1" ht="21.05" customHeight="1">
      <c r="A123" s="7"/>
      <c r="B123" s="18" t="s">
        <v>308</v>
      </c>
      <c r="C123" s="251" t="s">
        <v>3756</v>
      </c>
      <c r="D123" s="18" t="s">
        <v>300</v>
      </c>
      <c r="E123" s="1580" t="s">
        <v>4540</v>
      </c>
      <c r="F123" s="1580"/>
      <c r="G123" s="18" t="s">
        <v>302</v>
      </c>
      <c r="H123" s="1581" t="s">
        <v>3756</v>
      </c>
      <c r="I123" s="1581"/>
      <c r="J123" s="1581"/>
      <c r="K123" s="29" t="s">
        <v>309</v>
      </c>
      <c r="L123" s="252" t="s">
        <v>385</v>
      </c>
    </row>
    <row r="124" spans="1:16" s="245" customFormat="1" ht="21.05" customHeight="1">
      <c r="A124" s="7"/>
      <c r="B124" s="1523" t="s">
        <v>310</v>
      </c>
      <c r="C124" s="1523"/>
      <c r="D124" s="1523"/>
      <c r="E124" s="1523" t="s">
        <v>311</v>
      </c>
      <c r="F124" s="1523"/>
      <c r="G124" s="1523"/>
      <c r="H124" s="1523"/>
      <c r="I124" s="1523"/>
      <c r="J124" s="1523"/>
      <c r="K124" s="1523"/>
      <c r="L124" s="1523"/>
    </row>
    <row r="125" spans="1:16" s="335" customFormat="1" ht="21.05" customHeight="1">
      <c r="A125" s="20"/>
      <c r="B125" s="21" t="s">
        <v>312</v>
      </c>
      <c r="C125" s="21" t="s">
        <v>313</v>
      </c>
      <c r="D125" s="21" t="s">
        <v>314</v>
      </c>
      <c r="E125" s="21" t="s">
        <v>315</v>
      </c>
      <c r="F125" s="21" t="s">
        <v>316</v>
      </c>
      <c r="G125" s="21" t="s">
        <v>317</v>
      </c>
      <c r="H125" s="21" t="s">
        <v>318</v>
      </c>
      <c r="I125" s="21" t="s">
        <v>319</v>
      </c>
      <c r="J125" s="21" t="s">
        <v>320</v>
      </c>
      <c r="K125" s="21" t="s">
        <v>321</v>
      </c>
      <c r="L125" s="21" t="s">
        <v>302</v>
      </c>
    </row>
    <row r="126" spans="1:16" s="700" customFormat="1" ht="21.05" customHeight="1">
      <c r="A126" s="701"/>
      <c r="B126" s="575" t="s">
        <v>1259</v>
      </c>
      <c r="C126" s="575" t="s">
        <v>1429</v>
      </c>
      <c r="D126" s="575" t="s">
        <v>387</v>
      </c>
      <c r="E126" s="702" t="s">
        <v>354</v>
      </c>
      <c r="F126" s="712" t="s">
        <v>4882</v>
      </c>
      <c r="G126" s="712" t="s">
        <v>4883</v>
      </c>
      <c r="H126" s="712" t="s">
        <v>1259</v>
      </c>
      <c r="I126" s="712" t="s">
        <v>1480</v>
      </c>
      <c r="J126" s="297" t="s">
        <v>70</v>
      </c>
      <c r="K126" s="703" t="s">
        <v>1483</v>
      </c>
      <c r="L126" s="703" t="s">
        <v>1259</v>
      </c>
    </row>
    <row r="127" spans="1:16" s="700" customFormat="1" ht="21.05" customHeight="1">
      <c r="A127" s="701"/>
      <c r="B127" s="575" t="s">
        <v>4543</v>
      </c>
      <c r="C127" s="575" t="s">
        <v>4544</v>
      </c>
      <c r="D127" s="575" t="s">
        <v>387</v>
      </c>
      <c r="E127" s="702" t="s">
        <v>354</v>
      </c>
      <c r="F127" s="710" t="s">
        <v>4882</v>
      </c>
      <c r="G127" s="710" t="s">
        <v>4883</v>
      </c>
      <c r="H127" s="710" t="s">
        <v>3577</v>
      </c>
      <c r="I127" s="710" t="s">
        <v>3579</v>
      </c>
      <c r="J127" s="297" t="s">
        <v>77</v>
      </c>
      <c r="K127" s="704" t="s">
        <v>3581</v>
      </c>
      <c r="L127" s="704" t="s">
        <v>3577</v>
      </c>
    </row>
    <row r="128" spans="1:16" s="700" customFormat="1" ht="21.05" customHeight="1">
      <c r="A128" s="701"/>
      <c r="B128" s="575" t="s">
        <v>1919</v>
      </c>
      <c r="C128" s="575" t="s">
        <v>1920</v>
      </c>
      <c r="D128" s="575" t="s">
        <v>387</v>
      </c>
      <c r="E128" s="702" t="s">
        <v>354</v>
      </c>
      <c r="F128" s="710" t="s">
        <v>4882</v>
      </c>
      <c r="G128" s="710" t="s">
        <v>4883</v>
      </c>
      <c r="H128" s="710" t="s">
        <v>1707</v>
      </c>
      <c r="I128" s="710" t="s">
        <v>3583</v>
      </c>
      <c r="J128" s="297" t="s">
        <v>70</v>
      </c>
      <c r="K128" s="704" t="s">
        <v>3584</v>
      </c>
      <c r="L128" s="704" t="s">
        <v>4545</v>
      </c>
    </row>
    <row r="129" spans="1:12" s="700" customFormat="1" ht="21.05" customHeight="1">
      <c r="A129" s="701"/>
      <c r="B129" s="575" t="s">
        <v>4546</v>
      </c>
      <c r="C129" s="575" t="s">
        <v>4547</v>
      </c>
      <c r="D129" s="575" t="s">
        <v>387</v>
      </c>
      <c r="E129" s="297"/>
      <c r="F129" s="710"/>
      <c r="G129" s="710"/>
      <c r="H129" s="710"/>
      <c r="I129" s="710"/>
      <c r="J129" s="297" t="s">
        <v>70</v>
      </c>
      <c r="K129" s="705" t="s">
        <v>4884</v>
      </c>
      <c r="L129" s="704" t="s">
        <v>3588</v>
      </c>
    </row>
    <row r="130" spans="1:12" s="700" customFormat="1" ht="21.05" customHeight="1">
      <c r="A130" s="701"/>
      <c r="B130" s="575" t="s">
        <v>4549</v>
      </c>
      <c r="C130" s="575" t="s">
        <v>4550</v>
      </c>
      <c r="D130" s="575" t="s">
        <v>387</v>
      </c>
      <c r="E130" s="702" t="s">
        <v>354</v>
      </c>
      <c r="F130" s="710" t="s">
        <v>4882</v>
      </c>
      <c r="G130" s="710" t="s">
        <v>4883</v>
      </c>
      <c r="H130" s="710" t="s">
        <v>4885</v>
      </c>
      <c r="I130" s="710" t="s">
        <v>3599</v>
      </c>
      <c r="J130" s="297" t="s">
        <v>85</v>
      </c>
      <c r="K130" s="713" t="s">
        <v>3101</v>
      </c>
      <c r="L130" s="704" t="s">
        <v>3596</v>
      </c>
    </row>
    <row r="131" spans="1:12" s="700" customFormat="1" ht="21.05" customHeight="1">
      <c r="A131" s="701"/>
      <c r="B131" s="575" t="s">
        <v>1264</v>
      </c>
      <c r="C131" s="575" t="s">
        <v>1430</v>
      </c>
      <c r="D131" s="575" t="s">
        <v>387</v>
      </c>
      <c r="E131" s="702" t="s">
        <v>354</v>
      </c>
      <c r="F131" s="710" t="s">
        <v>4882</v>
      </c>
      <c r="G131" s="710" t="s">
        <v>4883</v>
      </c>
      <c r="H131" s="710" t="s">
        <v>1264</v>
      </c>
      <c r="I131" s="710" t="s">
        <v>3608</v>
      </c>
      <c r="J131" s="297" t="s">
        <v>70</v>
      </c>
      <c r="K131" s="706" t="s">
        <v>3609</v>
      </c>
      <c r="L131" s="704" t="s">
        <v>1264</v>
      </c>
    </row>
    <row r="132" spans="1:12" s="700" customFormat="1" ht="21.05" customHeight="1">
      <c r="A132" s="701"/>
      <c r="B132" s="575" t="s">
        <v>1702</v>
      </c>
      <c r="C132" s="575" t="s">
        <v>1511</v>
      </c>
      <c r="D132" s="575" t="s">
        <v>387</v>
      </c>
      <c r="E132" s="702" t="s">
        <v>354</v>
      </c>
      <c r="F132" s="710" t="s">
        <v>3602</v>
      </c>
      <c r="G132" s="710" t="s">
        <v>3603</v>
      </c>
      <c r="H132" s="710" t="s">
        <v>1702</v>
      </c>
      <c r="I132" s="710" t="s">
        <v>1511</v>
      </c>
      <c r="J132" s="297" t="s">
        <v>171</v>
      </c>
      <c r="K132" s="706" t="s">
        <v>1706</v>
      </c>
      <c r="L132" s="704" t="s">
        <v>1702</v>
      </c>
    </row>
    <row r="133" spans="1:12" s="700" customFormat="1" ht="21.05" customHeight="1">
      <c r="A133" s="701"/>
      <c r="B133" s="575" t="s">
        <v>3610</v>
      </c>
      <c r="C133" s="575" t="s">
        <v>3611</v>
      </c>
      <c r="D133" s="575" t="s">
        <v>387</v>
      </c>
      <c r="E133" s="702" t="s">
        <v>354</v>
      </c>
      <c r="F133" s="710" t="s">
        <v>3612</v>
      </c>
      <c r="G133" s="710" t="s">
        <v>3613</v>
      </c>
      <c r="H133" s="710" t="s">
        <v>3786</v>
      </c>
      <c r="I133" s="710" t="s">
        <v>4552</v>
      </c>
      <c r="J133" s="297" t="s">
        <v>85</v>
      </c>
      <c r="K133" s="706" t="s">
        <v>4553</v>
      </c>
      <c r="L133" s="704" t="s">
        <v>4554</v>
      </c>
    </row>
    <row r="134" spans="1:12" s="700" customFormat="1" ht="21.05" customHeight="1">
      <c r="A134" s="701"/>
      <c r="B134" s="575" t="s">
        <v>4555</v>
      </c>
      <c r="C134" s="575" t="s">
        <v>4556</v>
      </c>
      <c r="D134" s="575" t="s">
        <v>387</v>
      </c>
      <c r="E134" s="702" t="s">
        <v>354</v>
      </c>
      <c r="F134" s="710" t="s">
        <v>3591</v>
      </c>
      <c r="G134" s="710" t="s">
        <v>3592</v>
      </c>
      <c r="H134" s="710" t="s">
        <v>4557</v>
      </c>
      <c r="I134" s="710" t="s">
        <v>4558</v>
      </c>
      <c r="J134" s="297" t="s">
        <v>85</v>
      </c>
      <c r="K134" s="706" t="s">
        <v>4559</v>
      </c>
      <c r="L134" s="704" t="s">
        <v>4560</v>
      </c>
    </row>
    <row r="135" spans="1:12" s="700" customFormat="1" ht="21.05" customHeight="1">
      <c r="A135" s="701"/>
      <c r="B135" s="575" t="s">
        <v>4561</v>
      </c>
      <c r="C135" s="575" t="s">
        <v>4562</v>
      </c>
      <c r="D135" s="575" t="s">
        <v>387</v>
      </c>
      <c r="E135" s="702" t="s">
        <v>354</v>
      </c>
      <c r="F135" s="710" t="s">
        <v>3591</v>
      </c>
      <c r="G135" s="710" t="s">
        <v>3592</v>
      </c>
      <c r="H135" s="710" t="s">
        <v>4563</v>
      </c>
      <c r="I135" s="710" t="s">
        <v>4564</v>
      </c>
      <c r="J135" s="297" t="s">
        <v>85</v>
      </c>
      <c r="K135" s="704" t="s">
        <v>4565</v>
      </c>
      <c r="L135" s="704" t="s">
        <v>4566</v>
      </c>
    </row>
    <row r="136" spans="1:12" s="700" customFormat="1" ht="21.05" customHeight="1">
      <c r="A136" s="701"/>
      <c r="B136" s="575" t="s">
        <v>4567</v>
      </c>
      <c r="C136" s="575" t="s">
        <v>4568</v>
      </c>
      <c r="D136" s="575" t="s">
        <v>387</v>
      </c>
      <c r="E136" s="702" t="s">
        <v>354</v>
      </c>
      <c r="F136" s="710" t="s">
        <v>3591</v>
      </c>
      <c r="G136" s="710" t="s">
        <v>3592</v>
      </c>
      <c r="H136" s="710" t="s">
        <v>3784</v>
      </c>
      <c r="I136" s="710" t="s">
        <v>4569</v>
      </c>
      <c r="J136" s="297" t="s">
        <v>77</v>
      </c>
      <c r="K136" s="704" t="s">
        <v>4570</v>
      </c>
      <c r="L136" s="704" t="s">
        <v>4567</v>
      </c>
    </row>
    <row r="137" spans="1:12" s="700" customFormat="1" ht="21.05" customHeight="1">
      <c r="A137" s="701"/>
      <c r="B137" s="575" t="s">
        <v>2693</v>
      </c>
      <c r="C137" s="575" t="s">
        <v>2935</v>
      </c>
      <c r="D137" s="575" t="s">
        <v>387</v>
      </c>
      <c r="E137" s="702" t="s">
        <v>354</v>
      </c>
      <c r="F137" s="710" t="s">
        <v>3749</v>
      </c>
      <c r="G137" s="710" t="s">
        <v>3767</v>
      </c>
      <c r="H137" s="710" t="s">
        <v>2695</v>
      </c>
      <c r="I137" s="710" t="s">
        <v>4571</v>
      </c>
      <c r="J137" s="297" t="s">
        <v>85</v>
      </c>
      <c r="K137" s="706" t="s">
        <v>4572</v>
      </c>
      <c r="L137" s="704" t="s">
        <v>4573</v>
      </c>
    </row>
    <row r="138" spans="1:12" s="700" customFormat="1" ht="21.05" customHeight="1">
      <c r="A138" s="701"/>
      <c r="B138" s="575" t="s">
        <v>4574</v>
      </c>
      <c r="C138" s="575" t="s">
        <v>4575</v>
      </c>
      <c r="D138" s="575" t="s">
        <v>56</v>
      </c>
      <c r="E138" s="702" t="s">
        <v>354</v>
      </c>
      <c r="F138" s="710" t="s">
        <v>4886</v>
      </c>
      <c r="G138" s="710" t="s">
        <v>4883</v>
      </c>
      <c r="H138" s="710" t="s">
        <v>4574</v>
      </c>
      <c r="I138" s="710" t="s">
        <v>4887</v>
      </c>
      <c r="J138" s="297" t="s">
        <v>56</v>
      </c>
      <c r="K138" s="706" t="s">
        <v>4888</v>
      </c>
      <c r="L138" s="704" t="s">
        <v>4574</v>
      </c>
    </row>
    <row r="139" spans="1:12" s="700" customFormat="1" ht="21.05" customHeight="1">
      <c r="A139" s="701"/>
      <c r="B139" s="575" t="s">
        <v>4579</v>
      </c>
      <c r="C139" s="575" t="s">
        <v>4580</v>
      </c>
      <c r="D139" s="575" t="s">
        <v>56</v>
      </c>
      <c r="E139" s="702" t="s">
        <v>354</v>
      </c>
      <c r="F139" s="710" t="s">
        <v>4886</v>
      </c>
      <c r="G139" s="710" t="s">
        <v>4883</v>
      </c>
      <c r="H139" s="710" t="s">
        <v>4579</v>
      </c>
      <c r="I139" s="710" t="s">
        <v>4889</v>
      </c>
      <c r="J139" s="297" t="s">
        <v>56</v>
      </c>
      <c r="K139" s="706" t="s">
        <v>4890</v>
      </c>
      <c r="L139" s="704" t="s">
        <v>4579</v>
      </c>
    </row>
    <row r="140" spans="1:12" s="700" customFormat="1" ht="21.05" customHeight="1">
      <c r="A140" s="701"/>
      <c r="B140" s="575" t="s">
        <v>4584</v>
      </c>
      <c r="C140" s="575" t="s">
        <v>4585</v>
      </c>
      <c r="D140" s="575" t="s">
        <v>56</v>
      </c>
      <c r="E140" s="702" t="s">
        <v>354</v>
      </c>
      <c r="F140" s="710" t="s">
        <v>4886</v>
      </c>
      <c r="G140" s="710" t="s">
        <v>4883</v>
      </c>
      <c r="H140" s="710" t="s">
        <v>4584</v>
      </c>
      <c r="I140" s="710" t="s">
        <v>4891</v>
      </c>
      <c r="J140" s="297" t="s">
        <v>56</v>
      </c>
      <c r="K140" s="706" t="s">
        <v>4892</v>
      </c>
      <c r="L140" s="704" t="s">
        <v>4584</v>
      </c>
    </row>
    <row r="141" spans="1:12" s="700" customFormat="1" ht="21.05" customHeight="1">
      <c r="A141" s="701"/>
      <c r="B141" s="575" t="s">
        <v>4589</v>
      </c>
      <c r="C141" s="575" t="s">
        <v>4590</v>
      </c>
      <c r="D141" s="575" t="s">
        <v>56</v>
      </c>
      <c r="E141" s="702" t="s">
        <v>354</v>
      </c>
      <c r="F141" s="710" t="s">
        <v>4886</v>
      </c>
      <c r="G141" s="710" t="s">
        <v>4883</v>
      </c>
      <c r="H141" s="710" t="s">
        <v>4589</v>
      </c>
      <c r="I141" s="710" t="s">
        <v>4893</v>
      </c>
      <c r="J141" s="297" t="s">
        <v>56</v>
      </c>
      <c r="K141" s="706" t="s">
        <v>4894</v>
      </c>
      <c r="L141" s="704" t="s">
        <v>4594</v>
      </c>
    </row>
    <row r="142" spans="1:12" s="700" customFormat="1" ht="21.05" customHeight="1">
      <c r="A142" s="701"/>
      <c r="B142" s="575" t="s">
        <v>4595</v>
      </c>
      <c r="C142" s="575" t="s">
        <v>4596</v>
      </c>
      <c r="D142" s="575" t="s">
        <v>56</v>
      </c>
      <c r="E142" s="702" t="s">
        <v>354</v>
      </c>
      <c r="F142" s="710" t="s">
        <v>4886</v>
      </c>
      <c r="G142" s="710" t="s">
        <v>4883</v>
      </c>
      <c r="H142" s="710" t="s">
        <v>4895</v>
      </c>
      <c r="I142" s="710" t="s">
        <v>4896</v>
      </c>
      <c r="J142" s="297" t="s">
        <v>56</v>
      </c>
      <c r="K142" s="706" t="s">
        <v>4897</v>
      </c>
      <c r="L142" s="704" t="s">
        <v>4595</v>
      </c>
    </row>
    <row r="143" spans="1:12" s="700" customFormat="1" ht="21.05" customHeight="1">
      <c r="A143" s="701"/>
      <c r="B143" s="575" t="s">
        <v>4600</v>
      </c>
      <c r="C143" s="575" t="s">
        <v>4601</v>
      </c>
      <c r="D143" s="575" t="s">
        <v>56</v>
      </c>
      <c r="E143" s="702" t="s">
        <v>354</v>
      </c>
      <c r="F143" s="710" t="s">
        <v>4886</v>
      </c>
      <c r="G143" s="710" t="s">
        <v>4883</v>
      </c>
      <c r="H143" s="710" t="s">
        <v>4600</v>
      </c>
      <c r="I143" s="710" t="s">
        <v>4898</v>
      </c>
      <c r="J143" s="297" t="s">
        <v>56</v>
      </c>
      <c r="K143" s="706" t="s">
        <v>4899</v>
      </c>
      <c r="L143" s="704" t="s">
        <v>4600</v>
      </c>
    </row>
    <row r="144" spans="1:12" s="700" customFormat="1" ht="21.05" customHeight="1">
      <c r="A144" s="701"/>
      <c r="B144" s="575" t="s">
        <v>4605</v>
      </c>
      <c r="C144" s="575" t="s">
        <v>4606</v>
      </c>
      <c r="D144" s="575" t="s">
        <v>56</v>
      </c>
      <c r="E144" s="702" t="s">
        <v>354</v>
      </c>
      <c r="F144" s="710" t="s">
        <v>4886</v>
      </c>
      <c r="G144" s="710" t="s">
        <v>4883</v>
      </c>
      <c r="H144" s="710" t="s">
        <v>4605</v>
      </c>
      <c r="I144" s="710" t="s">
        <v>4900</v>
      </c>
      <c r="J144" s="297" t="s">
        <v>56</v>
      </c>
      <c r="K144" s="706" t="s">
        <v>4901</v>
      </c>
      <c r="L144" s="704" t="s">
        <v>4605</v>
      </c>
    </row>
    <row r="145" spans="1:12" s="700" customFormat="1" ht="21.05" customHeight="1">
      <c r="A145" s="701"/>
      <c r="B145" s="575" t="s">
        <v>4610</v>
      </c>
      <c r="C145" s="575" t="s">
        <v>4611</v>
      </c>
      <c r="D145" s="575" t="s">
        <v>56</v>
      </c>
      <c r="E145" s="702" t="s">
        <v>354</v>
      </c>
      <c r="F145" s="710" t="s">
        <v>4886</v>
      </c>
      <c r="G145" s="710" t="s">
        <v>4883</v>
      </c>
      <c r="H145" s="710" t="s">
        <v>4902</v>
      </c>
      <c r="I145" s="710" t="s">
        <v>4903</v>
      </c>
      <c r="J145" s="297" t="s">
        <v>56</v>
      </c>
      <c r="K145" s="706" t="s">
        <v>4904</v>
      </c>
      <c r="L145" s="704" t="s">
        <v>4610</v>
      </c>
    </row>
    <row r="146" spans="1:12" s="700" customFormat="1" ht="21.05" customHeight="1">
      <c r="A146" s="701"/>
      <c r="B146" s="575" t="s">
        <v>4615</v>
      </c>
      <c r="C146" s="575" t="s">
        <v>4616</v>
      </c>
      <c r="D146" s="575" t="s">
        <v>56</v>
      </c>
      <c r="E146" s="702" t="s">
        <v>354</v>
      </c>
      <c r="F146" s="710" t="s">
        <v>4886</v>
      </c>
      <c r="G146" s="710" t="s">
        <v>4883</v>
      </c>
      <c r="H146" s="710" t="s">
        <v>4615</v>
      </c>
      <c r="I146" s="710" t="s">
        <v>4905</v>
      </c>
      <c r="J146" s="297" t="s">
        <v>56</v>
      </c>
      <c r="K146" s="706" t="s">
        <v>4906</v>
      </c>
      <c r="L146" s="704" t="s">
        <v>4620</v>
      </c>
    </row>
    <row r="147" spans="1:12" s="700" customFormat="1" ht="21.05" customHeight="1">
      <c r="A147" s="701"/>
      <c r="B147" s="575" t="s">
        <v>4621</v>
      </c>
      <c r="C147" s="575" t="s">
        <v>4622</v>
      </c>
      <c r="D147" s="575" t="s">
        <v>56</v>
      </c>
      <c r="E147" s="702" t="s">
        <v>354</v>
      </c>
      <c r="F147" s="710" t="s">
        <v>4886</v>
      </c>
      <c r="G147" s="710" t="s">
        <v>4883</v>
      </c>
      <c r="H147" s="710" t="s">
        <v>4621</v>
      </c>
      <c r="I147" s="710" t="s">
        <v>4907</v>
      </c>
      <c r="J147" s="297" t="s">
        <v>56</v>
      </c>
      <c r="K147" s="706" t="s">
        <v>4908</v>
      </c>
      <c r="L147" s="704" t="s">
        <v>4621</v>
      </c>
    </row>
    <row r="148" spans="1:12" s="700" customFormat="1" ht="21.05" customHeight="1">
      <c r="A148" s="701"/>
      <c r="B148" s="575" t="s">
        <v>4626</v>
      </c>
      <c r="C148" s="575" t="s">
        <v>4627</v>
      </c>
      <c r="D148" s="575" t="s">
        <v>56</v>
      </c>
      <c r="E148" s="702" t="s">
        <v>354</v>
      </c>
      <c r="F148" s="710" t="s">
        <v>4886</v>
      </c>
      <c r="G148" s="710" t="s">
        <v>4883</v>
      </c>
      <c r="H148" s="710" t="s">
        <v>4626</v>
      </c>
      <c r="I148" s="710" t="s">
        <v>4909</v>
      </c>
      <c r="J148" s="297" t="s">
        <v>56</v>
      </c>
      <c r="K148" s="706" t="s">
        <v>4910</v>
      </c>
      <c r="L148" s="704" t="s">
        <v>4626</v>
      </c>
    </row>
    <row r="149" spans="1:12" s="700" customFormat="1" ht="21.05" customHeight="1">
      <c r="A149" s="701"/>
      <c r="B149" s="575" t="s">
        <v>4631</v>
      </c>
      <c r="C149" s="575" t="s">
        <v>4632</v>
      </c>
      <c r="D149" s="575" t="s">
        <v>56</v>
      </c>
      <c r="E149" s="702" t="s">
        <v>354</v>
      </c>
      <c r="F149" s="710" t="s">
        <v>4886</v>
      </c>
      <c r="G149" s="710" t="s">
        <v>4883</v>
      </c>
      <c r="H149" s="710" t="s">
        <v>4631</v>
      </c>
      <c r="I149" s="710" t="s">
        <v>4911</v>
      </c>
      <c r="J149" s="297" t="s">
        <v>56</v>
      </c>
      <c r="K149" s="706" t="s">
        <v>4912</v>
      </c>
      <c r="L149" s="704" t="s">
        <v>4631</v>
      </c>
    </row>
    <row r="150" spans="1:12" s="700" customFormat="1" ht="21.05" customHeight="1">
      <c r="A150" s="701"/>
      <c r="B150" s="575" t="s">
        <v>4636</v>
      </c>
      <c r="C150" s="575" t="s">
        <v>4637</v>
      </c>
      <c r="D150" s="575" t="s">
        <v>56</v>
      </c>
      <c r="E150" s="702" t="s">
        <v>354</v>
      </c>
      <c r="F150" s="710" t="s">
        <v>4886</v>
      </c>
      <c r="G150" s="710" t="s">
        <v>4883</v>
      </c>
      <c r="H150" s="710" t="s">
        <v>4913</v>
      </c>
      <c r="I150" s="710" t="s">
        <v>4914</v>
      </c>
      <c r="J150" s="297" t="s">
        <v>56</v>
      </c>
      <c r="K150" s="706" t="s">
        <v>4915</v>
      </c>
      <c r="L150" s="704" t="s">
        <v>4636</v>
      </c>
    </row>
    <row r="151" spans="1:12" s="700" customFormat="1" ht="21.05" customHeight="1">
      <c r="A151" s="701"/>
      <c r="B151" s="575" t="s">
        <v>4641</v>
      </c>
      <c r="C151" s="575" t="s">
        <v>4642</v>
      </c>
      <c r="D151" s="575" t="s">
        <v>56</v>
      </c>
      <c r="E151" s="702" t="s">
        <v>354</v>
      </c>
      <c r="F151" s="710" t="s">
        <v>4886</v>
      </c>
      <c r="G151" s="710" t="s">
        <v>4883</v>
      </c>
      <c r="H151" s="710" t="s">
        <v>4641</v>
      </c>
      <c r="I151" s="710" t="s">
        <v>4916</v>
      </c>
      <c r="J151" s="297" t="s">
        <v>56</v>
      </c>
      <c r="K151" s="706" t="s">
        <v>4917</v>
      </c>
      <c r="L151" s="704" t="s">
        <v>4641</v>
      </c>
    </row>
    <row r="152" spans="1:12" s="700" customFormat="1" ht="21.05" customHeight="1">
      <c r="A152" s="701"/>
      <c r="B152" s="575" t="s">
        <v>4646</v>
      </c>
      <c r="C152" s="575" t="s">
        <v>4647</v>
      </c>
      <c r="D152" s="575" t="s">
        <v>56</v>
      </c>
      <c r="E152" s="702" t="s">
        <v>354</v>
      </c>
      <c r="F152" s="710" t="s">
        <v>4886</v>
      </c>
      <c r="G152" s="710" t="s">
        <v>4883</v>
      </c>
      <c r="H152" s="710" t="s">
        <v>4646</v>
      </c>
      <c r="I152" s="710" t="s">
        <v>4918</v>
      </c>
      <c r="J152" s="297" t="s">
        <v>56</v>
      </c>
      <c r="K152" s="706" t="s">
        <v>4919</v>
      </c>
      <c r="L152" s="704" t="s">
        <v>4651</v>
      </c>
    </row>
    <row r="153" spans="1:12" s="700" customFormat="1" ht="21.05" customHeight="1">
      <c r="A153" s="701"/>
      <c r="B153" s="575" t="s">
        <v>4652</v>
      </c>
      <c r="C153" s="575" t="s">
        <v>4653</v>
      </c>
      <c r="D153" s="575" t="s">
        <v>56</v>
      </c>
      <c r="E153" s="702" t="s">
        <v>354</v>
      </c>
      <c r="F153" s="710" t="s">
        <v>4886</v>
      </c>
      <c r="G153" s="710" t="s">
        <v>4883</v>
      </c>
      <c r="H153" s="710" t="s">
        <v>4920</v>
      </c>
      <c r="I153" s="710" t="s">
        <v>4921</v>
      </c>
      <c r="J153" s="297" t="s">
        <v>56</v>
      </c>
      <c r="K153" s="706" t="s">
        <v>4922</v>
      </c>
      <c r="L153" s="704" t="s">
        <v>4652</v>
      </c>
    </row>
    <row r="154" spans="1:12" s="700" customFormat="1" ht="21.05" customHeight="1">
      <c r="A154" s="701"/>
      <c r="B154" s="575" t="s">
        <v>4657</v>
      </c>
      <c r="C154" s="575" t="s">
        <v>4658</v>
      </c>
      <c r="D154" s="575" t="s">
        <v>56</v>
      </c>
      <c r="E154" s="702" t="s">
        <v>354</v>
      </c>
      <c r="F154" s="710" t="s">
        <v>4886</v>
      </c>
      <c r="G154" s="710" t="s">
        <v>4883</v>
      </c>
      <c r="H154" s="710" t="s">
        <v>4657</v>
      </c>
      <c r="I154" s="710" t="s">
        <v>4923</v>
      </c>
      <c r="J154" s="297" t="s">
        <v>56</v>
      </c>
      <c r="K154" s="706" t="s">
        <v>4924</v>
      </c>
      <c r="L154" s="704" t="s">
        <v>4657</v>
      </c>
    </row>
    <row r="155" spans="1:12" s="700" customFormat="1" ht="21.05" customHeight="1">
      <c r="A155" s="701"/>
      <c r="B155" s="575" t="s">
        <v>4662</v>
      </c>
      <c r="C155" s="575" t="s">
        <v>4663</v>
      </c>
      <c r="D155" s="575" t="s">
        <v>56</v>
      </c>
      <c r="E155" s="702" t="s">
        <v>354</v>
      </c>
      <c r="F155" s="710" t="s">
        <v>4886</v>
      </c>
      <c r="G155" s="710" t="s">
        <v>4883</v>
      </c>
      <c r="H155" s="710" t="s">
        <v>4662</v>
      </c>
      <c r="I155" s="710" t="s">
        <v>4925</v>
      </c>
      <c r="J155" s="297" t="s">
        <v>56</v>
      </c>
      <c r="K155" s="706" t="s">
        <v>4926</v>
      </c>
      <c r="L155" s="704" t="s">
        <v>4662</v>
      </c>
    </row>
    <row r="156" spans="1:12" s="700" customFormat="1" ht="21.05" customHeight="1">
      <c r="A156" s="701"/>
      <c r="B156" s="575" t="s">
        <v>4667</v>
      </c>
      <c r="C156" s="575" t="s">
        <v>4668</v>
      </c>
      <c r="D156" s="575" t="s">
        <v>56</v>
      </c>
      <c r="E156" s="702" t="s">
        <v>354</v>
      </c>
      <c r="F156" s="710" t="s">
        <v>4886</v>
      </c>
      <c r="G156" s="710" t="s">
        <v>4883</v>
      </c>
      <c r="H156" s="710" t="s">
        <v>4927</v>
      </c>
      <c r="I156" s="710" t="s">
        <v>4928</v>
      </c>
      <c r="J156" s="297" t="s">
        <v>56</v>
      </c>
      <c r="K156" s="706" t="s">
        <v>4929</v>
      </c>
      <c r="L156" s="704" t="s">
        <v>4672</v>
      </c>
    </row>
    <row r="157" spans="1:12" s="700" customFormat="1" ht="21.05" customHeight="1">
      <c r="A157" s="701"/>
      <c r="B157" s="575" t="s">
        <v>4673</v>
      </c>
      <c r="C157" s="575" t="s">
        <v>4674</v>
      </c>
      <c r="D157" s="575" t="s">
        <v>56</v>
      </c>
      <c r="E157" s="702" t="s">
        <v>354</v>
      </c>
      <c r="F157" s="710" t="s">
        <v>4886</v>
      </c>
      <c r="G157" s="710" t="s">
        <v>4883</v>
      </c>
      <c r="H157" s="710" t="s">
        <v>4673</v>
      </c>
      <c r="I157" s="710" t="s">
        <v>4930</v>
      </c>
      <c r="J157" s="297" t="s">
        <v>56</v>
      </c>
      <c r="K157" s="706" t="s">
        <v>4931</v>
      </c>
      <c r="L157" s="704" t="s">
        <v>4673</v>
      </c>
    </row>
    <row r="158" spans="1:12" s="700" customFormat="1" ht="21.05" customHeight="1">
      <c r="A158" s="701"/>
      <c r="B158" s="575" t="s">
        <v>4678</v>
      </c>
      <c r="C158" s="575" t="s">
        <v>4679</v>
      </c>
      <c r="D158" s="575" t="s">
        <v>56</v>
      </c>
      <c r="E158" s="702" t="s">
        <v>354</v>
      </c>
      <c r="F158" s="710" t="s">
        <v>4886</v>
      </c>
      <c r="G158" s="710" t="s">
        <v>4883</v>
      </c>
      <c r="H158" s="710" t="s">
        <v>4932</v>
      </c>
      <c r="I158" s="710" t="s">
        <v>4933</v>
      </c>
      <c r="J158" s="297" t="s">
        <v>56</v>
      </c>
      <c r="K158" s="706" t="s">
        <v>4934</v>
      </c>
      <c r="L158" s="704" t="s">
        <v>4678</v>
      </c>
    </row>
    <row r="159" spans="1:12" s="700" customFormat="1" ht="21.05" customHeight="1">
      <c r="A159" s="701"/>
      <c r="B159" s="575" t="s">
        <v>4683</v>
      </c>
      <c r="C159" s="575" t="s">
        <v>4684</v>
      </c>
      <c r="D159" s="575" t="s">
        <v>56</v>
      </c>
      <c r="E159" s="702" t="s">
        <v>354</v>
      </c>
      <c r="F159" s="710" t="s">
        <v>4886</v>
      </c>
      <c r="G159" s="710" t="s">
        <v>4883</v>
      </c>
      <c r="H159" s="710" t="s">
        <v>4935</v>
      </c>
      <c r="I159" s="710" t="s">
        <v>4936</v>
      </c>
      <c r="J159" s="297" t="s">
        <v>56</v>
      </c>
      <c r="K159" s="706" t="s">
        <v>4937</v>
      </c>
      <c r="L159" s="704" t="s">
        <v>4683</v>
      </c>
    </row>
    <row r="160" spans="1:12" s="700" customFormat="1" ht="21.05" customHeight="1">
      <c r="A160" s="701"/>
      <c r="B160" s="575" t="s">
        <v>4688</v>
      </c>
      <c r="C160" s="575" t="s">
        <v>4689</v>
      </c>
      <c r="D160" s="575" t="s">
        <v>56</v>
      </c>
      <c r="E160" s="702" t="s">
        <v>354</v>
      </c>
      <c r="F160" s="710" t="s">
        <v>4886</v>
      </c>
      <c r="G160" s="710" t="s">
        <v>4883</v>
      </c>
      <c r="H160" s="710" t="s">
        <v>4938</v>
      </c>
      <c r="I160" s="710" t="s">
        <v>4939</v>
      </c>
      <c r="J160" s="297" t="s">
        <v>56</v>
      </c>
      <c r="K160" s="706" t="s">
        <v>4940</v>
      </c>
      <c r="L160" s="704" t="s">
        <v>4688</v>
      </c>
    </row>
    <row r="161" spans="1:12" s="700" customFormat="1" ht="21.05" customHeight="1">
      <c r="A161" s="701"/>
      <c r="B161" s="575" t="s">
        <v>4693</v>
      </c>
      <c r="C161" s="575" t="s">
        <v>4694</v>
      </c>
      <c r="D161" s="575" t="s">
        <v>56</v>
      </c>
      <c r="E161" s="702" t="s">
        <v>354</v>
      </c>
      <c r="F161" s="710" t="s">
        <v>4886</v>
      </c>
      <c r="G161" s="710" t="s">
        <v>4883</v>
      </c>
      <c r="H161" s="710" t="s">
        <v>4693</v>
      </c>
      <c r="I161" s="710" t="s">
        <v>4941</v>
      </c>
      <c r="J161" s="297" t="s">
        <v>56</v>
      </c>
      <c r="K161" s="706" t="s">
        <v>4942</v>
      </c>
      <c r="L161" s="704" t="s">
        <v>4698</v>
      </c>
    </row>
    <row r="162" spans="1:12" s="700" customFormat="1" ht="21.05" customHeight="1">
      <c r="A162" s="701"/>
      <c r="B162" s="575" t="s">
        <v>4699</v>
      </c>
      <c r="C162" s="575" t="s">
        <v>4700</v>
      </c>
      <c r="D162" s="575" t="s">
        <v>56</v>
      </c>
      <c r="E162" s="702" t="s">
        <v>354</v>
      </c>
      <c r="F162" s="710" t="s">
        <v>4886</v>
      </c>
      <c r="G162" s="710" t="s">
        <v>4883</v>
      </c>
      <c r="H162" s="710" t="s">
        <v>4699</v>
      </c>
      <c r="I162" s="710" t="s">
        <v>4943</v>
      </c>
      <c r="J162" s="297" t="s">
        <v>56</v>
      </c>
      <c r="K162" s="706" t="s">
        <v>4944</v>
      </c>
      <c r="L162" s="704" t="s">
        <v>4699</v>
      </c>
    </row>
    <row r="163" spans="1:12" s="700" customFormat="1" ht="21.05" customHeight="1">
      <c r="A163" s="701"/>
      <c r="B163" s="575" t="s">
        <v>4704</v>
      </c>
      <c r="C163" s="575" t="s">
        <v>4705</v>
      </c>
      <c r="D163" s="575" t="s">
        <v>56</v>
      </c>
      <c r="E163" s="702" t="s">
        <v>354</v>
      </c>
      <c r="F163" s="710" t="s">
        <v>4886</v>
      </c>
      <c r="G163" s="710" t="s">
        <v>4883</v>
      </c>
      <c r="H163" s="710" t="s">
        <v>4945</v>
      </c>
      <c r="I163" s="710" t="s">
        <v>4946</v>
      </c>
      <c r="J163" s="297" t="s">
        <v>56</v>
      </c>
      <c r="K163" s="706" t="s">
        <v>4947</v>
      </c>
      <c r="L163" s="704" t="s">
        <v>4704</v>
      </c>
    </row>
    <row r="164" spans="1:12" s="700" customFormat="1" ht="21.05" customHeight="1">
      <c r="A164" s="701"/>
      <c r="B164" s="575" t="s">
        <v>4709</v>
      </c>
      <c r="C164" s="575" t="s">
        <v>4710</v>
      </c>
      <c r="D164" s="575" t="s">
        <v>56</v>
      </c>
      <c r="E164" s="702" t="s">
        <v>354</v>
      </c>
      <c r="F164" s="710" t="s">
        <v>4886</v>
      </c>
      <c r="G164" s="710" t="s">
        <v>4883</v>
      </c>
      <c r="H164" s="710" t="s">
        <v>4709</v>
      </c>
      <c r="I164" s="710" t="s">
        <v>4948</v>
      </c>
      <c r="J164" s="297" t="s">
        <v>56</v>
      </c>
      <c r="K164" s="706" t="s">
        <v>4949</v>
      </c>
      <c r="L164" s="704" t="s">
        <v>4709</v>
      </c>
    </row>
    <row r="165" spans="1:12" s="700" customFormat="1" ht="21.05" customHeight="1">
      <c r="A165" s="701"/>
      <c r="B165" s="575" t="s">
        <v>4714</v>
      </c>
      <c r="C165" s="575" t="s">
        <v>4715</v>
      </c>
      <c r="D165" s="575" t="s">
        <v>56</v>
      </c>
      <c r="E165" s="702" t="s">
        <v>354</v>
      </c>
      <c r="F165" s="710" t="s">
        <v>4886</v>
      </c>
      <c r="G165" s="710" t="s">
        <v>4883</v>
      </c>
      <c r="H165" s="710" t="s">
        <v>4714</v>
      </c>
      <c r="I165" s="710" t="s">
        <v>4950</v>
      </c>
      <c r="J165" s="297" t="s">
        <v>56</v>
      </c>
      <c r="K165" s="706" t="s">
        <v>4951</v>
      </c>
      <c r="L165" s="704" t="s">
        <v>4719</v>
      </c>
    </row>
    <row r="166" spans="1:12" s="700" customFormat="1" ht="21.05" customHeight="1">
      <c r="A166" s="701"/>
      <c r="B166" s="575" t="s">
        <v>4720</v>
      </c>
      <c r="C166" s="575" t="s">
        <v>4721</v>
      </c>
      <c r="D166" s="575" t="s">
        <v>56</v>
      </c>
      <c r="E166" s="702" t="s">
        <v>354</v>
      </c>
      <c r="F166" s="710" t="s">
        <v>4886</v>
      </c>
      <c r="G166" s="710" t="s">
        <v>4883</v>
      </c>
      <c r="H166" s="710" t="s">
        <v>4720</v>
      </c>
      <c r="I166" s="710" t="s">
        <v>4952</v>
      </c>
      <c r="J166" s="297" t="s">
        <v>56</v>
      </c>
      <c r="K166" s="706" t="s">
        <v>4953</v>
      </c>
      <c r="L166" s="704" t="s">
        <v>4720</v>
      </c>
    </row>
    <row r="167" spans="1:12" s="700" customFormat="1" ht="21.05" customHeight="1">
      <c r="A167" s="701"/>
      <c r="B167" s="575" t="s">
        <v>4725</v>
      </c>
      <c r="C167" s="575" t="s">
        <v>4726</v>
      </c>
      <c r="D167" s="575" t="s">
        <v>56</v>
      </c>
      <c r="E167" s="702" t="s">
        <v>354</v>
      </c>
      <c r="F167" s="710" t="s">
        <v>4886</v>
      </c>
      <c r="G167" s="710" t="s">
        <v>4883</v>
      </c>
      <c r="H167" s="710" t="s">
        <v>4846</v>
      </c>
      <c r="I167" s="710" t="s">
        <v>4954</v>
      </c>
      <c r="J167" s="297" t="s">
        <v>56</v>
      </c>
      <c r="K167" s="706" t="s">
        <v>4955</v>
      </c>
      <c r="L167" s="704" t="s">
        <v>4725</v>
      </c>
    </row>
    <row r="168" spans="1:12" s="700" customFormat="1" ht="21.05" customHeight="1">
      <c r="A168" s="701"/>
      <c r="B168" s="575" t="s">
        <v>4730</v>
      </c>
      <c r="C168" s="575" t="s">
        <v>4731</v>
      </c>
      <c r="D168" s="575" t="s">
        <v>56</v>
      </c>
      <c r="E168" s="702" t="s">
        <v>354</v>
      </c>
      <c r="F168" s="710" t="s">
        <v>4886</v>
      </c>
      <c r="G168" s="710" t="s">
        <v>4883</v>
      </c>
      <c r="H168" s="710" t="s">
        <v>4730</v>
      </c>
      <c r="I168" s="710" t="s">
        <v>4956</v>
      </c>
      <c r="J168" s="297" t="s">
        <v>56</v>
      </c>
      <c r="K168" s="706" t="s">
        <v>4957</v>
      </c>
      <c r="L168" s="704" t="s">
        <v>4730</v>
      </c>
    </row>
    <row r="169" spans="1:12" s="700" customFormat="1" ht="21.05" customHeight="1">
      <c r="A169" s="701"/>
      <c r="B169" s="575" t="s">
        <v>3892</v>
      </c>
      <c r="C169" s="575" t="s">
        <v>3893</v>
      </c>
      <c r="D169" s="575" t="s">
        <v>56</v>
      </c>
      <c r="E169" s="702" t="s">
        <v>354</v>
      </c>
      <c r="F169" s="710" t="s">
        <v>4735</v>
      </c>
      <c r="G169" s="710" t="s">
        <v>4736</v>
      </c>
      <c r="H169" s="710" t="s">
        <v>3892</v>
      </c>
      <c r="I169" s="710" t="s">
        <v>4737</v>
      </c>
      <c r="J169" s="297" t="s">
        <v>56</v>
      </c>
      <c r="K169" s="704" t="s">
        <v>4738</v>
      </c>
      <c r="L169" s="704" t="s">
        <v>3892</v>
      </c>
    </row>
    <row r="170" spans="1:12" s="700" customFormat="1" ht="21.05" customHeight="1">
      <c r="A170" s="701"/>
      <c r="B170" s="575" t="s">
        <v>4739</v>
      </c>
      <c r="C170" s="575" t="s">
        <v>4740</v>
      </c>
      <c r="D170" s="575" t="s">
        <v>56</v>
      </c>
      <c r="E170" s="702" t="s">
        <v>354</v>
      </c>
      <c r="F170" s="710" t="s">
        <v>4735</v>
      </c>
      <c r="G170" s="710" t="s">
        <v>4736</v>
      </c>
      <c r="H170" s="710" t="s">
        <v>4739</v>
      </c>
      <c r="I170" s="710" t="s">
        <v>4741</v>
      </c>
      <c r="J170" s="297" t="s">
        <v>56</v>
      </c>
      <c r="K170" s="706" t="s">
        <v>4742</v>
      </c>
      <c r="L170" s="704" t="s">
        <v>4739</v>
      </c>
    </row>
    <row r="171" spans="1:12" s="700" customFormat="1" ht="21.05" customHeight="1">
      <c r="A171" s="701"/>
      <c r="B171" s="575" t="s">
        <v>3690</v>
      </c>
      <c r="C171" s="575" t="s">
        <v>4743</v>
      </c>
      <c r="D171" s="575" t="s">
        <v>56</v>
      </c>
      <c r="E171" s="702" t="s">
        <v>354</v>
      </c>
      <c r="F171" s="710" t="s">
        <v>4735</v>
      </c>
      <c r="G171" s="710" t="s">
        <v>4736</v>
      </c>
      <c r="H171" s="710" t="s">
        <v>3690</v>
      </c>
      <c r="I171" s="710" t="s">
        <v>4744</v>
      </c>
      <c r="J171" s="297" t="s">
        <v>56</v>
      </c>
      <c r="K171" s="706" t="s">
        <v>4745</v>
      </c>
      <c r="L171" s="704" t="s">
        <v>3690</v>
      </c>
    </row>
    <row r="172" spans="1:12" s="700" customFormat="1" ht="21.05" customHeight="1">
      <c r="A172" s="701"/>
      <c r="B172" s="575" t="s">
        <v>4746</v>
      </c>
      <c r="C172" s="575" t="s">
        <v>4747</v>
      </c>
      <c r="D172" s="575" t="s">
        <v>56</v>
      </c>
      <c r="E172" s="702" t="s">
        <v>354</v>
      </c>
      <c r="F172" s="710" t="s">
        <v>4735</v>
      </c>
      <c r="G172" s="710" t="s">
        <v>4736</v>
      </c>
      <c r="H172" s="710" t="s">
        <v>4746</v>
      </c>
      <c r="I172" s="710" t="s">
        <v>4748</v>
      </c>
      <c r="J172" s="297" t="s">
        <v>56</v>
      </c>
      <c r="K172" s="706" t="s">
        <v>4749</v>
      </c>
      <c r="L172" s="704" t="s">
        <v>4746</v>
      </c>
    </row>
    <row r="173" spans="1:12" s="700" customFormat="1" ht="21.05" customHeight="1">
      <c r="A173" s="701"/>
      <c r="B173" s="575" t="s">
        <v>4750</v>
      </c>
      <c r="C173" s="575" t="s">
        <v>4751</v>
      </c>
      <c r="D173" s="575" t="s">
        <v>56</v>
      </c>
      <c r="E173" s="702" t="s">
        <v>354</v>
      </c>
      <c r="F173" s="710" t="s">
        <v>4735</v>
      </c>
      <c r="G173" s="710" t="s">
        <v>4736</v>
      </c>
      <c r="H173" s="710" t="s">
        <v>4750</v>
      </c>
      <c r="I173" s="710" t="s">
        <v>4752</v>
      </c>
      <c r="J173" s="297" t="s">
        <v>56</v>
      </c>
      <c r="K173" s="706" t="s">
        <v>4753</v>
      </c>
      <c r="L173" s="704" t="s">
        <v>4750</v>
      </c>
    </row>
    <row r="174" spans="1:12" s="700" customFormat="1" ht="21.05" customHeight="1">
      <c r="A174" s="701"/>
      <c r="B174" s="575" t="s">
        <v>4754</v>
      </c>
      <c r="C174" s="575" t="s">
        <v>4755</v>
      </c>
      <c r="D174" s="575" t="s">
        <v>56</v>
      </c>
      <c r="E174" s="702" t="s">
        <v>354</v>
      </c>
      <c r="F174" s="710" t="s">
        <v>4735</v>
      </c>
      <c r="G174" s="710" t="s">
        <v>4736</v>
      </c>
      <c r="H174" s="710" t="s">
        <v>4754</v>
      </c>
      <c r="I174" s="710" t="s">
        <v>4756</v>
      </c>
      <c r="J174" s="297" t="s">
        <v>56</v>
      </c>
      <c r="K174" s="706" t="s">
        <v>4757</v>
      </c>
      <c r="L174" s="704" t="s">
        <v>4754</v>
      </c>
    </row>
    <row r="175" spans="1:12" s="700" customFormat="1" ht="21.05" customHeight="1">
      <c r="A175" s="701"/>
      <c r="B175" s="575" t="s">
        <v>4758</v>
      </c>
      <c r="C175" s="575" t="s">
        <v>4759</v>
      </c>
      <c r="D175" s="575" t="s">
        <v>56</v>
      </c>
      <c r="E175" s="702" t="s">
        <v>354</v>
      </c>
      <c r="F175" s="710" t="s">
        <v>4735</v>
      </c>
      <c r="G175" s="710" t="s">
        <v>4736</v>
      </c>
      <c r="H175" s="710" t="s">
        <v>4758</v>
      </c>
      <c r="I175" s="710" t="s">
        <v>4760</v>
      </c>
      <c r="J175" s="297" t="s">
        <v>56</v>
      </c>
      <c r="K175" s="706" t="s">
        <v>4761</v>
      </c>
      <c r="L175" s="704" t="s">
        <v>4758</v>
      </c>
    </row>
    <row r="176" spans="1:12" s="700" customFormat="1" ht="21.05" customHeight="1">
      <c r="A176" s="701"/>
      <c r="B176" s="575" t="s">
        <v>4762</v>
      </c>
      <c r="C176" s="575" t="s">
        <v>4763</v>
      </c>
      <c r="D176" s="575" t="s">
        <v>56</v>
      </c>
      <c r="E176" s="702" t="s">
        <v>354</v>
      </c>
      <c r="F176" s="710" t="s">
        <v>4735</v>
      </c>
      <c r="G176" s="710" t="s">
        <v>4736</v>
      </c>
      <c r="H176" s="710" t="s">
        <v>4762</v>
      </c>
      <c r="I176" s="710" t="s">
        <v>4764</v>
      </c>
      <c r="J176" s="297" t="s">
        <v>56</v>
      </c>
      <c r="K176" s="706" t="s">
        <v>4765</v>
      </c>
      <c r="L176" s="704" t="s">
        <v>4762</v>
      </c>
    </row>
    <row r="177" spans="1:12" s="700" customFormat="1" ht="21.05" customHeight="1">
      <c r="A177" s="701"/>
      <c r="B177" s="575" t="s">
        <v>4766</v>
      </c>
      <c r="C177" s="575" t="s">
        <v>4767</v>
      </c>
      <c r="D177" s="575" t="s">
        <v>56</v>
      </c>
      <c r="E177" s="702" t="s">
        <v>354</v>
      </c>
      <c r="F177" s="710" t="s">
        <v>4735</v>
      </c>
      <c r="G177" s="710" t="s">
        <v>4736</v>
      </c>
      <c r="H177" s="710" t="s">
        <v>4766</v>
      </c>
      <c r="I177" s="710" t="s">
        <v>4768</v>
      </c>
      <c r="J177" s="297" t="s">
        <v>56</v>
      </c>
      <c r="K177" s="706" t="s">
        <v>4769</v>
      </c>
      <c r="L177" s="704" t="s">
        <v>4766</v>
      </c>
    </row>
    <row r="178" spans="1:12" s="700" customFormat="1" ht="21.05" customHeight="1">
      <c r="A178" s="701"/>
      <c r="B178" s="575" t="s">
        <v>3635</v>
      </c>
      <c r="C178" s="575" t="s">
        <v>3636</v>
      </c>
      <c r="D178" s="575" t="s">
        <v>56</v>
      </c>
      <c r="E178" s="702" t="s">
        <v>354</v>
      </c>
      <c r="F178" s="710" t="s">
        <v>4735</v>
      </c>
      <c r="G178" s="710" t="s">
        <v>4736</v>
      </c>
      <c r="H178" s="710" t="s">
        <v>3635</v>
      </c>
      <c r="I178" s="710" t="s">
        <v>4770</v>
      </c>
      <c r="J178" s="297" t="s">
        <v>56</v>
      </c>
      <c r="K178" s="706" t="s">
        <v>4771</v>
      </c>
      <c r="L178" s="704" t="s">
        <v>3635</v>
      </c>
    </row>
    <row r="179" spans="1:12" s="700" customFormat="1" ht="21.05" customHeight="1">
      <c r="A179" s="701"/>
      <c r="B179" s="575" t="s">
        <v>4772</v>
      </c>
      <c r="C179" s="575" t="s">
        <v>4773</v>
      </c>
      <c r="D179" s="575" t="s">
        <v>56</v>
      </c>
      <c r="E179" s="702" t="s">
        <v>354</v>
      </c>
      <c r="F179" s="710" t="s">
        <v>4735</v>
      </c>
      <c r="G179" s="710" t="s">
        <v>4736</v>
      </c>
      <c r="H179" s="710" t="s">
        <v>4772</v>
      </c>
      <c r="I179" s="710" t="s">
        <v>4774</v>
      </c>
      <c r="J179" s="297" t="s">
        <v>56</v>
      </c>
      <c r="K179" s="706" t="s">
        <v>4775</v>
      </c>
      <c r="L179" s="704" t="s">
        <v>4772</v>
      </c>
    </row>
    <row r="180" spans="1:12" s="700" customFormat="1" ht="21.05" customHeight="1">
      <c r="A180" s="701"/>
      <c r="B180" s="575" t="s">
        <v>4776</v>
      </c>
      <c r="C180" s="575" t="s">
        <v>4777</v>
      </c>
      <c r="D180" s="575" t="s">
        <v>56</v>
      </c>
      <c r="E180" s="702" t="s">
        <v>354</v>
      </c>
      <c r="F180" s="710" t="s">
        <v>4735</v>
      </c>
      <c r="G180" s="710" t="s">
        <v>4736</v>
      </c>
      <c r="H180" s="710" t="s">
        <v>4776</v>
      </c>
      <c r="I180" s="710" t="s">
        <v>4778</v>
      </c>
      <c r="J180" s="297" t="s">
        <v>56</v>
      </c>
      <c r="K180" s="706" t="s">
        <v>4779</v>
      </c>
      <c r="L180" s="704" t="s">
        <v>4776</v>
      </c>
    </row>
    <row r="181" spans="1:12" s="700" customFormat="1" ht="21.05" customHeight="1">
      <c r="A181" s="701"/>
      <c r="B181" s="575" t="s">
        <v>4780</v>
      </c>
      <c r="C181" s="575" t="s">
        <v>4781</v>
      </c>
      <c r="D181" s="575" t="s">
        <v>56</v>
      </c>
      <c r="E181" s="702" t="s">
        <v>354</v>
      </c>
      <c r="F181" s="710" t="s">
        <v>4735</v>
      </c>
      <c r="G181" s="710" t="s">
        <v>4736</v>
      </c>
      <c r="H181" s="710" t="s">
        <v>4780</v>
      </c>
      <c r="I181" s="710" t="s">
        <v>4782</v>
      </c>
      <c r="J181" s="297" t="s">
        <v>56</v>
      </c>
      <c r="K181" s="706" t="s">
        <v>4783</v>
      </c>
      <c r="L181" s="704" t="s">
        <v>4780</v>
      </c>
    </row>
    <row r="182" spans="1:12" s="700" customFormat="1" ht="21.05" customHeight="1">
      <c r="A182" s="701"/>
      <c r="B182" s="575" t="s">
        <v>4784</v>
      </c>
      <c r="C182" s="575" t="s">
        <v>4785</v>
      </c>
      <c r="D182" s="575" t="s">
        <v>56</v>
      </c>
      <c r="E182" s="702" t="s">
        <v>354</v>
      </c>
      <c r="F182" s="710" t="s">
        <v>4735</v>
      </c>
      <c r="G182" s="710" t="s">
        <v>4736</v>
      </c>
      <c r="H182" s="710" t="s">
        <v>4784</v>
      </c>
      <c r="I182" s="710" t="s">
        <v>4786</v>
      </c>
      <c r="J182" s="297" t="s">
        <v>56</v>
      </c>
      <c r="K182" s="706" t="s">
        <v>4787</v>
      </c>
      <c r="L182" s="704" t="s">
        <v>4784</v>
      </c>
    </row>
    <row r="183" spans="1:12" s="700" customFormat="1" ht="21.05" customHeight="1">
      <c r="A183" s="701"/>
      <c r="B183" s="575" t="s">
        <v>4788</v>
      </c>
      <c r="C183" s="575" t="s">
        <v>4789</v>
      </c>
      <c r="D183" s="575" t="s">
        <v>56</v>
      </c>
      <c r="E183" s="702" t="s">
        <v>354</v>
      </c>
      <c r="F183" s="710" t="s">
        <v>4735</v>
      </c>
      <c r="G183" s="710" t="s">
        <v>4736</v>
      </c>
      <c r="H183" s="710" t="s">
        <v>4788</v>
      </c>
      <c r="I183" s="710" t="s">
        <v>4790</v>
      </c>
      <c r="J183" s="297" t="s">
        <v>56</v>
      </c>
      <c r="K183" s="706" t="s">
        <v>4791</v>
      </c>
      <c r="L183" s="704" t="s">
        <v>4788</v>
      </c>
    </row>
    <row r="184" spans="1:12" s="700" customFormat="1" ht="21.05" customHeight="1">
      <c r="A184" s="701"/>
      <c r="B184" s="575" t="s">
        <v>4792</v>
      </c>
      <c r="C184" s="575" t="s">
        <v>4793</v>
      </c>
      <c r="D184" s="575" t="s">
        <v>56</v>
      </c>
      <c r="E184" s="702" t="s">
        <v>354</v>
      </c>
      <c r="F184" s="710" t="s">
        <v>4735</v>
      </c>
      <c r="G184" s="710" t="s">
        <v>4736</v>
      </c>
      <c r="H184" s="710" t="s">
        <v>4794</v>
      </c>
      <c r="I184" s="710" t="s">
        <v>4795</v>
      </c>
      <c r="J184" s="297" t="s">
        <v>56</v>
      </c>
      <c r="K184" s="706" t="s">
        <v>4796</v>
      </c>
      <c r="L184" s="704" t="s">
        <v>4792</v>
      </c>
    </row>
    <row r="185" spans="1:12" s="700" customFormat="1" ht="21.05" customHeight="1">
      <c r="A185" s="701"/>
      <c r="B185" s="575" t="s">
        <v>4797</v>
      </c>
      <c r="C185" s="575" t="s">
        <v>4798</v>
      </c>
      <c r="D185" s="575" t="s">
        <v>56</v>
      </c>
      <c r="E185" s="702" t="s">
        <v>354</v>
      </c>
      <c r="F185" s="710" t="s">
        <v>4735</v>
      </c>
      <c r="G185" s="710" t="s">
        <v>4736</v>
      </c>
      <c r="H185" s="710" t="s">
        <v>4797</v>
      </c>
      <c r="I185" s="710" t="s">
        <v>4799</v>
      </c>
      <c r="J185" s="297" t="s">
        <v>56</v>
      </c>
      <c r="K185" s="706" t="s">
        <v>4800</v>
      </c>
      <c r="L185" s="704" t="s">
        <v>4797</v>
      </c>
    </row>
    <row r="186" spans="1:12" s="700" customFormat="1" ht="21.05" customHeight="1">
      <c r="A186" s="701"/>
      <c r="B186" s="575" t="s">
        <v>4801</v>
      </c>
      <c r="C186" s="575" t="s">
        <v>4802</v>
      </c>
      <c r="D186" s="575" t="s">
        <v>56</v>
      </c>
      <c r="E186" s="702" t="s">
        <v>354</v>
      </c>
      <c r="F186" s="710" t="s">
        <v>4735</v>
      </c>
      <c r="G186" s="710" t="s">
        <v>4736</v>
      </c>
      <c r="H186" s="710" t="s">
        <v>4801</v>
      </c>
      <c r="I186" s="710" t="s">
        <v>4803</v>
      </c>
      <c r="J186" s="297" t="s">
        <v>56</v>
      </c>
      <c r="K186" s="706" t="s">
        <v>4804</v>
      </c>
      <c r="L186" s="704" t="s">
        <v>4801</v>
      </c>
    </row>
    <row r="187" spans="1:12" s="700" customFormat="1" ht="21.05" customHeight="1">
      <c r="A187" s="701"/>
      <c r="B187" s="575" t="s">
        <v>4805</v>
      </c>
      <c r="C187" s="575" t="s">
        <v>4806</v>
      </c>
      <c r="D187" s="575" t="s">
        <v>56</v>
      </c>
      <c r="E187" s="702" t="s">
        <v>354</v>
      </c>
      <c r="F187" s="710" t="s">
        <v>4735</v>
      </c>
      <c r="G187" s="710" t="s">
        <v>4736</v>
      </c>
      <c r="H187" s="710" t="s">
        <v>4805</v>
      </c>
      <c r="I187" s="710" t="s">
        <v>4807</v>
      </c>
      <c r="J187" s="297" t="s">
        <v>56</v>
      </c>
      <c r="K187" s="706" t="s">
        <v>4808</v>
      </c>
      <c r="L187" s="704" t="s">
        <v>4805</v>
      </c>
    </row>
    <row r="188" spans="1:12" s="700" customFormat="1" ht="21.05" customHeight="1">
      <c r="A188" s="701"/>
      <c r="B188" s="575" t="s">
        <v>4809</v>
      </c>
      <c r="C188" s="575" t="s">
        <v>4810</v>
      </c>
      <c r="D188" s="575" t="s">
        <v>56</v>
      </c>
      <c r="E188" s="702" t="s">
        <v>354</v>
      </c>
      <c r="F188" s="710" t="s">
        <v>4735</v>
      </c>
      <c r="G188" s="710" t="s">
        <v>4736</v>
      </c>
      <c r="H188" s="710" t="s">
        <v>4811</v>
      </c>
      <c r="I188" s="710" t="s">
        <v>4812</v>
      </c>
      <c r="J188" s="297" t="s">
        <v>56</v>
      </c>
      <c r="K188" s="706" t="s">
        <v>4813</v>
      </c>
      <c r="L188" s="704" t="s">
        <v>4809</v>
      </c>
    </row>
    <row r="189" spans="1:12" s="700" customFormat="1" ht="21.05" customHeight="1">
      <c r="A189" s="701"/>
      <c r="B189" s="575" t="s">
        <v>4814</v>
      </c>
      <c r="C189" s="575" t="s">
        <v>4815</v>
      </c>
      <c r="D189" s="575" t="s">
        <v>56</v>
      </c>
      <c r="E189" s="702" t="s">
        <v>354</v>
      </c>
      <c r="F189" s="710" t="s">
        <v>4735</v>
      </c>
      <c r="G189" s="710" t="s">
        <v>4736</v>
      </c>
      <c r="H189" s="710" t="s">
        <v>4814</v>
      </c>
      <c r="I189" s="710" t="s">
        <v>4816</v>
      </c>
      <c r="J189" s="297" t="s">
        <v>56</v>
      </c>
      <c r="K189" s="706" t="s">
        <v>4817</v>
      </c>
      <c r="L189" s="704" t="s">
        <v>4814</v>
      </c>
    </row>
    <row r="190" spans="1:12" s="700" customFormat="1" ht="21.05" customHeight="1">
      <c r="A190" s="701"/>
      <c r="B190" s="575" t="s">
        <v>4818</v>
      </c>
      <c r="C190" s="575" t="s">
        <v>4819</v>
      </c>
      <c r="D190" s="575" t="s">
        <v>56</v>
      </c>
      <c r="E190" s="702" t="s">
        <v>354</v>
      </c>
      <c r="F190" s="710" t="s">
        <v>4735</v>
      </c>
      <c r="G190" s="710" t="s">
        <v>4736</v>
      </c>
      <c r="H190" s="710" t="s">
        <v>4818</v>
      </c>
      <c r="I190" s="710" t="s">
        <v>4820</v>
      </c>
      <c r="J190" s="297" t="s">
        <v>56</v>
      </c>
      <c r="K190" s="706" t="s">
        <v>4821</v>
      </c>
      <c r="L190" s="704" t="s">
        <v>4818</v>
      </c>
    </row>
    <row r="191" spans="1:12" s="700" customFormat="1" ht="21.05" customHeight="1">
      <c r="A191" s="701"/>
      <c r="B191" s="575" t="s">
        <v>4822</v>
      </c>
      <c r="C191" s="575" t="s">
        <v>4823</v>
      </c>
      <c r="D191" s="575" t="s">
        <v>56</v>
      </c>
      <c r="E191" s="702" t="s">
        <v>354</v>
      </c>
      <c r="F191" s="710" t="s">
        <v>4735</v>
      </c>
      <c r="G191" s="710" t="s">
        <v>4736</v>
      </c>
      <c r="H191" s="710" t="s">
        <v>4822</v>
      </c>
      <c r="I191" s="710" t="s">
        <v>4824</v>
      </c>
      <c r="J191" s="297" t="s">
        <v>56</v>
      </c>
      <c r="K191" s="706" t="s">
        <v>4825</v>
      </c>
      <c r="L191" s="704" t="s">
        <v>4822</v>
      </c>
    </row>
    <row r="192" spans="1:12" s="700" customFormat="1" ht="21.05" customHeight="1">
      <c r="A192" s="701"/>
      <c r="B192" s="575" t="s">
        <v>4826</v>
      </c>
      <c r="C192" s="575" t="s">
        <v>4827</v>
      </c>
      <c r="D192" s="575" t="s">
        <v>56</v>
      </c>
      <c r="E192" s="702" t="s">
        <v>354</v>
      </c>
      <c r="F192" s="710" t="s">
        <v>4735</v>
      </c>
      <c r="G192" s="710" t="s">
        <v>4736</v>
      </c>
      <c r="H192" s="710" t="s">
        <v>4826</v>
      </c>
      <c r="I192" s="710" t="s">
        <v>4828</v>
      </c>
      <c r="J192" s="297" t="s">
        <v>56</v>
      </c>
      <c r="K192" s="706" t="s">
        <v>4829</v>
      </c>
      <c r="L192" s="704" t="s">
        <v>4826</v>
      </c>
    </row>
    <row r="193" spans="1:12" s="700" customFormat="1" ht="21.05" customHeight="1">
      <c r="A193" s="701"/>
      <c r="B193" s="575" t="s">
        <v>4830</v>
      </c>
      <c r="C193" s="575" t="s">
        <v>4831</v>
      </c>
      <c r="D193" s="575" t="s">
        <v>56</v>
      </c>
      <c r="E193" s="297"/>
      <c r="F193" s="710"/>
      <c r="G193" s="710"/>
      <c r="H193" s="710"/>
      <c r="I193" s="710"/>
      <c r="J193" s="297" t="s">
        <v>56</v>
      </c>
      <c r="K193" s="705" t="s">
        <v>2990</v>
      </c>
      <c r="L193" s="704" t="s">
        <v>4830</v>
      </c>
    </row>
    <row r="194" spans="1:12" s="700" customFormat="1" ht="21.05" customHeight="1">
      <c r="A194" s="701"/>
      <c r="B194" s="575" t="s">
        <v>4832</v>
      </c>
      <c r="C194" s="575" t="s">
        <v>4833</v>
      </c>
      <c r="D194" s="575" t="s">
        <v>56</v>
      </c>
      <c r="E194" s="297"/>
      <c r="F194" s="710"/>
      <c r="G194" s="710"/>
      <c r="H194" s="710"/>
      <c r="I194" s="710"/>
      <c r="J194" s="297" t="s">
        <v>56</v>
      </c>
      <c r="K194" s="705" t="s">
        <v>2990</v>
      </c>
      <c r="L194" s="704" t="s">
        <v>4832</v>
      </c>
    </row>
    <row r="195" spans="1:12" s="700" customFormat="1" ht="21.05" customHeight="1">
      <c r="A195" s="701"/>
      <c r="B195" s="575" t="s">
        <v>4834</v>
      </c>
      <c r="C195" s="575" t="s">
        <v>4835</v>
      </c>
      <c r="D195" s="575" t="s">
        <v>56</v>
      </c>
      <c r="E195" s="297"/>
      <c r="F195" s="710"/>
      <c r="G195" s="710"/>
      <c r="H195" s="710"/>
      <c r="I195" s="710"/>
      <c r="J195" s="297" t="s">
        <v>56</v>
      </c>
      <c r="K195" s="705" t="s">
        <v>2990</v>
      </c>
      <c r="L195" s="704" t="s">
        <v>4834</v>
      </c>
    </row>
    <row r="196" spans="1:12" s="700" customFormat="1" ht="21.05" customHeight="1">
      <c r="A196" s="701"/>
      <c r="B196" s="575" t="s">
        <v>4836</v>
      </c>
      <c r="C196" s="575" t="s">
        <v>4837</v>
      </c>
      <c r="D196" s="575" t="s">
        <v>56</v>
      </c>
      <c r="E196" s="297"/>
      <c r="F196" s="710"/>
      <c r="G196" s="710"/>
      <c r="H196" s="710"/>
      <c r="I196" s="710"/>
      <c r="J196" s="297" t="s">
        <v>56</v>
      </c>
      <c r="K196" s="705" t="s">
        <v>2990</v>
      </c>
      <c r="L196" s="704" t="s">
        <v>4836</v>
      </c>
    </row>
    <row r="197" spans="1:12" s="700" customFormat="1" ht="21.05" customHeight="1">
      <c r="A197" s="701"/>
      <c r="B197" s="575" t="s">
        <v>4838</v>
      </c>
      <c r="C197" s="575" t="s">
        <v>4839</v>
      </c>
      <c r="D197" s="575" t="s">
        <v>56</v>
      </c>
      <c r="E197" s="297"/>
      <c r="F197" s="710"/>
      <c r="G197" s="710"/>
      <c r="H197" s="710"/>
      <c r="I197" s="710"/>
      <c r="J197" s="297" t="s">
        <v>56</v>
      </c>
      <c r="K197" s="705" t="s">
        <v>2990</v>
      </c>
      <c r="L197" s="704" t="s">
        <v>4838</v>
      </c>
    </row>
    <row r="198" spans="1:12" s="700" customFormat="1" ht="21.05" customHeight="1">
      <c r="A198" s="701"/>
      <c r="B198" s="575" t="s">
        <v>4840</v>
      </c>
      <c r="C198" s="575" t="s">
        <v>4841</v>
      </c>
      <c r="D198" s="575" t="s">
        <v>56</v>
      </c>
      <c r="E198" s="297"/>
      <c r="F198" s="710"/>
      <c r="G198" s="710"/>
      <c r="H198" s="710"/>
      <c r="I198" s="710"/>
      <c r="J198" s="297" t="s">
        <v>56</v>
      </c>
      <c r="K198" s="705" t="s">
        <v>2990</v>
      </c>
      <c r="L198" s="704" t="s">
        <v>4840</v>
      </c>
    </row>
    <row r="199" spans="1:12" s="700" customFormat="1" ht="21.05" customHeight="1">
      <c r="A199" s="701"/>
      <c r="B199" s="575" t="s">
        <v>4842</v>
      </c>
      <c r="C199" s="575" t="s">
        <v>4843</v>
      </c>
      <c r="D199" s="575" t="s">
        <v>56</v>
      </c>
      <c r="E199" s="297"/>
      <c r="F199" s="710"/>
      <c r="G199" s="710"/>
      <c r="H199" s="710"/>
      <c r="I199" s="710"/>
      <c r="J199" s="297" t="s">
        <v>56</v>
      </c>
      <c r="K199" s="705" t="s">
        <v>2990</v>
      </c>
      <c r="L199" s="704" t="s">
        <v>4842</v>
      </c>
    </row>
    <row r="200" spans="1:12" s="700" customFormat="1" ht="21.05" customHeight="1">
      <c r="A200" s="701"/>
      <c r="B200" s="575" t="s">
        <v>4844</v>
      </c>
      <c r="C200" s="575" t="s">
        <v>4845</v>
      </c>
      <c r="D200" s="575" t="s">
        <v>56</v>
      </c>
      <c r="E200" s="297"/>
      <c r="F200" s="710"/>
      <c r="G200" s="710"/>
      <c r="H200" s="710"/>
      <c r="I200" s="710"/>
      <c r="J200" s="297" t="s">
        <v>56</v>
      </c>
      <c r="K200" s="705" t="s">
        <v>2990</v>
      </c>
      <c r="L200" s="704" t="s">
        <v>4844</v>
      </c>
    </row>
    <row r="201" spans="1:12" s="700" customFormat="1" ht="21.05" customHeight="1">
      <c r="A201" s="701"/>
      <c r="B201" s="575" t="s">
        <v>4846</v>
      </c>
      <c r="C201" s="575" t="s">
        <v>4847</v>
      </c>
      <c r="D201" s="575" t="s">
        <v>56</v>
      </c>
      <c r="E201" s="297"/>
      <c r="F201" s="710"/>
      <c r="G201" s="710"/>
      <c r="H201" s="710"/>
      <c r="I201" s="710"/>
      <c r="J201" s="297" t="s">
        <v>56</v>
      </c>
      <c r="K201" s="705" t="s">
        <v>2990</v>
      </c>
      <c r="L201" s="704" t="s">
        <v>4846</v>
      </c>
    </row>
    <row r="202" spans="1:12" s="700" customFormat="1" ht="21.05" customHeight="1">
      <c r="A202" s="701"/>
      <c r="B202" s="575" t="s">
        <v>4848</v>
      </c>
      <c r="C202" s="575" t="s">
        <v>4849</v>
      </c>
      <c r="D202" s="575" t="s">
        <v>56</v>
      </c>
      <c r="E202" s="297"/>
      <c r="F202" s="710" t="s">
        <v>4882</v>
      </c>
      <c r="G202" s="710" t="s">
        <v>4883</v>
      </c>
      <c r="H202" s="710" t="s">
        <v>4848</v>
      </c>
      <c r="I202" s="710" t="s">
        <v>4958</v>
      </c>
      <c r="J202" s="297" t="s">
        <v>56</v>
      </c>
      <c r="K202" s="710" t="s">
        <v>4959</v>
      </c>
      <c r="L202" s="704" t="s">
        <v>4848</v>
      </c>
    </row>
    <row r="203" spans="1:12" s="700" customFormat="1" ht="21.05" customHeight="1">
      <c r="A203" s="701"/>
      <c r="B203" s="575" t="s">
        <v>4850</v>
      </c>
      <c r="C203" s="575" t="s">
        <v>4851</v>
      </c>
      <c r="D203" s="575" t="s">
        <v>56</v>
      </c>
      <c r="E203" s="297"/>
      <c r="F203" s="710" t="s">
        <v>4882</v>
      </c>
      <c r="G203" s="710" t="s">
        <v>4883</v>
      </c>
      <c r="H203" s="710" t="s">
        <v>4850</v>
      </c>
      <c r="I203" s="710" t="s">
        <v>4960</v>
      </c>
      <c r="J203" s="297" t="s">
        <v>56</v>
      </c>
      <c r="K203" s="710" t="s">
        <v>4961</v>
      </c>
      <c r="L203" s="704" t="s">
        <v>4850</v>
      </c>
    </row>
    <row r="204" spans="1:12" s="700" customFormat="1" ht="21.05" customHeight="1">
      <c r="A204" s="701"/>
      <c r="B204" s="575" t="s">
        <v>2120</v>
      </c>
      <c r="C204" s="575" t="s">
        <v>2121</v>
      </c>
      <c r="D204" s="575" t="s">
        <v>387</v>
      </c>
      <c r="E204" s="702" t="s">
        <v>354</v>
      </c>
      <c r="F204" s="710" t="s">
        <v>4882</v>
      </c>
      <c r="G204" s="710" t="s">
        <v>4883</v>
      </c>
      <c r="H204" s="710" t="s">
        <v>432</v>
      </c>
      <c r="I204" s="710" t="s">
        <v>1882</v>
      </c>
      <c r="J204" s="297" t="s">
        <v>70</v>
      </c>
      <c r="K204" s="561" t="s">
        <v>2152</v>
      </c>
      <c r="L204" s="704" t="s">
        <v>432</v>
      </c>
    </row>
    <row r="205" spans="1:12" s="700" customFormat="1" ht="21.05" customHeight="1">
      <c r="A205" s="701"/>
      <c r="B205" s="575" t="s">
        <v>2118</v>
      </c>
      <c r="C205" s="575" t="s">
        <v>2119</v>
      </c>
      <c r="D205" s="575" t="s">
        <v>387</v>
      </c>
      <c r="E205" s="702" t="s">
        <v>354</v>
      </c>
      <c r="F205" s="710" t="s">
        <v>4882</v>
      </c>
      <c r="G205" s="710" t="s">
        <v>4883</v>
      </c>
      <c r="H205" s="710" t="s">
        <v>4852</v>
      </c>
      <c r="I205" s="710" t="s">
        <v>1878</v>
      </c>
      <c r="J205" s="297" t="s">
        <v>70</v>
      </c>
      <c r="K205" s="561" t="s">
        <v>1881</v>
      </c>
      <c r="L205" s="704" t="s">
        <v>4853</v>
      </c>
    </row>
    <row r="206" spans="1:12" s="700" customFormat="1" ht="21.05" customHeight="1">
      <c r="A206" s="701"/>
      <c r="B206" s="575" t="s">
        <v>4854</v>
      </c>
      <c r="C206" s="575" t="s">
        <v>4855</v>
      </c>
      <c r="D206" s="575" t="s">
        <v>387</v>
      </c>
      <c r="E206" s="702" t="s">
        <v>354</v>
      </c>
      <c r="F206" s="710" t="s">
        <v>3713</v>
      </c>
      <c r="G206" s="710" t="s">
        <v>4856</v>
      </c>
      <c r="H206" s="710" t="s">
        <v>3715</v>
      </c>
      <c r="I206" s="710" t="s">
        <v>3716</v>
      </c>
      <c r="J206" s="297" t="s">
        <v>70</v>
      </c>
      <c r="K206" s="297" t="s">
        <v>3729</v>
      </c>
      <c r="L206" s="704" t="s">
        <v>4857</v>
      </c>
    </row>
    <row r="207" spans="1:12" s="700" customFormat="1" ht="21.05" customHeight="1">
      <c r="A207" s="701"/>
      <c r="B207" s="575" t="s">
        <v>3036</v>
      </c>
      <c r="C207" s="575" t="s">
        <v>3037</v>
      </c>
      <c r="D207" s="575" t="s">
        <v>387</v>
      </c>
      <c r="E207" s="702" t="s">
        <v>354</v>
      </c>
      <c r="F207" s="710" t="s">
        <v>4882</v>
      </c>
      <c r="G207" s="710" t="s">
        <v>4883</v>
      </c>
      <c r="H207" s="710" t="s">
        <v>4858</v>
      </c>
      <c r="I207" s="710" t="s">
        <v>3724</v>
      </c>
      <c r="J207" s="297" t="s">
        <v>70</v>
      </c>
      <c r="K207" s="561" t="s">
        <v>3725</v>
      </c>
      <c r="L207" s="704" t="s">
        <v>4859</v>
      </c>
    </row>
    <row r="208" spans="1:12" s="700" customFormat="1" ht="21.05" customHeight="1">
      <c r="A208" s="701"/>
      <c r="B208" s="575" t="s">
        <v>4860</v>
      </c>
      <c r="C208" s="575" t="s">
        <v>4861</v>
      </c>
      <c r="D208" s="575" t="s">
        <v>387</v>
      </c>
      <c r="E208" s="702" t="s">
        <v>354</v>
      </c>
      <c r="F208" s="710" t="s">
        <v>3713</v>
      </c>
      <c r="G208" s="710" t="s">
        <v>4856</v>
      </c>
      <c r="H208" s="710" t="s">
        <v>3715</v>
      </c>
      <c r="I208" s="710" t="s">
        <v>3716</v>
      </c>
      <c r="J208" s="297" t="s">
        <v>70</v>
      </c>
      <c r="K208" s="297" t="s">
        <v>4862</v>
      </c>
      <c r="L208" s="704" t="s">
        <v>4863</v>
      </c>
    </row>
    <row r="209" spans="1:16" s="700" customFormat="1" ht="21.05" customHeight="1">
      <c r="A209" s="701"/>
      <c r="B209" s="575" t="s">
        <v>2470</v>
      </c>
      <c r="C209" s="575" t="s">
        <v>2471</v>
      </c>
      <c r="D209" s="575" t="s">
        <v>387</v>
      </c>
      <c r="E209" s="702" t="s">
        <v>354</v>
      </c>
      <c r="F209" s="710" t="s">
        <v>4882</v>
      </c>
      <c r="G209" s="710" t="s">
        <v>4883</v>
      </c>
      <c r="H209" s="710" t="s">
        <v>4864</v>
      </c>
      <c r="I209" s="710" t="s">
        <v>1885</v>
      </c>
      <c r="J209" s="297" t="s">
        <v>77</v>
      </c>
      <c r="K209" s="561" t="s">
        <v>1887</v>
      </c>
      <c r="L209" s="704" t="s">
        <v>4865</v>
      </c>
    </row>
    <row r="210" spans="1:16" s="700" customFormat="1" ht="21.05" customHeight="1">
      <c r="A210" s="701"/>
      <c r="B210" s="575" t="s">
        <v>3033</v>
      </c>
      <c r="C210" s="575" t="s">
        <v>3034</v>
      </c>
      <c r="D210" s="575" t="s">
        <v>387</v>
      </c>
      <c r="E210" s="702" t="s">
        <v>354</v>
      </c>
      <c r="F210" s="710" t="s">
        <v>4882</v>
      </c>
      <c r="G210" s="710" t="s">
        <v>4883</v>
      </c>
      <c r="H210" s="710" t="s">
        <v>3736</v>
      </c>
      <c r="I210" s="710" t="s">
        <v>3737</v>
      </c>
      <c r="J210" s="297" t="s">
        <v>70</v>
      </c>
      <c r="K210" s="561" t="s">
        <v>3738</v>
      </c>
      <c r="L210" s="704" t="s">
        <v>4866</v>
      </c>
    </row>
    <row r="211" spans="1:16" s="214" customFormat="1" ht="21.05" customHeight="1">
      <c r="A211" s="22"/>
      <c r="B211" s="229" t="s">
        <v>440</v>
      </c>
      <c r="C211" s="230" t="s">
        <v>441</v>
      </c>
      <c r="D211" s="231" t="s">
        <v>387</v>
      </c>
      <c r="E211" s="232"/>
      <c r="F211" s="232"/>
      <c r="G211" s="232"/>
      <c r="H211" s="232"/>
      <c r="I211" s="232"/>
      <c r="J211" s="232"/>
      <c r="K211" s="233" t="s">
        <v>2126</v>
      </c>
      <c r="L211" s="232" t="s">
        <v>1417</v>
      </c>
      <c r="M211" s="228"/>
      <c r="N211" s="234"/>
    </row>
    <row r="212" spans="1:16" s="214" customFormat="1" ht="21.05" customHeight="1">
      <c r="A212" s="22"/>
      <c r="B212" s="230" t="s">
        <v>445</v>
      </c>
      <c r="C212" s="230" t="s">
        <v>269</v>
      </c>
      <c r="D212" s="231" t="s">
        <v>387</v>
      </c>
      <c r="E212" s="232"/>
      <c r="F212" s="232"/>
      <c r="G212" s="232"/>
      <c r="H212" s="232"/>
      <c r="I212" s="232"/>
      <c r="J212" s="232"/>
      <c r="K212" s="233" t="s">
        <v>4962</v>
      </c>
      <c r="L212" s="232" t="s">
        <v>1417</v>
      </c>
      <c r="M212" s="228"/>
      <c r="N212" s="234"/>
    </row>
    <row r="213" spans="1:16" s="214" customFormat="1" ht="21.05" customHeight="1">
      <c r="A213" s="22"/>
      <c r="B213" s="230" t="s">
        <v>447</v>
      </c>
      <c r="C213" s="230" t="s">
        <v>448</v>
      </c>
      <c r="D213" s="231" t="s">
        <v>58</v>
      </c>
      <c r="E213" s="232"/>
      <c r="F213" s="232"/>
      <c r="G213" s="232"/>
      <c r="H213" s="232"/>
      <c r="I213" s="232"/>
      <c r="J213" s="232"/>
      <c r="K213" s="235">
        <v>2</v>
      </c>
      <c r="L213" s="232" t="s">
        <v>1417</v>
      </c>
    </row>
    <row r="214" spans="1:16" s="700" customFormat="1" ht="21.05" customHeight="1">
      <c r="A214" s="701"/>
      <c r="B214" s="575"/>
      <c r="C214" s="575"/>
      <c r="D214" s="575"/>
      <c r="E214" s="297"/>
      <c r="F214" s="297"/>
      <c r="G214" s="297"/>
      <c r="H214" s="708"/>
      <c r="I214" s="297"/>
      <c r="J214" s="297"/>
      <c r="K214" s="706"/>
      <c r="L214" s="704"/>
    </row>
    <row r="215" spans="1:16" s="245" customFormat="1" ht="21.05" customHeight="1">
      <c r="A215" s="22"/>
      <c r="B215" s="709"/>
      <c r="C215" s="268"/>
      <c r="D215" s="268"/>
      <c r="E215" s="268"/>
      <c r="F215" s="268"/>
      <c r="G215" s="268"/>
      <c r="H215" s="709"/>
      <c r="I215" s="268"/>
      <c r="J215" s="268"/>
      <c r="K215" s="299"/>
      <c r="L215" s="299"/>
    </row>
    <row r="216" spans="1:16" s="245" customFormat="1" ht="21.05" customHeight="1">
      <c r="A216" s="22"/>
      <c r="B216" s="21" t="s">
        <v>322</v>
      </c>
      <c r="C216" s="1508" t="s">
        <v>1429</v>
      </c>
      <c r="D216" s="1508"/>
      <c r="E216" s="1508"/>
      <c r="F216" s="1508"/>
      <c r="G216" s="1508"/>
      <c r="H216" s="1508"/>
      <c r="I216" s="1508"/>
      <c r="J216" s="1508"/>
      <c r="K216" s="1508"/>
      <c r="L216" s="1509"/>
    </row>
    <row r="217" spans="1:16" s="245" customFormat="1" ht="21.05" customHeight="1">
      <c r="A217" s="7"/>
      <c r="B217" s="1513"/>
      <c r="C217" s="1513"/>
      <c r="D217" s="1513"/>
      <c r="E217" s="1513"/>
      <c r="F217" s="1513"/>
      <c r="G217" s="1513"/>
      <c r="H217" s="1513"/>
      <c r="I217" s="1513"/>
      <c r="J217" s="1513"/>
      <c r="K217" s="1513"/>
      <c r="L217" s="1513"/>
    </row>
    <row r="218" spans="1:16" s="245" customFormat="1" ht="21.05" customHeight="1">
      <c r="A218" s="7"/>
      <c r="B218" s="1514" t="s">
        <v>323</v>
      </c>
      <c r="C218" s="1515"/>
      <c r="D218" s="1515"/>
      <c r="E218" s="1515"/>
      <c r="F218" s="1515"/>
      <c r="G218" s="1515"/>
      <c r="H218" s="1515"/>
      <c r="I218" s="1515"/>
      <c r="J218" s="1515"/>
      <c r="K218" s="1515"/>
      <c r="L218" s="1516"/>
    </row>
    <row r="219" spans="1:16" s="335" customFormat="1" ht="21.05" customHeight="1">
      <c r="A219" s="26"/>
      <c r="B219" s="21" t="s">
        <v>315</v>
      </c>
      <c r="C219" s="21" t="s">
        <v>316</v>
      </c>
      <c r="D219" s="21" t="s">
        <v>317</v>
      </c>
      <c r="E219" s="21" t="s">
        <v>324</v>
      </c>
      <c r="F219" s="21" t="s">
        <v>325</v>
      </c>
      <c r="G219" s="1517" t="s">
        <v>326</v>
      </c>
      <c r="H219" s="1518"/>
      <c r="I219" s="1519"/>
      <c r="J219" s="21" t="s">
        <v>327</v>
      </c>
      <c r="K219" s="21" t="s">
        <v>328</v>
      </c>
      <c r="L219" s="21" t="s">
        <v>302</v>
      </c>
      <c r="M219" s="254" t="s">
        <v>1667</v>
      </c>
      <c r="N219" s="254" t="s">
        <v>1668</v>
      </c>
      <c r="O219" s="254" t="s">
        <v>1669</v>
      </c>
      <c r="P219" s="254" t="s">
        <v>1670</v>
      </c>
    </row>
    <row r="220" spans="1:16" s="245" customFormat="1" ht="21.05" customHeight="1">
      <c r="A220" s="7"/>
      <c r="B220" s="528"/>
      <c r="C220" s="710" t="s">
        <v>4882</v>
      </c>
      <c r="D220" s="714" t="s">
        <v>4963</v>
      </c>
      <c r="E220" s="268" t="s">
        <v>1420</v>
      </c>
      <c r="F220" s="27"/>
      <c r="G220" s="1505"/>
      <c r="H220" s="1506"/>
      <c r="I220" s="1507"/>
      <c r="J220" s="32"/>
      <c r="K220" s="32"/>
      <c r="L220" s="710" t="s">
        <v>4882</v>
      </c>
      <c r="M220" s="270" t="s">
        <v>4883</v>
      </c>
      <c r="N220" s="270">
        <f>VLOOKUP(M220,'[3]rem-Sheet2'!$A$1:$C$65536,2,0)</f>
        <v>0</v>
      </c>
      <c r="O220" s="271">
        <f>VLOOKUP(M220,'[3]rem-Sheet2'!$A$1:$C$65536,3,0)</f>
        <v>0.94375000000582099</v>
      </c>
      <c r="P220" s="270" t="str">
        <f>VLOOKUP(M220,'[3]rem-Sheet2'!$A$1:$D$65536,4,0)</f>
        <v>ID,CUST_ISN,RPT_DT,BEL_TO_ORG</v>
      </c>
    </row>
    <row r="221" spans="1:16" s="245" customFormat="1" ht="21.05" customHeight="1">
      <c r="A221" s="7"/>
      <c r="B221" s="528"/>
      <c r="C221" s="710" t="s">
        <v>3602</v>
      </c>
      <c r="D221" s="711" t="s">
        <v>4869</v>
      </c>
      <c r="E221" s="268" t="s">
        <v>1421</v>
      </c>
      <c r="F221" s="27" t="s">
        <v>838</v>
      </c>
      <c r="G221" s="1668" t="s">
        <v>4964</v>
      </c>
      <c r="H221" s="1669"/>
      <c r="I221" s="1670"/>
      <c r="J221" s="32"/>
      <c r="K221" s="32"/>
      <c r="L221" s="710" t="s">
        <v>3602</v>
      </c>
      <c r="M221" s="270" t="s">
        <v>3603</v>
      </c>
      <c r="N221" s="270">
        <f>VLOOKUP(M221,'[3]rem-Sheet2'!$A$1:$C$65536,2,0)</f>
        <v>31168478</v>
      </c>
      <c r="O221" s="271">
        <f>VLOOKUP(M221,'[3]rem-Sheet2'!$A$1:$C$65536,3,0)</f>
        <v>0.94375000000582099</v>
      </c>
      <c r="P221" s="270" t="str">
        <f>VLOOKUP(M221,'[3]rem-Sheet2'!$A$1:$D$65536,4,0)</f>
        <v>CUST_ISN</v>
      </c>
    </row>
    <row r="222" spans="1:16" s="245" customFormat="1" ht="21.05" customHeight="1">
      <c r="A222" s="7"/>
      <c r="B222" s="528"/>
      <c r="C222" s="710" t="s">
        <v>3612</v>
      </c>
      <c r="D222" s="711" t="s">
        <v>4871</v>
      </c>
      <c r="E222" s="268" t="s">
        <v>1423</v>
      </c>
      <c r="F222" s="27" t="s">
        <v>838</v>
      </c>
      <c r="G222" s="1668" t="s">
        <v>4965</v>
      </c>
      <c r="H222" s="1669"/>
      <c r="I222" s="1670"/>
      <c r="J222" s="32"/>
      <c r="K222" s="32"/>
      <c r="L222" s="579" t="s">
        <v>3744</v>
      </c>
      <c r="M222" s="270" t="s">
        <v>3613</v>
      </c>
      <c r="N222" s="270">
        <f>VLOOKUP(M222,'[3]rem-Sheet2'!$A$1:$C$65536,2,0)</f>
        <v>2174868</v>
      </c>
      <c r="O222" s="271">
        <f>VLOOKUP(M222,'[3]rem-Sheet2'!$A$1:$C$65536,3,0)</f>
        <v>0.94375000000582099</v>
      </c>
      <c r="P222" s="270" t="str">
        <f>VLOOKUP(M222,'[3]rem-Sheet2'!$A$1:$D$65536,4,0)</f>
        <v>JOB_SEQ_ID</v>
      </c>
    </row>
    <row r="223" spans="1:16" s="245" customFormat="1" ht="21.05" customHeight="1">
      <c r="A223" s="7"/>
      <c r="B223" s="528"/>
      <c r="C223" s="710" t="s">
        <v>3591</v>
      </c>
      <c r="D223" s="711" t="s">
        <v>4966</v>
      </c>
      <c r="E223" s="268" t="s">
        <v>1678</v>
      </c>
      <c r="F223" s="27" t="s">
        <v>838</v>
      </c>
      <c r="G223" s="1668" t="s">
        <v>4967</v>
      </c>
      <c r="H223" s="1669"/>
      <c r="I223" s="1670"/>
      <c r="J223" s="32"/>
      <c r="K223" s="32"/>
      <c r="L223" s="579" t="s">
        <v>3744</v>
      </c>
      <c r="M223" s="270" t="s">
        <v>3592</v>
      </c>
      <c r="N223" s="270">
        <f>VLOOKUP(M223,'[3]rem-Sheet2'!$A$1:$C$65536,2,0)</f>
        <v>9875402</v>
      </c>
      <c r="O223" s="271">
        <f>VLOOKUP(M223,'[3]rem-Sheet2'!$A$1:$C$65536,3,0)</f>
        <v>0.94375000000582099</v>
      </c>
      <c r="P223" s="270" t="str">
        <f>VLOOKUP(M223,'[3]rem-Sheet2'!$A$1:$D$65536,4,0)</f>
        <v>CUST_ISN,RPT_DT,RPT_CATG,FA_RPT_TYP,BEL_TO_ORG</v>
      </c>
    </row>
    <row r="224" spans="1:16" s="245" customFormat="1" ht="21.05" customHeight="1">
      <c r="A224" s="7"/>
      <c r="B224" s="528"/>
      <c r="C224" s="710" t="s">
        <v>3749</v>
      </c>
      <c r="D224" s="711" t="s">
        <v>4875</v>
      </c>
      <c r="E224" s="268" t="s">
        <v>1681</v>
      </c>
      <c r="F224" s="27" t="s">
        <v>838</v>
      </c>
      <c r="G224" s="1668" t="s">
        <v>4968</v>
      </c>
      <c r="H224" s="1669"/>
      <c r="I224" s="1670"/>
      <c r="J224" s="32"/>
      <c r="K224" s="32"/>
      <c r="L224" s="710" t="s">
        <v>3749</v>
      </c>
      <c r="M224" s="270" t="s">
        <v>3767</v>
      </c>
      <c r="N224" s="270">
        <f>VLOOKUP(M224,'[3]rem-Sheet2'!$A$1:$C$65536,2,0)</f>
        <v>52111704</v>
      </c>
      <c r="O224" s="271">
        <f>VLOOKUP(M224,'[3]rem-Sheet2'!$A$1:$C$65536,3,0)</f>
        <v>0.94375000000582099</v>
      </c>
      <c r="P224" s="270" t="str">
        <f>VLOOKUP(M224,'[3]rem-Sheet2'!$A$1:$D$65536,4,0)</f>
        <v>CUST_ISN</v>
      </c>
    </row>
    <row r="225" spans="1:16" s="245" customFormat="1" ht="21.05" customHeight="1">
      <c r="A225" s="7"/>
      <c r="B225" s="528"/>
      <c r="C225" s="710" t="s">
        <v>4735</v>
      </c>
      <c r="D225" s="711" t="s">
        <v>4877</v>
      </c>
      <c r="E225" s="268" t="s">
        <v>1685</v>
      </c>
      <c r="F225" s="27" t="s">
        <v>838</v>
      </c>
      <c r="G225" s="1668" t="s">
        <v>4969</v>
      </c>
      <c r="H225" s="1669"/>
      <c r="I225" s="1670"/>
      <c r="J225" s="32"/>
      <c r="K225" s="32"/>
      <c r="L225" s="579" t="s">
        <v>3744</v>
      </c>
      <c r="M225" s="270" t="s">
        <v>4736</v>
      </c>
      <c r="N225" s="270">
        <f>VLOOKUP(M225,'[3]rem-Sheet2'!$A$1:$C$65536,2,0)</f>
        <v>73526</v>
      </c>
      <c r="O225" s="271">
        <f>VLOOKUP(M225,'[3]rem-Sheet2'!$A$1:$C$65536,3,0)</f>
        <v>0.94375000000582099</v>
      </c>
      <c r="P225" s="270" t="str">
        <f>VLOOKUP(M225,'[3]rem-Sheet2'!$A$1:$D$65536,4,0)</f>
        <v>CUST_ISN,RPT_DT,BEL_TO_ORG</v>
      </c>
    </row>
    <row r="226" spans="1:16" s="245" customFormat="1" ht="21.05" customHeight="1">
      <c r="A226" s="7"/>
      <c r="B226" s="528"/>
      <c r="C226" s="710" t="s">
        <v>3713</v>
      </c>
      <c r="D226" s="580" t="s">
        <v>3754</v>
      </c>
      <c r="E226" s="268" t="s">
        <v>1900</v>
      </c>
      <c r="F226" s="27" t="s">
        <v>838</v>
      </c>
      <c r="G226" s="1668" t="s">
        <v>4970</v>
      </c>
      <c r="H226" s="1669"/>
      <c r="I226" s="1670"/>
      <c r="J226" s="32"/>
      <c r="K226" s="32"/>
      <c r="L226" s="710" t="s">
        <v>3713</v>
      </c>
      <c r="M226" s="270" t="s">
        <v>3714</v>
      </c>
      <c r="N226" s="270">
        <f>VLOOKUP(M226,'[3]rem-Sheet2'!$A$1:$C$65536,2,0)</f>
        <v>51326</v>
      </c>
      <c r="O226" s="271">
        <f>VLOOKUP(M226,'[3]rem-Sheet2'!$A$1:$C$65536,3,0)</f>
        <v>0.96736111110658396</v>
      </c>
      <c r="P226" s="270" t="str">
        <f>VLOOKUP(M226,'[3]rem-Sheet2'!$A$1:$D$65536,4,0)</f>
        <v>STAFFER_NO</v>
      </c>
    </row>
    <row r="227" spans="1:16" s="245" customFormat="1" ht="21.05" customHeight="1">
      <c r="A227" s="7"/>
      <c r="B227" s="528"/>
      <c r="C227" s="710" t="s">
        <v>3713</v>
      </c>
      <c r="D227" s="580" t="s">
        <v>4880</v>
      </c>
      <c r="E227" s="268" t="s">
        <v>1903</v>
      </c>
      <c r="F227" s="27" t="s">
        <v>838</v>
      </c>
      <c r="G227" s="1668" t="s">
        <v>4971</v>
      </c>
      <c r="H227" s="1669"/>
      <c r="I227" s="1670"/>
      <c r="J227" s="32"/>
      <c r="K227" s="32"/>
      <c r="L227" s="710" t="s">
        <v>3713</v>
      </c>
      <c r="M227" s="270" t="s">
        <v>3714</v>
      </c>
      <c r="N227" s="270">
        <f>VLOOKUP(M227,'[3]rem-Sheet2'!$A$1:$C$65536,2,0)</f>
        <v>51326</v>
      </c>
      <c r="O227" s="271">
        <f>VLOOKUP(M227,'[3]rem-Sheet2'!$A$1:$C$65536,3,0)</f>
        <v>0.96736111110658396</v>
      </c>
      <c r="P227" s="270" t="str">
        <f>VLOOKUP(M227,'[3]rem-Sheet2'!$A$1:$D$65536,4,0)</f>
        <v>STAFFER_NO</v>
      </c>
    </row>
    <row r="228" spans="1:16" s="245" customFormat="1" ht="21.05" customHeight="1">
      <c r="A228" s="7"/>
      <c r="B228" s="27"/>
      <c r="C228" s="9"/>
      <c r="D228" s="11"/>
      <c r="E228" s="11"/>
      <c r="F228" s="27"/>
      <c r="G228" s="1505"/>
      <c r="H228" s="1506"/>
      <c r="I228" s="1507"/>
      <c r="J228" s="32"/>
      <c r="K228" s="32"/>
      <c r="L228" s="32"/>
    </row>
    <row r="229" spans="1:16" s="245" customFormat="1" ht="21.05" customHeight="1">
      <c r="A229" s="7"/>
      <c r="B229" s="27"/>
      <c r="C229" s="10"/>
      <c r="D229" s="11"/>
      <c r="E229" s="11"/>
      <c r="F229" s="27"/>
      <c r="G229" s="1505"/>
      <c r="H229" s="1506"/>
      <c r="I229" s="1507"/>
      <c r="J229" s="32"/>
      <c r="K229" s="32"/>
      <c r="L229" s="32"/>
    </row>
    <row r="230" spans="1:16" s="245" customFormat="1" ht="21.05" customHeight="1">
      <c r="A230" s="7"/>
      <c r="B230" s="21" t="s">
        <v>329</v>
      </c>
      <c r="C230" s="1508" t="s">
        <v>4972</v>
      </c>
      <c r="D230" s="1508"/>
      <c r="E230" s="1508"/>
      <c r="F230" s="1508"/>
      <c r="G230" s="1508"/>
      <c r="H230" s="1508"/>
      <c r="I230" s="1508"/>
      <c r="J230" s="1508"/>
      <c r="K230" s="1508"/>
      <c r="L230" s="1509"/>
    </row>
    <row r="231" spans="1:16" s="245" customFormat="1" ht="21.05" customHeight="1">
      <c r="A231" s="7"/>
      <c r="B231" s="21" t="s">
        <v>330</v>
      </c>
      <c r="C231" s="1510"/>
      <c r="D231" s="1510"/>
      <c r="E231" s="1510"/>
      <c r="F231" s="1510"/>
      <c r="G231" s="1510"/>
      <c r="H231" s="1510"/>
      <c r="I231" s="1510"/>
      <c r="J231" s="1510"/>
      <c r="K231" s="1510"/>
      <c r="L231" s="1511"/>
    </row>
    <row r="232" spans="1:16" ht="15.75">
      <c r="B232" s="277" t="s">
        <v>331</v>
      </c>
      <c r="C232" s="1576"/>
      <c r="D232" s="1576"/>
      <c r="E232" s="1576"/>
      <c r="F232" s="1576"/>
      <c r="G232" s="1576"/>
      <c r="H232" s="1576"/>
      <c r="I232" s="1576"/>
      <c r="J232" s="1576"/>
      <c r="K232" s="1576"/>
      <c r="L232" s="1576"/>
    </row>
    <row r="233" spans="1:16" s="245" customFormat="1" ht="21.05" customHeight="1">
      <c r="A233" s="7"/>
      <c r="B233" s="1579" t="s">
        <v>1909</v>
      </c>
      <c r="C233" s="1579"/>
      <c r="D233" s="1579"/>
      <c r="E233" s="1579"/>
      <c r="F233" s="1579"/>
      <c r="G233" s="1579"/>
      <c r="H233" s="1579"/>
      <c r="I233" s="1579"/>
      <c r="J233" s="1579"/>
      <c r="K233" s="1579"/>
      <c r="L233" s="1579"/>
    </row>
    <row r="234" spans="1:16" s="245" customFormat="1" ht="21.05" customHeight="1">
      <c r="A234" s="7"/>
      <c r="B234" s="18" t="s">
        <v>308</v>
      </c>
      <c r="C234" s="251" t="s">
        <v>4435</v>
      </c>
      <c r="D234" s="18" t="s">
        <v>300</v>
      </c>
      <c r="E234" s="1580" t="s">
        <v>4540</v>
      </c>
      <c r="F234" s="1580"/>
      <c r="G234" s="18" t="s">
        <v>302</v>
      </c>
      <c r="H234" s="1581" t="s">
        <v>4435</v>
      </c>
      <c r="I234" s="1581"/>
      <c r="J234" s="1581"/>
      <c r="K234" s="29" t="s">
        <v>309</v>
      </c>
      <c r="L234" s="252" t="s">
        <v>385</v>
      </c>
    </row>
    <row r="235" spans="1:16" s="245" customFormat="1" ht="21.05" customHeight="1">
      <c r="A235" s="7"/>
      <c r="B235" s="1523" t="s">
        <v>310</v>
      </c>
      <c r="C235" s="1523"/>
      <c r="D235" s="1523"/>
      <c r="E235" s="1523" t="s">
        <v>311</v>
      </c>
      <c r="F235" s="1523"/>
      <c r="G235" s="1523"/>
      <c r="H235" s="1523"/>
      <c r="I235" s="1523"/>
      <c r="J235" s="1523"/>
      <c r="K235" s="1523"/>
      <c r="L235" s="1523"/>
    </row>
    <row r="236" spans="1:16" s="335" customFormat="1" ht="21.05" customHeight="1">
      <c r="A236" s="20"/>
      <c r="B236" s="21" t="s">
        <v>312</v>
      </c>
      <c r="C236" s="21" t="s">
        <v>313</v>
      </c>
      <c r="D236" s="21" t="s">
        <v>314</v>
      </c>
      <c r="E236" s="21" t="s">
        <v>315</v>
      </c>
      <c r="F236" s="21" t="s">
        <v>316</v>
      </c>
      <c r="G236" s="21" t="s">
        <v>317</v>
      </c>
      <c r="H236" s="21" t="s">
        <v>318</v>
      </c>
      <c r="I236" s="21" t="s">
        <v>319</v>
      </c>
      <c r="J236" s="21" t="s">
        <v>320</v>
      </c>
      <c r="K236" s="21" t="s">
        <v>321</v>
      </c>
      <c r="L236" s="21" t="s">
        <v>302</v>
      </c>
    </row>
    <row r="237" spans="1:16" s="700" customFormat="1" ht="21.05" customHeight="1">
      <c r="A237" s="701"/>
      <c r="B237" s="575" t="s">
        <v>1259</v>
      </c>
      <c r="C237" s="575" t="s">
        <v>1429</v>
      </c>
      <c r="D237" s="575" t="s">
        <v>387</v>
      </c>
      <c r="E237" s="702" t="s">
        <v>354</v>
      </c>
      <c r="F237" s="710" t="s">
        <v>4973</v>
      </c>
      <c r="G237" s="710" t="s">
        <v>4974</v>
      </c>
      <c r="H237" s="710" t="s">
        <v>1259</v>
      </c>
      <c r="I237" s="710" t="s">
        <v>1480</v>
      </c>
      <c r="J237" s="297" t="s">
        <v>70</v>
      </c>
      <c r="K237" s="704" t="s">
        <v>1483</v>
      </c>
      <c r="L237" s="575" t="s">
        <v>1259</v>
      </c>
    </row>
    <row r="238" spans="1:16" s="700" customFormat="1" ht="21.05" customHeight="1">
      <c r="A238" s="701"/>
      <c r="B238" s="575" t="s">
        <v>4543</v>
      </c>
      <c r="C238" s="575" t="s">
        <v>4544</v>
      </c>
      <c r="D238" s="575" t="s">
        <v>387</v>
      </c>
      <c r="E238" s="702" t="s">
        <v>354</v>
      </c>
      <c r="F238" s="710" t="s">
        <v>4973</v>
      </c>
      <c r="G238" s="710" t="s">
        <v>4974</v>
      </c>
      <c r="H238" s="710" t="s">
        <v>3577</v>
      </c>
      <c r="I238" s="710" t="s">
        <v>3579</v>
      </c>
      <c r="J238" s="297" t="s">
        <v>77</v>
      </c>
      <c r="K238" s="704" t="s">
        <v>3581</v>
      </c>
      <c r="L238" s="575" t="s">
        <v>4543</v>
      </c>
    </row>
    <row r="239" spans="1:16" s="700" customFormat="1" ht="21.05" customHeight="1">
      <c r="A239" s="701"/>
      <c r="B239" s="575" t="s">
        <v>1919</v>
      </c>
      <c r="C239" s="575" t="s">
        <v>1920</v>
      </c>
      <c r="D239" s="575" t="s">
        <v>387</v>
      </c>
      <c r="E239" s="702" t="s">
        <v>354</v>
      </c>
      <c r="F239" s="710" t="s">
        <v>4973</v>
      </c>
      <c r="G239" s="710" t="s">
        <v>4974</v>
      </c>
      <c r="H239" s="710" t="s">
        <v>1707</v>
      </c>
      <c r="I239" s="710" t="s">
        <v>3583</v>
      </c>
      <c r="J239" s="297" t="s">
        <v>70</v>
      </c>
      <c r="K239" s="704" t="s">
        <v>3584</v>
      </c>
      <c r="L239" s="575" t="s">
        <v>1919</v>
      </c>
    </row>
    <row r="240" spans="1:16" s="700" customFormat="1" ht="21.05" customHeight="1">
      <c r="A240" s="701"/>
      <c r="B240" s="575" t="s">
        <v>4546</v>
      </c>
      <c r="C240" s="575" t="s">
        <v>4547</v>
      </c>
      <c r="D240" s="575" t="s">
        <v>387</v>
      </c>
      <c r="E240" s="297"/>
      <c r="F240" s="710"/>
      <c r="G240" s="710"/>
      <c r="H240" s="710"/>
      <c r="I240" s="710"/>
      <c r="J240" s="297" t="s">
        <v>70</v>
      </c>
      <c r="K240" s="705" t="s">
        <v>4975</v>
      </c>
      <c r="L240" s="575" t="s">
        <v>4546</v>
      </c>
    </row>
    <row r="241" spans="1:13" s="700" customFormat="1" ht="21.05" customHeight="1">
      <c r="A241" s="701"/>
      <c r="B241" s="575" t="s">
        <v>4549</v>
      </c>
      <c r="C241" s="575" t="s">
        <v>4550</v>
      </c>
      <c r="D241" s="575" t="s">
        <v>387</v>
      </c>
      <c r="E241" s="702" t="s">
        <v>354</v>
      </c>
      <c r="F241" s="715" t="s">
        <v>3591</v>
      </c>
      <c r="G241" s="715" t="s">
        <v>3592</v>
      </c>
      <c r="H241" s="710" t="s">
        <v>4551</v>
      </c>
      <c r="I241" s="710" t="s">
        <v>3599</v>
      </c>
      <c r="J241" s="297" t="s">
        <v>85</v>
      </c>
      <c r="K241" s="716" t="s">
        <v>4976</v>
      </c>
      <c r="L241" s="575" t="s">
        <v>4549</v>
      </c>
      <c r="M241" s="700" t="s">
        <v>4977</v>
      </c>
    </row>
    <row r="242" spans="1:13" s="700" customFormat="1" ht="21.05" customHeight="1">
      <c r="A242" s="701"/>
      <c r="B242" s="575" t="s">
        <v>1264</v>
      </c>
      <c r="C242" s="575" t="s">
        <v>1430</v>
      </c>
      <c r="D242" s="575" t="s">
        <v>387</v>
      </c>
      <c r="E242" s="702" t="s">
        <v>354</v>
      </c>
      <c r="F242" s="710" t="s">
        <v>4973</v>
      </c>
      <c r="G242" s="710" t="s">
        <v>4974</v>
      </c>
      <c r="H242" s="710" t="s">
        <v>1264</v>
      </c>
      <c r="I242" s="710" t="s">
        <v>3608</v>
      </c>
      <c r="J242" s="297" t="s">
        <v>70</v>
      </c>
      <c r="K242" s="706" t="s">
        <v>3609</v>
      </c>
      <c r="L242" s="575" t="s">
        <v>1264</v>
      </c>
    </row>
    <row r="243" spans="1:13" s="700" customFormat="1" ht="21.05" customHeight="1">
      <c r="A243" s="701"/>
      <c r="B243" s="575" t="s">
        <v>1702</v>
      </c>
      <c r="C243" s="575" t="s">
        <v>1511</v>
      </c>
      <c r="D243" s="575" t="s">
        <v>387</v>
      </c>
      <c r="E243" s="702" t="s">
        <v>354</v>
      </c>
      <c r="F243" s="710" t="s">
        <v>3602</v>
      </c>
      <c r="G243" s="710" t="s">
        <v>3603</v>
      </c>
      <c r="H243" s="710" t="s">
        <v>1702</v>
      </c>
      <c r="I243" s="710" t="s">
        <v>1511</v>
      </c>
      <c r="J243" s="297" t="s">
        <v>171</v>
      </c>
      <c r="K243" s="706" t="s">
        <v>1706</v>
      </c>
      <c r="L243" s="575" t="s">
        <v>1702</v>
      </c>
    </row>
    <row r="244" spans="1:13" s="700" customFormat="1" ht="21.05" customHeight="1">
      <c r="A244" s="701"/>
      <c r="B244" s="575" t="s">
        <v>3610</v>
      </c>
      <c r="C244" s="575" t="s">
        <v>3611</v>
      </c>
      <c r="D244" s="575" t="s">
        <v>387</v>
      </c>
      <c r="E244" s="702" t="s">
        <v>354</v>
      </c>
      <c r="F244" s="710" t="s">
        <v>3612</v>
      </c>
      <c r="G244" s="710" t="s">
        <v>3613</v>
      </c>
      <c r="H244" s="710" t="s">
        <v>3786</v>
      </c>
      <c r="I244" s="710" t="s">
        <v>4552</v>
      </c>
      <c r="J244" s="297" t="s">
        <v>85</v>
      </c>
      <c r="K244" s="706" t="s">
        <v>4553</v>
      </c>
      <c r="L244" s="575" t="s">
        <v>3610</v>
      </c>
    </row>
    <row r="245" spans="1:13" s="700" customFormat="1" ht="21.05" customHeight="1">
      <c r="A245" s="701"/>
      <c r="B245" s="575" t="s">
        <v>4555</v>
      </c>
      <c r="C245" s="575" t="s">
        <v>4556</v>
      </c>
      <c r="D245" s="575" t="s">
        <v>387</v>
      </c>
      <c r="E245" s="702" t="s">
        <v>354</v>
      </c>
      <c r="F245" s="710" t="s">
        <v>3591</v>
      </c>
      <c r="G245" s="710" t="s">
        <v>3592</v>
      </c>
      <c r="H245" s="710" t="s">
        <v>4557</v>
      </c>
      <c r="I245" s="710" t="s">
        <v>4558</v>
      </c>
      <c r="J245" s="297" t="s">
        <v>85</v>
      </c>
      <c r="K245" s="706" t="s">
        <v>4559</v>
      </c>
      <c r="L245" s="575" t="s">
        <v>4555</v>
      </c>
    </row>
    <row r="246" spans="1:13" s="700" customFormat="1" ht="21.05" customHeight="1">
      <c r="A246" s="701"/>
      <c r="B246" s="575" t="s">
        <v>4561</v>
      </c>
      <c r="C246" s="575" t="s">
        <v>4562</v>
      </c>
      <c r="D246" s="575" t="s">
        <v>387</v>
      </c>
      <c r="E246" s="702" t="s">
        <v>354</v>
      </c>
      <c r="F246" s="710" t="s">
        <v>3591</v>
      </c>
      <c r="G246" s="710" t="s">
        <v>3592</v>
      </c>
      <c r="H246" s="710" t="s">
        <v>4563</v>
      </c>
      <c r="I246" s="710" t="s">
        <v>4564</v>
      </c>
      <c r="J246" s="297" t="s">
        <v>85</v>
      </c>
      <c r="K246" s="704" t="s">
        <v>4565</v>
      </c>
      <c r="L246" s="575" t="s">
        <v>4561</v>
      </c>
    </row>
    <row r="247" spans="1:13" s="700" customFormat="1" ht="21.05" customHeight="1">
      <c r="A247" s="701"/>
      <c r="B247" s="575" t="s">
        <v>4567</v>
      </c>
      <c r="C247" s="575" t="s">
        <v>4568</v>
      </c>
      <c r="D247" s="575" t="s">
        <v>387</v>
      </c>
      <c r="E247" s="702" t="s">
        <v>354</v>
      </c>
      <c r="F247" s="710" t="s">
        <v>3591</v>
      </c>
      <c r="G247" s="710" t="s">
        <v>3592</v>
      </c>
      <c r="H247" s="710" t="s">
        <v>3784</v>
      </c>
      <c r="I247" s="710" t="s">
        <v>4569</v>
      </c>
      <c r="J247" s="297" t="s">
        <v>77</v>
      </c>
      <c r="K247" s="704" t="s">
        <v>4570</v>
      </c>
      <c r="L247" s="575" t="s">
        <v>4567</v>
      </c>
    </row>
    <row r="248" spans="1:13" s="700" customFormat="1" ht="21.05" customHeight="1">
      <c r="A248" s="701"/>
      <c r="B248" s="575" t="s">
        <v>2693</v>
      </c>
      <c r="C248" s="575" t="s">
        <v>2935</v>
      </c>
      <c r="D248" s="575" t="s">
        <v>387</v>
      </c>
      <c r="E248" s="702" t="s">
        <v>354</v>
      </c>
      <c r="F248" s="710" t="s">
        <v>3749</v>
      </c>
      <c r="G248" s="710" t="s">
        <v>3767</v>
      </c>
      <c r="H248" s="710" t="s">
        <v>2695</v>
      </c>
      <c r="I248" s="710" t="s">
        <v>4571</v>
      </c>
      <c r="J248" s="297" t="s">
        <v>85</v>
      </c>
      <c r="K248" s="706" t="s">
        <v>4572</v>
      </c>
      <c r="L248" s="575" t="s">
        <v>2693</v>
      </c>
    </row>
    <row r="249" spans="1:13" s="700" customFormat="1" ht="21.05" customHeight="1">
      <c r="A249" s="701"/>
      <c r="B249" s="575" t="s">
        <v>4574</v>
      </c>
      <c r="C249" s="575" t="s">
        <v>4575</v>
      </c>
      <c r="D249" s="575" t="s">
        <v>56</v>
      </c>
      <c r="E249" s="702" t="s">
        <v>354</v>
      </c>
      <c r="F249" s="710"/>
      <c r="G249" s="710"/>
      <c r="H249" s="710"/>
      <c r="I249" s="710"/>
      <c r="J249" s="297" t="s">
        <v>56</v>
      </c>
      <c r="K249" s="705" t="s">
        <v>2990</v>
      </c>
      <c r="L249" s="575" t="s">
        <v>4574</v>
      </c>
    </row>
    <row r="250" spans="1:13" s="700" customFormat="1" ht="21.05" customHeight="1">
      <c r="A250" s="701"/>
      <c r="B250" s="575" t="s">
        <v>4579</v>
      </c>
      <c r="C250" s="575" t="s">
        <v>4580</v>
      </c>
      <c r="D250" s="575" t="s">
        <v>56</v>
      </c>
      <c r="E250" s="702" t="s">
        <v>354</v>
      </c>
      <c r="F250" s="710"/>
      <c r="G250" s="710"/>
      <c r="H250" s="710"/>
      <c r="I250" s="710"/>
      <c r="J250" s="297" t="s">
        <v>56</v>
      </c>
      <c r="K250" s="705" t="s">
        <v>2990</v>
      </c>
      <c r="L250" s="575" t="s">
        <v>4579</v>
      </c>
    </row>
    <row r="251" spans="1:13" s="700" customFormat="1" ht="21.05" customHeight="1">
      <c r="A251" s="701"/>
      <c r="B251" s="575" t="s">
        <v>4584</v>
      </c>
      <c r="C251" s="575" t="s">
        <v>4585</v>
      </c>
      <c r="D251" s="575" t="s">
        <v>56</v>
      </c>
      <c r="E251" s="702" t="s">
        <v>354</v>
      </c>
      <c r="F251" s="710" t="s">
        <v>4978</v>
      </c>
      <c r="G251" s="710" t="s">
        <v>4974</v>
      </c>
      <c r="H251" s="710" t="s">
        <v>4979</v>
      </c>
      <c r="I251" s="710" t="s">
        <v>4980</v>
      </c>
      <c r="J251" s="297" t="s">
        <v>56</v>
      </c>
      <c r="K251" s="710" t="s">
        <v>4981</v>
      </c>
      <c r="L251" s="575" t="s">
        <v>4584</v>
      </c>
    </row>
    <row r="252" spans="1:13" s="700" customFormat="1" ht="21.05" customHeight="1">
      <c r="A252" s="701"/>
      <c r="B252" s="575" t="s">
        <v>4589</v>
      </c>
      <c r="C252" s="575" t="s">
        <v>4590</v>
      </c>
      <c r="D252" s="575" t="s">
        <v>56</v>
      </c>
      <c r="E252" s="702" t="s">
        <v>354</v>
      </c>
      <c r="F252" s="710" t="s">
        <v>4978</v>
      </c>
      <c r="G252" s="710" t="s">
        <v>4974</v>
      </c>
      <c r="H252" s="710" t="s">
        <v>4589</v>
      </c>
      <c r="I252" s="710" t="s">
        <v>4982</v>
      </c>
      <c r="J252" s="297" t="s">
        <v>56</v>
      </c>
      <c r="K252" s="710" t="s">
        <v>4983</v>
      </c>
      <c r="L252" s="575" t="s">
        <v>4589</v>
      </c>
    </row>
    <row r="253" spans="1:13" s="700" customFormat="1" ht="21.05" customHeight="1">
      <c r="A253" s="701"/>
      <c r="B253" s="575" t="s">
        <v>4595</v>
      </c>
      <c r="C253" s="575" t="s">
        <v>4596</v>
      </c>
      <c r="D253" s="575" t="s">
        <v>56</v>
      </c>
      <c r="E253" s="702" t="s">
        <v>354</v>
      </c>
      <c r="F253" s="710" t="s">
        <v>4984</v>
      </c>
      <c r="G253" s="710"/>
      <c r="H253" s="710"/>
      <c r="I253" s="710"/>
      <c r="J253" s="297" t="s">
        <v>56</v>
      </c>
      <c r="K253" s="705" t="s">
        <v>1810</v>
      </c>
      <c r="L253" s="575" t="s">
        <v>4595</v>
      </c>
    </row>
    <row r="254" spans="1:13" s="700" customFormat="1" ht="21.05" customHeight="1">
      <c r="A254" s="701"/>
      <c r="B254" s="575" t="s">
        <v>4600</v>
      </c>
      <c r="C254" s="575" t="s">
        <v>4601</v>
      </c>
      <c r="D254" s="575" t="s">
        <v>56</v>
      </c>
      <c r="E254" s="702" t="s">
        <v>354</v>
      </c>
      <c r="F254" s="710" t="s">
        <v>4978</v>
      </c>
      <c r="G254" s="710" t="s">
        <v>4974</v>
      </c>
      <c r="H254" s="710" t="s">
        <v>4602</v>
      </c>
      <c r="I254" s="710" t="s">
        <v>4985</v>
      </c>
      <c r="J254" s="297" t="s">
        <v>56</v>
      </c>
      <c r="K254" s="706" t="s">
        <v>4986</v>
      </c>
      <c r="L254" s="575" t="s">
        <v>4600</v>
      </c>
    </row>
    <row r="255" spans="1:13" s="700" customFormat="1" ht="21.05" customHeight="1">
      <c r="A255" s="701"/>
      <c r="B255" s="575" t="s">
        <v>4605</v>
      </c>
      <c r="C255" s="575" t="s">
        <v>4606</v>
      </c>
      <c r="D255" s="575" t="s">
        <v>56</v>
      </c>
      <c r="E255" s="702" t="s">
        <v>354</v>
      </c>
      <c r="F255" s="710" t="s">
        <v>4978</v>
      </c>
      <c r="G255" s="710" t="s">
        <v>4974</v>
      </c>
      <c r="H255" s="710" t="s">
        <v>4607</v>
      </c>
      <c r="I255" s="710" t="s">
        <v>4987</v>
      </c>
      <c r="J255" s="297" t="s">
        <v>56</v>
      </c>
      <c r="K255" s="706" t="s">
        <v>4988</v>
      </c>
      <c r="L255" s="575" t="s">
        <v>4605</v>
      </c>
    </row>
    <row r="256" spans="1:13" s="700" customFormat="1" ht="21.05" customHeight="1">
      <c r="A256" s="701"/>
      <c r="B256" s="575" t="s">
        <v>4610</v>
      </c>
      <c r="C256" s="575" t="s">
        <v>4611</v>
      </c>
      <c r="D256" s="575" t="s">
        <v>56</v>
      </c>
      <c r="E256" s="702" t="s">
        <v>354</v>
      </c>
      <c r="F256" s="710" t="s">
        <v>4978</v>
      </c>
      <c r="G256" s="710" t="s">
        <v>4974</v>
      </c>
      <c r="H256" s="710" t="s">
        <v>4989</v>
      </c>
      <c r="I256" s="710" t="s">
        <v>4990</v>
      </c>
      <c r="J256" s="297" t="s">
        <v>56</v>
      </c>
      <c r="K256" s="706" t="s">
        <v>4991</v>
      </c>
      <c r="L256" s="575" t="s">
        <v>4610</v>
      </c>
    </row>
    <row r="257" spans="1:12" s="700" customFormat="1" ht="21.05" customHeight="1">
      <c r="A257" s="701"/>
      <c r="B257" s="575" t="s">
        <v>4615</v>
      </c>
      <c r="C257" s="575" t="s">
        <v>4616</v>
      </c>
      <c r="D257" s="575" t="s">
        <v>56</v>
      </c>
      <c r="E257" s="702" t="s">
        <v>354</v>
      </c>
      <c r="F257" s="710" t="s">
        <v>4978</v>
      </c>
      <c r="G257" s="710" t="s">
        <v>4974</v>
      </c>
      <c r="H257" s="710" t="s">
        <v>4992</v>
      </c>
      <c r="I257" s="710" t="s">
        <v>4993</v>
      </c>
      <c r="J257" s="297" t="s">
        <v>56</v>
      </c>
      <c r="K257" s="706" t="s">
        <v>4994</v>
      </c>
      <c r="L257" s="575" t="s">
        <v>4615</v>
      </c>
    </row>
    <row r="258" spans="1:12" s="700" customFormat="1" ht="21.05" customHeight="1">
      <c r="A258" s="701"/>
      <c r="B258" s="575" t="s">
        <v>4621</v>
      </c>
      <c r="C258" s="575" t="s">
        <v>4622</v>
      </c>
      <c r="D258" s="575" t="s">
        <v>56</v>
      </c>
      <c r="E258" s="702" t="s">
        <v>354</v>
      </c>
      <c r="F258" s="710" t="s">
        <v>4978</v>
      </c>
      <c r="G258" s="710" t="s">
        <v>4974</v>
      </c>
      <c r="H258" s="710" t="s">
        <v>4623</v>
      </c>
      <c r="I258" s="710" t="s">
        <v>4995</v>
      </c>
      <c r="J258" s="297" t="s">
        <v>56</v>
      </c>
      <c r="K258" s="706" t="s">
        <v>4996</v>
      </c>
      <c r="L258" s="575" t="s">
        <v>4621</v>
      </c>
    </row>
    <row r="259" spans="1:12" s="700" customFormat="1" ht="21.05" customHeight="1">
      <c r="A259" s="701"/>
      <c r="B259" s="575" t="s">
        <v>4626</v>
      </c>
      <c r="C259" s="575" t="s">
        <v>4627</v>
      </c>
      <c r="D259" s="575" t="s">
        <v>56</v>
      </c>
      <c r="E259" s="702" t="s">
        <v>354</v>
      </c>
      <c r="F259" s="710" t="s">
        <v>4978</v>
      </c>
      <c r="G259" s="710" t="s">
        <v>4974</v>
      </c>
      <c r="H259" s="710" t="s">
        <v>4997</v>
      </c>
      <c r="I259" s="710" t="s">
        <v>4998</v>
      </c>
      <c r="J259" s="297" t="s">
        <v>56</v>
      </c>
      <c r="K259" s="706" t="s">
        <v>4999</v>
      </c>
      <c r="L259" s="575" t="s">
        <v>4626</v>
      </c>
    </row>
    <row r="260" spans="1:12" s="700" customFormat="1" ht="21.05" customHeight="1">
      <c r="A260" s="701"/>
      <c r="B260" s="575" t="s">
        <v>4631</v>
      </c>
      <c r="C260" s="575" t="s">
        <v>4632</v>
      </c>
      <c r="D260" s="575" t="s">
        <v>56</v>
      </c>
      <c r="E260" s="702" t="s">
        <v>354</v>
      </c>
      <c r="F260" s="710" t="s">
        <v>4978</v>
      </c>
      <c r="G260" s="710" t="s">
        <v>4974</v>
      </c>
      <c r="H260" s="710" t="s">
        <v>4633</v>
      </c>
      <c r="I260" s="710" t="s">
        <v>5000</v>
      </c>
      <c r="J260" s="297" t="s">
        <v>56</v>
      </c>
      <c r="K260" s="706" t="s">
        <v>5001</v>
      </c>
      <c r="L260" s="575" t="s">
        <v>4631</v>
      </c>
    </row>
    <row r="261" spans="1:12" s="700" customFormat="1" ht="21.05" customHeight="1">
      <c r="A261" s="701"/>
      <c r="B261" s="575" t="s">
        <v>4636</v>
      </c>
      <c r="C261" s="575" t="s">
        <v>4637</v>
      </c>
      <c r="D261" s="575" t="s">
        <v>56</v>
      </c>
      <c r="E261" s="702" t="s">
        <v>354</v>
      </c>
      <c r="F261" s="710"/>
      <c r="G261" s="710"/>
      <c r="H261" s="710"/>
      <c r="I261" s="710"/>
      <c r="J261" s="297" t="s">
        <v>56</v>
      </c>
      <c r="K261" s="705" t="s">
        <v>2990</v>
      </c>
      <c r="L261" s="575" t="s">
        <v>4636</v>
      </c>
    </row>
    <row r="262" spans="1:12" s="700" customFormat="1" ht="21.05" customHeight="1">
      <c r="A262" s="701"/>
      <c r="B262" s="575" t="s">
        <v>4641</v>
      </c>
      <c r="C262" s="575" t="s">
        <v>4642</v>
      </c>
      <c r="D262" s="575" t="s">
        <v>56</v>
      </c>
      <c r="E262" s="702" t="s">
        <v>354</v>
      </c>
      <c r="F262" s="710" t="s">
        <v>4978</v>
      </c>
      <c r="G262" s="710" t="s">
        <v>4974</v>
      </c>
      <c r="H262" s="710" t="s">
        <v>5002</v>
      </c>
      <c r="I262" s="710" t="s">
        <v>5003</v>
      </c>
      <c r="J262" s="297" t="s">
        <v>56</v>
      </c>
      <c r="K262" s="706" t="s">
        <v>5004</v>
      </c>
      <c r="L262" s="575" t="s">
        <v>4641</v>
      </c>
    </row>
    <row r="263" spans="1:12" s="700" customFormat="1" ht="21.05" customHeight="1">
      <c r="A263" s="701"/>
      <c r="B263" s="575" t="s">
        <v>4646</v>
      </c>
      <c r="C263" s="575" t="s">
        <v>4647</v>
      </c>
      <c r="D263" s="575" t="s">
        <v>56</v>
      </c>
      <c r="E263" s="702" t="s">
        <v>354</v>
      </c>
      <c r="F263" s="710" t="s">
        <v>4978</v>
      </c>
      <c r="G263" s="710" t="s">
        <v>4974</v>
      </c>
      <c r="H263" s="710" t="s">
        <v>5005</v>
      </c>
      <c r="I263" s="710" t="s">
        <v>5006</v>
      </c>
      <c r="J263" s="297" t="s">
        <v>56</v>
      </c>
      <c r="K263" s="706" t="s">
        <v>5007</v>
      </c>
      <c r="L263" s="575" t="s">
        <v>4646</v>
      </c>
    </row>
    <row r="264" spans="1:12" s="700" customFormat="1" ht="21.05" customHeight="1">
      <c r="A264" s="701"/>
      <c r="B264" s="575" t="s">
        <v>4652</v>
      </c>
      <c r="C264" s="575" t="s">
        <v>4653</v>
      </c>
      <c r="D264" s="575" t="s">
        <v>56</v>
      </c>
      <c r="E264" s="702" t="s">
        <v>354</v>
      </c>
      <c r="F264" s="710" t="s">
        <v>4978</v>
      </c>
      <c r="G264" s="710" t="s">
        <v>4974</v>
      </c>
      <c r="H264" s="710" t="s">
        <v>5008</v>
      </c>
      <c r="I264" s="710" t="s">
        <v>5009</v>
      </c>
      <c r="J264" s="297" t="s">
        <v>56</v>
      </c>
      <c r="K264" s="706" t="s">
        <v>5010</v>
      </c>
      <c r="L264" s="575" t="s">
        <v>4652</v>
      </c>
    </row>
    <row r="265" spans="1:12" s="700" customFormat="1" ht="21.05" customHeight="1">
      <c r="A265" s="701"/>
      <c r="B265" s="575" t="s">
        <v>4657</v>
      </c>
      <c r="C265" s="575" t="s">
        <v>4658</v>
      </c>
      <c r="D265" s="575" t="s">
        <v>56</v>
      </c>
      <c r="E265" s="702" t="s">
        <v>354</v>
      </c>
      <c r="F265" s="710" t="s">
        <v>4978</v>
      </c>
      <c r="G265" s="710" t="s">
        <v>4974</v>
      </c>
      <c r="H265" s="710" t="s">
        <v>5011</v>
      </c>
      <c r="I265" s="710" t="s">
        <v>5012</v>
      </c>
      <c r="J265" s="297" t="s">
        <v>56</v>
      </c>
      <c r="K265" s="706" t="s">
        <v>5013</v>
      </c>
      <c r="L265" s="575" t="s">
        <v>4657</v>
      </c>
    </row>
    <row r="266" spans="1:12" s="700" customFormat="1" ht="21.05" customHeight="1">
      <c r="A266" s="701"/>
      <c r="B266" s="575" t="s">
        <v>4662</v>
      </c>
      <c r="C266" s="575" t="s">
        <v>4663</v>
      </c>
      <c r="D266" s="575" t="s">
        <v>56</v>
      </c>
      <c r="E266" s="702" t="s">
        <v>354</v>
      </c>
      <c r="F266" s="710" t="s">
        <v>4978</v>
      </c>
      <c r="G266" s="710" t="s">
        <v>4974</v>
      </c>
      <c r="H266" s="710" t="s">
        <v>5014</v>
      </c>
      <c r="I266" s="710" t="s">
        <v>5015</v>
      </c>
      <c r="J266" s="297" t="s">
        <v>56</v>
      </c>
      <c r="K266" s="706" t="s">
        <v>5016</v>
      </c>
      <c r="L266" s="575" t="s">
        <v>4662</v>
      </c>
    </row>
    <row r="267" spans="1:12" s="700" customFormat="1" ht="21.05" customHeight="1">
      <c r="A267" s="701"/>
      <c r="B267" s="575" t="s">
        <v>4667</v>
      </c>
      <c r="C267" s="575" t="s">
        <v>4668</v>
      </c>
      <c r="D267" s="575" t="s">
        <v>56</v>
      </c>
      <c r="E267" s="702" t="s">
        <v>354</v>
      </c>
      <c r="F267" s="710" t="s">
        <v>4978</v>
      </c>
      <c r="G267" s="710" t="s">
        <v>4974</v>
      </c>
      <c r="H267" s="710" t="s">
        <v>5017</v>
      </c>
      <c r="I267" s="710" t="s">
        <v>5018</v>
      </c>
      <c r="J267" s="297" t="s">
        <v>56</v>
      </c>
      <c r="K267" s="706" t="s">
        <v>5019</v>
      </c>
      <c r="L267" s="575" t="s">
        <v>4667</v>
      </c>
    </row>
    <row r="268" spans="1:12" s="700" customFormat="1" ht="21.05" customHeight="1">
      <c r="A268" s="701"/>
      <c r="B268" s="575" t="s">
        <v>4673</v>
      </c>
      <c r="C268" s="575" t="s">
        <v>4674</v>
      </c>
      <c r="D268" s="575" t="s">
        <v>56</v>
      </c>
      <c r="E268" s="702" t="s">
        <v>354</v>
      </c>
      <c r="F268" s="710" t="s">
        <v>4978</v>
      </c>
      <c r="G268" s="710" t="s">
        <v>4974</v>
      </c>
      <c r="H268" s="710" t="s">
        <v>5020</v>
      </c>
      <c r="I268" s="710" t="s">
        <v>5021</v>
      </c>
      <c r="J268" s="297" t="s">
        <v>56</v>
      </c>
      <c r="K268" s="706" t="s">
        <v>5022</v>
      </c>
      <c r="L268" s="575" t="s">
        <v>4673</v>
      </c>
    </row>
    <row r="269" spans="1:12" s="700" customFormat="1" ht="21.05" customHeight="1">
      <c r="A269" s="701"/>
      <c r="B269" s="575" t="s">
        <v>4678</v>
      </c>
      <c r="C269" s="575" t="s">
        <v>4679</v>
      </c>
      <c r="D269" s="575" t="s">
        <v>56</v>
      </c>
      <c r="E269" s="702" t="s">
        <v>354</v>
      </c>
      <c r="F269" s="710" t="s">
        <v>4978</v>
      </c>
      <c r="G269" s="710" t="s">
        <v>4974</v>
      </c>
      <c r="H269" s="710" t="s">
        <v>5023</v>
      </c>
      <c r="I269" s="710" t="s">
        <v>5024</v>
      </c>
      <c r="J269" s="297" t="s">
        <v>56</v>
      </c>
      <c r="K269" s="706" t="s">
        <v>5025</v>
      </c>
      <c r="L269" s="575" t="s">
        <v>4678</v>
      </c>
    </row>
    <row r="270" spans="1:12" s="700" customFormat="1" ht="21.05" customHeight="1">
      <c r="A270" s="701"/>
      <c r="B270" s="575" t="s">
        <v>4683</v>
      </c>
      <c r="C270" s="575" t="s">
        <v>4684</v>
      </c>
      <c r="D270" s="575" t="s">
        <v>56</v>
      </c>
      <c r="E270" s="702" t="s">
        <v>354</v>
      </c>
      <c r="F270" s="710"/>
      <c r="G270" s="710"/>
      <c r="H270" s="710"/>
      <c r="I270" s="710"/>
      <c r="J270" s="297" t="s">
        <v>56</v>
      </c>
      <c r="K270" s="705" t="s">
        <v>1810</v>
      </c>
      <c r="L270" s="575" t="s">
        <v>4683</v>
      </c>
    </row>
    <row r="271" spans="1:12" s="700" customFormat="1" ht="21.05" customHeight="1">
      <c r="A271" s="701"/>
      <c r="B271" s="575" t="s">
        <v>4688</v>
      </c>
      <c r="C271" s="575" t="s">
        <v>4689</v>
      </c>
      <c r="D271" s="575" t="s">
        <v>56</v>
      </c>
      <c r="E271" s="702" t="s">
        <v>354</v>
      </c>
      <c r="F271" s="710" t="s">
        <v>4978</v>
      </c>
      <c r="G271" s="710" t="s">
        <v>4974</v>
      </c>
      <c r="H271" s="710" t="s">
        <v>5026</v>
      </c>
      <c r="I271" s="710" t="s">
        <v>5027</v>
      </c>
      <c r="J271" s="297" t="s">
        <v>56</v>
      </c>
      <c r="K271" s="706" t="s">
        <v>5028</v>
      </c>
      <c r="L271" s="575" t="s">
        <v>4688</v>
      </c>
    </row>
    <row r="272" spans="1:12" s="700" customFormat="1" ht="21.05" customHeight="1">
      <c r="A272" s="701"/>
      <c r="B272" s="575" t="s">
        <v>4693</v>
      </c>
      <c r="C272" s="575" t="s">
        <v>4694</v>
      </c>
      <c r="D272" s="575" t="s">
        <v>56</v>
      </c>
      <c r="E272" s="702" t="s">
        <v>354</v>
      </c>
      <c r="F272" s="710" t="s">
        <v>4978</v>
      </c>
      <c r="G272" s="710" t="s">
        <v>4974</v>
      </c>
      <c r="H272" s="710" t="s">
        <v>5029</v>
      </c>
      <c r="I272" s="710" t="s">
        <v>5030</v>
      </c>
      <c r="J272" s="297" t="s">
        <v>56</v>
      </c>
      <c r="K272" s="706" t="s">
        <v>5031</v>
      </c>
      <c r="L272" s="575" t="s">
        <v>4693</v>
      </c>
    </row>
    <row r="273" spans="1:12" s="700" customFormat="1" ht="21.05" customHeight="1">
      <c r="A273" s="701"/>
      <c r="B273" s="575" t="s">
        <v>4699</v>
      </c>
      <c r="C273" s="575" t="s">
        <v>4700</v>
      </c>
      <c r="D273" s="575" t="s">
        <v>56</v>
      </c>
      <c r="E273" s="702" t="s">
        <v>354</v>
      </c>
      <c r="F273" s="710" t="s">
        <v>4978</v>
      </c>
      <c r="G273" s="710" t="s">
        <v>4974</v>
      </c>
      <c r="H273" s="710" t="s">
        <v>5032</v>
      </c>
      <c r="I273" s="710" t="s">
        <v>5033</v>
      </c>
      <c r="J273" s="297" t="s">
        <v>56</v>
      </c>
      <c r="K273" s="706" t="s">
        <v>5034</v>
      </c>
      <c r="L273" s="575" t="s">
        <v>4699</v>
      </c>
    </row>
    <row r="274" spans="1:12" s="700" customFormat="1" ht="21.05" customHeight="1">
      <c r="A274" s="701"/>
      <c r="B274" s="575" t="s">
        <v>4704</v>
      </c>
      <c r="C274" s="575" t="s">
        <v>4705</v>
      </c>
      <c r="D274" s="575" t="s">
        <v>56</v>
      </c>
      <c r="E274" s="702" t="s">
        <v>354</v>
      </c>
      <c r="F274" s="710" t="s">
        <v>4978</v>
      </c>
      <c r="G274" s="710" t="s">
        <v>4974</v>
      </c>
      <c r="H274" s="710" t="s">
        <v>5035</v>
      </c>
      <c r="I274" s="710" t="s">
        <v>5036</v>
      </c>
      <c r="J274" s="297" t="s">
        <v>56</v>
      </c>
      <c r="K274" s="706" t="s">
        <v>5037</v>
      </c>
      <c r="L274" s="575" t="s">
        <v>4704</v>
      </c>
    </row>
    <row r="275" spans="1:12" s="700" customFormat="1" ht="21.05" customHeight="1">
      <c r="A275" s="701"/>
      <c r="B275" s="575" t="s">
        <v>4709</v>
      </c>
      <c r="C275" s="575" t="s">
        <v>4710</v>
      </c>
      <c r="D275" s="575" t="s">
        <v>56</v>
      </c>
      <c r="E275" s="702" t="s">
        <v>354</v>
      </c>
      <c r="F275" s="710" t="s">
        <v>4978</v>
      </c>
      <c r="G275" s="710" t="s">
        <v>4974</v>
      </c>
      <c r="H275" s="710" t="s">
        <v>5038</v>
      </c>
      <c r="I275" s="710" t="s">
        <v>5039</v>
      </c>
      <c r="J275" s="297" t="s">
        <v>56</v>
      </c>
      <c r="K275" s="706" t="s">
        <v>5040</v>
      </c>
      <c r="L275" s="575" t="s">
        <v>4709</v>
      </c>
    </row>
    <row r="276" spans="1:12" s="700" customFormat="1" ht="21.05" customHeight="1">
      <c r="A276" s="701"/>
      <c r="B276" s="575" t="s">
        <v>4714</v>
      </c>
      <c r="C276" s="575" t="s">
        <v>4715</v>
      </c>
      <c r="D276" s="575" t="s">
        <v>56</v>
      </c>
      <c r="E276" s="702" t="s">
        <v>354</v>
      </c>
      <c r="F276" s="710" t="s">
        <v>4978</v>
      </c>
      <c r="G276" s="710" t="s">
        <v>4974</v>
      </c>
      <c r="H276" s="710" t="s">
        <v>5041</v>
      </c>
      <c r="I276" s="710" t="s">
        <v>5042</v>
      </c>
      <c r="J276" s="297" t="s">
        <v>56</v>
      </c>
      <c r="K276" s="706" t="s">
        <v>5043</v>
      </c>
      <c r="L276" s="575" t="s">
        <v>4714</v>
      </c>
    </row>
    <row r="277" spans="1:12" s="700" customFormat="1" ht="21.05" customHeight="1">
      <c r="A277" s="701"/>
      <c r="B277" s="575" t="s">
        <v>4720</v>
      </c>
      <c r="C277" s="575" t="s">
        <v>4721</v>
      </c>
      <c r="D277" s="575" t="s">
        <v>56</v>
      </c>
      <c r="E277" s="702" t="s">
        <v>354</v>
      </c>
      <c r="F277" s="710" t="s">
        <v>4978</v>
      </c>
      <c r="G277" s="710" t="s">
        <v>4974</v>
      </c>
      <c r="H277" s="710" t="s">
        <v>5044</v>
      </c>
      <c r="I277" s="710" t="s">
        <v>5045</v>
      </c>
      <c r="J277" s="297" t="s">
        <v>56</v>
      </c>
      <c r="K277" s="706" t="s">
        <v>5046</v>
      </c>
      <c r="L277" s="575" t="s">
        <v>4720</v>
      </c>
    </row>
    <row r="278" spans="1:12" s="700" customFormat="1" ht="21.05" customHeight="1">
      <c r="A278" s="701"/>
      <c r="B278" s="575" t="s">
        <v>4725</v>
      </c>
      <c r="C278" s="575" t="s">
        <v>4726</v>
      </c>
      <c r="D278" s="575" t="s">
        <v>56</v>
      </c>
      <c r="E278" s="702" t="s">
        <v>354</v>
      </c>
      <c r="F278" s="710" t="s">
        <v>4978</v>
      </c>
      <c r="G278" s="710" t="s">
        <v>4974</v>
      </c>
      <c r="H278" s="710" t="s">
        <v>5047</v>
      </c>
      <c r="I278" s="710" t="s">
        <v>5048</v>
      </c>
      <c r="J278" s="297" t="s">
        <v>56</v>
      </c>
      <c r="K278" s="706" t="s">
        <v>5049</v>
      </c>
      <c r="L278" s="575" t="s">
        <v>4725</v>
      </c>
    </row>
    <row r="279" spans="1:12" s="700" customFormat="1" ht="21.05" customHeight="1">
      <c r="A279" s="701"/>
      <c r="B279" s="575" t="s">
        <v>4730</v>
      </c>
      <c r="C279" s="575" t="s">
        <v>4731</v>
      </c>
      <c r="D279" s="575" t="s">
        <v>56</v>
      </c>
      <c r="E279" s="702" t="s">
        <v>354</v>
      </c>
      <c r="F279" s="710" t="s">
        <v>4978</v>
      </c>
      <c r="G279" s="710" t="s">
        <v>4974</v>
      </c>
      <c r="H279" s="710" t="s">
        <v>5050</v>
      </c>
      <c r="I279" s="710" t="s">
        <v>5051</v>
      </c>
      <c r="J279" s="297" t="s">
        <v>56</v>
      </c>
      <c r="K279" s="706" t="s">
        <v>5052</v>
      </c>
      <c r="L279" s="575" t="s">
        <v>4730</v>
      </c>
    </row>
    <row r="280" spans="1:12" s="700" customFormat="1" ht="21.05" customHeight="1">
      <c r="A280" s="701"/>
      <c r="B280" s="575" t="s">
        <v>3892</v>
      </c>
      <c r="C280" s="575" t="s">
        <v>3893</v>
      </c>
      <c r="D280" s="575" t="s">
        <v>56</v>
      </c>
      <c r="E280" s="702" t="s">
        <v>354</v>
      </c>
      <c r="F280" s="710" t="s">
        <v>4735</v>
      </c>
      <c r="G280" s="710" t="s">
        <v>4736</v>
      </c>
      <c r="H280" s="710" t="s">
        <v>3892</v>
      </c>
      <c r="I280" s="710" t="s">
        <v>4737</v>
      </c>
      <c r="J280" s="297" t="s">
        <v>56</v>
      </c>
      <c r="K280" s="704" t="s">
        <v>5053</v>
      </c>
      <c r="L280" s="575" t="s">
        <v>3892</v>
      </c>
    </row>
    <row r="281" spans="1:12" s="700" customFormat="1" ht="21.05" customHeight="1">
      <c r="A281" s="701"/>
      <c r="B281" s="575" t="s">
        <v>4739</v>
      </c>
      <c r="C281" s="575" t="s">
        <v>4740</v>
      </c>
      <c r="D281" s="575" t="s">
        <v>56</v>
      </c>
      <c r="E281" s="702" t="s">
        <v>354</v>
      </c>
      <c r="F281" s="710" t="s">
        <v>4735</v>
      </c>
      <c r="G281" s="710" t="s">
        <v>4736</v>
      </c>
      <c r="H281" s="710" t="s">
        <v>4739</v>
      </c>
      <c r="I281" s="710" t="s">
        <v>4741</v>
      </c>
      <c r="J281" s="297" t="s">
        <v>56</v>
      </c>
      <c r="K281" s="706" t="s">
        <v>5054</v>
      </c>
      <c r="L281" s="575" t="s">
        <v>4739</v>
      </c>
    </row>
    <row r="282" spans="1:12" s="700" customFormat="1" ht="21.05" customHeight="1">
      <c r="A282" s="701"/>
      <c r="B282" s="575" t="s">
        <v>3690</v>
      </c>
      <c r="C282" s="575" t="s">
        <v>4743</v>
      </c>
      <c r="D282" s="575" t="s">
        <v>56</v>
      </c>
      <c r="E282" s="702" t="s">
        <v>354</v>
      </c>
      <c r="F282" s="710" t="s">
        <v>4735</v>
      </c>
      <c r="G282" s="710" t="s">
        <v>4736</v>
      </c>
      <c r="H282" s="710" t="s">
        <v>3690</v>
      </c>
      <c r="I282" s="710" t="s">
        <v>4744</v>
      </c>
      <c r="J282" s="297" t="s">
        <v>56</v>
      </c>
      <c r="K282" s="706" t="s">
        <v>5055</v>
      </c>
      <c r="L282" s="575" t="s">
        <v>3690</v>
      </c>
    </row>
    <row r="283" spans="1:12" s="700" customFormat="1" ht="21.05" customHeight="1">
      <c r="A283" s="701"/>
      <c r="B283" s="575" t="s">
        <v>4746</v>
      </c>
      <c r="C283" s="575" t="s">
        <v>4747</v>
      </c>
      <c r="D283" s="575" t="s">
        <v>56</v>
      </c>
      <c r="E283" s="702" t="s">
        <v>354</v>
      </c>
      <c r="F283" s="710" t="s">
        <v>4735</v>
      </c>
      <c r="G283" s="710" t="s">
        <v>4736</v>
      </c>
      <c r="H283" s="710" t="s">
        <v>4746</v>
      </c>
      <c r="I283" s="710" t="s">
        <v>4748</v>
      </c>
      <c r="J283" s="297" t="s">
        <v>56</v>
      </c>
      <c r="K283" s="706" t="s">
        <v>5056</v>
      </c>
      <c r="L283" s="575" t="s">
        <v>4746</v>
      </c>
    </row>
    <row r="284" spans="1:12" s="700" customFormat="1" ht="21.05" customHeight="1">
      <c r="A284" s="701"/>
      <c r="B284" s="575" t="s">
        <v>4750</v>
      </c>
      <c r="C284" s="575" t="s">
        <v>4751</v>
      </c>
      <c r="D284" s="575" t="s">
        <v>56</v>
      </c>
      <c r="E284" s="702" t="s">
        <v>354</v>
      </c>
      <c r="F284" s="710" t="s">
        <v>4735</v>
      </c>
      <c r="G284" s="710" t="s">
        <v>4736</v>
      </c>
      <c r="H284" s="710" t="s">
        <v>4750</v>
      </c>
      <c r="I284" s="710" t="s">
        <v>4752</v>
      </c>
      <c r="J284" s="297" t="s">
        <v>56</v>
      </c>
      <c r="K284" s="706" t="s">
        <v>5057</v>
      </c>
      <c r="L284" s="575" t="s">
        <v>4750</v>
      </c>
    </row>
    <row r="285" spans="1:12" s="700" customFormat="1" ht="21.05" customHeight="1">
      <c r="A285" s="701"/>
      <c r="B285" s="575" t="s">
        <v>4754</v>
      </c>
      <c r="C285" s="575" t="s">
        <v>4755</v>
      </c>
      <c r="D285" s="575" t="s">
        <v>56</v>
      </c>
      <c r="E285" s="702" t="s">
        <v>354</v>
      </c>
      <c r="F285" s="710" t="s">
        <v>4735</v>
      </c>
      <c r="G285" s="710" t="s">
        <v>4736</v>
      </c>
      <c r="H285" s="710" t="s">
        <v>4754</v>
      </c>
      <c r="I285" s="710" t="s">
        <v>4756</v>
      </c>
      <c r="J285" s="297" t="s">
        <v>56</v>
      </c>
      <c r="K285" s="706" t="s">
        <v>5058</v>
      </c>
      <c r="L285" s="575" t="s">
        <v>4754</v>
      </c>
    </row>
    <row r="286" spans="1:12" s="700" customFormat="1" ht="21.05" customHeight="1">
      <c r="A286" s="701"/>
      <c r="B286" s="575" t="s">
        <v>4758</v>
      </c>
      <c r="C286" s="575" t="s">
        <v>4759</v>
      </c>
      <c r="D286" s="575" t="s">
        <v>56</v>
      </c>
      <c r="E286" s="702" t="s">
        <v>354</v>
      </c>
      <c r="F286" s="710" t="s">
        <v>4735</v>
      </c>
      <c r="G286" s="710" t="s">
        <v>4736</v>
      </c>
      <c r="H286" s="710" t="s">
        <v>4758</v>
      </c>
      <c r="I286" s="710" t="s">
        <v>4760</v>
      </c>
      <c r="J286" s="297" t="s">
        <v>56</v>
      </c>
      <c r="K286" s="706" t="s">
        <v>5059</v>
      </c>
      <c r="L286" s="575" t="s">
        <v>4758</v>
      </c>
    </row>
    <row r="287" spans="1:12" s="700" customFormat="1" ht="21.05" customHeight="1">
      <c r="A287" s="701"/>
      <c r="B287" s="575" t="s">
        <v>4762</v>
      </c>
      <c r="C287" s="575" t="s">
        <v>4763</v>
      </c>
      <c r="D287" s="575" t="s">
        <v>56</v>
      </c>
      <c r="E287" s="702" t="s">
        <v>354</v>
      </c>
      <c r="F287" s="710" t="s">
        <v>4735</v>
      </c>
      <c r="G287" s="710" t="s">
        <v>4736</v>
      </c>
      <c r="H287" s="710" t="s">
        <v>4762</v>
      </c>
      <c r="I287" s="710" t="s">
        <v>4764</v>
      </c>
      <c r="J287" s="297" t="s">
        <v>56</v>
      </c>
      <c r="K287" s="706" t="s">
        <v>5060</v>
      </c>
      <c r="L287" s="575" t="s">
        <v>4762</v>
      </c>
    </row>
    <row r="288" spans="1:12" s="700" customFormat="1" ht="21.05" customHeight="1">
      <c r="A288" s="701"/>
      <c r="B288" s="575" t="s">
        <v>4766</v>
      </c>
      <c r="C288" s="575" t="s">
        <v>4767</v>
      </c>
      <c r="D288" s="575" t="s">
        <v>56</v>
      </c>
      <c r="E288" s="702" t="s">
        <v>354</v>
      </c>
      <c r="F288" s="710" t="s">
        <v>4735</v>
      </c>
      <c r="G288" s="710" t="s">
        <v>4736</v>
      </c>
      <c r="H288" s="710" t="s">
        <v>4766</v>
      </c>
      <c r="I288" s="710" t="s">
        <v>4768</v>
      </c>
      <c r="J288" s="297" t="s">
        <v>56</v>
      </c>
      <c r="K288" s="706" t="s">
        <v>5061</v>
      </c>
      <c r="L288" s="575" t="s">
        <v>4766</v>
      </c>
    </row>
    <row r="289" spans="1:12" s="700" customFormat="1" ht="21.05" customHeight="1">
      <c r="A289" s="701"/>
      <c r="B289" s="575" t="s">
        <v>3635</v>
      </c>
      <c r="C289" s="575" t="s">
        <v>3636</v>
      </c>
      <c r="D289" s="575" t="s">
        <v>56</v>
      </c>
      <c r="E289" s="702" t="s">
        <v>354</v>
      </c>
      <c r="F289" s="710" t="s">
        <v>4735</v>
      </c>
      <c r="G289" s="710" t="s">
        <v>4736</v>
      </c>
      <c r="H289" s="710" t="s">
        <v>3635</v>
      </c>
      <c r="I289" s="710" t="s">
        <v>4770</v>
      </c>
      <c r="J289" s="297" t="s">
        <v>56</v>
      </c>
      <c r="K289" s="706" t="s">
        <v>5062</v>
      </c>
      <c r="L289" s="575" t="s">
        <v>3635</v>
      </c>
    </row>
    <row r="290" spans="1:12" s="700" customFormat="1" ht="21.05" customHeight="1">
      <c r="A290" s="701"/>
      <c r="B290" s="575" t="s">
        <v>4772</v>
      </c>
      <c r="C290" s="575" t="s">
        <v>4773</v>
      </c>
      <c r="D290" s="575" t="s">
        <v>56</v>
      </c>
      <c r="E290" s="702" t="s">
        <v>354</v>
      </c>
      <c r="F290" s="710" t="s">
        <v>4735</v>
      </c>
      <c r="G290" s="710" t="s">
        <v>4736</v>
      </c>
      <c r="H290" s="710" t="s">
        <v>4772</v>
      </c>
      <c r="I290" s="710" t="s">
        <v>4774</v>
      </c>
      <c r="J290" s="297" t="s">
        <v>56</v>
      </c>
      <c r="K290" s="706" t="s">
        <v>5063</v>
      </c>
      <c r="L290" s="575" t="s">
        <v>4772</v>
      </c>
    </row>
    <row r="291" spans="1:12" s="700" customFormat="1" ht="21.05" customHeight="1">
      <c r="A291" s="701"/>
      <c r="B291" s="575" t="s">
        <v>4776</v>
      </c>
      <c r="C291" s="575" t="s">
        <v>4777</v>
      </c>
      <c r="D291" s="575" t="s">
        <v>56</v>
      </c>
      <c r="E291" s="702" t="s">
        <v>354</v>
      </c>
      <c r="F291" s="710" t="s">
        <v>4735</v>
      </c>
      <c r="G291" s="710" t="s">
        <v>4736</v>
      </c>
      <c r="H291" s="710" t="s">
        <v>4776</v>
      </c>
      <c r="I291" s="710" t="s">
        <v>4778</v>
      </c>
      <c r="J291" s="297" t="s">
        <v>56</v>
      </c>
      <c r="K291" s="706" t="s">
        <v>5064</v>
      </c>
      <c r="L291" s="575" t="s">
        <v>4776</v>
      </c>
    </row>
    <row r="292" spans="1:12" s="700" customFormat="1" ht="21.05" customHeight="1">
      <c r="A292" s="701"/>
      <c r="B292" s="575" t="s">
        <v>4780</v>
      </c>
      <c r="C292" s="575" t="s">
        <v>4781</v>
      </c>
      <c r="D292" s="575" t="s">
        <v>56</v>
      </c>
      <c r="E292" s="702" t="s">
        <v>354</v>
      </c>
      <c r="F292" s="710" t="s">
        <v>4735</v>
      </c>
      <c r="G292" s="710" t="s">
        <v>4736</v>
      </c>
      <c r="H292" s="710" t="s">
        <v>4780</v>
      </c>
      <c r="I292" s="710" t="s">
        <v>4782</v>
      </c>
      <c r="J292" s="297" t="s">
        <v>56</v>
      </c>
      <c r="K292" s="706" t="s">
        <v>5065</v>
      </c>
      <c r="L292" s="575" t="s">
        <v>4780</v>
      </c>
    </row>
    <row r="293" spans="1:12" s="700" customFormat="1" ht="21.05" customHeight="1">
      <c r="A293" s="701"/>
      <c r="B293" s="575" t="s">
        <v>4784</v>
      </c>
      <c r="C293" s="575" t="s">
        <v>4785</v>
      </c>
      <c r="D293" s="575" t="s">
        <v>56</v>
      </c>
      <c r="E293" s="702" t="s">
        <v>354</v>
      </c>
      <c r="F293" s="710" t="s">
        <v>4735</v>
      </c>
      <c r="G293" s="710" t="s">
        <v>4736</v>
      </c>
      <c r="H293" s="710" t="s">
        <v>4784</v>
      </c>
      <c r="I293" s="710" t="s">
        <v>4786</v>
      </c>
      <c r="J293" s="297" t="s">
        <v>56</v>
      </c>
      <c r="K293" s="706" t="s">
        <v>5066</v>
      </c>
      <c r="L293" s="575" t="s">
        <v>4784</v>
      </c>
    </row>
    <row r="294" spans="1:12" s="700" customFormat="1" ht="21.05" customHeight="1">
      <c r="A294" s="701"/>
      <c r="B294" s="575" t="s">
        <v>4788</v>
      </c>
      <c r="C294" s="575" t="s">
        <v>4789</v>
      </c>
      <c r="D294" s="575" t="s">
        <v>56</v>
      </c>
      <c r="E294" s="702" t="s">
        <v>354</v>
      </c>
      <c r="F294" s="710" t="s">
        <v>4735</v>
      </c>
      <c r="G294" s="710" t="s">
        <v>4736</v>
      </c>
      <c r="H294" s="710" t="s">
        <v>4788</v>
      </c>
      <c r="I294" s="710" t="s">
        <v>4790</v>
      </c>
      <c r="J294" s="297" t="s">
        <v>56</v>
      </c>
      <c r="K294" s="706" t="s">
        <v>5067</v>
      </c>
      <c r="L294" s="575" t="s">
        <v>4788</v>
      </c>
    </row>
    <row r="295" spans="1:12" s="700" customFormat="1" ht="21.05" customHeight="1">
      <c r="A295" s="701"/>
      <c r="B295" s="575" t="s">
        <v>4792</v>
      </c>
      <c r="C295" s="575" t="s">
        <v>4793</v>
      </c>
      <c r="D295" s="575" t="s">
        <v>56</v>
      </c>
      <c r="E295" s="702" t="s">
        <v>354</v>
      </c>
      <c r="F295" s="710" t="s">
        <v>4735</v>
      </c>
      <c r="G295" s="710" t="s">
        <v>4736</v>
      </c>
      <c r="H295" s="710" t="s">
        <v>4794</v>
      </c>
      <c r="I295" s="710" t="s">
        <v>4795</v>
      </c>
      <c r="J295" s="297" t="s">
        <v>56</v>
      </c>
      <c r="K295" s="706" t="s">
        <v>5068</v>
      </c>
      <c r="L295" s="575" t="s">
        <v>4792</v>
      </c>
    </row>
    <row r="296" spans="1:12" s="700" customFormat="1" ht="21.05" customHeight="1">
      <c r="A296" s="701"/>
      <c r="B296" s="575" t="s">
        <v>4797</v>
      </c>
      <c r="C296" s="575" t="s">
        <v>4798</v>
      </c>
      <c r="D296" s="575" t="s">
        <v>56</v>
      </c>
      <c r="E296" s="702" t="s">
        <v>354</v>
      </c>
      <c r="F296" s="710" t="s">
        <v>4735</v>
      </c>
      <c r="G296" s="710" t="s">
        <v>4736</v>
      </c>
      <c r="H296" s="710" t="s">
        <v>4797</v>
      </c>
      <c r="I296" s="710" t="s">
        <v>4799</v>
      </c>
      <c r="J296" s="297" t="s">
        <v>56</v>
      </c>
      <c r="K296" s="706" t="s">
        <v>5069</v>
      </c>
      <c r="L296" s="575" t="s">
        <v>4797</v>
      </c>
    </row>
    <row r="297" spans="1:12" s="700" customFormat="1" ht="21.05" customHeight="1">
      <c r="A297" s="701"/>
      <c r="B297" s="575" t="s">
        <v>4801</v>
      </c>
      <c r="C297" s="575" t="s">
        <v>4802</v>
      </c>
      <c r="D297" s="575" t="s">
        <v>56</v>
      </c>
      <c r="E297" s="702" t="s">
        <v>354</v>
      </c>
      <c r="F297" s="710" t="s">
        <v>4735</v>
      </c>
      <c r="G297" s="710" t="s">
        <v>4736</v>
      </c>
      <c r="H297" s="710" t="s">
        <v>4801</v>
      </c>
      <c r="I297" s="710" t="s">
        <v>4803</v>
      </c>
      <c r="J297" s="297" t="s">
        <v>56</v>
      </c>
      <c r="K297" s="706" t="s">
        <v>5070</v>
      </c>
      <c r="L297" s="575" t="s">
        <v>4801</v>
      </c>
    </row>
    <row r="298" spans="1:12" s="700" customFormat="1" ht="21.05" customHeight="1">
      <c r="A298" s="701"/>
      <c r="B298" s="575" t="s">
        <v>4805</v>
      </c>
      <c r="C298" s="575" t="s">
        <v>4806</v>
      </c>
      <c r="D298" s="575" t="s">
        <v>56</v>
      </c>
      <c r="E298" s="702" t="s">
        <v>354</v>
      </c>
      <c r="F298" s="710" t="s">
        <v>4735</v>
      </c>
      <c r="G298" s="710" t="s">
        <v>4736</v>
      </c>
      <c r="H298" s="710" t="s">
        <v>4805</v>
      </c>
      <c r="I298" s="710" t="s">
        <v>4807</v>
      </c>
      <c r="J298" s="297" t="s">
        <v>56</v>
      </c>
      <c r="K298" s="706" t="s">
        <v>5071</v>
      </c>
      <c r="L298" s="575" t="s">
        <v>4805</v>
      </c>
    </row>
    <row r="299" spans="1:12" s="700" customFormat="1" ht="21.05" customHeight="1">
      <c r="A299" s="701"/>
      <c r="B299" s="575" t="s">
        <v>4809</v>
      </c>
      <c r="C299" s="575" t="s">
        <v>4810</v>
      </c>
      <c r="D299" s="575" t="s">
        <v>56</v>
      </c>
      <c r="E299" s="702" t="s">
        <v>354</v>
      </c>
      <c r="F299" s="710" t="s">
        <v>4735</v>
      </c>
      <c r="G299" s="710" t="s">
        <v>4736</v>
      </c>
      <c r="H299" s="710" t="s">
        <v>4811</v>
      </c>
      <c r="I299" s="710" t="s">
        <v>4812</v>
      </c>
      <c r="J299" s="297" t="s">
        <v>56</v>
      </c>
      <c r="K299" s="706" t="s">
        <v>5072</v>
      </c>
      <c r="L299" s="575" t="s">
        <v>4809</v>
      </c>
    </row>
    <row r="300" spans="1:12" s="700" customFormat="1" ht="21.05" customHeight="1">
      <c r="A300" s="701"/>
      <c r="B300" s="575" t="s">
        <v>4814</v>
      </c>
      <c r="C300" s="575" t="s">
        <v>4815</v>
      </c>
      <c r="D300" s="575" t="s">
        <v>56</v>
      </c>
      <c r="E300" s="702" t="s">
        <v>354</v>
      </c>
      <c r="F300" s="710" t="s">
        <v>4735</v>
      </c>
      <c r="G300" s="710" t="s">
        <v>4736</v>
      </c>
      <c r="H300" s="710" t="s">
        <v>4814</v>
      </c>
      <c r="I300" s="710" t="s">
        <v>4816</v>
      </c>
      <c r="J300" s="297" t="s">
        <v>56</v>
      </c>
      <c r="K300" s="706" t="s">
        <v>5073</v>
      </c>
      <c r="L300" s="575" t="s">
        <v>4814</v>
      </c>
    </row>
    <row r="301" spans="1:12" s="700" customFormat="1" ht="21.05" customHeight="1">
      <c r="A301" s="701"/>
      <c r="B301" s="575" t="s">
        <v>4818</v>
      </c>
      <c r="C301" s="575" t="s">
        <v>4819</v>
      </c>
      <c r="D301" s="575" t="s">
        <v>56</v>
      </c>
      <c r="E301" s="702" t="s">
        <v>354</v>
      </c>
      <c r="F301" s="710" t="s">
        <v>4735</v>
      </c>
      <c r="G301" s="710" t="s">
        <v>4736</v>
      </c>
      <c r="H301" s="710" t="s">
        <v>4818</v>
      </c>
      <c r="I301" s="710" t="s">
        <v>4820</v>
      </c>
      <c r="J301" s="297" t="s">
        <v>56</v>
      </c>
      <c r="K301" s="706" t="s">
        <v>5074</v>
      </c>
      <c r="L301" s="575" t="s">
        <v>4818</v>
      </c>
    </row>
    <row r="302" spans="1:12" s="700" customFormat="1" ht="21.05" customHeight="1">
      <c r="A302" s="701"/>
      <c r="B302" s="575" t="s">
        <v>4822</v>
      </c>
      <c r="C302" s="575" t="s">
        <v>4823</v>
      </c>
      <c r="D302" s="575" t="s">
        <v>56</v>
      </c>
      <c r="E302" s="702" t="s">
        <v>354</v>
      </c>
      <c r="F302" s="710" t="s">
        <v>4735</v>
      </c>
      <c r="G302" s="710" t="s">
        <v>4736</v>
      </c>
      <c r="H302" s="710" t="s">
        <v>4822</v>
      </c>
      <c r="I302" s="710" t="s">
        <v>4824</v>
      </c>
      <c r="J302" s="297" t="s">
        <v>56</v>
      </c>
      <c r="K302" s="706" t="s">
        <v>5075</v>
      </c>
      <c r="L302" s="575" t="s">
        <v>4822</v>
      </c>
    </row>
    <row r="303" spans="1:12" s="700" customFormat="1" ht="21.05" customHeight="1">
      <c r="A303" s="701"/>
      <c r="B303" s="575" t="s">
        <v>4826</v>
      </c>
      <c r="C303" s="575" t="s">
        <v>4827</v>
      </c>
      <c r="D303" s="575" t="s">
        <v>56</v>
      </c>
      <c r="E303" s="702" t="s">
        <v>354</v>
      </c>
      <c r="F303" s="710" t="s">
        <v>4735</v>
      </c>
      <c r="G303" s="710" t="s">
        <v>4736</v>
      </c>
      <c r="H303" s="710" t="s">
        <v>4826</v>
      </c>
      <c r="I303" s="710" t="s">
        <v>4828</v>
      </c>
      <c r="J303" s="297" t="s">
        <v>56</v>
      </c>
      <c r="K303" s="706" t="s">
        <v>5076</v>
      </c>
      <c r="L303" s="575" t="s">
        <v>4826</v>
      </c>
    </row>
    <row r="304" spans="1:12" s="700" customFormat="1" ht="21.05" customHeight="1">
      <c r="A304" s="701"/>
      <c r="B304" s="575" t="s">
        <v>4830</v>
      </c>
      <c r="C304" s="575" t="s">
        <v>4831</v>
      </c>
      <c r="D304" s="575" t="s">
        <v>56</v>
      </c>
      <c r="E304" s="297"/>
      <c r="F304" s="710" t="s">
        <v>4973</v>
      </c>
      <c r="G304" s="710" t="s">
        <v>4974</v>
      </c>
      <c r="H304" s="710" t="s">
        <v>5077</v>
      </c>
      <c r="I304" s="710" t="s">
        <v>5078</v>
      </c>
      <c r="J304" s="297" t="s">
        <v>56</v>
      </c>
      <c r="K304" s="705" t="s">
        <v>5079</v>
      </c>
      <c r="L304" s="575" t="s">
        <v>4830</v>
      </c>
    </row>
    <row r="305" spans="1:12" s="700" customFormat="1" ht="21.05" customHeight="1">
      <c r="A305" s="701"/>
      <c r="B305" s="575" t="s">
        <v>4832</v>
      </c>
      <c r="C305" s="575" t="s">
        <v>4833</v>
      </c>
      <c r="D305" s="575" t="s">
        <v>56</v>
      </c>
      <c r="E305" s="297"/>
      <c r="F305" s="710" t="s">
        <v>4973</v>
      </c>
      <c r="G305" s="710" t="s">
        <v>4974</v>
      </c>
      <c r="H305" s="710" t="s">
        <v>5080</v>
      </c>
      <c r="I305" s="710" t="s">
        <v>5081</v>
      </c>
      <c r="J305" s="297" t="s">
        <v>56</v>
      </c>
      <c r="K305" s="705" t="s">
        <v>5082</v>
      </c>
      <c r="L305" s="575" t="s">
        <v>4832</v>
      </c>
    </row>
    <row r="306" spans="1:12" s="700" customFormat="1" ht="21.05" customHeight="1">
      <c r="A306" s="701"/>
      <c r="B306" s="575" t="s">
        <v>4834</v>
      </c>
      <c r="C306" s="575" t="s">
        <v>4835</v>
      </c>
      <c r="D306" s="575" t="s">
        <v>56</v>
      </c>
      <c r="E306" s="297"/>
      <c r="F306" s="710" t="s">
        <v>4973</v>
      </c>
      <c r="G306" s="710" t="s">
        <v>4974</v>
      </c>
      <c r="H306" s="710" t="s">
        <v>5083</v>
      </c>
      <c r="I306" s="710" t="s">
        <v>5084</v>
      </c>
      <c r="J306" s="297" t="s">
        <v>56</v>
      </c>
      <c r="K306" s="705" t="s">
        <v>5085</v>
      </c>
      <c r="L306" s="575" t="s">
        <v>4834</v>
      </c>
    </row>
    <row r="307" spans="1:12" s="700" customFormat="1" ht="21.05" customHeight="1">
      <c r="A307" s="701"/>
      <c r="B307" s="575" t="s">
        <v>4836</v>
      </c>
      <c r="C307" s="575" t="s">
        <v>4837</v>
      </c>
      <c r="D307" s="575" t="s">
        <v>56</v>
      </c>
      <c r="E307" s="297"/>
      <c r="F307" s="710" t="s">
        <v>4973</v>
      </c>
      <c r="G307" s="710" t="s">
        <v>4974</v>
      </c>
      <c r="H307" s="710" t="s">
        <v>5086</v>
      </c>
      <c r="I307" s="710" t="s">
        <v>5087</v>
      </c>
      <c r="J307" s="297" t="s">
        <v>56</v>
      </c>
      <c r="K307" s="705" t="s">
        <v>5088</v>
      </c>
      <c r="L307" s="575" t="s">
        <v>4836</v>
      </c>
    </row>
    <row r="308" spans="1:12" s="700" customFormat="1" ht="21.05" customHeight="1">
      <c r="A308" s="701"/>
      <c r="B308" s="575" t="s">
        <v>4838</v>
      </c>
      <c r="C308" s="575" t="s">
        <v>4839</v>
      </c>
      <c r="D308" s="575" t="s">
        <v>56</v>
      </c>
      <c r="E308" s="297"/>
      <c r="F308" s="710" t="s">
        <v>4973</v>
      </c>
      <c r="G308" s="710" t="s">
        <v>4974</v>
      </c>
      <c r="H308" s="710" t="s">
        <v>5089</v>
      </c>
      <c r="I308" s="710" t="s">
        <v>5090</v>
      </c>
      <c r="J308" s="297" t="s">
        <v>56</v>
      </c>
      <c r="K308" s="705" t="s">
        <v>5091</v>
      </c>
      <c r="L308" s="575" t="s">
        <v>4838</v>
      </c>
    </row>
    <row r="309" spans="1:12" s="700" customFormat="1" ht="21.05" customHeight="1">
      <c r="A309" s="701"/>
      <c r="B309" s="575" t="s">
        <v>4840</v>
      </c>
      <c r="C309" s="575" t="s">
        <v>4841</v>
      </c>
      <c r="D309" s="575" t="s">
        <v>56</v>
      </c>
      <c r="E309" s="297"/>
      <c r="F309" s="710" t="s">
        <v>4973</v>
      </c>
      <c r="G309" s="710" t="s">
        <v>4974</v>
      </c>
      <c r="H309" s="710" t="s">
        <v>5092</v>
      </c>
      <c r="I309" s="710" t="s">
        <v>5093</v>
      </c>
      <c r="J309" s="297" t="s">
        <v>56</v>
      </c>
      <c r="K309" s="705" t="s">
        <v>5094</v>
      </c>
      <c r="L309" s="575" t="s">
        <v>4840</v>
      </c>
    </row>
    <row r="310" spans="1:12" s="700" customFormat="1" ht="21.05" customHeight="1">
      <c r="A310" s="701"/>
      <c r="B310" s="575" t="s">
        <v>4842</v>
      </c>
      <c r="C310" s="575" t="s">
        <v>4843</v>
      </c>
      <c r="D310" s="575" t="s">
        <v>56</v>
      </c>
      <c r="E310" s="297"/>
      <c r="F310" s="710" t="s">
        <v>4973</v>
      </c>
      <c r="G310" s="710" t="s">
        <v>4974</v>
      </c>
      <c r="H310" s="710" t="s">
        <v>5095</v>
      </c>
      <c r="I310" s="710" t="s">
        <v>5096</v>
      </c>
      <c r="J310" s="297" t="s">
        <v>56</v>
      </c>
      <c r="K310" s="705" t="s">
        <v>5097</v>
      </c>
      <c r="L310" s="575" t="s">
        <v>4842</v>
      </c>
    </row>
    <row r="311" spans="1:12" s="700" customFormat="1" ht="21.05" customHeight="1">
      <c r="A311" s="701"/>
      <c r="B311" s="575" t="s">
        <v>4844</v>
      </c>
      <c r="C311" s="575" t="s">
        <v>4845</v>
      </c>
      <c r="D311" s="575" t="s">
        <v>56</v>
      </c>
      <c r="E311" s="297"/>
      <c r="F311" s="710" t="s">
        <v>4973</v>
      </c>
      <c r="G311" s="710" t="s">
        <v>4974</v>
      </c>
      <c r="H311" s="710" t="s">
        <v>5098</v>
      </c>
      <c r="I311" s="710" t="s">
        <v>5099</v>
      </c>
      <c r="J311" s="297" t="s">
        <v>56</v>
      </c>
      <c r="K311" s="705" t="s">
        <v>5100</v>
      </c>
      <c r="L311" s="575" t="s">
        <v>4844</v>
      </c>
    </row>
    <row r="312" spans="1:12" s="700" customFormat="1" ht="21.05" customHeight="1">
      <c r="A312" s="701"/>
      <c r="B312" s="575" t="s">
        <v>4846</v>
      </c>
      <c r="C312" s="575" t="s">
        <v>4847</v>
      </c>
      <c r="D312" s="575" t="s">
        <v>56</v>
      </c>
      <c r="E312" s="297"/>
      <c r="F312" s="710" t="s">
        <v>4973</v>
      </c>
      <c r="G312" s="710" t="s">
        <v>4974</v>
      </c>
      <c r="H312" s="710" t="s">
        <v>5047</v>
      </c>
      <c r="I312" s="710" t="s">
        <v>5048</v>
      </c>
      <c r="J312" s="297" t="s">
        <v>56</v>
      </c>
      <c r="K312" s="705" t="s">
        <v>5049</v>
      </c>
      <c r="L312" s="575" t="s">
        <v>4846</v>
      </c>
    </row>
    <row r="313" spans="1:12" s="700" customFormat="1" ht="21.05" customHeight="1">
      <c r="A313" s="701"/>
      <c r="B313" s="575" t="s">
        <v>4848</v>
      </c>
      <c r="C313" s="575" t="s">
        <v>4849</v>
      </c>
      <c r="D313" s="575" t="s">
        <v>56</v>
      </c>
      <c r="E313" s="297"/>
      <c r="F313" s="710"/>
      <c r="G313" s="710"/>
      <c r="H313" s="710"/>
      <c r="I313" s="710"/>
      <c r="J313" s="297" t="s">
        <v>56</v>
      </c>
      <c r="K313" s="717" t="s">
        <v>2990</v>
      </c>
      <c r="L313" s="575" t="s">
        <v>4848</v>
      </c>
    </row>
    <row r="314" spans="1:12" s="700" customFormat="1" ht="21.05" customHeight="1">
      <c r="A314" s="701"/>
      <c r="B314" s="575" t="s">
        <v>4850</v>
      </c>
      <c r="C314" s="575" t="s">
        <v>4851</v>
      </c>
      <c r="D314" s="575" t="s">
        <v>56</v>
      </c>
      <c r="E314" s="297"/>
      <c r="F314" s="710"/>
      <c r="G314" s="710"/>
      <c r="H314" s="710"/>
      <c r="I314" s="710"/>
      <c r="J314" s="297" t="s">
        <v>56</v>
      </c>
      <c r="K314" s="717" t="s">
        <v>2990</v>
      </c>
      <c r="L314" s="575" t="s">
        <v>4850</v>
      </c>
    </row>
    <row r="315" spans="1:12" s="700" customFormat="1" ht="21.05" customHeight="1">
      <c r="A315" s="701"/>
      <c r="B315" s="575" t="s">
        <v>2120</v>
      </c>
      <c r="C315" s="575" t="s">
        <v>2121</v>
      </c>
      <c r="D315" s="575" t="s">
        <v>387</v>
      </c>
      <c r="E315" s="702" t="s">
        <v>354</v>
      </c>
      <c r="F315" s="710" t="s">
        <v>4973</v>
      </c>
      <c r="G315" s="710" t="s">
        <v>4974</v>
      </c>
      <c r="H315" s="710" t="s">
        <v>432</v>
      </c>
      <c r="I315" s="710" t="s">
        <v>1882</v>
      </c>
      <c r="J315" s="297" t="s">
        <v>70</v>
      </c>
      <c r="K315" s="561" t="s">
        <v>2152</v>
      </c>
      <c r="L315" s="575" t="s">
        <v>2120</v>
      </c>
    </row>
    <row r="316" spans="1:12" s="700" customFormat="1" ht="21.05" customHeight="1">
      <c r="A316" s="701"/>
      <c r="B316" s="575" t="s">
        <v>2118</v>
      </c>
      <c r="C316" s="575" t="s">
        <v>2119</v>
      </c>
      <c r="D316" s="575" t="s">
        <v>387</v>
      </c>
      <c r="E316" s="702" t="s">
        <v>354</v>
      </c>
      <c r="F316" s="710" t="s">
        <v>4973</v>
      </c>
      <c r="G316" s="710" t="s">
        <v>4974</v>
      </c>
      <c r="H316" s="710" t="s">
        <v>4852</v>
      </c>
      <c r="I316" s="710" t="s">
        <v>1878</v>
      </c>
      <c r="J316" s="297" t="s">
        <v>70</v>
      </c>
      <c r="K316" s="561" t="s">
        <v>1881</v>
      </c>
      <c r="L316" s="575" t="s">
        <v>2118</v>
      </c>
    </row>
    <row r="317" spans="1:12" s="700" customFormat="1" ht="21.05" customHeight="1">
      <c r="A317" s="701"/>
      <c r="B317" s="575" t="s">
        <v>4854</v>
      </c>
      <c r="C317" s="575" t="s">
        <v>4855</v>
      </c>
      <c r="D317" s="575" t="s">
        <v>387</v>
      </c>
      <c r="E317" s="702" t="s">
        <v>354</v>
      </c>
      <c r="F317" s="710" t="s">
        <v>3713</v>
      </c>
      <c r="G317" s="710" t="s">
        <v>4856</v>
      </c>
      <c r="H317" s="710" t="s">
        <v>3715</v>
      </c>
      <c r="I317" s="710" t="s">
        <v>3716</v>
      </c>
      <c r="J317" s="297" t="s">
        <v>70</v>
      </c>
      <c r="K317" s="297" t="s">
        <v>3717</v>
      </c>
      <c r="L317" s="575" t="s">
        <v>4854</v>
      </c>
    </row>
    <row r="318" spans="1:12" s="700" customFormat="1" ht="21.05" customHeight="1">
      <c r="A318" s="701"/>
      <c r="B318" s="575" t="s">
        <v>3036</v>
      </c>
      <c r="C318" s="575" t="s">
        <v>3037</v>
      </c>
      <c r="D318" s="575" t="s">
        <v>387</v>
      </c>
      <c r="E318" s="702" t="s">
        <v>354</v>
      </c>
      <c r="F318" s="710" t="s">
        <v>4973</v>
      </c>
      <c r="G318" s="710" t="s">
        <v>4974</v>
      </c>
      <c r="H318" s="710" t="s">
        <v>4858</v>
      </c>
      <c r="I318" s="710" t="s">
        <v>3724</v>
      </c>
      <c r="J318" s="297" t="s">
        <v>70</v>
      </c>
      <c r="K318" s="561" t="s">
        <v>3725</v>
      </c>
      <c r="L318" s="575" t="s">
        <v>3036</v>
      </c>
    </row>
    <row r="319" spans="1:12" s="700" customFormat="1" ht="21.05" customHeight="1">
      <c r="A319" s="701"/>
      <c r="B319" s="575" t="s">
        <v>4860</v>
      </c>
      <c r="C319" s="575" t="s">
        <v>4861</v>
      </c>
      <c r="D319" s="575" t="s">
        <v>387</v>
      </c>
      <c r="E319" s="702" t="s">
        <v>354</v>
      </c>
      <c r="F319" s="710" t="s">
        <v>3713</v>
      </c>
      <c r="G319" s="710" t="s">
        <v>4856</v>
      </c>
      <c r="H319" s="710" t="s">
        <v>3715</v>
      </c>
      <c r="I319" s="710" t="s">
        <v>3716</v>
      </c>
      <c r="J319" s="297" t="s">
        <v>70</v>
      </c>
      <c r="K319" s="297" t="s">
        <v>3729</v>
      </c>
      <c r="L319" s="575" t="s">
        <v>4860</v>
      </c>
    </row>
    <row r="320" spans="1:12" s="700" customFormat="1" ht="21.05" customHeight="1">
      <c r="A320" s="701"/>
      <c r="B320" s="575" t="s">
        <v>2470</v>
      </c>
      <c r="C320" s="575" t="s">
        <v>2471</v>
      </c>
      <c r="D320" s="575" t="s">
        <v>387</v>
      </c>
      <c r="E320" s="702" t="s">
        <v>354</v>
      </c>
      <c r="F320" s="710" t="s">
        <v>4973</v>
      </c>
      <c r="G320" s="710" t="s">
        <v>4974</v>
      </c>
      <c r="H320" s="710" t="s">
        <v>4864</v>
      </c>
      <c r="I320" s="710" t="s">
        <v>1885</v>
      </c>
      <c r="J320" s="297" t="s">
        <v>77</v>
      </c>
      <c r="K320" s="561" t="s">
        <v>1887</v>
      </c>
      <c r="L320" s="575" t="s">
        <v>2470</v>
      </c>
    </row>
    <row r="321" spans="1:16" s="700" customFormat="1" ht="21.05" customHeight="1">
      <c r="A321" s="701"/>
      <c r="B321" s="575" t="s">
        <v>3033</v>
      </c>
      <c r="C321" s="575" t="s">
        <v>3034</v>
      </c>
      <c r="D321" s="575" t="s">
        <v>387</v>
      </c>
      <c r="E321" s="702" t="s">
        <v>354</v>
      </c>
      <c r="F321" s="710" t="s">
        <v>4973</v>
      </c>
      <c r="G321" s="710" t="s">
        <v>4974</v>
      </c>
      <c r="H321" s="710" t="s">
        <v>3736</v>
      </c>
      <c r="I321" s="710" t="s">
        <v>3737</v>
      </c>
      <c r="J321" s="297" t="s">
        <v>70</v>
      </c>
      <c r="K321" s="561" t="s">
        <v>3738</v>
      </c>
      <c r="L321" s="575" t="s">
        <v>3033</v>
      </c>
    </row>
    <row r="322" spans="1:16" s="214" customFormat="1" ht="21.05" customHeight="1">
      <c r="A322" s="22"/>
      <c r="B322" s="229" t="s">
        <v>440</v>
      </c>
      <c r="C322" s="230" t="s">
        <v>441</v>
      </c>
      <c r="D322" s="231" t="s">
        <v>387</v>
      </c>
      <c r="E322" s="232"/>
      <c r="F322" s="232"/>
      <c r="G322" s="232"/>
      <c r="H322" s="232"/>
      <c r="I322" s="232"/>
      <c r="J322" s="232"/>
      <c r="K322" s="233" t="s">
        <v>2126</v>
      </c>
      <c r="L322" s="232" t="s">
        <v>1417</v>
      </c>
      <c r="M322" s="228"/>
      <c r="N322" s="234"/>
    </row>
    <row r="323" spans="1:16" s="214" customFormat="1" ht="21.05" customHeight="1">
      <c r="A323" s="22"/>
      <c r="B323" s="230" t="s">
        <v>445</v>
      </c>
      <c r="C323" s="230" t="s">
        <v>269</v>
      </c>
      <c r="D323" s="231" t="s">
        <v>387</v>
      </c>
      <c r="E323" s="232"/>
      <c r="F323" s="232"/>
      <c r="G323" s="232"/>
      <c r="H323" s="232"/>
      <c r="I323" s="232"/>
      <c r="J323" s="232"/>
      <c r="K323" s="233" t="s">
        <v>5101</v>
      </c>
      <c r="L323" s="232" t="s">
        <v>1417</v>
      </c>
      <c r="M323" s="228"/>
      <c r="N323" s="234"/>
    </row>
    <row r="324" spans="1:16" s="214" customFormat="1" ht="21.05" customHeight="1">
      <c r="A324" s="22"/>
      <c r="B324" s="230" t="s">
        <v>447</v>
      </c>
      <c r="C324" s="230" t="s">
        <v>448</v>
      </c>
      <c r="D324" s="231" t="s">
        <v>58</v>
      </c>
      <c r="E324" s="232"/>
      <c r="F324" s="232"/>
      <c r="G324" s="232"/>
      <c r="H324" s="232"/>
      <c r="I324" s="232"/>
      <c r="J324" s="232"/>
      <c r="K324" s="235">
        <v>3</v>
      </c>
      <c r="L324" s="232" t="s">
        <v>1417</v>
      </c>
    </row>
    <row r="325" spans="1:16" s="700" customFormat="1" ht="21.05" customHeight="1">
      <c r="A325" s="701"/>
      <c r="B325" s="575"/>
      <c r="C325" s="575"/>
      <c r="D325" s="575"/>
      <c r="E325" s="297"/>
      <c r="F325" s="297"/>
      <c r="G325" s="297"/>
      <c r="H325" s="708"/>
      <c r="I325" s="297"/>
      <c r="J325" s="297"/>
      <c r="K325" s="706"/>
      <c r="L325" s="575"/>
    </row>
    <row r="326" spans="1:16" s="245" customFormat="1" ht="21.05" customHeight="1">
      <c r="A326" s="22"/>
      <c r="B326" s="709"/>
      <c r="C326" s="268"/>
      <c r="D326" s="268"/>
      <c r="E326" s="268"/>
      <c r="F326" s="268"/>
      <c r="G326" s="268"/>
      <c r="H326" s="709"/>
      <c r="I326" s="268"/>
      <c r="J326" s="268"/>
      <c r="K326" s="299"/>
      <c r="L326" s="299"/>
    </row>
    <row r="327" spans="1:16" s="245" customFormat="1" ht="21.05" customHeight="1">
      <c r="A327" s="22"/>
      <c r="B327" s="21" t="s">
        <v>322</v>
      </c>
      <c r="C327" s="1508" t="s">
        <v>1429</v>
      </c>
      <c r="D327" s="1508"/>
      <c r="E327" s="1508"/>
      <c r="F327" s="1508"/>
      <c r="G327" s="1508"/>
      <c r="H327" s="1508"/>
      <c r="I327" s="1508"/>
      <c r="J327" s="1508"/>
      <c r="K327" s="1508"/>
      <c r="L327" s="1509"/>
    </row>
    <row r="328" spans="1:16" s="245" customFormat="1" ht="21.05" customHeight="1">
      <c r="A328" s="7"/>
      <c r="B328" s="1513"/>
      <c r="C328" s="1513"/>
      <c r="D328" s="1513"/>
      <c r="E328" s="1513"/>
      <c r="F328" s="1513"/>
      <c r="G328" s="1513"/>
      <c r="H328" s="1513"/>
      <c r="I328" s="1513"/>
      <c r="J328" s="1513"/>
      <c r="K328" s="1513"/>
      <c r="L328" s="1513"/>
    </row>
    <row r="329" spans="1:16" s="245" customFormat="1" ht="21.05" customHeight="1">
      <c r="A329" s="7"/>
      <c r="B329" s="1514" t="s">
        <v>323</v>
      </c>
      <c r="C329" s="1515"/>
      <c r="D329" s="1515"/>
      <c r="E329" s="1515"/>
      <c r="F329" s="1515"/>
      <c r="G329" s="1515"/>
      <c r="H329" s="1515"/>
      <c r="I329" s="1515"/>
      <c r="J329" s="1515"/>
      <c r="K329" s="1515"/>
      <c r="L329" s="1516"/>
    </row>
    <row r="330" spans="1:16" s="335" customFormat="1" ht="21.05" customHeight="1">
      <c r="A330" s="26"/>
      <c r="B330" s="21" t="s">
        <v>315</v>
      </c>
      <c r="C330" s="21" t="s">
        <v>316</v>
      </c>
      <c r="D330" s="21" t="s">
        <v>317</v>
      </c>
      <c r="E330" s="21" t="s">
        <v>324</v>
      </c>
      <c r="F330" s="21" t="s">
        <v>325</v>
      </c>
      <c r="G330" s="1517" t="s">
        <v>326</v>
      </c>
      <c r="H330" s="1518"/>
      <c r="I330" s="1519"/>
      <c r="J330" s="21" t="s">
        <v>327</v>
      </c>
      <c r="K330" s="21" t="s">
        <v>328</v>
      </c>
      <c r="L330" s="21" t="s">
        <v>302</v>
      </c>
      <c r="M330" s="254" t="s">
        <v>1667</v>
      </c>
      <c r="N330" s="254" t="s">
        <v>1668</v>
      </c>
      <c r="O330" s="254" t="s">
        <v>1669</v>
      </c>
      <c r="P330" s="254" t="s">
        <v>1670</v>
      </c>
    </row>
    <row r="331" spans="1:16" s="245" customFormat="1" ht="21.05" customHeight="1">
      <c r="A331" s="7"/>
      <c r="B331" s="528"/>
      <c r="C331" s="710" t="s">
        <v>4973</v>
      </c>
      <c r="D331" s="714" t="s">
        <v>5102</v>
      </c>
      <c r="E331" s="268" t="s">
        <v>1420</v>
      </c>
      <c r="F331" s="27"/>
      <c r="G331" s="1505"/>
      <c r="H331" s="1506"/>
      <c r="I331" s="1507"/>
      <c r="J331" s="32"/>
      <c r="K331" s="32"/>
      <c r="L331" s="710" t="s">
        <v>4973</v>
      </c>
      <c r="M331" s="270" t="s">
        <v>4974</v>
      </c>
      <c r="N331" s="270">
        <f>VLOOKUP(M331,'[3]rem-Sheet2'!$A$1:$C$65536,2,0)</f>
        <v>4</v>
      </c>
      <c r="O331" s="271">
        <f>VLOOKUP(M331,'[3]rem-Sheet2'!$A$1:$C$65536,3,0)</f>
        <v>0.94375000000582099</v>
      </c>
      <c r="P331" s="270" t="str">
        <f>VLOOKUP(M331,'[3]rem-Sheet2'!$A$1:$D$65536,4,0)</f>
        <v>CUST_ISN,RPT_DT,BEL_TO_ORG</v>
      </c>
    </row>
    <row r="332" spans="1:16" s="245" customFormat="1" ht="21.05" customHeight="1">
      <c r="A332" s="7"/>
      <c r="B332" s="528"/>
      <c r="C332" s="710" t="s">
        <v>3602</v>
      </c>
      <c r="D332" s="711" t="s">
        <v>4869</v>
      </c>
      <c r="E332" s="268" t="s">
        <v>1421</v>
      </c>
      <c r="F332" s="27" t="s">
        <v>838</v>
      </c>
      <c r="G332" s="1668" t="s">
        <v>4964</v>
      </c>
      <c r="H332" s="1669"/>
      <c r="I332" s="1670"/>
      <c r="J332" s="32"/>
      <c r="K332" s="32"/>
      <c r="L332" s="710" t="s">
        <v>3602</v>
      </c>
      <c r="M332" s="270" t="s">
        <v>3603</v>
      </c>
      <c r="N332" s="270">
        <f>VLOOKUP(M332,'[3]rem-Sheet2'!$A$1:$C$65536,2,0)</f>
        <v>31168478</v>
      </c>
      <c r="O332" s="271">
        <f>VLOOKUP(M332,'[3]rem-Sheet2'!$A$1:$C$65536,3,0)</f>
        <v>0.94375000000582099</v>
      </c>
      <c r="P332" s="270" t="str">
        <f>VLOOKUP(M332,'[3]rem-Sheet2'!$A$1:$D$65536,4,0)</f>
        <v>CUST_ISN</v>
      </c>
    </row>
    <row r="333" spans="1:16" s="245" customFormat="1" ht="21.05" customHeight="1">
      <c r="A333" s="7"/>
      <c r="B333" s="528"/>
      <c r="C333" s="710" t="s">
        <v>3612</v>
      </c>
      <c r="D333" s="711" t="s">
        <v>4871</v>
      </c>
      <c r="E333" s="268" t="s">
        <v>1423</v>
      </c>
      <c r="F333" s="27" t="s">
        <v>838</v>
      </c>
      <c r="G333" s="1668" t="s">
        <v>4965</v>
      </c>
      <c r="H333" s="1669"/>
      <c r="I333" s="1670"/>
      <c r="J333" s="32"/>
      <c r="K333" s="32"/>
      <c r="L333" s="579" t="s">
        <v>3744</v>
      </c>
      <c r="M333" s="270" t="s">
        <v>3613</v>
      </c>
      <c r="N333" s="270">
        <f>VLOOKUP(M333,'[3]rem-Sheet2'!$A$1:$C$65536,2,0)</f>
        <v>2174868</v>
      </c>
      <c r="O333" s="271">
        <f>VLOOKUP(M333,'[3]rem-Sheet2'!$A$1:$C$65536,3,0)</f>
        <v>0.94375000000582099</v>
      </c>
      <c r="P333" s="270" t="str">
        <f>VLOOKUP(M333,'[3]rem-Sheet2'!$A$1:$D$65536,4,0)</f>
        <v>JOB_SEQ_ID</v>
      </c>
    </row>
    <row r="334" spans="1:16" s="245" customFormat="1" ht="21.05" customHeight="1">
      <c r="A334" s="7"/>
      <c r="B334" s="528"/>
      <c r="C334" s="710" t="s">
        <v>3591</v>
      </c>
      <c r="D334" s="711" t="s">
        <v>5103</v>
      </c>
      <c r="E334" s="268" t="s">
        <v>1678</v>
      </c>
      <c r="F334" s="27" t="s">
        <v>838</v>
      </c>
      <c r="G334" s="1668" t="s">
        <v>5104</v>
      </c>
      <c r="H334" s="1669"/>
      <c r="I334" s="1670"/>
      <c r="J334" s="32"/>
      <c r="K334" s="32"/>
      <c r="L334" s="579" t="s">
        <v>3744</v>
      </c>
      <c r="M334" s="270" t="s">
        <v>3592</v>
      </c>
      <c r="N334" s="270">
        <f>VLOOKUP(M334,'[3]rem-Sheet2'!$A$1:$C$65536,2,0)</f>
        <v>9875402</v>
      </c>
      <c r="O334" s="271">
        <f>VLOOKUP(M334,'[3]rem-Sheet2'!$A$1:$C$65536,3,0)</f>
        <v>0.94375000000582099</v>
      </c>
      <c r="P334" s="270" t="str">
        <f>VLOOKUP(M334,'[3]rem-Sheet2'!$A$1:$D$65536,4,0)</f>
        <v>CUST_ISN,RPT_DT,RPT_CATG,FA_RPT_TYP,BEL_TO_ORG</v>
      </c>
    </row>
    <row r="335" spans="1:16" s="245" customFormat="1" ht="21.05" customHeight="1">
      <c r="A335" s="7"/>
      <c r="B335" s="528"/>
      <c r="C335" s="710" t="s">
        <v>3749</v>
      </c>
      <c r="D335" s="711" t="s">
        <v>4875</v>
      </c>
      <c r="E335" s="268" t="s">
        <v>1681</v>
      </c>
      <c r="F335" s="27" t="s">
        <v>838</v>
      </c>
      <c r="G335" s="1668" t="s">
        <v>4968</v>
      </c>
      <c r="H335" s="1669"/>
      <c r="I335" s="1670"/>
      <c r="J335" s="32"/>
      <c r="K335" s="32"/>
      <c r="L335" s="710" t="s">
        <v>3749</v>
      </c>
      <c r="M335" s="270" t="s">
        <v>3767</v>
      </c>
      <c r="N335" s="270">
        <f>VLOOKUP(M335,'[3]rem-Sheet2'!$A$1:$C$65536,2,0)</f>
        <v>52111704</v>
      </c>
      <c r="O335" s="271">
        <f>VLOOKUP(M335,'[3]rem-Sheet2'!$A$1:$C$65536,3,0)</f>
        <v>0.94375000000582099</v>
      </c>
      <c r="P335" s="270" t="str">
        <f>VLOOKUP(M335,'[3]rem-Sheet2'!$A$1:$D$65536,4,0)</f>
        <v>CUST_ISN</v>
      </c>
    </row>
    <row r="336" spans="1:16" s="245" customFormat="1" ht="21.05" customHeight="1">
      <c r="A336" s="7"/>
      <c r="B336" s="528"/>
      <c r="C336" s="710" t="s">
        <v>3713</v>
      </c>
      <c r="D336" s="580" t="s">
        <v>3752</v>
      </c>
      <c r="E336" s="268" t="s">
        <v>1685</v>
      </c>
      <c r="F336" s="27" t="s">
        <v>838</v>
      </c>
      <c r="G336" s="1668" t="s">
        <v>5105</v>
      </c>
      <c r="H336" s="1669"/>
      <c r="I336" s="1670"/>
      <c r="J336" s="32"/>
      <c r="K336" s="32"/>
      <c r="L336" s="710" t="s">
        <v>3713</v>
      </c>
      <c r="M336" s="270" t="s">
        <v>3714</v>
      </c>
      <c r="N336" s="270">
        <f>VLOOKUP(M338,'[3]rem-Sheet2'!$A$1:$C$65536,2,0)</f>
        <v>73526</v>
      </c>
      <c r="O336" s="271">
        <f>VLOOKUP(M338,'[3]rem-Sheet2'!$A$1:$C$65536,3,0)</f>
        <v>0.94375000000582099</v>
      </c>
      <c r="P336" s="270" t="str">
        <f>VLOOKUP(M338,'[3]rem-Sheet2'!$A$1:$D$65536,4,0)</f>
        <v>CUST_ISN,RPT_DT,BEL_TO_ORG</v>
      </c>
    </row>
    <row r="337" spans="1:16" s="245" customFormat="1" ht="21.05" customHeight="1">
      <c r="A337" s="7"/>
      <c r="B337" s="528"/>
      <c r="C337" s="710" t="s">
        <v>3713</v>
      </c>
      <c r="D337" s="580" t="s">
        <v>3754</v>
      </c>
      <c r="E337" s="268" t="s">
        <v>1900</v>
      </c>
      <c r="F337" s="27" t="s">
        <v>838</v>
      </c>
      <c r="G337" s="1668" t="s">
        <v>5106</v>
      </c>
      <c r="H337" s="1669"/>
      <c r="I337" s="1670"/>
      <c r="J337" s="32"/>
      <c r="K337" s="32"/>
      <c r="L337" s="710" t="s">
        <v>3713</v>
      </c>
      <c r="M337" s="270" t="s">
        <v>3714</v>
      </c>
      <c r="N337" s="270">
        <f>VLOOKUP(M336,'[3]rem-Sheet2'!$A$1:$C$65536,2,0)</f>
        <v>51326</v>
      </c>
      <c r="O337" s="271">
        <f>VLOOKUP(M336,'[3]rem-Sheet2'!$A$1:$C$65536,3,0)</f>
        <v>0.96736111110658396</v>
      </c>
      <c r="P337" s="270" t="str">
        <f>VLOOKUP(M336,'[3]rem-Sheet2'!$A$1:$D$65536,4,0)</f>
        <v>STAFFER_NO</v>
      </c>
    </row>
    <row r="338" spans="1:16" s="245" customFormat="1" ht="21.05" customHeight="1">
      <c r="A338" s="7"/>
      <c r="B338" s="528"/>
      <c r="C338" s="710" t="s">
        <v>4735</v>
      </c>
      <c r="D338" s="711" t="s">
        <v>5107</v>
      </c>
      <c r="E338" s="268" t="s">
        <v>1903</v>
      </c>
      <c r="F338" s="27" t="s">
        <v>838</v>
      </c>
      <c r="G338" s="1668" t="s">
        <v>5108</v>
      </c>
      <c r="H338" s="1669"/>
      <c r="I338" s="1670"/>
      <c r="J338" s="32"/>
      <c r="K338" s="32"/>
      <c r="L338" s="710" t="s">
        <v>4735</v>
      </c>
      <c r="M338" s="270" t="s">
        <v>4736</v>
      </c>
      <c r="N338" s="270">
        <f>VLOOKUP(M337,'[3]rem-Sheet2'!$A$1:$C$65536,2,0)</f>
        <v>51326</v>
      </c>
      <c r="O338" s="271">
        <f>VLOOKUP(M337,'[3]rem-Sheet2'!$A$1:$C$65536,3,0)</f>
        <v>0.96736111110658396</v>
      </c>
      <c r="P338" s="270" t="str">
        <f>VLOOKUP(M337,'[3]rem-Sheet2'!$A$1:$D$65536,4,0)</f>
        <v>STAFFER_NO</v>
      </c>
    </row>
    <row r="339" spans="1:16" s="245" customFormat="1" ht="21.05" customHeight="1">
      <c r="A339" s="7"/>
      <c r="B339" s="27"/>
      <c r="C339" s="9"/>
      <c r="D339" s="11"/>
      <c r="E339" s="11"/>
      <c r="F339" s="27"/>
      <c r="G339" s="1505"/>
      <c r="H339" s="1506"/>
      <c r="I339" s="1507"/>
      <c r="J339" s="32"/>
      <c r="K339" s="32"/>
      <c r="L339" s="32"/>
    </row>
    <row r="340" spans="1:16" s="245" customFormat="1" ht="21.05" customHeight="1">
      <c r="A340" s="7"/>
      <c r="B340" s="27"/>
      <c r="C340" s="10"/>
      <c r="D340" s="11"/>
      <c r="E340" s="11"/>
      <c r="F340" s="27"/>
      <c r="G340" s="1505"/>
      <c r="H340" s="1506"/>
      <c r="I340" s="1507"/>
      <c r="J340" s="32"/>
      <c r="K340" s="32"/>
      <c r="L340" s="32"/>
    </row>
    <row r="341" spans="1:16" s="245" customFormat="1" ht="21.05" customHeight="1">
      <c r="A341" s="7"/>
      <c r="B341" s="21" t="s">
        <v>329</v>
      </c>
      <c r="C341" s="1508"/>
      <c r="D341" s="1508"/>
      <c r="E341" s="1508"/>
      <c r="F341" s="1508"/>
      <c r="G341" s="1508"/>
      <c r="H341" s="1508"/>
      <c r="I341" s="1508"/>
      <c r="J341" s="1508"/>
      <c r="K341" s="1508"/>
      <c r="L341" s="1509"/>
    </row>
    <row r="342" spans="1:16" s="245" customFormat="1" ht="21.05" customHeight="1">
      <c r="A342" s="7"/>
      <c r="B342" s="21" t="s">
        <v>330</v>
      </c>
      <c r="C342" s="1510"/>
      <c r="D342" s="1510"/>
      <c r="E342" s="1510"/>
      <c r="F342" s="1510"/>
      <c r="G342" s="1510"/>
      <c r="H342" s="1510"/>
      <c r="I342" s="1510"/>
      <c r="J342" s="1510"/>
      <c r="K342" s="1510"/>
      <c r="L342" s="1511"/>
    </row>
    <row r="343" spans="1:16" ht="15.75">
      <c r="B343" s="277" t="s">
        <v>331</v>
      </c>
      <c r="C343" s="1576"/>
      <c r="D343" s="1576"/>
      <c r="E343" s="1576"/>
      <c r="F343" s="1576"/>
      <c r="G343" s="1576"/>
      <c r="H343" s="1576"/>
      <c r="I343" s="1576"/>
      <c r="J343" s="1576"/>
      <c r="K343" s="1576"/>
      <c r="L343" s="1576"/>
    </row>
    <row r="344" spans="1:16" s="245" customFormat="1" ht="21.05" customHeight="1">
      <c r="A344" s="7"/>
      <c r="B344" s="1579" t="s">
        <v>2131</v>
      </c>
      <c r="C344" s="1579"/>
      <c r="D344" s="1579"/>
      <c r="E344" s="1579"/>
      <c r="F344" s="1579"/>
      <c r="G344" s="1579"/>
      <c r="H344" s="1579"/>
      <c r="I344" s="1579"/>
      <c r="J344" s="1579"/>
      <c r="K344" s="1579"/>
      <c r="L344" s="1579"/>
    </row>
    <row r="345" spans="1:16" s="245" customFormat="1" ht="21.05" customHeight="1">
      <c r="A345" s="7"/>
      <c r="B345" s="18" t="s">
        <v>308</v>
      </c>
      <c r="C345" s="251" t="s">
        <v>4458</v>
      </c>
      <c r="D345" s="18" t="s">
        <v>300</v>
      </c>
      <c r="E345" s="1580" t="s">
        <v>4540</v>
      </c>
      <c r="F345" s="1580"/>
      <c r="G345" s="18" t="s">
        <v>302</v>
      </c>
      <c r="H345" s="1581" t="s">
        <v>4458</v>
      </c>
      <c r="I345" s="1581"/>
      <c r="J345" s="1581"/>
      <c r="K345" s="29" t="s">
        <v>309</v>
      </c>
      <c r="L345" s="252" t="s">
        <v>385</v>
      </c>
    </row>
    <row r="346" spans="1:16" s="245" customFormat="1" ht="21.05" customHeight="1">
      <c r="A346" s="7"/>
      <c r="B346" s="1523" t="s">
        <v>310</v>
      </c>
      <c r="C346" s="1523"/>
      <c r="D346" s="1523"/>
      <c r="E346" s="1523" t="s">
        <v>311</v>
      </c>
      <c r="F346" s="1523"/>
      <c r="G346" s="1523"/>
      <c r="H346" s="1523"/>
      <c r="I346" s="1523"/>
      <c r="J346" s="1523"/>
      <c r="K346" s="1523"/>
      <c r="L346" s="1523"/>
    </row>
    <row r="347" spans="1:16" s="335" customFormat="1" ht="21.05" customHeight="1">
      <c r="A347" s="20"/>
      <c r="B347" s="21" t="s">
        <v>312</v>
      </c>
      <c r="C347" s="21" t="s">
        <v>313</v>
      </c>
      <c r="D347" s="21" t="s">
        <v>314</v>
      </c>
      <c r="E347" s="21" t="s">
        <v>315</v>
      </c>
      <c r="F347" s="21" t="s">
        <v>316</v>
      </c>
      <c r="G347" s="21" t="s">
        <v>317</v>
      </c>
      <c r="H347" s="21" t="s">
        <v>318</v>
      </c>
      <c r="I347" s="21" t="s">
        <v>319</v>
      </c>
      <c r="J347" s="21" t="s">
        <v>320</v>
      </c>
      <c r="K347" s="21" t="s">
        <v>321</v>
      </c>
      <c r="L347" s="21" t="s">
        <v>302</v>
      </c>
    </row>
    <row r="348" spans="1:16" s="700" customFormat="1" ht="21.05" customHeight="1">
      <c r="A348" s="701"/>
      <c r="B348" s="575" t="s">
        <v>1259</v>
      </c>
      <c r="C348" s="575" t="s">
        <v>1429</v>
      </c>
      <c r="D348" s="575" t="s">
        <v>387</v>
      </c>
      <c r="E348" s="702" t="s">
        <v>354</v>
      </c>
      <c r="F348" s="712" t="s">
        <v>5109</v>
      </c>
      <c r="G348" s="712" t="s">
        <v>5110</v>
      </c>
      <c r="H348" s="712" t="s">
        <v>1259</v>
      </c>
      <c r="I348" s="712" t="s">
        <v>1480</v>
      </c>
      <c r="J348" s="297" t="s">
        <v>70</v>
      </c>
      <c r="K348" s="703" t="s">
        <v>1483</v>
      </c>
      <c r="L348" s="706"/>
    </row>
    <row r="349" spans="1:16" s="700" customFormat="1" ht="21.05" customHeight="1">
      <c r="A349" s="701"/>
      <c r="B349" s="575" t="s">
        <v>4543</v>
      </c>
      <c r="C349" s="575" t="s">
        <v>4544</v>
      </c>
      <c r="D349" s="575" t="s">
        <v>387</v>
      </c>
      <c r="E349" s="702" t="s">
        <v>354</v>
      </c>
      <c r="F349" s="710" t="s">
        <v>5109</v>
      </c>
      <c r="G349" s="710" t="s">
        <v>5110</v>
      </c>
      <c r="H349" s="710" t="s">
        <v>5111</v>
      </c>
      <c r="I349" s="710" t="s">
        <v>3579</v>
      </c>
      <c r="J349" s="297" t="s">
        <v>77</v>
      </c>
      <c r="K349" s="704" t="s">
        <v>3581</v>
      </c>
      <c r="L349" s="297"/>
    </row>
    <row r="350" spans="1:16" s="700" customFormat="1" ht="21.05" customHeight="1">
      <c r="A350" s="701"/>
      <c r="B350" s="575" t="s">
        <v>1919</v>
      </c>
      <c r="C350" s="575" t="s">
        <v>1920</v>
      </c>
      <c r="D350" s="575" t="s">
        <v>387</v>
      </c>
      <c r="E350" s="702" t="s">
        <v>354</v>
      </c>
      <c r="F350" s="710" t="s">
        <v>5109</v>
      </c>
      <c r="G350" s="710" t="s">
        <v>5110</v>
      </c>
      <c r="H350" s="710" t="s">
        <v>1707</v>
      </c>
      <c r="I350" s="710" t="s">
        <v>3583</v>
      </c>
      <c r="J350" s="297" t="s">
        <v>70</v>
      </c>
      <c r="K350" s="704" t="s">
        <v>3584</v>
      </c>
      <c r="L350" s="706"/>
    </row>
    <row r="351" spans="1:16" s="700" customFormat="1" ht="21.05" customHeight="1">
      <c r="A351" s="701"/>
      <c r="B351" s="575" t="s">
        <v>4546</v>
      </c>
      <c r="C351" s="575" t="s">
        <v>4547</v>
      </c>
      <c r="D351" s="575" t="s">
        <v>387</v>
      </c>
      <c r="E351" s="297"/>
      <c r="F351" s="710"/>
      <c r="G351" s="710"/>
      <c r="H351" s="710"/>
      <c r="I351" s="710"/>
      <c r="J351" s="297" t="s">
        <v>70</v>
      </c>
      <c r="K351" s="705" t="s">
        <v>5112</v>
      </c>
      <c r="L351" s="706"/>
    </row>
    <row r="352" spans="1:16" s="700" customFormat="1" ht="21.05" customHeight="1">
      <c r="A352" s="701"/>
      <c r="B352" s="575" t="s">
        <v>4549</v>
      </c>
      <c r="C352" s="575" t="s">
        <v>4550</v>
      </c>
      <c r="D352" s="575" t="s">
        <v>387</v>
      </c>
      <c r="E352" s="702" t="s">
        <v>354</v>
      </c>
      <c r="F352" s="710" t="s">
        <v>5109</v>
      </c>
      <c r="G352" s="710" t="s">
        <v>5110</v>
      </c>
      <c r="H352" s="710" t="s">
        <v>4551</v>
      </c>
      <c r="I352" s="710" t="s">
        <v>3599</v>
      </c>
      <c r="J352" s="297" t="s">
        <v>85</v>
      </c>
      <c r="K352" s="704" t="s">
        <v>3601</v>
      </c>
      <c r="L352" s="706"/>
    </row>
    <row r="353" spans="1:12" s="700" customFormat="1" ht="21.05" customHeight="1">
      <c r="A353" s="701"/>
      <c r="B353" s="575" t="s">
        <v>1264</v>
      </c>
      <c r="C353" s="575" t="s">
        <v>1430</v>
      </c>
      <c r="D353" s="575" t="s">
        <v>387</v>
      </c>
      <c r="E353" s="702" t="s">
        <v>354</v>
      </c>
      <c r="F353" s="710" t="s">
        <v>5109</v>
      </c>
      <c r="G353" s="710" t="s">
        <v>5110</v>
      </c>
      <c r="H353" s="710" t="s">
        <v>1264</v>
      </c>
      <c r="I353" s="710" t="s">
        <v>3608</v>
      </c>
      <c r="J353" s="297" t="s">
        <v>70</v>
      </c>
      <c r="K353" s="706" t="s">
        <v>3609</v>
      </c>
      <c r="L353" s="706"/>
    </row>
    <row r="354" spans="1:12" s="700" customFormat="1" ht="21.05" customHeight="1">
      <c r="A354" s="701"/>
      <c r="B354" s="575" t="s">
        <v>1702</v>
      </c>
      <c r="C354" s="575" t="s">
        <v>1511</v>
      </c>
      <c r="D354" s="575" t="s">
        <v>387</v>
      </c>
      <c r="E354" s="702" t="s">
        <v>354</v>
      </c>
      <c r="F354" s="710" t="s">
        <v>3602</v>
      </c>
      <c r="G354" s="710" t="s">
        <v>3603</v>
      </c>
      <c r="H354" s="710" t="s">
        <v>1702</v>
      </c>
      <c r="I354" s="710" t="s">
        <v>1511</v>
      </c>
      <c r="J354" s="297" t="s">
        <v>171</v>
      </c>
      <c r="K354" s="706" t="s">
        <v>1706</v>
      </c>
      <c r="L354" s="706"/>
    </row>
    <row r="355" spans="1:12" s="700" customFormat="1" ht="21.05" customHeight="1">
      <c r="A355" s="701"/>
      <c r="B355" s="575" t="s">
        <v>3610</v>
      </c>
      <c r="C355" s="575" t="s">
        <v>3611</v>
      </c>
      <c r="D355" s="575" t="s">
        <v>387</v>
      </c>
      <c r="E355" s="702" t="s">
        <v>354</v>
      </c>
      <c r="F355" s="710" t="s">
        <v>3612</v>
      </c>
      <c r="G355" s="710" t="s">
        <v>3613</v>
      </c>
      <c r="H355" s="710" t="s">
        <v>3786</v>
      </c>
      <c r="I355" s="710" t="s">
        <v>4552</v>
      </c>
      <c r="J355" s="297" t="s">
        <v>85</v>
      </c>
      <c r="K355" s="706" t="s">
        <v>4553</v>
      </c>
      <c r="L355" s="706"/>
    </row>
    <row r="356" spans="1:12" s="700" customFormat="1" ht="21.05" customHeight="1">
      <c r="A356" s="701"/>
      <c r="B356" s="575" t="s">
        <v>4555</v>
      </c>
      <c r="C356" s="575" t="s">
        <v>4556</v>
      </c>
      <c r="D356" s="575" t="s">
        <v>387</v>
      </c>
      <c r="E356" s="702" t="s">
        <v>354</v>
      </c>
      <c r="F356" s="710" t="s">
        <v>3591</v>
      </c>
      <c r="G356" s="710" t="s">
        <v>3592</v>
      </c>
      <c r="H356" s="710" t="s">
        <v>4557</v>
      </c>
      <c r="I356" s="710" t="s">
        <v>4558</v>
      </c>
      <c r="J356" s="297" t="s">
        <v>85</v>
      </c>
      <c r="K356" s="706" t="s">
        <v>4559</v>
      </c>
      <c r="L356" s="706"/>
    </row>
    <row r="357" spans="1:12" s="700" customFormat="1" ht="21.05" customHeight="1">
      <c r="A357" s="701"/>
      <c r="B357" s="575" t="s">
        <v>4561</v>
      </c>
      <c r="C357" s="575" t="s">
        <v>4562</v>
      </c>
      <c r="D357" s="575" t="s">
        <v>387</v>
      </c>
      <c r="E357" s="702" t="s">
        <v>354</v>
      </c>
      <c r="F357" s="710" t="s">
        <v>3591</v>
      </c>
      <c r="G357" s="710" t="s">
        <v>3592</v>
      </c>
      <c r="H357" s="710" t="s">
        <v>4563</v>
      </c>
      <c r="I357" s="710" t="s">
        <v>4564</v>
      </c>
      <c r="J357" s="297" t="s">
        <v>85</v>
      </c>
      <c r="K357" s="704" t="s">
        <v>4565</v>
      </c>
      <c r="L357" s="706"/>
    </row>
    <row r="358" spans="1:12" s="700" customFormat="1" ht="21.05" customHeight="1">
      <c r="A358" s="701"/>
      <c r="B358" s="575" t="s">
        <v>4567</v>
      </c>
      <c r="C358" s="575" t="s">
        <v>4568</v>
      </c>
      <c r="D358" s="575" t="s">
        <v>387</v>
      </c>
      <c r="E358" s="702" t="s">
        <v>354</v>
      </c>
      <c r="F358" s="710" t="s">
        <v>3591</v>
      </c>
      <c r="G358" s="710" t="s">
        <v>3592</v>
      </c>
      <c r="H358" s="710" t="s">
        <v>3784</v>
      </c>
      <c r="I358" s="710" t="s">
        <v>4569</v>
      </c>
      <c r="J358" s="297" t="s">
        <v>77</v>
      </c>
      <c r="K358" s="704" t="s">
        <v>4570</v>
      </c>
      <c r="L358" s="706"/>
    </row>
    <row r="359" spans="1:12" s="700" customFormat="1" ht="21.05" customHeight="1">
      <c r="A359" s="701"/>
      <c r="B359" s="575" t="s">
        <v>2693</v>
      </c>
      <c r="C359" s="575" t="s">
        <v>2935</v>
      </c>
      <c r="D359" s="575" t="s">
        <v>387</v>
      </c>
      <c r="E359" s="702" t="s">
        <v>354</v>
      </c>
      <c r="F359" s="710" t="s">
        <v>3749</v>
      </c>
      <c r="G359" s="710" t="s">
        <v>3767</v>
      </c>
      <c r="H359" s="710" t="s">
        <v>2695</v>
      </c>
      <c r="I359" s="710" t="s">
        <v>4571</v>
      </c>
      <c r="J359" s="297" t="s">
        <v>85</v>
      </c>
      <c r="K359" s="706" t="s">
        <v>4572</v>
      </c>
      <c r="L359" s="706"/>
    </row>
    <row r="360" spans="1:12" s="700" customFormat="1" ht="21.05" customHeight="1">
      <c r="A360" s="701"/>
      <c r="B360" s="575" t="s">
        <v>4574</v>
      </c>
      <c r="C360" s="575" t="s">
        <v>4575</v>
      </c>
      <c r="D360" s="575" t="s">
        <v>56</v>
      </c>
      <c r="E360" s="702" t="s">
        <v>354</v>
      </c>
      <c r="F360" s="710" t="s">
        <v>5113</v>
      </c>
      <c r="G360" s="710" t="s">
        <v>5110</v>
      </c>
      <c r="H360" s="710" t="s">
        <v>4574</v>
      </c>
      <c r="I360" s="710" t="s">
        <v>4887</v>
      </c>
      <c r="J360" s="297" t="s">
        <v>56</v>
      </c>
      <c r="K360" s="706" t="s">
        <v>4888</v>
      </c>
      <c r="L360" s="706"/>
    </row>
    <row r="361" spans="1:12" s="700" customFormat="1" ht="21.05" customHeight="1">
      <c r="A361" s="701"/>
      <c r="B361" s="575" t="s">
        <v>4579</v>
      </c>
      <c r="C361" s="575" t="s">
        <v>4580</v>
      </c>
      <c r="D361" s="575" t="s">
        <v>56</v>
      </c>
      <c r="E361" s="702" t="s">
        <v>354</v>
      </c>
      <c r="F361" s="710" t="s">
        <v>5113</v>
      </c>
      <c r="G361" s="710" t="s">
        <v>5110</v>
      </c>
      <c r="H361" s="710" t="s">
        <v>4579</v>
      </c>
      <c r="I361" s="710" t="s">
        <v>4889</v>
      </c>
      <c r="J361" s="297" t="s">
        <v>56</v>
      </c>
      <c r="K361" s="706" t="s">
        <v>4890</v>
      </c>
      <c r="L361" s="706"/>
    </row>
    <row r="362" spans="1:12" s="700" customFormat="1" ht="21.05" customHeight="1">
      <c r="A362" s="701"/>
      <c r="B362" s="575" t="s">
        <v>4584</v>
      </c>
      <c r="C362" s="575" t="s">
        <v>4585</v>
      </c>
      <c r="D362" s="575" t="s">
        <v>56</v>
      </c>
      <c r="E362" s="702" t="s">
        <v>354</v>
      </c>
      <c r="F362" s="710" t="s">
        <v>5113</v>
      </c>
      <c r="G362" s="710" t="s">
        <v>5110</v>
      </c>
      <c r="H362" s="710" t="s">
        <v>5114</v>
      </c>
      <c r="I362" s="710" t="s">
        <v>4891</v>
      </c>
      <c r="J362" s="297" t="s">
        <v>56</v>
      </c>
      <c r="K362" s="706" t="s">
        <v>4892</v>
      </c>
      <c r="L362" s="706"/>
    </row>
    <row r="363" spans="1:12" s="700" customFormat="1" ht="21.05" customHeight="1">
      <c r="A363" s="701"/>
      <c r="B363" s="575" t="s">
        <v>4589</v>
      </c>
      <c r="C363" s="575" t="s">
        <v>4590</v>
      </c>
      <c r="D363" s="575" t="s">
        <v>56</v>
      </c>
      <c r="E363" s="702" t="s">
        <v>354</v>
      </c>
      <c r="F363" s="710" t="s">
        <v>5113</v>
      </c>
      <c r="G363" s="710" t="s">
        <v>5110</v>
      </c>
      <c r="H363" s="710" t="s">
        <v>4589</v>
      </c>
      <c r="I363" s="710" t="s">
        <v>4893</v>
      </c>
      <c r="J363" s="297" t="s">
        <v>56</v>
      </c>
      <c r="K363" s="706" t="s">
        <v>4894</v>
      </c>
      <c r="L363" s="706"/>
    </row>
    <row r="364" spans="1:12" s="700" customFormat="1" ht="21.05" customHeight="1">
      <c r="A364" s="701"/>
      <c r="B364" s="575" t="s">
        <v>4595</v>
      </c>
      <c r="C364" s="575" t="s">
        <v>4596</v>
      </c>
      <c r="D364" s="575" t="s">
        <v>56</v>
      </c>
      <c r="E364" s="702" t="s">
        <v>354</v>
      </c>
      <c r="F364" s="710" t="s">
        <v>5109</v>
      </c>
      <c r="G364" s="710" t="s">
        <v>5110</v>
      </c>
      <c r="H364" s="710" t="s">
        <v>4895</v>
      </c>
      <c r="I364" s="710" t="s">
        <v>4896</v>
      </c>
      <c r="J364" s="297" t="s">
        <v>56</v>
      </c>
      <c r="K364" s="706" t="s">
        <v>4897</v>
      </c>
      <c r="L364" s="706"/>
    </row>
    <row r="365" spans="1:12" s="700" customFormat="1" ht="21.05" customHeight="1">
      <c r="A365" s="701"/>
      <c r="B365" s="575" t="s">
        <v>4600</v>
      </c>
      <c r="C365" s="575" t="s">
        <v>4601</v>
      </c>
      <c r="D365" s="575" t="s">
        <v>56</v>
      </c>
      <c r="E365" s="702" t="s">
        <v>354</v>
      </c>
      <c r="F365" s="710" t="s">
        <v>5113</v>
      </c>
      <c r="G365" s="710" t="s">
        <v>5110</v>
      </c>
      <c r="H365" s="710" t="s">
        <v>4600</v>
      </c>
      <c r="I365" s="710" t="s">
        <v>4898</v>
      </c>
      <c r="J365" s="297" t="s">
        <v>56</v>
      </c>
      <c r="K365" s="706" t="s">
        <v>4899</v>
      </c>
      <c r="L365" s="706"/>
    </row>
    <row r="366" spans="1:12" s="700" customFormat="1" ht="21.05" customHeight="1">
      <c r="A366" s="701"/>
      <c r="B366" s="575" t="s">
        <v>4605</v>
      </c>
      <c r="C366" s="575" t="s">
        <v>4606</v>
      </c>
      <c r="D366" s="575" t="s">
        <v>56</v>
      </c>
      <c r="E366" s="702" t="s">
        <v>354</v>
      </c>
      <c r="F366" s="710" t="s">
        <v>5113</v>
      </c>
      <c r="G366" s="710" t="s">
        <v>5110</v>
      </c>
      <c r="H366" s="710" t="s">
        <v>4605</v>
      </c>
      <c r="I366" s="710" t="s">
        <v>4900</v>
      </c>
      <c r="J366" s="297" t="s">
        <v>56</v>
      </c>
      <c r="K366" s="706" t="s">
        <v>4901</v>
      </c>
      <c r="L366" s="706"/>
    </row>
    <row r="367" spans="1:12" s="700" customFormat="1" ht="21.05" customHeight="1">
      <c r="A367" s="701"/>
      <c r="B367" s="575" t="s">
        <v>4610</v>
      </c>
      <c r="C367" s="575" t="s">
        <v>4611</v>
      </c>
      <c r="D367" s="575" t="s">
        <v>56</v>
      </c>
      <c r="E367" s="702" t="s">
        <v>354</v>
      </c>
      <c r="F367" s="710" t="s">
        <v>5113</v>
      </c>
      <c r="G367" s="710" t="s">
        <v>5110</v>
      </c>
      <c r="H367" s="710" t="s">
        <v>5115</v>
      </c>
      <c r="I367" s="710" t="s">
        <v>4903</v>
      </c>
      <c r="J367" s="297" t="s">
        <v>56</v>
      </c>
      <c r="K367" s="706" t="s">
        <v>4904</v>
      </c>
      <c r="L367" s="706"/>
    </row>
    <row r="368" spans="1:12" s="700" customFormat="1" ht="21.05" customHeight="1">
      <c r="A368" s="701"/>
      <c r="B368" s="575" t="s">
        <v>4615</v>
      </c>
      <c r="C368" s="575" t="s">
        <v>4616</v>
      </c>
      <c r="D368" s="575" t="s">
        <v>56</v>
      </c>
      <c r="E368" s="702" t="s">
        <v>354</v>
      </c>
      <c r="F368" s="710" t="s">
        <v>5113</v>
      </c>
      <c r="G368" s="710" t="s">
        <v>5110</v>
      </c>
      <c r="H368" s="710" t="s">
        <v>4615</v>
      </c>
      <c r="I368" s="710" t="s">
        <v>4905</v>
      </c>
      <c r="J368" s="297" t="s">
        <v>56</v>
      </c>
      <c r="K368" s="706" t="s">
        <v>4906</v>
      </c>
      <c r="L368" s="706"/>
    </row>
    <row r="369" spans="1:12" s="700" customFormat="1" ht="21.05" customHeight="1">
      <c r="A369" s="701"/>
      <c r="B369" s="575" t="s">
        <v>4621</v>
      </c>
      <c r="C369" s="575" t="s">
        <v>4622</v>
      </c>
      <c r="D369" s="575" t="s">
        <v>56</v>
      </c>
      <c r="E369" s="702" t="s">
        <v>354</v>
      </c>
      <c r="F369" s="710" t="s">
        <v>5113</v>
      </c>
      <c r="G369" s="710" t="s">
        <v>5110</v>
      </c>
      <c r="H369" s="710" t="s">
        <v>4621</v>
      </c>
      <c r="I369" s="710" t="s">
        <v>4907</v>
      </c>
      <c r="J369" s="297" t="s">
        <v>56</v>
      </c>
      <c r="K369" s="706" t="s">
        <v>4908</v>
      </c>
      <c r="L369" s="706"/>
    </row>
    <row r="370" spans="1:12" s="700" customFormat="1" ht="21.05" customHeight="1">
      <c r="A370" s="701"/>
      <c r="B370" s="575" t="s">
        <v>4626</v>
      </c>
      <c r="C370" s="575" t="s">
        <v>4627</v>
      </c>
      <c r="D370" s="575" t="s">
        <v>56</v>
      </c>
      <c r="E370" s="702" t="s">
        <v>354</v>
      </c>
      <c r="F370" s="710" t="s">
        <v>5113</v>
      </c>
      <c r="G370" s="710" t="s">
        <v>5110</v>
      </c>
      <c r="H370" s="710" t="s">
        <v>5116</v>
      </c>
      <c r="I370" s="710" t="s">
        <v>4909</v>
      </c>
      <c r="J370" s="297" t="s">
        <v>56</v>
      </c>
      <c r="K370" s="706" t="s">
        <v>4910</v>
      </c>
      <c r="L370" s="706"/>
    </row>
    <row r="371" spans="1:12" s="700" customFormat="1" ht="21.05" customHeight="1">
      <c r="A371" s="701"/>
      <c r="B371" s="575" t="s">
        <v>4631</v>
      </c>
      <c r="C371" s="575" t="s">
        <v>4632</v>
      </c>
      <c r="D371" s="575" t="s">
        <v>56</v>
      </c>
      <c r="E371" s="702" t="s">
        <v>354</v>
      </c>
      <c r="F371" s="710" t="s">
        <v>5113</v>
      </c>
      <c r="G371" s="710" t="s">
        <v>5110</v>
      </c>
      <c r="H371" s="710" t="s">
        <v>4631</v>
      </c>
      <c r="I371" s="710" t="s">
        <v>4911</v>
      </c>
      <c r="J371" s="297" t="s">
        <v>56</v>
      </c>
      <c r="K371" s="706" t="s">
        <v>4912</v>
      </c>
      <c r="L371" s="706"/>
    </row>
    <row r="372" spans="1:12" s="700" customFormat="1" ht="21.05" customHeight="1">
      <c r="A372" s="701"/>
      <c r="B372" s="575" t="s">
        <v>4636</v>
      </c>
      <c r="C372" s="575" t="s">
        <v>4637</v>
      </c>
      <c r="D372" s="575" t="s">
        <v>56</v>
      </c>
      <c r="E372" s="702" t="s">
        <v>354</v>
      </c>
      <c r="F372" s="710" t="s">
        <v>5113</v>
      </c>
      <c r="G372" s="710" t="s">
        <v>5110</v>
      </c>
      <c r="H372" s="710" t="s">
        <v>5117</v>
      </c>
      <c r="I372" s="710" t="s">
        <v>4914</v>
      </c>
      <c r="J372" s="297" t="s">
        <v>56</v>
      </c>
      <c r="K372" s="706" t="s">
        <v>4915</v>
      </c>
      <c r="L372" s="706"/>
    </row>
    <row r="373" spans="1:12" s="700" customFormat="1" ht="21.05" customHeight="1">
      <c r="A373" s="701"/>
      <c r="B373" s="575" t="s">
        <v>4641</v>
      </c>
      <c r="C373" s="575" t="s">
        <v>4642</v>
      </c>
      <c r="D373" s="575" t="s">
        <v>56</v>
      </c>
      <c r="E373" s="702" t="s">
        <v>354</v>
      </c>
      <c r="F373" s="710" t="s">
        <v>5113</v>
      </c>
      <c r="G373" s="710" t="s">
        <v>5110</v>
      </c>
      <c r="H373" s="710" t="s">
        <v>5118</v>
      </c>
      <c r="I373" s="710" t="s">
        <v>4916</v>
      </c>
      <c r="J373" s="297" t="s">
        <v>56</v>
      </c>
      <c r="K373" s="706" t="s">
        <v>4917</v>
      </c>
      <c r="L373" s="706"/>
    </row>
    <row r="374" spans="1:12" s="700" customFormat="1" ht="21.05" customHeight="1">
      <c r="A374" s="701"/>
      <c r="B374" s="575" t="s">
        <v>4646</v>
      </c>
      <c r="C374" s="575" t="s">
        <v>4647</v>
      </c>
      <c r="D374" s="575" t="s">
        <v>56</v>
      </c>
      <c r="E374" s="702" t="s">
        <v>354</v>
      </c>
      <c r="F374" s="710" t="s">
        <v>5113</v>
      </c>
      <c r="G374" s="710" t="s">
        <v>5110</v>
      </c>
      <c r="H374" s="710" t="s">
        <v>4646</v>
      </c>
      <c r="I374" s="710" t="s">
        <v>4918</v>
      </c>
      <c r="J374" s="297" t="s">
        <v>56</v>
      </c>
      <c r="K374" s="706" t="s">
        <v>4919</v>
      </c>
      <c r="L374" s="706"/>
    </row>
    <row r="375" spans="1:12" s="700" customFormat="1" ht="21.05" customHeight="1">
      <c r="A375" s="701"/>
      <c r="B375" s="575" t="s">
        <v>4652</v>
      </c>
      <c r="C375" s="575" t="s">
        <v>4653</v>
      </c>
      <c r="D375" s="575" t="s">
        <v>56</v>
      </c>
      <c r="E375" s="702" t="s">
        <v>354</v>
      </c>
      <c r="F375" s="710" t="s">
        <v>5113</v>
      </c>
      <c r="G375" s="710" t="s">
        <v>5110</v>
      </c>
      <c r="H375" s="710" t="s">
        <v>5119</v>
      </c>
      <c r="I375" s="710" t="s">
        <v>4921</v>
      </c>
      <c r="J375" s="297" t="s">
        <v>56</v>
      </c>
      <c r="K375" s="706" t="s">
        <v>4922</v>
      </c>
      <c r="L375" s="706"/>
    </row>
    <row r="376" spans="1:12" s="700" customFormat="1" ht="21.05" customHeight="1">
      <c r="A376" s="701"/>
      <c r="B376" s="575" t="s">
        <v>4657</v>
      </c>
      <c r="C376" s="575" t="s">
        <v>4658</v>
      </c>
      <c r="D376" s="575" t="s">
        <v>56</v>
      </c>
      <c r="E376" s="702" t="s">
        <v>354</v>
      </c>
      <c r="F376" s="710" t="s">
        <v>5113</v>
      </c>
      <c r="G376" s="710" t="s">
        <v>5110</v>
      </c>
      <c r="H376" s="710" t="s">
        <v>5120</v>
      </c>
      <c r="I376" s="710" t="s">
        <v>4923</v>
      </c>
      <c r="J376" s="297" t="s">
        <v>56</v>
      </c>
      <c r="K376" s="706" t="s">
        <v>4924</v>
      </c>
      <c r="L376" s="706"/>
    </row>
    <row r="377" spans="1:12" s="700" customFormat="1" ht="21.05" customHeight="1">
      <c r="A377" s="701"/>
      <c r="B377" s="575" t="s">
        <v>4662</v>
      </c>
      <c r="C377" s="575" t="s">
        <v>4663</v>
      </c>
      <c r="D377" s="575" t="s">
        <v>56</v>
      </c>
      <c r="E377" s="702" t="s">
        <v>354</v>
      </c>
      <c r="F377" s="710" t="s">
        <v>5113</v>
      </c>
      <c r="G377" s="710" t="s">
        <v>5110</v>
      </c>
      <c r="H377" s="710" t="s">
        <v>4662</v>
      </c>
      <c r="I377" s="710" t="s">
        <v>4925</v>
      </c>
      <c r="J377" s="297" t="s">
        <v>56</v>
      </c>
      <c r="K377" s="706" t="s">
        <v>4926</v>
      </c>
      <c r="L377" s="706"/>
    </row>
    <row r="378" spans="1:12" s="700" customFormat="1" ht="21.05" customHeight="1">
      <c r="A378" s="701"/>
      <c r="B378" s="575" t="s">
        <v>4667</v>
      </c>
      <c r="C378" s="575" t="s">
        <v>4668</v>
      </c>
      <c r="D378" s="575" t="s">
        <v>56</v>
      </c>
      <c r="E378" s="702" t="s">
        <v>354</v>
      </c>
      <c r="F378" s="710" t="s">
        <v>5113</v>
      </c>
      <c r="G378" s="710" t="s">
        <v>5110</v>
      </c>
      <c r="H378" s="710" t="s">
        <v>4667</v>
      </c>
      <c r="I378" s="710" t="s">
        <v>4928</v>
      </c>
      <c r="J378" s="297" t="s">
        <v>56</v>
      </c>
      <c r="K378" s="706" t="s">
        <v>4929</v>
      </c>
      <c r="L378" s="706"/>
    </row>
    <row r="379" spans="1:12" s="700" customFormat="1" ht="21.05" customHeight="1">
      <c r="A379" s="701"/>
      <c r="B379" s="575" t="s">
        <v>4673</v>
      </c>
      <c r="C379" s="575" t="s">
        <v>4674</v>
      </c>
      <c r="D379" s="575" t="s">
        <v>56</v>
      </c>
      <c r="E379" s="702" t="s">
        <v>354</v>
      </c>
      <c r="F379" s="710" t="s">
        <v>5113</v>
      </c>
      <c r="G379" s="710" t="s">
        <v>5110</v>
      </c>
      <c r="H379" s="710" t="s">
        <v>4673</v>
      </c>
      <c r="I379" s="710" t="s">
        <v>4930</v>
      </c>
      <c r="J379" s="297" t="s">
        <v>56</v>
      </c>
      <c r="K379" s="706" t="s">
        <v>4931</v>
      </c>
      <c r="L379" s="706"/>
    </row>
    <row r="380" spans="1:12" s="700" customFormat="1" ht="21.05" customHeight="1">
      <c r="A380" s="701"/>
      <c r="B380" s="575" t="s">
        <v>4678</v>
      </c>
      <c r="C380" s="575" t="s">
        <v>4679</v>
      </c>
      <c r="D380" s="575" t="s">
        <v>56</v>
      </c>
      <c r="E380" s="702" t="s">
        <v>354</v>
      </c>
      <c r="F380" s="710" t="s">
        <v>5113</v>
      </c>
      <c r="G380" s="710" t="s">
        <v>5110</v>
      </c>
      <c r="H380" s="710" t="s">
        <v>4932</v>
      </c>
      <c r="I380" s="710" t="s">
        <v>4933</v>
      </c>
      <c r="J380" s="297" t="s">
        <v>56</v>
      </c>
      <c r="K380" s="706" t="s">
        <v>4934</v>
      </c>
      <c r="L380" s="706"/>
    </row>
    <row r="381" spans="1:12" s="700" customFormat="1" ht="21.05" customHeight="1">
      <c r="A381" s="701"/>
      <c r="B381" s="575" t="s">
        <v>4683</v>
      </c>
      <c r="C381" s="575" t="s">
        <v>4684</v>
      </c>
      <c r="D381" s="575" t="s">
        <v>56</v>
      </c>
      <c r="E381" s="702" t="s">
        <v>354</v>
      </c>
      <c r="F381" s="710" t="s">
        <v>5113</v>
      </c>
      <c r="G381" s="710" t="s">
        <v>5110</v>
      </c>
      <c r="H381" s="710" t="s">
        <v>5121</v>
      </c>
      <c r="I381" s="710" t="s">
        <v>4936</v>
      </c>
      <c r="J381" s="297" t="s">
        <v>56</v>
      </c>
      <c r="K381" s="706" t="s">
        <v>4937</v>
      </c>
      <c r="L381" s="706"/>
    </row>
    <row r="382" spans="1:12" s="700" customFormat="1" ht="21.05" customHeight="1">
      <c r="A382" s="701"/>
      <c r="B382" s="575" t="s">
        <v>4688</v>
      </c>
      <c r="C382" s="575" t="s">
        <v>4689</v>
      </c>
      <c r="D382" s="575" t="s">
        <v>56</v>
      </c>
      <c r="E382" s="702" t="s">
        <v>354</v>
      </c>
      <c r="F382" s="710" t="s">
        <v>5113</v>
      </c>
      <c r="G382" s="710" t="s">
        <v>5110</v>
      </c>
      <c r="H382" s="710" t="s">
        <v>4938</v>
      </c>
      <c r="I382" s="710" t="s">
        <v>4939</v>
      </c>
      <c r="J382" s="297" t="s">
        <v>56</v>
      </c>
      <c r="K382" s="706" t="s">
        <v>4940</v>
      </c>
      <c r="L382" s="706"/>
    </row>
    <row r="383" spans="1:12" s="700" customFormat="1" ht="21.05" customHeight="1">
      <c r="A383" s="701"/>
      <c r="B383" s="575" t="s">
        <v>4693</v>
      </c>
      <c r="C383" s="575" t="s">
        <v>4694</v>
      </c>
      <c r="D383" s="575" t="s">
        <v>56</v>
      </c>
      <c r="E383" s="702" t="s">
        <v>354</v>
      </c>
      <c r="F383" s="710" t="s">
        <v>5113</v>
      </c>
      <c r="G383" s="710" t="s">
        <v>5110</v>
      </c>
      <c r="H383" s="710" t="s">
        <v>4693</v>
      </c>
      <c r="I383" s="710" t="s">
        <v>4941</v>
      </c>
      <c r="J383" s="297" t="s">
        <v>56</v>
      </c>
      <c r="K383" s="706" t="s">
        <v>4942</v>
      </c>
      <c r="L383" s="706"/>
    </row>
    <row r="384" spans="1:12" s="700" customFormat="1" ht="21.05" customHeight="1">
      <c r="A384" s="701"/>
      <c r="B384" s="575" t="s">
        <v>4699</v>
      </c>
      <c r="C384" s="575" t="s">
        <v>4700</v>
      </c>
      <c r="D384" s="575" t="s">
        <v>56</v>
      </c>
      <c r="E384" s="702" t="s">
        <v>354</v>
      </c>
      <c r="F384" s="710" t="s">
        <v>5113</v>
      </c>
      <c r="G384" s="710" t="s">
        <v>5110</v>
      </c>
      <c r="H384" s="710" t="s">
        <v>5122</v>
      </c>
      <c r="I384" s="710" t="s">
        <v>4943</v>
      </c>
      <c r="J384" s="297" t="s">
        <v>56</v>
      </c>
      <c r="K384" s="706" t="s">
        <v>4944</v>
      </c>
      <c r="L384" s="706"/>
    </row>
    <row r="385" spans="1:12" s="700" customFormat="1" ht="21.05" customHeight="1">
      <c r="A385" s="701"/>
      <c r="B385" s="575" t="s">
        <v>4704</v>
      </c>
      <c r="C385" s="575" t="s">
        <v>4705</v>
      </c>
      <c r="D385" s="575" t="s">
        <v>56</v>
      </c>
      <c r="E385" s="702" t="s">
        <v>354</v>
      </c>
      <c r="F385" s="710" t="s">
        <v>5113</v>
      </c>
      <c r="G385" s="710" t="s">
        <v>5110</v>
      </c>
      <c r="H385" s="710" t="s">
        <v>5123</v>
      </c>
      <c r="I385" s="710" t="s">
        <v>4946</v>
      </c>
      <c r="J385" s="297" t="s">
        <v>56</v>
      </c>
      <c r="K385" s="706" t="s">
        <v>4947</v>
      </c>
      <c r="L385" s="706"/>
    </row>
    <row r="386" spans="1:12" s="700" customFormat="1" ht="21.05" customHeight="1">
      <c r="A386" s="701"/>
      <c r="B386" s="575" t="s">
        <v>4709</v>
      </c>
      <c r="C386" s="575" t="s">
        <v>4710</v>
      </c>
      <c r="D386" s="575" t="s">
        <v>56</v>
      </c>
      <c r="E386" s="702" t="s">
        <v>354</v>
      </c>
      <c r="F386" s="710" t="s">
        <v>5113</v>
      </c>
      <c r="G386" s="710" t="s">
        <v>5110</v>
      </c>
      <c r="H386" s="710" t="s">
        <v>4709</v>
      </c>
      <c r="I386" s="710" t="s">
        <v>4948</v>
      </c>
      <c r="J386" s="297" t="s">
        <v>56</v>
      </c>
      <c r="K386" s="706" t="s">
        <v>4949</v>
      </c>
      <c r="L386" s="706"/>
    </row>
    <row r="387" spans="1:12" s="700" customFormat="1" ht="21.05" customHeight="1">
      <c r="A387" s="701"/>
      <c r="B387" s="575" t="s">
        <v>4714</v>
      </c>
      <c r="C387" s="575" t="s">
        <v>4715</v>
      </c>
      <c r="D387" s="575" t="s">
        <v>56</v>
      </c>
      <c r="E387" s="702" t="s">
        <v>354</v>
      </c>
      <c r="F387" s="710" t="s">
        <v>5113</v>
      </c>
      <c r="G387" s="710" t="s">
        <v>5110</v>
      </c>
      <c r="H387" s="710" t="s">
        <v>4714</v>
      </c>
      <c r="I387" s="710" t="s">
        <v>4950</v>
      </c>
      <c r="J387" s="297" t="s">
        <v>56</v>
      </c>
      <c r="K387" s="706" t="s">
        <v>4951</v>
      </c>
      <c r="L387" s="706"/>
    </row>
    <row r="388" spans="1:12" s="700" customFormat="1" ht="21.05" customHeight="1">
      <c r="A388" s="701"/>
      <c r="B388" s="575" t="s">
        <v>4720</v>
      </c>
      <c r="C388" s="575" t="s">
        <v>4721</v>
      </c>
      <c r="D388" s="575" t="s">
        <v>56</v>
      </c>
      <c r="E388" s="702" t="s">
        <v>354</v>
      </c>
      <c r="F388" s="710" t="s">
        <v>5113</v>
      </c>
      <c r="G388" s="710" t="s">
        <v>5110</v>
      </c>
      <c r="H388" s="710" t="s">
        <v>4720</v>
      </c>
      <c r="I388" s="710" t="s">
        <v>4952</v>
      </c>
      <c r="J388" s="297" t="s">
        <v>56</v>
      </c>
      <c r="K388" s="706" t="s">
        <v>4953</v>
      </c>
      <c r="L388" s="706"/>
    </row>
    <row r="389" spans="1:12" s="700" customFormat="1" ht="21.05" customHeight="1">
      <c r="A389" s="701"/>
      <c r="B389" s="575" t="s">
        <v>4725</v>
      </c>
      <c r="C389" s="575" t="s">
        <v>4726</v>
      </c>
      <c r="D389" s="575" t="s">
        <v>56</v>
      </c>
      <c r="E389" s="702" t="s">
        <v>354</v>
      </c>
      <c r="F389" s="710" t="s">
        <v>5113</v>
      </c>
      <c r="G389" s="710" t="s">
        <v>5110</v>
      </c>
      <c r="H389" s="710" t="s">
        <v>4846</v>
      </c>
      <c r="I389" s="710" t="s">
        <v>4954</v>
      </c>
      <c r="J389" s="297" t="s">
        <v>56</v>
      </c>
      <c r="K389" s="706" t="s">
        <v>4955</v>
      </c>
      <c r="L389" s="706"/>
    </row>
    <row r="390" spans="1:12" s="700" customFormat="1" ht="21.05" customHeight="1">
      <c r="A390" s="701"/>
      <c r="B390" s="575" t="s">
        <v>4730</v>
      </c>
      <c r="C390" s="575" t="s">
        <v>4731</v>
      </c>
      <c r="D390" s="575" t="s">
        <v>56</v>
      </c>
      <c r="E390" s="702" t="s">
        <v>354</v>
      </c>
      <c r="F390" s="710" t="s">
        <v>5113</v>
      </c>
      <c r="G390" s="710" t="s">
        <v>5110</v>
      </c>
      <c r="H390" s="710" t="s">
        <v>4730</v>
      </c>
      <c r="I390" s="710" t="s">
        <v>4956</v>
      </c>
      <c r="J390" s="297" t="s">
        <v>56</v>
      </c>
      <c r="K390" s="706" t="s">
        <v>4957</v>
      </c>
      <c r="L390" s="706"/>
    </row>
    <row r="391" spans="1:12" s="700" customFormat="1" ht="21.05" customHeight="1">
      <c r="A391" s="701"/>
      <c r="B391" s="575" t="s">
        <v>3892</v>
      </c>
      <c r="C391" s="575" t="s">
        <v>3893</v>
      </c>
      <c r="D391" s="575" t="s">
        <v>56</v>
      </c>
      <c r="E391" s="702" t="s">
        <v>354</v>
      </c>
      <c r="F391" s="710" t="s">
        <v>4735</v>
      </c>
      <c r="G391" s="711" t="s">
        <v>4736</v>
      </c>
      <c r="H391" s="710" t="s">
        <v>3892</v>
      </c>
      <c r="I391" s="710" t="s">
        <v>4737</v>
      </c>
      <c r="J391" s="297" t="s">
        <v>56</v>
      </c>
      <c r="K391" s="704" t="s">
        <v>4738</v>
      </c>
      <c r="L391" s="706"/>
    </row>
    <row r="392" spans="1:12" s="700" customFormat="1" ht="21.05" customHeight="1">
      <c r="A392" s="701"/>
      <c r="B392" s="575" t="s">
        <v>4739</v>
      </c>
      <c r="C392" s="575" t="s">
        <v>4740</v>
      </c>
      <c r="D392" s="575" t="s">
        <v>56</v>
      </c>
      <c r="E392" s="702" t="s">
        <v>354</v>
      </c>
      <c r="F392" s="710" t="s">
        <v>4735</v>
      </c>
      <c r="G392" s="710" t="s">
        <v>4736</v>
      </c>
      <c r="H392" s="710" t="s">
        <v>4739</v>
      </c>
      <c r="I392" s="710" t="s">
        <v>4741</v>
      </c>
      <c r="J392" s="297" t="s">
        <v>56</v>
      </c>
      <c r="K392" s="706" t="s">
        <v>4742</v>
      </c>
      <c r="L392" s="706"/>
    </row>
    <row r="393" spans="1:12" s="700" customFormat="1" ht="21.05" customHeight="1">
      <c r="A393" s="701"/>
      <c r="B393" s="575" t="s">
        <v>3690</v>
      </c>
      <c r="C393" s="575" t="s">
        <v>4743</v>
      </c>
      <c r="D393" s="575" t="s">
        <v>56</v>
      </c>
      <c r="E393" s="702" t="s">
        <v>354</v>
      </c>
      <c r="F393" s="710" t="s">
        <v>4735</v>
      </c>
      <c r="G393" s="710" t="s">
        <v>4736</v>
      </c>
      <c r="H393" s="710" t="s">
        <v>3690</v>
      </c>
      <c r="I393" s="710" t="s">
        <v>4744</v>
      </c>
      <c r="J393" s="297" t="s">
        <v>56</v>
      </c>
      <c r="K393" s="706" t="s">
        <v>4745</v>
      </c>
      <c r="L393" s="706"/>
    </row>
    <row r="394" spans="1:12" s="700" customFormat="1" ht="21.05" customHeight="1">
      <c r="A394" s="701"/>
      <c r="B394" s="575" t="s">
        <v>4746</v>
      </c>
      <c r="C394" s="575" t="s">
        <v>4747</v>
      </c>
      <c r="D394" s="575" t="s">
        <v>56</v>
      </c>
      <c r="E394" s="702" t="s">
        <v>354</v>
      </c>
      <c r="F394" s="710" t="s">
        <v>4735</v>
      </c>
      <c r="G394" s="710" t="s">
        <v>4736</v>
      </c>
      <c r="H394" s="710" t="s">
        <v>4746</v>
      </c>
      <c r="I394" s="710" t="s">
        <v>4748</v>
      </c>
      <c r="J394" s="297" t="s">
        <v>56</v>
      </c>
      <c r="K394" s="706" t="s">
        <v>4749</v>
      </c>
      <c r="L394" s="706"/>
    </row>
    <row r="395" spans="1:12" s="700" customFormat="1" ht="21.05" customHeight="1">
      <c r="A395" s="701"/>
      <c r="B395" s="575" t="s">
        <v>4750</v>
      </c>
      <c r="C395" s="575" t="s">
        <v>4751</v>
      </c>
      <c r="D395" s="575" t="s">
        <v>56</v>
      </c>
      <c r="E395" s="702" t="s">
        <v>354</v>
      </c>
      <c r="F395" s="710" t="s">
        <v>4735</v>
      </c>
      <c r="G395" s="710" t="s">
        <v>4736</v>
      </c>
      <c r="H395" s="710" t="s">
        <v>4750</v>
      </c>
      <c r="I395" s="710" t="s">
        <v>4752</v>
      </c>
      <c r="J395" s="297" t="s">
        <v>56</v>
      </c>
      <c r="K395" s="706" t="s">
        <v>4753</v>
      </c>
      <c r="L395" s="706"/>
    </row>
    <row r="396" spans="1:12" s="700" customFormat="1" ht="21.05" customHeight="1">
      <c r="A396" s="701"/>
      <c r="B396" s="575" t="s">
        <v>4754</v>
      </c>
      <c r="C396" s="575" t="s">
        <v>4755</v>
      </c>
      <c r="D396" s="575" t="s">
        <v>56</v>
      </c>
      <c r="E396" s="702" t="s">
        <v>354</v>
      </c>
      <c r="F396" s="710" t="s">
        <v>4735</v>
      </c>
      <c r="G396" s="710" t="s">
        <v>4736</v>
      </c>
      <c r="H396" s="710" t="s">
        <v>4754</v>
      </c>
      <c r="I396" s="710" t="s">
        <v>4756</v>
      </c>
      <c r="J396" s="297" t="s">
        <v>56</v>
      </c>
      <c r="K396" s="706" t="s">
        <v>4757</v>
      </c>
      <c r="L396" s="706"/>
    </row>
    <row r="397" spans="1:12" s="700" customFormat="1" ht="21.05" customHeight="1">
      <c r="A397" s="701"/>
      <c r="B397" s="575" t="s">
        <v>4758</v>
      </c>
      <c r="C397" s="575" t="s">
        <v>4759</v>
      </c>
      <c r="D397" s="575" t="s">
        <v>56</v>
      </c>
      <c r="E397" s="702" t="s">
        <v>354</v>
      </c>
      <c r="F397" s="710" t="s">
        <v>4735</v>
      </c>
      <c r="G397" s="710" t="s">
        <v>4736</v>
      </c>
      <c r="H397" s="710" t="s">
        <v>4758</v>
      </c>
      <c r="I397" s="710" t="s">
        <v>4760</v>
      </c>
      <c r="J397" s="297" t="s">
        <v>56</v>
      </c>
      <c r="K397" s="706" t="s">
        <v>4761</v>
      </c>
      <c r="L397" s="706"/>
    </row>
    <row r="398" spans="1:12" s="700" customFormat="1" ht="21.05" customHeight="1">
      <c r="A398" s="701"/>
      <c r="B398" s="575" t="s">
        <v>4762</v>
      </c>
      <c r="C398" s="575" t="s">
        <v>4763</v>
      </c>
      <c r="D398" s="575" t="s">
        <v>56</v>
      </c>
      <c r="E398" s="702" t="s">
        <v>354</v>
      </c>
      <c r="F398" s="710" t="s">
        <v>4735</v>
      </c>
      <c r="G398" s="710" t="s">
        <v>4736</v>
      </c>
      <c r="H398" s="710" t="s">
        <v>4762</v>
      </c>
      <c r="I398" s="710" t="s">
        <v>4764</v>
      </c>
      <c r="J398" s="297" t="s">
        <v>56</v>
      </c>
      <c r="K398" s="706" t="s">
        <v>4765</v>
      </c>
      <c r="L398" s="706"/>
    </row>
    <row r="399" spans="1:12" s="700" customFormat="1" ht="21.05" customHeight="1">
      <c r="A399" s="701"/>
      <c r="B399" s="575" t="s">
        <v>4766</v>
      </c>
      <c r="C399" s="575" t="s">
        <v>4767</v>
      </c>
      <c r="D399" s="575" t="s">
        <v>56</v>
      </c>
      <c r="E399" s="702" t="s">
        <v>354</v>
      </c>
      <c r="F399" s="710" t="s">
        <v>4735</v>
      </c>
      <c r="G399" s="710" t="s">
        <v>4736</v>
      </c>
      <c r="H399" s="710" t="s">
        <v>4766</v>
      </c>
      <c r="I399" s="710" t="s">
        <v>4768</v>
      </c>
      <c r="J399" s="297" t="s">
        <v>56</v>
      </c>
      <c r="K399" s="706" t="s">
        <v>4769</v>
      </c>
      <c r="L399" s="706"/>
    </row>
    <row r="400" spans="1:12" s="700" customFormat="1" ht="21.05" customHeight="1">
      <c r="A400" s="701"/>
      <c r="B400" s="575" t="s">
        <v>3635</v>
      </c>
      <c r="C400" s="575" t="s">
        <v>3636</v>
      </c>
      <c r="D400" s="575" t="s">
        <v>56</v>
      </c>
      <c r="E400" s="702" t="s">
        <v>354</v>
      </c>
      <c r="F400" s="710" t="s">
        <v>4735</v>
      </c>
      <c r="G400" s="710" t="s">
        <v>4736</v>
      </c>
      <c r="H400" s="710" t="s">
        <v>3635</v>
      </c>
      <c r="I400" s="710" t="s">
        <v>4770</v>
      </c>
      <c r="J400" s="297" t="s">
        <v>56</v>
      </c>
      <c r="K400" s="706" t="s">
        <v>4771</v>
      </c>
      <c r="L400" s="706"/>
    </row>
    <row r="401" spans="1:12" s="700" customFormat="1" ht="21.05" customHeight="1">
      <c r="A401" s="701"/>
      <c r="B401" s="575" t="s">
        <v>4772</v>
      </c>
      <c r="C401" s="575" t="s">
        <v>4773</v>
      </c>
      <c r="D401" s="575" t="s">
        <v>56</v>
      </c>
      <c r="E401" s="702" t="s">
        <v>354</v>
      </c>
      <c r="F401" s="710" t="s">
        <v>4735</v>
      </c>
      <c r="G401" s="710" t="s">
        <v>4736</v>
      </c>
      <c r="H401" s="710" t="s">
        <v>4772</v>
      </c>
      <c r="I401" s="710" t="s">
        <v>4774</v>
      </c>
      <c r="J401" s="297" t="s">
        <v>56</v>
      </c>
      <c r="K401" s="706" t="s">
        <v>4775</v>
      </c>
      <c r="L401" s="706"/>
    </row>
    <row r="402" spans="1:12" s="700" customFormat="1" ht="21.05" customHeight="1">
      <c r="A402" s="701"/>
      <c r="B402" s="575" t="s">
        <v>4776</v>
      </c>
      <c r="C402" s="575" t="s">
        <v>4777</v>
      </c>
      <c r="D402" s="575" t="s">
        <v>56</v>
      </c>
      <c r="E402" s="702" t="s">
        <v>354</v>
      </c>
      <c r="F402" s="710" t="s">
        <v>4735</v>
      </c>
      <c r="G402" s="710" t="s">
        <v>4736</v>
      </c>
      <c r="H402" s="710" t="s">
        <v>4776</v>
      </c>
      <c r="I402" s="710" t="s">
        <v>4778</v>
      </c>
      <c r="J402" s="297" t="s">
        <v>56</v>
      </c>
      <c r="K402" s="706" t="s">
        <v>4779</v>
      </c>
      <c r="L402" s="706"/>
    </row>
    <row r="403" spans="1:12" s="700" customFormat="1" ht="21.05" customHeight="1">
      <c r="A403" s="701"/>
      <c r="B403" s="575" t="s">
        <v>4780</v>
      </c>
      <c r="C403" s="575" t="s">
        <v>4781</v>
      </c>
      <c r="D403" s="575" t="s">
        <v>56</v>
      </c>
      <c r="E403" s="702" t="s">
        <v>354</v>
      </c>
      <c r="F403" s="710" t="s">
        <v>4735</v>
      </c>
      <c r="G403" s="710" t="s">
        <v>4736</v>
      </c>
      <c r="H403" s="710" t="s">
        <v>4780</v>
      </c>
      <c r="I403" s="710" t="s">
        <v>4782</v>
      </c>
      <c r="J403" s="297" t="s">
        <v>56</v>
      </c>
      <c r="K403" s="706" t="s">
        <v>4783</v>
      </c>
      <c r="L403" s="706"/>
    </row>
    <row r="404" spans="1:12" s="700" customFormat="1" ht="21.05" customHeight="1">
      <c r="A404" s="701"/>
      <c r="B404" s="575" t="s">
        <v>4784</v>
      </c>
      <c r="C404" s="575" t="s">
        <v>4785</v>
      </c>
      <c r="D404" s="575" t="s">
        <v>56</v>
      </c>
      <c r="E404" s="702" t="s">
        <v>354</v>
      </c>
      <c r="F404" s="710" t="s">
        <v>4735</v>
      </c>
      <c r="G404" s="710" t="s">
        <v>4736</v>
      </c>
      <c r="H404" s="710" t="s">
        <v>4784</v>
      </c>
      <c r="I404" s="710" t="s">
        <v>4786</v>
      </c>
      <c r="J404" s="297" t="s">
        <v>56</v>
      </c>
      <c r="K404" s="706" t="s">
        <v>4787</v>
      </c>
      <c r="L404" s="706"/>
    </row>
    <row r="405" spans="1:12" s="700" customFormat="1" ht="21.05" customHeight="1">
      <c r="A405" s="701"/>
      <c r="B405" s="575" t="s">
        <v>4788</v>
      </c>
      <c r="C405" s="575" t="s">
        <v>4789</v>
      </c>
      <c r="D405" s="575" t="s">
        <v>56</v>
      </c>
      <c r="E405" s="702" t="s">
        <v>354</v>
      </c>
      <c r="F405" s="710" t="s">
        <v>4735</v>
      </c>
      <c r="G405" s="710" t="s">
        <v>4736</v>
      </c>
      <c r="H405" s="710" t="s">
        <v>4788</v>
      </c>
      <c r="I405" s="710" t="s">
        <v>4790</v>
      </c>
      <c r="J405" s="297" t="s">
        <v>56</v>
      </c>
      <c r="K405" s="706" t="s">
        <v>4791</v>
      </c>
      <c r="L405" s="706"/>
    </row>
    <row r="406" spans="1:12" s="700" customFormat="1" ht="21.05" customHeight="1">
      <c r="A406" s="701"/>
      <c r="B406" s="575" t="s">
        <v>4792</v>
      </c>
      <c r="C406" s="575" t="s">
        <v>4793</v>
      </c>
      <c r="D406" s="575" t="s">
        <v>56</v>
      </c>
      <c r="E406" s="702" t="s">
        <v>354</v>
      </c>
      <c r="F406" s="710" t="s">
        <v>4735</v>
      </c>
      <c r="G406" s="710" t="s">
        <v>4736</v>
      </c>
      <c r="H406" s="710" t="s">
        <v>4794</v>
      </c>
      <c r="I406" s="710" t="s">
        <v>4795</v>
      </c>
      <c r="J406" s="297" t="s">
        <v>56</v>
      </c>
      <c r="K406" s="706" t="s">
        <v>4796</v>
      </c>
      <c r="L406" s="706"/>
    </row>
    <row r="407" spans="1:12" s="700" customFormat="1" ht="21.05" customHeight="1">
      <c r="A407" s="701"/>
      <c r="B407" s="575" t="s">
        <v>4797</v>
      </c>
      <c r="C407" s="575" t="s">
        <v>4798</v>
      </c>
      <c r="D407" s="575" t="s">
        <v>56</v>
      </c>
      <c r="E407" s="702" t="s">
        <v>354</v>
      </c>
      <c r="F407" s="710" t="s">
        <v>4735</v>
      </c>
      <c r="G407" s="710" t="s">
        <v>4736</v>
      </c>
      <c r="H407" s="710" t="s">
        <v>4797</v>
      </c>
      <c r="I407" s="710" t="s">
        <v>4799</v>
      </c>
      <c r="J407" s="297" t="s">
        <v>56</v>
      </c>
      <c r="K407" s="706" t="s">
        <v>4800</v>
      </c>
      <c r="L407" s="706"/>
    </row>
    <row r="408" spans="1:12" s="700" customFormat="1" ht="21.05" customHeight="1">
      <c r="A408" s="701"/>
      <c r="B408" s="575" t="s">
        <v>4801</v>
      </c>
      <c r="C408" s="575" t="s">
        <v>4802</v>
      </c>
      <c r="D408" s="575" t="s">
        <v>56</v>
      </c>
      <c r="E408" s="702" t="s">
        <v>354</v>
      </c>
      <c r="F408" s="710" t="s">
        <v>4735</v>
      </c>
      <c r="G408" s="710" t="s">
        <v>4736</v>
      </c>
      <c r="H408" s="710" t="s">
        <v>4801</v>
      </c>
      <c r="I408" s="710" t="s">
        <v>4803</v>
      </c>
      <c r="J408" s="297" t="s">
        <v>56</v>
      </c>
      <c r="K408" s="706" t="s">
        <v>4804</v>
      </c>
      <c r="L408" s="706"/>
    </row>
    <row r="409" spans="1:12" s="700" customFormat="1" ht="21.05" customHeight="1">
      <c r="A409" s="701"/>
      <c r="B409" s="575" t="s">
        <v>4805</v>
      </c>
      <c r="C409" s="575" t="s">
        <v>4806</v>
      </c>
      <c r="D409" s="575" t="s">
        <v>56</v>
      </c>
      <c r="E409" s="702" t="s">
        <v>354</v>
      </c>
      <c r="F409" s="710" t="s">
        <v>4735</v>
      </c>
      <c r="G409" s="710" t="s">
        <v>4736</v>
      </c>
      <c r="H409" s="710" t="s">
        <v>4805</v>
      </c>
      <c r="I409" s="710" t="s">
        <v>4807</v>
      </c>
      <c r="J409" s="297" t="s">
        <v>56</v>
      </c>
      <c r="K409" s="706" t="s">
        <v>4808</v>
      </c>
      <c r="L409" s="706"/>
    </row>
    <row r="410" spans="1:12" s="700" customFormat="1" ht="21.05" customHeight="1">
      <c r="A410" s="701"/>
      <c r="B410" s="575" t="s">
        <v>4809</v>
      </c>
      <c r="C410" s="575" t="s">
        <v>4810</v>
      </c>
      <c r="D410" s="575" t="s">
        <v>56</v>
      </c>
      <c r="E410" s="702" t="s">
        <v>354</v>
      </c>
      <c r="F410" s="710" t="s">
        <v>4735</v>
      </c>
      <c r="G410" s="710" t="s">
        <v>4736</v>
      </c>
      <c r="H410" s="710" t="s">
        <v>4811</v>
      </c>
      <c r="I410" s="710" t="s">
        <v>4812</v>
      </c>
      <c r="J410" s="297" t="s">
        <v>56</v>
      </c>
      <c r="K410" s="706" t="s">
        <v>4813</v>
      </c>
      <c r="L410" s="706"/>
    </row>
    <row r="411" spans="1:12" s="700" customFormat="1" ht="21.05" customHeight="1">
      <c r="A411" s="701"/>
      <c r="B411" s="575" t="s">
        <v>4814</v>
      </c>
      <c r="C411" s="575" t="s">
        <v>4815</v>
      </c>
      <c r="D411" s="575" t="s">
        <v>56</v>
      </c>
      <c r="E411" s="702" t="s">
        <v>354</v>
      </c>
      <c r="F411" s="710" t="s">
        <v>4735</v>
      </c>
      <c r="G411" s="710" t="s">
        <v>4736</v>
      </c>
      <c r="H411" s="710" t="s">
        <v>4814</v>
      </c>
      <c r="I411" s="710" t="s">
        <v>4816</v>
      </c>
      <c r="J411" s="297" t="s">
        <v>56</v>
      </c>
      <c r="K411" s="706" t="s">
        <v>4817</v>
      </c>
      <c r="L411" s="706"/>
    </row>
    <row r="412" spans="1:12" s="700" customFormat="1" ht="21.05" customHeight="1">
      <c r="A412" s="701"/>
      <c r="B412" s="575" t="s">
        <v>4818</v>
      </c>
      <c r="C412" s="575" t="s">
        <v>4819</v>
      </c>
      <c r="D412" s="575" t="s">
        <v>56</v>
      </c>
      <c r="E412" s="702" t="s">
        <v>354</v>
      </c>
      <c r="F412" s="710" t="s">
        <v>4735</v>
      </c>
      <c r="G412" s="710" t="s">
        <v>4736</v>
      </c>
      <c r="H412" s="710" t="s">
        <v>4818</v>
      </c>
      <c r="I412" s="710" t="s">
        <v>4820</v>
      </c>
      <c r="J412" s="297" t="s">
        <v>56</v>
      </c>
      <c r="K412" s="706" t="s">
        <v>4821</v>
      </c>
      <c r="L412" s="706"/>
    </row>
    <row r="413" spans="1:12" s="700" customFormat="1" ht="21.05" customHeight="1">
      <c r="A413" s="701"/>
      <c r="B413" s="575" t="s">
        <v>4822</v>
      </c>
      <c r="C413" s="575" t="s">
        <v>4823</v>
      </c>
      <c r="D413" s="575" t="s">
        <v>56</v>
      </c>
      <c r="E413" s="702" t="s">
        <v>354</v>
      </c>
      <c r="F413" s="710" t="s">
        <v>4735</v>
      </c>
      <c r="G413" s="710" t="s">
        <v>4736</v>
      </c>
      <c r="H413" s="710" t="s">
        <v>4822</v>
      </c>
      <c r="I413" s="710" t="s">
        <v>4824</v>
      </c>
      <c r="J413" s="297" t="s">
        <v>56</v>
      </c>
      <c r="K413" s="706" t="s">
        <v>4825</v>
      </c>
      <c r="L413" s="706"/>
    </row>
    <row r="414" spans="1:12" s="700" customFormat="1" ht="21.05" customHeight="1">
      <c r="A414" s="701"/>
      <c r="B414" s="575" t="s">
        <v>4826</v>
      </c>
      <c r="C414" s="575" t="s">
        <v>4827</v>
      </c>
      <c r="D414" s="575" t="s">
        <v>56</v>
      </c>
      <c r="E414" s="702" t="s">
        <v>354</v>
      </c>
      <c r="F414" s="710" t="s">
        <v>4735</v>
      </c>
      <c r="G414" s="710" t="s">
        <v>4736</v>
      </c>
      <c r="H414" s="710" t="s">
        <v>4826</v>
      </c>
      <c r="I414" s="710" t="s">
        <v>4828</v>
      </c>
      <c r="J414" s="297" t="s">
        <v>56</v>
      </c>
      <c r="K414" s="706" t="s">
        <v>4829</v>
      </c>
      <c r="L414" s="706"/>
    </row>
    <row r="415" spans="1:12" s="700" customFormat="1" ht="21.05" customHeight="1">
      <c r="A415" s="701"/>
      <c r="B415" s="575" t="s">
        <v>4830</v>
      </c>
      <c r="C415" s="575" t="s">
        <v>4831</v>
      </c>
      <c r="D415" s="575" t="s">
        <v>56</v>
      </c>
      <c r="E415" s="297"/>
      <c r="F415" s="710"/>
      <c r="G415" s="710"/>
      <c r="H415" s="710"/>
      <c r="I415" s="710"/>
      <c r="J415" s="297" t="s">
        <v>56</v>
      </c>
      <c r="K415" s="705" t="s">
        <v>2990</v>
      </c>
      <c r="L415" s="706"/>
    </row>
    <row r="416" spans="1:12" s="700" customFormat="1" ht="21.05" customHeight="1">
      <c r="A416" s="701"/>
      <c r="B416" s="575" t="s">
        <v>4832</v>
      </c>
      <c r="C416" s="575" t="s">
        <v>4833</v>
      </c>
      <c r="D416" s="575" t="s">
        <v>56</v>
      </c>
      <c r="E416" s="297"/>
      <c r="F416" s="710"/>
      <c r="G416" s="710"/>
      <c r="H416" s="710"/>
      <c r="I416" s="710"/>
      <c r="J416" s="297" t="s">
        <v>56</v>
      </c>
      <c r="K416" s="705" t="s">
        <v>2990</v>
      </c>
      <c r="L416" s="706"/>
    </row>
    <row r="417" spans="1:12" s="700" customFormat="1" ht="21.05" customHeight="1">
      <c r="A417" s="701"/>
      <c r="B417" s="575" t="s">
        <v>4834</v>
      </c>
      <c r="C417" s="575" t="s">
        <v>4835</v>
      </c>
      <c r="D417" s="575" t="s">
        <v>56</v>
      </c>
      <c r="E417" s="297"/>
      <c r="F417" s="710"/>
      <c r="G417" s="710"/>
      <c r="H417" s="710"/>
      <c r="I417" s="710"/>
      <c r="J417" s="297" t="s">
        <v>56</v>
      </c>
      <c r="K417" s="705" t="s">
        <v>2990</v>
      </c>
      <c r="L417" s="706"/>
    </row>
    <row r="418" spans="1:12" s="700" customFormat="1" ht="21.05" customHeight="1">
      <c r="A418" s="701"/>
      <c r="B418" s="575" t="s">
        <v>4836</v>
      </c>
      <c r="C418" s="575" t="s">
        <v>4837</v>
      </c>
      <c r="D418" s="575" t="s">
        <v>56</v>
      </c>
      <c r="E418" s="297"/>
      <c r="F418" s="710"/>
      <c r="G418" s="710"/>
      <c r="H418" s="710"/>
      <c r="I418" s="710"/>
      <c r="J418" s="297" t="s">
        <v>56</v>
      </c>
      <c r="K418" s="705" t="s">
        <v>2990</v>
      </c>
      <c r="L418" s="706"/>
    </row>
    <row r="419" spans="1:12" s="700" customFormat="1" ht="21.05" customHeight="1">
      <c r="A419" s="701"/>
      <c r="B419" s="575" t="s">
        <v>4838</v>
      </c>
      <c r="C419" s="575" t="s">
        <v>4839</v>
      </c>
      <c r="D419" s="575" t="s">
        <v>56</v>
      </c>
      <c r="E419" s="297"/>
      <c r="F419" s="710"/>
      <c r="G419" s="710"/>
      <c r="H419" s="710"/>
      <c r="I419" s="710"/>
      <c r="J419" s="297" t="s">
        <v>56</v>
      </c>
      <c r="K419" s="705" t="s">
        <v>2990</v>
      </c>
      <c r="L419" s="706"/>
    </row>
    <row r="420" spans="1:12" s="700" customFormat="1" ht="21.05" customHeight="1">
      <c r="A420" s="701"/>
      <c r="B420" s="575" t="s">
        <v>4840</v>
      </c>
      <c r="C420" s="575" t="s">
        <v>4841</v>
      </c>
      <c r="D420" s="575" t="s">
        <v>56</v>
      </c>
      <c r="E420" s="297"/>
      <c r="F420" s="710"/>
      <c r="G420" s="710"/>
      <c r="H420" s="710"/>
      <c r="I420" s="710"/>
      <c r="J420" s="297" t="s">
        <v>56</v>
      </c>
      <c r="K420" s="705" t="s">
        <v>2990</v>
      </c>
      <c r="L420" s="706"/>
    </row>
    <row r="421" spans="1:12" s="700" customFormat="1" ht="21.05" customHeight="1">
      <c r="A421" s="701"/>
      <c r="B421" s="575" t="s">
        <v>4842</v>
      </c>
      <c r="C421" s="575" t="s">
        <v>4843</v>
      </c>
      <c r="D421" s="575" t="s">
        <v>56</v>
      </c>
      <c r="E421" s="297"/>
      <c r="F421" s="710"/>
      <c r="G421" s="710"/>
      <c r="H421" s="710"/>
      <c r="I421" s="710"/>
      <c r="J421" s="297" t="s">
        <v>56</v>
      </c>
      <c r="K421" s="705" t="s">
        <v>2990</v>
      </c>
      <c r="L421" s="706"/>
    </row>
    <row r="422" spans="1:12" s="700" customFormat="1" ht="21.05" customHeight="1">
      <c r="A422" s="701"/>
      <c r="B422" s="575" t="s">
        <v>4844</v>
      </c>
      <c r="C422" s="575" t="s">
        <v>4845</v>
      </c>
      <c r="D422" s="575" t="s">
        <v>56</v>
      </c>
      <c r="E422" s="297"/>
      <c r="F422" s="710"/>
      <c r="G422" s="710"/>
      <c r="H422" s="710"/>
      <c r="I422" s="710"/>
      <c r="J422" s="297" t="s">
        <v>56</v>
      </c>
      <c r="K422" s="705" t="s">
        <v>2990</v>
      </c>
      <c r="L422" s="706"/>
    </row>
    <row r="423" spans="1:12" s="700" customFormat="1" ht="21.05" customHeight="1">
      <c r="A423" s="701"/>
      <c r="B423" s="575" t="s">
        <v>4846</v>
      </c>
      <c r="C423" s="575" t="s">
        <v>4847</v>
      </c>
      <c r="D423" s="575" t="s">
        <v>56</v>
      </c>
      <c r="E423" s="297"/>
      <c r="F423" s="710"/>
      <c r="G423" s="710"/>
      <c r="H423" s="710"/>
      <c r="I423" s="710"/>
      <c r="J423" s="297" t="s">
        <v>56</v>
      </c>
      <c r="K423" s="705" t="s">
        <v>2990</v>
      </c>
      <c r="L423" s="706"/>
    </row>
    <row r="424" spans="1:12" s="700" customFormat="1" ht="21.05" customHeight="1">
      <c r="A424" s="701"/>
      <c r="B424" s="575" t="s">
        <v>4848</v>
      </c>
      <c r="C424" s="575" t="s">
        <v>4849</v>
      </c>
      <c r="D424" s="575" t="s">
        <v>56</v>
      </c>
      <c r="E424" s="297"/>
      <c r="F424" s="710"/>
      <c r="G424" s="710"/>
      <c r="H424" s="710"/>
      <c r="I424" s="710"/>
      <c r="J424" s="297" t="s">
        <v>56</v>
      </c>
      <c r="K424" s="705" t="s">
        <v>2990</v>
      </c>
      <c r="L424" s="706"/>
    </row>
    <row r="425" spans="1:12" s="700" customFormat="1" ht="21.05" customHeight="1">
      <c r="A425" s="701"/>
      <c r="B425" s="575" t="s">
        <v>4850</v>
      </c>
      <c r="C425" s="575" t="s">
        <v>4851</v>
      </c>
      <c r="D425" s="575" t="s">
        <v>56</v>
      </c>
      <c r="E425" s="297"/>
      <c r="F425" s="710"/>
      <c r="G425" s="710"/>
      <c r="H425" s="710"/>
      <c r="I425" s="710"/>
      <c r="J425" s="297" t="s">
        <v>56</v>
      </c>
      <c r="K425" s="705" t="s">
        <v>2990</v>
      </c>
      <c r="L425" s="706"/>
    </row>
    <row r="426" spans="1:12" s="700" customFormat="1" ht="21.05" customHeight="1">
      <c r="A426" s="701"/>
      <c r="B426" s="575" t="s">
        <v>2120</v>
      </c>
      <c r="C426" s="575" t="s">
        <v>2121</v>
      </c>
      <c r="D426" s="575" t="s">
        <v>387</v>
      </c>
      <c r="E426" s="702" t="s">
        <v>354</v>
      </c>
      <c r="F426" s="711" t="s">
        <v>5124</v>
      </c>
      <c r="G426" s="710" t="s">
        <v>5110</v>
      </c>
      <c r="H426" s="710" t="s">
        <v>432</v>
      </c>
      <c r="I426" s="710" t="s">
        <v>1882</v>
      </c>
      <c r="J426" s="297" t="s">
        <v>70</v>
      </c>
      <c r="K426" s="561" t="s">
        <v>2152</v>
      </c>
      <c r="L426" s="706"/>
    </row>
    <row r="427" spans="1:12" s="700" customFormat="1" ht="21.05" customHeight="1">
      <c r="A427" s="701"/>
      <c r="B427" s="575" t="s">
        <v>2118</v>
      </c>
      <c r="C427" s="575" t="s">
        <v>2119</v>
      </c>
      <c r="D427" s="575" t="s">
        <v>387</v>
      </c>
      <c r="E427" s="702" t="s">
        <v>354</v>
      </c>
      <c r="F427" s="710" t="s">
        <v>5124</v>
      </c>
      <c r="G427" s="710" t="s">
        <v>5110</v>
      </c>
      <c r="H427" s="710" t="s">
        <v>4852</v>
      </c>
      <c r="I427" s="710" t="s">
        <v>1878</v>
      </c>
      <c r="J427" s="297" t="s">
        <v>70</v>
      </c>
      <c r="K427" s="561" t="s">
        <v>1881</v>
      </c>
      <c r="L427" s="706"/>
    </row>
    <row r="428" spans="1:12" s="700" customFormat="1" ht="21.05" customHeight="1">
      <c r="A428" s="701"/>
      <c r="B428" s="575" t="s">
        <v>4854</v>
      </c>
      <c r="C428" s="575" t="s">
        <v>4855</v>
      </c>
      <c r="D428" s="575" t="s">
        <v>387</v>
      </c>
      <c r="E428" s="702" t="s">
        <v>354</v>
      </c>
      <c r="F428" s="710" t="s">
        <v>3713</v>
      </c>
      <c r="G428" s="710" t="s">
        <v>4856</v>
      </c>
      <c r="H428" s="710" t="s">
        <v>3715</v>
      </c>
      <c r="I428" s="710" t="s">
        <v>3716</v>
      </c>
      <c r="J428" s="297" t="s">
        <v>70</v>
      </c>
      <c r="K428" s="297" t="s">
        <v>3729</v>
      </c>
      <c r="L428" s="706"/>
    </row>
    <row r="429" spans="1:12" s="700" customFormat="1" ht="21.05" customHeight="1">
      <c r="A429" s="701"/>
      <c r="B429" s="575" t="s">
        <v>3036</v>
      </c>
      <c r="C429" s="575" t="s">
        <v>3037</v>
      </c>
      <c r="D429" s="575" t="s">
        <v>387</v>
      </c>
      <c r="E429" s="702" t="s">
        <v>354</v>
      </c>
      <c r="F429" s="710" t="s">
        <v>5124</v>
      </c>
      <c r="G429" s="710" t="s">
        <v>5110</v>
      </c>
      <c r="H429" s="710" t="s">
        <v>4858</v>
      </c>
      <c r="I429" s="710" t="s">
        <v>3724</v>
      </c>
      <c r="J429" s="297" t="s">
        <v>70</v>
      </c>
      <c r="K429" s="561" t="s">
        <v>3725</v>
      </c>
      <c r="L429" s="706"/>
    </row>
    <row r="430" spans="1:12" s="700" customFormat="1" ht="21.05" customHeight="1">
      <c r="A430" s="701"/>
      <c r="B430" s="575" t="s">
        <v>4860</v>
      </c>
      <c r="C430" s="575" t="s">
        <v>4861</v>
      </c>
      <c r="D430" s="575" t="s">
        <v>387</v>
      </c>
      <c r="E430" s="702" t="s">
        <v>354</v>
      </c>
      <c r="F430" s="710" t="s">
        <v>3713</v>
      </c>
      <c r="G430" s="710" t="s">
        <v>4856</v>
      </c>
      <c r="H430" s="710" t="s">
        <v>3715</v>
      </c>
      <c r="I430" s="710" t="s">
        <v>3716</v>
      </c>
      <c r="J430" s="297" t="s">
        <v>70</v>
      </c>
      <c r="K430" s="297" t="s">
        <v>4862</v>
      </c>
      <c r="L430" s="706"/>
    </row>
    <row r="431" spans="1:12" s="700" customFormat="1" ht="21.05" customHeight="1">
      <c r="A431" s="701"/>
      <c r="B431" s="575" t="s">
        <v>2470</v>
      </c>
      <c r="C431" s="575" t="s">
        <v>2471</v>
      </c>
      <c r="D431" s="575" t="s">
        <v>387</v>
      </c>
      <c r="E431" s="702" t="s">
        <v>354</v>
      </c>
      <c r="F431" s="710" t="s">
        <v>5124</v>
      </c>
      <c r="G431" s="710" t="s">
        <v>5110</v>
      </c>
      <c r="H431" s="710" t="s">
        <v>4864</v>
      </c>
      <c r="I431" s="710" t="s">
        <v>1885</v>
      </c>
      <c r="J431" s="297" t="s">
        <v>77</v>
      </c>
      <c r="K431" s="561" t="s">
        <v>1887</v>
      </c>
      <c r="L431" s="706"/>
    </row>
    <row r="432" spans="1:12" s="700" customFormat="1" ht="21.05" customHeight="1">
      <c r="A432" s="701"/>
      <c r="B432" s="575" t="s">
        <v>3033</v>
      </c>
      <c r="C432" s="575" t="s">
        <v>3034</v>
      </c>
      <c r="D432" s="575" t="s">
        <v>387</v>
      </c>
      <c r="E432" s="702" t="s">
        <v>354</v>
      </c>
      <c r="F432" s="710" t="s">
        <v>5124</v>
      </c>
      <c r="G432" s="710" t="s">
        <v>5110</v>
      </c>
      <c r="H432" s="710" t="s">
        <v>3736</v>
      </c>
      <c r="I432" s="710" t="s">
        <v>3737</v>
      </c>
      <c r="J432" s="297" t="s">
        <v>70</v>
      </c>
      <c r="K432" s="561" t="s">
        <v>3738</v>
      </c>
      <c r="L432" s="706"/>
    </row>
    <row r="433" spans="1:16" s="214" customFormat="1" ht="21.05" customHeight="1">
      <c r="A433" s="22"/>
      <c r="B433" s="229" t="s">
        <v>440</v>
      </c>
      <c r="C433" s="230" t="s">
        <v>441</v>
      </c>
      <c r="D433" s="231" t="s">
        <v>387</v>
      </c>
      <c r="E433" s="232"/>
      <c r="F433" s="232"/>
      <c r="G433" s="232"/>
      <c r="H433" s="232"/>
      <c r="I433" s="232"/>
      <c r="J433" s="232"/>
      <c r="K433" s="233" t="s">
        <v>2126</v>
      </c>
      <c r="L433" s="232" t="s">
        <v>1417</v>
      </c>
      <c r="M433" s="228"/>
      <c r="N433" s="234"/>
    </row>
    <row r="434" spans="1:16" s="214" customFormat="1" ht="21.05" customHeight="1">
      <c r="A434" s="22"/>
      <c r="B434" s="230" t="s">
        <v>445</v>
      </c>
      <c r="C434" s="230" t="s">
        <v>269</v>
      </c>
      <c r="D434" s="231" t="s">
        <v>387</v>
      </c>
      <c r="E434" s="232"/>
      <c r="F434" s="232"/>
      <c r="G434" s="232"/>
      <c r="H434" s="232"/>
      <c r="I434" s="232"/>
      <c r="J434" s="232"/>
      <c r="K434" s="233" t="s">
        <v>5125</v>
      </c>
      <c r="L434" s="232" t="s">
        <v>1417</v>
      </c>
      <c r="M434" s="228"/>
      <c r="N434" s="234"/>
    </row>
    <row r="435" spans="1:16" s="214" customFormat="1" ht="21.05" customHeight="1">
      <c r="A435" s="22"/>
      <c r="B435" s="230" t="s">
        <v>447</v>
      </c>
      <c r="C435" s="230" t="s">
        <v>448</v>
      </c>
      <c r="D435" s="231" t="s">
        <v>58</v>
      </c>
      <c r="E435" s="232"/>
      <c r="F435" s="232"/>
      <c r="G435" s="232"/>
      <c r="H435" s="232"/>
      <c r="I435" s="232"/>
      <c r="J435" s="232"/>
      <c r="K435" s="235">
        <v>4</v>
      </c>
      <c r="L435" s="232" t="s">
        <v>1417</v>
      </c>
    </row>
    <row r="436" spans="1:16" s="700" customFormat="1" ht="21.05" customHeight="1">
      <c r="A436" s="701"/>
      <c r="B436" s="575"/>
      <c r="C436" s="575"/>
      <c r="D436" s="575"/>
      <c r="E436" s="297"/>
      <c r="F436" s="297"/>
      <c r="G436" s="297"/>
      <c r="H436" s="708"/>
      <c r="I436" s="297"/>
      <c r="J436" s="297"/>
      <c r="K436" s="706"/>
      <c r="L436" s="704"/>
    </row>
    <row r="437" spans="1:16" s="245" customFormat="1" ht="21.05" customHeight="1">
      <c r="A437" s="22"/>
      <c r="B437" s="709"/>
      <c r="C437" s="268"/>
      <c r="D437" s="268"/>
      <c r="E437" s="268"/>
      <c r="F437" s="268"/>
      <c r="G437" s="268"/>
      <c r="H437" s="709"/>
      <c r="I437" s="268"/>
      <c r="J437" s="268"/>
      <c r="K437" s="299"/>
      <c r="L437" s="299"/>
    </row>
    <row r="438" spans="1:16" s="245" customFormat="1" ht="21.05" customHeight="1">
      <c r="A438" s="22"/>
      <c r="B438" s="21" t="s">
        <v>322</v>
      </c>
      <c r="C438" s="1508" t="s">
        <v>1429</v>
      </c>
      <c r="D438" s="1508"/>
      <c r="E438" s="1508"/>
      <c r="F438" s="1508"/>
      <c r="G438" s="1508"/>
      <c r="H438" s="1508"/>
      <c r="I438" s="1508"/>
      <c r="J438" s="1508"/>
      <c r="K438" s="1508"/>
      <c r="L438" s="1509"/>
    </row>
    <row r="439" spans="1:16" s="245" customFormat="1" ht="21.05" customHeight="1">
      <c r="A439" s="7"/>
      <c r="B439" s="1513"/>
      <c r="C439" s="1513"/>
      <c r="D439" s="1513"/>
      <c r="E439" s="1513"/>
      <c r="F439" s="1513"/>
      <c r="G439" s="1513"/>
      <c r="H439" s="1513"/>
      <c r="I439" s="1513"/>
      <c r="J439" s="1513"/>
      <c r="K439" s="1513"/>
      <c r="L439" s="1513"/>
    </row>
    <row r="440" spans="1:16" s="245" customFormat="1" ht="21.05" customHeight="1">
      <c r="A440" s="7"/>
      <c r="B440" s="1514" t="s">
        <v>323</v>
      </c>
      <c r="C440" s="1515"/>
      <c r="D440" s="1515"/>
      <c r="E440" s="1515"/>
      <c r="F440" s="1515"/>
      <c r="G440" s="1515"/>
      <c r="H440" s="1515"/>
      <c r="I440" s="1515"/>
      <c r="J440" s="1515"/>
      <c r="K440" s="1515"/>
      <c r="L440" s="1516"/>
    </row>
    <row r="441" spans="1:16" s="335" customFormat="1" ht="21.05" customHeight="1">
      <c r="A441" s="26"/>
      <c r="B441" s="21" t="s">
        <v>315</v>
      </c>
      <c r="C441" s="21" t="s">
        <v>316</v>
      </c>
      <c r="D441" s="21" t="s">
        <v>317</v>
      </c>
      <c r="E441" s="21" t="s">
        <v>324</v>
      </c>
      <c r="F441" s="21" t="s">
        <v>325</v>
      </c>
      <c r="G441" s="1517" t="s">
        <v>326</v>
      </c>
      <c r="H441" s="1518"/>
      <c r="I441" s="1519"/>
      <c r="J441" s="21" t="s">
        <v>327</v>
      </c>
      <c r="K441" s="21" t="s">
        <v>328</v>
      </c>
      <c r="L441" s="21" t="s">
        <v>302</v>
      </c>
      <c r="M441" s="254" t="s">
        <v>1667</v>
      </c>
      <c r="N441" s="254" t="s">
        <v>1668</v>
      </c>
      <c r="O441" s="254" t="s">
        <v>1669</v>
      </c>
      <c r="P441" s="254" t="s">
        <v>1670</v>
      </c>
    </row>
    <row r="442" spans="1:16" s="245" customFormat="1" ht="21.05" customHeight="1">
      <c r="A442" s="7"/>
      <c r="B442" s="528"/>
      <c r="C442" s="710" t="s">
        <v>5109</v>
      </c>
      <c r="D442" s="711" t="s">
        <v>5126</v>
      </c>
      <c r="E442" s="268" t="s">
        <v>1420</v>
      </c>
      <c r="F442" s="27"/>
      <c r="G442" s="1505"/>
      <c r="H442" s="1506"/>
      <c r="I442" s="1507"/>
      <c r="J442" s="32"/>
      <c r="K442" s="32"/>
      <c r="L442" s="579" t="s">
        <v>3744</v>
      </c>
      <c r="M442" s="270" t="s">
        <v>5110</v>
      </c>
      <c r="N442" s="270" t="e">
        <f>VLOOKUP(M442,#REF!,2,0)</f>
        <v>#REF!</v>
      </c>
      <c r="O442" s="271" t="e">
        <f>VLOOKUP(M442,#REF!,3,0)</f>
        <v>#REF!</v>
      </c>
      <c r="P442" s="270" t="e">
        <f>VLOOKUP(M442,#REF!,4,0)</f>
        <v>#REF!</v>
      </c>
    </row>
    <row r="443" spans="1:16" s="245" customFormat="1" ht="21.05" customHeight="1">
      <c r="A443" s="7"/>
      <c r="B443" s="528"/>
      <c r="C443" s="710" t="s">
        <v>3602</v>
      </c>
      <c r="D443" s="711" t="s">
        <v>4869</v>
      </c>
      <c r="E443" s="268" t="s">
        <v>1421</v>
      </c>
      <c r="F443" s="27" t="s">
        <v>838</v>
      </c>
      <c r="G443" s="1668" t="s">
        <v>4964</v>
      </c>
      <c r="H443" s="1669"/>
      <c r="I443" s="1670"/>
      <c r="J443" s="32"/>
      <c r="K443" s="32"/>
      <c r="L443" s="710" t="s">
        <v>3602</v>
      </c>
      <c r="M443" s="270" t="s">
        <v>3603</v>
      </c>
      <c r="N443" s="270" t="e">
        <f>VLOOKUP(M443,#REF!,2,0)</f>
        <v>#REF!</v>
      </c>
      <c r="O443" s="271" t="e">
        <f>VLOOKUP(M443,#REF!,3,0)</f>
        <v>#REF!</v>
      </c>
      <c r="P443" s="270" t="e">
        <f>VLOOKUP(M443,#REF!,4,0)</f>
        <v>#REF!</v>
      </c>
    </row>
    <row r="444" spans="1:16" s="245" customFormat="1" ht="21.05" customHeight="1">
      <c r="A444" s="7"/>
      <c r="B444" s="528"/>
      <c r="C444" s="710" t="s">
        <v>3612</v>
      </c>
      <c r="D444" s="711" t="s">
        <v>4871</v>
      </c>
      <c r="E444" s="268" t="s">
        <v>1423</v>
      </c>
      <c r="F444" s="27" t="s">
        <v>838</v>
      </c>
      <c r="G444" s="1668" t="s">
        <v>4965</v>
      </c>
      <c r="H444" s="1669"/>
      <c r="I444" s="1670"/>
      <c r="J444" s="32"/>
      <c r="K444" s="32"/>
      <c r="L444" s="579" t="s">
        <v>3744</v>
      </c>
      <c r="M444" s="270" t="s">
        <v>3613</v>
      </c>
      <c r="N444" s="270" t="e">
        <f>VLOOKUP(M444,#REF!,2,0)</f>
        <v>#REF!</v>
      </c>
      <c r="O444" s="271" t="e">
        <f>VLOOKUP(M444,#REF!,3,0)</f>
        <v>#REF!</v>
      </c>
      <c r="P444" s="270" t="e">
        <f>VLOOKUP(M444,#REF!,4,0)</f>
        <v>#REF!</v>
      </c>
    </row>
    <row r="445" spans="1:16" s="245" customFormat="1" ht="21.05" customHeight="1">
      <c r="A445" s="7"/>
      <c r="B445" s="528"/>
      <c r="C445" s="710" t="s">
        <v>3591</v>
      </c>
      <c r="D445" s="711" t="s">
        <v>5127</v>
      </c>
      <c r="E445" s="268" t="s">
        <v>1678</v>
      </c>
      <c r="F445" s="27" t="s">
        <v>838</v>
      </c>
      <c r="G445" s="1668" t="s">
        <v>5104</v>
      </c>
      <c r="H445" s="1669"/>
      <c r="I445" s="1670"/>
      <c r="J445" s="32"/>
      <c r="K445" s="32"/>
      <c r="L445" s="579" t="s">
        <v>3744</v>
      </c>
      <c r="M445" s="270" t="s">
        <v>3592</v>
      </c>
      <c r="N445" s="270" t="e">
        <f>VLOOKUP(M445,#REF!,2,0)</f>
        <v>#REF!</v>
      </c>
      <c r="O445" s="271" t="e">
        <f>VLOOKUP(M445,#REF!,3,0)</f>
        <v>#REF!</v>
      </c>
      <c r="P445" s="270" t="e">
        <f>VLOOKUP(M445,#REF!,4,0)</f>
        <v>#REF!</v>
      </c>
    </row>
    <row r="446" spans="1:16" s="245" customFormat="1" ht="21.05" customHeight="1">
      <c r="A446" s="7"/>
      <c r="B446" s="528"/>
      <c r="C446" s="710" t="s">
        <v>3749</v>
      </c>
      <c r="D446" s="711" t="s">
        <v>4875</v>
      </c>
      <c r="E446" s="268" t="s">
        <v>1681</v>
      </c>
      <c r="F446" s="27" t="s">
        <v>838</v>
      </c>
      <c r="G446" s="1668" t="s">
        <v>5128</v>
      </c>
      <c r="H446" s="1669"/>
      <c r="I446" s="1670"/>
      <c r="J446" s="32"/>
      <c r="K446" s="32"/>
      <c r="L446" s="710" t="s">
        <v>3749</v>
      </c>
      <c r="M446" s="270" t="s">
        <v>3767</v>
      </c>
      <c r="N446" s="270" t="e">
        <f>VLOOKUP(M446,#REF!,2,0)</f>
        <v>#REF!</v>
      </c>
      <c r="O446" s="271" t="e">
        <f>VLOOKUP(M446,#REF!,3,0)</f>
        <v>#REF!</v>
      </c>
      <c r="P446" s="270" t="e">
        <f>VLOOKUP(M446,#REF!,4,0)</f>
        <v>#REF!</v>
      </c>
    </row>
    <row r="447" spans="1:16" s="245" customFormat="1" ht="21.05" customHeight="1">
      <c r="A447" s="7"/>
      <c r="B447" s="528"/>
      <c r="C447" s="710" t="s">
        <v>4735</v>
      </c>
      <c r="D447" s="711" t="s">
        <v>4877</v>
      </c>
      <c r="E447" s="268" t="s">
        <v>1685</v>
      </c>
      <c r="F447" s="27" t="s">
        <v>838</v>
      </c>
      <c r="G447" s="1668" t="s">
        <v>4969</v>
      </c>
      <c r="H447" s="1669"/>
      <c r="I447" s="1670"/>
      <c r="J447" s="32"/>
      <c r="K447" s="32"/>
      <c r="L447" s="710" t="s">
        <v>4735</v>
      </c>
      <c r="M447" s="270" t="s">
        <v>4736</v>
      </c>
      <c r="N447" s="270" t="e">
        <f>VLOOKUP(M447,#REF!,2,0)</f>
        <v>#REF!</v>
      </c>
      <c r="O447" s="271" t="e">
        <f>VLOOKUP(M447,#REF!,3,0)</f>
        <v>#REF!</v>
      </c>
      <c r="P447" s="270" t="e">
        <f>VLOOKUP(M447,#REF!,4,0)</f>
        <v>#REF!</v>
      </c>
    </row>
    <row r="448" spans="1:16" s="245" customFormat="1" ht="21.05" customHeight="1">
      <c r="A448" s="7"/>
      <c r="B448" s="528"/>
      <c r="C448" s="710" t="s">
        <v>3713</v>
      </c>
      <c r="D448" s="580" t="s">
        <v>3754</v>
      </c>
      <c r="E448" s="268" t="s">
        <v>1900</v>
      </c>
      <c r="F448" s="27" t="s">
        <v>838</v>
      </c>
      <c r="G448" s="1668" t="s">
        <v>4970</v>
      </c>
      <c r="H448" s="1669"/>
      <c r="I448" s="1670"/>
      <c r="J448" s="32"/>
      <c r="K448" s="32"/>
      <c r="L448" s="710" t="s">
        <v>3713</v>
      </c>
      <c r="M448" s="270" t="s">
        <v>3714</v>
      </c>
      <c r="N448" s="270" t="e">
        <f>VLOOKUP(M448,#REF!,2,0)</f>
        <v>#REF!</v>
      </c>
      <c r="O448" s="271" t="e">
        <f>VLOOKUP(M448,#REF!,3,0)</f>
        <v>#REF!</v>
      </c>
      <c r="P448" s="270" t="e">
        <f>VLOOKUP(M448,#REF!,4,0)</f>
        <v>#REF!</v>
      </c>
    </row>
    <row r="449" spans="1:16" s="245" customFormat="1" ht="21.05" customHeight="1">
      <c r="A449" s="7"/>
      <c r="B449" s="528"/>
      <c r="C449" s="710" t="s">
        <v>3713</v>
      </c>
      <c r="D449" s="580" t="s">
        <v>4880</v>
      </c>
      <c r="E449" s="268" t="s">
        <v>1903</v>
      </c>
      <c r="F449" s="27" t="s">
        <v>838</v>
      </c>
      <c r="G449" s="1668" t="s">
        <v>5129</v>
      </c>
      <c r="H449" s="1669"/>
      <c r="I449" s="1670"/>
      <c r="J449" s="32"/>
      <c r="K449" s="32"/>
      <c r="L449" s="710" t="s">
        <v>3713</v>
      </c>
      <c r="M449" s="270" t="s">
        <v>3714</v>
      </c>
      <c r="N449" s="270" t="e">
        <f>VLOOKUP(M449,#REF!,2,0)</f>
        <v>#REF!</v>
      </c>
      <c r="O449" s="271" t="e">
        <f>VLOOKUP(M449,#REF!,3,0)</f>
        <v>#REF!</v>
      </c>
      <c r="P449" s="270" t="e">
        <f>VLOOKUP(M449,#REF!,4,0)</f>
        <v>#REF!</v>
      </c>
    </row>
    <row r="450" spans="1:16" s="245" customFormat="1" ht="21.05" customHeight="1">
      <c r="A450" s="7"/>
      <c r="B450" s="27"/>
      <c r="C450" s="9"/>
      <c r="D450" s="11"/>
      <c r="E450" s="11"/>
      <c r="F450" s="27"/>
      <c r="G450" s="1505"/>
      <c r="H450" s="1506"/>
      <c r="I450" s="1507"/>
      <c r="J450" s="32"/>
      <c r="K450" s="32"/>
      <c r="L450" s="32"/>
    </row>
    <row r="451" spans="1:16" s="245" customFormat="1" ht="21.05" customHeight="1">
      <c r="A451" s="7"/>
      <c r="B451" s="27"/>
      <c r="C451" s="10"/>
      <c r="D451" s="11"/>
      <c r="E451" s="11"/>
      <c r="F451" s="27"/>
      <c r="G451" s="1505"/>
      <c r="H451" s="1506"/>
      <c r="I451" s="1507"/>
      <c r="J451" s="32"/>
      <c r="K451" s="32"/>
      <c r="L451" s="32"/>
    </row>
    <row r="452" spans="1:16" s="245" customFormat="1" ht="21.05" customHeight="1">
      <c r="A452" s="7"/>
      <c r="B452" s="21" t="s">
        <v>329</v>
      </c>
      <c r="C452" s="1508"/>
      <c r="D452" s="1508"/>
      <c r="E452" s="1508"/>
      <c r="F452" s="1508"/>
      <c r="G452" s="1508"/>
      <c r="H452" s="1508"/>
      <c r="I452" s="1508"/>
      <c r="J452" s="1508"/>
      <c r="K452" s="1508"/>
      <c r="L452" s="1509"/>
    </row>
    <row r="453" spans="1:16" s="245" customFormat="1" ht="21.05" customHeight="1">
      <c r="A453" s="7"/>
      <c r="B453" s="21" t="s">
        <v>330</v>
      </c>
      <c r="C453" s="1510"/>
      <c r="D453" s="1510"/>
      <c r="E453" s="1510"/>
      <c r="F453" s="1510"/>
      <c r="G453" s="1510"/>
      <c r="H453" s="1510"/>
      <c r="I453" s="1510"/>
      <c r="J453" s="1510"/>
      <c r="K453" s="1510"/>
      <c r="L453" s="1511"/>
    </row>
    <row r="454" spans="1:16" ht="15.75">
      <c r="B454" s="277" t="s">
        <v>331</v>
      </c>
      <c r="C454" s="1576"/>
      <c r="D454" s="1576"/>
      <c r="E454" s="1576"/>
      <c r="F454" s="1576"/>
      <c r="G454" s="1576"/>
      <c r="H454" s="1576"/>
      <c r="I454" s="1576"/>
      <c r="J454" s="1576"/>
      <c r="K454" s="1576"/>
      <c r="L454" s="1576"/>
    </row>
  </sheetData>
  <mergeCells count="97">
    <mergeCell ref="B7:L7"/>
    <mergeCell ref="B2:L2"/>
    <mergeCell ref="B3:L3"/>
    <mergeCell ref="E4:F4"/>
    <mergeCell ref="E5:F5"/>
    <mergeCell ref="C6:L6"/>
    <mergeCell ref="G108:I108"/>
    <mergeCell ref="D8:L8"/>
    <mergeCell ref="D9:L9"/>
    <mergeCell ref="D10:L10"/>
    <mergeCell ref="B11:L11"/>
    <mergeCell ref="E12:F12"/>
    <mergeCell ref="H12:J12"/>
    <mergeCell ref="B13:D13"/>
    <mergeCell ref="E13:L13"/>
    <mergeCell ref="C105:L105"/>
    <mergeCell ref="B106:L106"/>
    <mergeCell ref="B107:L107"/>
    <mergeCell ref="C120:L120"/>
    <mergeCell ref="G109:I109"/>
    <mergeCell ref="G110:I110"/>
    <mergeCell ref="G111:I111"/>
    <mergeCell ref="G112:I112"/>
    <mergeCell ref="G113:I113"/>
    <mergeCell ref="G114:I114"/>
    <mergeCell ref="G115:I115"/>
    <mergeCell ref="G116:I116"/>
    <mergeCell ref="G117:I117"/>
    <mergeCell ref="G118:I118"/>
    <mergeCell ref="C119:L119"/>
    <mergeCell ref="C121:L121"/>
    <mergeCell ref="B122:L122"/>
    <mergeCell ref="E123:F123"/>
    <mergeCell ref="H123:J123"/>
    <mergeCell ref="B124:D124"/>
    <mergeCell ref="E124:L124"/>
    <mergeCell ref="G227:I227"/>
    <mergeCell ref="C216:L216"/>
    <mergeCell ref="B217:L217"/>
    <mergeCell ref="B218:L218"/>
    <mergeCell ref="G219:I219"/>
    <mergeCell ref="G220:I220"/>
    <mergeCell ref="G221:I221"/>
    <mergeCell ref="G222:I222"/>
    <mergeCell ref="G223:I223"/>
    <mergeCell ref="G224:I224"/>
    <mergeCell ref="G225:I225"/>
    <mergeCell ref="G226:I226"/>
    <mergeCell ref="B328:L328"/>
    <mergeCell ref="G228:I228"/>
    <mergeCell ref="G229:I229"/>
    <mergeCell ref="C230:L230"/>
    <mergeCell ref="C231:L231"/>
    <mergeCell ref="C232:L232"/>
    <mergeCell ref="B233:L233"/>
    <mergeCell ref="E234:F234"/>
    <mergeCell ref="H234:J234"/>
    <mergeCell ref="B235:D235"/>
    <mergeCell ref="E235:L235"/>
    <mergeCell ref="C327:L327"/>
    <mergeCell ref="G340:I340"/>
    <mergeCell ref="B329:L329"/>
    <mergeCell ref="G330:I330"/>
    <mergeCell ref="G331:I331"/>
    <mergeCell ref="G332:I332"/>
    <mergeCell ref="G333:I333"/>
    <mergeCell ref="G334:I334"/>
    <mergeCell ref="G335:I335"/>
    <mergeCell ref="G336:I336"/>
    <mergeCell ref="G337:I337"/>
    <mergeCell ref="G338:I338"/>
    <mergeCell ref="G339:I339"/>
    <mergeCell ref="C341:L341"/>
    <mergeCell ref="C342:L342"/>
    <mergeCell ref="C343:L343"/>
    <mergeCell ref="B344:L344"/>
    <mergeCell ref="E345:F345"/>
    <mergeCell ref="H345:J345"/>
    <mergeCell ref="G447:I447"/>
    <mergeCell ref="B346:D346"/>
    <mergeCell ref="E346:L346"/>
    <mergeCell ref="C438:L438"/>
    <mergeCell ref="B439:L439"/>
    <mergeCell ref="B440:L440"/>
    <mergeCell ref="G441:I441"/>
    <mergeCell ref="G442:I442"/>
    <mergeCell ref="G443:I443"/>
    <mergeCell ref="G444:I444"/>
    <mergeCell ref="G445:I445"/>
    <mergeCell ref="G446:I446"/>
    <mergeCell ref="C454:L454"/>
    <mergeCell ref="G448:I448"/>
    <mergeCell ref="G449:I449"/>
    <mergeCell ref="G450:I450"/>
    <mergeCell ref="G451:I451"/>
    <mergeCell ref="C452:L452"/>
    <mergeCell ref="C453:L453"/>
  </mergeCells>
  <phoneticPr fontId="39" type="noConversion"/>
  <conditionalFormatting sqref="C241">
    <cfRule type="duplicateValues" dxfId="467" priority="2"/>
  </conditionalFormatting>
  <conditionalFormatting sqref="C15:C103">
    <cfRule type="duplicateValues" dxfId="466" priority="4"/>
  </conditionalFormatting>
  <conditionalFormatting sqref="C126:C214">
    <cfRule type="duplicateValues" dxfId="465" priority="3"/>
  </conditionalFormatting>
  <conditionalFormatting sqref="C348:C436">
    <cfRule type="duplicateValues" dxfId="464" priority="1"/>
  </conditionalFormatting>
  <conditionalFormatting sqref="C237:C240 C242:C325">
    <cfRule type="duplicateValues" dxfId="463" priority="5"/>
  </conditionalFormatting>
  <dataValidations count="1">
    <dataValidation type="list" allowBlank="1" showInputMessage="1" showErrorMessage="1" sqref="F109:F118 F220:F229 F331:F340 F442:F451" xr:uid="{00000000-0002-0000-1200-000000000000}">
      <formula1>"LEFT JOIN,INNER JOIN"</formula1>
    </dataValidation>
  </dataValidations>
  <hyperlinks>
    <hyperlink ref="A1" location="#index!A1" display="#index!A1" xr:uid="{00000000-0004-0000-1200-000000000000}"/>
  </hyperlinks>
  <pageMargins left="0.75" right="0.75" top="1" bottom="1" header="0.5" footer="0.5"/>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
  <dimension ref="A1:P97"/>
  <sheetViews>
    <sheetView topLeftCell="A73" zoomScale="70" zoomScaleNormal="70" workbookViewId="0">
      <selection activeCell="C95" sqref="C95:L95"/>
    </sheetView>
  </sheetViews>
  <sheetFormatPr defaultColWidth="19" defaultRowHeight="14.55"/>
  <cols>
    <col min="1" max="1" width="5.21875" style="276" customWidth="1"/>
    <col min="2" max="2" width="22.109375" style="276" customWidth="1"/>
    <col min="3" max="3" width="29.21875" style="276" customWidth="1"/>
    <col min="4" max="4" width="20.77734375" style="276" customWidth="1"/>
    <col min="5" max="5" width="20.33203125" style="276" customWidth="1"/>
    <col min="6" max="6" width="25.21875" style="276" customWidth="1"/>
    <col min="7" max="7" width="36.6640625" style="276" customWidth="1"/>
    <col min="8" max="9" width="22.109375" style="276" customWidth="1"/>
    <col min="10" max="10" width="13.88671875" style="276" customWidth="1"/>
    <col min="11" max="12" width="22.109375" style="276" customWidth="1"/>
    <col min="13" max="16384" width="19" style="276"/>
  </cols>
  <sheetData>
    <row r="1" spans="1:12" s="246" customFormat="1" ht="21.05" customHeight="1">
      <c r="A1" s="5" t="s">
        <v>15963</v>
      </c>
      <c r="B1" s="245"/>
      <c r="C1" s="6"/>
      <c r="D1" s="6"/>
      <c r="E1" s="6"/>
      <c r="F1" s="6"/>
      <c r="G1" s="6"/>
      <c r="H1" s="6"/>
      <c r="I1" s="6"/>
      <c r="J1" s="6"/>
      <c r="K1" s="6"/>
      <c r="L1" s="6"/>
    </row>
    <row r="2" spans="1:12" s="246" customFormat="1" ht="21.05" customHeight="1">
      <c r="A2" s="7"/>
      <c r="B2" s="1517"/>
      <c r="C2" s="1518"/>
      <c r="D2" s="1518"/>
      <c r="E2" s="1518"/>
      <c r="F2" s="1518"/>
      <c r="G2" s="1518"/>
      <c r="H2" s="1518"/>
      <c r="I2" s="1518"/>
      <c r="J2" s="1518"/>
      <c r="K2" s="1518"/>
      <c r="L2" s="1519"/>
    </row>
    <row r="3" spans="1:12" s="246" customFormat="1" ht="21.05" customHeight="1">
      <c r="A3" s="7"/>
      <c r="B3" s="1562" t="s">
        <v>297</v>
      </c>
      <c r="C3" s="1563"/>
      <c r="D3" s="1563"/>
      <c r="E3" s="1563"/>
      <c r="F3" s="1563"/>
      <c r="G3" s="1563"/>
      <c r="H3" s="1563"/>
      <c r="I3" s="1563"/>
      <c r="J3" s="1563"/>
      <c r="K3" s="1563"/>
      <c r="L3" s="1564"/>
    </row>
    <row r="4" spans="1:12" s="246" customFormat="1" ht="21.05" customHeight="1">
      <c r="A4" s="7"/>
      <c r="B4" s="8" t="s">
        <v>298</v>
      </c>
      <c r="C4" s="9" t="s">
        <v>5130</v>
      </c>
      <c r="D4" s="8" t="s">
        <v>299</v>
      </c>
      <c r="E4" s="1526" t="s">
        <v>5131</v>
      </c>
      <c r="F4" s="1527"/>
      <c r="G4" s="8" t="s">
        <v>4</v>
      </c>
      <c r="H4" s="10" t="s">
        <v>1232</v>
      </c>
      <c r="I4" s="8" t="s">
        <v>12</v>
      </c>
      <c r="J4" s="28" t="s">
        <v>23</v>
      </c>
      <c r="K4" s="8" t="s">
        <v>7</v>
      </c>
      <c r="L4" s="10" t="s">
        <v>22</v>
      </c>
    </row>
    <row r="5" spans="1:12" s="246" customFormat="1" ht="21.05" customHeight="1">
      <c r="A5" s="7"/>
      <c r="B5" s="8" t="s">
        <v>300</v>
      </c>
      <c r="C5" s="11" t="s">
        <v>5132</v>
      </c>
      <c r="D5" s="8" t="s">
        <v>301</v>
      </c>
      <c r="E5" s="1528" t="s">
        <v>1234</v>
      </c>
      <c r="F5" s="1527"/>
      <c r="G5" s="8" t="s">
        <v>10</v>
      </c>
      <c r="H5" s="12">
        <v>45281</v>
      </c>
      <c r="I5" s="8" t="s">
        <v>6</v>
      </c>
      <c r="J5" s="10" t="s">
        <v>1235</v>
      </c>
      <c r="K5" s="8" t="s">
        <v>8</v>
      </c>
      <c r="L5" s="10" t="s">
        <v>1236</v>
      </c>
    </row>
    <row r="6" spans="1:12" s="246" customFormat="1" ht="21.05" customHeight="1">
      <c r="A6" s="7"/>
      <c r="B6" s="8" t="s">
        <v>302</v>
      </c>
      <c r="C6" s="1505" t="s">
        <v>5133</v>
      </c>
      <c r="D6" s="1506"/>
      <c r="E6" s="1506"/>
      <c r="F6" s="1506"/>
      <c r="G6" s="1506"/>
      <c r="H6" s="1506"/>
      <c r="I6" s="1506"/>
      <c r="J6" s="1506"/>
      <c r="K6" s="1506"/>
      <c r="L6" s="1507"/>
    </row>
    <row r="7" spans="1:12" s="246" customFormat="1" ht="21.05" customHeight="1">
      <c r="A7" s="13"/>
      <c r="B7" s="1514" t="s">
        <v>303</v>
      </c>
      <c r="C7" s="1515"/>
      <c r="D7" s="1515"/>
      <c r="E7" s="1515"/>
      <c r="F7" s="1515"/>
      <c r="G7" s="1515"/>
      <c r="H7" s="1515"/>
      <c r="I7" s="1515"/>
      <c r="J7" s="1515"/>
      <c r="K7" s="1515"/>
      <c r="L7" s="1516"/>
    </row>
    <row r="8" spans="1:12" s="250" customFormat="1" ht="21.05" customHeight="1">
      <c r="A8" s="14"/>
      <c r="B8" s="15" t="s">
        <v>304</v>
      </c>
      <c r="C8" s="15" t="s">
        <v>305</v>
      </c>
      <c r="D8" s="1524" t="s">
        <v>306</v>
      </c>
      <c r="E8" s="1524"/>
      <c r="F8" s="1524"/>
      <c r="G8" s="1524"/>
      <c r="H8" s="1524"/>
      <c r="I8" s="1524"/>
      <c r="J8" s="1524"/>
      <c r="K8" s="1524"/>
      <c r="L8" s="1524"/>
    </row>
    <row r="9" spans="1:12" s="246" customFormat="1" ht="21.05" customHeight="1">
      <c r="A9" s="13"/>
      <c r="B9" s="16">
        <v>45279</v>
      </c>
      <c r="C9" s="17" t="s">
        <v>1232</v>
      </c>
      <c r="D9" s="1525" t="s">
        <v>1238</v>
      </c>
      <c r="E9" s="1525"/>
      <c r="F9" s="1525"/>
      <c r="G9" s="1525"/>
      <c r="H9" s="1525"/>
      <c r="I9" s="1525"/>
      <c r="J9" s="1525"/>
      <c r="K9" s="1525"/>
      <c r="L9" s="1525"/>
    </row>
    <row r="10" spans="1:12" s="246" customFormat="1" ht="21.05" customHeight="1">
      <c r="A10" s="13"/>
      <c r="B10" s="16">
        <v>45496</v>
      </c>
      <c r="C10" s="17" t="s">
        <v>1232</v>
      </c>
      <c r="D10" s="1525" t="s">
        <v>5134</v>
      </c>
      <c r="E10" s="1525"/>
      <c r="F10" s="1525"/>
      <c r="G10" s="1525"/>
      <c r="H10" s="1525"/>
      <c r="I10" s="1525"/>
      <c r="J10" s="1525"/>
      <c r="K10" s="1525"/>
      <c r="L10" s="1525"/>
    </row>
    <row r="11" spans="1:12" s="246" customFormat="1" ht="21.05" customHeight="1">
      <c r="A11" s="7"/>
      <c r="B11" s="1579" t="s">
        <v>307</v>
      </c>
      <c r="C11" s="1579"/>
      <c r="D11" s="1579"/>
      <c r="E11" s="1579"/>
      <c r="F11" s="1579"/>
      <c r="G11" s="1579"/>
      <c r="H11" s="1579"/>
      <c r="I11" s="1579"/>
      <c r="J11" s="1579"/>
      <c r="K11" s="1579"/>
      <c r="L11" s="1579"/>
    </row>
    <row r="12" spans="1:12" s="246" customFormat="1" ht="21.05" customHeight="1">
      <c r="A12" s="7"/>
      <c r="B12" s="18" t="s">
        <v>308</v>
      </c>
      <c r="C12" s="251" t="s">
        <v>5130</v>
      </c>
      <c r="D12" s="18" t="s">
        <v>300</v>
      </c>
      <c r="E12" s="1580" t="s">
        <v>5135</v>
      </c>
      <c r="F12" s="1580"/>
      <c r="G12" s="18" t="s">
        <v>302</v>
      </c>
      <c r="H12" s="1581" t="s">
        <v>5130</v>
      </c>
      <c r="I12" s="1581"/>
      <c r="J12" s="1581"/>
      <c r="K12" s="29" t="s">
        <v>309</v>
      </c>
      <c r="L12" s="252" t="s">
        <v>385</v>
      </c>
    </row>
    <row r="13" spans="1:12" s="246" customFormat="1" ht="21.05" customHeight="1">
      <c r="A13" s="7"/>
      <c r="B13" s="1523" t="s">
        <v>310</v>
      </c>
      <c r="C13" s="1523"/>
      <c r="D13" s="1523"/>
      <c r="E13" s="1523" t="s">
        <v>311</v>
      </c>
      <c r="F13" s="1523"/>
      <c r="G13" s="1523"/>
      <c r="H13" s="1523"/>
      <c r="I13" s="1523"/>
      <c r="J13" s="1523"/>
      <c r="K13" s="1523"/>
      <c r="L13" s="1523"/>
    </row>
    <row r="14" spans="1:12" s="254" customFormat="1" ht="21.05" customHeight="1">
      <c r="A14" s="20"/>
      <c r="B14" s="21" t="s">
        <v>312</v>
      </c>
      <c r="C14" s="21" t="s">
        <v>313</v>
      </c>
      <c r="D14" s="21" t="s">
        <v>314</v>
      </c>
      <c r="E14" s="21" t="s">
        <v>315</v>
      </c>
      <c r="F14" s="21" t="s">
        <v>316</v>
      </c>
      <c r="G14" s="21" t="s">
        <v>317</v>
      </c>
      <c r="H14" s="21" t="s">
        <v>318</v>
      </c>
      <c r="I14" s="21" t="s">
        <v>319</v>
      </c>
      <c r="J14" s="21" t="s">
        <v>320</v>
      </c>
      <c r="K14" s="21" t="s">
        <v>321</v>
      </c>
      <c r="L14" s="21" t="s">
        <v>302</v>
      </c>
    </row>
    <row r="15" spans="1:12" s="245" customFormat="1" ht="21.05" customHeight="1">
      <c r="A15" s="22"/>
      <c r="B15" s="718" t="s">
        <v>5136</v>
      </c>
      <c r="C15" s="718" t="s">
        <v>5137</v>
      </c>
      <c r="D15" s="719" t="s">
        <v>387</v>
      </c>
      <c r="E15" s="268" t="s">
        <v>336</v>
      </c>
      <c r="F15" s="587" t="s">
        <v>5138</v>
      </c>
      <c r="G15" s="587" t="s">
        <v>5139</v>
      </c>
      <c r="H15" s="587" t="s">
        <v>5136</v>
      </c>
      <c r="I15" s="587" t="s">
        <v>5140</v>
      </c>
      <c r="J15" s="719" t="s">
        <v>70</v>
      </c>
      <c r="K15" s="418" t="s">
        <v>5141</v>
      </c>
      <c r="L15" s="587" t="s">
        <v>5136</v>
      </c>
    </row>
    <row r="16" spans="1:12" s="245" customFormat="1" ht="21.05" customHeight="1">
      <c r="A16" s="22"/>
      <c r="B16" s="718" t="s">
        <v>5142</v>
      </c>
      <c r="C16" s="718" t="s">
        <v>5143</v>
      </c>
      <c r="D16" s="719" t="s">
        <v>387</v>
      </c>
      <c r="E16" s="268" t="s">
        <v>336</v>
      </c>
      <c r="F16" s="587" t="s">
        <v>5144</v>
      </c>
      <c r="G16" s="720" t="s">
        <v>5145</v>
      </c>
      <c r="H16" s="587" t="s">
        <v>5146</v>
      </c>
      <c r="I16" s="587" t="s">
        <v>5147</v>
      </c>
      <c r="J16" s="719" t="s">
        <v>70</v>
      </c>
      <c r="K16" s="418" t="s">
        <v>5148</v>
      </c>
      <c r="L16" s="587" t="s">
        <v>5146</v>
      </c>
    </row>
    <row r="17" spans="1:12" s="245" customFormat="1" ht="21.05" customHeight="1">
      <c r="A17" s="22"/>
      <c r="B17" s="718" t="s">
        <v>5149</v>
      </c>
      <c r="C17" s="718" t="s">
        <v>5150</v>
      </c>
      <c r="D17" s="719" t="s">
        <v>387</v>
      </c>
      <c r="E17" s="268" t="s">
        <v>336</v>
      </c>
      <c r="F17" s="587" t="s">
        <v>5151</v>
      </c>
      <c r="G17" s="590" t="s">
        <v>5152</v>
      </c>
      <c r="H17" s="587" t="s">
        <v>5153</v>
      </c>
      <c r="I17" s="587" t="s">
        <v>5154</v>
      </c>
      <c r="J17" s="719" t="s">
        <v>70</v>
      </c>
      <c r="K17" s="418" t="s">
        <v>5155</v>
      </c>
      <c r="L17" s="587" t="s">
        <v>5153</v>
      </c>
    </row>
    <row r="18" spans="1:12" s="245" customFormat="1" ht="21.05" customHeight="1">
      <c r="A18" s="22"/>
      <c r="B18" s="721" t="s">
        <v>1919</v>
      </c>
      <c r="C18" s="721" t="s">
        <v>1920</v>
      </c>
      <c r="D18" s="719" t="s">
        <v>387</v>
      </c>
      <c r="E18" s="268" t="s">
        <v>336</v>
      </c>
      <c r="F18" s="585" t="s">
        <v>5138</v>
      </c>
      <c r="G18" s="585" t="s">
        <v>5139</v>
      </c>
      <c r="H18" s="585" t="s">
        <v>1279</v>
      </c>
      <c r="I18" s="585" t="s">
        <v>5156</v>
      </c>
      <c r="J18" s="719" t="s">
        <v>70</v>
      </c>
      <c r="K18" s="418" t="s">
        <v>5157</v>
      </c>
      <c r="L18" s="585" t="s">
        <v>1279</v>
      </c>
    </row>
    <row r="19" spans="1:12" s="245" customFormat="1" ht="21.05" customHeight="1">
      <c r="A19" s="22"/>
      <c r="B19" s="721" t="s">
        <v>5158</v>
      </c>
      <c r="C19" s="721" t="s">
        <v>5159</v>
      </c>
      <c r="D19" s="719" t="s">
        <v>387</v>
      </c>
      <c r="E19" s="268" t="s">
        <v>336</v>
      </c>
      <c r="F19" s="585" t="s">
        <v>5138</v>
      </c>
      <c r="G19" s="585" t="s">
        <v>5139</v>
      </c>
      <c r="H19" s="585" t="s">
        <v>5160</v>
      </c>
      <c r="I19" s="585" t="s">
        <v>5161</v>
      </c>
      <c r="J19" s="719" t="s">
        <v>70</v>
      </c>
      <c r="K19" s="418" t="s">
        <v>5162</v>
      </c>
      <c r="L19" s="585" t="s">
        <v>5160</v>
      </c>
    </row>
    <row r="20" spans="1:12" s="245" customFormat="1" ht="21.05" customHeight="1">
      <c r="A20" s="22"/>
      <c r="B20" s="721" t="s">
        <v>5163</v>
      </c>
      <c r="C20" s="721" t="s">
        <v>5164</v>
      </c>
      <c r="D20" s="719" t="s">
        <v>56</v>
      </c>
      <c r="E20" s="268" t="s">
        <v>336</v>
      </c>
      <c r="F20" s="585" t="s">
        <v>5138</v>
      </c>
      <c r="G20" s="585" t="s">
        <v>5139</v>
      </c>
      <c r="H20" s="585" t="s">
        <v>5165</v>
      </c>
      <c r="I20" s="585" t="s">
        <v>5166</v>
      </c>
      <c r="J20" s="719" t="s">
        <v>56</v>
      </c>
      <c r="K20" s="418" t="s">
        <v>5167</v>
      </c>
      <c r="L20" s="585" t="s">
        <v>5165</v>
      </c>
    </row>
    <row r="21" spans="1:12" s="245" customFormat="1" ht="21.05" customHeight="1">
      <c r="A21" s="22"/>
      <c r="B21" s="721" t="s">
        <v>5168</v>
      </c>
      <c r="C21" s="721" t="s">
        <v>5169</v>
      </c>
      <c r="D21" s="719" t="s">
        <v>387</v>
      </c>
      <c r="E21" s="268" t="s">
        <v>336</v>
      </c>
      <c r="F21" s="585" t="s">
        <v>5138</v>
      </c>
      <c r="G21" s="585" t="s">
        <v>5139</v>
      </c>
      <c r="H21" s="585" t="s">
        <v>5170</v>
      </c>
      <c r="I21" s="585" t="s">
        <v>5171</v>
      </c>
      <c r="J21" s="719" t="s">
        <v>77</v>
      </c>
      <c r="K21" s="418" t="s">
        <v>5172</v>
      </c>
      <c r="L21" s="585" t="s">
        <v>5170</v>
      </c>
    </row>
    <row r="22" spans="1:12" s="245" customFormat="1" ht="21.05" customHeight="1">
      <c r="A22" s="22"/>
      <c r="B22" s="721" t="s">
        <v>5173</v>
      </c>
      <c r="C22" s="721" t="s">
        <v>5174</v>
      </c>
      <c r="D22" s="719" t="s">
        <v>387</v>
      </c>
      <c r="E22" s="268" t="s">
        <v>336</v>
      </c>
      <c r="F22" s="585" t="s">
        <v>5138</v>
      </c>
      <c r="G22" s="585" t="s">
        <v>5139</v>
      </c>
      <c r="H22" s="585" t="s">
        <v>5173</v>
      </c>
      <c r="I22" s="585" t="s">
        <v>5175</v>
      </c>
      <c r="J22" s="719" t="s">
        <v>70</v>
      </c>
      <c r="K22" s="418" t="s">
        <v>5176</v>
      </c>
      <c r="L22" s="585" t="s">
        <v>5173</v>
      </c>
    </row>
    <row r="23" spans="1:12" s="245" customFormat="1" ht="21.05" customHeight="1">
      <c r="A23" s="22"/>
      <c r="B23" s="721" t="s">
        <v>5177</v>
      </c>
      <c r="C23" s="721" t="s">
        <v>5178</v>
      </c>
      <c r="D23" s="719" t="s">
        <v>387</v>
      </c>
      <c r="E23" s="268" t="s">
        <v>336</v>
      </c>
      <c r="F23" s="585" t="s">
        <v>5138</v>
      </c>
      <c r="G23" s="585" t="s">
        <v>5139</v>
      </c>
      <c r="H23" s="585" t="s">
        <v>5177</v>
      </c>
      <c r="I23" s="585" t="s">
        <v>5179</v>
      </c>
      <c r="J23" s="719" t="s">
        <v>70</v>
      </c>
      <c r="K23" s="418" t="s">
        <v>5180</v>
      </c>
      <c r="L23" s="585" t="s">
        <v>5177</v>
      </c>
    </row>
    <row r="24" spans="1:12" s="245" customFormat="1" ht="21.05" customHeight="1">
      <c r="A24" s="22"/>
      <c r="B24" s="721" t="s">
        <v>5181</v>
      </c>
      <c r="C24" s="721" t="s">
        <v>5182</v>
      </c>
      <c r="D24" s="719" t="s">
        <v>387</v>
      </c>
      <c r="E24" s="268" t="s">
        <v>336</v>
      </c>
      <c r="F24" s="585" t="s">
        <v>5138</v>
      </c>
      <c r="G24" s="585" t="s">
        <v>5139</v>
      </c>
      <c r="H24" s="585" t="s">
        <v>5181</v>
      </c>
      <c r="I24" s="585" t="s">
        <v>5183</v>
      </c>
      <c r="J24" s="719" t="s">
        <v>179</v>
      </c>
      <c r="K24" s="418" t="s">
        <v>5184</v>
      </c>
      <c r="L24" s="585" t="s">
        <v>5181</v>
      </c>
    </row>
    <row r="25" spans="1:12" s="245" customFormat="1" ht="21.05" customHeight="1">
      <c r="A25" s="22"/>
      <c r="B25" s="721" t="s">
        <v>5185</v>
      </c>
      <c r="C25" s="721" t="s">
        <v>5186</v>
      </c>
      <c r="D25" s="719" t="s">
        <v>387</v>
      </c>
      <c r="E25" s="268" t="s">
        <v>336</v>
      </c>
      <c r="F25" s="585" t="s">
        <v>5138</v>
      </c>
      <c r="G25" s="585" t="s">
        <v>5139</v>
      </c>
      <c r="H25" s="585" t="s">
        <v>5185</v>
      </c>
      <c r="I25" s="585" t="s">
        <v>5187</v>
      </c>
      <c r="J25" s="719" t="s">
        <v>70</v>
      </c>
      <c r="K25" s="418" t="s">
        <v>5188</v>
      </c>
      <c r="L25" s="585" t="s">
        <v>5185</v>
      </c>
    </row>
    <row r="26" spans="1:12" s="245" customFormat="1" ht="21.05" customHeight="1">
      <c r="A26" s="22"/>
      <c r="B26" s="721" t="s">
        <v>518</v>
      </c>
      <c r="C26" s="721" t="s">
        <v>519</v>
      </c>
      <c r="D26" s="719" t="s">
        <v>387</v>
      </c>
      <c r="E26" s="268" t="s">
        <v>336</v>
      </c>
      <c r="F26" s="585" t="s">
        <v>5138</v>
      </c>
      <c r="G26" s="585" t="s">
        <v>5139</v>
      </c>
      <c r="H26" s="585" t="s">
        <v>1274</v>
      </c>
      <c r="I26" s="585" t="s">
        <v>5189</v>
      </c>
      <c r="J26" s="719" t="s">
        <v>2200</v>
      </c>
      <c r="K26" s="418" t="s">
        <v>5190</v>
      </c>
      <c r="L26" s="585" t="s">
        <v>1274</v>
      </c>
    </row>
    <row r="27" spans="1:12" s="245" customFormat="1" ht="21.05" customHeight="1">
      <c r="A27" s="22"/>
      <c r="B27" s="721" t="s">
        <v>5191</v>
      </c>
      <c r="C27" s="721" t="s">
        <v>5192</v>
      </c>
      <c r="D27" s="719" t="s">
        <v>56</v>
      </c>
      <c r="E27" s="268" t="s">
        <v>336</v>
      </c>
      <c r="F27" s="585" t="s">
        <v>5138</v>
      </c>
      <c r="G27" s="585" t="s">
        <v>5139</v>
      </c>
      <c r="H27" s="585" t="s">
        <v>5191</v>
      </c>
      <c r="I27" s="585" t="s">
        <v>5193</v>
      </c>
      <c r="J27" s="719" t="s">
        <v>56</v>
      </c>
      <c r="K27" s="418" t="s">
        <v>5194</v>
      </c>
      <c r="L27" s="585" t="s">
        <v>5191</v>
      </c>
    </row>
    <row r="28" spans="1:12" s="245" customFormat="1" ht="21.05" customHeight="1">
      <c r="A28" s="22"/>
      <c r="B28" s="721" t="s">
        <v>5195</v>
      </c>
      <c r="C28" s="721" t="s">
        <v>5196</v>
      </c>
      <c r="D28" s="719" t="s">
        <v>56</v>
      </c>
      <c r="E28" s="268" t="s">
        <v>336</v>
      </c>
      <c r="F28" s="585" t="s">
        <v>5138</v>
      </c>
      <c r="G28" s="585" t="s">
        <v>5139</v>
      </c>
      <c r="H28" s="585" t="s">
        <v>5195</v>
      </c>
      <c r="I28" s="585" t="s">
        <v>5197</v>
      </c>
      <c r="J28" s="719" t="s">
        <v>56</v>
      </c>
      <c r="K28" s="418" t="s">
        <v>5198</v>
      </c>
      <c r="L28" s="585" t="s">
        <v>5195</v>
      </c>
    </row>
    <row r="29" spans="1:12" s="245" customFormat="1" ht="21.05" customHeight="1">
      <c r="A29" s="22"/>
      <c r="B29" s="721" t="s">
        <v>5199</v>
      </c>
      <c r="C29" s="721" t="s">
        <v>5200</v>
      </c>
      <c r="D29" s="722" t="s">
        <v>387</v>
      </c>
      <c r="E29" s="268" t="s">
        <v>336</v>
      </c>
      <c r="F29" s="585" t="s">
        <v>5138</v>
      </c>
      <c r="G29" s="585" t="s">
        <v>5139</v>
      </c>
      <c r="H29" s="585" t="s">
        <v>5201</v>
      </c>
      <c r="I29" s="585" t="s">
        <v>5202</v>
      </c>
      <c r="J29" s="722" t="s">
        <v>77</v>
      </c>
      <c r="K29" s="418" t="s">
        <v>5203</v>
      </c>
      <c r="L29" s="585" t="s">
        <v>5201</v>
      </c>
    </row>
    <row r="30" spans="1:12" s="245" customFormat="1" ht="21.05" customHeight="1">
      <c r="A30" s="22"/>
      <c r="B30" s="721" t="s">
        <v>5204</v>
      </c>
      <c r="C30" s="721" t="s">
        <v>5205</v>
      </c>
      <c r="D30" s="719" t="s">
        <v>58</v>
      </c>
      <c r="E30" s="268" t="s">
        <v>336</v>
      </c>
      <c r="F30" s="585" t="s">
        <v>5138</v>
      </c>
      <c r="G30" s="585" t="s">
        <v>5139</v>
      </c>
      <c r="H30" s="585" t="s">
        <v>5206</v>
      </c>
      <c r="I30" s="585" t="s">
        <v>5207</v>
      </c>
      <c r="J30" s="719" t="s">
        <v>58</v>
      </c>
      <c r="K30" s="418" t="s">
        <v>5208</v>
      </c>
      <c r="L30" s="585" t="s">
        <v>5206</v>
      </c>
    </row>
    <row r="31" spans="1:12" s="245" customFormat="1" ht="21.05" customHeight="1">
      <c r="A31" s="22"/>
      <c r="B31" s="721" t="s">
        <v>5209</v>
      </c>
      <c r="C31" s="721" t="s">
        <v>5210</v>
      </c>
      <c r="D31" s="719" t="s">
        <v>387</v>
      </c>
      <c r="E31" s="268" t="s">
        <v>336</v>
      </c>
      <c r="F31" s="585" t="s">
        <v>5138</v>
      </c>
      <c r="G31" s="585" t="s">
        <v>5139</v>
      </c>
      <c r="H31" s="585" t="s">
        <v>5211</v>
      </c>
      <c r="I31" s="585" t="s">
        <v>5212</v>
      </c>
      <c r="J31" s="719" t="s">
        <v>85</v>
      </c>
      <c r="K31" s="418" t="s">
        <v>5213</v>
      </c>
      <c r="L31" s="585" t="s">
        <v>5211</v>
      </c>
    </row>
    <row r="32" spans="1:12" s="245" customFormat="1" ht="21.05" customHeight="1">
      <c r="A32" s="22"/>
      <c r="B32" s="721" t="s">
        <v>5214</v>
      </c>
      <c r="C32" s="721" t="s">
        <v>5215</v>
      </c>
      <c r="D32" s="719" t="s">
        <v>387</v>
      </c>
      <c r="E32" s="268" t="s">
        <v>336</v>
      </c>
      <c r="F32" s="585" t="s">
        <v>5138</v>
      </c>
      <c r="G32" s="585" t="s">
        <v>5139</v>
      </c>
      <c r="H32" s="585" t="s">
        <v>5216</v>
      </c>
      <c r="I32" s="585" t="s">
        <v>5217</v>
      </c>
      <c r="J32" s="719" t="s">
        <v>85</v>
      </c>
      <c r="K32" s="418" t="s">
        <v>5218</v>
      </c>
      <c r="L32" s="585" t="s">
        <v>5216</v>
      </c>
    </row>
    <row r="33" spans="1:12" s="245" customFormat="1" ht="21.05" customHeight="1">
      <c r="A33" s="22"/>
      <c r="B33" s="721" t="s">
        <v>5219</v>
      </c>
      <c r="C33" s="721" t="s">
        <v>5220</v>
      </c>
      <c r="D33" s="719" t="s">
        <v>56</v>
      </c>
      <c r="E33" s="268" t="s">
        <v>336</v>
      </c>
      <c r="F33" s="585" t="s">
        <v>5138</v>
      </c>
      <c r="G33" s="585" t="s">
        <v>5139</v>
      </c>
      <c r="H33" s="585" t="s">
        <v>5221</v>
      </c>
      <c r="I33" s="585" t="s">
        <v>5222</v>
      </c>
      <c r="J33" s="719" t="s">
        <v>56</v>
      </c>
      <c r="K33" s="418" t="s">
        <v>5223</v>
      </c>
      <c r="L33" s="585" t="s">
        <v>5221</v>
      </c>
    </row>
    <row r="34" spans="1:12" s="245" customFormat="1" ht="21.05" customHeight="1">
      <c r="A34" s="22"/>
      <c r="B34" s="721" t="s">
        <v>5224</v>
      </c>
      <c r="C34" s="721" t="s">
        <v>5225</v>
      </c>
      <c r="D34" s="719" t="s">
        <v>58</v>
      </c>
      <c r="E34" s="268" t="s">
        <v>336</v>
      </c>
      <c r="F34" s="585" t="s">
        <v>5138</v>
      </c>
      <c r="G34" s="585" t="s">
        <v>5139</v>
      </c>
      <c r="H34" s="585" t="s">
        <v>5224</v>
      </c>
      <c r="I34" s="585" t="s">
        <v>5226</v>
      </c>
      <c r="J34" s="719" t="s">
        <v>58</v>
      </c>
      <c r="K34" s="418" t="s">
        <v>5227</v>
      </c>
      <c r="L34" s="585" t="s">
        <v>5224</v>
      </c>
    </row>
    <row r="35" spans="1:12" s="245" customFormat="1" ht="21.05" customHeight="1">
      <c r="A35" s="22"/>
      <c r="B35" s="721" t="s">
        <v>5228</v>
      </c>
      <c r="C35" s="721" t="s">
        <v>5229</v>
      </c>
      <c r="D35" s="719" t="s">
        <v>56</v>
      </c>
      <c r="E35" s="268" t="s">
        <v>336</v>
      </c>
      <c r="F35" s="585" t="s">
        <v>5138</v>
      </c>
      <c r="G35" s="585" t="s">
        <v>5139</v>
      </c>
      <c r="H35" s="585" t="s">
        <v>5228</v>
      </c>
      <c r="I35" s="585" t="s">
        <v>5230</v>
      </c>
      <c r="J35" s="719" t="s">
        <v>56</v>
      </c>
      <c r="K35" s="418" t="s">
        <v>5231</v>
      </c>
      <c r="L35" s="585" t="s">
        <v>5228</v>
      </c>
    </row>
    <row r="36" spans="1:12" s="245" customFormat="1" ht="21.05" customHeight="1">
      <c r="A36" s="22"/>
      <c r="B36" s="721" t="s">
        <v>5232</v>
      </c>
      <c r="C36" s="721" t="s">
        <v>5233</v>
      </c>
      <c r="D36" s="719" t="s">
        <v>387</v>
      </c>
      <c r="E36" s="268" t="s">
        <v>336</v>
      </c>
      <c r="F36" s="585" t="s">
        <v>5138</v>
      </c>
      <c r="G36" s="585" t="s">
        <v>5139</v>
      </c>
      <c r="H36" s="585" t="s">
        <v>5234</v>
      </c>
      <c r="I36" s="585" t="s">
        <v>5235</v>
      </c>
      <c r="J36" s="719" t="s">
        <v>77</v>
      </c>
      <c r="K36" s="418" t="s">
        <v>5236</v>
      </c>
      <c r="L36" s="585" t="s">
        <v>5234</v>
      </c>
    </row>
    <row r="37" spans="1:12" s="245" customFormat="1" ht="21.05" customHeight="1">
      <c r="A37" s="22"/>
      <c r="B37" s="721" t="s">
        <v>5237</v>
      </c>
      <c r="C37" s="721" t="s">
        <v>5238</v>
      </c>
      <c r="D37" s="719" t="s">
        <v>387</v>
      </c>
      <c r="E37" s="268" t="s">
        <v>336</v>
      </c>
      <c r="F37" s="585" t="s">
        <v>5138</v>
      </c>
      <c r="G37" s="585" t="s">
        <v>5139</v>
      </c>
      <c r="H37" s="585" t="s">
        <v>5239</v>
      </c>
      <c r="I37" s="585" t="s">
        <v>5240</v>
      </c>
      <c r="J37" s="719" t="s">
        <v>77</v>
      </c>
      <c r="K37" s="418" t="s">
        <v>5241</v>
      </c>
      <c r="L37" s="585" t="s">
        <v>5239</v>
      </c>
    </row>
    <row r="38" spans="1:12" s="245" customFormat="1" ht="21.05" customHeight="1">
      <c r="A38" s="22"/>
      <c r="B38" s="721" t="s">
        <v>5242</v>
      </c>
      <c r="C38" s="721" t="s">
        <v>5243</v>
      </c>
      <c r="D38" s="719" t="s">
        <v>387</v>
      </c>
      <c r="E38" s="268" t="s">
        <v>336</v>
      </c>
      <c r="F38" s="585" t="s">
        <v>5138</v>
      </c>
      <c r="G38" s="585" t="s">
        <v>5139</v>
      </c>
      <c r="H38" s="585" t="s">
        <v>5244</v>
      </c>
      <c r="I38" s="585" t="s">
        <v>5245</v>
      </c>
      <c r="J38" s="719" t="s">
        <v>179</v>
      </c>
      <c r="K38" s="418" t="s">
        <v>5246</v>
      </c>
      <c r="L38" s="585" t="s">
        <v>5244</v>
      </c>
    </row>
    <row r="39" spans="1:12" s="245" customFormat="1" ht="21.05" customHeight="1">
      <c r="A39" s="22"/>
      <c r="B39" s="721" t="s">
        <v>5247</v>
      </c>
      <c r="C39" s="721" t="s">
        <v>5248</v>
      </c>
      <c r="D39" s="719" t="s">
        <v>387</v>
      </c>
      <c r="E39" s="268" t="s">
        <v>336</v>
      </c>
      <c r="F39" s="585" t="s">
        <v>5138</v>
      </c>
      <c r="G39" s="585" t="s">
        <v>5139</v>
      </c>
      <c r="H39" s="585" t="s">
        <v>5249</v>
      </c>
      <c r="I39" s="721" t="s">
        <v>5250</v>
      </c>
      <c r="J39" s="719" t="s">
        <v>85</v>
      </c>
      <c r="K39" s="418" t="s">
        <v>5251</v>
      </c>
      <c r="L39" s="721" t="s">
        <v>5249</v>
      </c>
    </row>
    <row r="40" spans="1:12" s="245" customFormat="1" ht="21.05" customHeight="1">
      <c r="A40" s="22"/>
      <c r="B40" s="721" t="s">
        <v>5252</v>
      </c>
      <c r="C40" s="721" t="s">
        <v>5253</v>
      </c>
      <c r="D40" s="719" t="s">
        <v>387</v>
      </c>
      <c r="E40" s="268" t="s">
        <v>336</v>
      </c>
      <c r="F40" s="585" t="s">
        <v>5138</v>
      </c>
      <c r="G40" s="585" t="s">
        <v>5139</v>
      </c>
      <c r="H40" s="585" t="s">
        <v>5249</v>
      </c>
      <c r="I40" s="721" t="s">
        <v>5250</v>
      </c>
      <c r="J40" s="719" t="s">
        <v>85</v>
      </c>
      <c r="K40" s="418" t="s">
        <v>5254</v>
      </c>
      <c r="L40" s="721" t="s">
        <v>5249</v>
      </c>
    </row>
    <row r="41" spans="1:12" s="245" customFormat="1" ht="21.05" customHeight="1">
      <c r="A41" s="22"/>
      <c r="B41" s="721" t="s">
        <v>5255</v>
      </c>
      <c r="C41" s="721" t="s">
        <v>5256</v>
      </c>
      <c r="D41" s="719" t="s">
        <v>387</v>
      </c>
      <c r="E41" s="268" t="s">
        <v>336</v>
      </c>
      <c r="F41" s="585" t="s">
        <v>5138</v>
      </c>
      <c r="G41" s="585" t="s">
        <v>5139</v>
      </c>
      <c r="H41" s="585" t="s">
        <v>5249</v>
      </c>
      <c r="I41" s="721" t="s">
        <v>5250</v>
      </c>
      <c r="J41" s="719" t="s">
        <v>85</v>
      </c>
      <c r="K41" s="418" t="s">
        <v>5257</v>
      </c>
      <c r="L41" s="721" t="s">
        <v>5249</v>
      </c>
    </row>
    <row r="42" spans="1:12" s="245" customFormat="1" ht="21.05" customHeight="1">
      <c r="A42" s="22"/>
      <c r="B42" s="721" t="s">
        <v>5258</v>
      </c>
      <c r="C42" s="721" t="s">
        <v>5259</v>
      </c>
      <c r="D42" s="719" t="s">
        <v>387</v>
      </c>
      <c r="E42" s="268" t="s">
        <v>336</v>
      </c>
      <c r="F42" s="585" t="s">
        <v>5138</v>
      </c>
      <c r="G42" s="585" t="s">
        <v>5139</v>
      </c>
      <c r="H42" s="585" t="s">
        <v>5260</v>
      </c>
      <c r="I42" s="585" t="s">
        <v>5261</v>
      </c>
      <c r="J42" s="719" t="s">
        <v>85</v>
      </c>
      <c r="K42" s="418" t="s">
        <v>5262</v>
      </c>
      <c r="L42" s="585" t="s">
        <v>5260</v>
      </c>
    </row>
    <row r="43" spans="1:12" s="245" customFormat="1" ht="21.05" customHeight="1">
      <c r="A43" s="22"/>
      <c r="B43" s="721" t="s">
        <v>5263</v>
      </c>
      <c r="C43" s="721" t="s">
        <v>5264</v>
      </c>
      <c r="D43" s="719" t="s">
        <v>387</v>
      </c>
      <c r="E43" s="268" t="s">
        <v>336</v>
      </c>
      <c r="F43" s="585" t="s">
        <v>5138</v>
      </c>
      <c r="G43" s="585" t="s">
        <v>5139</v>
      </c>
      <c r="H43" s="585" t="s">
        <v>5263</v>
      </c>
      <c r="I43" s="585" t="s">
        <v>5265</v>
      </c>
      <c r="J43" s="719" t="s">
        <v>85</v>
      </c>
      <c r="K43" s="418" t="s">
        <v>5266</v>
      </c>
      <c r="L43" s="585" t="s">
        <v>5263</v>
      </c>
    </row>
    <row r="44" spans="1:12" s="245" customFormat="1" ht="21.05" customHeight="1">
      <c r="A44" s="22"/>
      <c r="B44" s="721" t="s">
        <v>5267</v>
      </c>
      <c r="C44" s="721" t="s">
        <v>5268</v>
      </c>
      <c r="D44" s="719" t="s">
        <v>387</v>
      </c>
      <c r="E44" s="268" t="s">
        <v>336</v>
      </c>
      <c r="F44" s="585" t="s">
        <v>5138</v>
      </c>
      <c r="G44" s="585" t="s">
        <v>5139</v>
      </c>
      <c r="H44" s="585" t="s">
        <v>5267</v>
      </c>
      <c r="I44" s="585" t="s">
        <v>5269</v>
      </c>
      <c r="J44" s="719" t="s">
        <v>70</v>
      </c>
      <c r="K44" s="418" t="s">
        <v>5270</v>
      </c>
      <c r="L44" s="585" t="s">
        <v>5267</v>
      </c>
    </row>
    <row r="45" spans="1:12" s="245" customFormat="1" ht="21.05" customHeight="1">
      <c r="A45" s="22"/>
      <c r="B45" s="721" t="s">
        <v>5271</v>
      </c>
      <c r="C45" s="721" t="s">
        <v>5272</v>
      </c>
      <c r="D45" s="719" t="s">
        <v>387</v>
      </c>
      <c r="E45" s="268" t="s">
        <v>336</v>
      </c>
      <c r="F45" s="585" t="s">
        <v>5138</v>
      </c>
      <c r="G45" s="585" t="s">
        <v>5139</v>
      </c>
      <c r="H45" s="585" t="s">
        <v>5271</v>
      </c>
      <c r="I45" s="585" t="s">
        <v>5273</v>
      </c>
      <c r="J45" s="719" t="s">
        <v>171</v>
      </c>
      <c r="K45" s="418" t="s">
        <v>5274</v>
      </c>
      <c r="L45" s="585" t="s">
        <v>5271</v>
      </c>
    </row>
    <row r="46" spans="1:12" s="245" customFormat="1" ht="21.05" customHeight="1">
      <c r="A46" s="22"/>
      <c r="B46" s="721" t="s">
        <v>5275</v>
      </c>
      <c r="C46" s="721" t="s">
        <v>5276</v>
      </c>
      <c r="D46" s="719" t="s">
        <v>387</v>
      </c>
      <c r="E46" s="268" t="s">
        <v>336</v>
      </c>
      <c r="F46" s="585" t="s">
        <v>5138</v>
      </c>
      <c r="G46" s="585" t="s">
        <v>5139</v>
      </c>
      <c r="H46" s="585" t="s">
        <v>5275</v>
      </c>
      <c r="I46" s="585" t="s">
        <v>5277</v>
      </c>
      <c r="J46" s="719" t="s">
        <v>70</v>
      </c>
      <c r="K46" s="418" t="s">
        <v>5278</v>
      </c>
      <c r="L46" s="585" t="s">
        <v>5275</v>
      </c>
    </row>
    <row r="47" spans="1:12" s="245" customFormat="1" ht="21.05" customHeight="1">
      <c r="A47" s="22"/>
      <c r="B47" s="721" t="s">
        <v>5279</v>
      </c>
      <c r="C47" s="721" t="s">
        <v>5280</v>
      </c>
      <c r="D47" s="719" t="s">
        <v>387</v>
      </c>
      <c r="E47" s="268" t="s">
        <v>336</v>
      </c>
      <c r="F47" s="585" t="s">
        <v>5138</v>
      </c>
      <c r="G47" s="585" t="s">
        <v>5139</v>
      </c>
      <c r="H47" s="585" t="s">
        <v>5279</v>
      </c>
      <c r="I47" s="585" t="s">
        <v>5281</v>
      </c>
      <c r="J47" s="719" t="s">
        <v>70</v>
      </c>
      <c r="K47" s="418" t="s">
        <v>5282</v>
      </c>
      <c r="L47" s="585" t="s">
        <v>5279</v>
      </c>
    </row>
    <row r="48" spans="1:12" s="245" customFormat="1" ht="21.05" customHeight="1">
      <c r="A48" s="22"/>
      <c r="B48" s="721" t="s">
        <v>5283</v>
      </c>
      <c r="C48" s="721" t="s">
        <v>5284</v>
      </c>
      <c r="D48" s="719" t="s">
        <v>56</v>
      </c>
      <c r="E48" s="268" t="s">
        <v>336</v>
      </c>
      <c r="F48" s="585" t="s">
        <v>5138</v>
      </c>
      <c r="G48" s="585" t="s">
        <v>5139</v>
      </c>
      <c r="H48" s="585" t="s">
        <v>5285</v>
      </c>
      <c r="I48" s="585" t="s">
        <v>5286</v>
      </c>
      <c r="J48" s="719" t="s">
        <v>56</v>
      </c>
      <c r="K48" s="418" t="s">
        <v>5287</v>
      </c>
      <c r="L48" s="585" t="s">
        <v>5285</v>
      </c>
    </row>
    <row r="49" spans="1:12" s="245" customFormat="1" ht="21.05" customHeight="1">
      <c r="A49" s="22"/>
      <c r="B49" s="721" t="s">
        <v>5288</v>
      </c>
      <c r="C49" s="721" t="s">
        <v>5289</v>
      </c>
      <c r="D49" s="719" t="s">
        <v>56</v>
      </c>
      <c r="E49" s="268" t="s">
        <v>336</v>
      </c>
      <c r="F49" s="585" t="s">
        <v>5138</v>
      </c>
      <c r="G49" s="585" t="s">
        <v>5139</v>
      </c>
      <c r="H49" s="585" t="s">
        <v>5288</v>
      </c>
      <c r="I49" s="585" t="s">
        <v>5290</v>
      </c>
      <c r="J49" s="719" t="s">
        <v>56</v>
      </c>
      <c r="K49" s="418" t="s">
        <v>5291</v>
      </c>
      <c r="L49" s="585" t="s">
        <v>5288</v>
      </c>
    </row>
    <row r="50" spans="1:12" s="245" customFormat="1" ht="21.05" customHeight="1">
      <c r="A50" s="22"/>
      <c r="B50" s="721" t="s">
        <v>5292</v>
      </c>
      <c r="C50" s="721" t="s">
        <v>5293</v>
      </c>
      <c r="D50" s="719" t="s">
        <v>56</v>
      </c>
      <c r="E50" s="268" t="s">
        <v>336</v>
      </c>
      <c r="F50" s="585" t="s">
        <v>5138</v>
      </c>
      <c r="G50" s="585" t="s">
        <v>5139</v>
      </c>
      <c r="H50" s="585" t="s">
        <v>5292</v>
      </c>
      <c r="I50" s="585" t="s">
        <v>5294</v>
      </c>
      <c r="J50" s="719" t="s">
        <v>56</v>
      </c>
      <c r="K50" s="418" t="s">
        <v>5295</v>
      </c>
      <c r="L50" s="585" t="s">
        <v>5292</v>
      </c>
    </row>
    <row r="51" spans="1:12" s="245" customFormat="1" ht="21.05" customHeight="1">
      <c r="A51" s="22"/>
      <c r="B51" s="721" t="s">
        <v>5296</v>
      </c>
      <c r="C51" s="721" t="s">
        <v>5297</v>
      </c>
      <c r="D51" s="719" t="s">
        <v>56</v>
      </c>
      <c r="E51" s="268" t="s">
        <v>336</v>
      </c>
      <c r="F51" s="585" t="s">
        <v>5138</v>
      </c>
      <c r="G51" s="585" t="s">
        <v>5139</v>
      </c>
      <c r="H51" s="585" t="s">
        <v>5296</v>
      </c>
      <c r="I51" s="585" t="s">
        <v>5298</v>
      </c>
      <c r="J51" s="719" t="s">
        <v>56</v>
      </c>
      <c r="K51" s="418" t="s">
        <v>5299</v>
      </c>
      <c r="L51" s="585" t="s">
        <v>5296</v>
      </c>
    </row>
    <row r="52" spans="1:12" s="245" customFormat="1" ht="21.05" customHeight="1">
      <c r="A52" s="22"/>
      <c r="B52" s="721" t="s">
        <v>5300</v>
      </c>
      <c r="C52" s="721" t="s">
        <v>5301</v>
      </c>
      <c r="D52" s="719" t="s">
        <v>56</v>
      </c>
      <c r="E52" s="268" t="s">
        <v>336</v>
      </c>
      <c r="F52" s="585" t="s">
        <v>5138</v>
      </c>
      <c r="G52" s="585" t="s">
        <v>5139</v>
      </c>
      <c r="H52" s="585" t="s">
        <v>5300</v>
      </c>
      <c r="I52" s="585" t="s">
        <v>5302</v>
      </c>
      <c r="J52" s="719" t="s">
        <v>56</v>
      </c>
      <c r="K52" s="418" t="s">
        <v>5303</v>
      </c>
      <c r="L52" s="585" t="s">
        <v>5300</v>
      </c>
    </row>
    <row r="53" spans="1:12" s="245" customFormat="1" ht="21.05" customHeight="1">
      <c r="A53" s="22"/>
      <c r="B53" s="721" t="s">
        <v>5304</v>
      </c>
      <c r="C53" s="721" t="s">
        <v>5305</v>
      </c>
      <c r="D53" s="719" t="s">
        <v>56</v>
      </c>
      <c r="E53" s="268" t="s">
        <v>336</v>
      </c>
      <c r="F53" s="585" t="s">
        <v>5138</v>
      </c>
      <c r="G53" s="585" t="s">
        <v>5139</v>
      </c>
      <c r="H53" s="585" t="s">
        <v>5306</v>
      </c>
      <c r="I53" s="585" t="s">
        <v>5307</v>
      </c>
      <c r="J53" s="719" t="s">
        <v>56</v>
      </c>
      <c r="K53" s="418" t="s">
        <v>5308</v>
      </c>
      <c r="L53" s="585" t="s">
        <v>5306</v>
      </c>
    </row>
    <row r="54" spans="1:12" s="245" customFormat="1" ht="21.05" customHeight="1">
      <c r="A54" s="22"/>
      <c r="B54" s="721" t="s">
        <v>5309</v>
      </c>
      <c r="C54" s="721" t="s">
        <v>5310</v>
      </c>
      <c r="D54" s="719" t="s">
        <v>56</v>
      </c>
      <c r="E54" s="268" t="s">
        <v>336</v>
      </c>
      <c r="F54" s="585" t="s">
        <v>5138</v>
      </c>
      <c r="G54" s="585" t="s">
        <v>5139</v>
      </c>
      <c r="H54" s="585" t="s">
        <v>5311</v>
      </c>
      <c r="I54" s="585" t="s">
        <v>5312</v>
      </c>
      <c r="J54" s="719" t="s">
        <v>56</v>
      </c>
      <c r="K54" s="418" t="s">
        <v>5313</v>
      </c>
      <c r="L54" s="585" t="s">
        <v>5311</v>
      </c>
    </row>
    <row r="55" spans="1:12" s="245" customFormat="1" ht="21.05" customHeight="1">
      <c r="A55" s="22"/>
      <c r="B55" s="721" t="s">
        <v>5314</v>
      </c>
      <c r="C55" s="721" t="s">
        <v>5315</v>
      </c>
      <c r="D55" s="719" t="s">
        <v>56</v>
      </c>
      <c r="E55" s="268" t="s">
        <v>336</v>
      </c>
      <c r="F55" s="585" t="s">
        <v>5138</v>
      </c>
      <c r="G55" s="585" t="s">
        <v>5139</v>
      </c>
      <c r="H55" s="585" t="s">
        <v>5316</v>
      </c>
      <c r="I55" s="585" t="s">
        <v>5317</v>
      </c>
      <c r="J55" s="719" t="s">
        <v>56</v>
      </c>
      <c r="K55" s="418" t="s">
        <v>5318</v>
      </c>
      <c r="L55" s="585" t="s">
        <v>5316</v>
      </c>
    </row>
    <row r="56" spans="1:12" s="245" customFormat="1" ht="21.05" customHeight="1">
      <c r="A56" s="22"/>
      <c r="B56" s="721" t="s">
        <v>5319</v>
      </c>
      <c r="C56" s="721" t="s">
        <v>5320</v>
      </c>
      <c r="D56" s="719" t="s">
        <v>56</v>
      </c>
      <c r="E56" s="268" t="s">
        <v>336</v>
      </c>
      <c r="F56" s="585" t="s">
        <v>5138</v>
      </c>
      <c r="G56" s="585" t="s">
        <v>5139</v>
      </c>
      <c r="H56" s="585" t="s">
        <v>5321</v>
      </c>
      <c r="I56" s="585" t="s">
        <v>5322</v>
      </c>
      <c r="J56" s="719" t="s">
        <v>56</v>
      </c>
      <c r="K56" s="418" t="s">
        <v>5323</v>
      </c>
      <c r="L56" s="585" t="s">
        <v>5321</v>
      </c>
    </row>
    <row r="57" spans="1:12" s="245" customFormat="1" ht="21.05" customHeight="1">
      <c r="A57" s="22"/>
      <c r="B57" s="723" t="s">
        <v>5324</v>
      </c>
      <c r="C57" s="723" t="s">
        <v>5325</v>
      </c>
      <c r="D57" s="719" t="s">
        <v>387</v>
      </c>
      <c r="E57" s="268" t="s">
        <v>336</v>
      </c>
      <c r="F57" s="720" t="s">
        <v>5144</v>
      </c>
      <c r="G57" s="720" t="s">
        <v>5145</v>
      </c>
      <c r="H57" s="720" t="s">
        <v>5326</v>
      </c>
      <c r="I57" s="720" t="s">
        <v>5327</v>
      </c>
      <c r="J57" s="719" t="s">
        <v>85</v>
      </c>
      <c r="K57" s="418" t="s">
        <v>5328</v>
      </c>
      <c r="L57" s="720" t="s">
        <v>5326</v>
      </c>
    </row>
    <row r="58" spans="1:12" s="245" customFormat="1" ht="21.05" customHeight="1">
      <c r="A58" s="22"/>
      <c r="B58" s="723" t="s">
        <v>5329</v>
      </c>
      <c r="C58" s="723" t="s">
        <v>5330</v>
      </c>
      <c r="D58" s="719" t="s">
        <v>58</v>
      </c>
      <c r="E58" s="268" t="s">
        <v>336</v>
      </c>
      <c r="F58" s="720" t="s">
        <v>5144</v>
      </c>
      <c r="G58" s="720" t="s">
        <v>5145</v>
      </c>
      <c r="H58" s="720" t="s">
        <v>5331</v>
      </c>
      <c r="I58" s="720" t="s">
        <v>5332</v>
      </c>
      <c r="J58" s="719" t="s">
        <v>58</v>
      </c>
      <c r="K58" s="418" t="s">
        <v>5333</v>
      </c>
      <c r="L58" s="720" t="s">
        <v>5331</v>
      </c>
    </row>
    <row r="59" spans="1:12" s="245" customFormat="1" ht="21.05" customHeight="1">
      <c r="A59" s="22"/>
      <c r="B59" s="723" t="s">
        <v>5334</v>
      </c>
      <c r="C59" s="723" t="s">
        <v>5335</v>
      </c>
      <c r="D59" s="719" t="s">
        <v>57</v>
      </c>
      <c r="E59" s="268" t="s">
        <v>336</v>
      </c>
      <c r="F59" s="720" t="s">
        <v>5144</v>
      </c>
      <c r="G59" s="720" t="s">
        <v>5145</v>
      </c>
      <c r="H59" s="720" t="s">
        <v>5336</v>
      </c>
      <c r="I59" s="720" t="s">
        <v>5337</v>
      </c>
      <c r="J59" s="719" t="s">
        <v>57</v>
      </c>
      <c r="K59" s="418" t="s">
        <v>5338</v>
      </c>
      <c r="L59" s="720" t="s">
        <v>5336</v>
      </c>
    </row>
    <row r="60" spans="1:12" s="245" customFormat="1" ht="21.05" customHeight="1">
      <c r="A60" s="22"/>
      <c r="B60" s="723" t="s">
        <v>5339</v>
      </c>
      <c r="C60" s="723" t="s">
        <v>5340</v>
      </c>
      <c r="D60" s="719" t="s">
        <v>56</v>
      </c>
      <c r="E60" s="268" t="s">
        <v>336</v>
      </c>
      <c r="F60" s="720" t="s">
        <v>5144</v>
      </c>
      <c r="G60" s="720" t="s">
        <v>5145</v>
      </c>
      <c r="H60" s="720" t="s">
        <v>5341</v>
      </c>
      <c r="I60" s="720" t="s">
        <v>5342</v>
      </c>
      <c r="J60" s="719" t="s">
        <v>56</v>
      </c>
      <c r="K60" s="418" t="s">
        <v>5343</v>
      </c>
      <c r="L60" s="720" t="s">
        <v>5341</v>
      </c>
    </row>
    <row r="61" spans="1:12" s="245" customFormat="1" ht="21.05" customHeight="1">
      <c r="A61" s="22"/>
      <c r="B61" s="723" t="s">
        <v>5344</v>
      </c>
      <c r="C61" s="723" t="s">
        <v>5345</v>
      </c>
      <c r="D61" s="719" t="s">
        <v>56</v>
      </c>
      <c r="E61" s="268" t="s">
        <v>336</v>
      </c>
      <c r="F61" s="720" t="s">
        <v>5144</v>
      </c>
      <c r="G61" s="720" t="s">
        <v>5145</v>
      </c>
      <c r="H61" s="720" t="s">
        <v>5346</v>
      </c>
      <c r="I61" s="720" t="s">
        <v>5347</v>
      </c>
      <c r="J61" s="719" t="s">
        <v>56</v>
      </c>
      <c r="K61" s="418" t="s">
        <v>5348</v>
      </c>
      <c r="L61" s="720" t="s">
        <v>5346</v>
      </c>
    </row>
    <row r="62" spans="1:12" s="245" customFormat="1" ht="21.05" customHeight="1">
      <c r="A62" s="22"/>
      <c r="B62" s="723" t="s">
        <v>5349</v>
      </c>
      <c r="C62" s="723" t="s">
        <v>5350</v>
      </c>
      <c r="D62" s="719" t="s">
        <v>56</v>
      </c>
      <c r="E62" s="268" t="s">
        <v>336</v>
      </c>
      <c r="F62" s="720" t="s">
        <v>5144</v>
      </c>
      <c r="G62" s="720" t="s">
        <v>5145</v>
      </c>
      <c r="H62" s="720" t="s">
        <v>5351</v>
      </c>
      <c r="I62" s="720" t="s">
        <v>5352</v>
      </c>
      <c r="J62" s="719" t="s">
        <v>56</v>
      </c>
      <c r="K62" s="418" t="s">
        <v>5353</v>
      </c>
      <c r="L62" s="720" t="s">
        <v>5351</v>
      </c>
    </row>
    <row r="63" spans="1:12" s="245" customFormat="1" ht="21.05" customHeight="1">
      <c r="A63" s="22"/>
      <c r="B63" s="723" t="s">
        <v>5354</v>
      </c>
      <c r="C63" s="723" t="s">
        <v>5355</v>
      </c>
      <c r="D63" s="719" t="s">
        <v>56</v>
      </c>
      <c r="E63" s="268" t="s">
        <v>336</v>
      </c>
      <c r="F63" s="720" t="s">
        <v>5144</v>
      </c>
      <c r="G63" s="720" t="s">
        <v>5145</v>
      </c>
      <c r="H63" s="720" t="s">
        <v>5354</v>
      </c>
      <c r="I63" s="720" t="s">
        <v>5356</v>
      </c>
      <c r="J63" s="719" t="s">
        <v>56</v>
      </c>
      <c r="K63" s="418" t="s">
        <v>5357</v>
      </c>
      <c r="L63" s="720" t="s">
        <v>5354</v>
      </c>
    </row>
    <row r="64" spans="1:12" s="245" customFormat="1" ht="21.05" customHeight="1">
      <c r="A64" s="22"/>
      <c r="B64" s="723" t="s">
        <v>5358</v>
      </c>
      <c r="C64" s="723" t="s">
        <v>5359</v>
      </c>
      <c r="D64" s="719" t="s">
        <v>56</v>
      </c>
      <c r="E64" s="268" t="s">
        <v>336</v>
      </c>
      <c r="F64" s="720" t="s">
        <v>5144</v>
      </c>
      <c r="G64" s="720" t="s">
        <v>5145</v>
      </c>
      <c r="H64" s="720" t="s">
        <v>5358</v>
      </c>
      <c r="I64" s="720" t="s">
        <v>5360</v>
      </c>
      <c r="J64" s="719" t="s">
        <v>56</v>
      </c>
      <c r="K64" s="418" t="s">
        <v>5361</v>
      </c>
      <c r="L64" s="720" t="s">
        <v>5358</v>
      </c>
    </row>
    <row r="65" spans="1:12" s="245" customFormat="1" ht="21.05" customHeight="1">
      <c r="A65" s="22"/>
      <c r="B65" s="723" t="s">
        <v>5362</v>
      </c>
      <c r="C65" s="723" t="s">
        <v>5363</v>
      </c>
      <c r="D65" s="719" t="s">
        <v>56</v>
      </c>
      <c r="E65" s="268" t="s">
        <v>336</v>
      </c>
      <c r="F65" s="720" t="s">
        <v>5144</v>
      </c>
      <c r="G65" s="720" t="s">
        <v>5145</v>
      </c>
      <c r="H65" s="720" t="s">
        <v>5364</v>
      </c>
      <c r="I65" s="720" t="s">
        <v>5365</v>
      </c>
      <c r="J65" s="719" t="s">
        <v>56</v>
      </c>
      <c r="K65" s="418" t="s">
        <v>5366</v>
      </c>
      <c r="L65" s="720" t="s">
        <v>5364</v>
      </c>
    </row>
    <row r="66" spans="1:12" s="245" customFormat="1" ht="21.05" customHeight="1">
      <c r="A66" s="22"/>
      <c r="B66" s="723" t="s">
        <v>5367</v>
      </c>
      <c r="C66" s="723" t="s">
        <v>5368</v>
      </c>
      <c r="D66" s="719" t="s">
        <v>56</v>
      </c>
      <c r="E66" s="268" t="s">
        <v>336</v>
      </c>
      <c r="F66" s="720" t="s">
        <v>5144</v>
      </c>
      <c r="G66" s="720" t="s">
        <v>5145</v>
      </c>
      <c r="H66" s="720" t="s">
        <v>5369</v>
      </c>
      <c r="I66" s="720" t="s">
        <v>5370</v>
      </c>
      <c r="J66" s="719" t="s">
        <v>56</v>
      </c>
      <c r="K66" s="418" t="s">
        <v>5371</v>
      </c>
      <c r="L66" s="720" t="s">
        <v>5369</v>
      </c>
    </row>
    <row r="67" spans="1:12" s="245" customFormat="1" ht="21.05" customHeight="1">
      <c r="A67" s="22"/>
      <c r="B67" s="723" t="s">
        <v>5372</v>
      </c>
      <c r="C67" s="723" t="s">
        <v>5373</v>
      </c>
      <c r="D67" s="719" t="s">
        <v>56</v>
      </c>
      <c r="E67" s="268" t="s">
        <v>336</v>
      </c>
      <c r="F67" s="720" t="s">
        <v>5144</v>
      </c>
      <c r="G67" s="720" t="s">
        <v>5145</v>
      </c>
      <c r="H67" s="720" t="s">
        <v>5372</v>
      </c>
      <c r="I67" s="720" t="s">
        <v>5374</v>
      </c>
      <c r="J67" s="719" t="s">
        <v>56</v>
      </c>
      <c r="K67" s="418" t="s">
        <v>5375</v>
      </c>
      <c r="L67" s="720" t="s">
        <v>5372</v>
      </c>
    </row>
    <row r="68" spans="1:12" s="245" customFormat="1" ht="21.05" customHeight="1">
      <c r="A68" s="22"/>
      <c r="B68" s="724" t="s">
        <v>5376</v>
      </c>
      <c r="C68" s="724" t="s">
        <v>5377</v>
      </c>
      <c r="D68" s="719" t="s">
        <v>56</v>
      </c>
      <c r="E68" s="268" t="s">
        <v>336</v>
      </c>
      <c r="F68" s="590" t="s">
        <v>5151</v>
      </c>
      <c r="G68" s="590" t="s">
        <v>5152</v>
      </c>
      <c r="H68" s="590" t="s">
        <v>1177</v>
      </c>
      <c r="I68" s="590" t="s">
        <v>5378</v>
      </c>
      <c r="J68" s="719" t="s">
        <v>56</v>
      </c>
      <c r="K68" s="418" t="s">
        <v>5379</v>
      </c>
      <c r="L68" s="590" t="s">
        <v>1177</v>
      </c>
    </row>
    <row r="69" spans="1:12" s="245" customFormat="1" ht="21.05" customHeight="1">
      <c r="A69" s="22"/>
      <c r="B69" s="724" t="s">
        <v>2907</v>
      </c>
      <c r="C69" s="724" t="s">
        <v>2908</v>
      </c>
      <c r="D69" s="719" t="s">
        <v>56</v>
      </c>
      <c r="E69" s="268" t="s">
        <v>336</v>
      </c>
      <c r="F69" s="590" t="s">
        <v>5151</v>
      </c>
      <c r="G69" s="590" t="s">
        <v>5152</v>
      </c>
      <c r="H69" s="590" t="s">
        <v>5380</v>
      </c>
      <c r="I69" s="590" t="s">
        <v>5381</v>
      </c>
      <c r="J69" s="719" t="s">
        <v>56</v>
      </c>
      <c r="K69" s="418" t="s">
        <v>5382</v>
      </c>
      <c r="L69" s="590" t="s">
        <v>5380</v>
      </c>
    </row>
    <row r="70" spans="1:12" s="245" customFormat="1" ht="21.05" customHeight="1">
      <c r="A70" s="22"/>
      <c r="B70" s="724" t="s">
        <v>5383</v>
      </c>
      <c r="C70" s="724" t="s">
        <v>5384</v>
      </c>
      <c r="D70" s="719" t="s">
        <v>56</v>
      </c>
      <c r="E70" s="268" t="s">
        <v>336</v>
      </c>
      <c r="F70" s="590" t="s">
        <v>5151</v>
      </c>
      <c r="G70" s="590" t="s">
        <v>5152</v>
      </c>
      <c r="H70" s="590" t="s">
        <v>5383</v>
      </c>
      <c r="I70" s="590" t="s">
        <v>5385</v>
      </c>
      <c r="J70" s="719" t="s">
        <v>56</v>
      </c>
      <c r="K70" s="268" t="s">
        <v>5386</v>
      </c>
      <c r="L70" s="590" t="s">
        <v>5383</v>
      </c>
    </row>
    <row r="71" spans="1:12" s="245" customFormat="1" ht="21.05" customHeight="1">
      <c r="A71" s="22"/>
      <c r="B71" s="724" t="s">
        <v>5387</v>
      </c>
      <c r="C71" s="724" t="s">
        <v>5388</v>
      </c>
      <c r="D71" s="719" t="s">
        <v>56</v>
      </c>
      <c r="E71" s="268" t="s">
        <v>336</v>
      </c>
      <c r="F71" s="590" t="s">
        <v>5151</v>
      </c>
      <c r="G71" s="590" t="s">
        <v>5152</v>
      </c>
      <c r="H71" s="590" t="s">
        <v>5389</v>
      </c>
      <c r="I71" s="590" t="s">
        <v>5390</v>
      </c>
      <c r="J71" s="719" t="s">
        <v>56</v>
      </c>
      <c r="K71" s="268" t="s">
        <v>5391</v>
      </c>
      <c r="L71" s="590" t="s">
        <v>5389</v>
      </c>
    </row>
    <row r="72" spans="1:12" s="245" customFormat="1" ht="21.05" customHeight="1">
      <c r="A72" s="22"/>
      <c r="B72" s="724" t="s">
        <v>5392</v>
      </c>
      <c r="C72" s="724" t="s">
        <v>5393</v>
      </c>
      <c r="D72" s="719" t="s">
        <v>56</v>
      </c>
      <c r="E72" s="268" t="s">
        <v>336</v>
      </c>
      <c r="F72" s="590" t="s">
        <v>5151</v>
      </c>
      <c r="G72" s="590" t="s">
        <v>5152</v>
      </c>
      <c r="H72" s="590" t="s">
        <v>5392</v>
      </c>
      <c r="I72" s="590" t="s">
        <v>5394</v>
      </c>
      <c r="J72" s="719" t="s">
        <v>56</v>
      </c>
      <c r="K72" s="268" t="s">
        <v>5395</v>
      </c>
      <c r="L72" s="590" t="s">
        <v>5392</v>
      </c>
    </row>
    <row r="73" spans="1:12" s="245" customFormat="1" ht="21.05" customHeight="1">
      <c r="A73" s="22"/>
      <c r="B73" s="724" t="s">
        <v>2914</v>
      </c>
      <c r="C73" s="724" t="s">
        <v>2915</v>
      </c>
      <c r="D73" s="719" t="s">
        <v>56</v>
      </c>
      <c r="E73" s="268" t="s">
        <v>336</v>
      </c>
      <c r="F73" s="590" t="s">
        <v>5151</v>
      </c>
      <c r="G73" s="590" t="s">
        <v>5152</v>
      </c>
      <c r="H73" s="590" t="s">
        <v>5396</v>
      </c>
      <c r="I73" s="590" t="s">
        <v>5397</v>
      </c>
      <c r="J73" s="719" t="s">
        <v>56</v>
      </c>
      <c r="K73" s="268" t="s">
        <v>5398</v>
      </c>
      <c r="L73" s="590" t="s">
        <v>5396</v>
      </c>
    </row>
    <row r="74" spans="1:12" s="245" customFormat="1" ht="21.05" customHeight="1">
      <c r="A74" s="22"/>
      <c r="B74" s="724" t="s">
        <v>5399</v>
      </c>
      <c r="C74" s="724" t="s">
        <v>5400</v>
      </c>
      <c r="D74" s="719" t="s">
        <v>56</v>
      </c>
      <c r="E74" s="268" t="s">
        <v>336</v>
      </c>
      <c r="F74" s="590" t="s">
        <v>5151</v>
      </c>
      <c r="G74" s="590" t="s">
        <v>5152</v>
      </c>
      <c r="H74" s="590" t="s">
        <v>5399</v>
      </c>
      <c r="I74" s="590" t="s">
        <v>5401</v>
      </c>
      <c r="J74" s="719" t="s">
        <v>56</v>
      </c>
      <c r="K74" s="268" t="s">
        <v>5402</v>
      </c>
      <c r="L74" s="590" t="s">
        <v>5399</v>
      </c>
    </row>
    <row r="75" spans="1:12" s="245" customFormat="1" ht="21.05" customHeight="1">
      <c r="A75" s="22"/>
      <c r="B75" s="724" t="s">
        <v>5403</v>
      </c>
      <c r="C75" s="724" t="s">
        <v>5404</v>
      </c>
      <c r="D75" s="719" t="s">
        <v>56</v>
      </c>
      <c r="E75" s="268" t="s">
        <v>336</v>
      </c>
      <c r="F75" s="590" t="s">
        <v>5151</v>
      </c>
      <c r="G75" s="590" t="s">
        <v>5152</v>
      </c>
      <c r="H75" s="590" t="s">
        <v>5405</v>
      </c>
      <c r="I75" s="590" t="s">
        <v>5406</v>
      </c>
      <c r="J75" s="719" t="s">
        <v>56</v>
      </c>
      <c r="K75" s="268" t="s">
        <v>5407</v>
      </c>
      <c r="L75" s="590" t="s">
        <v>5405</v>
      </c>
    </row>
    <row r="76" spans="1:12" s="245" customFormat="1" ht="21.05" customHeight="1">
      <c r="A76" s="22"/>
      <c r="B76" s="724" t="s">
        <v>5408</v>
      </c>
      <c r="C76" s="724" t="s">
        <v>5409</v>
      </c>
      <c r="D76" s="719" t="s">
        <v>56</v>
      </c>
      <c r="E76" s="268" t="s">
        <v>336</v>
      </c>
      <c r="F76" s="590" t="s">
        <v>5151</v>
      </c>
      <c r="G76" s="590" t="s">
        <v>5152</v>
      </c>
      <c r="H76" s="590" t="s">
        <v>5408</v>
      </c>
      <c r="I76" s="590" t="s">
        <v>5410</v>
      </c>
      <c r="J76" s="719" t="s">
        <v>56</v>
      </c>
      <c r="K76" s="268" t="s">
        <v>5411</v>
      </c>
      <c r="L76" s="590" t="s">
        <v>5408</v>
      </c>
    </row>
    <row r="77" spans="1:12" s="245" customFormat="1" ht="21.05" customHeight="1">
      <c r="A77" s="22"/>
      <c r="B77" s="724" t="s">
        <v>5412</v>
      </c>
      <c r="C77" s="724" t="s">
        <v>5413</v>
      </c>
      <c r="D77" s="719" t="s">
        <v>56</v>
      </c>
      <c r="E77" s="268" t="s">
        <v>336</v>
      </c>
      <c r="F77" s="590" t="s">
        <v>5151</v>
      </c>
      <c r="G77" s="590" t="s">
        <v>5152</v>
      </c>
      <c r="H77" s="590" t="s">
        <v>5414</v>
      </c>
      <c r="I77" s="590" t="s">
        <v>5415</v>
      </c>
      <c r="J77" s="719" t="s">
        <v>56</v>
      </c>
      <c r="K77" s="268" t="s">
        <v>5416</v>
      </c>
      <c r="L77" s="590" t="s">
        <v>5414</v>
      </c>
    </row>
    <row r="78" spans="1:12" s="245" customFormat="1" ht="21.05" customHeight="1">
      <c r="A78" s="22"/>
      <c r="B78" s="724" t="s">
        <v>5417</v>
      </c>
      <c r="C78" s="724" t="s">
        <v>5418</v>
      </c>
      <c r="D78" s="719" t="s">
        <v>56</v>
      </c>
      <c r="E78" s="268" t="s">
        <v>336</v>
      </c>
      <c r="F78" s="590" t="s">
        <v>5151</v>
      </c>
      <c r="G78" s="590" t="s">
        <v>5152</v>
      </c>
      <c r="H78" s="590" t="s">
        <v>5417</v>
      </c>
      <c r="I78" s="590" t="s">
        <v>5419</v>
      </c>
      <c r="J78" s="719" t="s">
        <v>56</v>
      </c>
      <c r="K78" s="268" t="s">
        <v>5420</v>
      </c>
      <c r="L78" s="590" t="s">
        <v>5417</v>
      </c>
    </row>
    <row r="79" spans="1:12" s="245" customFormat="1" ht="21.05" customHeight="1">
      <c r="A79" s="22"/>
      <c r="B79" s="724" t="s">
        <v>5421</v>
      </c>
      <c r="C79" s="724" t="s">
        <v>5422</v>
      </c>
      <c r="D79" s="719" t="s">
        <v>56</v>
      </c>
      <c r="E79" s="268" t="s">
        <v>336</v>
      </c>
      <c r="F79" s="590" t="s">
        <v>5151</v>
      </c>
      <c r="G79" s="590" t="s">
        <v>5152</v>
      </c>
      <c r="H79" s="590" t="s">
        <v>5423</v>
      </c>
      <c r="I79" s="590" t="s">
        <v>5424</v>
      </c>
      <c r="J79" s="719" t="s">
        <v>56</v>
      </c>
      <c r="K79" s="268" t="s">
        <v>5425</v>
      </c>
      <c r="L79" s="590" t="s">
        <v>5423</v>
      </c>
    </row>
    <row r="80" spans="1:12" s="245" customFormat="1" ht="21.05" customHeight="1">
      <c r="A80" s="22"/>
      <c r="B80" s="724" t="s">
        <v>5426</v>
      </c>
      <c r="C80" s="724" t="s">
        <v>5427</v>
      </c>
      <c r="D80" s="719" t="s">
        <v>56</v>
      </c>
      <c r="E80" s="268" t="s">
        <v>336</v>
      </c>
      <c r="F80" s="590" t="s">
        <v>5151</v>
      </c>
      <c r="G80" s="590" t="s">
        <v>5152</v>
      </c>
      <c r="H80" s="590" t="s">
        <v>5364</v>
      </c>
      <c r="I80" s="590" t="s">
        <v>5428</v>
      </c>
      <c r="J80" s="719" t="s">
        <v>56</v>
      </c>
      <c r="K80" s="418" t="s">
        <v>5429</v>
      </c>
      <c r="L80" s="590" t="s">
        <v>5364</v>
      </c>
    </row>
    <row r="81" spans="1:16" s="245" customFormat="1" ht="21.05" customHeight="1">
      <c r="A81" s="22"/>
      <c r="B81" s="724" t="s">
        <v>5430</v>
      </c>
      <c r="C81" s="724" t="s">
        <v>5431</v>
      </c>
      <c r="D81" s="719" t="s">
        <v>56</v>
      </c>
      <c r="E81" s="268" t="s">
        <v>336</v>
      </c>
      <c r="F81" s="590" t="s">
        <v>5151</v>
      </c>
      <c r="G81" s="590" t="s">
        <v>5152</v>
      </c>
      <c r="H81" s="590" t="s">
        <v>5432</v>
      </c>
      <c r="I81" s="590" t="s">
        <v>5433</v>
      </c>
      <c r="J81" s="719" t="s">
        <v>56</v>
      </c>
      <c r="K81" s="418" t="s">
        <v>5434</v>
      </c>
      <c r="L81" s="590" t="s">
        <v>5432</v>
      </c>
    </row>
    <row r="82" spans="1:16" s="245" customFormat="1" ht="21.05" customHeight="1">
      <c r="A82" s="22"/>
      <c r="B82" s="724" t="s">
        <v>5435</v>
      </c>
      <c r="C82" s="724" t="s">
        <v>5436</v>
      </c>
      <c r="D82" s="719" t="s">
        <v>56</v>
      </c>
      <c r="E82" s="268" t="s">
        <v>336</v>
      </c>
      <c r="F82" s="590" t="s">
        <v>5151</v>
      </c>
      <c r="G82" s="590" t="s">
        <v>5152</v>
      </c>
      <c r="H82" s="590" t="s">
        <v>5435</v>
      </c>
      <c r="I82" s="590" t="s">
        <v>5437</v>
      </c>
      <c r="J82" s="719" t="s">
        <v>56</v>
      </c>
      <c r="K82" s="418" t="s">
        <v>5438</v>
      </c>
      <c r="L82" s="590" t="s">
        <v>5435</v>
      </c>
    </row>
    <row r="83" spans="1:16" s="214" customFormat="1" ht="21.05" customHeight="1">
      <c r="A83" s="22"/>
      <c r="B83" s="229" t="s">
        <v>440</v>
      </c>
      <c r="C83" s="230" t="s">
        <v>441</v>
      </c>
      <c r="D83" s="231" t="s">
        <v>387</v>
      </c>
      <c r="E83" s="232"/>
      <c r="F83" s="232"/>
      <c r="G83" s="232"/>
      <c r="H83" s="232"/>
      <c r="I83" s="232"/>
      <c r="J83" s="232"/>
      <c r="K83" s="233" t="s">
        <v>1416</v>
      </c>
      <c r="L83" s="232" t="s">
        <v>1417</v>
      </c>
      <c r="M83" s="228"/>
      <c r="N83" s="234"/>
    </row>
    <row r="84" spans="1:16" s="214" customFormat="1" ht="21.05" customHeight="1">
      <c r="A84" s="22"/>
      <c r="B84" s="230" t="s">
        <v>445</v>
      </c>
      <c r="C84" s="230" t="s">
        <v>269</v>
      </c>
      <c r="D84" s="231" t="s">
        <v>387</v>
      </c>
      <c r="E84" s="232"/>
      <c r="F84" s="232"/>
      <c r="G84" s="232"/>
      <c r="H84" s="232"/>
      <c r="I84" s="232"/>
      <c r="J84" s="232"/>
      <c r="K84" s="233" t="s">
        <v>5439</v>
      </c>
      <c r="L84" s="232" t="s">
        <v>1417</v>
      </c>
      <c r="M84" s="228"/>
      <c r="N84" s="234"/>
    </row>
    <row r="85" spans="1:16" s="214" customFormat="1" ht="21.05" customHeight="1">
      <c r="A85" s="22"/>
      <c r="B85" s="230" t="s">
        <v>447</v>
      </c>
      <c r="C85" s="230" t="s">
        <v>448</v>
      </c>
      <c r="D85" s="231" t="s">
        <v>58</v>
      </c>
      <c r="E85" s="232"/>
      <c r="F85" s="232"/>
      <c r="G85" s="232"/>
      <c r="H85" s="232"/>
      <c r="I85" s="232"/>
      <c r="J85" s="232"/>
      <c r="K85" s="235">
        <v>1</v>
      </c>
      <c r="L85" s="232" t="s">
        <v>1417</v>
      </c>
    </row>
    <row r="86" spans="1:16" s="246" customFormat="1" ht="21.05" customHeight="1">
      <c r="A86" s="22"/>
      <c r="B86" s="21" t="s">
        <v>322</v>
      </c>
      <c r="C86" s="1674" t="s">
        <v>5137</v>
      </c>
      <c r="D86" s="1674"/>
      <c r="E86" s="1674"/>
      <c r="F86" s="1674"/>
      <c r="G86" s="1674"/>
      <c r="H86" s="1674"/>
      <c r="I86" s="1674"/>
      <c r="J86" s="1674"/>
      <c r="K86" s="1674"/>
      <c r="L86" s="1675"/>
    </row>
    <row r="87" spans="1:16" s="246" customFormat="1" ht="21.05" customHeight="1">
      <c r="A87" s="7"/>
      <c r="B87" s="1513"/>
      <c r="C87" s="1513"/>
      <c r="D87" s="1513"/>
      <c r="E87" s="1513"/>
      <c r="F87" s="1513"/>
      <c r="G87" s="1513"/>
      <c r="H87" s="1513"/>
      <c r="I87" s="1513"/>
      <c r="J87" s="1513"/>
      <c r="K87" s="1513"/>
      <c r="L87" s="1513"/>
    </row>
    <row r="88" spans="1:16" s="246" customFormat="1" ht="21.05" customHeight="1">
      <c r="A88" s="7"/>
      <c r="B88" s="1514" t="s">
        <v>323</v>
      </c>
      <c r="C88" s="1515"/>
      <c r="D88" s="1515"/>
      <c r="E88" s="1515"/>
      <c r="F88" s="1515"/>
      <c r="G88" s="1515"/>
      <c r="H88" s="1515"/>
      <c r="I88" s="1515"/>
      <c r="J88" s="1515"/>
      <c r="K88" s="1515"/>
      <c r="L88" s="1516"/>
    </row>
    <row r="89" spans="1:16" s="254" customFormat="1" ht="21.05" customHeight="1">
      <c r="A89" s="26"/>
      <c r="B89" s="21" t="s">
        <v>315</v>
      </c>
      <c r="C89" s="21" t="s">
        <v>316</v>
      </c>
      <c r="D89" s="21" t="s">
        <v>317</v>
      </c>
      <c r="E89" s="21" t="s">
        <v>324</v>
      </c>
      <c r="F89" s="21" t="s">
        <v>325</v>
      </c>
      <c r="G89" s="1517" t="s">
        <v>326</v>
      </c>
      <c r="H89" s="1518"/>
      <c r="I89" s="1519"/>
      <c r="J89" s="21" t="s">
        <v>327</v>
      </c>
      <c r="K89" s="21" t="s">
        <v>328</v>
      </c>
      <c r="L89" s="21" t="s">
        <v>302</v>
      </c>
      <c r="M89" s="254" t="s">
        <v>1667</v>
      </c>
      <c r="N89" s="254" t="s">
        <v>1668</v>
      </c>
      <c r="O89" s="254" t="s">
        <v>1669</v>
      </c>
      <c r="P89" s="254" t="s">
        <v>1670</v>
      </c>
    </row>
    <row r="90" spans="1:16" s="246" customFormat="1" ht="29.95" customHeight="1">
      <c r="A90" s="7"/>
      <c r="B90" s="268"/>
      <c r="C90" s="542" t="s">
        <v>5138</v>
      </c>
      <c r="D90" s="725" t="s">
        <v>5440</v>
      </c>
      <c r="E90" s="268" t="s">
        <v>451</v>
      </c>
      <c r="F90" s="27"/>
      <c r="G90" s="1505"/>
      <c r="H90" s="1506"/>
      <c r="I90" s="1507"/>
      <c r="J90" s="32"/>
      <c r="K90" s="32"/>
      <c r="L90" s="32"/>
      <c r="M90" s="270" t="s">
        <v>5441</v>
      </c>
      <c r="N90" s="270" t="e">
        <f>VLOOKUP(M90,#REF!,2,0)</f>
        <v>#REF!</v>
      </c>
      <c r="O90" s="407">
        <v>0.97847222222222197</v>
      </c>
      <c r="P90" s="270" t="s">
        <v>5140</v>
      </c>
    </row>
    <row r="91" spans="1:16" s="246" customFormat="1" ht="29.95" customHeight="1">
      <c r="A91" s="7"/>
      <c r="B91" s="268"/>
      <c r="C91" s="590" t="s">
        <v>5151</v>
      </c>
      <c r="D91" s="725" t="s">
        <v>5442</v>
      </c>
      <c r="E91" s="268" t="s">
        <v>833</v>
      </c>
      <c r="F91" s="27" t="s">
        <v>838</v>
      </c>
      <c r="G91" s="1505" t="s">
        <v>5443</v>
      </c>
      <c r="H91" s="1506"/>
      <c r="I91" s="1507"/>
      <c r="J91" s="32"/>
      <c r="K91" s="32"/>
      <c r="L91" s="726" t="s">
        <v>5444</v>
      </c>
      <c r="M91" s="270" t="s">
        <v>5445</v>
      </c>
      <c r="N91" s="270" t="e">
        <f>VLOOKUP(M91,#REF!,2,0)</f>
        <v>#REF!</v>
      </c>
      <c r="O91" s="407">
        <v>0.97847222222222197</v>
      </c>
      <c r="P91" s="270" t="s">
        <v>5446</v>
      </c>
    </row>
    <row r="92" spans="1:16" s="246" customFormat="1" ht="29.95" customHeight="1">
      <c r="A92" s="7"/>
      <c r="B92" s="268"/>
      <c r="C92" s="535" t="s">
        <v>5144</v>
      </c>
      <c r="D92" s="727" t="s">
        <v>5447</v>
      </c>
      <c r="E92" s="268" t="s">
        <v>837</v>
      </c>
      <c r="F92" s="27" t="s">
        <v>838</v>
      </c>
      <c r="G92" s="1505" t="s">
        <v>5448</v>
      </c>
      <c r="H92" s="1506"/>
      <c r="I92" s="1507"/>
      <c r="J92" s="32"/>
      <c r="K92" s="32"/>
      <c r="L92" s="726" t="s">
        <v>5444</v>
      </c>
      <c r="M92" s="270" t="s">
        <v>5449</v>
      </c>
      <c r="N92" s="270" t="e">
        <f>VLOOKUP(M92,#REF!,2,0)</f>
        <v>#REF!</v>
      </c>
      <c r="O92" s="407">
        <v>0.97847222222222197</v>
      </c>
      <c r="P92" s="270" t="s">
        <v>5450</v>
      </c>
    </row>
    <row r="93" spans="1:16" s="246" customFormat="1" ht="29.95" customHeight="1">
      <c r="A93" s="7"/>
      <c r="B93" s="268"/>
      <c r="C93" s="418"/>
      <c r="D93" s="418"/>
      <c r="E93" s="268"/>
      <c r="F93" s="27"/>
      <c r="G93" s="1505"/>
      <c r="H93" s="1506"/>
      <c r="I93" s="1507"/>
      <c r="J93" s="32"/>
      <c r="K93" s="32"/>
      <c r="L93" s="32"/>
      <c r="M93" s="270" t="str">
        <f>SUBSTITUTE(SUBSTITUTE(TRIM(UPPER(D93)),UPPER(B93)&amp;"_",""),"_TF","")</f>
        <v/>
      </c>
      <c r="N93" s="270"/>
      <c r="O93" s="407"/>
      <c r="P93" s="270"/>
    </row>
    <row r="94" spans="1:16" s="246" customFormat="1" ht="29.95" customHeight="1">
      <c r="A94" s="7"/>
      <c r="B94" s="268"/>
      <c r="C94" s="418"/>
      <c r="D94" s="418"/>
      <c r="E94" s="268"/>
      <c r="F94" s="27"/>
      <c r="G94" s="1505"/>
      <c r="H94" s="1506"/>
      <c r="I94" s="1507"/>
      <c r="J94" s="32"/>
      <c r="K94" s="32"/>
      <c r="L94" s="32"/>
    </row>
    <row r="95" spans="1:16" s="246" customFormat="1" ht="21.05" customHeight="1">
      <c r="A95" s="7"/>
      <c r="B95" s="21" t="s">
        <v>329</v>
      </c>
      <c r="C95" s="1508"/>
      <c r="D95" s="1508"/>
      <c r="E95" s="1508"/>
      <c r="F95" s="1508"/>
      <c r="G95" s="1508"/>
      <c r="H95" s="1508"/>
      <c r="I95" s="1508"/>
      <c r="J95" s="1508"/>
      <c r="K95" s="1508"/>
      <c r="L95" s="1509"/>
    </row>
    <row r="96" spans="1:16" s="246" customFormat="1" ht="21.05" customHeight="1">
      <c r="A96" s="7"/>
      <c r="B96" s="21" t="s">
        <v>330</v>
      </c>
      <c r="C96" s="1510"/>
      <c r="D96" s="1510"/>
      <c r="E96" s="1510"/>
      <c r="F96" s="1510"/>
      <c r="G96" s="1510"/>
      <c r="H96" s="1510"/>
      <c r="I96" s="1510"/>
      <c r="J96" s="1510"/>
      <c r="K96" s="1510"/>
      <c r="L96" s="1511"/>
    </row>
    <row r="97" spans="2:12" ht="15.75">
      <c r="B97" s="277" t="s">
        <v>331</v>
      </c>
      <c r="C97" s="1576"/>
      <c r="D97" s="1576"/>
      <c r="E97" s="1576"/>
      <c r="F97" s="1576"/>
      <c r="G97" s="1576"/>
      <c r="H97" s="1576"/>
      <c r="I97" s="1576"/>
      <c r="J97" s="1576"/>
      <c r="K97" s="1576"/>
      <c r="L97" s="1576"/>
    </row>
  </sheetData>
  <autoFilter ref="A14:P86" xr:uid="{00000000-0009-0000-0000-000013000000}"/>
  <mergeCells count="26">
    <mergeCell ref="B7:L7"/>
    <mergeCell ref="B2:L2"/>
    <mergeCell ref="B3:L3"/>
    <mergeCell ref="E4:F4"/>
    <mergeCell ref="E5:F5"/>
    <mergeCell ref="C6:L6"/>
    <mergeCell ref="G89:I89"/>
    <mergeCell ref="D8:L8"/>
    <mergeCell ref="D9:L9"/>
    <mergeCell ref="D10:L10"/>
    <mergeCell ref="B11:L11"/>
    <mergeCell ref="E12:F12"/>
    <mergeCell ref="H12:J12"/>
    <mergeCell ref="B13:D13"/>
    <mergeCell ref="E13:L13"/>
    <mergeCell ref="C86:L86"/>
    <mergeCell ref="B87:L87"/>
    <mergeCell ref="B88:L88"/>
    <mergeCell ref="C96:L96"/>
    <mergeCell ref="C97:L97"/>
    <mergeCell ref="G90:I90"/>
    <mergeCell ref="G91:I91"/>
    <mergeCell ref="G92:I92"/>
    <mergeCell ref="G93:I93"/>
    <mergeCell ref="G94:I94"/>
    <mergeCell ref="C95:L95"/>
  </mergeCells>
  <phoneticPr fontId="39" type="noConversion"/>
  <dataValidations count="1">
    <dataValidation type="list" allowBlank="1" showInputMessage="1" showErrorMessage="1" sqref="F91:F94" xr:uid="{00000000-0002-0000-1300-000000000000}">
      <formula1>"LEFT JOIN,INNER JOIN"</formula1>
    </dataValidation>
  </dataValidations>
  <hyperlinks>
    <hyperlink ref="A1" location="#index!A1" display="#index!A1" xr:uid="{00000000-0004-0000-1300-000000000000}"/>
  </hyperlinks>
  <pageMargins left="0.75" right="0.75" top="1" bottom="1" header="0.5" footer="0.5"/>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0"/>
  <dimension ref="A1:P1207"/>
  <sheetViews>
    <sheetView topLeftCell="A136" workbookViewId="0">
      <selection activeCell="D148" sqref="D148"/>
    </sheetView>
  </sheetViews>
  <sheetFormatPr defaultColWidth="19" defaultRowHeight="13.35"/>
  <cols>
    <col min="1" max="1" width="5.21875" style="729" customWidth="1"/>
    <col min="2" max="2" width="33.88671875" style="789" customWidth="1"/>
    <col min="3" max="3" width="19.88671875" style="789" customWidth="1"/>
    <col min="4" max="4" width="33.109375" style="789" customWidth="1"/>
    <col min="5" max="5" width="18.6640625" style="789" customWidth="1"/>
    <col min="6" max="12" width="19.88671875" style="789" customWidth="1"/>
    <col min="13" max="13" width="19" style="729"/>
    <col min="14" max="14" width="19.88671875" style="729" customWidth="1"/>
    <col min="15" max="15" width="9.21875" style="729" customWidth="1"/>
    <col min="16" max="16" width="32.77734375" style="729" customWidth="1"/>
    <col min="17" max="16384" width="19" style="729"/>
  </cols>
  <sheetData>
    <row r="1" spans="1:12" ht="21.05" customHeight="1">
      <c r="A1" s="5" t="s">
        <v>15963</v>
      </c>
      <c r="B1" s="639"/>
      <c r="C1" s="728"/>
      <c r="D1" s="728"/>
      <c r="E1" s="728"/>
      <c r="F1" s="728"/>
      <c r="G1" s="728"/>
      <c r="H1" s="728"/>
      <c r="I1" s="728"/>
      <c r="J1" s="728"/>
      <c r="K1" s="728"/>
      <c r="L1" s="728"/>
    </row>
    <row r="2" spans="1:12" ht="21.05" customHeight="1">
      <c r="A2" s="730"/>
      <c r="B2" s="1695"/>
      <c r="C2" s="1696"/>
      <c r="D2" s="1696"/>
      <c r="E2" s="1696"/>
      <c r="F2" s="1696"/>
      <c r="G2" s="1696"/>
      <c r="H2" s="1696"/>
      <c r="I2" s="1696"/>
      <c r="J2" s="1696"/>
      <c r="K2" s="1696"/>
      <c r="L2" s="1697"/>
    </row>
    <row r="3" spans="1:12" ht="21.05" customHeight="1">
      <c r="A3" s="730"/>
      <c r="B3" s="1562" t="s">
        <v>297</v>
      </c>
      <c r="C3" s="1563"/>
      <c r="D3" s="1563"/>
      <c r="E3" s="1563"/>
      <c r="F3" s="1563"/>
      <c r="G3" s="1563"/>
      <c r="H3" s="1563"/>
      <c r="I3" s="1563"/>
      <c r="J3" s="1563"/>
      <c r="K3" s="1563"/>
      <c r="L3" s="1564"/>
    </row>
    <row r="4" spans="1:12" ht="21.05" customHeight="1">
      <c r="A4" s="730"/>
      <c r="B4" s="731" t="s">
        <v>5451</v>
      </c>
      <c r="C4" s="732" t="s">
        <v>5452</v>
      </c>
      <c r="D4" s="731" t="s">
        <v>299</v>
      </c>
      <c r="E4" s="1704" t="s">
        <v>5453</v>
      </c>
      <c r="F4" s="1705"/>
      <c r="G4" s="731" t="s">
        <v>4</v>
      </c>
      <c r="H4" s="733" t="s">
        <v>1232</v>
      </c>
      <c r="I4" s="197" t="s">
        <v>12</v>
      </c>
      <c r="J4" s="200" t="s">
        <v>23</v>
      </c>
      <c r="K4" s="731" t="s">
        <v>7</v>
      </c>
      <c r="L4" s="733" t="s">
        <v>22</v>
      </c>
    </row>
    <row r="5" spans="1:12" ht="21.05" customHeight="1">
      <c r="A5" s="730"/>
      <c r="B5" s="731" t="s">
        <v>5454</v>
      </c>
      <c r="C5" s="734" t="s">
        <v>5455</v>
      </c>
      <c r="D5" s="731" t="s">
        <v>301</v>
      </c>
      <c r="E5" s="1704" t="s">
        <v>1234</v>
      </c>
      <c r="F5" s="1705"/>
      <c r="G5" s="731" t="s">
        <v>10</v>
      </c>
      <c r="H5" s="735">
        <v>45408</v>
      </c>
      <c r="I5" s="731" t="s">
        <v>6</v>
      </c>
      <c r="J5" s="733" t="s">
        <v>1235</v>
      </c>
      <c r="K5" s="731" t="s">
        <v>8</v>
      </c>
      <c r="L5" s="733" t="s">
        <v>1236</v>
      </c>
    </row>
    <row r="6" spans="1:12" ht="21.05" customHeight="1">
      <c r="A6" s="730"/>
      <c r="B6" s="731" t="s">
        <v>302</v>
      </c>
      <c r="C6" s="1679" t="s">
        <v>5456</v>
      </c>
      <c r="D6" s="1680"/>
      <c r="E6" s="1680"/>
      <c r="F6" s="1680"/>
      <c r="G6" s="1680"/>
      <c r="H6" s="1680"/>
      <c r="I6" s="1680"/>
      <c r="J6" s="1680"/>
      <c r="K6" s="1680"/>
      <c r="L6" s="1681"/>
    </row>
    <row r="7" spans="1:12" ht="21.05" customHeight="1">
      <c r="A7" s="736"/>
      <c r="B7" s="1683" t="s">
        <v>303</v>
      </c>
      <c r="C7" s="1684"/>
      <c r="D7" s="1684"/>
      <c r="E7" s="1684"/>
      <c r="F7" s="1684"/>
      <c r="G7" s="1684"/>
      <c r="H7" s="1684"/>
      <c r="I7" s="1684"/>
      <c r="J7" s="1684"/>
      <c r="K7" s="1684"/>
      <c r="L7" s="1685"/>
    </row>
    <row r="8" spans="1:12" s="739" customFormat="1" ht="21.05" customHeight="1">
      <c r="A8" s="737"/>
      <c r="B8" s="738" t="s">
        <v>304</v>
      </c>
      <c r="C8" s="738" t="s">
        <v>305</v>
      </c>
      <c r="D8" s="1698" t="s">
        <v>306</v>
      </c>
      <c r="E8" s="1699"/>
      <c r="F8" s="1699"/>
      <c r="G8" s="1699"/>
      <c r="H8" s="1699"/>
      <c r="I8" s="1699"/>
      <c r="J8" s="1699"/>
      <c r="K8" s="1699"/>
      <c r="L8" s="1700"/>
    </row>
    <row r="9" spans="1:12" ht="21.05" customHeight="1">
      <c r="A9" s="736"/>
      <c r="B9" s="735">
        <v>45408</v>
      </c>
      <c r="C9" s="733" t="s">
        <v>1232</v>
      </c>
      <c r="D9" s="1701" t="s">
        <v>5457</v>
      </c>
      <c r="E9" s="1702"/>
      <c r="F9" s="1702"/>
      <c r="G9" s="1702"/>
      <c r="H9" s="1702"/>
      <c r="I9" s="1702"/>
      <c r="J9" s="1702"/>
      <c r="K9" s="1702"/>
      <c r="L9" s="1703"/>
    </row>
    <row r="10" spans="1:12" ht="21.05" customHeight="1">
      <c r="A10" s="736"/>
      <c r="B10" s="740">
        <v>45496</v>
      </c>
      <c r="C10" s="741" t="s">
        <v>1232</v>
      </c>
      <c r="D10" s="1701" t="s">
        <v>5134</v>
      </c>
      <c r="E10" s="1702"/>
      <c r="F10" s="1702"/>
      <c r="G10" s="1702"/>
      <c r="H10" s="1702"/>
      <c r="I10" s="1702"/>
      <c r="J10" s="1702"/>
      <c r="K10" s="1702"/>
      <c r="L10" s="1703"/>
    </row>
    <row r="11" spans="1:12" ht="21.05" customHeight="1">
      <c r="A11" s="736"/>
      <c r="B11" s="742">
        <v>45530</v>
      </c>
      <c r="C11" s="743" t="s">
        <v>1232</v>
      </c>
      <c r="D11" s="743" t="s">
        <v>5458</v>
      </c>
      <c r="E11" s="743"/>
      <c r="F11" s="743"/>
      <c r="G11" s="743"/>
      <c r="H11" s="743"/>
      <c r="I11" s="743"/>
      <c r="J11" s="743"/>
      <c r="K11" s="743"/>
      <c r="L11" s="744"/>
    </row>
    <row r="12" spans="1:12" ht="21.05" customHeight="1">
      <c r="A12" s="736"/>
      <c r="B12" s="742">
        <v>45561</v>
      </c>
      <c r="C12" s="743" t="s">
        <v>1232</v>
      </c>
      <c r="D12" s="743" t="s">
        <v>5459</v>
      </c>
      <c r="E12" s="743"/>
      <c r="F12" s="743"/>
      <c r="G12" s="743"/>
      <c r="H12" s="743"/>
      <c r="I12" s="743"/>
      <c r="J12" s="743"/>
      <c r="K12" s="743"/>
      <c r="L12" s="744"/>
    </row>
    <row r="13" spans="1:12" s="246" customFormat="1" ht="21.05" customHeight="1">
      <c r="A13" s="7"/>
      <c r="B13" s="1562" t="s">
        <v>307</v>
      </c>
      <c r="C13" s="1563"/>
      <c r="D13" s="1563"/>
      <c r="E13" s="1563"/>
      <c r="F13" s="1563"/>
      <c r="G13" s="1563"/>
      <c r="H13" s="1563"/>
      <c r="I13" s="1563"/>
      <c r="J13" s="1563"/>
      <c r="K13" s="1563"/>
      <c r="L13" s="1564"/>
    </row>
    <row r="14" spans="1:12" s="246" customFormat="1" ht="21.05" customHeight="1">
      <c r="A14" s="7"/>
      <c r="B14" s="197" t="s">
        <v>308</v>
      </c>
      <c r="C14" s="210"/>
      <c r="D14" s="197" t="s">
        <v>300</v>
      </c>
      <c r="E14" s="1548" t="s">
        <v>5460</v>
      </c>
      <c r="F14" s="1549"/>
      <c r="G14" s="197" t="s">
        <v>302</v>
      </c>
      <c r="H14" s="1565"/>
      <c r="I14" s="1566"/>
      <c r="J14" s="1567"/>
      <c r="K14" s="211" t="s">
        <v>309</v>
      </c>
      <c r="L14" s="124" t="s">
        <v>453</v>
      </c>
    </row>
    <row r="15" spans="1:12" s="246" customFormat="1" ht="21.05" customHeight="1">
      <c r="A15" s="7"/>
      <c r="B15" s="1568" t="s">
        <v>310</v>
      </c>
      <c r="C15" s="1569"/>
      <c r="D15" s="1570"/>
      <c r="E15" s="1568" t="s">
        <v>311</v>
      </c>
      <c r="F15" s="1569"/>
      <c r="G15" s="1569"/>
      <c r="H15" s="1569"/>
      <c r="I15" s="1569"/>
      <c r="J15" s="1569"/>
      <c r="K15" s="1569"/>
      <c r="L15" s="1570"/>
    </row>
    <row r="16" spans="1:12" s="254" customFormat="1" ht="21.05" customHeight="1">
      <c r="A16" s="20"/>
      <c r="B16" s="213" t="s">
        <v>312</v>
      </c>
      <c r="C16" s="213" t="s">
        <v>313</v>
      </c>
      <c r="D16" s="213" t="s">
        <v>314</v>
      </c>
      <c r="E16" s="213" t="s">
        <v>315</v>
      </c>
      <c r="F16" s="213" t="s">
        <v>316</v>
      </c>
      <c r="G16" s="213" t="s">
        <v>317</v>
      </c>
      <c r="H16" s="213" t="s">
        <v>318</v>
      </c>
      <c r="I16" s="213" t="s">
        <v>319</v>
      </c>
      <c r="J16" s="213" t="s">
        <v>320</v>
      </c>
      <c r="K16" s="213" t="s">
        <v>321</v>
      </c>
      <c r="L16" s="213" t="s">
        <v>302</v>
      </c>
    </row>
    <row r="17" spans="1:12" s="245" customFormat="1" ht="21.05" customHeight="1">
      <c r="A17" s="22"/>
      <c r="B17" s="745" t="s">
        <v>5461</v>
      </c>
      <c r="C17" s="745" t="s">
        <v>5462</v>
      </c>
      <c r="D17" s="746" t="s">
        <v>387</v>
      </c>
      <c r="E17" s="745" t="s">
        <v>5463</v>
      </c>
      <c r="F17" s="746" t="s">
        <v>5464</v>
      </c>
      <c r="G17" s="745" t="s">
        <v>5465</v>
      </c>
      <c r="H17" s="745" t="s">
        <v>5466</v>
      </c>
      <c r="I17" s="745" t="s">
        <v>5462</v>
      </c>
      <c r="J17" s="746" t="s">
        <v>70</v>
      </c>
      <c r="K17" s="745" t="s">
        <v>5467</v>
      </c>
      <c r="L17" s="745" t="s">
        <v>5461</v>
      </c>
    </row>
    <row r="18" spans="1:12" s="245" customFormat="1" ht="21.05" customHeight="1">
      <c r="A18" s="22"/>
      <c r="B18" s="745" t="s">
        <v>5468</v>
      </c>
      <c r="C18" s="746" t="s">
        <v>5469</v>
      </c>
      <c r="D18" s="746" t="s">
        <v>387</v>
      </c>
      <c r="E18" s="746" t="s">
        <v>5463</v>
      </c>
      <c r="F18" s="746" t="s">
        <v>5464</v>
      </c>
      <c r="G18" s="746" t="s">
        <v>5465</v>
      </c>
      <c r="H18" s="746" t="s">
        <v>5470</v>
      </c>
      <c r="I18" s="746" t="s">
        <v>5469</v>
      </c>
      <c r="J18" s="746" t="s">
        <v>70</v>
      </c>
      <c r="K18" s="746" t="s">
        <v>5471</v>
      </c>
      <c r="L18" s="745" t="s">
        <v>5468</v>
      </c>
    </row>
    <row r="19" spans="1:12" s="245" customFormat="1" ht="21.05" customHeight="1">
      <c r="A19" s="22"/>
      <c r="B19" s="745" t="s">
        <v>2202</v>
      </c>
      <c r="C19" s="745" t="s">
        <v>5472</v>
      </c>
      <c r="D19" s="746" t="s">
        <v>387</v>
      </c>
      <c r="E19" s="745" t="s">
        <v>5463</v>
      </c>
      <c r="F19" s="746" t="s">
        <v>5464</v>
      </c>
      <c r="G19" s="746" t="s">
        <v>5465</v>
      </c>
      <c r="H19" s="746" t="s">
        <v>1259</v>
      </c>
      <c r="I19" s="746" t="s">
        <v>5473</v>
      </c>
      <c r="J19" s="746" t="s">
        <v>70</v>
      </c>
      <c r="K19" s="746" t="s">
        <v>5474</v>
      </c>
      <c r="L19" s="745" t="s">
        <v>2202</v>
      </c>
    </row>
    <row r="20" spans="1:12" s="245" customFormat="1" ht="21.05" customHeight="1">
      <c r="A20" s="22"/>
      <c r="B20" s="745" t="s">
        <v>5475</v>
      </c>
      <c r="C20" s="745" t="s">
        <v>5476</v>
      </c>
      <c r="D20" s="746" t="s">
        <v>387</v>
      </c>
      <c r="E20" s="746" t="s">
        <v>5463</v>
      </c>
      <c r="F20" s="746" t="s">
        <v>5464</v>
      </c>
      <c r="G20" s="746" t="s">
        <v>5465</v>
      </c>
      <c r="H20" s="746" t="s">
        <v>5477</v>
      </c>
      <c r="I20" s="746" t="s">
        <v>5478</v>
      </c>
      <c r="J20" s="746" t="s">
        <v>171</v>
      </c>
      <c r="K20" s="746" t="s">
        <v>5479</v>
      </c>
      <c r="L20" s="745" t="s">
        <v>5475</v>
      </c>
    </row>
    <row r="21" spans="1:12" s="245" customFormat="1" ht="21.05" customHeight="1">
      <c r="A21" s="22"/>
      <c r="B21" s="745" t="s">
        <v>5480</v>
      </c>
      <c r="C21" s="745" t="s">
        <v>5481</v>
      </c>
      <c r="D21" s="746" t="s">
        <v>387</v>
      </c>
      <c r="E21" s="746" t="s">
        <v>5463</v>
      </c>
      <c r="F21" s="746" t="s">
        <v>5464</v>
      </c>
      <c r="G21" s="746" t="s">
        <v>5465</v>
      </c>
      <c r="H21" s="746" t="s">
        <v>5482</v>
      </c>
      <c r="I21" s="746" t="s">
        <v>5483</v>
      </c>
      <c r="J21" s="746" t="s">
        <v>171</v>
      </c>
      <c r="K21" s="746" t="s">
        <v>5484</v>
      </c>
      <c r="L21" s="745" t="s">
        <v>5480</v>
      </c>
    </row>
    <row r="22" spans="1:12" s="245" customFormat="1" ht="21.05" customHeight="1">
      <c r="A22" s="22"/>
      <c r="B22" s="745" t="s">
        <v>5485</v>
      </c>
      <c r="C22" s="745" t="s">
        <v>5486</v>
      </c>
      <c r="D22" s="746" t="s">
        <v>387</v>
      </c>
      <c r="E22" s="746" t="s">
        <v>5463</v>
      </c>
      <c r="F22" s="746" t="s">
        <v>5464</v>
      </c>
      <c r="G22" s="746" t="s">
        <v>5465</v>
      </c>
      <c r="H22" s="746" t="s">
        <v>5487</v>
      </c>
      <c r="I22" s="746" t="s">
        <v>5488</v>
      </c>
      <c r="J22" s="746" t="s">
        <v>171</v>
      </c>
      <c r="K22" s="746" t="s">
        <v>5489</v>
      </c>
      <c r="L22" s="745" t="s">
        <v>5485</v>
      </c>
    </row>
    <row r="23" spans="1:12" s="245" customFormat="1" ht="21.05" customHeight="1">
      <c r="A23" s="22"/>
      <c r="B23" s="745" t="s">
        <v>5490</v>
      </c>
      <c r="C23" s="745" t="s">
        <v>5491</v>
      </c>
      <c r="D23" s="746" t="s">
        <v>387</v>
      </c>
      <c r="E23" s="746" t="s">
        <v>5463</v>
      </c>
      <c r="F23" s="746" t="s">
        <v>5464</v>
      </c>
      <c r="G23" s="746" t="s">
        <v>5465</v>
      </c>
      <c r="H23" s="746" t="s">
        <v>5490</v>
      </c>
      <c r="I23" s="746" t="s">
        <v>5492</v>
      </c>
      <c r="J23" s="746" t="s">
        <v>85</v>
      </c>
      <c r="K23" s="746" t="s">
        <v>5493</v>
      </c>
      <c r="L23" s="745" t="s">
        <v>5490</v>
      </c>
    </row>
    <row r="24" spans="1:12" s="245" customFormat="1" ht="21.05" customHeight="1">
      <c r="A24" s="22"/>
      <c r="B24" s="745" t="s">
        <v>5494</v>
      </c>
      <c r="C24" s="745" t="s">
        <v>5495</v>
      </c>
      <c r="D24" s="746" t="s">
        <v>387</v>
      </c>
      <c r="E24" s="746" t="s">
        <v>5463</v>
      </c>
      <c r="F24" s="746" t="s">
        <v>5464</v>
      </c>
      <c r="G24" s="746" t="s">
        <v>5465</v>
      </c>
      <c r="H24" s="746" t="s">
        <v>5496</v>
      </c>
      <c r="I24" s="746" t="s">
        <v>5497</v>
      </c>
      <c r="J24" s="746" t="s">
        <v>2266</v>
      </c>
      <c r="K24" s="746" t="s">
        <v>5498</v>
      </c>
      <c r="L24" s="745" t="s">
        <v>5499</v>
      </c>
    </row>
    <row r="25" spans="1:12" s="245" customFormat="1" ht="21.05" customHeight="1">
      <c r="A25" s="22"/>
      <c r="B25" s="745" t="s">
        <v>5500</v>
      </c>
      <c r="C25" s="745" t="s">
        <v>5501</v>
      </c>
      <c r="D25" s="746" t="s">
        <v>387</v>
      </c>
      <c r="E25" s="747" t="s">
        <v>5463</v>
      </c>
      <c r="F25" s="747" t="s">
        <v>5464</v>
      </c>
      <c r="G25" s="748" t="s">
        <v>5465</v>
      </c>
      <c r="H25" s="747" t="s">
        <v>5502</v>
      </c>
      <c r="I25" s="747" t="s">
        <v>5503</v>
      </c>
      <c r="J25" s="746" t="s">
        <v>2266</v>
      </c>
      <c r="K25" s="747" t="s">
        <v>5504</v>
      </c>
      <c r="L25" s="748" t="s">
        <v>5500</v>
      </c>
    </row>
    <row r="26" spans="1:12" s="245" customFormat="1" ht="21.05" customHeight="1">
      <c r="A26" s="22"/>
      <c r="B26" s="745" t="s">
        <v>5505</v>
      </c>
      <c r="C26" s="745" t="s">
        <v>5506</v>
      </c>
      <c r="D26" s="746" t="s">
        <v>387</v>
      </c>
      <c r="E26" s="745" t="s">
        <v>5463</v>
      </c>
      <c r="F26" s="746" t="s">
        <v>5464</v>
      </c>
      <c r="G26" s="746" t="s">
        <v>5465</v>
      </c>
      <c r="H26" s="746" t="s">
        <v>5507</v>
      </c>
      <c r="I26" s="746" t="s">
        <v>5508</v>
      </c>
      <c r="J26" s="746" t="s">
        <v>179</v>
      </c>
      <c r="K26" s="746" t="s">
        <v>5509</v>
      </c>
      <c r="L26" s="745" t="s">
        <v>5505</v>
      </c>
    </row>
    <row r="27" spans="1:12" s="245" customFormat="1" ht="21.05" customHeight="1">
      <c r="A27" s="22"/>
      <c r="B27" s="745" t="s">
        <v>5510</v>
      </c>
      <c r="C27" s="745" t="s">
        <v>5511</v>
      </c>
      <c r="D27" s="746" t="s">
        <v>387</v>
      </c>
      <c r="E27" s="746" t="s">
        <v>5463</v>
      </c>
      <c r="F27" s="746" t="s">
        <v>5464</v>
      </c>
      <c r="G27" s="746" t="s">
        <v>5465</v>
      </c>
      <c r="H27" s="746" t="s">
        <v>5512</v>
      </c>
      <c r="I27" s="746" t="s">
        <v>5513</v>
      </c>
      <c r="J27" s="746" t="s">
        <v>70</v>
      </c>
      <c r="K27" s="746" t="s">
        <v>5514</v>
      </c>
      <c r="L27" s="745" t="s">
        <v>5510</v>
      </c>
    </row>
    <row r="28" spans="1:12" s="245" customFormat="1" ht="21.05" customHeight="1">
      <c r="A28" s="22"/>
      <c r="B28" s="745" t="s">
        <v>5515</v>
      </c>
      <c r="C28" s="745" t="s">
        <v>5516</v>
      </c>
      <c r="D28" s="746" t="s">
        <v>387</v>
      </c>
      <c r="E28" s="746" t="s">
        <v>5463</v>
      </c>
      <c r="F28" s="746" t="s">
        <v>5464</v>
      </c>
      <c r="G28" s="746" t="s">
        <v>5465</v>
      </c>
      <c r="H28" s="746" t="s">
        <v>5517</v>
      </c>
      <c r="I28" s="746" t="s">
        <v>5518</v>
      </c>
      <c r="J28" s="746" t="s">
        <v>5519</v>
      </c>
      <c r="K28" s="746" t="s">
        <v>5520</v>
      </c>
      <c r="L28" s="745" t="s">
        <v>5515</v>
      </c>
    </row>
    <row r="29" spans="1:12" s="245" customFormat="1" ht="21.05" customHeight="1">
      <c r="A29" s="22"/>
      <c r="B29" s="745" t="s">
        <v>5521</v>
      </c>
      <c r="C29" s="745" t="s">
        <v>5522</v>
      </c>
      <c r="D29" s="746" t="s">
        <v>56</v>
      </c>
      <c r="E29" s="746" t="s">
        <v>5463</v>
      </c>
      <c r="F29" s="746" t="s">
        <v>5464</v>
      </c>
      <c r="G29" s="746" t="s">
        <v>5465</v>
      </c>
      <c r="H29" s="746" t="s">
        <v>5521</v>
      </c>
      <c r="I29" s="746" t="s">
        <v>5523</v>
      </c>
      <c r="J29" s="746" t="s">
        <v>56</v>
      </c>
      <c r="K29" s="746" t="s">
        <v>5524</v>
      </c>
      <c r="L29" s="745" t="s">
        <v>5521</v>
      </c>
    </row>
    <row r="30" spans="1:12" s="245" customFormat="1" ht="21.05" customHeight="1">
      <c r="A30" s="22"/>
      <c r="B30" s="745" t="s">
        <v>5525</v>
      </c>
      <c r="C30" s="745" t="s">
        <v>5526</v>
      </c>
      <c r="D30" s="746" t="s">
        <v>56</v>
      </c>
      <c r="E30" s="746" t="s">
        <v>5463</v>
      </c>
      <c r="F30" s="746" t="s">
        <v>5464</v>
      </c>
      <c r="G30" s="746" t="s">
        <v>5465</v>
      </c>
      <c r="H30" s="746" t="s">
        <v>5165</v>
      </c>
      <c r="I30" s="746" t="s">
        <v>5527</v>
      </c>
      <c r="J30" s="746" t="s">
        <v>56</v>
      </c>
      <c r="K30" s="746" t="s">
        <v>5528</v>
      </c>
      <c r="L30" s="745" t="s">
        <v>5525</v>
      </c>
    </row>
    <row r="31" spans="1:12" s="245" customFormat="1" ht="21.05" customHeight="1">
      <c r="A31" s="22"/>
      <c r="B31" s="745" t="s">
        <v>5529</v>
      </c>
      <c r="C31" s="745" t="s">
        <v>5530</v>
      </c>
      <c r="D31" s="746" t="s">
        <v>56</v>
      </c>
      <c r="E31" s="746" t="s">
        <v>5463</v>
      </c>
      <c r="F31" s="746" t="s">
        <v>5464</v>
      </c>
      <c r="G31" s="746" t="s">
        <v>5465</v>
      </c>
      <c r="H31" s="746" t="s">
        <v>5531</v>
      </c>
      <c r="I31" s="746" t="s">
        <v>5532</v>
      </c>
      <c r="J31" s="746" t="s">
        <v>56</v>
      </c>
      <c r="K31" s="746" t="s">
        <v>5533</v>
      </c>
      <c r="L31" s="745" t="s">
        <v>5529</v>
      </c>
    </row>
    <row r="32" spans="1:12" s="245" customFormat="1" ht="21.05" customHeight="1">
      <c r="A32" s="22"/>
      <c r="B32" s="745" t="s">
        <v>5534</v>
      </c>
      <c r="C32" s="745" t="s">
        <v>5535</v>
      </c>
      <c r="D32" s="746" t="s">
        <v>56</v>
      </c>
      <c r="E32" s="746" t="s">
        <v>5463</v>
      </c>
      <c r="F32" s="746" t="s">
        <v>5464</v>
      </c>
      <c r="G32" s="746" t="s">
        <v>5465</v>
      </c>
      <c r="H32" s="746" t="s">
        <v>5536</v>
      </c>
      <c r="I32" s="746" t="s">
        <v>5537</v>
      </c>
      <c r="J32" s="746" t="s">
        <v>56</v>
      </c>
      <c r="K32" s="746" t="s">
        <v>5538</v>
      </c>
      <c r="L32" s="745" t="s">
        <v>5534</v>
      </c>
    </row>
    <row r="33" spans="1:12" s="245" customFormat="1" ht="21.05" customHeight="1">
      <c r="A33" s="22"/>
      <c r="B33" s="745" t="s">
        <v>5539</v>
      </c>
      <c r="C33" s="745" t="s">
        <v>5540</v>
      </c>
      <c r="D33" s="746" t="s">
        <v>58</v>
      </c>
      <c r="E33" s="746" t="s">
        <v>5463</v>
      </c>
      <c r="F33" s="746" t="s">
        <v>5464</v>
      </c>
      <c r="G33" s="746" t="s">
        <v>5465</v>
      </c>
      <c r="H33" s="746" t="s">
        <v>5541</v>
      </c>
      <c r="I33" s="746" t="s">
        <v>5542</v>
      </c>
      <c r="J33" s="746" t="s">
        <v>5543</v>
      </c>
      <c r="K33" s="746" t="s">
        <v>5544</v>
      </c>
      <c r="L33" s="745" t="s">
        <v>5539</v>
      </c>
    </row>
    <row r="34" spans="1:12" s="245" customFormat="1" ht="21.05" customHeight="1">
      <c r="A34" s="22"/>
      <c r="B34" s="745" t="s">
        <v>5545</v>
      </c>
      <c r="C34" s="745" t="s">
        <v>5546</v>
      </c>
      <c r="D34" s="746" t="s">
        <v>387</v>
      </c>
      <c r="E34" s="746" t="s">
        <v>5463</v>
      </c>
      <c r="F34" s="746" t="s">
        <v>5464</v>
      </c>
      <c r="G34" s="746" t="s">
        <v>5465</v>
      </c>
      <c r="H34" s="746" t="s">
        <v>5547</v>
      </c>
      <c r="I34" s="746" t="s">
        <v>5548</v>
      </c>
      <c r="J34" s="746" t="s">
        <v>179</v>
      </c>
      <c r="K34" s="746" t="s">
        <v>5549</v>
      </c>
      <c r="L34" s="746" t="s">
        <v>5545</v>
      </c>
    </row>
    <row r="35" spans="1:12" s="245" customFormat="1" ht="21.05" customHeight="1">
      <c r="A35" s="22"/>
      <c r="B35" s="745" t="s">
        <v>5550</v>
      </c>
      <c r="C35" s="745" t="s">
        <v>5551</v>
      </c>
      <c r="D35" s="746" t="s">
        <v>387</v>
      </c>
      <c r="E35" s="746" t="s">
        <v>5463</v>
      </c>
      <c r="F35" s="746" t="s">
        <v>5464</v>
      </c>
      <c r="G35" s="746" t="s">
        <v>5465</v>
      </c>
      <c r="H35" s="746" t="s">
        <v>5552</v>
      </c>
      <c r="I35" s="746" t="s">
        <v>5553</v>
      </c>
      <c r="J35" s="746" t="s">
        <v>85</v>
      </c>
      <c r="K35" s="746" t="s">
        <v>5554</v>
      </c>
      <c r="L35" s="746" t="s">
        <v>5550</v>
      </c>
    </row>
    <row r="36" spans="1:12" s="245" customFormat="1" ht="21.05" customHeight="1">
      <c r="A36" s="22"/>
      <c r="B36" s="745" t="s">
        <v>5555</v>
      </c>
      <c r="C36" s="745" t="s">
        <v>5556</v>
      </c>
      <c r="D36" s="746" t="s">
        <v>387</v>
      </c>
      <c r="E36" s="746" t="s">
        <v>5463</v>
      </c>
      <c r="F36" s="746" t="s">
        <v>5464</v>
      </c>
      <c r="G36" s="746" t="s">
        <v>5465</v>
      </c>
      <c r="H36" s="746" t="s">
        <v>5557</v>
      </c>
      <c r="I36" s="746" t="s">
        <v>5558</v>
      </c>
      <c r="J36" s="746" t="s">
        <v>85</v>
      </c>
      <c r="K36" s="746" t="s">
        <v>5559</v>
      </c>
      <c r="L36" s="746" t="s">
        <v>5555</v>
      </c>
    </row>
    <row r="37" spans="1:12" s="245" customFormat="1" ht="21.05" customHeight="1">
      <c r="A37" s="22"/>
      <c r="B37" s="745" t="s">
        <v>5560</v>
      </c>
      <c r="C37" s="745" t="s">
        <v>5561</v>
      </c>
      <c r="D37" s="746" t="s">
        <v>387</v>
      </c>
      <c r="E37" s="746" t="s">
        <v>5463</v>
      </c>
      <c r="F37" s="746" t="s">
        <v>5464</v>
      </c>
      <c r="G37" s="746" t="s">
        <v>5465</v>
      </c>
      <c r="H37" s="746" t="s">
        <v>5560</v>
      </c>
      <c r="I37" s="746" t="s">
        <v>5562</v>
      </c>
      <c r="J37" s="746" t="s">
        <v>70</v>
      </c>
      <c r="K37" s="746" t="s">
        <v>5563</v>
      </c>
      <c r="L37" s="745" t="s">
        <v>5560</v>
      </c>
    </row>
    <row r="38" spans="1:12" s="245" customFormat="1" ht="21.05" customHeight="1">
      <c r="A38" s="22"/>
      <c r="B38" s="745" t="s">
        <v>518</v>
      </c>
      <c r="C38" s="745" t="s">
        <v>519</v>
      </c>
      <c r="D38" s="746" t="s">
        <v>387</v>
      </c>
      <c r="E38" s="746" t="s">
        <v>5463</v>
      </c>
      <c r="F38" s="746" t="s">
        <v>5464</v>
      </c>
      <c r="G38" s="746" t="s">
        <v>5465</v>
      </c>
      <c r="H38" s="746" t="s">
        <v>1274</v>
      </c>
      <c r="I38" s="746" t="s">
        <v>5564</v>
      </c>
      <c r="J38" s="746" t="s">
        <v>85</v>
      </c>
      <c r="K38" s="746" t="s">
        <v>5565</v>
      </c>
      <c r="L38" s="746" t="s">
        <v>518</v>
      </c>
    </row>
    <row r="39" spans="1:12" s="245" customFormat="1" ht="21.05" customHeight="1">
      <c r="A39" s="22"/>
      <c r="B39" s="745" t="s">
        <v>5566</v>
      </c>
      <c r="C39" s="745" t="s">
        <v>5567</v>
      </c>
      <c r="D39" s="746" t="s">
        <v>387</v>
      </c>
      <c r="E39" s="746" t="s">
        <v>5463</v>
      </c>
      <c r="F39" s="746" t="s">
        <v>5464</v>
      </c>
      <c r="G39" s="746" t="s">
        <v>5465</v>
      </c>
      <c r="H39" s="746" t="s">
        <v>5566</v>
      </c>
      <c r="I39" s="746" t="s">
        <v>5568</v>
      </c>
      <c r="J39" s="746" t="s">
        <v>70</v>
      </c>
      <c r="K39" s="746" t="s">
        <v>5569</v>
      </c>
      <c r="L39" s="746" t="s">
        <v>5566</v>
      </c>
    </row>
    <row r="40" spans="1:12" s="245" customFormat="1" ht="21.05" customHeight="1">
      <c r="A40" s="22"/>
      <c r="B40" s="745" t="s">
        <v>5570</v>
      </c>
      <c r="C40" s="745" t="s">
        <v>5571</v>
      </c>
      <c r="D40" s="746" t="s">
        <v>387</v>
      </c>
      <c r="E40" s="746" t="s">
        <v>5463</v>
      </c>
      <c r="F40" s="746" t="s">
        <v>5464</v>
      </c>
      <c r="G40" s="746" t="s">
        <v>5465</v>
      </c>
      <c r="H40" s="746" t="s">
        <v>5572</v>
      </c>
      <c r="I40" s="746" t="s">
        <v>5573</v>
      </c>
      <c r="J40" s="746" t="s">
        <v>85</v>
      </c>
      <c r="K40" s="746" t="s">
        <v>5574</v>
      </c>
      <c r="L40" s="746" t="s">
        <v>5570</v>
      </c>
    </row>
    <row r="41" spans="1:12" s="245" customFormat="1" ht="21.05" customHeight="1">
      <c r="A41" s="22"/>
      <c r="B41" s="745" t="s">
        <v>5575</v>
      </c>
      <c r="C41" s="745" t="s">
        <v>5576</v>
      </c>
      <c r="D41" s="746" t="s">
        <v>387</v>
      </c>
      <c r="E41" s="746" t="s">
        <v>5463</v>
      </c>
      <c r="F41" s="746" t="s">
        <v>5464</v>
      </c>
      <c r="G41" s="746" t="s">
        <v>5465</v>
      </c>
      <c r="H41" s="746" t="s">
        <v>5577</v>
      </c>
      <c r="I41" s="746" t="s">
        <v>5578</v>
      </c>
      <c r="J41" s="746" t="s">
        <v>171</v>
      </c>
      <c r="K41" s="746" t="s">
        <v>5579</v>
      </c>
      <c r="L41" s="745" t="s">
        <v>5575</v>
      </c>
    </row>
    <row r="42" spans="1:12" s="245" customFormat="1" ht="21.05" customHeight="1">
      <c r="A42" s="22"/>
      <c r="B42" s="745" t="s">
        <v>5580</v>
      </c>
      <c r="C42" s="745" t="s">
        <v>5581</v>
      </c>
      <c r="D42" s="746" t="s">
        <v>387</v>
      </c>
      <c r="E42" s="746" t="s">
        <v>5463</v>
      </c>
      <c r="F42" s="746" t="s">
        <v>5464</v>
      </c>
      <c r="G42" s="746" t="s">
        <v>5465</v>
      </c>
      <c r="H42" s="746" t="s">
        <v>5582</v>
      </c>
      <c r="I42" s="746" t="s">
        <v>5583</v>
      </c>
      <c r="J42" s="746" t="s">
        <v>171</v>
      </c>
      <c r="K42" s="746" t="s">
        <v>5584</v>
      </c>
      <c r="L42" s="746" t="s">
        <v>5580</v>
      </c>
    </row>
    <row r="43" spans="1:12" s="245" customFormat="1" ht="21.05" customHeight="1">
      <c r="A43" s="22"/>
      <c r="B43" s="745" t="s">
        <v>5585</v>
      </c>
      <c r="C43" s="745" t="s">
        <v>5586</v>
      </c>
      <c r="D43" s="746" t="s">
        <v>387</v>
      </c>
      <c r="E43" s="746" t="s">
        <v>5463</v>
      </c>
      <c r="F43" s="746" t="s">
        <v>5464</v>
      </c>
      <c r="G43" s="746" t="s">
        <v>5465</v>
      </c>
      <c r="H43" s="746" t="s">
        <v>5587</v>
      </c>
      <c r="I43" s="746" t="s">
        <v>5588</v>
      </c>
      <c r="J43" s="746" t="s">
        <v>171</v>
      </c>
      <c r="K43" s="746" t="s">
        <v>5589</v>
      </c>
      <c r="L43" s="746" t="s">
        <v>5585</v>
      </c>
    </row>
    <row r="44" spans="1:12" s="245" customFormat="1" ht="21.05" customHeight="1">
      <c r="A44" s="22"/>
      <c r="B44" s="745" t="s">
        <v>5590</v>
      </c>
      <c r="C44" s="745" t="s">
        <v>5591</v>
      </c>
      <c r="D44" s="746" t="s">
        <v>387</v>
      </c>
      <c r="E44" s="746" t="s">
        <v>5463</v>
      </c>
      <c r="F44" s="746" t="s">
        <v>5464</v>
      </c>
      <c r="G44" s="746" t="s">
        <v>5465</v>
      </c>
      <c r="H44" s="746" t="s">
        <v>5590</v>
      </c>
      <c r="I44" s="746" t="s">
        <v>5592</v>
      </c>
      <c r="J44" s="746" t="s">
        <v>70</v>
      </c>
      <c r="K44" s="746" t="s">
        <v>5593</v>
      </c>
      <c r="L44" s="745" t="s">
        <v>5590</v>
      </c>
    </row>
    <row r="45" spans="1:12" s="245" customFormat="1" ht="21.05" customHeight="1">
      <c r="A45" s="22"/>
      <c r="B45" s="745" t="s">
        <v>5594</v>
      </c>
      <c r="C45" s="745" t="s">
        <v>5595</v>
      </c>
      <c r="D45" s="746" t="s">
        <v>387</v>
      </c>
      <c r="E45" s="746" t="s">
        <v>5463</v>
      </c>
      <c r="F45" s="746" t="s">
        <v>5464</v>
      </c>
      <c r="G45" s="746" t="s">
        <v>5465</v>
      </c>
      <c r="H45" s="746" t="s">
        <v>5244</v>
      </c>
      <c r="I45" s="746" t="s">
        <v>5596</v>
      </c>
      <c r="J45" s="746" t="s">
        <v>179</v>
      </c>
      <c r="K45" s="746" t="s">
        <v>5597</v>
      </c>
      <c r="L45" s="746" t="s">
        <v>5594</v>
      </c>
    </row>
    <row r="46" spans="1:12" s="245" customFormat="1" ht="21.05" customHeight="1">
      <c r="A46" s="22"/>
      <c r="B46" s="745" t="s">
        <v>5598</v>
      </c>
      <c r="C46" s="745" t="s">
        <v>5599</v>
      </c>
      <c r="D46" s="746" t="s">
        <v>387</v>
      </c>
      <c r="E46" s="746" t="s">
        <v>5463</v>
      </c>
      <c r="F46" s="746" t="s">
        <v>5464</v>
      </c>
      <c r="G46" s="746" t="s">
        <v>5465</v>
      </c>
      <c r="H46" s="746" t="s">
        <v>5600</v>
      </c>
      <c r="I46" s="746" t="s">
        <v>5601</v>
      </c>
      <c r="J46" s="746" t="s">
        <v>77</v>
      </c>
      <c r="K46" s="746" t="s">
        <v>5602</v>
      </c>
      <c r="L46" s="746" t="s">
        <v>5598</v>
      </c>
    </row>
    <row r="47" spans="1:12" s="245" customFormat="1" ht="21.05" customHeight="1">
      <c r="A47" s="22"/>
      <c r="B47" s="745" t="s">
        <v>5603</v>
      </c>
      <c r="C47" s="745" t="s">
        <v>5604</v>
      </c>
      <c r="D47" s="746" t="s">
        <v>387</v>
      </c>
      <c r="E47" s="746" t="s">
        <v>5463</v>
      </c>
      <c r="F47" s="746" t="s">
        <v>5464</v>
      </c>
      <c r="G47" s="746" t="s">
        <v>5465</v>
      </c>
      <c r="H47" s="746" t="s">
        <v>5605</v>
      </c>
      <c r="I47" s="746" t="s">
        <v>5606</v>
      </c>
      <c r="J47" s="746" t="s">
        <v>70</v>
      </c>
      <c r="K47" s="746" t="s">
        <v>5607</v>
      </c>
      <c r="L47" s="746" t="s">
        <v>5603</v>
      </c>
    </row>
    <row r="48" spans="1:12" s="245" customFormat="1" ht="21.05" customHeight="1">
      <c r="A48" s="22"/>
      <c r="B48" s="745" t="s">
        <v>5608</v>
      </c>
      <c r="C48" s="745" t="s">
        <v>5609</v>
      </c>
      <c r="D48" s="746" t="s">
        <v>387</v>
      </c>
      <c r="E48" s="746" t="s">
        <v>5463</v>
      </c>
      <c r="F48" s="746" t="s">
        <v>5464</v>
      </c>
      <c r="G48" s="746" t="s">
        <v>5465</v>
      </c>
      <c r="H48" s="746" t="s">
        <v>5610</v>
      </c>
      <c r="I48" s="746" t="s">
        <v>5611</v>
      </c>
      <c r="J48" s="746" t="s">
        <v>70</v>
      </c>
      <c r="K48" s="746" t="s">
        <v>5612</v>
      </c>
      <c r="L48" s="746" t="s">
        <v>5608</v>
      </c>
    </row>
    <row r="49" spans="1:12" s="245" customFormat="1" ht="21.05" customHeight="1">
      <c r="A49" s="22"/>
      <c r="B49" s="745" t="s">
        <v>5613</v>
      </c>
      <c r="C49" s="745" t="s">
        <v>5614</v>
      </c>
      <c r="D49" s="746" t="s">
        <v>387</v>
      </c>
      <c r="E49" s="746" t="s">
        <v>5463</v>
      </c>
      <c r="F49" s="746" t="s">
        <v>5464</v>
      </c>
      <c r="G49" s="746" t="s">
        <v>5465</v>
      </c>
      <c r="H49" s="746" t="s">
        <v>5615</v>
      </c>
      <c r="I49" s="746" t="s">
        <v>5616</v>
      </c>
      <c r="J49" s="746" t="s">
        <v>85</v>
      </c>
      <c r="K49" s="746" t="s">
        <v>5617</v>
      </c>
      <c r="L49" s="745" t="s">
        <v>5613</v>
      </c>
    </row>
    <row r="50" spans="1:12" s="245" customFormat="1" ht="21.05" customHeight="1">
      <c r="A50" s="22"/>
      <c r="B50" s="745" t="s">
        <v>5618</v>
      </c>
      <c r="C50" s="745" t="s">
        <v>5619</v>
      </c>
      <c r="D50" s="746" t="s">
        <v>56</v>
      </c>
      <c r="E50" s="746" t="s">
        <v>5463</v>
      </c>
      <c r="F50" s="746" t="s">
        <v>5464</v>
      </c>
      <c r="G50" s="746" t="s">
        <v>5465</v>
      </c>
      <c r="H50" s="746" t="s">
        <v>5618</v>
      </c>
      <c r="I50" s="746" t="s">
        <v>5620</v>
      </c>
      <c r="J50" s="746" t="s">
        <v>56</v>
      </c>
      <c r="K50" s="746" t="s">
        <v>5621</v>
      </c>
      <c r="L50" s="746" t="s">
        <v>5618</v>
      </c>
    </row>
    <row r="51" spans="1:12" s="245" customFormat="1" ht="21.05" customHeight="1">
      <c r="A51" s="22"/>
      <c r="B51" s="745" t="s">
        <v>5622</v>
      </c>
      <c r="C51" s="745" t="s">
        <v>5623</v>
      </c>
      <c r="D51" s="746" t="s">
        <v>387</v>
      </c>
      <c r="E51" s="746" t="s">
        <v>5463</v>
      </c>
      <c r="F51" s="746" t="s">
        <v>5464</v>
      </c>
      <c r="G51" s="746" t="s">
        <v>5465</v>
      </c>
      <c r="H51" s="746" t="s">
        <v>5624</v>
      </c>
      <c r="I51" s="746" t="s">
        <v>5625</v>
      </c>
      <c r="J51" s="746" t="s">
        <v>85</v>
      </c>
      <c r="K51" s="746" t="s">
        <v>5626</v>
      </c>
      <c r="L51" s="745" t="s">
        <v>5622</v>
      </c>
    </row>
    <row r="52" spans="1:12" s="245" customFormat="1" ht="21.05" customHeight="1">
      <c r="A52" s="22"/>
      <c r="B52" s="745" t="s">
        <v>5627</v>
      </c>
      <c r="C52" s="745" t="s">
        <v>5628</v>
      </c>
      <c r="D52" s="746" t="s">
        <v>387</v>
      </c>
      <c r="E52" s="746" t="s">
        <v>5463</v>
      </c>
      <c r="F52" s="746" t="s">
        <v>5464</v>
      </c>
      <c r="G52" s="746" t="s">
        <v>5465</v>
      </c>
      <c r="H52" s="746" t="s">
        <v>5629</v>
      </c>
      <c r="I52" s="746" t="s">
        <v>5630</v>
      </c>
      <c r="J52" s="746" t="s">
        <v>70</v>
      </c>
      <c r="K52" s="746" t="s">
        <v>5631</v>
      </c>
      <c r="L52" s="745" t="s">
        <v>5627</v>
      </c>
    </row>
    <row r="53" spans="1:12" s="245" customFormat="1" ht="21.05" customHeight="1">
      <c r="A53" s="22"/>
      <c r="B53" s="745" t="s">
        <v>5632</v>
      </c>
      <c r="C53" s="745" t="s">
        <v>5633</v>
      </c>
      <c r="D53" s="746" t="s">
        <v>387</v>
      </c>
      <c r="E53" s="746" t="s">
        <v>5463</v>
      </c>
      <c r="F53" s="746" t="s">
        <v>5464</v>
      </c>
      <c r="G53" s="746" t="s">
        <v>5465</v>
      </c>
      <c r="H53" s="746" t="s">
        <v>5634</v>
      </c>
      <c r="I53" s="746" t="s">
        <v>5635</v>
      </c>
      <c r="J53" s="746" t="s">
        <v>85</v>
      </c>
      <c r="K53" s="746" t="s">
        <v>5636</v>
      </c>
      <c r="L53" s="745" t="s">
        <v>5632</v>
      </c>
    </row>
    <row r="54" spans="1:12" s="245" customFormat="1" ht="21.05" customHeight="1">
      <c r="A54" s="22"/>
      <c r="B54" s="745" t="s">
        <v>5637</v>
      </c>
      <c r="C54" s="745" t="s">
        <v>5638</v>
      </c>
      <c r="D54" s="746" t="s">
        <v>387</v>
      </c>
      <c r="E54" s="746" t="s">
        <v>5463</v>
      </c>
      <c r="F54" s="746" t="s">
        <v>5464</v>
      </c>
      <c r="G54" s="746" t="s">
        <v>5465</v>
      </c>
      <c r="H54" s="746" t="s">
        <v>5639</v>
      </c>
      <c r="I54" s="746" t="s">
        <v>5640</v>
      </c>
      <c r="J54" s="746" t="s">
        <v>70</v>
      </c>
      <c r="K54" s="746" t="s">
        <v>5641</v>
      </c>
      <c r="L54" s="746" t="s">
        <v>5637</v>
      </c>
    </row>
    <row r="55" spans="1:12" s="245" customFormat="1" ht="21.05" customHeight="1">
      <c r="A55" s="22"/>
      <c r="B55" s="745" t="s">
        <v>2118</v>
      </c>
      <c r="C55" s="745" t="s">
        <v>2119</v>
      </c>
      <c r="D55" s="746" t="s">
        <v>387</v>
      </c>
      <c r="E55" s="746" t="s">
        <v>5463</v>
      </c>
      <c r="F55" s="746" t="s">
        <v>5464</v>
      </c>
      <c r="G55" s="746" t="s">
        <v>5465</v>
      </c>
      <c r="H55" s="746" t="s">
        <v>3288</v>
      </c>
      <c r="I55" s="746" t="s">
        <v>5642</v>
      </c>
      <c r="J55" s="746" t="s">
        <v>70</v>
      </c>
      <c r="K55" s="746" t="s">
        <v>5643</v>
      </c>
      <c r="L55" s="746" t="s">
        <v>2118</v>
      </c>
    </row>
    <row r="56" spans="1:12" s="245" customFormat="1" ht="21.05" customHeight="1">
      <c r="A56" s="22"/>
      <c r="B56" s="745" t="s">
        <v>3036</v>
      </c>
      <c r="C56" s="745" t="s">
        <v>3037</v>
      </c>
      <c r="D56" s="746" t="s">
        <v>387</v>
      </c>
      <c r="E56" s="746" t="s">
        <v>5463</v>
      </c>
      <c r="F56" s="746" t="s">
        <v>5464</v>
      </c>
      <c r="G56" s="746" t="s">
        <v>5465</v>
      </c>
      <c r="H56" s="746" t="s">
        <v>3300</v>
      </c>
      <c r="I56" s="746" t="s">
        <v>5644</v>
      </c>
      <c r="J56" s="746" t="s">
        <v>70</v>
      </c>
      <c r="K56" s="746" t="s">
        <v>5645</v>
      </c>
      <c r="L56" s="746" t="s">
        <v>3036</v>
      </c>
    </row>
    <row r="57" spans="1:12" s="245" customFormat="1" ht="21.05" customHeight="1">
      <c r="A57" s="22"/>
      <c r="B57" s="745" t="s">
        <v>5646</v>
      </c>
      <c r="C57" s="745" t="s">
        <v>5647</v>
      </c>
      <c r="D57" s="746" t="s">
        <v>387</v>
      </c>
      <c r="E57" s="746" t="s">
        <v>5463</v>
      </c>
      <c r="F57" s="746" t="s">
        <v>5464</v>
      </c>
      <c r="G57" s="746" t="s">
        <v>5465</v>
      </c>
      <c r="H57" s="746" t="s">
        <v>5648</v>
      </c>
      <c r="I57" s="746" t="s">
        <v>5649</v>
      </c>
      <c r="J57" s="746" t="s">
        <v>77</v>
      </c>
      <c r="K57" s="749" t="s">
        <v>5650</v>
      </c>
      <c r="L57" s="745" t="s">
        <v>5646</v>
      </c>
    </row>
    <row r="58" spans="1:12" s="245" customFormat="1" ht="21.05" customHeight="1">
      <c r="A58" s="22"/>
      <c r="B58" s="745" t="s">
        <v>5651</v>
      </c>
      <c r="C58" s="745" t="s">
        <v>5652</v>
      </c>
      <c r="D58" s="746" t="s">
        <v>387</v>
      </c>
      <c r="E58" s="746" t="s">
        <v>5463</v>
      </c>
      <c r="F58" s="746" t="s">
        <v>5464</v>
      </c>
      <c r="G58" s="746" t="s">
        <v>5465</v>
      </c>
      <c r="H58" s="746" t="s">
        <v>5653</v>
      </c>
      <c r="I58" s="746" t="s">
        <v>5654</v>
      </c>
      <c r="J58" s="746" t="s">
        <v>77</v>
      </c>
      <c r="K58" s="749" t="s">
        <v>5655</v>
      </c>
      <c r="L58" s="746" t="s">
        <v>5651</v>
      </c>
    </row>
    <row r="59" spans="1:12" s="245" customFormat="1" ht="21.05" customHeight="1">
      <c r="A59" s="22"/>
      <c r="B59" s="745" t="s">
        <v>5656</v>
      </c>
      <c r="C59" s="745" t="s">
        <v>5657</v>
      </c>
      <c r="D59" s="746" t="s">
        <v>387</v>
      </c>
      <c r="E59" s="746" t="s">
        <v>5463</v>
      </c>
      <c r="F59" s="746" t="s">
        <v>5464</v>
      </c>
      <c r="G59" s="746" t="s">
        <v>5465</v>
      </c>
      <c r="H59" s="746" t="s">
        <v>5658</v>
      </c>
      <c r="I59" s="746" t="s">
        <v>5659</v>
      </c>
      <c r="J59" s="746" t="s">
        <v>77</v>
      </c>
      <c r="K59" s="749" t="s">
        <v>5660</v>
      </c>
      <c r="L59" s="746" t="s">
        <v>5656</v>
      </c>
    </row>
    <row r="60" spans="1:12" s="245" customFormat="1" ht="21.05" customHeight="1">
      <c r="A60" s="22"/>
      <c r="B60" s="745" t="s">
        <v>5661</v>
      </c>
      <c r="C60" s="745" t="s">
        <v>5662</v>
      </c>
      <c r="D60" s="746" t="s">
        <v>387</v>
      </c>
      <c r="E60" s="746" t="s">
        <v>5463</v>
      </c>
      <c r="F60" s="746" t="s">
        <v>5464</v>
      </c>
      <c r="G60" s="746" t="s">
        <v>5465</v>
      </c>
      <c r="H60" s="746" t="s">
        <v>5663</v>
      </c>
      <c r="I60" s="746" t="s">
        <v>5664</v>
      </c>
      <c r="J60" s="746" t="s">
        <v>77</v>
      </c>
      <c r="K60" s="749" t="s">
        <v>5665</v>
      </c>
      <c r="L60" s="746" t="s">
        <v>5661</v>
      </c>
    </row>
    <row r="61" spans="1:12" s="245" customFormat="1" ht="21.05" customHeight="1">
      <c r="A61" s="22"/>
      <c r="B61" s="745" t="s">
        <v>5666</v>
      </c>
      <c r="C61" s="745" t="s">
        <v>5667</v>
      </c>
      <c r="D61" s="746" t="s">
        <v>387</v>
      </c>
      <c r="E61" s="746" t="s">
        <v>5463</v>
      </c>
      <c r="F61" s="746" t="s">
        <v>5464</v>
      </c>
      <c r="G61" s="746" t="s">
        <v>5465</v>
      </c>
      <c r="H61" s="746" t="s">
        <v>5668</v>
      </c>
      <c r="I61" s="746" t="s">
        <v>5669</v>
      </c>
      <c r="J61" s="746" t="s">
        <v>77</v>
      </c>
      <c r="K61" s="749" t="s">
        <v>5670</v>
      </c>
      <c r="L61" s="746" t="s">
        <v>5666</v>
      </c>
    </row>
    <row r="62" spans="1:12" s="245" customFormat="1" ht="21.05" customHeight="1">
      <c r="A62" s="22"/>
      <c r="B62" s="745" t="s">
        <v>5671</v>
      </c>
      <c r="C62" s="745" t="s">
        <v>5672</v>
      </c>
      <c r="D62" s="746" t="s">
        <v>387</v>
      </c>
      <c r="E62" s="746" t="s">
        <v>5463</v>
      </c>
      <c r="F62" s="746" t="s">
        <v>5464</v>
      </c>
      <c r="G62" s="746" t="s">
        <v>5465</v>
      </c>
      <c r="H62" s="746" t="s">
        <v>2263</v>
      </c>
      <c r="I62" s="746" t="s">
        <v>5673</v>
      </c>
      <c r="J62" s="746" t="s">
        <v>77</v>
      </c>
      <c r="K62" s="749" t="s">
        <v>5674</v>
      </c>
      <c r="L62" s="746" t="s">
        <v>5671</v>
      </c>
    </row>
    <row r="63" spans="1:12" s="245" customFormat="1" ht="21.05" customHeight="1">
      <c r="A63" s="22"/>
      <c r="B63" s="745" t="s">
        <v>5675</v>
      </c>
      <c r="C63" s="745" t="s">
        <v>5676</v>
      </c>
      <c r="D63" s="746" t="s">
        <v>387</v>
      </c>
      <c r="E63" s="746" t="s">
        <v>5463</v>
      </c>
      <c r="F63" s="746" t="s">
        <v>5464</v>
      </c>
      <c r="G63" s="746" t="s">
        <v>5465</v>
      </c>
      <c r="H63" s="746" t="s">
        <v>5675</v>
      </c>
      <c r="I63" s="746" t="s">
        <v>5677</v>
      </c>
      <c r="J63" s="746" t="s">
        <v>77</v>
      </c>
      <c r="K63" s="749" t="s">
        <v>5678</v>
      </c>
      <c r="L63" s="746" t="s">
        <v>5675</v>
      </c>
    </row>
    <row r="64" spans="1:12" s="245" customFormat="1" ht="21.05" customHeight="1">
      <c r="A64" s="22"/>
      <c r="B64" s="745" t="s">
        <v>5679</v>
      </c>
      <c r="C64" s="745" t="s">
        <v>5680</v>
      </c>
      <c r="D64" s="746" t="s">
        <v>387</v>
      </c>
      <c r="E64" s="746" t="s">
        <v>5463</v>
      </c>
      <c r="F64" s="746" t="s">
        <v>5464</v>
      </c>
      <c r="G64" s="746" t="s">
        <v>5465</v>
      </c>
      <c r="H64" s="746" t="s">
        <v>5679</v>
      </c>
      <c r="I64" s="746" t="s">
        <v>5681</v>
      </c>
      <c r="J64" s="746" t="s">
        <v>77</v>
      </c>
      <c r="K64" s="749" t="s">
        <v>5682</v>
      </c>
      <c r="L64" s="746" t="s">
        <v>5679</v>
      </c>
    </row>
    <row r="65" spans="1:14" s="245" customFormat="1" ht="21.05" customHeight="1">
      <c r="A65" s="22"/>
      <c r="B65" s="745" t="s">
        <v>5683</v>
      </c>
      <c r="C65" s="745" t="s">
        <v>5684</v>
      </c>
      <c r="D65" s="746" t="s">
        <v>387</v>
      </c>
      <c r="E65" s="746" t="s">
        <v>5463</v>
      </c>
      <c r="F65" s="746" t="s">
        <v>5464</v>
      </c>
      <c r="G65" s="746" t="s">
        <v>5465</v>
      </c>
      <c r="H65" s="746" t="s">
        <v>5683</v>
      </c>
      <c r="I65" s="746" t="s">
        <v>5685</v>
      </c>
      <c r="J65" s="746" t="s">
        <v>77</v>
      </c>
      <c r="K65" s="749" t="s">
        <v>5686</v>
      </c>
      <c r="L65" s="746" t="s">
        <v>5683</v>
      </c>
    </row>
    <row r="66" spans="1:14" s="245" customFormat="1" ht="21.05" customHeight="1">
      <c r="A66" s="22"/>
      <c r="B66" s="745" t="s">
        <v>5687</v>
      </c>
      <c r="C66" s="745" t="s">
        <v>5688</v>
      </c>
      <c r="D66" s="746" t="s">
        <v>387</v>
      </c>
      <c r="E66" s="746" t="s">
        <v>5463</v>
      </c>
      <c r="F66" s="746" t="s">
        <v>5464</v>
      </c>
      <c r="G66" s="746" t="s">
        <v>5465</v>
      </c>
      <c r="H66" s="746" t="s">
        <v>5689</v>
      </c>
      <c r="I66" s="746" t="s">
        <v>5690</v>
      </c>
      <c r="J66" s="746" t="s">
        <v>77</v>
      </c>
      <c r="K66" s="749" t="s">
        <v>5691</v>
      </c>
      <c r="L66" s="746" t="s">
        <v>5687</v>
      </c>
    </row>
    <row r="67" spans="1:14" s="245" customFormat="1" ht="21.05" customHeight="1">
      <c r="A67" s="22"/>
      <c r="B67" s="745" t="s">
        <v>5692</v>
      </c>
      <c r="C67" s="745" t="s">
        <v>5693</v>
      </c>
      <c r="D67" s="746" t="s">
        <v>387</v>
      </c>
      <c r="E67" s="746" t="s">
        <v>5463</v>
      </c>
      <c r="F67" s="746" t="s">
        <v>5464</v>
      </c>
      <c r="G67" s="746" t="s">
        <v>5465</v>
      </c>
      <c r="H67" s="746" t="s">
        <v>5694</v>
      </c>
      <c r="I67" s="746" t="s">
        <v>5695</v>
      </c>
      <c r="J67" s="746" t="s">
        <v>77</v>
      </c>
      <c r="K67" s="749" t="s">
        <v>5696</v>
      </c>
      <c r="L67" s="746" t="s">
        <v>5692</v>
      </c>
    </row>
    <row r="68" spans="1:14" s="245" customFormat="1" ht="21.05" customHeight="1">
      <c r="A68" s="22"/>
      <c r="B68" s="745" t="s">
        <v>5697</v>
      </c>
      <c r="C68" s="745" t="s">
        <v>5698</v>
      </c>
      <c r="D68" s="746" t="s">
        <v>387</v>
      </c>
      <c r="E68" s="746" t="s">
        <v>5463</v>
      </c>
      <c r="F68" s="746" t="s">
        <v>5464</v>
      </c>
      <c r="G68" s="746" t="s">
        <v>5465</v>
      </c>
      <c r="H68" s="746" t="s">
        <v>5697</v>
      </c>
      <c r="I68" s="746" t="s">
        <v>5699</v>
      </c>
      <c r="J68" s="746" t="s">
        <v>77</v>
      </c>
      <c r="K68" s="749" t="s">
        <v>5700</v>
      </c>
      <c r="L68" s="746" t="s">
        <v>5697</v>
      </c>
    </row>
    <row r="69" spans="1:14" s="245" customFormat="1" ht="21.05" customHeight="1">
      <c r="A69" s="22"/>
      <c r="B69" s="750" t="s">
        <v>430</v>
      </c>
      <c r="C69" s="745" t="s">
        <v>431</v>
      </c>
      <c r="D69" s="746" t="s">
        <v>387</v>
      </c>
      <c r="E69" s="746" t="s">
        <v>5463</v>
      </c>
      <c r="F69" s="746" t="s">
        <v>5464</v>
      </c>
      <c r="G69" s="746" t="s">
        <v>5465</v>
      </c>
      <c r="H69" s="746" t="s">
        <v>430</v>
      </c>
      <c r="I69" s="746" t="s">
        <v>5701</v>
      </c>
      <c r="J69" s="746" t="s">
        <v>77</v>
      </c>
      <c r="K69" s="749" t="s">
        <v>5702</v>
      </c>
      <c r="L69" s="746" t="s">
        <v>430</v>
      </c>
    </row>
    <row r="70" spans="1:14" s="245" customFormat="1" ht="21.05" customHeight="1">
      <c r="A70" s="22"/>
      <c r="B70" s="745" t="s">
        <v>2120</v>
      </c>
      <c r="C70" s="745" t="s">
        <v>2121</v>
      </c>
      <c r="D70" s="746" t="s">
        <v>387</v>
      </c>
      <c r="E70" s="746" t="s">
        <v>5463</v>
      </c>
      <c r="F70" s="746" t="s">
        <v>5464</v>
      </c>
      <c r="G70" s="746" t="s">
        <v>5465</v>
      </c>
      <c r="H70" s="746" t="s">
        <v>2120</v>
      </c>
      <c r="I70" s="746" t="s">
        <v>5703</v>
      </c>
      <c r="J70" s="746" t="s">
        <v>70</v>
      </c>
      <c r="K70" s="746" t="s">
        <v>5704</v>
      </c>
      <c r="L70" s="746" t="s">
        <v>2120</v>
      </c>
    </row>
    <row r="71" spans="1:14" s="245" customFormat="1" ht="21.05" customHeight="1">
      <c r="A71" s="22"/>
      <c r="B71" s="745" t="s">
        <v>2470</v>
      </c>
      <c r="C71" s="745" t="s">
        <v>2471</v>
      </c>
      <c r="D71" s="746" t="s">
        <v>387</v>
      </c>
      <c r="E71" s="746" t="s">
        <v>5463</v>
      </c>
      <c r="F71" s="746" t="s">
        <v>5464</v>
      </c>
      <c r="G71" s="746" t="s">
        <v>5465</v>
      </c>
      <c r="H71" s="746" t="s">
        <v>435</v>
      </c>
      <c r="I71" s="746" t="s">
        <v>5705</v>
      </c>
      <c r="J71" s="746" t="s">
        <v>77</v>
      </c>
      <c r="K71" s="749" t="s">
        <v>5706</v>
      </c>
      <c r="L71" s="745" t="s">
        <v>2470</v>
      </c>
    </row>
    <row r="72" spans="1:14" s="245" customFormat="1" ht="21.05" customHeight="1">
      <c r="A72" s="22"/>
      <c r="B72" s="745" t="s">
        <v>2123</v>
      </c>
      <c r="C72" s="745" t="s">
        <v>2573</v>
      </c>
      <c r="D72" s="746" t="s">
        <v>387</v>
      </c>
      <c r="E72" s="746" t="s">
        <v>5463</v>
      </c>
      <c r="F72" s="746" t="s">
        <v>5464</v>
      </c>
      <c r="G72" s="746" t="s">
        <v>5465</v>
      </c>
      <c r="H72" s="746" t="s">
        <v>2574</v>
      </c>
      <c r="I72" s="746" t="s">
        <v>5707</v>
      </c>
      <c r="J72" s="746" t="s">
        <v>70</v>
      </c>
      <c r="K72" s="746" t="s">
        <v>5708</v>
      </c>
      <c r="L72" s="746" t="s">
        <v>2123</v>
      </c>
    </row>
    <row r="73" spans="1:14" s="245" customFormat="1" ht="21.05" customHeight="1">
      <c r="A73" s="22"/>
      <c r="B73" s="745" t="s">
        <v>2116</v>
      </c>
      <c r="C73" s="745" t="s">
        <v>2117</v>
      </c>
      <c r="D73" s="746" t="s">
        <v>387</v>
      </c>
      <c r="E73" s="746" t="s">
        <v>5463</v>
      </c>
      <c r="F73" s="746" t="s">
        <v>5464</v>
      </c>
      <c r="G73" s="746" t="s">
        <v>5465</v>
      </c>
      <c r="H73" s="746" t="s">
        <v>2452</v>
      </c>
      <c r="I73" s="746" t="s">
        <v>5709</v>
      </c>
      <c r="J73" s="746" t="s">
        <v>70</v>
      </c>
      <c r="K73" s="746" t="s">
        <v>5710</v>
      </c>
      <c r="L73" s="745" t="s">
        <v>2116</v>
      </c>
    </row>
    <row r="74" spans="1:14" s="245" customFormat="1" ht="21.05" customHeight="1">
      <c r="A74" s="22"/>
      <c r="B74" s="745" t="s">
        <v>5711</v>
      </c>
      <c r="C74" s="745" t="s">
        <v>5712</v>
      </c>
      <c r="D74" s="746" t="s">
        <v>387</v>
      </c>
      <c r="E74" s="746" t="s">
        <v>5463</v>
      </c>
      <c r="F74" s="746" t="s">
        <v>5464</v>
      </c>
      <c r="G74" s="746" t="s">
        <v>5465</v>
      </c>
      <c r="H74" s="746" t="s">
        <v>5713</v>
      </c>
      <c r="I74" s="746" t="s">
        <v>5714</v>
      </c>
      <c r="J74" s="746" t="s">
        <v>70</v>
      </c>
      <c r="K74" s="746" t="s">
        <v>5715</v>
      </c>
      <c r="L74" s="746" t="s">
        <v>5711</v>
      </c>
    </row>
    <row r="75" spans="1:14" s="245" customFormat="1" ht="21.05" customHeight="1">
      <c r="A75" s="22"/>
      <c r="B75" s="745" t="s">
        <v>5716</v>
      </c>
      <c r="C75" s="745" t="s">
        <v>5717</v>
      </c>
      <c r="D75" s="746" t="s">
        <v>387</v>
      </c>
      <c r="E75" s="746" t="s">
        <v>5463</v>
      </c>
      <c r="F75" s="746" t="s">
        <v>5464</v>
      </c>
      <c r="G75" s="746" t="s">
        <v>5465</v>
      </c>
      <c r="H75" s="746" t="s">
        <v>5718</v>
      </c>
      <c r="I75" s="746" t="s">
        <v>5719</v>
      </c>
      <c r="J75" s="746" t="s">
        <v>70</v>
      </c>
      <c r="K75" s="746" t="s">
        <v>5720</v>
      </c>
      <c r="L75" s="746" t="s">
        <v>5716</v>
      </c>
    </row>
    <row r="76" spans="1:14" s="245" customFormat="1" ht="21.05" customHeight="1">
      <c r="A76" s="22"/>
      <c r="B76" s="745" t="s">
        <v>1919</v>
      </c>
      <c r="C76" s="745" t="s">
        <v>1920</v>
      </c>
      <c r="D76" s="746" t="s">
        <v>387</v>
      </c>
      <c r="E76" s="746" t="s">
        <v>5463</v>
      </c>
      <c r="F76" s="746" t="s">
        <v>5464</v>
      </c>
      <c r="G76" s="746" t="s">
        <v>5465</v>
      </c>
      <c r="H76" s="746" t="s">
        <v>5721</v>
      </c>
      <c r="I76" s="746" t="s">
        <v>5722</v>
      </c>
      <c r="J76" s="746" t="s">
        <v>70</v>
      </c>
      <c r="K76" s="746" t="s">
        <v>5723</v>
      </c>
      <c r="L76" s="746" t="s">
        <v>1919</v>
      </c>
    </row>
    <row r="77" spans="1:14" s="245" customFormat="1" ht="21.05" customHeight="1">
      <c r="A77" s="22"/>
      <c r="B77" s="745" t="s">
        <v>3033</v>
      </c>
      <c r="C77" s="745" t="s">
        <v>3034</v>
      </c>
      <c r="D77" s="746" t="s">
        <v>387</v>
      </c>
      <c r="E77" s="746" t="s">
        <v>5463</v>
      </c>
      <c r="F77" s="746" t="s">
        <v>5464</v>
      </c>
      <c r="G77" s="746" t="s">
        <v>5465</v>
      </c>
      <c r="H77" s="746" t="s">
        <v>2462</v>
      </c>
      <c r="I77" s="746" t="s">
        <v>5724</v>
      </c>
      <c r="J77" s="746" t="s">
        <v>70</v>
      </c>
      <c r="K77" s="746" t="s">
        <v>5725</v>
      </c>
      <c r="L77" s="746" t="s">
        <v>3033</v>
      </c>
    </row>
    <row r="78" spans="1:14" s="700" customFormat="1" ht="21.05" customHeight="1">
      <c r="A78" s="701"/>
      <c r="B78" s="745" t="s">
        <v>5726</v>
      </c>
      <c r="C78" s="745" t="s">
        <v>5727</v>
      </c>
      <c r="D78" s="746" t="s">
        <v>387</v>
      </c>
      <c r="E78" s="746" t="s">
        <v>5463</v>
      </c>
      <c r="F78" s="745" t="s">
        <v>5728</v>
      </c>
      <c r="G78" s="745" t="s">
        <v>5729</v>
      </c>
      <c r="H78" s="745" t="s">
        <v>5730</v>
      </c>
      <c r="I78" s="745" t="s">
        <v>5731</v>
      </c>
      <c r="J78" s="746" t="s">
        <v>70</v>
      </c>
      <c r="K78" s="745" t="s">
        <v>5732</v>
      </c>
      <c r="L78" s="745" t="s">
        <v>5726</v>
      </c>
      <c r="M78" s="418"/>
      <c r="N78" s="418"/>
    </row>
    <row r="79" spans="1:14" s="700" customFormat="1" ht="21.05" customHeight="1">
      <c r="A79" s="701"/>
      <c r="B79" s="745" t="s">
        <v>5733</v>
      </c>
      <c r="C79" s="745" t="s">
        <v>5734</v>
      </c>
      <c r="D79" s="746" t="s">
        <v>387</v>
      </c>
      <c r="E79" s="746" t="s">
        <v>5463</v>
      </c>
      <c r="F79" s="746" t="s">
        <v>5728</v>
      </c>
      <c r="G79" s="746" t="s">
        <v>5729</v>
      </c>
      <c r="H79" s="746" t="s">
        <v>5733</v>
      </c>
      <c r="I79" s="745" t="s">
        <v>5735</v>
      </c>
      <c r="J79" s="746" t="s">
        <v>70</v>
      </c>
      <c r="K79" s="745" t="s">
        <v>5736</v>
      </c>
      <c r="L79" s="746" t="s">
        <v>5733</v>
      </c>
      <c r="M79" s="418"/>
      <c r="N79" s="418"/>
    </row>
    <row r="80" spans="1:14" s="700" customFormat="1" ht="21.05" customHeight="1">
      <c r="A80" s="701"/>
      <c r="B80" s="745" t="s">
        <v>5737</v>
      </c>
      <c r="C80" s="745" t="s">
        <v>5738</v>
      </c>
      <c r="D80" s="746" t="s">
        <v>56</v>
      </c>
      <c r="E80" s="746" t="s">
        <v>5463</v>
      </c>
      <c r="F80" s="746" t="s">
        <v>5728</v>
      </c>
      <c r="G80" s="745" t="s">
        <v>5729</v>
      </c>
      <c r="H80" s="746" t="s">
        <v>5739</v>
      </c>
      <c r="I80" s="745" t="s">
        <v>5740</v>
      </c>
      <c r="J80" s="746" t="s">
        <v>56</v>
      </c>
      <c r="K80" s="745" t="s">
        <v>5741</v>
      </c>
      <c r="L80" s="746" t="s">
        <v>5737</v>
      </c>
      <c r="M80" s="418"/>
      <c r="N80" s="418"/>
    </row>
    <row r="81" spans="1:14" s="700" customFormat="1" ht="21.05" customHeight="1">
      <c r="A81" s="701"/>
      <c r="B81" s="745" t="s">
        <v>5742</v>
      </c>
      <c r="C81" s="745" t="s">
        <v>5743</v>
      </c>
      <c r="D81" s="746" t="s">
        <v>387</v>
      </c>
      <c r="E81" s="746" t="s">
        <v>5463</v>
      </c>
      <c r="F81" s="746" t="s">
        <v>5728</v>
      </c>
      <c r="G81" s="746" t="s">
        <v>5729</v>
      </c>
      <c r="H81" s="746" t="s">
        <v>5744</v>
      </c>
      <c r="I81" s="745" t="s">
        <v>5745</v>
      </c>
      <c r="J81" s="746" t="s">
        <v>85</v>
      </c>
      <c r="K81" s="745" t="s">
        <v>5746</v>
      </c>
      <c r="L81" s="746" t="s">
        <v>5742</v>
      </c>
      <c r="M81" s="418"/>
      <c r="N81" s="418"/>
    </row>
    <row r="82" spans="1:14" s="700" customFormat="1" ht="21.05" customHeight="1">
      <c r="A82" s="701"/>
      <c r="B82" s="745" t="s">
        <v>5747</v>
      </c>
      <c r="C82" s="745" t="s">
        <v>5748</v>
      </c>
      <c r="D82" s="746" t="s">
        <v>387</v>
      </c>
      <c r="E82" s="746" t="s">
        <v>5463</v>
      </c>
      <c r="F82" s="746" t="s">
        <v>5728</v>
      </c>
      <c r="G82" s="746" t="s">
        <v>5729</v>
      </c>
      <c r="H82" s="746" t="s">
        <v>5749</v>
      </c>
      <c r="I82" s="745" t="s">
        <v>5750</v>
      </c>
      <c r="J82" s="746" t="s">
        <v>77</v>
      </c>
      <c r="K82" s="751" t="s">
        <v>5751</v>
      </c>
      <c r="L82" s="746" t="s">
        <v>5747</v>
      </c>
      <c r="M82" s="418"/>
      <c r="N82" s="418"/>
    </row>
    <row r="83" spans="1:14" s="700" customFormat="1" ht="21.05" customHeight="1">
      <c r="A83" s="701"/>
      <c r="B83" s="745" t="s">
        <v>5752</v>
      </c>
      <c r="C83" s="745" t="s">
        <v>5753</v>
      </c>
      <c r="D83" s="746" t="s">
        <v>387</v>
      </c>
      <c r="E83" s="746" t="s">
        <v>5463</v>
      </c>
      <c r="F83" s="746" t="s">
        <v>5728</v>
      </c>
      <c r="G83" s="746" t="s">
        <v>5729</v>
      </c>
      <c r="H83" s="746" t="s">
        <v>5754</v>
      </c>
      <c r="I83" s="745" t="s">
        <v>5755</v>
      </c>
      <c r="J83" s="746" t="s">
        <v>85</v>
      </c>
      <c r="K83" s="745" t="s">
        <v>5756</v>
      </c>
      <c r="L83" s="746" t="s">
        <v>5752</v>
      </c>
      <c r="M83" s="418"/>
      <c r="N83" s="418"/>
    </row>
    <row r="84" spans="1:14" s="700" customFormat="1" ht="21.05" customHeight="1">
      <c r="A84" s="701"/>
      <c r="B84" s="745" t="s">
        <v>5757</v>
      </c>
      <c r="C84" s="745" t="s">
        <v>5758</v>
      </c>
      <c r="D84" s="746" t="s">
        <v>387</v>
      </c>
      <c r="E84" s="746" t="s">
        <v>5463</v>
      </c>
      <c r="F84" s="746" t="s">
        <v>5728</v>
      </c>
      <c r="G84" s="746" t="s">
        <v>5729</v>
      </c>
      <c r="H84" s="746" t="s">
        <v>5759</v>
      </c>
      <c r="I84" s="745" t="s">
        <v>5760</v>
      </c>
      <c r="J84" s="746" t="s">
        <v>77</v>
      </c>
      <c r="K84" s="751" t="s">
        <v>5761</v>
      </c>
      <c r="L84" s="746" t="s">
        <v>5757</v>
      </c>
      <c r="M84" s="418"/>
      <c r="N84" s="418"/>
    </row>
    <row r="85" spans="1:14" s="700" customFormat="1" ht="21.05" customHeight="1">
      <c r="A85" s="701"/>
      <c r="B85" s="745" t="s">
        <v>5762</v>
      </c>
      <c r="C85" s="745" t="s">
        <v>5763</v>
      </c>
      <c r="D85" s="746" t="s">
        <v>387</v>
      </c>
      <c r="E85" s="746" t="s">
        <v>5463</v>
      </c>
      <c r="F85" s="746" t="s">
        <v>5728</v>
      </c>
      <c r="G85" s="746" t="s">
        <v>5729</v>
      </c>
      <c r="H85" s="746" t="s">
        <v>5764</v>
      </c>
      <c r="I85" s="745" t="s">
        <v>5765</v>
      </c>
      <c r="J85" s="746" t="s">
        <v>77</v>
      </c>
      <c r="K85" s="751" t="s">
        <v>5766</v>
      </c>
      <c r="L85" s="746" t="s">
        <v>5762</v>
      </c>
      <c r="M85" s="418"/>
      <c r="N85" s="418"/>
    </row>
    <row r="86" spans="1:14" s="700" customFormat="1" ht="21.05" customHeight="1">
      <c r="A86" s="701"/>
      <c r="B86" s="745" t="s">
        <v>5767</v>
      </c>
      <c r="C86" s="745" t="s">
        <v>5768</v>
      </c>
      <c r="D86" s="746" t="s">
        <v>56</v>
      </c>
      <c r="E86" s="746" t="s">
        <v>5463</v>
      </c>
      <c r="F86" s="746" t="s">
        <v>5728</v>
      </c>
      <c r="G86" s="746" t="s">
        <v>5729</v>
      </c>
      <c r="H86" s="745" t="s">
        <v>5769</v>
      </c>
      <c r="I86" s="745" t="s">
        <v>5770</v>
      </c>
      <c r="J86" s="746" t="s">
        <v>56</v>
      </c>
      <c r="K86" s="745" t="s">
        <v>5771</v>
      </c>
      <c r="L86" s="746" t="s">
        <v>5767</v>
      </c>
      <c r="M86" s="418"/>
      <c r="N86" s="418"/>
    </row>
    <row r="87" spans="1:14" s="700" customFormat="1" ht="21.05" customHeight="1">
      <c r="A87" s="701"/>
      <c r="B87" s="745" t="s">
        <v>5772</v>
      </c>
      <c r="C87" s="745" t="s">
        <v>5773</v>
      </c>
      <c r="D87" s="746" t="s">
        <v>58</v>
      </c>
      <c r="E87" s="746" t="s">
        <v>5463</v>
      </c>
      <c r="F87" s="746" t="s">
        <v>5728</v>
      </c>
      <c r="G87" s="746" t="s">
        <v>5729</v>
      </c>
      <c r="H87" s="746" t="s">
        <v>5774</v>
      </c>
      <c r="I87" s="745" t="s">
        <v>5775</v>
      </c>
      <c r="J87" s="746" t="s">
        <v>5776</v>
      </c>
      <c r="K87" s="745" t="s">
        <v>5777</v>
      </c>
      <c r="L87" s="746" t="s">
        <v>5772</v>
      </c>
      <c r="M87" s="418"/>
      <c r="N87" s="418"/>
    </row>
    <row r="88" spans="1:14" s="700" customFormat="1" ht="21.05" customHeight="1">
      <c r="A88" s="701"/>
      <c r="B88" s="745" t="s">
        <v>5778</v>
      </c>
      <c r="C88" s="745" t="s">
        <v>5779</v>
      </c>
      <c r="D88" s="746" t="s">
        <v>387</v>
      </c>
      <c r="E88" s="746" t="s">
        <v>5463</v>
      </c>
      <c r="F88" s="746" t="s">
        <v>5728</v>
      </c>
      <c r="G88" s="746" t="s">
        <v>5729</v>
      </c>
      <c r="H88" s="746" t="s">
        <v>5780</v>
      </c>
      <c r="I88" s="745" t="s">
        <v>5781</v>
      </c>
      <c r="J88" s="746" t="s">
        <v>85</v>
      </c>
      <c r="K88" s="745" t="s">
        <v>5782</v>
      </c>
      <c r="L88" s="745" t="s">
        <v>5778</v>
      </c>
      <c r="M88" s="418"/>
      <c r="N88" s="418"/>
    </row>
    <row r="89" spans="1:14" s="700" customFormat="1" ht="21.05" customHeight="1">
      <c r="A89" s="701"/>
      <c r="B89" s="745" t="s">
        <v>5783</v>
      </c>
      <c r="C89" s="745" t="s">
        <v>5784</v>
      </c>
      <c r="D89" s="746" t="s">
        <v>387</v>
      </c>
      <c r="E89" s="746" t="s">
        <v>5463</v>
      </c>
      <c r="F89" s="746" t="s">
        <v>5728</v>
      </c>
      <c r="G89" s="746" t="s">
        <v>5729</v>
      </c>
      <c r="H89" s="746" t="s">
        <v>5785</v>
      </c>
      <c r="I89" s="745" t="s">
        <v>5786</v>
      </c>
      <c r="J89" s="746" t="s">
        <v>77</v>
      </c>
      <c r="K89" s="751" t="s">
        <v>5787</v>
      </c>
      <c r="L89" s="746" t="s">
        <v>5783</v>
      </c>
      <c r="M89" s="418"/>
      <c r="N89" s="418"/>
    </row>
    <row r="90" spans="1:14" s="700" customFormat="1" ht="21.05" customHeight="1">
      <c r="A90" s="701"/>
      <c r="B90" s="745" t="s">
        <v>2210</v>
      </c>
      <c r="C90" s="745" t="s">
        <v>5788</v>
      </c>
      <c r="D90" s="746" t="s">
        <v>387</v>
      </c>
      <c r="E90" s="745" t="s">
        <v>353</v>
      </c>
      <c r="F90" s="746" t="s">
        <v>5789</v>
      </c>
      <c r="G90" s="745" t="s">
        <v>5790</v>
      </c>
      <c r="H90" s="745" t="s">
        <v>1702</v>
      </c>
      <c r="I90" s="745" t="s">
        <v>5791</v>
      </c>
      <c r="J90" s="746" t="s">
        <v>179</v>
      </c>
      <c r="K90" s="745" t="s">
        <v>5792</v>
      </c>
      <c r="L90" s="745" t="s">
        <v>2210</v>
      </c>
      <c r="M90" s="418"/>
      <c r="N90" s="418"/>
    </row>
    <row r="91" spans="1:14" s="700" customFormat="1" ht="21.05" customHeight="1">
      <c r="A91" s="701"/>
      <c r="B91" s="745" t="s">
        <v>2206</v>
      </c>
      <c r="C91" s="745" t="s">
        <v>5793</v>
      </c>
      <c r="D91" s="746" t="s">
        <v>387</v>
      </c>
      <c r="E91" s="745" t="s">
        <v>353</v>
      </c>
      <c r="F91" s="746" t="s">
        <v>5789</v>
      </c>
      <c r="G91" s="746" t="s">
        <v>5790</v>
      </c>
      <c r="H91" s="746" t="s">
        <v>1264</v>
      </c>
      <c r="I91" s="745" t="s">
        <v>5794</v>
      </c>
      <c r="J91" s="746" t="s">
        <v>70</v>
      </c>
      <c r="K91" s="745" t="s">
        <v>5795</v>
      </c>
      <c r="L91" s="745" t="s">
        <v>2206</v>
      </c>
      <c r="M91" s="418"/>
      <c r="N91" s="418"/>
    </row>
    <row r="92" spans="1:14" s="700" customFormat="1" ht="21.05" customHeight="1">
      <c r="A92" s="701"/>
      <c r="B92" s="745" t="s">
        <v>5796</v>
      </c>
      <c r="C92" s="745" t="s">
        <v>5797</v>
      </c>
      <c r="D92" s="746" t="s">
        <v>387</v>
      </c>
      <c r="E92" s="745" t="s">
        <v>353</v>
      </c>
      <c r="F92" s="746" t="s">
        <v>5789</v>
      </c>
      <c r="G92" s="746" t="s">
        <v>5790</v>
      </c>
      <c r="H92" s="746" t="s">
        <v>5798</v>
      </c>
      <c r="I92" s="745" t="s">
        <v>5799</v>
      </c>
      <c r="J92" s="746" t="s">
        <v>85</v>
      </c>
      <c r="K92" s="745" t="s">
        <v>5800</v>
      </c>
      <c r="L92" s="745" t="s">
        <v>5796</v>
      </c>
      <c r="M92" s="418"/>
      <c r="N92" s="418"/>
    </row>
    <row r="93" spans="1:14" s="700" customFormat="1" ht="21.05" customHeight="1">
      <c r="A93" s="701"/>
      <c r="B93" s="745" t="s">
        <v>5801</v>
      </c>
      <c r="C93" s="745" t="s">
        <v>5802</v>
      </c>
      <c r="D93" s="746" t="s">
        <v>387</v>
      </c>
      <c r="E93" s="745" t="s">
        <v>353</v>
      </c>
      <c r="F93" s="746" t="s">
        <v>5789</v>
      </c>
      <c r="G93" s="746" t="s">
        <v>5790</v>
      </c>
      <c r="H93" s="746" t="s">
        <v>5803</v>
      </c>
      <c r="I93" s="745" t="s">
        <v>5804</v>
      </c>
      <c r="J93" s="746" t="s">
        <v>2266</v>
      </c>
      <c r="K93" s="745" t="s">
        <v>5805</v>
      </c>
      <c r="L93" s="745" t="s">
        <v>5801</v>
      </c>
      <c r="M93" s="418"/>
      <c r="N93" s="418"/>
    </row>
    <row r="94" spans="1:14" s="700" customFormat="1" ht="21.05" customHeight="1">
      <c r="A94" s="701"/>
      <c r="B94" s="745" t="s">
        <v>5173</v>
      </c>
      <c r="C94" s="745" t="s">
        <v>5174</v>
      </c>
      <c r="D94" s="746" t="s">
        <v>387</v>
      </c>
      <c r="E94" s="745" t="s">
        <v>353</v>
      </c>
      <c r="F94" s="746" t="s">
        <v>5789</v>
      </c>
      <c r="G94" s="746" t="s">
        <v>5790</v>
      </c>
      <c r="H94" s="745" t="s">
        <v>5806</v>
      </c>
      <c r="I94" s="745" t="s">
        <v>5807</v>
      </c>
      <c r="J94" s="746" t="s">
        <v>70</v>
      </c>
      <c r="K94" s="745" t="s">
        <v>5808</v>
      </c>
      <c r="L94" s="746" t="s">
        <v>5173</v>
      </c>
      <c r="M94" s="418"/>
      <c r="N94" s="418"/>
    </row>
    <row r="95" spans="1:14" s="700" customFormat="1" ht="21.05" customHeight="1">
      <c r="A95" s="701"/>
      <c r="B95" s="745" t="s">
        <v>2194</v>
      </c>
      <c r="C95" s="745" t="s">
        <v>2195</v>
      </c>
      <c r="D95" s="746" t="s">
        <v>387</v>
      </c>
      <c r="E95" s="745" t="s">
        <v>353</v>
      </c>
      <c r="F95" s="746" t="s">
        <v>5809</v>
      </c>
      <c r="G95" s="745" t="s">
        <v>5810</v>
      </c>
      <c r="H95" s="746" t="s">
        <v>5811</v>
      </c>
      <c r="I95" s="745" t="s">
        <v>5812</v>
      </c>
      <c r="J95" s="746" t="s">
        <v>70</v>
      </c>
      <c r="K95" s="745" t="s">
        <v>5813</v>
      </c>
      <c r="L95" s="745" t="s">
        <v>2194</v>
      </c>
      <c r="M95" s="418"/>
      <c r="N95" s="418"/>
    </row>
    <row r="96" spans="1:14" s="700" customFormat="1" ht="21.05" customHeight="1">
      <c r="A96" s="701"/>
      <c r="B96" s="745" t="s">
        <v>5814</v>
      </c>
      <c r="C96" s="745" t="s">
        <v>5815</v>
      </c>
      <c r="D96" s="746" t="s">
        <v>387</v>
      </c>
      <c r="E96" s="745" t="s">
        <v>353</v>
      </c>
      <c r="F96" s="746" t="s">
        <v>5809</v>
      </c>
      <c r="G96" s="745" t="s">
        <v>5810</v>
      </c>
      <c r="H96" s="746" t="s">
        <v>5816</v>
      </c>
      <c r="I96" s="745" t="s">
        <v>5817</v>
      </c>
      <c r="J96" s="746" t="s">
        <v>70</v>
      </c>
      <c r="K96" s="745" t="s">
        <v>5818</v>
      </c>
      <c r="L96" s="745" t="s">
        <v>5814</v>
      </c>
      <c r="M96" s="418"/>
      <c r="N96" s="418"/>
    </row>
    <row r="97" spans="1:14" s="700" customFormat="1" ht="21.05" customHeight="1">
      <c r="A97" s="701"/>
      <c r="B97" s="745" t="s">
        <v>5819</v>
      </c>
      <c r="C97" s="745" t="s">
        <v>5820</v>
      </c>
      <c r="D97" s="746" t="s">
        <v>387</v>
      </c>
      <c r="E97" s="745" t="s">
        <v>353</v>
      </c>
      <c r="F97" s="746" t="s">
        <v>5809</v>
      </c>
      <c r="G97" s="746" t="s">
        <v>5810</v>
      </c>
      <c r="H97" s="746" t="s">
        <v>5821</v>
      </c>
      <c r="I97" s="745" t="s">
        <v>5822</v>
      </c>
      <c r="J97" s="746" t="s">
        <v>85</v>
      </c>
      <c r="K97" s="745" t="s">
        <v>5823</v>
      </c>
      <c r="L97" s="745" t="s">
        <v>5819</v>
      </c>
      <c r="M97" s="418"/>
      <c r="N97" s="418"/>
    </row>
    <row r="98" spans="1:14" s="700" customFormat="1" ht="21.05" customHeight="1">
      <c r="A98" s="701"/>
      <c r="B98" s="745" t="s">
        <v>5824</v>
      </c>
      <c r="C98" s="745" t="s">
        <v>5825</v>
      </c>
      <c r="D98" s="746" t="s">
        <v>387</v>
      </c>
      <c r="E98" s="745" t="s">
        <v>353</v>
      </c>
      <c r="F98" s="746" t="s">
        <v>5809</v>
      </c>
      <c r="G98" s="746" t="s">
        <v>5810</v>
      </c>
      <c r="H98" s="746" t="s">
        <v>5826</v>
      </c>
      <c r="I98" s="745" t="s">
        <v>5827</v>
      </c>
      <c r="J98" s="746" t="s">
        <v>5828</v>
      </c>
      <c r="K98" s="745" t="s">
        <v>5829</v>
      </c>
      <c r="L98" s="745" t="s">
        <v>5824</v>
      </c>
      <c r="M98" s="418"/>
      <c r="N98" s="418"/>
    </row>
    <row r="99" spans="1:14" s="700" customFormat="1" ht="21.05" customHeight="1">
      <c r="A99" s="701"/>
      <c r="B99" s="745" t="s">
        <v>5830</v>
      </c>
      <c r="C99" s="745" t="s">
        <v>5831</v>
      </c>
      <c r="D99" s="746" t="s">
        <v>57</v>
      </c>
      <c r="E99" s="745" t="s">
        <v>353</v>
      </c>
      <c r="F99" s="746" t="s">
        <v>5809</v>
      </c>
      <c r="G99" s="746" t="s">
        <v>5810</v>
      </c>
      <c r="H99" s="746" t="s">
        <v>5832</v>
      </c>
      <c r="I99" s="745" t="s">
        <v>5833</v>
      </c>
      <c r="J99" s="746" t="s">
        <v>57</v>
      </c>
      <c r="K99" s="745" t="s">
        <v>5834</v>
      </c>
      <c r="L99" s="745" t="s">
        <v>5830</v>
      </c>
      <c r="M99" s="418"/>
      <c r="N99" s="418"/>
    </row>
    <row r="100" spans="1:14" s="700" customFormat="1" ht="21.05" customHeight="1">
      <c r="A100" s="701"/>
      <c r="B100" s="745" t="s">
        <v>5835</v>
      </c>
      <c r="C100" s="745" t="s">
        <v>5836</v>
      </c>
      <c r="D100" s="746" t="s">
        <v>387</v>
      </c>
      <c r="E100" s="745" t="s">
        <v>353</v>
      </c>
      <c r="F100" s="746" t="s">
        <v>5809</v>
      </c>
      <c r="G100" s="746" t="s">
        <v>5810</v>
      </c>
      <c r="H100" s="746" t="s">
        <v>5837</v>
      </c>
      <c r="I100" s="745" t="s">
        <v>5838</v>
      </c>
      <c r="J100" s="746" t="s">
        <v>179</v>
      </c>
      <c r="K100" s="745" t="s">
        <v>5839</v>
      </c>
      <c r="L100" s="746" t="s">
        <v>5835</v>
      </c>
      <c r="M100" s="418"/>
      <c r="N100" s="418"/>
    </row>
    <row r="101" spans="1:14" s="700" customFormat="1" ht="21.05" customHeight="1">
      <c r="A101" s="701"/>
      <c r="B101" s="745" t="s">
        <v>5840</v>
      </c>
      <c r="C101" s="745" t="s">
        <v>5841</v>
      </c>
      <c r="D101" s="746" t="s">
        <v>387</v>
      </c>
      <c r="E101" s="745" t="s">
        <v>353</v>
      </c>
      <c r="F101" s="746" t="s">
        <v>5809</v>
      </c>
      <c r="G101" s="746" t="s">
        <v>5810</v>
      </c>
      <c r="H101" s="746" t="s">
        <v>5840</v>
      </c>
      <c r="I101" s="745" t="s">
        <v>5842</v>
      </c>
      <c r="J101" s="746" t="s">
        <v>179</v>
      </c>
      <c r="K101" s="745" t="s">
        <v>5843</v>
      </c>
      <c r="L101" s="746" t="s">
        <v>5840</v>
      </c>
      <c r="M101" s="418"/>
      <c r="N101" s="418"/>
    </row>
    <row r="102" spans="1:14" s="700" customFormat="1" ht="21.05" customHeight="1">
      <c r="A102" s="701"/>
      <c r="B102" s="745" t="s">
        <v>5844</v>
      </c>
      <c r="C102" s="745" t="s">
        <v>5845</v>
      </c>
      <c r="D102" s="746" t="s">
        <v>387</v>
      </c>
      <c r="E102" s="745" t="s">
        <v>353</v>
      </c>
      <c r="F102" s="746" t="s">
        <v>5809</v>
      </c>
      <c r="G102" s="746" t="s">
        <v>5810</v>
      </c>
      <c r="H102" s="746" t="s">
        <v>5846</v>
      </c>
      <c r="I102" s="745" t="s">
        <v>5847</v>
      </c>
      <c r="J102" s="746" t="s">
        <v>70</v>
      </c>
      <c r="K102" s="745" t="s">
        <v>5848</v>
      </c>
      <c r="L102" s="746" t="s">
        <v>5844</v>
      </c>
      <c r="M102" s="418"/>
      <c r="N102" s="418"/>
    </row>
    <row r="103" spans="1:14" s="700" customFormat="1" ht="21.05" customHeight="1">
      <c r="A103" s="701"/>
      <c r="B103" s="745" t="s">
        <v>5849</v>
      </c>
      <c r="C103" s="745" t="s">
        <v>5850</v>
      </c>
      <c r="D103" s="746" t="s">
        <v>387</v>
      </c>
      <c r="E103" s="745" t="s">
        <v>353</v>
      </c>
      <c r="F103" s="746" t="s">
        <v>5809</v>
      </c>
      <c r="G103" s="746" t="s">
        <v>5810</v>
      </c>
      <c r="H103" s="746" t="s">
        <v>5851</v>
      </c>
      <c r="I103" s="745" t="s">
        <v>5852</v>
      </c>
      <c r="J103" s="746" t="s">
        <v>85</v>
      </c>
      <c r="K103" s="745" t="s">
        <v>5853</v>
      </c>
      <c r="L103" s="746" t="s">
        <v>5849</v>
      </c>
      <c r="M103" s="418"/>
      <c r="N103" s="418"/>
    </row>
    <row r="104" spans="1:14" s="700" customFormat="1" ht="21.05" customHeight="1">
      <c r="A104" s="701"/>
      <c r="B104" s="745" t="s">
        <v>5854</v>
      </c>
      <c r="C104" s="745" t="s">
        <v>5855</v>
      </c>
      <c r="D104" s="746" t="s">
        <v>387</v>
      </c>
      <c r="E104" s="745" t="s">
        <v>353</v>
      </c>
      <c r="F104" s="746" t="s">
        <v>5809</v>
      </c>
      <c r="G104" s="746" t="s">
        <v>5810</v>
      </c>
      <c r="H104" s="746" t="s">
        <v>5856</v>
      </c>
      <c r="I104" s="745" t="s">
        <v>5857</v>
      </c>
      <c r="J104" s="746" t="s">
        <v>179</v>
      </c>
      <c r="K104" s="745" t="s">
        <v>5858</v>
      </c>
      <c r="L104" s="746" t="s">
        <v>5854</v>
      </c>
      <c r="M104" s="418"/>
      <c r="N104" s="418"/>
    </row>
    <row r="105" spans="1:14" s="700" customFormat="1" ht="21.05" customHeight="1">
      <c r="A105" s="701"/>
      <c r="B105" s="745" t="s">
        <v>5859</v>
      </c>
      <c r="C105" s="745" t="s">
        <v>5860</v>
      </c>
      <c r="D105" s="746" t="s">
        <v>56</v>
      </c>
      <c r="E105" s="745" t="s">
        <v>353</v>
      </c>
      <c r="F105" s="746" t="s">
        <v>5809</v>
      </c>
      <c r="G105" s="746" t="s">
        <v>5810</v>
      </c>
      <c r="H105" s="746" t="s">
        <v>5861</v>
      </c>
      <c r="I105" s="745" t="s">
        <v>5862</v>
      </c>
      <c r="J105" s="746" t="s">
        <v>56</v>
      </c>
      <c r="K105" s="745" t="s">
        <v>5863</v>
      </c>
      <c r="L105" s="746" t="s">
        <v>5859</v>
      </c>
      <c r="M105" s="418"/>
      <c r="N105" s="418"/>
    </row>
    <row r="106" spans="1:14" s="700" customFormat="1" ht="21.05" customHeight="1">
      <c r="A106" s="701"/>
      <c r="B106" s="745" t="s">
        <v>5864</v>
      </c>
      <c r="C106" s="745" t="s">
        <v>5865</v>
      </c>
      <c r="D106" s="746" t="s">
        <v>387</v>
      </c>
      <c r="E106" s="745" t="s">
        <v>353</v>
      </c>
      <c r="F106" s="746" t="s">
        <v>5809</v>
      </c>
      <c r="G106" s="746" t="s">
        <v>5810</v>
      </c>
      <c r="H106" s="746" t="s">
        <v>5864</v>
      </c>
      <c r="I106" s="745" t="s">
        <v>5866</v>
      </c>
      <c r="J106" s="746" t="s">
        <v>70</v>
      </c>
      <c r="K106" s="745" t="s">
        <v>5867</v>
      </c>
      <c r="L106" s="746" t="s">
        <v>5864</v>
      </c>
      <c r="M106" s="418"/>
      <c r="N106" s="418"/>
    </row>
    <row r="107" spans="1:14" s="700" customFormat="1" ht="21.05" customHeight="1">
      <c r="A107" s="701"/>
      <c r="B107" s="745" t="s">
        <v>5868</v>
      </c>
      <c r="C107" s="745" t="s">
        <v>5869</v>
      </c>
      <c r="D107" s="746" t="s">
        <v>387</v>
      </c>
      <c r="E107" s="745" t="s">
        <v>353</v>
      </c>
      <c r="F107" s="746" t="s">
        <v>5809</v>
      </c>
      <c r="G107" s="746" t="s">
        <v>5810</v>
      </c>
      <c r="H107" s="746" t="s">
        <v>5870</v>
      </c>
      <c r="I107" s="745" t="s">
        <v>5871</v>
      </c>
      <c r="J107" s="746" t="s">
        <v>77</v>
      </c>
      <c r="K107" s="745" t="s">
        <v>5872</v>
      </c>
      <c r="L107" s="746" t="s">
        <v>5868</v>
      </c>
      <c r="M107" s="418"/>
      <c r="N107" s="418"/>
    </row>
    <row r="108" spans="1:14" s="700" customFormat="1" ht="21.05" customHeight="1">
      <c r="A108" s="701"/>
      <c r="B108" s="745" t="s">
        <v>5873</v>
      </c>
      <c r="C108" s="745" t="s">
        <v>5874</v>
      </c>
      <c r="D108" s="746" t="s">
        <v>387</v>
      </c>
      <c r="E108" s="745" t="s">
        <v>353</v>
      </c>
      <c r="F108" s="746" t="s">
        <v>5809</v>
      </c>
      <c r="G108" s="746" t="s">
        <v>5810</v>
      </c>
      <c r="H108" s="746" t="s">
        <v>5875</v>
      </c>
      <c r="I108" s="745" t="s">
        <v>5876</v>
      </c>
      <c r="J108" s="746" t="s">
        <v>70</v>
      </c>
      <c r="K108" s="745" t="s">
        <v>5877</v>
      </c>
      <c r="L108" s="746" t="s">
        <v>5873</v>
      </c>
      <c r="M108" s="418"/>
      <c r="N108" s="418"/>
    </row>
    <row r="109" spans="1:14" s="700" customFormat="1" ht="21.05" customHeight="1">
      <c r="A109" s="701"/>
      <c r="B109" s="745" t="s">
        <v>5878</v>
      </c>
      <c r="C109" s="745" t="s">
        <v>5879</v>
      </c>
      <c r="D109" s="746" t="s">
        <v>387</v>
      </c>
      <c r="E109" s="745" t="s">
        <v>353</v>
      </c>
      <c r="F109" s="746" t="s">
        <v>5809</v>
      </c>
      <c r="G109" s="746" t="s">
        <v>5810</v>
      </c>
      <c r="H109" s="746" t="s">
        <v>5880</v>
      </c>
      <c r="I109" s="745" t="s">
        <v>5881</v>
      </c>
      <c r="J109" s="746" t="s">
        <v>70</v>
      </c>
      <c r="K109" s="745" t="s">
        <v>5882</v>
      </c>
      <c r="L109" s="746" t="s">
        <v>5878</v>
      </c>
      <c r="M109" s="418"/>
      <c r="N109" s="418"/>
    </row>
    <row r="110" spans="1:14" s="700" customFormat="1" ht="21.05" customHeight="1">
      <c r="A110" s="701"/>
      <c r="B110" s="745" t="s">
        <v>5883</v>
      </c>
      <c r="C110" s="745" t="s">
        <v>5884</v>
      </c>
      <c r="D110" s="746" t="s">
        <v>387</v>
      </c>
      <c r="E110" s="745" t="s">
        <v>353</v>
      </c>
      <c r="F110" s="746" t="s">
        <v>5809</v>
      </c>
      <c r="G110" s="746" t="s">
        <v>5810</v>
      </c>
      <c r="H110" s="746" t="s">
        <v>5885</v>
      </c>
      <c r="I110" s="745" t="s">
        <v>5886</v>
      </c>
      <c r="J110" s="746" t="s">
        <v>70</v>
      </c>
      <c r="K110" s="745" t="s">
        <v>5887</v>
      </c>
      <c r="L110" s="746" t="s">
        <v>5883</v>
      </c>
      <c r="M110" s="418"/>
      <c r="N110" s="418"/>
    </row>
    <row r="111" spans="1:14" s="700" customFormat="1" ht="21.05" customHeight="1">
      <c r="A111" s="701"/>
      <c r="B111" s="745" t="s">
        <v>5888</v>
      </c>
      <c r="C111" s="745" t="s">
        <v>5889</v>
      </c>
      <c r="D111" s="746" t="s">
        <v>387</v>
      </c>
      <c r="E111" s="745" t="s">
        <v>353</v>
      </c>
      <c r="F111" s="746" t="s">
        <v>5809</v>
      </c>
      <c r="G111" s="746" t="s">
        <v>5810</v>
      </c>
      <c r="H111" s="746" t="s">
        <v>5890</v>
      </c>
      <c r="I111" s="745" t="s">
        <v>5891</v>
      </c>
      <c r="J111" s="746" t="s">
        <v>77</v>
      </c>
      <c r="K111" s="745" t="s">
        <v>5892</v>
      </c>
      <c r="L111" s="745" t="s">
        <v>5888</v>
      </c>
      <c r="M111" s="418"/>
      <c r="N111" s="418"/>
    </row>
    <row r="112" spans="1:14" s="700" customFormat="1" ht="21.05" customHeight="1">
      <c r="A112" s="701"/>
      <c r="B112" s="745" t="s">
        <v>5893</v>
      </c>
      <c r="C112" s="745" t="s">
        <v>5894</v>
      </c>
      <c r="D112" s="746" t="s">
        <v>56</v>
      </c>
      <c r="E112" s="745" t="s">
        <v>353</v>
      </c>
      <c r="F112" s="746" t="s">
        <v>5809</v>
      </c>
      <c r="G112" s="746" t="s">
        <v>5810</v>
      </c>
      <c r="H112" s="746" t="s">
        <v>5893</v>
      </c>
      <c r="I112" s="745" t="s">
        <v>5895</v>
      </c>
      <c r="J112" s="746" t="s">
        <v>56</v>
      </c>
      <c r="K112" s="745" t="s">
        <v>5896</v>
      </c>
      <c r="L112" s="745" t="s">
        <v>5893</v>
      </c>
      <c r="M112" s="418"/>
      <c r="N112" s="418"/>
    </row>
    <row r="113" spans="1:14" s="700" customFormat="1" ht="21.05" customHeight="1">
      <c r="A113" s="701"/>
      <c r="B113" s="745" t="s">
        <v>5897</v>
      </c>
      <c r="C113" s="745" t="s">
        <v>5898</v>
      </c>
      <c r="D113" s="746" t="s">
        <v>387</v>
      </c>
      <c r="E113" s="745" t="s">
        <v>353</v>
      </c>
      <c r="F113" s="746" t="s">
        <v>5809</v>
      </c>
      <c r="G113" s="746" t="s">
        <v>5810</v>
      </c>
      <c r="H113" s="746" t="s">
        <v>5897</v>
      </c>
      <c r="I113" s="746" t="s">
        <v>5899</v>
      </c>
      <c r="J113" s="746" t="s">
        <v>70</v>
      </c>
      <c r="K113" s="746" t="s">
        <v>5900</v>
      </c>
      <c r="L113" s="746" t="s">
        <v>5897</v>
      </c>
      <c r="M113" s="418"/>
      <c r="N113" s="418"/>
    </row>
    <row r="114" spans="1:14" s="700" customFormat="1" ht="21.05" customHeight="1">
      <c r="A114" s="701"/>
      <c r="B114" s="745" t="s">
        <v>5901</v>
      </c>
      <c r="C114" s="745" t="s">
        <v>5902</v>
      </c>
      <c r="D114" s="746" t="s">
        <v>387</v>
      </c>
      <c r="E114" s="745" t="s">
        <v>353</v>
      </c>
      <c r="F114" s="746" t="s">
        <v>5809</v>
      </c>
      <c r="G114" s="746" t="s">
        <v>5810</v>
      </c>
      <c r="H114" s="746" t="s">
        <v>5903</v>
      </c>
      <c r="I114" s="745" t="s">
        <v>5904</v>
      </c>
      <c r="J114" s="746" t="s">
        <v>179</v>
      </c>
      <c r="K114" s="745" t="s">
        <v>5905</v>
      </c>
      <c r="L114" s="746" t="s">
        <v>5901</v>
      </c>
      <c r="M114" s="418"/>
      <c r="N114" s="418"/>
    </row>
    <row r="115" spans="1:14" s="700" customFormat="1" ht="21.05" customHeight="1">
      <c r="A115" s="701"/>
      <c r="B115" s="745" t="s">
        <v>5906</v>
      </c>
      <c r="C115" s="745" t="s">
        <v>5907</v>
      </c>
      <c r="D115" s="746" t="s">
        <v>387</v>
      </c>
      <c r="E115" s="745" t="s">
        <v>353</v>
      </c>
      <c r="F115" s="746" t="s">
        <v>5809</v>
      </c>
      <c r="G115" s="745" t="s">
        <v>5810</v>
      </c>
      <c r="H115" s="746" t="s">
        <v>5908</v>
      </c>
      <c r="I115" s="745" t="s">
        <v>5909</v>
      </c>
      <c r="J115" s="746" t="s">
        <v>85</v>
      </c>
      <c r="K115" s="745" t="s">
        <v>5910</v>
      </c>
      <c r="L115" s="746" t="s">
        <v>5906</v>
      </c>
      <c r="M115" s="418"/>
      <c r="N115" s="418"/>
    </row>
    <row r="116" spans="1:14" s="700" customFormat="1" ht="21.05" customHeight="1">
      <c r="A116" s="701"/>
      <c r="B116" s="745" t="s">
        <v>5911</v>
      </c>
      <c r="C116" s="745" t="s">
        <v>5912</v>
      </c>
      <c r="D116" s="746" t="s">
        <v>57</v>
      </c>
      <c r="E116" s="745" t="s">
        <v>353</v>
      </c>
      <c r="F116" s="746" t="s">
        <v>5809</v>
      </c>
      <c r="G116" s="746" t="s">
        <v>5810</v>
      </c>
      <c r="H116" s="746" t="s">
        <v>5913</v>
      </c>
      <c r="I116" s="745" t="s">
        <v>5914</v>
      </c>
      <c r="J116" s="746" t="s">
        <v>57</v>
      </c>
      <c r="K116" s="745" t="s">
        <v>5915</v>
      </c>
      <c r="L116" s="745" t="s">
        <v>5911</v>
      </c>
      <c r="M116" s="418"/>
      <c r="N116" s="418"/>
    </row>
    <row r="117" spans="1:14" s="700" customFormat="1" ht="21.05" customHeight="1">
      <c r="A117" s="701"/>
      <c r="B117" s="745" t="s">
        <v>5916</v>
      </c>
      <c r="C117" s="745" t="s">
        <v>5917</v>
      </c>
      <c r="D117" s="746" t="s">
        <v>56</v>
      </c>
      <c r="E117" s="745" t="s">
        <v>353</v>
      </c>
      <c r="F117" s="746" t="s">
        <v>5809</v>
      </c>
      <c r="G117" s="746" t="s">
        <v>5810</v>
      </c>
      <c r="H117" s="746" t="s">
        <v>5916</v>
      </c>
      <c r="I117" s="745" t="s">
        <v>5918</v>
      </c>
      <c r="J117" s="746" t="s">
        <v>56</v>
      </c>
      <c r="K117" s="745" t="s">
        <v>5919</v>
      </c>
      <c r="L117" s="746" t="s">
        <v>5916</v>
      </c>
      <c r="M117" s="418"/>
      <c r="N117" s="418"/>
    </row>
    <row r="118" spans="1:14" s="700" customFormat="1" ht="21.05" customHeight="1">
      <c r="A118" s="701"/>
      <c r="B118" s="745" t="s">
        <v>5920</v>
      </c>
      <c r="C118" s="745" t="s">
        <v>5921</v>
      </c>
      <c r="D118" s="746" t="s">
        <v>387</v>
      </c>
      <c r="E118" s="745" t="s">
        <v>353</v>
      </c>
      <c r="F118" s="746" t="s">
        <v>5809</v>
      </c>
      <c r="G118" s="746" t="s">
        <v>5810</v>
      </c>
      <c r="H118" s="746" t="s">
        <v>5922</v>
      </c>
      <c r="I118" s="745" t="s">
        <v>5923</v>
      </c>
      <c r="J118" s="746" t="s">
        <v>179</v>
      </c>
      <c r="K118" s="745" t="s">
        <v>5924</v>
      </c>
      <c r="L118" s="746" t="s">
        <v>5920</v>
      </c>
      <c r="M118" s="418"/>
      <c r="N118" s="418"/>
    </row>
    <row r="119" spans="1:14" s="700" customFormat="1" ht="21.05" customHeight="1">
      <c r="A119" s="701"/>
      <c r="B119" s="745" t="s">
        <v>5925</v>
      </c>
      <c r="C119" s="745" t="s">
        <v>5926</v>
      </c>
      <c r="D119" s="746" t="s">
        <v>387</v>
      </c>
      <c r="E119" s="745" t="s">
        <v>353</v>
      </c>
      <c r="F119" s="746" t="s">
        <v>5809</v>
      </c>
      <c r="G119" s="746" t="s">
        <v>5810</v>
      </c>
      <c r="H119" s="746" t="s">
        <v>5925</v>
      </c>
      <c r="I119" s="745" t="s">
        <v>5927</v>
      </c>
      <c r="J119" s="746" t="s">
        <v>77</v>
      </c>
      <c r="K119" s="745" t="s">
        <v>5928</v>
      </c>
      <c r="L119" s="746" t="s">
        <v>5925</v>
      </c>
      <c r="M119" s="418"/>
      <c r="N119" s="418"/>
    </row>
    <row r="120" spans="1:14" s="700" customFormat="1" ht="21.05" customHeight="1">
      <c r="A120" s="701"/>
      <c r="B120" s="745" t="s">
        <v>5929</v>
      </c>
      <c r="C120" s="745" t="s">
        <v>5930</v>
      </c>
      <c r="D120" s="746" t="s">
        <v>387</v>
      </c>
      <c r="E120" s="745" t="s">
        <v>353</v>
      </c>
      <c r="F120" s="746" t="s">
        <v>5809</v>
      </c>
      <c r="G120" s="746" t="s">
        <v>5810</v>
      </c>
      <c r="H120" s="746" t="s">
        <v>5929</v>
      </c>
      <c r="I120" s="745" t="s">
        <v>5931</v>
      </c>
      <c r="J120" s="746" t="s">
        <v>77</v>
      </c>
      <c r="K120" s="745" t="s">
        <v>5932</v>
      </c>
      <c r="L120" s="746" t="s">
        <v>5929</v>
      </c>
      <c r="M120" s="418"/>
      <c r="N120" s="418"/>
    </row>
    <row r="121" spans="1:14" s="700" customFormat="1" ht="21.05" customHeight="1">
      <c r="A121" s="701"/>
      <c r="B121" s="745" t="s">
        <v>5933</v>
      </c>
      <c r="C121" s="745" t="s">
        <v>5934</v>
      </c>
      <c r="D121" s="746" t="s">
        <v>387</v>
      </c>
      <c r="E121" s="745" t="s">
        <v>353</v>
      </c>
      <c r="F121" s="746" t="s">
        <v>5809</v>
      </c>
      <c r="G121" s="746" t="s">
        <v>5810</v>
      </c>
      <c r="H121" s="746" t="s">
        <v>5935</v>
      </c>
      <c r="I121" s="745" t="s">
        <v>5936</v>
      </c>
      <c r="J121" s="746" t="s">
        <v>77</v>
      </c>
      <c r="K121" s="745" t="s">
        <v>5937</v>
      </c>
      <c r="L121" s="746" t="s">
        <v>5933</v>
      </c>
      <c r="M121" s="418"/>
      <c r="N121" s="418"/>
    </row>
    <row r="122" spans="1:14" s="700" customFormat="1" ht="21.05" customHeight="1">
      <c r="A122" s="701"/>
      <c r="B122" s="745" t="s">
        <v>5938</v>
      </c>
      <c r="C122" s="745" t="s">
        <v>5939</v>
      </c>
      <c r="D122" s="746" t="s">
        <v>387</v>
      </c>
      <c r="E122" s="745" t="s">
        <v>353</v>
      </c>
      <c r="F122" s="746" t="s">
        <v>5809</v>
      </c>
      <c r="G122" s="746" t="s">
        <v>5810</v>
      </c>
      <c r="H122" s="746" t="s">
        <v>5940</v>
      </c>
      <c r="I122" s="745" t="s">
        <v>5941</v>
      </c>
      <c r="J122" s="746" t="s">
        <v>77</v>
      </c>
      <c r="K122" s="745" t="s">
        <v>5942</v>
      </c>
      <c r="L122" s="746" t="s">
        <v>5938</v>
      </c>
      <c r="M122" s="418"/>
      <c r="N122" s="418"/>
    </row>
    <row r="123" spans="1:14" s="700" customFormat="1" ht="21.05" customHeight="1">
      <c r="A123" s="701"/>
      <c r="B123" s="745" t="s">
        <v>5943</v>
      </c>
      <c r="C123" s="745" t="s">
        <v>5944</v>
      </c>
      <c r="D123" s="746" t="s">
        <v>387</v>
      </c>
      <c r="E123" s="745" t="s">
        <v>353</v>
      </c>
      <c r="F123" s="746" t="s">
        <v>5809</v>
      </c>
      <c r="G123" s="746" t="s">
        <v>5810</v>
      </c>
      <c r="H123" s="746" t="s">
        <v>5945</v>
      </c>
      <c r="I123" s="745" t="s">
        <v>5946</v>
      </c>
      <c r="J123" s="746" t="s">
        <v>77</v>
      </c>
      <c r="K123" s="745" t="s">
        <v>5947</v>
      </c>
      <c r="L123" s="746" t="s">
        <v>5943</v>
      </c>
      <c r="M123" s="418"/>
      <c r="N123" s="418"/>
    </row>
    <row r="124" spans="1:14" s="700" customFormat="1" ht="21.05" customHeight="1">
      <c r="A124" s="701"/>
      <c r="B124" s="745" t="s">
        <v>5948</v>
      </c>
      <c r="C124" s="745" t="s">
        <v>5949</v>
      </c>
      <c r="D124" s="746" t="s">
        <v>387</v>
      </c>
      <c r="E124" s="745" t="s">
        <v>353</v>
      </c>
      <c r="F124" s="745" t="s">
        <v>5809</v>
      </c>
      <c r="G124" s="746" t="s">
        <v>5810</v>
      </c>
      <c r="H124" s="746" t="s">
        <v>5950</v>
      </c>
      <c r="I124" s="745" t="s">
        <v>5951</v>
      </c>
      <c r="J124" s="746" t="s">
        <v>77</v>
      </c>
      <c r="K124" s="747" t="s">
        <v>5952</v>
      </c>
      <c r="L124" s="746" t="s">
        <v>5948</v>
      </c>
      <c r="M124" s="418"/>
      <c r="N124" s="418"/>
    </row>
    <row r="125" spans="1:14" s="700" customFormat="1" ht="21.05" customHeight="1">
      <c r="A125" s="701"/>
      <c r="B125" s="745" t="s">
        <v>5953</v>
      </c>
      <c r="C125" s="745" t="s">
        <v>5954</v>
      </c>
      <c r="D125" s="746" t="s">
        <v>387</v>
      </c>
      <c r="E125" s="745" t="s">
        <v>353</v>
      </c>
      <c r="F125" s="746" t="s">
        <v>5809</v>
      </c>
      <c r="G125" s="746" t="s">
        <v>5810</v>
      </c>
      <c r="H125" s="746" t="s">
        <v>5955</v>
      </c>
      <c r="I125" s="745" t="s">
        <v>5956</v>
      </c>
      <c r="J125" s="746" t="s">
        <v>77</v>
      </c>
      <c r="K125" s="747" t="s">
        <v>5957</v>
      </c>
      <c r="L125" s="746" t="s">
        <v>5953</v>
      </c>
      <c r="M125" s="418"/>
      <c r="N125" s="418"/>
    </row>
    <row r="126" spans="1:14" s="700" customFormat="1" ht="21.05" customHeight="1">
      <c r="A126" s="701"/>
      <c r="B126" s="750" t="s">
        <v>5958</v>
      </c>
      <c r="C126" s="745" t="s">
        <v>5959</v>
      </c>
      <c r="D126" s="746" t="s">
        <v>387</v>
      </c>
      <c r="E126" s="745" t="s">
        <v>353</v>
      </c>
      <c r="F126" s="746" t="s">
        <v>5809</v>
      </c>
      <c r="G126" s="746" t="s">
        <v>5810</v>
      </c>
      <c r="H126" s="746" t="s">
        <v>5960</v>
      </c>
      <c r="I126" s="745" t="s">
        <v>5961</v>
      </c>
      <c r="J126" s="746" t="s">
        <v>5962</v>
      </c>
      <c r="K126" s="745" t="s">
        <v>5963</v>
      </c>
      <c r="L126" s="745" t="s">
        <v>5960</v>
      </c>
      <c r="M126" s="418"/>
      <c r="N126" s="418"/>
    </row>
    <row r="127" spans="1:14" s="700" customFormat="1" ht="21.05" customHeight="1">
      <c r="A127" s="701"/>
      <c r="B127" s="750" t="s">
        <v>5964</v>
      </c>
      <c r="C127" s="153" t="s">
        <v>5965</v>
      </c>
      <c r="D127" s="746" t="s">
        <v>387</v>
      </c>
      <c r="E127" s="745" t="s">
        <v>353</v>
      </c>
      <c r="F127" s="746" t="s">
        <v>5809</v>
      </c>
      <c r="G127" s="746" t="s">
        <v>5810</v>
      </c>
      <c r="H127" s="746" t="s">
        <v>5966</v>
      </c>
      <c r="I127" s="745" t="s">
        <v>5967</v>
      </c>
      <c r="J127" s="746" t="s">
        <v>5962</v>
      </c>
      <c r="K127" s="745" t="s">
        <v>5968</v>
      </c>
      <c r="L127" s="746" t="s">
        <v>5966</v>
      </c>
      <c r="M127" s="418"/>
      <c r="N127" s="418"/>
    </row>
    <row r="128" spans="1:14" s="700" customFormat="1" ht="21.05" customHeight="1">
      <c r="A128" s="701"/>
      <c r="B128" s="745" t="s">
        <v>5969</v>
      </c>
      <c r="C128" s="745" t="s">
        <v>5970</v>
      </c>
      <c r="D128" s="746" t="s">
        <v>387</v>
      </c>
      <c r="E128" s="745" t="s">
        <v>353</v>
      </c>
      <c r="F128" s="746" t="s">
        <v>5809</v>
      </c>
      <c r="G128" s="746" t="s">
        <v>5810</v>
      </c>
      <c r="H128" s="746" t="s">
        <v>5969</v>
      </c>
      <c r="I128" s="745" t="s">
        <v>5971</v>
      </c>
      <c r="J128" s="746" t="s">
        <v>179</v>
      </c>
      <c r="K128" s="745" t="s">
        <v>5972</v>
      </c>
      <c r="L128" s="745" t="s">
        <v>5969</v>
      </c>
      <c r="M128" s="418"/>
      <c r="N128" s="418"/>
    </row>
    <row r="129" spans="1:14" s="700" customFormat="1" ht="21.05" customHeight="1">
      <c r="A129" s="701"/>
      <c r="B129" s="745" t="s">
        <v>5973</v>
      </c>
      <c r="C129" s="745" t="s">
        <v>5974</v>
      </c>
      <c r="D129" s="746" t="s">
        <v>387</v>
      </c>
      <c r="E129" s="745" t="s">
        <v>353</v>
      </c>
      <c r="F129" s="746" t="s">
        <v>5809</v>
      </c>
      <c r="G129" s="746" t="s">
        <v>5810</v>
      </c>
      <c r="H129" s="746" t="s">
        <v>5975</v>
      </c>
      <c r="I129" s="745" t="s">
        <v>5976</v>
      </c>
      <c r="J129" s="746" t="s">
        <v>77</v>
      </c>
      <c r="K129" s="746" t="s">
        <v>5977</v>
      </c>
      <c r="L129" s="745" t="s">
        <v>5973</v>
      </c>
      <c r="M129" s="418"/>
      <c r="N129" s="418"/>
    </row>
    <row r="130" spans="1:14" s="700" customFormat="1" ht="21.05" customHeight="1">
      <c r="A130" s="701"/>
      <c r="B130" s="745" t="s">
        <v>5978</v>
      </c>
      <c r="C130" s="745" t="s">
        <v>5979</v>
      </c>
      <c r="D130" s="746" t="s">
        <v>387</v>
      </c>
      <c r="E130" s="745" t="s">
        <v>353</v>
      </c>
      <c r="F130" s="746" t="s">
        <v>5809</v>
      </c>
      <c r="G130" s="746" t="s">
        <v>5810</v>
      </c>
      <c r="H130" s="746" t="s">
        <v>5980</v>
      </c>
      <c r="I130" s="745" t="s">
        <v>5981</v>
      </c>
      <c r="J130" s="746" t="s">
        <v>77</v>
      </c>
      <c r="K130" s="746" t="s">
        <v>5982</v>
      </c>
      <c r="L130" s="745" t="s">
        <v>5978</v>
      </c>
      <c r="M130" s="418"/>
      <c r="N130" s="418"/>
    </row>
    <row r="131" spans="1:14" s="700" customFormat="1" ht="21.05" customHeight="1">
      <c r="A131" s="701"/>
      <c r="B131" s="745" t="s">
        <v>5983</v>
      </c>
      <c r="C131" s="745" t="s">
        <v>5984</v>
      </c>
      <c r="D131" s="746" t="s">
        <v>387</v>
      </c>
      <c r="E131" s="745" t="s">
        <v>353</v>
      </c>
      <c r="F131" s="746" t="s">
        <v>5809</v>
      </c>
      <c r="G131" s="746" t="s">
        <v>5810</v>
      </c>
      <c r="H131" s="746" t="s">
        <v>5985</v>
      </c>
      <c r="I131" s="745" t="s">
        <v>5986</v>
      </c>
      <c r="J131" s="746" t="s">
        <v>70</v>
      </c>
      <c r="K131" s="746" t="s">
        <v>5987</v>
      </c>
      <c r="L131" s="745" t="s">
        <v>5983</v>
      </c>
      <c r="M131" s="418"/>
      <c r="N131" s="418"/>
    </row>
    <row r="132" spans="1:14" s="700" customFormat="1" ht="21.05" customHeight="1">
      <c r="A132" s="701"/>
      <c r="B132" s="745" t="s">
        <v>5988</v>
      </c>
      <c r="C132" s="745" t="s">
        <v>5989</v>
      </c>
      <c r="D132" s="746" t="s">
        <v>387</v>
      </c>
      <c r="E132" s="745" t="s">
        <v>353</v>
      </c>
      <c r="F132" s="746" t="s">
        <v>5990</v>
      </c>
      <c r="G132" s="745" t="s">
        <v>5991</v>
      </c>
      <c r="H132" s="746" t="s">
        <v>5992</v>
      </c>
      <c r="I132" s="745" t="s">
        <v>5993</v>
      </c>
      <c r="J132" s="746" t="s">
        <v>70</v>
      </c>
      <c r="K132" s="745" t="s">
        <v>5994</v>
      </c>
      <c r="L132" s="745" t="s">
        <v>5988</v>
      </c>
      <c r="M132" s="418"/>
      <c r="N132" s="418"/>
    </row>
    <row r="133" spans="1:14" s="700" customFormat="1" ht="21.05" customHeight="1">
      <c r="A133" s="701"/>
      <c r="B133" s="745" t="s">
        <v>5995</v>
      </c>
      <c r="C133" s="745" t="s">
        <v>5996</v>
      </c>
      <c r="D133" s="746" t="s">
        <v>387</v>
      </c>
      <c r="E133" s="745" t="s">
        <v>353</v>
      </c>
      <c r="F133" s="746" t="s">
        <v>5990</v>
      </c>
      <c r="G133" s="746" t="s">
        <v>5991</v>
      </c>
      <c r="H133" s="746" t="s">
        <v>5997</v>
      </c>
      <c r="I133" s="745" t="s">
        <v>5998</v>
      </c>
      <c r="J133" s="746" t="s">
        <v>70</v>
      </c>
      <c r="K133" s="745" t="s">
        <v>5999</v>
      </c>
      <c r="L133" s="745" t="s">
        <v>5995</v>
      </c>
      <c r="M133" s="418"/>
      <c r="N133" s="418"/>
    </row>
    <row r="134" spans="1:14" s="700" customFormat="1" ht="21.05" customHeight="1">
      <c r="A134" s="701"/>
      <c r="B134" s="745" t="s">
        <v>6000</v>
      </c>
      <c r="C134" s="745" t="s">
        <v>6001</v>
      </c>
      <c r="D134" s="746" t="s">
        <v>387</v>
      </c>
      <c r="E134" s="745" t="s">
        <v>353</v>
      </c>
      <c r="F134" s="746" t="s">
        <v>5990</v>
      </c>
      <c r="G134" s="746" t="s">
        <v>5991</v>
      </c>
      <c r="H134" s="746" t="s">
        <v>6002</v>
      </c>
      <c r="I134" s="745" t="s">
        <v>6003</v>
      </c>
      <c r="J134" s="746" t="s">
        <v>85</v>
      </c>
      <c r="K134" s="746" t="s">
        <v>6004</v>
      </c>
      <c r="L134" s="746" t="s">
        <v>6000</v>
      </c>
      <c r="M134" s="418"/>
      <c r="N134" s="418"/>
    </row>
    <row r="135" spans="1:14" s="700" customFormat="1" ht="21.05" customHeight="1">
      <c r="A135" s="701"/>
      <c r="B135" s="745" t="s">
        <v>6005</v>
      </c>
      <c r="C135" s="745" t="s">
        <v>6006</v>
      </c>
      <c r="D135" s="746" t="s">
        <v>387</v>
      </c>
      <c r="E135" s="745" t="s">
        <v>353</v>
      </c>
      <c r="F135" s="746" t="s">
        <v>5990</v>
      </c>
      <c r="G135" s="746" t="s">
        <v>5991</v>
      </c>
      <c r="H135" s="746" t="s">
        <v>6007</v>
      </c>
      <c r="I135" s="745" t="s">
        <v>6008</v>
      </c>
      <c r="J135" s="746" t="s">
        <v>77</v>
      </c>
      <c r="K135" s="746" t="s">
        <v>6009</v>
      </c>
      <c r="L135" s="746" t="s">
        <v>6005</v>
      </c>
      <c r="M135" s="418"/>
      <c r="N135" s="418"/>
    </row>
    <row r="136" spans="1:14" s="700" customFormat="1" ht="21.05" customHeight="1">
      <c r="A136" s="701"/>
      <c r="B136" s="745" t="s">
        <v>6010</v>
      </c>
      <c r="C136" s="745" t="s">
        <v>6011</v>
      </c>
      <c r="D136" s="746" t="s">
        <v>387</v>
      </c>
      <c r="E136" s="745" t="s">
        <v>353</v>
      </c>
      <c r="F136" s="746" t="s">
        <v>5990</v>
      </c>
      <c r="G136" s="746" t="s">
        <v>5991</v>
      </c>
      <c r="H136" s="746" t="s">
        <v>6010</v>
      </c>
      <c r="I136" s="745" t="s">
        <v>6012</v>
      </c>
      <c r="J136" s="746" t="s">
        <v>179</v>
      </c>
      <c r="K136" s="746" t="s">
        <v>6013</v>
      </c>
      <c r="L136" s="746" t="s">
        <v>6010</v>
      </c>
      <c r="M136" s="418"/>
      <c r="N136" s="418"/>
    </row>
    <row r="137" spans="1:14" s="700" customFormat="1" ht="21.05" customHeight="1">
      <c r="A137" s="701"/>
      <c r="B137" s="745" t="s">
        <v>6014</v>
      </c>
      <c r="C137" s="745" t="s">
        <v>6015</v>
      </c>
      <c r="D137" s="746" t="s">
        <v>387</v>
      </c>
      <c r="E137" s="745" t="s">
        <v>353</v>
      </c>
      <c r="F137" s="746" t="s">
        <v>5990</v>
      </c>
      <c r="G137" s="746" t="s">
        <v>5991</v>
      </c>
      <c r="H137" s="746" t="s">
        <v>6016</v>
      </c>
      <c r="I137" s="745" t="s">
        <v>6017</v>
      </c>
      <c r="J137" s="746" t="s">
        <v>70</v>
      </c>
      <c r="K137" s="746" t="s">
        <v>6018</v>
      </c>
      <c r="L137" s="746" t="s">
        <v>6014</v>
      </c>
      <c r="M137" s="418"/>
      <c r="N137" s="418"/>
    </row>
    <row r="138" spans="1:14" s="700" customFormat="1" ht="21.05" customHeight="1">
      <c r="A138" s="701"/>
      <c r="B138" s="745" t="s">
        <v>6019</v>
      </c>
      <c r="C138" s="745" t="s">
        <v>6020</v>
      </c>
      <c r="D138" s="746" t="s">
        <v>387</v>
      </c>
      <c r="E138" s="745" t="s">
        <v>353</v>
      </c>
      <c r="F138" s="746" t="s">
        <v>5990</v>
      </c>
      <c r="G138" s="746" t="s">
        <v>5991</v>
      </c>
      <c r="H138" s="746" t="s">
        <v>6021</v>
      </c>
      <c r="I138" s="745" t="s">
        <v>6022</v>
      </c>
      <c r="J138" s="746" t="s">
        <v>77</v>
      </c>
      <c r="K138" s="746" t="s">
        <v>6023</v>
      </c>
      <c r="L138" s="746" t="s">
        <v>6019</v>
      </c>
      <c r="M138" s="418"/>
      <c r="N138" s="418"/>
    </row>
    <row r="139" spans="1:14" s="700" customFormat="1" ht="21.05" customHeight="1">
      <c r="A139" s="701"/>
      <c r="B139" s="745" t="s">
        <v>6024</v>
      </c>
      <c r="C139" s="745" t="s">
        <v>6025</v>
      </c>
      <c r="D139" s="746" t="s">
        <v>56</v>
      </c>
      <c r="E139" s="745" t="s">
        <v>353</v>
      </c>
      <c r="F139" s="746" t="s">
        <v>5990</v>
      </c>
      <c r="G139" s="746" t="s">
        <v>5991</v>
      </c>
      <c r="H139" s="746" t="s">
        <v>6024</v>
      </c>
      <c r="I139" s="745" t="s">
        <v>6026</v>
      </c>
      <c r="J139" s="746" t="s">
        <v>56</v>
      </c>
      <c r="K139" s="746" t="s">
        <v>6027</v>
      </c>
      <c r="L139" s="745" t="s">
        <v>6024</v>
      </c>
      <c r="M139" s="418"/>
      <c r="N139" s="418"/>
    </row>
    <row r="140" spans="1:14" s="700" customFormat="1" ht="21.05" customHeight="1">
      <c r="A140" s="701"/>
      <c r="B140" s="745" t="s">
        <v>6028</v>
      </c>
      <c r="C140" s="745" t="s">
        <v>6029</v>
      </c>
      <c r="D140" s="746" t="s">
        <v>387</v>
      </c>
      <c r="E140" s="745" t="s">
        <v>353</v>
      </c>
      <c r="F140" s="746" t="s">
        <v>5990</v>
      </c>
      <c r="G140" s="746" t="s">
        <v>5991</v>
      </c>
      <c r="H140" s="746" t="s">
        <v>6030</v>
      </c>
      <c r="I140" s="745" t="s">
        <v>6031</v>
      </c>
      <c r="J140" s="746" t="s">
        <v>77</v>
      </c>
      <c r="K140" s="746" t="s">
        <v>6032</v>
      </c>
      <c r="L140" s="746" t="s">
        <v>6028</v>
      </c>
      <c r="M140" s="418"/>
      <c r="N140" s="418"/>
    </row>
    <row r="141" spans="1:14" s="245" customFormat="1" ht="21.05" customHeight="1">
      <c r="A141" s="22"/>
      <c r="B141" s="236"/>
      <c r="C141" s="237"/>
      <c r="D141" s="237"/>
      <c r="E141" s="237"/>
      <c r="F141" s="237"/>
      <c r="G141" s="237"/>
      <c r="H141" s="236"/>
      <c r="I141" s="237"/>
      <c r="J141" s="237"/>
      <c r="K141" s="132"/>
      <c r="L141" s="132"/>
    </row>
    <row r="142" spans="1:14" s="246" customFormat="1" ht="21.05" customHeight="1">
      <c r="A142" s="22"/>
      <c r="B142" s="213" t="s">
        <v>322</v>
      </c>
      <c r="C142" s="1548"/>
      <c r="D142" s="1548"/>
      <c r="E142" s="1548"/>
      <c r="F142" s="1548"/>
      <c r="G142" s="1548"/>
      <c r="H142" s="1548"/>
      <c r="I142" s="1548"/>
      <c r="J142" s="1548"/>
      <c r="K142" s="1548"/>
      <c r="L142" s="1549"/>
    </row>
    <row r="143" spans="1:14" s="246" customFormat="1" ht="21.05" customHeight="1">
      <c r="A143" s="7"/>
      <c r="B143" s="1571"/>
      <c r="C143" s="1572"/>
      <c r="D143" s="1572"/>
      <c r="E143" s="1572"/>
      <c r="F143" s="1572"/>
      <c r="G143" s="1572"/>
      <c r="H143" s="1572"/>
      <c r="I143" s="1572"/>
      <c r="J143" s="1572"/>
      <c r="K143" s="1572"/>
      <c r="L143" s="1573"/>
    </row>
    <row r="144" spans="1:14" s="246" customFormat="1" ht="21.05" customHeight="1">
      <c r="A144" s="7"/>
      <c r="B144" s="1562" t="s">
        <v>323</v>
      </c>
      <c r="C144" s="1563"/>
      <c r="D144" s="1563"/>
      <c r="E144" s="1563"/>
      <c r="F144" s="1563"/>
      <c r="G144" s="1563"/>
      <c r="H144" s="1563"/>
      <c r="I144" s="1563"/>
      <c r="J144" s="1563"/>
      <c r="K144" s="1563"/>
      <c r="L144" s="1564"/>
    </row>
    <row r="145" spans="1:16" s="254" customFormat="1" ht="21.05" customHeight="1">
      <c r="A145" s="26"/>
      <c r="B145" s="213" t="s">
        <v>315</v>
      </c>
      <c r="C145" s="213" t="s">
        <v>316</v>
      </c>
      <c r="D145" s="213" t="s">
        <v>317</v>
      </c>
      <c r="E145" s="213" t="s">
        <v>324</v>
      </c>
      <c r="F145" s="213" t="s">
        <v>325</v>
      </c>
      <c r="G145" s="1553" t="s">
        <v>326</v>
      </c>
      <c r="H145" s="1554"/>
      <c r="I145" s="1555"/>
      <c r="J145" s="213" t="s">
        <v>327</v>
      </c>
      <c r="K145" s="213" t="s">
        <v>328</v>
      </c>
      <c r="L145" s="213" t="s">
        <v>302</v>
      </c>
    </row>
    <row r="146" spans="1:16" ht="39.950000000000003" customHeight="1">
      <c r="A146" s="730"/>
      <c r="B146" s="746"/>
      <c r="C146" s="746" t="s">
        <v>5464</v>
      </c>
      <c r="D146" s="752" t="s">
        <v>6033</v>
      </c>
      <c r="E146" s="746" t="s">
        <v>1420</v>
      </c>
      <c r="F146" s="734"/>
      <c r="G146" s="1679"/>
      <c r="H146" s="1680"/>
      <c r="I146" s="1681"/>
      <c r="J146" s="753"/>
      <c r="K146" s="753"/>
      <c r="L146" s="746" t="s">
        <v>5464</v>
      </c>
      <c r="M146" s="754" t="s">
        <v>5465</v>
      </c>
      <c r="N146" s="754" t="e">
        <f>VLOOKUP(M146,#REF!,2,0)</f>
        <v>#REF!</v>
      </c>
      <c r="O146" s="755" t="e">
        <f>VLOOKUP(M146,#REF!,3,0)</f>
        <v>#REF!</v>
      </c>
      <c r="P146" s="754" t="e">
        <f>VLOOKUP(M146,#REF!,4,0)</f>
        <v>#REF!</v>
      </c>
    </row>
    <row r="147" spans="1:16" ht="39.950000000000003" customHeight="1">
      <c r="A147" s="730"/>
      <c r="B147" s="746"/>
      <c r="C147" s="746" t="s">
        <v>5728</v>
      </c>
      <c r="D147" s="752" t="s">
        <v>6034</v>
      </c>
      <c r="E147" s="746" t="s">
        <v>1685</v>
      </c>
      <c r="F147" s="734" t="s">
        <v>838</v>
      </c>
      <c r="G147" s="1679" t="s">
        <v>6035</v>
      </c>
      <c r="H147" s="1680"/>
      <c r="I147" s="1681"/>
      <c r="J147" s="753"/>
      <c r="K147" s="753"/>
      <c r="L147" s="746" t="s">
        <v>5728</v>
      </c>
      <c r="M147" s="756" t="s">
        <v>5729</v>
      </c>
      <c r="N147" s="754" t="e">
        <f>VLOOKUP(M147,#REF!,2,0)</f>
        <v>#REF!</v>
      </c>
      <c r="O147" s="755" t="e">
        <f>VLOOKUP(M147,#REF!,3,0)</f>
        <v>#REF!</v>
      </c>
      <c r="P147" s="754" t="e">
        <f>VLOOKUP(M147,#REF!,4,0)</f>
        <v>#REF!</v>
      </c>
    </row>
    <row r="148" spans="1:16" ht="39.950000000000003" customHeight="1">
      <c r="A148" s="730"/>
      <c r="B148" s="746"/>
      <c r="C148" s="746" t="s">
        <v>5789</v>
      </c>
      <c r="D148" s="752" t="s">
        <v>6036</v>
      </c>
      <c r="E148" s="746" t="s">
        <v>1421</v>
      </c>
      <c r="F148" s="734" t="s">
        <v>838</v>
      </c>
      <c r="G148" s="1679" t="s">
        <v>6037</v>
      </c>
      <c r="H148" s="1680"/>
      <c r="I148" s="1681"/>
      <c r="J148" s="753"/>
      <c r="K148" s="753"/>
      <c r="L148" s="746" t="s">
        <v>5789</v>
      </c>
      <c r="M148" s="754" t="s">
        <v>5790</v>
      </c>
      <c r="N148" s="754" t="e">
        <f>VLOOKUP(M148,#REF!,2,0)</f>
        <v>#REF!</v>
      </c>
      <c r="O148" s="755" t="e">
        <f>VLOOKUP(M148,#REF!,3,0)</f>
        <v>#REF!</v>
      </c>
      <c r="P148" s="754" t="e">
        <f>VLOOKUP(M148,#REF!,4,0)</f>
        <v>#REF!</v>
      </c>
    </row>
    <row r="149" spans="1:16" ht="39.950000000000003" customHeight="1">
      <c r="A149" s="730"/>
      <c r="B149" s="746"/>
      <c r="C149" s="746" t="s">
        <v>5809</v>
      </c>
      <c r="D149" s="752" t="s">
        <v>6038</v>
      </c>
      <c r="E149" s="746" t="s">
        <v>1423</v>
      </c>
      <c r="F149" s="734" t="s">
        <v>838</v>
      </c>
      <c r="G149" s="1679" t="s">
        <v>6039</v>
      </c>
      <c r="H149" s="1680"/>
      <c r="I149" s="1681"/>
      <c r="J149" s="753"/>
      <c r="K149" s="753"/>
      <c r="L149" s="746" t="s">
        <v>5809</v>
      </c>
      <c r="M149" s="754" t="s">
        <v>5810</v>
      </c>
      <c r="N149" s="754" t="e">
        <f>VLOOKUP(M149,#REF!,2,0)</f>
        <v>#REF!</v>
      </c>
      <c r="O149" s="755" t="e">
        <f>VLOOKUP(M149,#REF!,3,0)</f>
        <v>#REF!</v>
      </c>
      <c r="P149" s="754" t="e">
        <f>VLOOKUP(M149,#REF!,4,0)</f>
        <v>#REF!</v>
      </c>
    </row>
    <row r="150" spans="1:16" ht="39.950000000000003" customHeight="1">
      <c r="A150" s="730"/>
      <c r="B150" s="746"/>
      <c r="C150" s="746" t="s">
        <v>5990</v>
      </c>
      <c r="D150" s="757" t="s">
        <v>6040</v>
      </c>
      <c r="E150" s="746" t="s">
        <v>1678</v>
      </c>
      <c r="F150" s="734" t="s">
        <v>838</v>
      </c>
      <c r="G150" s="1679" t="s">
        <v>6041</v>
      </c>
      <c r="H150" s="1680"/>
      <c r="I150" s="1681"/>
      <c r="J150" s="753"/>
      <c r="K150" s="753"/>
      <c r="L150" s="748" t="s">
        <v>6042</v>
      </c>
      <c r="M150" s="754" t="s">
        <v>5991</v>
      </c>
      <c r="N150" s="754" t="e">
        <f>VLOOKUP(M150,#REF!,2,0)</f>
        <v>#REF!</v>
      </c>
      <c r="O150" s="755" t="e">
        <f>VLOOKUP(M150,#REF!,3,0)</f>
        <v>#REF!</v>
      </c>
      <c r="P150" s="754" t="e">
        <f>VLOOKUP(M150,#REF!,4,0)</f>
        <v>#REF!</v>
      </c>
    </row>
    <row r="151" spans="1:16" s="246" customFormat="1" ht="21.05" customHeight="1">
      <c r="A151" s="7"/>
      <c r="B151" s="213" t="s">
        <v>329</v>
      </c>
      <c r="C151" s="1548" t="s">
        <v>4972</v>
      </c>
      <c r="D151" s="1548"/>
      <c r="E151" s="1548"/>
      <c r="F151" s="1548"/>
      <c r="G151" s="1548"/>
      <c r="H151" s="1548"/>
      <c r="I151" s="1548"/>
      <c r="J151" s="1548"/>
      <c r="K151" s="1548"/>
      <c r="L151" s="1549"/>
    </row>
    <row r="152" spans="1:16" s="246" customFormat="1" ht="21.05" customHeight="1">
      <c r="A152" s="7"/>
      <c r="B152" s="213" t="s">
        <v>330</v>
      </c>
      <c r="C152" s="1550"/>
      <c r="D152" s="1550"/>
      <c r="E152" s="1550"/>
      <c r="F152" s="1550"/>
      <c r="G152" s="1550"/>
      <c r="H152" s="1550"/>
      <c r="I152" s="1550"/>
      <c r="J152" s="1550"/>
      <c r="K152" s="1550"/>
      <c r="L152" s="1551"/>
    </row>
    <row r="153" spans="1:16" s="276" customFormat="1" ht="15.75">
      <c r="B153" s="213" t="s">
        <v>331</v>
      </c>
      <c r="C153" s="1550"/>
      <c r="D153" s="1550"/>
      <c r="E153" s="1550"/>
      <c r="F153" s="1550"/>
      <c r="G153" s="1550"/>
      <c r="H153" s="1550"/>
      <c r="I153" s="1550"/>
      <c r="J153" s="1550"/>
      <c r="K153" s="1550"/>
      <c r="L153" s="1547"/>
    </row>
    <row r="154" spans="1:16" s="246" customFormat="1" ht="21.05" customHeight="1">
      <c r="A154" s="7"/>
      <c r="B154" s="1562" t="s">
        <v>1688</v>
      </c>
      <c r="C154" s="1563"/>
      <c r="D154" s="1563"/>
      <c r="E154" s="1563"/>
      <c r="F154" s="1563"/>
      <c r="G154" s="1563"/>
      <c r="H154" s="1563"/>
      <c r="I154" s="1563"/>
      <c r="J154" s="1563"/>
      <c r="K154" s="1563"/>
      <c r="L154" s="1564"/>
    </row>
    <row r="155" spans="1:16" s="246" customFormat="1" ht="21.05" customHeight="1">
      <c r="A155" s="7"/>
      <c r="B155" s="197" t="s">
        <v>308</v>
      </c>
      <c r="C155" s="210"/>
      <c r="D155" s="197" t="s">
        <v>300</v>
      </c>
      <c r="E155" s="1548" t="s">
        <v>6043</v>
      </c>
      <c r="F155" s="1549"/>
      <c r="G155" s="197" t="s">
        <v>302</v>
      </c>
      <c r="H155" s="1565"/>
      <c r="I155" s="1566"/>
      <c r="J155" s="1567"/>
      <c r="K155" s="211" t="s">
        <v>309</v>
      </c>
      <c r="L155" s="124" t="s">
        <v>453</v>
      </c>
    </row>
    <row r="156" spans="1:16" s="246" customFormat="1" ht="21.05" customHeight="1">
      <c r="A156" s="7"/>
      <c r="B156" s="1568" t="s">
        <v>310</v>
      </c>
      <c r="C156" s="1569"/>
      <c r="D156" s="1570"/>
      <c r="E156" s="1568" t="s">
        <v>311</v>
      </c>
      <c r="F156" s="1569"/>
      <c r="G156" s="1569"/>
      <c r="H156" s="1569"/>
      <c r="I156" s="1569"/>
      <c r="J156" s="1569"/>
      <c r="K156" s="1569"/>
      <c r="L156" s="1570"/>
    </row>
    <row r="157" spans="1:16" s="254" customFormat="1" ht="21.05" customHeight="1">
      <c r="A157" s="20"/>
      <c r="B157" s="213" t="s">
        <v>312</v>
      </c>
      <c r="C157" s="213" t="s">
        <v>313</v>
      </c>
      <c r="D157" s="213" t="s">
        <v>314</v>
      </c>
      <c r="E157" s="213" t="s">
        <v>315</v>
      </c>
      <c r="F157" s="213" t="s">
        <v>316</v>
      </c>
      <c r="G157" s="213" t="s">
        <v>317</v>
      </c>
      <c r="H157" s="213" t="s">
        <v>318</v>
      </c>
      <c r="I157" s="213" t="s">
        <v>319</v>
      </c>
      <c r="J157" s="213" t="s">
        <v>320</v>
      </c>
      <c r="K157" s="213" t="s">
        <v>321</v>
      </c>
      <c r="L157" s="213" t="s">
        <v>302</v>
      </c>
    </row>
    <row r="158" spans="1:16" s="245" customFormat="1" ht="21.05" customHeight="1">
      <c r="A158" s="22"/>
      <c r="B158" s="745" t="s">
        <v>5461</v>
      </c>
      <c r="C158" s="745" t="s">
        <v>5462</v>
      </c>
      <c r="D158" s="746" t="s">
        <v>387</v>
      </c>
      <c r="E158" s="745" t="s">
        <v>5463</v>
      </c>
      <c r="F158" s="746" t="s">
        <v>5464</v>
      </c>
      <c r="G158" s="745" t="s">
        <v>5465</v>
      </c>
      <c r="H158" s="745" t="s">
        <v>5466</v>
      </c>
      <c r="I158" s="745" t="s">
        <v>5462</v>
      </c>
      <c r="J158" s="746" t="s">
        <v>70</v>
      </c>
      <c r="K158" s="745" t="s">
        <v>5467</v>
      </c>
      <c r="L158" s="745" t="s">
        <v>5461</v>
      </c>
    </row>
    <row r="159" spans="1:16" s="245" customFormat="1" ht="21.05" customHeight="1">
      <c r="A159" s="22"/>
      <c r="B159" s="745" t="s">
        <v>5468</v>
      </c>
      <c r="C159" s="746" t="s">
        <v>5469</v>
      </c>
      <c r="D159" s="746" t="s">
        <v>387</v>
      </c>
      <c r="E159" s="746" t="s">
        <v>5463</v>
      </c>
      <c r="F159" s="746" t="s">
        <v>5464</v>
      </c>
      <c r="G159" s="746" t="s">
        <v>5465</v>
      </c>
      <c r="H159" s="746" t="s">
        <v>5470</v>
      </c>
      <c r="I159" s="746" t="s">
        <v>5469</v>
      </c>
      <c r="J159" s="746" t="s">
        <v>70</v>
      </c>
      <c r="K159" s="746" t="s">
        <v>5471</v>
      </c>
      <c r="L159" s="745" t="s">
        <v>5468</v>
      </c>
    </row>
    <row r="160" spans="1:16" s="245" customFormat="1" ht="21.05" customHeight="1">
      <c r="A160" s="22"/>
      <c r="B160" s="745" t="s">
        <v>2202</v>
      </c>
      <c r="C160" s="745" t="s">
        <v>5472</v>
      </c>
      <c r="D160" s="746" t="s">
        <v>387</v>
      </c>
      <c r="E160" s="745" t="s">
        <v>5463</v>
      </c>
      <c r="F160" s="746" t="s">
        <v>5464</v>
      </c>
      <c r="G160" s="746" t="s">
        <v>5465</v>
      </c>
      <c r="H160" s="746" t="s">
        <v>1259</v>
      </c>
      <c r="I160" s="746" t="s">
        <v>5473</v>
      </c>
      <c r="J160" s="746" t="s">
        <v>70</v>
      </c>
      <c r="K160" s="746" t="s">
        <v>6044</v>
      </c>
      <c r="L160" s="745" t="s">
        <v>2202</v>
      </c>
    </row>
    <row r="161" spans="1:12" s="245" customFormat="1" ht="21.05" customHeight="1">
      <c r="A161" s="22"/>
      <c r="B161" s="745" t="s">
        <v>5475</v>
      </c>
      <c r="C161" s="745" t="s">
        <v>5476</v>
      </c>
      <c r="D161" s="746" t="s">
        <v>387</v>
      </c>
      <c r="E161" s="746" t="s">
        <v>5463</v>
      </c>
      <c r="F161" s="746" t="s">
        <v>5464</v>
      </c>
      <c r="G161" s="746" t="s">
        <v>5465</v>
      </c>
      <c r="H161" s="746" t="s">
        <v>5477</v>
      </c>
      <c r="I161" s="746" t="s">
        <v>5478</v>
      </c>
      <c r="J161" s="746" t="s">
        <v>171</v>
      </c>
      <c r="K161" s="746" t="s">
        <v>6045</v>
      </c>
      <c r="L161" s="745" t="s">
        <v>5475</v>
      </c>
    </row>
    <row r="162" spans="1:12" s="245" customFormat="1" ht="21.05" customHeight="1">
      <c r="A162" s="22"/>
      <c r="B162" s="745" t="s">
        <v>5480</v>
      </c>
      <c r="C162" s="745" t="s">
        <v>5481</v>
      </c>
      <c r="D162" s="746" t="s">
        <v>387</v>
      </c>
      <c r="E162" s="746" t="s">
        <v>5463</v>
      </c>
      <c r="F162" s="746" t="s">
        <v>5464</v>
      </c>
      <c r="G162" s="746" t="s">
        <v>5465</v>
      </c>
      <c r="H162" s="746" t="s">
        <v>5482</v>
      </c>
      <c r="I162" s="746" t="s">
        <v>5483</v>
      </c>
      <c r="J162" s="746" t="s">
        <v>171</v>
      </c>
      <c r="K162" s="746" t="s">
        <v>6046</v>
      </c>
      <c r="L162" s="745" t="s">
        <v>5480</v>
      </c>
    </row>
    <row r="163" spans="1:12" s="245" customFormat="1" ht="21.05" customHeight="1">
      <c r="A163" s="22"/>
      <c r="B163" s="745" t="s">
        <v>5485</v>
      </c>
      <c r="C163" s="745" t="s">
        <v>5486</v>
      </c>
      <c r="D163" s="746" t="s">
        <v>387</v>
      </c>
      <c r="E163" s="746" t="s">
        <v>5463</v>
      </c>
      <c r="F163" s="746" t="s">
        <v>5464</v>
      </c>
      <c r="G163" s="746" t="s">
        <v>5465</v>
      </c>
      <c r="H163" s="746" t="s">
        <v>5487</v>
      </c>
      <c r="I163" s="746" t="s">
        <v>5488</v>
      </c>
      <c r="J163" s="746" t="s">
        <v>171</v>
      </c>
      <c r="K163" s="746" t="s">
        <v>6047</v>
      </c>
      <c r="L163" s="745" t="s">
        <v>5485</v>
      </c>
    </row>
    <row r="164" spans="1:12" s="245" customFormat="1" ht="21.05" customHeight="1">
      <c r="A164" s="22"/>
      <c r="B164" s="745" t="s">
        <v>5490</v>
      </c>
      <c r="C164" s="745" t="s">
        <v>5491</v>
      </c>
      <c r="D164" s="746" t="s">
        <v>387</v>
      </c>
      <c r="E164" s="746" t="s">
        <v>5463</v>
      </c>
      <c r="F164" s="746" t="s">
        <v>5464</v>
      </c>
      <c r="G164" s="746" t="s">
        <v>5465</v>
      </c>
      <c r="H164" s="746" t="s">
        <v>5490</v>
      </c>
      <c r="I164" s="746" t="s">
        <v>5492</v>
      </c>
      <c r="J164" s="746" t="s">
        <v>85</v>
      </c>
      <c r="K164" s="746" t="s">
        <v>6048</v>
      </c>
      <c r="L164" s="745" t="s">
        <v>5490</v>
      </c>
    </row>
    <row r="165" spans="1:12" s="245" customFormat="1" ht="21.05" customHeight="1">
      <c r="A165" s="22"/>
      <c r="B165" s="745" t="s">
        <v>5494</v>
      </c>
      <c r="C165" s="745" t="s">
        <v>5495</v>
      </c>
      <c r="D165" s="746" t="s">
        <v>387</v>
      </c>
      <c r="E165" s="746" t="s">
        <v>5463</v>
      </c>
      <c r="F165" s="746" t="s">
        <v>5464</v>
      </c>
      <c r="G165" s="746" t="s">
        <v>5465</v>
      </c>
      <c r="H165" s="746" t="s">
        <v>5496</v>
      </c>
      <c r="I165" s="746" t="s">
        <v>5497</v>
      </c>
      <c r="J165" s="746" t="s">
        <v>2266</v>
      </c>
      <c r="K165" s="746" t="s">
        <v>6049</v>
      </c>
      <c r="L165" s="745" t="s">
        <v>5499</v>
      </c>
    </row>
    <row r="166" spans="1:12" s="245" customFormat="1" ht="21.05" customHeight="1">
      <c r="A166" s="22"/>
      <c r="B166" s="745" t="s">
        <v>5500</v>
      </c>
      <c r="C166" s="745" t="s">
        <v>5501</v>
      </c>
      <c r="D166" s="746" t="s">
        <v>387</v>
      </c>
      <c r="E166" s="747" t="s">
        <v>5463</v>
      </c>
      <c r="F166" s="747" t="s">
        <v>5464</v>
      </c>
      <c r="G166" s="748" t="s">
        <v>5465</v>
      </c>
      <c r="H166" s="747" t="s">
        <v>5502</v>
      </c>
      <c r="I166" s="747" t="s">
        <v>5503</v>
      </c>
      <c r="J166" s="746" t="s">
        <v>2266</v>
      </c>
      <c r="K166" s="747" t="s">
        <v>6050</v>
      </c>
      <c r="L166" s="748" t="s">
        <v>5500</v>
      </c>
    </row>
    <row r="167" spans="1:12" s="245" customFormat="1" ht="21.05" customHeight="1">
      <c r="A167" s="22"/>
      <c r="B167" s="745" t="s">
        <v>5505</v>
      </c>
      <c r="C167" s="745" t="s">
        <v>5506</v>
      </c>
      <c r="D167" s="746" t="s">
        <v>387</v>
      </c>
      <c r="E167" s="745" t="s">
        <v>5463</v>
      </c>
      <c r="F167" s="746" t="s">
        <v>5464</v>
      </c>
      <c r="G167" s="746" t="s">
        <v>5465</v>
      </c>
      <c r="H167" s="746" t="s">
        <v>5507</v>
      </c>
      <c r="I167" s="746" t="s">
        <v>5508</v>
      </c>
      <c r="J167" s="746" t="s">
        <v>179</v>
      </c>
      <c r="K167" s="746" t="s">
        <v>6051</v>
      </c>
      <c r="L167" s="745" t="s">
        <v>5505</v>
      </c>
    </row>
    <row r="168" spans="1:12" s="245" customFormat="1" ht="21.05" customHeight="1">
      <c r="A168" s="22"/>
      <c r="B168" s="745" t="s">
        <v>5510</v>
      </c>
      <c r="C168" s="745" t="s">
        <v>5511</v>
      </c>
      <c r="D168" s="746" t="s">
        <v>387</v>
      </c>
      <c r="E168" s="746" t="s">
        <v>5463</v>
      </c>
      <c r="F168" s="746" t="s">
        <v>5464</v>
      </c>
      <c r="G168" s="746" t="s">
        <v>5465</v>
      </c>
      <c r="H168" s="746" t="s">
        <v>5512</v>
      </c>
      <c r="I168" s="746" t="s">
        <v>5513</v>
      </c>
      <c r="J168" s="746" t="s">
        <v>70</v>
      </c>
      <c r="K168" s="746" t="s">
        <v>6052</v>
      </c>
      <c r="L168" s="745" t="s">
        <v>5510</v>
      </c>
    </row>
    <row r="169" spans="1:12" s="245" customFormat="1" ht="21.05" customHeight="1">
      <c r="A169" s="22"/>
      <c r="B169" s="745" t="s">
        <v>5515</v>
      </c>
      <c r="C169" s="745" t="s">
        <v>5516</v>
      </c>
      <c r="D169" s="746" t="s">
        <v>387</v>
      </c>
      <c r="E169" s="746" t="s">
        <v>5463</v>
      </c>
      <c r="F169" s="746" t="s">
        <v>5464</v>
      </c>
      <c r="G169" s="746" t="s">
        <v>5465</v>
      </c>
      <c r="H169" s="746" t="s">
        <v>5517</v>
      </c>
      <c r="I169" s="746" t="s">
        <v>5518</v>
      </c>
      <c r="J169" s="746" t="s">
        <v>5519</v>
      </c>
      <c r="K169" s="746" t="s">
        <v>6053</v>
      </c>
      <c r="L169" s="745" t="s">
        <v>5515</v>
      </c>
    </row>
    <row r="170" spans="1:12" s="245" customFormat="1" ht="21.05" customHeight="1">
      <c r="A170" s="22"/>
      <c r="B170" s="745" t="s">
        <v>5521</v>
      </c>
      <c r="C170" s="745" t="s">
        <v>5522</v>
      </c>
      <c r="D170" s="746" t="s">
        <v>56</v>
      </c>
      <c r="E170" s="746" t="s">
        <v>5463</v>
      </c>
      <c r="F170" s="746" t="s">
        <v>5464</v>
      </c>
      <c r="G170" s="746" t="s">
        <v>5465</v>
      </c>
      <c r="H170" s="746" t="s">
        <v>5521</v>
      </c>
      <c r="I170" s="746" t="s">
        <v>5523</v>
      </c>
      <c r="J170" s="746" t="s">
        <v>56</v>
      </c>
      <c r="K170" s="746" t="s">
        <v>6054</v>
      </c>
      <c r="L170" s="745" t="s">
        <v>5521</v>
      </c>
    </row>
    <row r="171" spans="1:12" s="245" customFormat="1" ht="21.05" customHeight="1">
      <c r="A171" s="22"/>
      <c r="B171" s="745" t="s">
        <v>5525</v>
      </c>
      <c r="C171" s="745" t="s">
        <v>5526</v>
      </c>
      <c r="D171" s="746" t="s">
        <v>56</v>
      </c>
      <c r="E171" s="746" t="s">
        <v>5463</v>
      </c>
      <c r="F171" s="746" t="s">
        <v>5464</v>
      </c>
      <c r="G171" s="746" t="s">
        <v>5465</v>
      </c>
      <c r="H171" s="746" t="s">
        <v>5165</v>
      </c>
      <c r="I171" s="746" t="s">
        <v>5527</v>
      </c>
      <c r="J171" s="746" t="s">
        <v>56</v>
      </c>
      <c r="K171" s="746" t="s">
        <v>6055</v>
      </c>
      <c r="L171" s="745" t="s">
        <v>5525</v>
      </c>
    </row>
    <row r="172" spans="1:12" s="245" customFormat="1" ht="21.05" customHeight="1">
      <c r="A172" s="22"/>
      <c r="B172" s="745" t="s">
        <v>5529</v>
      </c>
      <c r="C172" s="745" t="s">
        <v>5530</v>
      </c>
      <c r="D172" s="746" t="s">
        <v>56</v>
      </c>
      <c r="E172" s="746" t="s">
        <v>5463</v>
      </c>
      <c r="F172" s="746" t="s">
        <v>5464</v>
      </c>
      <c r="G172" s="746" t="s">
        <v>5465</v>
      </c>
      <c r="H172" s="746" t="s">
        <v>5531</v>
      </c>
      <c r="I172" s="746" t="s">
        <v>5532</v>
      </c>
      <c r="J172" s="746" t="s">
        <v>56</v>
      </c>
      <c r="K172" s="746" t="s">
        <v>6056</v>
      </c>
      <c r="L172" s="745" t="s">
        <v>5529</v>
      </c>
    </row>
    <row r="173" spans="1:12" s="245" customFormat="1" ht="21.05" customHeight="1">
      <c r="A173" s="22"/>
      <c r="B173" s="745" t="s">
        <v>5534</v>
      </c>
      <c r="C173" s="745" t="s">
        <v>5535</v>
      </c>
      <c r="D173" s="746" t="s">
        <v>56</v>
      </c>
      <c r="E173" s="746" t="s">
        <v>5463</v>
      </c>
      <c r="F173" s="746" t="s">
        <v>5464</v>
      </c>
      <c r="G173" s="746" t="s">
        <v>5465</v>
      </c>
      <c r="H173" s="746" t="s">
        <v>5536</v>
      </c>
      <c r="I173" s="746" t="s">
        <v>5537</v>
      </c>
      <c r="J173" s="746" t="s">
        <v>56</v>
      </c>
      <c r="K173" s="746" t="s">
        <v>6057</v>
      </c>
      <c r="L173" s="745" t="s">
        <v>5534</v>
      </c>
    </row>
    <row r="174" spans="1:12" s="245" customFormat="1" ht="21.05" customHeight="1">
      <c r="A174" s="22"/>
      <c r="B174" s="745" t="s">
        <v>5539</v>
      </c>
      <c r="C174" s="745" t="s">
        <v>5540</v>
      </c>
      <c r="D174" s="746" t="s">
        <v>58</v>
      </c>
      <c r="E174" s="746" t="s">
        <v>5463</v>
      </c>
      <c r="F174" s="746" t="s">
        <v>5464</v>
      </c>
      <c r="G174" s="746" t="s">
        <v>5465</v>
      </c>
      <c r="H174" s="746" t="s">
        <v>5541</v>
      </c>
      <c r="I174" s="746" t="s">
        <v>5542</v>
      </c>
      <c r="J174" s="746" t="s">
        <v>5543</v>
      </c>
      <c r="K174" s="746" t="s">
        <v>6058</v>
      </c>
      <c r="L174" s="745" t="s">
        <v>5539</v>
      </c>
    </row>
    <row r="175" spans="1:12" s="245" customFormat="1" ht="21.05" customHeight="1">
      <c r="A175" s="22"/>
      <c r="B175" s="745" t="s">
        <v>5545</v>
      </c>
      <c r="C175" s="745" t="s">
        <v>5546</v>
      </c>
      <c r="D175" s="746" t="s">
        <v>387</v>
      </c>
      <c r="E175" s="746" t="s">
        <v>5463</v>
      </c>
      <c r="F175" s="746" t="s">
        <v>5464</v>
      </c>
      <c r="G175" s="746" t="s">
        <v>5465</v>
      </c>
      <c r="H175" s="746" t="s">
        <v>5547</v>
      </c>
      <c r="I175" s="746" t="s">
        <v>5548</v>
      </c>
      <c r="J175" s="746" t="s">
        <v>179</v>
      </c>
      <c r="K175" s="746" t="s">
        <v>6059</v>
      </c>
      <c r="L175" s="746" t="s">
        <v>5545</v>
      </c>
    </row>
    <row r="176" spans="1:12" s="245" customFormat="1" ht="21.05" customHeight="1">
      <c r="A176" s="22"/>
      <c r="B176" s="745" t="s">
        <v>5550</v>
      </c>
      <c r="C176" s="745" t="s">
        <v>5551</v>
      </c>
      <c r="D176" s="746" t="s">
        <v>387</v>
      </c>
      <c r="E176" s="746" t="s">
        <v>5463</v>
      </c>
      <c r="F176" s="746" t="s">
        <v>5464</v>
      </c>
      <c r="G176" s="746" t="s">
        <v>5465</v>
      </c>
      <c r="H176" s="746" t="s">
        <v>5552</v>
      </c>
      <c r="I176" s="746" t="s">
        <v>5553</v>
      </c>
      <c r="J176" s="746" t="s">
        <v>85</v>
      </c>
      <c r="K176" s="746" t="s">
        <v>6060</v>
      </c>
      <c r="L176" s="746" t="s">
        <v>5550</v>
      </c>
    </row>
    <row r="177" spans="1:12" s="245" customFormat="1" ht="21.05" customHeight="1">
      <c r="A177" s="22"/>
      <c r="B177" s="745" t="s">
        <v>5555</v>
      </c>
      <c r="C177" s="745" t="s">
        <v>5556</v>
      </c>
      <c r="D177" s="746" t="s">
        <v>387</v>
      </c>
      <c r="E177" s="746" t="s">
        <v>5463</v>
      </c>
      <c r="F177" s="746" t="s">
        <v>5464</v>
      </c>
      <c r="G177" s="746" t="s">
        <v>5465</v>
      </c>
      <c r="H177" s="746" t="s">
        <v>5557</v>
      </c>
      <c r="I177" s="746" t="s">
        <v>5558</v>
      </c>
      <c r="J177" s="746" t="s">
        <v>85</v>
      </c>
      <c r="K177" s="746" t="s">
        <v>6061</v>
      </c>
      <c r="L177" s="746" t="s">
        <v>5555</v>
      </c>
    </row>
    <row r="178" spans="1:12" s="245" customFormat="1" ht="21.05" customHeight="1">
      <c r="A178" s="22"/>
      <c r="B178" s="745" t="s">
        <v>5560</v>
      </c>
      <c r="C178" s="745" t="s">
        <v>5561</v>
      </c>
      <c r="D178" s="746" t="s">
        <v>387</v>
      </c>
      <c r="E178" s="746" t="s">
        <v>5463</v>
      </c>
      <c r="F178" s="746" t="s">
        <v>5464</v>
      </c>
      <c r="G178" s="746" t="s">
        <v>5465</v>
      </c>
      <c r="H178" s="746" t="s">
        <v>5560</v>
      </c>
      <c r="I178" s="746" t="s">
        <v>5562</v>
      </c>
      <c r="J178" s="746" t="s">
        <v>70</v>
      </c>
      <c r="K178" s="746" t="s">
        <v>6062</v>
      </c>
      <c r="L178" s="745" t="s">
        <v>5560</v>
      </c>
    </row>
    <row r="179" spans="1:12" s="245" customFormat="1" ht="21.05" customHeight="1">
      <c r="A179" s="22"/>
      <c r="B179" s="745" t="s">
        <v>518</v>
      </c>
      <c r="C179" s="745" t="s">
        <v>519</v>
      </c>
      <c r="D179" s="746" t="s">
        <v>387</v>
      </c>
      <c r="E179" s="746" t="s">
        <v>5463</v>
      </c>
      <c r="F179" s="746" t="s">
        <v>5464</v>
      </c>
      <c r="G179" s="746" t="s">
        <v>5465</v>
      </c>
      <c r="H179" s="746" t="s">
        <v>1274</v>
      </c>
      <c r="I179" s="746" t="s">
        <v>5564</v>
      </c>
      <c r="J179" s="746" t="s">
        <v>85</v>
      </c>
      <c r="K179" s="746" t="s">
        <v>2754</v>
      </c>
      <c r="L179" s="746" t="s">
        <v>518</v>
      </c>
    </row>
    <row r="180" spans="1:12" s="245" customFormat="1" ht="21.05" customHeight="1">
      <c r="A180" s="22"/>
      <c r="B180" s="745" t="s">
        <v>5566</v>
      </c>
      <c r="C180" s="745" t="s">
        <v>5567</v>
      </c>
      <c r="D180" s="746" t="s">
        <v>387</v>
      </c>
      <c r="E180" s="746" t="s">
        <v>5463</v>
      </c>
      <c r="F180" s="746" t="s">
        <v>5464</v>
      </c>
      <c r="G180" s="746" t="s">
        <v>5465</v>
      </c>
      <c r="H180" s="746" t="s">
        <v>5566</v>
      </c>
      <c r="I180" s="746" t="s">
        <v>5568</v>
      </c>
      <c r="J180" s="746" t="s">
        <v>70</v>
      </c>
      <c r="K180" s="746" t="s">
        <v>6063</v>
      </c>
      <c r="L180" s="746" t="s">
        <v>5566</v>
      </c>
    </row>
    <row r="181" spans="1:12" s="245" customFormat="1" ht="21.05" customHeight="1">
      <c r="A181" s="22"/>
      <c r="B181" s="745" t="s">
        <v>5570</v>
      </c>
      <c r="C181" s="745" t="s">
        <v>5571</v>
      </c>
      <c r="D181" s="746" t="s">
        <v>387</v>
      </c>
      <c r="E181" s="746" t="s">
        <v>5463</v>
      </c>
      <c r="F181" s="746" t="s">
        <v>5464</v>
      </c>
      <c r="G181" s="746" t="s">
        <v>5465</v>
      </c>
      <c r="H181" s="746" t="s">
        <v>5572</v>
      </c>
      <c r="I181" s="746" t="s">
        <v>5573</v>
      </c>
      <c r="J181" s="746" t="s">
        <v>85</v>
      </c>
      <c r="K181" s="746" t="s">
        <v>6064</v>
      </c>
      <c r="L181" s="746" t="s">
        <v>5570</v>
      </c>
    </row>
    <row r="182" spans="1:12" s="245" customFormat="1" ht="21.05" customHeight="1">
      <c r="A182" s="22"/>
      <c r="B182" s="745" t="s">
        <v>5575</v>
      </c>
      <c r="C182" s="745" t="s">
        <v>5576</v>
      </c>
      <c r="D182" s="746" t="s">
        <v>387</v>
      </c>
      <c r="E182" s="746" t="s">
        <v>5463</v>
      </c>
      <c r="F182" s="746" t="s">
        <v>5464</v>
      </c>
      <c r="G182" s="746" t="s">
        <v>5465</v>
      </c>
      <c r="H182" s="746" t="s">
        <v>5577</v>
      </c>
      <c r="I182" s="746" t="s">
        <v>5578</v>
      </c>
      <c r="J182" s="746" t="s">
        <v>171</v>
      </c>
      <c r="K182" s="746" t="s">
        <v>6065</v>
      </c>
      <c r="L182" s="745" t="s">
        <v>5575</v>
      </c>
    </row>
    <row r="183" spans="1:12" s="245" customFormat="1" ht="21.05" customHeight="1">
      <c r="A183" s="22"/>
      <c r="B183" s="745" t="s">
        <v>5580</v>
      </c>
      <c r="C183" s="745" t="s">
        <v>5581</v>
      </c>
      <c r="D183" s="746" t="s">
        <v>387</v>
      </c>
      <c r="E183" s="746" t="s">
        <v>5463</v>
      </c>
      <c r="F183" s="746" t="s">
        <v>5464</v>
      </c>
      <c r="G183" s="746" t="s">
        <v>5465</v>
      </c>
      <c r="H183" s="746" t="s">
        <v>5582</v>
      </c>
      <c r="I183" s="746" t="s">
        <v>5583</v>
      </c>
      <c r="J183" s="746" t="s">
        <v>171</v>
      </c>
      <c r="K183" s="746" t="s">
        <v>6066</v>
      </c>
      <c r="L183" s="746" t="s">
        <v>5580</v>
      </c>
    </row>
    <row r="184" spans="1:12" s="245" customFormat="1" ht="21.05" customHeight="1">
      <c r="A184" s="22"/>
      <c r="B184" s="745" t="s">
        <v>5585</v>
      </c>
      <c r="C184" s="745" t="s">
        <v>5586</v>
      </c>
      <c r="D184" s="746" t="s">
        <v>387</v>
      </c>
      <c r="E184" s="746" t="s">
        <v>5463</v>
      </c>
      <c r="F184" s="746" t="s">
        <v>5464</v>
      </c>
      <c r="G184" s="746" t="s">
        <v>5465</v>
      </c>
      <c r="H184" s="746" t="s">
        <v>5587</v>
      </c>
      <c r="I184" s="746" t="s">
        <v>5588</v>
      </c>
      <c r="J184" s="746" t="s">
        <v>171</v>
      </c>
      <c r="K184" s="746" t="s">
        <v>6067</v>
      </c>
      <c r="L184" s="746" t="s">
        <v>5585</v>
      </c>
    </row>
    <row r="185" spans="1:12" s="245" customFormat="1" ht="21.05" customHeight="1">
      <c r="A185" s="22"/>
      <c r="B185" s="745" t="s">
        <v>5590</v>
      </c>
      <c r="C185" s="745" t="s">
        <v>5591</v>
      </c>
      <c r="D185" s="746" t="s">
        <v>387</v>
      </c>
      <c r="E185" s="746" t="s">
        <v>5463</v>
      </c>
      <c r="F185" s="746" t="s">
        <v>5464</v>
      </c>
      <c r="G185" s="746" t="s">
        <v>5465</v>
      </c>
      <c r="H185" s="746" t="s">
        <v>5590</v>
      </c>
      <c r="I185" s="746" t="s">
        <v>5592</v>
      </c>
      <c r="J185" s="746" t="s">
        <v>70</v>
      </c>
      <c r="K185" s="746" t="s">
        <v>6068</v>
      </c>
      <c r="L185" s="745" t="s">
        <v>5590</v>
      </c>
    </row>
    <row r="186" spans="1:12" s="245" customFormat="1" ht="21.05" customHeight="1">
      <c r="A186" s="22"/>
      <c r="B186" s="745" t="s">
        <v>5594</v>
      </c>
      <c r="C186" s="745" t="s">
        <v>5595</v>
      </c>
      <c r="D186" s="746" t="s">
        <v>387</v>
      </c>
      <c r="E186" s="746" t="s">
        <v>5463</v>
      </c>
      <c r="F186" s="746" t="s">
        <v>5464</v>
      </c>
      <c r="G186" s="746" t="s">
        <v>5465</v>
      </c>
      <c r="H186" s="746" t="s">
        <v>5244</v>
      </c>
      <c r="I186" s="746" t="s">
        <v>5596</v>
      </c>
      <c r="J186" s="746" t="s">
        <v>179</v>
      </c>
      <c r="K186" s="746" t="s">
        <v>6069</v>
      </c>
      <c r="L186" s="746" t="s">
        <v>5594</v>
      </c>
    </row>
    <row r="187" spans="1:12" s="245" customFormat="1" ht="21.05" customHeight="1">
      <c r="A187" s="22"/>
      <c r="B187" s="745" t="s">
        <v>5598</v>
      </c>
      <c r="C187" s="745" t="s">
        <v>5599</v>
      </c>
      <c r="D187" s="746" t="s">
        <v>387</v>
      </c>
      <c r="E187" s="746" t="s">
        <v>5463</v>
      </c>
      <c r="F187" s="746" t="s">
        <v>5464</v>
      </c>
      <c r="G187" s="746" t="s">
        <v>5465</v>
      </c>
      <c r="H187" s="746" t="s">
        <v>5600</v>
      </c>
      <c r="I187" s="746" t="s">
        <v>5601</v>
      </c>
      <c r="J187" s="746" t="s">
        <v>77</v>
      </c>
      <c r="K187" s="746" t="s">
        <v>6070</v>
      </c>
      <c r="L187" s="746" t="s">
        <v>5598</v>
      </c>
    </row>
    <row r="188" spans="1:12" s="245" customFormat="1" ht="21.05" customHeight="1">
      <c r="A188" s="22"/>
      <c r="B188" s="745" t="s">
        <v>5603</v>
      </c>
      <c r="C188" s="745" t="s">
        <v>5604</v>
      </c>
      <c r="D188" s="746" t="s">
        <v>387</v>
      </c>
      <c r="E188" s="746" t="s">
        <v>5463</v>
      </c>
      <c r="F188" s="746" t="s">
        <v>5464</v>
      </c>
      <c r="G188" s="746" t="s">
        <v>5465</v>
      </c>
      <c r="H188" s="746" t="s">
        <v>5605</v>
      </c>
      <c r="I188" s="746" t="s">
        <v>5606</v>
      </c>
      <c r="J188" s="746" t="s">
        <v>70</v>
      </c>
      <c r="K188" s="746" t="s">
        <v>6071</v>
      </c>
      <c r="L188" s="746" t="s">
        <v>5603</v>
      </c>
    </row>
    <row r="189" spans="1:12" s="245" customFormat="1" ht="21.05" customHeight="1">
      <c r="A189" s="22"/>
      <c r="B189" s="745" t="s">
        <v>5608</v>
      </c>
      <c r="C189" s="745" t="s">
        <v>5609</v>
      </c>
      <c r="D189" s="746" t="s">
        <v>387</v>
      </c>
      <c r="E189" s="746" t="s">
        <v>5463</v>
      </c>
      <c r="F189" s="746" t="s">
        <v>5464</v>
      </c>
      <c r="G189" s="746" t="s">
        <v>5465</v>
      </c>
      <c r="H189" s="746" t="s">
        <v>5610</v>
      </c>
      <c r="I189" s="746" t="s">
        <v>5611</v>
      </c>
      <c r="J189" s="746" t="s">
        <v>70</v>
      </c>
      <c r="K189" s="746" t="s">
        <v>6072</v>
      </c>
      <c r="L189" s="746" t="s">
        <v>5608</v>
      </c>
    </row>
    <row r="190" spans="1:12" s="245" customFormat="1" ht="21.05" customHeight="1">
      <c r="A190" s="22"/>
      <c r="B190" s="745" t="s">
        <v>5613</v>
      </c>
      <c r="C190" s="745" t="s">
        <v>5614</v>
      </c>
      <c r="D190" s="746" t="s">
        <v>387</v>
      </c>
      <c r="E190" s="746" t="s">
        <v>5463</v>
      </c>
      <c r="F190" s="746" t="s">
        <v>5464</v>
      </c>
      <c r="G190" s="746" t="s">
        <v>5465</v>
      </c>
      <c r="H190" s="746" t="s">
        <v>5615</v>
      </c>
      <c r="I190" s="746" t="s">
        <v>5616</v>
      </c>
      <c r="J190" s="746" t="s">
        <v>85</v>
      </c>
      <c r="K190" s="746" t="s">
        <v>6073</v>
      </c>
      <c r="L190" s="745" t="s">
        <v>5613</v>
      </c>
    </row>
    <row r="191" spans="1:12" s="245" customFormat="1" ht="21.05" customHeight="1">
      <c r="A191" s="22"/>
      <c r="B191" s="745" t="s">
        <v>5618</v>
      </c>
      <c r="C191" s="745" t="s">
        <v>5619</v>
      </c>
      <c r="D191" s="746" t="s">
        <v>56</v>
      </c>
      <c r="E191" s="746" t="s">
        <v>5463</v>
      </c>
      <c r="F191" s="746" t="s">
        <v>5464</v>
      </c>
      <c r="G191" s="746" t="s">
        <v>5465</v>
      </c>
      <c r="H191" s="746" t="s">
        <v>5618</v>
      </c>
      <c r="I191" s="746" t="s">
        <v>5620</v>
      </c>
      <c r="J191" s="746" t="s">
        <v>56</v>
      </c>
      <c r="K191" s="746" t="s">
        <v>6074</v>
      </c>
      <c r="L191" s="746" t="s">
        <v>5618</v>
      </c>
    </row>
    <row r="192" spans="1:12" s="245" customFormat="1" ht="21.05" customHeight="1">
      <c r="A192" s="22"/>
      <c r="B192" s="745" t="s">
        <v>5622</v>
      </c>
      <c r="C192" s="745" t="s">
        <v>5623</v>
      </c>
      <c r="D192" s="746" t="s">
        <v>387</v>
      </c>
      <c r="E192" s="746" t="s">
        <v>5463</v>
      </c>
      <c r="F192" s="746" t="s">
        <v>5464</v>
      </c>
      <c r="G192" s="746" t="s">
        <v>5465</v>
      </c>
      <c r="H192" s="746" t="s">
        <v>5624</v>
      </c>
      <c r="I192" s="746" t="s">
        <v>5625</v>
      </c>
      <c r="J192" s="746" t="s">
        <v>85</v>
      </c>
      <c r="K192" s="746" t="s">
        <v>6075</v>
      </c>
      <c r="L192" s="745" t="s">
        <v>5622</v>
      </c>
    </row>
    <row r="193" spans="1:12" s="245" customFormat="1" ht="21.05" customHeight="1">
      <c r="A193" s="22"/>
      <c r="B193" s="745" t="s">
        <v>5627</v>
      </c>
      <c r="C193" s="745" t="s">
        <v>5628</v>
      </c>
      <c r="D193" s="746" t="s">
        <v>387</v>
      </c>
      <c r="E193" s="746" t="s">
        <v>5463</v>
      </c>
      <c r="F193" s="746" t="s">
        <v>5464</v>
      </c>
      <c r="G193" s="746" t="s">
        <v>5465</v>
      </c>
      <c r="H193" s="746" t="s">
        <v>5629</v>
      </c>
      <c r="I193" s="746" t="s">
        <v>5630</v>
      </c>
      <c r="J193" s="746" t="s">
        <v>70</v>
      </c>
      <c r="K193" s="746" t="s">
        <v>6076</v>
      </c>
      <c r="L193" s="745" t="s">
        <v>5627</v>
      </c>
    </row>
    <row r="194" spans="1:12" s="245" customFormat="1" ht="21.05" customHeight="1">
      <c r="A194" s="22"/>
      <c r="B194" s="745" t="s">
        <v>5632</v>
      </c>
      <c r="C194" s="745" t="s">
        <v>5633</v>
      </c>
      <c r="D194" s="746" t="s">
        <v>387</v>
      </c>
      <c r="E194" s="746" t="s">
        <v>5463</v>
      </c>
      <c r="F194" s="746" t="s">
        <v>5464</v>
      </c>
      <c r="G194" s="746" t="s">
        <v>5465</v>
      </c>
      <c r="H194" s="746" t="s">
        <v>5634</v>
      </c>
      <c r="I194" s="746" t="s">
        <v>5635</v>
      </c>
      <c r="J194" s="746" t="s">
        <v>85</v>
      </c>
      <c r="K194" s="746" t="s">
        <v>6077</v>
      </c>
      <c r="L194" s="745" t="s">
        <v>5632</v>
      </c>
    </row>
    <row r="195" spans="1:12" s="245" customFormat="1" ht="21.05" customHeight="1">
      <c r="A195" s="22"/>
      <c r="B195" s="745" t="s">
        <v>5637</v>
      </c>
      <c r="C195" s="745" t="s">
        <v>5638</v>
      </c>
      <c r="D195" s="746" t="s">
        <v>387</v>
      </c>
      <c r="E195" s="746" t="s">
        <v>5463</v>
      </c>
      <c r="F195" s="746" t="s">
        <v>5464</v>
      </c>
      <c r="G195" s="746" t="s">
        <v>5465</v>
      </c>
      <c r="H195" s="746" t="s">
        <v>5639</v>
      </c>
      <c r="I195" s="746" t="s">
        <v>5640</v>
      </c>
      <c r="J195" s="746" t="s">
        <v>70</v>
      </c>
      <c r="K195" s="746" t="s">
        <v>6078</v>
      </c>
      <c r="L195" s="746" t="s">
        <v>5637</v>
      </c>
    </row>
    <row r="196" spans="1:12" s="245" customFormat="1" ht="21.05" customHeight="1">
      <c r="A196" s="22"/>
      <c r="B196" s="745" t="s">
        <v>2118</v>
      </c>
      <c r="C196" s="745" t="s">
        <v>2119</v>
      </c>
      <c r="D196" s="746" t="s">
        <v>387</v>
      </c>
      <c r="E196" s="746" t="s">
        <v>5463</v>
      </c>
      <c r="F196" s="746" t="s">
        <v>5464</v>
      </c>
      <c r="G196" s="746" t="s">
        <v>5465</v>
      </c>
      <c r="H196" s="746" t="s">
        <v>3288</v>
      </c>
      <c r="I196" s="746" t="s">
        <v>5642</v>
      </c>
      <c r="J196" s="746" t="s">
        <v>70</v>
      </c>
      <c r="K196" s="746" t="s">
        <v>3028</v>
      </c>
      <c r="L196" s="746" t="s">
        <v>2118</v>
      </c>
    </row>
    <row r="197" spans="1:12" s="245" customFormat="1" ht="21.05" customHeight="1">
      <c r="A197" s="22"/>
      <c r="B197" s="745" t="s">
        <v>3036</v>
      </c>
      <c r="C197" s="745" t="s">
        <v>3037</v>
      </c>
      <c r="D197" s="746" t="s">
        <v>387</v>
      </c>
      <c r="E197" s="746" t="s">
        <v>5463</v>
      </c>
      <c r="F197" s="746" t="s">
        <v>5464</v>
      </c>
      <c r="G197" s="746" t="s">
        <v>5465</v>
      </c>
      <c r="H197" s="746" t="s">
        <v>3300</v>
      </c>
      <c r="I197" s="746" t="s">
        <v>5644</v>
      </c>
      <c r="J197" s="746" t="s">
        <v>70</v>
      </c>
      <c r="K197" s="746" t="s">
        <v>6079</v>
      </c>
      <c r="L197" s="746" t="s">
        <v>3036</v>
      </c>
    </row>
    <row r="198" spans="1:12" s="245" customFormat="1" ht="21.05" customHeight="1">
      <c r="A198" s="22"/>
      <c r="B198" s="745" t="s">
        <v>5646</v>
      </c>
      <c r="C198" s="745" t="s">
        <v>5647</v>
      </c>
      <c r="D198" s="746" t="s">
        <v>387</v>
      </c>
      <c r="E198" s="746" t="s">
        <v>5463</v>
      </c>
      <c r="F198" s="746" t="s">
        <v>5464</v>
      </c>
      <c r="G198" s="746" t="s">
        <v>5465</v>
      </c>
      <c r="H198" s="746" t="s">
        <v>5648</v>
      </c>
      <c r="I198" s="746" t="s">
        <v>5649</v>
      </c>
      <c r="J198" s="746" t="s">
        <v>77</v>
      </c>
      <c r="K198" s="749" t="s">
        <v>6080</v>
      </c>
      <c r="L198" s="745" t="s">
        <v>5646</v>
      </c>
    </row>
    <row r="199" spans="1:12" s="245" customFormat="1" ht="21.05" customHeight="1">
      <c r="A199" s="22"/>
      <c r="B199" s="745" t="s">
        <v>5651</v>
      </c>
      <c r="C199" s="745" t="s">
        <v>5652</v>
      </c>
      <c r="D199" s="746" t="s">
        <v>387</v>
      </c>
      <c r="E199" s="746" t="s">
        <v>5463</v>
      </c>
      <c r="F199" s="746" t="s">
        <v>5464</v>
      </c>
      <c r="G199" s="746" t="s">
        <v>5465</v>
      </c>
      <c r="H199" s="746" t="s">
        <v>5653</v>
      </c>
      <c r="I199" s="746" t="s">
        <v>5654</v>
      </c>
      <c r="J199" s="746" t="s">
        <v>77</v>
      </c>
      <c r="K199" s="749" t="s">
        <v>6081</v>
      </c>
      <c r="L199" s="746" t="s">
        <v>5651</v>
      </c>
    </row>
    <row r="200" spans="1:12" s="245" customFormat="1" ht="21.05" customHeight="1">
      <c r="A200" s="22"/>
      <c r="B200" s="745" t="s">
        <v>5656</v>
      </c>
      <c r="C200" s="745" t="s">
        <v>5657</v>
      </c>
      <c r="D200" s="746" t="s">
        <v>387</v>
      </c>
      <c r="E200" s="746" t="s">
        <v>5463</v>
      </c>
      <c r="F200" s="746" t="s">
        <v>5464</v>
      </c>
      <c r="G200" s="746" t="s">
        <v>5465</v>
      </c>
      <c r="H200" s="746" t="s">
        <v>5658</v>
      </c>
      <c r="I200" s="746" t="s">
        <v>5659</v>
      </c>
      <c r="J200" s="746" t="s">
        <v>77</v>
      </c>
      <c r="K200" s="749" t="s">
        <v>6082</v>
      </c>
      <c r="L200" s="746" t="s">
        <v>5656</v>
      </c>
    </row>
    <row r="201" spans="1:12" s="245" customFormat="1" ht="21.05" customHeight="1">
      <c r="A201" s="22"/>
      <c r="B201" s="745" t="s">
        <v>5661</v>
      </c>
      <c r="C201" s="745" t="s">
        <v>5662</v>
      </c>
      <c r="D201" s="746" t="s">
        <v>387</v>
      </c>
      <c r="E201" s="746" t="s">
        <v>5463</v>
      </c>
      <c r="F201" s="746" t="s">
        <v>5464</v>
      </c>
      <c r="G201" s="746" t="s">
        <v>5465</v>
      </c>
      <c r="H201" s="746" t="s">
        <v>5663</v>
      </c>
      <c r="I201" s="746" t="s">
        <v>5664</v>
      </c>
      <c r="J201" s="746" t="s">
        <v>77</v>
      </c>
      <c r="K201" s="749" t="s">
        <v>6083</v>
      </c>
      <c r="L201" s="746" t="s">
        <v>5661</v>
      </c>
    </row>
    <row r="202" spans="1:12" s="245" customFormat="1" ht="21.05" customHeight="1">
      <c r="A202" s="22"/>
      <c r="B202" s="745" t="s">
        <v>5666</v>
      </c>
      <c r="C202" s="745" t="s">
        <v>5667</v>
      </c>
      <c r="D202" s="746" t="s">
        <v>387</v>
      </c>
      <c r="E202" s="746" t="s">
        <v>5463</v>
      </c>
      <c r="F202" s="746" t="s">
        <v>5464</v>
      </c>
      <c r="G202" s="746" t="s">
        <v>5465</v>
      </c>
      <c r="H202" s="746" t="s">
        <v>5668</v>
      </c>
      <c r="I202" s="746" t="s">
        <v>5669</v>
      </c>
      <c r="J202" s="746" t="s">
        <v>77</v>
      </c>
      <c r="K202" s="749" t="s">
        <v>6084</v>
      </c>
      <c r="L202" s="746" t="s">
        <v>5666</v>
      </c>
    </row>
    <row r="203" spans="1:12" s="245" customFormat="1" ht="21.05" customHeight="1">
      <c r="A203" s="22"/>
      <c r="B203" s="745" t="s">
        <v>5671</v>
      </c>
      <c r="C203" s="745" t="s">
        <v>5672</v>
      </c>
      <c r="D203" s="746" t="s">
        <v>387</v>
      </c>
      <c r="E203" s="746" t="s">
        <v>5463</v>
      </c>
      <c r="F203" s="746" t="s">
        <v>5464</v>
      </c>
      <c r="G203" s="746" t="s">
        <v>5465</v>
      </c>
      <c r="H203" s="746" t="s">
        <v>2263</v>
      </c>
      <c r="I203" s="746" t="s">
        <v>5673</v>
      </c>
      <c r="J203" s="746" t="s">
        <v>77</v>
      </c>
      <c r="K203" s="749" t="s">
        <v>6085</v>
      </c>
      <c r="L203" s="746" t="s">
        <v>5671</v>
      </c>
    </row>
    <row r="204" spans="1:12" s="245" customFormat="1" ht="21.05" customHeight="1">
      <c r="A204" s="22"/>
      <c r="B204" s="745" t="s">
        <v>5675</v>
      </c>
      <c r="C204" s="745" t="s">
        <v>5676</v>
      </c>
      <c r="D204" s="746" t="s">
        <v>387</v>
      </c>
      <c r="E204" s="746" t="s">
        <v>5463</v>
      </c>
      <c r="F204" s="746" t="s">
        <v>5464</v>
      </c>
      <c r="G204" s="746" t="s">
        <v>5465</v>
      </c>
      <c r="H204" s="746" t="s">
        <v>5675</v>
      </c>
      <c r="I204" s="746" t="s">
        <v>5677</v>
      </c>
      <c r="J204" s="746" t="s">
        <v>77</v>
      </c>
      <c r="K204" s="749" t="s">
        <v>6086</v>
      </c>
      <c r="L204" s="746" t="s">
        <v>5675</v>
      </c>
    </row>
    <row r="205" spans="1:12" s="245" customFormat="1" ht="21.05" customHeight="1">
      <c r="A205" s="22"/>
      <c r="B205" s="745" t="s">
        <v>5679</v>
      </c>
      <c r="C205" s="745" t="s">
        <v>5680</v>
      </c>
      <c r="D205" s="746" t="s">
        <v>387</v>
      </c>
      <c r="E205" s="746" t="s">
        <v>5463</v>
      </c>
      <c r="F205" s="746" t="s">
        <v>5464</v>
      </c>
      <c r="G205" s="746" t="s">
        <v>5465</v>
      </c>
      <c r="H205" s="746" t="s">
        <v>5679</v>
      </c>
      <c r="I205" s="746" t="s">
        <v>5681</v>
      </c>
      <c r="J205" s="746" t="s">
        <v>77</v>
      </c>
      <c r="K205" s="749" t="s">
        <v>6087</v>
      </c>
      <c r="L205" s="746" t="s">
        <v>5679</v>
      </c>
    </row>
    <row r="206" spans="1:12" s="245" customFormat="1" ht="21.05" customHeight="1">
      <c r="A206" s="22"/>
      <c r="B206" s="745" t="s">
        <v>5683</v>
      </c>
      <c r="C206" s="745" t="s">
        <v>5684</v>
      </c>
      <c r="D206" s="746" t="s">
        <v>387</v>
      </c>
      <c r="E206" s="746" t="s">
        <v>5463</v>
      </c>
      <c r="F206" s="746" t="s">
        <v>5464</v>
      </c>
      <c r="G206" s="746" t="s">
        <v>5465</v>
      </c>
      <c r="H206" s="746" t="s">
        <v>5683</v>
      </c>
      <c r="I206" s="746" t="s">
        <v>5685</v>
      </c>
      <c r="J206" s="746" t="s">
        <v>77</v>
      </c>
      <c r="K206" s="749" t="s">
        <v>6088</v>
      </c>
      <c r="L206" s="746" t="s">
        <v>5683</v>
      </c>
    </row>
    <row r="207" spans="1:12" s="245" customFormat="1" ht="21.05" customHeight="1">
      <c r="A207" s="22"/>
      <c r="B207" s="745" t="s">
        <v>5687</v>
      </c>
      <c r="C207" s="745" t="s">
        <v>5688</v>
      </c>
      <c r="D207" s="746" t="s">
        <v>387</v>
      </c>
      <c r="E207" s="746" t="s">
        <v>5463</v>
      </c>
      <c r="F207" s="746" t="s">
        <v>5464</v>
      </c>
      <c r="G207" s="746" t="s">
        <v>5465</v>
      </c>
      <c r="H207" s="746" t="s">
        <v>5689</v>
      </c>
      <c r="I207" s="746" t="s">
        <v>5690</v>
      </c>
      <c r="J207" s="746" t="s">
        <v>77</v>
      </c>
      <c r="K207" s="749" t="s">
        <v>6089</v>
      </c>
      <c r="L207" s="746" t="s">
        <v>5687</v>
      </c>
    </row>
    <row r="208" spans="1:12" s="245" customFormat="1" ht="21.05" customHeight="1">
      <c r="A208" s="22"/>
      <c r="B208" s="745" t="s">
        <v>5692</v>
      </c>
      <c r="C208" s="745" t="s">
        <v>5693</v>
      </c>
      <c r="D208" s="746" t="s">
        <v>387</v>
      </c>
      <c r="E208" s="746" t="s">
        <v>5463</v>
      </c>
      <c r="F208" s="746" t="s">
        <v>5464</v>
      </c>
      <c r="G208" s="746" t="s">
        <v>5465</v>
      </c>
      <c r="H208" s="746" t="s">
        <v>5694</v>
      </c>
      <c r="I208" s="746" t="s">
        <v>5695</v>
      </c>
      <c r="J208" s="746" t="s">
        <v>77</v>
      </c>
      <c r="K208" s="749" t="s">
        <v>6090</v>
      </c>
      <c r="L208" s="746" t="s">
        <v>5692</v>
      </c>
    </row>
    <row r="209" spans="1:14" s="245" customFormat="1" ht="21.05" customHeight="1">
      <c r="A209" s="22"/>
      <c r="B209" s="745" t="s">
        <v>5697</v>
      </c>
      <c r="C209" s="745" t="s">
        <v>5698</v>
      </c>
      <c r="D209" s="746" t="s">
        <v>387</v>
      </c>
      <c r="E209" s="746" t="s">
        <v>5463</v>
      </c>
      <c r="F209" s="746" t="s">
        <v>5464</v>
      </c>
      <c r="G209" s="746" t="s">
        <v>5465</v>
      </c>
      <c r="H209" s="746" t="s">
        <v>5697</v>
      </c>
      <c r="I209" s="746" t="s">
        <v>5699</v>
      </c>
      <c r="J209" s="746" t="s">
        <v>77</v>
      </c>
      <c r="K209" s="749" t="s">
        <v>6091</v>
      </c>
      <c r="L209" s="746" t="s">
        <v>5697</v>
      </c>
    </row>
    <row r="210" spans="1:14" s="245" customFormat="1" ht="21.05" customHeight="1">
      <c r="A210" s="22"/>
      <c r="B210" s="750" t="s">
        <v>430</v>
      </c>
      <c r="C210" s="745" t="s">
        <v>431</v>
      </c>
      <c r="D210" s="746" t="s">
        <v>387</v>
      </c>
      <c r="E210" s="746" t="s">
        <v>5463</v>
      </c>
      <c r="F210" s="746" t="s">
        <v>5464</v>
      </c>
      <c r="G210" s="746" t="s">
        <v>5465</v>
      </c>
      <c r="H210" s="746" t="s">
        <v>430</v>
      </c>
      <c r="I210" s="746" t="s">
        <v>5701</v>
      </c>
      <c r="J210" s="746" t="s">
        <v>77</v>
      </c>
      <c r="K210" s="749" t="s">
        <v>6092</v>
      </c>
      <c r="L210" s="746" t="s">
        <v>430</v>
      </c>
    </row>
    <row r="211" spans="1:14" s="245" customFormat="1" ht="21.05" customHeight="1">
      <c r="A211" s="22"/>
      <c r="B211" s="745" t="s">
        <v>2120</v>
      </c>
      <c r="C211" s="745" t="s">
        <v>2121</v>
      </c>
      <c r="D211" s="746" t="s">
        <v>387</v>
      </c>
      <c r="E211" s="746" t="s">
        <v>5463</v>
      </c>
      <c r="F211" s="746" t="s">
        <v>5464</v>
      </c>
      <c r="G211" s="746" t="s">
        <v>5465</v>
      </c>
      <c r="H211" s="746" t="s">
        <v>2120</v>
      </c>
      <c r="I211" s="746" t="s">
        <v>5703</v>
      </c>
      <c r="J211" s="746" t="s">
        <v>70</v>
      </c>
      <c r="K211" s="746" t="s">
        <v>3030</v>
      </c>
      <c r="L211" s="746" t="s">
        <v>2120</v>
      </c>
    </row>
    <row r="212" spans="1:14" s="245" customFormat="1" ht="21.05" customHeight="1">
      <c r="A212" s="22"/>
      <c r="B212" s="745" t="s">
        <v>2470</v>
      </c>
      <c r="C212" s="745" t="s">
        <v>2471</v>
      </c>
      <c r="D212" s="746" t="s">
        <v>387</v>
      </c>
      <c r="E212" s="746" t="s">
        <v>5463</v>
      </c>
      <c r="F212" s="746" t="s">
        <v>5464</v>
      </c>
      <c r="G212" s="746" t="s">
        <v>5465</v>
      </c>
      <c r="H212" s="746" t="s">
        <v>435</v>
      </c>
      <c r="I212" s="746" t="s">
        <v>5705</v>
      </c>
      <c r="J212" s="746" t="s">
        <v>77</v>
      </c>
      <c r="K212" s="749" t="s">
        <v>6093</v>
      </c>
      <c r="L212" s="745" t="s">
        <v>2470</v>
      </c>
    </row>
    <row r="213" spans="1:14" s="245" customFormat="1" ht="21.05" customHeight="1">
      <c r="A213" s="22"/>
      <c r="B213" s="745" t="s">
        <v>2123</v>
      </c>
      <c r="C213" s="745" t="s">
        <v>2573</v>
      </c>
      <c r="D213" s="746" t="s">
        <v>387</v>
      </c>
      <c r="E213" s="746" t="s">
        <v>5463</v>
      </c>
      <c r="F213" s="746" t="s">
        <v>5464</v>
      </c>
      <c r="G213" s="746" t="s">
        <v>5465</v>
      </c>
      <c r="H213" s="746" t="s">
        <v>2574</v>
      </c>
      <c r="I213" s="746" t="s">
        <v>5707</v>
      </c>
      <c r="J213" s="746" t="s">
        <v>70</v>
      </c>
      <c r="K213" s="746" t="s">
        <v>3040</v>
      </c>
      <c r="L213" s="746" t="s">
        <v>2123</v>
      </c>
    </row>
    <row r="214" spans="1:14" s="245" customFormat="1" ht="21.05" customHeight="1">
      <c r="A214" s="22"/>
      <c r="B214" s="745" t="s">
        <v>2116</v>
      </c>
      <c r="C214" s="745" t="s">
        <v>2117</v>
      </c>
      <c r="D214" s="746" t="s">
        <v>387</v>
      </c>
      <c r="E214" s="746" t="s">
        <v>5463</v>
      </c>
      <c r="F214" s="746" t="s">
        <v>5464</v>
      </c>
      <c r="G214" s="746" t="s">
        <v>5465</v>
      </c>
      <c r="H214" s="746" t="s">
        <v>2452</v>
      </c>
      <c r="I214" s="746" t="s">
        <v>5709</v>
      </c>
      <c r="J214" s="746" t="s">
        <v>70</v>
      </c>
      <c r="K214" s="746" t="s">
        <v>3026</v>
      </c>
      <c r="L214" s="745" t="s">
        <v>2116</v>
      </c>
    </row>
    <row r="215" spans="1:14" s="245" customFormat="1" ht="21.05" customHeight="1">
      <c r="A215" s="22"/>
      <c r="B215" s="745" t="s">
        <v>5711</v>
      </c>
      <c r="C215" s="745" t="s">
        <v>5712</v>
      </c>
      <c r="D215" s="746" t="s">
        <v>387</v>
      </c>
      <c r="E215" s="746" t="s">
        <v>5463</v>
      </c>
      <c r="F215" s="746" t="s">
        <v>5464</v>
      </c>
      <c r="G215" s="746" t="s">
        <v>5465</v>
      </c>
      <c r="H215" s="746" t="s">
        <v>5713</v>
      </c>
      <c r="I215" s="746" t="s">
        <v>5714</v>
      </c>
      <c r="J215" s="746" t="s">
        <v>70</v>
      </c>
      <c r="K215" s="746" t="s">
        <v>6094</v>
      </c>
      <c r="L215" s="746" t="s">
        <v>5711</v>
      </c>
    </row>
    <row r="216" spans="1:14" s="245" customFormat="1" ht="21.05" customHeight="1">
      <c r="A216" s="22"/>
      <c r="B216" s="745" t="s">
        <v>5716</v>
      </c>
      <c r="C216" s="745" t="s">
        <v>5717</v>
      </c>
      <c r="D216" s="746" t="s">
        <v>387</v>
      </c>
      <c r="E216" s="746" t="s">
        <v>5463</v>
      </c>
      <c r="F216" s="746" t="s">
        <v>5464</v>
      </c>
      <c r="G216" s="746" t="s">
        <v>5465</v>
      </c>
      <c r="H216" s="746" t="s">
        <v>5718</v>
      </c>
      <c r="I216" s="746" t="s">
        <v>5719</v>
      </c>
      <c r="J216" s="746" t="s">
        <v>70</v>
      </c>
      <c r="K216" s="746" t="s">
        <v>6095</v>
      </c>
      <c r="L216" s="746" t="s">
        <v>5716</v>
      </c>
    </row>
    <row r="217" spans="1:14" s="245" customFormat="1" ht="21.05" customHeight="1">
      <c r="A217" s="22"/>
      <c r="B217" s="745" t="s">
        <v>1919</v>
      </c>
      <c r="C217" s="745" t="s">
        <v>1920</v>
      </c>
      <c r="D217" s="746" t="s">
        <v>387</v>
      </c>
      <c r="E217" s="746" t="s">
        <v>5463</v>
      </c>
      <c r="F217" s="746" t="s">
        <v>5464</v>
      </c>
      <c r="G217" s="746" t="s">
        <v>5465</v>
      </c>
      <c r="H217" s="746" t="s">
        <v>5721</v>
      </c>
      <c r="I217" s="746" t="s">
        <v>5722</v>
      </c>
      <c r="J217" s="746" t="s">
        <v>70</v>
      </c>
      <c r="K217" s="746" t="s">
        <v>6096</v>
      </c>
      <c r="L217" s="746" t="s">
        <v>1919</v>
      </c>
    </row>
    <row r="218" spans="1:14" s="245" customFormat="1" ht="21.05" customHeight="1">
      <c r="A218" s="22"/>
      <c r="B218" s="745" t="s">
        <v>3033</v>
      </c>
      <c r="C218" s="745" t="s">
        <v>3034</v>
      </c>
      <c r="D218" s="746" t="s">
        <v>387</v>
      </c>
      <c r="E218" s="746" t="s">
        <v>5463</v>
      </c>
      <c r="F218" s="746" t="s">
        <v>5464</v>
      </c>
      <c r="G218" s="746" t="s">
        <v>5465</v>
      </c>
      <c r="H218" s="746" t="s">
        <v>2462</v>
      </c>
      <c r="I218" s="746" t="s">
        <v>5724</v>
      </c>
      <c r="J218" s="746" t="s">
        <v>70</v>
      </c>
      <c r="K218" s="746" t="s">
        <v>6097</v>
      </c>
      <c r="L218" s="746" t="s">
        <v>3033</v>
      </c>
    </row>
    <row r="219" spans="1:14" s="700" customFormat="1" ht="21.05" customHeight="1">
      <c r="A219" s="701"/>
      <c r="B219" s="745" t="s">
        <v>5726</v>
      </c>
      <c r="C219" s="745" t="s">
        <v>5727</v>
      </c>
      <c r="D219" s="746" t="s">
        <v>387</v>
      </c>
      <c r="E219" s="746" t="s">
        <v>5463</v>
      </c>
      <c r="F219" s="745" t="s">
        <v>5728</v>
      </c>
      <c r="G219" s="745" t="s">
        <v>5729</v>
      </c>
      <c r="H219" s="745" t="s">
        <v>5730</v>
      </c>
      <c r="I219" s="745" t="s">
        <v>5731</v>
      </c>
      <c r="J219" s="746" t="s">
        <v>70</v>
      </c>
      <c r="K219" s="745" t="s">
        <v>6098</v>
      </c>
      <c r="L219" s="745" t="s">
        <v>5726</v>
      </c>
      <c r="M219" s="418"/>
      <c r="N219" s="418"/>
    </row>
    <row r="220" spans="1:14" s="700" customFormat="1" ht="21.05" customHeight="1">
      <c r="A220" s="701"/>
      <c r="B220" s="745" t="s">
        <v>5733</v>
      </c>
      <c r="C220" s="745" t="s">
        <v>5734</v>
      </c>
      <c r="D220" s="746" t="s">
        <v>387</v>
      </c>
      <c r="E220" s="746" t="s">
        <v>5463</v>
      </c>
      <c r="F220" s="746" t="s">
        <v>5728</v>
      </c>
      <c r="G220" s="746" t="s">
        <v>5729</v>
      </c>
      <c r="H220" s="746" t="s">
        <v>5733</v>
      </c>
      <c r="I220" s="745" t="s">
        <v>5735</v>
      </c>
      <c r="J220" s="746" t="s">
        <v>70</v>
      </c>
      <c r="K220" s="745" t="s">
        <v>6099</v>
      </c>
      <c r="L220" s="746" t="s">
        <v>5733</v>
      </c>
      <c r="M220" s="418"/>
      <c r="N220" s="418"/>
    </row>
    <row r="221" spans="1:14" s="700" customFormat="1" ht="21.05" customHeight="1">
      <c r="A221" s="701"/>
      <c r="B221" s="745" t="s">
        <v>5737</v>
      </c>
      <c r="C221" s="745" t="s">
        <v>5738</v>
      </c>
      <c r="D221" s="746" t="s">
        <v>56</v>
      </c>
      <c r="E221" s="746" t="s">
        <v>5463</v>
      </c>
      <c r="F221" s="746" t="s">
        <v>5728</v>
      </c>
      <c r="G221" s="745" t="s">
        <v>5729</v>
      </c>
      <c r="H221" s="746" t="s">
        <v>5739</v>
      </c>
      <c r="I221" s="745" t="s">
        <v>5740</v>
      </c>
      <c r="J221" s="746" t="s">
        <v>56</v>
      </c>
      <c r="K221" s="745" t="s">
        <v>6100</v>
      </c>
      <c r="L221" s="746" t="s">
        <v>5737</v>
      </c>
      <c r="M221" s="418"/>
      <c r="N221" s="418"/>
    </row>
    <row r="222" spans="1:14" s="700" customFormat="1" ht="21.05" customHeight="1">
      <c r="A222" s="701"/>
      <c r="B222" s="745" t="s">
        <v>5742</v>
      </c>
      <c r="C222" s="745" t="s">
        <v>5743</v>
      </c>
      <c r="D222" s="746" t="s">
        <v>387</v>
      </c>
      <c r="E222" s="746" t="s">
        <v>5463</v>
      </c>
      <c r="F222" s="746" t="s">
        <v>5728</v>
      </c>
      <c r="G222" s="746" t="s">
        <v>5729</v>
      </c>
      <c r="H222" s="746" t="s">
        <v>5744</v>
      </c>
      <c r="I222" s="745" t="s">
        <v>5745</v>
      </c>
      <c r="J222" s="746" t="s">
        <v>85</v>
      </c>
      <c r="K222" s="745" t="s">
        <v>6101</v>
      </c>
      <c r="L222" s="746" t="s">
        <v>5742</v>
      </c>
      <c r="M222" s="418"/>
      <c r="N222" s="418"/>
    </row>
    <row r="223" spans="1:14" s="700" customFormat="1" ht="21.05" customHeight="1">
      <c r="A223" s="701"/>
      <c r="B223" s="745" t="s">
        <v>5747</v>
      </c>
      <c r="C223" s="745" t="s">
        <v>5748</v>
      </c>
      <c r="D223" s="746" t="s">
        <v>387</v>
      </c>
      <c r="E223" s="746" t="s">
        <v>5463</v>
      </c>
      <c r="F223" s="746" t="s">
        <v>5728</v>
      </c>
      <c r="G223" s="746" t="s">
        <v>5729</v>
      </c>
      <c r="H223" s="746" t="s">
        <v>5749</v>
      </c>
      <c r="I223" s="745" t="s">
        <v>5750</v>
      </c>
      <c r="J223" s="746" t="s">
        <v>77</v>
      </c>
      <c r="K223" s="751" t="s">
        <v>6102</v>
      </c>
      <c r="L223" s="746" t="s">
        <v>5747</v>
      </c>
      <c r="M223" s="418"/>
      <c r="N223" s="418"/>
    </row>
    <row r="224" spans="1:14" s="700" customFormat="1" ht="21.05" customHeight="1">
      <c r="A224" s="701"/>
      <c r="B224" s="745" t="s">
        <v>5752</v>
      </c>
      <c r="C224" s="745" t="s">
        <v>5753</v>
      </c>
      <c r="D224" s="746" t="s">
        <v>387</v>
      </c>
      <c r="E224" s="746" t="s">
        <v>5463</v>
      </c>
      <c r="F224" s="746" t="s">
        <v>5728</v>
      </c>
      <c r="G224" s="746" t="s">
        <v>5729</v>
      </c>
      <c r="H224" s="746" t="s">
        <v>5754</v>
      </c>
      <c r="I224" s="745" t="s">
        <v>5755</v>
      </c>
      <c r="J224" s="746" t="s">
        <v>85</v>
      </c>
      <c r="K224" s="745" t="s">
        <v>6103</v>
      </c>
      <c r="L224" s="746" t="s">
        <v>5752</v>
      </c>
      <c r="M224" s="418"/>
      <c r="N224" s="418"/>
    </row>
    <row r="225" spans="1:14" s="700" customFormat="1" ht="21.05" customHeight="1">
      <c r="A225" s="701"/>
      <c r="B225" s="745" t="s">
        <v>5757</v>
      </c>
      <c r="C225" s="745" t="s">
        <v>5758</v>
      </c>
      <c r="D225" s="746" t="s">
        <v>387</v>
      </c>
      <c r="E225" s="746" t="s">
        <v>5463</v>
      </c>
      <c r="F225" s="746" t="s">
        <v>5728</v>
      </c>
      <c r="G225" s="746" t="s">
        <v>5729</v>
      </c>
      <c r="H225" s="746" t="s">
        <v>5759</v>
      </c>
      <c r="I225" s="745" t="s">
        <v>5760</v>
      </c>
      <c r="J225" s="746" t="s">
        <v>77</v>
      </c>
      <c r="K225" s="751" t="s">
        <v>6104</v>
      </c>
      <c r="L225" s="746" t="s">
        <v>5757</v>
      </c>
      <c r="M225" s="418"/>
      <c r="N225" s="418"/>
    </row>
    <row r="226" spans="1:14" s="700" customFormat="1" ht="21.05" customHeight="1">
      <c r="A226" s="701"/>
      <c r="B226" s="745" t="s">
        <v>5762</v>
      </c>
      <c r="C226" s="745" t="s">
        <v>5763</v>
      </c>
      <c r="D226" s="746" t="s">
        <v>387</v>
      </c>
      <c r="E226" s="746" t="s">
        <v>5463</v>
      </c>
      <c r="F226" s="746" t="s">
        <v>5728</v>
      </c>
      <c r="G226" s="746" t="s">
        <v>5729</v>
      </c>
      <c r="H226" s="746" t="s">
        <v>5764</v>
      </c>
      <c r="I226" s="745" t="s">
        <v>5765</v>
      </c>
      <c r="J226" s="746" t="s">
        <v>77</v>
      </c>
      <c r="K226" s="751" t="s">
        <v>6105</v>
      </c>
      <c r="L226" s="746" t="s">
        <v>5762</v>
      </c>
      <c r="M226" s="418"/>
      <c r="N226" s="418"/>
    </row>
    <row r="227" spans="1:14" s="700" customFormat="1" ht="21.05" customHeight="1">
      <c r="A227" s="701"/>
      <c r="B227" s="745" t="s">
        <v>5767</v>
      </c>
      <c r="C227" s="745" t="s">
        <v>5768</v>
      </c>
      <c r="D227" s="746" t="s">
        <v>56</v>
      </c>
      <c r="E227" s="746" t="s">
        <v>5463</v>
      </c>
      <c r="F227" s="746" t="s">
        <v>5728</v>
      </c>
      <c r="G227" s="746" t="s">
        <v>5729</v>
      </c>
      <c r="H227" s="745" t="s">
        <v>5769</v>
      </c>
      <c r="I227" s="745" t="s">
        <v>5770</v>
      </c>
      <c r="J227" s="746" t="s">
        <v>56</v>
      </c>
      <c r="K227" s="745" t="s">
        <v>6106</v>
      </c>
      <c r="L227" s="746" t="s">
        <v>5767</v>
      </c>
      <c r="M227" s="418"/>
      <c r="N227" s="418"/>
    </row>
    <row r="228" spans="1:14" s="700" customFormat="1" ht="21.05" customHeight="1">
      <c r="A228" s="701"/>
      <c r="B228" s="745" t="s">
        <v>5772</v>
      </c>
      <c r="C228" s="745" t="s">
        <v>5773</v>
      </c>
      <c r="D228" s="746" t="s">
        <v>58</v>
      </c>
      <c r="E228" s="746" t="s">
        <v>5463</v>
      </c>
      <c r="F228" s="746" t="s">
        <v>5728</v>
      </c>
      <c r="G228" s="746" t="s">
        <v>5729</v>
      </c>
      <c r="H228" s="746" t="s">
        <v>5774</v>
      </c>
      <c r="I228" s="745" t="s">
        <v>5775</v>
      </c>
      <c r="J228" s="746" t="s">
        <v>5776</v>
      </c>
      <c r="K228" s="745" t="s">
        <v>6107</v>
      </c>
      <c r="L228" s="746" t="s">
        <v>5772</v>
      </c>
      <c r="M228" s="418"/>
      <c r="N228" s="418"/>
    </row>
    <row r="229" spans="1:14" s="700" customFormat="1" ht="21.05" customHeight="1">
      <c r="A229" s="701"/>
      <c r="B229" s="745" t="s">
        <v>5778</v>
      </c>
      <c r="C229" s="745" t="s">
        <v>5779</v>
      </c>
      <c r="D229" s="746" t="s">
        <v>387</v>
      </c>
      <c r="E229" s="746" t="s">
        <v>5463</v>
      </c>
      <c r="F229" s="746" t="s">
        <v>5728</v>
      </c>
      <c r="G229" s="746" t="s">
        <v>5729</v>
      </c>
      <c r="H229" s="746" t="s">
        <v>5780</v>
      </c>
      <c r="I229" s="745" t="s">
        <v>5781</v>
      </c>
      <c r="J229" s="746" t="s">
        <v>85</v>
      </c>
      <c r="K229" s="745" t="s">
        <v>6108</v>
      </c>
      <c r="L229" s="745" t="s">
        <v>5778</v>
      </c>
      <c r="M229" s="418"/>
      <c r="N229" s="418"/>
    </row>
    <row r="230" spans="1:14" s="700" customFormat="1" ht="21.05" customHeight="1">
      <c r="A230" s="701"/>
      <c r="B230" s="745" t="s">
        <v>5783</v>
      </c>
      <c r="C230" s="745" t="s">
        <v>5784</v>
      </c>
      <c r="D230" s="746" t="s">
        <v>387</v>
      </c>
      <c r="E230" s="746" t="s">
        <v>5463</v>
      </c>
      <c r="F230" s="746" t="s">
        <v>5728</v>
      </c>
      <c r="G230" s="746" t="s">
        <v>5729</v>
      </c>
      <c r="H230" s="746" t="s">
        <v>5785</v>
      </c>
      <c r="I230" s="745" t="s">
        <v>5786</v>
      </c>
      <c r="J230" s="746" t="s">
        <v>77</v>
      </c>
      <c r="K230" s="751" t="s">
        <v>6109</v>
      </c>
      <c r="L230" s="746" t="s">
        <v>5783</v>
      </c>
      <c r="M230" s="418"/>
      <c r="N230" s="418"/>
    </row>
    <row r="231" spans="1:14" s="700" customFormat="1" ht="21.05" customHeight="1">
      <c r="A231" s="701"/>
      <c r="B231" s="745" t="s">
        <v>2210</v>
      </c>
      <c r="C231" s="745" t="s">
        <v>5788</v>
      </c>
      <c r="D231" s="746" t="s">
        <v>387</v>
      </c>
      <c r="E231" s="745" t="s">
        <v>353</v>
      </c>
      <c r="F231" s="746" t="s">
        <v>5789</v>
      </c>
      <c r="G231" s="745" t="s">
        <v>5790</v>
      </c>
      <c r="H231" s="745" t="s">
        <v>1702</v>
      </c>
      <c r="I231" s="745" t="s">
        <v>5791</v>
      </c>
      <c r="J231" s="746" t="s">
        <v>179</v>
      </c>
      <c r="K231" s="745" t="s">
        <v>6110</v>
      </c>
      <c r="L231" s="745" t="s">
        <v>2210</v>
      </c>
      <c r="M231" s="418"/>
      <c r="N231" s="418"/>
    </row>
    <row r="232" spans="1:14" s="700" customFormat="1" ht="21.05" customHeight="1">
      <c r="A232" s="701"/>
      <c r="B232" s="745" t="s">
        <v>2206</v>
      </c>
      <c r="C232" s="745" t="s">
        <v>5793</v>
      </c>
      <c r="D232" s="746" t="s">
        <v>387</v>
      </c>
      <c r="E232" s="745" t="s">
        <v>353</v>
      </c>
      <c r="F232" s="746" t="s">
        <v>5789</v>
      </c>
      <c r="G232" s="746" t="s">
        <v>5790</v>
      </c>
      <c r="H232" s="746" t="s">
        <v>1264</v>
      </c>
      <c r="I232" s="745" t="s">
        <v>5794</v>
      </c>
      <c r="J232" s="746" t="s">
        <v>70</v>
      </c>
      <c r="K232" s="745" t="s">
        <v>6111</v>
      </c>
      <c r="L232" s="745" t="s">
        <v>2206</v>
      </c>
      <c r="M232" s="418"/>
      <c r="N232" s="418"/>
    </row>
    <row r="233" spans="1:14" s="700" customFormat="1" ht="21.05" customHeight="1">
      <c r="A233" s="701"/>
      <c r="B233" s="745" t="s">
        <v>5796</v>
      </c>
      <c r="C233" s="745" t="s">
        <v>5797</v>
      </c>
      <c r="D233" s="746" t="s">
        <v>387</v>
      </c>
      <c r="E233" s="745" t="s">
        <v>353</v>
      </c>
      <c r="F233" s="746" t="s">
        <v>5789</v>
      </c>
      <c r="G233" s="746" t="s">
        <v>5790</v>
      </c>
      <c r="H233" s="746" t="s">
        <v>5798</v>
      </c>
      <c r="I233" s="745" t="s">
        <v>5799</v>
      </c>
      <c r="J233" s="746" t="s">
        <v>85</v>
      </c>
      <c r="K233" s="745" t="s">
        <v>6112</v>
      </c>
      <c r="L233" s="745" t="s">
        <v>5796</v>
      </c>
      <c r="M233" s="418"/>
      <c r="N233" s="418"/>
    </row>
    <row r="234" spans="1:14" s="700" customFormat="1" ht="21.05" customHeight="1">
      <c r="A234" s="701"/>
      <c r="B234" s="745" t="s">
        <v>5801</v>
      </c>
      <c r="C234" s="745" t="s">
        <v>5802</v>
      </c>
      <c r="D234" s="746" t="s">
        <v>387</v>
      </c>
      <c r="E234" s="745" t="s">
        <v>353</v>
      </c>
      <c r="F234" s="746" t="s">
        <v>5789</v>
      </c>
      <c r="G234" s="746" t="s">
        <v>5790</v>
      </c>
      <c r="H234" s="746" t="s">
        <v>5803</v>
      </c>
      <c r="I234" s="745" t="s">
        <v>5804</v>
      </c>
      <c r="J234" s="746" t="s">
        <v>2266</v>
      </c>
      <c r="K234" s="745" t="s">
        <v>6113</v>
      </c>
      <c r="L234" s="745" t="s">
        <v>5801</v>
      </c>
      <c r="M234" s="418"/>
      <c r="N234" s="418"/>
    </row>
    <row r="235" spans="1:14" s="700" customFormat="1" ht="21.05" customHeight="1">
      <c r="A235" s="701"/>
      <c r="B235" s="745" t="s">
        <v>5173</v>
      </c>
      <c r="C235" s="745" t="s">
        <v>5174</v>
      </c>
      <c r="D235" s="746" t="s">
        <v>387</v>
      </c>
      <c r="E235" s="745" t="s">
        <v>353</v>
      </c>
      <c r="F235" s="746" t="s">
        <v>5789</v>
      </c>
      <c r="G235" s="746" t="s">
        <v>5790</v>
      </c>
      <c r="H235" s="745" t="s">
        <v>5806</v>
      </c>
      <c r="I235" s="745" t="s">
        <v>5807</v>
      </c>
      <c r="J235" s="746" t="s">
        <v>70</v>
      </c>
      <c r="K235" s="745" t="s">
        <v>6114</v>
      </c>
      <c r="L235" s="746" t="s">
        <v>5173</v>
      </c>
      <c r="M235" s="418"/>
      <c r="N235" s="418"/>
    </row>
    <row r="236" spans="1:14" s="700" customFormat="1" ht="21.05" customHeight="1">
      <c r="A236" s="701"/>
      <c r="B236" s="745" t="s">
        <v>2194</v>
      </c>
      <c r="C236" s="745" t="s">
        <v>2195</v>
      </c>
      <c r="D236" s="746" t="s">
        <v>387</v>
      </c>
      <c r="E236" s="745" t="s">
        <v>353</v>
      </c>
      <c r="F236" s="746" t="s">
        <v>5809</v>
      </c>
      <c r="G236" s="745" t="s">
        <v>5810</v>
      </c>
      <c r="H236" s="746" t="s">
        <v>5811</v>
      </c>
      <c r="I236" s="745" t="s">
        <v>5812</v>
      </c>
      <c r="J236" s="746" t="s">
        <v>70</v>
      </c>
      <c r="K236" s="745" t="s">
        <v>2753</v>
      </c>
      <c r="L236" s="745" t="s">
        <v>2194</v>
      </c>
      <c r="M236" s="418"/>
      <c r="N236" s="418"/>
    </row>
    <row r="237" spans="1:14" s="700" customFormat="1" ht="21.05" customHeight="1">
      <c r="A237" s="701"/>
      <c r="B237" s="745" t="s">
        <v>5814</v>
      </c>
      <c r="C237" s="745" t="s">
        <v>5815</v>
      </c>
      <c r="D237" s="746" t="s">
        <v>387</v>
      </c>
      <c r="E237" s="745" t="s">
        <v>353</v>
      </c>
      <c r="F237" s="746" t="s">
        <v>5809</v>
      </c>
      <c r="G237" s="745" t="s">
        <v>5810</v>
      </c>
      <c r="H237" s="746" t="s">
        <v>5816</v>
      </c>
      <c r="I237" s="745" t="s">
        <v>5817</v>
      </c>
      <c r="J237" s="746" t="s">
        <v>70</v>
      </c>
      <c r="K237" s="745" t="s">
        <v>6115</v>
      </c>
      <c r="L237" s="745" t="s">
        <v>5814</v>
      </c>
      <c r="M237" s="418"/>
      <c r="N237" s="418"/>
    </row>
    <row r="238" spans="1:14" s="700" customFormat="1" ht="21.05" customHeight="1">
      <c r="A238" s="701"/>
      <c r="B238" s="745" t="s">
        <v>5819</v>
      </c>
      <c r="C238" s="745" t="s">
        <v>5820</v>
      </c>
      <c r="D238" s="746" t="s">
        <v>387</v>
      </c>
      <c r="E238" s="745" t="s">
        <v>353</v>
      </c>
      <c r="F238" s="746" t="s">
        <v>5809</v>
      </c>
      <c r="G238" s="746" t="s">
        <v>5810</v>
      </c>
      <c r="H238" s="746" t="s">
        <v>5821</v>
      </c>
      <c r="I238" s="745" t="s">
        <v>5822</v>
      </c>
      <c r="J238" s="746" t="s">
        <v>85</v>
      </c>
      <c r="K238" s="745" t="s">
        <v>6116</v>
      </c>
      <c r="L238" s="745" t="s">
        <v>5819</v>
      </c>
      <c r="M238" s="418"/>
      <c r="N238" s="418"/>
    </row>
    <row r="239" spans="1:14" s="700" customFormat="1" ht="21.05" customHeight="1">
      <c r="A239" s="701"/>
      <c r="B239" s="745" t="s">
        <v>5824</v>
      </c>
      <c r="C239" s="745" t="s">
        <v>5825</v>
      </c>
      <c r="D239" s="746" t="s">
        <v>387</v>
      </c>
      <c r="E239" s="745" t="s">
        <v>353</v>
      </c>
      <c r="F239" s="746" t="s">
        <v>5809</v>
      </c>
      <c r="G239" s="746" t="s">
        <v>5810</v>
      </c>
      <c r="H239" s="746" t="s">
        <v>5826</v>
      </c>
      <c r="I239" s="745" t="s">
        <v>5827</v>
      </c>
      <c r="J239" s="746" t="s">
        <v>5828</v>
      </c>
      <c r="K239" s="745" t="s">
        <v>6117</v>
      </c>
      <c r="L239" s="745" t="s">
        <v>5824</v>
      </c>
      <c r="M239" s="418"/>
      <c r="N239" s="418"/>
    </row>
    <row r="240" spans="1:14" s="700" customFormat="1" ht="21.05" customHeight="1">
      <c r="A240" s="701"/>
      <c r="B240" s="745" t="s">
        <v>5830</v>
      </c>
      <c r="C240" s="745" t="s">
        <v>5831</v>
      </c>
      <c r="D240" s="746" t="s">
        <v>57</v>
      </c>
      <c r="E240" s="745" t="s">
        <v>353</v>
      </c>
      <c r="F240" s="746" t="s">
        <v>5809</v>
      </c>
      <c r="G240" s="746" t="s">
        <v>5810</v>
      </c>
      <c r="H240" s="746" t="s">
        <v>5832</v>
      </c>
      <c r="I240" s="745" t="s">
        <v>5833</v>
      </c>
      <c r="J240" s="746" t="s">
        <v>57</v>
      </c>
      <c r="K240" s="745" t="s">
        <v>6118</v>
      </c>
      <c r="L240" s="745" t="s">
        <v>5830</v>
      </c>
      <c r="M240" s="418"/>
      <c r="N240" s="418"/>
    </row>
    <row r="241" spans="1:14" s="700" customFormat="1" ht="21.05" customHeight="1">
      <c r="A241" s="701"/>
      <c r="B241" s="745" t="s">
        <v>5835</v>
      </c>
      <c r="C241" s="745" t="s">
        <v>5836</v>
      </c>
      <c r="D241" s="746" t="s">
        <v>387</v>
      </c>
      <c r="E241" s="745" t="s">
        <v>353</v>
      </c>
      <c r="F241" s="746" t="s">
        <v>5809</v>
      </c>
      <c r="G241" s="746" t="s">
        <v>5810</v>
      </c>
      <c r="H241" s="746" t="s">
        <v>5837</v>
      </c>
      <c r="I241" s="745" t="s">
        <v>5838</v>
      </c>
      <c r="J241" s="746" t="s">
        <v>179</v>
      </c>
      <c r="K241" s="745" t="s">
        <v>6119</v>
      </c>
      <c r="L241" s="746" t="s">
        <v>5835</v>
      </c>
      <c r="M241" s="418"/>
      <c r="N241" s="418"/>
    </row>
    <row r="242" spans="1:14" s="700" customFormat="1" ht="21.05" customHeight="1">
      <c r="A242" s="701"/>
      <c r="B242" s="745" t="s">
        <v>5840</v>
      </c>
      <c r="C242" s="745" t="s">
        <v>5841</v>
      </c>
      <c r="D242" s="746" t="s">
        <v>387</v>
      </c>
      <c r="E242" s="745" t="s">
        <v>353</v>
      </c>
      <c r="F242" s="746" t="s">
        <v>5809</v>
      </c>
      <c r="G242" s="746" t="s">
        <v>5810</v>
      </c>
      <c r="H242" s="746" t="s">
        <v>5840</v>
      </c>
      <c r="I242" s="745" t="s">
        <v>5842</v>
      </c>
      <c r="J242" s="746" t="s">
        <v>179</v>
      </c>
      <c r="K242" s="745" t="s">
        <v>6120</v>
      </c>
      <c r="L242" s="746" t="s">
        <v>5840</v>
      </c>
      <c r="M242" s="418"/>
      <c r="N242" s="418"/>
    </row>
    <row r="243" spans="1:14" s="700" customFormat="1" ht="21.05" customHeight="1">
      <c r="A243" s="701"/>
      <c r="B243" s="745" t="s">
        <v>5844</v>
      </c>
      <c r="C243" s="745" t="s">
        <v>5845</v>
      </c>
      <c r="D243" s="746" t="s">
        <v>387</v>
      </c>
      <c r="E243" s="745" t="s">
        <v>353</v>
      </c>
      <c r="F243" s="746" t="s">
        <v>5809</v>
      </c>
      <c r="G243" s="746" t="s">
        <v>5810</v>
      </c>
      <c r="H243" s="746" t="s">
        <v>5846</v>
      </c>
      <c r="I243" s="745" t="s">
        <v>5847</v>
      </c>
      <c r="J243" s="746" t="s">
        <v>70</v>
      </c>
      <c r="K243" s="745" t="s">
        <v>6121</v>
      </c>
      <c r="L243" s="746" t="s">
        <v>5844</v>
      </c>
      <c r="M243" s="418"/>
      <c r="N243" s="418"/>
    </row>
    <row r="244" spans="1:14" s="700" customFormat="1" ht="21.05" customHeight="1">
      <c r="A244" s="701"/>
      <c r="B244" s="745" t="s">
        <v>5849</v>
      </c>
      <c r="C244" s="745" t="s">
        <v>5850</v>
      </c>
      <c r="D244" s="746" t="s">
        <v>387</v>
      </c>
      <c r="E244" s="745" t="s">
        <v>353</v>
      </c>
      <c r="F244" s="746" t="s">
        <v>5809</v>
      </c>
      <c r="G244" s="746" t="s">
        <v>5810</v>
      </c>
      <c r="H244" s="746" t="s">
        <v>5851</v>
      </c>
      <c r="I244" s="745" t="s">
        <v>5852</v>
      </c>
      <c r="J244" s="746" t="s">
        <v>85</v>
      </c>
      <c r="K244" s="745" t="s">
        <v>6122</v>
      </c>
      <c r="L244" s="746" t="s">
        <v>5849</v>
      </c>
      <c r="M244" s="418"/>
      <c r="N244" s="418"/>
    </row>
    <row r="245" spans="1:14" s="700" customFormat="1" ht="21.05" customHeight="1">
      <c r="A245" s="701"/>
      <c r="B245" s="745" t="s">
        <v>5854</v>
      </c>
      <c r="C245" s="745" t="s">
        <v>5855</v>
      </c>
      <c r="D245" s="746" t="s">
        <v>387</v>
      </c>
      <c r="E245" s="745" t="s">
        <v>353</v>
      </c>
      <c r="F245" s="746" t="s">
        <v>5809</v>
      </c>
      <c r="G245" s="746" t="s">
        <v>5810</v>
      </c>
      <c r="H245" s="746" t="s">
        <v>5856</v>
      </c>
      <c r="I245" s="745" t="s">
        <v>5857</v>
      </c>
      <c r="J245" s="746" t="s">
        <v>179</v>
      </c>
      <c r="K245" s="745" t="s">
        <v>6123</v>
      </c>
      <c r="L245" s="746" t="s">
        <v>5854</v>
      </c>
      <c r="M245" s="418"/>
      <c r="N245" s="418"/>
    </row>
    <row r="246" spans="1:14" s="700" customFormat="1" ht="21.05" customHeight="1">
      <c r="A246" s="701"/>
      <c r="B246" s="745" t="s">
        <v>5859</v>
      </c>
      <c r="C246" s="745" t="s">
        <v>5860</v>
      </c>
      <c r="D246" s="746" t="s">
        <v>56</v>
      </c>
      <c r="E246" s="745" t="s">
        <v>353</v>
      </c>
      <c r="F246" s="746" t="s">
        <v>5809</v>
      </c>
      <c r="G246" s="746" t="s">
        <v>5810</v>
      </c>
      <c r="H246" s="746" t="s">
        <v>5861</v>
      </c>
      <c r="I246" s="745" t="s">
        <v>5862</v>
      </c>
      <c r="J246" s="746" t="s">
        <v>56</v>
      </c>
      <c r="K246" s="745" t="s">
        <v>6124</v>
      </c>
      <c r="L246" s="746" t="s">
        <v>5859</v>
      </c>
      <c r="M246" s="418"/>
      <c r="N246" s="418"/>
    </row>
    <row r="247" spans="1:14" s="700" customFormat="1" ht="21.05" customHeight="1">
      <c r="A247" s="701"/>
      <c r="B247" s="745" t="s">
        <v>5864</v>
      </c>
      <c r="C247" s="745" t="s">
        <v>5865</v>
      </c>
      <c r="D247" s="746" t="s">
        <v>387</v>
      </c>
      <c r="E247" s="745" t="s">
        <v>353</v>
      </c>
      <c r="F247" s="746" t="s">
        <v>5809</v>
      </c>
      <c r="G247" s="746" t="s">
        <v>5810</v>
      </c>
      <c r="H247" s="746" t="s">
        <v>5864</v>
      </c>
      <c r="I247" s="745" t="s">
        <v>5866</v>
      </c>
      <c r="J247" s="746" t="s">
        <v>70</v>
      </c>
      <c r="K247" s="745" t="s">
        <v>6125</v>
      </c>
      <c r="L247" s="746" t="s">
        <v>5864</v>
      </c>
      <c r="M247" s="418"/>
      <c r="N247" s="418"/>
    </row>
    <row r="248" spans="1:14" s="700" customFormat="1" ht="21.05" customHeight="1">
      <c r="A248" s="701"/>
      <c r="B248" s="745" t="s">
        <v>5868</v>
      </c>
      <c r="C248" s="745" t="s">
        <v>5869</v>
      </c>
      <c r="D248" s="746" t="s">
        <v>387</v>
      </c>
      <c r="E248" s="745" t="s">
        <v>353</v>
      </c>
      <c r="F248" s="746" t="s">
        <v>5809</v>
      </c>
      <c r="G248" s="746" t="s">
        <v>5810</v>
      </c>
      <c r="H248" s="746" t="s">
        <v>5870</v>
      </c>
      <c r="I248" s="745" t="s">
        <v>5871</v>
      </c>
      <c r="J248" s="746" t="s">
        <v>77</v>
      </c>
      <c r="K248" s="745" t="s">
        <v>6126</v>
      </c>
      <c r="L248" s="746" t="s">
        <v>5868</v>
      </c>
      <c r="M248" s="418"/>
      <c r="N248" s="418"/>
    </row>
    <row r="249" spans="1:14" s="700" customFormat="1" ht="21.05" customHeight="1">
      <c r="A249" s="701"/>
      <c r="B249" s="745" t="s">
        <v>5873</v>
      </c>
      <c r="C249" s="745" t="s">
        <v>5874</v>
      </c>
      <c r="D249" s="746" t="s">
        <v>387</v>
      </c>
      <c r="E249" s="745" t="s">
        <v>353</v>
      </c>
      <c r="F249" s="746" t="s">
        <v>5809</v>
      </c>
      <c r="G249" s="746" t="s">
        <v>5810</v>
      </c>
      <c r="H249" s="746" t="s">
        <v>5875</v>
      </c>
      <c r="I249" s="745" t="s">
        <v>5876</v>
      </c>
      <c r="J249" s="746" t="s">
        <v>70</v>
      </c>
      <c r="K249" s="745" t="s">
        <v>6127</v>
      </c>
      <c r="L249" s="746" t="s">
        <v>5873</v>
      </c>
      <c r="M249" s="418"/>
      <c r="N249" s="418"/>
    </row>
    <row r="250" spans="1:14" s="700" customFormat="1" ht="21.05" customHeight="1">
      <c r="A250" s="701"/>
      <c r="B250" s="745" t="s">
        <v>5878</v>
      </c>
      <c r="C250" s="745" t="s">
        <v>5879</v>
      </c>
      <c r="D250" s="746" t="s">
        <v>387</v>
      </c>
      <c r="E250" s="745" t="s">
        <v>353</v>
      </c>
      <c r="F250" s="746" t="s">
        <v>5809</v>
      </c>
      <c r="G250" s="746" t="s">
        <v>5810</v>
      </c>
      <c r="H250" s="746" t="s">
        <v>5880</v>
      </c>
      <c r="I250" s="745" t="s">
        <v>5881</v>
      </c>
      <c r="J250" s="746" t="s">
        <v>70</v>
      </c>
      <c r="K250" s="745" t="s">
        <v>6128</v>
      </c>
      <c r="L250" s="746" t="s">
        <v>5878</v>
      </c>
      <c r="M250" s="418"/>
      <c r="N250" s="418"/>
    </row>
    <row r="251" spans="1:14" s="700" customFormat="1" ht="21.05" customHeight="1">
      <c r="A251" s="701"/>
      <c r="B251" s="745" t="s">
        <v>5883</v>
      </c>
      <c r="C251" s="745" t="s">
        <v>5884</v>
      </c>
      <c r="D251" s="746" t="s">
        <v>387</v>
      </c>
      <c r="E251" s="745" t="s">
        <v>353</v>
      </c>
      <c r="F251" s="746" t="s">
        <v>5809</v>
      </c>
      <c r="G251" s="746" t="s">
        <v>5810</v>
      </c>
      <c r="H251" s="746" t="s">
        <v>5885</v>
      </c>
      <c r="I251" s="745" t="s">
        <v>5886</v>
      </c>
      <c r="J251" s="746" t="s">
        <v>70</v>
      </c>
      <c r="K251" s="745" t="s">
        <v>6129</v>
      </c>
      <c r="L251" s="746" t="s">
        <v>5883</v>
      </c>
      <c r="M251" s="418"/>
      <c r="N251" s="418"/>
    </row>
    <row r="252" spans="1:14" s="700" customFormat="1" ht="21.05" customHeight="1">
      <c r="A252" s="701"/>
      <c r="B252" s="745" t="s">
        <v>5888</v>
      </c>
      <c r="C252" s="745" t="s">
        <v>5889</v>
      </c>
      <c r="D252" s="746" t="s">
        <v>387</v>
      </c>
      <c r="E252" s="745" t="s">
        <v>353</v>
      </c>
      <c r="F252" s="746" t="s">
        <v>5809</v>
      </c>
      <c r="G252" s="746" t="s">
        <v>5810</v>
      </c>
      <c r="H252" s="746" t="s">
        <v>5890</v>
      </c>
      <c r="I252" s="745" t="s">
        <v>5891</v>
      </c>
      <c r="J252" s="746" t="s">
        <v>77</v>
      </c>
      <c r="K252" s="745" t="s">
        <v>6130</v>
      </c>
      <c r="L252" s="745" t="s">
        <v>5888</v>
      </c>
      <c r="M252" s="418"/>
      <c r="N252" s="418"/>
    </row>
    <row r="253" spans="1:14" s="700" customFormat="1" ht="21.05" customHeight="1">
      <c r="A253" s="701"/>
      <c r="B253" s="745" t="s">
        <v>5893</v>
      </c>
      <c r="C253" s="745" t="s">
        <v>5894</v>
      </c>
      <c r="D253" s="746" t="s">
        <v>56</v>
      </c>
      <c r="E253" s="745" t="s">
        <v>353</v>
      </c>
      <c r="F253" s="746" t="s">
        <v>5809</v>
      </c>
      <c r="G253" s="746" t="s">
        <v>5810</v>
      </c>
      <c r="H253" s="746" t="s">
        <v>5893</v>
      </c>
      <c r="I253" s="745" t="s">
        <v>5895</v>
      </c>
      <c r="J253" s="746" t="s">
        <v>56</v>
      </c>
      <c r="K253" s="745" t="s">
        <v>6131</v>
      </c>
      <c r="L253" s="745" t="s">
        <v>5893</v>
      </c>
      <c r="M253" s="418"/>
      <c r="N253" s="418"/>
    </row>
    <row r="254" spans="1:14" s="700" customFormat="1" ht="21.05" customHeight="1">
      <c r="A254" s="701"/>
      <c r="B254" s="745" t="s">
        <v>5897</v>
      </c>
      <c r="C254" s="745" t="s">
        <v>5898</v>
      </c>
      <c r="D254" s="746" t="s">
        <v>387</v>
      </c>
      <c r="E254" s="745" t="s">
        <v>353</v>
      </c>
      <c r="F254" s="746" t="s">
        <v>5809</v>
      </c>
      <c r="G254" s="746" t="s">
        <v>5810</v>
      </c>
      <c r="H254" s="746" t="s">
        <v>5897</v>
      </c>
      <c r="I254" s="746" t="s">
        <v>5899</v>
      </c>
      <c r="J254" s="746" t="s">
        <v>70</v>
      </c>
      <c r="K254" s="746" t="s">
        <v>6132</v>
      </c>
      <c r="L254" s="746" t="s">
        <v>5897</v>
      </c>
      <c r="M254" s="418"/>
      <c r="N254" s="418"/>
    </row>
    <row r="255" spans="1:14" s="700" customFormat="1" ht="21.05" customHeight="1">
      <c r="A255" s="701"/>
      <c r="B255" s="745" t="s">
        <v>5901</v>
      </c>
      <c r="C255" s="745" t="s">
        <v>5902</v>
      </c>
      <c r="D255" s="746" t="s">
        <v>387</v>
      </c>
      <c r="E255" s="745" t="s">
        <v>353</v>
      </c>
      <c r="F255" s="746" t="s">
        <v>5809</v>
      </c>
      <c r="G255" s="746" t="s">
        <v>5810</v>
      </c>
      <c r="H255" s="746" t="s">
        <v>5903</v>
      </c>
      <c r="I255" s="745" t="s">
        <v>5904</v>
      </c>
      <c r="J255" s="746" t="s">
        <v>179</v>
      </c>
      <c r="K255" s="745" t="s">
        <v>6133</v>
      </c>
      <c r="L255" s="746" t="s">
        <v>5901</v>
      </c>
      <c r="M255" s="418"/>
      <c r="N255" s="418"/>
    </row>
    <row r="256" spans="1:14" s="700" customFormat="1" ht="21.05" customHeight="1">
      <c r="A256" s="701"/>
      <c r="B256" s="745" t="s">
        <v>5906</v>
      </c>
      <c r="C256" s="745" t="s">
        <v>5907</v>
      </c>
      <c r="D256" s="746" t="s">
        <v>387</v>
      </c>
      <c r="E256" s="745" t="s">
        <v>353</v>
      </c>
      <c r="F256" s="746" t="s">
        <v>5809</v>
      </c>
      <c r="G256" s="745" t="s">
        <v>5810</v>
      </c>
      <c r="H256" s="746" t="s">
        <v>5908</v>
      </c>
      <c r="I256" s="745" t="s">
        <v>5909</v>
      </c>
      <c r="J256" s="746" t="s">
        <v>85</v>
      </c>
      <c r="K256" s="745" t="s">
        <v>6134</v>
      </c>
      <c r="L256" s="746" t="s">
        <v>5906</v>
      </c>
      <c r="M256" s="418"/>
      <c r="N256" s="418"/>
    </row>
    <row r="257" spans="1:14" s="700" customFormat="1" ht="21.05" customHeight="1">
      <c r="A257" s="701"/>
      <c r="B257" s="745" t="s">
        <v>5911</v>
      </c>
      <c r="C257" s="745" t="s">
        <v>5912</v>
      </c>
      <c r="D257" s="746" t="s">
        <v>57</v>
      </c>
      <c r="E257" s="745" t="s">
        <v>353</v>
      </c>
      <c r="F257" s="746" t="s">
        <v>5809</v>
      </c>
      <c r="G257" s="746" t="s">
        <v>5810</v>
      </c>
      <c r="H257" s="746" t="s">
        <v>5913</v>
      </c>
      <c r="I257" s="745" t="s">
        <v>5914</v>
      </c>
      <c r="J257" s="746" t="s">
        <v>57</v>
      </c>
      <c r="K257" s="745" t="s">
        <v>6135</v>
      </c>
      <c r="L257" s="745" t="s">
        <v>5911</v>
      </c>
      <c r="M257" s="418"/>
      <c r="N257" s="418"/>
    </row>
    <row r="258" spans="1:14" s="700" customFormat="1" ht="21.05" customHeight="1">
      <c r="A258" s="701"/>
      <c r="B258" s="745" t="s">
        <v>5916</v>
      </c>
      <c r="C258" s="745" t="s">
        <v>5917</v>
      </c>
      <c r="D258" s="746" t="s">
        <v>56</v>
      </c>
      <c r="E258" s="745" t="s">
        <v>353</v>
      </c>
      <c r="F258" s="746" t="s">
        <v>5809</v>
      </c>
      <c r="G258" s="746" t="s">
        <v>5810</v>
      </c>
      <c r="H258" s="746" t="s">
        <v>5916</v>
      </c>
      <c r="I258" s="745" t="s">
        <v>5918</v>
      </c>
      <c r="J258" s="746" t="s">
        <v>56</v>
      </c>
      <c r="K258" s="745" t="s">
        <v>6136</v>
      </c>
      <c r="L258" s="746" t="s">
        <v>5916</v>
      </c>
      <c r="M258" s="418"/>
      <c r="N258" s="418"/>
    </row>
    <row r="259" spans="1:14" s="700" customFormat="1" ht="21.05" customHeight="1">
      <c r="A259" s="701"/>
      <c r="B259" s="745" t="s">
        <v>5920</v>
      </c>
      <c r="C259" s="745" t="s">
        <v>5921</v>
      </c>
      <c r="D259" s="746" t="s">
        <v>387</v>
      </c>
      <c r="E259" s="745" t="s">
        <v>353</v>
      </c>
      <c r="F259" s="746" t="s">
        <v>5809</v>
      </c>
      <c r="G259" s="746" t="s">
        <v>5810</v>
      </c>
      <c r="H259" s="746" t="s">
        <v>5922</v>
      </c>
      <c r="I259" s="745" t="s">
        <v>5923</v>
      </c>
      <c r="J259" s="746" t="s">
        <v>179</v>
      </c>
      <c r="K259" s="745" t="s">
        <v>6137</v>
      </c>
      <c r="L259" s="746" t="s">
        <v>5920</v>
      </c>
      <c r="M259" s="418"/>
      <c r="N259" s="418"/>
    </row>
    <row r="260" spans="1:14" s="700" customFormat="1" ht="21.05" customHeight="1">
      <c r="A260" s="701"/>
      <c r="B260" s="745" t="s">
        <v>5925</v>
      </c>
      <c r="C260" s="745" t="s">
        <v>5926</v>
      </c>
      <c r="D260" s="746" t="s">
        <v>387</v>
      </c>
      <c r="E260" s="745" t="s">
        <v>353</v>
      </c>
      <c r="F260" s="746" t="s">
        <v>5809</v>
      </c>
      <c r="G260" s="746" t="s">
        <v>5810</v>
      </c>
      <c r="H260" s="746" t="s">
        <v>5925</v>
      </c>
      <c r="I260" s="745" t="s">
        <v>5927</v>
      </c>
      <c r="J260" s="746" t="s">
        <v>77</v>
      </c>
      <c r="K260" s="745" t="s">
        <v>6138</v>
      </c>
      <c r="L260" s="746" t="s">
        <v>5925</v>
      </c>
      <c r="M260" s="418"/>
      <c r="N260" s="418"/>
    </row>
    <row r="261" spans="1:14" s="700" customFormat="1" ht="21.05" customHeight="1">
      <c r="A261" s="701"/>
      <c r="B261" s="745" t="s">
        <v>5929</v>
      </c>
      <c r="C261" s="745" t="s">
        <v>5930</v>
      </c>
      <c r="D261" s="746" t="s">
        <v>387</v>
      </c>
      <c r="E261" s="745" t="s">
        <v>353</v>
      </c>
      <c r="F261" s="746" t="s">
        <v>5809</v>
      </c>
      <c r="G261" s="746" t="s">
        <v>5810</v>
      </c>
      <c r="H261" s="746" t="s">
        <v>5929</v>
      </c>
      <c r="I261" s="745" t="s">
        <v>5931</v>
      </c>
      <c r="J261" s="746" t="s">
        <v>77</v>
      </c>
      <c r="K261" s="745" t="s">
        <v>6139</v>
      </c>
      <c r="L261" s="746" t="s">
        <v>5929</v>
      </c>
      <c r="M261" s="418"/>
      <c r="N261" s="418"/>
    </row>
    <row r="262" spans="1:14" s="700" customFormat="1" ht="21.05" customHeight="1">
      <c r="A262" s="701"/>
      <c r="B262" s="745" t="s">
        <v>5933</v>
      </c>
      <c r="C262" s="745" t="s">
        <v>5934</v>
      </c>
      <c r="D262" s="746" t="s">
        <v>387</v>
      </c>
      <c r="E262" s="745" t="s">
        <v>353</v>
      </c>
      <c r="F262" s="746" t="s">
        <v>5809</v>
      </c>
      <c r="G262" s="746" t="s">
        <v>5810</v>
      </c>
      <c r="H262" s="746" t="s">
        <v>5935</v>
      </c>
      <c r="I262" s="745" t="s">
        <v>5936</v>
      </c>
      <c r="J262" s="746" t="s">
        <v>77</v>
      </c>
      <c r="K262" s="745" t="s">
        <v>6140</v>
      </c>
      <c r="L262" s="746" t="s">
        <v>5933</v>
      </c>
      <c r="M262" s="418"/>
      <c r="N262" s="418"/>
    </row>
    <row r="263" spans="1:14" s="700" customFormat="1" ht="21.05" customHeight="1">
      <c r="A263" s="701"/>
      <c r="B263" s="745" t="s">
        <v>5938</v>
      </c>
      <c r="C263" s="745" t="s">
        <v>5939</v>
      </c>
      <c r="D263" s="746" t="s">
        <v>387</v>
      </c>
      <c r="E263" s="745" t="s">
        <v>353</v>
      </c>
      <c r="F263" s="746" t="s">
        <v>5809</v>
      </c>
      <c r="G263" s="746" t="s">
        <v>5810</v>
      </c>
      <c r="H263" s="746" t="s">
        <v>5940</v>
      </c>
      <c r="I263" s="745" t="s">
        <v>5941</v>
      </c>
      <c r="J263" s="746" t="s">
        <v>77</v>
      </c>
      <c r="K263" s="745" t="s">
        <v>6141</v>
      </c>
      <c r="L263" s="746" t="s">
        <v>5938</v>
      </c>
      <c r="M263" s="418"/>
      <c r="N263" s="418"/>
    </row>
    <row r="264" spans="1:14" s="700" customFormat="1" ht="21.05" customHeight="1">
      <c r="A264" s="701"/>
      <c r="B264" s="745" t="s">
        <v>5943</v>
      </c>
      <c r="C264" s="745" t="s">
        <v>5944</v>
      </c>
      <c r="D264" s="746" t="s">
        <v>387</v>
      </c>
      <c r="E264" s="745" t="s">
        <v>353</v>
      </c>
      <c r="F264" s="746" t="s">
        <v>5809</v>
      </c>
      <c r="G264" s="746" t="s">
        <v>5810</v>
      </c>
      <c r="H264" s="746" t="s">
        <v>5945</v>
      </c>
      <c r="I264" s="745" t="s">
        <v>5946</v>
      </c>
      <c r="J264" s="746" t="s">
        <v>77</v>
      </c>
      <c r="K264" s="745" t="s">
        <v>6142</v>
      </c>
      <c r="L264" s="746" t="s">
        <v>5943</v>
      </c>
      <c r="M264" s="418"/>
      <c r="N264" s="418"/>
    </row>
    <row r="265" spans="1:14" s="700" customFormat="1" ht="21.05" customHeight="1">
      <c r="A265" s="701"/>
      <c r="B265" s="745" t="s">
        <v>5948</v>
      </c>
      <c r="C265" s="745" t="s">
        <v>5949</v>
      </c>
      <c r="D265" s="746" t="s">
        <v>387</v>
      </c>
      <c r="E265" s="745" t="s">
        <v>353</v>
      </c>
      <c r="F265" s="745" t="s">
        <v>5809</v>
      </c>
      <c r="G265" s="746" t="s">
        <v>5810</v>
      </c>
      <c r="H265" s="746" t="s">
        <v>5950</v>
      </c>
      <c r="I265" s="745" t="s">
        <v>5951</v>
      </c>
      <c r="J265" s="746" t="s">
        <v>77</v>
      </c>
      <c r="K265" s="747" t="s">
        <v>6143</v>
      </c>
      <c r="L265" s="746" t="s">
        <v>5948</v>
      </c>
      <c r="M265" s="418"/>
      <c r="N265" s="418"/>
    </row>
    <row r="266" spans="1:14" s="700" customFormat="1" ht="21.05" customHeight="1">
      <c r="A266" s="701"/>
      <c r="B266" s="745" t="s">
        <v>5953</v>
      </c>
      <c r="C266" s="745" t="s">
        <v>5954</v>
      </c>
      <c r="D266" s="746" t="s">
        <v>387</v>
      </c>
      <c r="E266" s="745" t="s">
        <v>353</v>
      </c>
      <c r="F266" s="746" t="s">
        <v>5809</v>
      </c>
      <c r="G266" s="746" t="s">
        <v>5810</v>
      </c>
      <c r="H266" s="746" t="s">
        <v>5955</v>
      </c>
      <c r="I266" s="745" t="s">
        <v>5956</v>
      </c>
      <c r="J266" s="746" t="s">
        <v>77</v>
      </c>
      <c r="K266" s="747" t="s">
        <v>6144</v>
      </c>
      <c r="L266" s="746" t="s">
        <v>5953</v>
      </c>
      <c r="M266" s="418"/>
      <c r="N266" s="418"/>
    </row>
    <row r="267" spans="1:14" s="700" customFormat="1" ht="21.05" customHeight="1">
      <c r="A267" s="701"/>
      <c r="B267" s="745" t="s">
        <v>5958</v>
      </c>
      <c r="C267" s="745" t="s">
        <v>5959</v>
      </c>
      <c r="D267" s="746" t="s">
        <v>387</v>
      </c>
      <c r="E267" s="745" t="s">
        <v>353</v>
      </c>
      <c r="F267" s="746" t="s">
        <v>5809</v>
      </c>
      <c r="G267" s="746" t="s">
        <v>5810</v>
      </c>
      <c r="H267" s="746" t="s">
        <v>5960</v>
      </c>
      <c r="I267" s="745" t="s">
        <v>5961</v>
      </c>
      <c r="J267" s="746" t="s">
        <v>5962</v>
      </c>
      <c r="K267" s="745" t="s">
        <v>6145</v>
      </c>
      <c r="L267" s="745" t="s">
        <v>5960</v>
      </c>
      <c r="M267" s="418"/>
      <c r="N267" s="418"/>
    </row>
    <row r="268" spans="1:14" s="700" customFormat="1" ht="21.05" customHeight="1">
      <c r="A268" s="701"/>
      <c r="B268" s="745" t="s">
        <v>5964</v>
      </c>
      <c r="C268" s="153" t="s">
        <v>5965</v>
      </c>
      <c r="D268" s="746" t="s">
        <v>387</v>
      </c>
      <c r="E268" s="745" t="s">
        <v>353</v>
      </c>
      <c r="F268" s="746" t="s">
        <v>5809</v>
      </c>
      <c r="G268" s="746" t="s">
        <v>5810</v>
      </c>
      <c r="H268" s="746" t="s">
        <v>5966</v>
      </c>
      <c r="I268" s="745" t="s">
        <v>5967</v>
      </c>
      <c r="J268" s="746" t="s">
        <v>5962</v>
      </c>
      <c r="K268" s="745" t="s">
        <v>6146</v>
      </c>
      <c r="L268" s="746" t="s">
        <v>5966</v>
      </c>
      <c r="M268" s="418"/>
      <c r="N268" s="418"/>
    </row>
    <row r="269" spans="1:14" s="700" customFormat="1" ht="21.05" customHeight="1">
      <c r="A269" s="701"/>
      <c r="B269" s="745" t="s">
        <v>5969</v>
      </c>
      <c r="C269" s="745" t="s">
        <v>5970</v>
      </c>
      <c r="D269" s="746" t="s">
        <v>387</v>
      </c>
      <c r="E269" s="745" t="s">
        <v>353</v>
      </c>
      <c r="F269" s="746" t="s">
        <v>5809</v>
      </c>
      <c r="G269" s="746" t="s">
        <v>5810</v>
      </c>
      <c r="H269" s="746" t="s">
        <v>5969</v>
      </c>
      <c r="I269" s="745" t="s">
        <v>5971</v>
      </c>
      <c r="J269" s="746" t="s">
        <v>179</v>
      </c>
      <c r="K269" s="745" t="s">
        <v>6147</v>
      </c>
      <c r="L269" s="745" t="s">
        <v>5969</v>
      </c>
      <c r="M269" s="418"/>
      <c r="N269" s="418"/>
    </row>
    <row r="270" spans="1:14" s="700" customFormat="1" ht="21.05" customHeight="1">
      <c r="A270" s="701"/>
      <c r="B270" s="745" t="s">
        <v>5973</v>
      </c>
      <c r="C270" s="745" t="s">
        <v>5974</v>
      </c>
      <c r="D270" s="746" t="s">
        <v>387</v>
      </c>
      <c r="E270" s="745" t="s">
        <v>353</v>
      </c>
      <c r="F270" s="746" t="s">
        <v>5809</v>
      </c>
      <c r="G270" s="746" t="s">
        <v>5810</v>
      </c>
      <c r="H270" s="746" t="s">
        <v>5975</v>
      </c>
      <c r="I270" s="745" t="s">
        <v>5976</v>
      </c>
      <c r="J270" s="746" t="s">
        <v>77</v>
      </c>
      <c r="K270" s="746" t="s">
        <v>6148</v>
      </c>
      <c r="L270" s="745" t="s">
        <v>5973</v>
      </c>
      <c r="M270" s="418"/>
      <c r="N270" s="418"/>
    </row>
    <row r="271" spans="1:14" s="700" customFormat="1" ht="21.05" customHeight="1">
      <c r="A271" s="701"/>
      <c r="B271" s="745" t="s">
        <v>5978</v>
      </c>
      <c r="C271" s="745" t="s">
        <v>5979</v>
      </c>
      <c r="D271" s="746" t="s">
        <v>387</v>
      </c>
      <c r="E271" s="745" t="s">
        <v>353</v>
      </c>
      <c r="F271" s="746" t="s">
        <v>5809</v>
      </c>
      <c r="G271" s="746" t="s">
        <v>5810</v>
      </c>
      <c r="H271" s="746" t="s">
        <v>5980</v>
      </c>
      <c r="I271" s="745" t="s">
        <v>5981</v>
      </c>
      <c r="J271" s="746" t="s">
        <v>77</v>
      </c>
      <c r="K271" s="746" t="s">
        <v>6149</v>
      </c>
      <c r="L271" s="745" t="s">
        <v>5978</v>
      </c>
      <c r="M271" s="418"/>
      <c r="N271" s="418"/>
    </row>
    <row r="272" spans="1:14" s="700" customFormat="1" ht="21.05" customHeight="1">
      <c r="A272" s="701"/>
      <c r="B272" s="745" t="s">
        <v>5983</v>
      </c>
      <c r="C272" s="745" t="s">
        <v>5984</v>
      </c>
      <c r="D272" s="746" t="s">
        <v>387</v>
      </c>
      <c r="E272" s="745" t="s">
        <v>353</v>
      </c>
      <c r="F272" s="746" t="s">
        <v>5809</v>
      </c>
      <c r="G272" s="746" t="s">
        <v>5810</v>
      </c>
      <c r="H272" s="746" t="s">
        <v>5985</v>
      </c>
      <c r="I272" s="745" t="s">
        <v>5986</v>
      </c>
      <c r="J272" s="746" t="s">
        <v>70</v>
      </c>
      <c r="K272" s="746" t="s">
        <v>6150</v>
      </c>
      <c r="L272" s="745" t="s">
        <v>5983</v>
      </c>
      <c r="M272" s="418"/>
      <c r="N272" s="418"/>
    </row>
    <row r="273" spans="1:14" s="700" customFormat="1" ht="21.05" customHeight="1">
      <c r="A273" s="701"/>
      <c r="B273" s="745" t="s">
        <v>5988</v>
      </c>
      <c r="C273" s="745" t="s">
        <v>5989</v>
      </c>
      <c r="D273" s="746" t="s">
        <v>387</v>
      </c>
      <c r="E273" s="745" t="s">
        <v>353</v>
      </c>
      <c r="F273" s="746" t="s">
        <v>5990</v>
      </c>
      <c r="G273" s="745" t="s">
        <v>5991</v>
      </c>
      <c r="H273" s="746" t="s">
        <v>5992</v>
      </c>
      <c r="I273" s="745" t="s">
        <v>5993</v>
      </c>
      <c r="J273" s="746" t="s">
        <v>70</v>
      </c>
      <c r="K273" s="745" t="s">
        <v>6151</v>
      </c>
      <c r="L273" s="745" t="s">
        <v>5988</v>
      </c>
      <c r="M273" s="418"/>
      <c r="N273" s="418"/>
    </row>
    <row r="274" spans="1:14" s="700" customFormat="1" ht="21.05" customHeight="1">
      <c r="A274" s="701"/>
      <c r="B274" s="745" t="s">
        <v>5995</v>
      </c>
      <c r="C274" s="745" t="s">
        <v>5996</v>
      </c>
      <c r="D274" s="746" t="s">
        <v>387</v>
      </c>
      <c r="E274" s="745" t="s">
        <v>353</v>
      </c>
      <c r="F274" s="746" t="s">
        <v>5990</v>
      </c>
      <c r="G274" s="746" t="s">
        <v>5991</v>
      </c>
      <c r="H274" s="746" t="s">
        <v>5997</v>
      </c>
      <c r="I274" s="745" t="s">
        <v>5998</v>
      </c>
      <c r="J274" s="746" t="s">
        <v>70</v>
      </c>
      <c r="K274" s="745" t="s">
        <v>6152</v>
      </c>
      <c r="L274" s="745" t="s">
        <v>5995</v>
      </c>
      <c r="M274" s="418"/>
      <c r="N274" s="418"/>
    </row>
    <row r="275" spans="1:14" s="700" customFormat="1" ht="21.05" customHeight="1">
      <c r="A275" s="701"/>
      <c r="B275" s="745" t="s">
        <v>6000</v>
      </c>
      <c r="C275" s="745" t="s">
        <v>6001</v>
      </c>
      <c r="D275" s="746" t="s">
        <v>387</v>
      </c>
      <c r="E275" s="745" t="s">
        <v>353</v>
      </c>
      <c r="F275" s="746" t="s">
        <v>5990</v>
      </c>
      <c r="G275" s="746" t="s">
        <v>5991</v>
      </c>
      <c r="H275" s="746" t="s">
        <v>6002</v>
      </c>
      <c r="I275" s="745" t="s">
        <v>6003</v>
      </c>
      <c r="J275" s="746" t="s">
        <v>85</v>
      </c>
      <c r="K275" s="746" t="s">
        <v>6153</v>
      </c>
      <c r="L275" s="746" t="s">
        <v>6000</v>
      </c>
      <c r="M275" s="418"/>
      <c r="N275" s="418"/>
    </row>
    <row r="276" spans="1:14" s="700" customFormat="1" ht="21.05" customHeight="1">
      <c r="A276" s="701"/>
      <c r="B276" s="745" t="s">
        <v>6005</v>
      </c>
      <c r="C276" s="745" t="s">
        <v>6006</v>
      </c>
      <c r="D276" s="746" t="s">
        <v>387</v>
      </c>
      <c r="E276" s="745" t="s">
        <v>353</v>
      </c>
      <c r="F276" s="746" t="s">
        <v>5990</v>
      </c>
      <c r="G276" s="746" t="s">
        <v>5991</v>
      </c>
      <c r="H276" s="746" t="s">
        <v>6007</v>
      </c>
      <c r="I276" s="745" t="s">
        <v>6008</v>
      </c>
      <c r="J276" s="746" t="s">
        <v>77</v>
      </c>
      <c r="K276" s="746" t="s">
        <v>6154</v>
      </c>
      <c r="L276" s="746" t="s">
        <v>6005</v>
      </c>
      <c r="M276" s="418"/>
      <c r="N276" s="418"/>
    </row>
    <row r="277" spans="1:14" s="700" customFormat="1" ht="21.05" customHeight="1">
      <c r="A277" s="701"/>
      <c r="B277" s="745" t="s">
        <v>6010</v>
      </c>
      <c r="C277" s="745" t="s">
        <v>6011</v>
      </c>
      <c r="D277" s="746" t="s">
        <v>387</v>
      </c>
      <c r="E277" s="745" t="s">
        <v>353</v>
      </c>
      <c r="F277" s="746" t="s">
        <v>5990</v>
      </c>
      <c r="G277" s="746" t="s">
        <v>5991</v>
      </c>
      <c r="H277" s="746" t="s">
        <v>6010</v>
      </c>
      <c r="I277" s="745" t="s">
        <v>6012</v>
      </c>
      <c r="J277" s="746" t="s">
        <v>179</v>
      </c>
      <c r="K277" s="746" t="s">
        <v>6155</v>
      </c>
      <c r="L277" s="746" t="s">
        <v>6010</v>
      </c>
      <c r="M277" s="418"/>
      <c r="N277" s="418"/>
    </row>
    <row r="278" spans="1:14" s="700" customFormat="1" ht="21.05" customHeight="1">
      <c r="A278" s="701"/>
      <c r="B278" s="745" t="s">
        <v>6014</v>
      </c>
      <c r="C278" s="745" t="s">
        <v>6015</v>
      </c>
      <c r="D278" s="746" t="s">
        <v>387</v>
      </c>
      <c r="E278" s="745" t="s">
        <v>353</v>
      </c>
      <c r="F278" s="746" t="s">
        <v>5990</v>
      </c>
      <c r="G278" s="746" t="s">
        <v>5991</v>
      </c>
      <c r="H278" s="746" t="s">
        <v>6016</v>
      </c>
      <c r="I278" s="745" t="s">
        <v>6017</v>
      </c>
      <c r="J278" s="746" t="s">
        <v>70</v>
      </c>
      <c r="K278" s="746" t="s">
        <v>6156</v>
      </c>
      <c r="L278" s="746" t="s">
        <v>6014</v>
      </c>
      <c r="M278" s="418"/>
      <c r="N278" s="418"/>
    </row>
    <row r="279" spans="1:14" s="700" customFormat="1" ht="21.05" customHeight="1">
      <c r="A279" s="701"/>
      <c r="B279" s="745" t="s">
        <v>6019</v>
      </c>
      <c r="C279" s="745" t="s">
        <v>6020</v>
      </c>
      <c r="D279" s="746" t="s">
        <v>387</v>
      </c>
      <c r="E279" s="745" t="s">
        <v>353</v>
      </c>
      <c r="F279" s="746" t="s">
        <v>5990</v>
      </c>
      <c r="G279" s="746" t="s">
        <v>5991</v>
      </c>
      <c r="H279" s="746" t="s">
        <v>6021</v>
      </c>
      <c r="I279" s="745" t="s">
        <v>6022</v>
      </c>
      <c r="J279" s="746" t="s">
        <v>77</v>
      </c>
      <c r="K279" s="746" t="s">
        <v>6157</v>
      </c>
      <c r="L279" s="746" t="s">
        <v>6019</v>
      </c>
      <c r="M279" s="418"/>
      <c r="N279" s="418"/>
    </row>
    <row r="280" spans="1:14" s="700" customFormat="1" ht="21.05" customHeight="1">
      <c r="A280" s="701"/>
      <c r="B280" s="745" t="s">
        <v>6024</v>
      </c>
      <c r="C280" s="745" t="s">
        <v>6025</v>
      </c>
      <c r="D280" s="746" t="s">
        <v>56</v>
      </c>
      <c r="E280" s="745" t="s">
        <v>353</v>
      </c>
      <c r="F280" s="746" t="s">
        <v>5990</v>
      </c>
      <c r="G280" s="746" t="s">
        <v>5991</v>
      </c>
      <c r="H280" s="746" t="s">
        <v>6024</v>
      </c>
      <c r="I280" s="745" t="s">
        <v>6026</v>
      </c>
      <c r="J280" s="746" t="s">
        <v>56</v>
      </c>
      <c r="K280" s="746" t="s">
        <v>6158</v>
      </c>
      <c r="L280" s="745" t="s">
        <v>6024</v>
      </c>
      <c r="M280" s="418"/>
      <c r="N280" s="418"/>
    </row>
    <row r="281" spans="1:14" s="700" customFormat="1" ht="21.05" customHeight="1">
      <c r="A281" s="701"/>
      <c r="B281" s="745" t="s">
        <v>6028</v>
      </c>
      <c r="C281" s="745" t="s">
        <v>6029</v>
      </c>
      <c r="D281" s="746" t="s">
        <v>387</v>
      </c>
      <c r="E281" s="745" t="s">
        <v>353</v>
      </c>
      <c r="F281" s="746" t="s">
        <v>5990</v>
      </c>
      <c r="G281" s="746" t="s">
        <v>5991</v>
      </c>
      <c r="H281" s="746" t="s">
        <v>6030</v>
      </c>
      <c r="I281" s="745" t="s">
        <v>6031</v>
      </c>
      <c r="J281" s="746" t="s">
        <v>77</v>
      </c>
      <c r="K281" s="746" t="s">
        <v>6159</v>
      </c>
      <c r="L281" s="746" t="s">
        <v>6028</v>
      </c>
      <c r="M281" s="418"/>
      <c r="N281" s="418"/>
    </row>
    <row r="282" spans="1:14" s="700" customFormat="1" ht="21.05" customHeight="1">
      <c r="A282" s="701"/>
      <c r="B282" s="745" t="s">
        <v>6160</v>
      </c>
      <c r="C282" s="745" t="s">
        <v>6161</v>
      </c>
      <c r="D282" s="746" t="s">
        <v>387</v>
      </c>
      <c r="E282" s="745" t="s">
        <v>353</v>
      </c>
      <c r="F282" s="746" t="s">
        <v>6162</v>
      </c>
      <c r="G282" s="745" t="s">
        <v>6163</v>
      </c>
      <c r="H282" s="746" t="s">
        <v>5512</v>
      </c>
      <c r="I282" s="745" t="s">
        <v>6164</v>
      </c>
      <c r="J282" s="746" t="s">
        <v>179</v>
      </c>
      <c r="K282" s="745" t="s">
        <v>6165</v>
      </c>
      <c r="L282" s="745" t="s">
        <v>6160</v>
      </c>
      <c r="M282" s="418"/>
      <c r="N282" s="418"/>
    </row>
    <row r="283" spans="1:14" s="700" customFormat="1" ht="21.05" customHeight="1">
      <c r="A283" s="701"/>
      <c r="B283" s="745" t="s">
        <v>6166</v>
      </c>
      <c r="C283" s="745" t="s">
        <v>6167</v>
      </c>
      <c r="D283" s="746" t="s">
        <v>387</v>
      </c>
      <c r="E283" s="745" t="s">
        <v>353</v>
      </c>
      <c r="F283" s="746" t="s">
        <v>6162</v>
      </c>
      <c r="G283" s="746" t="s">
        <v>6163</v>
      </c>
      <c r="H283" s="746" t="s">
        <v>6166</v>
      </c>
      <c r="I283" s="745" t="s">
        <v>6167</v>
      </c>
      <c r="J283" s="746" t="s">
        <v>179</v>
      </c>
      <c r="K283" s="745" t="s">
        <v>6168</v>
      </c>
      <c r="L283" s="745" t="s">
        <v>6166</v>
      </c>
      <c r="M283" s="418"/>
      <c r="N283" s="418"/>
    </row>
    <row r="284" spans="1:14" s="700" customFormat="1" ht="21.05" customHeight="1">
      <c r="A284" s="701"/>
      <c r="B284" s="745" t="s">
        <v>6169</v>
      </c>
      <c r="C284" s="745" t="s">
        <v>6170</v>
      </c>
      <c r="D284" s="746" t="s">
        <v>387</v>
      </c>
      <c r="E284" s="745" t="s">
        <v>353</v>
      </c>
      <c r="F284" s="746" t="s">
        <v>6162</v>
      </c>
      <c r="G284" s="746" t="s">
        <v>6163</v>
      </c>
      <c r="H284" s="746" t="s">
        <v>6169</v>
      </c>
      <c r="I284" s="745" t="s">
        <v>6171</v>
      </c>
      <c r="J284" s="746" t="s">
        <v>179</v>
      </c>
      <c r="K284" s="745" t="s">
        <v>6172</v>
      </c>
      <c r="L284" s="746" t="s">
        <v>6169</v>
      </c>
      <c r="M284" s="418"/>
      <c r="N284" s="418"/>
    </row>
    <row r="285" spans="1:14" s="700" customFormat="1" ht="21.05" customHeight="1">
      <c r="A285" s="701"/>
      <c r="B285" s="745" t="s">
        <v>6173</v>
      </c>
      <c r="C285" s="745" t="s">
        <v>6174</v>
      </c>
      <c r="D285" s="746" t="s">
        <v>387</v>
      </c>
      <c r="E285" s="745" t="s">
        <v>353</v>
      </c>
      <c r="F285" s="746" t="s">
        <v>6162</v>
      </c>
      <c r="G285" s="746" t="s">
        <v>6163</v>
      </c>
      <c r="H285" s="746" t="s">
        <v>6173</v>
      </c>
      <c r="I285" s="745" t="s">
        <v>6175</v>
      </c>
      <c r="J285" s="746" t="s">
        <v>179</v>
      </c>
      <c r="K285" s="745" t="s">
        <v>6176</v>
      </c>
      <c r="L285" s="746" t="s">
        <v>6173</v>
      </c>
      <c r="M285" s="418"/>
      <c r="N285" s="418"/>
    </row>
    <row r="286" spans="1:14" s="700" customFormat="1" ht="21.05" customHeight="1">
      <c r="A286" s="701"/>
      <c r="B286" s="745" t="s">
        <v>6177</v>
      </c>
      <c r="C286" s="745" t="s">
        <v>6178</v>
      </c>
      <c r="D286" s="746" t="s">
        <v>387</v>
      </c>
      <c r="E286" s="745" t="s">
        <v>353</v>
      </c>
      <c r="F286" s="746" t="s">
        <v>6162</v>
      </c>
      <c r="G286" s="746" t="s">
        <v>6163</v>
      </c>
      <c r="H286" s="746" t="s">
        <v>6179</v>
      </c>
      <c r="I286" s="745" t="s">
        <v>6178</v>
      </c>
      <c r="J286" s="746" t="s">
        <v>70</v>
      </c>
      <c r="K286" s="745" t="s">
        <v>6180</v>
      </c>
      <c r="L286" s="746" t="s">
        <v>6177</v>
      </c>
      <c r="M286" s="418"/>
      <c r="N286" s="418"/>
    </row>
    <row r="287" spans="1:14" s="700" customFormat="1" ht="21.05" customHeight="1">
      <c r="A287" s="701"/>
      <c r="B287" s="745" t="s">
        <v>6181</v>
      </c>
      <c r="C287" s="745" t="s">
        <v>6182</v>
      </c>
      <c r="D287" s="746" t="s">
        <v>387</v>
      </c>
      <c r="E287" s="745" t="s">
        <v>353</v>
      </c>
      <c r="F287" s="746" t="s">
        <v>6162</v>
      </c>
      <c r="G287" s="746" t="s">
        <v>6163</v>
      </c>
      <c r="H287" s="746" t="s">
        <v>6181</v>
      </c>
      <c r="I287" s="745" t="s">
        <v>6183</v>
      </c>
      <c r="J287" s="746" t="s">
        <v>179</v>
      </c>
      <c r="K287" s="745" t="s">
        <v>6184</v>
      </c>
      <c r="L287" s="745" t="s">
        <v>6181</v>
      </c>
      <c r="M287" s="418"/>
      <c r="N287" s="418"/>
    </row>
    <row r="288" spans="1:14" s="700" customFormat="1" ht="21.05" customHeight="1">
      <c r="A288" s="701"/>
      <c r="B288" s="745" t="s">
        <v>6185</v>
      </c>
      <c r="C288" s="745" t="s">
        <v>6186</v>
      </c>
      <c r="D288" s="746" t="s">
        <v>387</v>
      </c>
      <c r="E288" s="745" t="s">
        <v>353</v>
      </c>
      <c r="F288" s="746" t="s">
        <v>6162</v>
      </c>
      <c r="G288" s="746" t="s">
        <v>6163</v>
      </c>
      <c r="H288" s="746" t="s">
        <v>6185</v>
      </c>
      <c r="I288" s="745" t="s">
        <v>6187</v>
      </c>
      <c r="J288" s="746" t="s">
        <v>179</v>
      </c>
      <c r="K288" s="745" t="s">
        <v>6188</v>
      </c>
      <c r="L288" s="746" t="s">
        <v>6185</v>
      </c>
      <c r="M288" s="418"/>
      <c r="N288" s="418"/>
    </row>
    <row r="289" spans="1:14" s="700" customFormat="1" ht="21.05" customHeight="1">
      <c r="A289" s="701"/>
      <c r="B289" s="745" t="s">
        <v>6189</v>
      </c>
      <c r="C289" s="745" t="s">
        <v>6190</v>
      </c>
      <c r="D289" s="746" t="s">
        <v>56</v>
      </c>
      <c r="E289" s="745" t="s">
        <v>353</v>
      </c>
      <c r="F289" s="746" t="s">
        <v>6162</v>
      </c>
      <c r="G289" s="746" t="s">
        <v>6163</v>
      </c>
      <c r="H289" s="746" t="s">
        <v>6189</v>
      </c>
      <c r="I289" s="745" t="s">
        <v>6191</v>
      </c>
      <c r="J289" s="746" t="s">
        <v>56</v>
      </c>
      <c r="K289" s="745" t="s">
        <v>6192</v>
      </c>
      <c r="L289" s="746" t="s">
        <v>6189</v>
      </c>
      <c r="M289" s="418"/>
      <c r="N289" s="418"/>
    </row>
    <row r="290" spans="1:14" s="700" customFormat="1" ht="21.05" customHeight="1">
      <c r="A290" s="701"/>
      <c r="B290" s="745" t="s">
        <v>6193</v>
      </c>
      <c r="C290" s="745" t="s">
        <v>6194</v>
      </c>
      <c r="D290" s="746" t="s">
        <v>56</v>
      </c>
      <c r="E290" s="745" t="s">
        <v>353</v>
      </c>
      <c r="F290" s="746" t="s">
        <v>6162</v>
      </c>
      <c r="G290" s="746" t="s">
        <v>6163</v>
      </c>
      <c r="H290" s="746" t="s">
        <v>6195</v>
      </c>
      <c r="I290" s="745" t="s">
        <v>6196</v>
      </c>
      <c r="J290" s="746" t="s">
        <v>56</v>
      </c>
      <c r="K290" s="745" t="s">
        <v>6197</v>
      </c>
      <c r="L290" s="746" t="s">
        <v>6193</v>
      </c>
      <c r="M290" s="418"/>
      <c r="N290" s="418"/>
    </row>
    <row r="291" spans="1:14" s="700" customFormat="1" ht="21.05" customHeight="1">
      <c r="A291" s="701"/>
      <c r="B291" s="745" t="s">
        <v>6198</v>
      </c>
      <c r="C291" s="745" t="s">
        <v>6199</v>
      </c>
      <c r="D291" s="746" t="s">
        <v>56</v>
      </c>
      <c r="E291" s="745" t="s">
        <v>353</v>
      </c>
      <c r="F291" s="746" t="s">
        <v>6162</v>
      </c>
      <c r="G291" s="746" t="s">
        <v>6163</v>
      </c>
      <c r="H291" s="746" t="s">
        <v>6200</v>
      </c>
      <c r="I291" s="745" t="s">
        <v>6199</v>
      </c>
      <c r="J291" s="746" t="s">
        <v>56</v>
      </c>
      <c r="K291" s="745" t="s">
        <v>6201</v>
      </c>
      <c r="L291" s="746" t="s">
        <v>6198</v>
      </c>
      <c r="M291" s="418"/>
      <c r="N291" s="418"/>
    </row>
    <row r="292" spans="1:14" s="700" customFormat="1" ht="21.05" customHeight="1">
      <c r="A292" s="701"/>
      <c r="B292" s="745" t="s">
        <v>6202</v>
      </c>
      <c r="C292" s="745" t="s">
        <v>6203</v>
      </c>
      <c r="D292" s="746" t="s">
        <v>56</v>
      </c>
      <c r="E292" s="745" t="s">
        <v>353</v>
      </c>
      <c r="F292" s="746" t="s">
        <v>6162</v>
      </c>
      <c r="G292" s="746" t="s">
        <v>6163</v>
      </c>
      <c r="H292" s="746" t="s">
        <v>6204</v>
      </c>
      <c r="I292" s="745" t="s">
        <v>6203</v>
      </c>
      <c r="J292" s="746" t="s">
        <v>56</v>
      </c>
      <c r="K292" s="745" t="s">
        <v>6205</v>
      </c>
      <c r="L292" s="746" t="s">
        <v>6202</v>
      </c>
      <c r="M292" s="418"/>
      <c r="N292" s="418"/>
    </row>
    <row r="293" spans="1:14" s="700" customFormat="1" ht="21.05" customHeight="1">
      <c r="A293" s="701"/>
      <c r="B293" s="745" t="s">
        <v>6206</v>
      </c>
      <c r="C293" s="745" t="s">
        <v>6207</v>
      </c>
      <c r="D293" s="746" t="s">
        <v>56</v>
      </c>
      <c r="E293" s="745" t="s">
        <v>353</v>
      </c>
      <c r="F293" s="746" t="s">
        <v>6162</v>
      </c>
      <c r="G293" s="746" t="s">
        <v>6163</v>
      </c>
      <c r="H293" s="746" t="s">
        <v>6208</v>
      </c>
      <c r="I293" s="745" t="s">
        <v>6209</v>
      </c>
      <c r="J293" s="746" t="s">
        <v>56</v>
      </c>
      <c r="K293" s="745" t="s">
        <v>6210</v>
      </c>
      <c r="L293" s="746" t="s">
        <v>6206</v>
      </c>
      <c r="M293" s="418"/>
      <c r="N293" s="418"/>
    </row>
    <row r="294" spans="1:14" s="700" customFormat="1" ht="21.05" customHeight="1">
      <c r="A294" s="701"/>
      <c r="B294" s="745" t="s">
        <v>6211</v>
      </c>
      <c r="C294" s="745" t="s">
        <v>6212</v>
      </c>
      <c r="D294" s="746" t="s">
        <v>56</v>
      </c>
      <c r="E294" s="745" t="s">
        <v>353</v>
      </c>
      <c r="F294" s="746" t="s">
        <v>6162</v>
      </c>
      <c r="G294" s="746" t="s">
        <v>6163</v>
      </c>
      <c r="H294" s="746" t="s">
        <v>6213</v>
      </c>
      <c r="I294" s="745" t="s">
        <v>6214</v>
      </c>
      <c r="J294" s="746" t="s">
        <v>56</v>
      </c>
      <c r="K294" s="745" t="s">
        <v>6215</v>
      </c>
      <c r="L294" s="746" t="s">
        <v>6211</v>
      </c>
      <c r="M294" s="418"/>
      <c r="N294" s="418"/>
    </row>
    <row r="295" spans="1:14" s="700" customFormat="1" ht="21.05" customHeight="1">
      <c r="A295" s="701"/>
      <c r="B295" s="745" t="s">
        <v>6216</v>
      </c>
      <c r="C295" s="745" t="s">
        <v>6217</v>
      </c>
      <c r="D295" s="746" t="s">
        <v>387</v>
      </c>
      <c r="E295" s="745" t="s">
        <v>353</v>
      </c>
      <c r="F295" s="746" t="s">
        <v>6162</v>
      </c>
      <c r="G295" s="746" t="s">
        <v>6163</v>
      </c>
      <c r="H295" s="746" t="s">
        <v>6218</v>
      </c>
      <c r="I295" s="745" t="s">
        <v>6219</v>
      </c>
      <c r="J295" s="746" t="s">
        <v>179</v>
      </c>
      <c r="K295" s="745" t="s">
        <v>6220</v>
      </c>
      <c r="L295" s="746" t="s">
        <v>6216</v>
      </c>
      <c r="M295" s="418"/>
      <c r="N295" s="418"/>
    </row>
    <row r="296" spans="1:14" s="700" customFormat="1" ht="21.05" customHeight="1">
      <c r="A296" s="701"/>
      <c r="B296" s="745" t="s">
        <v>6221</v>
      </c>
      <c r="C296" s="745" t="s">
        <v>6222</v>
      </c>
      <c r="D296" s="746" t="s">
        <v>387</v>
      </c>
      <c r="E296" s="745" t="s">
        <v>353</v>
      </c>
      <c r="F296" s="746" t="s">
        <v>6162</v>
      </c>
      <c r="G296" s="746" t="s">
        <v>6163</v>
      </c>
      <c r="H296" s="746" t="s">
        <v>6223</v>
      </c>
      <c r="I296" s="745" t="s">
        <v>6224</v>
      </c>
      <c r="J296" s="746" t="s">
        <v>151</v>
      </c>
      <c r="K296" s="745" t="s">
        <v>6225</v>
      </c>
      <c r="L296" s="746" t="s">
        <v>6221</v>
      </c>
      <c r="M296" s="418"/>
      <c r="N296" s="418"/>
    </row>
    <row r="297" spans="1:14" s="700" customFormat="1" ht="21.05" customHeight="1">
      <c r="A297" s="701"/>
      <c r="B297" s="745" t="s">
        <v>6226</v>
      </c>
      <c r="C297" s="745" t="s">
        <v>6227</v>
      </c>
      <c r="D297" s="746" t="s">
        <v>387</v>
      </c>
      <c r="E297" s="745" t="s">
        <v>353</v>
      </c>
      <c r="F297" s="746" t="s">
        <v>6162</v>
      </c>
      <c r="G297" s="746" t="s">
        <v>6163</v>
      </c>
      <c r="H297" s="746" t="s">
        <v>6228</v>
      </c>
      <c r="I297" s="745" t="s">
        <v>6229</v>
      </c>
      <c r="J297" s="746" t="s">
        <v>77</v>
      </c>
      <c r="K297" s="745" t="s">
        <v>6230</v>
      </c>
      <c r="L297" s="746" t="s">
        <v>6226</v>
      </c>
      <c r="M297" s="418"/>
      <c r="N297" s="418"/>
    </row>
    <row r="298" spans="1:14" s="700" customFormat="1" ht="21.05" customHeight="1">
      <c r="A298" s="701"/>
      <c r="B298" s="745" t="s">
        <v>6231</v>
      </c>
      <c r="C298" s="745" t="s">
        <v>6232</v>
      </c>
      <c r="D298" s="746" t="s">
        <v>387</v>
      </c>
      <c r="E298" s="745" t="s">
        <v>353</v>
      </c>
      <c r="F298" s="746" t="s">
        <v>6233</v>
      </c>
      <c r="G298" s="745" t="s">
        <v>6234</v>
      </c>
      <c r="H298" s="746" t="s">
        <v>6235</v>
      </c>
      <c r="I298" s="745" t="s">
        <v>6236</v>
      </c>
      <c r="J298" s="746" t="s">
        <v>70</v>
      </c>
      <c r="K298" s="745" t="s">
        <v>6237</v>
      </c>
      <c r="L298" s="746" t="s">
        <v>6231</v>
      </c>
      <c r="M298" s="418"/>
      <c r="N298" s="418"/>
    </row>
    <row r="299" spans="1:14" s="700" customFormat="1" ht="21.05" customHeight="1">
      <c r="A299" s="701"/>
      <c r="B299" s="745" t="s">
        <v>6238</v>
      </c>
      <c r="C299" s="745" t="s">
        <v>6239</v>
      </c>
      <c r="D299" s="746" t="s">
        <v>387</v>
      </c>
      <c r="E299" s="745" t="s">
        <v>353</v>
      </c>
      <c r="F299" s="746" t="s">
        <v>6233</v>
      </c>
      <c r="G299" s="746" t="s">
        <v>6234</v>
      </c>
      <c r="H299" s="746" t="s">
        <v>6240</v>
      </c>
      <c r="I299" s="745" t="s">
        <v>6241</v>
      </c>
      <c r="J299" s="746" t="s">
        <v>70</v>
      </c>
      <c r="K299" s="745" t="s">
        <v>6242</v>
      </c>
      <c r="L299" s="745" t="s">
        <v>6238</v>
      </c>
      <c r="M299" s="418"/>
      <c r="N299" s="418"/>
    </row>
    <row r="300" spans="1:14" s="700" customFormat="1" ht="21.05" customHeight="1">
      <c r="A300" s="701"/>
      <c r="B300" s="745" t="s">
        <v>6243</v>
      </c>
      <c r="C300" s="745" t="s">
        <v>6244</v>
      </c>
      <c r="D300" s="746" t="s">
        <v>387</v>
      </c>
      <c r="E300" s="745" t="s">
        <v>353</v>
      </c>
      <c r="F300" s="746" t="s">
        <v>6233</v>
      </c>
      <c r="G300" s="746" t="s">
        <v>6234</v>
      </c>
      <c r="H300" s="746" t="s">
        <v>6245</v>
      </c>
      <c r="I300" s="745" t="s">
        <v>6246</v>
      </c>
      <c r="J300" s="746" t="s">
        <v>70</v>
      </c>
      <c r="K300" s="746" t="s">
        <v>6247</v>
      </c>
      <c r="L300" s="746" t="s">
        <v>6243</v>
      </c>
      <c r="M300" s="418"/>
      <c r="N300" s="418"/>
    </row>
    <row r="301" spans="1:14" s="700" customFormat="1" ht="21.05" customHeight="1">
      <c r="A301" s="701"/>
      <c r="B301" s="745" t="s">
        <v>6248</v>
      </c>
      <c r="C301" s="745" t="s">
        <v>6249</v>
      </c>
      <c r="D301" s="746" t="s">
        <v>387</v>
      </c>
      <c r="E301" s="745" t="s">
        <v>353</v>
      </c>
      <c r="F301" s="746" t="s">
        <v>6250</v>
      </c>
      <c r="G301" s="745" t="s">
        <v>6251</v>
      </c>
      <c r="H301" s="746" t="s">
        <v>6235</v>
      </c>
      <c r="I301" s="745" t="s">
        <v>6241</v>
      </c>
      <c r="J301" s="746" t="s">
        <v>70</v>
      </c>
      <c r="K301" s="745" t="s">
        <v>6252</v>
      </c>
      <c r="L301" s="745" t="s">
        <v>6248</v>
      </c>
      <c r="M301" s="418"/>
      <c r="N301" s="418"/>
    </row>
    <row r="302" spans="1:14" s="700" customFormat="1" ht="21.05" customHeight="1">
      <c r="A302" s="701"/>
      <c r="B302" s="745" t="s">
        <v>6253</v>
      </c>
      <c r="C302" s="745" t="s">
        <v>6254</v>
      </c>
      <c r="D302" s="746" t="s">
        <v>56</v>
      </c>
      <c r="E302" s="745" t="s">
        <v>353</v>
      </c>
      <c r="F302" s="746" t="s">
        <v>6250</v>
      </c>
      <c r="G302" s="746" t="s">
        <v>6251</v>
      </c>
      <c r="H302" s="746" t="s">
        <v>6255</v>
      </c>
      <c r="I302" s="745" t="s">
        <v>6256</v>
      </c>
      <c r="J302" s="746" t="s">
        <v>56</v>
      </c>
      <c r="K302" s="745" t="s">
        <v>6257</v>
      </c>
      <c r="L302" s="746" t="s">
        <v>6253</v>
      </c>
      <c r="M302" s="418"/>
      <c r="N302" s="418"/>
    </row>
    <row r="303" spans="1:14" s="700" customFormat="1" ht="21.05" customHeight="1">
      <c r="A303" s="701"/>
      <c r="B303" s="745" t="s">
        <v>6258</v>
      </c>
      <c r="C303" s="745" t="s">
        <v>6259</v>
      </c>
      <c r="D303" s="746" t="s">
        <v>387</v>
      </c>
      <c r="E303" s="745" t="s">
        <v>353</v>
      </c>
      <c r="F303" s="746" t="s">
        <v>6250</v>
      </c>
      <c r="G303" s="746" t="s">
        <v>6251</v>
      </c>
      <c r="H303" s="746" t="s">
        <v>6260</v>
      </c>
      <c r="I303" s="745" t="s">
        <v>6261</v>
      </c>
      <c r="J303" s="746" t="s">
        <v>70</v>
      </c>
      <c r="K303" s="745" t="s">
        <v>6262</v>
      </c>
      <c r="L303" s="746" t="s">
        <v>6258</v>
      </c>
      <c r="M303" s="418"/>
      <c r="N303" s="418"/>
    </row>
    <row r="304" spans="1:14" s="700" customFormat="1" ht="21.05" customHeight="1">
      <c r="A304" s="701"/>
      <c r="B304" s="745" t="s">
        <v>6263</v>
      </c>
      <c r="C304" s="745" t="s">
        <v>6264</v>
      </c>
      <c r="D304" s="746" t="s">
        <v>387</v>
      </c>
      <c r="E304" s="745" t="s">
        <v>353</v>
      </c>
      <c r="F304" s="746" t="s">
        <v>6250</v>
      </c>
      <c r="G304" s="746" t="s">
        <v>6251</v>
      </c>
      <c r="H304" s="746" t="s">
        <v>6265</v>
      </c>
      <c r="I304" s="745" t="s">
        <v>6266</v>
      </c>
      <c r="J304" s="746" t="s">
        <v>70</v>
      </c>
      <c r="K304" s="745" t="s">
        <v>6267</v>
      </c>
      <c r="L304" s="746" t="s">
        <v>6263</v>
      </c>
      <c r="M304" s="418"/>
      <c r="N304" s="418"/>
    </row>
    <row r="305" spans="1:14" s="700" customFormat="1" ht="21.05" customHeight="1">
      <c r="A305" s="701"/>
      <c r="B305" s="745" t="s">
        <v>6268</v>
      </c>
      <c r="C305" s="745" t="s">
        <v>6269</v>
      </c>
      <c r="D305" s="746" t="s">
        <v>387</v>
      </c>
      <c r="E305" s="745" t="s">
        <v>353</v>
      </c>
      <c r="F305" s="746" t="s">
        <v>6250</v>
      </c>
      <c r="G305" s="746" t="s">
        <v>6251</v>
      </c>
      <c r="H305" s="746" t="s">
        <v>6270</v>
      </c>
      <c r="I305" s="745" t="s">
        <v>6271</v>
      </c>
      <c r="J305" s="746" t="s">
        <v>77</v>
      </c>
      <c r="K305" s="745" t="s">
        <v>6272</v>
      </c>
      <c r="L305" s="746" t="s">
        <v>6270</v>
      </c>
      <c r="M305" s="418"/>
      <c r="N305" s="418"/>
    </row>
    <row r="306" spans="1:14" s="700" customFormat="1" ht="21.05" customHeight="1">
      <c r="A306" s="701"/>
      <c r="B306" s="745" t="s">
        <v>6273</v>
      </c>
      <c r="C306" s="745" t="s">
        <v>6274</v>
      </c>
      <c r="D306" s="746" t="s">
        <v>387</v>
      </c>
      <c r="E306" s="745" t="s">
        <v>353</v>
      </c>
      <c r="F306" s="746" t="s">
        <v>6250</v>
      </c>
      <c r="G306" s="746" t="s">
        <v>6251</v>
      </c>
      <c r="H306" s="746" t="s">
        <v>6275</v>
      </c>
      <c r="I306" s="745" t="s">
        <v>6276</v>
      </c>
      <c r="J306" s="746" t="s">
        <v>85</v>
      </c>
      <c r="K306" s="745" t="s">
        <v>6277</v>
      </c>
      <c r="L306" s="745" t="s">
        <v>6273</v>
      </c>
      <c r="M306" s="418"/>
      <c r="N306" s="418"/>
    </row>
    <row r="307" spans="1:14" s="700" customFormat="1" ht="21.05" customHeight="1">
      <c r="A307" s="701"/>
      <c r="B307" s="745" t="s">
        <v>6278</v>
      </c>
      <c r="C307" s="745" t="s">
        <v>6279</v>
      </c>
      <c r="D307" s="746" t="s">
        <v>387</v>
      </c>
      <c r="E307" s="745" t="s">
        <v>353</v>
      </c>
      <c r="F307" s="746" t="s">
        <v>6250</v>
      </c>
      <c r="G307" s="746" t="s">
        <v>6251</v>
      </c>
      <c r="H307" s="746" t="s">
        <v>6278</v>
      </c>
      <c r="I307" s="745" t="s">
        <v>6280</v>
      </c>
      <c r="J307" s="746" t="s">
        <v>70</v>
      </c>
      <c r="K307" s="745" t="s">
        <v>6281</v>
      </c>
      <c r="L307" s="746" t="s">
        <v>6278</v>
      </c>
      <c r="M307" s="418"/>
      <c r="N307" s="418"/>
    </row>
    <row r="308" spans="1:14" s="700" customFormat="1" ht="21.05" customHeight="1">
      <c r="A308" s="701"/>
      <c r="B308" s="747" t="s">
        <v>6282</v>
      </c>
      <c r="C308" s="747" t="s">
        <v>6283</v>
      </c>
      <c r="D308" s="746" t="s">
        <v>387</v>
      </c>
      <c r="E308" s="745" t="s">
        <v>353</v>
      </c>
      <c r="F308" s="746" t="s">
        <v>6250</v>
      </c>
      <c r="G308" s="746" t="s">
        <v>6251</v>
      </c>
      <c r="H308" s="746" t="s">
        <v>6282</v>
      </c>
      <c r="I308" s="745" t="s">
        <v>6284</v>
      </c>
      <c r="J308" s="746" t="s">
        <v>85</v>
      </c>
      <c r="K308" s="745" t="s">
        <v>6285</v>
      </c>
      <c r="L308" s="746" t="s">
        <v>6282</v>
      </c>
      <c r="M308" s="418"/>
      <c r="N308" s="418"/>
    </row>
    <row r="309" spans="1:14" s="700" customFormat="1" ht="21.05" customHeight="1">
      <c r="A309" s="701"/>
      <c r="B309" s="747" t="s">
        <v>6286</v>
      </c>
      <c r="C309" s="747" t="s">
        <v>6287</v>
      </c>
      <c r="D309" s="746" t="s">
        <v>387</v>
      </c>
      <c r="E309" s="745" t="s">
        <v>353</v>
      </c>
      <c r="F309" s="746" t="s">
        <v>6250</v>
      </c>
      <c r="G309" s="746" t="s">
        <v>6251</v>
      </c>
      <c r="H309" s="746" t="s">
        <v>6288</v>
      </c>
      <c r="I309" s="745" t="s">
        <v>6289</v>
      </c>
      <c r="J309" s="746" t="s">
        <v>85</v>
      </c>
      <c r="K309" s="745" t="s">
        <v>6290</v>
      </c>
      <c r="L309" s="745" t="s">
        <v>6286</v>
      </c>
      <c r="M309" s="418"/>
      <c r="N309" s="418"/>
    </row>
    <row r="310" spans="1:14" s="700" customFormat="1" ht="21.05" customHeight="1">
      <c r="A310" s="701"/>
      <c r="B310" s="745" t="s">
        <v>6291</v>
      </c>
      <c r="C310" s="745" t="s">
        <v>6292</v>
      </c>
      <c r="D310" s="746" t="s">
        <v>387</v>
      </c>
      <c r="E310" s="745" t="s">
        <v>353</v>
      </c>
      <c r="F310" s="746" t="s">
        <v>6250</v>
      </c>
      <c r="G310" s="746" t="s">
        <v>6251</v>
      </c>
      <c r="H310" s="746" t="s">
        <v>6293</v>
      </c>
      <c r="I310" s="745" t="s">
        <v>6294</v>
      </c>
      <c r="J310" s="746" t="s">
        <v>85</v>
      </c>
      <c r="K310" s="746" t="s">
        <v>6295</v>
      </c>
      <c r="L310" s="745" t="s">
        <v>6291</v>
      </c>
      <c r="M310" s="418"/>
      <c r="N310" s="418"/>
    </row>
    <row r="311" spans="1:14" s="700" customFormat="1" ht="21.05" customHeight="1">
      <c r="A311" s="701"/>
      <c r="B311" s="745" t="s">
        <v>6296</v>
      </c>
      <c r="C311" s="745" t="s">
        <v>6297</v>
      </c>
      <c r="D311" s="746" t="s">
        <v>387</v>
      </c>
      <c r="E311" s="745" t="s">
        <v>353</v>
      </c>
      <c r="F311" s="746" t="s">
        <v>6250</v>
      </c>
      <c r="G311" s="746" t="s">
        <v>6251</v>
      </c>
      <c r="H311" s="746" t="s">
        <v>6298</v>
      </c>
      <c r="I311" s="745" t="s">
        <v>6299</v>
      </c>
      <c r="J311" s="746" t="s">
        <v>179</v>
      </c>
      <c r="K311" s="746" t="s">
        <v>6300</v>
      </c>
      <c r="L311" s="745" t="s">
        <v>6296</v>
      </c>
      <c r="M311" s="418"/>
      <c r="N311" s="418"/>
    </row>
    <row r="312" spans="1:14" s="700" customFormat="1" ht="21.05" customHeight="1">
      <c r="A312" s="701"/>
      <c r="B312" s="745" t="s">
        <v>6301</v>
      </c>
      <c r="C312" s="745" t="s">
        <v>6302</v>
      </c>
      <c r="D312" s="746" t="s">
        <v>56</v>
      </c>
      <c r="E312" s="745" t="s">
        <v>353</v>
      </c>
      <c r="F312" s="746" t="s">
        <v>6250</v>
      </c>
      <c r="G312" s="746" t="s">
        <v>6251</v>
      </c>
      <c r="H312" s="746" t="s">
        <v>6301</v>
      </c>
      <c r="I312" s="745" t="s">
        <v>6303</v>
      </c>
      <c r="J312" s="746" t="s">
        <v>56</v>
      </c>
      <c r="K312" s="746" t="s">
        <v>6304</v>
      </c>
      <c r="L312" s="746" t="s">
        <v>6301</v>
      </c>
      <c r="M312" s="418"/>
      <c r="N312" s="418"/>
    </row>
    <row r="313" spans="1:14" s="700" customFormat="1" ht="21.05" customHeight="1">
      <c r="A313" s="701"/>
      <c r="B313" s="745" t="s">
        <v>6305</v>
      </c>
      <c r="C313" s="745" t="s">
        <v>6306</v>
      </c>
      <c r="D313" s="746" t="s">
        <v>387</v>
      </c>
      <c r="E313" s="745" t="s">
        <v>353</v>
      </c>
      <c r="F313" s="746" t="s">
        <v>6250</v>
      </c>
      <c r="G313" s="746" t="s">
        <v>6251</v>
      </c>
      <c r="H313" s="746" t="s">
        <v>6305</v>
      </c>
      <c r="I313" s="745" t="s">
        <v>6307</v>
      </c>
      <c r="J313" s="746" t="s">
        <v>179</v>
      </c>
      <c r="K313" s="746" t="s">
        <v>6308</v>
      </c>
      <c r="L313" s="745" t="s">
        <v>6305</v>
      </c>
      <c r="M313" s="418"/>
      <c r="N313" s="418"/>
    </row>
    <row r="314" spans="1:14" s="700" customFormat="1" ht="21.05" customHeight="1">
      <c r="A314" s="701"/>
      <c r="B314" s="745" t="s">
        <v>6309</v>
      </c>
      <c r="C314" s="745" t="s">
        <v>6310</v>
      </c>
      <c r="D314" s="746" t="s">
        <v>387</v>
      </c>
      <c r="E314" s="745" t="s">
        <v>353</v>
      </c>
      <c r="F314" s="746" t="s">
        <v>6250</v>
      </c>
      <c r="G314" s="746" t="s">
        <v>6251</v>
      </c>
      <c r="H314" s="746" t="s">
        <v>6309</v>
      </c>
      <c r="I314" s="745" t="s">
        <v>6311</v>
      </c>
      <c r="J314" s="746" t="s">
        <v>70</v>
      </c>
      <c r="K314" s="746" t="s">
        <v>6312</v>
      </c>
      <c r="L314" s="746" t="s">
        <v>6309</v>
      </c>
      <c r="M314" s="418"/>
      <c r="N314" s="418"/>
    </row>
    <row r="315" spans="1:14" s="700" customFormat="1" ht="21.05" customHeight="1">
      <c r="A315" s="701"/>
      <c r="B315" s="745" t="s">
        <v>6313</v>
      </c>
      <c r="C315" s="745" t="s">
        <v>6314</v>
      </c>
      <c r="D315" s="746" t="s">
        <v>56</v>
      </c>
      <c r="E315" s="745" t="s">
        <v>353</v>
      </c>
      <c r="F315" s="746" t="s">
        <v>6250</v>
      </c>
      <c r="G315" s="746" t="s">
        <v>6251</v>
      </c>
      <c r="H315" s="746" t="s">
        <v>6315</v>
      </c>
      <c r="I315" s="745" t="s">
        <v>6316</v>
      </c>
      <c r="J315" s="746" t="s">
        <v>56</v>
      </c>
      <c r="K315" s="746" t="s">
        <v>6317</v>
      </c>
      <c r="L315" s="745" t="s">
        <v>6313</v>
      </c>
      <c r="M315" s="418"/>
      <c r="N315" s="418"/>
    </row>
    <row r="316" spans="1:14" s="700" customFormat="1" ht="21.05" customHeight="1">
      <c r="A316" s="701"/>
      <c r="B316" s="745" t="s">
        <v>6318</v>
      </c>
      <c r="C316" s="745" t="s">
        <v>6319</v>
      </c>
      <c r="D316" s="746" t="s">
        <v>56</v>
      </c>
      <c r="E316" s="745" t="s">
        <v>353</v>
      </c>
      <c r="F316" s="746" t="s">
        <v>6250</v>
      </c>
      <c r="G316" s="746" t="s">
        <v>6251</v>
      </c>
      <c r="H316" s="746" t="s">
        <v>6320</v>
      </c>
      <c r="I316" s="745" t="s">
        <v>6321</v>
      </c>
      <c r="J316" s="746" t="s">
        <v>56</v>
      </c>
      <c r="K316" s="746" t="s">
        <v>6322</v>
      </c>
      <c r="L316" s="745" t="s">
        <v>6318</v>
      </c>
      <c r="M316" s="418"/>
      <c r="N316" s="418"/>
    </row>
    <row r="317" spans="1:14" s="700" customFormat="1" ht="21.05" customHeight="1">
      <c r="A317" s="701"/>
      <c r="B317" s="745" t="s">
        <v>6323</v>
      </c>
      <c r="C317" s="745" t="s">
        <v>6324</v>
      </c>
      <c r="D317" s="746" t="s">
        <v>387</v>
      </c>
      <c r="E317" s="745" t="s">
        <v>353</v>
      </c>
      <c r="F317" s="746" t="s">
        <v>6250</v>
      </c>
      <c r="G317" s="746" t="s">
        <v>6251</v>
      </c>
      <c r="H317" s="746" t="s">
        <v>6325</v>
      </c>
      <c r="I317" s="745" t="s">
        <v>6326</v>
      </c>
      <c r="J317" s="746" t="s">
        <v>70</v>
      </c>
      <c r="K317" s="746" t="s">
        <v>6327</v>
      </c>
      <c r="L317" s="746" t="s">
        <v>6323</v>
      </c>
      <c r="M317" s="418"/>
      <c r="N317" s="418"/>
    </row>
    <row r="318" spans="1:14" s="700" customFormat="1" ht="21.05" customHeight="1">
      <c r="A318" s="701"/>
      <c r="B318" s="745" t="s">
        <v>6328</v>
      </c>
      <c r="C318" s="745" t="s">
        <v>6329</v>
      </c>
      <c r="D318" s="746" t="s">
        <v>387</v>
      </c>
      <c r="E318" s="745" t="s">
        <v>353</v>
      </c>
      <c r="F318" s="746" t="s">
        <v>6250</v>
      </c>
      <c r="G318" s="746" t="s">
        <v>6251</v>
      </c>
      <c r="H318" s="746" t="s">
        <v>6330</v>
      </c>
      <c r="I318" s="745" t="s">
        <v>6331</v>
      </c>
      <c r="J318" s="746" t="s">
        <v>70</v>
      </c>
      <c r="K318" s="746" t="s">
        <v>6332</v>
      </c>
      <c r="L318" s="745" t="s">
        <v>6328</v>
      </c>
      <c r="M318" s="418"/>
      <c r="N318" s="418"/>
    </row>
    <row r="319" spans="1:14" s="700" customFormat="1" ht="21.05" customHeight="1">
      <c r="A319" s="701"/>
      <c r="B319" s="745" t="s">
        <v>6333</v>
      </c>
      <c r="C319" s="745" t="s">
        <v>6334</v>
      </c>
      <c r="D319" s="746" t="s">
        <v>56</v>
      </c>
      <c r="E319" s="745" t="s">
        <v>353</v>
      </c>
      <c r="F319" s="746" t="s">
        <v>6250</v>
      </c>
      <c r="G319" s="746" t="s">
        <v>6251</v>
      </c>
      <c r="H319" s="746" t="s">
        <v>6335</v>
      </c>
      <c r="I319" s="745" t="s">
        <v>6336</v>
      </c>
      <c r="J319" s="746" t="s">
        <v>56</v>
      </c>
      <c r="K319" s="746" t="s">
        <v>6337</v>
      </c>
      <c r="L319" s="746" t="s">
        <v>6333</v>
      </c>
      <c r="M319" s="418"/>
      <c r="N319" s="418"/>
    </row>
    <row r="320" spans="1:14" s="700" customFormat="1" ht="21.05" customHeight="1">
      <c r="A320" s="701"/>
      <c r="B320" s="745" t="s">
        <v>6338</v>
      </c>
      <c r="C320" s="745" t="s">
        <v>6339</v>
      </c>
      <c r="D320" s="746" t="s">
        <v>56</v>
      </c>
      <c r="E320" s="745" t="s">
        <v>353</v>
      </c>
      <c r="F320" s="746" t="s">
        <v>6250</v>
      </c>
      <c r="G320" s="746" t="s">
        <v>6251</v>
      </c>
      <c r="H320" s="746" t="s">
        <v>1727</v>
      </c>
      <c r="I320" s="745" t="s">
        <v>6340</v>
      </c>
      <c r="J320" s="746" t="s">
        <v>56</v>
      </c>
      <c r="K320" s="746" t="s">
        <v>6341</v>
      </c>
      <c r="L320" s="745" t="s">
        <v>6338</v>
      </c>
      <c r="M320" s="418"/>
      <c r="N320" s="418"/>
    </row>
    <row r="321" spans="1:14" s="700" customFormat="1" ht="21.05" customHeight="1">
      <c r="A321" s="701"/>
      <c r="B321" s="745" t="s">
        <v>6342</v>
      </c>
      <c r="C321" s="745" t="s">
        <v>6343</v>
      </c>
      <c r="D321" s="746" t="s">
        <v>387</v>
      </c>
      <c r="E321" s="745" t="s">
        <v>353</v>
      </c>
      <c r="F321" s="746" t="s">
        <v>6250</v>
      </c>
      <c r="G321" s="746" t="s">
        <v>6251</v>
      </c>
      <c r="H321" s="746" t="s">
        <v>6344</v>
      </c>
      <c r="I321" s="745" t="s">
        <v>6345</v>
      </c>
      <c r="J321" s="746" t="s">
        <v>77</v>
      </c>
      <c r="K321" s="746" t="s">
        <v>6346</v>
      </c>
      <c r="L321" s="745" t="s">
        <v>6342</v>
      </c>
      <c r="M321" s="418"/>
      <c r="N321" s="418"/>
    </row>
    <row r="322" spans="1:14" s="700" customFormat="1" ht="21.05" customHeight="1">
      <c r="A322" s="701"/>
      <c r="B322" s="745" t="s">
        <v>6347</v>
      </c>
      <c r="C322" s="745" t="s">
        <v>6348</v>
      </c>
      <c r="D322" s="746" t="s">
        <v>387</v>
      </c>
      <c r="E322" s="745" t="s">
        <v>353</v>
      </c>
      <c r="F322" s="746" t="s">
        <v>6250</v>
      </c>
      <c r="G322" s="746" t="s">
        <v>6251</v>
      </c>
      <c r="H322" s="746" t="s">
        <v>6349</v>
      </c>
      <c r="I322" s="745" t="s">
        <v>6350</v>
      </c>
      <c r="J322" s="746" t="s">
        <v>179</v>
      </c>
      <c r="K322" s="746" t="s">
        <v>6351</v>
      </c>
      <c r="L322" s="746" t="s">
        <v>6347</v>
      </c>
      <c r="M322" s="418"/>
      <c r="N322" s="418"/>
    </row>
    <row r="323" spans="1:14" s="700" customFormat="1" ht="21.05" customHeight="1">
      <c r="A323" s="701"/>
      <c r="B323" s="747" t="s">
        <v>6352</v>
      </c>
      <c r="C323" s="747" t="s">
        <v>6353</v>
      </c>
      <c r="D323" s="746" t="s">
        <v>387</v>
      </c>
      <c r="E323" s="745" t="s">
        <v>353</v>
      </c>
      <c r="F323" s="746" t="s">
        <v>6250</v>
      </c>
      <c r="G323" s="746" t="s">
        <v>6251</v>
      </c>
      <c r="H323" s="746" t="s">
        <v>6354</v>
      </c>
      <c r="I323" s="745" t="s">
        <v>6355</v>
      </c>
      <c r="J323" s="746" t="s">
        <v>179</v>
      </c>
      <c r="K323" s="746" t="s">
        <v>6356</v>
      </c>
      <c r="L323" s="746" t="s">
        <v>6352</v>
      </c>
      <c r="M323" s="418"/>
      <c r="N323" s="418"/>
    </row>
    <row r="324" spans="1:14" s="700" customFormat="1" ht="21.05" customHeight="1">
      <c r="A324" s="701"/>
      <c r="B324" s="745" t="s">
        <v>6357</v>
      </c>
      <c r="C324" s="745" t="s">
        <v>6358</v>
      </c>
      <c r="D324" s="746" t="s">
        <v>387</v>
      </c>
      <c r="E324" s="745" t="s">
        <v>353</v>
      </c>
      <c r="F324" s="746" t="s">
        <v>6250</v>
      </c>
      <c r="G324" s="746" t="s">
        <v>6251</v>
      </c>
      <c r="H324" s="746" t="s">
        <v>6359</v>
      </c>
      <c r="I324" s="745" t="s">
        <v>6360</v>
      </c>
      <c r="J324" s="746" t="s">
        <v>179</v>
      </c>
      <c r="K324" s="746" t="s">
        <v>6361</v>
      </c>
      <c r="L324" s="746" t="s">
        <v>6357</v>
      </c>
      <c r="M324" s="418"/>
      <c r="N324" s="418"/>
    </row>
    <row r="325" spans="1:14" s="700" customFormat="1" ht="21.05" customHeight="1">
      <c r="A325" s="701"/>
      <c r="B325" s="745" t="s">
        <v>6362</v>
      </c>
      <c r="C325" s="745" t="s">
        <v>6363</v>
      </c>
      <c r="D325" s="746" t="s">
        <v>387</v>
      </c>
      <c r="E325" s="745" t="s">
        <v>353</v>
      </c>
      <c r="F325" s="746" t="s">
        <v>6250</v>
      </c>
      <c r="G325" s="746" t="s">
        <v>6251</v>
      </c>
      <c r="H325" s="746" t="s">
        <v>6364</v>
      </c>
      <c r="I325" s="745" t="s">
        <v>6365</v>
      </c>
      <c r="J325" s="746" t="s">
        <v>77</v>
      </c>
      <c r="K325" s="746" t="s">
        <v>6366</v>
      </c>
      <c r="L325" s="746" t="s">
        <v>6362</v>
      </c>
      <c r="M325" s="418"/>
      <c r="N325" s="418"/>
    </row>
    <row r="326" spans="1:14" s="700" customFormat="1" ht="21.05" customHeight="1">
      <c r="A326" s="701"/>
      <c r="B326" s="745" t="s">
        <v>6367</v>
      </c>
      <c r="C326" s="745" t="s">
        <v>6368</v>
      </c>
      <c r="D326" s="746" t="s">
        <v>387</v>
      </c>
      <c r="E326" s="745" t="s">
        <v>353</v>
      </c>
      <c r="F326" s="746" t="s">
        <v>6250</v>
      </c>
      <c r="G326" s="746" t="s">
        <v>6251</v>
      </c>
      <c r="H326" s="746" t="s">
        <v>6369</v>
      </c>
      <c r="I326" s="745" t="s">
        <v>6370</v>
      </c>
      <c r="J326" s="746" t="s">
        <v>85</v>
      </c>
      <c r="K326" s="746" t="s">
        <v>6371</v>
      </c>
      <c r="L326" s="746" t="s">
        <v>6367</v>
      </c>
      <c r="M326" s="418"/>
      <c r="N326" s="418"/>
    </row>
    <row r="327" spans="1:14" s="700" customFormat="1" ht="21.05" customHeight="1">
      <c r="A327" s="701"/>
      <c r="B327" s="745" t="s">
        <v>1947</v>
      </c>
      <c r="C327" s="745" t="s">
        <v>1948</v>
      </c>
      <c r="D327" s="746" t="s">
        <v>387</v>
      </c>
      <c r="E327" s="745" t="s">
        <v>353</v>
      </c>
      <c r="F327" s="746" t="s">
        <v>6250</v>
      </c>
      <c r="G327" s="746" t="s">
        <v>6251</v>
      </c>
      <c r="H327" s="746" t="s">
        <v>6372</v>
      </c>
      <c r="I327" s="745" t="s">
        <v>6373</v>
      </c>
      <c r="J327" s="746" t="s">
        <v>70</v>
      </c>
      <c r="K327" s="746" t="s">
        <v>6374</v>
      </c>
      <c r="L327" s="745" t="s">
        <v>1947</v>
      </c>
      <c r="M327" s="418"/>
      <c r="N327" s="418"/>
    </row>
    <row r="328" spans="1:14" s="700" customFormat="1" ht="21.05" customHeight="1">
      <c r="A328" s="701"/>
      <c r="B328" s="745" t="s">
        <v>6375</v>
      </c>
      <c r="C328" s="745" t="s">
        <v>6376</v>
      </c>
      <c r="D328" s="746" t="s">
        <v>387</v>
      </c>
      <c r="E328" s="745" t="s">
        <v>353</v>
      </c>
      <c r="F328" s="746" t="s">
        <v>6250</v>
      </c>
      <c r="G328" s="746" t="s">
        <v>6251</v>
      </c>
      <c r="H328" s="746" t="s">
        <v>6377</v>
      </c>
      <c r="I328" s="745" t="s">
        <v>6378</v>
      </c>
      <c r="J328" s="746" t="s">
        <v>85</v>
      </c>
      <c r="K328" s="746" t="s">
        <v>6379</v>
      </c>
      <c r="L328" s="746" t="s">
        <v>6375</v>
      </c>
      <c r="M328" s="418"/>
      <c r="N328" s="418"/>
    </row>
    <row r="329" spans="1:14" s="700" customFormat="1" ht="21.05" customHeight="1">
      <c r="A329" s="701"/>
      <c r="B329" s="745" t="s">
        <v>6380</v>
      </c>
      <c r="C329" s="745" t="s">
        <v>6381</v>
      </c>
      <c r="D329" s="746" t="s">
        <v>387</v>
      </c>
      <c r="E329" s="745" t="s">
        <v>353</v>
      </c>
      <c r="F329" s="746" t="s">
        <v>6382</v>
      </c>
      <c r="G329" s="745" t="s">
        <v>6383</v>
      </c>
      <c r="H329" s="746" t="s">
        <v>6380</v>
      </c>
      <c r="I329" s="745" t="s">
        <v>6384</v>
      </c>
      <c r="J329" s="746" t="s">
        <v>70</v>
      </c>
      <c r="K329" s="745" t="s">
        <v>6385</v>
      </c>
      <c r="L329" s="746" t="s">
        <v>6380</v>
      </c>
      <c r="M329" s="418"/>
      <c r="N329" s="418"/>
    </row>
    <row r="330" spans="1:14" s="700" customFormat="1" ht="21.05" customHeight="1">
      <c r="A330" s="701"/>
      <c r="B330" s="745" t="s">
        <v>3006</v>
      </c>
      <c r="C330" s="745" t="s">
        <v>3007</v>
      </c>
      <c r="D330" s="746" t="s">
        <v>387</v>
      </c>
      <c r="E330" s="745" t="s">
        <v>353</v>
      </c>
      <c r="F330" s="746" t="s">
        <v>6382</v>
      </c>
      <c r="G330" s="746" t="s">
        <v>6383</v>
      </c>
      <c r="H330" s="746" t="s">
        <v>6386</v>
      </c>
      <c r="I330" s="745" t="s">
        <v>6387</v>
      </c>
      <c r="J330" s="746" t="s">
        <v>85</v>
      </c>
      <c r="K330" s="745" t="s">
        <v>6388</v>
      </c>
      <c r="L330" s="745" t="s">
        <v>3006</v>
      </c>
      <c r="M330" s="418"/>
      <c r="N330" s="418"/>
    </row>
    <row r="331" spans="1:14" s="700" customFormat="1" ht="21.05" customHeight="1">
      <c r="A331" s="701"/>
      <c r="B331" s="745" t="s">
        <v>6389</v>
      </c>
      <c r="C331" s="745" t="s">
        <v>6390</v>
      </c>
      <c r="D331" s="746" t="s">
        <v>387</v>
      </c>
      <c r="E331" s="745" t="s">
        <v>353</v>
      </c>
      <c r="F331" s="746" t="s">
        <v>6382</v>
      </c>
      <c r="G331" s="746" t="s">
        <v>6383</v>
      </c>
      <c r="H331" s="746" t="s">
        <v>6391</v>
      </c>
      <c r="I331" s="745" t="s">
        <v>6392</v>
      </c>
      <c r="J331" s="746" t="s">
        <v>70</v>
      </c>
      <c r="K331" s="745" t="s">
        <v>6393</v>
      </c>
      <c r="L331" s="745" t="s">
        <v>6389</v>
      </c>
      <c r="M331" s="418"/>
      <c r="N331" s="418"/>
    </row>
    <row r="332" spans="1:14" s="700" customFormat="1" ht="21.05" customHeight="1">
      <c r="A332" s="701"/>
      <c r="B332" s="745" t="s">
        <v>6394</v>
      </c>
      <c r="C332" s="745" t="s">
        <v>6395</v>
      </c>
      <c r="D332" s="746" t="s">
        <v>387</v>
      </c>
      <c r="E332" s="745" t="s">
        <v>353</v>
      </c>
      <c r="F332" s="746" t="s">
        <v>6382</v>
      </c>
      <c r="G332" s="746" t="s">
        <v>6383</v>
      </c>
      <c r="H332" s="746" t="s">
        <v>6394</v>
      </c>
      <c r="I332" s="745" t="s">
        <v>6396</v>
      </c>
      <c r="J332" s="746" t="s">
        <v>70</v>
      </c>
      <c r="K332" s="745" t="s">
        <v>6397</v>
      </c>
      <c r="L332" s="746" t="s">
        <v>6394</v>
      </c>
      <c r="M332" s="418"/>
      <c r="N332" s="418"/>
    </row>
    <row r="333" spans="1:14" s="700" customFormat="1" ht="21.05" customHeight="1">
      <c r="A333" s="701"/>
      <c r="B333" s="745" t="s">
        <v>6398</v>
      </c>
      <c r="C333" s="745" t="s">
        <v>6399</v>
      </c>
      <c r="D333" s="746" t="s">
        <v>387</v>
      </c>
      <c r="E333" s="745" t="s">
        <v>353</v>
      </c>
      <c r="F333" s="746" t="s">
        <v>6382</v>
      </c>
      <c r="G333" s="746" t="s">
        <v>6383</v>
      </c>
      <c r="H333" s="746" t="s">
        <v>6400</v>
      </c>
      <c r="I333" s="745" t="s">
        <v>6401</v>
      </c>
      <c r="J333" s="746" t="s">
        <v>85</v>
      </c>
      <c r="K333" s="745" t="s">
        <v>6402</v>
      </c>
      <c r="L333" s="746" t="s">
        <v>6398</v>
      </c>
      <c r="M333" s="418"/>
      <c r="N333" s="418"/>
    </row>
    <row r="334" spans="1:14" s="700" customFormat="1" ht="21.05" customHeight="1">
      <c r="A334" s="701"/>
      <c r="B334" s="745" t="s">
        <v>6403</v>
      </c>
      <c r="C334" s="745" t="s">
        <v>6404</v>
      </c>
      <c r="D334" s="746" t="s">
        <v>387</v>
      </c>
      <c r="E334" s="745" t="s">
        <v>353</v>
      </c>
      <c r="F334" s="746" t="s">
        <v>6382</v>
      </c>
      <c r="G334" s="746" t="s">
        <v>6383</v>
      </c>
      <c r="H334" s="746" t="s">
        <v>6405</v>
      </c>
      <c r="I334" s="745" t="s">
        <v>6406</v>
      </c>
      <c r="J334" s="746" t="s">
        <v>6407</v>
      </c>
      <c r="K334" s="745" t="s">
        <v>6408</v>
      </c>
      <c r="L334" s="745" t="s">
        <v>6405</v>
      </c>
      <c r="M334" s="418"/>
      <c r="N334" s="418"/>
    </row>
    <row r="335" spans="1:14" s="700" customFormat="1" ht="21.05" customHeight="1">
      <c r="A335" s="701"/>
      <c r="B335" s="745" t="s">
        <v>6409</v>
      </c>
      <c r="C335" s="745" t="s">
        <v>6410</v>
      </c>
      <c r="D335" s="746" t="s">
        <v>387</v>
      </c>
      <c r="E335" s="745" t="s">
        <v>353</v>
      </c>
      <c r="F335" s="746" t="s">
        <v>6382</v>
      </c>
      <c r="G335" s="746" t="s">
        <v>6383</v>
      </c>
      <c r="H335" s="746" t="s">
        <v>6409</v>
      </c>
      <c r="I335" s="745" t="s">
        <v>6411</v>
      </c>
      <c r="J335" s="746" t="s">
        <v>70</v>
      </c>
      <c r="K335" s="745" t="s">
        <v>6412</v>
      </c>
      <c r="L335" s="745" t="s">
        <v>6409</v>
      </c>
      <c r="M335" s="418"/>
      <c r="N335" s="418"/>
    </row>
    <row r="336" spans="1:14" s="700" customFormat="1" ht="21.05" customHeight="1">
      <c r="A336" s="701"/>
      <c r="B336" s="745" t="s">
        <v>6413</v>
      </c>
      <c r="C336" s="745" t="s">
        <v>6414</v>
      </c>
      <c r="D336" s="746" t="s">
        <v>387</v>
      </c>
      <c r="E336" s="745" t="s">
        <v>353</v>
      </c>
      <c r="F336" s="746" t="s">
        <v>6382</v>
      </c>
      <c r="G336" s="746" t="s">
        <v>6383</v>
      </c>
      <c r="H336" s="746" t="s">
        <v>6415</v>
      </c>
      <c r="I336" s="745" t="s">
        <v>6416</v>
      </c>
      <c r="J336" s="746" t="s">
        <v>179</v>
      </c>
      <c r="K336" s="745" t="s">
        <v>6417</v>
      </c>
      <c r="L336" s="745" t="s">
        <v>6413</v>
      </c>
      <c r="M336" s="418"/>
      <c r="N336" s="418"/>
    </row>
    <row r="337" spans="1:16" s="700" customFormat="1" ht="21.05" customHeight="1">
      <c r="A337" s="701"/>
      <c r="B337" s="745" t="s">
        <v>6418</v>
      </c>
      <c r="C337" s="745" t="s">
        <v>6419</v>
      </c>
      <c r="D337" s="746" t="s">
        <v>387</v>
      </c>
      <c r="E337" s="745" t="s">
        <v>353</v>
      </c>
      <c r="F337" s="746" t="s">
        <v>6420</v>
      </c>
      <c r="G337" s="745" t="s">
        <v>6421</v>
      </c>
      <c r="H337" s="746" t="s">
        <v>6418</v>
      </c>
      <c r="I337" s="745" t="s">
        <v>6422</v>
      </c>
      <c r="J337" s="746" t="s">
        <v>70</v>
      </c>
      <c r="K337" s="745" t="s">
        <v>6423</v>
      </c>
      <c r="L337" s="746" t="s">
        <v>6418</v>
      </c>
      <c r="M337" s="418"/>
      <c r="N337" s="418"/>
    </row>
    <row r="338" spans="1:16" s="700" customFormat="1" ht="21.05" customHeight="1">
      <c r="A338" s="701"/>
      <c r="B338" s="745" t="s">
        <v>6424</v>
      </c>
      <c r="C338" s="745" t="s">
        <v>6425</v>
      </c>
      <c r="D338" s="746" t="s">
        <v>387</v>
      </c>
      <c r="E338" s="745" t="s">
        <v>353</v>
      </c>
      <c r="F338" s="746" t="s">
        <v>6420</v>
      </c>
      <c r="G338" s="746" t="s">
        <v>6421</v>
      </c>
      <c r="H338" s="746" t="s">
        <v>6424</v>
      </c>
      <c r="I338" s="745" t="s">
        <v>6426</v>
      </c>
      <c r="J338" s="746" t="s">
        <v>179</v>
      </c>
      <c r="K338" s="745" t="s">
        <v>6427</v>
      </c>
      <c r="L338" s="745" t="s">
        <v>6424</v>
      </c>
      <c r="M338" s="418"/>
      <c r="N338" s="418"/>
    </row>
    <row r="339" spans="1:16" s="700" customFormat="1" ht="21.05" customHeight="1">
      <c r="A339" s="701"/>
      <c r="B339" s="745" t="s">
        <v>6428</v>
      </c>
      <c r="C339" s="745" t="s">
        <v>6429</v>
      </c>
      <c r="D339" s="746" t="s">
        <v>387</v>
      </c>
      <c r="E339" s="745" t="s">
        <v>353</v>
      </c>
      <c r="F339" s="746" t="s">
        <v>6420</v>
      </c>
      <c r="G339" s="746" t="s">
        <v>6421</v>
      </c>
      <c r="H339" s="746" t="s">
        <v>6428</v>
      </c>
      <c r="I339" s="745" t="s">
        <v>6430</v>
      </c>
      <c r="J339" s="746" t="s">
        <v>70</v>
      </c>
      <c r="K339" s="745" t="s">
        <v>6431</v>
      </c>
      <c r="L339" s="746" t="s">
        <v>6428</v>
      </c>
      <c r="M339" s="418"/>
      <c r="N339" s="418"/>
    </row>
    <row r="340" spans="1:16" s="700" customFormat="1" ht="21.05" customHeight="1">
      <c r="A340" s="701"/>
      <c r="B340" s="745" t="s">
        <v>6432</v>
      </c>
      <c r="C340" s="745" t="s">
        <v>6433</v>
      </c>
      <c r="D340" s="746" t="s">
        <v>387</v>
      </c>
      <c r="E340" s="745" t="s">
        <v>353</v>
      </c>
      <c r="F340" s="746" t="s">
        <v>6420</v>
      </c>
      <c r="G340" s="746" t="s">
        <v>6421</v>
      </c>
      <c r="H340" s="746" t="s">
        <v>6434</v>
      </c>
      <c r="I340" s="745" t="s">
        <v>6433</v>
      </c>
      <c r="J340" s="746" t="s">
        <v>70</v>
      </c>
      <c r="K340" s="745" t="s">
        <v>6435</v>
      </c>
      <c r="L340" s="745" t="s">
        <v>6432</v>
      </c>
      <c r="M340" s="418"/>
      <c r="N340" s="418"/>
    </row>
    <row r="341" spans="1:16" s="700" customFormat="1" ht="21.05" customHeight="1">
      <c r="A341" s="701"/>
      <c r="B341" s="745" t="s">
        <v>6436</v>
      </c>
      <c r="C341" s="745" t="s">
        <v>6437</v>
      </c>
      <c r="D341" s="746" t="s">
        <v>387</v>
      </c>
      <c r="E341" s="745" t="s">
        <v>353</v>
      </c>
      <c r="F341" s="746" t="s">
        <v>6420</v>
      </c>
      <c r="G341" s="746" t="s">
        <v>6421</v>
      </c>
      <c r="H341" s="746" t="s">
        <v>6438</v>
      </c>
      <c r="I341" s="745" t="s">
        <v>6439</v>
      </c>
      <c r="J341" s="746" t="s">
        <v>70</v>
      </c>
      <c r="K341" s="745" t="s">
        <v>6440</v>
      </c>
      <c r="L341" s="746" t="s">
        <v>6436</v>
      </c>
      <c r="M341" s="418"/>
      <c r="N341" s="418"/>
    </row>
    <row r="342" spans="1:16" s="700" customFormat="1" ht="21.05" customHeight="1">
      <c r="A342" s="701"/>
      <c r="B342" s="745" t="s">
        <v>6441</v>
      </c>
      <c r="C342" s="745" t="s">
        <v>6442</v>
      </c>
      <c r="D342" s="746" t="s">
        <v>387</v>
      </c>
      <c r="E342" s="745" t="s">
        <v>353</v>
      </c>
      <c r="F342" s="746" t="s">
        <v>6420</v>
      </c>
      <c r="G342" s="746" t="s">
        <v>6421</v>
      </c>
      <c r="H342" s="746" t="s">
        <v>6441</v>
      </c>
      <c r="I342" s="745" t="s">
        <v>6443</v>
      </c>
      <c r="J342" s="746" t="s">
        <v>70</v>
      </c>
      <c r="K342" s="745" t="s">
        <v>6444</v>
      </c>
      <c r="L342" s="746" t="s">
        <v>6441</v>
      </c>
      <c r="M342" s="418"/>
      <c r="N342" s="418"/>
    </row>
    <row r="343" spans="1:16" s="700" customFormat="1" ht="21.05" customHeight="1">
      <c r="A343" s="701"/>
      <c r="B343" s="745" t="s">
        <v>6445</v>
      </c>
      <c r="C343" s="745" t="s">
        <v>6446</v>
      </c>
      <c r="D343" s="746" t="s">
        <v>387</v>
      </c>
      <c r="E343" s="745" t="s">
        <v>353</v>
      </c>
      <c r="F343" s="746" t="s">
        <v>6420</v>
      </c>
      <c r="G343" s="746" t="s">
        <v>6421</v>
      </c>
      <c r="H343" s="746" t="s">
        <v>6445</v>
      </c>
      <c r="I343" s="745" t="s">
        <v>6447</v>
      </c>
      <c r="J343" s="746" t="s">
        <v>70</v>
      </c>
      <c r="K343" s="745" t="s">
        <v>6448</v>
      </c>
      <c r="L343" s="746" t="s">
        <v>6445</v>
      </c>
      <c r="M343" s="418"/>
      <c r="N343" s="418"/>
    </row>
    <row r="344" spans="1:16" s="700" customFormat="1" ht="21.05" customHeight="1">
      <c r="A344" s="701"/>
      <c r="B344" s="745"/>
      <c r="C344" s="745"/>
      <c r="D344" s="746"/>
      <c r="E344" s="745"/>
      <c r="F344" s="746"/>
      <c r="G344" s="746"/>
      <c r="H344" s="746"/>
      <c r="I344" s="745"/>
      <c r="J344" s="746"/>
      <c r="K344" s="746"/>
      <c r="L344" s="746"/>
      <c r="M344" s="418"/>
      <c r="N344" s="418"/>
    </row>
    <row r="345" spans="1:16" s="246" customFormat="1" ht="21.05" customHeight="1">
      <c r="A345" s="22"/>
      <c r="B345" s="213" t="s">
        <v>322</v>
      </c>
      <c r="C345" s="1548"/>
      <c r="D345" s="1548"/>
      <c r="E345" s="1548"/>
      <c r="F345" s="1548"/>
      <c r="G345" s="1548"/>
      <c r="H345" s="1548"/>
      <c r="I345" s="1548"/>
      <c r="J345" s="1548"/>
      <c r="K345" s="1548"/>
      <c r="L345" s="1549"/>
    </row>
    <row r="346" spans="1:16" s="246" customFormat="1" ht="21.05" customHeight="1">
      <c r="A346" s="7"/>
      <c r="B346" s="1571"/>
      <c r="C346" s="1572"/>
      <c r="D346" s="1572"/>
      <c r="E346" s="1572"/>
      <c r="F346" s="1572"/>
      <c r="G346" s="1572"/>
      <c r="H346" s="1572"/>
      <c r="I346" s="1572"/>
      <c r="J346" s="1572"/>
      <c r="K346" s="1572"/>
      <c r="L346" s="1573"/>
    </row>
    <row r="347" spans="1:16" s="246" customFormat="1" ht="21.05" customHeight="1">
      <c r="A347" s="7"/>
      <c r="B347" s="1562" t="s">
        <v>323</v>
      </c>
      <c r="C347" s="1563"/>
      <c r="D347" s="1563"/>
      <c r="E347" s="1563"/>
      <c r="F347" s="1563"/>
      <c r="G347" s="1563"/>
      <c r="H347" s="1563"/>
      <c r="I347" s="1563"/>
      <c r="J347" s="1563"/>
      <c r="K347" s="1563"/>
      <c r="L347" s="1564"/>
    </row>
    <row r="348" spans="1:16" s="254" customFormat="1" ht="21.05" customHeight="1">
      <c r="A348" s="26"/>
      <c r="B348" s="213" t="s">
        <v>315</v>
      </c>
      <c r="C348" s="213" t="s">
        <v>316</v>
      </c>
      <c r="D348" s="213" t="s">
        <v>317</v>
      </c>
      <c r="E348" s="213" t="s">
        <v>324</v>
      </c>
      <c r="F348" s="213" t="s">
        <v>325</v>
      </c>
      <c r="G348" s="1553" t="s">
        <v>326</v>
      </c>
      <c r="H348" s="1554"/>
      <c r="I348" s="1555"/>
      <c r="J348" s="213" t="s">
        <v>327</v>
      </c>
      <c r="K348" s="213" t="s">
        <v>328</v>
      </c>
      <c r="L348" s="213" t="s">
        <v>302</v>
      </c>
    </row>
    <row r="349" spans="1:16" ht="39.950000000000003" customHeight="1">
      <c r="A349" s="730"/>
      <c r="B349" s="746"/>
      <c r="C349" s="746" t="s">
        <v>5464</v>
      </c>
      <c r="D349" s="752" t="s">
        <v>6449</v>
      </c>
      <c r="E349" s="746" t="s">
        <v>1420</v>
      </c>
      <c r="F349" s="734"/>
      <c r="G349" s="1679"/>
      <c r="H349" s="1680"/>
      <c r="I349" s="1681"/>
      <c r="J349" s="753"/>
      <c r="K349" s="753"/>
      <c r="L349" s="746"/>
      <c r="M349" s="754" t="s">
        <v>5465</v>
      </c>
      <c r="N349" s="754" t="e">
        <f>VLOOKUP(M349,#REF!,2,0)</f>
        <v>#REF!</v>
      </c>
      <c r="O349" s="755" t="e">
        <f>VLOOKUP(M349,#REF!,3,0)</f>
        <v>#REF!</v>
      </c>
      <c r="P349" s="754" t="e">
        <f>VLOOKUP(M349,#REF!,4,0)</f>
        <v>#REF!</v>
      </c>
    </row>
    <row r="350" spans="1:16" s="246" customFormat="1" ht="39.049999999999997" customHeight="1">
      <c r="A350" s="7"/>
      <c r="B350" s="237"/>
      <c r="C350" s="748" t="s">
        <v>6162</v>
      </c>
      <c r="D350" s="752" t="s">
        <v>6450</v>
      </c>
      <c r="E350" s="746" t="s">
        <v>1681</v>
      </c>
      <c r="F350" s="734" t="s">
        <v>838</v>
      </c>
      <c r="G350" s="1679" t="s">
        <v>6451</v>
      </c>
      <c r="H350" s="1680"/>
      <c r="I350" s="1681"/>
      <c r="J350" s="241"/>
      <c r="K350" s="241"/>
      <c r="L350" s="241"/>
    </row>
    <row r="351" spans="1:16" s="246" customFormat="1" ht="39.049999999999997" customHeight="1">
      <c r="A351" s="7"/>
      <c r="B351" s="201"/>
      <c r="C351" s="748" t="s">
        <v>6233</v>
      </c>
      <c r="D351" s="758" t="s">
        <v>6452</v>
      </c>
      <c r="E351" s="746" t="s">
        <v>1903</v>
      </c>
      <c r="F351" s="734" t="s">
        <v>838</v>
      </c>
      <c r="G351" s="1679" t="s">
        <v>6453</v>
      </c>
      <c r="H351" s="1680"/>
      <c r="I351" s="1681"/>
      <c r="J351" s="241"/>
      <c r="K351" s="241"/>
      <c r="L351" s="241"/>
    </row>
    <row r="352" spans="1:16" s="246" customFormat="1" ht="39.049999999999997" customHeight="1">
      <c r="A352" s="7"/>
      <c r="B352" s="237"/>
      <c r="C352" s="748" t="s">
        <v>6250</v>
      </c>
      <c r="D352" s="757" t="s">
        <v>6454</v>
      </c>
      <c r="E352" s="746" t="s">
        <v>1906</v>
      </c>
      <c r="F352" s="734" t="s">
        <v>838</v>
      </c>
      <c r="G352" s="1679" t="s">
        <v>6455</v>
      </c>
      <c r="H352" s="1680"/>
      <c r="I352" s="1681"/>
      <c r="J352" s="241"/>
      <c r="K352" s="241"/>
      <c r="L352" s="241"/>
    </row>
    <row r="353" spans="1:12" s="246" customFormat="1" ht="39.049999999999997" customHeight="1">
      <c r="A353" s="7"/>
      <c r="B353" s="201"/>
      <c r="C353" s="748" t="s">
        <v>6382</v>
      </c>
      <c r="D353" s="758" t="s">
        <v>6456</v>
      </c>
      <c r="E353" s="746" t="s">
        <v>2654</v>
      </c>
      <c r="F353" s="734" t="s">
        <v>838</v>
      </c>
      <c r="G353" s="1679" t="s">
        <v>6457</v>
      </c>
      <c r="H353" s="1680"/>
      <c r="I353" s="1681"/>
      <c r="J353" s="241"/>
      <c r="K353" s="241"/>
      <c r="L353" s="241"/>
    </row>
    <row r="354" spans="1:12" s="246" customFormat="1" ht="39.049999999999997" customHeight="1">
      <c r="A354" s="7"/>
      <c r="B354" s="201"/>
      <c r="C354" s="748" t="s">
        <v>6420</v>
      </c>
      <c r="D354" s="752" t="s">
        <v>6458</v>
      </c>
      <c r="E354" s="746" t="s">
        <v>2658</v>
      </c>
      <c r="F354" s="734" t="s">
        <v>838</v>
      </c>
      <c r="G354" s="1679" t="s">
        <v>6459</v>
      </c>
      <c r="H354" s="1680"/>
      <c r="I354" s="1681"/>
      <c r="J354" s="241"/>
      <c r="K354" s="241"/>
      <c r="L354" s="241"/>
    </row>
    <row r="355" spans="1:12" s="246" customFormat="1" ht="21.05" customHeight="1">
      <c r="A355" s="7"/>
      <c r="B355" s="213" t="s">
        <v>329</v>
      </c>
      <c r="C355" s="1548"/>
      <c r="D355" s="1548"/>
      <c r="E355" s="1548"/>
      <c r="F355" s="1548"/>
      <c r="G355" s="1548"/>
      <c r="H355" s="1548"/>
      <c r="I355" s="1548"/>
      <c r="J355" s="1548"/>
      <c r="K355" s="1548"/>
      <c r="L355" s="1549"/>
    </row>
    <row r="356" spans="1:12" s="246" customFormat="1" ht="21.05" customHeight="1">
      <c r="A356" s="7"/>
      <c r="B356" s="213" t="s">
        <v>330</v>
      </c>
      <c r="C356" s="1550"/>
      <c r="D356" s="1550"/>
      <c r="E356" s="1550"/>
      <c r="F356" s="1550"/>
      <c r="G356" s="1550"/>
      <c r="H356" s="1550"/>
      <c r="I356" s="1550"/>
      <c r="J356" s="1550"/>
      <c r="K356" s="1550"/>
      <c r="L356" s="1551"/>
    </row>
    <row r="357" spans="1:12" s="276" customFormat="1" ht="15.75">
      <c r="B357" s="213" t="s">
        <v>331</v>
      </c>
      <c r="C357" s="1550"/>
      <c r="D357" s="1550"/>
      <c r="E357" s="1550"/>
      <c r="F357" s="1550"/>
      <c r="G357" s="1550"/>
      <c r="H357" s="1550"/>
      <c r="I357" s="1550"/>
      <c r="J357" s="1550"/>
      <c r="K357" s="1550"/>
      <c r="L357" s="1547"/>
    </row>
    <row r="358" spans="1:12" ht="21.05" customHeight="1">
      <c r="A358" s="730"/>
      <c r="B358" s="1683" t="s">
        <v>1909</v>
      </c>
      <c r="C358" s="1684"/>
      <c r="D358" s="1684"/>
      <c r="E358" s="1684"/>
      <c r="F358" s="1684"/>
      <c r="G358" s="1684"/>
      <c r="H358" s="1684"/>
      <c r="I358" s="1684"/>
      <c r="J358" s="1684"/>
      <c r="K358" s="1684"/>
      <c r="L358" s="1685"/>
    </row>
    <row r="359" spans="1:12" ht="21.05" customHeight="1">
      <c r="A359" s="730"/>
      <c r="B359" s="731" t="s">
        <v>308</v>
      </c>
      <c r="C359" s="759" t="s">
        <v>6460</v>
      </c>
      <c r="D359" s="731" t="s">
        <v>5454</v>
      </c>
      <c r="E359" s="1680" t="s">
        <v>6461</v>
      </c>
      <c r="F359" s="1681"/>
      <c r="G359" s="731" t="s">
        <v>302</v>
      </c>
      <c r="H359" s="1686" t="s">
        <v>6462</v>
      </c>
      <c r="I359" s="1687"/>
      <c r="J359" s="1688"/>
      <c r="K359" s="731" t="s">
        <v>309</v>
      </c>
      <c r="L359" s="760" t="s">
        <v>453</v>
      </c>
    </row>
    <row r="360" spans="1:12" ht="21.05" customHeight="1">
      <c r="A360" s="730"/>
      <c r="B360" s="1689" t="s">
        <v>310</v>
      </c>
      <c r="C360" s="1690"/>
      <c r="D360" s="1691"/>
      <c r="E360" s="1689" t="s">
        <v>311</v>
      </c>
      <c r="F360" s="1690"/>
      <c r="G360" s="1690"/>
      <c r="H360" s="1690"/>
      <c r="I360" s="1690"/>
      <c r="J360" s="1690"/>
      <c r="K360" s="1690"/>
      <c r="L360" s="1691"/>
    </row>
    <row r="361" spans="1:12" s="763" customFormat="1" ht="21.05" customHeight="1">
      <c r="A361" s="761"/>
      <c r="B361" s="762" t="s">
        <v>6463</v>
      </c>
      <c r="C361" s="762" t="s">
        <v>6464</v>
      </c>
      <c r="D361" s="762" t="s">
        <v>314</v>
      </c>
      <c r="E361" s="762" t="s">
        <v>315</v>
      </c>
      <c r="F361" s="762" t="s">
        <v>316</v>
      </c>
      <c r="G361" s="762" t="s">
        <v>6465</v>
      </c>
      <c r="H361" s="762" t="s">
        <v>318</v>
      </c>
      <c r="I361" s="762" t="s">
        <v>319</v>
      </c>
      <c r="J361" s="762" t="s">
        <v>320</v>
      </c>
      <c r="K361" s="762" t="s">
        <v>6466</v>
      </c>
      <c r="L361" s="762" t="s">
        <v>302</v>
      </c>
    </row>
    <row r="362" spans="1:12" s="245" customFormat="1" ht="21.05" customHeight="1">
      <c r="A362" s="22"/>
      <c r="B362" s="745" t="s">
        <v>5461</v>
      </c>
      <c r="C362" s="745" t="s">
        <v>5462</v>
      </c>
      <c r="D362" s="746" t="s">
        <v>387</v>
      </c>
      <c r="E362" s="745" t="s">
        <v>5463</v>
      </c>
      <c r="F362" s="746" t="s">
        <v>5464</v>
      </c>
      <c r="G362" s="745" t="s">
        <v>5465</v>
      </c>
      <c r="H362" s="745" t="s">
        <v>5466</v>
      </c>
      <c r="I362" s="745" t="s">
        <v>5462</v>
      </c>
      <c r="J362" s="746" t="s">
        <v>70</v>
      </c>
      <c r="K362" s="745" t="s">
        <v>5467</v>
      </c>
      <c r="L362" s="745" t="s">
        <v>5461</v>
      </c>
    </row>
    <row r="363" spans="1:12" s="245" customFormat="1" ht="21.05" customHeight="1">
      <c r="A363" s="22"/>
      <c r="B363" s="745" t="s">
        <v>5468</v>
      </c>
      <c r="C363" s="746" t="s">
        <v>5469</v>
      </c>
      <c r="D363" s="746" t="s">
        <v>387</v>
      </c>
      <c r="E363" s="746" t="s">
        <v>5463</v>
      </c>
      <c r="F363" s="746" t="s">
        <v>5464</v>
      </c>
      <c r="G363" s="746" t="s">
        <v>5465</v>
      </c>
      <c r="H363" s="746" t="s">
        <v>5470</v>
      </c>
      <c r="I363" s="746" t="s">
        <v>5469</v>
      </c>
      <c r="J363" s="746" t="s">
        <v>70</v>
      </c>
      <c r="K363" s="746" t="s">
        <v>5471</v>
      </c>
      <c r="L363" s="745" t="s">
        <v>5468</v>
      </c>
    </row>
    <row r="364" spans="1:12" s="245" customFormat="1" ht="21.05" customHeight="1">
      <c r="A364" s="22"/>
      <c r="B364" s="745" t="s">
        <v>2202</v>
      </c>
      <c r="C364" s="745" t="s">
        <v>5472</v>
      </c>
      <c r="D364" s="746" t="s">
        <v>387</v>
      </c>
      <c r="E364" s="745" t="s">
        <v>5463</v>
      </c>
      <c r="F364" s="746" t="s">
        <v>5464</v>
      </c>
      <c r="G364" s="746" t="s">
        <v>5465</v>
      </c>
      <c r="H364" s="746" t="s">
        <v>1259</v>
      </c>
      <c r="I364" s="746" t="s">
        <v>5473</v>
      </c>
      <c r="J364" s="746" t="s">
        <v>70</v>
      </c>
      <c r="K364" s="746" t="s">
        <v>6044</v>
      </c>
      <c r="L364" s="745" t="s">
        <v>2202</v>
      </c>
    </row>
    <row r="365" spans="1:12" s="245" customFormat="1" ht="21.05" customHeight="1">
      <c r="A365" s="22"/>
      <c r="B365" s="745" t="s">
        <v>5475</v>
      </c>
      <c r="C365" s="745" t="s">
        <v>5476</v>
      </c>
      <c r="D365" s="746" t="s">
        <v>387</v>
      </c>
      <c r="E365" s="746" t="s">
        <v>5463</v>
      </c>
      <c r="F365" s="746" t="s">
        <v>5464</v>
      </c>
      <c r="G365" s="746" t="s">
        <v>5465</v>
      </c>
      <c r="H365" s="746" t="s">
        <v>5477</v>
      </c>
      <c r="I365" s="746" t="s">
        <v>5478</v>
      </c>
      <c r="J365" s="746" t="s">
        <v>171</v>
      </c>
      <c r="K365" s="746" t="s">
        <v>6045</v>
      </c>
      <c r="L365" s="745" t="s">
        <v>5475</v>
      </c>
    </row>
    <row r="366" spans="1:12" s="245" customFormat="1" ht="21.05" customHeight="1">
      <c r="A366" s="22"/>
      <c r="B366" s="745" t="s">
        <v>5480</v>
      </c>
      <c r="C366" s="745" t="s">
        <v>5481</v>
      </c>
      <c r="D366" s="746" t="s">
        <v>387</v>
      </c>
      <c r="E366" s="746" t="s">
        <v>5463</v>
      </c>
      <c r="F366" s="746" t="s">
        <v>5464</v>
      </c>
      <c r="G366" s="746" t="s">
        <v>5465</v>
      </c>
      <c r="H366" s="746" t="s">
        <v>5482</v>
      </c>
      <c r="I366" s="746" t="s">
        <v>5483</v>
      </c>
      <c r="J366" s="746" t="s">
        <v>171</v>
      </c>
      <c r="K366" s="746" t="s">
        <v>6046</v>
      </c>
      <c r="L366" s="745" t="s">
        <v>5480</v>
      </c>
    </row>
    <row r="367" spans="1:12" s="245" customFormat="1" ht="21.05" customHeight="1">
      <c r="A367" s="22"/>
      <c r="B367" s="745" t="s">
        <v>5485</v>
      </c>
      <c r="C367" s="745" t="s">
        <v>5486</v>
      </c>
      <c r="D367" s="746" t="s">
        <v>387</v>
      </c>
      <c r="E367" s="746" t="s">
        <v>5463</v>
      </c>
      <c r="F367" s="746" t="s">
        <v>5464</v>
      </c>
      <c r="G367" s="746" t="s">
        <v>5465</v>
      </c>
      <c r="H367" s="746" t="s">
        <v>5487</v>
      </c>
      <c r="I367" s="746" t="s">
        <v>5488</v>
      </c>
      <c r="J367" s="746" t="s">
        <v>171</v>
      </c>
      <c r="K367" s="746" t="s">
        <v>6047</v>
      </c>
      <c r="L367" s="745" t="s">
        <v>5485</v>
      </c>
    </row>
    <row r="368" spans="1:12" s="245" customFormat="1" ht="21.05" customHeight="1">
      <c r="A368" s="22"/>
      <c r="B368" s="745" t="s">
        <v>5490</v>
      </c>
      <c r="C368" s="745" t="s">
        <v>5491</v>
      </c>
      <c r="D368" s="746" t="s">
        <v>387</v>
      </c>
      <c r="E368" s="746" t="s">
        <v>5463</v>
      </c>
      <c r="F368" s="746" t="s">
        <v>5464</v>
      </c>
      <c r="G368" s="746" t="s">
        <v>5465</v>
      </c>
      <c r="H368" s="746" t="s">
        <v>5490</v>
      </c>
      <c r="I368" s="746" t="s">
        <v>5492</v>
      </c>
      <c r="J368" s="746" t="s">
        <v>85</v>
      </c>
      <c r="K368" s="746" t="s">
        <v>6048</v>
      </c>
      <c r="L368" s="745" t="s">
        <v>5490</v>
      </c>
    </row>
    <row r="369" spans="1:12" s="245" customFormat="1" ht="21.05" customHeight="1">
      <c r="A369" s="22"/>
      <c r="B369" s="745" t="s">
        <v>5494</v>
      </c>
      <c r="C369" s="745" t="s">
        <v>5495</v>
      </c>
      <c r="D369" s="746" t="s">
        <v>387</v>
      </c>
      <c r="E369" s="746" t="s">
        <v>5463</v>
      </c>
      <c r="F369" s="746" t="s">
        <v>5464</v>
      </c>
      <c r="G369" s="746" t="s">
        <v>5465</v>
      </c>
      <c r="H369" s="746" t="s">
        <v>5496</v>
      </c>
      <c r="I369" s="746" t="s">
        <v>5497</v>
      </c>
      <c r="J369" s="746" t="s">
        <v>2266</v>
      </c>
      <c r="K369" s="746" t="s">
        <v>6049</v>
      </c>
      <c r="L369" s="745" t="s">
        <v>5499</v>
      </c>
    </row>
    <row r="370" spans="1:12" s="245" customFormat="1" ht="21.05" customHeight="1">
      <c r="A370" s="22"/>
      <c r="B370" s="745" t="s">
        <v>5500</v>
      </c>
      <c r="C370" s="745" t="s">
        <v>5501</v>
      </c>
      <c r="D370" s="746" t="s">
        <v>387</v>
      </c>
      <c r="E370" s="747" t="s">
        <v>5463</v>
      </c>
      <c r="F370" s="747" t="s">
        <v>5464</v>
      </c>
      <c r="G370" s="748" t="s">
        <v>5465</v>
      </c>
      <c r="H370" s="747" t="s">
        <v>5502</v>
      </c>
      <c r="I370" s="747" t="s">
        <v>5503</v>
      </c>
      <c r="J370" s="746" t="s">
        <v>2266</v>
      </c>
      <c r="K370" s="747" t="s">
        <v>6050</v>
      </c>
      <c r="L370" s="748" t="s">
        <v>5500</v>
      </c>
    </row>
    <row r="371" spans="1:12" s="245" customFormat="1" ht="21.05" customHeight="1">
      <c r="A371" s="22"/>
      <c r="B371" s="745" t="s">
        <v>5505</v>
      </c>
      <c r="C371" s="745" t="s">
        <v>5506</v>
      </c>
      <c r="D371" s="746" t="s">
        <v>387</v>
      </c>
      <c r="E371" s="745" t="s">
        <v>5463</v>
      </c>
      <c r="F371" s="746" t="s">
        <v>5464</v>
      </c>
      <c r="G371" s="746" t="s">
        <v>5465</v>
      </c>
      <c r="H371" s="746" t="s">
        <v>5507</v>
      </c>
      <c r="I371" s="746" t="s">
        <v>5508</v>
      </c>
      <c r="J371" s="746" t="s">
        <v>179</v>
      </c>
      <c r="K371" s="746" t="s">
        <v>6051</v>
      </c>
      <c r="L371" s="745" t="s">
        <v>5505</v>
      </c>
    </row>
    <row r="372" spans="1:12" s="245" customFormat="1" ht="21.05" customHeight="1">
      <c r="A372" s="22"/>
      <c r="B372" s="745" t="s">
        <v>5510</v>
      </c>
      <c r="C372" s="745" t="s">
        <v>5511</v>
      </c>
      <c r="D372" s="746" t="s">
        <v>387</v>
      </c>
      <c r="E372" s="746" t="s">
        <v>5463</v>
      </c>
      <c r="F372" s="746" t="s">
        <v>5464</v>
      </c>
      <c r="G372" s="746" t="s">
        <v>5465</v>
      </c>
      <c r="H372" s="746" t="s">
        <v>5512</v>
      </c>
      <c r="I372" s="746" t="s">
        <v>5513</v>
      </c>
      <c r="J372" s="746" t="s">
        <v>70</v>
      </c>
      <c r="K372" s="746" t="s">
        <v>6052</v>
      </c>
      <c r="L372" s="745" t="s">
        <v>5510</v>
      </c>
    </row>
    <row r="373" spans="1:12" s="245" customFormat="1" ht="21.05" customHeight="1">
      <c r="A373" s="22"/>
      <c r="B373" s="745" t="s">
        <v>5515</v>
      </c>
      <c r="C373" s="745" t="s">
        <v>5516</v>
      </c>
      <c r="D373" s="746" t="s">
        <v>387</v>
      </c>
      <c r="E373" s="746" t="s">
        <v>5463</v>
      </c>
      <c r="F373" s="746" t="s">
        <v>5464</v>
      </c>
      <c r="G373" s="746" t="s">
        <v>5465</v>
      </c>
      <c r="H373" s="746" t="s">
        <v>5517</v>
      </c>
      <c r="I373" s="746" t="s">
        <v>5518</v>
      </c>
      <c r="J373" s="746" t="s">
        <v>5519</v>
      </c>
      <c r="K373" s="746" t="s">
        <v>6053</v>
      </c>
      <c r="L373" s="745" t="s">
        <v>5515</v>
      </c>
    </row>
    <row r="374" spans="1:12" s="245" customFormat="1" ht="21.05" customHeight="1">
      <c r="A374" s="22"/>
      <c r="B374" s="745" t="s">
        <v>5521</v>
      </c>
      <c r="C374" s="745" t="s">
        <v>5522</v>
      </c>
      <c r="D374" s="746" t="s">
        <v>56</v>
      </c>
      <c r="E374" s="746" t="s">
        <v>5463</v>
      </c>
      <c r="F374" s="746" t="s">
        <v>5464</v>
      </c>
      <c r="G374" s="746" t="s">
        <v>5465</v>
      </c>
      <c r="H374" s="746" t="s">
        <v>5521</v>
      </c>
      <c r="I374" s="746" t="s">
        <v>5523</v>
      </c>
      <c r="J374" s="746" t="s">
        <v>56</v>
      </c>
      <c r="K374" s="746" t="s">
        <v>6054</v>
      </c>
      <c r="L374" s="745" t="s">
        <v>5521</v>
      </c>
    </row>
    <row r="375" spans="1:12" s="245" customFormat="1" ht="21.05" customHeight="1">
      <c r="A375" s="22"/>
      <c r="B375" s="745" t="s">
        <v>5525</v>
      </c>
      <c r="C375" s="745" t="s">
        <v>5526</v>
      </c>
      <c r="D375" s="746" t="s">
        <v>56</v>
      </c>
      <c r="E375" s="746" t="s">
        <v>5463</v>
      </c>
      <c r="F375" s="746" t="s">
        <v>5464</v>
      </c>
      <c r="G375" s="746" t="s">
        <v>5465</v>
      </c>
      <c r="H375" s="746" t="s">
        <v>5165</v>
      </c>
      <c r="I375" s="746" t="s">
        <v>5527</v>
      </c>
      <c r="J375" s="746" t="s">
        <v>56</v>
      </c>
      <c r="K375" s="746" t="s">
        <v>6055</v>
      </c>
      <c r="L375" s="745" t="s">
        <v>5525</v>
      </c>
    </row>
    <row r="376" spans="1:12" s="245" customFormat="1" ht="21.05" customHeight="1">
      <c r="A376" s="22"/>
      <c r="B376" s="745" t="s">
        <v>5529</v>
      </c>
      <c r="C376" s="745" t="s">
        <v>5530</v>
      </c>
      <c r="D376" s="746" t="s">
        <v>56</v>
      </c>
      <c r="E376" s="746" t="s">
        <v>5463</v>
      </c>
      <c r="F376" s="746" t="s">
        <v>5464</v>
      </c>
      <c r="G376" s="746" t="s">
        <v>5465</v>
      </c>
      <c r="H376" s="746" t="s">
        <v>5531</v>
      </c>
      <c r="I376" s="746" t="s">
        <v>5532</v>
      </c>
      <c r="J376" s="746" t="s">
        <v>56</v>
      </c>
      <c r="K376" s="746" t="s">
        <v>6056</v>
      </c>
      <c r="L376" s="745" t="s">
        <v>5529</v>
      </c>
    </row>
    <row r="377" spans="1:12" s="245" customFormat="1" ht="21.05" customHeight="1">
      <c r="A377" s="22"/>
      <c r="B377" s="745" t="s">
        <v>5534</v>
      </c>
      <c r="C377" s="745" t="s">
        <v>5535</v>
      </c>
      <c r="D377" s="746" t="s">
        <v>56</v>
      </c>
      <c r="E377" s="746" t="s">
        <v>5463</v>
      </c>
      <c r="F377" s="746" t="s">
        <v>5464</v>
      </c>
      <c r="G377" s="746" t="s">
        <v>5465</v>
      </c>
      <c r="H377" s="746" t="s">
        <v>5536</v>
      </c>
      <c r="I377" s="746" t="s">
        <v>5537</v>
      </c>
      <c r="J377" s="746" t="s">
        <v>56</v>
      </c>
      <c r="K377" s="746" t="s">
        <v>6057</v>
      </c>
      <c r="L377" s="745" t="s">
        <v>5534</v>
      </c>
    </row>
    <row r="378" spans="1:12" s="245" customFormat="1" ht="21.05" customHeight="1">
      <c r="A378" s="22"/>
      <c r="B378" s="745" t="s">
        <v>5539</v>
      </c>
      <c r="C378" s="745" t="s">
        <v>5540</v>
      </c>
      <c r="D378" s="746" t="s">
        <v>58</v>
      </c>
      <c r="E378" s="746" t="s">
        <v>5463</v>
      </c>
      <c r="F378" s="746" t="s">
        <v>5464</v>
      </c>
      <c r="G378" s="746" t="s">
        <v>5465</v>
      </c>
      <c r="H378" s="746" t="s">
        <v>5541</v>
      </c>
      <c r="I378" s="746" t="s">
        <v>5542</v>
      </c>
      <c r="J378" s="746" t="s">
        <v>5543</v>
      </c>
      <c r="K378" s="746" t="s">
        <v>6058</v>
      </c>
      <c r="L378" s="745" t="s">
        <v>5539</v>
      </c>
    </row>
    <row r="379" spans="1:12" s="245" customFormat="1" ht="21.05" customHeight="1">
      <c r="A379" s="22"/>
      <c r="B379" s="745" t="s">
        <v>5545</v>
      </c>
      <c r="C379" s="745" t="s">
        <v>5546</v>
      </c>
      <c r="D379" s="746" t="s">
        <v>387</v>
      </c>
      <c r="E379" s="746" t="s">
        <v>5463</v>
      </c>
      <c r="F379" s="746" t="s">
        <v>5464</v>
      </c>
      <c r="G379" s="746" t="s">
        <v>5465</v>
      </c>
      <c r="H379" s="746" t="s">
        <v>5547</v>
      </c>
      <c r="I379" s="746" t="s">
        <v>5548</v>
      </c>
      <c r="J379" s="746" t="s">
        <v>179</v>
      </c>
      <c r="K379" s="746" t="s">
        <v>6059</v>
      </c>
      <c r="L379" s="746" t="s">
        <v>5545</v>
      </c>
    </row>
    <row r="380" spans="1:12" s="245" customFormat="1" ht="21.05" customHeight="1">
      <c r="A380" s="22"/>
      <c r="B380" s="745" t="s">
        <v>5550</v>
      </c>
      <c r="C380" s="745" t="s">
        <v>5551</v>
      </c>
      <c r="D380" s="746" t="s">
        <v>387</v>
      </c>
      <c r="E380" s="746" t="s">
        <v>5463</v>
      </c>
      <c r="F380" s="746" t="s">
        <v>5464</v>
      </c>
      <c r="G380" s="746" t="s">
        <v>5465</v>
      </c>
      <c r="H380" s="746" t="s">
        <v>5552</v>
      </c>
      <c r="I380" s="746" t="s">
        <v>5553</v>
      </c>
      <c r="J380" s="746" t="s">
        <v>85</v>
      </c>
      <c r="K380" s="746" t="s">
        <v>6060</v>
      </c>
      <c r="L380" s="746" t="s">
        <v>5550</v>
      </c>
    </row>
    <row r="381" spans="1:12" s="245" customFormat="1" ht="21.05" customHeight="1">
      <c r="A381" s="22"/>
      <c r="B381" s="745" t="s">
        <v>5555</v>
      </c>
      <c r="C381" s="745" t="s">
        <v>5556</v>
      </c>
      <c r="D381" s="746" t="s">
        <v>387</v>
      </c>
      <c r="E381" s="746" t="s">
        <v>5463</v>
      </c>
      <c r="F381" s="746" t="s">
        <v>5464</v>
      </c>
      <c r="G381" s="746" t="s">
        <v>5465</v>
      </c>
      <c r="H381" s="746" t="s">
        <v>5557</v>
      </c>
      <c r="I381" s="746" t="s">
        <v>5558</v>
      </c>
      <c r="J381" s="746" t="s">
        <v>85</v>
      </c>
      <c r="K381" s="746" t="s">
        <v>6061</v>
      </c>
      <c r="L381" s="746" t="s">
        <v>5555</v>
      </c>
    </row>
    <row r="382" spans="1:12" s="245" customFormat="1" ht="21.05" customHeight="1">
      <c r="A382" s="22"/>
      <c r="B382" s="745" t="s">
        <v>5560</v>
      </c>
      <c r="C382" s="745" t="s">
        <v>5561</v>
      </c>
      <c r="D382" s="746" t="s">
        <v>387</v>
      </c>
      <c r="E382" s="746" t="s">
        <v>5463</v>
      </c>
      <c r="F382" s="746" t="s">
        <v>5464</v>
      </c>
      <c r="G382" s="746" t="s">
        <v>5465</v>
      </c>
      <c r="H382" s="746" t="s">
        <v>5560</v>
      </c>
      <c r="I382" s="746" t="s">
        <v>5562</v>
      </c>
      <c r="J382" s="746" t="s">
        <v>70</v>
      </c>
      <c r="K382" s="746" t="s">
        <v>6062</v>
      </c>
      <c r="L382" s="745" t="s">
        <v>5560</v>
      </c>
    </row>
    <row r="383" spans="1:12" s="245" customFormat="1" ht="21.05" customHeight="1">
      <c r="A383" s="22"/>
      <c r="B383" s="745" t="s">
        <v>518</v>
      </c>
      <c r="C383" s="745" t="s">
        <v>519</v>
      </c>
      <c r="D383" s="746" t="s">
        <v>387</v>
      </c>
      <c r="E383" s="746" t="s">
        <v>5463</v>
      </c>
      <c r="F383" s="746" t="s">
        <v>5464</v>
      </c>
      <c r="G383" s="746" t="s">
        <v>5465</v>
      </c>
      <c r="H383" s="746" t="s">
        <v>1274</v>
      </c>
      <c r="I383" s="746" t="s">
        <v>5564</v>
      </c>
      <c r="J383" s="746" t="s">
        <v>85</v>
      </c>
      <c r="K383" s="746" t="s">
        <v>2754</v>
      </c>
      <c r="L383" s="746" t="s">
        <v>518</v>
      </c>
    </row>
    <row r="384" spans="1:12" s="245" customFormat="1" ht="21.05" customHeight="1">
      <c r="A384" s="22"/>
      <c r="B384" s="745" t="s">
        <v>5566</v>
      </c>
      <c r="C384" s="745" t="s">
        <v>5567</v>
      </c>
      <c r="D384" s="746" t="s">
        <v>387</v>
      </c>
      <c r="E384" s="746" t="s">
        <v>5463</v>
      </c>
      <c r="F384" s="746" t="s">
        <v>5464</v>
      </c>
      <c r="G384" s="746" t="s">
        <v>5465</v>
      </c>
      <c r="H384" s="746" t="s">
        <v>5566</v>
      </c>
      <c r="I384" s="746" t="s">
        <v>5568</v>
      </c>
      <c r="J384" s="746" t="s">
        <v>70</v>
      </c>
      <c r="K384" s="746" t="s">
        <v>6063</v>
      </c>
      <c r="L384" s="746" t="s">
        <v>5566</v>
      </c>
    </row>
    <row r="385" spans="1:12" s="245" customFormat="1" ht="21.05" customHeight="1">
      <c r="A385" s="22"/>
      <c r="B385" s="745" t="s">
        <v>5570</v>
      </c>
      <c r="C385" s="745" t="s">
        <v>5571</v>
      </c>
      <c r="D385" s="746" t="s">
        <v>387</v>
      </c>
      <c r="E385" s="746" t="s">
        <v>5463</v>
      </c>
      <c r="F385" s="746" t="s">
        <v>5464</v>
      </c>
      <c r="G385" s="746" t="s">
        <v>5465</v>
      </c>
      <c r="H385" s="746" t="s">
        <v>5572</v>
      </c>
      <c r="I385" s="746" t="s">
        <v>5573</v>
      </c>
      <c r="J385" s="746" t="s">
        <v>85</v>
      </c>
      <c r="K385" s="746" t="s">
        <v>6064</v>
      </c>
      <c r="L385" s="746" t="s">
        <v>5570</v>
      </c>
    </row>
    <row r="386" spans="1:12" s="245" customFormat="1" ht="21.05" customHeight="1">
      <c r="A386" s="22"/>
      <c r="B386" s="745" t="s">
        <v>5575</v>
      </c>
      <c r="C386" s="745" t="s">
        <v>5576</v>
      </c>
      <c r="D386" s="746" t="s">
        <v>387</v>
      </c>
      <c r="E386" s="746" t="s">
        <v>5463</v>
      </c>
      <c r="F386" s="746" t="s">
        <v>5464</v>
      </c>
      <c r="G386" s="746" t="s">
        <v>5465</v>
      </c>
      <c r="H386" s="746" t="s">
        <v>5577</v>
      </c>
      <c r="I386" s="746" t="s">
        <v>5578</v>
      </c>
      <c r="J386" s="746" t="s">
        <v>171</v>
      </c>
      <c r="K386" s="746" t="s">
        <v>6065</v>
      </c>
      <c r="L386" s="745" t="s">
        <v>5575</v>
      </c>
    </row>
    <row r="387" spans="1:12" s="245" customFormat="1" ht="21.05" customHeight="1">
      <c r="A387" s="22"/>
      <c r="B387" s="745" t="s">
        <v>5580</v>
      </c>
      <c r="C387" s="745" t="s">
        <v>5581</v>
      </c>
      <c r="D387" s="746" t="s">
        <v>387</v>
      </c>
      <c r="E387" s="746" t="s">
        <v>5463</v>
      </c>
      <c r="F387" s="746" t="s">
        <v>5464</v>
      </c>
      <c r="G387" s="746" t="s">
        <v>5465</v>
      </c>
      <c r="H387" s="746" t="s">
        <v>5582</v>
      </c>
      <c r="I387" s="746" t="s">
        <v>5583</v>
      </c>
      <c r="J387" s="746" t="s">
        <v>171</v>
      </c>
      <c r="K387" s="746" t="s">
        <v>6066</v>
      </c>
      <c r="L387" s="746" t="s">
        <v>5580</v>
      </c>
    </row>
    <row r="388" spans="1:12" s="245" customFormat="1" ht="21.05" customHeight="1">
      <c r="A388" s="22"/>
      <c r="B388" s="745" t="s">
        <v>5585</v>
      </c>
      <c r="C388" s="745" t="s">
        <v>5586</v>
      </c>
      <c r="D388" s="746" t="s">
        <v>387</v>
      </c>
      <c r="E388" s="746" t="s">
        <v>5463</v>
      </c>
      <c r="F388" s="746" t="s">
        <v>5464</v>
      </c>
      <c r="G388" s="746" t="s">
        <v>5465</v>
      </c>
      <c r="H388" s="746" t="s">
        <v>5587</v>
      </c>
      <c r="I388" s="746" t="s">
        <v>5588</v>
      </c>
      <c r="J388" s="746" t="s">
        <v>171</v>
      </c>
      <c r="K388" s="746" t="s">
        <v>6067</v>
      </c>
      <c r="L388" s="746" t="s">
        <v>5585</v>
      </c>
    </row>
    <row r="389" spans="1:12" s="245" customFormat="1" ht="21.05" customHeight="1">
      <c r="A389" s="22"/>
      <c r="B389" s="745" t="s">
        <v>5590</v>
      </c>
      <c r="C389" s="745" t="s">
        <v>5591</v>
      </c>
      <c r="D389" s="746" t="s">
        <v>387</v>
      </c>
      <c r="E389" s="746" t="s">
        <v>5463</v>
      </c>
      <c r="F389" s="746" t="s">
        <v>5464</v>
      </c>
      <c r="G389" s="746" t="s">
        <v>5465</v>
      </c>
      <c r="H389" s="746" t="s">
        <v>5590</v>
      </c>
      <c r="I389" s="746" t="s">
        <v>5592</v>
      </c>
      <c r="J389" s="746" t="s">
        <v>70</v>
      </c>
      <c r="K389" s="746" t="s">
        <v>6068</v>
      </c>
      <c r="L389" s="745" t="s">
        <v>5590</v>
      </c>
    </row>
    <row r="390" spans="1:12" s="245" customFormat="1" ht="21.05" customHeight="1">
      <c r="A390" s="22"/>
      <c r="B390" s="745" t="s">
        <v>5594</v>
      </c>
      <c r="C390" s="745" t="s">
        <v>5595</v>
      </c>
      <c r="D390" s="746" t="s">
        <v>387</v>
      </c>
      <c r="E390" s="746" t="s">
        <v>5463</v>
      </c>
      <c r="F390" s="746" t="s">
        <v>5464</v>
      </c>
      <c r="G390" s="746" t="s">
        <v>5465</v>
      </c>
      <c r="H390" s="746" t="s">
        <v>5244</v>
      </c>
      <c r="I390" s="746" t="s">
        <v>5596</v>
      </c>
      <c r="J390" s="746" t="s">
        <v>179</v>
      </c>
      <c r="K390" s="746" t="s">
        <v>6069</v>
      </c>
      <c r="L390" s="746" t="s">
        <v>5594</v>
      </c>
    </row>
    <row r="391" spans="1:12" s="245" customFormat="1" ht="21.05" customHeight="1">
      <c r="A391" s="22"/>
      <c r="B391" s="745" t="s">
        <v>5598</v>
      </c>
      <c r="C391" s="745" t="s">
        <v>5599</v>
      </c>
      <c r="D391" s="746" t="s">
        <v>387</v>
      </c>
      <c r="E391" s="746" t="s">
        <v>5463</v>
      </c>
      <c r="F391" s="746" t="s">
        <v>5464</v>
      </c>
      <c r="G391" s="746" t="s">
        <v>5465</v>
      </c>
      <c r="H391" s="746" t="s">
        <v>5600</v>
      </c>
      <c r="I391" s="746" t="s">
        <v>5601</v>
      </c>
      <c r="J391" s="746" t="s">
        <v>77</v>
      </c>
      <c r="K391" s="746" t="s">
        <v>6070</v>
      </c>
      <c r="L391" s="746" t="s">
        <v>5598</v>
      </c>
    </row>
    <row r="392" spans="1:12" s="245" customFormat="1" ht="21.05" customHeight="1">
      <c r="A392" s="22"/>
      <c r="B392" s="745" t="s">
        <v>5603</v>
      </c>
      <c r="C392" s="745" t="s">
        <v>5604</v>
      </c>
      <c r="D392" s="746" t="s">
        <v>387</v>
      </c>
      <c r="E392" s="746" t="s">
        <v>5463</v>
      </c>
      <c r="F392" s="746" t="s">
        <v>5464</v>
      </c>
      <c r="G392" s="746" t="s">
        <v>5465</v>
      </c>
      <c r="H392" s="746" t="s">
        <v>5605</v>
      </c>
      <c r="I392" s="746" t="s">
        <v>5606</v>
      </c>
      <c r="J392" s="746" t="s">
        <v>70</v>
      </c>
      <c r="K392" s="746" t="s">
        <v>6071</v>
      </c>
      <c r="L392" s="746" t="s">
        <v>5603</v>
      </c>
    </row>
    <row r="393" spans="1:12" s="245" customFormat="1" ht="21.05" customHeight="1">
      <c r="A393" s="22"/>
      <c r="B393" s="745" t="s">
        <v>5608</v>
      </c>
      <c r="C393" s="745" t="s">
        <v>5609</v>
      </c>
      <c r="D393" s="746" t="s">
        <v>387</v>
      </c>
      <c r="E393" s="746" t="s">
        <v>5463</v>
      </c>
      <c r="F393" s="746" t="s">
        <v>5464</v>
      </c>
      <c r="G393" s="746" t="s">
        <v>5465</v>
      </c>
      <c r="H393" s="746" t="s">
        <v>5610</v>
      </c>
      <c r="I393" s="746" t="s">
        <v>5611</v>
      </c>
      <c r="J393" s="746" t="s">
        <v>70</v>
      </c>
      <c r="K393" s="746" t="s">
        <v>6072</v>
      </c>
      <c r="L393" s="746" t="s">
        <v>5608</v>
      </c>
    </row>
    <row r="394" spans="1:12" s="245" customFormat="1" ht="21.05" customHeight="1">
      <c r="A394" s="22"/>
      <c r="B394" s="745" t="s">
        <v>5613</v>
      </c>
      <c r="C394" s="745" t="s">
        <v>5614</v>
      </c>
      <c r="D394" s="746" t="s">
        <v>387</v>
      </c>
      <c r="E394" s="746" t="s">
        <v>5463</v>
      </c>
      <c r="F394" s="746" t="s">
        <v>5464</v>
      </c>
      <c r="G394" s="746" t="s">
        <v>5465</v>
      </c>
      <c r="H394" s="746" t="s">
        <v>5615</v>
      </c>
      <c r="I394" s="746" t="s">
        <v>5616</v>
      </c>
      <c r="J394" s="746" t="s">
        <v>85</v>
      </c>
      <c r="K394" s="746" t="s">
        <v>6073</v>
      </c>
      <c r="L394" s="745" t="s">
        <v>5613</v>
      </c>
    </row>
    <row r="395" spans="1:12" s="245" customFormat="1" ht="21.05" customHeight="1">
      <c r="A395" s="22"/>
      <c r="B395" s="745" t="s">
        <v>5618</v>
      </c>
      <c r="C395" s="745" t="s">
        <v>5619</v>
      </c>
      <c r="D395" s="746" t="s">
        <v>56</v>
      </c>
      <c r="E395" s="746" t="s">
        <v>5463</v>
      </c>
      <c r="F395" s="746" t="s">
        <v>5464</v>
      </c>
      <c r="G395" s="746" t="s">
        <v>5465</v>
      </c>
      <c r="H395" s="746" t="s">
        <v>5618</v>
      </c>
      <c r="I395" s="746" t="s">
        <v>5620</v>
      </c>
      <c r="J395" s="746" t="s">
        <v>56</v>
      </c>
      <c r="K395" s="746" t="s">
        <v>6074</v>
      </c>
      <c r="L395" s="746" t="s">
        <v>5618</v>
      </c>
    </row>
    <row r="396" spans="1:12" s="245" customFormat="1" ht="21.05" customHeight="1">
      <c r="A396" s="22"/>
      <c r="B396" s="745" t="s">
        <v>5622</v>
      </c>
      <c r="C396" s="745" t="s">
        <v>5623</v>
      </c>
      <c r="D396" s="746" t="s">
        <v>387</v>
      </c>
      <c r="E396" s="746" t="s">
        <v>5463</v>
      </c>
      <c r="F396" s="746" t="s">
        <v>5464</v>
      </c>
      <c r="G396" s="746" t="s">
        <v>5465</v>
      </c>
      <c r="H396" s="746" t="s">
        <v>5624</v>
      </c>
      <c r="I396" s="746" t="s">
        <v>5625</v>
      </c>
      <c r="J396" s="746" t="s">
        <v>85</v>
      </c>
      <c r="K396" s="746" t="s">
        <v>6075</v>
      </c>
      <c r="L396" s="745" t="s">
        <v>5622</v>
      </c>
    </row>
    <row r="397" spans="1:12" s="245" customFormat="1" ht="21.05" customHeight="1">
      <c r="A397" s="22"/>
      <c r="B397" s="745" t="s">
        <v>5627</v>
      </c>
      <c r="C397" s="745" t="s">
        <v>5628</v>
      </c>
      <c r="D397" s="746" t="s">
        <v>387</v>
      </c>
      <c r="E397" s="746" t="s">
        <v>5463</v>
      </c>
      <c r="F397" s="746" t="s">
        <v>5464</v>
      </c>
      <c r="G397" s="746" t="s">
        <v>5465</v>
      </c>
      <c r="H397" s="746" t="s">
        <v>5629</v>
      </c>
      <c r="I397" s="746" t="s">
        <v>5630</v>
      </c>
      <c r="J397" s="746" t="s">
        <v>70</v>
      </c>
      <c r="K397" s="746" t="s">
        <v>6076</v>
      </c>
      <c r="L397" s="745" t="s">
        <v>5627</v>
      </c>
    </row>
    <row r="398" spans="1:12" s="245" customFormat="1" ht="21.05" customHeight="1">
      <c r="A398" s="22"/>
      <c r="B398" s="745" t="s">
        <v>5632</v>
      </c>
      <c r="C398" s="745" t="s">
        <v>5633</v>
      </c>
      <c r="D398" s="746" t="s">
        <v>387</v>
      </c>
      <c r="E398" s="746" t="s">
        <v>5463</v>
      </c>
      <c r="F398" s="746" t="s">
        <v>5464</v>
      </c>
      <c r="G398" s="746" t="s">
        <v>5465</v>
      </c>
      <c r="H398" s="746" t="s">
        <v>5634</v>
      </c>
      <c r="I398" s="746" t="s">
        <v>5635</v>
      </c>
      <c r="J398" s="746" t="s">
        <v>85</v>
      </c>
      <c r="K398" s="746" t="s">
        <v>6077</v>
      </c>
      <c r="L398" s="745" t="s">
        <v>5632</v>
      </c>
    </row>
    <row r="399" spans="1:12" s="245" customFormat="1" ht="21.05" customHeight="1">
      <c r="A399" s="22"/>
      <c r="B399" s="745" t="s">
        <v>5637</v>
      </c>
      <c r="C399" s="745" t="s">
        <v>5638</v>
      </c>
      <c r="D399" s="746" t="s">
        <v>387</v>
      </c>
      <c r="E399" s="746" t="s">
        <v>5463</v>
      </c>
      <c r="F399" s="746" t="s">
        <v>5464</v>
      </c>
      <c r="G399" s="746" t="s">
        <v>5465</v>
      </c>
      <c r="H399" s="746" t="s">
        <v>5639</v>
      </c>
      <c r="I399" s="746" t="s">
        <v>5640</v>
      </c>
      <c r="J399" s="746" t="s">
        <v>70</v>
      </c>
      <c r="K399" s="746" t="s">
        <v>6078</v>
      </c>
      <c r="L399" s="746" t="s">
        <v>5637</v>
      </c>
    </row>
    <row r="400" spans="1:12" s="245" customFormat="1" ht="21.05" customHeight="1">
      <c r="A400" s="22"/>
      <c r="B400" s="745" t="s">
        <v>2118</v>
      </c>
      <c r="C400" s="745" t="s">
        <v>2119</v>
      </c>
      <c r="D400" s="746" t="s">
        <v>387</v>
      </c>
      <c r="E400" s="746" t="s">
        <v>5463</v>
      </c>
      <c r="F400" s="746" t="s">
        <v>5464</v>
      </c>
      <c r="G400" s="746" t="s">
        <v>5465</v>
      </c>
      <c r="H400" s="746" t="s">
        <v>3288</v>
      </c>
      <c r="I400" s="746" t="s">
        <v>5642</v>
      </c>
      <c r="J400" s="746" t="s">
        <v>70</v>
      </c>
      <c r="K400" s="746" t="s">
        <v>3028</v>
      </c>
      <c r="L400" s="746" t="s">
        <v>2118</v>
      </c>
    </row>
    <row r="401" spans="1:12" s="245" customFormat="1" ht="21.05" customHeight="1">
      <c r="A401" s="22"/>
      <c r="B401" s="745" t="s">
        <v>3036</v>
      </c>
      <c r="C401" s="745" t="s">
        <v>3037</v>
      </c>
      <c r="D401" s="746" t="s">
        <v>387</v>
      </c>
      <c r="E401" s="746" t="s">
        <v>5463</v>
      </c>
      <c r="F401" s="746" t="s">
        <v>5464</v>
      </c>
      <c r="G401" s="746" t="s">
        <v>5465</v>
      </c>
      <c r="H401" s="746" t="s">
        <v>3300</v>
      </c>
      <c r="I401" s="746" t="s">
        <v>5644</v>
      </c>
      <c r="J401" s="746" t="s">
        <v>70</v>
      </c>
      <c r="K401" s="746" t="s">
        <v>6079</v>
      </c>
      <c r="L401" s="746" t="s">
        <v>3036</v>
      </c>
    </row>
    <row r="402" spans="1:12" s="245" customFormat="1" ht="21.05" customHeight="1">
      <c r="A402" s="22"/>
      <c r="B402" s="745" t="s">
        <v>5646</v>
      </c>
      <c r="C402" s="745" t="s">
        <v>5647</v>
      </c>
      <c r="D402" s="746" t="s">
        <v>387</v>
      </c>
      <c r="E402" s="746" t="s">
        <v>5463</v>
      </c>
      <c r="F402" s="746" t="s">
        <v>5464</v>
      </c>
      <c r="G402" s="746" t="s">
        <v>5465</v>
      </c>
      <c r="H402" s="746" t="s">
        <v>5648</v>
      </c>
      <c r="I402" s="746" t="s">
        <v>5649</v>
      </c>
      <c r="J402" s="746" t="s">
        <v>77</v>
      </c>
      <c r="K402" s="749" t="s">
        <v>6080</v>
      </c>
      <c r="L402" s="745" t="s">
        <v>5646</v>
      </c>
    </row>
    <row r="403" spans="1:12" s="245" customFormat="1" ht="21.05" customHeight="1">
      <c r="A403" s="22"/>
      <c r="B403" s="745" t="s">
        <v>5651</v>
      </c>
      <c r="C403" s="745" t="s">
        <v>5652</v>
      </c>
      <c r="D403" s="746" t="s">
        <v>387</v>
      </c>
      <c r="E403" s="746" t="s">
        <v>5463</v>
      </c>
      <c r="F403" s="746" t="s">
        <v>5464</v>
      </c>
      <c r="G403" s="746" t="s">
        <v>5465</v>
      </c>
      <c r="H403" s="746" t="s">
        <v>5653</v>
      </c>
      <c r="I403" s="746" t="s">
        <v>5654</v>
      </c>
      <c r="J403" s="746" t="s">
        <v>77</v>
      </c>
      <c r="K403" s="749" t="s">
        <v>6081</v>
      </c>
      <c r="L403" s="746" t="s">
        <v>5651</v>
      </c>
    </row>
    <row r="404" spans="1:12" s="245" customFormat="1" ht="21.05" customHeight="1">
      <c r="A404" s="22"/>
      <c r="B404" s="745" t="s">
        <v>5656</v>
      </c>
      <c r="C404" s="745" t="s">
        <v>5657</v>
      </c>
      <c r="D404" s="746" t="s">
        <v>387</v>
      </c>
      <c r="E404" s="746" t="s">
        <v>5463</v>
      </c>
      <c r="F404" s="746" t="s">
        <v>5464</v>
      </c>
      <c r="G404" s="746" t="s">
        <v>5465</v>
      </c>
      <c r="H404" s="746" t="s">
        <v>5658</v>
      </c>
      <c r="I404" s="746" t="s">
        <v>5659</v>
      </c>
      <c r="J404" s="746" t="s">
        <v>77</v>
      </c>
      <c r="K404" s="749" t="s">
        <v>6082</v>
      </c>
      <c r="L404" s="746" t="s">
        <v>5656</v>
      </c>
    </row>
    <row r="405" spans="1:12" s="245" customFormat="1" ht="21.05" customHeight="1">
      <c r="A405" s="22"/>
      <c r="B405" s="745" t="s">
        <v>5661</v>
      </c>
      <c r="C405" s="745" t="s">
        <v>5662</v>
      </c>
      <c r="D405" s="746" t="s">
        <v>387</v>
      </c>
      <c r="E405" s="746" t="s">
        <v>5463</v>
      </c>
      <c r="F405" s="746" t="s">
        <v>5464</v>
      </c>
      <c r="G405" s="746" t="s">
        <v>5465</v>
      </c>
      <c r="H405" s="746" t="s">
        <v>5663</v>
      </c>
      <c r="I405" s="746" t="s">
        <v>5664</v>
      </c>
      <c r="J405" s="746" t="s">
        <v>77</v>
      </c>
      <c r="K405" s="749" t="s">
        <v>6083</v>
      </c>
      <c r="L405" s="746" t="s">
        <v>5661</v>
      </c>
    </row>
    <row r="406" spans="1:12" s="245" customFormat="1" ht="21.05" customHeight="1">
      <c r="A406" s="22"/>
      <c r="B406" s="745" t="s">
        <v>5666</v>
      </c>
      <c r="C406" s="745" t="s">
        <v>5667</v>
      </c>
      <c r="D406" s="746" t="s">
        <v>387</v>
      </c>
      <c r="E406" s="746" t="s">
        <v>5463</v>
      </c>
      <c r="F406" s="746" t="s">
        <v>5464</v>
      </c>
      <c r="G406" s="746" t="s">
        <v>5465</v>
      </c>
      <c r="H406" s="746" t="s">
        <v>5668</v>
      </c>
      <c r="I406" s="746" t="s">
        <v>5669</v>
      </c>
      <c r="J406" s="746" t="s">
        <v>77</v>
      </c>
      <c r="K406" s="749" t="s">
        <v>6084</v>
      </c>
      <c r="L406" s="746" t="s">
        <v>5666</v>
      </c>
    </row>
    <row r="407" spans="1:12" s="245" customFormat="1" ht="21.05" customHeight="1">
      <c r="A407" s="22"/>
      <c r="B407" s="745" t="s">
        <v>5671</v>
      </c>
      <c r="C407" s="745" t="s">
        <v>5672</v>
      </c>
      <c r="D407" s="746" t="s">
        <v>387</v>
      </c>
      <c r="E407" s="746" t="s">
        <v>5463</v>
      </c>
      <c r="F407" s="746" t="s">
        <v>5464</v>
      </c>
      <c r="G407" s="746" t="s">
        <v>5465</v>
      </c>
      <c r="H407" s="746" t="s">
        <v>2263</v>
      </c>
      <c r="I407" s="746" t="s">
        <v>5673</v>
      </c>
      <c r="J407" s="746" t="s">
        <v>77</v>
      </c>
      <c r="K407" s="749" t="s">
        <v>6085</v>
      </c>
      <c r="L407" s="746" t="s">
        <v>5671</v>
      </c>
    </row>
    <row r="408" spans="1:12" s="245" customFormat="1" ht="21.05" customHeight="1">
      <c r="A408" s="22"/>
      <c r="B408" s="745" t="s">
        <v>5675</v>
      </c>
      <c r="C408" s="745" t="s">
        <v>5676</v>
      </c>
      <c r="D408" s="746" t="s">
        <v>387</v>
      </c>
      <c r="E408" s="746" t="s">
        <v>5463</v>
      </c>
      <c r="F408" s="746" t="s">
        <v>5464</v>
      </c>
      <c r="G408" s="746" t="s">
        <v>5465</v>
      </c>
      <c r="H408" s="746" t="s">
        <v>5675</v>
      </c>
      <c r="I408" s="746" t="s">
        <v>5677</v>
      </c>
      <c r="J408" s="746" t="s">
        <v>77</v>
      </c>
      <c r="K408" s="749" t="s">
        <v>6086</v>
      </c>
      <c r="L408" s="746" t="s">
        <v>5675</v>
      </c>
    </row>
    <row r="409" spans="1:12" s="245" customFormat="1" ht="21.05" customHeight="1">
      <c r="A409" s="22"/>
      <c r="B409" s="745" t="s">
        <v>5679</v>
      </c>
      <c r="C409" s="745" t="s">
        <v>5680</v>
      </c>
      <c r="D409" s="746" t="s">
        <v>387</v>
      </c>
      <c r="E409" s="746" t="s">
        <v>5463</v>
      </c>
      <c r="F409" s="746" t="s">
        <v>5464</v>
      </c>
      <c r="G409" s="746" t="s">
        <v>5465</v>
      </c>
      <c r="H409" s="746" t="s">
        <v>5679</v>
      </c>
      <c r="I409" s="746" t="s">
        <v>5681</v>
      </c>
      <c r="J409" s="746" t="s">
        <v>77</v>
      </c>
      <c r="K409" s="749" t="s">
        <v>6087</v>
      </c>
      <c r="L409" s="746" t="s">
        <v>5679</v>
      </c>
    </row>
    <row r="410" spans="1:12" s="245" customFormat="1" ht="21.05" customHeight="1">
      <c r="A410" s="22"/>
      <c r="B410" s="745" t="s">
        <v>5683</v>
      </c>
      <c r="C410" s="745" t="s">
        <v>5684</v>
      </c>
      <c r="D410" s="746" t="s">
        <v>387</v>
      </c>
      <c r="E410" s="746" t="s">
        <v>5463</v>
      </c>
      <c r="F410" s="746" t="s">
        <v>5464</v>
      </c>
      <c r="G410" s="746" t="s">
        <v>5465</v>
      </c>
      <c r="H410" s="746" t="s">
        <v>5683</v>
      </c>
      <c r="I410" s="746" t="s">
        <v>5685</v>
      </c>
      <c r="J410" s="746" t="s">
        <v>77</v>
      </c>
      <c r="K410" s="749" t="s">
        <v>6088</v>
      </c>
      <c r="L410" s="746" t="s">
        <v>5683</v>
      </c>
    </row>
    <row r="411" spans="1:12" s="245" customFormat="1" ht="21.05" customHeight="1">
      <c r="A411" s="22"/>
      <c r="B411" s="745" t="s">
        <v>5687</v>
      </c>
      <c r="C411" s="745" t="s">
        <v>5688</v>
      </c>
      <c r="D411" s="746" t="s">
        <v>387</v>
      </c>
      <c r="E411" s="746" t="s">
        <v>5463</v>
      </c>
      <c r="F411" s="746" t="s">
        <v>5464</v>
      </c>
      <c r="G411" s="746" t="s">
        <v>5465</v>
      </c>
      <c r="H411" s="746" t="s">
        <v>5689</v>
      </c>
      <c r="I411" s="746" t="s">
        <v>5690</v>
      </c>
      <c r="J411" s="746" t="s">
        <v>77</v>
      </c>
      <c r="K411" s="749" t="s">
        <v>6089</v>
      </c>
      <c r="L411" s="746" t="s">
        <v>5687</v>
      </c>
    </row>
    <row r="412" spans="1:12" s="245" customFormat="1" ht="21.05" customHeight="1">
      <c r="A412" s="22"/>
      <c r="B412" s="745" t="s">
        <v>5692</v>
      </c>
      <c r="C412" s="745" t="s">
        <v>5693</v>
      </c>
      <c r="D412" s="746" t="s">
        <v>387</v>
      </c>
      <c r="E412" s="746" t="s">
        <v>5463</v>
      </c>
      <c r="F412" s="746" t="s">
        <v>5464</v>
      </c>
      <c r="G412" s="746" t="s">
        <v>5465</v>
      </c>
      <c r="H412" s="746" t="s">
        <v>5694</v>
      </c>
      <c r="I412" s="746" t="s">
        <v>5695</v>
      </c>
      <c r="J412" s="746" t="s">
        <v>77</v>
      </c>
      <c r="K412" s="749" t="s">
        <v>6090</v>
      </c>
      <c r="L412" s="746" t="s">
        <v>5692</v>
      </c>
    </row>
    <row r="413" spans="1:12" s="245" customFormat="1" ht="21.05" customHeight="1">
      <c r="A413" s="22"/>
      <c r="B413" s="745" t="s">
        <v>5697</v>
      </c>
      <c r="C413" s="745" t="s">
        <v>5698</v>
      </c>
      <c r="D413" s="746" t="s">
        <v>387</v>
      </c>
      <c r="E413" s="746" t="s">
        <v>5463</v>
      </c>
      <c r="F413" s="746" t="s">
        <v>5464</v>
      </c>
      <c r="G413" s="746" t="s">
        <v>5465</v>
      </c>
      <c r="H413" s="746" t="s">
        <v>5697</v>
      </c>
      <c r="I413" s="746" t="s">
        <v>5699</v>
      </c>
      <c r="J413" s="746" t="s">
        <v>77</v>
      </c>
      <c r="K413" s="749" t="s">
        <v>6091</v>
      </c>
      <c r="L413" s="746" t="s">
        <v>5697</v>
      </c>
    </row>
    <row r="414" spans="1:12" s="245" customFormat="1" ht="21.05" customHeight="1">
      <c r="A414" s="22"/>
      <c r="B414" s="750" t="s">
        <v>430</v>
      </c>
      <c r="C414" s="745" t="s">
        <v>431</v>
      </c>
      <c r="D414" s="746" t="s">
        <v>387</v>
      </c>
      <c r="E414" s="746" t="s">
        <v>5463</v>
      </c>
      <c r="F414" s="746" t="s">
        <v>5464</v>
      </c>
      <c r="G414" s="746" t="s">
        <v>5465</v>
      </c>
      <c r="H414" s="746" t="s">
        <v>430</v>
      </c>
      <c r="I414" s="746" t="s">
        <v>5701</v>
      </c>
      <c r="J414" s="746" t="s">
        <v>77</v>
      </c>
      <c r="K414" s="749" t="s">
        <v>6092</v>
      </c>
      <c r="L414" s="746" t="s">
        <v>430</v>
      </c>
    </row>
    <row r="415" spans="1:12" s="245" customFormat="1" ht="21.05" customHeight="1">
      <c r="A415" s="22"/>
      <c r="B415" s="745" t="s">
        <v>2120</v>
      </c>
      <c r="C415" s="745" t="s">
        <v>2121</v>
      </c>
      <c r="D415" s="746" t="s">
        <v>387</v>
      </c>
      <c r="E415" s="746" t="s">
        <v>5463</v>
      </c>
      <c r="F415" s="746" t="s">
        <v>5464</v>
      </c>
      <c r="G415" s="746" t="s">
        <v>5465</v>
      </c>
      <c r="H415" s="746" t="s">
        <v>2120</v>
      </c>
      <c r="I415" s="746" t="s">
        <v>5703</v>
      </c>
      <c r="J415" s="746" t="s">
        <v>70</v>
      </c>
      <c r="K415" s="746" t="s">
        <v>3030</v>
      </c>
      <c r="L415" s="746" t="s">
        <v>2120</v>
      </c>
    </row>
    <row r="416" spans="1:12" s="245" customFormat="1" ht="21.05" customHeight="1">
      <c r="A416" s="22"/>
      <c r="B416" s="745" t="s">
        <v>2470</v>
      </c>
      <c r="C416" s="745" t="s">
        <v>2471</v>
      </c>
      <c r="D416" s="746" t="s">
        <v>387</v>
      </c>
      <c r="E416" s="746" t="s">
        <v>5463</v>
      </c>
      <c r="F416" s="746" t="s">
        <v>5464</v>
      </c>
      <c r="G416" s="746" t="s">
        <v>5465</v>
      </c>
      <c r="H416" s="746" t="s">
        <v>435</v>
      </c>
      <c r="I416" s="746" t="s">
        <v>5705</v>
      </c>
      <c r="J416" s="746" t="s">
        <v>77</v>
      </c>
      <c r="K416" s="749" t="s">
        <v>6093</v>
      </c>
      <c r="L416" s="745" t="s">
        <v>2470</v>
      </c>
    </row>
    <row r="417" spans="1:14" s="245" customFormat="1" ht="21.05" customHeight="1">
      <c r="A417" s="22"/>
      <c r="B417" s="745" t="s">
        <v>2123</v>
      </c>
      <c r="C417" s="745" t="s">
        <v>2573</v>
      </c>
      <c r="D417" s="746" t="s">
        <v>387</v>
      </c>
      <c r="E417" s="746" t="s">
        <v>5463</v>
      </c>
      <c r="F417" s="746" t="s">
        <v>5464</v>
      </c>
      <c r="G417" s="746" t="s">
        <v>5465</v>
      </c>
      <c r="H417" s="746" t="s">
        <v>2574</v>
      </c>
      <c r="I417" s="746" t="s">
        <v>5707</v>
      </c>
      <c r="J417" s="746" t="s">
        <v>70</v>
      </c>
      <c r="K417" s="746" t="s">
        <v>3040</v>
      </c>
      <c r="L417" s="746" t="s">
        <v>2123</v>
      </c>
    </row>
    <row r="418" spans="1:14" s="245" customFormat="1" ht="21.05" customHeight="1">
      <c r="A418" s="22"/>
      <c r="B418" s="745" t="s">
        <v>2116</v>
      </c>
      <c r="C418" s="745" t="s">
        <v>2117</v>
      </c>
      <c r="D418" s="746" t="s">
        <v>387</v>
      </c>
      <c r="E418" s="746" t="s">
        <v>5463</v>
      </c>
      <c r="F418" s="746" t="s">
        <v>5464</v>
      </c>
      <c r="G418" s="746" t="s">
        <v>5465</v>
      </c>
      <c r="H418" s="746" t="s">
        <v>2452</v>
      </c>
      <c r="I418" s="746" t="s">
        <v>5709</v>
      </c>
      <c r="J418" s="746" t="s">
        <v>70</v>
      </c>
      <c r="K418" s="746" t="s">
        <v>3026</v>
      </c>
      <c r="L418" s="745" t="s">
        <v>2116</v>
      </c>
    </row>
    <row r="419" spans="1:14" s="245" customFormat="1" ht="21.05" customHeight="1">
      <c r="A419" s="22"/>
      <c r="B419" s="745" t="s">
        <v>5711</v>
      </c>
      <c r="C419" s="745" t="s">
        <v>5712</v>
      </c>
      <c r="D419" s="746" t="s">
        <v>387</v>
      </c>
      <c r="E419" s="746" t="s">
        <v>5463</v>
      </c>
      <c r="F419" s="746" t="s">
        <v>5464</v>
      </c>
      <c r="G419" s="746" t="s">
        <v>5465</v>
      </c>
      <c r="H419" s="746" t="s">
        <v>5713</v>
      </c>
      <c r="I419" s="746" t="s">
        <v>5714</v>
      </c>
      <c r="J419" s="746" t="s">
        <v>70</v>
      </c>
      <c r="K419" s="746" t="s">
        <v>6094</v>
      </c>
      <c r="L419" s="746" t="s">
        <v>5711</v>
      </c>
    </row>
    <row r="420" spans="1:14" s="245" customFormat="1" ht="21.05" customHeight="1">
      <c r="A420" s="22"/>
      <c r="B420" s="745" t="s">
        <v>5716</v>
      </c>
      <c r="C420" s="745" t="s">
        <v>5717</v>
      </c>
      <c r="D420" s="746" t="s">
        <v>387</v>
      </c>
      <c r="E420" s="746" t="s">
        <v>5463</v>
      </c>
      <c r="F420" s="746" t="s">
        <v>5464</v>
      </c>
      <c r="G420" s="746" t="s">
        <v>5465</v>
      </c>
      <c r="H420" s="746" t="s">
        <v>5718</v>
      </c>
      <c r="I420" s="746" t="s">
        <v>5719</v>
      </c>
      <c r="J420" s="746" t="s">
        <v>70</v>
      </c>
      <c r="K420" s="746" t="s">
        <v>6095</v>
      </c>
      <c r="L420" s="746" t="s">
        <v>5716</v>
      </c>
    </row>
    <row r="421" spans="1:14" s="245" customFormat="1" ht="21.05" customHeight="1">
      <c r="A421" s="22"/>
      <c r="B421" s="745" t="s">
        <v>1919</v>
      </c>
      <c r="C421" s="745" t="s">
        <v>1920</v>
      </c>
      <c r="D421" s="746" t="s">
        <v>387</v>
      </c>
      <c r="E421" s="746" t="s">
        <v>5463</v>
      </c>
      <c r="F421" s="746" t="s">
        <v>5464</v>
      </c>
      <c r="G421" s="746" t="s">
        <v>5465</v>
      </c>
      <c r="H421" s="746" t="s">
        <v>5721</v>
      </c>
      <c r="I421" s="746" t="s">
        <v>5722</v>
      </c>
      <c r="J421" s="746" t="s">
        <v>70</v>
      </c>
      <c r="K421" s="746" t="s">
        <v>6096</v>
      </c>
      <c r="L421" s="746" t="s">
        <v>1919</v>
      </c>
    </row>
    <row r="422" spans="1:14" s="245" customFormat="1" ht="21.05" customHeight="1">
      <c r="A422" s="22"/>
      <c r="B422" s="745" t="s">
        <v>3033</v>
      </c>
      <c r="C422" s="745" t="s">
        <v>3034</v>
      </c>
      <c r="D422" s="746" t="s">
        <v>387</v>
      </c>
      <c r="E422" s="746" t="s">
        <v>5463</v>
      </c>
      <c r="F422" s="746" t="s">
        <v>5464</v>
      </c>
      <c r="G422" s="746" t="s">
        <v>5465</v>
      </c>
      <c r="H422" s="746" t="s">
        <v>2462</v>
      </c>
      <c r="I422" s="746" t="s">
        <v>5724</v>
      </c>
      <c r="J422" s="746" t="s">
        <v>70</v>
      </c>
      <c r="K422" s="746" t="s">
        <v>6097</v>
      </c>
      <c r="L422" s="746" t="s">
        <v>3033</v>
      </c>
    </row>
    <row r="423" spans="1:14" s="700" customFormat="1" ht="21.05" customHeight="1">
      <c r="A423" s="701"/>
      <c r="B423" s="745" t="s">
        <v>5726</v>
      </c>
      <c r="C423" s="745" t="s">
        <v>5727</v>
      </c>
      <c r="D423" s="746" t="s">
        <v>387</v>
      </c>
      <c r="E423" s="746" t="s">
        <v>5463</v>
      </c>
      <c r="F423" s="745" t="s">
        <v>5728</v>
      </c>
      <c r="G423" s="745" t="s">
        <v>5729</v>
      </c>
      <c r="H423" s="745" t="s">
        <v>5730</v>
      </c>
      <c r="I423" s="745" t="s">
        <v>5731</v>
      </c>
      <c r="J423" s="746" t="s">
        <v>70</v>
      </c>
      <c r="K423" s="745" t="s">
        <v>6098</v>
      </c>
      <c r="L423" s="745" t="s">
        <v>5726</v>
      </c>
      <c r="M423" s="418"/>
      <c r="N423" s="418"/>
    </row>
    <row r="424" spans="1:14" s="700" customFormat="1" ht="21.05" customHeight="1">
      <c r="A424" s="701"/>
      <c r="B424" s="745" t="s">
        <v>5733</v>
      </c>
      <c r="C424" s="745" t="s">
        <v>5734</v>
      </c>
      <c r="D424" s="746" t="s">
        <v>387</v>
      </c>
      <c r="E424" s="746" t="s">
        <v>5463</v>
      </c>
      <c r="F424" s="746" t="s">
        <v>5728</v>
      </c>
      <c r="G424" s="746" t="s">
        <v>5729</v>
      </c>
      <c r="H424" s="746" t="s">
        <v>5733</v>
      </c>
      <c r="I424" s="745" t="s">
        <v>5735</v>
      </c>
      <c r="J424" s="746" t="s">
        <v>70</v>
      </c>
      <c r="K424" s="745" t="s">
        <v>6099</v>
      </c>
      <c r="L424" s="746" t="s">
        <v>5733</v>
      </c>
      <c r="M424" s="418"/>
      <c r="N424" s="418"/>
    </row>
    <row r="425" spans="1:14" s="700" customFormat="1" ht="21.05" customHeight="1">
      <c r="A425" s="701"/>
      <c r="B425" s="745" t="s">
        <v>5737</v>
      </c>
      <c r="C425" s="745" t="s">
        <v>5738</v>
      </c>
      <c r="D425" s="746" t="s">
        <v>56</v>
      </c>
      <c r="E425" s="746" t="s">
        <v>5463</v>
      </c>
      <c r="F425" s="746" t="s">
        <v>5728</v>
      </c>
      <c r="G425" s="745" t="s">
        <v>5729</v>
      </c>
      <c r="H425" s="746" t="s">
        <v>5739</v>
      </c>
      <c r="I425" s="745" t="s">
        <v>5740</v>
      </c>
      <c r="J425" s="746" t="s">
        <v>56</v>
      </c>
      <c r="K425" s="745" t="s">
        <v>6100</v>
      </c>
      <c r="L425" s="746" t="s">
        <v>5737</v>
      </c>
      <c r="M425" s="418"/>
      <c r="N425" s="418"/>
    </row>
    <row r="426" spans="1:14" s="700" customFormat="1" ht="21.05" customHeight="1">
      <c r="A426" s="701"/>
      <c r="B426" s="745" t="s">
        <v>5742</v>
      </c>
      <c r="C426" s="745" t="s">
        <v>5743</v>
      </c>
      <c r="D426" s="746" t="s">
        <v>387</v>
      </c>
      <c r="E426" s="746" t="s">
        <v>5463</v>
      </c>
      <c r="F426" s="746" t="s">
        <v>5728</v>
      </c>
      <c r="G426" s="746" t="s">
        <v>5729</v>
      </c>
      <c r="H426" s="746" t="s">
        <v>5744</v>
      </c>
      <c r="I426" s="745" t="s">
        <v>5745</v>
      </c>
      <c r="J426" s="746" t="s">
        <v>85</v>
      </c>
      <c r="K426" s="745" t="s">
        <v>6101</v>
      </c>
      <c r="L426" s="746" t="s">
        <v>5742</v>
      </c>
      <c r="M426" s="418"/>
      <c r="N426" s="418"/>
    </row>
    <row r="427" spans="1:14" s="700" customFormat="1" ht="21.05" customHeight="1">
      <c r="A427" s="701"/>
      <c r="B427" s="745" t="s">
        <v>5747</v>
      </c>
      <c r="C427" s="745" t="s">
        <v>5748</v>
      </c>
      <c r="D427" s="746" t="s">
        <v>387</v>
      </c>
      <c r="E427" s="746" t="s">
        <v>5463</v>
      </c>
      <c r="F427" s="746" t="s">
        <v>5728</v>
      </c>
      <c r="G427" s="746" t="s">
        <v>5729</v>
      </c>
      <c r="H427" s="746" t="s">
        <v>5749</v>
      </c>
      <c r="I427" s="745" t="s">
        <v>5750</v>
      </c>
      <c r="J427" s="746" t="s">
        <v>77</v>
      </c>
      <c r="K427" s="751" t="s">
        <v>6102</v>
      </c>
      <c r="L427" s="746" t="s">
        <v>5747</v>
      </c>
      <c r="M427" s="418"/>
      <c r="N427" s="418"/>
    </row>
    <row r="428" spans="1:14" s="700" customFormat="1" ht="21.05" customHeight="1">
      <c r="A428" s="701"/>
      <c r="B428" s="745" t="s">
        <v>5752</v>
      </c>
      <c r="C428" s="745" t="s">
        <v>5753</v>
      </c>
      <c r="D428" s="746" t="s">
        <v>387</v>
      </c>
      <c r="E428" s="746" t="s">
        <v>5463</v>
      </c>
      <c r="F428" s="746" t="s">
        <v>5728</v>
      </c>
      <c r="G428" s="746" t="s">
        <v>5729</v>
      </c>
      <c r="H428" s="746" t="s">
        <v>5754</v>
      </c>
      <c r="I428" s="745" t="s">
        <v>5755</v>
      </c>
      <c r="J428" s="746" t="s">
        <v>85</v>
      </c>
      <c r="K428" s="745" t="s">
        <v>6103</v>
      </c>
      <c r="L428" s="746" t="s">
        <v>5752</v>
      </c>
      <c r="M428" s="418"/>
      <c r="N428" s="418"/>
    </row>
    <row r="429" spans="1:14" s="700" customFormat="1" ht="21.05" customHeight="1">
      <c r="A429" s="701"/>
      <c r="B429" s="745" t="s">
        <v>5757</v>
      </c>
      <c r="C429" s="745" t="s">
        <v>5758</v>
      </c>
      <c r="D429" s="746" t="s">
        <v>387</v>
      </c>
      <c r="E429" s="746" t="s">
        <v>5463</v>
      </c>
      <c r="F429" s="746" t="s">
        <v>5728</v>
      </c>
      <c r="G429" s="746" t="s">
        <v>5729</v>
      </c>
      <c r="H429" s="746" t="s">
        <v>5759</v>
      </c>
      <c r="I429" s="745" t="s">
        <v>5760</v>
      </c>
      <c r="J429" s="746" t="s">
        <v>77</v>
      </c>
      <c r="K429" s="751" t="s">
        <v>6104</v>
      </c>
      <c r="L429" s="746" t="s">
        <v>5757</v>
      </c>
      <c r="M429" s="418"/>
      <c r="N429" s="418"/>
    </row>
    <row r="430" spans="1:14" s="700" customFormat="1" ht="21.05" customHeight="1">
      <c r="A430" s="701"/>
      <c r="B430" s="745" t="s">
        <v>5762</v>
      </c>
      <c r="C430" s="745" t="s">
        <v>5763</v>
      </c>
      <c r="D430" s="746" t="s">
        <v>387</v>
      </c>
      <c r="E430" s="746" t="s">
        <v>5463</v>
      </c>
      <c r="F430" s="746" t="s">
        <v>5728</v>
      </c>
      <c r="G430" s="746" t="s">
        <v>5729</v>
      </c>
      <c r="H430" s="746" t="s">
        <v>5764</v>
      </c>
      <c r="I430" s="745" t="s">
        <v>5765</v>
      </c>
      <c r="J430" s="746" t="s">
        <v>77</v>
      </c>
      <c r="K430" s="751" t="s">
        <v>6105</v>
      </c>
      <c r="L430" s="746" t="s">
        <v>5762</v>
      </c>
      <c r="M430" s="418"/>
      <c r="N430" s="418"/>
    </row>
    <row r="431" spans="1:14" s="700" customFormat="1" ht="21.05" customHeight="1">
      <c r="A431" s="701"/>
      <c r="B431" s="745" t="s">
        <v>5767</v>
      </c>
      <c r="C431" s="745" t="s">
        <v>5768</v>
      </c>
      <c r="D431" s="746" t="s">
        <v>56</v>
      </c>
      <c r="E431" s="746" t="s">
        <v>5463</v>
      </c>
      <c r="F431" s="746" t="s">
        <v>5728</v>
      </c>
      <c r="G431" s="746" t="s">
        <v>5729</v>
      </c>
      <c r="H431" s="745" t="s">
        <v>5769</v>
      </c>
      <c r="I431" s="745" t="s">
        <v>5770</v>
      </c>
      <c r="J431" s="746" t="s">
        <v>56</v>
      </c>
      <c r="K431" s="745" t="s">
        <v>6106</v>
      </c>
      <c r="L431" s="746" t="s">
        <v>5767</v>
      </c>
      <c r="M431" s="418"/>
      <c r="N431" s="418"/>
    </row>
    <row r="432" spans="1:14" s="700" customFormat="1" ht="21.05" customHeight="1">
      <c r="A432" s="701"/>
      <c r="B432" s="745" t="s">
        <v>5772</v>
      </c>
      <c r="C432" s="745" t="s">
        <v>5773</v>
      </c>
      <c r="D432" s="746" t="s">
        <v>58</v>
      </c>
      <c r="E432" s="746" t="s">
        <v>5463</v>
      </c>
      <c r="F432" s="746" t="s">
        <v>5728</v>
      </c>
      <c r="G432" s="746" t="s">
        <v>5729</v>
      </c>
      <c r="H432" s="746" t="s">
        <v>5774</v>
      </c>
      <c r="I432" s="745" t="s">
        <v>5775</v>
      </c>
      <c r="J432" s="746" t="s">
        <v>5776</v>
      </c>
      <c r="K432" s="745" t="s">
        <v>6107</v>
      </c>
      <c r="L432" s="746" t="s">
        <v>5772</v>
      </c>
      <c r="M432" s="418"/>
      <c r="N432" s="418"/>
    </row>
    <row r="433" spans="1:14" s="700" customFormat="1" ht="21.05" customHeight="1">
      <c r="A433" s="701"/>
      <c r="B433" s="745" t="s">
        <v>5778</v>
      </c>
      <c r="C433" s="745" t="s">
        <v>5779</v>
      </c>
      <c r="D433" s="746" t="s">
        <v>387</v>
      </c>
      <c r="E433" s="746" t="s">
        <v>5463</v>
      </c>
      <c r="F433" s="746" t="s">
        <v>5728</v>
      </c>
      <c r="G433" s="746" t="s">
        <v>5729</v>
      </c>
      <c r="H433" s="746" t="s">
        <v>5780</v>
      </c>
      <c r="I433" s="745" t="s">
        <v>5781</v>
      </c>
      <c r="J433" s="746" t="s">
        <v>85</v>
      </c>
      <c r="K433" s="745" t="s">
        <v>6108</v>
      </c>
      <c r="L433" s="745" t="s">
        <v>5778</v>
      </c>
      <c r="M433" s="418"/>
      <c r="N433" s="418"/>
    </row>
    <row r="434" spans="1:14" s="700" customFormat="1" ht="21.05" customHeight="1">
      <c r="A434" s="701"/>
      <c r="B434" s="745" t="s">
        <v>5783</v>
      </c>
      <c r="C434" s="745" t="s">
        <v>5784</v>
      </c>
      <c r="D434" s="746" t="s">
        <v>387</v>
      </c>
      <c r="E434" s="746" t="s">
        <v>5463</v>
      </c>
      <c r="F434" s="746" t="s">
        <v>5728</v>
      </c>
      <c r="G434" s="746" t="s">
        <v>5729</v>
      </c>
      <c r="H434" s="746" t="s">
        <v>5785</v>
      </c>
      <c r="I434" s="745" t="s">
        <v>5786</v>
      </c>
      <c r="J434" s="746" t="s">
        <v>77</v>
      </c>
      <c r="K434" s="751" t="s">
        <v>6109</v>
      </c>
      <c r="L434" s="746" t="s">
        <v>5783</v>
      </c>
      <c r="M434" s="418"/>
      <c r="N434" s="418"/>
    </row>
    <row r="435" spans="1:14" s="700" customFormat="1" ht="21.05" customHeight="1">
      <c r="A435" s="701"/>
      <c r="B435" s="745" t="s">
        <v>2210</v>
      </c>
      <c r="C435" s="745" t="s">
        <v>5788</v>
      </c>
      <c r="D435" s="746" t="s">
        <v>387</v>
      </c>
      <c r="E435" s="745" t="s">
        <v>353</v>
      </c>
      <c r="F435" s="746" t="s">
        <v>5789</v>
      </c>
      <c r="G435" s="745" t="s">
        <v>5790</v>
      </c>
      <c r="H435" s="745" t="s">
        <v>1702</v>
      </c>
      <c r="I435" s="745" t="s">
        <v>5791</v>
      </c>
      <c r="J435" s="746" t="s">
        <v>179</v>
      </c>
      <c r="K435" s="745" t="s">
        <v>6110</v>
      </c>
      <c r="L435" s="745" t="s">
        <v>2210</v>
      </c>
      <c r="M435" s="418"/>
      <c r="N435" s="418"/>
    </row>
    <row r="436" spans="1:14" s="700" customFormat="1" ht="21.05" customHeight="1">
      <c r="A436" s="701"/>
      <c r="B436" s="745" t="s">
        <v>2206</v>
      </c>
      <c r="C436" s="745" t="s">
        <v>5793</v>
      </c>
      <c r="D436" s="746" t="s">
        <v>387</v>
      </c>
      <c r="E436" s="745" t="s">
        <v>353</v>
      </c>
      <c r="F436" s="746" t="s">
        <v>5789</v>
      </c>
      <c r="G436" s="746" t="s">
        <v>5790</v>
      </c>
      <c r="H436" s="746" t="s">
        <v>1264</v>
      </c>
      <c r="I436" s="745" t="s">
        <v>5794</v>
      </c>
      <c r="J436" s="746" t="s">
        <v>70</v>
      </c>
      <c r="K436" s="745" t="s">
        <v>6111</v>
      </c>
      <c r="L436" s="745" t="s">
        <v>2206</v>
      </c>
      <c r="M436" s="418"/>
      <c r="N436" s="418"/>
    </row>
    <row r="437" spans="1:14" s="700" customFormat="1" ht="21.05" customHeight="1">
      <c r="A437" s="701"/>
      <c r="B437" s="745" t="s">
        <v>5796</v>
      </c>
      <c r="C437" s="745" t="s">
        <v>5797</v>
      </c>
      <c r="D437" s="746" t="s">
        <v>387</v>
      </c>
      <c r="E437" s="745" t="s">
        <v>353</v>
      </c>
      <c r="F437" s="746" t="s">
        <v>5789</v>
      </c>
      <c r="G437" s="746" t="s">
        <v>5790</v>
      </c>
      <c r="H437" s="746" t="s">
        <v>5798</v>
      </c>
      <c r="I437" s="745" t="s">
        <v>5799</v>
      </c>
      <c r="J437" s="746" t="s">
        <v>85</v>
      </c>
      <c r="K437" s="745" t="s">
        <v>6112</v>
      </c>
      <c r="L437" s="745" t="s">
        <v>5796</v>
      </c>
      <c r="M437" s="418"/>
      <c r="N437" s="418"/>
    </row>
    <row r="438" spans="1:14" s="700" customFormat="1" ht="21.05" customHeight="1">
      <c r="A438" s="701"/>
      <c r="B438" s="745" t="s">
        <v>5801</v>
      </c>
      <c r="C438" s="745" t="s">
        <v>5802</v>
      </c>
      <c r="D438" s="746" t="s">
        <v>387</v>
      </c>
      <c r="E438" s="745" t="s">
        <v>353</v>
      </c>
      <c r="F438" s="746" t="s">
        <v>5789</v>
      </c>
      <c r="G438" s="746" t="s">
        <v>5790</v>
      </c>
      <c r="H438" s="746" t="s">
        <v>5803</v>
      </c>
      <c r="I438" s="745" t="s">
        <v>5804</v>
      </c>
      <c r="J438" s="746" t="s">
        <v>2266</v>
      </c>
      <c r="K438" s="745" t="s">
        <v>6113</v>
      </c>
      <c r="L438" s="745" t="s">
        <v>5801</v>
      </c>
      <c r="M438" s="418"/>
      <c r="N438" s="418"/>
    </row>
    <row r="439" spans="1:14" s="700" customFormat="1" ht="21.05" customHeight="1">
      <c r="A439" s="701"/>
      <c r="B439" s="745" t="s">
        <v>5173</v>
      </c>
      <c r="C439" s="745" t="s">
        <v>5174</v>
      </c>
      <c r="D439" s="746" t="s">
        <v>387</v>
      </c>
      <c r="E439" s="745" t="s">
        <v>353</v>
      </c>
      <c r="F439" s="746" t="s">
        <v>5789</v>
      </c>
      <c r="G439" s="746" t="s">
        <v>5790</v>
      </c>
      <c r="H439" s="745" t="s">
        <v>5806</v>
      </c>
      <c r="I439" s="745" t="s">
        <v>5807</v>
      </c>
      <c r="J439" s="746" t="s">
        <v>70</v>
      </c>
      <c r="K439" s="745" t="s">
        <v>6114</v>
      </c>
      <c r="L439" s="746" t="s">
        <v>5173</v>
      </c>
      <c r="M439" s="418"/>
      <c r="N439" s="418"/>
    </row>
    <row r="440" spans="1:14" s="700" customFormat="1" ht="21.05" customHeight="1">
      <c r="A440" s="701"/>
      <c r="B440" s="745" t="s">
        <v>2194</v>
      </c>
      <c r="C440" s="745" t="s">
        <v>2195</v>
      </c>
      <c r="D440" s="746" t="s">
        <v>387</v>
      </c>
      <c r="E440" s="745" t="s">
        <v>353</v>
      </c>
      <c r="F440" s="746" t="s">
        <v>5809</v>
      </c>
      <c r="G440" s="745" t="s">
        <v>5810</v>
      </c>
      <c r="H440" s="746" t="s">
        <v>5811</v>
      </c>
      <c r="I440" s="745" t="s">
        <v>5812</v>
      </c>
      <c r="J440" s="746" t="s">
        <v>70</v>
      </c>
      <c r="K440" s="745" t="s">
        <v>2753</v>
      </c>
      <c r="L440" s="745" t="s">
        <v>2194</v>
      </c>
      <c r="M440" s="418"/>
      <c r="N440" s="418"/>
    </row>
    <row r="441" spans="1:14" s="700" customFormat="1" ht="21.05" customHeight="1">
      <c r="A441" s="701"/>
      <c r="B441" s="745" t="s">
        <v>5814</v>
      </c>
      <c r="C441" s="745" t="s">
        <v>5815</v>
      </c>
      <c r="D441" s="746" t="s">
        <v>387</v>
      </c>
      <c r="E441" s="745" t="s">
        <v>353</v>
      </c>
      <c r="F441" s="746" t="s">
        <v>5809</v>
      </c>
      <c r="G441" s="745" t="s">
        <v>5810</v>
      </c>
      <c r="H441" s="746" t="s">
        <v>5816</v>
      </c>
      <c r="I441" s="745" t="s">
        <v>5817</v>
      </c>
      <c r="J441" s="746" t="s">
        <v>70</v>
      </c>
      <c r="K441" s="745" t="s">
        <v>6115</v>
      </c>
      <c r="L441" s="745" t="s">
        <v>5814</v>
      </c>
      <c r="M441" s="418"/>
      <c r="N441" s="418"/>
    </row>
    <row r="442" spans="1:14" s="700" customFormat="1" ht="21.05" customHeight="1">
      <c r="A442" s="701"/>
      <c r="B442" s="745" t="s">
        <v>5819</v>
      </c>
      <c r="C442" s="745" t="s">
        <v>5820</v>
      </c>
      <c r="D442" s="746" t="s">
        <v>387</v>
      </c>
      <c r="E442" s="745" t="s">
        <v>353</v>
      </c>
      <c r="F442" s="746" t="s">
        <v>5809</v>
      </c>
      <c r="G442" s="746" t="s">
        <v>5810</v>
      </c>
      <c r="H442" s="746" t="s">
        <v>5821</v>
      </c>
      <c r="I442" s="745" t="s">
        <v>5822</v>
      </c>
      <c r="J442" s="746" t="s">
        <v>85</v>
      </c>
      <c r="K442" s="745" t="s">
        <v>6116</v>
      </c>
      <c r="L442" s="745" t="s">
        <v>5819</v>
      </c>
      <c r="M442" s="418"/>
      <c r="N442" s="418"/>
    </row>
    <row r="443" spans="1:14" s="700" customFormat="1" ht="21.05" customHeight="1">
      <c r="A443" s="701"/>
      <c r="B443" s="745" t="s">
        <v>5824</v>
      </c>
      <c r="C443" s="745" t="s">
        <v>5825</v>
      </c>
      <c r="D443" s="746" t="s">
        <v>387</v>
      </c>
      <c r="E443" s="745" t="s">
        <v>353</v>
      </c>
      <c r="F443" s="746" t="s">
        <v>5809</v>
      </c>
      <c r="G443" s="746" t="s">
        <v>5810</v>
      </c>
      <c r="H443" s="746" t="s">
        <v>5826</v>
      </c>
      <c r="I443" s="745" t="s">
        <v>5827</v>
      </c>
      <c r="J443" s="746" t="s">
        <v>5828</v>
      </c>
      <c r="K443" s="745" t="s">
        <v>6117</v>
      </c>
      <c r="L443" s="745" t="s">
        <v>5824</v>
      </c>
      <c r="M443" s="418"/>
      <c r="N443" s="418"/>
    </row>
    <row r="444" spans="1:14" s="700" customFormat="1" ht="21.05" customHeight="1">
      <c r="A444" s="701"/>
      <c r="B444" s="745" t="s">
        <v>5830</v>
      </c>
      <c r="C444" s="745" t="s">
        <v>5831</v>
      </c>
      <c r="D444" s="746" t="s">
        <v>57</v>
      </c>
      <c r="E444" s="745" t="s">
        <v>353</v>
      </c>
      <c r="F444" s="746" t="s">
        <v>5809</v>
      </c>
      <c r="G444" s="746" t="s">
        <v>5810</v>
      </c>
      <c r="H444" s="746" t="s">
        <v>5832</v>
      </c>
      <c r="I444" s="745" t="s">
        <v>5833</v>
      </c>
      <c r="J444" s="746" t="s">
        <v>57</v>
      </c>
      <c r="K444" s="745" t="s">
        <v>6118</v>
      </c>
      <c r="L444" s="745" t="s">
        <v>5830</v>
      </c>
      <c r="M444" s="418"/>
      <c r="N444" s="418"/>
    </row>
    <row r="445" spans="1:14" s="700" customFormat="1" ht="21.05" customHeight="1">
      <c r="A445" s="701"/>
      <c r="B445" s="745" t="s">
        <v>5835</v>
      </c>
      <c r="C445" s="745" t="s">
        <v>5836</v>
      </c>
      <c r="D445" s="746" t="s">
        <v>387</v>
      </c>
      <c r="E445" s="745" t="s">
        <v>353</v>
      </c>
      <c r="F445" s="746" t="s">
        <v>5809</v>
      </c>
      <c r="G445" s="746" t="s">
        <v>5810</v>
      </c>
      <c r="H445" s="746" t="s">
        <v>5837</v>
      </c>
      <c r="I445" s="745" t="s">
        <v>5838</v>
      </c>
      <c r="J445" s="746" t="s">
        <v>179</v>
      </c>
      <c r="K445" s="745" t="s">
        <v>6119</v>
      </c>
      <c r="L445" s="746" t="s">
        <v>5835</v>
      </c>
      <c r="M445" s="418"/>
      <c r="N445" s="418"/>
    </row>
    <row r="446" spans="1:14" s="700" customFormat="1" ht="21.05" customHeight="1">
      <c r="A446" s="701"/>
      <c r="B446" s="745" t="s">
        <v>5840</v>
      </c>
      <c r="C446" s="745" t="s">
        <v>5841</v>
      </c>
      <c r="D446" s="746" t="s">
        <v>387</v>
      </c>
      <c r="E446" s="745" t="s">
        <v>353</v>
      </c>
      <c r="F446" s="746" t="s">
        <v>5809</v>
      </c>
      <c r="G446" s="746" t="s">
        <v>5810</v>
      </c>
      <c r="H446" s="746" t="s">
        <v>5840</v>
      </c>
      <c r="I446" s="745" t="s">
        <v>5842</v>
      </c>
      <c r="J446" s="746" t="s">
        <v>179</v>
      </c>
      <c r="K446" s="745" t="s">
        <v>6120</v>
      </c>
      <c r="L446" s="746" t="s">
        <v>5840</v>
      </c>
      <c r="M446" s="418"/>
      <c r="N446" s="418"/>
    </row>
    <row r="447" spans="1:14" s="700" customFormat="1" ht="21.05" customHeight="1">
      <c r="A447" s="701"/>
      <c r="B447" s="745" t="s">
        <v>5844</v>
      </c>
      <c r="C447" s="745" t="s">
        <v>5845</v>
      </c>
      <c r="D447" s="746" t="s">
        <v>387</v>
      </c>
      <c r="E447" s="745" t="s">
        <v>353</v>
      </c>
      <c r="F447" s="746" t="s">
        <v>5809</v>
      </c>
      <c r="G447" s="746" t="s">
        <v>5810</v>
      </c>
      <c r="H447" s="746" t="s">
        <v>5846</v>
      </c>
      <c r="I447" s="745" t="s">
        <v>5847</v>
      </c>
      <c r="J447" s="746" t="s">
        <v>70</v>
      </c>
      <c r="K447" s="745" t="s">
        <v>6121</v>
      </c>
      <c r="L447" s="746" t="s">
        <v>5844</v>
      </c>
      <c r="M447" s="418"/>
      <c r="N447" s="418"/>
    </row>
    <row r="448" spans="1:14" s="700" customFormat="1" ht="21.05" customHeight="1">
      <c r="A448" s="701"/>
      <c r="B448" s="745" t="s">
        <v>5849</v>
      </c>
      <c r="C448" s="745" t="s">
        <v>5850</v>
      </c>
      <c r="D448" s="746" t="s">
        <v>387</v>
      </c>
      <c r="E448" s="745" t="s">
        <v>353</v>
      </c>
      <c r="F448" s="746" t="s">
        <v>5809</v>
      </c>
      <c r="G448" s="746" t="s">
        <v>5810</v>
      </c>
      <c r="H448" s="746" t="s">
        <v>5851</v>
      </c>
      <c r="I448" s="745" t="s">
        <v>5852</v>
      </c>
      <c r="J448" s="746" t="s">
        <v>85</v>
      </c>
      <c r="K448" s="745" t="s">
        <v>6122</v>
      </c>
      <c r="L448" s="746" t="s">
        <v>5849</v>
      </c>
      <c r="M448" s="418"/>
      <c r="N448" s="418"/>
    </row>
    <row r="449" spans="1:14" s="700" customFormat="1" ht="21.05" customHeight="1">
      <c r="A449" s="701"/>
      <c r="B449" s="745" t="s">
        <v>5854</v>
      </c>
      <c r="C449" s="745" t="s">
        <v>5855</v>
      </c>
      <c r="D449" s="746" t="s">
        <v>387</v>
      </c>
      <c r="E449" s="745" t="s">
        <v>353</v>
      </c>
      <c r="F449" s="746" t="s">
        <v>5809</v>
      </c>
      <c r="G449" s="746" t="s">
        <v>5810</v>
      </c>
      <c r="H449" s="746" t="s">
        <v>5856</v>
      </c>
      <c r="I449" s="745" t="s">
        <v>5857</v>
      </c>
      <c r="J449" s="746" t="s">
        <v>179</v>
      </c>
      <c r="K449" s="745" t="s">
        <v>6123</v>
      </c>
      <c r="L449" s="746" t="s">
        <v>5854</v>
      </c>
      <c r="M449" s="418"/>
      <c r="N449" s="418"/>
    </row>
    <row r="450" spans="1:14" s="700" customFormat="1" ht="21.05" customHeight="1">
      <c r="A450" s="701"/>
      <c r="B450" s="745" t="s">
        <v>5859</v>
      </c>
      <c r="C450" s="745" t="s">
        <v>5860</v>
      </c>
      <c r="D450" s="746" t="s">
        <v>56</v>
      </c>
      <c r="E450" s="745" t="s">
        <v>353</v>
      </c>
      <c r="F450" s="746" t="s">
        <v>5809</v>
      </c>
      <c r="G450" s="746" t="s">
        <v>5810</v>
      </c>
      <c r="H450" s="746" t="s">
        <v>5861</v>
      </c>
      <c r="I450" s="745" t="s">
        <v>5862</v>
      </c>
      <c r="J450" s="746" t="s">
        <v>56</v>
      </c>
      <c r="K450" s="745" t="s">
        <v>6124</v>
      </c>
      <c r="L450" s="746" t="s">
        <v>5859</v>
      </c>
      <c r="M450" s="418"/>
      <c r="N450" s="418"/>
    </row>
    <row r="451" spans="1:14" s="700" customFormat="1" ht="21.05" customHeight="1">
      <c r="A451" s="701"/>
      <c r="B451" s="745" t="s">
        <v>5864</v>
      </c>
      <c r="C451" s="745" t="s">
        <v>5865</v>
      </c>
      <c r="D451" s="746" t="s">
        <v>387</v>
      </c>
      <c r="E451" s="745" t="s">
        <v>353</v>
      </c>
      <c r="F451" s="746" t="s">
        <v>5809</v>
      </c>
      <c r="G451" s="746" t="s">
        <v>5810</v>
      </c>
      <c r="H451" s="746" t="s">
        <v>5864</v>
      </c>
      <c r="I451" s="745" t="s">
        <v>5866</v>
      </c>
      <c r="J451" s="746" t="s">
        <v>70</v>
      </c>
      <c r="K451" s="745" t="s">
        <v>6125</v>
      </c>
      <c r="L451" s="746" t="s">
        <v>5864</v>
      </c>
      <c r="M451" s="418"/>
      <c r="N451" s="418"/>
    </row>
    <row r="452" spans="1:14" s="700" customFormat="1" ht="21.05" customHeight="1">
      <c r="A452" s="701"/>
      <c r="B452" s="745" t="s">
        <v>5868</v>
      </c>
      <c r="C452" s="745" t="s">
        <v>5869</v>
      </c>
      <c r="D452" s="746" t="s">
        <v>387</v>
      </c>
      <c r="E452" s="745" t="s">
        <v>353</v>
      </c>
      <c r="F452" s="746" t="s">
        <v>5809</v>
      </c>
      <c r="G452" s="746" t="s">
        <v>5810</v>
      </c>
      <c r="H452" s="746" t="s">
        <v>5870</v>
      </c>
      <c r="I452" s="745" t="s">
        <v>5871</v>
      </c>
      <c r="J452" s="746" t="s">
        <v>77</v>
      </c>
      <c r="K452" s="745" t="s">
        <v>6126</v>
      </c>
      <c r="L452" s="746" t="s">
        <v>5868</v>
      </c>
      <c r="M452" s="418"/>
      <c r="N452" s="418"/>
    </row>
    <row r="453" spans="1:14" s="700" customFormat="1" ht="21.05" customHeight="1">
      <c r="A453" s="701"/>
      <c r="B453" s="745" t="s">
        <v>5873</v>
      </c>
      <c r="C453" s="745" t="s">
        <v>5874</v>
      </c>
      <c r="D453" s="746" t="s">
        <v>387</v>
      </c>
      <c r="E453" s="745" t="s">
        <v>353</v>
      </c>
      <c r="F453" s="746" t="s">
        <v>5809</v>
      </c>
      <c r="G453" s="746" t="s">
        <v>5810</v>
      </c>
      <c r="H453" s="746" t="s">
        <v>5875</v>
      </c>
      <c r="I453" s="745" t="s">
        <v>5876</v>
      </c>
      <c r="J453" s="746" t="s">
        <v>70</v>
      </c>
      <c r="K453" s="745" t="s">
        <v>6127</v>
      </c>
      <c r="L453" s="746" t="s">
        <v>5873</v>
      </c>
      <c r="M453" s="418"/>
      <c r="N453" s="418"/>
    </row>
    <row r="454" spans="1:14" s="700" customFormat="1" ht="21.05" customHeight="1">
      <c r="A454" s="701"/>
      <c r="B454" s="745" t="s">
        <v>5878</v>
      </c>
      <c r="C454" s="745" t="s">
        <v>5879</v>
      </c>
      <c r="D454" s="746" t="s">
        <v>387</v>
      </c>
      <c r="E454" s="745" t="s">
        <v>353</v>
      </c>
      <c r="F454" s="746" t="s">
        <v>5809</v>
      </c>
      <c r="G454" s="746" t="s">
        <v>5810</v>
      </c>
      <c r="H454" s="746" t="s">
        <v>5880</v>
      </c>
      <c r="I454" s="745" t="s">
        <v>5881</v>
      </c>
      <c r="J454" s="746" t="s">
        <v>70</v>
      </c>
      <c r="K454" s="745" t="s">
        <v>6128</v>
      </c>
      <c r="L454" s="746" t="s">
        <v>5878</v>
      </c>
      <c r="M454" s="418"/>
      <c r="N454" s="418"/>
    </row>
    <row r="455" spans="1:14" s="700" customFormat="1" ht="21.05" customHeight="1">
      <c r="A455" s="701"/>
      <c r="B455" s="745" t="s">
        <v>5883</v>
      </c>
      <c r="C455" s="745" t="s">
        <v>5884</v>
      </c>
      <c r="D455" s="746" t="s">
        <v>387</v>
      </c>
      <c r="E455" s="745" t="s">
        <v>353</v>
      </c>
      <c r="F455" s="746" t="s">
        <v>5809</v>
      </c>
      <c r="G455" s="746" t="s">
        <v>5810</v>
      </c>
      <c r="H455" s="746" t="s">
        <v>5885</v>
      </c>
      <c r="I455" s="745" t="s">
        <v>5886</v>
      </c>
      <c r="J455" s="746" t="s">
        <v>70</v>
      </c>
      <c r="K455" s="745" t="s">
        <v>6129</v>
      </c>
      <c r="L455" s="746" t="s">
        <v>5883</v>
      </c>
      <c r="M455" s="418"/>
      <c r="N455" s="418"/>
    </row>
    <row r="456" spans="1:14" s="700" customFormat="1" ht="21.05" customHeight="1">
      <c r="A456" s="701"/>
      <c r="B456" s="745" t="s">
        <v>5888</v>
      </c>
      <c r="C456" s="745" t="s">
        <v>5889</v>
      </c>
      <c r="D456" s="746" t="s">
        <v>387</v>
      </c>
      <c r="E456" s="745" t="s">
        <v>353</v>
      </c>
      <c r="F456" s="746" t="s">
        <v>5809</v>
      </c>
      <c r="G456" s="746" t="s">
        <v>5810</v>
      </c>
      <c r="H456" s="746" t="s">
        <v>5890</v>
      </c>
      <c r="I456" s="745" t="s">
        <v>5891</v>
      </c>
      <c r="J456" s="746" t="s">
        <v>77</v>
      </c>
      <c r="K456" s="745" t="s">
        <v>6130</v>
      </c>
      <c r="L456" s="745" t="s">
        <v>5888</v>
      </c>
      <c r="M456" s="418"/>
      <c r="N456" s="418"/>
    </row>
    <row r="457" spans="1:14" s="700" customFormat="1" ht="21.05" customHeight="1">
      <c r="A457" s="701"/>
      <c r="B457" s="745" t="s">
        <v>5893</v>
      </c>
      <c r="C457" s="745" t="s">
        <v>5894</v>
      </c>
      <c r="D457" s="746" t="s">
        <v>56</v>
      </c>
      <c r="E457" s="745" t="s">
        <v>353</v>
      </c>
      <c r="F457" s="746" t="s">
        <v>5809</v>
      </c>
      <c r="G457" s="746" t="s">
        <v>5810</v>
      </c>
      <c r="H457" s="746" t="s">
        <v>5893</v>
      </c>
      <c r="I457" s="745" t="s">
        <v>5895</v>
      </c>
      <c r="J457" s="746" t="s">
        <v>56</v>
      </c>
      <c r="K457" s="745" t="s">
        <v>6131</v>
      </c>
      <c r="L457" s="745" t="s">
        <v>5893</v>
      </c>
      <c r="M457" s="418"/>
      <c r="N457" s="418"/>
    </row>
    <row r="458" spans="1:14" s="700" customFormat="1" ht="21.05" customHeight="1">
      <c r="A458" s="701"/>
      <c r="B458" s="745" t="s">
        <v>5897</v>
      </c>
      <c r="C458" s="745" t="s">
        <v>5898</v>
      </c>
      <c r="D458" s="746" t="s">
        <v>387</v>
      </c>
      <c r="E458" s="745" t="s">
        <v>353</v>
      </c>
      <c r="F458" s="746" t="s">
        <v>5809</v>
      </c>
      <c r="G458" s="746" t="s">
        <v>5810</v>
      </c>
      <c r="H458" s="746" t="s">
        <v>5897</v>
      </c>
      <c r="I458" s="746" t="s">
        <v>5899</v>
      </c>
      <c r="J458" s="746" t="s">
        <v>70</v>
      </c>
      <c r="K458" s="746" t="s">
        <v>6132</v>
      </c>
      <c r="L458" s="746" t="s">
        <v>5897</v>
      </c>
      <c r="M458" s="418"/>
      <c r="N458" s="418"/>
    </row>
    <row r="459" spans="1:14" s="700" customFormat="1" ht="21.05" customHeight="1">
      <c r="A459" s="701"/>
      <c r="B459" s="745" t="s">
        <v>5901</v>
      </c>
      <c r="C459" s="745" t="s">
        <v>5902</v>
      </c>
      <c r="D459" s="746" t="s">
        <v>387</v>
      </c>
      <c r="E459" s="745" t="s">
        <v>353</v>
      </c>
      <c r="F459" s="746" t="s">
        <v>5809</v>
      </c>
      <c r="G459" s="746" t="s">
        <v>5810</v>
      </c>
      <c r="H459" s="746" t="s">
        <v>5903</v>
      </c>
      <c r="I459" s="745" t="s">
        <v>5904</v>
      </c>
      <c r="J459" s="746" t="s">
        <v>179</v>
      </c>
      <c r="K459" s="745" t="s">
        <v>6133</v>
      </c>
      <c r="L459" s="746" t="s">
        <v>5901</v>
      </c>
      <c r="M459" s="418"/>
      <c r="N459" s="418"/>
    </row>
    <row r="460" spans="1:14" s="700" customFormat="1" ht="21.05" customHeight="1">
      <c r="A460" s="701"/>
      <c r="B460" s="745" t="s">
        <v>5906</v>
      </c>
      <c r="C460" s="745" t="s">
        <v>5907</v>
      </c>
      <c r="D460" s="746" t="s">
        <v>387</v>
      </c>
      <c r="E460" s="745" t="s">
        <v>353</v>
      </c>
      <c r="F460" s="746" t="s">
        <v>5809</v>
      </c>
      <c r="G460" s="745" t="s">
        <v>5810</v>
      </c>
      <c r="H460" s="746" t="s">
        <v>5908</v>
      </c>
      <c r="I460" s="745" t="s">
        <v>5909</v>
      </c>
      <c r="J460" s="746" t="s">
        <v>85</v>
      </c>
      <c r="K460" s="745" t="s">
        <v>6134</v>
      </c>
      <c r="L460" s="746" t="s">
        <v>5906</v>
      </c>
      <c r="M460" s="418"/>
      <c r="N460" s="418"/>
    </row>
    <row r="461" spans="1:14" s="700" customFormat="1" ht="21.05" customHeight="1">
      <c r="A461" s="701"/>
      <c r="B461" s="745" t="s">
        <v>5911</v>
      </c>
      <c r="C461" s="745" t="s">
        <v>5912</v>
      </c>
      <c r="D461" s="746" t="s">
        <v>57</v>
      </c>
      <c r="E461" s="745" t="s">
        <v>353</v>
      </c>
      <c r="F461" s="746" t="s">
        <v>5809</v>
      </c>
      <c r="G461" s="746" t="s">
        <v>5810</v>
      </c>
      <c r="H461" s="746" t="s">
        <v>5913</v>
      </c>
      <c r="I461" s="745" t="s">
        <v>5914</v>
      </c>
      <c r="J461" s="746" t="s">
        <v>57</v>
      </c>
      <c r="K461" s="745" t="s">
        <v>6135</v>
      </c>
      <c r="L461" s="745" t="s">
        <v>5911</v>
      </c>
      <c r="M461" s="418"/>
      <c r="N461" s="418"/>
    </row>
    <row r="462" spans="1:14" s="700" customFormat="1" ht="21.05" customHeight="1">
      <c r="A462" s="701"/>
      <c r="B462" s="745" t="s">
        <v>5916</v>
      </c>
      <c r="C462" s="745" t="s">
        <v>5917</v>
      </c>
      <c r="D462" s="746" t="s">
        <v>56</v>
      </c>
      <c r="E462" s="745" t="s">
        <v>353</v>
      </c>
      <c r="F462" s="746" t="s">
        <v>5809</v>
      </c>
      <c r="G462" s="746" t="s">
        <v>5810</v>
      </c>
      <c r="H462" s="746" t="s">
        <v>5916</v>
      </c>
      <c r="I462" s="745" t="s">
        <v>5918</v>
      </c>
      <c r="J462" s="746" t="s">
        <v>56</v>
      </c>
      <c r="K462" s="745" t="s">
        <v>6136</v>
      </c>
      <c r="L462" s="746" t="s">
        <v>5916</v>
      </c>
      <c r="M462" s="418"/>
      <c r="N462" s="418"/>
    </row>
    <row r="463" spans="1:14" s="700" customFormat="1" ht="21.05" customHeight="1">
      <c r="A463" s="701"/>
      <c r="B463" s="745" t="s">
        <v>5920</v>
      </c>
      <c r="C463" s="745" t="s">
        <v>5921</v>
      </c>
      <c r="D463" s="746" t="s">
        <v>387</v>
      </c>
      <c r="E463" s="745" t="s">
        <v>353</v>
      </c>
      <c r="F463" s="746" t="s">
        <v>5809</v>
      </c>
      <c r="G463" s="746" t="s">
        <v>5810</v>
      </c>
      <c r="H463" s="746" t="s">
        <v>5922</v>
      </c>
      <c r="I463" s="745" t="s">
        <v>5923</v>
      </c>
      <c r="J463" s="746" t="s">
        <v>179</v>
      </c>
      <c r="K463" s="745" t="s">
        <v>6137</v>
      </c>
      <c r="L463" s="746" t="s">
        <v>5920</v>
      </c>
      <c r="M463" s="418"/>
      <c r="N463" s="418"/>
    </row>
    <row r="464" spans="1:14" s="700" customFormat="1" ht="21.05" customHeight="1">
      <c r="A464" s="701"/>
      <c r="B464" s="745" t="s">
        <v>5925</v>
      </c>
      <c r="C464" s="745" t="s">
        <v>5926</v>
      </c>
      <c r="D464" s="746" t="s">
        <v>387</v>
      </c>
      <c r="E464" s="745" t="s">
        <v>353</v>
      </c>
      <c r="F464" s="746" t="s">
        <v>5809</v>
      </c>
      <c r="G464" s="746" t="s">
        <v>5810</v>
      </c>
      <c r="H464" s="746" t="s">
        <v>5925</v>
      </c>
      <c r="I464" s="745" t="s">
        <v>5927</v>
      </c>
      <c r="J464" s="746" t="s">
        <v>77</v>
      </c>
      <c r="K464" s="745" t="s">
        <v>6138</v>
      </c>
      <c r="L464" s="746" t="s">
        <v>5925</v>
      </c>
      <c r="M464" s="418"/>
      <c r="N464" s="418"/>
    </row>
    <row r="465" spans="1:14" s="700" customFormat="1" ht="21.05" customHeight="1">
      <c r="A465" s="701"/>
      <c r="B465" s="745" t="s">
        <v>5929</v>
      </c>
      <c r="C465" s="745" t="s">
        <v>5930</v>
      </c>
      <c r="D465" s="746" t="s">
        <v>387</v>
      </c>
      <c r="E465" s="745" t="s">
        <v>353</v>
      </c>
      <c r="F465" s="746" t="s">
        <v>5809</v>
      </c>
      <c r="G465" s="746" t="s">
        <v>5810</v>
      </c>
      <c r="H465" s="746" t="s">
        <v>5929</v>
      </c>
      <c r="I465" s="745" t="s">
        <v>5931</v>
      </c>
      <c r="J465" s="746" t="s">
        <v>77</v>
      </c>
      <c r="K465" s="745" t="s">
        <v>6139</v>
      </c>
      <c r="L465" s="746" t="s">
        <v>5929</v>
      </c>
      <c r="M465" s="418"/>
      <c r="N465" s="418"/>
    </row>
    <row r="466" spans="1:14" s="700" customFormat="1" ht="21.05" customHeight="1">
      <c r="A466" s="701"/>
      <c r="B466" s="745" t="s">
        <v>5933</v>
      </c>
      <c r="C466" s="745" t="s">
        <v>5934</v>
      </c>
      <c r="D466" s="746" t="s">
        <v>387</v>
      </c>
      <c r="E466" s="745" t="s">
        <v>353</v>
      </c>
      <c r="F466" s="746" t="s">
        <v>5809</v>
      </c>
      <c r="G466" s="746" t="s">
        <v>5810</v>
      </c>
      <c r="H466" s="746" t="s">
        <v>5935</v>
      </c>
      <c r="I466" s="745" t="s">
        <v>5936</v>
      </c>
      <c r="J466" s="746" t="s">
        <v>77</v>
      </c>
      <c r="K466" s="745" t="s">
        <v>6140</v>
      </c>
      <c r="L466" s="746" t="s">
        <v>5933</v>
      </c>
      <c r="M466" s="418"/>
      <c r="N466" s="418"/>
    </row>
    <row r="467" spans="1:14" s="700" customFormat="1" ht="21.05" customHeight="1">
      <c r="A467" s="701"/>
      <c r="B467" s="745" t="s">
        <v>5938</v>
      </c>
      <c r="C467" s="745" t="s">
        <v>5939</v>
      </c>
      <c r="D467" s="746" t="s">
        <v>387</v>
      </c>
      <c r="E467" s="745" t="s">
        <v>353</v>
      </c>
      <c r="F467" s="746" t="s">
        <v>5809</v>
      </c>
      <c r="G467" s="746" t="s">
        <v>5810</v>
      </c>
      <c r="H467" s="746" t="s">
        <v>5940</v>
      </c>
      <c r="I467" s="745" t="s">
        <v>5941</v>
      </c>
      <c r="J467" s="746" t="s">
        <v>77</v>
      </c>
      <c r="K467" s="745" t="s">
        <v>6141</v>
      </c>
      <c r="L467" s="746" t="s">
        <v>5938</v>
      </c>
      <c r="M467" s="418"/>
      <c r="N467" s="418"/>
    </row>
    <row r="468" spans="1:14" s="700" customFormat="1" ht="21.05" customHeight="1">
      <c r="A468" s="701"/>
      <c r="B468" s="745" t="s">
        <v>5943</v>
      </c>
      <c r="C468" s="745" t="s">
        <v>5944</v>
      </c>
      <c r="D468" s="746" t="s">
        <v>387</v>
      </c>
      <c r="E468" s="745" t="s">
        <v>353</v>
      </c>
      <c r="F468" s="746" t="s">
        <v>5809</v>
      </c>
      <c r="G468" s="746" t="s">
        <v>5810</v>
      </c>
      <c r="H468" s="746" t="s">
        <v>5945</v>
      </c>
      <c r="I468" s="745" t="s">
        <v>5946</v>
      </c>
      <c r="J468" s="746" t="s">
        <v>77</v>
      </c>
      <c r="K468" s="745" t="s">
        <v>6142</v>
      </c>
      <c r="L468" s="746" t="s">
        <v>5943</v>
      </c>
      <c r="M468" s="418"/>
      <c r="N468" s="418"/>
    </row>
    <row r="469" spans="1:14" s="700" customFormat="1" ht="21.05" customHeight="1">
      <c r="A469" s="701"/>
      <c r="B469" s="745" t="s">
        <v>5948</v>
      </c>
      <c r="C469" s="745" t="s">
        <v>5949</v>
      </c>
      <c r="D469" s="746" t="s">
        <v>387</v>
      </c>
      <c r="E469" s="745" t="s">
        <v>353</v>
      </c>
      <c r="F469" s="745" t="s">
        <v>5809</v>
      </c>
      <c r="G469" s="746" t="s">
        <v>5810</v>
      </c>
      <c r="H469" s="746" t="s">
        <v>5950</v>
      </c>
      <c r="I469" s="745" t="s">
        <v>5951</v>
      </c>
      <c r="J469" s="746" t="s">
        <v>77</v>
      </c>
      <c r="K469" s="747" t="s">
        <v>6143</v>
      </c>
      <c r="L469" s="746" t="s">
        <v>5948</v>
      </c>
      <c r="M469" s="418"/>
      <c r="N469" s="418"/>
    </row>
    <row r="470" spans="1:14" s="700" customFormat="1" ht="21.05" customHeight="1">
      <c r="A470" s="701"/>
      <c r="B470" s="745" t="s">
        <v>5953</v>
      </c>
      <c r="C470" s="745" t="s">
        <v>5954</v>
      </c>
      <c r="D470" s="746" t="s">
        <v>387</v>
      </c>
      <c r="E470" s="745" t="s">
        <v>353</v>
      </c>
      <c r="F470" s="746" t="s">
        <v>5809</v>
      </c>
      <c r="G470" s="746" t="s">
        <v>5810</v>
      </c>
      <c r="H470" s="746" t="s">
        <v>5955</v>
      </c>
      <c r="I470" s="745" t="s">
        <v>5956</v>
      </c>
      <c r="J470" s="746" t="s">
        <v>77</v>
      </c>
      <c r="K470" s="747" t="s">
        <v>6144</v>
      </c>
      <c r="L470" s="746" t="s">
        <v>5953</v>
      </c>
      <c r="M470" s="418"/>
      <c r="N470" s="418"/>
    </row>
    <row r="471" spans="1:14" s="700" customFormat="1" ht="21.05" customHeight="1">
      <c r="A471" s="701"/>
      <c r="B471" s="745" t="s">
        <v>5958</v>
      </c>
      <c r="C471" s="745" t="s">
        <v>5959</v>
      </c>
      <c r="D471" s="746" t="s">
        <v>387</v>
      </c>
      <c r="E471" s="745" t="s">
        <v>353</v>
      </c>
      <c r="F471" s="746" t="s">
        <v>5809</v>
      </c>
      <c r="G471" s="746" t="s">
        <v>5810</v>
      </c>
      <c r="H471" s="746" t="s">
        <v>5960</v>
      </c>
      <c r="I471" s="745" t="s">
        <v>5961</v>
      </c>
      <c r="J471" s="746" t="s">
        <v>5962</v>
      </c>
      <c r="K471" s="745" t="s">
        <v>6145</v>
      </c>
      <c r="L471" s="745" t="s">
        <v>5960</v>
      </c>
      <c r="M471" s="418"/>
      <c r="N471" s="418"/>
    </row>
    <row r="472" spans="1:14" s="700" customFormat="1" ht="21.05" customHeight="1">
      <c r="A472" s="701"/>
      <c r="B472" s="745" t="s">
        <v>5964</v>
      </c>
      <c r="C472" s="153" t="s">
        <v>5965</v>
      </c>
      <c r="D472" s="746" t="s">
        <v>387</v>
      </c>
      <c r="E472" s="745" t="s">
        <v>353</v>
      </c>
      <c r="F472" s="746" t="s">
        <v>5809</v>
      </c>
      <c r="G472" s="746" t="s">
        <v>5810</v>
      </c>
      <c r="H472" s="746" t="s">
        <v>5966</v>
      </c>
      <c r="I472" s="745" t="s">
        <v>5967</v>
      </c>
      <c r="J472" s="746" t="s">
        <v>5962</v>
      </c>
      <c r="K472" s="745" t="s">
        <v>6146</v>
      </c>
      <c r="L472" s="746" t="s">
        <v>5966</v>
      </c>
      <c r="M472" s="418"/>
      <c r="N472" s="418"/>
    </row>
    <row r="473" spans="1:14" s="700" customFormat="1" ht="21.05" customHeight="1">
      <c r="A473" s="701"/>
      <c r="B473" s="745" t="s">
        <v>5969</v>
      </c>
      <c r="C473" s="745" t="s">
        <v>5970</v>
      </c>
      <c r="D473" s="746" t="s">
        <v>387</v>
      </c>
      <c r="E473" s="745" t="s">
        <v>353</v>
      </c>
      <c r="F473" s="746" t="s">
        <v>5809</v>
      </c>
      <c r="G473" s="746" t="s">
        <v>5810</v>
      </c>
      <c r="H473" s="746" t="s">
        <v>5969</v>
      </c>
      <c r="I473" s="745" t="s">
        <v>5971</v>
      </c>
      <c r="J473" s="746" t="s">
        <v>179</v>
      </c>
      <c r="K473" s="745" t="s">
        <v>6147</v>
      </c>
      <c r="L473" s="745" t="s">
        <v>5969</v>
      </c>
      <c r="M473" s="418"/>
      <c r="N473" s="418"/>
    </row>
    <row r="474" spans="1:14" s="700" customFormat="1" ht="21.05" customHeight="1">
      <c r="A474" s="701"/>
      <c r="B474" s="745" t="s">
        <v>5973</v>
      </c>
      <c r="C474" s="745" t="s">
        <v>5974</v>
      </c>
      <c r="D474" s="746" t="s">
        <v>387</v>
      </c>
      <c r="E474" s="745" t="s">
        <v>353</v>
      </c>
      <c r="F474" s="746" t="s">
        <v>5809</v>
      </c>
      <c r="G474" s="746" t="s">
        <v>5810</v>
      </c>
      <c r="H474" s="746" t="s">
        <v>5975</v>
      </c>
      <c r="I474" s="745" t="s">
        <v>5976</v>
      </c>
      <c r="J474" s="746" t="s">
        <v>77</v>
      </c>
      <c r="K474" s="746" t="s">
        <v>6148</v>
      </c>
      <c r="L474" s="745" t="s">
        <v>5973</v>
      </c>
      <c r="M474" s="418"/>
      <c r="N474" s="418"/>
    </row>
    <row r="475" spans="1:14" s="700" customFormat="1" ht="21.05" customHeight="1">
      <c r="A475" s="701"/>
      <c r="B475" s="745" t="s">
        <v>5978</v>
      </c>
      <c r="C475" s="745" t="s">
        <v>5979</v>
      </c>
      <c r="D475" s="746" t="s">
        <v>387</v>
      </c>
      <c r="E475" s="745" t="s">
        <v>353</v>
      </c>
      <c r="F475" s="746" t="s">
        <v>5809</v>
      </c>
      <c r="G475" s="746" t="s">
        <v>5810</v>
      </c>
      <c r="H475" s="746" t="s">
        <v>5980</v>
      </c>
      <c r="I475" s="745" t="s">
        <v>5981</v>
      </c>
      <c r="J475" s="746" t="s">
        <v>77</v>
      </c>
      <c r="K475" s="746" t="s">
        <v>6149</v>
      </c>
      <c r="L475" s="745" t="s">
        <v>5978</v>
      </c>
      <c r="M475" s="418"/>
      <c r="N475" s="418"/>
    </row>
    <row r="476" spans="1:14" s="700" customFormat="1" ht="21.05" customHeight="1">
      <c r="A476" s="701"/>
      <c r="B476" s="745" t="s">
        <v>5983</v>
      </c>
      <c r="C476" s="745" t="s">
        <v>5984</v>
      </c>
      <c r="D476" s="746" t="s">
        <v>387</v>
      </c>
      <c r="E476" s="745" t="s">
        <v>353</v>
      </c>
      <c r="F476" s="746" t="s">
        <v>5809</v>
      </c>
      <c r="G476" s="746" t="s">
        <v>5810</v>
      </c>
      <c r="H476" s="746" t="s">
        <v>5985</v>
      </c>
      <c r="I476" s="745" t="s">
        <v>5986</v>
      </c>
      <c r="J476" s="746" t="s">
        <v>70</v>
      </c>
      <c r="K476" s="746" t="s">
        <v>6150</v>
      </c>
      <c r="L476" s="745" t="s">
        <v>5983</v>
      </c>
      <c r="M476" s="418"/>
      <c r="N476" s="418"/>
    </row>
    <row r="477" spans="1:14" s="700" customFormat="1" ht="21.05" customHeight="1">
      <c r="A477" s="701"/>
      <c r="B477" s="745" t="s">
        <v>5988</v>
      </c>
      <c r="C477" s="745" t="s">
        <v>5989</v>
      </c>
      <c r="D477" s="746" t="s">
        <v>387</v>
      </c>
      <c r="E477" s="745" t="s">
        <v>353</v>
      </c>
      <c r="F477" s="746" t="s">
        <v>5990</v>
      </c>
      <c r="G477" s="745" t="s">
        <v>5991</v>
      </c>
      <c r="H477" s="746" t="s">
        <v>5992</v>
      </c>
      <c r="I477" s="745" t="s">
        <v>5993</v>
      </c>
      <c r="J477" s="746" t="s">
        <v>70</v>
      </c>
      <c r="K477" s="745" t="s">
        <v>6151</v>
      </c>
      <c r="L477" s="745" t="s">
        <v>5988</v>
      </c>
      <c r="M477" s="418"/>
      <c r="N477" s="418"/>
    </row>
    <row r="478" spans="1:14" s="700" customFormat="1" ht="21.05" customHeight="1">
      <c r="A478" s="701"/>
      <c r="B478" s="745" t="s">
        <v>5995</v>
      </c>
      <c r="C478" s="745" t="s">
        <v>5996</v>
      </c>
      <c r="D478" s="746" t="s">
        <v>387</v>
      </c>
      <c r="E478" s="745" t="s">
        <v>353</v>
      </c>
      <c r="F478" s="746" t="s">
        <v>5990</v>
      </c>
      <c r="G478" s="746" t="s">
        <v>5991</v>
      </c>
      <c r="H478" s="746" t="s">
        <v>5997</v>
      </c>
      <c r="I478" s="745" t="s">
        <v>5998</v>
      </c>
      <c r="J478" s="746" t="s">
        <v>70</v>
      </c>
      <c r="K478" s="745" t="s">
        <v>6152</v>
      </c>
      <c r="L478" s="745" t="s">
        <v>5995</v>
      </c>
      <c r="M478" s="418"/>
      <c r="N478" s="418"/>
    </row>
    <row r="479" spans="1:14" s="700" customFormat="1" ht="21.05" customHeight="1">
      <c r="A479" s="701"/>
      <c r="B479" s="745" t="s">
        <v>6000</v>
      </c>
      <c r="C479" s="745" t="s">
        <v>6001</v>
      </c>
      <c r="D479" s="746" t="s">
        <v>387</v>
      </c>
      <c r="E479" s="745" t="s">
        <v>353</v>
      </c>
      <c r="F479" s="746" t="s">
        <v>5990</v>
      </c>
      <c r="G479" s="746" t="s">
        <v>5991</v>
      </c>
      <c r="H479" s="746" t="s">
        <v>6002</v>
      </c>
      <c r="I479" s="745" t="s">
        <v>6003</v>
      </c>
      <c r="J479" s="746" t="s">
        <v>85</v>
      </c>
      <c r="K479" s="746" t="s">
        <v>6153</v>
      </c>
      <c r="L479" s="746" t="s">
        <v>6000</v>
      </c>
      <c r="M479" s="418"/>
      <c r="N479" s="418"/>
    </row>
    <row r="480" spans="1:14" s="700" customFormat="1" ht="21.05" customHeight="1">
      <c r="A480" s="701"/>
      <c r="B480" s="745" t="s">
        <v>6005</v>
      </c>
      <c r="C480" s="745" t="s">
        <v>6006</v>
      </c>
      <c r="D480" s="746" t="s">
        <v>387</v>
      </c>
      <c r="E480" s="745" t="s">
        <v>353</v>
      </c>
      <c r="F480" s="746" t="s">
        <v>5990</v>
      </c>
      <c r="G480" s="746" t="s">
        <v>5991</v>
      </c>
      <c r="H480" s="746" t="s">
        <v>6007</v>
      </c>
      <c r="I480" s="745" t="s">
        <v>6008</v>
      </c>
      <c r="J480" s="746" t="s">
        <v>77</v>
      </c>
      <c r="K480" s="746" t="s">
        <v>6154</v>
      </c>
      <c r="L480" s="746" t="s">
        <v>6005</v>
      </c>
      <c r="M480" s="418"/>
      <c r="N480" s="418"/>
    </row>
    <row r="481" spans="1:14" s="700" customFormat="1" ht="21.05" customHeight="1">
      <c r="A481" s="701"/>
      <c r="B481" s="745" t="s">
        <v>6010</v>
      </c>
      <c r="C481" s="745" t="s">
        <v>6011</v>
      </c>
      <c r="D481" s="746" t="s">
        <v>387</v>
      </c>
      <c r="E481" s="745" t="s">
        <v>353</v>
      </c>
      <c r="F481" s="746" t="s">
        <v>5990</v>
      </c>
      <c r="G481" s="746" t="s">
        <v>5991</v>
      </c>
      <c r="H481" s="746" t="s">
        <v>6010</v>
      </c>
      <c r="I481" s="745" t="s">
        <v>6012</v>
      </c>
      <c r="J481" s="746" t="s">
        <v>179</v>
      </c>
      <c r="K481" s="746" t="s">
        <v>6155</v>
      </c>
      <c r="L481" s="746" t="s">
        <v>6010</v>
      </c>
      <c r="M481" s="418"/>
      <c r="N481" s="418"/>
    </row>
    <row r="482" spans="1:14" s="700" customFormat="1" ht="21.05" customHeight="1">
      <c r="A482" s="701"/>
      <c r="B482" s="745" t="s">
        <v>6014</v>
      </c>
      <c r="C482" s="745" t="s">
        <v>6015</v>
      </c>
      <c r="D482" s="746" t="s">
        <v>387</v>
      </c>
      <c r="E482" s="745" t="s">
        <v>353</v>
      </c>
      <c r="F482" s="746" t="s">
        <v>5990</v>
      </c>
      <c r="G482" s="746" t="s">
        <v>5991</v>
      </c>
      <c r="H482" s="746" t="s">
        <v>6016</v>
      </c>
      <c r="I482" s="745" t="s">
        <v>6017</v>
      </c>
      <c r="J482" s="746" t="s">
        <v>70</v>
      </c>
      <c r="K482" s="746" t="s">
        <v>6156</v>
      </c>
      <c r="L482" s="746" t="s">
        <v>6014</v>
      </c>
      <c r="M482" s="418"/>
      <c r="N482" s="418"/>
    </row>
    <row r="483" spans="1:14" s="700" customFormat="1" ht="21.05" customHeight="1">
      <c r="A483" s="701"/>
      <c r="B483" s="745" t="s">
        <v>6019</v>
      </c>
      <c r="C483" s="745" t="s">
        <v>6020</v>
      </c>
      <c r="D483" s="746" t="s">
        <v>387</v>
      </c>
      <c r="E483" s="745" t="s">
        <v>353</v>
      </c>
      <c r="F483" s="746" t="s">
        <v>5990</v>
      </c>
      <c r="G483" s="746" t="s">
        <v>5991</v>
      </c>
      <c r="H483" s="746" t="s">
        <v>6021</v>
      </c>
      <c r="I483" s="745" t="s">
        <v>6022</v>
      </c>
      <c r="J483" s="746" t="s">
        <v>77</v>
      </c>
      <c r="K483" s="746" t="s">
        <v>6157</v>
      </c>
      <c r="L483" s="746" t="s">
        <v>6019</v>
      </c>
      <c r="M483" s="418"/>
      <c r="N483" s="418"/>
    </row>
    <row r="484" spans="1:14" s="700" customFormat="1" ht="21.05" customHeight="1">
      <c r="A484" s="701"/>
      <c r="B484" s="745" t="s">
        <v>6024</v>
      </c>
      <c r="C484" s="745" t="s">
        <v>6025</v>
      </c>
      <c r="D484" s="746" t="s">
        <v>56</v>
      </c>
      <c r="E484" s="745" t="s">
        <v>353</v>
      </c>
      <c r="F484" s="746" t="s">
        <v>5990</v>
      </c>
      <c r="G484" s="746" t="s">
        <v>5991</v>
      </c>
      <c r="H484" s="746" t="s">
        <v>6024</v>
      </c>
      <c r="I484" s="745" t="s">
        <v>6026</v>
      </c>
      <c r="J484" s="746" t="s">
        <v>56</v>
      </c>
      <c r="K484" s="746" t="s">
        <v>6158</v>
      </c>
      <c r="L484" s="745" t="s">
        <v>6024</v>
      </c>
      <c r="M484" s="418"/>
      <c r="N484" s="418"/>
    </row>
    <row r="485" spans="1:14" s="700" customFormat="1" ht="21.05" customHeight="1">
      <c r="A485" s="701"/>
      <c r="B485" s="745" t="s">
        <v>6028</v>
      </c>
      <c r="C485" s="745" t="s">
        <v>6029</v>
      </c>
      <c r="D485" s="746" t="s">
        <v>387</v>
      </c>
      <c r="E485" s="745" t="s">
        <v>353</v>
      </c>
      <c r="F485" s="746" t="s">
        <v>5990</v>
      </c>
      <c r="G485" s="746" t="s">
        <v>5991</v>
      </c>
      <c r="H485" s="746" t="s">
        <v>6030</v>
      </c>
      <c r="I485" s="745" t="s">
        <v>6031</v>
      </c>
      <c r="J485" s="746" t="s">
        <v>77</v>
      </c>
      <c r="K485" s="746" t="s">
        <v>6159</v>
      </c>
      <c r="L485" s="746" t="s">
        <v>6028</v>
      </c>
      <c r="M485" s="418"/>
      <c r="N485" s="418"/>
    </row>
    <row r="486" spans="1:14" s="700" customFormat="1" ht="21.05" customHeight="1">
      <c r="A486" s="701"/>
      <c r="B486" s="745" t="s">
        <v>6160</v>
      </c>
      <c r="C486" s="745" t="s">
        <v>6161</v>
      </c>
      <c r="D486" s="746" t="s">
        <v>387</v>
      </c>
      <c r="E486" s="745" t="s">
        <v>353</v>
      </c>
      <c r="F486" s="746" t="s">
        <v>6162</v>
      </c>
      <c r="G486" s="745" t="s">
        <v>6163</v>
      </c>
      <c r="H486" s="746" t="s">
        <v>5512</v>
      </c>
      <c r="I486" s="745" t="s">
        <v>6164</v>
      </c>
      <c r="J486" s="746" t="s">
        <v>179</v>
      </c>
      <c r="K486" s="745" t="s">
        <v>6467</v>
      </c>
      <c r="L486" s="745" t="s">
        <v>6160</v>
      </c>
      <c r="M486" s="418"/>
      <c r="N486" s="418"/>
    </row>
    <row r="487" spans="1:14" s="700" customFormat="1" ht="21.05" customHeight="1">
      <c r="A487" s="701"/>
      <c r="B487" s="745" t="s">
        <v>6166</v>
      </c>
      <c r="C487" s="745" t="s">
        <v>6167</v>
      </c>
      <c r="D487" s="746" t="s">
        <v>387</v>
      </c>
      <c r="E487" s="745" t="s">
        <v>353</v>
      </c>
      <c r="F487" s="746" t="s">
        <v>6162</v>
      </c>
      <c r="G487" s="746" t="s">
        <v>6163</v>
      </c>
      <c r="H487" s="746" t="s">
        <v>6166</v>
      </c>
      <c r="I487" s="745" t="s">
        <v>6167</v>
      </c>
      <c r="J487" s="746" t="s">
        <v>179</v>
      </c>
      <c r="K487" s="745" t="s">
        <v>6468</v>
      </c>
      <c r="L487" s="745" t="s">
        <v>6166</v>
      </c>
      <c r="M487" s="418"/>
      <c r="N487" s="418"/>
    </row>
    <row r="488" spans="1:14" s="700" customFormat="1" ht="21.05" customHeight="1">
      <c r="A488" s="701"/>
      <c r="B488" s="745" t="s">
        <v>6169</v>
      </c>
      <c r="C488" s="745" t="s">
        <v>6170</v>
      </c>
      <c r="D488" s="746" t="s">
        <v>387</v>
      </c>
      <c r="E488" s="745" t="s">
        <v>353</v>
      </c>
      <c r="F488" s="746" t="s">
        <v>6162</v>
      </c>
      <c r="G488" s="746" t="s">
        <v>6163</v>
      </c>
      <c r="H488" s="746" t="s">
        <v>6169</v>
      </c>
      <c r="I488" s="745" t="s">
        <v>6171</v>
      </c>
      <c r="J488" s="746" t="s">
        <v>179</v>
      </c>
      <c r="K488" s="745" t="s">
        <v>6469</v>
      </c>
      <c r="L488" s="746" t="s">
        <v>6169</v>
      </c>
      <c r="M488" s="418"/>
      <c r="N488" s="418"/>
    </row>
    <row r="489" spans="1:14" s="700" customFormat="1" ht="21.05" customHeight="1">
      <c r="A489" s="701"/>
      <c r="B489" s="745" t="s">
        <v>6173</v>
      </c>
      <c r="C489" s="745" t="s">
        <v>6174</v>
      </c>
      <c r="D489" s="746" t="s">
        <v>387</v>
      </c>
      <c r="E489" s="745" t="s">
        <v>353</v>
      </c>
      <c r="F489" s="746" t="s">
        <v>6162</v>
      </c>
      <c r="G489" s="746" t="s">
        <v>6163</v>
      </c>
      <c r="H489" s="746" t="s">
        <v>6173</v>
      </c>
      <c r="I489" s="745" t="s">
        <v>6175</v>
      </c>
      <c r="J489" s="746" t="s">
        <v>179</v>
      </c>
      <c r="K489" s="745" t="s">
        <v>6470</v>
      </c>
      <c r="L489" s="746" t="s">
        <v>6173</v>
      </c>
      <c r="M489" s="418"/>
      <c r="N489" s="418"/>
    </row>
    <row r="490" spans="1:14" s="700" customFormat="1" ht="21.05" customHeight="1">
      <c r="A490" s="701"/>
      <c r="B490" s="745" t="s">
        <v>6177</v>
      </c>
      <c r="C490" s="745" t="s">
        <v>6178</v>
      </c>
      <c r="D490" s="746" t="s">
        <v>387</v>
      </c>
      <c r="E490" s="745" t="s">
        <v>353</v>
      </c>
      <c r="F490" s="746" t="s">
        <v>6162</v>
      </c>
      <c r="G490" s="746" t="s">
        <v>6163</v>
      </c>
      <c r="H490" s="746" t="s">
        <v>6179</v>
      </c>
      <c r="I490" s="745" t="s">
        <v>6178</v>
      </c>
      <c r="J490" s="746" t="s">
        <v>70</v>
      </c>
      <c r="K490" s="745" t="s">
        <v>6471</v>
      </c>
      <c r="L490" s="746" t="s">
        <v>6177</v>
      </c>
      <c r="M490" s="418"/>
      <c r="N490" s="418"/>
    </row>
    <row r="491" spans="1:14" s="700" customFormat="1" ht="21.05" customHeight="1">
      <c r="A491" s="701"/>
      <c r="B491" s="745" t="s">
        <v>6181</v>
      </c>
      <c r="C491" s="745" t="s">
        <v>6182</v>
      </c>
      <c r="D491" s="746" t="s">
        <v>387</v>
      </c>
      <c r="E491" s="745" t="s">
        <v>353</v>
      </c>
      <c r="F491" s="746" t="s">
        <v>6162</v>
      </c>
      <c r="G491" s="746" t="s">
        <v>6163</v>
      </c>
      <c r="H491" s="746" t="s">
        <v>6181</v>
      </c>
      <c r="I491" s="745" t="s">
        <v>6183</v>
      </c>
      <c r="J491" s="746" t="s">
        <v>179</v>
      </c>
      <c r="K491" s="745" t="s">
        <v>6472</v>
      </c>
      <c r="L491" s="745" t="s">
        <v>6181</v>
      </c>
      <c r="M491" s="418"/>
      <c r="N491" s="418"/>
    </row>
    <row r="492" spans="1:14" s="700" customFormat="1" ht="21.05" customHeight="1">
      <c r="A492" s="701"/>
      <c r="B492" s="745" t="s">
        <v>6185</v>
      </c>
      <c r="C492" s="745" t="s">
        <v>6186</v>
      </c>
      <c r="D492" s="746" t="s">
        <v>387</v>
      </c>
      <c r="E492" s="745" t="s">
        <v>353</v>
      </c>
      <c r="F492" s="746" t="s">
        <v>6162</v>
      </c>
      <c r="G492" s="746" t="s">
        <v>6163</v>
      </c>
      <c r="H492" s="746" t="s">
        <v>6185</v>
      </c>
      <c r="I492" s="745" t="s">
        <v>6187</v>
      </c>
      <c r="J492" s="746" t="s">
        <v>179</v>
      </c>
      <c r="K492" s="745" t="s">
        <v>6473</v>
      </c>
      <c r="L492" s="746" t="s">
        <v>6185</v>
      </c>
      <c r="M492" s="418"/>
      <c r="N492" s="418"/>
    </row>
    <row r="493" spans="1:14" s="700" customFormat="1" ht="21.05" customHeight="1">
      <c r="A493" s="701"/>
      <c r="B493" s="745" t="s">
        <v>6189</v>
      </c>
      <c r="C493" s="745" t="s">
        <v>6190</v>
      </c>
      <c r="D493" s="746" t="s">
        <v>56</v>
      </c>
      <c r="E493" s="745" t="s">
        <v>353</v>
      </c>
      <c r="F493" s="746" t="s">
        <v>6162</v>
      </c>
      <c r="G493" s="746" t="s">
        <v>6163</v>
      </c>
      <c r="H493" s="746" t="s">
        <v>6189</v>
      </c>
      <c r="I493" s="745" t="s">
        <v>6191</v>
      </c>
      <c r="J493" s="746" t="s">
        <v>56</v>
      </c>
      <c r="K493" s="745" t="s">
        <v>6474</v>
      </c>
      <c r="L493" s="746" t="s">
        <v>6189</v>
      </c>
      <c r="M493" s="418"/>
      <c r="N493" s="418"/>
    </row>
    <row r="494" spans="1:14" s="700" customFormat="1" ht="21.05" customHeight="1">
      <c r="A494" s="701"/>
      <c r="B494" s="745" t="s">
        <v>6193</v>
      </c>
      <c r="C494" s="745" t="s">
        <v>6194</v>
      </c>
      <c r="D494" s="746" t="s">
        <v>56</v>
      </c>
      <c r="E494" s="745" t="s">
        <v>353</v>
      </c>
      <c r="F494" s="746" t="s">
        <v>6162</v>
      </c>
      <c r="G494" s="746" t="s">
        <v>6163</v>
      </c>
      <c r="H494" s="746" t="s">
        <v>6195</v>
      </c>
      <c r="I494" s="745" t="s">
        <v>6196</v>
      </c>
      <c r="J494" s="746" t="s">
        <v>56</v>
      </c>
      <c r="K494" s="745" t="s">
        <v>6475</v>
      </c>
      <c r="L494" s="746" t="s">
        <v>6193</v>
      </c>
      <c r="M494" s="418"/>
      <c r="N494" s="418"/>
    </row>
    <row r="495" spans="1:14" s="700" customFormat="1" ht="21.05" customHeight="1">
      <c r="A495" s="701"/>
      <c r="B495" s="745" t="s">
        <v>6198</v>
      </c>
      <c r="C495" s="745" t="s">
        <v>6199</v>
      </c>
      <c r="D495" s="746" t="s">
        <v>56</v>
      </c>
      <c r="E495" s="745" t="s">
        <v>353</v>
      </c>
      <c r="F495" s="746" t="s">
        <v>6162</v>
      </c>
      <c r="G495" s="746" t="s">
        <v>6163</v>
      </c>
      <c r="H495" s="746" t="s">
        <v>6200</v>
      </c>
      <c r="I495" s="745" t="s">
        <v>6199</v>
      </c>
      <c r="J495" s="746" t="s">
        <v>56</v>
      </c>
      <c r="K495" s="745" t="s">
        <v>6476</v>
      </c>
      <c r="L495" s="746" t="s">
        <v>6198</v>
      </c>
      <c r="M495" s="418"/>
      <c r="N495" s="418"/>
    </row>
    <row r="496" spans="1:14" s="700" customFormat="1" ht="21.05" customHeight="1">
      <c r="A496" s="701"/>
      <c r="B496" s="745" t="s">
        <v>6202</v>
      </c>
      <c r="C496" s="745" t="s">
        <v>6203</v>
      </c>
      <c r="D496" s="746" t="s">
        <v>56</v>
      </c>
      <c r="E496" s="745" t="s">
        <v>353</v>
      </c>
      <c r="F496" s="746" t="s">
        <v>6162</v>
      </c>
      <c r="G496" s="746" t="s">
        <v>6163</v>
      </c>
      <c r="H496" s="746" t="s">
        <v>6204</v>
      </c>
      <c r="I496" s="745" t="s">
        <v>6203</v>
      </c>
      <c r="J496" s="746" t="s">
        <v>56</v>
      </c>
      <c r="K496" s="745" t="s">
        <v>6477</v>
      </c>
      <c r="L496" s="746" t="s">
        <v>6202</v>
      </c>
      <c r="M496" s="418"/>
      <c r="N496" s="418"/>
    </row>
    <row r="497" spans="1:14" s="700" customFormat="1" ht="21.05" customHeight="1">
      <c r="A497" s="701"/>
      <c r="B497" s="745" t="s">
        <v>6206</v>
      </c>
      <c r="C497" s="745" t="s">
        <v>6207</v>
      </c>
      <c r="D497" s="746" t="s">
        <v>56</v>
      </c>
      <c r="E497" s="745" t="s">
        <v>353</v>
      </c>
      <c r="F497" s="746" t="s">
        <v>6162</v>
      </c>
      <c r="G497" s="746" t="s">
        <v>6163</v>
      </c>
      <c r="H497" s="746" t="s">
        <v>6208</v>
      </c>
      <c r="I497" s="745" t="s">
        <v>6209</v>
      </c>
      <c r="J497" s="746" t="s">
        <v>56</v>
      </c>
      <c r="K497" s="745" t="s">
        <v>6478</v>
      </c>
      <c r="L497" s="746" t="s">
        <v>6206</v>
      </c>
      <c r="M497" s="418"/>
      <c r="N497" s="418"/>
    </row>
    <row r="498" spans="1:14" s="700" customFormat="1" ht="21.05" customHeight="1">
      <c r="A498" s="701"/>
      <c r="B498" s="745" t="s">
        <v>6211</v>
      </c>
      <c r="C498" s="745" t="s">
        <v>6212</v>
      </c>
      <c r="D498" s="746" t="s">
        <v>56</v>
      </c>
      <c r="E498" s="745" t="s">
        <v>353</v>
      </c>
      <c r="F498" s="746" t="s">
        <v>6162</v>
      </c>
      <c r="G498" s="746" t="s">
        <v>6163</v>
      </c>
      <c r="H498" s="746" t="s">
        <v>6213</v>
      </c>
      <c r="I498" s="745" t="s">
        <v>6214</v>
      </c>
      <c r="J498" s="746" t="s">
        <v>56</v>
      </c>
      <c r="K498" s="745" t="s">
        <v>6479</v>
      </c>
      <c r="L498" s="746" t="s">
        <v>6211</v>
      </c>
      <c r="M498" s="418"/>
      <c r="N498" s="418"/>
    </row>
    <row r="499" spans="1:14" s="700" customFormat="1" ht="21.05" customHeight="1">
      <c r="A499" s="701"/>
      <c r="B499" s="745" t="s">
        <v>6216</v>
      </c>
      <c r="C499" s="745" t="s">
        <v>6217</v>
      </c>
      <c r="D499" s="746" t="s">
        <v>387</v>
      </c>
      <c r="E499" s="745" t="s">
        <v>353</v>
      </c>
      <c r="F499" s="746" t="s">
        <v>6162</v>
      </c>
      <c r="G499" s="746" t="s">
        <v>6163</v>
      </c>
      <c r="H499" s="746" t="s">
        <v>6218</v>
      </c>
      <c r="I499" s="745" t="s">
        <v>6219</v>
      </c>
      <c r="J499" s="746" t="s">
        <v>179</v>
      </c>
      <c r="K499" s="745" t="s">
        <v>6480</v>
      </c>
      <c r="L499" s="746" t="s">
        <v>6216</v>
      </c>
      <c r="M499" s="418"/>
      <c r="N499" s="418"/>
    </row>
    <row r="500" spans="1:14" s="700" customFormat="1" ht="21.05" customHeight="1">
      <c r="A500" s="701"/>
      <c r="B500" s="745" t="s">
        <v>6221</v>
      </c>
      <c r="C500" s="745" t="s">
        <v>6222</v>
      </c>
      <c r="D500" s="746" t="s">
        <v>387</v>
      </c>
      <c r="E500" s="745" t="s">
        <v>353</v>
      </c>
      <c r="F500" s="746" t="s">
        <v>6162</v>
      </c>
      <c r="G500" s="746" t="s">
        <v>6163</v>
      </c>
      <c r="H500" s="746" t="s">
        <v>6223</v>
      </c>
      <c r="I500" s="745" t="s">
        <v>6224</v>
      </c>
      <c r="J500" s="746" t="s">
        <v>151</v>
      </c>
      <c r="K500" s="745" t="s">
        <v>6481</v>
      </c>
      <c r="L500" s="746" t="s">
        <v>6221</v>
      </c>
      <c r="M500" s="418"/>
      <c r="N500" s="418"/>
    </row>
    <row r="501" spans="1:14" s="700" customFormat="1" ht="21.05" customHeight="1">
      <c r="A501" s="701"/>
      <c r="B501" s="745" t="s">
        <v>6226</v>
      </c>
      <c r="C501" s="745" t="s">
        <v>6227</v>
      </c>
      <c r="D501" s="746" t="s">
        <v>387</v>
      </c>
      <c r="E501" s="745" t="s">
        <v>353</v>
      </c>
      <c r="F501" s="746" t="s">
        <v>6162</v>
      </c>
      <c r="G501" s="746" t="s">
        <v>6163</v>
      </c>
      <c r="H501" s="746" t="s">
        <v>6228</v>
      </c>
      <c r="I501" s="745" t="s">
        <v>6229</v>
      </c>
      <c r="J501" s="746" t="s">
        <v>77</v>
      </c>
      <c r="K501" s="745" t="s">
        <v>6482</v>
      </c>
      <c r="L501" s="746" t="s">
        <v>6226</v>
      </c>
      <c r="M501" s="418"/>
      <c r="N501" s="418"/>
    </row>
    <row r="502" spans="1:14" s="700" customFormat="1" ht="21.05" customHeight="1">
      <c r="A502" s="701"/>
      <c r="B502" s="745" t="s">
        <v>6231</v>
      </c>
      <c r="C502" s="745" t="s">
        <v>6232</v>
      </c>
      <c r="D502" s="746" t="s">
        <v>387</v>
      </c>
      <c r="E502" s="745" t="s">
        <v>353</v>
      </c>
      <c r="F502" s="746" t="s">
        <v>6233</v>
      </c>
      <c r="G502" s="745" t="s">
        <v>6234</v>
      </c>
      <c r="H502" s="746" t="s">
        <v>6235</v>
      </c>
      <c r="I502" s="745" t="s">
        <v>6236</v>
      </c>
      <c r="J502" s="746" t="s">
        <v>70</v>
      </c>
      <c r="K502" s="745" t="s">
        <v>6483</v>
      </c>
      <c r="L502" s="746" t="s">
        <v>6231</v>
      </c>
      <c r="M502" s="418"/>
      <c r="N502" s="418"/>
    </row>
    <row r="503" spans="1:14" s="700" customFormat="1" ht="21.05" customHeight="1">
      <c r="A503" s="701"/>
      <c r="B503" s="745" t="s">
        <v>6238</v>
      </c>
      <c r="C503" s="745" t="s">
        <v>6239</v>
      </c>
      <c r="D503" s="746" t="s">
        <v>387</v>
      </c>
      <c r="E503" s="745" t="s">
        <v>353</v>
      </c>
      <c r="F503" s="746" t="s">
        <v>6233</v>
      </c>
      <c r="G503" s="746" t="s">
        <v>6234</v>
      </c>
      <c r="H503" s="746" t="s">
        <v>6240</v>
      </c>
      <c r="I503" s="745" t="s">
        <v>6241</v>
      </c>
      <c r="J503" s="746" t="s">
        <v>70</v>
      </c>
      <c r="K503" s="745" t="s">
        <v>6484</v>
      </c>
      <c r="L503" s="745" t="s">
        <v>6238</v>
      </c>
      <c r="M503" s="418"/>
      <c r="N503" s="418"/>
    </row>
    <row r="504" spans="1:14" s="700" customFormat="1" ht="21.05" customHeight="1">
      <c r="A504" s="701"/>
      <c r="B504" s="745" t="s">
        <v>6243</v>
      </c>
      <c r="C504" s="745" t="s">
        <v>6244</v>
      </c>
      <c r="D504" s="746" t="s">
        <v>387</v>
      </c>
      <c r="E504" s="745" t="s">
        <v>353</v>
      </c>
      <c r="F504" s="746" t="s">
        <v>6233</v>
      </c>
      <c r="G504" s="746" t="s">
        <v>6234</v>
      </c>
      <c r="H504" s="746" t="s">
        <v>6245</v>
      </c>
      <c r="I504" s="745" t="s">
        <v>6246</v>
      </c>
      <c r="J504" s="746" t="s">
        <v>70</v>
      </c>
      <c r="K504" s="746" t="s">
        <v>6485</v>
      </c>
      <c r="L504" s="746" t="s">
        <v>6243</v>
      </c>
      <c r="M504" s="418"/>
      <c r="N504" s="418"/>
    </row>
    <row r="505" spans="1:14" s="700" customFormat="1" ht="21.05" customHeight="1">
      <c r="A505" s="701"/>
      <c r="B505" s="745" t="s">
        <v>6248</v>
      </c>
      <c r="C505" s="745" t="s">
        <v>6249</v>
      </c>
      <c r="D505" s="746" t="s">
        <v>387</v>
      </c>
      <c r="E505" s="745" t="s">
        <v>353</v>
      </c>
      <c r="F505" s="746" t="s">
        <v>6250</v>
      </c>
      <c r="G505" s="745" t="s">
        <v>6251</v>
      </c>
      <c r="H505" s="746" t="s">
        <v>6235</v>
      </c>
      <c r="I505" s="745" t="s">
        <v>6241</v>
      </c>
      <c r="J505" s="746" t="s">
        <v>70</v>
      </c>
      <c r="K505" s="745" t="s">
        <v>6486</v>
      </c>
      <c r="L505" s="745" t="s">
        <v>6248</v>
      </c>
      <c r="M505" s="418"/>
      <c r="N505" s="418"/>
    </row>
    <row r="506" spans="1:14" s="700" customFormat="1" ht="21.05" customHeight="1">
      <c r="A506" s="701"/>
      <c r="B506" s="745" t="s">
        <v>6253</v>
      </c>
      <c r="C506" s="745" t="s">
        <v>6254</v>
      </c>
      <c r="D506" s="746" t="s">
        <v>56</v>
      </c>
      <c r="E506" s="745" t="s">
        <v>353</v>
      </c>
      <c r="F506" s="746" t="s">
        <v>6250</v>
      </c>
      <c r="G506" s="746" t="s">
        <v>6251</v>
      </c>
      <c r="H506" s="746" t="s">
        <v>6255</v>
      </c>
      <c r="I506" s="745" t="s">
        <v>6256</v>
      </c>
      <c r="J506" s="746" t="s">
        <v>56</v>
      </c>
      <c r="K506" s="745" t="s">
        <v>6487</v>
      </c>
      <c r="L506" s="746" t="s">
        <v>6253</v>
      </c>
      <c r="M506" s="418"/>
      <c r="N506" s="418"/>
    </row>
    <row r="507" spans="1:14" s="700" customFormat="1" ht="21.05" customHeight="1">
      <c r="A507" s="701"/>
      <c r="B507" s="745" t="s">
        <v>6258</v>
      </c>
      <c r="C507" s="745" t="s">
        <v>6259</v>
      </c>
      <c r="D507" s="746" t="s">
        <v>387</v>
      </c>
      <c r="E507" s="745" t="s">
        <v>353</v>
      </c>
      <c r="F507" s="746" t="s">
        <v>6250</v>
      </c>
      <c r="G507" s="746" t="s">
        <v>6251</v>
      </c>
      <c r="H507" s="746" t="s">
        <v>6260</v>
      </c>
      <c r="I507" s="745" t="s">
        <v>6261</v>
      </c>
      <c r="J507" s="746" t="s">
        <v>70</v>
      </c>
      <c r="K507" s="745" t="s">
        <v>6488</v>
      </c>
      <c r="L507" s="746" t="s">
        <v>6258</v>
      </c>
      <c r="M507" s="418"/>
      <c r="N507" s="418"/>
    </row>
    <row r="508" spans="1:14" s="700" customFormat="1" ht="21.05" customHeight="1">
      <c r="A508" s="701"/>
      <c r="B508" s="745" t="s">
        <v>6263</v>
      </c>
      <c r="C508" s="745" t="s">
        <v>6264</v>
      </c>
      <c r="D508" s="746" t="s">
        <v>387</v>
      </c>
      <c r="E508" s="745" t="s">
        <v>353</v>
      </c>
      <c r="F508" s="746" t="s">
        <v>6250</v>
      </c>
      <c r="G508" s="746" t="s">
        <v>6251</v>
      </c>
      <c r="H508" s="746" t="s">
        <v>6265</v>
      </c>
      <c r="I508" s="745" t="s">
        <v>6266</v>
      </c>
      <c r="J508" s="746" t="s">
        <v>70</v>
      </c>
      <c r="K508" s="745" t="s">
        <v>6489</v>
      </c>
      <c r="L508" s="746" t="s">
        <v>6263</v>
      </c>
      <c r="M508" s="418"/>
      <c r="N508" s="418"/>
    </row>
    <row r="509" spans="1:14" s="700" customFormat="1" ht="21.05" customHeight="1">
      <c r="A509" s="701"/>
      <c r="B509" s="745" t="s">
        <v>6268</v>
      </c>
      <c r="C509" s="745" t="s">
        <v>6269</v>
      </c>
      <c r="D509" s="746" t="s">
        <v>387</v>
      </c>
      <c r="E509" s="745" t="s">
        <v>353</v>
      </c>
      <c r="F509" s="746" t="s">
        <v>6250</v>
      </c>
      <c r="G509" s="746" t="s">
        <v>6251</v>
      </c>
      <c r="H509" s="746" t="s">
        <v>6270</v>
      </c>
      <c r="I509" s="745" t="s">
        <v>6271</v>
      </c>
      <c r="J509" s="746" t="s">
        <v>77</v>
      </c>
      <c r="K509" s="745" t="s">
        <v>6490</v>
      </c>
      <c r="L509" s="746" t="s">
        <v>6270</v>
      </c>
      <c r="M509" s="418"/>
      <c r="N509" s="418"/>
    </row>
    <row r="510" spans="1:14" s="700" customFormat="1" ht="21.05" customHeight="1">
      <c r="A510" s="701"/>
      <c r="B510" s="745" t="s">
        <v>6273</v>
      </c>
      <c r="C510" s="745" t="s">
        <v>6274</v>
      </c>
      <c r="D510" s="746" t="s">
        <v>387</v>
      </c>
      <c r="E510" s="745" t="s">
        <v>353</v>
      </c>
      <c r="F510" s="746" t="s">
        <v>6250</v>
      </c>
      <c r="G510" s="746" t="s">
        <v>6251</v>
      </c>
      <c r="H510" s="746" t="s">
        <v>6275</v>
      </c>
      <c r="I510" s="745" t="s">
        <v>6276</v>
      </c>
      <c r="J510" s="746" t="s">
        <v>85</v>
      </c>
      <c r="K510" s="745" t="s">
        <v>6491</v>
      </c>
      <c r="L510" s="745" t="s">
        <v>6273</v>
      </c>
      <c r="M510" s="418"/>
      <c r="N510" s="418"/>
    </row>
    <row r="511" spans="1:14" s="700" customFormat="1" ht="21.05" customHeight="1">
      <c r="A511" s="701"/>
      <c r="B511" s="745" t="s">
        <v>6278</v>
      </c>
      <c r="C511" s="745" t="s">
        <v>6279</v>
      </c>
      <c r="D511" s="746" t="s">
        <v>387</v>
      </c>
      <c r="E511" s="745" t="s">
        <v>353</v>
      </c>
      <c r="F511" s="746" t="s">
        <v>6250</v>
      </c>
      <c r="G511" s="746" t="s">
        <v>6251</v>
      </c>
      <c r="H511" s="746" t="s">
        <v>6278</v>
      </c>
      <c r="I511" s="745" t="s">
        <v>6280</v>
      </c>
      <c r="J511" s="746" t="s">
        <v>70</v>
      </c>
      <c r="K511" s="745" t="s">
        <v>6492</v>
      </c>
      <c r="L511" s="746" t="s">
        <v>6278</v>
      </c>
      <c r="M511" s="418"/>
      <c r="N511" s="418"/>
    </row>
    <row r="512" spans="1:14" s="700" customFormat="1" ht="21.05" customHeight="1">
      <c r="A512" s="701"/>
      <c r="B512" s="747" t="s">
        <v>6282</v>
      </c>
      <c r="C512" s="747" t="s">
        <v>6283</v>
      </c>
      <c r="D512" s="746" t="s">
        <v>387</v>
      </c>
      <c r="E512" s="745" t="s">
        <v>353</v>
      </c>
      <c r="F512" s="746" t="s">
        <v>6250</v>
      </c>
      <c r="G512" s="746" t="s">
        <v>6251</v>
      </c>
      <c r="H512" s="746" t="s">
        <v>6282</v>
      </c>
      <c r="I512" s="745" t="s">
        <v>6284</v>
      </c>
      <c r="J512" s="746" t="s">
        <v>85</v>
      </c>
      <c r="K512" s="745" t="s">
        <v>6493</v>
      </c>
      <c r="L512" s="746" t="s">
        <v>6282</v>
      </c>
      <c r="M512" s="418"/>
      <c r="N512" s="418"/>
    </row>
    <row r="513" spans="1:14" s="700" customFormat="1" ht="21.05" customHeight="1">
      <c r="A513" s="701"/>
      <c r="B513" s="747" t="s">
        <v>6286</v>
      </c>
      <c r="C513" s="747" t="s">
        <v>6287</v>
      </c>
      <c r="D513" s="746" t="s">
        <v>387</v>
      </c>
      <c r="E513" s="745" t="s">
        <v>353</v>
      </c>
      <c r="F513" s="746" t="s">
        <v>6250</v>
      </c>
      <c r="G513" s="746" t="s">
        <v>6251</v>
      </c>
      <c r="H513" s="746" t="s">
        <v>6288</v>
      </c>
      <c r="I513" s="745" t="s">
        <v>6289</v>
      </c>
      <c r="J513" s="746" t="s">
        <v>85</v>
      </c>
      <c r="K513" s="745" t="s">
        <v>6494</v>
      </c>
      <c r="L513" s="745" t="s">
        <v>6286</v>
      </c>
      <c r="M513" s="418"/>
      <c r="N513" s="418"/>
    </row>
    <row r="514" spans="1:14" s="700" customFormat="1" ht="21.05" customHeight="1">
      <c r="A514" s="701"/>
      <c r="B514" s="745" t="s">
        <v>6291</v>
      </c>
      <c r="C514" s="745" t="s">
        <v>6292</v>
      </c>
      <c r="D514" s="746" t="s">
        <v>387</v>
      </c>
      <c r="E514" s="745" t="s">
        <v>353</v>
      </c>
      <c r="F514" s="746" t="s">
        <v>6250</v>
      </c>
      <c r="G514" s="746" t="s">
        <v>6251</v>
      </c>
      <c r="H514" s="746" t="s">
        <v>6293</v>
      </c>
      <c r="I514" s="745" t="s">
        <v>6294</v>
      </c>
      <c r="J514" s="746" t="s">
        <v>85</v>
      </c>
      <c r="K514" s="746" t="s">
        <v>6495</v>
      </c>
      <c r="L514" s="745" t="s">
        <v>6291</v>
      </c>
      <c r="M514" s="418"/>
      <c r="N514" s="418"/>
    </row>
    <row r="515" spans="1:14" s="700" customFormat="1" ht="21.05" customHeight="1">
      <c r="A515" s="701"/>
      <c r="B515" s="745" t="s">
        <v>6296</v>
      </c>
      <c r="C515" s="745" t="s">
        <v>6297</v>
      </c>
      <c r="D515" s="746" t="s">
        <v>387</v>
      </c>
      <c r="E515" s="745" t="s">
        <v>353</v>
      </c>
      <c r="F515" s="746" t="s">
        <v>6250</v>
      </c>
      <c r="G515" s="746" t="s">
        <v>6251</v>
      </c>
      <c r="H515" s="746" t="s">
        <v>6298</v>
      </c>
      <c r="I515" s="745" t="s">
        <v>6299</v>
      </c>
      <c r="J515" s="746" t="s">
        <v>179</v>
      </c>
      <c r="K515" s="746" t="s">
        <v>6496</v>
      </c>
      <c r="L515" s="745" t="s">
        <v>6296</v>
      </c>
      <c r="M515" s="418"/>
      <c r="N515" s="418"/>
    </row>
    <row r="516" spans="1:14" s="700" customFormat="1" ht="21.05" customHeight="1">
      <c r="A516" s="701"/>
      <c r="B516" s="745" t="s">
        <v>6301</v>
      </c>
      <c r="C516" s="745" t="s">
        <v>6302</v>
      </c>
      <c r="D516" s="746" t="s">
        <v>56</v>
      </c>
      <c r="E516" s="745" t="s">
        <v>353</v>
      </c>
      <c r="F516" s="746" t="s">
        <v>6250</v>
      </c>
      <c r="G516" s="746" t="s">
        <v>6251</v>
      </c>
      <c r="H516" s="746" t="s">
        <v>6301</v>
      </c>
      <c r="I516" s="745" t="s">
        <v>6303</v>
      </c>
      <c r="J516" s="746" t="s">
        <v>56</v>
      </c>
      <c r="K516" s="746" t="s">
        <v>6497</v>
      </c>
      <c r="L516" s="746" t="s">
        <v>6301</v>
      </c>
      <c r="M516" s="418"/>
      <c r="N516" s="418"/>
    </row>
    <row r="517" spans="1:14" s="700" customFormat="1" ht="21.05" customHeight="1">
      <c r="A517" s="701"/>
      <c r="B517" s="745" t="s">
        <v>6305</v>
      </c>
      <c r="C517" s="745" t="s">
        <v>6306</v>
      </c>
      <c r="D517" s="746" t="s">
        <v>387</v>
      </c>
      <c r="E517" s="745" t="s">
        <v>353</v>
      </c>
      <c r="F517" s="746" t="s">
        <v>6250</v>
      </c>
      <c r="G517" s="746" t="s">
        <v>6251</v>
      </c>
      <c r="H517" s="746" t="s">
        <v>6305</v>
      </c>
      <c r="I517" s="745" t="s">
        <v>6307</v>
      </c>
      <c r="J517" s="746" t="s">
        <v>179</v>
      </c>
      <c r="K517" s="746" t="s">
        <v>6498</v>
      </c>
      <c r="L517" s="745" t="s">
        <v>6305</v>
      </c>
      <c r="M517" s="418"/>
      <c r="N517" s="418"/>
    </row>
    <row r="518" spans="1:14" s="700" customFormat="1" ht="21.05" customHeight="1">
      <c r="A518" s="701"/>
      <c r="B518" s="745" t="s">
        <v>6309</v>
      </c>
      <c r="C518" s="745" t="s">
        <v>6310</v>
      </c>
      <c r="D518" s="746" t="s">
        <v>387</v>
      </c>
      <c r="E518" s="745" t="s">
        <v>353</v>
      </c>
      <c r="F518" s="746" t="s">
        <v>6250</v>
      </c>
      <c r="G518" s="746" t="s">
        <v>6251</v>
      </c>
      <c r="H518" s="746" t="s">
        <v>6309</v>
      </c>
      <c r="I518" s="745" t="s">
        <v>6311</v>
      </c>
      <c r="J518" s="746" t="s">
        <v>70</v>
      </c>
      <c r="K518" s="746" t="s">
        <v>6499</v>
      </c>
      <c r="L518" s="746" t="s">
        <v>6309</v>
      </c>
      <c r="M518" s="418"/>
      <c r="N518" s="418"/>
    </row>
    <row r="519" spans="1:14" s="700" customFormat="1" ht="21.05" customHeight="1">
      <c r="A519" s="701"/>
      <c r="B519" s="745" t="s">
        <v>6313</v>
      </c>
      <c r="C519" s="745" t="s">
        <v>6314</v>
      </c>
      <c r="D519" s="746" t="s">
        <v>56</v>
      </c>
      <c r="E519" s="745" t="s">
        <v>353</v>
      </c>
      <c r="F519" s="746" t="s">
        <v>6250</v>
      </c>
      <c r="G519" s="746" t="s">
        <v>6251</v>
      </c>
      <c r="H519" s="746" t="s">
        <v>6315</v>
      </c>
      <c r="I519" s="745" t="s">
        <v>6316</v>
      </c>
      <c r="J519" s="746" t="s">
        <v>56</v>
      </c>
      <c r="K519" s="746" t="s">
        <v>6500</v>
      </c>
      <c r="L519" s="745" t="s">
        <v>6313</v>
      </c>
      <c r="M519" s="418"/>
      <c r="N519" s="418"/>
    </row>
    <row r="520" spans="1:14" s="700" customFormat="1" ht="21.05" customHeight="1">
      <c r="A520" s="701"/>
      <c r="B520" s="745" t="s">
        <v>6318</v>
      </c>
      <c r="C520" s="745" t="s">
        <v>6319</v>
      </c>
      <c r="D520" s="746" t="s">
        <v>56</v>
      </c>
      <c r="E520" s="745" t="s">
        <v>353</v>
      </c>
      <c r="F520" s="746" t="s">
        <v>6250</v>
      </c>
      <c r="G520" s="746" t="s">
        <v>6251</v>
      </c>
      <c r="H520" s="746" t="s">
        <v>6320</v>
      </c>
      <c r="I520" s="745" t="s">
        <v>6321</v>
      </c>
      <c r="J520" s="746" t="s">
        <v>56</v>
      </c>
      <c r="K520" s="746" t="s">
        <v>6501</v>
      </c>
      <c r="L520" s="745" t="s">
        <v>6318</v>
      </c>
      <c r="M520" s="418"/>
      <c r="N520" s="418"/>
    </row>
    <row r="521" spans="1:14" s="700" customFormat="1" ht="21.05" customHeight="1">
      <c r="A521" s="701"/>
      <c r="B521" s="745" t="s">
        <v>6323</v>
      </c>
      <c r="C521" s="745" t="s">
        <v>6324</v>
      </c>
      <c r="D521" s="746" t="s">
        <v>387</v>
      </c>
      <c r="E521" s="745" t="s">
        <v>353</v>
      </c>
      <c r="F521" s="746" t="s">
        <v>6250</v>
      </c>
      <c r="G521" s="746" t="s">
        <v>6251</v>
      </c>
      <c r="H521" s="746" t="s">
        <v>6325</v>
      </c>
      <c r="I521" s="745" t="s">
        <v>6326</v>
      </c>
      <c r="J521" s="746" t="s">
        <v>70</v>
      </c>
      <c r="K521" s="746" t="s">
        <v>6502</v>
      </c>
      <c r="L521" s="746" t="s">
        <v>6323</v>
      </c>
      <c r="M521" s="418"/>
      <c r="N521" s="418"/>
    </row>
    <row r="522" spans="1:14" s="700" customFormat="1" ht="21.05" customHeight="1">
      <c r="A522" s="701"/>
      <c r="B522" s="745" t="s">
        <v>6328</v>
      </c>
      <c r="C522" s="745" t="s">
        <v>6329</v>
      </c>
      <c r="D522" s="746" t="s">
        <v>387</v>
      </c>
      <c r="E522" s="745" t="s">
        <v>353</v>
      </c>
      <c r="F522" s="746" t="s">
        <v>6250</v>
      </c>
      <c r="G522" s="746" t="s">
        <v>6251</v>
      </c>
      <c r="H522" s="746" t="s">
        <v>6330</v>
      </c>
      <c r="I522" s="745" t="s">
        <v>6331</v>
      </c>
      <c r="J522" s="746" t="s">
        <v>70</v>
      </c>
      <c r="K522" s="746" t="s">
        <v>6503</v>
      </c>
      <c r="L522" s="745" t="s">
        <v>6328</v>
      </c>
      <c r="M522" s="418"/>
      <c r="N522" s="418"/>
    </row>
    <row r="523" spans="1:14" s="700" customFormat="1" ht="21.05" customHeight="1">
      <c r="A523" s="701"/>
      <c r="B523" s="745" t="s">
        <v>6333</v>
      </c>
      <c r="C523" s="745" t="s">
        <v>6334</v>
      </c>
      <c r="D523" s="746" t="s">
        <v>56</v>
      </c>
      <c r="E523" s="745" t="s">
        <v>353</v>
      </c>
      <c r="F523" s="746" t="s">
        <v>6250</v>
      </c>
      <c r="G523" s="746" t="s">
        <v>6251</v>
      </c>
      <c r="H523" s="746" t="s">
        <v>6335</v>
      </c>
      <c r="I523" s="745" t="s">
        <v>6336</v>
      </c>
      <c r="J523" s="746" t="s">
        <v>56</v>
      </c>
      <c r="K523" s="746" t="s">
        <v>6504</v>
      </c>
      <c r="L523" s="746" t="s">
        <v>6333</v>
      </c>
      <c r="M523" s="418"/>
      <c r="N523" s="418"/>
    </row>
    <row r="524" spans="1:14" s="700" customFormat="1" ht="21.05" customHeight="1">
      <c r="A524" s="701"/>
      <c r="B524" s="745" t="s">
        <v>6338</v>
      </c>
      <c r="C524" s="745" t="s">
        <v>6339</v>
      </c>
      <c r="D524" s="746" t="s">
        <v>56</v>
      </c>
      <c r="E524" s="745" t="s">
        <v>353</v>
      </c>
      <c r="F524" s="746" t="s">
        <v>6250</v>
      </c>
      <c r="G524" s="746" t="s">
        <v>6251</v>
      </c>
      <c r="H524" s="746" t="s">
        <v>1727</v>
      </c>
      <c r="I524" s="745" t="s">
        <v>6340</v>
      </c>
      <c r="J524" s="746" t="s">
        <v>56</v>
      </c>
      <c r="K524" s="746" t="s">
        <v>6505</v>
      </c>
      <c r="L524" s="745" t="s">
        <v>6338</v>
      </c>
      <c r="M524" s="418"/>
      <c r="N524" s="418"/>
    </row>
    <row r="525" spans="1:14" s="700" customFormat="1" ht="21.05" customHeight="1">
      <c r="A525" s="701"/>
      <c r="B525" s="745" t="s">
        <v>6342</v>
      </c>
      <c r="C525" s="745" t="s">
        <v>6343</v>
      </c>
      <c r="D525" s="746" t="s">
        <v>387</v>
      </c>
      <c r="E525" s="745" t="s">
        <v>353</v>
      </c>
      <c r="F525" s="746" t="s">
        <v>6250</v>
      </c>
      <c r="G525" s="746" t="s">
        <v>6251</v>
      </c>
      <c r="H525" s="746" t="s">
        <v>6344</v>
      </c>
      <c r="I525" s="745" t="s">
        <v>6345</v>
      </c>
      <c r="J525" s="746" t="s">
        <v>77</v>
      </c>
      <c r="K525" s="746" t="s">
        <v>6506</v>
      </c>
      <c r="L525" s="745" t="s">
        <v>6342</v>
      </c>
      <c r="M525" s="418"/>
      <c r="N525" s="418"/>
    </row>
    <row r="526" spans="1:14" s="700" customFormat="1" ht="21.05" customHeight="1">
      <c r="A526" s="701"/>
      <c r="B526" s="745" t="s">
        <v>6347</v>
      </c>
      <c r="C526" s="745" t="s">
        <v>6348</v>
      </c>
      <c r="D526" s="746" t="s">
        <v>387</v>
      </c>
      <c r="E526" s="745" t="s">
        <v>353</v>
      </c>
      <c r="F526" s="746" t="s">
        <v>6250</v>
      </c>
      <c r="G526" s="746" t="s">
        <v>6251</v>
      </c>
      <c r="H526" s="746" t="s">
        <v>6349</v>
      </c>
      <c r="I526" s="745" t="s">
        <v>6350</v>
      </c>
      <c r="J526" s="746" t="s">
        <v>179</v>
      </c>
      <c r="K526" s="746" t="s">
        <v>6507</v>
      </c>
      <c r="L526" s="746" t="s">
        <v>6347</v>
      </c>
      <c r="M526" s="418"/>
      <c r="N526" s="418"/>
    </row>
    <row r="527" spans="1:14" s="700" customFormat="1" ht="21.05" customHeight="1">
      <c r="A527" s="701"/>
      <c r="B527" s="747" t="s">
        <v>6352</v>
      </c>
      <c r="C527" s="747" t="s">
        <v>6353</v>
      </c>
      <c r="D527" s="746" t="s">
        <v>387</v>
      </c>
      <c r="E527" s="745" t="s">
        <v>353</v>
      </c>
      <c r="F527" s="746" t="s">
        <v>6250</v>
      </c>
      <c r="G527" s="746" t="s">
        <v>6251</v>
      </c>
      <c r="H527" s="746" t="s">
        <v>6354</v>
      </c>
      <c r="I527" s="745" t="s">
        <v>6355</v>
      </c>
      <c r="J527" s="746" t="s">
        <v>179</v>
      </c>
      <c r="K527" s="746" t="s">
        <v>6508</v>
      </c>
      <c r="L527" s="746" t="s">
        <v>6352</v>
      </c>
      <c r="M527" s="418"/>
      <c r="N527" s="418"/>
    </row>
    <row r="528" spans="1:14" s="700" customFormat="1" ht="21.05" customHeight="1">
      <c r="A528" s="701"/>
      <c r="B528" s="745" t="s">
        <v>6357</v>
      </c>
      <c r="C528" s="745" t="s">
        <v>6358</v>
      </c>
      <c r="D528" s="746" t="s">
        <v>387</v>
      </c>
      <c r="E528" s="745" t="s">
        <v>353</v>
      </c>
      <c r="F528" s="746" t="s">
        <v>6250</v>
      </c>
      <c r="G528" s="746" t="s">
        <v>6251</v>
      </c>
      <c r="H528" s="746" t="s">
        <v>6359</v>
      </c>
      <c r="I528" s="745" t="s">
        <v>6360</v>
      </c>
      <c r="J528" s="746" t="s">
        <v>179</v>
      </c>
      <c r="K528" s="746" t="s">
        <v>6509</v>
      </c>
      <c r="L528" s="746" t="s">
        <v>6357</v>
      </c>
      <c r="M528" s="418"/>
      <c r="N528" s="418"/>
    </row>
    <row r="529" spans="1:14" s="700" customFormat="1" ht="21.05" customHeight="1">
      <c r="A529" s="701"/>
      <c r="B529" s="745" t="s">
        <v>6362</v>
      </c>
      <c r="C529" s="745" t="s">
        <v>6363</v>
      </c>
      <c r="D529" s="746" t="s">
        <v>387</v>
      </c>
      <c r="E529" s="745" t="s">
        <v>353</v>
      </c>
      <c r="F529" s="746" t="s">
        <v>6250</v>
      </c>
      <c r="G529" s="746" t="s">
        <v>6251</v>
      </c>
      <c r="H529" s="746" t="s">
        <v>6364</v>
      </c>
      <c r="I529" s="745" t="s">
        <v>6365</v>
      </c>
      <c r="J529" s="746" t="s">
        <v>77</v>
      </c>
      <c r="K529" s="746" t="s">
        <v>6510</v>
      </c>
      <c r="L529" s="746" t="s">
        <v>6362</v>
      </c>
      <c r="M529" s="418"/>
      <c r="N529" s="418"/>
    </row>
    <row r="530" spans="1:14" s="700" customFormat="1" ht="21.05" customHeight="1">
      <c r="A530" s="701"/>
      <c r="B530" s="745" t="s">
        <v>6367</v>
      </c>
      <c r="C530" s="745" t="s">
        <v>6368</v>
      </c>
      <c r="D530" s="746" t="s">
        <v>387</v>
      </c>
      <c r="E530" s="745" t="s">
        <v>353</v>
      </c>
      <c r="F530" s="746" t="s">
        <v>6250</v>
      </c>
      <c r="G530" s="746" t="s">
        <v>6251</v>
      </c>
      <c r="H530" s="746" t="s">
        <v>6369</v>
      </c>
      <c r="I530" s="745" t="s">
        <v>6370</v>
      </c>
      <c r="J530" s="746" t="s">
        <v>85</v>
      </c>
      <c r="K530" s="746" t="s">
        <v>6511</v>
      </c>
      <c r="L530" s="746" t="s">
        <v>6367</v>
      </c>
      <c r="M530" s="418"/>
      <c r="N530" s="418"/>
    </row>
    <row r="531" spans="1:14" s="700" customFormat="1" ht="21.05" customHeight="1">
      <c r="A531" s="701"/>
      <c r="B531" s="745" t="s">
        <v>1947</v>
      </c>
      <c r="C531" s="745" t="s">
        <v>1948</v>
      </c>
      <c r="D531" s="746" t="s">
        <v>387</v>
      </c>
      <c r="E531" s="745" t="s">
        <v>353</v>
      </c>
      <c r="F531" s="746" t="s">
        <v>6250</v>
      </c>
      <c r="G531" s="746" t="s">
        <v>6251</v>
      </c>
      <c r="H531" s="746" t="s">
        <v>6372</v>
      </c>
      <c r="I531" s="745" t="s">
        <v>6373</v>
      </c>
      <c r="J531" s="746" t="s">
        <v>70</v>
      </c>
      <c r="K531" s="746" t="s">
        <v>6512</v>
      </c>
      <c r="L531" s="745" t="s">
        <v>1947</v>
      </c>
      <c r="M531" s="418"/>
      <c r="N531" s="418"/>
    </row>
    <row r="532" spans="1:14" s="700" customFormat="1" ht="21.05" customHeight="1">
      <c r="A532" s="701"/>
      <c r="B532" s="745" t="s">
        <v>6375</v>
      </c>
      <c r="C532" s="745" t="s">
        <v>6376</v>
      </c>
      <c r="D532" s="746" t="s">
        <v>387</v>
      </c>
      <c r="E532" s="745" t="s">
        <v>353</v>
      </c>
      <c r="F532" s="746" t="s">
        <v>6250</v>
      </c>
      <c r="G532" s="746" t="s">
        <v>6251</v>
      </c>
      <c r="H532" s="746" t="s">
        <v>6377</v>
      </c>
      <c r="I532" s="745" t="s">
        <v>6378</v>
      </c>
      <c r="J532" s="746" t="s">
        <v>85</v>
      </c>
      <c r="K532" s="746" t="s">
        <v>6513</v>
      </c>
      <c r="L532" s="746" t="s">
        <v>6375</v>
      </c>
      <c r="M532" s="418"/>
      <c r="N532" s="418"/>
    </row>
    <row r="533" spans="1:14" s="700" customFormat="1" ht="21.05" customHeight="1">
      <c r="A533" s="701"/>
      <c r="B533" s="745" t="s">
        <v>6380</v>
      </c>
      <c r="C533" s="745" t="s">
        <v>6381</v>
      </c>
      <c r="D533" s="746" t="s">
        <v>387</v>
      </c>
      <c r="E533" s="745" t="s">
        <v>353</v>
      </c>
      <c r="F533" s="746" t="s">
        <v>6382</v>
      </c>
      <c r="G533" s="745" t="s">
        <v>6383</v>
      </c>
      <c r="H533" s="746" t="s">
        <v>6380</v>
      </c>
      <c r="I533" s="745" t="s">
        <v>6384</v>
      </c>
      <c r="J533" s="746" t="s">
        <v>70</v>
      </c>
      <c r="K533" s="745" t="s">
        <v>6514</v>
      </c>
      <c r="L533" s="746" t="s">
        <v>6380</v>
      </c>
      <c r="M533" s="418"/>
      <c r="N533" s="418"/>
    </row>
    <row r="534" spans="1:14" s="700" customFormat="1" ht="21.05" customHeight="1">
      <c r="A534" s="701"/>
      <c r="B534" s="745" t="s">
        <v>3006</v>
      </c>
      <c r="C534" s="745" t="s">
        <v>3007</v>
      </c>
      <c r="D534" s="746" t="s">
        <v>387</v>
      </c>
      <c r="E534" s="745" t="s">
        <v>353</v>
      </c>
      <c r="F534" s="746" t="s">
        <v>6382</v>
      </c>
      <c r="G534" s="746" t="s">
        <v>6383</v>
      </c>
      <c r="H534" s="746" t="s">
        <v>6386</v>
      </c>
      <c r="I534" s="745" t="s">
        <v>6387</v>
      </c>
      <c r="J534" s="746" t="s">
        <v>85</v>
      </c>
      <c r="K534" s="745" t="s">
        <v>6515</v>
      </c>
      <c r="L534" s="745" t="s">
        <v>3006</v>
      </c>
      <c r="M534" s="418"/>
      <c r="N534" s="418"/>
    </row>
    <row r="535" spans="1:14" s="700" customFormat="1" ht="21.05" customHeight="1">
      <c r="A535" s="701"/>
      <c r="B535" s="745" t="s">
        <v>6389</v>
      </c>
      <c r="C535" s="745" t="s">
        <v>6390</v>
      </c>
      <c r="D535" s="746" t="s">
        <v>387</v>
      </c>
      <c r="E535" s="745" t="s">
        <v>353</v>
      </c>
      <c r="F535" s="746" t="s">
        <v>6382</v>
      </c>
      <c r="G535" s="746" t="s">
        <v>6383</v>
      </c>
      <c r="H535" s="746" t="s">
        <v>6391</v>
      </c>
      <c r="I535" s="745" t="s">
        <v>6392</v>
      </c>
      <c r="J535" s="746" t="s">
        <v>70</v>
      </c>
      <c r="K535" s="745" t="s">
        <v>6516</v>
      </c>
      <c r="L535" s="745" t="s">
        <v>6389</v>
      </c>
      <c r="M535" s="418"/>
      <c r="N535" s="418"/>
    </row>
    <row r="536" spans="1:14" s="700" customFormat="1" ht="21.05" customHeight="1">
      <c r="A536" s="701"/>
      <c r="B536" s="745" t="s">
        <v>6394</v>
      </c>
      <c r="C536" s="745" t="s">
        <v>6395</v>
      </c>
      <c r="D536" s="746" t="s">
        <v>387</v>
      </c>
      <c r="E536" s="745" t="s">
        <v>353</v>
      </c>
      <c r="F536" s="746" t="s">
        <v>6382</v>
      </c>
      <c r="G536" s="746" t="s">
        <v>6383</v>
      </c>
      <c r="H536" s="746" t="s">
        <v>6394</v>
      </c>
      <c r="I536" s="745" t="s">
        <v>6396</v>
      </c>
      <c r="J536" s="746" t="s">
        <v>70</v>
      </c>
      <c r="K536" s="745" t="s">
        <v>6517</v>
      </c>
      <c r="L536" s="746" t="s">
        <v>6394</v>
      </c>
      <c r="M536" s="418"/>
      <c r="N536" s="418"/>
    </row>
    <row r="537" spans="1:14" s="700" customFormat="1" ht="21.05" customHeight="1">
      <c r="A537" s="701"/>
      <c r="B537" s="745" t="s">
        <v>6398</v>
      </c>
      <c r="C537" s="745" t="s">
        <v>6399</v>
      </c>
      <c r="D537" s="746" t="s">
        <v>387</v>
      </c>
      <c r="E537" s="745" t="s">
        <v>353</v>
      </c>
      <c r="F537" s="746" t="s">
        <v>6382</v>
      </c>
      <c r="G537" s="746" t="s">
        <v>6383</v>
      </c>
      <c r="H537" s="746" t="s">
        <v>6400</v>
      </c>
      <c r="I537" s="745" t="s">
        <v>6401</v>
      </c>
      <c r="J537" s="746" t="s">
        <v>85</v>
      </c>
      <c r="K537" s="745" t="s">
        <v>6518</v>
      </c>
      <c r="L537" s="746" t="s">
        <v>6398</v>
      </c>
      <c r="M537" s="418"/>
      <c r="N537" s="418"/>
    </row>
    <row r="538" spans="1:14" s="700" customFormat="1" ht="21.05" customHeight="1">
      <c r="A538" s="701"/>
      <c r="B538" s="745" t="s">
        <v>6403</v>
      </c>
      <c r="C538" s="745" t="s">
        <v>6404</v>
      </c>
      <c r="D538" s="746" t="s">
        <v>387</v>
      </c>
      <c r="E538" s="745" t="s">
        <v>353</v>
      </c>
      <c r="F538" s="746" t="s">
        <v>6382</v>
      </c>
      <c r="G538" s="746" t="s">
        <v>6383</v>
      </c>
      <c r="H538" s="746" t="s">
        <v>6405</v>
      </c>
      <c r="I538" s="745" t="s">
        <v>6406</v>
      </c>
      <c r="J538" s="746" t="s">
        <v>6407</v>
      </c>
      <c r="K538" s="745" t="s">
        <v>6519</v>
      </c>
      <c r="L538" s="745" t="s">
        <v>6405</v>
      </c>
      <c r="M538" s="418"/>
      <c r="N538" s="418"/>
    </row>
    <row r="539" spans="1:14" s="700" customFormat="1" ht="21.05" customHeight="1">
      <c r="A539" s="701"/>
      <c r="B539" s="745" t="s">
        <v>6409</v>
      </c>
      <c r="C539" s="745" t="s">
        <v>6410</v>
      </c>
      <c r="D539" s="746" t="s">
        <v>387</v>
      </c>
      <c r="E539" s="745" t="s">
        <v>353</v>
      </c>
      <c r="F539" s="746" t="s">
        <v>6382</v>
      </c>
      <c r="G539" s="746" t="s">
        <v>6383</v>
      </c>
      <c r="H539" s="746" t="s">
        <v>6409</v>
      </c>
      <c r="I539" s="745" t="s">
        <v>6411</v>
      </c>
      <c r="J539" s="746" t="s">
        <v>70</v>
      </c>
      <c r="K539" s="745" t="s">
        <v>6520</v>
      </c>
      <c r="L539" s="745" t="s">
        <v>6409</v>
      </c>
      <c r="M539" s="418"/>
      <c r="N539" s="418"/>
    </row>
    <row r="540" spans="1:14" s="700" customFormat="1" ht="21.05" customHeight="1">
      <c r="A540" s="701"/>
      <c r="B540" s="745" t="s">
        <v>6413</v>
      </c>
      <c r="C540" s="745" t="s">
        <v>6414</v>
      </c>
      <c r="D540" s="746" t="s">
        <v>387</v>
      </c>
      <c r="E540" s="745" t="s">
        <v>353</v>
      </c>
      <c r="F540" s="746" t="s">
        <v>6382</v>
      </c>
      <c r="G540" s="746" t="s">
        <v>6383</v>
      </c>
      <c r="H540" s="746" t="s">
        <v>6415</v>
      </c>
      <c r="I540" s="745" t="s">
        <v>6416</v>
      </c>
      <c r="J540" s="746" t="s">
        <v>179</v>
      </c>
      <c r="K540" s="745" t="s">
        <v>6521</v>
      </c>
      <c r="L540" s="745" t="s">
        <v>6413</v>
      </c>
      <c r="M540" s="418"/>
      <c r="N540" s="418"/>
    </row>
    <row r="541" spans="1:14" s="700" customFormat="1" ht="21.05" customHeight="1">
      <c r="A541" s="701"/>
      <c r="B541" s="745" t="s">
        <v>6418</v>
      </c>
      <c r="C541" s="745" t="s">
        <v>6419</v>
      </c>
      <c r="D541" s="746" t="s">
        <v>387</v>
      </c>
      <c r="E541" s="745" t="s">
        <v>353</v>
      </c>
      <c r="F541" s="746" t="s">
        <v>6420</v>
      </c>
      <c r="G541" s="745" t="s">
        <v>6421</v>
      </c>
      <c r="H541" s="746" t="s">
        <v>6418</v>
      </c>
      <c r="I541" s="745" t="s">
        <v>6422</v>
      </c>
      <c r="J541" s="746" t="s">
        <v>70</v>
      </c>
      <c r="K541" s="745" t="s">
        <v>6522</v>
      </c>
      <c r="L541" s="746" t="s">
        <v>6418</v>
      </c>
      <c r="M541" s="418"/>
      <c r="N541" s="418"/>
    </row>
    <row r="542" spans="1:14" s="700" customFormat="1" ht="21.05" customHeight="1">
      <c r="A542" s="701"/>
      <c r="B542" s="745" t="s">
        <v>6424</v>
      </c>
      <c r="C542" s="745" t="s">
        <v>6425</v>
      </c>
      <c r="D542" s="746" t="s">
        <v>387</v>
      </c>
      <c r="E542" s="745" t="s">
        <v>353</v>
      </c>
      <c r="F542" s="746" t="s">
        <v>6420</v>
      </c>
      <c r="G542" s="746" t="s">
        <v>6421</v>
      </c>
      <c r="H542" s="746" t="s">
        <v>6424</v>
      </c>
      <c r="I542" s="745" t="s">
        <v>6426</v>
      </c>
      <c r="J542" s="746" t="s">
        <v>179</v>
      </c>
      <c r="K542" s="745" t="s">
        <v>6523</v>
      </c>
      <c r="L542" s="745" t="s">
        <v>6424</v>
      </c>
      <c r="M542" s="418"/>
      <c r="N542" s="418"/>
    </row>
    <row r="543" spans="1:14" s="700" customFormat="1" ht="21.05" customHeight="1">
      <c r="A543" s="701"/>
      <c r="B543" s="745" t="s">
        <v>6428</v>
      </c>
      <c r="C543" s="745" t="s">
        <v>6429</v>
      </c>
      <c r="D543" s="746" t="s">
        <v>387</v>
      </c>
      <c r="E543" s="745" t="s">
        <v>353</v>
      </c>
      <c r="F543" s="746" t="s">
        <v>6420</v>
      </c>
      <c r="G543" s="746" t="s">
        <v>6421</v>
      </c>
      <c r="H543" s="746" t="s">
        <v>6428</v>
      </c>
      <c r="I543" s="745" t="s">
        <v>6430</v>
      </c>
      <c r="J543" s="746" t="s">
        <v>70</v>
      </c>
      <c r="K543" s="745" t="s">
        <v>6524</v>
      </c>
      <c r="L543" s="746" t="s">
        <v>6428</v>
      </c>
      <c r="M543" s="418"/>
      <c r="N543" s="418"/>
    </row>
    <row r="544" spans="1:14" s="700" customFormat="1" ht="21.05" customHeight="1">
      <c r="A544" s="701"/>
      <c r="B544" s="745" t="s">
        <v>6432</v>
      </c>
      <c r="C544" s="745" t="s">
        <v>6433</v>
      </c>
      <c r="D544" s="746" t="s">
        <v>387</v>
      </c>
      <c r="E544" s="745" t="s">
        <v>353</v>
      </c>
      <c r="F544" s="746" t="s">
        <v>6420</v>
      </c>
      <c r="G544" s="746" t="s">
        <v>6421</v>
      </c>
      <c r="H544" s="746" t="s">
        <v>6434</v>
      </c>
      <c r="I544" s="745" t="s">
        <v>6433</v>
      </c>
      <c r="J544" s="746" t="s">
        <v>70</v>
      </c>
      <c r="K544" s="745" t="s">
        <v>6525</v>
      </c>
      <c r="L544" s="745" t="s">
        <v>6432</v>
      </c>
      <c r="M544" s="418"/>
      <c r="N544" s="418"/>
    </row>
    <row r="545" spans="1:14" s="700" customFormat="1" ht="21.05" customHeight="1">
      <c r="A545" s="701"/>
      <c r="B545" s="745" t="s">
        <v>6436</v>
      </c>
      <c r="C545" s="745" t="s">
        <v>6437</v>
      </c>
      <c r="D545" s="746" t="s">
        <v>387</v>
      </c>
      <c r="E545" s="745" t="s">
        <v>353</v>
      </c>
      <c r="F545" s="746" t="s">
        <v>6420</v>
      </c>
      <c r="G545" s="746" t="s">
        <v>6421</v>
      </c>
      <c r="H545" s="746" t="s">
        <v>6438</v>
      </c>
      <c r="I545" s="745" t="s">
        <v>6439</v>
      </c>
      <c r="J545" s="746" t="s">
        <v>70</v>
      </c>
      <c r="K545" s="745" t="s">
        <v>6526</v>
      </c>
      <c r="L545" s="746" t="s">
        <v>6436</v>
      </c>
      <c r="M545" s="418"/>
      <c r="N545" s="418"/>
    </row>
    <row r="546" spans="1:14" s="700" customFormat="1" ht="21.05" customHeight="1">
      <c r="A546" s="701"/>
      <c r="B546" s="745" t="s">
        <v>6441</v>
      </c>
      <c r="C546" s="745" t="s">
        <v>6442</v>
      </c>
      <c r="D546" s="746" t="s">
        <v>387</v>
      </c>
      <c r="E546" s="745" t="s">
        <v>353</v>
      </c>
      <c r="F546" s="746" t="s">
        <v>6420</v>
      </c>
      <c r="G546" s="746" t="s">
        <v>6421</v>
      </c>
      <c r="H546" s="746" t="s">
        <v>6441</v>
      </c>
      <c r="I546" s="745" t="s">
        <v>6443</v>
      </c>
      <c r="J546" s="746" t="s">
        <v>70</v>
      </c>
      <c r="K546" s="745" t="s">
        <v>6527</v>
      </c>
      <c r="L546" s="746" t="s">
        <v>6441</v>
      </c>
      <c r="M546" s="418"/>
      <c r="N546" s="418"/>
    </row>
    <row r="547" spans="1:14" s="700" customFormat="1" ht="21.05" customHeight="1">
      <c r="A547" s="701"/>
      <c r="B547" s="745" t="s">
        <v>6445</v>
      </c>
      <c r="C547" s="745" t="s">
        <v>6446</v>
      </c>
      <c r="D547" s="746" t="s">
        <v>387</v>
      </c>
      <c r="E547" s="745" t="s">
        <v>353</v>
      </c>
      <c r="F547" s="746" t="s">
        <v>6420</v>
      </c>
      <c r="G547" s="746" t="s">
        <v>6421</v>
      </c>
      <c r="H547" s="746" t="s">
        <v>6445</v>
      </c>
      <c r="I547" s="745" t="s">
        <v>6447</v>
      </c>
      <c r="J547" s="746" t="s">
        <v>70</v>
      </c>
      <c r="K547" s="745" t="s">
        <v>6528</v>
      </c>
      <c r="L547" s="746" t="s">
        <v>6445</v>
      </c>
      <c r="M547" s="418"/>
      <c r="N547" s="418"/>
    </row>
    <row r="548" spans="1:14" s="700" customFormat="1" ht="21.05" customHeight="1">
      <c r="A548" s="701"/>
      <c r="B548" s="745" t="s">
        <v>6529</v>
      </c>
      <c r="C548" s="745" t="s">
        <v>6530</v>
      </c>
      <c r="D548" s="746" t="s">
        <v>387</v>
      </c>
      <c r="E548" s="745" t="s">
        <v>353</v>
      </c>
      <c r="F548" s="746" t="s">
        <v>6531</v>
      </c>
      <c r="G548" s="745" t="s">
        <v>6532</v>
      </c>
      <c r="H548" s="746" t="s">
        <v>6529</v>
      </c>
      <c r="I548" s="745" t="s">
        <v>6533</v>
      </c>
      <c r="J548" s="746" t="s">
        <v>70</v>
      </c>
      <c r="K548" s="745" t="s">
        <v>6534</v>
      </c>
      <c r="L548" s="745" t="s">
        <v>6529</v>
      </c>
      <c r="M548" s="418"/>
      <c r="N548" s="418"/>
    </row>
    <row r="549" spans="1:14" s="700" customFormat="1" ht="21.05" customHeight="1">
      <c r="A549" s="701"/>
      <c r="B549" s="745" t="s">
        <v>6535</v>
      </c>
      <c r="C549" s="745" t="s">
        <v>6536</v>
      </c>
      <c r="D549" s="746" t="s">
        <v>387</v>
      </c>
      <c r="E549" s="745" t="s">
        <v>353</v>
      </c>
      <c r="F549" s="746" t="s">
        <v>6531</v>
      </c>
      <c r="G549" s="746" t="s">
        <v>6532</v>
      </c>
      <c r="H549" s="746" t="s">
        <v>6537</v>
      </c>
      <c r="I549" s="745" t="s">
        <v>6538</v>
      </c>
      <c r="J549" s="746" t="s">
        <v>179</v>
      </c>
      <c r="K549" s="746" t="s">
        <v>6539</v>
      </c>
      <c r="L549" s="745" t="s">
        <v>6535</v>
      </c>
      <c r="M549" s="418"/>
      <c r="N549" s="418"/>
    </row>
    <row r="550" spans="1:14" s="700" customFormat="1" ht="21.05" customHeight="1">
      <c r="A550" s="701"/>
      <c r="B550" s="745" t="s">
        <v>6540</v>
      </c>
      <c r="C550" s="745" t="s">
        <v>6541</v>
      </c>
      <c r="D550" s="746" t="s">
        <v>387</v>
      </c>
      <c r="E550" s="745" t="s">
        <v>353</v>
      </c>
      <c r="F550" s="746" t="s">
        <v>6531</v>
      </c>
      <c r="G550" s="746" t="s">
        <v>6532</v>
      </c>
      <c r="H550" s="746" t="s">
        <v>6542</v>
      </c>
      <c r="I550" s="745" t="s">
        <v>6543</v>
      </c>
      <c r="J550" s="746" t="s">
        <v>85</v>
      </c>
      <c r="K550" s="746" t="s">
        <v>6544</v>
      </c>
      <c r="L550" s="746" t="s">
        <v>6540</v>
      </c>
      <c r="M550" s="418"/>
      <c r="N550" s="418"/>
    </row>
    <row r="551" spans="1:14" s="700" customFormat="1" ht="21.05" customHeight="1">
      <c r="A551" s="701"/>
      <c r="B551" s="745" t="s">
        <v>6545</v>
      </c>
      <c r="C551" s="745" t="s">
        <v>6546</v>
      </c>
      <c r="D551" s="746" t="s">
        <v>387</v>
      </c>
      <c r="E551" s="745" t="s">
        <v>353</v>
      </c>
      <c r="F551" s="746" t="s">
        <v>6531</v>
      </c>
      <c r="G551" s="746" t="s">
        <v>6532</v>
      </c>
      <c r="H551" s="746" t="s">
        <v>6547</v>
      </c>
      <c r="I551" s="745" t="s">
        <v>6548</v>
      </c>
      <c r="J551" s="746" t="s">
        <v>77</v>
      </c>
      <c r="K551" s="746" t="s">
        <v>6549</v>
      </c>
      <c r="L551" s="746" t="s">
        <v>6545</v>
      </c>
      <c r="M551" s="418"/>
      <c r="N551" s="418"/>
    </row>
    <row r="552" spans="1:14" s="700" customFormat="1" ht="21.05" customHeight="1">
      <c r="A552" s="701"/>
      <c r="B552" s="745" t="s">
        <v>6550</v>
      </c>
      <c r="C552" s="745" t="s">
        <v>6551</v>
      </c>
      <c r="D552" s="746" t="s">
        <v>387</v>
      </c>
      <c r="E552" s="745" t="s">
        <v>353</v>
      </c>
      <c r="F552" s="746" t="s">
        <v>6531</v>
      </c>
      <c r="G552" s="746" t="s">
        <v>6532</v>
      </c>
      <c r="H552" s="746" t="s">
        <v>6552</v>
      </c>
      <c r="I552" s="745" t="s">
        <v>6553</v>
      </c>
      <c r="J552" s="746" t="s">
        <v>70</v>
      </c>
      <c r="K552" s="746" t="s">
        <v>6554</v>
      </c>
      <c r="L552" s="746" t="s">
        <v>6550</v>
      </c>
      <c r="M552" s="418"/>
      <c r="N552" s="418"/>
    </row>
    <row r="553" spans="1:14" s="700" customFormat="1" ht="21.05" customHeight="1">
      <c r="A553" s="701"/>
      <c r="B553" s="745" t="s">
        <v>6555</v>
      </c>
      <c r="C553" s="745" t="s">
        <v>6556</v>
      </c>
      <c r="D553" s="746" t="s">
        <v>387</v>
      </c>
      <c r="E553" s="745" t="s">
        <v>353</v>
      </c>
      <c r="F553" s="746" t="s">
        <v>6531</v>
      </c>
      <c r="G553" s="746" t="s">
        <v>6532</v>
      </c>
      <c r="H553" s="746" t="s">
        <v>6557</v>
      </c>
      <c r="I553" s="745" t="s">
        <v>6558</v>
      </c>
      <c r="J553" s="746" t="s">
        <v>77</v>
      </c>
      <c r="K553" s="746" t="s">
        <v>6559</v>
      </c>
      <c r="L553" s="746" t="s">
        <v>6555</v>
      </c>
      <c r="M553" s="418"/>
      <c r="N553" s="418"/>
    </row>
    <row r="554" spans="1:14" s="700" customFormat="1" ht="21.05" customHeight="1">
      <c r="A554" s="701"/>
      <c r="B554" s="745" t="s">
        <v>6560</v>
      </c>
      <c r="C554" s="745" t="s">
        <v>6561</v>
      </c>
      <c r="D554" s="746" t="s">
        <v>387</v>
      </c>
      <c r="E554" s="745" t="s">
        <v>353</v>
      </c>
      <c r="F554" s="746" t="s">
        <v>6531</v>
      </c>
      <c r="G554" s="746" t="s">
        <v>6532</v>
      </c>
      <c r="H554" s="746" t="s">
        <v>6562</v>
      </c>
      <c r="I554" s="745" t="s">
        <v>6563</v>
      </c>
      <c r="J554" s="746" t="s">
        <v>70</v>
      </c>
      <c r="K554" s="746" t="s">
        <v>6564</v>
      </c>
      <c r="L554" s="746" t="s">
        <v>6560</v>
      </c>
      <c r="M554" s="418"/>
      <c r="N554" s="418"/>
    </row>
    <row r="555" spans="1:14" s="700" customFormat="1" ht="21.05" customHeight="1">
      <c r="A555" s="701"/>
      <c r="B555" s="745" t="s">
        <v>6565</v>
      </c>
      <c r="C555" s="745" t="s">
        <v>6566</v>
      </c>
      <c r="D555" s="746" t="s">
        <v>387</v>
      </c>
      <c r="E555" s="745" t="s">
        <v>353</v>
      </c>
      <c r="F555" s="746" t="s">
        <v>6531</v>
      </c>
      <c r="G555" s="746" t="s">
        <v>6532</v>
      </c>
      <c r="H555" s="746" t="s">
        <v>6030</v>
      </c>
      <c r="I555" s="745" t="s">
        <v>6567</v>
      </c>
      <c r="J555" s="746" t="s">
        <v>77</v>
      </c>
      <c r="K555" s="746" t="s">
        <v>6568</v>
      </c>
      <c r="L555" s="746" t="s">
        <v>6565</v>
      </c>
      <c r="M555" s="418"/>
      <c r="N555" s="418"/>
    </row>
    <row r="556" spans="1:14" s="700" customFormat="1" ht="21.05" customHeight="1">
      <c r="A556" s="701"/>
      <c r="B556" s="745" t="s">
        <v>6569</v>
      </c>
      <c r="C556" s="745" t="s">
        <v>6570</v>
      </c>
      <c r="D556" s="746" t="s">
        <v>387</v>
      </c>
      <c r="E556" s="745" t="s">
        <v>353</v>
      </c>
      <c r="F556" s="746" t="s">
        <v>6571</v>
      </c>
      <c r="G556" s="745" t="s">
        <v>6572</v>
      </c>
      <c r="H556" s="746" t="s">
        <v>6573</v>
      </c>
      <c r="I556" s="745" t="s">
        <v>6574</v>
      </c>
      <c r="J556" s="746" t="s">
        <v>70</v>
      </c>
      <c r="K556" s="745" t="s">
        <v>6575</v>
      </c>
      <c r="L556" s="746" t="s">
        <v>6569</v>
      </c>
      <c r="M556" s="418"/>
      <c r="N556" s="418"/>
    </row>
    <row r="557" spans="1:14" s="700" customFormat="1" ht="21.05" customHeight="1">
      <c r="A557" s="701"/>
      <c r="B557" s="745" t="s">
        <v>6576</v>
      </c>
      <c r="C557" s="745" t="s">
        <v>6577</v>
      </c>
      <c r="D557" s="746" t="s">
        <v>387</v>
      </c>
      <c r="E557" s="745" t="s">
        <v>353</v>
      </c>
      <c r="F557" s="746" t="s">
        <v>6571</v>
      </c>
      <c r="G557" s="746" t="s">
        <v>6572</v>
      </c>
      <c r="H557" s="746" t="s">
        <v>6576</v>
      </c>
      <c r="I557" s="745" t="s">
        <v>6578</v>
      </c>
      <c r="J557" s="746" t="s">
        <v>179</v>
      </c>
      <c r="K557" s="745" t="s">
        <v>6579</v>
      </c>
      <c r="L557" s="745" t="s">
        <v>6576</v>
      </c>
      <c r="M557" s="418"/>
      <c r="N557" s="418"/>
    </row>
    <row r="558" spans="1:14" s="700" customFormat="1" ht="21.05" customHeight="1">
      <c r="A558" s="701"/>
      <c r="B558" s="745" t="s">
        <v>6580</v>
      </c>
      <c r="C558" s="745" t="s">
        <v>6581</v>
      </c>
      <c r="D558" s="746" t="s">
        <v>387</v>
      </c>
      <c r="E558" s="745" t="s">
        <v>353</v>
      </c>
      <c r="F558" s="746" t="s">
        <v>6571</v>
      </c>
      <c r="G558" s="746" t="s">
        <v>6572</v>
      </c>
      <c r="H558" s="746" t="s">
        <v>6582</v>
      </c>
      <c r="I558" s="745" t="s">
        <v>6583</v>
      </c>
      <c r="J558" s="746" t="s">
        <v>179</v>
      </c>
      <c r="K558" s="745" t="s">
        <v>6584</v>
      </c>
      <c r="L558" s="746" t="s">
        <v>6580</v>
      </c>
      <c r="M558" s="418"/>
      <c r="N558" s="418"/>
    </row>
    <row r="559" spans="1:14" s="700" customFormat="1" ht="21.05" customHeight="1">
      <c r="A559" s="701"/>
      <c r="B559" s="745" t="s">
        <v>6585</v>
      </c>
      <c r="C559" s="745" t="s">
        <v>6586</v>
      </c>
      <c r="D559" s="746" t="s">
        <v>56</v>
      </c>
      <c r="E559" s="745" t="s">
        <v>353</v>
      </c>
      <c r="F559" s="746" t="s">
        <v>6571</v>
      </c>
      <c r="G559" s="746" t="s">
        <v>6572</v>
      </c>
      <c r="H559" s="746" t="s">
        <v>6585</v>
      </c>
      <c r="I559" s="745" t="s">
        <v>6587</v>
      </c>
      <c r="J559" s="746" t="s">
        <v>56</v>
      </c>
      <c r="K559" s="745" t="s">
        <v>6588</v>
      </c>
      <c r="L559" s="746" t="s">
        <v>6585</v>
      </c>
      <c r="M559" s="418"/>
      <c r="N559" s="418"/>
    </row>
    <row r="560" spans="1:14" s="700" customFormat="1" ht="21.05" customHeight="1">
      <c r="A560" s="701"/>
      <c r="B560" s="745" t="s">
        <v>6589</v>
      </c>
      <c r="C560" s="745" t="s">
        <v>6590</v>
      </c>
      <c r="D560" s="746" t="s">
        <v>387</v>
      </c>
      <c r="E560" s="745" t="s">
        <v>353</v>
      </c>
      <c r="F560" s="746" t="s">
        <v>6571</v>
      </c>
      <c r="G560" s="746" t="s">
        <v>6572</v>
      </c>
      <c r="H560" s="746" t="s">
        <v>6591</v>
      </c>
      <c r="I560" s="745" t="s">
        <v>6592</v>
      </c>
      <c r="J560" s="746" t="s">
        <v>77</v>
      </c>
      <c r="K560" s="745" t="s">
        <v>6593</v>
      </c>
      <c r="L560" s="746" t="s">
        <v>6589</v>
      </c>
      <c r="M560" s="418"/>
      <c r="N560" s="418"/>
    </row>
    <row r="561" spans="1:14" s="700" customFormat="1" ht="21.05" customHeight="1">
      <c r="A561" s="701"/>
      <c r="B561" s="745" t="s">
        <v>6594</v>
      </c>
      <c r="C561" s="745" t="s">
        <v>6595</v>
      </c>
      <c r="D561" s="746" t="s">
        <v>387</v>
      </c>
      <c r="E561" s="745" t="s">
        <v>353</v>
      </c>
      <c r="F561" s="746" t="s">
        <v>6571</v>
      </c>
      <c r="G561" s="746" t="s">
        <v>6572</v>
      </c>
      <c r="H561" s="746" t="s">
        <v>6596</v>
      </c>
      <c r="I561" s="745" t="s">
        <v>6597</v>
      </c>
      <c r="J561" s="746" t="s">
        <v>77</v>
      </c>
      <c r="K561" s="745" t="s">
        <v>6598</v>
      </c>
      <c r="L561" s="746" t="s">
        <v>6594</v>
      </c>
      <c r="M561" s="418"/>
      <c r="N561" s="418"/>
    </row>
    <row r="562" spans="1:14" s="700" customFormat="1" ht="21.05" customHeight="1">
      <c r="A562" s="701"/>
      <c r="B562" s="745" t="s">
        <v>6599</v>
      </c>
      <c r="C562" s="745" t="s">
        <v>6600</v>
      </c>
      <c r="D562" s="746" t="s">
        <v>387</v>
      </c>
      <c r="E562" s="745" t="s">
        <v>353</v>
      </c>
      <c r="F562" s="746" t="s">
        <v>6601</v>
      </c>
      <c r="G562" s="745" t="s">
        <v>6602</v>
      </c>
      <c r="H562" s="746" t="s">
        <v>6372</v>
      </c>
      <c r="I562" s="745" t="s">
        <v>6373</v>
      </c>
      <c r="J562" s="746" t="s">
        <v>70</v>
      </c>
      <c r="K562" s="745" t="s">
        <v>6603</v>
      </c>
      <c r="L562" s="745" t="s">
        <v>6599</v>
      </c>
      <c r="M562" s="418"/>
      <c r="N562" s="418"/>
    </row>
    <row r="563" spans="1:14" s="700" customFormat="1" ht="21.05" customHeight="1">
      <c r="A563" s="701"/>
      <c r="B563" s="745" t="s">
        <v>6604</v>
      </c>
      <c r="C563" s="745" t="s">
        <v>6605</v>
      </c>
      <c r="D563" s="746" t="s">
        <v>56</v>
      </c>
      <c r="E563" s="745" t="s">
        <v>353</v>
      </c>
      <c r="F563" s="746" t="s">
        <v>6601</v>
      </c>
      <c r="G563" s="746" t="s">
        <v>6602</v>
      </c>
      <c r="H563" s="746" t="s">
        <v>6255</v>
      </c>
      <c r="I563" s="745" t="s">
        <v>6256</v>
      </c>
      <c r="J563" s="746" t="s">
        <v>56</v>
      </c>
      <c r="K563" s="746" t="s">
        <v>6606</v>
      </c>
      <c r="L563" s="745" t="s">
        <v>6604</v>
      </c>
      <c r="M563" s="418"/>
      <c r="N563" s="418"/>
    </row>
    <row r="564" spans="1:14" s="700" customFormat="1" ht="21.05" customHeight="1">
      <c r="A564" s="701"/>
      <c r="B564" s="745" t="s">
        <v>6607</v>
      </c>
      <c r="C564" s="745" t="s">
        <v>6608</v>
      </c>
      <c r="D564" s="746" t="s">
        <v>56</v>
      </c>
      <c r="E564" s="745" t="s">
        <v>353</v>
      </c>
      <c r="F564" s="746" t="s">
        <v>6601</v>
      </c>
      <c r="G564" s="746" t="s">
        <v>6602</v>
      </c>
      <c r="H564" s="746" t="s">
        <v>6335</v>
      </c>
      <c r="I564" s="745" t="s">
        <v>6336</v>
      </c>
      <c r="J564" s="746" t="s">
        <v>56</v>
      </c>
      <c r="K564" s="746" t="s">
        <v>6609</v>
      </c>
      <c r="L564" s="746" t="s">
        <v>6607</v>
      </c>
      <c r="M564" s="418"/>
      <c r="N564" s="418"/>
    </row>
    <row r="565" spans="1:14" s="700" customFormat="1" ht="21.05" customHeight="1">
      <c r="A565" s="701"/>
      <c r="B565" s="745" t="s">
        <v>6610</v>
      </c>
      <c r="C565" s="745" t="s">
        <v>6611</v>
      </c>
      <c r="D565" s="746" t="s">
        <v>56</v>
      </c>
      <c r="E565" s="745" t="s">
        <v>353</v>
      </c>
      <c r="F565" s="746" t="s">
        <v>6601</v>
      </c>
      <c r="G565" s="746" t="s">
        <v>6602</v>
      </c>
      <c r="H565" s="746" t="s">
        <v>6612</v>
      </c>
      <c r="I565" s="745" t="s">
        <v>6340</v>
      </c>
      <c r="J565" s="746" t="s">
        <v>56</v>
      </c>
      <c r="K565" s="746" t="s">
        <v>6613</v>
      </c>
      <c r="L565" s="746" t="s">
        <v>6610</v>
      </c>
      <c r="M565" s="418"/>
      <c r="N565" s="418"/>
    </row>
    <row r="566" spans="1:14" s="700" customFormat="1" ht="21.05" customHeight="1">
      <c r="A566" s="701"/>
      <c r="B566" s="745" t="s">
        <v>6614</v>
      </c>
      <c r="C566" s="745" t="s">
        <v>6615</v>
      </c>
      <c r="D566" s="746" t="s">
        <v>387</v>
      </c>
      <c r="E566" s="745" t="s">
        <v>353</v>
      </c>
      <c r="F566" s="746" t="s">
        <v>6601</v>
      </c>
      <c r="G566" s="746" t="s">
        <v>6602</v>
      </c>
      <c r="H566" s="746" t="s">
        <v>6344</v>
      </c>
      <c r="I566" s="745" t="s">
        <v>6345</v>
      </c>
      <c r="J566" s="746" t="s">
        <v>77</v>
      </c>
      <c r="K566" s="746" t="s">
        <v>6616</v>
      </c>
      <c r="L566" s="746" t="s">
        <v>6614</v>
      </c>
      <c r="M566" s="418"/>
      <c r="N566" s="418"/>
    </row>
    <row r="567" spans="1:14" s="700" customFormat="1" ht="21.05" customHeight="1">
      <c r="A567" s="701"/>
      <c r="B567" s="745" t="s">
        <v>6617</v>
      </c>
      <c r="C567" s="745" t="s">
        <v>6618</v>
      </c>
      <c r="D567" s="746" t="s">
        <v>387</v>
      </c>
      <c r="E567" s="745" t="s">
        <v>353</v>
      </c>
      <c r="F567" s="746" t="s">
        <v>6601</v>
      </c>
      <c r="G567" s="746" t="s">
        <v>6602</v>
      </c>
      <c r="H567" s="746" t="s">
        <v>6349</v>
      </c>
      <c r="I567" s="745" t="s">
        <v>6350</v>
      </c>
      <c r="J567" s="746" t="s">
        <v>179</v>
      </c>
      <c r="K567" s="746" t="s">
        <v>6619</v>
      </c>
      <c r="L567" s="746" t="s">
        <v>6617</v>
      </c>
      <c r="M567" s="418"/>
      <c r="N567" s="418"/>
    </row>
    <row r="568" spans="1:14" s="700" customFormat="1" ht="21.05" customHeight="1">
      <c r="A568" s="701"/>
      <c r="B568" s="745" t="s">
        <v>6620</v>
      </c>
      <c r="C568" s="745" t="s">
        <v>6621</v>
      </c>
      <c r="D568" s="746" t="s">
        <v>387</v>
      </c>
      <c r="E568" s="745" t="s">
        <v>353</v>
      </c>
      <c r="F568" s="746" t="s">
        <v>6601</v>
      </c>
      <c r="G568" s="746" t="s">
        <v>6602</v>
      </c>
      <c r="H568" s="746" t="s">
        <v>6359</v>
      </c>
      <c r="I568" s="745" t="s">
        <v>6360</v>
      </c>
      <c r="J568" s="746" t="s">
        <v>179</v>
      </c>
      <c r="K568" s="746" t="s">
        <v>6622</v>
      </c>
      <c r="L568" s="746" t="s">
        <v>6620</v>
      </c>
      <c r="M568" s="418"/>
      <c r="N568" s="418"/>
    </row>
    <row r="569" spans="1:14" s="700" customFormat="1" ht="21.05" customHeight="1">
      <c r="A569" s="701"/>
      <c r="B569" s="745" t="s">
        <v>6623</v>
      </c>
      <c r="C569" s="745" t="s">
        <v>6624</v>
      </c>
      <c r="D569" s="746" t="s">
        <v>387</v>
      </c>
      <c r="E569" s="745" t="s">
        <v>353</v>
      </c>
      <c r="F569" s="746" t="s">
        <v>6601</v>
      </c>
      <c r="G569" s="746" t="s">
        <v>6602</v>
      </c>
      <c r="H569" s="746" t="s">
        <v>6364</v>
      </c>
      <c r="I569" s="745" t="s">
        <v>6365</v>
      </c>
      <c r="J569" s="746" t="s">
        <v>77</v>
      </c>
      <c r="K569" s="746" t="s">
        <v>6625</v>
      </c>
      <c r="L569" s="746" t="s">
        <v>6623</v>
      </c>
      <c r="M569" s="418"/>
      <c r="N569" s="418"/>
    </row>
    <row r="570" spans="1:14" s="700" customFormat="1" ht="21.05" customHeight="1">
      <c r="A570" s="701"/>
      <c r="B570" s="745" t="s">
        <v>6626</v>
      </c>
      <c r="C570" s="745" t="s">
        <v>6627</v>
      </c>
      <c r="D570" s="746" t="s">
        <v>387</v>
      </c>
      <c r="E570" s="745" t="s">
        <v>353</v>
      </c>
      <c r="F570" s="746" t="s">
        <v>6601</v>
      </c>
      <c r="G570" s="746" t="s">
        <v>6602</v>
      </c>
      <c r="H570" s="746" t="s">
        <v>6369</v>
      </c>
      <c r="I570" s="745" t="s">
        <v>6370</v>
      </c>
      <c r="J570" s="746" t="s">
        <v>85</v>
      </c>
      <c r="K570" s="746" t="s">
        <v>6628</v>
      </c>
      <c r="L570" s="746" t="s">
        <v>6626</v>
      </c>
      <c r="M570" s="418"/>
      <c r="N570" s="418"/>
    </row>
    <row r="571" spans="1:14" s="700" customFormat="1" ht="21.05" customHeight="1">
      <c r="A571" s="701"/>
      <c r="B571" s="745" t="s">
        <v>6629</v>
      </c>
      <c r="C571" s="745" t="s">
        <v>6630</v>
      </c>
      <c r="D571" s="746" t="s">
        <v>387</v>
      </c>
      <c r="E571" s="745" t="s">
        <v>353</v>
      </c>
      <c r="F571" s="746" t="s">
        <v>6601</v>
      </c>
      <c r="G571" s="746" t="s">
        <v>6602</v>
      </c>
      <c r="H571" s="746" t="s">
        <v>6377</v>
      </c>
      <c r="I571" s="745" t="s">
        <v>6378</v>
      </c>
      <c r="J571" s="746" t="s">
        <v>85</v>
      </c>
      <c r="K571" s="746" t="s">
        <v>6631</v>
      </c>
      <c r="L571" s="746" t="s">
        <v>6629</v>
      </c>
      <c r="M571" s="418"/>
      <c r="N571" s="418"/>
    </row>
    <row r="572" spans="1:14" s="700" customFormat="1" ht="21.05" customHeight="1">
      <c r="A572" s="701"/>
      <c r="B572" s="745" t="s">
        <v>6632</v>
      </c>
      <c r="C572" s="745" t="s">
        <v>6633</v>
      </c>
      <c r="D572" s="746" t="s">
        <v>387</v>
      </c>
      <c r="E572" s="745" t="s">
        <v>353</v>
      </c>
      <c r="F572" s="746" t="s">
        <v>6634</v>
      </c>
      <c r="G572" s="745" t="s">
        <v>6635</v>
      </c>
      <c r="H572" s="746" t="s">
        <v>6636</v>
      </c>
      <c r="I572" s="745" t="s">
        <v>6373</v>
      </c>
      <c r="J572" s="746" t="s">
        <v>70</v>
      </c>
      <c r="K572" s="745" t="s">
        <v>6637</v>
      </c>
      <c r="L572" s="746" t="s">
        <v>6632</v>
      </c>
      <c r="M572" s="418"/>
      <c r="N572" s="418"/>
    </row>
    <row r="573" spans="1:14" s="700" customFormat="1" ht="21.05" customHeight="1">
      <c r="A573" s="701"/>
      <c r="B573" s="745" t="s">
        <v>6638</v>
      </c>
      <c r="C573" s="745" t="s">
        <v>6639</v>
      </c>
      <c r="D573" s="746" t="s">
        <v>56</v>
      </c>
      <c r="E573" s="745" t="s">
        <v>353</v>
      </c>
      <c r="F573" s="746" t="s">
        <v>6634</v>
      </c>
      <c r="G573" s="746" t="s">
        <v>6635</v>
      </c>
      <c r="H573" s="746" t="s">
        <v>6612</v>
      </c>
      <c r="I573" s="745" t="s">
        <v>6340</v>
      </c>
      <c r="J573" s="746" t="s">
        <v>56</v>
      </c>
      <c r="K573" s="746" t="s">
        <v>6640</v>
      </c>
      <c r="L573" s="746" t="s">
        <v>6638</v>
      </c>
      <c r="M573" s="418"/>
      <c r="N573" s="418"/>
    </row>
    <row r="574" spans="1:14" s="700" customFormat="1" ht="21.05" customHeight="1">
      <c r="A574" s="701"/>
      <c r="B574" s="745" t="s">
        <v>6641</v>
      </c>
      <c r="C574" s="745" t="s">
        <v>6642</v>
      </c>
      <c r="D574" s="746" t="s">
        <v>387</v>
      </c>
      <c r="E574" s="745" t="s">
        <v>353</v>
      </c>
      <c r="F574" s="746" t="s">
        <v>6634</v>
      </c>
      <c r="G574" s="746" t="s">
        <v>6635</v>
      </c>
      <c r="H574" s="746" t="s">
        <v>6344</v>
      </c>
      <c r="I574" s="745" t="s">
        <v>6345</v>
      </c>
      <c r="J574" s="746" t="s">
        <v>77</v>
      </c>
      <c r="K574" s="746" t="s">
        <v>6643</v>
      </c>
      <c r="L574" s="746" t="s">
        <v>6641</v>
      </c>
      <c r="M574" s="418"/>
      <c r="N574" s="418"/>
    </row>
    <row r="575" spans="1:14" s="700" customFormat="1" ht="21.05" customHeight="1">
      <c r="A575" s="701"/>
      <c r="B575" s="745" t="s">
        <v>6644</v>
      </c>
      <c r="C575" s="745" t="s">
        <v>6645</v>
      </c>
      <c r="D575" s="746" t="s">
        <v>387</v>
      </c>
      <c r="E575" s="745" t="s">
        <v>353</v>
      </c>
      <c r="F575" s="746" t="s">
        <v>6634</v>
      </c>
      <c r="G575" s="746" t="s">
        <v>6635</v>
      </c>
      <c r="H575" s="746" t="s">
        <v>6349</v>
      </c>
      <c r="I575" s="745" t="s">
        <v>6350</v>
      </c>
      <c r="J575" s="746" t="s">
        <v>179</v>
      </c>
      <c r="K575" s="746" t="s">
        <v>6646</v>
      </c>
      <c r="L575" s="746" t="s">
        <v>6644</v>
      </c>
      <c r="M575" s="418"/>
      <c r="N575" s="418"/>
    </row>
    <row r="576" spans="1:14" s="700" customFormat="1" ht="21.05" customHeight="1">
      <c r="A576" s="701"/>
      <c r="B576" s="745" t="s">
        <v>6647</v>
      </c>
      <c r="C576" s="745" t="s">
        <v>6648</v>
      </c>
      <c r="D576" s="746" t="s">
        <v>387</v>
      </c>
      <c r="E576" s="745" t="s">
        <v>353</v>
      </c>
      <c r="F576" s="746" t="s">
        <v>6634</v>
      </c>
      <c r="G576" s="746" t="s">
        <v>6635</v>
      </c>
      <c r="H576" s="746" t="s">
        <v>6359</v>
      </c>
      <c r="I576" s="745" t="s">
        <v>6360</v>
      </c>
      <c r="J576" s="746" t="s">
        <v>70</v>
      </c>
      <c r="K576" s="746" t="s">
        <v>6649</v>
      </c>
      <c r="L576" s="746" t="s">
        <v>6647</v>
      </c>
      <c r="M576" s="418"/>
      <c r="N576" s="418"/>
    </row>
    <row r="577" spans="1:14" s="700" customFormat="1" ht="21.05" customHeight="1">
      <c r="A577" s="701"/>
      <c r="B577" s="745" t="s">
        <v>6650</v>
      </c>
      <c r="C577" s="745" t="s">
        <v>6651</v>
      </c>
      <c r="D577" s="746" t="s">
        <v>387</v>
      </c>
      <c r="E577" s="745" t="s">
        <v>353</v>
      </c>
      <c r="F577" s="746" t="s">
        <v>6634</v>
      </c>
      <c r="G577" s="746" t="s">
        <v>6635</v>
      </c>
      <c r="H577" s="746" t="s">
        <v>6364</v>
      </c>
      <c r="I577" s="745" t="s">
        <v>6365</v>
      </c>
      <c r="J577" s="746" t="s">
        <v>77</v>
      </c>
      <c r="K577" s="746" t="s">
        <v>6652</v>
      </c>
      <c r="L577" s="746" t="s">
        <v>6650</v>
      </c>
      <c r="M577" s="418"/>
      <c r="N577" s="418"/>
    </row>
    <row r="578" spans="1:14" s="700" customFormat="1" ht="21.05" customHeight="1">
      <c r="A578" s="701"/>
      <c r="B578" s="745" t="s">
        <v>6653</v>
      </c>
      <c r="C578" s="745" t="s">
        <v>6654</v>
      </c>
      <c r="D578" s="746" t="s">
        <v>387</v>
      </c>
      <c r="E578" s="745" t="s">
        <v>353</v>
      </c>
      <c r="F578" s="746" t="s">
        <v>6634</v>
      </c>
      <c r="G578" s="746" t="s">
        <v>6635</v>
      </c>
      <c r="H578" s="746" t="s">
        <v>6369</v>
      </c>
      <c r="I578" s="745" t="s">
        <v>6370</v>
      </c>
      <c r="J578" s="746" t="s">
        <v>85</v>
      </c>
      <c r="K578" s="746" t="s">
        <v>6655</v>
      </c>
      <c r="L578" s="746" t="s">
        <v>6653</v>
      </c>
      <c r="M578" s="418"/>
      <c r="N578" s="418"/>
    </row>
    <row r="579" spans="1:14" s="700" customFormat="1" ht="21.05" customHeight="1">
      <c r="A579" s="701"/>
      <c r="B579" s="745" t="s">
        <v>1944</v>
      </c>
      <c r="C579" s="745" t="s">
        <v>1945</v>
      </c>
      <c r="D579" s="746" t="s">
        <v>387</v>
      </c>
      <c r="E579" s="745" t="s">
        <v>353</v>
      </c>
      <c r="F579" s="746" t="s">
        <v>6634</v>
      </c>
      <c r="G579" s="746" t="s">
        <v>6635</v>
      </c>
      <c r="H579" s="746" t="s">
        <v>6656</v>
      </c>
      <c r="I579" s="745" t="s">
        <v>6657</v>
      </c>
      <c r="J579" s="746" t="s">
        <v>70</v>
      </c>
      <c r="K579" s="746" t="s">
        <v>6658</v>
      </c>
      <c r="L579" s="745" t="s">
        <v>1944</v>
      </c>
      <c r="M579" s="418"/>
      <c r="N579" s="418"/>
    </row>
    <row r="580" spans="1:14" s="700" customFormat="1" ht="21.05" customHeight="1">
      <c r="A580" s="701"/>
      <c r="B580" s="745" t="s">
        <v>6659</v>
      </c>
      <c r="C580" s="745" t="s">
        <v>6660</v>
      </c>
      <c r="D580" s="746" t="s">
        <v>387</v>
      </c>
      <c r="E580" s="745" t="s">
        <v>353</v>
      </c>
      <c r="F580" s="746" t="s">
        <v>6634</v>
      </c>
      <c r="G580" s="746" t="s">
        <v>6635</v>
      </c>
      <c r="H580" s="746" t="s">
        <v>6661</v>
      </c>
      <c r="I580" s="745" t="s">
        <v>6662</v>
      </c>
      <c r="J580" s="746" t="s">
        <v>70</v>
      </c>
      <c r="K580" s="746" t="s">
        <v>6663</v>
      </c>
      <c r="L580" s="746" t="s">
        <v>6659</v>
      </c>
      <c r="M580" s="418"/>
      <c r="N580" s="418"/>
    </row>
    <row r="581" spans="1:14" s="700" customFormat="1" ht="21.05" customHeight="1">
      <c r="A581" s="701"/>
      <c r="B581" s="745" t="s">
        <v>6664</v>
      </c>
      <c r="C581" s="745" t="s">
        <v>6665</v>
      </c>
      <c r="D581" s="746" t="s">
        <v>387</v>
      </c>
      <c r="E581" s="745" t="s">
        <v>353</v>
      </c>
      <c r="F581" s="746" t="s">
        <v>6634</v>
      </c>
      <c r="G581" s="746" t="s">
        <v>6635</v>
      </c>
      <c r="H581" s="746" t="s">
        <v>6666</v>
      </c>
      <c r="I581" s="745" t="s">
        <v>6667</v>
      </c>
      <c r="J581" s="746" t="s">
        <v>70</v>
      </c>
      <c r="K581" s="746" t="s">
        <v>6668</v>
      </c>
      <c r="L581" s="746" t="s">
        <v>6664</v>
      </c>
      <c r="M581" s="418"/>
      <c r="N581" s="418"/>
    </row>
    <row r="582" spans="1:14" s="700" customFormat="1" ht="21.05" customHeight="1">
      <c r="A582" s="701"/>
      <c r="B582" s="745" t="s">
        <v>6669</v>
      </c>
      <c r="C582" s="745" t="s">
        <v>6670</v>
      </c>
      <c r="D582" s="746" t="s">
        <v>57</v>
      </c>
      <c r="E582" s="745" t="s">
        <v>353</v>
      </c>
      <c r="F582" s="746" t="s">
        <v>6634</v>
      </c>
      <c r="G582" s="746" t="s">
        <v>6635</v>
      </c>
      <c r="H582" s="746" t="s">
        <v>6671</v>
      </c>
      <c r="I582" s="745" t="s">
        <v>6672</v>
      </c>
      <c r="J582" s="746" t="s">
        <v>57</v>
      </c>
      <c r="K582" s="746" t="s">
        <v>6673</v>
      </c>
      <c r="L582" s="745" t="s">
        <v>6669</v>
      </c>
      <c r="M582" s="418"/>
      <c r="N582" s="418"/>
    </row>
    <row r="583" spans="1:14" s="700" customFormat="1" ht="21.05" customHeight="1">
      <c r="A583" s="701"/>
      <c r="B583" s="745" t="s">
        <v>6674</v>
      </c>
      <c r="C583" s="745" t="s">
        <v>6675</v>
      </c>
      <c r="D583" s="746" t="s">
        <v>387</v>
      </c>
      <c r="E583" s="745" t="s">
        <v>353</v>
      </c>
      <c r="F583" s="746" t="s">
        <v>6634</v>
      </c>
      <c r="G583" s="746" t="s">
        <v>6635</v>
      </c>
      <c r="H583" s="746" t="s">
        <v>6377</v>
      </c>
      <c r="I583" s="745" t="s">
        <v>6378</v>
      </c>
      <c r="J583" s="746" t="s">
        <v>85</v>
      </c>
      <c r="K583" s="746" t="s">
        <v>6676</v>
      </c>
      <c r="L583" s="746" t="s">
        <v>6674</v>
      </c>
      <c r="M583" s="418"/>
      <c r="N583" s="418"/>
    </row>
    <row r="584" spans="1:14" s="700" customFormat="1" ht="21.05" customHeight="1">
      <c r="A584" s="701"/>
      <c r="B584" s="745" t="s">
        <v>6677</v>
      </c>
      <c r="C584" s="745" t="s">
        <v>6678</v>
      </c>
      <c r="D584" s="746" t="s">
        <v>387</v>
      </c>
      <c r="E584" s="745" t="s">
        <v>353</v>
      </c>
      <c r="F584" s="746" t="s">
        <v>6679</v>
      </c>
      <c r="G584" s="745" t="s">
        <v>6680</v>
      </c>
      <c r="H584" s="746" t="s">
        <v>5512</v>
      </c>
      <c r="I584" s="745" t="s">
        <v>6681</v>
      </c>
      <c r="J584" s="746" t="s">
        <v>70</v>
      </c>
      <c r="K584" s="745" t="s">
        <v>6682</v>
      </c>
      <c r="L584" s="745" t="s">
        <v>6677</v>
      </c>
      <c r="M584" s="418"/>
      <c r="N584" s="418"/>
    </row>
    <row r="585" spans="1:14" s="700" customFormat="1" ht="21.05" customHeight="1">
      <c r="A585" s="701"/>
      <c r="B585" s="745" t="s">
        <v>6683</v>
      </c>
      <c r="C585" s="745" t="s">
        <v>6684</v>
      </c>
      <c r="D585" s="746" t="s">
        <v>387</v>
      </c>
      <c r="E585" s="745" t="s">
        <v>353</v>
      </c>
      <c r="F585" s="746" t="s">
        <v>6679</v>
      </c>
      <c r="G585" s="746" t="s">
        <v>6680</v>
      </c>
      <c r="H585" s="746" t="s">
        <v>6228</v>
      </c>
      <c r="I585" s="745" t="s">
        <v>6685</v>
      </c>
      <c r="J585" s="746" t="s">
        <v>77</v>
      </c>
      <c r="K585" s="745" t="s">
        <v>6686</v>
      </c>
      <c r="L585" s="746" t="s">
        <v>6683</v>
      </c>
      <c r="M585" s="418"/>
      <c r="N585" s="418"/>
    </row>
    <row r="586" spans="1:14" s="700" customFormat="1" ht="21.05" customHeight="1">
      <c r="A586" s="701"/>
      <c r="B586" s="745" t="s">
        <v>6687</v>
      </c>
      <c r="C586" s="745" t="s">
        <v>6688</v>
      </c>
      <c r="D586" s="746" t="s">
        <v>56</v>
      </c>
      <c r="E586" s="745" t="s">
        <v>353</v>
      </c>
      <c r="F586" s="746" t="s">
        <v>6679</v>
      </c>
      <c r="G586" s="746" t="s">
        <v>6680</v>
      </c>
      <c r="H586" s="746" t="s">
        <v>6689</v>
      </c>
      <c r="I586" s="745" t="s">
        <v>1585</v>
      </c>
      <c r="J586" s="746" t="s">
        <v>56</v>
      </c>
      <c r="K586" s="745" t="s">
        <v>6690</v>
      </c>
      <c r="L586" s="746" t="s">
        <v>6687</v>
      </c>
      <c r="M586" s="418"/>
      <c r="N586" s="418"/>
    </row>
    <row r="587" spans="1:14" s="700" customFormat="1" ht="21.05" customHeight="1">
      <c r="A587" s="701"/>
      <c r="B587" s="745" t="s">
        <v>6691</v>
      </c>
      <c r="C587" s="745" t="s">
        <v>6692</v>
      </c>
      <c r="D587" s="746" t="s">
        <v>387</v>
      </c>
      <c r="E587" s="745" t="s">
        <v>353</v>
      </c>
      <c r="F587" s="746" t="s">
        <v>6679</v>
      </c>
      <c r="G587" s="746" t="s">
        <v>6680</v>
      </c>
      <c r="H587" s="746" t="s">
        <v>6693</v>
      </c>
      <c r="I587" s="745" t="s">
        <v>6694</v>
      </c>
      <c r="J587" s="746" t="s">
        <v>179</v>
      </c>
      <c r="K587" s="745" t="s">
        <v>6695</v>
      </c>
      <c r="L587" s="746" t="s">
        <v>6691</v>
      </c>
      <c r="M587" s="418"/>
      <c r="N587" s="418"/>
    </row>
    <row r="588" spans="1:14" s="700" customFormat="1" ht="21.05" customHeight="1">
      <c r="A588" s="701"/>
      <c r="B588" s="745" t="s">
        <v>6696</v>
      </c>
      <c r="C588" s="745" t="s">
        <v>6697</v>
      </c>
      <c r="D588" s="746" t="s">
        <v>387</v>
      </c>
      <c r="E588" s="745" t="s">
        <v>353</v>
      </c>
      <c r="F588" s="746" t="s">
        <v>6679</v>
      </c>
      <c r="G588" s="746" t="s">
        <v>6680</v>
      </c>
      <c r="H588" s="746" t="s">
        <v>6696</v>
      </c>
      <c r="I588" s="745" t="s">
        <v>6698</v>
      </c>
      <c r="J588" s="746" t="s">
        <v>70</v>
      </c>
      <c r="K588" s="745" t="s">
        <v>6699</v>
      </c>
      <c r="L588" s="746" t="s">
        <v>6696</v>
      </c>
      <c r="M588" s="418"/>
      <c r="N588" s="418"/>
    </row>
    <row r="589" spans="1:14" s="700" customFormat="1" ht="21.05" customHeight="1">
      <c r="A589" s="701"/>
      <c r="B589" s="745" t="s">
        <v>6700</v>
      </c>
      <c r="C589" s="745" t="s">
        <v>6701</v>
      </c>
      <c r="D589" s="746" t="s">
        <v>387</v>
      </c>
      <c r="E589" s="745" t="s">
        <v>353</v>
      </c>
      <c r="F589" s="746" t="s">
        <v>6679</v>
      </c>
      <c r="G589" s="746" t="s">
        <v>6680</v>
      </c>
      <c r="H589" s="746" t="s">
        <v>6702</v>
      </c>
      <c r="I589" s="745" t="s">
        <v>6703</v>
      </c>
      <c r="J589" s="746" t="s">
        <v>179</v>
      </c>
      <c r="K589" s="745" t="s">
        <v>6704</v>
      </c>
      <c r="L589" s="746" t="s">
        <v>6700</v>
      </c>
      <c r="M589" s="418"/>
      <c r="N589" s="418"/>
    </row>
    <row r="590" spans="1:14" s="700" customFormat="1" ht="21.05" customHeight="1">
      <c r="A590" s="701"/>
      <c r="B590" s="745" t="s">
        <v>6705</v>
      </c>
      <c r="C590" s="745" t="s">
        <v>6706</v>
      </c>
      <c r="D590" s="746" t="s">
        <v>56</v>
      </c>
      <c r="E590" s="745" t="s">
        <v>353</v>
      </c>
      <c r="F590" s="746" t="s">
        <v>6679</v>
      </c>
      <c r="G590" s="746" t="s">
        <v>6680</v>
      </c>
      <c r="H590" s="746" t="s">
        <v>6707</v>
      </c>
      <c r="I590" s="745" t="s">
        <v>6708</v>
      </c>
      <c r="J590" s="746" t="s">
        <v>56</v>
      </c>
      <c r="K590" s="745" t="s">
        <v>6709</v>
      </c>
      <c r="L590" s="746" t="s">
        <v>6705</v>
      </c>
      <c r="M590" s="418"/>
      <c r="N590" s="418"/>
    </row>
    <row r="591" spans="1:14" s="700" customFormat="1" ht="21.05" customHeight="1">
      <c r="A591" s="701"/>
      <c r="B591" s="745" t="s">
        <v>6710</v>
      </c>
      <c r="C591" s="745" t="s">
        <v>6711</v>
      </c>
      <c r="D591" s="746" t="s">
        <v>57</v>
      </c>
      <c r="E591" s="745" t="s">
        <v>353</v>
      </c>
      <c r="F591" s="746" t="s">
        <v>6679</v>
      </c>
      <c r="G591" s="746" t="s">
        <v>6680</v>
      </c>
      <c r="H591" s="746" t="s">
        <v>6712</v>
      </c>
      <c r="I591" s="745" t="s">
        <v>6713</v>
      </c>
      <c r="J591" s="746" t="s">
        <v>57</v>
      </c>
      <c r="K591" s="745" t="s">
        <v>6714</v>
      </c>
      <c r="L591" s="746" t="s">
        <v>6710</v>
      </c>
      <c r="M591" s="418"/>
      <c r="N591" s="418"/>
    </row>
    <row r="592" spans="1:14" s="700" customFormat="1" ht="21.05" customHeight="1">
      <c r="A592" s="701"/>
      <c r="B592" s="745" t="s">
        <v>6715</v>
      </c>
      <c r="C592" s="745" t="s">
        <v>6716</v>
      </c>
      <c r="D592" s="746" t="s">
        <v>387</v>
      </c>
      <c r="E592" s="745" t="s">
        <v>353</v>
      </c>
      <c r="F592" s="746" t="s">
        <v>6679</v>
      </c>
      <c r="G592" s="746" t="s">
        <v>6680</v>
      </c>
      <c r="H592" s="746" t="s">
        <v>6717</v>
      </c>
      <c r="I592" s="745" t="s">
        <v>6718</v>
      </c>
      <c r="J592" s="746" t="s">
        <v>151</v>
      </c>
      <c r="K592" s="745" t="s">
        <v>6719</v>
      </c>
      <c r="L592" s="746" t="s">
        <v>6715</v>
      </c>
      <c r="M592" s="418"/>
      <c r="N592" s="418"/>
    </row>
    <row r="593" spans="1:16" ht="21.05" customHeight="1">
      <c r="A593" s="701"/>
      <c r="B593" s="762" t="s">
        <v>322</v>
      </c>
      <c r="C593" s="1680" t="s">
        <v>5866</v>
      </c>
      <c r="D593" s="1680"/>
      <c r="E593" s="1680"/>
      <c r="F593" s="1680"/>
      <c r="G593" s="1680"/>
      <c r="H593" s="1680"/>
      <c r="I593" s="1680"/>
      <c r="J593" s="1680"/>
      <c r="K593" s="1680"/>
      <c r="L593" s="1681"/>
    </row>
    <row r="594" spans="1:16" ht="21.05" customHeight="1">
      <c r="A594" s="730"/>
      <c r="B594" s="1692"/>
      <c r="C594" s="1693"/>
      <c r="D594" s="1693"/>
      <c r="E594" s="1693"/>
      <c r="F594" s="1693"/>
      <c r="G594" s="1693"/>
      <c r="H594" s="1693"/>
      <c r="I594" s="1693"/>
      <c r="J594" s="1693"/>
      <c r="K594" s="1693"/>
      <c r="L594" s="1694"/>
    </row>
    <row r="595" spans="1:16" ht="21.05" customHeight="1">
      <c r="A595" s="730"/>
      <c r="B595" s="1683" t="s">
        <v>323</v>
      </c>
      <c r="C595" s="1684"/>
      <c r="D595" s="1684"/>
      <c r="E595" s="1684"/>
      <c r="F595" s="1684"/>
      <c r="G595" s="1684"/>
      <c r="H595" s="1684"/>
      <c r="I595" s="1684"/>
      <c r="J595" s="1684"/>
      <c r="K595" s="1684"/>
      <c r="L595" s="1685"/>
    </row>
    <row r="596" spans="1:16" s="763" customFormat="1" ht="21.05" customHeight="1">
      <c r="A596" s="764"/>
      <c r="B596" s="762" t="s">
        <v>315</v>
      </c>
      <c r="C596" s="762" t="s">
        <v>316</v>
      </c>
      <c r="D596" s="762" t="s">
        <v>6465</v>
      </c>
      <c r="E596" s="762" t="s">
        <v>6720</v>
      </c>
      <c r="F596" s="762" t="s">
        <v>325</v>
      </c>
      <c r="G596" s="1695" t="s">
        <v>6721</v>
      </c>
      <c r="H596" s="1696"/>
      <c r="I596" s="1697"/>
      <c r="J596" s="762" t="s">
        <v>327</v>
      </c>
      <c r="K596" s="762" t="s">
        <v>328</v>
      </c>
      <c r="L596" s="762" t="s">
        <v>302</v>
      </c>
      <c r="M596" s="763" t="s">
        <v>1667</v>
      </c>
      <c r="N596" s="763" t="s">
        <v>1668</v>
      </c>
      <c r="O596" s="763" t="s">
        <v>1669</v>
      </c>
      <c r="P596" s="763" t="s">
        <v>1670</v>
      </c>
    </row>
    <row r="597" spans="1:16" ht="39.950000000000003" customHeight="1">
      <c r="A597" s="730"/>
      <c r="B597" s="746"/>
      <c r="C597" s="746" t="s">
        <v>5464</v>
      </c>
      <c r="D597" s="752" t="s">
        <v>6722</v>
      </c>
      <c r="E597" s="746" t="s">
        <v>1420</v>
      </c>
      <c r="F597" s="734"/>
      <c r="G597" s="1679"/>
      <c r="H597" s="1680"/>
      <c r="I597" s="1681"/>
      <c r="J597" s="753"/>
      <c r="K597" s="753"/>
      <c r="L597" s="746" t="s">
        <v>5464</v>
      </c>
      <c r="M597" s="754" t="s">
        <v>5465</v>
      </c>
      <c r="N597" s="754" t="e">
        <f>VLOOKUP(M597,#REF!,2,0)</f>
        <v>#REF!</v>
      </c>
      <c r="O597" s="755" t="e">
        <f>VLOOKUP(M597,#REF!,3,0)</f>
        <v>#REF!</v>
      </c>
      <c r="P597" s="754" t="e">
        <f>VLOOKUP(M597,#REF!,4,0)</f>
        <v>#REF!</v>
      </c>
    </row>
    <row r="598" spans="1:16" ht="39.950000000000003" customHeight="1">
      <c r="A598" s="730"/>
      <c r="B598" s="746"/>
      <c r="C598" s="765" t="s">
        <v>6531</v>
      </c>
      <c r="D598" s="752" t="s">
        <v>6723</v>
      </c>
      <c r="E598" s="746" t="s">
        <v>2662</v>
      </c>
      <c r="F598" s="734" t="s">
        <v>838</v>
      </c>
      <c r="G598" s="1679" t="s">
        <v>6724</v>
      </c>
      <c r="H598" s="1680"/>
      <c r="I598" s="1681"/>
      <c r="J598" s="753"/>
      <c r="K598" s="753"/>
      <c r="L598" s="748" t="s">
        <v>6042</v>
      </c>
      <c r="M598" s="754" t="s">
        <v>6532</v>
      </c>
      <c r="N598" s="754" t="e">
        <f>VLOOKUP(M598,#REF!,2,0)</f>
        <v>#REF!</v>
      </c>
      <c r="O598" s="755" t="e">
        <f>VLOOKUP(M598,#REF!,3,0)</f>
        <v>#REF!</v>
      </c>
      <c r="P598" s="754" t="e">
        <f>VLOOKUP(M598,#REF!,4,0)</f>
        <v>#REF!</v>
      </c>
    </row>
    <row r="599" spans="1:16" ht="39.950000000000003" customHeight="1">
      <c r="A599" s="730"/>
      <c r="B599" s="746"/>
      <c r="C599" s="765" t="s">
        <v>6571</v>
      </c>
      <c r="D599" s="752" t="s">
        <v>6725</v>
      </c>
      <c r="E599" s="746" t="s">
        <v>2665</v>
      </c>
      <c r="F599" s="734" t="s">
        <v>838</v>
      </c>
      <c r="G599" s="1679" t="s">
        <v>6726</v>
      </c>
      <c r="H599" s="1680"/>
      <c r="I599" s="1681"/>
      <c r="J599" s="753"/>
      <c r="K599" s="753"/>
      <c r="L599" s="748" t="s">
        <v>6042</v>
      </c>
      <c r="M599" s="754" t="s">
        <v>6572</v>
      </c>
      <c r="N599" s="754" t="e">
        <f>VLOOKUP(M599,#REF!,2,0)</f>
        <v>#REF!</v>
      </c>
      <c r="O599" s="755" t="e">
        <f>VLOOKUP(M599,#REF!,3,0)</f>
        <v>#REF!</v>
      </c>
      <c r="P599" s="754" t="e">
        <f>VLOOKUP(M599,#REF!,4,0)</f>
        <v>#REF!</v>
      </c>
    </row>
    <row r="600" spans="1:16" ht="39.950000000000003" customHeight="1">
      <c r="A600" s="730"/>
      <c r="B600" s="746"/>
      <c r="C600" s="765" t="s">
        <v>6601</v>
      </c>
      <c r="D600" s="752" t="s">
        <v>6727</v>
      </c>
      <c r="E600" s="746" t="s">
        <v>3060</v>
      </c>
      <c r="F600" s="734" t="s">
        <v>838</v>
      </c>
      <c r="G600" s="1679" t="s">
        <v>6728</v>
      </c>
      <c r="H600" s="1680"/>
      <c r="I600" s="1681"/>
      <c r="J600" s="753"/>
      <c r="K600" s="753"/>
      <c r="L600" s="748" t="s">
        <v>6042</v>
      </c>
      <c r="M600" s="754" t="s">
        <v>6602</v>
      </c>
      <c r="N600" s="754" t="e">
        <f>VLOOKUP(M600,#REF!,2,0)</f>
        <v>#REF!</v>
      </c>
      <c r="O600" s="755" t="e">
        <f>VLOOKUP(M600,#REF!,3,0)</f>
        <v>#REF!</v>
      </c>
      <c r="P600" s="754" t="e">
        <f>VLOOKUP(M600,#REF!,4,0)</f>
        <v>#REF!</v>
      </c>
    </row>
    <row r="601" spans="1:16" ht="39.950000000000003" customHeight="1">
      <c r="A601" s="730"/>
      <c r="B601" s="746"/>
      <c r="C601" s="765" t="s">
        <v>6634</v>
      </c>
      <c r="D601" s="752" t="s">
        <v>6729</v>
      </c>
      <c r="E601" s="746" t="s">
        <v>3063</v>
      </c>
      <c r="F601" s="734" t="s">
        <v>838</v>
      </c>
      <c r="G601" s="1679" t="s">
        <v>6730</v>
      </c>
      <c r="H601" s="1680"/>
      <c r="I601" s="1681"/>
      <c r="J601" s="753"/>
      <c r="K601" s="753"/>
      <c r="L601" s="748" t="s">
        <v>6042</v>
      </c>
      <c r="M601" s="754" t="s">
        <v>6635</v>
      </c>
      <c r="N601" s="754" t="e">
        <f>VLOOKUP(M601,#REF!,2,0)</f>
        <v>#REF!</v>
      </c>
      <c r="O601" s="755" t="e">
        <f>VLOOKUP(M601,#REF!,3,0)</f>
        <v>#REF!</v>
      </c>
      <c r="P601" s="754" t="e">
        <f>VLOOKUP(M601,#REF!,4,0)</f>
        <v>#REF!</v>
      </c>
    </row>
    <row r="602" spans="1:16" ht="39.950000000000003" customHeight="1">
      <c r="A602" s="730"/>
      <c r="B602" s="746"/>
      <c r="C602" s="765" t="s">
        <v>6679</v>
      </c>
      <c r="D602" s="752" t="s">
        <v>6731</v>
      </c>
      <c r="E602" s="746" t="s">
        <v>3066</v>
      </c>
      <c r="F602" s="734" t="s">
        <v>838</v>
      </c>
      <c r="G602" s="1679" t="s">
        <v>6732</v>
      </c>
      <c r="H602" s="1680"/>
      <c r="I602" s="1681"/>
      <c r="J602" s="753"/>
      <c r="K602" s="753"/>
      <c r="L602" s="748" t="s">
        <v>6042</v>
      </c>
      <c r="M602" s="754" t="s">
        <v>6680</v>
      </c>
      <c r="N602" s="754" t="e">
        <f>VLOOKUP(M602,#REF!,2,0)</f>
        <v>#REF!</v>
      </c>
      <c r="O602" s="755" t="e">
        <f>VLOOKUP(M602,#REF!,3,0)</f>
        <v>#REF!</v>
      </c>
      <c r="P602" s="754" t="e">
        <f>VLOOKUP(M602,#REF!,4,0)</f>
        <v>#REF!</v>
      </c>
    </row>
    <row r="603" spans="1:16" ht="39.950000000000003" customHeight="1">
      <c r="A603" s="730"/>
      <c r="B603" s="734"/>
      <c r="C603" s="733"/>
      <c r="D603" s="734"/>
      <c r="E603" s="734"/>
      <c r="F603" s="734"/>
      <c r="G603" s="1679"/>
      <c r="H603" s="1680"/>
      <c r="I603" s="1681"/>
      <c r="J603" s="753"/>
      <c r="K603" s="753"/>
      <c r="L603" s="753"/>
    </row>
    <row r="604" spans="1:16" ht="21.05" customHeight="1">
      <c r="A604" s="730"/>
      <c r="B604" s="762" t="s">
        <v>329</v>
      </c>
      <c r="C604" s="1679"/>
      <c r="D604" s="1680"/>
      <c r="E604" s="1680"/>
      <c r="F604" s="1680"/>
      <c r="G604" s="1680"/>
      <c r="H604" s="1680"/>
      <c r="I604" s="1680"/>
      <c r="J604" s="1680"/>
      <c r="K604" s="1680"/>
      <c r="L604" s="1681"/>
    </row>
    <row r="605" spans="1:16" ht="21.05" customHeight="1">
      <c r="A605" s="730"/>
      <c r="B605" s="762" t="s">
        <v>330</v>
      </c>
      <c r="C605" s="1682"/>
      <c r="D605" s="1676"/>
      <c r="E605" s="1676"/>
      <c r="F605" s="1676"/>
      <c r="G605" s="1676"/>
      <c r="H605" s="1676"/>
      <c r="I605" s="1676"/>
      <c r="J605" s="1676"/>
      <c r="K605" s="1676"/>
      <c r="L605" s="1677"/>
    </row>
    <row r="606" spans="1:16">
      <c r="B606" s="762" t="s">
        <v>331</v>
      </c>
      <c r="C606" s="1682"/>
      <c r="D606" s="1676"/>
      <c r="E606" s="1676"/>
      <c r="F606" s="1676"/>
      <c r="G606" s="1676"/>
      <c r="H606" s="1676"/>
      <c r="I606" s="1676"/>
      <c r="J606" s="1676"/>
      <c r="K606" s="1676"/>
      <c r="L606" s="1677"/>
    </row>
    <row r="607" spans="1:16" ht="21.05" customHeight="1">
      <c r="A607" s="730"/>
      <c r="B607" s="1683" t="s">
        <v>2131</v>
      </c>
      <c r="C607" s="1684"/>
      <c r="D607" s="1684"/>
      <c r="E607" s="1684"/>
      <c r="F607" s="1684"/>
      <c r="G607" s="1684"/>
      <c r="H607" s="1684"/>
      <c r="I607" s="1684"/>
      <c r="J607" s="1684"/>
      <c r="K607" s="1684"/>
      <c r="L607" s="1685"/>
    </row>
    <row r="608" spans="1:16" ht="21.05" customHeight="1">
      <c r="A608" s="730"/>
      <c r="B608" s="731" t="s">
        <v>308</v>
      </c>
      <c r="C608" s="759" t="s">
        <v>6460</v>
      </c>
      <c r="D608" s="731" t="s">
        <v>5454</v>
      </c>
      <c r="E608" s="1680" t="s">
        <v>6733</v>
      </c>
      <c r="F608" s="1681"/>
      <c r="G608" s="731" t="s">
        <v>302</v>
      </c>
      <c r="H608" s="1686" t="s">
        <v>6734</v>
      </c>
      <c r="I608" s="1687"/>
      <c r="J608" s="1688"/>
      <c r="K608" s="731" t="s">
        <v>309</v>
      </c>
      <c r="L608" s="760" t="s">
        <v>385</v>
      </c>
    </row>
    <row r="609" spans="1:15" ht="21.05" customHeight="1">
      <c r="A609" s="730"/>
      <c r="B609" s="1689" t="s">
        <v>310</v>
      </c>
      <c r="C609" s="1690"/>
      <c r="D609" s="1691"/>
      <c r="E609" s="1689" t="s">
        <v>311</v>
      </c>
      <c r="F609" s="1690"/>
      <c r="G609" s="1690"/>
      <c r="H609" s="1690"/>
      <c r="I609" s="1690"/>
      <c r="J609" s="1690"/>
      <c r="K609" s="1690"/>
      <c r="L609" s="1691"/>
    </row>
    <row r="610" spans="1:15" s="763" customFormat="1" ht="21.05" customHeight="1">
      <c r="A610" s="761"/>
      <c r="B610" s="762" t="s">
        <v>6463</v>
      </c>
      <c r="C610" s="762" t="s">
        <v>6464</v>
      </c>
      <c r="D610" s="762" t="s">
        <v>314</v>
      </c>
      <c r="E610" s="762" t="s">
        <v>315</v>
      </c>
      <c r="F610" s="762" t="s">
        <v>316</v>
      </c>
      <c r="G610" s="762" t="s">
        <v>6465</v>
      </c>
      <c r="H610" s="762" t="s">
        <v>318</v>
      </c>
      <c r="I610" s="762" t="s">
        <v>319</v>
      </c>
      <c r="J610" s="762" t="s">
        <v>320</v>
      </c>
      <c r="K610" s="762" t="s">
        <v>6466</v>
      </c>
      <c r="L610" s="762" t="s">
        <v>302</v>
      </c>
    </row>
    <row r="611" spans="1:15" s="700" customFormat="1" ht="21.05" customHeight="1">
      <c r="A611" s="701"/>
      <c r="B611" s="745" t="s">
        <v>5461</v>
      </c>
      <c r="C611" s="745" t="s">
        <v>5866</v>
      </c>
      <c r="D611" s="746" t="s">
        <v>387</v>
      </c>
      <c r="E611" s="745" t="s">
        <v>5463</v>
      </c>
      <c r="F611" s="746" t="s">
        <v>5464</v>
      </c>
      <c r="G611" s="745" t="s">
        <v>5465</v>
      </c>
      <c r="H611" s="745" t="s">
        <v>5466</v>
      </c>
      <c r="I611" s="745" t="s">
        <v>5462</v>
      </c>
      <c r="J611" s="746" t="s">
        <v>70</v>
      </c>
      <c r="K611" s="745" t="s">
        <v>5467</v>
      </c>
      <c r="L611" s="745" t="s">
        <v>5461</v>
      </c>
      <c r="M611" s="708"/>
      <c r="N611" s="418"/>
      <c r="O611" s="700" t="b">
        <f>N611=C611</f>
        <v>0</v>
      </c>
    </row>
    <row r="612" spans="1:15" s="700" customFormat="1" ht="21.05" customHeight="1">
      <c r="A612" s="701"/>
      <c r="B612" s="745" t="s">
        <v>5468</v>
      </c>
      <c r="C612" s="745" t="s">
        <v>6735</v>
      </c>
      <c r="D612" s="746" t="s">
        <v>387</v>
      </c>
      <c r="E612" s="746" t="s">
        <v>5463</v>
      </c>
      <c r="F612" s="746" t="s">
        <v>5464</v>
      </c>
      <c r="G612" s="746" t="s">
        <v>5465</v>
      </c>
      <c r="H612" s="746" t="s">
        <v>5470</v>
      </c>
      <c r="I612" s="746" t="s">
        <v>5469</v>
      </c>
      <c r="J612" s="746" t="s">
        <v>70</v>
      </c>
      <c r="K612" s="746" t="s">
        <v>5471</v>
      </c>
      <c r="L612" s="745" t="s">
        <v>5468</v>
      </c>
      <c r="M612" s="297"/>
      <c r="N612" s="418"/>
      <c r="O612" s="700" t="b">
        <f t="shared" ref="O612:O675" si="0">N612=C612</f>
        <v>0</v>
      </c>
    </row>
    <row r="613" spans="1:15" s="700" customFormat="1" ht="21.05" customHeight="1">
      <c r="A613" s="701"/>
      <c r="B613" s="745" t="s">
        <v>2210</v>
      </c>
      <c r="C613" s="745" t="s">
        <v>5788</v>
      </c>
      <c r="D613" s="746" t="s">
        <v>387</v>
      </c>
      <c r="E613" s="745" t="s">
        <v>353</v>
      </c>
      <c r="F613" s="746" t="s">
        <v>5789</v>
      </c>
      <c r="G613" s="745" t="s">
        <v>5790</v>
      </c>
      <c r="H613" s="745" t="s">
        <v>1702</v>
      </c>
      <c r="I613" s="745" t="s">
        <v>5791</v>
      </c>
      <c r="J613" s="746" t="s">
        <v>179</v>
      </c>
      <c r="K613" s="745" t="s">
        <v>6736</v>
      </c>
      <c r="L613" s="745" t="s">
        <v>2210</v>
      </c>
      <c r="M613" s="708"/>
      <c r="N613" s="418"/>
      <c r="O613" s="700" t="b">
        <f t="shared" si="0"/>
        <v>0</v>
      </c>
    </row>
    <row r="614" spans="1:15" s="700" customFormat="1" ht="21.05" customHeight="1">
      <c r="A614" s="701"/>
      <c r="B614" s="745" t="s">
        <v>2206</v>
      </c>
      <c r="C614" s="745" t="s">
        <v>5793</v>
      </c>
      <c r="D614" s="746" t="s">
        <v>387</v>
      </c>
      <c r="E614" s="745" t="s">
        <v>353</v>
      </c>
      <c r="F614" s="746" t="s">
        <v>5789</v>
      </c>
      <c r="G614" s="746" t="s">
        <v>5790</v>
      </c>
      <c r="H614" s="746" t="s">
        <v>1264</v>
      </c>
      <c r="I614" s="745" t="s">
        <v>5794</v>
      </c>
      <c r="J614" s="746" t="s">
        <v>70</v>
      </c>
      <c r="K614" s="745" t="s">
        <v>6737</v>
      </c>
      <c r="L614" s="745" t="s">
        <v>2206</v>
      </c>
      <c r="M614" s="708"/>
      <c r="N614" s="418"/>
      <c r="O614" s="700" t="b">
        <f t="shared" si="0"/>
        <v>0</v>
      </c>
    </row>
    <row r="615" spans="1:15" s="700" customFormat="1" ht="21.05" customHeight="1">
      <c r="A615" s="701"/>
      <c r="B615" s="745" t="s">
        <v>2194</v>
      </c>
      <c r="C615" s="745" t="s">
        <v>2195</v>
      </c>
      <c r="D615" s="746" t="s">
        <v>387</v>
      </c>
      <c r="E615" s="745" t="s">
        <v>353</v>
      </c>
      <c r="F615" s="746" t="s">
        <v>5809</v>
      </c>
      <c r="G615" s="745" t="s">
        <v>5810</v>
      </c>
      <c r="H615" s="746" t="s">
        <v>5811</v>
      </c>
      <c r="I615" s="745" t="s">
        <v>5812</v>
      </c>
      <c r="J615" s="746" t="s">
        <v>70</v>
      </c>
      <c r="K615" s="745" t="s">
        <v>6738</v>
      </c>
      <c r="L615" s="745" t="s">
        <v>2194</v>
      </c>
      <c r="M615" s="708"/>
      <c r="N615" s="418"/>
      <c r="O615" s="700" t="b">
        <f t="shared" si="0"/>
        <v>0</v>
      </c>
    </row>
    <row r="616" spans="1:15" s="700" customFormat="1" ht="21.05" customHeight="1">
      <c r="A616" s="701"/>
      <c r="B616" s="745" t="s">
        <v>2202</v>
      </c>
      <c r="C616" s="745" t="s">
        <v>5472</v>
      </c>
      <c r="D616" s="746" t="s">
        <v>387</v>
      </c>
      <c r="E616" s="745" t="s">
        <v>5463</v>
      </c>
      <c r="F616" s="746" t="s">
        <v>5464</v>
      </c>
      <c r="G616" s="746" t="s">
        <v>5465</v>
      </c>
      <c r="H616" s="746" t="s">
        <v>1259</v>
      </c>
      <c r="I616" s="746" t="s">
        <v>5473</v>
      </c>
      <c r="J616" s="746" t="s">
        <v>70</v>
      </c>
      <c r="K616" s="746" t="s">
        <v>6739</v>
      </c>
      <c r="L616" s="745" t="s">
        <v>2202</v>
      </c>
      <c r="M616" s="297"/>
      <c r="N616" s="418"/>
      <c r="O616" s="700" t="b">
        <f t="shared" si="0"/>
        <v>0</v>
      </c>
    </row>
    <row r="617" spans="1:15" s="700" customFormat="1" ht="21.05" customHeight="1">
      <c r="A617" s="701"/>
      <c r="B617" s="745" t="s">
        <v>5475</v>
      </c>
      <c r="C617" s="745" t="s">
        <v>5476</v>
      </c>
      <c r="D617" s="746" t="s">
        <v>387</v>
      </c>
      <c r="E617" s="746" t="s">
        <v>5463</v>
      </c>
      <c r="F617" s="746" t="s">
        <v>5464</v>
      </c>
      <c r="G617" s="746" t="s">
        <v>5465</v>
      </c>
      <c r="H617" s="746" t="s">
        <v>5477</v>
      </c>
      <c r="I617" s="746" t="s">
        <v>5478</v>
      </c>
      <c r="J617" s="746" t="s">
        <v>171</v>
      </c>
      <c r="K617" s="746" t="s">
        <v>6740</v>
      </c>
      <c r="L617" s="745" t="s">
        <v>5475</v>
      </c>
      <c r="M617" s="297"/>
      <c r="N617" s="418"/>
      <c r="O617" s="700" t="b">
        <f t="shared" si="0"/>
        <v>0</v>
      </c>
    </row>
    <row r="618" spans="1:15" s="700" customFormat="1" ht="21.05" customHeight="1">
      <c r="A618" s="701"/>
      <c r="B618" s="745" t="s">
        <v>5480</v>
      </c>
      <c r="C618" s="745" t="s">
        <v>5481</v>
      </c>
      <c r="D618" s="746" t="s">
        <v>387</v>
      </c>
      <c r="E618" s="746" t="s">
        <v>5463</v>
      </c>
      <c r="F618" s="746" t="s">
        <v>5464</v>
      </c>
      <c r="G618" s="746" t="s">
        <v>5465</v>
      </c>
      <c r="H618" s="746" t="s">
        <v>5482</v>
      </c>
      <c r="I618" s="746" t="s">
        <v>5483</v>
      </c>
      <c r="J618" s="746" t="s">
        <v>171</v>
      </c>
      <c r="K618" s="746" t="s">
        <v>6741</v>
      </c>
      <c r="L618" s="745" t="s">
        <v>5480</v>
      </c>
      <c r="M618" s="297"/>
      <c r="N618" s="418"/>
      <c r="O618" s="700" t="b">
        <f t="shared" si="0"/>
        <v>0</v>
      </c>
    </row>
    <row r="619" spans="1:15" s="700" customFormat="1" ht="21.05" customHeight="1">
      <c r="A619" s="701"/>
      <c r="B619" s="745" t="s">
        <v>5485</v>
      </c>
      <c r="C619" s="745" t="s">
        <v>5486</v>
      </c>
      <c r="D619" s="746" t="s">
        <v>387</v>
      </c>
      <c r="E619" s="746" t="s">
        <v>5463</v>
      </c>
      <c r="F619" s="746" t="s">
        <v>5464</v>
      </c>
      <c r="G619" s="746" t="s">
        <v>5465</v>
      </c>
      <c r="H619" s="746" t="s">
        <v>5487</v>
      </c>
      <c r="I619" s="746" t="s">
        <v>5488</v>
      </c>
      <c r="J619" s="746" t="s">
        <v>171</v>
      </c>
      <c r="K619" s="746" t="s">
        <v>6742</v>
      </c>
      <c r="L619" s="745" t="s">
        <v>5485</v>
      </c>
      <c r="M619" s="297"/>
      <c r="N619" s="418"/>
      <c r="O619" s="700" t="b">
        <f t="shared" si="0"/>
        <v>0</v>
      </c>
    </row>
    <row r="620" spans="1:15" s="700" customFormat="1" ht="21.05" customHeight="1">
      <c r="A620" s="701"/>
      <c r="B620" s="745" t="s">
        <v>5814</v>
      </c>
      <c r="C620" s="745" t="s">
        <v>5815</v>
      </c>
      <c r="D620" s="746" t="s">
        <v>387</v>
      </c>
      <c r="E620" s="745" t="s">
        <v>353</v>
      </c>
      <c r="F620" s="746" t="s">
        <v>5809</v>
      </c>
      <c r="G620" s="745" t="s">
        <v>5810</v>
      </c>
      <c r="H620" s="746" t="s">
        <v>5816</v>
      </c>
      <c r="I620" s="745" t="s">
        <v>5817</v>
      </c>
      <c r="J620" s="746" t="s">
        <v>70</v>
      </c>
      <c r="K620" s="745" t="s">
        <v>6743</v>
      </c>
      <c r="L620" s="745" t="s">
        <v>5814</v>
      </c>
      <c r="M620" s="708"/>
      <c r="N620" s="418"/>
      <c r="O620" s="700" t="b">
        <f t="shared" si="0"/>
        <v>0</v>
      </c>
    </row>
    <row r="621" spans="1:15" s="700" customFormat="1" ht="21.05" customHeight="1">
      <c r="A621" s="701"/>
      <c r="B621" s="745" t="s">
        <v>5819</v>
      </c>
      <c r="C621" s="745" t="s">
        <v>5820</v>
      </c>
      <c r="D621" s="746" t="s">
        <v>387</v>
      </c>
      <c r="E621" s="745" t="s">
        <v>353</v>
      </c>
      <c r="F621" s="746" t="s">
        <v>5809</v>
      </c>
      <c r="G621" s="746" t="s">
        <v>5810</v>
      </c>
      <c r="H621" s="746" t="s">
        <v>5821</v>
      </c>
      <c r="I621" s="745" t="s">
        <v>5822</v>
      </c>
      <c r="J621" s="746" t="s">
        <v>85</v>
      </c>
      <c r="K621" s="745" t="s">
        <v>6744</v>
      </c>
      <c r="L621" s="745" t="s">
        <v>5819</v>
      </c>
      <c r="M621" s="708"/>
      <c r="N621" s="418"/>
      <c r="O621" s="700" t="b">
        <f t="shared" si="0"/>
        <v>0</v>
      </c>
    </row>
    <row r="622" spans="1:15" s="700" customFormat="1" ht="21.05" customHeight="1">
      <c r="A622" s="701"/>
      <c r="B622" s="745" t="s">
        <v>5490</v>
      </c>
      <c r="C622" s="745" t="s">
        <v>5491</v>
      </c>
      <c r="D622" s="746" t="s">
        <v>387</v>
      </c>
      <c r="E622" s="746" t="s">
        <v>5463</v>
      </c>
      <c r="F622" s="746" t="s">
        <v>5464</v>
      </c>
      <c r="G622" s="746" t="s">
        <v>5465</v>
      </c>
      <c r="H622" s="746" t="s">
        <v>5490</v>
      </c>
      <c r="I622" s="746" t="s">
        <v>5492</v>
      </c>
      <c r="J622" s="746" t="s">
        <v>85</v>
      </c>
      <c r="K622" s="746" t="s">
        <v>6745</v>
      </c>
      <c r="L622" s="745" t="s">
        <v>5490</v>
      </c>
      <c r="M622" s="297"/>
      <c r="N622" s="418"/>
      <c r="O622" s="700" t="b">
        <f t="shared" si="0"/>
        <v>0</v>
      </c>
    </row>
    <row r="623" spans="1:15" s="700" customFormat="1" ht="21.05" customHeight="1">
      <c r="A623" s="701"/>
      <c r="B623" s="745" t="s">
        <v>5796</v>
      </c>
      <c r="C623" s="745" t="s">
        <v>5797</v>
      </c>
      <c r="D623" s="746" t="s">
        <v>387</v>
      </c>
      <c r="E623" s="745" t="s">
        <v>353</v>
      </c>
      <c r="F623" s="746" t="s">
        <v>5789</v>
      </c>
      <c r="G623" s="746" t="s">
        <v>5790</v>
      </c>
      <c r="H623" s="746" t="s">
        <v>5798</v>
      </c>
      <c r="I623" s="745" t="s">
        <v>5799</v>
      </c>
      <c r="J623" s="746" t="s">
        <v>85</v>
      </c>
      <c r="K623" s="745" t="s">
        <v>6746</v>
      </c>
      <c r="L623" s="745" t="s">
        <v>5796</v>
      </c>
      <c r="M623" s="708"/>
      <c r="N623" s="418"/>
      <c r="O623" s="700" t="b">
        <f t="shared" si="0"/>
        <v>0</v>
      </c>
    </row>
    <row r="624" spans="1:15" s="700" customFormat="1" ht="21.05" customHeight="1">
      <c r="A624" s="701"/>
      <c r="B624" s="745" t="s">
        <v>5801</v>
      </c>
      <c r="C624" s="745" t="s">
        <v>5802</v>
      </c>
      <c r="D624" s="746" t="s">
        <v>387</v>
      </c>
      <c r="E624" s="745" t="s">
        <v>353</v>
      </c>
      <c r="F624" s="746" t="s">
        <v>5789</v>
      </c>
      <c r="G624" s="746" t="s">
        <v>5790</v>
      </c>
      <c r="H624" s="746" t="s">
        <v>5803</v>
      </c>
      <c r="I624" s="745" t="s">
        <v>5804</v>
      </c>
      <c r="J624" s="746" t="s">
        <v>2266</v>
      </c>
      <c r="K624" s="745" t="s">
        <v>6747</v>
      </c>
      <c r="L624" s="745" t="s">
        <v>5801</v>
      </c>
      <c r="M624" s="708"/>
      <c r="N624" s="418"/>
      <c r="O624" s="700" t="b">
        <f t="shared" si="0"/>
        <v>0</v>
      </c>
    </row>
    <row r="625" spans="1:15" s="700" customFormat="1" ht="21.05" customHeight="1">
      <c r="A625" s="701"/>
      <c r="B625" s="745" t="s">
        <v>6748</v>
      </c>
      <c r="C625" s="745" t="s">
        <v>6749</v>
      </c>
      <c r="D625" s="746" t="s">
        <v>387</v>
      </c>
      <c r="E625" s="746"/>
      <c r="F625" s="746"/>
      <c r="G625" s="746"/>
      <c r="H625" s="746"/>
      <c r="I625" s="746"/>
      <c r="J625" s="746"/>
      <c r="K625" s="766" t="s">
        <v>1810</v>
      </c>
      <c r="L625" s="745" t="s">
        <v>6748</v>
      </c>
      <c r="M625" s="297"/>
      <c r="N625" s="418"/>
      <c r="O625" s="700" t="b">
        <f t="shared" si="0"/>
        <v>0</v>
      </c>
    </row>
    <row r="626" spans="1:15" s="700" customFormat="1" ht="21.05" customHeight="1">
      <c r="A626" s="701"/>
      <c r="B626" s="745" t="s">
        <v>6750</v>
      </c>
      <c r="C626" s="745" t="s">
        <v>6751</v>
      </c>
      <c r="D626" s="746" t="s">
        <v>387</v>
      </c>
      <c r="E626" s="746"/>
      <c r="F626" s="746"/>
      <c r="G626" s="746"/>
      <c r="H626" s="746"/>
      <c r="I626" s="746"/>
      <c r="J626" s="746"/>
      <c r="K626" s="766" t="s">
        <v>1810</v>
      </c>
      <c r="L626" s="745" t="s">
        <v>6750</v>
      </c>
      <c r="M626" s="297"/>
      <c r="N626" s="418"/>
      <c r="O626" s="700" t="b">
        <f t="shared" si="0"/>
        <v>0</v>
      </c>
    </row>
    <row r="627" spans="1:15" s="700" customFormat="1" ht="21.05" customHeight="1">
      <c r="A627" s="701"/>
      <c r="B627" s="745" t="s">
        <v>5494</v>
      </c>
      <c r="C627" s="745" t="s">
        <v>5495</v>
      </c>
      <c r="D627" s="746" t="s">
        <v>387</v>
      </c>
      <c r="E627" s="746" t="s">
        <v>5463</v>
      </c>
      <c r="F627" s="746" t="s">
        <v>5464</v>
      </c>
      <c r="G627" s="746" t="s">
        <v>5465</v>
      </c>
      <c r="H627" s="746" t="s">
        <v>5496</v>
      </c>
      <c r="I627" s="746" t="s">
        <v>5497</v>
      </c>
      <c r="J627" s="746" t="s">
        <v>2266</v>
      </c>
      <c r="K627" s="746" t="s">
        <v>6752</v>
      </c>
      <c r="L627" s="745" t="s">
        <v>5499</v>
      </c>
      <c r="M627" s="297"/>
      <c r="N627" s="418"/>
      <c r="O627" s="700" t="b">
        <f t="shared" si="0"/>
        <v>0</v>
      </c>
    </row>
    <row r="628" spans="1:15" s="700" customFormat="1" ht="21.05" customHeight="1">
      <c r="A628" s="701"/>
      <c r="B628" s="745" t="s">
        <v>6753</v>
      </c>
      <c r="C628" s="745" t="s">
        <v>6754</v>
      </c>
      <c r="D628" s="746" t="s">
        <v>387</v>
      </c>
      <c r="E628" s="746"/>
      <c r="F628" s="746"/>
      <c r="G628" s="746"/>
      <c r="H628" s="746"/>
      <c r="I628" s="746"/>
      <c r="J628" s="746"/>
      <c r="K628" s="766" t="s">
        <v>3101</v>
      </c>
      <c r="L628" s="745" t="s">
        <v>6753</v>
      </c>
      <c r="M628" s="297"/>
      <c r="N628" s="418"/>
      <c r="O628" s="700" t="b">
        <f t="shared" si="0"/>
        <v>0</v>
      </c>
    </row>
    <row r="629" spans="1:15" s="700" customFormat="1" ht="21.05" customHeight="1">
      <c r="A629" s="701"/>
      <c r="B629" s="745" t="s">
        <v>5500</v>
      </c>
      <c r="C629" s="745" t="s">
        <v>5501</v>
      </c>
      <c r="D629" s="746" t="s">
        <v>387</v>
      </c>
      <c r="E629" s="747" t="s">
        <v>5463</v>
      </c>
      <c r="F629" s="747" t="s">
        <v>5464</v>
      </c>
      <c r="G629" s="748" t="s">
        <v>5465</v>
      </c>
      <c r="H629" s="747" t="s">
        <v>5502</v>
      </c>
      <c r="I629" s="747" t="s">
        <v>5503</v>
      </c>
      <c r="J629" s="746" t="s">
        <v>2266</v>
      </c>
      <c r="K629" s="747" t="s">
        <v>6755</v>
      </c>
      <c r="L629" s="748" t="s">
        <v>5500</v>
      </c>
      <c r="M629" s="767"/>
      <c r="N629" s="418"/>
      <c r="O629" s="700" t="b">
        <f t="shared" si="0"/>
        <v>0</v>
      </c>
    </row>
    <row r="630" spans="1:15" s="700" customFormat="1" ht="21.05" customHeight="1">
      <c r="A630" s="701"/>
      <c r="B630" s="745" t="s">
        <v>5505</v>
      </c>
      <c r="C630" s="745" t="s">
        <v>5506</v>
      </c>
      <c r="D630" s="746" t="s">
        <v>387</v>
      </c>
      <c r="E630" s="745" t="s">
        <v>5463</v>
      </c>
      <c r="F630" s="746" t="s">
        <v>5464</v>
      </c>
      <c r="G630" s="746" t="s">
        <v>5465</v>
      </c>
      <c r="H630" s="746" t="s">
        <v>5507</v>
      </c>
      <c r="I630" s="746" t="s">
        <v>5508</v>
      </c>
      <c r="J630" s="746" t="s">
        <v>179</v>
      </c>
      <c r="K630" s="746" t="s">
        <v>6756</v>
      </c>
      <c r="L630" s="745" t="s">
        <v>5505</v>
      </c>
      <c r="M630" s="297"/>
      <c r="N630" s="418"/>
      <c r="O630" s="700" t="b">
        <f t="shared" si="0"/>
        <v>0</v>
      </c>
    </row>
    <row r="631" spans="1:15" s="700" customFormat="1" ht="21.05" customHeight="1">
      <c r="A631" s="701"/>
      <c r="B631" s="745" t="s">
        <v>5510</v>
      </c>
      <c r="C631" s="745" t="s">
        <v>5511</v>
      </c>
      <c r="D631" s="746" t="s">
        <v>387</v>
      </c>
      <c r="E631" s="746" t="s">
        <v>5463</v>
      </c>
      <c r="F631" s="746" t="s">
        <v>5464</v>
      </c>
      <c r="G631" s="746" t="s">
        <v>5465</v>
      </c>
      <c r="H631" s="746" t="s">
        <v>5512</v>
      </c>
      <c r="I631" s="746" t="s">
        <v>5513</v>
      </c>
      <c r="J631" s="746" t="s">
        <v>70</v>
      </c>
      <c r="K631" s="746" t="s">
        <v>6757</v>
      </c>
      <c r="L631" s="745" t="s">
        <v>5510</v>
      </c>
      <c r="M631" s="297"/>
      <c r="N631" s="418"/>
      <c r="O631" s="700" t="b">
        <f t="shared" si="0"/>
        <v>0</v>
      </c>
    </row>
    <row r="632" spans="1:15" s="700" customFormat="1" ht="21.05" customHeight="1">
      <c r="A632" s="701"/>
      <c r="B632" s="745" t="s">
        <v>5515</v>
      </c>
      <c r="C632" s="745" t="s">
        <v>5516</v>
      </c>
      <c r="D632" s="746" t="s">
        <v>387</v>
      </c>
      <c r="E632" s="746" t="s">
        <v>5463</v>
      </c>
      <c r="F632" s="746" t="s">
        <v>5464</v>
      </c>
      <c r="G632" s="746" t="s">
        <v>5465</v>
      </c>
      <c r="H632" s="746" t="s">
        <v>5517</v>
      </c>
      <c r="I632" s="746" t="s">
        <v>5518</v>
      </c>
      <c r="J632" s="746" t="s">
        <v>5519</v>
      </c>
      <c r="K632" s="746" t="s">
        <v>6758</v>
      </c>
      <c r="L632" s="745" t="s">
        <v>5515</v>
      </c>
      <c r="M632" s="297"/>
      <c r="N632" s="418"/>
      <c r="O632" s="700" t="b">
        <f t="shared" si="0"/>
        <v>0</v>
      </c>
    </row>
    <row r="633" spans="1:15" s="700" customFormat="1" ht="21.05" customHeight="1">
      <c r="A633" s="701"/>
      <c r="B633" s="745" t="s">
        <v>5521</v>
      </c>
      <c r="C633" s="745" t="s">
        <v>5522</v>
      </c>
      <c r="D633" s="746" t="s">
        <v>56</v>
      </c>
      <c r="E633" s="746" t="s">
        <v>5463</v>
      </c>
      <c r="F633" s="746" t="s">
        <v>5464</v>
      </c>
      <c r="G633" s="746" t="s">
        <v>5465</v>
      </c>
      <c r="H633" s="746" t="s">
        <v>5521</v>
      </c>
      <c r="I633" s="746" t="s">
        <v>5523</v>
      </c>
      <c r="J633" s="746" t="s">
        <v>56</v>
      </c>
      <c r="K633" s="746" t="s">
        <v>6759</v>
      </c>
      <c r="L633" s="745" t="s">
        <v>5521</v>
      </c>
      <c r="M633" s="297"/>
      <c r="N633" s="418"/>
      <c r="O633" s="700" t="b">
        <f t="shared" si="0"/>
        <v>0</v>
      </c>
    </row>
    <row r="634" spans="1:15" s="700" customFormat="1" ht="21.05" customHeight="1">
      <c r="A634" s="701"/>
      <c r="B634" s="745" t="s">
        <v>5525</v>
      </c>
      <c r="C634" s="745" t="s">
        <v>5526</v>
      </c>
      <c r="D634" s="746" t="s">
        <v>56</v>
      </c>
      <c r="E634" s="746" t="s">
        <v>5463</v>
      </c>
      <c r="F634" s="746" t="s">
        <v>5464</v>
      </c>
      <c r="G634" s="746" t="s">
        <v>5465</v>
      </c>
      <c r="H634" s="746" t="s">
        <v>5165</v>
      </c>
      <c r="I634" s="746" t="s">
        <v>5527</v>
      </c>
      <c r="J634" s="746" t="s">
        <v>56</v>
      </c>
      <c r="K634" s="746" t="s">
        <v>6760</v>
      </c>
      <c r="L634" s="745" t="s">
        <v>5525</v>
      </c>
      <c r="M634" s="297"/>
      <c r="N634" s="418"/>
      <c r="O634" s="700" t="b">
        <f t="shared" si="0"/>
        <v>0</v>
      </c>
    </row>
    <row r="635" spans="1:15" s="700" customFormat="1" ht="21.05" customHeight="1">
      <c r="A635" s="701"/>
      <c r="B635" s="745" t="s">
        <v>5529</v>
      </c>
      <c r="C635" s="745" t="s">
        <v>5530</v>
      </c>
      <c r="D635" s="746" t="s">
        <v>56</v>
      </c>
      <c r="E635" s="746" t="s">
        <v>5463</v>
      </c>
      <c r="F635" s="746" t="s">
        <v>5464</v>
      </c>
      <c r="G635" s="746" t="s">
        <v>5465</v>
      </c>
      <c r="H635" s="746" t="s">
        <v>5531</v>
      </c>
      <c r="I635" s="746" t="s">
        <v>5532</v>
      </c>
      <c r="J635" s="746" t="s">
        <v>56</v>
      </c>
      <c r="K635" s="746" t="s">
        <v>6761</v>
      </c>
      <c r="L635" s="745" t="s">
        <v>5529</v>
      </c>
      <c r="M635" s="297"/>
      <c r="N635" s="418"/>
      <c r="O635" s="700" t="b">
        <f t="shared" si="0"/>
        <v>0</v>
      </c>
    </row>
    <row r="636" spans="1:15" s="700" customFormat="1" ht="21.05" customHeight="1">
      <c r="A636" s="701"/>
      <c r="B636" s="745" t="s">
        <v>5534</v>
      </c>
      <c r="C636" s="745" t="s">
        <v>5535</v>
      </c>
      <c r="D636" s="746" t="s">
        <v>56</v>
      </c>
      <c r="E636" s="746" t="s">
        <v>5463</v>
      </c>
      <c r="F636" s="746" t="s">
        <v>5464</v>
      </c>
      <c r="G636" s="746" t="s">
        <v>5465</v>
      </c>
      <c r="H636" s="746" t="s">
        <v>5536</v>
      </c>
      <c r="I636" s="746" t="s">
        <v>5537</v>
      </c>
      <c r="J636" s="746" t="s">
        <v>56</v>
      </c>
      <c r="K636" s="746" t="s">
        <v>6762</v>
      </c>
      <c r="L636" s="745" t="s">
        <v>5534</v>
      </c>
      <c r="M636" s="297"/>
      <c r="N636" s="418"/>
      <c r="O636" s="700" t="b">
        <f t="shared" si="0"/>
        <v>0</v>
      </c>
    </row>
    <row r="637" spans="1:15" s="700" customFormat="1" ht="21.05" customHeight="1">
      <c r="A637" s="701"/>
      <c r="B637" s="745" t="s">
        <v>5539</v>
      </c>
      <c r="C637" s="745" t="s">
        <v>5540</v>
      </c>
      <c r="D637" s="746" t="s">
        <v>58</v>
      </c>
      <c r="E637" s="746" t="s">
        <v>5463</v>
      </c>
      <c r="F637" s="746" t="s">
        <v>5464</v>
      </c>
      <c r="G637" s="746" t="s">
        <v>5465</v>
      </c>
      <c r="H637" s="746" t="s">
        <v>5541</v>
      </c>
      <c r="I637" s="746" t="s">
        <v>5542</v>
      </c>
      <c r="J637" s="746" t="s">
        <v>5543</v>
      </c>
      <c r="K637" s="746" t="s">
        <v>6763</v>
      </c>
      <c r="L637" s="745" t="s">
        <v>5539</v>
      </c>
      <c r="M637" s="297"/>
      <c r="N637" s="418"/>
      <c r="O637" s="700" t="b">
        <f t="shared" si="0"/>
        <v>0</v>
      </c>
    </row>
    <row r="638" spans="1:15" s="700" customFormat="1" ht="21.05" customHeight="1">
      <c r="A638" s="701"/>
      <c r="B638" s="745" t="s">
        <v>5824</v>
      </c>
      <c r="C638" s="745" t="s">
        <v>5825</v>
      </c>
      <c r="D638" s="746" t="s">
        <v>387</v>
      </c>
      <c r="E638" s="745" t="s">
        <v>353</v>
      </c>
      <c r="F638" s="746" t="s">
        <v>5809</v>
      </c>
      <c r="G638" s="746" t="s">
        <v>5810</v>
      </c>
      <c r="H638" s="746" t="s">
        <v>5826</v>
      </c>
      <c r="I638" s="745" t="s">
        <v>5827</v>
      </c>
      <c r="J638" s="746" t="s">
        <v>5828</v>
      </c>
      <c r="K638" s="745" t="s">
        <v>6764</v>
      </c>
      <c r="L638" s="745" t="s">
        <v>5824</v>
      </c>
      <c r="M638" s="708"/>
      <c r="N638" s="418"/>
      <c r="O638" s="700" t="b">
        <f t="shared" si="0"/>
        <v>0</v>
      </c>
    </row>
    <row r="639" spans="1:15" s="700" customFormat="1" ht="21.05" customHeight="1">
      <c r="A639" s="701"/>
      <c r="B639" s="745" t="s">
        <v>5830</v>
      </c>
      <c r="C639" s="745" t="s">
        <v>5831</v>
      </c>
      <c r="D639" s="746" t="s">
        <v>57</v>
      </c>
      <c r="E639" s="745" t="s">
        <v>353</v>
      </c>
      <c r="F639" s="746" t="s">
        <v>5809</v>
      </c>
      <c r="G639" s="746" t="s">
        <v>5810</v>
      </c>
      <c r="H639" s="746" t="s">
        <v>5832</v>
      </c>
      <c r="I639" s="745" t="s">
        <v>5833</v>
      </c>
      <c r="J639" s="746" t="s">
        <v>57</v>
      </c>
      <c r="K639" s="745" t="s">
        <v>6765</v>
      </c>
      <c r="L639" s="745" t="s">
        <v>5830</v>
      </c>
      <c r="M639" s="708"/>
      <c r="N639" s="418"/>
      <c r="O639" s="700" t="b">
        <f t="shared" si="0"/>
        <v>0</v>
      </c>
    </row>
    <row r="640" spans="1:15" s="700" customFormat="1" ht="21.05" customHeight="1">
      <c r="A640" s="701"/>
      <c r="B640" s="745" t="s">
        <v>5835</v>
      </c>
      <c r="C640" s="745" t="s">
        <v>5836</v>
      </c>
      <c r="D640" s="746" t="s">
        <v>387</v>
      </c>
      <c r="E640" s="745" t="s">
        <v>353</v>
      </c>
      <c r="F640" s="746" t="s">
        <v>5809</v>
      </c>
      <c r="G640" s="746" t="s">
        <v>5810</v>
      </c>
      <c r="H640" s="746" t="s">
        <v>5837</v>
      </c>
      <c r="I640" s="745" t="s">
        <v>5838</v>
      </c>
      <c r="J640" s="746" t="s">
        <v>179</v>
      </c>
      <c r="K640" s="745" t="s">
        <v>6766</v>
      </c>
      <c r="L640" s="746" t="s">
        <v>5835</v>
      </c>
      <c r="M640" s="708"/>
      <c r="N640" s="418"/>
      <c r="O640" s="700" t="b">
        <f t="shared" si="0"/>
        <v>0</v>
      </c>
    </row>
    <row r="641" spans="1:15" s="700" customFormat="1" ht="21.05" customHeight="1">
      <c r="A641" s="701"/>
      <c r="B641" s="745" t="s">
        <v>5840</v>
      </c>
      <c r="C641" s="745" t="s">
        <v>5841</v>
      </c>
      <c r="D641" s="746" t="s">
        <v>387</v>
      </c>
      <c r="E641" s="745" t="s">
        <v>353</v>
      </c>
      <c r="F641" s="746" t="s">
        <v>5809</v>
      </c>
      <c r="G641" s="746" t="s">
        <v>5810</v>
      </c>
      <c r="H641" s="746" t="s">
        <v>5840</v>
      </c>
      <c r="I641" s="745" t="s">
        <v>5842</v>
      </c>
      <c r="J641" s="746" t="s">
        <v>179</v>
      </c>
      <c r="K641" s="745" t="s">
        <v>6767</v>
      </c>
      <c r="L641" s="746" t="s">
        <v>5840</v>
      </c>
      <c r="M641" s="708"/>
      <c r="N641" s="418"/>
      <c r="O641" s="700" t="b">
        <f t="shared" si="0"/>
        <v>0</v>
      </c>
    </row>
    <row r="642" spans="1:15" s="700" customFormat="1" ht="21.05" customHeight="1">
      <c r="A642" s="701"/>
      <c r="B642" s="745" t="s">
        <v>5844</v>
      </c>
      <c r="C642" s="745" t="s">
        <v>5845</v>
      </c>
      <c r="D642" s="746" t="s">
        <v>387</v>
      </c>
      <c r="E642" s="745" t="s">
        <v>353</v>
      </c>
      <c r="F642" s="746" t="s">
        <v>5809</v>
      </c>
      <c r="G642" s="746" t="s">
        <v>5810</v>
      </c>
      <c r="H642" s="746" t="s">
        <v>5846</v>
      </c>
      <c r="I642" s="745" t="s">
        <v>5847</v>
      </c>
      <c r="J642" s="746" t="s">
        <v>70</v>
      </c>
      <c r="K642" s="745" t="s">
        <v>6768</v>
      </c>
      <c r="L642" s="746" t="s">
        <v>5844</v>
      </c>
      <c r="M642" s="708"/>
      <c r="N642" s="418"/>
      <c r="O642" s="700" t="b">
        <f t="shared" si="0"/>
        <v>0</v>
      </c>
    </row>
    <row r="643" spans="1:15" s="700" customFormat="1" ht="21.05" customHeight="1">
      <c r="A643" s="701"/>
      <c r="B643" s="745" t="s">
        <v>5849</v>
      </c>
      <c r="C643" s="745" t="s">
        <v>5850</v>
      </c>
      <c r="D643" s="746" t="s">
        <v>387</v>
      </c>
      <c r="E643" s="745" t="s">
        <v>353</v>
      </c>
      <c r="F643" s="746" t="s">
        <v>5809</v>
      </c>
      <c r="G643" s="746" t="s">
        <v>5810</v>
      </c>
      <c r="H643" s="746" t="s">
        <v>5851</v>
      </c>
      <c r="I643" s="745" t="s">
        <v>5852</v>
      </c>
      <c r="J643" s="746" t="s">
        <v>85</v>
      </c>
      <c r="K643" s="745" t="s">
        <v>6769</v>
      </c>
      <c r="L643" s="746" t="s">
        <v>5849</v>
      </c>
      <c r="M643" s="708"/>
      <c r="N643" s="418"/>
      <c r="O643" s="700" t="b">
        <f t="shared" si="0"/>
        <v>0</v>
      </c>
    </row>
    <row r="644" spans="1:15" s="700" customFormat="1" ht="21.05" customHeight="1">
      <c r="A644" s="701"/>
      <c r="B644" s="745" t="s">
        <v>5854</v>
      </c>
      <c r="C644" s="745" t="s">
        <v>5855</v>
      </c>
      <c r="D644" s="746" t="s">
        <v>387</v>
      </c>
      <c r="E644" s="745" t="s">
        <v>353</v>
      </c>
      <c r="F644" s="746" t="s">
        <v>5809</v>
      </c>
      <c r="G644" s="746" t="s">
        <v>5810</v>
      </c>
      <c r="H644" s="746" t="s">
        <v>5856</v>
      </c>
      <c r="I644" s="745" t="s">
        <v>5857</v>
      </c>
      <c r="J644" s="746" t="s">
        <v>179</v>
      </c>
      <c r="K644" s="745" t="s">
        <v>6770</v>
      </c>
      <c r="L644" s="746" t="s">
        <v>5854</v>
      </c>
      <c r="M644" s="708"/>
      <c r="N644" s="418"/>
      <c r="O644" s="700" t="b">
        <f t="shared" si="0"/>
        <v>0</v>
      </c>
    </row>
    <row r="645" spans="1:15" s="700" customFormat="1" ht="21.05" customHeight="1">
      <c r="A645" s="701"/>
      <c r="B645" s="745" t="s">
        <v>5859</v>
      </c>
      <c r="C645" s="745" t="s">
        <v>5860</v>
      </c>
      <c r="D645" s="746" t="s">
        <v>56</v>
      </c>
      <c r="E645" s="745" t="s">
        <v>353</v>
      </c>
      <c r="F645" s="746" t="s">
        <v>5809</v>
      </c>
      <c r="G645" s="746" t="s">
        <v>5810</v>
      </c>
      <c r="H645" s="746" t="s">
        <v>5861</v>
      </c>
      <c r="I645" s="745" t="s">
        <v>5862</v>
      </c>
      <c r="J645" s="746" t="s">
        <v>56</v>
      </c>
      <c r="K645" s="745" t="s">
        <v>6771</v>
      </c>
      <c r="L645" s="746" t="s">
        <v>5859</v>
      </c>
      <c r="M645" s="708"/>
      <c r="N645" s="418"/>
      <c r="O645" s="700" t="b">
        <f t="shared" si="0"/>
        <v>0</v>
      </c>
    </row>
    <row r="646" spans="1:15" s="700" customFormat="1" ht="21.05" customHeight="1">
      <c r="A646" s="701"/>
      <c r="B646" s="745" t="s">
        <v>5864</v>
      </c>
      <c r="C646" s="745" t="s">
        <v>5865</v>
      </c>
      <c r="D646" s="746" t="s">
        <v>387</v>
      </c>
      <c r="E646" s="745" t="s">
        <v>353</v>
      </c>
      <c r="F646" s="746" t="s">
        <v>5809</v>
      </c>
      <c r="G646" s="746" t="s">
        <v>5810</v>
      </c>
      <c r="H646" s="746" t="s">
        <v>5864</v>
      </c>
      <c r="I646" s="745" t="s">
        <v>5866</v>
      </c>
      <c r="J646" s="746" t="s">
        <v>70</v>
      </c>
      <c r="K646" s="745" t="s">
        <v>6772</v>
      </c>
      <c r="L646" s="746" t="s">
        <v>5864</v>
      </c>
      <c r="M646" s="708"/>
      <c r="N646" s="418"/>
      <c r="O646" s="700" t="b">
        <f t="shared" si="0"/>
        <v>0</v>
      </c>
    </row>
    <row r="647" spans="1:15" s="700" customFormat="1" ht="21.05" customHeight="1">
      <c r="A647" s="701"/>
      <c r="B647" s="745" t="s">
        <v>5868</v>
      </c>
      <c r="C647" s="745" t="s">
        <v>5869</v>
      </c>
      <c r="D647" s="746" t="s">
        <v>387</v>
      </c>
      <c r="E647" s="745" t="s">
        <v>353</v>
      </c>
      <c r="F647" s="746" t="s">
        <v>5809</v>
      </c>
      <c r="G647" s="746" t="s">
        <v>5810</v>
      </c>
      <c r="H647" s="746" t="s">
        <v>5870</v>
      </c>
      <c r="I647" s="745" t="s">
        <v>5871</v>
      </c>
      <c r="J647" s="746" t="s">
        <v>77</v>
      </c>
      <c r="K647" s="745" t="s">
        <v>6773</v>
      </c>
      <c r="L647" s="746" t="s">
        <v>5868</v>
      </c>
      <c r="M647" s="708"/>
      <c r="N647" s="418"/>
      <c r="O647" s="700" t="b">
        <f t="shared" si="0"/>
        <v>0</v>
      </c>
    </row>
    <row r="648" spans="1:15" s="700" customFormat="1" ht="21.05" customHeight="1">
      <c r="A648" s="701"/>
      <c r="B648" s="745" t="s">
        <v>5545</v>
      </c>
      <c r="C648" s="745" t="s">
        <v>5546</v>
      </c>
      <c r="D648" s="746" t="s">
        <v>387</v>
      </c>
      <c r="E648" s="746" t="s">
        <v>5463</v>
      </c>
      <c r="F648" s="746" t="s">
        <v>5464</v>
      </c>
      <c r="G648" s="746" t="s">
        <v>5465</v>
      </c>
      <c r="H648" s="746" t="s">
        <v>5547</v>
      </c>
      <c r="I648" s="746" t="s">
        <v>5548</v>
      </c>
      <c r="J648" s="746" t="s">
        <v>179</v>
      </c>
      <c r="K648" s="746" t="s">
        <v>6774</v>
      </c>
      <c r="L648" s="746" t="s">
        <v>5545</v>
      </c>
      <c r="M648" s="297"/>
      <c r="N648" s="418"/>
      <c r="O648" s="700" t="b">
        <f t="shared" si="0"/>
        <v>0</v>
      </c>
    </row>
    <row r="649" spans="1:15" s="700" customFormat="1" ht="21.05" customHeight="1">
      <c r="A649" s="701"/>
      <c r="B649" s="745" t="s">
        <v>5873</v>
      </c>
      <c r="C649" s="745" t="s">
        <v>5874</v>
      </c>
      <c r="D649" s="746" t="s">
        <v>387</v>
      </c>
      <c r="E649" s="745" t="s">
        <v>353</v>
      </c>
      <c r="F649" s="746" t="s">
        <v>5809</v>
      </c>
      <c r="G649" s="746" t="s">
        <v>5810</v>
      </c>
      <c r="H649" s="746" t="s">
        <v>5875</v>
      </c>
      <c r="I649" s="745" t="s">
        <v>5876</v>
      </c>
      <c r="J649" s="746" t="s">
        <v>70</v>
      </c>
      <c r="K649" s="745" t="s">
        <v>6775</v>
      </c>
      <c r="L649" s="746" t="s">
        <v>5873</v>
      </c>
      <c r="M649" s="708"/>
      <c r="N649" s="418"/>
      <c r="O649" s="700" t="b">
        <f t="shared" si="0"/>
        <v>0</v>
      </c>
    </row>
    <row r="650" spans="1:15" s="700" customFormat="1" ht="21.05" customHeight="1">
      <c r="A650" s="701"/>
      <c r="B650" s="745" t="s">
        <v>5550</v>
      </c>
      <c r="C650" s="745" t="s">
        <v>5551</v>
      </c>
      <c r="D650" s="746" t="s">
        <v>387</v>
      </c>
      <c r="E650" s="746" t="s">
        <v>5463</v>
      </c>
      <c r="F650" s="746" t="s">
        <v>5464</v>
      </c>
      <c r="G650" s="746" t="s">
        <v>5465</v>
      </c>
      <c r="H650" s="746" t="s">
        <v>5552</v>
      </c>
      <c r="I650" s="746" t="s">
        <v>5553</v>
      </c>
      <c r="J650" s="746" t="s">
        <v>85</v>
      </c>
      <c r="K650" s="746" t="s">
        <v>6776</v>
      </c>
      <c r="L650" s="746" t="s">
        <v>5550</v>
      </c>
      <c r="M650" s="297"/>
      <c r="N650" s="418"/>
      <c r="O650" s="700" t="b">
        <f t="shared" si="0"/>
        <v>0</v>
      </c>
    </row>
    <row r="651" spans="1:15" s="700" customFormat="1" ht="21.05" customHeight="1">
      <c r="A651" s="701"/>
      <c r="B651" s="745" t="s">
        <v>5555</v>
      </c>
      <c r="C651" s="745" t="s">
        <v>5556</v>
      </c>
      <c r="D651" s="746" t="s">
        <v>387</v>
      </c>
      <c r="E651" s="746" t="s">
        <v>5463</v>
      </c>
      <c r="F651" s="746" t="s">
        <v>5464</v>
      </c>
      <c r="G651" s="746" t="s">
        <v>5465</v>
      </c>
      <c r="H651" s="746" t="s">
        <v>5557</v>
      </c>
      <c r="I651" s="746" t="s">
        <v>5558</v>
      </c>
      <c r="J651" s="746" t="s">
        <v>85</v>
      </c>
      <c r="K651" s="746" t="s">
        <v>6777</v>
      </c>
      <c r="L651" s="746" t="s">
        <v>5555</v>
      </c>
      <c r="M651" s="297"/>
      <c r="N651" s="418"/>
      <c r="O651" s="700" t="b">
        <f t="shared" si="0"/>
        <v>0</v>
      </c>
    </row>
    <row r="652" spans="1:15" s="700" customFormat="1" ht="21.05" customHeight="1">
      <c r="A652" s="701"/>
      <c r="B652" s="745" t="s">
        <v>5560</v>
      </c>
      <c r="C652" s="745" t="s">
        <v>5561</v>
      </c>
      <c r="D652" s="746" t="s">
        <v>387</v>
      </c>
      <c r="E652" s="746" t="s">
        <v>5463</v>
      </c>
      <c r="F652" s="746" t="s">
        <v>5464</v>
      </c>
      <c r="G652" s="746" t="s">
        <v>5465</v>
      </c>
      <c r="H652" s="746" t="s">
        <v>5560</v>
      </c>
      <c r="I652" s="746" t="s">
        <v>5562</v>
      </c>
      <c r="J652" s="746" t="s">
        <v>70</v>
      </c>
      <c r="K652" s="746" t="s">
        <v>6778</v>
      </c>
      <c r="L652" s="745" t="s">
        <v>5560</v>
      </c>
      <c r="M652" s="297"/>
      <c r="N652" s="418"/>
      <c r="O652" s="700" t="b">
        <f t="shared" si="0"/>
        <v>0</v>
      </c>
    </row>
    <row r="653" spans="1:15" s="700" customFormat="1" ht="21.05" customHeight="1">
      <c r="A653" s="701"/>
      <c r="B653" s="745" t="s">
        <v>518</v>
      </c>
      <c r="C653" s="745" t="s">
        <v>519</v>
      </c>
      <c r="D653" s="746" t="s">
        <v>387</v>
      </c>
      <c r="E653" s="746" t="s">
        <v>5463</v>
      </c>
      <c r="F653" s="746" t="s">
        <v>5464</v>
      </c>
      <c r="G653" s="746" t="s">
        <v>5465</v>
      </c>
      <c r="H653" s="746" t="s">
        <v>1274</v>
      </c>
      <c r="I653" s="746" t="s">
        <v>5564</v>
      </c>
      <c r="J653" s="746" t="s">
        <v>85</v>
      </c>
      <c r="K653" s="746" t="s">
        <v>6779</v>
      </c>
      <c r="L653" s="746" t="s">
        <v>518</v>
      </c>
      <c r="M653" s="297"/>
      <c r="N653" s="418"/>
      <c r="O653" s="700" t="b">
        <f t="shared" si="0"/>
        <v>0</v>
      </c>
    </row>
    <row r="654" spans="1:15" s="700" customFormat="1" ht="21.05" customHeight="1">
      <c r="A654" s="701"/>
      <c r="B654" s="745" t="s">
        <v>5878</v>
      </c>
      <c r="C654" s="745" t="s">
        <v>5879</v>
      </c>
      <c r="D654" s="746" t="s">
        <v>387</v>
      </c>
      <c r="E654" s="745" t="s">
        <v>353</v>
      </c>
      <c r="F654" s="746" t="s">
        <v>5809</v>
      </c>
      <c r="G654" s="746" t="s">
        <v>5810</v>
      </c>
      <c r="H654" s="746" t="s">
        <v>5880</v>
      </c>
      <c r="I654" s="745" t="s">
        <v>5881</v>
      </c>
      <c r="J654" s="746" t="s">
        <v>70</v>
      </c>
      <c r="K654" s="745" t="s">
        <v>6780</v>
      </c>
      <c r="L654" s="746" t="s">
        <v>5878</v>
      </c>
      <c r="M654" s="708"/>
      <c r="N654" s="418"/>
      <c r="O654" s="700" t="b">
        <f t="shared" si="0"/>
        <v>0</v>
      </c>
    </row>
    <row r="655" spans="1:15" s="700" customFormat="1" ht="21.05" customHeight="1">
      <c r="A655" s="701"/>
      <c r="B655" s="745" t="s">
        <v>5883</v>
      </c>
      <c r="C655" s="745" t="s">
        <v>5884</v>
      </c>
      <c r="D655" s="746" t="s">
        <v>387</v>
      </c>
      <c r="E655" s="745" t="s">
        <v>353</v>
      </c>
      <c r="F655" s="746" t="s">
        <v>5809</v>
      </c>
      <c r="G655" s="746" t="s">
        <v>5810</v>
      </c>
      <c r="H655" s="746" t="s">
        <v>5885</v>
      </c>
      <c r="I655" s="745" t="s">
        <v>5886</v>
      </c>
      <c r="J655" s="746" t="s">
        <v>70</v>
      </c>
      <c r="K655" s="745" t="s">
        <v>6781</v>
      </c>
      <c r="L655" s="746" t="s">
        <v>5883</v>
      </c>
      <c r="M655" s="708"/>
      <c r="N655" s="418"/>
      <c r="O655" s="700" t="b">
        <f t="shared" si="0"/>
        <v>0</v>
      </c>
    </row>
    <row r="656" spans="1:15" s="700" customFormat="1" ht="21.05" customHeight="1">
      <c r="A656" s="701"/>
      <c r="B656" s="745" t="s">
        <v>5988</v>
      </c>
      <c r="C656" s="745" t="s">
        <v>5989</v>
      </c>
      <c r="D656" s="746" t="s">
        <v>387</v>
      </c>
      <c r="E656" s="745" t="s">
        <v>353</v>
      </c>
      <c r="F656" s="746" t="s">
        <v>5990</v>
      </c>
      <c r="G656" s="745" t="s">
        <v>5991</v>
      </c>
      <c r="H656" s="746" t="s">
        <v>5992</v>
      </c>
      <c r="I656" s="745" t="s">
        <v>5993</v>
      </c>
      <c r="J656" s="746" t="s">
        <v>70</v>
      </c>
      <c r="K656" s="745" t="s">
        <v>6782</v>
      </c>
      <c r="L656" s="745" t="s">
        <v>5988</v>
      </c>
      <c r="M656" s="708"/>
      <c r="N656" s="418"/>
      <c r="O656" s="700" t="b">
        <f t="shared" si="0"/>
        <v>0</v>
      </c>
    </row>
    <row r="657" spans="1:15" s="700" customFormat="1" ht="21.05" customHeight="1">
      <c r="A657" s="701"/>
      <c r="B657" s="745" t="s">
        <v>5995</v>
      </c>
      <c r="C657" s="745" t="s">
        <v>5996</v>
      </c>
      <c r="D657" s="746" t="s">
        <v>387</v>
      </c>
      <c r="E657" s="745" t="s">
        <v>353</v>
      </c>
      <c r="F657" s="746" t="s">
        <v>5990</v>
      </c>
      <c r="G657" s="746" t="s">
        <v>5991</v>
      </c>
      <c r="H657" s="746" t="s">
        <v>5997</v>
      </c>
      <c r="I657" s="745" t="s">
        <v>5998</v>
      </c>
      <c r="J657" s="746" t="s">
        <v>70</v>
      </c>
      <c r="K657" s="745" t="s">
        <v>6783</v>
      </c>
      <c r="L657" s="745" t="s">
        <v>5995</v>
      </c>
      <c r="M657" s="708"/>
      <c r="N657" s="418"/>
      <c r="O657" s="700" t="b">
        <f t="shared" si="0"/>
        <v>0</v>
      </c>
    </row>
    <row r="658" spans="1:15" s="700" customFormat="1" ht="21.05" customHeight="1">
      <c r="A658" s="701"/>
      <c r="B658" s="745" t="s">
        <v>5888</v>
      </c>
      <c r="C658" s="745" t="s">
        <v>5889</v>
      </c>
      <c r="D658" s="746" t="s">
        <v>387</v>
      </c>
      <c r="E658" s="745" t="s">
        <v>353</v>
      </c>
      <c r="F658" s="746" t="s">
        <v>5809</v>
      </c>
      <c r="G658" s="746" t="s">
        <v>5810</v>
      </c>
      <c r="H658" s="746" t="s">
        <v>5890</v>
      </c>
      <c r="I658" s="745" t="s">
        <v>5891</v>
      </c>
      <c r="J658" s="746" t="s">
        <v>77</v>
      </c>
      <c r="K658" s="745" t="s">
        <v>6784</v>
      </c>
      <c r="L658" s="745" t="s">
        <v>5888</v>
      </c>
      <c r="M658" s="708"/>
      <c r="N658" s="418"/>
      <c r="O658" s="700" t="b">
        <f t="shared" si="0"/>
        <v>0</v>
      </c>
    </row>
    <row r="659" spans="1:15" s="700" customFormat="1" ht="21.05" customHeight="1">
      <c r="A659" s="701"/>
      <c r="B659" s="745" t="s">
        <v>5893</v>
      </c>
      <c r="C659" s="745" t="s">
        <v>5894</v>
      </c>
      <c r="D659" s="746" t="s">
        <v>56</v>
      </c>
      <c r="E659" s="745" t="s">
        <v>353</v>
      </c>
      <c r="F659" s="746" t="s">
        <v>5809</v>
      </c>
      <c r="G659" s="746" t="s">
        <v>5810</v>
      </c>
      <c r="H659" s="746" t="s">
        <v>5893</v>
      </c>
      <c r="I659" s="745" t="s">
        <v>5895</v>
      </c>
      <c r="J659" s="746" t="s">
        <v>56</v>
      </c>
      <c r="K659" s="745" t="s">
        <v>6785</v>
      </c>
      <c r="L659" s="745" t="s">
        <v>5893</v>
      </c>
      <c r="M659" s="708"/>
      <c r="N659" s="418"/>
      <c r="O659" s="700" t="b">
        <f t="shared" si="0"/>
        <v>0</v>
      </c>
    </row>
    <row r="660" spans="1:15" s="700" customFormat="1" ht="21.05" customHeight="1">
      <c r="A660" s="701"/>
      <c r="B660" s="745" t="s">
        <v>5897</v>
      </c>
      <c r="C660" s="745" t="s">
        <v>5898</v>
      </c>
      <c r="D660" s="746" t="s">
        <v>387</v>
      </c>
      <c r="E660" s="745" t="s">
        <v>353</v>
      </c>
      <c r="F660" s="746" t="s">
        <v>5809</v>
      </c>
      <c r="G660" s="746" t="s">
        <v>5810</v>
      </c>
      <c r="H660" s="746" t="s">
        <v>5897</v>
      </c>
      <c r="I660" s="746" t="s">
        <v>5899</v>
      </c>
      <c r="J660" s="746" t="s">
        <v>70</v>
      </c>
      <c r="K660" s="746" t="s">
        <v>6786</v>
      </c>
      <c r="L660" s="746" t="s">
        <v>5897</v>
      </c>
      <c r="M660" s="297"/>
      <c r="N660" s="418"/>
      <c r="O660" s="700" t="b">
        <f t="shared" si="0"/>
        <v>0</v>
      </c>
    </row>
    <row r="661" spans="1:15" s="700" customFormat="1" ht="21.05" customHeight="1">
      <c r="A661" s="701"/>
      <c r="B661" s="745" t="s">
        <v>5901</v>
      </c>
      <c r="C661" s="745" t="s">
        <v>5902</v>
      </c>
      <c r="D661" s="746" t="s">
        <v>387</v>
      </c>
      <c r="E661" s="745" t="s">
        <v>353</v>
      </c>
      <c r="F661" s="746" t="s">
        <v>5809</v>
      </c>
      <c r="G661" s="746" t="s">
        <v>5810</v>
      </c>
      <c r="H661" s="746" t="s">
        <v>5903</v>
      </c>
      <c r="I661" s="745" t="s">
        <v>5904</v>
      </c>
      <c r="J661" s="746" t="s">
        <v>179</v>
      </c>
      <c r="K661" s="745" t="s">
        <v>6787</v>
      </c>
      <c r="L661" s="746" t="s">
        <v>5901</v>
      </c>
      <c r="M661" s="708"/>
      <c r="N661" s="418"/>
      <c r="O661" s="700" t="b">
        <f t="shared" si="0"/>
        <v>0</v>
      </c>
    </row>
    <row r="662" spans="1:15" s="700" customFormat="1" ht="21.05" customHeight="1">
      <c r="A662" s="701"/>
      <c r="B662" s="745" t="s">
        <v>5173</v>
      </c>
      <c r="C662" s="745" t="s">
        <v>5174</v>
      </c>
      <c r="D662" s="746" t="s">
        <v>387</v>
      </c>
      <c r="E662" s="745" t="s">
        <v>353</v>
      </c>
      <c r="F662" s="746" t="s">
        <v>5789</v>
      </c>
      <c r="G662" s="746" t="s">
        <v>5790</v>
      </c>
      <c r="H662" s="745" t="s">
        <v>5806</v>
      </c>
      <c r="I662" s="745" t="s">
        <v>5807</v>
      </c>
      <c r="J662" s="746" t="s">
        <v>70</v>
      </c>
      <c r="K662" s="745" t="s">
        <v>6788</v>
      </c>
      <c r="L662" s="746" t="s">
        <v>5173</v>
      </c>
      <c r="M662" s="708"/>
      <c r="N662" s="418"/>
      <c r="O662" s="700" t="b">
        <f t="shared" si="0"/>
        <v>0</v>
      </c>
    </row>
    <row r="663" spans="1:15" s="700" customFormat="1" ht="21.05" customHeight="1">
      <c r="A663" s="701"/>
      <c r="B663" s="745" t="s">
        <v>5566</v>
      </c>
      <c r="C663" s="745" t="s">
        <v>5567</v>
      </c>
      <c r="D663" s="746" t="s">
        <v>387</v>
      </c>
      <c r="E663" s="746" t="s">
        <v>5463</v>
      </c>
      <c r="F663" s="746" t="s">
        <v>5464</v>
      </c>
      <c r="G663" s="746" t="s">
        <v>5465</v>
      </c>
      <c r="H663" s="746" t="s">
        <v>5566</v>
      </c>
      <c r="I663" s="746" t="s">
        <v>5568</v>
      </c>
      <c r="J663" s="746" t="s">
        <v>70</v>
      </c>
      <c r="K663" s="746" t="s">
        <v>6789</v>
      </c>
      <c r="L663" s="746" t="s">
        <v>5566</v>
      </c>
      <c r="M663" s="297"/>
      <c r="N663" s="418"/>
      <c r="O663" s="700" t="b">
        <f t="shared" si="0"/>
        <v>0</v>
      </c>
    </row>
    <row r="664" spans="1:15" s="700" customFormat="1" ht="21.05" customHeight="1">
      <c r="A664" s="701"/>
      <c r="B664" s="745" t="s">
        <v>5570</v>
      </c>
      <c r="C664" s="745" t="s">
        <v>5571</v>
      </c>
      <c r="D664" s="746" t="s">
        <v>387</v>
      </c>
      <c r="E664" s="746" t="s">
        <v>5463</v>
      </c>
      <c r="F664" s="746" t="s">
        <v>5464</v>
      </c>
      <c r="G664" s="746" t="s">
        <v>5465</v>
      </c>
      <c r="H664" s="746" t="s">
        <v>5572</v>
      </c>
      <c r="I664" s="746" t="s">
        <v>5573</v>
      </c>
      <c r="J664" s="746" t="s">
        <v>85</v>
      </c>
      <c r="K664" s="746" t="s">
        <v>6790</v>
      </c>
      <c r="L664" s="746" t="s">
        <v>5570</v>
      </c>
      <c r="M664" s="297"/>
      <c r="N664" s="418"/>
      <c r="O664" s="700" t="b">
        <f t="shared" si="0"/>
        <v>0</v>
      </c>
    </row>
    <row r="665" spans="1:15" s="700" customFormat="1" ht="21.05" customHeight="1">
      <c r="A665" s="701"/>
      <c r="B665" s="745" t="s">
        <v>5575</v>
      </c>
      <c r="C665" s="745" t="s">
        <v>5576</v>
      </c>
      <c r="D665" s="746" t="s">
        <v>387</v>
      </c>
      <c r="E665" s="746" t="s">
        <v>5463</v>
      </c>
      <c r="F665" s="746" t="s">
        <v>5464</v>
      </c>
      <c r="G665" s="746" t="s">
        <v>5465</v>
      </c>
      <c r="H665" s="746" t="s">
        <v>5577</v>
      </c>
      <c r="I665" s="746" t="s">
        <v>5578</v>
      </c>
      <c r="J665" s="746" t="s">
        <v>171</v>
      </c>
      <c r="K665" s="746" t="s">
        <v>6791</v>
      </c>
      <c r="L665" s="745" t="s">
        <v>5575</v>
      </c>
      <c r="M665" s="297"/>
      <c r="N665" s="418"/>
      <c r="O665" s="700" t="b">
        <f t="shared" si="0"/>
        <v>0</v>
      </c>
    </row>
    <row r="666" spans="1:15" s="700" customFormat="1" ht="21.05" customHeight="1">
      <c r="A666" s="701"/>
      <c r="B666" s="745" t="s">
        <v>5580</v>
      </c>
      <c r="C666" s="745" t="s">
        <v>5581</v>
      </c>
      <c r="D666" s="746" t="s">
        <v>387</v>
      </c>
      <c r="E666" s="746" t="s">
        <v>5463</v>
      </c>
      <c r="F666" s="746" t="s">
        <v>5464</v>
      </c>
      <c r="G666" s="746" t="s">
        <v>5465</v>
      </c>
      <c r="H666" s="746" t="s">
        <v>5582</v>
      </c>
      <c r="I666" s="746" t="s">
        <v>5583</v>
      </c>
      <c r="J666" s="746" t="s">
        <v>171</v>
      </c>
      <c r="K666" s="746" t="s">
        <v>6792</v>
      </c>
      <c r="L666" s="746" t="s">
        <v>5580</v>
      </c>
      <c r="M666" s="297"/>
      <c r="N666" s="418"/>
      <c r="O666" s="700" t="b">
        <f t="shared" si="0"/>
        <v>0</v>
      </c>
    </row>
    <row r="667" spans="1:15" s="700" customFormat="1" ht="21.05" customHeight="1">
      <c r="A667" s="701"/>
      <c r="B667" s="745" t="s">
        <v>5585</v>
      </c>
      <c r="C667" s="745" t="s">
        <v>5586</v>
      </c>
      <c r="D667" s="746" t="s">
        <v>387</v>
      </c>
      <c r="E667" s="746" t="s">
        <v>5463</v>
      </c>
      <c r="F667" s="746" t="s">
        <v>5464</v>
      </c>
      <c r="G667" s="746" t="s">
        <v>5465</v>
      </c>
      <c r="H667" s="746" t="s">
        <v>5587</v>
      </c>
      <c r="I667" s="746" t="s">
        <v>5588</v>
      </c>
      <c r="J667" s="746" t="s">
        <v>171</v>
      </c>
      <c r="K667" s="746" t="s">
        <v>6793</v>
      </c>
      <c r="L667" s="746" t="s">
        <v>5585</v>
      </c>
      <c r="M667" s="297"/>
      <c r="N667" s="418"/>
      <c r="O667" s="700" t="b">
        <f t="shared" si="0"/>
        <v>0</v>
      </c>
    </row>
    <row r="668" spans="1:15" s="700" customFormat="1" ht="21.05" customHeight="1">
      <c r="A668" s="701"/>
      <c r="B668" s="745" t="s">
        <v>5590</v>
      </c>
      <c r="C668" s="745" t="s">
        <v>5591</v>
      </c>
      <c r="D668" s="746" t="s">
        <v>387</v>
      </c>
      <c r="E668" s="746" t="s">
        <v>5463</v>
      </c>
      <c r="F668" s="746" t="s">
        <v>5464</v>
      </c>
      <c r="G668" s="746" t="s">
        <v>5465</v>
      </c>
      <c r="H668" s="746" t="s">
        <v>5590</v>
      </c>
      <c r="I668" s="746" t="s">
        <v>5592</v>
      </c>
      <c r="J668" s="746" t="s">
        <v>70</v>
      </c>
      <c r="K668" s="746" t="s">
        <v>6794</v>
      </c>
      <c r="L668" s="745" t="s">
        <v>5590</v>
      </c>
      <c r="M668" s="297"/>
      <c r="N668" s="418"/>
      <c r="O668" s="700" t="b">
        <f t="shared" si="0"/>
        <v>0</v>
      </c>
    </row>
    <row r="669" spans="1:15" s="700" customFormat="1" ht="21.05" customHeight="1">
      <c r="A669" s="701"/>
      <c r="B669" s="745" t="s">
        <v>5906</v>
      </c>
      <c r="C669" s="745" t="s">
        <v>5907</v>
      </c>
      <c r="D669" s="746" t="s">
        <v>387</v>
      </c>
      <c r="E669" s="745" t="s">
        <v>353</v>
      </c>
      <c r="F669" s="746" t="s">
        <v>5809</v>
      </c>
      <c r="G669" s="745" t="s">
        <v>5810</v>
      </c>
      <c r="H669" s="746" t="s">
        <v>5908</v>
      </c>
      <c r="I669" s="745" t="s">
        <v>5909</v>
      </c>
      <c r="J669" s="746" t="s">
        <v>85</v>
      </c>
      <c r="K669" s="745" t="s">
        <v>6795</v>
      </c>
      <c r="L669" s="746" t="s">
        <v>5906</v>
      </c>
      <c r="M669" s="708"/>
      <c r="N669" s="418"/>
      <c r="O669" s="700" t="b">
        <f t="shared" si="0"/>
        <v>0</v>
      </c>
    </row>
    <row r="670" spans="1:15" s="700" customFormat="1" ht="21.05" customHeight="1">
      <c r="A670" s="701"/>
      <c r="B670" s="745" t="s">
        <v>6796</v>
      </c>
      <c r="C670" s="745" t="s">
        <v>6797</v>
      </c>
      <c r="D670" s="746" t="s">
        <v>387</v>
      </c>
      <c r="E670" s="746"/>
      <c r="F670" s="746"/>
      <c r="G670" s="746"/>
      <c r="H670" s="746"/>
      <c r="I670" s="746"/>
      <c r="J670" s="746"/>
      <c r="K670" s="766" t="s">
        <v>1810</v>
      </c>
      <c r="L670" s="745" t="s">
        <v>6796</v>
      </c>
      <c r="M670" s="297"/>
      <c r="N670" s="418"/>
      <c r="O670" s="700" t="b">
        <f t="shared" si="0"/>
        <v>0</v>
      </c>
    </row>
    <row r="671" spans="1:15" s="700" customFormat="1" ht="21.05" customHeight="1">
      <c r="A671" s="701"/>
      <c r="B671" s="745" t="s">
        <v>6798</v>
      </c>
      <c r="C671" s="745" t="s">
        <v>6799</v>
      </c>
      <c r="D671" s="746" t="s">
        <v>387</v>
      </c>
      <c r="E671" s="746"/>
      <c r="F671" s="746"/>
      <c r="G671" s="746"/>
      <c r="H671" s="746"/>
      <c r="I671" s="746"/>
      <c r="J671" s="746"/>
      <c r="K671" s="766" t="s">
        <v>1810</v>
      </c>
      <c r="L671" s="746" t="s">
        <v>6798</v>
      </c>
      <c r="M671" s="297"/>
      <c r="N671" s="418"/>
      <c r="O671" s="700" t="b">
        <f t="shared" si="0"/>
        <v>0</v>
      </c>
    </row>
    <row r="672" spans="1:15" s="700" customFormat="1" ht="21.05" customHeight="1">
      <c r="A672" s="701"/>
      <c r="B672" s="745" t="s">
        <v>5594</v>
      </c>
      <c r="C672" s="745" t="s">
        <v>5595</v>
      </c>
      <c r="D672" s="746" t="s">
        <v>387</v>
      </c>
      <c r="E672" s="746" t="s">
        <v>5463</v>
      </c>
      <c r="F672" s="746" t="s">
        <v>5464</v>
      </c>
      <c r="G672" s="746" t="s">
        <v>5465</v>
      </c>
      <c r="H672" s="746" t="s">
        <v>5244</v>
      </c>
      <c r="I672" s="746" t="s">
        <v>5596</v>
      </c>
      <c r="J672" s="746" t="s">
        <v>179</v>
      </c>
      <c r="K672" s="746" t="s">
        <v>6800</v>
      </c>
      <c r="L672" s="746" t="s">
        <v>5594</v>
      </c>
      <c r="M672" s="297"/>
      <c r="N672" s="418"/>
      <c r="O672" s="700" t="b">
        <f t="shared" si="0"/>
        <v>0</v>
      </c>
    </row>
    <row r="673" spans="1:15" s="700" customFormat="1" ht="21.05" customHeight="1">
      <c r="A673" s="701"/>
      <c r="B673" s="745" t="s">
        <v>5911</v>
      </c>
      <c r="C673" s="745" t="s">
        <v>5912</v>
      </c>
      <c r="D673" s="746" t="s">
        <v>57</v>
      </c>
      <c r="E673" s="745" t="s">
        <v>353</v>
      </c>
      <c r="F673" s="746" t="s">
        <v>5809</v>
      </c>
      <c r="G673" s="746" t="s">
        <v>5810</v>
      </c>
      <c r="H673" s="746" t="s">
        <v>5913</v>
      </c>
      <c r="I673" s="745" t="s">
        <v>5914</v>
      </c>
      <c r="J673" s="746" t="s">
        <v>57</v>
      </c>
      <c r="K673" s="745" t="s">
        <v>6801</v>
      </c>
      <c r="L673" s="745" t="s">
        <v>5911</v>
      </c>
      <c r="M673" s="708"/>
      <c r="N673" s="418"/>
      <c r="O673" s="700" t="b">
        <f t="shared" si="0"/>
        <v>0</v>
      </c>
    </row>
    <row r="674" spans="1:15" s="700" customFormat="1" ht="21.05" customHeight="1">
      <c r="A674" s="701"/>
      <c r="B674" s="745" t="s">
        <v>5916</v>
      </c>
      <c r="C674" s="745" t="s">
        <v>5917</v>
      </c>
      <c r="D674" s="746" t="s">
        <v>56</v>
      </c>
      <c r="E674" s="745" t="s">
        <v>353</v>
      </c>
      <c r="F674" s="746" t="s">
        <v>5809</v>
      </c>
      <c r="G674" s="746" t="s">
        <v>5810</v>
      </c>
      <c r="H674" s="746" t="s">
        <v>5916</v>
      </c>
      <c r="I674" s="745" t="s">
        <v>5918</v>
      </c>
      <c r="J674" s="746" t="s">
        <v>56</v>
      </c>
      <c r="K674" s="745" t="s">
        <v>6802</v>
      </c>
      <c r="L674" s="746" t="s">
        <v>5916</v>
      </c>
      <c r="M674" s="708"/>
      <c r="N674" s="418"/>
      <c r="O674" s="700" t="b">
        <f t="shared" si="0"/>
        <v>0</v>
      </c>
    </row>
    <row r="675" spans="1:15" s="700" customFormat="1" ht="21.05" customHeight="1">
      <c r="A675" s="701"/>
      <c r="B675" s="745" t="s">
        <v>5920</v>
      </c>
      <c r="C675" s="745" t="s">
        <v>5921</v>
      </c>
      <c r="D675" s="746" t="s">
        <v>387</v>
      </c>
      <c r="E675" s="745" t="s">
        <v>353</v>
      </c>
      <c r="F675" s="746" t="s">
        <v>5809</v>
      </c>
      <c r="G675" s="746" t="s">
        <v>5810</v>
      </c>
      <c r="H675" s="746" t="s">
        <v>5922</v>
      </c>
      <c r="I675" s="745" t="s">
        <v>5923</v>
      </c>
      <c r="J675" s="746" t="s">
        <v>179</v>
      </c>
      <c r="K675" s="745" t="s">
        <v>6803</v>
      </c>
      <c r="L675" s="746" t="s">
        <v>5920</v>
      </c>
      <c r="M675" s="708"/>
      <c r="N675" s="418"/>
      <c r="O675" s="700" t="b">
        <f t="shared" si="0"/>
        <v>0</v>
      </c>
    </row>
    <row r="676" spans="1:15" s="700" customFormat="1" ht="21.05" customHeight="1">
      <c r="A676" s="701"/>
      <c r="B676" s="745" t="s">
        <v>5598</v>
      </c>
      <c r="C676" s="745" t="s">
        <v>5599</v>
      </c>
      <c r="D676" s="746" t="s">
        <v>387</v>
      </c>
      <c r="E676" s="746" t="s">
        <v>5463</v>
      </c>
      <c r="F676" s="746" t="s">
        <v>5464</v>
      </c>
      <c r="G676" s="746" t="s">
        <v>5465</v>
      </c>
      <c r="H676" s="746" t="s">
        <v>5600</v>
      </c>
      <c r="I676" s="746" t="s">
        <v>5601</v>
      </c>
      <c r="J676" s="746" t="s">
        <v>77</v>
      </c>
      <c r="K676" s="746" t="s">
        <v>6804</v>
      </c>
      <c r="L676" s="746" t="s">
        <v>5598</v>
      </c>
      <c r="M676" s="297"/>
      <c r="N676" s="418"/>
      <c r="O676" s="700" t="b">
        <f t="shared" ref="O676:O739" si="1">N676=C676</f>
        <v>0</v>
      </c>
    </row>
    <row r="677" spans="1:15" s="700" customFormat="1" ht="21.05" customHeight="1">
      <c r="A677" s="701"/>
      <c r="B677" s="745" t="s">
        <v>5925</v>
      </c>
      <c r="C677" s="745" t="s">
        <v>5926</v>
      </c>
      <c r="D677" s="746" t="s">
        <v>387</v>
      </c>
      <c r="E677" s="745" t="s">
        <v>353</v>
      </c>
      <c r="F677" s="746" t="s">
        <v>5809</v>
      </c>
      <c r="G677" s="746" t="s">
        <v>5810</v>
      </c>
      <c r="H677" s="746" t="s">
        <v>5925</v>
      </c>
      <c r="I677" s="745" t="s">
        <v>5927</v>
      </c>
      <c r="J677" s="746" t="s">
        <v>77</v>
      </c>
      <c r="K677" s="745" t="s">
        <v>6805</v>
      </c>
      <c r="L677" s="746" t="s">
        <v>5925</v>
      </c>
      <c r="M677" s="708"/>
      <c r="N677" s="418"/>
      <c r="O677" s="700" t="b">
        <f t="shared" si="1"/>
        <v>0</v>
      </c>
    </row>
    <row r="678" spans="1:15" s="700" customFormat="1" ht="21.05" customHeight="1">
      <c r="A678" s="701"/>
      <c r="B678" s="745" t="s">
        <v>5929</v>
      </c>
      <c r="C678" s="745" t="s">
        <v>5930</v>
      </c>
      <c r="D678" s="746" t="s">
        <v>387</v>
      </c>
      <c r="E678" s="745" t="s">
        <v>353</v>
      </c>
      <c r="F678" s="746" t="s">
        <v>5809</v>
      </c>
      <c r="G678" s="746" t="s">
        <v>5810</v>
      </c>
      <c r="H678" s="746" t="s">
        <v>5929</v>
      </c>
      <c r="I678" s="745" t="s">
        <v>5931</v>
      </c>
      <c r="J678" s="746" t="s">
        <v>77</v>
      </c>
      <c r="K678" s="745" t="s">
        <v>6806</v>
      </c>
      <c r="L678" s="746" t="s">
        <v>5929</v>
      </c>
      <c r="M678" s="708"/>
      <c r="N678" s="418"/>
      <c r="O678" s="700" t="b">
        <f t="shared" si="1"/>
        <v>0</v>
      </c>
    </row>
    <row r="679" spans="1:15" s="700" customFormat="1" ht="21.05" customHeight="1">
      <c r="A679" s="701"/>
      <c r="B679" s="745" t="s">
        <v>5603</v>
      </c>
      <c r="C679" s="745" t="s">
        <v>5604</v>
      </c>
      <c r="D679" s="746" t="s">
        <v>387</v>
      </c>
      <c r="E679" s="746" t="s">
        <v>5463</v>
      </c>
      <c r="F679" s="746" t="s">
        <v>5464</v>
      </c>
      <c r="G679" s="746" t="s">
        <v>5465</v>
      </c>
      <c r="H679" s="746" t="s">
        <v>5605</v>
      </c>
      <c r="I679" s="746" t="s">
        <v>5606</v>
      </c>
      <c r="J679" s="746" t="s">
        <v>70</v>
      </c>
      <c r="K679" s="746" t="s">
        <v>6807</v>
      </c>
      <c r="L679" s="746" t="s">
        <v>5603</v>
      </c>
      <c r="M679" s="297"/>
      <c r="N679" s="418"/>
      <c r="O679" s="700" t="b">
        <f t="shared" si="1"/>
        <v>0</v>
      </c>
    </row>
    <row r="680" spans="1:15" s="700" customFormat="1" ht="21.05" customHeight="1">
      <c r="A680" s="701"/>
      <c r="B680" s="745" t="s">
        <v>6160</v>
      </c>
      <c r="C680" s="745" t="s">
        <v>6161</v>
      </c>
      <c r="D680" s="746" t="s">
        <v>387</v>
      </c>
      <c r="E680" s="745" t="s">
        <v>353</v>
      </c>
      <c r="F680" s="746" t="s">
        <v>6162</v>
      </c>
      <c r="G680" s="745" t="s">
        <v>6163</v>
      </c>
      <c r="H680" s="746" t="s">
        <v>5512</v>
      </c>
      <c r="I680" s="745" t="s">
        <v>6164</v>
      </c>
      <c r="J680" s="746" t="s">
        <v>179</v>
      </c>
      <c r="K680" s="745" t="s">
        <v>6808</v>
      </c>
      <c r="L680" s="745" t="s">
        <v>6160</v>
      </c>
      <c r="M680" s="708"/>
      <c r="N680" s="418"/>
      <c r="O680" s="700" t="b">
        <f t="shared" si="1"/>
        <v>0</v>
      </c>
    </row>
    <row r="681" spans="1:15" s="700" customFormat="1" ht="21.05" customHeight="1">
      <c r="A681" s="701"/>
      <c r="B681" s="745" t="s">
        <v>5726</v>
      </c>
      <c r="C681" s="745" t="s">
        <v>5727</v>
      </c>
      <c r="D681" s="746" t="s">
        <v>387</v>
      </c>
      <c r="E681" s="746" t="s">
        <v>5463</v>
      </c>
      <c r="F681" s="745" t="s">
        <v>5728</v>
      </c>
      <c r="G681" s="745" t="s">
        <v>5729</v>
      </c>
      <c r="H681" s="745" t="s">
        <v>5730</v>
      </c>
      <c r="I681" s="745" t="s">
        <v>5731</v>
      </c>
      <c r="J681" s="746" t="s">
        <v>70</v>
      </c>
      <c r="K681" s="745" t="s">
        <v>6809</v>
      </c>
      <c r="L681" s="745" t="s">
        <v>5726</v>
      </c>
      <c r="M681" s="708"/>
      <c r="N681" s="418"/>
      <c r="O681" s="700" t="b">
        <f t="shared" si="1"/>
        <v>0</v>
      </c>
    </row>
    <row r="682" spans="1:15" s="700" customFormat="1" ht="21.05" customHeight="1">
      <c r="A682" s="701"/>
      <c r="B682" s="745" t="s">
        <v>5933</v>
      </c>
      <c r="C682" s="745" t="s">
        <v>5934</v>
      </c>
      <c r="D682" s="746" t="s">
        <v>387</v>
      </c>
      <c r="E682" s="745" t="s">
        <v>353</v>
      </c>
      <c r="F682" s="746" t="s">
        <v>5809</v>
      </c>
      <c r="G682" s="746" t="s">
        <v>5810</v>
      </c>
      <c r="H682" s="746" t="s">
        <v>5935</v>
      </c>
      <c r="I682" s="745" t="s">
        <v>5936</v>
      </c>
      <c r="J682" s="746" t="s">
        <v>77</v>
      </c>
      <c r="K682" s="745" t="s">
        <v>6810</v>
      </c>
      <c r="L682" s="746" t="s">
        <v>5933</v>
      </c>
      <c r="M682" s="708"/>
      <c r="N682" s="418"/>
      <c r="O682" s="700" t="b">
        <f t="shared" si="1"/>
        <v>0</v>
      </c>
    </row>
    <row r="683" spans="1:15" s="700" customFormat="1" ht="21.05" customHeight="1">
      <c r="A683" s="701"/>
      <c r="B683" s="745" t="s">
        <v>5938</v>
      </c>
      <c r="C683" s="745" t="s">
        <v>5939</v>
      </c>
      <c r="D683" s="746" t="s">
        <v>387</v>
      </c>
      <c r="E683" s="745" t="s">
        <v>353</v>
      </c>
      <c r="F683" s="746" t="s">
        <v>5809</v>
      </c>
      <c r="G683" s="746" t="s">
        <v>5810</v>
      </c>
      <c r="H683" s="746" t="s">
        <v>5940</v>
      </c>
      <c r="I683" s="745" t="s">
        <v>5941</v>
      </c>
      <c r="J683" s="746" t="s">
        <v>77</v>
      </c>
      <c r="K683" s="745" t="s">
        <v>6811</v>
      </c>
      <c r="L683" s="746" t="s">
        <v>5938</v>
      </c>
      <c r="M683" s="708"/>
      <c r="N683" s="418"/>
      <c r="O683" s="700" t="b">
        <f t="shared" si="1"/>
        <v>0</v>
      </c>
    </row>
    <row r="684" spans="1:15" s="700" customFormat="1" ht="21.05" customHeight="1">
      <c r="A684" s="701"/>
      <c r="B684" s="745" t="s">
        <v>6231</v>
      </c>
      <c r="C684" s="745" t="s">
        <v>6232</v>
      </c>
      <c r="D684" s="746" t="s">
        <v>387</v>
      </c>
      <c r="E684" s="745" t="s">
        <v>353</v>
      </c>
      <c r="F684" s="746" t="s">
        <v>6233</v>
      </c>
      <c r="G684" s="745" t="s">
        <v>6234</v>
      </c>
      <c r="H684" s="746" t="s">
        <v>6235</v>
      </c>
      <c r="I684" s="745" t="s">
        <v>6236</v>
      </c>
      <c r="J684" s="746" t="s">
        <v>70</v>
      </c>
      <c r="K684" s="745" t="s">
        <v>6812</v>
      </c>
      <c r="L684" s="746" t="s">
        <v>6231</v>
      </c>
      <c r="M684" s="708"/>
      <c r="N684" s="418"/>
      <c r="O684" s="700" t="b">
        <f t="shared" si="1"/>
        <v>0</v>
      </c>
    </row>
    <row r="685" spans="1:15" s="700" customFormat="1" ht="21.05" customHeight="1">
      <c r="A685" s="701"/>
      <c r="B685" s="745" t="s">
        <v>5733</v>
      </c>
      <c r="C685" s="745" t="s">
        <v>5734</v>
      </c>
      <c r="D685" s="746" t="s">
        <v>387</v>
      </c>
      <c r="E685" s="746" t="s">
        <v>5463</v>
      </c>
      <c r="F685" s="746" t="s">
        <v>5728</v>
      </c>
      <c r="G685" s="746" t="s">
        <v>5729</v>
      </c>
      <c r="H685" s="746" t="s">
        <v>5733</v>
      </c>
      <c r="I685" s="745" t="s">
        <v>5735</v>
      </c>
      <c r="J685" s="746" t="s">
        <v>70</v>
      </c>
      <c r="K685" s="745" t="s">
        <v>6813</v>
      </c>
      <c r="L685" s="746" t="s">
        <v>5733</v>
      </c>
      <c r="M685" s="708"/>
      <c r="N685" s="418"/>
      <c r="O685" s="700" t="b">
        <f t="shared" si="1"/>
        <v>0</v>
      </c>
    </row>
    <row r="686" spans="1:15" s="700" customFormat="1" ht="21.05" customHeight="1">
      <c r="A686" s="701"/>
      <c r="B686" s="745" t="s">
        <v>5608</v>
      </c>
      <c r="C686" s="745" t="s">
        <v>5609</v>
      </c>
      <c r="D686" s="746" t="s">
        <v>387</v>
      </c>
      <c r="E686" s="746" t="s">
        <v>5463</v>
      </c>
      <c r="F686" s="746" t="s">
        <v>5464</v>
      </c>
      <c r="G686" s="746" t="s">
        <v>5465</v>
      </c>
      <c r="H686" s="746" t="s">
        <v>5610</v>
      </c>
      <c r="I686" s="746" t="s">
        <v>5611</v>
      </c>
      <c r="J686" s="746" t="s">
        <v>70</v>
      </c>
      <c r="K686" s="746" t="s">
        <v>6814</v>
      </c>
      <c r="L686" s="746" t="s">
        <v>5608</v>
      </c>
      <c r="M686" s="297"/>
      <c r="N686" s="418"/>
      <c r="O686" s="700" t="b">
        <f t="shared" si="1"/>
        <v>0</v>
      </c>
    </row>
    <row r="687" spans="1:15" s="700" customFormat="1" ht="21.05" customHeight="1">
      <c r="A687" s="701"/>
      <c r="B687" s="745" t="s">
        <v>6248</v>
      </c>
      <c r="C687" s="745" t="s">
        <v>6249</v>
      </c>
      <c r="D687" s="746" t="s">
        <v>387</v>
      </c>
      <c r="E687" s="745" t="s">
        <v>353</v>
      </c>
      <c r="F687" s="746" t="s">
        <v>6250</v>
      </c>
      <c r="G687" s="745" t="s">
        <v>6251</v>
      </c>
      <c r="H687" s="746" t="s">
        <v>6235</v>
      </c>
      <c r="I687" s="745" t="s">
        <v>6241</v>
      </c>
      <c r="J687" s="746" t="s">
        <v>70</v>
      </c>
      <c r="K687" s="745" t="s">
        <v>6815</v>
      </c>
      <c r="L687" s="745" t="s">
        <v>6248</v>
      </c>
      <c r="M687" s="708"/>
      <c r="N687" s="418"/>
      <c r="O687" s="700" t="b">
        <f t="shared" si="1"/>
        <v>0</v>
      </c>
    </row>
    <row r="688" spans="1:15" s="700" customFormat="1" ht="21.05" customHeight="1">
      <c r="A688" s="701"/>
      <c r="B688" s="745" t="s">
        <v>6380</v>
      </c>
      <c r="C688" s="745" t="s">
        <v>6381</v>
      </c>
      <c r="D688" s="746" t="s">
        <v>387</v>
      </c>
      <c r="E688" s="745" t="s">
        <v>353</v>
      </c>
      <c r="F688" s="746" t="s">
        <v>6382</v>
      </c>
      <c r="G688" s="745" t="s">
        <v>6383</v>
      </c>
      <c r="H688" s="746" t="s">
        <v>6380</v>
      </c>
      <c r="I688" s="745" t="s">
        <v>6384</v>
      </c>
      <c r="J688" s="746" t="s">
        <v>70</v>
      </c>
      <c r="K688" s="745" t="s">
        <v>6816</v>
      </c>
      <c r="L688" s="746" t="s">
        <v>6380</v>
      </c>
      <c r="M688" s="708"/>
      <c r="N688" s="418"/>
      <c r="O688" s="700" t="b">
        <f t="shared" si="1"/>
        <v>0</v>
      </c>
    </row>
    <row r="689" spans="1:15" s="700" customFormat="1" ht="21.05" customHeight="1">
      <c r="A689" s="701"/>
      <c r="B689" s="745" t="s">
        <v>6418</v>
      </c>
      <c r="C689" s="745" t="s">
        <v>6419</v>
      </c>
      <c r="D689" s="746" t="s">
        <v>387</v>
      </c>
      <c r="E689" s="745" t="s">
        <v>353</v>
      </c>
      <c r="F689" s="746" t="s">
        <v>6420</v>
      </c>
      <c r="G689" s="745" t="s">
        <v>6421</v>
      </c>
      <c r="H689" s="746" t="s">
        <v>6418</v>
      </c>
      <c r="I689" s="745" t="s">
        <v>6422</v>
      </c>
      <c r="J689" s="746" t="s">
        <v>70</v>
      </c>
      <c r="K689" s="745" t="s">
        <v>6817</v>
      </c>
      <c r="L689" s="746" t="s">
        <v>6418</v>
      </c>
      <c r="M689" s="708"/>
      <c r="N689" s="418"/>
      <c r="O689" s="700" t="b">
        <f t="shared" si="1"/>
        <v>0</v>
      </c>
    </row>
    <row r="690" spans="1:15" s="700" customFormat="1" ht="21.05" customHeight="1">
      <c r="A690" s="701"/>
      <c r="B690" s="745" t="s">
        <v>6529</v>
      </c>
      <c r="C690" s="745" t="s">
        <v>6530</v>
      </c>
      <c r="D690" s="746" t="s">
        <v>387</v>
      </c>
      <c r="E690" s="745" t="s">
        <v>353</v>
      </c>
      <c r="F690" s="746" t="s">
        <v>6531</v>
      </c>
      <c r="G690" s="745" t="s">
        <v>6532</v>
      </c>
      <c r="H690" s="746" t="s">
        <v>6529</v>
      </c>
      <c r="I690" s="745" t="s">
        <v>6533</v>
      </c>
      <c r="J690" s="746" t="s">
        <v>70</v>
      </c>
      <c r="K690" s="745" t="s">
        <v>6818</v>
      </c>
      <c r="L690" s="745" t="s">
        <v>6529</v>
      </c>
      <c r="M690" s="708"/>
      <c r="N690" s="418"/>
      <c r="O690" s="700" t="b">
        <f t="shared" si="1"/>
        <v>0</v>
      </c>
    </row>
    <row r="691" spans="1:15" s="700" customFormat="1" ht="21.05" customHeight="1">
      <c r="A691" s="701"/>
      <c r="B691" s="745" t="s">
        <v>6569</v>
      </c>
      <c r="C691" s="745" t="s">
        <v>6570</v>
      </c>
      <c r="D691" s="746" t="s">
        <v>387</v>
      </c>
      <c r="E691" s="745" t="s">
        <v>353</v>
      </c>
      <c r="F691" s="746" t="s">
        <v>6571</v>
      </c>
      <c r="G691" s="745" t="s">
        <v>6572</v>
      </c>
      <c r="H691" s="746" t="s">
        <v>6573</v>
      </c>
      <c r="I691" s="745" t="s">
        <v>6574</v>
      </c>
      <c r="J691" s="746" t="s">
        <v>70</v>
      </c>
      <c r="K691" s="745" t="s">
        <v>6819</v>
      </c>
      <c r="L691" s="746" t="s">
        <v>6569</v>
      </c>
      <c r="M691" s="708"/>
      <c r="N691" s="418"/>
      <c r="O691" s="700" t="b">
        <f t="shared" si="1"/>
        <v>0</v>
      </c>
    </row>
    <row r="692" spans="1:15" s="700" customFormat="1" ht="21.05" customHeight="1">
      <c r="A692" s="701"/>
      <c r="B692" s="745" t="s">
        <v>5943</v>
      </c>
      <c r="C692" s="745" t="s">
        <v>5944</v>
      </c>
      <c r="D692" s="746" t="s">
        <v>387</v>
      </c>
      <c r="E692" s="745" t="s">
        <v>353</v>
      </c>
      <c r="F692" s="746" t="s">
        <v>5809</v>
      </c>
      <c r="G692" s="746" t="s">
        <v>5810</v>
      </c>
      <c r="H692" s="746" t="s">
        <v>5945</v>
      </c>
      <c r="I692" s="745" t="s">
        <v>5946</v>
      </c>
      <c r="J692" s="746" t="s">
        <v>77</v>
      </c>
      <c r="K692" s="745" t="s">
        <v>6820</v>
      </c>
      <c r="L692" s="746" t="s">
        <v>5943</v>
      </c>
      <c r="M692" s="708"/>
      <c r="N692" s="418"/>
      <c r="O692" s="700" t="b">
        <f t="shared" si="1"/>
        <v>0</v>
      </c>
    </row>
    <row r="693" spans="1:15" s="700" customFormat="1" ht="21.05" customHeight="1">
      <c r="A693" s="701"/>
      <c r="B693" s="745" t="s">
        <v>5948</v>
      </c>
      <c r="C693" s="745" t="s">
        <v>5949</v>
      </c>
      <c r="D693" s="746" t="s">
        <v>387</v>
      </c>
      <c r="E693" s="745" t="s">
        <v>353</v>
      </c>
      <c r="F693" s="745" t="s">
        <v>5809</v>
      </c>
      <c r="G693" s="746" t="s">
        <v>5810</v>
      </c>
      <c r="H693" s="746" t="s">
        <v>5950</v>
      </c>
      <c r="I693" s="745" t="s">
        <v>5951</v>
      </c>
      <c r="J693" s="746" t="s">
        <v>77</v>
      </c>
      <c r="K693" s="747" t="s">
        <v>6821</v>
      </c>
      <c r="L693" s="746" t="s">
        <v>5948</v>
      </c>
      <c r="M693" s="767"/>
      <c r="N693" s="418"/>
      <c r="O693" s="700" t="b">
        <f t="shared" si="1"/>
        <v>0</v>
      </c>
    </row>
    <row r="694" spans="1:15" s="700" customFormat="1" ht="21.05" customHeight="1">
      <c r="A694" s="701"/>
      <c r="B694" s="745" t="s">
        <v>5953</v>
      </c>
      <c r="C694" s="745" t="s">
        <v>5954</v>
      </c>
      <c r="D694" s="746" t="s">
        <v>387</v>
      </c>
      <c r="E694" s="745" t="s">
        <v>353</v>
      </c>
      <c r="F694" s="746" t="s">
        <v>5809</v>
      </c>
      <c r="G694" s="746" t="s">
        <v>5810</v>
      </c>
      <c r="H694" s="746" t="s">
        <v>5955</v>
      </c>
      <c r="I694" s="745" t="s">
        <v>5956</v>
      </c>
      <c r="J694" s="746" t="s">
        <v>77</v>
      </c>
      <c r="K694" s="747" t="s">
        <v>6822</v>
      </c>
      <c r="L694" s="746" t="s">
        <v>5953</v>
      </c>
      <c r="M694" s="767"/>
      <c r="N694" s="418"/>
      <c r="O694" s="700" t="b">
        <f t="shared" si="1"/>
        <v>0</v>
      </c>
    </row>
    <row r="695" spans="1:15" s="700" customFormat="1" ht="21.05" customHeight="1">
      <c r="A695" s="701"/>
      <c r="B695" s="745" t="s">
        <v>6599</v>
      </c>
      <c r="C695" s="745" t="s">
        <v>6600</v>
      </c>
      <c r="D695" s="746" t="s">
        <v>387</v>
      </c>
      <c r="E695" s="745" t="s">
        <v>353</v>
      </c>
      <c r="F695" s="746" t="s">
        <v>6601</v>
      </c>
      <c r="G695" s="745" t="s">
        <v>6602</v>
      </c>
      <c r="H695" s="746" t="s">
        <v>6372</v>
      </c>
      <c r="I695" s="745" t="s">
        <v>6373</v>
      </c>
      <c r="J695" s="746" t="s">
        <v>70</v>
      </c>
      <c r="K695" s="745" t="s">
        <v>6823</v>
      </c>
      <c r="L695" s="745" t="s">
        <v>6599</v>
      </c>
      <c r="M695" s="708"/>
      <c r="N695" s="418"/>
      <c r="O695" s="700" t="b">
        <f t="shared" si="1"/>
        <v>0</v>
      </c>
    </row>
    <row r="696" spans="1:15" s="700" customFormat="1" ht="21.05" customHeight="1">
      <c r="A696" s="701"/>
      <c r="B696" s="745" t="s">
        <v>6632</v>
      </c>
      <c r="C696" s="745" t="s">
        <v>6633</v>
      </c>
      <c r="D696" s="746" t="s">
        <v>387</v>
      </c>
      <c r="E696" s="745" t="s">
        <v>353</v>
      </c>
      <c r="F696" s="746" t="s">
        <v>6634</v>
      </c>
      <c r="G696" s="745" t="s">
        <v>6635</v>
      </c>
      <c r="H696" s="746" t="s">
        <v>6636</v>
      </c>
      <c r="I696" s="745" t="s">
        <v>6373</v>
      </c>
      <c r="J696" s="746" t="s">
        <v>70</v>
      </c>
      <c r="K696" s="745" t="s">
        <v>6824</v>
      </c>
      <c r="L696" s="746" t="s">
        <v>6632</v>
      </c>
      <c r="M696" s="708"/>
      <c r="N696" s="418"/>
      <c r="O696" s="700" t="b">
        <f t="shared" si="1"/>
        <v>0</v>
      </c>
    </row>
    <row r="697" spans="1:15" s="700" customFormat="1" ht="21.05" customHeight="1">
      <c r="A697" s="701"/>
      <c r="B697" s="745" t="s">
        <v>6677</v>
      </c>
      <c r="C697" s="745" t="s">
        <v>6678</v>
      </c>
      <c r="D697" s="746" t="s">
        <v>387</v>
      </c>
      <c r="E697" s="745" t="s">
        <v>353</v>
      </c>
      <c r="F697" s="746" t="s">
        <v>6679</v>
      </c>
      <c r="G697" s="745" t="s">
        <v>6680</v>
      </c>
      <c r="H697" s="746" t="s">
        <v>5512</v>
      </c>
      <c r="I697" s="745" t="s">
        <v>6681</v>
      </c>
      <c r="J697" s="746" t="s">
        <v>70</v>
      </c>
      <c r="K697" s="745" t="s">
        <v>6825</v>
      </c>
      <c r="L697" s="745" t="s">
        <v>6677</v>
      </c>
      <c r="M697" s="708"/>
      <c r="N697" s="418"/>
      <c r="O697" s="700" t="b">
        <f t="shared" si="1"/>
        <v>0</v>
      </c>
    </row>
    <row r="698" spans="1:15" s="700" customFormat="1" ht="21.05" customHeight="1">
      <c r="A698" s="701"/>
      <c r="B698" s="745" t="s">
        <v>6826</v>
      </c>
      <c r="C698" s="745" t="s">
        <v>6827</v>
      </c>
      <c r="D698" s="746" t="s">
        <v>387</v>
      </c>
      <c r="E698" s="745" t="s">
        <v>353</v>
      </c>
      <c r="F698" s="746" t="s">
        <v>6828</v>
      </c>
      <c r="G698" s="745" t="s">
        <v>6829</v>
      </c>
      <c r="H698" s="746" t="s">
        <v>5512</v>
      </c>
      <c r="I698" s="745" t="s">
        <v>6681</v>
      </c>
      <c r="J698" s="746" t="s">
        <v>70</v>
      </c>
      <c r="K698" s="768" t="s">
        <v>6830</v>
      </c>
      <c r="L698" s="746" t="s">
        <v>6826</v>
      </c>
      <c r="M698" s="769"/>
      <c r="N698" s="418"/>
      <c r="O698" s="700" t="b">
        <f t="shared" si="1"/>
        <v>0</v>
      </c>
    </row>
    <row r="699" spans="1:15" s="700" customFormat="1" ht="21.05" customHeight="1">
      <c r="A699" s="701"/>
      <c r="B699" s="745" t="s">
        <v>6831</v>
      </c>
      <c r="C699" s="745" t="s">
        <v>6832</v>
      </c>
      <c r="D699" s="746" t="s">
        <v>387</v>
      </c>
      <c r="E699" s="745" t="s">
        <v>353</v>
      </c>
      <c r="F699" s="746" t="s">
        <v>6833</v>
      </c>
      <c r="G699" s="745" t="s">
        <v>6834</v>
      </c>
      <c r="H699" s="746" t="s">
        <v>6835</v>
      </c>
      <c r="I699" s="745" t="s">
        <v>6836</v>
      </c>
      <c r="J699" s="746" t="s">
        <v>77</v>
      </c>
      <c r="K699" s="768" t="s">
        <v>6837</v>
      </c>
      <c r="L699" s="745" t="s">
        <v>6838</v>
      </c>
      <c r="M699" s="769"/>
      <c r="N699" s="418"/>
      <c r="O699" s="700" t="b">
        <f t="shared" si="1"/>
        <v>0</v>
      </c>
    </row>
    <row r="700" spans="1:15" s="700" customFormat="1" ht="21.05" customHeight="1">
      <c r="A700" s="701"/>
      <c r="B700" s="745" t="s">
        <v>6238</v>
      </c>
      <c r="C700" s="745" t="s">
        <v>6239</v>
      </c>
      <c r="D700" s="746" t="s">
        <v>387</v>
      </c>
      <c r="E700" s="745" t="s">
        <v>353</v>
      </c>
      <c r="F700" s="746" t="s">
        <v>6233</v>
      </c>
      <c r="G700" s="746" t="s">
        <v>6234</v>
      </c>
      <c r="H700" s="746" t="s">
        <v>6240</v>
      </c>
      <c r="I700" s="745" t="s">
        <v>6241</v>
      </c>
      <c r="J700" s="746" t="s">
        <v>70</v>
      </c>
      <c r="K700" s="745" t="s">
        <v>6839</v>
      </c>
      <c r="L700" s="745" t="s">
        <v>6238</v>
      </c>
      <c r="M700" s="708"/>
      <c r="N700" s="418"/>
      <c r="O700" s="700" t="b">
        <f t="shared" si="1"/>
        <v>0</v>
      </c>
    </row>
    <row r="701" spans="1:15" s="700" customFormat="1" ht="21.05" customHeight="1">
      <c r="A701" s="701"/>
      <c r="B701" s="745" t="s">
        <v>5613</v>
      </c>
      <c r="C701" s="745" t="s">
        <v>5614</v>
      </c>
      <c r="D701" s="746" t="s">
        <v>387</v>
      </c>
      <c r="E701" s="746" t="s">
        <v>5463</v>
      </c>
      <c r="F701" s="746" t="s">
        <v>5464</v>
      </c>
      <c r="G701" s="746" t="s">
        <v>5465</v>
      </c>
      <c r="H701" s="746" t="s">
        <v>5615</v>
      </c>
      <c r="I701" s="746" t="s">
        <v>5616</v>
      </c>
      <c r="J701" s="746" t="s">
        <v>85</v>
      </c>
      <c r="K701" s="746" t="s">
        <v>6840</v>
      </c>
      <c r="L701" s="745" t="s">
        <v>5613</v>
      </c>
      <c r="M701" s="297"/>
      <c r="N701" s="418"/>
      <c r="O701" s="700" t="b">
        <f t="shared" si="1"/>
        <v>0</v>
      </c>
    </row>
    <row r="702" spans="1:15" s="700" customFormat="1" ht="21.05" customHeight="1">
      <c r="A702" s="701"/>
      <c r="B702" s="745" t="s">
        <v>5618</v>
      </c>
      <c r="C702" s="745" t="s">
        <v>5619</v>
      </c>
      <c r="D702" s="746" t="s">
        <v>56</v>
      </c>
      <c r="E702" s="746" t="s">
        <v>5463</v>
      </c>
      <c r="F702" s="746" t="s">
        <v>5464</v>
      </c>
      <c r="G702" s="746" t="s">
        <v>5465</v>
      </c>
      <c r="H702" s="746" t="s">
        <v>5618</v>
      </c>
      <c r="I702" s="746" t="s">
        <v>5620</v>
      </c>
      <c r="J702" s="746" t="s">
        <v>56</v>
      </c>
      <c r="K702" s="746" t="s">
        <v>6841</v>
      </c>
      <c r="L702" s="746" t="s">
        <v>5618</v>
      </c>
      <c r="M702" s="297"/>
      <c r="N702" s="418"/>
      <c r="O702" s="700" t="b">
        <f t="shared" si="1"/>
        <v>0</v>
      </c>
    </row>
    <row r="703" spans="1:15" s="700" customFormat="1" ht="21.05" customHeight="1">
      <c r="A703" s="701"/>
      <c r="B703" s="745" t="s">
        <v>5622</v>
      </c>
      <c r="C703" s="745" t="s">
        <v>5623</v>
      </c>
      <c r="D703" s="746" t="s">
        <v>387</v>
      </c>
      <c r="E703" s="746" t="s">
        <v>5463</v>
      </c>
      <c r="F703" s="746" t="s">
        <v>5464</v>
      </c>
      <c r="G703" s="746" t="s">
        <v>5465</v>
      </c>
      <c r="H703" s="746" t="s">
        <v>5624</v>
      </c>
      <c r="I703" s="746" t="s">
        <v>5625</v>
      </c>
      <c r="J703" s="746" t="s">
        <v>85</v>
      </c>
      <c r="K703" s="746" t="s">
        <v>6842</v>
      </c>
      <c r="L703" s="745" t="s">
        <v>5622</v>
      </c>
      <c r="M703" s="297"/>
      <c r="N703" s="418"/>
      <c r="O703" s="700" t="b">
        <f t="shared" si="1"/>
        <v>0</v>
      </c>
    </row>
    <row r="704" spans="1:15" s="700" customFormat="1" ht="21.05" customHeight="1">
      <c r="A704" s="701"/>
      <c r="B704" s="745" t="s">
        <v>6576</v>
      </c>
      <c r="C704" s="745" t="s">
        <v>6577</v>
      </c>
      <c r="D704" s="746" t="s">
        <v>387</v>
      </c>
      <c r="E704" s="745" t="s">
        <v>353</v>
      </c>
      <c r="F704" s="746" t="s">
        <v>6571</v>
      </c>
      <c r="G704" s="746" t="s">
        <v>6572</v>
      </c>
      <c r="H704" s="746" t="s">
        <v>6576</v>
      </c>
      <c r="I704" s="745" t="s">
        <v>6578</v>
      </c>
      <c r="J704" s="746" t="s">
        <v>179</v>
      </c>
      <c r="K704" s="745" t="s">
        <v>6843</v>
      </c>
      <c r="L704" s="745" t="s">
        <v>6576</v>
      </c>
      <c r="M704" s="708"/>
      <c r="N704" s="418"/>
      <c r="O704" s="700" t="b">
        <f t="shared" si="1"/>
        <v>0</v>
      </c>
    </row>
    <row r="705" spans="1:15" s="700" customFormat="1" ht="21.05" customHeight="1">
      <c r="A705" s="701"/>
      <c r="B705" s="745" t="s">
        <v>6580</v>
      </c>
      <c r="C705" s="745" t="s">
        <v>6581</v>
      </c>
      <c r="D705" s="746" t="s">
        <v>387</v>
      </c>
      <c r="E705" s="745" t="s">
        <v>353</v>
      </c>
      <c r="F705" s="746" t="s">
        <v>6571</v>
      </c>
      <c r="G705" s="746" t="s">
        <v>6572</v>
      </c>
      <c r="H705" s="746" t="s">
        <v>6582</v>
      </c>
      <c r="I705" s="745" t="s">
        <v>6583</v>
      </c>
      <c r="J705" s="746" t="s">
        <v>179</v>
      </c>
      <c r="K705" s="745" t="s">
        <v>6844</v>
      </c>
      <c r="L705" s="746" t="s">
        <v>6580</v>
      </c>
      <c r="M705" s="708"/>
      <c r="N705" s="418"/>
      <c r="O705" s="700" t="b">
        <f t="shared" si="1"/>
        <v>0</v>
      </c>
    </row>
    <row r="706" spans="1:15" s="700" customFormat="1" ht="21.05" customHeight="1">
      <c r="A706" s="701"/>
      <c r="B706" s="745" t="s">
        <v>6585</v>
      </c>
      <c r="C706" s="745" t="s">
        <v>6586</v>
      </c>
      <c r="D706" s="746" t="s">
        <v>56</v>
      </c>
      <c r="E706" s="745" t="s">
        <v>353</v>
      </c>
      <c r="F706" s="746" t="s">
        <v>6571</v>
      </c>
      <c r="G706" s="746" t="s">
        <v>6572</v>
      </c>
      <c r="H706" s="746" t="s">
        <v>6585</v>
      </c>
      <c r="I706" s="745" t="s">
        <v>6587</v>
      </c>
      <c r="J706" s="746" t="s">
        <v>56</v>
      </c>
      <c r="K706" s="745" t="s">
        <v>6845</v>
      </c>
      <c r="L706" s="746" t="s">
        <v>6585</v>
      </c>
      <c r="M706" s="708"/>
      <c r="N706" s="418"/>
      <c r="O706" s="700" t="b">
        <f t="shared" si="1"/>
        <v>0</v>
      </c>
    </row>
    <row r="707" spans="1:15" s="700" customFormat="1" ht="21.05" customHeight="1">
      <c r="A707" s="701"/>
      <c r="B707" s="745" t="s">
        <v>6589</v>
      </c>
      <c r="C707" s="745" t="s">
        <v>6590</v>
      </c>
      <c r="D707" s="746" t="s">
        <v>387</v>
      </c>
      <c r="E707" s="745" t="s">
        <v>353</v>
      </c>
      <c r="F707" s="746" t="s">
        <v>6571</v>
      </c>
      <c r="G707" s="746" t="s">
        <v>6572</v>
      </c>
      <c r="H707" s="746" t="s">
        <v>6591</v>
      </c>
      <c r="I707" s="745" t="s">
        <v>6592</v>
      </c>
      <c r="J707" s="746" t="s">
        <v>77</v>
      </c>
      <c r="K707" s="745" t="s">
        <v>6846</v>
      </c>
      <c r="L707" s="746" t="s">
        <v>6589</v>
      </c>
      <c r="M707" s="708"/>
      <c r="N707" s="418"/>
      <c r="O707" s="700" t="b">
        <f t="shared" si="1"/>
        <v>0</v>
      </c>
    </row>
    <row r="708" spans="1:15" s="700" customFormat="1" ht="21.05" customHeight="1">
      <c r="A708" s="701"/>
      <c r="B708" s="745" t="s">
        <v>6594</v>
      </c>
      <c r="C708" s="745" t="s">
        <v>6595</v>
      </c>
      <c r="D708" s="746" t="s">
        <v>387</v>
      </c>
      <c r="E708" s="745" t="s">
        <v>353</v>
      </c>
      <c r="F708" s="746" t="s">
        <v>6571</v>
      </c>
      <c r="G708" s="746" t="s">
        <v>6572</v>
      </c>
      <c r="H708" s="746" t="s">
        <v>6596</v>
      </c>
      <c r="I708" s="745" t="s">
        <v>6597</v>
      </c>
      <c r="J708" s="746" t="s">
        <v>77</v>
      </c>
      <c r="K708" s="745" t="s">
        <v>6847</v>
      </c>
      <c r="L708" s="746" t="s">
        <v>6594</v>
      </c>
      <c r="M708" s="708"/>
      <c r="N708" s="418"/>
      <c r="O708" s="700" t="b">
        <f t="shared" si="1"/>
        <v>0</v>
      </c>
    </row>
    <row r="709" spans="1:15" s="700" customFormat="1" ht="21.05" customHeight="1">
      <c r="A709" s="701"/>
      <c r="B709" s="745" t="s">
        <v>6848</v>
      </c>
      <c r="C709" s="745" t="s">
        <v>6849</v>
      </c>
      <c r="D709" s="746" t="s">
        <v>387</v>
      </c>
      <c r="E709" s="745" t="s">
        <v>353</v>
      </c>
      <c r="F709" s="746" t="s">
        <v>6850</v>
      </c>
      <c r="G709" s="745" t="s">
        <v>6851</v>
      </c>
      <c r="H709" s="746" t="s">
        <v>6852</v>
      </c>
      <c r="I709" s="746" t="s">
        <v>6853</v>
      </c>
      <c r="J709" s="746" t="s">
        <v>179</v>
      </c>
      <c r="K709" s="770" t="s">
        <v>6854</v>
      </c>
      <c r="L709" s="746" t="s">
        <v>6848</v>
      </c>
      <c r="M709" s="771"/>
      <c r="N709" s="418"/>
      <c r="O709" s="700" t="b">
        <f t="shared" si="1"/>
        <v>0</v>
      </c>
    </row>
    <row r="710" spans="1:15" s="700" customFormat="1" ht="21.05" customHeight="1">
      <c r="A710" s="701"/>
      <c r="B710" s="745" t="s">
        <v>5737</v>
      </c>
      <c r="C710" s="745" t="s">
        <v>5738</v>
      </c>
      <c r="D710" s="746" t="s">
        <v>56</v>
      </c>
      <c r="E710" s="746" t="s">
        <v>5463</v>
      </c>
      <c r="F710" s="746" t="s">
        <v>5728</v>
      </c>
      <c r="G710" s="745" t="s">
        <v>5729</v>
      </c>
      <c r="H710" s="746" t="s">
        <v>5739</v>
      </c>
      <c r="I710" s="745" t="s">
        <v>5740</v>
      </c>
      <c r="J710" s="746" t="s">
        <v>56</v>
      </c>
      <c r="K710" s="745" t="s">
        <v>6855</v>
      </c>
      <c r="L710" s="746" t="s">
        <v>5737</v>
      </c>
      <c r="M710" s="708"/>
      <c r="N710" s="418"/>
      <c r="O710" s="700" t="b">
        <f t="shared" si="1"/>
        <v>0</v>
      </c>
    </row>
    <row r="711" spans="1:15" s="700" customFormat="1" ht="21.05" customHeight="1">
      <c r="A711" s="701"/>
      <c r="B711" s="745" t="s">
        <v>5742</v>
      </c>
      <c r="C711" s="745" t="s">
        <v>5743</v>
      </c>
      <c r="D711" s="746" t="s">
        <v>387</v>
      </c>
      <c r="E711" s="746" t="s">
        <v>5463</v>
      </c>
      <c r="F711" s="746" t="s">
        <v>5728</v>
      </c>
      <c r="G711" s="746" t="s">
        <v>5729</v>
      </c>
      <c r="H711" s="746" t="s">
        <v>5744</v>
      </c>
      <c r="I711" s="745" t="s">
        <v>5745</v>
      </c>
      <c r="J711" s="746" t="s">
        <v>85</v>
      </c>
      <c r="K711" s="745" t="s">
        <v>6856</v>
      </c>
      <c r="L711" s="746" t="s">
        <v>5742</v>
      </c>
      <c r="M711" s="708"/>
      <c r="N711" s="418"/>
      <c r="O711" s="700" t="b">
        <f t="shared" si="1"/>
        <v>0</v>
      </c>
    </row>
    <row r="712" spans="1:15" s="700" customFormat="1" ht="21.05" customHeight="1">
      <c r="A712" s="701"/>
      <c r="B712" s="745" t="s">
        <v>5747</v>
      </c>
      <c r="C712" s="745" t="s">
        <v>5748</v>
      </c>
      <c r="D712" s="746" t="s">
        <v>387</v>
      </c>
      <c r="E712" s="746" t="s">
        <v>5463</v>
      </c>
      <c r="F712" s="746" t="s">
        <v>5728</v>
      </c>
      <c r="G712" s="746" t="s">
        <v>5729</v>
      </c>
      <c r="H712" s="746" t="s">
        <v>5749</v>
      </c>
      <c r="I712" s="745" t="s">
        <v>5750</v>
      </c>
      <c r="J712" s="746" t="s">
        <v>77</v>
      </c>
      <c r="K712" s="751" t="s">
        <v>6857</v>
      </c>
      <c r="L712" s="746" t="s">
        <v>5747</v>
      </c>
      <c r="M712" s="772"/>
      <c r="N712" s="418"/>
      <c r="O712" s="700" t="b">
        <f t="shared" si="1"/>
        <v>0</v>
      </c>
    </row>
    <row r="713" spans="1:15" s="700" customFormat="1" ht="21.05" customHeight="1">
      <c r="A713" s="701"/>
      <c r="B713" s="745" t="s">
        <v>5752</v>
      </c>
      <c r="C713" s="745" t="s">
        <v>5753</v>
      </c>
      <c r="D713" s="746" t="s">
        <v>387</v>
      </c>
      <c r="E713" s="746" t="s">
        <v>5463</v>
      </c>
      <c r="F713" s="746" t="s">
        <v>5728</v>
      </c>
      <c r="G713" s="746" t="s">
        <v>5729</v>
      </c>
      <c r="H713" s="746" t="s">
        <v>5754</v>
      </c>
      <c r="I713" s="745" t="s">
        <v>5755</v>
      </c>
      <c r="J713" s="746" t="s">
        <v>85</v>
      </c>
      <c r="K713" s="745" t="s">
        <v>6858</v>
      </c>
      <c r="L713" s="746" t="s">
        <v>5752</v>
      </c>
      <c r="M713" s="708"/>
      <c r="N713" s="418"/>
      <c r="O713" s="700" t="b">
        <f t="shared" si="1"/>
        <v>0</v>
      </c>
    </row>
    <row r="714" spans="1:15" s="700" customFormat="1" ht="21.05" customHeight="1">
      <c r="A714" s="701"/>
      <c r="B714" s="745" t="s">
        <v>5757</v>
      </c>
      <c r="C714" s="745" t="s">
        <v>5758</v>
      </c>
      <c r="D714" s="746" t="s">
        <v>387</v>
      </c>
      <c r="E714" s="746" t="s">
        <v>5463</v>
      </c>
      <c r="F714" s="746" t="s">
        <v>5728</v>
      </c>
      <c r="G714" s="746" t="s">
        <v>5729</v>
      </c>
      <c r="H714" s="746" t="s">
        <v>5759</v>
      </c>
      <c r="I714" s="745" t="s">
        <v>5760</v>
      </c>
      <c r="J714" s="746" t="s">
        <v>77</v>
      </c>
      <c r="K714" s="751" t="s">
        <v>6859</v>
      </c>
      <c r="L714" s="746" t="s">
        <v>5757</v>
      </c>
      <c r="M714" s="772"/>
      <c r="N714" s="418"/>
      <c r="O714" s="700" t="b">
        <f t="shared" si="1"/>
        <v>0</v>
      </c>
    </row>
    <row r="715" spans="1:15" s="700" customFormat="1" ht="21.05" customHeight="1">
      <c r="A715" s="701"/>
      <c r="B715" s="745" t="s">
        <v>5762</v>
      </c>
      <c r="C715" s="745" t="s">
        <v>5763</v>
      </c>
      <c r="D715" s="746" t="s">
        <v>387</v>
      </c>
      <c r="E715" s="746" t="s">
        <v>5463</v>
      </c>
      <c r="F715" s="746" t="s">
        <v>5728</v>
      </c>
      <c r="G715" s="746" t="s">
        <v>5729</v>
      </c>
      <c r="H715" s="746" t="s">
        <v>5764</v>
      </c>
      <c r="I715" s="745" t="s">
        <v>5765</v>
      </c>
      <c r="J715" s="746" t="s">
        <v>77</v>
      </c>
      <c r="K715" s="751" t="s">
        <v>6860</v>
      </c>
      <c r="L715" s="746" t="s">
        <v>5762</v>
      </c>
      <c r="M715" s="772"/>
      <c r="N715" s="418"/>
      <c r="O715" s="700" t="b">
        <f t="shared" si="1"/>
        <v>0</v>
      </c>
    </row>
    <row r="716" spans="1:15" s="700" customFormat="1" ht="21.05" customHeight="1">
      <c r="A716" s="701"/>
      <c r="B716" s="745" t="s">
        <v>5767</v>
      </c>
      <c r="C716" s="745" t="s">
        <v>5768</v>
      </c>
      <c r="D716" s="746" t="s">
        <v>56</v>
      </c>
      <c r="E716" s="746" t="s">
        <v>5463</v>
      </c>
      <c r="F716" s="746" t="s">
        <v>5728</v>
      </c>
      <c r="G716" s="746" t="s">
        <v>5729</v>
      </c>
      <c r="H716" s="745" t="s">
        <v>5769</v>
      </c>
      <c r="I716" s="745" t="s">
        <v>5770</v>
      </c>
      <c r="J716" s="746" t="s">
        <v>56</v>
      </c>
      <c r="K716" s="745" t="s">
        <v>6861</v>
      </c>
      <c r="L716" s="746" t="s">
        <v>5767</v>
      </c>
      <c r="M716" s="708"/>
      <c r="N716" s="418"/>
      <c r="O716" s="700" t="b">
        <f t="shared" si="1"/>
        <v>0</v>
      </c>
    </row>
    <row r="717" spans="1:15" s="700" customFormat="1" ht="21.05" customHeight="1">
      <c r="A717" s="701"/>
      <c r="B717" s="745" t="s">
        <v>5772</v>
      </c>
      <c r="C717" s="745" t="s">
        <v>5773</v>
      </c>
      <c r="D717" s="746" t="s">
        <v>58</v>
      </c>
      <c r="E717" s="746" t="s">
        <v>5463</v>
      </c>
      <c r="F717" s="746" t="s">
        <v>5728</v>
      </c>
      <c r="G717" s="746" t="s">
        <v>5729</v>
      </c>
      <c r="H717" s="746" t="s">
        <v>5774</v>
      </c>
      <c r="I717" s="745" t="s">
        <v>5775</v>
      </c>
      <c r="J717" s="746" t="s">
        <v>5776</v>
      </c>
      <c r="K717" s="745" t="s">
        <v>6862</v>
      </c>
      <c r="L717" s="746" t="s">
        <v>5772</v>
      </c>
      <c r="M717" s="708"/>
      <c r="N717" s="418"/>
      <c r="O717" s="700" t="b">
        <f t="shared" si="1"/>
        <v>0</v>
      </c>
    </row>
    <row r="718" spans="1:15" s="700" customFormat="1" ht="21.05" customHeight="1">
      <c r="A718" s="701"/>
      <c r="B718" s="745" t="s">
        <v>5778</v>
      </c>
      <c r="C718" s="745" t="s">
        <v>5779</v>
      </c>
      <c r="D718" s="746" t="s">
        <v>387</v>
      </c>
      <c r="E718" s="746" t="s">
        <v>5463</v>
      </c>
      <c r="F718" s="746" t="s">
        <v>5728</v>
      </c>
      <c r="G718" s="746" t="s">
        <v>5729</v>
      </c>
      <c r="H718" s="746" t="s">
        <v>5780</v>
      </c>
      <c r="I718" s="745" t="s">
        <v>5781</v>
      </c>
      <c r="J718" s="746" t="s">
        <v>85</v>
      </c>
      <c r="K718" s="745" t="s">
        <v>6863</v>
      </c>
      <c r="L718" s="745" t="s">
        <v>5778</v>
      </c>
      <c r="M718" s="708"/>
      <c r="N718" s="418"/>
      <c r="O718" s="700" t="b">
        <f t="shared" si="1"/>
        <v>0</v>
      </c>
    </row>
    <row r="719" spans="1:15" s="700" customFormat="1" ht="21.05" customHeight="1">
      <c r="A719" s="701"/>
      <c r="B719" s="745" t="s">
        <v>5783</v>
      </c>
      <c r="C719" s="745" t="s">
        <v>5784</v>
      </c>
      <c r="D719" s="746" t="s">
        <v>387</v>
      </c>
      <c r="E719" s="746" t="s">
        <v>5463</v>
      </c>
      <c r="F719" s="746" t="s">
        <v>5728</v>
      </c>
      <c r="G719" s="746" t="s">
        <v>5729</v>
      </c>
      <c r="H719" s="746" t="s">
        <v>5785</v>
      </c>
      <c r="I719" s="745" t="s">
        <v>5786</v>
      </c>
      <c r="J719" s="746" t="s">
        <v>77</v>
      </c>
      <c r="K719" s="751" t="s">
        <v>6864</v>
      </c>
      <c r="L719" s="746" t="s">
        <v>5783</v>
      </c>
      <c r="M719" s="772"/>
      <c r="N719" s="418"/>
      <c r="O719" s="700" t="b">
        <f t="shared" si="1"/>
        <v>0</v>
      </c>
    </row>
    <row r="720" spans="1:15" s="700" customFormat="1" ht="21.05" customHeight="1">
      <c r="A720" s="701"/>
      <c r="B720" s="745" t="s">
        <v>6166</v>
      </c>
      <c r="C720" s="745" t="s">
        <v>6167</v>
      </c>
      <c r="D720" s="746" t="s">
        <v>387</v>
      </c>
      <c r="E720" s="745" t="s">
        <v>353</v>
      </c>
      <c r="F720" s="746" t="s">
        <v>6162</v>
      </c>
      <c r="G720" s="746" t="s">
        <v>6163</v>
      </c>
      <c r="H720" s="746" t="s">
        <v>6166</v>
      </c>
      <c r="I720" s="745" t="s">
        <v>6167</v>
      </c>
      <c r="J720" s="746" t="s">
        <v>179</v>
      </c>
      <c r="K720" s="745" t="s">
        <v>6865</v>
      </c>
      <c r="L720" s="745" t="s">
        <v>6166</v>
      </c>
      <c r="M720" s="708"/>
      <c r="N720" s="418"/>
      <c r="O720" s="700" t="b">
        <f t="shared" si="1"/>
        <v>0</v>
      </c>
    </row>
    <row r="721" spans="1:15" s="700" customFormat="1" ht="21.05" customHeight="1">
      <c r="A721" s="701"/>
      <c r="B721" s="745" t="s">
        <v>6169</v>
      </c>
      <c r="C721" s="745" t="s">
        <v>6170</v>
      </c>
      <c r="D721" s="746" t="s">
        <v>387</v>
      </c>
      <c r="E721" s="745" t="s">
        <v>353</v>
      </c>
      <c r="F721" s="746" t="s">
        <v>6162</v>
      </c>
      <c r="G721" s="746" t="s">
        <v>6163</v>
      </c>
      <c r="H721" s="746" t="s">
        <v>6169</v>
      </c>
      <c r="I721" s="745" t="s">
        <v>6171</v>
      </c>
      <c r="J721" s="746" t="s">
        <v>179</v>
      </c>
      <c r="K721" s="745" t="s">
        <v>6866</v>
      </c>
      <c r="L721" s="746" t="s">
        <v>6169</v>
      </c>
      <c r="M721" s="708"/>
      <c r="N721" s="418"/>
      <c r="O721" s="700" t="b">
        <f t="shared" si="1"/>
        <v>0</v>
      </c>
    </row>
    <row r="722" spans="1:15" s="700" customFormat="1" ht="21.05" customHeight="1">
      <c r="A722" s="701"/>
      <c r="B722" s="745" t="s">
        <v>6173</v>
      </c>
      <c r="C722" s="745" t="s">
        <v>6174</v>
      </c>
      <c r="D722" s="746" t="s">
        <v>387</v>
      </c>
      <c r="E722" s="745" t="s">
        <v>353</v>
      </c>
      <c r="F722" s="746" t="s">
        <v>6162</v>
      </c>
      <c r="G722" s="746" t="s">
        <v>6163</v>
      </c>
      <c r="H722" s="746" t="s">
        <v>6173</v>
      </c>
      <c r="I722" s="745" t="s">
        <v>6175</v>
      </c>
      <c r="J722" s="746" t="s">
        <v>179</v>
      </c>
      <c r="K722" s="745" t="s">
        <v>6867</v>
      </c>
      <c r="L722" s="746" t="s">
        <v>6173</v>
      </c>
      <c r="M722" s="708"/>
      <c r="N722" s="418"/>
      <c r="O722" s="700" t="b">
        <f t="shared" si="1"/>
        <v>0</v>
      </c>
    </row>
    <row r="723" spans="1:15" s="700" customFormat="1" ht="21.05" customHeight="1">
      <c r="A723" s="701"/>
      <c r="B723" s="745" t="s">
        <v>6177</v>
      </c>
      <c r="C723" s="745" t="s">
        <v>6178</v>
      </c>
      <c r="D723" s="746" t="s">
        <v>387</v>
      </c>
      <c r="E723" s="745" t="s">
        <v>353</v>
      </c>
      <c r="F723" s="746" t="s">
        <v>6162</v>
      </c>
      <c r="G723" s="746" t="s">
        <v>6163</v>
      </c>
      <c r="H723" s="746" t="s">
        <v>6179</v>
      </c>
      <c r="I723" s="745" t="s">
        <v>6178</v>
      </c>
      <c r="J723" s="746" t="s">
        <v>70</v>
      </c>
      <c r="K723" s="745" t="s">
        <v>6868</v>
      </c>
      <c r="L723" s="746" t="s">
        <v>6177</v>
      </c>
      <c r="M723" s="708"/>
      <c r="N723" s="418"/>
      <c r="O723" s="700" t="b">
        <f t="shared" si="1"/>
        <v>0</v>
      </c>
    </row>
    <row r="724" spans="1:15" s="700" customFormat="1" ht="21.05" customHeight="1">
      <c r="A724" s="701"/>
      <c r="B724" s="745" t="s">
        <v>6181</v>
      </c>
      <c r="C724" s="745" t="s">
        <v>6182</v>
      </c>
      <c r="D724" s="746" t="s">
        <v>387</v>
      </c>
      <c r="E724" s="745" t="s">
        <v>353</v>
      </c>
      <c r="F724" s="746" t="s">
        <v>6162</v>
      </c>
      <c r="G724" s="746" t="s">
        <v>6163</v>
      </c>
      <c r="H724" s="746" t="s">
        <v>6181</v>
      </c>
      <c r="I724" s="745" t="s">
        <v>6183</v>
      </c>
      <c r="J724" s="746" t="s">
        <v>179</v>
      </c>
      <c r="K724" s="745" t="s">
        <v>6869</v>
      </c>
      <c r="L724" s="745" t="s">
        <v>6181</v>
      </c>
      <c r="M724" s="708"/>
      <c r="N724" s="418"/>
      <c r="O724" s="700" t="b">
        <f t="shared" si="1"/>
        <v>0</v>
      </c>
    </row>
    <row r="725" spans="1:15" s="700" customFormat="1" ht="21.05" customHeight="1">
      <c r="A725" s="701"/>
      <c r="B725" s="745" t="s">
        <v>6185</v>
      </c>
      <c r="C725" s="745" t="s">
        <v>6186</v>
      </c>
      <c r="D725" s="746" t="s">
        <v>387</v>
      </c>
      <c r="E725" s="745" t="s">
        <v>353</v>
      </c>
      <c r="F725" s="746" t="s">
        <v>6162</v>
      </c>
      <c r="G725" s="746" t="s">
        <v>6163</v>
      </c>
      <c r="H725" s="746" t="s">
        <v>6185</v>
      </c>
      <c r="I725" s="745" t="s">
        <v>6187</v>
      </c>
      <c r="J725" s="746" t="s">
        <v>179</v>
      </c>
      <c r="K725" s="745" t="s">
        <v>6870</v>
      </c>
      <c r="L725" s="746" t="s">
        <v>6185</v>
      </c>
      <c r="M725" s="708"/>
      <c r="N725" s="418"/>
      <c r="O725" s="700" t="b">
        <f t="shared" si="1"/>
        <v>0</v>
      </c>
    </row>
    <row r="726" spans="1:15" s="700" customFormat="1" ht="21.05" customHeight="1">
      <c r="A726" s="701"/>
      <c r="B726" s="745" t="s">
        <v>6189</v>
      </c>
      <c r="C726" s="745" t="s">
        <v>6190</v>
      </c>
      <c r="D726" s="746" t="s">
        <v>56</v>
      </c>
      <c r="E726" s="745" t="s">
        <v>353</v>
      </c>
      <c r="F726" s="746" t="s">
        <v>6162</v>
      </c>
      <c r="G726" s="746" t="s">
        <v>6163</v>
      </c>
      <c r="H726" s="746" t="s">
        <v>6189</v>
      </c>
      <c r="I726" s="745" t="s">
        <v>6191</v>
      </c>
      <c r="J726" s="746" t="s">
        <v>56</v>
      </c>
      <c r="K726" s="745" t="s">
        <v>6871</v>
      </c>
      <c r="L726" s="746" t="s">
        <v>6189</v>
      </c>
      <c r="M726" s="708"/>
      <c r="N726" s="418"/>
      <c r="O726" s="700" t="b">
        <f t="shared" si="1"/>
        <v>0</v>
      </c>
    </row>
    <row r="727" spans="1:15" s="700" customFormat="1" ht="21.05" customHeight="1">
      <c r="A727" s="701"/>
      <c r="B727" s="745" t="s">
        <v>6193</v>
      </c>
      <c r="C727" s="745" t="s">
        <v>6194</v>
      </c>
      <c r="D727" s="746" t="s">
        <v>56</v>
      </c>
      <c r="E727" s="745" t="s">
        <v>353</v>
      </c>
      <c r="F727" s="746" t="s">
        <v>6162</v>
      </c>
      <c r="G727" s="746" t="s">
        <v>6163</v>
      </c>
      <c r="H727" s="746" t="s">
        <v>6195</v>
      </c>
      <c r="I727" s="745" t="s">
        <v>6196</v>
      </c>
      <c r="J727" s="746" t="s">
        <v>56</v>
      </c>
      <c r="K727" s="745" t="s">
        <v>6872</v>
      </c>
      <c r="L727" s="746" t="s">
        <v>6193</v>
      </c>
      <c r="M727" s="708"/>
      <c r="N727" s="418"/>
      <c r="O727" s="700" t="b">
        <f t="shared" si="1"/>
        <v>0</v>
      </c>
    </row>
    <row r="728" spans="1:15" s="700" customFormat="1" ht="21.05" customHeight="1">
      <c r="A728" s="701"/>
      <c r="B728" s="745" t="s">
        <v>6198</v>
      </c>
      <c r="C728" s="745" t="s">
        <v>6199</v>
      </c>
      <c r="D728" s="746" t="s">
        <v>56</v>
      </c>
      <c r="E728" s="745" t="s">
        <v>353</v>
      </c>
      <c r="F728" s="746" t="s">
        <v>6162</v>
      </c>
      <c r="G728" s="746" t="s">
        <v>6163</v>
      </c>
      <c r="H728" s="746" t="s">
        <v>6200</v>
      </c>
      <c r="I728" s="745" t="s">
        <v>6199</v>
      </c>
      <c r="J728" s="746" t="s">
        <v>56</v>
      </c>
      <c r="K728" s="745" t="s">
        <v>6873</v>
      </c>
      <c r="L728" s="746" t="s">
        <v>6198</v>
      </c>
      <c r="M728" s="708"/>
      <c r="N728" s="418"/>
      <c r="O728" s="700" t="b">
        <f t="shared" si="1"/>
        <v>0</v>
      </c>
    </row>
    <row r="729" spans="1:15" s="700" customFormat="1" ht="21.05" customHeight="1">
      <c r="A729" s="701"/>
      <c r="B729" s="745" t="s">
        <v>6202</v>
      </c>
      <c r="C729" s="745" t="s">
        <v>6203</v>
      </c>
      <c r="D729" s="746" t="s">
        <v>56</v>
      </c>
      <c r="E729" s="745" t="s">
        <v>353</v>
      </c>
      <c r="F729" s="746" t="s">
        <v>6162</v>
      </c>
      <c r="G729" s="746" t="s">
        <v>6163</v>
      </c>
      <c r="H729" s="746" t="s">
        <v>6204</v>
      </c>
      <c r="I729" s="745" t="s">
        <v>6203</v>
      </c>
      <c r="J729" s="746" t="s">
        <v>56</v>
      </c>
      <c r="K729" s="745" t="s">
        <v>6874</v>
      </c>
      <c r="L729" s="746" t="s">
        <v>6202</v>
      </c>
      <c r="M729" s="708"/>
      <c r="N729" s="418"/>
      <c r="O729" s="700" t="b">
        <f t="shared" si="1"/>
        <v>0</v>
      </c>
    </row>
    <row r="730" spans="1:15" s="700" customFormat="1" ht="21.05" customHeight="1">
      <c r="A730" s="701"/>
      <c r="B730" s="745" t="s">
        <v>6206</v>
      </c>
      <c r="C730" s="745" t="s">
        <v>6207</v>
      </c>
      <c r="D730" s="746" t="s">
        <v>56</v>
      </c>
      <c r="E730" s="745" t="s">
        <v>353</v>
      </c>
      <c r="F730" s="746" t="s">
        <v>6162</v>
      </c>
      <c r="G730" s="746" t="s">
        <v>6163</v>
      </c>
      <c r="H730" s="746" t="s">
        <v>6208</v>
      </c>
      <c r="I730" s="745" t="s">
        <v>6209</v>
      </c>
      <c r="J730" s="746" t="s">
        <v>56</v>
      </c>
      <c r="K730" s="745" t="s">
        <v>6875</v>
      </c>
      <c r="L730" s="746" t="s">
        <v>6206</v>
      </c>
      <c r="M730" s="708"/>
      <c r="N730" s="418"/>
      <c r="O730" s="700" t="b">
        <f t="shared" si="1"/>
        <v>0</v>
      </c>
    </row>
    <row r="731" spans="1:15" s="700" customFormat="1" ht="21.05" customHeight="1">
      <c r="A731" s="701"/>
      <c r="B731" s="745" t="s">
        <v>6211</v>
      </c>
      <c r="C731" s="745" t="s">
        <v>6212</v>
      </c>
      <c r="D731" s="746" t="s">
        <v>56</v>
      </c>
      <c r="E731" s="745" t="s">
        <v>353</v>
      </c>
      <c r="F731" s="746" t="s">
        <v>6162</v>
      </c>
      <c r="G731" s="746" t="s">
        <v>6163</v>
      </c>
      <c r="H731" s="746" t="s">
        <v>6213</v>
      </c>
      <c r="I731" s="745" t="s">
        <v>6214</v>
      </c>
      <c r="J731" s="746" t="s">
        <v>56</v>
      </c>
      <c r="K731" s="745" t="s">
        <v>6876</v>
      </c>
      <c r="L731" s="746" t="s">
        <v>6211</v>
      </c>
      <c r="M731" s="708"/>
      <c r="N731" s="418"/>
      <c r="O731" s="700" t="b">
        <f t="shared" si="1"/>
        <v>0</v>
      </c>
    </row>
    <row r="732" spans="1:15" s="700" customFormat="1" ht="21.05" customHeight="1">
      <c r="A732" s="701"/>
      <c r="B732" s="745" t="s">
        <v>6216</v>
      </c>
      <c r="C732" s="745" t="s">
        <v>6217</v>
      </c>
      <c r="D732" s="746" t="s">
        <v>387</v>
      </c>
      <c r="E732" s="745" t="s">
        <v>353</v>
      </c>
      <c r="F732" s="746" t="s">
        <v>6162</v>
      </c>
      <c r="G732" s="746" t="s">
        <v>6163</v>
      </c>
      <c r="H732" s="746" t="s">
        <v>6218</v>
      </c>
      <c r="I732" s="745" t="s">
        <v>6219</v>
      </c>
      <c r="J732" s="746" t="s">
        <v>179</v>
      </c>
      <c r="K732" s="745" t="s">
        <v>6877</v>
      </c>
      <c r="L732" s="746" t="s">
        <v>6216</v>
      </c>
      <c r="M732" s="708"/>
      <c r="N732" s="418"/>
      <c r="O732" s="700" t="b">
        <f t="shared" si="1"/>
        <v>0</v>
      </c>
    </row>
    <row r="733" spans="1:15" s="700" customFormat="1" ht="21.05" customHeight="1">
      <c r="A733" s="701"/>
      <c r="B733" s="745" t="s">
        <v>6221</v>
      </c>
      <c r="C733" s="745" t="s">
        <v>6222</v>
      </c>
      <c r="D733" s="746" t="s">
        <v>387</v>
      </c>
      <c r="E733" s="745" t="s">
        <v>353</v>
      </c>
      <c r="F733" s="746" t="s">
        <v>6162</v>
      </c>
      <c r="G733" s="746" t="s">
        <v>6163</v>
      </c>
      <c r="H733" s="746" t="s">
        <v>6223</v>
      </c>
      <c r="I733" s="745" t="s">
        <v>6224</v>
      </c>
      <c r="J733" s="746" t="s">
        <v>151</v>
      </c>
      <c r="K733" s="745" t="s">
        <v>6878</v>
      </c>
      <c r="L733" s="746" t="s">
        <v>6221</v>
      </c>
      <c r="M733" s="708"/>
      <c r="N733" s="418"/>
      <c r="O733" s="700" t="b">
        <f t="shared" si="1"/>
        <v>0</v>
      </c>
    </row>
    <row r="734" spans="1:15" s="700" customFormat="1" ht="21.05" customHeight="1">
      <c r="A734" s="701"/>
      <c r="B734" s="745" t="s">
        <v>6226</v>
      </c>
      <c r="C734" s="745" t="s">
        <v>6227</v>
      </c>
      <c r="D734" s="746" t="s">
        <v>387</v>
      </c>
      <c r="E734" s="745" t="s">
        <v>353</v>
      </c>
      <c r="F734" s="746" t="s">
        <v>6162</v>
      </c>
      <c r="G734" s="746" t="s">
        <v>6163</v>
      </c>
      <c r="H734" s="746" t="s">
        <v>6228</v>
      </c>
      <c r="I734" s="745" t="s">
        <v>6229</v>
      </c>
      <c r="J734" s="746" t="s">
        <v>77</v>
      </c>
      <c r="K734" s="745" t="s">
        <v>6879</v>
      </c>
      <c r="L734" s="746" t="s">
        <v>6226</v>
      </c>
      <c r="M734" s="708"/>
      <c r="N734" s="418"/>
      <c r="O734" s="700" t="b">
        <f t="shared" si="1"/>
        <v>0</v>
      </c>
    </row>
    <row r="735" spans="1:15" s="700" customFormat="1" ht="21.05" customHeight="1">
      <c r="A735" s="701"/>
      <c r="B735" s="745" t="s">
        <v>6880</v>
      </c>
      <c r="C735" s="745" t="s">
        <v>6881</v>
      </c>
      <c r="D735" s="746" t="s">
        <v>387</v>
      </c>
      <c r="E735" s="745" t="s">
        <v>353</v>
      </c>
      <c r="F735" s="746" t="s">
        <v>6828</v>
      </c>
      <c r="G735" s="745" t="s">
        <v>6829</v>
      </c>
      <c r="H735" s="746" t="s">
        <v>5856</v>
      </c>
      <c r="I735" s="746" t="s">
        <v>6882</v>
      </c>
      <c r="J735" s="746" t="s">
        <v>179</v>
      </c>
      <c r="K735" s="770" t="s">
        <v>6883</v>
      </c>
      <c r="L735" s="745" t="s">
        <v>6880</v>
      </c>
      <c r="M735" s="771"/>
      <c r="N735" s="418"/>
      <c r="O735" s="700" t="b">
        <f t="shared" si="1"/>
        <v>0</v>
      </c>
    </row>
    <row r="736" spans="1:15" s="700" customFormat="1" ht="21.05" customHeight="1">
      <c r="A736" s="701"/>
      <c r="B736" s="745" t="s">
        <v>6884</v>
      </c>
      <c r="C736" s="745" t="s">
        <v>6885</v>
      </c>
      <c r="D736" s="746" t="s">
        <v>387</v>
      </c>
      <c r="E736" s="745" t="s">
        <v>353</v>
      </c>
      <c r="F736" s="746" t="s">
        <v>6828</v>
      </c>
      <c r="G736" s="746" t="s">
        <v>6829</v>
      </c>
      <c r="H736" s="746" t="s">
        <v>6886</v>
      </c>
      <c r="I736" s="745" t="s">
        <v>6887</v>
      </c>
      <c r="J736" s="746" t="s">
        <v>2208</v>
      </c>
      <c r="K736" s="768" t="s">
        <v>6888</v>
      </c>
      <c r="L736" s="745" t="s">
        <v>6889</v>
      </c>
      <c r="M736" s="769"/>
      <c r="N736" s="418"/>
      <c r="O736" s="700" t="b">
        <f t="shared" si="1"/>
        <v>0</v>
      </c>
    </row>
    <row r="737" spans="1:15" s="700" customFormat="1" ht="21.05" customHeight="1">
      <c r="A737" s="701"/>
      <c r="B737" s="745" t="s">
        <v>6890</v>
      </c>
      <c r="C737" s="745" t="s">
        <v>6891</v>
      </c>
      <c r="D737" s="746" t="s">
        <v>387</v>
      </c>
      <c r="E737" s="745" t="s">
        <v>353</v>
      </c>
      <c r="F737" s="746" t="s">
        <v>6828</v>
      </c>
      <c r="G737" s="746" t="s">
        <v>6829</v>
      </c>
      <c r="H737" s="746" t="s">
        <v>6892</v>
      </c>
      <c r="I737" s="745" t="s">
        <v>6893</v>
      </c>
      <c r="J737" s="746" t="s">
        <v>179</v>
      </c>
      <c r="K737" s="768" t="s">
        <v>6894</v>
      </c>
      <c r="L737" s="745" t="s">
        <v>6890</v>
      </c>
      <c r="M737" s="769"/>
      <c r="N737" s="418"/>
      <c r="O737" s="700" t="b">
        <f t="shared" si="1"/>
        <v>0</v>
      </c>
    </row>
    <row r="738" spans="1:15" s="700" customFormat="1" ht="21.05" customHeight="1">
      <c r="A738" s="701"/>
      <c r="B738" s="745" t="s">
        <v>6253</v>
      </c>
      <c r="C738" s="745" t="s">
        <v>6254</v>
      </c>
      <c r="D738" s="746" t="s">
        <v>56</v>
      </c>
      <c r="E738" s="745" t="s">
        <v>353</v>
      </c>
      <c r="F738" s="746" t="s">
        <v>6250</v>
      </c>
      <c r="G738" s="746" t="s">
        <v>6251</v>
      </c>
      <c r="H738" s="746" t="s">
        <v>6255</v>
      </c>
      <c r="I738" s="745" t="s">
        <v>6256</v>
      </c>
      <c r="J738" s="746" t="s">
        <v>56</v>
      </c>
      <c r="K738" s="745" t="s">
        <v>6895</v>
      </c>
      <c r="L738" s="746" t="s">
        <v>6253</v>
      </c>
      <c r="M738" s="708"/>
      <c r="N738" s="418"/>
      <c r="O738" s="700" t="b">
        <f t="shared" si="1"/>
        <v>0</v>
      </c>
    </row>
    <row r="739" spans="1:15" s="700" customFormat="1" ht="21.05" customHeight="1">
      <c r="A739" s="701"/>
      <c r="B739" s="745" t="s">
        <v>6896</v>
      </c>
      <c r="C739" s="745" t="s">
        <v>6897</v>
      </c>
      <c r="D739" s="746" t="s">
        <v>387</v>
      </c>
      <c r="E739" s="745" t="s">
        <v>353</v>
      </c>
      <c r="F739" s="746" t="s">
        <v>6828</v>
      </c>
      <c r="G739" s="746" t="s">
        <v>6829</v>
      </c>
      <c r="H739" s="746" t="s">
        <v>6898</v>
      </c>
      <c r="I739" s="745" t="s">
        <v>6899</v>
      </c>
      <c r="J739" s="746" t="s">
        <v>70</v>
      </c>
      <c r="K739" s="768" t="s">
        <v>6900</v>
      </c>
      <c r="L739" s="746" t="s">
        <v>6896</v>
      </c>
      <c r="M739" s="769"/>
      <c r="N739" s="418"/>
      <c r="O739" s="700" t="b">
        <f t="shared" si="1"/>
        <v>0</v>
      </c>
    </row>
    <row r="740" spans="1:15" s="700" customFormat="1" ht="21.05" customHeight="1">
      <c r="A740" s="701"/>
      <c r="B740" s="745" t="s">
        <v>6901</v>
      </c>
      <c r="C740" s="745" t="s">
        <v>6902</v>
      </c>
      <c r="D740" s="746" t="s">
        <v>387</v>
      </c>
      <c r="E740" s="745" t="s">
        <v>353</v>
      </c>
      <c r="F740" s="746" t="s">
        <v>6828</v>
      </c>
      <c r="G740" s="746" t="s">
        <v>6829</v>
      </c>
      <c r="H740" s="746" t="s">
        <v>6228</v>
      </c>
      <c r="I740" s="745" t="s">
        <v>6903</v>
      </c>
      <c r="J740" s="746" t="s">
        <v>77</v>
      </c>
      <c r="K740" s="768" t="s">
        <v>6904</v>
      </c>
      <c r="L740" s="746" t="s">
        <v>6901</v>
      </c>
      <c r="M740" s="769"/>
      <c r="N740" s="418"/>
      <c r="O740" s="700" t="b">
        <f t="shared" ref="O740:O803" si="2">N740=C740</f>
        <v>0</v>
      </c>
    </row>
    <row r="741" spans="1:15" s="700" customFormat="1" ht="21.05" customHeight="1">
      <c r="A741" s="701"/>
      <c r="B741" s="745" t="s">
        <v>6258</v>
      </c>
      <c r="C741" s="745" t="s">
        <v>6259</v>
      </c>
      <c r="D741" s="746" t="s">
        <v>387</v>
      </c>
      <c r="E741" s="745" t="s">
        <v>353</v>
      </c>
      <c r="F741" s="746" t="s">
        <v>6250</v>
      </c>
      <c r="G741" s="746" t="s">
        <v>6251</v>
      </c>
      <c r="H741" s="746" t="s">
        <v>6260</v>
      </c>
      <c r="I741" s="745" t="s">
        <v>6261</v>
      </c>
      <c r="J741" s="746" t="s">
        <v>70</v>
      </c>
      <c r="K741" s="745" t="s">
        <v>6905</v>
      </c>
      <c r="L741" s="746" t="s">
        <v>6258</v>
      </c>
      <c r="M741" s="708"/>
      <c r="N741" s="418"/>
      <c r="O741" s="700" t="b">
        <f t="shared" si="2"/>
        <v>0</v>
      </c>
    </row>
    <row r="742" spans="1:15" s="700" customFormat="1" ht="21.05" customHeight="1">
      <c r="A742" s="701"/>
      <c r="B742" s="745" t="s">
        <v>6263</v>
      </c>
      <c r="C742" s="745" t="s">
        <v>6264</v>
      </c>
      <c r="D742" s="746" t="s">
        <v>387</v>
      </c>
      <c r="E742" s="745" t="s">
        <v>353</v>
      </c>
      <c r="F742" s="746" t="s">
        <v>6250</v>
      </c>
      <c r="G742" s="746" t="s">
        <v>6251</v>
      </c>
      <c r="H742" s="746" t="s">
        <v>6265</v>
      </c>
      <c r="I742" s="745" t="s">
        <v>6266</v>
      </c>
      <c r="J742" s="746" t="s">
        <v>70</v>
      </c>
      <c r="K742" s="745" t="s">
        <v>6906</v>
      </c>
      <c r="L742" s="746" t="s">
        <v>6263</v>
      </c>
      <c r="M742" s="708"/>
      <c r="N742" s="418"/>
      <c r="O742" s="700" t="b">
        <f t="shared" si="2"/>
        <v>0</v>
      </c>
    </row>
    <row r="743" spans="1:15" s="700" customFormat="1" ht="21.05" customHeight="1">
      <c r="A743" s="701"/>
      <c r="B743" s="745" t="s">
        <v>6268</v>
      </c>
      <c r="C743" s="745" t="s">
        <v>6269</v>
      </c>
      <c r="D743" s="746" t="s">
        <v>387</v>
      </c>
      <c r="E743" s="745" t="s">
        <v>353</v>
      </c>
      <c r="F743" s="746" t="s">
        <v>6250</v>
      </c>
      <c r="G743" s="746" t="s">
        <v>6251</v>
      </c>
      <c r="H743" s="746" t="s">
        <v>6270</v>
      </c>
      <c r="I743" s="745" t="s">
        <v>6271</v>
      </c>
      <c r="J743" s="746" t="s">
        <v>77</v>
      </c>
      <c r="K743" s="745" t="s">
        <v>6907</v>
      </c>
      <c r="L743" s="746" t="s">
        <v>6270</v>
      </c>
      <c r="M743" s="708"/>
      <c r="N743" s="418"/>
      <c r="O743" s="700" t="b">
        <f t="shared" si="2"/>
        <v>0</v>
      </c>
    </row>
    <row r="744" spans="1:15" s="700" customFormat="1" ht="21.05" customHeight="1">
      <c r="A744" s="701"/>
      <c r="B744" s="745" t="s">
        <v>6273</v>
      </c>
      <c r="C744" s="745" t="s">
        <v>6274</v>
      </c>
      <c r="D744" s="746" t="s">
        <v>387</v>
      </c>
      <c r="E744" s="745" t="s">
        <v>353</v>
      </c>
      <c r="F744" s="746" t="s">
        <v>6250</v>
      </c>
      <c r="G744" s="746" t="s">
        <v>6251</v>
      </c>
      <c r="H744" s="746" t="s">
        <v>6275</v>
      </c>
      <c r="I744" s="745" t="s">
        <v>6276</v>
      </c>
      <c r="J744" s="746" t="s">
        <v>85</v>
      </c>
      <c r="K744" s="745" t="s">
        <v>6908</v>
      </c>
      <c r="L744" s="745" t="s">
        <v>6273</v>
      </c>
      <c r="M744" s="708"/>
      <c r="N744" s="418"/>
      <c r="O744" s="700" t="b">
        <f t="shared" si="2"/>
        <v>0</v>
      </c>
    </row>
    <row r="745" spans="1:15" s="700" customFormat="1" ht="21.05" customHeight="1">
      <c r="A745" s="701"/>
      <c r="B745" s="773" t="s">
        <v>6909</v>
      </c>
      <c r="C745" s="773" t="s">
        <v>6910</v>
      </c>
      <c r="D745" s="746" t="s">
        <v>387</v>
      </c>
      <c r="E745" s="745" t="s">
        <v>353</v>
      </c>
      <c r="F745" s="746" t="s">
        <v>6250</v>
      </c>
      <c r="G745" s="746" t="s">
        <v>6251</v>
      </c>
      <c r="H745" s="746" t="s">
        <v>6278</v>
      </c>
      <c r="I745" s="745" t="s">
        <v>6280</v>
      </c>
      <c r="J745" s="746" t="s">
        <v>70</v>
      </c>
      <c r="K745" s="745" t="s">
        <v>6911</v>
      </c>
      <c r="L745" s="746" t="s">
        <v>6278</v>
      </c>
      <c r="M745" s="708"/>
      <c r="N745" s="418"/>
      <c r="O745" s="774" t="b">
        <f t="shared" si="2"/>
        <v>0</v>
      </c>
    </row>
    <row r="746" spans="1:15" s="700" customFormat="1" ht="21.05" customHeight="1">
      <c r="A746" s="701"/>
      <c r="B746" s="747" t="s">
        <v>6282</v>
      </c>
      <c r="C746" s="747" t="s">
        <v>6283</v>
      </c>
      <c r="D746" s="746" t="s">
        <v>387</v>
      </c>
      <c r="E746" s="745" t="s">
        <v>353</v>
      </c>
      <c r="F746" s="746" t="s">
        <v>6250</v>
      </c>
      <c r="G746" s="746" t="s">
        <v>6251</v>
      </c>
      <c r="H746" s="746" t="s">
        <v>6282</v>
      </c>
      <c r="I746" s="745" t="s">
        <v>6284</v>
      </c>
      <c r="J746" s="746" t="s">
        <v>85</v>
      </c>
      <c r="K746" s="745" t="s">
        <v>6912</v>
      </c>
      <c r="L746" s="746" t="s">
        <v>6282</v>
      </c>
      <c r="M746" s="708"/>
      <c r="N746" s="418"/>
      <c r="O746" s="700" t="b">
        <f t="shared" si="2"/>
        <v>0</v>
      </c>
    </row>
    <row r="747" spans="1:15" s="700" customFormat="1" ht="21.05" customHeight="1">
      <c r="A747" s="701"/>
      <c r="B747" s="747" t="s">
        <v>6286</v>
      </c>
      <c r="C747" s="747" t="s">
        <v>6287</v>
      </c>
      <c r="D747" s="746" t="s">
        <v>387</v>
      </c>
      <c r="E747" s="745" t="s">
        <v>353</v>
      </c>
      <c r="F747" s="746" t="s">
        <v>6250</v>
      </c>
      <c r="G747" s="746" t="s">
        <v>6251</v>
      </c>
      <c r="H747" s="746" t="s">
        <v>6288</v>
      </c>
      <c r="I747" s="745" t="s">
        <v>6289</v>
      </c>
      <c r="J747" s="746" t="s">
        <v>85</v>
      </c>
      <c r="K747" s="745" t="s">
        <v>6913</v>
      </c>
      <c r="L747" s="745" t="s">
        <v>6286</v>
      </c>
      <c r="M747" s="708"/>
      <c r="N747" s="418"/>
      <c r="O747" s="700" t="b">
        <f t="shared" si="2"/>
        <v>0</v>
      </c>
    </row>
    <row r="748" spans="1:15" s="700" customFormat="1" ht="21.05" customHeight="1">
      <c r="A748" s="701"/>
      <c r="B748" s="745" t="s">
        <v>6683</v>
      </c>
      <c r="C748" s="745" t="s">
        <v>6684</v>
      </c>
      <c r="D748" s="746" t="s">
        <v>387</v>
      </c>
      <c r="E748" s="745" t="s">
        <v>353</v>
      </c>
      <c r="F748" s="746" t="s">
        <v>6679</v>
      </c>
      <c r="G748" s="746" t="s">
        <v>6680</v>
      </c>
      <c r="H748" s="746" t="s">
        <v>6228</v>
      </c>
      <c r="I748" s="745" t="s">
        <v>6685</v>
      </c>
      <c r="J748" s="746" t="s">
        <v>77</v>
      </c>
      <c r="K748" s="745" t="s">
        <v>6914</v>
      </c>
      <c r="L748" s="746" t="s">
        <v>6683</v>
      </c>
      <c r="M748" s="708"/>
      <c r="N748" s="418"/>
      <c r="O748" s="700" t="b">
        <f t="shared" si="2"/>
        <v>0</v>
      </c>
    </row>
    <row r="749" spans="1:15" s="700" customFormat="1" ht="21.05" customHeight="1">
      <c r="A749" s="701"/>
      <c r="B749" s="745" t="s">
        <v>6687</v>
      </c>
      <c r="C749" s="745" t="s">
        <v>6688</v>
      </c>
      <c r="D749" s="746" t="s">
        <v>56</v>
      </c>
      <c r="E749" s="745" t="s">
        <v>353</v>
      </c>
      <c r="F749" s="746" t="s">
        <v>6679</v>
      </c>
      <c r="G749" s="746" t="s">
        <v>6680</v>
      </c>
      <c r="H749" s="746" t="s">
        <v>6689</v>
      </c>
      <c r="I749" s="745" t="s">
        <v>1585</v>
      </c>
      <c r="J749" s="746" t="s">
        <v>56</v>
      </c>
      <c r="K749" s="745" t="s">
        <v>6915</v>
      </c>
      <c r="L749" s="746" t="s">
        <v>6687</v>
      </c>
      <c r="M749" s="708"/>
      <c r="N749" s="418"/>
      <c r="O749" s="700" t="b">
        <f t="shared" si="2"/>
        <v>0</v>
      </c>
    </row>
    <row r="750" spans="1:15" s="700" customFormat="1" ht="21.05" customHeight="1">
      <c r="A750" s="701"/>
      <c r="B750" s="745" t="s">
        <v>6691</v>
      </c>
      <c r="C750" s="745" t="s">
        <v>6692</v>
      </c>
      <c r="D750" s="746" t="s">
        <v>387</v>
      </c>
      <c r="E750" s="745" t="s">
        <v>353</v>
      </c>
      <c r="F750" s="746" t="s">
        <v>6679</v>
      </c>
      <c r="G750" s="746" t="s">
        <v>6680</v>
      </c>
      <c r="H750" s="746" t="s">
        <v>6693</v>
      </c>
      <c r="I750" s="745" t="s">
        <v>6694</v>
      </c>
      <c r="J750" s="746" t="s">
        <v>179</v>
      </c>
      <c r="K750" s="745" t="s">
        <v>6916</v>
      </c>
      <c r="L750" s="746" t="s">
        <v>6691</v>
      </c>
      <c r="M750" s="708"/>
      <c r="N750" s="418"/>
      <c r="O750" s="700" t="b">
        <f t="shared" si="2"/>
        <v>0</v>
      </c>
    </row>
    <row r="751" spans="1:15" s="700" customFormat="1" ht="21.05" customHeight="1">
      <c r="A751" s="701"/>
      <c r="B751" s="745" t="s">
        <v>6696</v>
      </c>
      <c r="C751" s="745" t="s">
        <v>6697</v>
      </c>
      <c r="D751" s="746" t="s">
        <v>387</v>
      </c>
      <c r="E751" s="745" t="s">
        <v>353</v>
      </c>
      <c r="F751" s="746" t="s">
        <v>6679</v>
      </c>
      <c r="G751" s="746" t="s">
        <v>6680</v>
      </c>
      <c r="H751" s="746" t="s">
        <v>6696</v>
      </c>
      <c r="I751" s="745" t="s">
        <v>6698</v>
      </c>
      <c r="J751" s="746" t="s">
        <v>70</v>
      </c>
      <c r="K751" s="745" t="s">
        <v>6917</v>
      </c>
      <c r="L751" s="746" t="s">
        <v>6696</v>
      </c>
      <c r="M751" s="708"/>
      <c r="N751" s="418"/>
      <c r="O751" s="700" t="b">
        <f t="shared" si="2"/>
        <v>0</v>
      </c>
    </row>
    <row r="752" spans="1:15" s="700" customFormat="1" ht="21.05" customHeight="1">
      <c r="A752" s="701"/>
      <c r="B752" s="745" t="s">
        <v>6700</v>
      </c>
      <c r="C752" s="745" t="s">
        <v>6701</v>
      </c>
      <c r="D752" s="746" t="s">
        <v>387</v>
      </c>
      <c r="E752" s="745" t="s">
        <v>353</v>
      </c>
      <c r="F752" s="746" t="s">
        <v>6679</v>
      </c>
      <c r="G752" s="746" t="s">
        <v>6680</v>
      </c>
      <c r="H752" s="746" t="s">
        <v>6702</v>
      </c>
      <c r="I752" s="745" t="s">
        <v>6703</v>
      </c>
      <c r="J752" s="746" t="s">
        <v>179</v>
      </c>
      <c r="K752" s="745" t="s">
        <v>6918</v>
      </c>
      <c r="L752" s="746" t="s">
        <v>6700</v>
      </c>
      <c r="M752" s="708"/>
      <c r="N752" s="418"/>
      <c r="O752" s="700" t="b">
        <f t="shared" si="2"/>
        <v>0</v>
      </c>
    </row>
    <row r="753" spans="1:15" s="700" customFormat="1" ht="21.05" customHeight="1">
      <c r="A753" s="701"/>
      <c r="B753" s="745" t="s">
        <v>6705</v>
      </c>
      <c r="C753" s="745" t="s">
        <v>6706</v>
      </c>
      <c r="D753" s="746" t="s">
        <v>56</v>
      </c>
      <c r="E753" s="745" t="s">
        <v>353</v>
      </c>
      <c r="F753" s="746" t="s">
        <v>6679</v>
      </c>
      <c r="G753" s="746" t="s">
        <v>6680</v>
      </c>
      <c r="H753" s="746" t="s">
        <v>6707</v>
      </c>
      <c r="I753" s="745" t="s">
        <v>6708</v>
      </c>
      <c r="J753" s="746" t="s">
        <v>56</v>
      </c>
      <c r="K753" s="745" t="s">
        <v>6919</v>
      </c>
      <c r="L753" s="746" t="s">
        <v>6705</v>
      </c>
      <c r="M753" s="708"/>
      <c r="N753" s="418"/>
      <c r="O753" s="700" t="b">
        <f t="shared" si="2"/>
        <v>0</v>
      </c>
    </row>
    <row r="754" spans="1:15" s="700" customFormat="1" ht="21.05" customHeight="1">
      <c r="A754" s="701"/>
      <c r="B754" s="745" t="s">
        <v>6710</v>
      </c>
      <c r="C754" s="745" t="s">
        <v>6711</v>
      </c>
      <c r="D754" s="746" t="s">
        <v>57</v>
      </c>
      <c r="E754" s="745" t="s">
        <v>353</v>
      </c>
      <c r="F754" s="746" t="s">
        <v>6679</v>
      </c>
      <c r="G754" s="746" t="s">
        <v>6680</v>
      </c>
      <c r="H754" s="746" t="s">
        <v>6712</v>
      </c>
      <c r="I754" s="745" t="s">
        <v>6713</v>
      </c>
      <c r="J754" s="746" t="s">
        <v>57</v>
      </c>
      <c r="K754" s="745" t="s">
        <v>6920</v>
      </c>
      <c r="L754" s="746" t="s">
        <v>6710</v>
      </c>
      <c r="M754" s="708"/>
      <c r="N754" s="418"/>
      <c r="O754" s="700" t="b">
        <f t="shared" si="2"/>
        <v>0</v>
      </c>
    </row>
    <row r="755" spans="1:15" s="700" customFormat="1" ht="21.05" customHeight="1">
      <c r="A755" s="701"/>
      <c r="B755" s="745" t="s">
        <v>6715</v>
      </c>
      <c r="C755" s="745" t="s">
        <v>6716</v>
      </c>
      <c r="D755" s="746" t="s">
        <v>387</v>
      </c>
      <c r="E755" s="745" t="s">
        <v>353</v>
      </c>
      <c r="F755" s="746" t="s">
        <v>6679</v>
      </c>
      <c r="G755" s="746" t="s">
        <v>6680</v>
      </c>
      <c r="H755" s="746" t="s">
        <v>6717</v>
      </c>
      <c r="I755" s="745" t="s">
        <v>6718</v>
      </c>
      <c r="J755" s="746" t="s">
        <v>151</v>
      </c>
      <c r="K755" s="745" t="s">
        <v>6921</v>
      </c>
      <c r="L755" s="746" t="s">
        <v>6715</v>
      </c>
      <c r="M755" s="708"/>
      <c r="N755" s="418"/>
      <c r="O755" s="700" t="b">
        <f t="shared" si="2"/>
        <v>0</v>
      </c>
    </row>
    <row r="756" spans="1:15" s="700" customFormat="1" ht="21.05" customHeight="1">
      <c r="A756" s="701"/>
      <c r="B756" s="745" t="s">
        <v>3006</v>
      </c>
      <c r="C756" s="745" t="s">
        <v>3007</v>
      </c>
      <c r="D756" s="746" t="s">
        <v>387</v>
      </c>
      <c r="E756" s="745" t="s">
        <v>353</v>
      </c>
      <c r="F756" s="746" t="s">
        <v>6382</v>
      </c>
      <c r="G756" s="746" t="s">
        <v>6383</v>
      </c>
      <c r="H756" s="746" t="s">
        <v>6386</v>
      </c>
      <c r="I756" s="745" t="s">
        <v>6387</v>
      </c>
      <c r="J756" s="746" t="s">
        <v>85</v>
      </c>
      <c r="K756" s="745" t="s">
        <v>6922</v>
      </c>
      <c r="L756" s="745" t="s">
        <v>3006</v>
      </c>
      <c r="M756" s="708"/>
      <c r="N756" s="418"/>
      <c r="O756" s="700" t="b">
        <f t="shared" si="2"/>
        <v>0</v>
      </c>
    </row>
    <row r="757" spans="1:15" s="700" customFormat="1" ht="21.05" customHeight="1">
      <c r="A757" s="701"/>
      <c r="B757" s="745" t="s">
        <v>6389</v>
      </c>
      <c r="C757" s="745" t="s">
        <v>6390</v>
      </c>
      <c r="D757" s="746" t="s">
        <v>387</v>
      </c>
      <c r="E757" s="745" t="s">
        <v>353</v>
      </c>
      <c r="F757" s="746" t="s">
        <v>6382</v>
      </c>
      <c r="G757" s="746" t="s">
        <v>6383</v>
      </c>
      <c r="H757" s="746" t="s">
        <v>6391</v>
      </c>
      <c r="I757" s="745" t="s">
        <v>6392</v>
      </c>
      <c r="J757" s="746" t="s">
        <v>70</v>
      </c>
      <c r="K757" s="745" t="s">
        <v>6923</v>
      </c>
      <c r="L757" s="745" t="s">
        <v>6389</v>
      </c>
      <c r="M757" s="708"/>
      <c r="N757" s="418"/>
      <c r="O757" s="700" t="b">
        <f t="shared" si="2"/>
        <v>0</v>
      </c>
    </row>
    <row r="758" spans="1:15" s="700" customFormat="1" ht="21.05" customHeight="1">
      <c r="A758" s="701"/>
      <c r="B758" s="745" t="s">
        <v>6394</v>
      </c>
      <c r="C758" s="745" t="s">
        <v>6395</v>
      </c>
      <c r="D758" s="746" t="s">
        <v>387</v>
      </c>
      <c r="E758" s="745" t="s">
        <v>353</v>
      </c>
      <c r="F758" s="746" t="s">
        <v>6382</v>
      </c>
      <c r="G758" s="746" t="s">
        <v>6383</v>
      </c>
      <c r="H758" s="746" t="s">
        <v>6394</v>
      </c>
      <c r="I758" s="745" t="s">
        <v>6396</v>
      </c>
      <c r="J758" s="746" t="s">
        <v>70</v>
      </c>
      <c r="K758" s="745" t="s">
        <v>6924</v>
      </c>
      <c r="L758" s="746" t="s">
        <v>6394</v>
      </c>
      <c r="M758" s="708"/>
      <c r="N758" s="418"/>
      <c r="O758" s="700" t="b">
        <f t="shared" si="2"/>
        <v>0</v>
      </c>
    </row>
    <row r="759" spans="1:15" s="700" customFormat="1" ht="21.05" customHeight="1">
      <c r="A759" s="701"/>
      <c r="B759" s="745" t="s">
        <v>6398</v>
      </c>
      <c r="C759" s="745" t="s">
        <v>6399</v>
      </c>
      <c r="D759" s="746" t="s">
        <v>387</v>
      </c>
      <c r="E759" s="745" t="s">
        <v>353</v>
      </c>
      <c r="F759" s="746" t="s">
        <v>6382</v>
      </c>
      <c r="G759" s="746" t="s">
        <v>6383</v>
      </c>
      <c r="H759" s="746" t="s">
        <v>6400</v>
      </c>
      <c r="I759" s="745" t="s">
        <v>6401</v>
      </c>
      <c r="J759" s="746" t="s">
        <v>85</v>
      </c>
      <c r="K759" s="745" t="s">
        <v>6925</v>
      </c>
      <c r="L759" s="746" t="s">
        <v>6398</v>
      </c>
      <c r="M759" s="708"/>
      <c r="N759" s="418"/>
      <c r="O759" s="700" t="b">
        <f t="shared" si="2"/>
        <v>0</v>
      </c>
    </row>
    <row r="760" spans="1:15" s="700" customFormat="1" ht="21.05" customHeight="1">
      <c r="A760" s="701"/>
      <c r="B760" s="745" t="s">
        <v>6403</v>
      </c>
      <c r="C760" s="745" t="s">
        <v>6404</v>
      </c>
      <c r="D760" s="746" t="s">
        <v>387</v>
      </c>
      <c r="E760" s="745" t="s">
        <v>353</v>
      </c>
      <c r="F760" s="746" t="s">
        <v>6382</v>
      </c>
      <c r="G760" s="746" t="s">
        <v>6383</v>
      </c>
      <c r="H760" s="746" t="s">
        <v>6405</v>
      </c>
      <c r="I760" s="745" t="s">
        <v>6406</v>
      </c>
      <c r="J760" s="746" t="s">
        <v>6407</v>
      </c>
      <c r="K760" s="745" t="s">
        <v>6926</v>
      </c>
      <c r="L760" s="745" t="s">
        <v>6405</v>
      </c>
      <c r="M760" s="708"/>
      <c r="N760" s="418"/>
      <c r="O760" s="700" t="b">
        <f t="shared" si="2"/>
        <v>0</v>
      </c>
    </row>
    <row r="761" spans="1:15" s="700" customFormat="1" ht="21.05" customHeight="1">
      <c r="A761" s="701"/>
      <c r="B761" s="745" t="s">
        <v>6409</v>
      </c>
      <c r="C761" s="745" t="s">
        <v>6410</v>
      </c>
      <c r="D761" s="746" t="s">
        <v>387</v>
      </c>
      <c r="E761" s="745" t="s">
        <v>353</v>
      </c>
      <c r="F761" s="746" t="s">
        <v>6382</v>
      </c>
      <c r="G761" s="746" t="s">
        <v>6383</v>
      </c>
      <c r="H761" s="746" t="s">
        <v>6409</v>
      </c>
      <c r="I761" s="745" t="s">
        <v>6411</v>
      </c>
      <c r="J761" s="746" t="s">
        <v>70</v>
      </c>
      <c r="K761" s="745" t="s">
        <v>6927</v>
      </c>
      <c r="L761" s="745" t="s">
        <v>6409</v>
      </c>
      <c r="M761" s="708"/>
      <c r="N761" s="418"/>
      <c r="O761" s="700" t="b">
        <f t="shared" si="2"/>
        <v>0</v>
      </c>
    </row>
    <row r="762" spans="1:15" s="700" customFormat="1" ht="21.05" customHeight="1">
      <c r="A762" s="701"/>
      <c r="B762" s="745" t="s">
        <v>6413</v>
      </c>
      <c r="C762" s="745" t="s">
        <v>6414</v>
      </c>
      <c r="D762" s="746" t="s">
        <v>387</v>
      </c>
      <c r="E762" s="745" t="s">
        <v>353</v>
      </c>
      <c r="F762" s="746" t="s">
        <v>6382</v>
      </c>
      <c r="G762" s="746" t="s">
        <v>6383</v>
      </c>
      <c r="H762" s="746" t="s">
        <v>6415</v>
      </c>
      <c r="I762" s="745" t="s">
        <v>6416</v>
      </c>
      <c r="J762" s="746" t="s">
        <v>179</v>
      </c>
      <c r="K762" s="745" t="s">
        <v>6928</v>
      </c>
      <c r="L762" s="745" t="s">
        <v>6413</v>
      </c>
      <c r="M762" s="708"/>
      <c r="N762" s="418"/>
      <c r="O762" s="700" t="b">
        <f t="shared" si="2"/>
        <v>0</v>
      </c>
    </row>
    <row r="763" spans="1:15" s="700" customFormat="1" ht="21.05" customHeight="1">
      <c r="A763" s="701"/>
      <c r="B763" s="745" t="s">
        <v>5958</v>
      </c>
      <c r="C763" s="745" t="s">
        <v>5959</v>
      </c>
      <c r="D763" s="746" t="s">
        <v>387</v>
      </c>
      <c r="E763" s="745" t="s">
        <v>353</v>
      </c>
      <c r="F763" s="746" t="s">
        <v>5809</v>
      </c>
      <c r="G763" s="746" t="s">
        <v>5810</v>
      </c>
      <c r="H763" s="746" t="s">
        <v>5960</v>
      </c>
      <c r="I763" s="745" t="s">
        <v>5961</v>
      </c>
      <c r="J763" s="746" t="s">
        <v>5962</v>
      </c>
      <c r="K763" s="745" t="s">
        <v>6929</v>
      </c>
      <c r="L763" s="745" t="s">
        <v>5960</v>
      </c>
      <c r="M763" s="708"/>
      <c r="N763" s="418"/>
      <c r="O763" s="700" t="b">
        <f t="shared" si="2"/>
        <v>0</v>
      </c>
    </row>
    <row r="764" spans="1:15" s="700" customFormat="1" ht="21.05" customHeight="1">
      <c r="A764" s="701"/>
      <c r="B764" s="745" t="s">
        <v>5964</v>
      </c>
      <c r="C764" s="153" t="s">
        <v>5965</v>
      </c>
      <c r="D764" s="746" t="s">
        <v>387</v>
      </c>
      <c r="E764" s="745" t="s">
        <v>353</v>
      </c>
      <c r="F764" s="746" t="s">
        <v>5809</v>
      </c>
      <c r="G764" s="746" t="s">
        <v>5810</v>
      </c>
      <c r="H764" s="746" t="s">
        <v>5966</v>
      </c>
      <c r="I764" s="745" t="s">
        <v>5967</v>
      </c>
      <c r="J764" s="746" t="s">
        <v>5962</v>
      </c>
      <c r="K764" s="745" t="s">
        <v>6930</v>
      </c>
      <c r="L764" s="746" t="s">
        <v>5966</v>
      </c>
      <c r="M764" s="708"/>
      <c r="N764" s="418"/>
      <c r="O764" s="700" t="b">
        <f t="shared" si="2"/>
        <v>0</v>
      </c>
    </row>
    <row r="765" spans="1:15" s="700" customFormat="1" ht="21.05" customHeight="1">
      <c r="A765" s="701"/>
      <c r="B765" s="745" t="s">
        <v>5969</v>
      </c>
      <c r="C765" s="745" t="s">
        <v>5970</v>
      </c>
      <c r="D765" s="746" t="s">
        <v>387</v>
      </c>
      <c r="E765" s="745" t="s">
        <v>353</v>
      </c>
      <c r="F765" s="746" t="s">
        <v>5809</v>
      </c>
      <c r="G765" s="746" t="s">
        <v>5810</v>
      </c>
      <c r="H765" s="746" t="s">
        <v>5969</v>
      </c>
      <c r="I765" s="745" t="s">
        <v>5971</v>
      </c>
      <c r="J765" s="746" t="s">
        <v>179</v>
      </c>
      <c r="K765" s="745" t="s">
        <v>6931</v>
      </c>
      <c r="L765" s="745" t="s">
        <v>5969</v>
      </c>
      <c r="M765" s="708"/>
      <c r="N765" s="418"/>
      <c r="O765" s="700" t="b">
        <f t="shared" si="2"/>
        <v>0</v>
      </c>
    </row>
    <row r="766" spans="1:15" s="700" customFormat="1" ht="21.05" customHeight="1">
      <c r="A766" s="701"/>
      <c r="B766" s="775" t="s">
        <v>6932</v>
      </c>
      <c r="C766" s="153" t="s">
        <v>6933</v>
      </c>
      <c r="D766" s="746" t="s">
        <v>387</v>
      </c>
      <c r="E766" s="153" t="s">
        <v>353</v>
      </c>
      <c r="F766" s="153" t="s">
        <v>6934</v>
      </c>
      <c r="G766" s="153" t="s">
        <v>6935</v>
      </c>
      <c r="H766" s="153" t="s">
        <v>6537</v>
      </c>
      <c r="I766" s="153" t="s">
        <v>6538</v>
      </c>
      <c r="J766" s="746" t="s">
        <v>171</v>
      </c>
      <c r="K766" s="770" t="s">
        <v>6936</v>
      </c>
      <c r="L766" s="775" t="s">
        <v>6932</v>
      </c>
      <c r="M766" s="771"/>
      <c r="O766" s="700" t="b">
        <f t="shared" si="2"/>
        <v>0</v>
      </c>
    </row>
    <row r="767" spans="1:15" s="700" customFormat="1" ht="21.05" customHeight="1">
      <c r="A767" s="701"/>
      <c r="B767" s="775" t="s">
        <v>6937</v>
      </c>
      <c r="C767" s="153" t="s">
        <v>6938</v>
      </c>
      <c r="D767" s="746" t="s">
        <v>387</v>
      </c>
      <c r="E767" s="153" t="s">
        <v>353</v>
      </c>
      <c r="F767" s="153" t="s">
        <v>6934</v>
      </c>
      <c r="G767" s="153" t="s">
        <v>6935</v>
      </c>
      <c r="H767" s="153" t="s">
        <v>5512</v>
      </c>
      <c r="I767" s="153" t="s">
        <v>6939</v>
      </c>
      <c r="J767" s="746" t="s">
        <v>70</v>
      </c>
      <c r="K767" s="770" t="s">
        <v>6940</v>
      </c>
      <c r="L767" s="775" t="s">
        <v>6937</v>
      </c>
      <c r="M767" s="771"/>
      <c r="O767" s="700" t="b">
        <f t="shared" si="2"/>
        <v>0</v>
      </c>
    </row>
    <row r="768" spans="1:15" s="700" customFormat="1" ht="21.05" customHeight="1">
      <c r="A768" s="701"/>
      <c r="B768" s="775" t="s">
        <v>6941</v>
      </c>
      <c r="C768" s="153" t="s">
        <v>6942</v>
      </c>
      <c r="D768" s="746" t="s">
        <v>387</v>
      </c>
      <c r="E768" s="153" t="s">
        <v>353</v>
      </c>
      <c r="F768" s="153" t="s">
        <v>6934</v>
      </c>
      <c r="G768" s="153" t="s">
        <v>6935</v>
      </c>
      <c r="H768" s="153" t="s">
        <v>6542</v>
      </c>
      <c r="I768" s="153" t="s">
        <v>6543</v>
      </c>
      <c r="J768" s="746" t="s">
        <v>85</v>
      </c>
      <c r="K768" s="770" t="s">
        <v>6943</v>
      </c>
      <c r="L768" s="775" t="s">
        <v>6941</v>
      </c>
      <c r="M768" s="771"/>
      <c r="O768" s="700" t="b">
        <f t="shared" si="2"/>
        <v>0</v>
      </c>
    </row>
    <row r="769" spans="1:15" s="700" customFormat="1" ht="21.05" customHeight="1">
      <c r="A769" s="701"/>
      <c r="B769" s="775" t="s">
        <v>6944</v>
      </c>
      <c r="C769" s="153" t="s">
        <v>6945</v>
      </c>
      <c r="D769" s="746" t="s">
        <v>387</v>
      </c>
      <c r="E769" s="153" t="s">
        <v>353</v>
      </c>
      <c r="F769" s="153" t="s">
        <v>6934</v>
      </c>
      <c r="G769" s="153" t="s">
        <v>6935</v>
      </c>
      <c r="H769" s="153" t="s">
        <v>6547</v>
      </c>
      <c r="I769" s="153" t="s">
        <v>6548</v>
      </c>
      <c r="J769" s="746" t="s">
        <v>77</v>
      </c>
      <c r="K769" s="770" t="s">
        <v>6946</v>
      </c>
      <c r="L769" s="775" t="s">
        <v>6944</v>
      </c>
      <c r="M769" s="771"/>
      <c r="O769" s="700" t="b">
        <f t="shared" si="2"/>
        <v>0</v>
      </c>
    </row>
    <row r="770" spans="1:15" s="700" customFormat="1" ht="21.05" customHeight="1">
      <c r="A770" s="701"/>
      <c r="B770" s="775" t="s">
        <v>6947</v>
      </c>
      <c r="C770" s="153" t="s">
        <v>6948</v>
      </c>
      <c r="D770" s="746" t="s">
        <v>387</v>
      </c>
      <c r="E770" s="153" t="s">
        <v>353</v>
      </c>
      <c r="F770" s="153" t="s">
        <v>6934</v>
      </c>
      <c r="G770" s="153" t="s">
        <v>6935</v>
      </c>
      <c r="H770" s="153" t="s">
        <v>6552</v>
      </c>
      <c r="I770" s="153" t="s">
        <v>6553</v>
      </c>
      <c r="J770" s="746" t="s">
        <v>70</v>
      </c>
      <c r="K770" s="770" t="s">
        <v>6949</v>
      </c>
      <c r="L770" s="775" t="s">
        <v>6947</v>
      </c>
      <c r="M770" s="771"/>
      <c r="O770" s="700" t="b">
        <f t="shared" si="2"/>
        <v>0</v>
      </c>
    </row>
    <row r="771" spans="1:15" s="700" customFormat="1" ht="21.05" customHeight="1">
      <c r="A771" s="701"/>
      <c r="B771" s="775" t="s">
        <v>6950</v>
      </c>
      <c r="C771" s="153" t="s">
        <v>6951</v>
      </c>
      <c r="D771" s="746" t="s">
        <v>387</v>
      </c>
      <c r="E771" s="153" t="s">
        <v>353</v>
      </c>
      <c r="F771" s="153" t="s">
        <v>6934</v>
      </c>
      <c r="G771" s="153" t="s">
        <v>6935</v>
      </c>
      <c r="H771" s="153" t="s">
        <v>6952</v>
      </c>
      <c r="I771" s="153" t="s">
        <v>6953</v>
      </c>
      <c r="J771" s="746" t="s">
        <v>179</v>
      </c>
      <c r="K771" s="770" t="s">
        <v>6954</v>
      </c>
      <c r="L771" s="775" t="s">
        <v>6950</v>
      </c>
      <c r="M771" s="771"/>
      <c r="O771" s="700" t="b">
        <f t="shared" si="2"/>
        <v>0</v>
      </c>
    </row>
    <row r="772" spans="1:15" s="700" customFormat="1" ht="21.05" customHeight="1">
      <c r="A772" s="701"/>
      <c r="B772" s="775" t="s">
        <v>6955</v>
      </c>
      <c r="C772" s="153" t="s">
        <v>6956</v>
      </c>
      <c r="D772" s="746" t="s">
        <v>387</v>
      </c>
      <c r="E772" s="153" t="s">
        <v>353</v>
      </c>
      <c r="F772" s="153" t="s">
        <v>6934</v>
      </c>
      <c r="G772" s="153" t="s">
        <v>6935</v>
      </c>
      <c r="H772" s="153" t="s">
        <v>6529</v>
      </c>
      <c r="I772" s="153" t="s">
        <v>6533</v>
      </c>
      <c r="J772" s="746" t="s">
        <v>70</v>
      </c>
      <c r="K772" s="770" t="s">
        <v>6957</v>
      </c>
      <c r="L772" s="775" t="s">
        <v>6955</v>
      </c>
      <c r="M772" s="771"/>
      <c r="O772" s="700" t="b">
        <f t="shared" si="2"/>
        <v>0</v>
      </c>
    </row>
    <row r="773" spans="1:15" s="700" customFormat="1" ht="21.05" customHeight="1">
      <c r="A773" s="701"/>
      <c r="B773" s="775" t="s">
        <v>6958</v>
      </c>
      <c r="C773" s="153" t="s">
        <v>6959</v>
      </c>
      <c r="D773" s="746" t="s">
        <v>387</v>
      </c>
      <c r="E773" s="153" t="s">
        <v>353</v>
      </c>
      <c r="F773" s="153" t="s">
        <v>6934</v>
      </c>
      <c r="G773" s="153" t="s">
        <v>6935</v>
      </c>
      <c r="H773" s="153" t="s">
        <v>6960</v>
      </c>
      <c r="I773" s="153" t="s">
        <v>6961</v>
      </c>
      <c r="J773" s="746" t="s">
        <v>171</v>
      </c>
      <c r="K773" s="770" t="s">
        <v>6962</v>
      </c>
      <c r="L773" s="775" t="s">
        <v>6958</v>
      </c>
      <c r="M773" s="771"/>
      <c r="O773" s="700" t="b">
        <f t="shared" si="2"/>
        <v>0</v>
      </c>
    </row>
    <row r="774" spans="1:15" s="700" customFormat="1" ht="21.05" customHeight="1">
      <c r="A774" s="701"/>
      <c r="B774" s="775" t="s">
        <v>6963</v>
      </c>
      <c r="C774" s="153" t="s">
        <v>6964</v>
      </c>
      <c r="D774" s="746" t="s">
        <v>387</v>
      </c>
      <c r="E774" s="153" t="s">
        <v>353</v>
      </c>
      <c r="F774" s="153" t="s">
        <v>6934</v>
      </c>
      <c r="G774" s="153" t="s">
        <v>6935</v>
      </c>
      <c r="H774" s="153" t="s">
        <v>6965</v>
      </c>
      <c r="I774" s="153" t="s">
        <v>6966</v>
      </c>
      <c r="J774" s="746" t="s">
        <v>85</v>
      </c>
      <c r="K774" s="770" t="s">
        <v>6967</v>
      </c>
      <c r="L774" s="775" t="s">
        <v>6963</v>
      </c>
      <c r="M774" s="771"/>
      <c r="O774" s="700" t="b">
        <f t="shared" si="2"/>
        <v>0</v>
      </c>
    </row>
    <row r="775" spans="1:15" s="700" customFormat="1" ht="21.05" customHeight="1">
      <c r="A775" s="701"/>
      <c r="B775" s="775" t="s">
        <v>6968</v>
      </c>
      <c r="C775" s="153" t="s">
        <v>6969</v>
      </c>
      <c r="D775" s="746" t="s">
        <v>387</v>
      </c>
      <c r="E775" s="153" t="s">
        <v>353</v>
      </c>
      <c r="F775" s="153" t="s">
        <v>6934</v>
      </c>
      <c r="G775" s="153" t="s">
        <v>6935</v>
      </c>
      <c r="H775" s="153" t="s">
        <v>6970</v>
      </c>
      <c r="I775" s="153" t="s">
        <v>6971</v>
      </c>
      <c r="J775" s="746" t="s">
        <v>171</v>
      </c>
      <c r="K775" s="770" t="s">
        <v>6972</v>
      </c>
      <c r="L775" s="775" t="s">
        <v>6968</v>
      </c>
      <c r="M775" s="771"/>
      <c r="O775" s="700" t="b">
        <f t="shared" si="2"/>
        <v>0</v>
      </c>
    </row>
    <row r="776" spans="1:15" s="700" customFormat="1" ht="21.05" customHeight="1">
      <c r="A776" s="701"/>
      <c r="B776" s="775" t="s">
        <v>6973</v>
      </c>
      <c r="C776" s="153" t="s">
        <v>6974</v>
      </c>
      <c r="D776" s="746" t="s">
        <v>387</v>
      </c>
      <c r="E776" s="153" t="s">
        <v>353</v>
      </c>
      <c r="F776" s="153" t="s">
        <v>6934</v>
      </c>
      <c r="G776" s="153" t="s">
        <v>6935</v>
      </c>
      <c r="H776" s="153" t="s">
        <v>6975</v>
      </c>
      <c r="I776" s="153" t="s">
        <v>6976</v>
      </c>
      <c r="J776" s="746" t="s">
        <v>77</v>
      </c>
      <c r="K776" s="770" t="s">
        <v>6977</v>
      </c>
      <c r="L776" s="775" t="s">
        <v>6973</v>
      </c>
      <c r="M776" s="771"/>
      <c r="O776" s="700" t="b">
        <f t="shared" si="2"/>
        <v>0</v>
      </c>
    </row>
    <row r="777" spans="1:15" s="700" customFormat="1" ht="21.05" customHeight="1">
      <c r="A777" s="701"/>
      <c r="B777" s="775" t="s">
        <v>6978</v>
      </c>
      <c r="C777" s="153" t="s">
        <v>6979</v>
      </c>
      <c r="D777" s="746" t="s">
        <v>387</v>
      </c>
      <c r="E777" s="153" t="s">
        <v>353</v>
      </c>
      <c r="F777" s="153" t="s">
        <v>6934</v>
      </c>
      <c r="G777" s="153" t="s">
        <v>6935</v>
      </c>
      <c r="H777" s="153" t="s">
        <v>6030</v>
      </c>
      <c r="I777" s="153" t="s">
        <v>6980</v>
      </c>
      <c r="J777" s="746" t="s">
        <v>77</v>
      </c>
      <c r="K777" s="770" t="s">
        <v>6981</v>
      </c>
      <c r="L777" s="775" t="s">
        <v>6978</v>
      </c>
      <c r="M777" s="771"/>
      <c r="O777" s="700" t="b">
        <f t="shared" si="2"/>
        <v>0</v>
      </c>
    </row>
    <row r="778" spans="1:15" s="700" customFormat="1" ht="21.05" customHeight="1">
      <c r="A778" s="701"/>
      <c r="B778" s="745" t="s">
        <v>6424</v>
      </c>
      <c r="C778" s="745" t="s">
        <v>6425</v>
      </c>
      <c r="D778" s="746" t="s">
        <v>387</v>
      </c>
      <c r="E778" s="745" t="s">
        <v>353</v>
      </c>
      <c r="F778" s="746" t="s">
        <v>6420</v>
      </c>
      <c r="G778" s="746" t="s">
        <v>6421</v>
      </c>
      <c r="H778" s="746" t="s">
        <v>6424</v>
      </c>
      <c r="I778" s="745" t="s">
        <v>6426</v>
      </c>
      <c r="J778" s="746" t="s">
        <v>179</v>
      </c>
      <c r="K778" s="745" t="s">
        <v>6982</v>
      </c>
      <c r="L778" s="745" t="s">
        <v>6424</v>
      </c>
      <c r="M778" s="708"/>
      <c r="N778" s="418"/>
      <c r="O778" s="700" t="b">
        <f t="shared" si="2"/>
        <v>0</v>
      </c>
    </row>
    <row r="779" spans="1:15" s="700" customFormat="1" ht="21.05" customHeight="1">
      <c r="A779" s="701"/>
      <c r="B779" s="745" t="s">
        <v>6428</v>
      </c>
      <c r="C779" s="745" t="s">
        <v>6429</v>
      </c>
      <c r="D779" s="746" t="s">
        <v>387</v>
      </c>
      <c r="E779" s="745" t="s">
        <v>353</v>
      </c>
      <c r="F779" s="746" t="s">
        <v>6420</v>
      </c>
      <c r="G779" s="746" t="s">
        <v>6421</v>
      </c>
      <c r="H779" s="746" t="s">
        <v>6428</v>
      </c>
      <c r="I779" s="745" t="s">
        <v>6430</v>
      </c>
      <c r="J779" s="746" t="s">
        <v>70</v>
      </c>
      <c r="K779" s="745" t="s">
        <v>6983</v>
      </c>
      <c r="L779" s="746" t="s">
        <v>6428</v>
      </c>
      <c r="M779" s="708"/>
      <c r="N779" s="418"/>
      <c r="O779" s="700" t="b">
        <f t="shared" si="2"/>
        <v>0</v>
      </c>
    </row>
    <row r="780" spans="1:15" s="700" customFormat="1" ht="21.05" customHeight="1">
      <c r="A780" s="701"/>
      <c r="B780" s="745" t="s">
        <v>6432</v>
      </c>
      <c r="C780" s="745" t="s">
        <v>6433</v>
      </c>
      <c r="D780" s="746" t="s">
        <v>387</v>
      </c>
      <c r="E780" s="745" t="s">
        <v>353</v>
      </c>
      <c r="F780" s="746" t="s">
        <v>6420</v>
      </c>
      <c r="G780" s="746" t="s">
        <v>6421</v>
      </c>
      <c r="H780" s="746" t="s">
        <v>6434</v>
      </c>
      <c r="I780" s="745" t="s">
        <v>6433</v>
      </c>
      <c r="J780" s="746" t="s">
        <v>70</v>
      </c>
      <c r="K780" s="745" t="s">
        <v>6984</v>
      </c>
      <c r="L780" s="745" t="s">
        <v>6432</v>
      </c>
      <c r="M780" s="708"/>
      <c r="N780" s="418"/>
      <c r="O780" s="700" t="b">
        <f t="shared" si="2"/>
        <v>0</v>
      </c>
    </row>
    <row r="781" spans="1:15" s="700" customFormat="1" ht="21.05" customHeight="1">
      <c r="A781" s="701"/>
      <c r="B781" s="745" t="s">
        <v>6436</v>
      </c>
      <c r="C781" s="745" t="s">
        <v>6437</v>
      </c>
      <c r="D781" s="746" t="s">
        <v>387</v>
      </c>
      <c r="E781" s="745" t="s">
        <v>353</v>
      </c>
      <c r="F781" s="746" t="s">
        <v>6420</v>
      </c>
      <c r="G781" s="746" t="s">
        <v>6421</v>
      </c>
      <c r="H781" s="746" t="s">
        <v>6438</v>
      </c>
      <c r="I781" s="745" t="s">
        <v>6439</v>
      </c>
      <c r="J781" s="746" t="s">
        <v>70</v>
      </c>
      <c r="K781" s="745" t="s">
        <v>6985</v>
      </c>
      <c r="L781" s="746" t="s">
        <v>6436</v>
      </c>
      <c r="M781" s="708"/>
      <c r="N781" s="418"/>
      <c r="O781" s="700" t="b">
        <f t="shared" si="2"/>
        <v>0</v>
      </c>
    </row>
    <row r="782" spans="1:15" s="700" customFormat="1" ht="21.05" customHeight="1">
      <c r="A782" s="701"/>
      <c r="B782" s="745" t="s">
        <v>6441</v>
      </c>
      <c r="C782" s="745" t="s">
        <v>6442</v>
      </c>
      <c r="D782" s="746" t="s">
        <v>387</v>
      </c>
      <c r="E782" s="745" t="s">
        <v>353</v>
      </c>
      <c r="F782" s="746" t="s">
        <v>6420</v>
      </c>
      <c r="G782" s="746" t="s">
        <v>6421</v>
      </c>
      <c r="H782" s="746" t="s">
        <v>6441</v>
      </c>
      <c r="I782" s="745" t="s">
        <v>6443</v>
      </c>
      <c r="J782" s="746" t="s">
        <v>70</v>
      </c>
      <c r="K782" s="745" t="s">
        <v>6986</v>
      </c>
      <c r="L782" s="746" t="s">
        <v>6441</v>
      </c>
      <c r="M782" s="708"/>
      <c r="N782" s="418"/>
      <c r="O782" s="700" t="b">
        <f t="shared" si="2"/>
        <v>0</v>
      </c>
    </row>
    <row r="783" spans="1:15" s="700" customFormat="1" ht="21.05" customHeight="1">
      <c r="A783" s="701"/>
      <c r="B783" s="745" t="s">
        <v>6445</v>
      </c>
      <c r="C783" s="745" t="s">
        <v>6446</v>
      </c>
      <c r="D783" s="746" t="s">
        <v>387</v>
      </c>
      <c r="E783" s="745" t="s">
        <v>353</v>
      </c>
      <c r="F783" s="746" t="s">
        <v>6420</v>
      </c>
      <c r="G783" s="746" t="s">
        <v>6421</v>
      </c>
      <c r="H783" s="746" t="s">
        <v>6445</v>
      </c>
      <c r="I783" s="745" t="s">
        <v>6447</v>
      </c>
      <c r="J783" s="746" t="s">
        <v>70</v>
      </c>
      <c r="K783" s="745" t="s">
        <v>6987</v>
      </c>
      <c r="L783" s="746" t="s">
        <v>6445</v>
      </c>
      <c r="M783" s="708"/>
      <c r="N783" s="418"/>
      <c r="O783" s="700" t="b">
        <f t="shared" si="2"/>
        <v>0</v>
      </c>
    </row>
    <row r="784" spans="1:15" s="700" customFormat="1" ht="21.05" customHeight="1">
      <c r="A784" s="701"/>
      <c r="B784" s="745" t="s">
        <v>6988</v>
      </c>
      <c r="C784" s="745" t="s">
        <v>6989</v>
      </c>
      <c r="D784" s="746" t="s">
        <v>387</v>
      </c>
      <c r="E784" s="746"/>
      <c r="F784" s="746"/>
      <c r="G784" s="746"/>
      <c r="H784" s="746"/>
      <c r="I784" s="746"/>
      <c r="J784" s="746"/>
      <c r="K784" s="766" t="s">
        <v>1810</v>
      </c>
      <c r="L784" s="745" t="s">
        <v>6988</v>
      </c>
      <c r="M784" s="297"/>
      <c r="N784" s="418"/>
      <c r="O784" s="700" t="b">
        <f t="shared" si="2"/>
        <v>0</v>
      </c>
    </row>
    <row r="785" spans="1:15" s="700" customFormat="1" ht="21.05" customHeight="1">
      <c r="A785" s="701"/>
      <c r="B785" s="745" t="s">
        <v>6990</v>
      </c>
      <c r="C785" s="745" t="s">
        <v>6991</v>
      </c>
      <c r="D785" s="746" t="s">
        <v>387</v>
      </c>
      <c r="E785" s="746"/>
      <c r="F785" s="746"/>
      <c r="G785" s="746"/>
      <c r="H785" s="746"/>
      <c r="I785" s="746"/>
      <c r="J785" s="746"/>
      <c r="K785" s="776" t="s">
        <v>1810</v>
      </c>
      <c r="L785" s="745" t="s">
        <v>6990</v>
      </c>
      <c r="M785" s="777"/>
      <c r="N785" s="418"/>
      <c r="O785" s="700" t="b">
        <f t="shared" si="2"/>
        <v>0</v>
      </c>
    </row>
    <row r="786" spans="1:15" s="700" customFormat="1" ht="21.05" customHeight="1">
      <c r="A786" s="701"/>
      <c r="B786" s="745" t="s">
        <v>6992</v>
      </c>
      <c r="C786" s="745" t="s">
        <v>6993</v>
      </c>
      <c r="D786" s="746" t="s">
        <v>387</v>
      </c>
      <c r="E786" s="746"/>
      <c r="F786" s="746"/>
      <c r="G786" s="746"/>
      <c r="H786" s="746"/>
      <c r="I786" s="746"/>
      <c r="J786" s="746"/>
      <c r="K786" s="766" t="s">
        <v>1810</v>
      </c>
      <c r="L786" s="746" t="s">
        <v>6992</v>
      </c>
      <c r="M786" s="297"/>
      <c r="N786" s="418"/>
      <c r="O786" s="700" t="b">
        <f t="shared" si="2"/>
        <v>0</v>
      </c>
    </row>
    <row r="787" spans="1:15" s="700" customFormat="1" ht="21.05" customHeight="1">
      <c r="A787" s="701"/>
      <c r="B787" s="745" t="s">
        <v>6994</v>
      </c>
      <c r="C787" s="745" t="s">
        <v>6995</v>
      </c>
      <c r="D787" s="746" t="s">
        <v>387</v>
      </c>
      <c r="E787" s="746"/>
      <c r="F787" s="746"/>
      <c r="G787" s="746"/>
      <c r="H787" s="746"/>
      <c r="I787" s="746"/>
      <c r="J787" s="746"/>
      <c r="K787" s="766" t="s">
        <v>1810</v>
      </c>
      <c r="L787" s="746" t="s">
        <v>6994</v>
      </c>
      <c r="M787" s="297"/>
      <c r="N787" s="418"/>
      <c r="O787" s="700" t="b">
        <f t="shared" si="2"/>
        <v>0</v>
      </c>
    </row>
    <row r="788" spans="1:15" s="700" customFormat="1" ht="21.05" customHeight="1">
      <c r="A788" s="701"/>
      <c r="B788" s="745" t="s">
        <v>6996</v>
      </c>
      <c r="C788" s="745" t="s">
        <v>6997</v>
      </c>
      <c r="D788" s="746" t="s">
        <v>387</v>
      </c>
      <c r="E788" s="746"/>
      <c r="F788" s="746"/>
      <c r="G788" s="746"/>
      <c r="H788" s="746"/>
      <c r="I788" s="746"/>
      <c r="J788" s="746"/>
      <c r="K788" s="766" t="s">
        <v>1810</v>
      </c>
      <c r="L788" s="745" t="s">
        <v>6996</v>
      </c>
      <c r="M788" s="297"/>
      <c r="N788" s="418"/>
      <c r="O788" s="700" t="b">
        <f t="shared" si="2"/>
        <v>0</v>
      </c>
    </row>
    <row r="789" spans="1:15" s="700" customFormat="1" ht="21.05" customHeight="1">
      <c r="A789" s="701"/>
      <c r="B789" s="745" t="s">
        <v>6998</v>
      </c>
      <c r="C789" s="745" t="s">
        <v>6999</v>
      </c>
      <c r="D789" s="746" t="s">
        <v>387</v>
      </c>
      <c r="E789" s="746"/>
      <c r="F789" s="746"/>
      <c r="G789" s="746"/>
      <c r="H789" s="746"/>
      <c r="I789" s="746"/>
      <c r="J789" s="746"/>
      <c r="K789" s="766" t="s">
        <v>1810</v>
      </c>
      <c r="L789" s="745" t="s">
        <v>6998</v>
      </c>
      <c r="M789" s="297"/>
      <c r="N789" s="418"/>
      <c r="O789" s="700" t="b">
        <f t="shared" si="2"/>
        <v>0</v>
      </c>
    </row>
    <row r="790" spans="1:15" s="700" customFormat="1" ht="21.05" customHeight="1">
      <c r="A790" s="701"/>
      <c r="B790" s="745" t="s">
        <v>7000</v>
      </c>
      <c r="C790" s="745" t="s">
        <v>7001</v>
      </c>
      <c r="D790" s="746" t="s">
        <v>387</v>
      </c>
      <c r="E790" s="746"/>
      <c r="F790" s="746"/>
      <c r="G790" s="746"/>
      <c r="H790" s="746"/>
      <c r="I790" s="746"/>
      <c r="J790" s="746"/>
      <c r="K790" s="776" t="s">
        <v>1810</v>
      </c>
      <c r="L790" s="745" t="s">
        <v>7000</v>
      </c>
      <c r="M790" s="777"/>
      <c r="N790" s="418"/>
      <c r="O790" s="700" t="b">
        <f t="shared" si="2"/>
        <v>0</v>
      </c>
    </row>
    <row r="791" spans="1:15" s="700" customFormat="1" ht="21.05" customHeight="1">
      <c r="A791" s="701"/>
      <c r="B791" s="745" t="s">
        <v>7002</v>
      </c>
      <c r="C791" s="745" t="s">
        <v>7003</v>
      </c>
      <c r="D791" s="746" t="s">
        <v>56</v>
      </c>
      <c r="E791" s="746"/>
      <c r="F791" s="746"/>
      <c r="G791" s="746"/>
      <c r="H791" s="746"/>
      <c r="I791" s="746"/>
      <c r="J791" s="746"/>
      <c r="K791" s="766" t="s">
        <v>1810</v>
      </c>
      <c r="L791" s="745" t="s">
        <v>7002</v>
      </c>
      <c r="M791" s="297"/>
      <c r="N791" s="418"/>
      <c r="O791" s="700" t="b">
        <f t="shared" si="2"/>
        <v>0</v>
      </c>
    </row>
    <row r="792" spans="1:15" s="700" customFormat="1" ht="21.05" customHeight="1">
      <c r="A792" s="701"/>
      <c r="B792" s="745" t="s">
        <v>7004</v>
      </c>
      <c r="C792" s="745" t="s">
        <v>7005</v>
      </c>
      <c r="D792" s="746" t="s">
        <v>56</v>
      </c>
      <c r="E792" s="746"/>
      <c r="F792" s="746"/>
      <c r="G792" s="746"/>
      <c r="H792" s="746"/>
      <c r="I792" s="746"/>
      <c r="J792" s="746"/>
      <c r="K792" s="766" t="s">
        <v>1810</v>
      </c>
      <c r="L792" s="746" t="s">
        <v>7004</v>
      </c>
      <c r="M792" s="297"/>
      <c r="N792" s="418"/>
      <c r="O792" s="700" t="b">
        <f t="shared" si="2"/>
        <v>0</v>
      </c>
    </row>
    <row r="793" spans="1:15" s="700" customFormat="1" ht="21.05" customHeight="1">
      <c r="A793" s="701"/>
      <c r="B793" s="745" t="s">
        <v>7006</v>
      </c>
      <c r="C793" s="745" t="s">
        <v>7007</v>
      </c>
      <c r="D793" s="746" t="s">
        <v>387</v>
      </c>
      <c r="E793" s="746"/>
      <c r="F793" s="746"/>
      <c r="G793" s="746"/>
      <c r="H793" s="746"/>
      <c r="I793" s="746"/>
      <c r="J793" s="746"/>
      <c r="K793" s="766" t="s">
        <v>1810</v>
      </c>
      <c r="L793" s="746" t="s">
        <v>7008</v>
      </c>
      <c r="M793" s="297"/>
      <c r="N793" s="418"/>
      <c r="O793" s="700" t="b">
        <f t="shared" si="2"/>
        <v>0</v>
      </c>
    </row>
    <row r="794" spans="1:15" s="700" customFormat="1" ht="21.05" customHeight="1">
      <c r="A794" s="701"/>
      <c r="B794" s="745" t="s">
        <v>6291</v>
      </c>
      <c r="C794" s="745" t="s">
        <v>6292</v>
      </c>
      <c r="D794" s="746" t="s">
        <v>387</v>
      </c>
      <c r="E794" s="745" t="s">
        <v>353</v>
      </c>
      <c r="F794" s="746" t="s">
        <v>6250</v>
      </c>
      <c r="G794" s="746" t="s">
        <v>6251</v>
      </c>
      <c r="H794" s="746" t="s">
        <v>6293</v>
      </c>
      <c r="I794" s="745" t="s">
        <v>6294</v>
      </c>
      <c r="J794" s="746" t="s">
        <v>85</v>
      </c>
      <c r="K794" s="746" t="s">
        <v>7009</v>
      </c>
      <c r="L794" s="745" t="s">
        <v>6291</v>
      </c>
      <c r="M794" s="297"/>
      <c r="N794" s="418"/>
      <c r="O794" s="700" t="b">
        <f t="shared" si="2"/>
        <v>0</v>
      </c>
    </row>
    <row r="795" spans="1:15" s="700" customFormat="1" ht="21.05" customHeight="1">
      <c r="A795" s="701"/>
      <c r="B795" s="745" t="s">
        <v>6296</v>
      </c>
      <c r="C795" s="745" t="s">
        <v>6297</v>
      </c>
      <c r="D795" s="746" t="s">
        <v>387</v>
      </c>
      <c r="E795" s="745" t="s">
        <v>353</v>
      </c>
      <c r="F795" s="746" t="s">
        <v>6250</v>
      </c>
      <c r="G795" s="746" t="s">
        <v>6251</v>
      </c>
      <c r="H795" s="746" t="s">
        <v>6298</v>
      </c>
      <c r="I795" s="745" t="s">
        <v>6299</v>
      </c>
      <c r="J795" s="746" t="s">
        <v>179</v>
      </c>
      <c r="K795" s="746" t="s">
        <v>7010</v>
      </c>
      <c r="L795" s="745" t="s">
        <v>6296</v>
      </c>
      <c r="M795" s="297"/>
      <c r="N795" s="418"/>
      <c r="O795" s="700" t="b">
        <f t="shared" si="2"/>
        <v>0</v>
      </c>
    </row>
    <row r="796" spans="1:15" s="700" customFormat="1" ht="21.05" customHeight="1">
      <c r="A796" s="701"/>
      <c r="B796" s="745" t="s">
        <v>6301</v>
      </c>
      <c r="C796" s="745" t="s">
        <v>6302</v>
      </c>
      <c r="D796" s="746" t="s">
        <v>56</v>
      </c>
      <c r="E796" s="745" t="s">
        <v>353</v>
      </c>
      <c r="F796" s="746" t="s">
        <v>6250</v>
      </c>
      <c r="G796" s="746" t="s">
        <v>6251</v>
      </c>
      <c r="H796" s="746" t="s">
        <v>6301</v>
      </c>
      <c r="I796" s="745" t="s">
        <v>6303</v>
      </c>
      <c r="J796" s="746" t="s">
        <v>56</v>
      </c>
      <c r="K796" s="746" t="s">
        <v>7011</v>
      </c>
      <c r="L796" s="746" t="s">
        <v>6301</v>
      </c>
      <c r="M796" s="297"/>
      <c r="N796" s="418"/>
      <c r="O796" s="700" t="b">
        <f t="shared" si="2"/>
        <v>0</v>
      </c>
    </row>
    <row r="797" spans="1:15" s="700" customFormat="1" ht="21.05" customHeight="1">
      <c r="A797" s="701"/>
      <c r="B797" s="745" t="s">
        <v>6305</v>
      </c>
      <c r="C797" s="745" t="s">
        <v>6306</v>
      </c>
      <c r="D797" s="746" t="s">
        <v>387</v>
      </c>
      <c r="E797" s="745" t="s">
        <v>353</v>
      </c>
      <c r="F797" s="746" t="s">
        <v>6250</v>
      </c>
      <c r="G797" s="746" t="s">
        <v>6251</v>
      </c>
      <c r="H797" s="746" t="s">
        <v>6305</v>
      </c>
      <c r="I797" s="745" t="s">
        <v>6307</v>
      </c>
      <c r="J797" s="746" t="s">
        <v>179</v>
      </c>
      <c r="K797" s="746" t="s">
        <v>7012</v>
      </c>
      <c r="L797" s="745" t="s">
        <v>6305</v>
      </c>
      <c r="M797" s="297"/>
      <c r="N797" s="418"/>
      <c r="O797" s="700" t="b">
        <f t="shared" si="2"/>
        <v>0</v>
      </c>
    </row>
    <row r="798" spans="1:15" s="700" customFormat="1" ht="21.05" customHeight="1">
      <c r="A798" s="701"/>
      <c r="B798" s="745" t="s">
        <v>6309</v>
      </c>
      <c r="C798" s="745" t="s">
        <v>6310</v>
      </c>
      <c r="D798" s="746" t="s">
        <v>387</v>
      </c>
      <c r="E798" s="745" t="s">
        <v>353</v>
      </c>
      <c r="F798" s="746" t="s">
        <v>6250</v>
      </c>
      <c r="G798" s="746" t="s">
        <v>6251</v>
      </c>
      <c r="H798" s="746" t="s">
        <v>6309</v>
      </c>
      <c r="I798" s="745" t="s">
        <v>6311</v>
      </c>
      <c r="J798" s="746" t="s">
        <v>70</v>
      </c>
      <c r="K798" s="746" t="s">
        <v>7013</v>
      </c>
      <c r="L798" s="746" t="s">
        <v>6309</v>
      </c>
      <c r="M798" s="297"/>
      <c r="N798" s="418"/>
      <c r="O798" s="700" t="b">
        <f t="shared" si="2"/>
        <v>0</v>
      </c>
    </row>
    <row r="799" spans="1:15" s="700" customFormat="1" ht="21.05" customHeight="1">
      <c r="A799" s="701"/>
      <c r="B799" s="745" t="s">
        <v>6313</v>
      </c>
      <c r="C799" s="745" t="s">
        <v>6314</v>
      </c>
      <c r="D799" s="746" t="s">
        <v>56</v>
      </c>
      <c r="E799" s="745" t="s">
        <v>353</v>
      </c>
      <c r="F799" s="746" t="s">
        <v>6250</v>
      </c>
      <c r="G799" s="746" t="s">
        <v>6251</v>
      </c>
      <c r="H799" s="746" t="s">
        <v>6315</v>
      </c>
      <c r="I799" s="745" t="s">
        <v>6316</v>
      </c>
      <c r="J799" s="746" t="s">
        <v>56</v>
      </c>
      <c r="K799" s="746" t="s">
        <v>7014</v>
      </c>
      <c r="L799" s="745" t="s">
        <v>6313</v>
      </c>
      <c r="M799" s="297"/>
      <c r="N799" s="418"/>
      <c r="O799" s="700" t="b">
        <f t="shared" si="2"/>
        <v>0</v>
      </c>
    </row>
    <row r="800" spans="1:15" s="700" customFormat="1" ht="21.05" customHeight="1">
      <c r="A800" s="701"/>
      <c r="B800" s="745" t="s">
        <v>6318</v>
      </c>
      <c r="C800" s="745" t="s">
        <v>6319</v>
      </c>
      <c r="D800" s="746" t="s">
        <v>56</v>
      </c>
      <c r="E800" s="745" t="s">
        <v>353</v>
      </c>
      <c r="F800" s="746" t="s">
        <v>6250</v>
      </c>
      <c r="G800" s="746" t="s">
        <v>6251</v>
      </c>
      <c r="H800" s="746" t="s">
        <v>6320</v>
      </c>
      <c r="I800" s="745" t="s">
        <v>6321</v>
      </c>
      <c r="J800" s="746" t="s">
        <v>56</v>
      </c>
      <c r="K800" s="746" t="s">
        <v>7015</v>
      </c>
      <c r="L800" s="745" t="s">
        <v>6318</v>
      </c>
      <c r="M800" s="297"/>
      <c r="N800" s="418"/>
      <c r="O800" s="700" t="b">
        <f t="shared" si="2"/>
        <v>0</v>
      </c>
    </row>
    <row r="801" spans="1:15" s="700" customFormat="1" ht="21.05" customHeight="1">
      <c r="A801" s="701"/>
      <c r="B801" s="745" t="s">
        <v>6323</v>
      </c>
      <c r="C801" s="745" t="s">
        <v>6324</v>
      </c>
      <c r="D801" s="746" t="s">
        <v>387</v>
      </c>
      <c r="E801" s="745" t="s">
        <v>353</v>
      </c>
      <c r="F801" s="746" t="s">
        <v>6250</v>
      </c>
      <c r="G801" s="746" t="s">
        <v>6251</v>
      </c>
      <c r="H801" s="746" t="s">
        <v>6325</v>
      </c>
      <c r="I801" s="745" t="s">
        <v>6326</v>
      </c>
      <c r="J801" s="746" t="s">
        <v>70</v>
      </c>
      <c r="K801" s="746" t="s">
        <v>7016</v>
      </c>
      <c r="L801" s="746" t="s">
        <v>6323</v>
      </c>
      <c r="M801" s="297"/>
      <c r="N801" s="418"/>
      <c r="O801" s="700" t="b">
        <f t="shared" si="2"/>
        <v>0</v>
      </c>
    </row>
    <row r="802" spans="1:15" s="700" customFormat="1" ht="21.05" customHeight="1">
      <c r="A802" s="701"/>
      <c r="B802" s="745" t="s">
        <v>6328</v>
      </c>
      <c r="C802" s="745" t="s">
        <v>6329</v>
      </c>
      <c r="D802" s="746" t="s">
        <v>387</v>
      </c>
      <c r="E802" s="745" t="s">
        <v>353</v>
      </c>
      <c r="F802" s="746" t="s">
        <v>6250</v>
      </c>
      <c r="G802" s="746" t="s">
        <v>6251</v>
      </c>
      <c r="H802" s="746" t="s">
        <v>6330</v>
      </c>
      <c r="I802" s="745" t="s">
        <v>6331</v>
      </c>
      <c r="J802" s="746" t="s">
        <v>70</v>
      </c>
      <c r="K802" s="746" t="s">
        <v>7017</v>
      </c>
      <c r="L802" s="745" t="s">
        <v>6328</v>
      </c>
      <c r="M802" s="297"/>
      <c r="N802" s="418"/>
      <c r="O802" s="700" t="b">
        <f t="shared" si="2"/>
        <v>0</v>
      </c>
    </row>
    <row r="803" spans="1:15" s="700" customFormat="1" ht="21.05" customHeight="1">
      <c r="A803" s="701"/>
      <c r="B803" s="745" t="s">
        <v>6604</v>
      </c>
      <c r="C803" s="745" t="s">
        <v>6605</v>
      </c>
      <c r="D803" s="746" t="s">
        <v>56</v>
      </c>
      <c r="E803" s="745" t="s">
        <v>353</v>
      </c>
      <c r="F803" s="746" t="s">
        <v>6601</v>
      </c>
      <c r="G803" s="746" t="s">
        <v>6602</v>
      </c>
      <c r="H803" s="746" t="s">
        <v>6255</v>
      </c>
      <c r="I803" s="745" t="s">
        <v>6256</v>
      </c>
      <c r="J803" s="746" t="s">
        <v>56</v>
      </c>
      <c r="K803" s="746" t="s">
        <v>7018</v>
      </c>
      <c r="L803" s="745" t="s">
        <v>6604</v>
      </c>
      <c r="M803" s="297"/>
      <c r="N803" s="418"/>
      <c r="O803" s="700" t="b">
        <f t="shared" si="2"/>
        <v>0</v>
      </c>
    </row>
    <row r="804" spans="1:15" s="700" customFormat="1" ht="21.05" customHeight="1">
      <c r="A804" s="701"/>
      <c r="B804" s="745" t="s">
        <v>6333</v>
      </c>
      <c r="C804" s="745" t="s">
        <v>6334</v>
      </c>
      <c r="D804" s="746" t="s">
        <v>56</v>
      </c>
      <c r="E804" s="745" t="s">
        <v>353</v>
      </c>
      <c r="F804" s="746" t="s">
        <v>6250</v>
      </c>
      <c r="G804" s="746" t="s">
        <v>6251</v>
      </c>
      <c r="H804" s="746" t="s">
        <v>6335</v>
      </c>
      <c r="I804" s="745" t="s">
        <v>6336</v>
      </c>
      <c r="J804" s="746" t="s">
        <v>56</v>
      </c>
      <c r="K804" s="746" t="s">
        <v>7019</v>
      </c>
      <c r="L804" s="746" t="s">
        <v>6333</v>
      </c>
      <c r="M804" s="297"/>
      <c r="N804" s="418"/>
      <c r="O804" s="700" t="b">
        <f t="shared" ref="O804:O867" si="3">N804=C804</f>
        <v>0</v>
      </c>
    </row>
    <row r="805" spans="1:15" s="700" customFormat="1" ht="21.05" customHeight="1">
      <c r="A805" s="701"/>
      <c r="B805" s="745" t="s">
        <v>6607</v>
      </c>
      <c r="C805" s="745" t="s">
        <v>6608</v>
      </c>
      <c r="D805" s="746" t="s">
        <v>56</v>
      </c>
      <c r="E805" s="745" t="s">
        <v>353</v>
      </c>
      <c r="F805" s="746" t="s">
        <v>6601</v>
      </c>
      <c r="G805" s="746" t="s">
        <v>6602</v>
      </c>
      <c r="H805" s="746" t="s">
        <v>6335</v>
      </c>
      <c r="I805" s="745" t="s">
        <v>6336</v>
      </c>
      <c r="J805" s="746" t="s">
        <v>56</v>
      </c>
      <c r="K805" s="746" t="s">
        <v>7020</v>
      </c>
      <c r="L805" s="746" t="s">
        <v>6607</v>
      </c>
      <c r="M805" s="297"/>
      <c r="N805" s="418"/>
      <c r="O805" s="700" t="b">
        <f t="shared" si="3"/>
        <v>0</v>
      </c>
    </row>
    <row r="806" spans="1:15" s="700" customFormat="1" ht="21.05" customHeight="1">
      <c r="A806" s="701"/>
      <c r="B806" s="745" t="s">
        <v>6338</v>
      </c>
      <c r="C806" s="745" t="s">
        <v>6339</v>
      </c>
      <c r="D806" s="746" t="s">
        <v>56</v>
      </c>
      <c r="E806" s="745" t="s">
        <v>353</v>
      </c>
      <c r="F806" s="746" t="s">
        <v>6250</v>
      </c>
      <c r="G806" s="746" t="s">
        <v>6251</v>
      </c>
      <c r="H806" s="746" t="s">
        <v>1727</v>
      </c>
      <c r="I806" s="745" t="s">
        <v>6340</v>
      </c>
      <c r="J806" s="746" t="s">
        <v>56</v>
      </c>
      <c r="K806" s="746" t="s">
        <v>7021</v>
      </c>
      <c r="L806" s="745" t="s">
        <v>6338</v>
      </c>
      <c r="M806" s="297"/>
      <c r="N806" s="418"/>
      <c r="O806" s="700" t="b">
        <f t="shared" si="3"/>
        <v>0</v>
      </c>
    </row>
    <row r="807" spans="1:15" s="700" customFormat="1" ht="21.05" customHeight="1">
      <c r="A807" s="701"/>
      <c r="B807" s="745" t="s">
        <v>6610</v>
      </c>
      <c r="C807" s="745" t="s">
        <v>6611</v>
      </c>
      <c r="D807" s="746" t="s">
        <v>56</v>
      </c>
      <c r="E807" s="745" t="s">
        <v>353</v>
      </c>
      <c r="F807" s="746" t="s">
        <v>6601</v>
      </c>
      <c r="G807" s="746" t="s">
        <v>6602</v>
      </c>
      <c r="H807" s="746" t="s">
        <v>6612</v>
      </c>
      <c r="I807" s="745" t="s">
        <v>6340</v>
      </c>
      <c r="J807" s="746" t="s">
        <v>56</v>
      </c>
      <c r="K807" s="746" t="s">
        <v>7022</v>
      </c>
      <c r="L807" s="746" t="s">
        <v>6610</v>
      </c>
      <c r="M807" s="297"/>
      <c r="N807" s="418"/>
      <c r="O807" s="700" t="b">
        <f t="shared" si="3"/>
        <v>0</v>
      </c>
    </row>
    <row r="808" spans="1:15" s="700" customFormat="1" ht="21.05" customHeight="1">
      <c r="A808" s="701"/>
      <c r="B808" s="745" t="s">
        <v>6638</v>
      </c>
      <c r="C808" s="745" t="s">
        <v>6639</v>
      </c>
      <c r="D808" s="746" t="s">
        <v>56</v>
      </c>
      <c r="E808" s="745" t="s">
        <v>353</v>
      </c>
      <c r="F808" s="746" t="s">
        <v>6634</v>
      </c>
      <c r="G808" s="746" t="s">
        <v>6635</v>
      </c>
      <c r="H808" s="746" t="s">
        <v>6612</v>
      </c>
      <c r="I808" s="745" t="s">
        <v>6340</v>
      </c>
      <c r="J808" s="746" t="s">
        <v>56</v>
      </c>
      <c r="K808" s="746" t="s">
        <v>7023</v>
      </c>
      <c r="L808" s="746" t="s">
        <v>6638</v>
      </c>
      <c r="M808" s="297"/>
      <c r="N808" s="418"/>
      <c r="O808" s="700" t="b">
        <f t="shared" si="3"/>
        <v>0</v>
      </c>
    </row>
    <row r="809" spans="1:15" s="700" customFormat="1" ht="21.05" customHeight="1">
      <c r="A809" s="701"/>
      <c r="B809" s="745" t="s">
        <v>6342</v>
      </c>
      <c r="C809" s="745" t="s">
        <v>6343</v>
      </c>
      <c r="D809" s="746" t="s">
        <v>387</v>
      </c>
      <c r="E809" s="745" t="s">
        <v>353</v>
      </c>
      <c r="F809" s="746" t="s">
        <v>6250</v>
      </c>
      <c r="G809" s="746" t="s">
        <v>6251</v>
      </c>
      <c r="H809" s="746" t="s">
        <v>6344</v>
      </c>
      <c r="I809" s="745" t="s">
        <v>6345</v>
      </c>
      <c r="J809" s="746" t="s">
        <v>77</v>
      </c>
      <c r="K809" s="746" t="s">
        <v>7024</v>
      </c>
      <c r="L809" s="745" t="s">
        <v>6342</v>
      </c>
      <c r="M809" s="297"/>
      <c r="N809" s="418"/>
      <c r="O809" s="700" t="b">
        <f t="shared" si="3"/>
        <v>0</v>
      </c>
    </row>
    <row r="810" spans="1:15" s="700" customFormat="1" ht="21.05" customHeight="1">
      <c r="A810" s="701"/>
      <c r="B810" s="745" t="s">
        <v>6614</v>
      </c>
      <c r="C810" s="745" t="s">
        <v>6615</v>
      </c>
      <c r="D810" s="746" t="s">
        <v>387</v>
      </c>
      <c r="E810" s="745" t="s">
        <v>353</v>
      </c>
      <c r="F810" s="746" t="s">
        <v>6601</v>
      </c>
      <c r="G810" s="746" t="s">
        <v>6602</v>
      </c>
      <c r="H810" s="746" t="s">
        <v>6344</v>
      </c>
      <c r="I810" s="745" t="s">
        <v>6345</v>
      </c>
      <c r="J810" s="746" t="s">
        <v>77</v>
      </c>
      <c r="K810" s="746" t="s">
        <v>7025</v>
      </c>
      <c r="L810" s="746" t="s">
        <v>6614</v>
      </c>
      <c r="M810" s="297"/>
      <c r="N810" s="418"/>
      <c r="O810" s="700" t="b">
        <f t="shared" si="3"/>
        <v>0</v>
      </c>
    </row>
    <row r="811" spans="1:15" s="700" customFormat="1" ht="21.05" customHeight="1">
      <c r="A811" s="701"/>
      <c r="B811" s="745" t="s">
        <v>6641</v>
      </c>
      <c r="C811" s="745" t="s">
        <v>6642</v>
      </c>
      <c r="D811" s="746" t="s">
        <v>387</v>
      </c>
      <c r="E811" s="745" t="s">
        <v>353</v>
      </c>
      <c r="F811" s="746" t="s">
        <v>6634</v>
      </c>
      <c r="G811" s="746" t="s">
        <v>6635</v>
      </c>
      <c r="H811" s="746" t="s">
        <v>6344</v>
      </c>
      <c r="I811" s="745" t="s">
        <v>6345</v>
      </c>
      <c r="J811" s="746" t="s">
        <v>77</v>
      </c>
      <c r="K811" s="746" t="s">
        <v>7026</v>
      </c>
      <c r="L811" s="746" t="s">
        <v>6641</v>
      </c>
      <c r="M811" s="297"/>
      <c r="N811" s="418"/>
      <c r="O811" s="700" t="b">
        <f t="shared" si="3"/>
        <v>0</v>
      </c>
    </row>
    <row r="812" spans="1:15" s="700" customFormat="1" ht="21.05" customHeight="1">
      <c r="A812" s="701"/>
      <c r="B812" s="745" t="s">
        <v>6347</v>
      </c>
      <c r="C812" s="745" t="s">
        <v>6348</v>
      </c>
      <c r="D812" s="746" t="s">
        <v>387</v>
      </c>
      <c r="E812" s="745" t="s">
        <v>353</v>
      </c>
      <c r="F812" s="746" t="s">
        <v>6250</v>
      </c>
      <c r="G812" s="746" t="s">
        <v>6251</v>
      </c>
      <c r="H812" s="746" t="s">
        <v>6349</v>
      </c>
      <c r="I812" s="745" t="s">
        <v>6350</v>
      </c>
      <c r="J812" s="746" t="s">
        <v>179</v>
      </c>
      <c r="K812" s="746" t="s">
        <v>7027</v>
      </c>
      <c r="L812" s="746" t="s">
        <v>6347</v>
      </c>
      <c r="M812" s="297"/>
      <c r="N812" s="418"/>
      <c r="O812" s="700" t="b">
        <f t="shared" si="3"/>
        <v>0</v>
      </c>
    </row>
    <row r="813" spans="1:15" s="700" customFormat="1" ht="21.05" customHeight="1">
      <c r="A813" s="701"/>
      <c r="B813" s="747" t="s">
        <v>6352</v>
      </c>
      <c r="C813" s="747" t="s">
        <v>6353</v>
      </c>
      <c r="D813" s="746" t="s">
        <v>387</v>
      </c>
      <c r="E813" s="745" t="s">
        <v>353</v>
      </c>
      <c r="F813" s="746" t="s">
        <v>6250</v>
      </c>
      <c r="G813" s="746" t="s">
        <v>6251</v>
      </c>
      <c r="H813" s="746" t="s">
        <v>6354</v>
      </c>
      <c r="I813" s="745" t="s">
        <v>6355</v>
      </c>
      <c r="J813" s="746" t="s">
        <v>179</v>
      </c>
      <c r="K813" s="746" t="s">
        <v>7028</v>
      </c>
      <c r="L813" s="746" t="s">
        <v>6352</v>
      </c>
      <c r="M813" s="297"/>
      <c r="N813" s="418"/>
      <c r="O813" s="700" t="b">
        <f t="shared" si="3"/>
        <v>0</v>
      </c>
    </row>
    <row r="814" spans="1:15" s="700" customFormat="1" ht="21.05" customHeight="1">
      <c r="A814" s="701"/>
      <c r="B814" s="745" t="s">
        <v>6617</v>
      </c>
      <c r="C814" s="745" t="s">
        <v>6618</v>
      </c>
      <c r="D814" s="746" t="s">
        <v>387</v>
      </c>
      <c r="E814" s="745" t="s">
        <v>353</v>
      </c>
      <c r="F814" s="746" t="s">
        <v>6601</v>
      </c>
      <c r="G814" s="746" t="s">
        <v>6602</v>
      </c>
      <c r="H814" s="746" t="s">
        <v>6349</v>
      </c>
      <c r="I814" s="745" t="s">
        <v>6350</v>
      </c>
      <c r="J814" s="746" t="s">
        <v>179</v>
      </c>
      <c r="K814" s="746" t="s">
        <v>7029</v>
      </c>
      <c r="L814" s="746" t="s">
        <v>6617</v>
      </c>
      <c r="M814" s="297"/>
      <c r="N814" s="418"/>
      <c r="O814" s="700" t="b">
        <f t="shared" si="3"/>
        <v>0</v>
      </c>
    </row>
    <row r="815" spans="1:15" s="700" customFormat="1" ht="21.05" customHeight="1">
      <c r="A815" s="701"/>
      <c r="B815" s="745" t="s">
        <v>6644</v>
      </c>
      <c r="C815" s="745" t="s">
        <v>6645</v>
      </c>
      <c r="D815" s="746" t="s">
        <v>387</v>
      </c>
      <c r="E815" s="745" t="s">
        <v>353</v>
      </c>
      <c r="F815" s="746" t="s">
        <v>6634</v>
      </c>
      <c r="G815" s="746" t="s">
        <v>6635</v>
      </c>
      <c r="H815" s="746" t="s">
        <v>6349</v>
      </c>
      <c r="I815" s="745" t="s">
        <v>6350</v>
      </c>
      <c r="J815" s="746" t="s">
        <v>179</v>
      </c>
      <c r="K815" s="746" t="s">
        <v>7030</v>
      </c>
      <c r="L815" s="746" t="s">
        <v>6644</v>
      </c>
      <c r="M815" s="297"/>
      <c r="N815" s="418"/>
      <c r="O815" s="700" t="b">
        <f t="shared" si="3"/>
        <v>0</v>
      </c>
    </row>
    <row r="816" spans="1:15" s="700" customFormat="1" ht="21.05" customHeight="1">
      <c r="A816" s="701"/>
      <c r="B816" s="745" t="s">
        <v>6357</v>
      </c>
      <c r="C816" s="745" t="s">
        <v>6358</v>
      </c>
      <c r="D816" s="746" t="s">
        <v>387</v>
      </c>
      <c r="E816" s="745" t="s">
        <v>353</v>
      </c>
      <c r="F816" s="746" t="s">
        <v>6250</v>
      </c>
      <c r="G816" s="746" t="s">
        <v>6251</v>
      </c>
      <c r="H816" s="746" t="s">
        <v>6359</v>
      </c>
      <c r="I816" s="745" t="s">
        <v>6360</v>
      </c>
      <c r="J816" s="746" t="s">
        <v>179</v>
      </c>
      <c r="K816" s="746" t="s">
        <v>7031</v>
      </c>
      <c r="L816" s="746" t="s">
        <v>6357</v>
      </c>
      <c r="M816" s="297"/>
      <c r="N816" s="418"/>
      <c r="O816" s="700" t="b">
        <f t="shared" si="3"/>
        <v>0</v>
      </c>
    </row>
    <row r="817" spans="1:15" s="700" customFormat="1" ht="21.05" customHeight="1">
      <c r="A817" s="701"/>
      <c r="B817" s="745" t="s">
        <v>6620</v>
      </c>
      <c r="C817" s="745" t="s">
        <v>6621</v>
      </c>
      <c r="D817" s="746" t="s">
        <v>387</v>
      </c>
      <c r="E817" s="745" t="s">
        <v>353</v>
      </c>
      <c r="F817" s="746" t="s">
        <v>6601</v>
      </c>
      <c r="G817" s="746" t="s">
        <v>6602</v>
      </c>
      <c r="H817" s="746" t="s">
        <v>6359</v>
      </c>
      <c r="I817" s="745" t="s">
        <v>6360</v>
      </c>
      <c r="J817" s="746" t="s">
        <v>179</v>
      </c>
      <c r="K817" s="746" t="s">
        <v>7032</v>
      </c>
      <c r="L817" s="746" t="s">
        <v>6620</v>
      </c>
      <c r="M817" s="297"/>
      <c r="N817" s="418"/>
      <c r="O817" s="700" t="b">
        <f t="shared" si="3"/>
        <v>0</v>
      </c>
    </row>
    <row r="818" spans="1:15" s="700" customFormat="1" ht="21.05" customHeight="1">
      <c r="A818" s="701"/>
      <c r="B818" s="745" t="s">
        <v>6647</v>
      </c>
      <c r="C818" s="745" t="s">
        <v>6648</v>
      </c>
      <c r="D818" s="746" t="s">
        <v>387</v>
      </c>
      <c r="E818" s="745" t="s">
        <v>353</v>
      </c>
      <c r="F818" s="746" t="s">
        <v>6634</v>
      </c>
      <c r="G818" s="746" t="s">
        <v>6635</v>
      </c>
      <c r="H818" s="746" t="s">
        <v>6359</v>
      </c>
      <c r="I818" s="745" t="s">
        <v>6360</v>
      </c>
      <c r="J818" s="746" t="s">
        <v>70</v>
      </c>
      <c r="K818" s="746" t="s">
        <v>7033</v>
      </c>
      <c r="L818" s="746" t="s">
        <v>6647</v>
      </c>
      <c r="M818" s="297"/>
      <c r="N818" s="418"/>
      <c r="O818" s="700" t="b">
        <f t="shared" si="3"/>
        <v>0</v>
      </c>
    </row>
    <row r="819" spans="1:15" s="700" customFormat="1" ht="21.05" customHeight="1">
      <c r="A819" s="701"/>
      <c r="B819" s="745" t="s">
        <v>6362</v>
      </c>
      <c r="C819" s="745" t="s">
        <v>6363</v>
      </c>
      <c r="D819" s="746" t="s">
        <v>387</v>
      </c>
      <c r="E819" s="745" t="s">
        <v>353</v>
      </c>
      <c r="F819" s="746" t="s">
        <v>6250</v>
      </c>
      <c r="G819" s="746" t="s">
        <v>6251</v>
      </c>
      <c r="H819" s="746" t="s">
        <v>6364</v>
      </c>
      <c r="I819" s="745" t="s">
        <v>6365</v>
      </c>
      <c r="J819" s="746" t="s">
        <v>77</v>
      </c>
      <c r="K819" s="746" t="s">
        <v>7034</v>
      </c>
      <c r="L819" s="746" t="s">
        <v>6362</v>
      </c>
      <c r="M819" s="297"/>
      <c r="N819" s="418"/>
      <c r="O819" s="700" t="b">
        <f t="shared" si="3"/>
        <v>0</v>
      </c>
    </row>
    <row r="820" spans="1:15" s="700" customFormat="1" ht="21.05" customHeight="1">
      <c r="A820" s="701"/>
      <c r="B820" s="745" t="s">
        <v>6623</v>
      </c>
      <c r="C820" s="745" t="s">
        <v>6624</v>
      </c>
      <c r="D820" s="746" t="s">
        <v>387</v>
      </c>
      <c r="E820" s="745" t="s">
        <v>353</v>
      </c>
      <c r="F820" s="746" t="s">
        <v>6601</v>
      </c>
      <c r="G820" s="746" t="s">
        <v>6602</v>
      </c>
      <c r="H820" s="746" t="s">
        <v>6364</v>
      </c>
      <c r="I820" s="745" t="s">
        <v>6365</v>
      </c>
      <c r="J820" s="746" t="s">
        <v>77</v>
      </c>
      <c r="K820" s="746" t="s">
        <v>7035</v>
      </c>
      <c r="L820" s="746" t="s">
        <v>6623</v>
      </c>
      <c r="M820" s="297"/>
      <c r="N820" s="418"/>
      <c r="O820" s="700" t="b">
        <f t="shared" si="3"/>
        <v>0</v>
      </c>
    </row>
    <row r="821" spans="1:15" s="700" customFormat="1" ht="21.05" customHeight="1">
      <c r="A821" s="701"/>
      <c r="B821" s="745" t="s">
        <v>6650</v>
      </c>
      <c r="C821" s="745" t="s">
        <v>6651</v>
      </c>
      <c r="D821" s="746" t="s">
        <v>387</v>
      </c>
      <c r="E821" s="745" t="s">
        <v>353</v>
      </c>
      <c r="F821" s="746" t="s">
        <v>6634</v>
      </c>
      <c r="G821" s="746" t="s">
        <v>6635</v>
      </c>
      <c r="H821" s="746" t="s">
        <v>6364</v>
      </c>
      <c r="I821" s="745" t="s">
        <v>6365</v>
      </c>
      <c r="J821" s="746" t="s">
        <v>77</v>
      </c>
      <c r="K821" s="746" t="s">
        <v>7036</v>
      </c>
      <c r="L821" s="746" t="s">
        <v>6650</v>
      </c>
      <c r="M821" s="297"/>
      <c r="N821" s="418"/>
      <c r="O821" s="700" t="b">
        <f t="shared" si="3"/>
        <v>0</v>
      </c>
    </row>
    <row r="822" spans="1:15" s="700" customFormat="1" ht="21.05" customHeight="1">
      <c r="A822" s="701"/>
      <c r="B822" s="745" t="s">
        <v>6367</v>
      </c>
      <c r="C822" s="745" t="s">
        <v>6368</v>
      </c>
      <c r="D822" s="746" t="s">
        <v>387</v>
      </c>
      <c r="E822" s="745" t="s">
        <v>353</v>
      </c>
      <c r="F822" s="746" t="s">
        <v>6250</v>
      </c>
      <c r="G822" s="746" t="s">
        <v>6251</v>
      </c>
      <c r="H822" s="746" t="s">
        <v>6369</v>
      </c>
      <c r="I822" s="745" t="s">
        <v>6370</v>
      </c>
      <c r="J822" s="746" t="s">
        <v>85</v>
      </c>
      <c r="K822" s="746" t="s">
        <v>7037</v>
      </c>
      <c r="L822" s="746" t="s">
        <v>6367</v>
      </c>
      <c r="M822" s="297"/>
      <c r="N822" s="418"/>
      <c r="O822" s="700" t="b">
        <f t="shared" si="3"/>
        <v>0</v>
      </c>
    </row>
    <row r="823" spans="1:15" s="700" customFormat="1" ht="21.05" customHeight="1">
      <c r="A823" s="701"/>
      <c r="B823" s="745" t="s">
        <v>6626</v>
      </c>
      <c r="C823" s="745" t="s">
        <v>6627</v>
      </c>
      <c r="D823" s="746" t="s">
        <v>387</v>
      </c>
      <c r="E823" s="745" t="s">
        <v>353</v>
      </c>
      <c r="F823" s="746" t="s">
        <v>6601</v>
      </c>
      <c r="G823" s="746" t="s">
        <v>6602</v>
      </c>
      <c r="H823" s="746" t="s">
        <v>6369</v>
      </c>
      <c r="I823" s="745" t="s">
        <v>6370</v>
      </c>
      <c r="J823" s="746" t="s">
        <v>85</v>
      </c>
      <c r="K823" s="746" t="s">
        <v>7038</v>
      </c>
      <c r="L823" s="746" t="s">
        <v>6626</v>
      </c>
      <c r="M823" s="297"/>
      <c r="N823" s="418"/>
      <c r="O823" s="700" t="b">
        <f t="shared" si="3"/>
        <v>0</v>
      </c>
    </row>
    <row r="824" spans="1:15" s="700" customFormat="1" ht="21.05" customHeight="1">
      <c r="A824" s="701"/>
      <c r="B824" s="745" t="s">
        <v>6653</v>
      </c>
      <c r="C824" s="745" t="s">
        <v>6654</v>
      </c>
      <c r="D824" s="746" t="s">
        <v>387</v>
      </c>
      <c r="E824" s="745" t="s">
        <v>353</v>
      </c>
      <c r="F824" s="746" t="s">
        <v>6634</v>
      </c>
      <c r="G824" s="746" t="s">
        <v>6635</v>
      </c>
      <c r="H824" s="746" t="s">
        <v>6369</v>
      </c>
      <c r="I824" s="745" t="s">
        <v>6370</v>
      </c>
      <c r="J824" s="746" t="s">
        <v>85</v>
      </c>
      <c r="K824" s="746" t="s">
        <v>7039</v>
      </c>
      <c r="L824" s="746" t="s">
        <v>6653</v>
      </c>
      <c r="M824" s="297"/>
      <c r="N824" s="418"/>
      <c r="O824" s="700" t="b">
        <f t="shared" si="3"/>
        <v>0</v>
      </c>
    </row>
    <row r="825" spans="1:15" s="700" customFormat="1" ht="21.05" customHeight="1">
      <c r="A825" s="701"/>
      <c r="B825" s="745" t="s">
        <v>1947</v>
      </c>
      <c r="C825" s="745" t="s">
        <v>1948</v>
      </c>
      <c r="D825" s="746" t="s">
        <v>387</v>
      </c>
      <c r="E825" s="745" t="s">
        <v>353</v>
      </c>
      <c r="F825" s="746" t="s">
        <v>6250</v>
      </c>
      <c r="G825" s="746" t="s">
        <v>6251</v>
      </c>
      <c r="H825" s="746" t="s">
        <v>6372</v>
      </c>
      <c r="I825" s="745" t="s">
        <v>6373</v>
      </c>
      <c r="J825" s="746" t="s">
        <v>70</v>
      </c>
      <c r="K825" s="746" t="s">
        <v>7040</v>
      </c>
      <c r="L825" s="745" t="s">
        <v>1947</v>
      </c>
      <c r="M825" s="297"/>
      <c r="N825" s="418"/>
      <c r="O825" s="700" t="b">
        <f t="shared" si="3"/>
        <v>0</v>
      </c>
    </row>
    <row r="826" spans="1:15" s="700" customFormat="1" ht="21.05" customHeight="1">
      <c r="A826" s="701"/>
      <c r="B826" s="745" t="s">
        <v>1944</v>
      </c>
      <c r="C826" s="745" t="s">
        <v>1945</v>
      </c>
      <c r="D826" s="746" t="s">
        <v>387</v>
      </c>
      <c r="E826" s="745" t="s">
        <v>353</v>
      </c>
      <c r="F826" s="746" t="s">
        <v>6634</v>
      </c>
      <c r="G826" s="746" t="s">
        <v>6635</v>
      </c>
      <c r="H826" s="746" t="s">
        <v>6656</v>
      </c>
      <c r="I826" s="745" t="s">
        <v>6657</v>
      </c>
      <c r="J826" s="746" t="s">
        <v>70</v>
      </c>
      <c r="K826" s="746" t="s">
        <v>7041</v>
      </c>
      <c r="L826" s="745" t="s">
        <v>1944</v>
      </c>
      <c r="M826" s="297"/>
      <c r="N826" s="418"/>
      <c r="O826" s="700" t="b">
        <f t="shared" si="3"/>
        <v>0</v>
      </c>
    </row>
    <row r="827" spans="1:15" s="700" customFormat="1" ht="21.05" customHeight="1">
      <c r="A827" s="701"/>
      <c r="B827" s="745" t="s">
        <v>6659</v>
      </c>
      <c r="C827" s="745" t="s">
        <v>6660</v>
      </c>
      <c r="D827" s="746" t="s">
        <v>387</v>
      </c>
      <c r="E827" s="745" t="s">
        <v>353</v>
      </c>
      <c r="F827" s="746" t="s">
        <v>6634</v>
      </c>
      <c r="G827" s="746" t="s">
        <v>6635</v>
      </c>
      <c r="H827" s="746" t="s">
        <v>6661</v>
      </c>
      <c r="I827" s="745" t="s">
        <v>6662</v>
      </c>
      <c r="J827" s="746" t="s">
        <v>70</v>
      </c>
      <c r="K827" s="746" t="s">
        <v>7042</v>
      </c>
      <c r="L827" s="746" t="s">
        <v>6659</v>
      </c>
      <c r="M827" s="297"/>
      <c r="N827" s="418"/>
      <c r="O827" s="700" t="b">
        <f t="shared" si="3"/>
        <v>0</v>
      </c>
    </row>
    <row r="828" spans="1:15" s="700" customFormat="1" ht="21.05" customHeight="1">
      <c r="A828" s="701"/>
      <c r="B828" s="745" t="s">
        <v>6664</v>
      </c>
      <c r="C828" s="745" t="s">
        <v>6665</v>
      </c>
      <c r="D828" s="746" t="s">
        <v>387</v>
      </c>
      <c r="E828" s="745" t="s">
        <v>353</v>
      </c>
      <c r="F828" s="746" t="s">
        <v>6634</v>
      </c>
      <c r="G828" s="746" t="s">
        <v>6635</v>
      </c>
      <c r="H828" s="746" t="s">
        <v>6666</v>
      </c>
      <c r="I828" s="745" t="s">
        <v>6667</v>
      </c>
      <c r="J828" s="746" t="s">
        <v>70</v>
      </c>
      <c r="K828" s="746" t="s">
        <v>7043</v>
      </c>
      <c r="L828" s="746" t="s">
        <v>6664</v>
      </c>
      <c r="M828" s="297"/>
      <c r="N828" s="418"/>
      <c r="O828" s="700" t="b">
        <f t="shared" si="3"/>
        <v>0</v>
      </c>
    </row>
    <row r="829" spans="1:15" s="700" customFormat="1" ht="21.05" customHeight="1">
      <c r="A829" s="701"/>
      <c r="B829" s="745" t="s">
        <v>6669</v>
      </c>
      <c r="C829" s="745" t="s">
        <v>6670</v>
      </c>
      <c r="D829" s="746" t="s">
        <v>57</v>
      </c>
      <c r="E829" s="745" t="s">
        <v>353</v>
      </c>
      <c r="F829" s="746" t="s">
        <v>6634</v>
      </c>
      <c r="G829" s="746" t="s">
        <v>6635</v>
      </c>
      <c r="H829" s="746" t="s">
        <v>6671</v>
      </c>
      <c r="I829" s="745" t="s">
        <v>6672</v>
      </c>
      <c r="J829" s="746" t="s">
        <v>57</v>
      </c>
      <c r="K829" s="746" t="s">
        <v>7044</v>
      </c>
      <c r="L829" s="745" t="s">
        <v>6669</v>
      </c>
      <c r="M829" s="297"/>
      <c r="N829" s="418"/>
      <c r="O829" s="700" t="b">
        <f t="shared" si="3"/>
        <v>0</v>
      </c>
    </row>
    <row r="830" spans="1:15" s="700" customFormat="1" ht="21.05" customHeight="1">
      <c r="A830" s="701"/>
      <c r="B830" s="745" t="s">
        <v>6375</v>
      </c>
      <c r="C830" s="745" t="s">
        <v>6376</v>
      </c>
      <c r="D830" s="746" t="s">
        <v>387</v>
      </c>
      <c r="E830" s="745" t="s">
        <v>353</v>
      </c>
      <c r="F830" s="746" t="s">
        <v>6250</v>
      </c>
      <c r="G830" s="746" t="s">
        <v>6251</v>
      </c>
      <c r="H830" s="746" t="s">
        <v>6377</v>
      </c>
      <c r="I830" s="745" t="s">
        <v>6378</v>
      </c>
      <c r="J830" s="746" t="s">
        <v>85</v>
      </c>
      <c r="K830" s="746" t="s">
        <v>7045</v>
      </c>
      <c r="L830" s="746" t="s">
        <v>6375</v>
      </c>
      <c r="M830" s="297"/>
      <c r="N830" s="418"/>
      <c r="O830" s="700" t="b">
        <f t="shared" si="3"/>
        <v>0</v>
      </c>
    </row>
    <row r="831" spans="1:15" s="700" customFormat="1" ht="21.05" customHeight="1">
      <c r="A831" s="701"/>
      <c r="B831" s="745" t="s">
        <v>6629</v>
      </c>
      <c r="C831" s="745" t="s">
        <v>6630</v>
      </c>
      <c r="D831" s="746" t="s">
        <v>387</v>
      </c>
      <c r="E831" s="745" t="s">
        <v>353</v>
      </c>
      <c r="F831" s="746" t="s">
        <v>6601</v>
      </c>
      <c r="G831" s="746" t="s">
        <v>6602</v>
      </c>
      <c r="H831" s="746" t="s">
        <v>6377</v>
      </c>
      <c r="I831" s="745" t="s">
        <v>6378</v>
      </c>
      <c r="J831" s="746" t="s">
        <v>85</v>
      </c>
      <c r="K831" s="746" t="s">
        <v>7046</v>
      </c>
      <c r="L831" s="746" t="s">
        <v>6629</v>
      </c>
      <c r="M831" s="297"/>
      <c r="N831" s="418"/>
      <c r="O831" s="700" t="b">
        <f t="shared" si="3"/>
        <v>0</v>
      </c>
    </row>
    <row r="832" spans="1:15" s="700" customFormat="1" ht="21.05" customHeight="1">
      <c r="A832" s="701"/>
      <c r="B832" s="745" t="s">
        <v>6535</v>
      </c>
      <c r="C832" s="745" t="s">
        <v>6536</v>
      </c>
      <c r="D832" s="746" t="s">
        <v>387</v>
      </c>
      <c r="E832" s="745" t="s">
        <v>353</v>
      </c>
      <c r="F832" s="746" t="s">
        <v>6531</v>
      </c>
      <c r="G832" s="746" t="s">
        <v>6532</v>
      </c>
      <c r="H832" s="746" t="s">
        <v>6537</v>
      </c>
      <c r="I832" s="745" t="s">
        <v>6538</v>
      </c>
      <c r="J832" s="746" t="s">
        <v>179</v>
      </c>
      <c r="K832" s="746" t="s">
        <v>7047</v>
      </c>
      <c r="L832" s="745" t="s">
        <v>6535</v>
      </c>
      <c r="M832" s="297"/>
      <c r="N832" s="418"/>
      <c r="O832" s="700" t="b">
        <f t="shared" si="3"/>
        <v>0</v>
      </c>
    </row>
    <row r="833" spans="1:15" s="700" customFormat="1" ht="21.05" customHeight="1">
      <c r="A833" s="701"/>
      <c r="B833" s="745" t="s">
        <v>6540</v>
      </c>
      <c r="C833" s="745" t="s">
        <v>6541</v>
      </c>
      <c r="D833" s="746" t="s">
        <v>387</v>
      </c>
      <c r="E833" s="745" t="s">
        <v>353</v>
      </c>
      <c r="F833" s="746" t="s">
        <v>6531</v>
      </c>
      <c r="G833" s="746" t="s">
        <v>6532</v>
      </c>
      <c r="H833" s="746" t="s">
        <v>6542</v>
      </c>
      <c r="I833" s="745" t="s">
        <v>6543</v>
      </c>
      <c r="J833" s="746" t="s">
        <v>85</v>
      </c>
      <c r="K833" s="746" t="s">
        <v>7048</v>
      </c>
      <c r="L833" s="746" t="s">
        <v>6540</v>
      </c>
      <c r="M833" s="297"/>
      <c r="N833" s="418"/>
      <c r="O833" s="700" t="b">
        <f t="shared" si="3"/>
        <v>0</v>
      </c>
    </row>
    <row r="834" spans="1:15" s="700" customFormat="1" ht="21.05" customHeight="1">
      <c r="A834" s="701"/>
      <c r="B834" s="745" t="s">
        <v>6545</v>
      </c>
      <c r="C834" s="745" t="s">
        <v>6546</v>
      </c>
      <c r="D834" s="746" t="s">
        <v>387</v>
      </c>
      <c r="E834" s="745" t="s">
        <v>353</v>
      </c>
      <c r="F834" s="746" t="s">
        <v>6531</v>
      </c>
      <c r="G834" s="746" t="s">
        <v>6532</v>
      </c>
      <c r="H834" s="746" t="s">
        <v>6547</v>
      </c>
      <c r="I834" s="745" t="s">
        <v>6548</v>
      </c>
      <c r="J834" s="746" t="s">
        <v>77</v>
      </c>
      <c r="K834" s="746" t="s">
        <v>7049</v>
      </c>
      <c r="L834" s="746" t="s">
        <v>6545</v>
      </c>
      <c r="M834" s="297"/>
      <c r="N834" s="418"/>
      <c r="O834" s="700" t="b">
        <f t="shared" si="3"/>
        <v>0</v>
      </c>
    </row>
    <row r="835" spans="1:15" s="700" customFormat="1" ht="21.05" customHeight="1">
      <c r="A835" s="701"/>
      <c r="B835" s="745" t="s">
        <v>6550</v>
      </c>
      <c r="C835" s="745" t="s">
        <v>6551</v>
      </c>
      <c r="D835" s="746" t="s">
        <v>387</v>
      </c>
      <c r="E835" s="745" t="s">
        <v>353</v>
      </c>
      <c r="F835" s="746" t="s">
        <v>6531</v>
      </c>
      <c r="G835" s="746" t="s">
        <v>6532</v>
      </c>
      <c r="H835" s="746" t="s">
        <v>6552</v>
      </c>
      <c r="I835" s="745" t="s">
        <v>6553</v>
      </c>
      <c r="J835" s="746" t="s">
        <v>70</v>
      </c>
      <c r="K835" s="746" t="s">
        <v>7050</v>
      </c>
      <c r="L835" s="746" t="s">
        <v>6550</v>
      </c>
      <c r="M835" s="297"/>
      <c r="N835" s="418"/>
      <c r="O835" s="700" t="b">
        <f t="shared" si="3"/>
        <v>0</v>
      </c>
    </row>
    <row r="836" spans="1:15" s="700" customFormat="1" ht="21.05" customHeight="1">
      <c r="A836" s="701"/>
      <c r="B836" s="745" t="s">
        <v>6555</v>
      </c>
      <c r="C836" s="745" t="s">
        <v>6556</v>
      </c>
      <c r="D836" s="746" t="s">
        <v>387</v>
      </c>
      <c r="E836" s="745" t="s">
        <v>353</v>
      </c>
      <c r="F836" s="746" t="s">
        <v>6531</v>
      </c>
      <c r="G836" s="746" t="s">
        <v>6532</v>
      </c>
      <c r="H836" s="746" t="s">
        <v>6557</v>
      </c>
      <c r="I836" s="745" t="s">
        <v>6558</v>
      </c>
      <c r="J836" s="746" t="s">
        <v>77</v>
      </c>
      <c r="K836" s="746" t="s">
        <v>7051</v>
      </c>
      <c r="L836" s="746" t="s">
        <v>6555</v>
      </c>
      <c r="M836" s="297"/>
      <c r="N836" s="418"/>
      <c r="O836" s="700" t="b">
        <f t="shared" si="3"/>
        <v>0</v>
      </c>
    </row>
    <row r="837" spans="1:15" s="700" customFormat="1" ht="21.05" customHeight="1">
      <c r="A837" s="701"/>
      <c r="B837" s="745" t="s">
        <v>6560</v>
      </c>
      <c r="C837" s="745" t="s">
        <v>6561</v>
      </c>
      <c r="D837" s="746" t="s">
        <v>387</v>
      </c>
      <c r="E837" s="745" t="s">
        <v>353</v>
      </c>
      <c r="F837" s="746" t="s">
        <v>6531</v>
      </c>
      <c r="G837" s="746" t="s">
        <v>6532</v>
      </c>
      <c r="H837" s="746" t="s">
        <v>6562</v>
      </c>
      <c r="I837" s="745" t="s">
        <v>6563</v>
      </c>
      <c r="J837" s="746" t="s">
        <v>70</v>
      </c>
      <c r="K837" s="746" t="s">
        <v>7052</v>
      </c>
      <c r="L837" s="746" t="s">
        <v>6560</v>
      </c>
      <c r="M837" s="297"/>
      <c r="N837" s="418"/>
      <c r="O837" s="700" t="b">
        <f t="shared" si="3"/>
        <v>0</v>
      </c>
    </row>
    <row r="838" spans="1:15" s="700" customFormat="1" ht="21.05" customHeight="1">
      <c r="A838" s="701"/>
      <c r="B838" s="745" t="s">
        <v>6565</v>
      </c>
      <c r="C838" s="745" t="s">
        <v>6566</v>
      </c>
      <c r="D838" s="746" t="s">
        <v>387</v>
      </c>
      <c r="E838" s="745" t="s">
        <v>353</v>
      </c>
      <c r="F838" s="746" t="s">
        <v>6531</v>
      </c>
      <c r="G838" s="746" t="s">
        <v>6532</v>
      </c>
      <c r="H838" s="746" t="s">
        <v>6030</v>
      </c>
      <c r="I838" s="745" t="s">
        <v>6567</v>
      </c>
      <c r="J838" s="746" t="s">
        <v>77</v>
      </c>
      <c r="K838" s="746" t="s">
        <v>7053</v>
      </c>
      <c r="L838" s="746" t="s">
        <v>6565</v>
      </c>
      <c r="M838" s="297"/>
      <c r="N838" s="418"/>
      <c r="O838" s="700" t="b">
        <f t="shared" si="3"/>
        <v>0</v>
      </c>
    </row>
    <row r="839" spans="1:15" s="700" customFormat="1" ht="21.05" customHeight="1">
      <c r="A839" s="701"/>
      <c r="B839" s="745" t="s">
        <v>6000</v>
      </c>
      <c r="C839" s="745" t="s">
        <v>6001</v>
      </c>
      <c r="D839" s="746" t="s">
        <v>387</v>
      </c>
      <c r="E839" s="745" t="s">
        <v>353</v>
      </c>
      <c r="F839" s="746" t="s">
        <v>5990</v>
      </c>
      <c r="G839" s="746" t="s">
        <v>5991</v>
      </c>
      <c r="H839" s="746" t="s">
        <v>6002</v>
      </c>
      <c r="I839" s="745" t="s">
        <v>6003</v>
      </c>
      <c r="J839" s="746" t="s">
        <v>85</v>
      </c>
      <c r="K839" s="746" t="s">
        <v>7054</v>
      </c>
      <c r="L839" s="746" t="s">
        <v>6000</v>
      </c>
      <c r="M839" s="297"/>
      <c r="N839" s="418"/>
      <c r="O839" s="700" t="b">
        <f t="shared" si="3"/>
        <v>0</v>
      </c>
    </row>
    <row r="840" spans="1:15" s="700" customFormat="1" ht="21.05" customHeight="1">
      <c r="A840" s="701"/>
      <c r="B840" s="745" t="s">
        <v>6005</v>
      </c>
      <c r="C840" s="745" t="s">
        <v>6006</v>
      </c>
      <c r="D840" s="746" t="s">
        <v>387</v>
      </c>
      <c r="E840" s="745" t="s">
        <v>353</v>
      </c>
      <c r="F840" s="746" t="s">
        <v>5990</v>
      </c>
      <c r="G840" s="746" t="s">
        <v>5991</v>
      </c>
      <c r="H840" s="746" t="s">
        <v>6007</v>
      </c>
      <c r="I840" s="745" t="s">
        <v>6008</v>
      </c>
      <c r="J840" s="746" t="s">
        <v>77</v>
      </c>
      <c r="K840" s="746" t="s">
        <v>7055</v>
      </c>
      <c r="L840" s="746" t="s">
        <v>6005</v>
      </c>
      <c r="M840" s="297"/>
      <c r="N840" s="418"/>
      <c r="O840" s="700" t="b">
        <f t="shared" si="3"/>
        <v>0</v>
      </c>
    </row>
    <row r="841" spans="1:15" s="700" customFormat="1" ht="21.05" customHeight="1">
      <c r="A841" s="701"/>
      <c r="B841" s="745" t="s">
        <v>6010</v>
      </c>
      <c r="C841" s="745" t="s">
        <v>6011</v>
      </c>
      <c r="D841" s="746" t="s">
        <v>387</v>
      </c>
      <c r="E841" s="745" t="s">
        <v>353</v>
      </c>
      <c r="F841" s="746" t="s">
        <v>5990</v>
      </c>
      <c r="G841" s="746" t="s">
        <v>5991</v>
      </c>
      <c r="H841" s="746" t="s">
        <v>6010</v>
      </c>
      <c r="I841" s="745" t="s">
        <v>6012</v>
      </c>
      <c r="J841" s="746" t="s">
        <v>179</v>
      </c>
      <c r="K841" s="746" t="s">
        <v>7056</v>
      </c>
      <c r="L841" s="746" t="s">
        <v>6010</v>
      </c>
      <c r="M841" s="297"/>
      <c r="N841" s="418"/>
      <c r="O841" s="700" t="b">
        <f t="shared" si="3"/>
        <v>0</v>
      </c>
    </row>
    <row r="842" spans="1:15" s="700" customFormat="1" ht="21.05" customHeight="1">
      <c r="A842" s="701"/>
      <c r="B842" s="745" t="s">
        <v>6014</v>
      </c>
      <c r="C842" s="745" t="s">
        <v>6015</v>
      </c>
      <c r="D842" s="746" t="s">
        <v>387</v>
      </c>
      <c r="E842" s="745" t="s">
        <v>353</v>
      </c>
      <c r="F842" s="746" t="s">
        <v>5990</v>
      </c>
      <c r="G842" s="746" t="s">
        <v>5991</v>
      </c>
      <c r="H842" s="746" t="s">
        <v>6016</v>
      </c>
      <c r="I842" s="745" t="s">
        <v>6017</v>
      </c>
      <c r="J842" s="746" t="s">
        <v>70</v>
      </c>
      <c r="K842" s="746" t="s">
        <v>7057</v>
      </c>
      <c r="L842" s="746" t="s">
        <v>6014</v>
      </c>
      <c r="M842" s="297"/>
      <c r="N842" s="418"/>
      <c r="O842" s="700" t="b">
        <f t="shared" si="3"/>
        <v>0</v>
      </c>
    </row>
    <row r="843" spans="1:15" s="700" customFormat="1" ht="21.05" customHeight="1">
      <c r="A843" s="701"/>
      <c r="B843" s="745" t="s">
        <v>6019</v>
      </c>
      <c r="C843" s="745" t="s">
        <v>6020</v>
      </c>
      <c r="D843" s="746" t="s">
        <v>387</v>
      </c>
      <c r="E843" s="745" t="s">
        <v>353</v>
      </c>
      <c r="F843" s="746" t="s">
        <v>5990</v>
      </c>
      <c r="G843" s="746" t="s">
        <v>5991</v>
      </c>
      <c r="H843" s="746" t="s">
        <v>6021</v>
      </c>
      <c r="I843" s="745" t="s">
        <v>6022</v>
      </c>
      <c r="J843" s="746" t="s">
        <v>77</v>
      </c>
      <c r="K843" s="746" t="s">
        <v>7058</v>
      </c>
      <c r="L843" s="746" t="s">
        <v>6019</v>
      </c>
      <c r="M843" s="297"/>
      <c r="N843" s="418"/>
      <c r="O843" s="700" t="b">
        <f t="shared" si="3"/>
        <v>0</v>
      </c>
    </row>
    <row r="844" spans="1:15" s="700" customFormat="1" ht="21.05" customHeight="1">
      <c r="A844" s="701"/>
      <c r="B844" s="745" t="s">
        <v>6024</v>
      </c>
      <c r="C844" s="745" t="s">
        <v>6025</v>
      </c>
      <c r="D844" s="746" t="s">
        <v>56</v>
      </c>
      <c r="E844" s="745" t="s">
        <v>353</v>
      </c>
      <c r="F844" s="746" t="s">
        <v>5990</v>
      </c>
      <c r="G844" s="746" t="s">
        <v>5991</v>
      </c>
      <c r="H844" s="746" t="s">
        <v>6024</v>
      </c>
      <c r="I844" s="745" t="s">
        <v>6026</v>
      </c>
      <c r="J844" s="746" t="s">
        <v>56</v>
      </c>
      <c r="K844" s="746" t="s">
        <v>7059</v>
      </c>
      <c r="L844" s="745" t="s">
        <v>6024</v>
      </c>
      <c r="M844" s="297"/>
      <c r="N844" s="418"/>
      <c r="O844" s="700" t="b">
        <f t="shared" si="3"/>
        <v>0</v>
      </c>
    </row>
    <row r="845" spans="1:15" s="700" customFormat="1" ht="21.05" customHeight="1">
      <c r="A845" s="701"/>
      <c r="B845" s="745" t="s">
        <v>5627</v>
      </c>
      <c r="C845" s="745" t="s">
        <v>5628</v>
      </c>
      <c r="D845" s="746" t="s">
        <v>387</v>
      </c>
      <c r="E845" s="746" t="s">
        <v>5463</v>
      </c>
      <c r="F845" s="746" t="s">
        <v>5464</v>
      </c>
      <c r="G845" s="746" t="s">
        <v>5465</v>
      </c>
      <c r="H845" s="746" t="s">
        <v>5629</v>
      </c>
      <c r="I845" s="746" t="s">
        <v>5630</v>
      </c>
      <c r="J845" s="746" t="s">
        <v>70</v>
      </c>
      <c r="K845" s="746" t="s">
        <v>7060</v>
      </c>
      <c r="L845" s="745" t="s">
        <v>5627</v>
      </c>
      <c r="M845" s="297"/>
      <c r="N845" s="418"/>
      <c r="O845" s="700" t="b">
        <f t="shared" si="3"/>
        <v>0</v>
      </c>
    </row>
    <row r="846" spans="1:15" s="700" customFormat="1" ht="21.05" customHeight="1">
      <c r="A846" s="701"/>
      <c r="B846" s="745" t="s">
        <v>5632</v>
      </c>
      <c r="C846" s="745" t="s">
        <v>5633</v>
      </c>
      <c r="D846" s="746" t="s">
        <v>387</v>
      </c>
      <c r="E846" s="746" t="s">
        <v>5463</v>
      </c>
      <c r="F846" s="746" t="s">
        <v>5464</v>
      </c>
      <c r="G846" s="746" t="s">
        <v>5465</v>
      </c>
      <c r="H846" s="746" t="s">
        <v>5634</v>
      </c>
      <c r="I846" s="746" t="s">
        <v>5635</v>
      </c>
      <c r="J846" s="746" t="s">
        <v>85</v>
      </c>
      <c r="K846" s="746" t="s">
        <v>7061</v>
      </c>
      <c r="L846" s="745" t="s">
        <v>5632</v>
      </c>
      <c r="M846" s="297"/>
      <c r="N846" s="418"/>
      <c r="O846" s="700" t="b">
        <f t="shared" si="3"/>
        <v>0</v>
      </c>
    </row>
    <row r="847" spans="1:15" s="700" customFormat="1" ht="21.05" customHeight="1">
      <c r="A847" s="701"/>
      <c r="B847" s="745" t="s">
        <v>6028</v>
      </c>
      <c r="C847" s="745" t="s">
        <v>6029</v>
      </c>
      <c r="D847" s="746" t="s">
        <v>387</v>
      </c>
      <c r="E847" s="745" t="s">
        <v>353</v>
      </c>
      <c r="F847" s="746" t="s">
        <v>5990</v>
      </c>
      <c r="G847" s="746" t="s">
        <v>5991</v>
      </c>
      <c r="H847" s="746" t="s">
        <v>6030</v>
      </c>
      <c r="I847" s="745" t="s">
        <v>6031</v>
      </c>
      <c r="J847" s="746" t="s">
        <v>77</v>
      </c>
      <c r="K847" s="746" t="s">
        <v>7062</v>
      </c>
      <c r="L847" s="746" t="s">
        <v>6028</v>
      </c>
      <c r="M847" s="297"/>
      <c r="N847" s="418"/>
      <c r="O847" s="700" t="b">
        <f t="shared" si="3"/>
        <v>0</v>
      </c>
    </row>
    <row r="848" spans="1:15" s="700" customFormat="1" ht="21.05" customHeight="1">
      <c r="A848" s="701"/>
      <c r="B848" s="745" t="s">
        <v>6674</v>
      </c>
      <c r="C848" s="745" t="s">
        <v>6675</v>
      </c>
      <c r="D848" s="746" t="s">
        <v>387</v>
      </c>
      <c r="E848" s="745" t="s">
        <v>353</v>
      </c>
      <c r="F848" s="746" t="s">
        <v>6634</v>
      </c>
      <c r="G848" s="746" t="s">
        <v>6635</v>
      </c>
      <c r="H848" s="746" t="s">
        <v>6377</v>
      </c>
      <c r="I848" s="745" t="s">
        <v>6378</v>
      </c>
      <c r="J848" s="746" t="s">
        <v>85</v>
      </c>
      <c r="K848" s="746" t="s">
        <v>7063</v>
      </c>
      <c r="L848" s="746" t="s">
        <v>6674</v>
      </c>
      <c r="M848" s="297"/>
      <c r="N848" s="418"/>
      <c r="O848" s="700" t="b">
        <f t="shared" si="3"/>
        <v>0</v>
      </c>
    </row>
    <row r="849" spans="1:15" s="700" customFormat="1" ht="21.05" customHeight="1">
      <c r="A849" s="701"/>
      <c r="B849" s="745" t="s">
        <v>6243</v>
      </c>
      <c r="C849" s="745" t="s">
        <v>6244</v>
      </c>
      <c r="D849" s="746" t="s">
        <v>387</v>
      </c>
      <c r="E849" s="745" t="s">
        <v>353</v>
      </c>
      <c r="F849" s="746" t="s">
        <v>6233</v>
      </c>
      <c r="G849" s="746" t="s">
        <v>6234</v>
      </c>
      <c r="H849" s="746" t="s">
        <v>6245</v>
      </c>
      <c r="I849" s="745" t="s">
        <v>6246</v>
      </c>
      <c r="J849" s="746" t="s">
        <v>70</v>
      </c>
      <c r="K849" s="746" t="s">
        <v>7064</v>
      </c>
      <c r="L849" s="746" t="s">
        <v>6243</v>
      </c>
      <c r="M849" s="297"/>
      <c r="N849" s="418"/>
      <c r="O849" s="700" t="b">
        <f t="shared" si="3"/>
        <v>0</v>
      </c>
    </row>
    <row r="850" spans="1:15" s="700" customFormat="1" ht="21.05" customHeight="1">
      <c r="A850" s="701"/>
      <c r="B850" s="745" t="s">
        <v>7065</v>
      </c>
      <c r="C850" s="745" t="s">
        <v>7066</v>
      </c>
      <c r="D850" s="746" t="s">
        <v>387</v>
      </c>
      <c r="E850" s="745" t="s">
        <v>353</v>
      </c>
      <c r="F850" s="746" t="s">
        <v>6833</v>
      </c>
      <c r="G850" s="746" t="s">
        <v>6834</v>
      </c>
      <c r="H850" s="746" t="s">
        <v>1279</v>
      </c>
      <c r="I850" s="745" t="s">
        <v>7067</v>
      </c>
      <c r="J850" s="746" t="s">
        <v>70</v>
      </c>
      <c r="K850" s="770" t="s">
        <v>7068</v>
      </c>
      <c r="L850" s="746" t="s">
        <v>7065</v>
      </c>
      <c r="M850" s="771"/>
      <c r="N850" s="418"/>
      <c r="O850" s="700" t="b">
        <f t="shared" si="3"/>
        <v>0</v>
      </c>
    </row>
    <row r="851" spans="1:15" s="700" customFormat="1" ht="21.05" customHeight="1">
      <c r="A851" s="701"/>
      <c r="B851" s="745" t="s">
        <v>7069</v>
      </c>
      <c r="C851" s="745" t="s">
        <v>7070</v>
      </c>
      <c r="D851" s="746" t="s">
        <v>387</v>
      </c>
      <c r="E851" s="745" t="s">
        <v>353</v>
      </c>
      <c r="F851" s="746" t="s">
        <v>6833</v>
      </c>
      <c r="G851" s="746" t="s">
        <v>6834</v>
      </c>
      <c r="H851" s="746" t="s">
        <v>1264</v>
      </c>
      <c r="I851" s="745" t="s">
        <v>3608</v>
      </c>
      <c r="J851" s="746" t="s">
        <v>2208</v>
      </c>
      <c r="K851" s="770" t="s">
        <v>7071</v>
      </c>
      <c r="L851" s="746" t="s">
        <v>7072</v>
      </c>
      <c r="M851" s="771"/>
      <c r="N851" s="418"/>
      <c r="O851" s="700" t="b">
        <f t="shared" si="3"/>
        <v>0</v>
      </c>
    </row>
    <row r="852" spans="1:15" s="700" customFormat="1" ht="21.05" customHeight="1">
      <c r="A852" s="701"/>
      <c r="B852" s="745" t="s">
        <v>7073</v>
      </c>
      <c r="C852" s="745" t="s">
        <v>7074</v>
      </c>
      <c r="D852" s="746" t="s">
        <v>387</v>
      </c>
      <c r="E852" s="745" t="s">
        <v>353</v>
      </c>
      <c r="F852" s="746" t="s">
        <v>6833</v>
      </c>
      <c r="G852" s="746" t="s">
        <v>6834</v>
      </c>
      <c r="H852" s="746" t="s">
        <v>7075</v>
      </c>
      <c r="I852" s="745" t="s">
        <v>7076</v>
      </c>
      <c r="J852" s="746" t="s">
        <v>77</v>
      </c>
      <c r="K852" s="770" t="s">
        <v>7077</v>
      </c>
      <c r="L852" s="745" t="s">
        <v>7075</v>
      </c>
      <c r="M852" s="771"/>
      <c r="N852" s="418"/>
      <c r="O852" s="700" t="b">
        <f t="shared" si="3"/>
        <v>0</v>
      </c>
    </row>
    <row r="853" spans="1:15" s="700" customFormat="1" ht="21.05" customHeight="1">
      <c r="A853" s="701"/>
      <c r="B853" s="745" t="s">
        <v>7078</v>
      </c>
      <c r="C853" s="745" t="s">
        <v>7079</v>
      </c>
      <c r="D853" s="746" t="s">
        <v>387</v>
      </c>
      <c r="E853" s="745" t="s">
        <v>353</v>
      </c>
      <c r="F853" s="746" t="s">
        <v>6833</v>
      </c>
      <c r="G853" s="746" t="s">
        <v>6834</v>
      </c>
      <c r="H853" s="746" t="s">
        <v>7078</v>
      </c>
      <c r="I853" s="745" t="s">
        <v>6939</v>
      </c>
      <c r="J853" s="746" t="s">
        <v>70</v>
      </c>
      <c r="K853" s="770" t="s">
        <v>7080</v>
      </c>
      <c r="L853" s="745" t="s">
        <v>7078</v>
      </c>
      <c r="M853" s="771"/>
      <c r="N853" s="418"/>
      <c r="O853" s="700" t="b">
        <f t="shared" si="3"/>
        <v>0</v>
      </c>
    </row>
    <row r="854" spans="1:15" s="700" customFormat="1" ht="21.05" customHeight="1">
      <c r="A854" s="701"/>
      <c r="B854" s="745" t="s">
        <v>7081</v>
      </c>
      <c r="C854" s="745" t="s">
        <v>7082</v>
      </c>
      <c r="D854" s="746" t="s">
        <v>387</v>
      </c>
      <c r="E854" s="745" t="s">
        <v>353</v>
      </c>
      <c r="F854" s="746" t="s">
        <v>6833</v>
      </c>
      <c r="G854" s="746" t="s">
        <v>6834</v>
      </c>
      <c r="H854" s="746" t="s">
        <v>7083</v>
      </c>
      <c r="I854" s="745" t="s">
        <v>7084</v>
      </c>
      <c r="J854" s="746" t="s">
        <v>70</v>
      </c>
      <c r="K854" s="770" t="s">
        <v>7085</v>
      </c>
      <c r="L854" s="746" t="s">
        <v>7081</v>
      </c>
      <c r="M854" s="771"/>
      <c r="N854" s="418"/>
      <c r="O854" s="700" t="b">
        <f t="shared" si="3"/>
        <v>0</v>
      </c>
    </row>
    <row r="855" spans="1:15" s="700" customFormat="1" ht="21.05" customHeight="1">
      <c r="A855" s="701"/>
      <c r="B855" s="745" t="s">
        <v>7086</v>
      </c>
      <c r="C855" s="745" t="s">
        <v>7087</v>
      </c>
      <c r="D855" s="746" t="s">
        <v>387</v>
      </c>
      <c r="E855" s="745" t="s">
        <v>353</v>
      </c>
      <c r="F855" s="746" t="s">
        <v>6833</v>
      </c>
      <c r="G855" s="746" t="s">
        <v>6834</v>
      </c>
      <c r="H855" s="746" t="s">
        <v>7088</v>
      </c>
      <c r="I855" s="745" t="s">
        <v>7089</v>
      </c>
      <c r="J855" s="746" t="s">
        <v>85</v>
      </c>
      <c r="K855" s="770" t="s">
        <v>7090</v>
      </c>
      <c r="L855" s="746" t="s">
        <v>7086</v>
      </c>
      <c r="M855" s="771"/>
      <c r="N855" s="418"/>
      <c r="O855" s="700" t="b">
        <f t="shared" si="3"/>
        <v>0</v>
      </c>
    </row>
    <row r="856" spans="1:15" s="700" customFormat="1" ht="21.05" customHeight="1">
      <c r="A856" s="701"/>
      <c r="B856" s="745" t="s">
        <v>7091</v>
      </c>
      <c r="C856" s="745" t="s">
        <v>7092</v>
      </c>
      <c r="D856" s="746" t="s">
        <v>387</v>
      </c>
      <c r="E856" s="745" t="s">
        <v>353</v>
      </c>
      <c r="F856" s="746" t="s">
        <v>6828</v>
      </c>
      <c r="G856" s="746" t="s">
        <v>6829</v>
      </c>
      <c r="H856" s="746" t="s">
        <v>7093</v>
      </c>
      <c r="I856" s="745" t="s">
        <v>5804</v>
      </c>
      <c r="J856" s="746" t="s">
        <v>179</v>
      </c>
      <c r="K856" s="770" t="s">
        <v>7094</v>
      </c>
      <c r="L856" s="745" t="s">
        <v>7091</v>
      </c>
      <c r="M856" s="771"/>
      <c r="N856" s="418"/>
      <c r="O856" s="700" t="b">
        <f t="shared" si="3"/>
        <v>0</v>
      </c>
    </row>
    <row r="857" spans="1:15" s="700" customFormat="1" ht="21.05" customHeight="1">
      <c r="A857" s="701"/>
      <c r="B857" s="745" t="s">
        <v>7095</v>
      </c>
      <c r="C857" s="745" t="s">
        <v>7096</v>
      </c>
      <c r="D857" s="746" t="s">
        <v>387</v>
      </c>
      <c r="E857" s="745" t="s">
        <v>353</v>
      </c>
      <c r="F857" s="746" t="s">
        <v>6833</v>
      </c>
      <c r="G857" s="746" t="s">
        <v>6834</v>
      </c>
      <c r="H857" s="746" t="s">
        <v>7097</v>
      </c>
      <c r="I857" s="745" t="s">
        <v>7098</v>
      </c>
      <c r="J857" s="746" t="s">
        <v>70</v>
      </c>
      <c r="K857" s="770" t="s">
        <v>7099</v>
      </c>
      <c r="L857" s="745" t="s">
        <v>7095</v>
      </c>
      <c r="M857" s="771"/>
      <c r="N857" s="418"/>
      <c r="O857" s="700" t="b">
        <f t="shared" si="3"/>
        <v>0</v>
      </c>
    </row>
    <row r="858" spans="1:15" s="700" customFormat="1" ht="21.05" customHeight="1">
      <c r="A858" s="701"/>
      <c r="B858" s="745" t="s">
        <v>7100</v>
      </c>
      <c r="C858" s="745" t="s">
        <v>7101</v>
      </c>
      <c r="D858" s="746" t="s">
        <v>387</v>
      </c>
      <c r="E858" s="745" t="s">
        <v>353</v>
      </c>
      <c r="F858" s="746" t="s">
        <v>6833</v>
      </c>
      <c r="G858" s="746" t="s">
        <v>6834</v>
      </c>
      <c r="H858" s="746" t="s">
        <v>7102</v>
      </c>
      <c r="I858" s="745" t="s">
        <v>7103</v>
      </c>
      <c r="J858" s="746" t="s">
        <v>70</v>
      </c>
      <c r="K858" s="770" t="s">
        <v>7104</v>
      </c>
      <c r="L858" s="746" t="s">
        <v>7100</v>
      </c>
      <c r="M858" s="771"/>
      <c r="N858" s="418"/>
      <c r="O858" s="700" t="b">
        <f t="shared" si="3"/>
        <v>0</v>
      </c>
    </row>
    <row r="859" spans="1:15" s="700" customFormat="1" ht="21.05" customHeight="1">
      <c r="A859" s="701"/>
      <c r="B859" s="745" t="s">
        <v>5637</v>
      </c>
      <c r="C859" s="745" t="s">
        <v>5638</v>
      </c>
      <c r="D859" s="746" t="s">
        <v>387</v>
      </c>
      <c r="E859" s="746" t="s">
        <v>5463</v>
      </c>
      <c r="F859" s="746" t="s">
        <v>5464</v>
      </c>
      <c r="G859" s="746" t="s">
        <v>5465</v>
      </c>
      <c r="H859" s="746" t="s">
        <v>5639</v>
      </c>
      <c r="I859" s="746" t="s">
        <v>5640</v>
      </c>
      <c r="J859" s="746" t="s">
        <v>70</v>
      </c>
      <c r="K859" s="746" t="s">
        <v>7105</v>
      </c>
      <c r="L859" s="746" t="s">
        <v>5637</v>
      </c>
      <c r="M859" s="297"/>
      <c r="N859" s="418"/>
      <c r="O859" s="700" t="b">
        <f t="shared" si="3"/>
        <v>0</v>
      </c>
    </row>
    <row r="860" spans="1:15" s="700" customFormat="1" ht="21.05" customHeight="1">
      <c r="A860" s="701"/>
      <c r="B860" s="745" t="s">
        <v>2118</v>
      </c>
      <c r="C860" s="745" t="s">
        <v>2119</v>
      </c>
      <c r="D860" s="746" t="s">
        <v>387</v>
      </c>
      <c r="E860" s="746" t="s">
        <v>5463</v>
      </c>
      <c r="F860" s="746" t="s">
        <v>5464</v>
      </c>
      <c r="G860" s="746" t="s">
        <v>5465</v>
      </c>
      <c r="H860" s="746" t="s">
        <v>3288</v>
      </c>
      <c r="I860" s="746" t="s">
        <v>5642</v>
      </c>
      <c r="J860" s="746" t="s">
        <v>70</v>
      </c>
      <c r="K860" s="746" t="s">
        <v>7106</v>
      </c>
      <c r="L860" s="746" t="s">
        <v>2118</v>
      </c>
      <c r="M860" s="297"/>
      <c r="N860" s="418"/>
      <c r="O860" s="700" t="b">
        <f t="shared" si="3"/>
        <v>0</v>
      </c>
    </row>
    <row r="861" spans="1:15" s="700" customFormat="1" ht="21.05" customHeight="1">
      <c r="A861" s="701"/>
      <c r="B861" s="745" t="s">
        <v>3036</v>
      </c>
      <c r="C861" s="745" t="s">
        <v>3037</v>
      </c>
      <c r="D861" s="746" t="s">
        <v>387</v>
      </c>
      <c r="E861" s="746" t="s">
        <v>5463</v>
      </c>
      <c r="F861" s="746" t="s">
        <v>5464</v>
      </c>
      <c r="G861" s="746" t="s">
        <v>5465</v>
      </c>
      <c r="H861" s="746" t="s">
        <v>3300</v>
      </c>
      <c r="I861" s="746" t="s">
        <v>5644</v>
      </c>
      <c r="J861" s="746" t="s">
        <v>70</v>
      </c>
      <c r="K861" s="746" t="s">
        <v>7107</v>
      </c>
      <c r="L861" s="746" t="s">
        <v>3036</v>
      </c>
      <c r="M861" s="297"/>
      <c r="N861" s="418"/>
      <c r="O861" s="700" t="b">
        <f t="shared" si="3"/>
        <v>0</v>
      </c>
    </row>
    <row r="862" spans="1:15" s="700" customFormat="1" ht="21.05" customHeight="1">
      <c r="A862" s="701"/>
      <c r="B862" s="745" t="s">
        <v>5973</v>
      </c>
      <c r="C862" s="745" t="s">
        <v>5974</v>
      </c>
      <c r="D862" s="746" t="s">
        <v>387</v>
      </c>
      <c r="E862" s="745" t="s">
        <v>353</v>
      </c>
      <c r="F862" s="746" t="s">
        <v>5809</v>
      </c>
      <c r="G862" s="746" t="s">
        <v>5810</v>
      </c>
      <c r="H862" s="746" t="s">
        <v>5975</v>
      </c>
      <c r="I862" s="745" t="s">
        <v>5976</v>
      </c>
      <c r="J862" s="746" t="s">
        <v>77</v>
      </c>
      <c r="K862" s="746" t="s">
        <v>7108</v>
      </c>
      <c r="L862" s="745" t="s">
        <v>5973</v>
      </c>
      <c r="M862" s="297"/>
      <c r="N862" s="418"/>
      <c r="O862" s="700" t="b">
        <f t="shared" si="3"/>
        <v>0</v>
      </c>
    </row>
    <row r="863" spans="1:15" s="700" customFormat="1" ht="21.05" customHeight="1">
      <c r="A863" s="701"/>
      <c r="B863" s="745" t="s">
        <v>5978</v>
      </c>
      <c r="C863" s="745" t="s">
        <v>5979</v>
      </c>
      <c r="D863" s="746" t="s">
        <v>387</v>
      </c>
      <c r="E863" s="745" t="s">
        <v>353</v>
      </c>
      <c r="F863" s="746" t="s">
        <v>5809</v>
      </c>
      <c r="G863" s="746" t="s">
        <v>5810</v>
      </c>
      <c r="H863" s="746" t="s">
        <v>5980</v>
      </c>
      <c r="I863" s="745" t="s">
        <v>5981</v>
      </c>
      <c r="J863" s="746" t="s">
        <v>77</v>
      </c>
      <c r="K863" s="746" t="s">
        <v>7109</v>
      </c>
      <c r="L863" s="745" t="s">
        <v>5978</v>
      </c>
      <c r="M863" s="297"/>
      <c r="N863" s="418"/>
      <c r="O863" s="700" t="b">
        <f t="shared" si="3"/>
        <v>0</v>
      </c>
    </row>
    <row r="864" spans="1:15" s="700" customFormat="1" ht="21.05" customHeight="1">
      <c r="A864" s="701"/>
      <c r="B864" s="745" t="s">
        <v>5646</v>
      </c>
      <c r="C864" s="745" t="s">
        <v>5647</v>
      </c>
      <c r="D864" s="746" t="s">
        <v>387</v>
      </c>
      <c r="E864" s="746" t="s">
        <v>5463</v>
      </c>
      <c r="F864" s="746" t="s">
        <v>5464</v>
      </c>
      <c r="G864" s="746" t="s">
        <v>5465</v>
      </c>
      <c r="H864" s="746" t="s">
        <v>5648</v>
      </c>
      <c r="I864" s="746" t="s">
        <v>5649</v>
      </c>
      <c r="J864" s="746" t="s">
        <v>77</v>
      </c>
      <c r="K864" s="749" t="s">
        <v>7110</v>
      </c>
      <c r="L864" s="745" t="s">
        <v>5646</v>
      </c>
      <c r="M864" s="777"/>
      <c r="N864" s="418"/>
      <c r="O864" s="700" t="b">
        <f t="shared" si="3"/>
        <v>0</v>
      </c>
    </row>
    <row r="865" spans="1:15" s="700" customFormat="1" ht="21.05" customHeight="1">
      <c r="A865" s="701"/>
      <c r="B865" s="745" t="s">
        <v>5651</v>
      </c>
      <c r="C865" s="745" t="s">
        <v>5652</v>
      </c>
      <c r="D865" s="746" t="s">
        <v>387</v>
      </c>
      <c r="E865" s="746" t="s">
        <v>5463</v>
      </c>
      <c r="F865" s="746" t="s">
        <v>5464</v>
      </c>
      <c r="G865" s="746" t="s">
        <v>5465</v>
      </c>
      <c r="H865" s="746" t="s">
        <v>5653</v>
      </c>
      <c r="I865" s="746" t="s">
        <v>5654</v>
      </c>
      <c r="J865" s="746" t="s">
        <v>77</v>
      </c>
      <c r="K865" s="749" t="s">
        <v>7111</v>
      </c>
      <c r="L865" s="746" t="s">
        <v>5651</v>
      </c>
      <c r="M865" s="777"/>
      <c r="N865" s="418"/>
      <c r="O865" s="700" t="b">
        <f t="shared" si="3"/>
        <v>0</v>
      </c>
    </row>
    <row r="866" spans="1:15" s="700" customFormat="1" ht="21.05" customHeight="1">
      <c r="A866" s="701"/>
      <c r="B866" s="745" t="s">
        <v>5656</v>
      </c>
      <c r="C866" s="745" t="s">
        <v>5657</v>
      </c>
      <c r="D866" s="746" t="s">
        <v>387</v>
      </c>
      <c r="E866" s="746" t="s">
        <v>5463</v>
      </c>
      <c r="F866" s="746" t="s">
        <v>5464</v>
      </c>
      <c r="G866" s="746" t="s">
        <v>5465</v>
      </c>
      <c r="H866" s="746" t="s">
        <v>5658</v>
      </c>
      <c r="I866" s="746" t="s">
        <v>5659</v>
      </c>
      <c r="J866" s="746" t="s">
        <v>77</v>
      </c>
      <c r="K866" s="749" t="s">
        <v>7112</v>
      </c>
      <c r="L866" s="746" t="s">
        <v>5656</v>
      </c>
      <c r="M866" s="777"/>
      <c r="N866" s="418"/>
      <c r="O866" s="700" t="b">
        <f t="shared" si="3"/>
        <v>0</v>
      </c>
    </row>
    <row r="867" spans="1:15" s="700" customFormat="1" ht="21.05" customHeight="1">
      <c r="A867" s="701"/>
      <c r="B867" s="745" t="s">
        <v>5661</v>
      </c>
      <c r="C867" s="745" t="s">
        <v>5662</v>
      </c>
      <c r="D867" s="746" t="s">
        <v>387</v>
      </c>
      <c r="E867" s="746" t="s">
        <v>5463</v>
      </c>
      <c r="F867" s="746" t="s">
        <v>5464</v>
      </c>
      <c r="G867" s="746" t="s">
        <v>5465</v>
      </c>
      <c r="H867" s="746" t="s">
        <v>5663</v>
      </c>
      <c r="I867" s="746" t="s">
        <v>5664</v>
      </c>
      <c r="J867" s="746" t="s">
        <v>77</v>
      </c>
      <c r="K867" s="749" t="s">
        <v>7113</v>
      </c>
      <c r="L867" s="746" t="s">
        <v>5661</v>
      </c>
      <c r="M867" s="777"/>
      <c r="N867" s="418"/>
      <c r="O867" s="700" t="b">
        <f t="shared" si="3"/>
        <v>0</v>
      </c>
    </row>
    <row r="868" spans="1:15" s="700" customFormat="1" ht="21.05" customHeight="1">
      <c r="A868" s="701"/>
      <c r="B868" s="745" t="s">
        <v>5983</v>
      </c>
      <c r="C868" s="745" t="s">
        <v>5984</v>
      </c>
      <c r="D868" s="746" t="s">
        <v>387</v>
      </c>
      <c r="E868" s="745" t="s">
        <v>353</v>
      </c>
      <c r="F868" s="746" t="s">
        <v>5809</v>
      </c>
      <c r="G868" s="746" t="s">
        <v>5810</v>
      </c>
      <c r="H868" s="746" t="s">
        <v>5985</v>
      </c>
      <c r="I868" s="745" t="s">
        <v>5986</v>
      </c>
      <c r="J868" s="746" t="s">
        <v>70</v>
      </c>
      <c r="K868" s="746" t="s">
        <v>7114</v>
      </c>
      <c r="L868" s="745" t="s">
        <v>5983</v>
      </c>
      <c r="M868" s="297"/>
      <c r="N868" s="418"/>
      <c r="O868" s="700" t="b">
        <f t="shared" ref="O868:O889" si="4">N868=C868</f>
        <v>0</v>
      </c>
    </row>
    <row r="869" spans="1:15" s="700" customFormat="1" ht="21.05" customHeight="1">
      <c r="A869" s="701"/>
      <c r="B869" s="745" t="s">
        <v>5666</v>
      </c>
      <c r="C869" s="745" t="s">
        <v>5667</v>
      </c>
      <c r="D869" s="746" t="s">
        <v>387</v>
      </c>
      <c r="E869" s="746" t="s">
        <v>5463</v>
      </c>
      <c r="F869" s="746" t="s">
        <v>5464</v>
      </c>
      <c r="G869" s="746" t="s">
        <v>5465</v>
      </c>
      <c r="H869" s="746" t="s">
        <v>5668</v>
      </c>
      <c r="I869" s="746" t="s">
        <v>5669</v>
      </c>
      <c r="J869" s="746" t="s">
        <v>77</v>
      </c>
      <c r="K869" s="749" t="s">
        <v>7115</v>
      </c>
      <c r="L869" s="746" t="s">
        <v>5666</v>
      </c>
      <c r="M869" s="777"/>
      <c r="N869" s="418"/>
      <c r="O869" s="700" t="b">
        <f t="shared" si="4"/>
        <v>0</v>
      </c>
    </row>
    <row r="870" spans="1:15" s="700" customFormat="1" ht="21.05" customHeight="1">
      <c r="A870" s="701"/>
      <c r="B870" s="745" t="s">
        <v>5671</v>
      </c>
      <c r="C870" s="745" t="s">
        <v>5672</v>
      </c>
      <c r="D870" s="746" t="s">
        <v>387</v>
      </c>
      <c r="E870" s="746" t="s">
        <v>5463</v>
      </c>
      <c r="F870" s="746" t="s">
        <v>5464</v>
      </c>
      <c r="G870" s="746" t="s">
        <v>5465</v>
      </c>
      <c r="H870" s="746" t="s">
        <v>2263</v>
      </c>
      <c r="I870" s="746" t="s">
        <v>5673</v>
      </c>
      <c r="J870" s="746" t="s">
        <v>77</v>
      </c>
      <c r="K870" s="749" t="s">
        <v>7116</v>
      </c>
      <c r="L870" s="746" t="s">
        <v>5671</v>
      </c>
      <c r="M870" s="777"/>
      <c r="N870" s="418"/>
      <c r="O870" s="700" t="b">
        <f t="shared" si="4"/>
        <v>0</v>
      </c>
    </row>
    <row r="871" spans="1:15" s="700" customFormat="1" ht="21.05" customHeight="1">
      <c r="A871" s="701"/>
      <c r="B871" s="745" t="s">
        <v>5675</v>
      </c>
      <c r="C871" s="745" t="s">
        <v>5676</v>
      </c>
      <c r="D871" s="746" t="s">
        <v>387</v>
      </c>
      <c r="E871" s="746" t="s">
        <v>5463</v>
      </c>
      <c r="F871" s="746" t="s">
        <v>5464</v>
      </c>
      <c r="G871" s="746" t="s">
        <v>5465</v>
      </c>
      <c r="H871" s="746" t="s">
        <v>5675</v>
      </c>
      <c r="I871" s="746" t="s">
        <v>5677</v>
      </c>
      <c r="J871" s="746" t="s">
        <v>77</v>
      </c>
      <c r="K871" s="749" t="s">
        <v>7117</v>
      </c>
      <c r="L871" s="746" t="s">
        <v>5675</v>
      </c>
      <c r="M871" s="777"/>
      <c r="N871" s="418"/>
      <c r="O871" s="700" t="b">
        <f t="shared" si="4"/>
        <v>0</v>
      </c>
    </row>
    <row r="872" spans="1:15" s="700" customFormat="1" ht="21.05" customHeight="1">
      <c r="A872" s="701"/>
      <c r="B872" s="745" t="s">
        <v>5679</v>
      </c>
      <c r="C872" s="745" t="s">
        <v>5680</v>
      </c>
      <c r="D872" s="746" t="s">
        <v>387</v>
      </c>
      <c r="E872" s="746" t="s">
        <v>5463</v>
      </c>
      <c r="F872" s="746" t="s">
        <v>5464</v>
      </c>
      <c r="G872" s="746" t="s">
        <v>5465</v>
      </c>
      <c r="H872" s="746" t="s">
        <v>5679</v>
      </c>
      <c r="I872" s="746" t="s">
        <v>5681</v>
      </c>
      <c r="J872" s="746" t="s">
        <v>77</v>
      </c>
      <c r="K872" s="749" t="s">
        <v>7118</v>
      </c>
      <c r="L872" s="746" t="s">
        <v>5679</v>
      </c>
      <c r="M872" s="777"/>
      <c r="N872" s="418"/>
      <c r="O872" s="700" t="b">
        <f t="shared" si="4"/>
        <v>0</v>
      </c>
    </row>
    <row r="873" spans="1:15" s="700" customFormat="1" ht="21.05" customHeight="1">
      <c r="A873" s="701"/>
      <c r="B873" s="745" t="s">
        <v>5683</v>
      </c>
      <c r="C873" s="745" t="s">
        <v>5684</v>
      </c>
      <c r="D873" s="746" t="s">
        <v>387</v>
      </c>
      <c r="E873" s="746" t="s">
        <v>5463</v>
      </c>
      <c r="F873" s="746" t="s">
        <v>5464</v>
      </c>
      <c r="G873" s="746" t="s">
        <v>5465</v>
      </c>
      <c r="H873" s="746" t="s">
        <v>5683</v>
      </c>
      <c r="I873" s="746" t="s">
        <v>5685</v>
      </c>
      <c r="J873" s="746" t="s">
        <v>77</v>
      </c>
      <c r="K873" s="749" t="s">
        <v>7119</v>
      </c>
      <c r="L873" s="746" t="s">
        <v>5683</v>
      </c>
      <c r="M873" s="777"/>
      <c r="N873" s="418"/>
      <c r="O873" s="700" t="b">
        <f t="shared" si="4"/>
        <v>0</v>
      </c>
    </row>
    <row r="874" spans="1:15" s="700" customFormat="1" ht="21.05" customHeight="1">
      <c r="A874" s="701"/>
      <c r="B874" s="745" t="s">
        <v>5687</v>
      </c>
      <c r="C874" s="745" t="s">
        <v>5688</v>
      </c>
      <c r="D874" s="746" t="s">
        <v>387</v>
      </c>
      <c r="E874" s="746" t="s">
        <v>5463</v>
      </c>
      <c r="F874" s="746" t="s">
        <v>5464</v>
      </c>
      <c r="G874" s="746" t="s">
        <v>5465</v>
      </c>
      <c r="H874" s="746" t="s">
        <v>5689</v>
      </c>
      <c r="I874" s="746" t="s">
        <v>5690</v>
      </c>
      <c r="J874" s="746" t="s">
        <v>77</v>
      </c>
      <c r="K874" s="749" t="s">
        <v>7120</v>
      </c>
      <c r="L874" s="746" t="s">
        <v>5687</v>
      </c>
      <c r="M874" s="777"/>
      <c r="N874" s="418"/>
      <c r="O874" s="700" t="b">
        <f t="shared" si="4"/>
        <v>0</v>
      </c>
    </row>
    <row r="875" spans="1:15" s="700" customFormat="1" ht="21.05" customHeight="1">
      <c r="A875" s="701"/>
      <c r="B875" s="745" t="s">
        <v>5692</v>
      </c>
      <c r="C875" s="745" t="s">
        <v>5693</v>
      </c>
      <c r="D875" s="746" t="s">
        <v>387</v>
      </c>
      <c r="E875" s="746" t="s">
        <v>5463</v>
      </c>
      <c r="F875" s="746" t="s">
        <v>5464</v>
      </c>
      <c r="G875" s="746" t="s">
        <v>5465</v>
      </c>
      <c r="H875" s="746" t="s">
        <v>5694</v>
      </c>
      <c r="I875" s="746" t="s">
        <v>5695</v>
      </c>
      <c r="J875" s="746" t="s">
        <v>77</v>
      </c>
      <c r="K875" s="749" t="s">
        <v>7121</v>
      </c>
      <c r="L875" s="746" t="s">
        <v>5692</v>
      </c>
      <c r="M875" s="777"/>
      <c r="N875" s="418"/>
      <c r="O875" s="700" t="b">
        <f t="shared" si="4"/>
        <v>0</v>
      </c>
    </row>
    <row r="876" spans="1:15" s="700" customFormat="1" ht="21.05" customHeight="1">
      <c r="A876" s="701"/>
      <c r="B876" s="745" t="s">
        <v>5697</v>
      </c>
      <c r="C876" s="745" t="s">
        <v>5698</v>
      </c>
      <c r="D876" s="746" t="s">
        <v>387</v>
      </c>
      <c r="E876" s="746" t="s">
        <v>5463</v>
      </c>
      <c r="F876" s="746" t="s">
        <v>5464</v>
      </c>
      <c r="G876" s="746" t="s">
        <v>5465</v>
      </c>
      <c r="H876" s="746" t="s">
        <v>5697</v>
      </c>
      <c r="I876" s="746" t="s">
        <v>5699</v>
      </c>
      <c r="J876" s="746" t="s">
        <v>77</v>
      </c>
      <c r="K876" s="749" t="s">
        <v>7122</v>
      </c>
      <c r="L876" s="746" t="s">
        <v>5697</v>
      </c>
      <c r="M876" s="777"/>
      <c r="N876" s="418"/>
      <c r="O876" s="700" t="b">
        <f t="shared" si="4"/>
        <v>0</v>
      </c>
    </row>
    <row r="877" spans="1:15" s="700" customFormat="1" ht="21.05" customHeight="1">
      <c r="A877" s="701"/>
      <c r="B877" s="750" t="s">
        <v>430</v>
      </c>
      <c r="C877" s="745" t="s">
        <v>431</v>
      </c>
      <c r="D877" s="746" t="s">
        <v>387</v>
      </c>
      <c r="E877" s="746" t="s">
        <v>5463</v>
      </c>
      <c r="F877" s="746" t="s">
        <v>5464</v>
      </c>
      <c r="G877" s="746" t="s">
        <v>5465</v>
      </c>
      <c r="H877" s="746" t="s">
        <v>430</v>
      </c>
      <c r="I877" s="746" t="s">
        <v>5701</v>
      </c>
      <c r="J877" s="746" t="s">
        <v>77</v>
      </c>
      <c r="K877" s="749" t="s">
        <v>7123</v>
      </c>
      <c r="L877" s="746" t="s">
        <v>430</v>
      </c>
      <c r="M877" s="777"/>
      <c r="N877" s="418"/>
      <c r="O877" s="700" t="b">
        <f t="shared" si="4"/>
        <v>0</v>
      </c>
    </row>
    <row r="878" spans="1:15" s="700" customFormat="1" ht="21.05" customHeight="1">
      <c r="A878" s="701"/>
      <c r="B878" s="745" t="s">
        <v>2120</v>
      </c>
      <c r="C878" s="745" t="s">
        <v>2121</v>
      </c>
      <c r="D878" s="746" t="s">
        <v>387</v>
      </c>
      <c r="E878" s="746" t="s">
        <v>5463</v>
      </c>
      <c r="F878" s="746" t="s">
        <v>5464</v>
      </c>
      <c r="G878" s="746" t="s">
        <v>5465</v>
      </c>
      <c r="H878" s="746" t="s">
        <v>2120</v>
      </c>
      <c r="I878" s="746" t="s">
        <v>5703</v>
      </c>
      <c r="J878" s="746" t="s">
        <v>70</v>
      </c>
      <c r="K878" s="746" t="s">
        <v>7124</v>
      </c>
      <c r="L878" s="746" t="s">
        <v>2120</v>
      </c>
      <c r="M878" s="297"/>
      <c r="N878" s="418"/>
      <c r="O878" s="700" t="b">
        <f t="shared" si="4"/>
        <v>0</v>
      </c>
    </row>
    <row r="879" spans="1:15" s="700" customFormat="1" ht="21.05" customHeight="1">
      <c r="A879" s="701"/>
      <c r="B879" s="745" t="s">
        <v>2470</v>
      </c>
      <c r="C879" s="745" t="s">
        <v>2471</v>
      </c>
      <c r="D879" s="746" t="s">
        <v>387</v>
      </c>
      <c r="E879" s="746" t="s">
        <v>5463</v>
      </c>
      <c r="F879" s="746" t="s">
        <v>5464</v>
      </c>
      <c r="G879" s="746" t="s">
        <v>5465</v>
      </c>
      <c r="H879" s="746" t="s">
        <v>435</v>
      </c>
      <c r="I879" s="746" t="s">
        <v>5705</v>
      </c>
      <c r="J879" s="746" t="s">
        <v>77</v>
      </c>
      <c r="K879" s="749" t="s">
        <v>7125</v>
      </c>
      <c r="L879" s="745" t="s">
        <v>2470</v>
      </c>
      <c r="M879" s="777"/>
      <c r="N879" s="418"/>
      <c r="O879" s="700" t="b">
        <f t="shared" si="4"/>
        <v>0</v>
      </c>
    </row>
    <row r="880" spans="1:15" s="700" customFormat="1" ht="21.05" customHeight="1">
      <c r="A880" s="701"/>
      <c r="B880" s="745" t="s">
        <v>2123</v>
      </c>
      <c r="C880" s="745" t="s">
        <v>2573</v>
      </c>
      <c r="D880" s="746" t="s">
        <v>387</v>
      </c>
      <c r="E880" s="746" t="s">
        <v>5463</v>
      </c>
      <c r="F880" s="746" t="s">
        <v>5464</v>
      </c>
      <c r="G880" s="746" t="s">
        <v>5465</v>
      </c>
      <c r="H880" s="746" t="s">
        <v>2574</v>
      </c>
      <c r="I880" s="746" t="s">
        <v>5707</v>
      </c>
      <c r="J880" s="746" t="s">
        <v>70</v>
      </c>
      <c r="K880" s="746" t="s">
        <v>7126</v>
      </c>
      <c r="L880" s="746" t="s">
        <v>2123</v>
      </c>
      <c r="M880" s="297"/>
      <c r="N880" s="418"/>
      <c r="O880" s="700" t="b">
        <f t="shared" si="4"/>
        <v>0</v>
      </c>
    </row>
    <row r="881" spans="1:16" s="700" customFormat="1" ht="21.05" customHeight="1">
      <c r="A881" s="701"/>
      <c r="B881" s="745" t="s">
        <v>2116</v>
      </c>
      <c r="C881" s="745" t="s">
        <v>2117</v>
      </c>
      <c r="D881" s="746" t="s">
        <v>387</v>
      </c>
      <c r="E881" s="746" t="s">
        <v>5463</v>
      </c>
      <c r="F881" s="746" t="s">
        <v>5464</v>
      </c>
      <c r="G881" s="746" t="s">
        <v>5465</v>
      </c>
      <c r="H881" s="746" t="s">
        <v>2452</v>
      </c>
      <c r="I881" s="746" t="s">
        <v>5709</v>
      </c>
      <c r="J881" s="746" t="s">
        <v>70</v>
      </c>
      <c r="K881" s="746" t="s">
        <v>7127</v>
      </c>
      <c r="L881" s="745" t="s">
        <v>2116</v>
      </c>
      <c r="M881" s="297"/>
      <c r="N881" s="418"/>
      <c r="O881" s="700" t="b">
        <f t="shared" si="4"/>
        <v>0</v>
      </c>
    </row>
    <row r="882" spans="1:16" s="700" customFormat="1" ht="21.05" customHeight="1">
      <c r="A882" s="701"/>
      <c r="B882" s="745" t="s">
        <v>7128</v>
      </c>
      <c r="C882" s="745" t="s">
        <v>7129</v>
      </c>
      <c r="D882" s="746" t="s">
        <v>387</v>
      </c>
      <c r="E882" s="746"/>
      <c r="F882" s="746"/>
      <c r="G882" s="746"/>
      <c r="H882" s="746"/>
      <c r="I882" s="746"/>
      <c r="J882" s="746"/>
      <c r="K882" s="766" t="s">
        <v>1810</v>
      </c>
      <c r="L882" s="746" t="s">
        <v>7128</v>
      </c>
      <c r="M882" s="297"/>
      <c r="N882" s="418"/>
      <c r="O882" s="700" t="b">
        <f t="shared" si="4"/>
        <v>0</v>
      </c>
    </row>
    <row r="883" spans="1:16" s="700" customFormat="1" ht="21.05" customHeight="1">
      <c r="A883" s="701"/>
      <c r="B883" s="745" t="s">
        <v>7130</v>
      </c>
      <c r="C883" s="745" t="s">
        <v>7131</v>
      </c>
      <c r="D883" s="746" t="s">
        <v>387</v>
      </c>
      <c r="E883" s="746"/>
      <c r="F883" s="746"/>
      <c r="G883" s="746"/>
      <c r="H883" s="746"/>
      <c r="I883" s="746"/>
      <c r="J883" s="746"/>
      <c r="K883" s="766" t="s">
        <v>1810</v>
      </c>
      <c r="L883" s="746" t="s">
        <v>7130</v>
      </c>
      <c r="M883" s="297"/>
      <c r="N883" s="418"/>
      <c r="O883" s="700" t="b">
        <f t="shared" si="4"/>
        <v>0</v>
      </c>
    </row>
    <row r="884" spans="1:16" s="700" customFormat="1" ht="21.05" customHeight="1">
      <c r="A884" s="701"/>
      <c r="B884" s="745" t="s">
        <v>7132</v>
      </c>
      <c r="C884" s="745" t="s">
        <v>7133</v>
      </c>
      <c r="D884" s="746" t="s">
        <v>387</v>
      </c>
      <c r="E884" s="746"/>
      <c r="F884" s="746"/>
      <c r="G884" s="746"/>
      <c r="H884" s="746"/>
      <c r="I884" s="746"/>
      <c r="J884" s="746"/>
      <c r="K884" s="766" t="s">
        <v>1810</v>
      </c>
      <c r="L884" s="745" t="s">
        <v>7132</v>
      </c>
      <c r="M884" s="297"/>
      <c r="N884" s="418"/>
      <c r="O884" s="700" t="b">
        <f t="shared" si="4"/>
        <v>0</v>
      </c>
    </row>
    <row r="885" spans="1:16" s="700" customFormat="1" ht="21.05" customHeight="1">
      <c r="A885" s="701"/>
      <c r="B885" s="745" t="s">
        <v>5711</v>
      </c>
      <c r="C885" s="745" t="s">
        <v>5712</v>
      </c>
      <c r="D885" s="746" t="s">
        <v>387</v>
      </c>
      <c r="E885" s="746" t="s">
        <v>5463</v>
      </c>
      <c r="F885" s="746" t="s">
        <v>5464</v>
      </c>
      <c r="G885" s="746" t="s">
        <v>5465</v>
      </c>
      <c r="H885" s="746" t="s">
        <v>5713</v>
      </c>
      <c r="I885" s="746" t="s">
        <v>5714</v>
      </c>
      <c r="J885" s="746" t="s">
        <v>70</v>
      </c>
      <c r="K885" s="746" t="s">
        <v>7134</v>
      </c>
      <c r="L885" s="746" t="s">
        <v>5711</v>
      </c>
      <c r="M885" s="297"/>
      <c r="N885" s="418"/>
      <c r="O885" s="700" t="b">
        <f t="shared" si="4"/>
        <v>0</v>
      </c>
    </row>
    <row r="886" spans="1:16" s="700" customFormat="1" ht="21.05" customHeight="1">
      <c r="A886" s="701"/>
      <c r="B886" s="745" t="s">
        <v>5716</v>
      </c>
      <c r="C886" s="745" t="s">
        <v>5717</v>
      </c>
      <c r="D886" s="746" t="s">
        <v>387</v>
      </c>
      <c r="E886" s="746" t="s">
        <v>5463</v>
      </c>
      <c r="F886" s="746" t="s">
        <v>5464</v>
      </c>
      <c r="G886" s="746" t="s">
        <v>5465</v>
      </c>
      <c r="H886" s="746" t="s">
        <v>5718</v>
      </c>
      <c r="I886" s="746" t="s">
        <v>5719</v>
      </c>
      <c r="J886" s="746" t="s">
        <v>70</v>
      </c>
      <c r="K886" s="746" t="s">
        <v>7135</v>
      </c>
      <c r="L886" s="746" t="s">
        <v>5716</v>
      </c>
      <c r="M886" s="297"/>
      <c r="N886" s="418"/>
      <c r="O886" s="700" t="b">
        <f t="shared" si="4"/>
        <v>0</v>
      </c>
    </row>
    <row r="887" spans="1:16" s="700" customFormat="1" ht="21.05" customHeight="1">
      <c r="A887" s="701"/>
      <c r="B887" s="745" t="s">
        <v>1919</v>
      </c>
      <c r="C887" s="745" t="s">
        <v>1920</v>
      </c>
      <c r="D887" s="746" t="s">
        <v>387</v>
      </c>
      <c r="E887" s="746" t="s">
        <v>5463</v>
      </c>
      <c r="F887" s="746" t="s">
        <v>5464</v>
      </c>
      <c r="G887" s="746" t="s">
        <v>5465</v>
      </c>
      <c r="H887" s="746" t="s">
        <v>5721</v>
      </c>
      <c r="I887" s="746" t="s">
        <v>5722</v>
      </c>
      <c r="J887" s="746" t="s">
        <v>70</v>
      </c>
      <c r="K887" s="746" t="s">
        <v>7136</v>
      </c>
      <c r="L887" s="746" t="s">
        <v>1919</v>
      </c>
      <c r="M887" s="297"/>
      <c r="N887" s="418"/>
      <c r="O887" s="700" t="b">
        <f t="shared" si="4"/>
        <v>0</v>
      </c>
    </row>
    <row r="888" spans="1:16" s="700" customFormat="1" ht="21.05" customHeight="1">
      <c r="A888" s="701"/>
      <c r="B888" s="745" t="s">
        <v>3033</v>
      </c>
      <c r="C888" s="745" t="s">
        <v>3034</v>
      </c>
      <c r="D888" s="746" t="s">
        <v>387</v>
      </c>
      <c r="E888" s="746" t="s">
        <v>5463</v>
      </c>
      <c r="F888" s="746" t="s">
        <v>5464</v>
      </c>
      <c r="G888" s="746" t="s">
        <v>5465</v>
      </c>
      <c r="H888" s="746" t="s">
        <v>2462</v>
      </c>
      <c r="I888" s="746" t="s">
        <v>5724</v>
      </c>
      <c r="J888" s="746" t="s">
        <v>70</v>
      </c>
      <c r="K888" s="746" t="s">
        <v>7137</v>
      </c>
      <c r="L888" s="746" t="s">
        <v>3033</v>
      </c>
      <c r="M888" s="297"/>
      <c r="N888" s="418"/>
      <c r="O888" s="700" t="b">
        <f t="shared" si="4"/>
        <v>0</v>
      </c>
    </row>
    <row r="889" spans="1:16" s="700" customFormat="1" ht="21.05" customHeight="1">
      <c r="A889" s="701"/>
      <c r="B889" s="745" t="s">
        <v>7138</v>
      </c>
      <c r="C889" s="745" t="s">
        <v>7139</v>
      </c>
      <c r="D889" s="746" t="s">
        <v>387</v>
      </c>
      <c r="E889" s="746"/>
      <c r="F889" s="746"/>
      <c r="G889" s="746"/>
      <c r="H889" s="746"/>
      <c r="I889" s="746"/>
      <c r="J889" s="746"/>
      <c r="K889" s="778" t="s">
        <v>1810</v>
      </c>
      <c r="L889" s="746" t="s">
        <v>7138</v>
      </c>
      <c r="M889" s="706"/>
      <c r="N889" s="418"/>
      <c r="O889" s="700" t="b">
        <f t="shared" si="4"/>
        <v>0</v>
      </c>
    </row>
    <row r="890" spans="1:16" s="700" customFormat="1" ht="21.05" customHeight="1">
      <c r="A890" s="701"/>
      <c r="B890" s="745" t="s">
        <v>440</v>
      </c>
      <c r="C890" s="745" t="s">
        <v>441</v>
      </c>
      <c r="D890" s="746" t="s">
        <v>387</v>
      </c>
      <c r="E890" s="746"/>
      <c r="F890" s="746"/>
      <c r="G890" s="746"/>
      <c r="H890" s="746"/>
      <c r="I890" s="746"/>
      <c r="J890" s="746"/>
      <c r="K890" s="778" t="s">
        <v>1416</v>
      </c>
      <c r="L890" s="746"/>
      <c r="M890" s="418"/>
      <c r="N890" s="418"/>
    </row>
    <row r="891" spans="1:16" s="214" customFormat="1" ht="21.05" customHeight="1">
      <c r="A891" s="22"/>
      <c r="B891" s="230" t="s">
        <v>445</v>
      </c>
      <c r="C891" s="230" t="s">
        <v>269</v>
      </c>
      <c r="D891" s="231" t="s">
        <v>387</v>
      </c>
      <c r="E891" s="232"/>
      <c r="F891" s="232"/>
      <c r="G891" s="232"/>
      <c r="H891" s="232"/>
      <c r="I891" s="232"/>
      <c r="J891" s="232"/>
      <c r="K891" s="233" t="s">
        <v>7140</v>
      </c>
      <c r="L891" s="232" t="s">
        <v>1417</v>
      </c>
      <c r="M891" s="228"/>
      <c r="N891" s="234"/>
      <c r="O891" s="700"/>
    </row>
    <row r="892" spans="1:16" s="214" customFormat="1" ht="21.05" customHeight="1">
      <c r="A892" s="22"/>
      <c r="B892" s="230" t="s">
        <v>447</v>
      </c>
      <c r="C892" s="230" t="s">
        <v>448</v>
      </c>
      <c r="D892" s="231" t="s">
        <v>58</v>
      </c>
      <c r="E892" s="232"/>
      <c r="F892" s="232"/>
      <c r="G892" s="232"/>
      <c r="H892" s="232"/>
      <c r="I892" s="232"/>
      <c r="J892" s="232"/>
      <c r="K892" s="235">
        <v>1</v>
      </c>
      <c r="L892" s="232" t="s">
        <v>1417</v>
      </c>
      <c r="O892" s="700"/>
    </row>
    <row r="893" spans="1:16" ht="21.05" customHeight="1">
      <c r="A893" s="701"/>
      <c r="B893" s="762" t="s">
        <v>322</v>
      </c>
      <c r="C893" s="1680" t="s">
        <v>5866</v>
      </c>
      <c r="D893" s="1680"/>
      <c r="E893" s="1680"/>
      <c r="F893" s="1680"/>
      <c r="G893" s="1680"/>
      <c r="H893" s="1680"/>
      <c r="I893" s="1680"/>
      <c r="J893" s="1680"/>
      <c r="K893" s="1680"/>
      <c r="L893" s="1681"/>
      <c r="O893" s="700"/>
    </row>
    <row r="894" spans="1:16" ht="21.05" customHeight="1">
      <c r="A894" s="730"/>
      <c r="B894" s="1692"/>
      <c r="C894" s="1693"/>
      <c r="D894" s="1693"/>
      <c r="E894" s="1693"/>
      <c r="F894" s="1693"/>
      <c r="G894" s="1693"/>
      <c r="H894" s="1693"/>
      <c r="I894" s="1693"/>
      <c r="J894" s="1693"/>
      <c r="K894" s="1693"/>
      <c r="L894" s="1694"/>
    </row>
    <row r="895" spans="1:16" ht="21.05" customHeight="1">
      <c r="A895" s="730"/>
      <c r="B895" s="1683" t="s">
        <v>323</v>
      </c>
      <c r="C895" s="1684"/>
      <c r="D895" s="1684"/>
      <c r="E895" s="1684"/>
      <c r="F895" s="1684"/>
      <c r="G895" s="1684"/>
      <c r="H895" s="1684"/>
      <c r="I895" s="1684"/>
      <c r="J895" s="1684"/>
      <c r="K895" s="1684"/>
      <c r="L895" s="1685"/>
    </row>
    <row r="896" spans="1:16" s="763" customFormat="1" ht="21.05" customHeight="1">
      <c r="A896" s="764"/>
      <c r="B896" s="762" t="s">
        <v>315</v>
      </c>
      <c r="C896" s="762" t="s">
        <v>316</v>
      </c>
      <c r="D896" s="762" t="s">
        <v>6465</v>
      </c>
      <c r="E896" s="762" t="s">
        <v>6720</v>
      </c>
      <c r="F896" s="762" t="s">
        <v>325</v>
      </c>
      <c r="G896" s="1695" t="s">
        <v>6721</v>
      </c>
      <c r="H896" s="1696"/>
      <c r="I896" s="1697"/>
      <c r="J896" s="762" t="s">
        <v>327</v>
      </c>
      <c r="K896" s="762" t="s">
        <v>328</v>
      </c>
      <c r="L896" s="762" t="s">
        <v>302</v>
      </c>
      <c r="M896" s="763" t="s">
        <v>1667</v>
      </c>
      <c r="N896" s="763" t="s">
        <v>1668</v>
      </c>
      <c r="O896" s="763" t="s">
        <v>1669</v>
      </c>
      <c r="P896" s="763" t="s">
        <v>1670</v>
      </c>
    </row>
    <row r="897" spans="1:16" ht="39.950000000000003" customHeight="1">
      <c r="A897" s="730"/>
      <c r="B897" s="746" t="s">
        <v>21</v>
      </c>
      <c r="C897" s="746" t="s">
        <v>5464</v>
      </c>
      <c r="D897" s="752" t="s">
        <v>6461</v>
      </c>
      <c r="E897" s="746" t="s">
        <v>1420</v>
      </c>
      <c r="F897" s="734"/>
      <c r="G897" s="1679"/>
      <c r="H897" s="1680"/>
      <c r="I897" s="1681"/>
      <c r="J897" s="753"/>
      <c r="K897" s="753"/>
      <c r="L897" s="746" t="s">
        <v>5464</v>
      </c>
      <c r="M897" s="754" t="s">
        <v>5465</v>
      </c>
      <c r="N897" s="754" t="e">
        <f>VLOOKUP(M897,#REF!,2,0)</f>
        <v>#REF!</v>
      </c>
      <c r="O897" s="755" t="e">
        <f>VLOOKUP(M897,#REF!,3,0)</f>
        <v>#REF!</v>
      </c>
      <c r="P897" s="754" t="e">
        <f>VLOOKUP(M897,#REF!,4,0)</f>
        <v>#REF!</v>
      </c>
    </row>
    <row r="898" spans="1:16" ht="39.950000000000003" customHeight="1">
      <c r="A898" s="730"/>
      <c r="B898" s="746"/>
      <c r="C898" s="779" t="s">
        <v>6828</v>
      </c>
      <c r="D898" s="752" t="s">
        <v>7141</v>
      </c>
      <c r="E898" s="746" t="s">
        <v>3069</v>
      </c>
      <c r="F898" s="734" t="s">
        <v>838</v>
      </c>
      <c r="G898" s="1679" t="s">
        <v>7142</v>
      </c>
      <c r="H898" s="1680"/>
      <c r="I898" s="1681"/>
      <c r="J898" s="753"/>
      <c r="K898" s="753"/>
      <c r="L898" s="748" t="s">
        <v>6042</v>
      </c>
      <c r="M898" s="754" t="s">
        <v>6829</v>
      </c>
      <c r="N898" s="754" t="e">
        <f>VLOOKUP(M898,#REF!,2,0)</f>
        <v>#REF!</v>
      </c>
      <c r="O898" s="755" t="e">
        <f>VLOOKUP(M898,#REF!,3,0)</f>
        <v>#REF!</v>
      </c>
      <c r="P898" s="754" t="e">
        <f>VLOOKUP(M898,#REF!,4,0)</f>
        <v>#REF!</v>
      </c>
    </row>
    <row r="899" spans="1:16" ht="39.950000000000003" customHeight="1">
      <c r="A899" s="730"/>
      <c r="B899" s="746"/>
      <c r="C899" s="780" t="s">
        <v>6934</v>
      </c>
      <c r="D899" s="781" t="s">
        <v>7143</v>
      </c>
      <c r="E899" s="746" t="s">
        <v>1900</v>
      </c>
      <c r="F899" s="734" t="s">
        <v>838</v>
      </c>
      <c r="G899" s="1679" t="s">
        <v>7144</v>
      </c>
      <c r="H899" s="1680"/>
      <c r="I899" s="1681"/>
      <c r="J899" s="753"/>
      <c r="K899" s="753"/>
      <c r="L899" s="748" t="s">
        <v>7145</v>
      </c>
      <c r="M899" s="708" t="s">
        <v>6935</v>
      </c>
      <c r="N899" s="754" t="e">
        <f>VLOOKUP(M899,#REF!,2,0)</f>
        <v>#REF!</v>
      </c>
      <c r="O899" s="755" t="e">
        <f>VLOOKUP(M899,#REF!,3,0)</f>
        <v>#REF!</v>
      </c>
      <c r="P899" s="754" t="e">
        <f>VLOOKUP(M899,#REF!,4,0)</f>
        <v>#REF!</v>
      </c>
    </row>
    <row r="900" spans="1:16" ht="39.950000000000003" customHeight="1">
      <c r="A900" s="730"/>
      <c r="B900" s="746"/>
      <c r="C900" s="779" t="s">
        <v>6833</v>
      </c>
      <c r="D900" s="752" t="s">
        <v>7146</v>
      </c>
      <c r="E900" s="746" t="s">
        <v>3073</v>
      </c>
      <c r="F900" s="734" t="s">
        <v>838</v>
      </c>
      <c r="G900" s="1679" t="s">
        <v>7147</v>
      </c>
      <c r="H900" s="1680"/>
      <c r="I900" s="1681"/>
      <c r="J900" s="753"/>
      <c r="K900" s="753"/>
      <c r="L900" s="748" t="s">
        <v>6042</v>
      </c>
      <c r="M900" s="756" t="s">
        <v>6834</v>
      </c>
      <c r="N900" s="754" t="e">
        <f>VLOOKUP(M900,#REF!,2,0)</f>
        <v>#REF!</v>
      </c>
      <c r="O900" s="755" t="e">
        <f>VLOOKUP(M900,#REF!,3,0)</f>
        <v>#REF!</v>
      </c>
      <c r="P900" s="754" t="e">
        <f>VLOOKUP(M900,#REF!,4,0)</f>
        <v>#REF!</v>
      </c>
    </row>
    <row r="901" spans="1:16" ht="39.950000000000003" customHeight="1">
      <c r="A901" s="730"/>
      <c r="B901" s="746"/>
      <c r="C901" s="779" t="s">
        <v>6850</v>
      </c>
      <c r="D901" s="752" t="s">
        <v>7148</v>
      </c>
      <c r="E901" s="746" t="s">
        <v>3337</v>
      </c>
      <c r="F901" s="734" t="s">
        <v>838</v>
      </c>
      <c r="G901" s="1679" t="s">
        <v>7149</v>
      </c>
      <c r="H901" s="1680"/>
      <c r="I901" s="1681"/>
      <c r="J901" s="753"/>
      <c r="K901" s="753"/>
      <c r="L901" s="746" t="s">
        <v>6850</v>
      </c>
      <c r="M901" s="754" t="s">
        <v>6851</v>
      </c>
      <c r="N901" s="754" t="e">
        <f>VLOOKUP(M901,#REF!,2,0)</f>
        <v>#REF!</v>
      </c>
      <c r="O901" s="755" t="e">
        <f>VLOOKUP(M901,#REF!,3,0)</f>
        <v>#REF!</v>
      </c>
      <c r="P901" s="754" t="e">
        <f>VLOOKUP(M901,#REF!,4,0)</f>
        <v>#REF!</v>
      </c>
    </row>
    <row r="902" spans="1:16" ht="39.950000000000003" customHeight="1">
      <c r="A902" s="730"/>
      <c r="B902" s="734"/>
      <c r="C902" s="733"/>
      <c r="D902" s="734"/>
      <c r="E902" s="734"/>
      <c r="F902" s="734"/>
      <c r="G902" s="1679"/>
      <c r="H902" s="1680"/>
      <c r="I902" s="1681"/>
      <c r="J902" s="753"/>
      <c r="K902" s="753"/>
      <c r="L902" s="753"/>
    </row>
    <row r="903" spans="1:16" ht="21.05" customHeight="1">
      <c r="A903" s="730"/>
      <c r="B903" s="762" t="s">
        <v>329</v>
      </c>
      <c r="C903" s="1679"/>
      <c r="D903" s="1680"/>
      <c r="E903" s="1680"/>
      <c r="F903" s="1680"/>
      <c r="G903" s="1680"/>
      <c r="H903" s="1680"/>
      <c r="I903" s="1680"/>
      <c r="J903" s="1680"/>
      <c r="K903" s="1680"/>
      <c r="L903" s="1681"/>
    </row>
    <row r="904" spans="1:16" ht="21.05" customHeight="1">
      <c r="A904" s="730"/>
      <c r="B904" s="762" t="s">
        <v>330</v>
      </c>
      <c r="C904" s="1682"/>
      <c r="D904" s="1676"/>
      <c r="E904" s="1676"/>
      <c r="F904" s="1676"/>
      <c r="G904" s="1676"/>
      <c r="H904" s="1676"/>
      <c r="I904" s="1676"/>
      <c r="J904" s="1676"/>
      <c r="K904" s="1676"/>
      <c r="L904" s="1677"/>
    </row>
    <row r="905" spans="1:16">
      <c r="B905" s="762" t="s">
        <v>331</v>
      </c>
      <c r="C905" s="1682"/>
      <c r="D905" s="1676"/>
      <c r="E905" s="1676"/>
      <c r="F905" s="1676"/>
      <c r="G905" s="1676"/>
      <c r="H905" s="1676"/>
      <c r="I905" s="1676"/>
      <c r="J905" s="1676"/>
      <c r="K905" s="1676"/>
      <c r="L905" s="1677"/>
    </row>
    <row r="906" spans="1:16" ht="21.05" customHeight="1">
      <c r="A906" s="730"/>
      <c r="B906" s="1683" t="s">
        <v>1688</v>
      </c>
      <c r="C906" s="1684"/>
      <c r="D906" s="1684"/>
      <c r="E906" s="1684"/>
      <c r="F906" s="1684"/>
      <c r="G906" s="1684"/>
      <c r="H906" s="1684"/>
      <c r="I906" s="1684"/>
      <c r="J906" s="1684"/>
      <c r="K906" s="1684"/>
      <c r="L906" s="1685"/>
    </row>
    <row r="907" spans="1:16" ht="21.05" customHeight="1">
      <c r="A907" s="730"/>
      <c r="B907" s="731" t="s">
        <v>308</v>
      </c>
      <c r="C907" s="734" t="s">
        <v>7150</v>
      </c>
      <c r="D907" s="731" t="s">
        <v>5454</v>
      </c>
      <c r="E907" s="1679" t="s">
        <v>6733</v>
      </c>
      <c r="F907" s="1681"/>
      <c r="G907" s="731" t="s">
        <v>302</v>
      </c>
      <c r="H907" s="1686" t="s">
        <v>6462</v>
      </c>
      <c r="I907" s="1687"/>
      <c r="J907" s="1688"/>
      <c r="K907" s="731" t="s">
        <v>309</v>
      </c>
      <c r="L907" s="746" t="s">
        <v>385</v>
      </c>
    </row>
    <row r="908" spans="1:16" ht="21.05" customHeight="1">
      <c r="A908" s="730"/>
      <c r="B908" s="1689" t="s">
        <v>310</v>
      </c>
      <c r="C908" s="1690"/>
      <c r="D908" s="1691"/>
      <c r="E908" s="1689" t="s">
        <v>311</v>
      </c>
      <c r="F908" s="1690"/>
      <c r="G908" s="1690"/>
      <c r="H908" s="1690"/>
      <c r="I908" s="1690"/>
      <c r="J908" s="1690"/>
      <c r="K908" s="1690"/>
      <c r="L908" s="1691"/>
    </row>
    <row r="909" spans="1:16" s="763" customFormat="1" ht="21.05" customHeight="1">
      <c r="A909" s="761"/>
      <c r="B909" s="762" t="s">
        <v>6463</v>
      </c>
      <c r="C909" s="762" t="s">
        <v>6464</v>
      </c>
      <c r="D909" s="762" t="s">
        <v>314</v>
      </c>
      <c r="E909" s="762" t="s">
        <v>315</v>
      </c>
      <c r="F909" s="762" t="s">
        <v>316</v>
      </c>
      <c r="G909" s="762" t="s">
        <v>6465</v>
      </c>
      <c r="H909" s="762" t="s">
        <v>318</v>
      </c>
      <c r="I909" s="762" t="s">
        <v>319</v>
      </c>
      <c r="J909" s="762" t="s">
        <v>320</v>
      </c>
      <c r="K909" s="762" t="s">
        <v>6466</v>
      </c>
      <c r="L909" s="762" t="s">
        <v>302</v>
      </c>
    </row>
    <row r="910" spans="1:16" s="700" customFormat="1" ht="21.05" customHeight="1">
      <c r="A910" s="701"/>
      <c r="B910" s="745" t="s">
        <v>5461</v>
      </c>
      <c r="C910" s="745" t="s">
        <v>5866</v>
      </c>
      <c r="D910" s="746" t="s">
        <v>387</v>
      </c>
      <c r="E910" s="745" t="s">
        <v>7151</v>
      </c>
      <c r="F910" s="746" t="s">
        <v>7152</v>
      </c>
      <c r="G910" s="745" t="s">
        <v>7153</v>
      </c>
      <c r="H910" s="745" t="s">
        <v>5461</v>
      </c>
      <c r="I910" s="745" t="s">
        <v>7154</v>
      </c>
      <c r="J910" s="746" t="s">
        <v>70</v>
      </c>
      <c r="K910" s="745" t="s">
        <v>7155</v>
      </c>
      <c r="L910" s="745"/>
      <c r="M910" s="782"/>
    </row>
    <row r="911" spans="1:16" s="700" customFormat="1" ht="21.05" customHeight="1">
      <c r="A911" s="701"/>
      <c r="B911" s="745" t="s">
        <v>5468</v>
      </c>
      <c r="C911" s="745" t="s">
        <v>6735</v>
      </c>
      <c r="D911" s="746" t="s">
        <v>387</v>
      </c>
      <c r="E911" s="153" t="s">
        <v>7151</v>
      </c>
      <c r="F911" s="153" t="s">
        <v>7152</v>
      </c>
      <c r="G911" s="153" t="s">
        <v>7153</v>
      </c>
      <c r="H911" s="153" t="s">
        <v>7156</v>
      </c>
      <c r="I911" s="153" t="s">
        <v>7157</v>
      </c>
      <c r="J911" s="746" t="s">
        <v>70</v>
      </c>
      <c r="K911" s="153" t="s">
        <v>7158</v>
      </c>
      <c r="L911" s="745"/>
      <c r="M911" s="782"/>
    </row>
    <row r="912" spans="1:16" s="700" customFormat="1" ht="21.05" customHeight="1">
      <c r="A912" s="701"/>
      <c r="B912" s="745" t="s">
        <v>2210</v>
      </c>
      <c r="C912" s="745" t="s">
        <v>5788</v>
      </c>
      <c r="D912" s="746" t="s">
        <v>387</v>
      </c>
      <c r="E912" s="745" t="s">
        <v>7151</v>
      </c>
      <c r="F912" s="746" t="s">
        <v>7152</v>
      </c>
      <c r="G912" s="745" t="s">
        <v>7153</v>
      </c>
      <c r="H912" s="745" t="s">
        <v>1702</v>
      </c>
      <c r="I912" s="745" t="s">
        <v>7159</v>
      </c>
      <c r="J912" s="746" t="s">
        <v>179</v>
      </c>
      <c r="K912" s="745" t="s">
        <v>7160</v>
      </c>
      <c r="L912" s="745"/>
      <c r="M912" s="782"/>
    </row>
    <row r="913" spans="1:13" s="700" customFormat="1" ht="21.05" customHeight="1">
      <c r="A913" s="701"/>
      <c r="B913" s="745" t="s">
        <v>2206</v>
      </c>
      <c r="C913" s="745" t="s">
        <v>5793</v>
      </c>
      <c r="D913" s="746" t="s">
        <v>387</v>
      </c>
      <c r="E913" s="745" t="s">
        <v>7151</v>
      </c>
      <c r="F913" s="746" t="s">
        <v>7161</v>
      </c>
      <c r="G913" s="746" t="s">
        <v>7162</v>
      </c>
      <c r="H913" s="746" t="s">
        <v>7163</v>
      </c>
      <c r="I913" s="745" t="s">
        <v>7164</v>
      </c>
      <c r="J913" s="746" t="s">
        <v>70</v>
      </c>
      <c r="K913" s="745" t="s">
        <v>7165</v>
      </c>
      <c r="L913" s="745"/>
      <c r="M913" s="782"/>
    </row>
    <row r="914" spans="1:13" s="700" customFormat="1" ht="21.05" customHeight="1">
      <c r="A914" s="701"/>
      <c r="B914" s="745" t="s">
        <v>2194</v>
      </c>
      <c r="C914" s="745" t="s">
        <v>2195</v>
      </c>
      <c r="D914" s="746" t="s">
        <v>387</v>
      </c>
      <c r="E914" s="745"/>
      <c r="F914" s="746"/>
      <c r="G914" s="745"/>
      <c r="H914" s="746"/>
      <c r="I914" s="745"/>
      <c r="J914" s="746"/>
      <c r="K914" s="766" t="s">
        <v>1810</v>
      </c>
      <c r="L914" s="745"/>
      <c r="M914" s="782"/>
    </row>
    <row r="915" spans="1:13" s="700" customFormat="1" ht="21.05" customHeight="1">
      <c r="A915" s="701"/>
      <c r="B915" s="745" t="s">
        <v>2202</v>
      </c>
      <c r="C915" s="745" t="s">
        <v>5472</v>
      </c>
      <c r="D915" s="746" t="s">
        <v>387</v>
      </c>
      <c r="E915" s="750" t="s">
        <v>7151</v>
      </c>
      <c r="F915" s="765" t="s">
        <v>7166</v>
      </c>
      <c r="G915" s="765" t="s">
        <v>7167</v>
      </c>
      <c r="H915" s="765" t="s">
        <v>1259</v>
      </c>
      <c r="I915" s="765" t="s">
        <v>7168</v>
      </c>
      <c r="J915" s="746" t="s">
        <v>70</v>
      </c>
      <c r="K915" s="765" t="s">
        <v>7169</v>
      </c>
      <c r="L915" s="745"/>
      <c r="M915" s="783"/>
    </row>
    <row r="916" spans="1:13" s="700" customFormat="1" ht="21.05" customHeight="1">
      <c r="A916" s="701"/>
      <c r="B916" s="745" t="s">
        <v>5475</v>
      </c>
      <c r="C916" s="745" t="s">
        <v>5476</v>
      </c>
      <c r="D916" s="746" t="s">
        <v>387</v>
      </c>
      <c r="E916" s="745" t="s">
        <v>7151</v>
      </c>
      <c r="F916" s="746" t="s">
        <v>7161</v>
      </c>
      <c r="G916" s="746" t="s">
        <v>7162</v>
      </c>
      <c r="H916" s="746" t="s">
        <v>7170</v>
      </c>
      <c r="I916" s="746" t="s">
        <v>7171</v>
      </c>
      <c r="J916" s="746" t="s">
        <v>171</v>
      </c>
      <c r="K916" s="746" t="s">
        <v>7172</v>
      </c>
      <c r="L916" s="745"/>
      <c r="M916" s="783"/>
    </row>
    <row r="917" spans="1:13" s="700" customFormat="1" ht="21.05" customHeight="1">
      <c r="A917" s="701"/>
      <c r="B917" s="745" t="s">
        <v>5480</v>
      </c>
      <c r="C917" s="745" t="s">
        <v>5481</v>
      </c>
      <c r="D917" s="746" t="s">
        <v>387</v>
      </c>
      <c r="E917" s="745" t="s">
        <v>7151</v>
      </c>
      <c r="F917" s="746" t="s">
        <v>7161</v>
      </c>
      <c r="G917" s="746" t="s">
        <v>7162</v>
      </c>
      <c r="H917" s="746" t="s">
        <v>7173</v>
      </c>
      <c r="I917" s="746" t="s">
        <v>7174</v>
      </c>
      <c r="J917" s="746" t="s">
        <v>171</v>
      </c>
      <c r="K917" s="746" t="s">
        <v>7175</v>
      </c>
      <c r="L917" s="745"/>
      <c r="M917" s="782"/>
    </row>
    <row r="918" spans="1:13" s="700" customFormat="1" ht="21.05" customHeight="1">
      <c r="A918" s="701"/>
      <c r="B918" s="745" t="s">
        <v>5485</v>
      </c>
      <c r="C918" s="745" t="s">
        <v>5486</v>
      </c>
      <c r="D918" s="746" t="s">
        <v>387</v>
      </c>
      <c r="E918" s="746"/>
      <c r="F918" s="746"/>
      <c r="G918" s="746"/>
      <c r="H918" s="746"/>
      <c r="I918" s="746"/>
      <c r="J918" s="746"/>
      <c r="K918" s="766" t="s">
        <v>1810</v>
      </c>
      <c r="L918" s="745"/>
      <c r="M918" s="782"/>
    </row>
    <row r="919" spans="1:13" s="700" customFormat="1" ht="21.05" customHeight="1">
      <c r="A919" s="701"/>
      <c r="B919" s="745" t="s">
        <v>5814</v>
      </c>
      <c r="C919" s="745" t="s">
        <v>5815</v>
      </c>
      <c r="D919" s="746" t="s">
        <v>387</v>
      </c>
      <c r="E919" s="745" t="s">
        <v>7151</v>
      </c>
      <c r="F919" s="746" t="s">
        <v>7152</v>
      </c>
      <c r="G919" s="745" t="s">
        <v>7153</v>
      </c>
      <c r="H919" s="746" t="s">
        <v>1264</v>
      </c>
      <c r="I919" s="745" t="s">
        <v>7176</v>
      </c>
      <c r="J919" s="746" t="s">
        <v>70</v>
      </c>
      <c r="K919" s="746" t="s">
        <v>7177</v>
      </c>
      <c r="L919" s="745"/>
      <c r="M919" s="782"/>
    </row>
    <row r="920" spans="1:13" s="700" customFormat="1" ht="21.05" customHeight="1">
      <c r="A920" s="701"/>
      <c r="B920" s="745" t="s">
        <v>5819</v>
      </c>
      <c r="C920" s="745" t="s">
        <v>5820</v>
      </c>
      <c r="D920" s="746" t="s">
        <v>387</v>
      </c>
      <c r="E920" s="745" t="s">
        <v>7151</v>
      </c>
      <c r="F920" s="746" t="s">
        <v>7178</v>
      </c>
      <c r="G920" s="746" t="s">
        <v>7179</v>
      </c>
      <c r="H920" s="746" t="s">
        <v>7180</v>
      </c>
      <c r="I920" s="745" t="s">
        <v>7181</v>
      </c>
      <c r="J920" s="746" t="s">
        <v>85</v>
      </c>
      <c r="K920" s="745" t="s">
        <v>7182</v>
      </c>
      <c r="L920" s="734" t="s">
        <v>7183</v>
      </c>
      <c r="M920" s="782"/>
    </row>
    <row r="921" spans="1:13" s="700" customFormat="1" ht="21.05" customHeight="1">
      <c r="A921" s="701"/>
      <c r="B921" s="745" t="s">
        <v>5490</v>
      </c>
      <c r="C921" s="745" t="s">
        <v>5491</v>
      </c>
      <c r="D921" s="746" t="s">
        <v>387</v>
      </c>
      <c r="E921" s="745" t="s">
        <v>7151</v>
      </c>
      <c r="F921" s="746" t="s">
        <v>7178</v>
      </c>
      <c r="G921" s="746" t="s">
        <v>7179</v>
      </c>
      <c r="H921" s="746" t="s">
        <v>7180</v>
      </c>
      <c r="I921" s="746" t="s">
        <v>7181</v>
      </c>
      <c r="J921" s="746" t="s">
        <v>85</v>
      </c>
      <c r="K921" s="745" t="s">
        <v>7184</v>
      </c>
      <c r="L921" s="745" t="s">
        <v>7185</v>
      </c>
      <c r="M921" s="782"/>
    </row>
    <row r="922" spans="1:13" s="700" customFormat="1" ht="21.05" customHeight="1">
      <c r="A922" s="701"/>
      <c r="B922" s="745" t="s">
        <v>5796</v>
      </c>
      <c r="C922" s="745" t="s">
        <v>5797</v>
      </c>
      <c r="D922" s="746" t="s">
        <v>387</v>
      </c>
      <c r="E922" s="745"/>
      <c r="F922" s="746"/>
      <c r="G922" s="746"/>
      <c r="H922" s="746"/>
      <c r="I922" s="745"/>
      <c r="J922" s="746"/>
      <c r="K922" s="766" t="s">
        <v>1810</v>
      </c>
      <c r="L922" s="745"/>
      <c r="M922" s="782"/>
    </row>
    <row r="923" spans="1:13" s="700" customFormat="1" ht="21.05" customHeight="1">
      <c r="A923" s="701"/>
      <c r="B923" s="745" t="s">
        <v>5801</v>
      </c>
      <c r="C923" s="745" t="s">
        <v>5802</v>
      </c>
      <c r="D923" s="746" t="s">
        <v>387</v>
      </c>
      <c r="E923" s="745"/>
      <c r="F923" s="746"/>
      <c r="G923" s="746"/>
      <c r="H923" s="746"/>
      <c r="I923" s="745"/>
      <c r="J923" s="746"/>
      <c r="K923" s="766" t="s">
        <v>1810</v>
      </c>
      <c r="L923" s="745"/>
      <c r="M923" s="782"/>
    </row>
    <row r="924" spans="1:13" s="700" customFormat="1" ht="21.05" customHeight="1">
      <c r="A924" s="701"/>
      <c r="B924" s="745" t="s">
        <v>6748</v>
      </c>
      <c r="C924" s="745" t="s">
        <v>6749</v>
      </c>
      <c r="D924" s="746" t="s">
        <v>387</v>
      </c>
      <c r="E924" s="745" t="s">
        <v>7151</v>
      </c>
      <c r="F924" s="746" t="s">
        <v>7186</v>
      </c>
      <c r="G924" s="746" t="s">
        <v>7187</v>
      </c>
      <c r="H924" s="746" t="s">
        <v>7188</v>
      </c>
      <c r="I924" s="746" t="s">
        <v>7189</v>
      </c>
      <c r="J924" s="746" t="s">
        <v>85</v>
      </c>
      <c r="K924" s="746" t="s">
        <v>7190</v>
      </c>
      <c r="L924" s="745"/>
      <c r="M924" s="782"/>
    </row>
    <row r="925" spans="1:13" s="700" customFormat="1" ht="21.05" customHeight="1">
      <c r="A925" s="701"/>
      <c r="B925" s="745" t="s">
        <v>6750</v>
      </c>
      <c r="C925" s="745" t="s">
        <v>6751</v>
      </c>
      <c r="D925" s="746" t="s">
        <v>387</v>
      </c>
      <c r="E925" s="745" t="s">
        <v>7151</v>
      </c>
      <c r="F925" s="746" t="s">
        <v>7161</v>
      </c>
      <c r="G925" s="746" t="s">
        <v>7162</v>
      </c>
      <c r="H925" s="746" t="s">
        <v>7191</v>
      </c>
      <c r="I925" s="746" t="s">
        <v>7192</v>
      </c>
      <c r="J925" s="746" t="s">
        <v>85</v>
      </c>
      <c r="K925" s="746" t="s">
        <v>7193</v>
      </c>
      <c r="L925" s="745"/>
      <c r="M925" s="782"/>
    </row>
    <row r="926" spans="1:13" s="700" customFormat="1" ht="21.05" customHeight="1">
      <c r="A926" s="701"/>
      <c r="B926" s="745" t="s">
        <v>5494</v>
      </c>
      <c r="C926" s="745" t="s">
        <v>5495</v>
      </c>
      <c r="D926" s="746" t="s">
        <v>387</v>
      </c>
      <c r="E926" s="745" t="s">
        <v>7151</v>
      </c>
      <c r="F926" s="746" t="s">
        <v>7161</v>
      </c>
      <c r="G926" s="746" t="s">
        <v>7162</v>
      </c>
      <c r="H926" s="746" t="s">
        <v>7194</v>
      </c>
      <c r="I926" s="746" t="s">
        <v>7195</v>
      </c>
      <c r="J926" s="746" t="s">
        <v>2266</v>
      </c>
      <c r="K926" s="746" t="s">
        <v>7196</v>
      </c>
      <c r="L926" s="745" t="s">
        <v>7197</v>
      </c>
      <c r="M926" s="782"/>
    </row>
    <row r="927" spans="1:13" s="700" customFormat="1" ht="21.05" customHeight="1">
      <c r="A927" s="701"/>
      <c r="B927" s="745" t="s">
        <v>6753</v>
      </c>
      <c r="C927" s="745" t="s">
        <v>6754</v>
      </c>
      <c r="D927" s="746" t="s">
        <v>387</v>
      </c>
      <c r="E927" s="745" t="s">
        <v>7151</v>
      </c>
      <c r="F927" s="746" t="s">
        <v>7152</v>
      </c>
      <c r="G927" s="746" t="s">
        <v>7153</v>
      </c>
      <c r="H927" s="746" t="s">
        <v>5496</v>
      </c>
      <c r="I927" s="746" t="s">
        <v>7198</v>
      </c>
      <c r="J927" s="746" t="s">
        <v>2266</v>
      </c>
      <c r="K927" s="746" t="s">
        <v>7199</v>
      </c>
      <c r="L927" s="745"/>
      <c r="M927" s="782"/>
    </row>
    <row r="928" spans="1:13" s="700" customFormat="1" ht="21.05" customHeight="1">
      <c r="A928" s="701"/>
      <c r="B928" s="745" t="s">
        <v>5500</v>
      </c>
      <c r="C928" s="745" t="s">
        <v>5501</v>
      </c>
      <c r="D928" s="746" t="s">
        <v>387</v>
      </c>
      <c r="E928" s="745" t="s">
        <v>7151</v>
      </c>
      <c r="F928" s="747" t="s">
        <v>7186</v>
      </c>
      <c r="G928" s="748" t="s">
        <v>7187</v>
      </c>
      <c r="H928" s="747" t="s">
        <v>7200</v>
      </c>
      <c r="I928" s="747" t="s">
        <v>7201</v>
      </c>
      <c r="J928" s="746" t="s">
        <v>2266</v>
      </c>
      <c r="K928" s="746" t="s">
        <v>7202</v>
      </c>
      <c r="L928" s="748"/>
      <c r="M928" s="782"/>
    </row>
    <row r="929" spans="1:13" s="700" customFormat="1" ht="21.05" customHeight="1">
      <c r="A929" s="701"/>
      <c r="B929" s="745" t="s">
        <v>5505</v>
      </c>
      <c r="C929" s="745" t="s">
        <v>5506</v>
      </c>
      <c r="D929" s="746" t="s">
        <v>387</v>
      </c>
      <c r="E929" s="745" t="s">
        <v>7151</v>
      </c>
      <c r="F929" s="746" t="s">
        <v>7152</v>
      </c>
      <c r="G929" s="746" t="s">
        <v>7153</v>
      </c>
      <c r="H929" s="746" t="s">
        <v>5505</v>
      </c>
      <c r="I929" s="746" t="s">
        <v>7203</v>
      </c>
      <c r="J929" s="746" t="s">
        <v>179</v>
      </c>
      <c r="K929" s="746" t="s">
        <v>7204</v>
      </c>
      <c r="L929" s="745"/>
      <c r="M929" s="782"/>
    </row>
    <row r="930" spans="1:13" s="700" customFormat="1" ht="21.05" customHeight="1">
      <c r="A930" s="701"/>
      <c r="B930" s="745" t="s">
        <v>5510</v>
      </c>
      <c r="C930" s="745" t="s">
        <v>5511</v>
      </c>
      <c r="D930" s="746" t="s">
        <v>387</v>
      </c>
      <c r="E930" s="746"/>
      <c r="F930" s="746"/>
      <c r="G930" s="746"/>
      <c r="H930" s="746"/>
      <c r="I930" s="746"/>
      <c r="J930" s="746"/>
      <c r="K930" s="766" t="s">
        <v>1810</v>
      </c>
      <c r="L930" s="745"/>
      <c r="M930" s="782"/>
    </row>
    <row r="931" spans="1:13" s="700" customFormat="1" ht="21.05" customHeight="1">
      <c r="A931" s="701"/>
      <c r="B931" s="745" t="s">
        <v>5515</v>
      </c>
      <c r="C931" s="745" t="s">
        <v>5516</v>
      </c>
      <c r="D931" s="746" t="s">
        <v>387</v>
      </c>
      <c r="E931" s="746"/>
      <c r="F931" s="746"/>
      <c r="G931" s="746"/>
      <c r="H931" s="746"/>
      <c r="I931" s="746"/>
      <c r="J931" s="746"/>
      <c r="K931" s="766" t="s">
        <v>1810</v>
      </c>
      <c r="L931" s="745"/>
      <c r="M931" s="782"/>
    </row>
    <row r="932" spans="1:13" s="700" customFormat="1" ht="21.05" customHeight="1">
      <c r="A932" s="701"/>
      <c r="B932" s="745" t="s">
        <v>5521</v>
      </c>
      <c r="C932" s="745" t="s">
        <v>5522</v>
      </c>
      <c r="D932" s="746" t="s">
        <v>56</v>
      </c>
      <c r="E932" s="745" t="s">
        <v>7151</v>
      </c>
      <c r="F932" s="746" t="s">
        <v>7152</v>
      </c>
      <c r="G932" s="746" t="s">
        <v>7153</v>
      </c>
      <c r="H932" s="746" t="s">
        <v>5521</v>
      </c>
      <c r="I932" s="746" t="s">
        <v>7205</v>
      </c>
      <c r="J932" s="746" t="s">
        <v>56</v>
      </c>
      <c r="K932" s="746" t="s">
        <v>7206</v>
      </c>
      <c r="L932" s="745"/>
      <c r="M932" s="782"/>
    </row>
    <row r="933" spans="1:13" s="700" customFormat="1" ht="21.05" customHeight="1">
      <c r="A933" s="701"/>
      <c r="B933" s="745" t="s">
        <v>5525</v>
      </c>
      <c r="C933" s="745" t="s">
        <v>5526</v>
      </c>
      <c r="D933" s="746" t="s">
        <v>56</v>
      </c>
      <c r="E933" s="745" t="s">
        <v>7151</v>
      </c>
      <c r="F933" s="746" t="s">
        <v>7186</v>
      </c>
      <c r="G933" s="746" t="s">
        <v>7187</v>
      </c>
      <c r="H933" s="746" t="s">
        <v>1177</v>
      </c>
      <c r="I933" s="746" t="s">
        <v>7207</v>
      </c>
      <c r="J933" s="746" t="s">
        <v>56</v>
      </c>
      <c r="K933" s="746" t="s">
        <v>7208</v>
      </c>
      <c r="L933" s="745"/>
      <c r="M933" s="782"/>
    </row>
    <row r="934" spans="1:13" s="700" customFormat="1" ht="21.05" customHeight="1">
      <c r="A934" s="701"/>
      <c r="B934" s="745" t="s">
        <v>5529</v>
      </c>
      <c r="C934" s="745" t="s">
        <v>5530</v>
      </c>
      <c r="D934" s="746" t="s">
        <v>56</v>
      </c>
      <c r="E934" s="746"/>
      <c r="F934" s="746"/>
      <c r="G934" s="746"/>
      <c r="H934" s="746"/>
      <c r="I934" s="746"/>
      <c r="J934" s="746"/>
      <c r="K934" s="766" t="s">
        <v>1810</v>
      </c>
      <c r="L934" s="745"/>
      <c r="M934" s="782"/>
    </row>
    <row r="935" spans="1:13" s="700" customFormat="1" ht="21.05" customHeight="1">
      <c r="A935" s="701"/>
      <c r="B935" s="745" t="s">
        <v>5534</v>
      </c>
      <c r="C935" s="745" t="s">
        <v>5535</v>
      </c>
      <c r="D935" s="746" t="s">
        <v>56</v>
      </c>
      <c r="E935" s="746"/>
      <c r="F935" s="746"/>
      <c r="G935" s="746"/>
      <c r="H935" s="746"/>
      <c r="I935" s="746"/>
      <c r="J935" s="746"/>
      <c r="K935" s="766" t="s">
        <v>1810</v>
      </c>
      <c r="L935" s="745"/>
      <c r="M935" s="782"/>
    </row>
    <row r="936" spans="1:13" s="700" customFormat="1" ht="21.05" customHeight="1">
      <c r="A936" s="701"/>
      <c r="B936" s="745" t="s">
        <v>5539</v>
      </c>
      <c r="C936" s="745" t="s">
        <v>5540</v>
      </c>
      <c r="D936" s="746" t="s">
        <v>58</v>
      </c>
      <c r="E936" s="746"/>
      <c r="F936" s="746"/>
      <c r="G936" s="746"/>
      <c r="H936" s="746"/>
      <c r="I936" s="746"/>
      <c r="J936" s="746"/>
      <c r="K936" s="766" t="s">
        <v>1810</v>
      </c>
      <c r="L936" s="745"/>
      <c r="M936" s="782"/>
    </row>
    <row r="937" spans="1:13" s="700" customFormat="1" ht="21.05" customHeight="1">
      <c r="A937" s="701"/>
      <c r="B937" s="745" t="s">
        <v>5824</v>
      </c>
      <c r="C937" s="745" t="s">
        <v>5825</v>
      </c>
      <c r="D937" s="746" t="s">
        <v>387</v>
      </c>
      <c r="E937" s="745"/>
      <c r="F937" s="746"/>
      <c r="G937" s="746"/>
      <c r="H937" s="746"/>
      <c r="I937" s="745"/>
      <c r="J937" s="746"/>
      <c r="K937" s="766" t="s">
        <v>1810</v>
      </c>
      <c r="L937" s="745"/>
      <c r="M937" s="782"/>
    </row>
    <row r="938" spans="1:13" s="700" customFormat="1" ht="21.05" customHeight="1">
      <c r="A938" s="701"/>
      <c r="B938" s="745" t="s">
        <v>5830</v>
      </c>
      <c r="C938" s="745" t="s">
        <v>5831</v>
      </c>
      <c r="D938" s="746" t="s">
        <v>57</v>
      </c>
      <c r="E938" s="745"/>
      <c r="F938" s="746"/>
      <c r="G938" s="746"/>
      <c r="H938" s="746"/>
      <c r="I938" s="745"/>
      <c r="J938" s="746"/>
      <c r="K938" s="766" t="s">
        <v>1810</v>
      </c>
      <c r="L938" s="745"/>
      <c r="M938" s="782"/>
    </row>
    <row r="939" spans="1:13" s="700" customFormat="1" ht="21.05" customHeight="1">
      <c r="A939" s="701"/>
      <c r="B939" s="745" t="s">
        <v>5835</v>
      </c>
      <c r="C939" s="745" t="s">
        <v>5836</v>
      </c>
      <c r="D939" s="746" t="s">
        <v>387</v>
      </c>
      <c r="E939" s="745"/>
      <c r="F939" s="746"/>
      <c r="G939" s="746"/>
      <c r="H939" s="746"/>
      <c r="I939" s="745"/>
      <c r="J939" s="746"/>
      <c r="K939" s="766" t="s">
        <v>1810</v>
      </c>
      <c r="L939" s="746"/>
      <c r="M939" s="782"/>
    </row>
    <row r="940" spans="1:13" s="700" customFormat="1" ht="21.05" customHeight="1">
      <c r="A940" s="701"/>
      <c r="B940" s="745" t="s">
        <v>5840</v>
      </c>
      <c r="C940" s="745" t="s">
        <v>5841</v>
      </c>
      <c r="D940" s="746" t="s">
        <v>387</v>
      </c>
      <c r="E940" s="745"/>
      <c r="F940" s="746"/>
      <c r="G940" s="746"/>
      <c r="H940" s="746"/>
      <c r="I940" s="745"/>
      <c r="J940" s="746"/>
      <c r="K940" s="766" t="s">
        <v>1810</v>
      </c>
      <c r="L940" s="746"/>
      <c r="M940" s="782"/>
    </row>
    <row r="941" spans="1:13" s="700" customFormat="1" ht="21.05" customHeight="1">
      <c r="A941" s="701"/>
      <c r="B941" s="745" t="s">
        <v>5844</v>
      </c>
      <c r="C941" s="745" t="s">
        <v>5845</v>
      </c>
      <c r="D941" s="746" t="s">
        <v>387</v>
      </c>
      <c r="E941" s="745"/>
      <c r="F941" s="746"/>
      <c r="G941" s="746"/>
      <c r="H941" s="746"/>
      <c r="I941" s="745"/>
      <c r="J941" s="746"/>
      <c r="K941" s="766" t="s">
        <v>1810</v>
      </c>
      <c r="L941" s="746"/>
      <c r="M941" s="782"/>
    </row>
    <row r="942" spans="1:13" s="700" customFormat="1" ht="21.05" customHeight="1">
      <c r="A942" s="701"/>
      <c r="B942" s="745" t="s">
        <v>5849</v>
      </c>
      <c r="C942" s="745" t="s">
        <v>5850</v>
      </c>
      <c r="D942" s="746" t="s">
        <v>387</v>
      </c>
      <c r="E942" s="745"/>
      <c r="F942" s="746"/>
      <c r="G942" s="746"/>
      <c r="H942" s="746"/>
      <c r="I942" s="745"/>
      <c r="J942" s="746"/>
      <c r="K942" s="766" t="s">
        <v>1810</v>
      </c>
      <c r="L942" s="746"/>
      <c r="M942" s="782"/>
    </row>
    <row r="943" spans="1:13" s="700" customFormat="1" ht="21.05" customHeight="1">
      <c r="A943" s="701"/>
      <c r="B943" s="745" t="s">
        <v>5854</v>
      </c>
      <c r="C943" s="745" t="s">
        <v>5855</v>
      </c>
      <c r="D943" s="746" t="s">
        <v>387</v>
      </c>
      <c r="E943" s="745"/>
      <c r="F943" s="746"/>
      <c r="G943" s="746"/>
      <c r="H943" s="746"/>
      <c r="I943" s="745"/>
      <c r="J943" s="746"/>
      <c r="K943" s="766" t="s">
        <v>1810</v>
      </c>
      <c r="L943" s="746"/>
      <c r="M943" s="782"/>
    </row>
    <row r="944" spans="1:13" s="700" customFormat="1" ht="21.05" customHeight="1">
      <c r="A944" s="701"/>
      <c r="B944" s="745" t="s">
        <v>5859</v>
      </c>
      <c r="C944" s="745" t="s">
        <v>5860</v>
      </c>
      <c r="D944" s="746" t="s">
        <v>56</v>
      </c>
      <c r="E944" s="745"/>
      <c r="F944" s="746"/>
      <c r="G944" s="746"/>
      <c r="H944" s="746"/>
      <c r="I944" s="745"/>
      <c r="J944" s="746"/>
      <c r="K944" s="766" t="s">
        <v>1810</v>
      </c>
      <c r="L944" s="746"/>
      <c r="M944" s="782"/>
    </row>
    <row r="945" spans="1:13" s="700" customFormat="1" ht="21.05" customHeight="1">
      <c r="A945" s="701"/>
      <c r="B945" s="745" t="s">
        <v>5864</v>
      </c>
      <c r="C945" s="745" t="s">
        <v>5865</v>
      </c>
      <c r="D945" s="746" t="s">
        <v>387</v>
      </c>
      <c r="E945" s="745"/>
      <c r="F945" s="746"/>
      <c r="G945" s="746"/>
      <c r="H945" s="746"/>
      <c r="I945" s="745"/>
      <c r="J945" s="746"/>
      <c r="K945" s="766" t="s">
        <v>1810</v>
      </c>
      <c r="L945" s="746"/>
      <c r="M945" s="782"/>
    </row>
    <row r="946" spans="1:13" s="700" customFormat="1" ht="21.05" customHeight="1">
      <c r="A946" s="701"/>
      <c r="B946" s="745" t="s">
        <v>5868</v>
      </c>
      <c r="C946" s="745" t="s">
        <v>5869</v>
      </c>
      <c r="D946" s="746" t="s">
        <v>387</v>
      </c>
      <c r="E946" s="745"/>
      <c r="F946" s="746"/>
      <c r="G946" s="746"/>
      <c r="H946" s="746"/>
      <c r="I946" s="745"/>
      <c r="J946" s="746"/>
      <c r="K946" s="766" t="s">
        <v>1810</v>
      </c>
      <c r="L946" s="746"/>
      <c r="M946" s="782"/>
    </row>
    <row r="947" spans="1:13" s="700" customFormat="1" ht="21.05" customHeight="1">
      <c r="A947" s="701"/>
      <c r="B947" s="745" t="s">
        <v>5545</v>
      </c>
      <c r="C947" s="745" t="s">
        <v>5546</v>
      </c>
      <c r="D947" s="746" t="s">
        <v>387</v>
      </c>
      <c r="E947" s="745" t="s">
        <v>7151</v>
      </c>
      <c r="F947" s="746" t="s">
        <v>7161</v>
      </c>
      <c r="G947" s="746" t="s">
        <v>7162</v>
      </c>
      <c r="H947" s="746" t="s">
        <v>5547</v>
      </c>
      <c r="I947" s="746" t="s">
        <v>7209</v>
      </c>
      <c r="J947" s="746" t="s">
        <v>179</v>
      </c>
      <c r="K947" s="746" t="s">
        <v>7210</v>
      </c>
      <c r="L947" s="746"/>
      <c r="M947" s="782"/>
    </row>
    <row r="948" spans="1:13" s="700" customFormat="1" ht="21.05" customHeight="1">
      <c r="A948" s="701"/>
      <c r="B948" s="745" t="s">
        <v>5873</v>
      </c>
      <c r="C948" s="745" t="s">
        <v>5874</v>
      </c>
      <c r="D948" s="746" t="s">
        <v>387</v>
      </c>
      <c r="E948" s="745" t="s">
        <v>7151</v>
      </c>
      <c r="F948" s="746" t="s">
        <v>7161</v>
      </c>
      <c r="G948" s="746" t="s">
        <v>7162</v>
      </c>
      <c r="H948" s="746" t="s">
        <v>5875</v>
      </c>
      <c r="I948" s="745" t="s">
        <v>7211</v>
      </c>
      <c r="J948" s="746" t="s">
        <v>70</v>
      </c>
      <c r="K948" s="746" t="s">
        <v>7212</v>
      </c>
      <c r="L948" s="746"/>
      <c r="M948" s="782"/>
    </row>
    <row r="949" spans="1:13" s="700" customFormat="1" ht="21.05" customHeight="1">
      <c r="A949" s="701"/>
      <c r="B949" s="745" t="s">
        <v>5550</v>
      </c>
      <c r="C949" s="745" t="s">
        <v>5551</v>
      </c>
      <c r="D949" s="746" t="s">
        <v>387</v>
      </c>
      <c r="E949" s="746"/>
      <c r="F949" s="746"/>
      <c r="G949" s="746"/>
      <c r="H949" s="746"/>
      <c r="I949" s="746"/>
      <c r="J949" s="746"/>
      <c r="K949" s="766" t="s">
        <v>1810</v>
      </c>
      <c r="L949" s="746"/>
      <c r="M949" s="782"/>
    </row>
    <row r="950" spans="1:13" s="700" customFormat="1" ht="21.05" customHeight="1">
      <c r="A950" s="701"/>
      <c r="B950" s="745" t="s">
        <v>5555</v>
      </c>
      <c r="C950" s="745" t="s">
        <v>5556</v>
      </c>
      <c r="D950" s="746" t="s">
        <v>387</v>
      </c>
      <c r="E950" s="746"/>
      <c r="F950" s="746"/>
      <c r="G950" s="746"/>
      <c r="H950" s="746"/>
      <c r="I950" s="746"/>
      <c r="J950" s="746"/>
      <c r="K950" s="766" t="s">
        <v>1810</v>
      </c>
      <c r="L950" s="746"/>
      <c r="M950" s="782"/>
    </row>
    <row r="951" spans="1:13" s="700" customFormat="1" ht="21.05" customHeight="1">
      <c r="A951" s="701"/>
      <c r="B951" s="745" t="s">
        <v>5560</v>
      </c>
      <c r="C951" s="745" t="s">
        <v>5561</v>
      </c>
      <c r="D951" s="746" t="s">
        <v>387</v>
      </c>
      <c r="E951" s="746"/>
      <c r="F951" s="746"/>
      <c r="G951" s="746"/>
      <c r="H951" s="746"/>
      <c r="I951" s="746"/>
      <c r="J951" s="746"/>
      <c r="K951" s="766" t="s">
        <v>1810</v>
      </c>
      <c r="L951" s="745"/>
      <c r="M951" s="782"/>
    </row>
    <row r="952" spans="1:13" s="700" customFormat="1" ht="21.05" customHeight="1">
      <c r="A952" s="701"/>
      <c r="B952" s="745" t="s">
        <v>518</v>
      </c>
      <c r="C952" s="745" t="s">
        <v>519</v>
      </c>
      <c r="D952" s="746" t="s">
        <v>387</v>
      </c>
      <c r="E952" s="745" t="s">
        <v>7151</v>
      </c>
      <c r="F952" s="784" t="s">
        <v>7152</v>
      </c>
      <c r="G952" s="746" t="s">
        <v>7153</v>
      </c>
      <c r="H952" s="746" t="s">
        <v>1274</v>
      </c>
      <c r="I952" s="746" t="s">
        <v>7213</v>
      </c>
      <c r="J952" s="746" t="s">
        <v>85</v>
      </c>
      <c r="K952" s="746" t="s">
        <v>7214</v>
      </c>
      <c r="L952" s="746"/>
      <c r="M952" s="782"/>
    </row>
    <row r="953" spans="1:13" s="700" customFormat="1" ht="21.05" customHeight="1">
      <c r="A953" s="701"/>
      <c r="B953" s="745" t="s">
        <v>5878</v>
      </c>
      <c r="C953" s="745" t="s">
        <v>5879</v>
      </c>
      <c r="D953" s="746" t="s">
        <v>387</v>
      </c>
      <c r="E953" s="745"/>
      <c r="F953" s="746"/>
      <c r="G953" s="746"/>
      <c r="H953" s="746"/>
      <c r="I953" s="745"/>
      <c r="J953" s="746"/>
      <c r="K953" s="766" t="s">
        <v>1810</v>
      </c>
      <c r="L953" s="746"/>
      <c r="M953" s="782"/>
    </row>
    <row r="954" spans="1:13" s="700" customFormat="1" ht="21.05" customHeight="1">
      <c r="A954" s="701"/>
      <c r="B954" s="745" t="s">
        <v>5883</v>
      </c>
      <c r="C954" s="745" t="s">
        <v>5884</v>
      </c>
      <c r="D954" s="746" t="s">
        <v>387</v>
      </c>
      <c r="E954" s="745"/>
      <c r="F954" s="746"/>
      <c r="G954" s="746"/>
      <c r="H954" s="746"/>
      <c r="I954" s="745"/>
      <c r="J954" s="746"/>
      <c r="K954" s="766" t="s">
        <v>1810</v>
      </c>
      <c r="L954" s="746"/>
      <c r="M954" s="782"/>
    </row>
    <row r="955" spans="1:13" s="700" customFormat="1" ht="21.05" customHeight="1">
      <c r="A955" s="701"/>
      <c r="B955" s="745" t="s">
        <v>5988</v>
      </c>
      <c r="C955" s="745" t="s">
        <v>5989</v>
      </c>
      <c r="D955" s="746" t="s">
        <v>387</v>
      </c>
      <c r="E955" s="745"/>
      <c r="F955" s="746"/>
      <c r="G955" s="745"/>
      <c r="H955" s="746"/>
      <c r="I955" s="745"/>
      <c r="J955" s="746"/>
      <c r="K955" s="766" t="s">
        <v>1810</v>
      </c>
      <c r="L955" s="745"/>
      <c r="M955" s="783"/>
    </row>
    <row r="956" spans="1:13" s="700" customFormat="1" ht="21.05" customHeight="1">
      <c r="A956" s="701"/>
      <c r="B956" s="745" t="s">
        <v>5995</v>
      </c>
      <c r="C956" s="745" t="s">
        <v>5996</v>
      </c>
      <c r="D956" s="746" t="s">
        <v>387</v>
      </c>
      <c r="E956" s="745"/>
      <c r="F956" s="746"/>
      <c r="G956" s="746"/>
      <c r="H956" s="746"/>
      <c r="I956" s="745"/>
      <c r="J956" s="746"/>
      <c r="K956" s="766" t="s">
        <v>1810</v>
      </c>
      <c r="L956" s="745"/>
      <c r="M956" s="783"/>
    </row>
    <row r="957" spans="1:13" s="700" customFormat="1" ht="21.05" customHeight="1">
      <c r="A957" s="701"/>
      <c r="B957" s="745" t="s">
        <v>5888</v>
      </c>
      <c r="C957" s="745" t="s">
        <v>5889</v>
      </c>
      <c r="D957" s="746" t="s">
        <v>387</v>
      </c>
      <c r="E957" s="745"/>
      <c r="F957" s="746"/>
      <c r="G957" s="746"/>
      <c r="H957" s="746"/>
      <c r="I957" s="745"/>
      <c r="J957" s="746"/>
      <c r="K957" s="766" t="s">
        <v>1810</v>
      </c>
      <c r="L957" s="745"/>
      <c r="M957" s="782"/>
    </row>
    <row r="958" spans="1:13" s="700" customFormat="1" ht="21.05" customHeight="1">
      <c r="A958" s="701"/>
      <c r="B958" s="745" t="s">
        <v>5893</v>
      </c>
      <c r="C958" s="745" t="s">
        <v>5894</v>
      </c>
      <c r="D958" s="746" t="s">
        <v>56</v>
      </c>
      <c r="E958" s="745"/>
      <c r="F958" s="746"/>
      <c r="G958" s="746"/>
      <c r="H958" s="746"/>
      <c r="I958" s="745"/>
      <c r="J958" s="746"/>
      <c r="K958" s="766" t="s">
        <v>1810</v>
      </c>
      <c r="L958" s="745"/>
      <c r="M958" s="782"/>
    </row>
    <row r="959" spans="1:13" s="700" customFormat="1" ht="21.05" customHeight="1">
      <c r="A959" s="701"/>
      <c r="B959" s="745" t="s">
        <v>5897</v>
      </c>
      <c r="C959" s="745" t="s">
        <v>5898</v>
      </c>
      <c r="D959" s="746" t="s">
        <v>387</v>
      </c>
      <c r="E959" s="745"/>
      <c r="F959" s="746"/>
      <c r="G959" s="746"/>
      <c r="H959" s="746"/>
      <c r="I959" s="746"/>
      <c r="J959" s="746"/>
      <c r="K959" s="766" t="s">
        <v>1810</v>
      </c>
      <c r="L959" s="746"/>
      <c r="M959" s="782"/>
    </row>
    <row r="960" spans="1:13" s="700" customFormat="1" ht="21.05" customHeight="1">
      <c r="A960" s="701"/>
      <c r="B960" s="745" t="s">
        <v>5901</v>
      </c>
      <c r="C960" s="745" t="s">
        <v>5902</v>
      </c>
      <c r="D960" s="746" t="s">
        <v>387</v>
      </c>
      <c r="E960" s="745"/>
      <c r="F960" s="746"/>
      <c r="G960" s="746"/>
      <c r="H960" s="746"/>
      <c r="I960" s="745"/>
      <c r="J960" s="746"/>
      <c r="K960" s="766" t="s">
        <v>1810</v>
      </c>
      <c r="L960" s="746"/>
      <c r="M960" s="782"/>
    </row>
    <row r="961" spans="1:13" s="700" customFormat="1" ht="21.05" customHeight="1">
      <c r="A961" s="701"/>
      <c r="B961" s="745" t="s">
        <v>5173</v>
      </c>
      <c r="C961" s="745" t="s">
        <v>5174</v>
      </c>
      <c r="D961" s="746" t="s">
        <v>387</v>
      </c>
      <c r="E961" s="745"/>
      <c r="F961" s="746"/>
      <c r="G961" s="746"/>
      <c r="H961" s="745"/>
      <c r="I961" s="745"/>
      <c r="J961" s="746"/>
      <c r="K961" s="766" t="s">
        <v>1810</v>
      </c>
      <c r="L961" s="746"/>
      <c r="M961" s="782"/>
    </row>
    <row r="962" spans="1:13" s="700" customFormat="1" ht="21.05" customHeight="1">
      <c r="A962" s="701"/>
      <c r="B962" s="745" t="s">
        <v>5566</v>
      </c>
      <c r="C962" s="745" t="s">
        <v>5567</v>
      </c>
      <c r="D962" s="746" t="s">
        <v>387</v>
      </c>
      <c r="E962" s="746"/>
      <c r="F962" s="746"/>
      <c r="G962" s="746"/>
      <c r="H962" s="746"/>
      <c r="I962" s="746"/>
      <c r="J962" s="746"/>
      <c r="K962" s="766" t="s">
        <v>1810</v>
      </c>
      <c r="L962" s="746"/>
      <c r="M962" s="782"/>
    </row>
    <row r="963" spans="1:13" s="700" customFormat="1" ht="21.05" customHeight="1">
      <c r="A963" s="701"/>
      <c r="B963" s="745" t="s">
        <v>5570</v>
      </c>
      <c r="C963" s="745" t="s">
        <v>5571</v>
      </c>
      <c r="D963" s="746" t="s">
        <v>387</v>
      </c>
      <c r="E963" s="746"/>
      <c r="F963" s="746"/>
      <c r="G963" s="746"/>
      <c r="H963" s="746"/>
      <c r="I963" s="746"/>
      <c r="J963" s="746"/>
      <c r="K963" s="766" t="s">
        <v>1810</v>
      </c>
      <c r="L963" s="746"/>
      <c r="M963" s="782"/>
    </row>
    <row r="964" spans="1:13" s="700" customFormat="1" ht="21.05" customHeight="1">
      <c r="A964" s="701"/>
      <c r="B964" s="745" t="s">
        <v>5575</v>
      </c>
      <c r="C964" s="745" t="s">
        <v>5576</v>
      </c>
      <c r="D964" s="746" t="s">
        <v>387</v>
      </c>
      <c r="E964" s="746"/>
      <c r="F964" s="746"/>
      <c r="G964" s="746"/>
      <c r="H964" s="746"/>
      <c r="I964" s="746"/>
      <c r="J964" s="746"/>
      <c r="K964" s="766" t="s">
        <v>1810</v>
      </c>
      <c r="L964" s="745"/>
      <c r="M964" s="782"/>
    </row>
    <row r="965" spans="1:13" s="700" customFormat="1" ht="21.05" customHeight="1">
      <c r="A965" s="701"/>
      <c r="B965" s="745" t="s">
        <v>5580</v>
      </c>
      <c r="C965" s="745" t="s">
        <v>5581</v>
      </c>
      <c r="D965" s="746" t="s">
        <v>387</v>
      </c>
      <c r="E965" s="746"/>
      <c r="F965" s="746"/>
      <c r="G965" s="746"/>
      <c r="H965" s="746"/>
      <c r="I965" s="746"/>
      <c r="J965" s="746"/>
      <c r="K965" s="766" t="s">
        <v>1810</v>
      </c>
      <c r="L965" s="746"/>
      <c r="M965" s="782"/>
    </row>
    <row r="966" spans="1:13" s="700" customFormat="1" ht="21.05" customHeight="1">
      <c r="A966" s="701"/>
      <c r="B966" s="745" t="s">
        <v>5585</v>
      </c>
      <c r="C966" s="745" t="s">
        <v>5586</v>
      </c>
      <c r="D966" s="746" t="s">
        <v>387</v>
      </c>
      <c r="E966" s="746"/>
      <c r="F966" s="746"/>
      <c r="G966" s="746"/>
      <c r="H966" s="746"/>
      <c r="I966" s="746"/>
      <c r="J966" s="746"/>
      <c r="K966" s="766" t="s">
        <v>1810</v>
      </c>
      <c r="L966" s="746"/>
      <c r="M966" s="782"/>
    </row>
    <row r="967" spans="1:13" s="700" customFormat="1" ht="21.05" customHeight="1">
      <c r="A967" s="701"/>
      <c r="B967" s="745" t="s">
        <v>5590</v>
      </c>
      <c r="C967" s="745" t="s">
        <v>5591</v>
      </c>
      <c r="D967" s="746" t="s">
        <v>387</v>
      </c>
      <c r="E967" s="746"/>
      <c r="F967" s="746"/>
      <c r="G967" s="746"/>
      <c r="H967" s="746"/>
      <c r="I967" s="746"/>
      <c r="J967" s="746"/>
      <c r="K967" s="766" t="s">
        <v>1810</v>
      </c>
      <c r="L967" s="745"/>
      <c r="M967" s="782"/>
    </row>
    <row r="968" spans="1:13" s="700" customFormat="1" ht="21.05" customHeight="1">
      <c r="A968" s="701"/>
      <c r="B968" s="745" t="s">
        <v>5906</v>
      </c>
      <c r="C968" s="745" t="s">
        <v>5907</v>
      </c>
      <c r="D968" s="746" t="s">
        <v>387</v>
      </c>
      <c r="E968" s="745"/>
      <c r="F968" s="746"/>
      <c r="G968" s="745"/>
      <c r="H968" s="746"/>
      <c r="I968" s="745"/>
      <c r="J968" s="746"/>
      <c r="K968" s="766" t="s">
        <v>1810</v>
      </c>
      <c r="L968" s="746"/>
      <c r="M968" s="782"/>
    </row>
    <row r="969" spans="1:13" s="700" customFormat="1" ht="21.05" customHeight="1">
      <c r="A969" s="701"/>
      <c r="B969" s="745" t="s">
        <v>6796</v>
      </c>
      <c r="C969" s="745" t="s">
        <v>6797</v>
      </c>
      <c r="D969" s="746" t="s">
        <v>387</v>
      </c>
      <c r="E969" s="745" t="s">
        <v>7151</v>
      </c>
      <c r="F969" s="746" t="s">
        <v>7215</v>
      </c>
      <c r="G969" s="746" t="s">
        <v>7216</v>
      </c>
      <c r="H969" s="746" t="s">
        <v>7217</v>
      </c>
      <c r="I969" s="746" t="s">
        <v>7218</v>
      </c>
      <c r="J969" s="746" t="s">
        <v>179</v>
      </c>
      <c r="K969" s="746" t="s">
        <v>7219</v>
      </c>
      <c r="L969" s="745"/>
      <c r="M969" s="782"/>
    </row>
    <row r="970" spans="1:13" s="700" customFormat="1" ht="21.05" customHeight="1">
      <c r="A970" s="701"/>
      <c r="B970" s="745" t="s">
        <v>6798</v>
      </c>
      <c r="C970" s="745" t="s">
        <v>6799</v>
      </c>
      <c r="D970" s="746" t="s">
        <v>387</v>
      </c>
      <c r="E970" s="745" t="s">
        <v>7151</v>
      </c>
      <c r="F970" s="746" t="s">
        <v>7215</v>
      </c>
      <c r="G970" s="746" t="s">
        <v>7216</v>
      </c>
      <c r="H970" s="746" t="s">
        <v>7220</v>
      </c>
      <c r="I970" s="746" t="s">
        <v>7221</v>
      </c>
      <c r="J970" s="746" t="s">
        <v>179</v>
      </c>
      <c r="K970" s="746" t="s">
        <v>7222</v>
      </c>
      <c r="L970" s="746"/>
      <c r="M970" s="782"/>
    </row>
    <row r="971" spans="1:13" s="700" customFormat="1" ht="21.05" customHeight="1">
      <c r="A971" s="701"/>
      <c r="B971" s="745" t="s">
        <v>5594</v>
      </c>
      <c r="C971" s="745" t="s">
        <v>5595</v>
      </c>
      <c r="D971" s="746" t="s">
        <v>387</v>
      </c>
      <c r="E971" s="746"/>
      <c r="F971" s="746"/>
      <c r="G971" s="746"/>
      <c r="H971" s="746"/>
      <c r="I971" s="746"/>
      <c r="J971" s="746"/>
      <c r="K971" s="766" t="s">
        <v>1810</v>
      </c>
      <c r="L971" s="746"/>
      <c r="M971" s="782"/>
    </row>
    <row r="972" spans="1:13" s="700" customFormat="1" ht="21.05" customHeight="1">
      <c r="A972" s="701"/>
      <c r="B972" s="745" t="s">
        <v>5911</v>
      </c>
      <c r="C972" s="745" t="s">
        <v>5912</v>
      </c>
      <c r="D972" s="746" t="s">
        <v>57</v>
      </c>
      <c r="E972" s="745" t="s">
        <v>7151</v>
      </c>
      <c r="F972" s="746" t="s">
        <v>7178</v>
      </c>
      <c r="G972" s="746" t="s">
        <v>7179</v>
      </c>
      <c r="H972" s="746" t="s">
        <v>7223</v>
      </c>
      <c r="I972" s="745" t="s">
        <v>7224</v>
      </c>
      <c r="J972" s="746" t="s">
        <v>57</v>
      </c>
      <c r="K972" s="746" t="s">
        <v>7225</v>
      </c>
      <c r="L972" s="745"/>
      <c r="M972" s="782"/>
    </row>
    <row r="973" spans="1:13" s="700" customFormat="1" ht="21.05" customHeight="1">
      <c r="A973" s="701"/>
      <c r="B973" s="745" t="s">
        <v>5916</v>
      </c>
      <c r="C973" s="745" t="s">
        <v>5917</v>
      </c>
      <c r="D973" s="746" t="s">
        <v>56</v>
      </c>
      <c r="E973" s="745"/>
      <c r="F973" s="746"/>
      <c r="G973" s="746"/>
      <c r="H973" s="746"/>
      <c r="I973" s="745"/>
      <c r="J973" s="746"/>
      <c r="K973" s="766" t="s">
        <v>1810</v>
      </c>
      <c r="L973" s="746"/>
      <c r="M973" s="782"/>
    </row>
    <row r="974" spans="1:13" s="700" customFormat="1" ht="21.05" customHeight="1">
      <c r="A974" s="701"/>
      <c r="B974" s="745" t="s">
        <v>5920</v>
      </c>
      <c r="C974" s="745" t="s">
        <v>5921</v>
      </c>
      <c r="D974" s="746" t="s">
        <v>387</v>
      </c>
      <c r="E974" s="745"/>
      <c r="F974" s="746"/>
      <c r="G974" s="746"/>
      <c r="H974" s="746"/>
      <c r="I974" s="745"/>
      <c r="J974" s="746"/>
      <c r="K974" s="766" t="s">
        <v>1810</v>
      </c>
      <c r="L974" s="746"/>
      <c r="M974" s="782"/>
    </row>
    <row r="975" spans="1:13" s="700" customFormat="1" ht="21.05" customHeight="1">
      <c r="A975" s="701"/>
      <c r="B975" s="745" t="s">
        <v>5598</v>
      </c>
      <c r="C975" s="745" t="s">
        <v>5599</v>
      </c>
      <c r="D975" s="746" t="s">
        <v>387</v>
      </c>
      <c r="E975" s="746"/>
      <c r="F975" s="746"/>
      <c r="G975" s="746"/>
      <c r="H975" s="746"/>
      <c r="I975" s="746"/>
      <c r="J975" s="746"/>
      <c r="K975" s="766" t="s">
        <v>1810</v>
      </c>
      <c r="L975" s="746"/>
      <c r="M975" s="782"/>
    </row>
    <row r="976" spans="1:13" s="700" customFormat="1" ht="21.05" customHeight="1">
      <c r="A976" s="701"/>
      <c r="B976" s="745" t="s">
        <v>5925</v>
      </c>
      <c r="C976" s="745" t="s">
        <v>5926</v>
      </c>
      <c r="D976" s="746" t="s">
        <v>387</v>
      </c>
      <c r="E976" s="745"/>
      <c r="F976" s="746"/>
      <c r="G976" s="746"/>
      <c r="H976" s="746"/>
      <c r="I976" s="745"/>
      <c r="J976" s="746"/>
      <c r="K976" s="766" t="s">
        <v>1810</v>
      </c>
      <c r="L976" s="746"/>
      <c r="M976" s="782"/>
    </row>
    <row r="977" spans="1:13" s="700" customFormat="1" ht="21.05" customHeight="1">
      <c r="A977" s="701"/>
      <c r="B977" s="745" t="s">
        <v>5929</v>
      </c>
      <c r="C977" s="745" t="s">
        <v>5930</v>
      </c>
      <c r="D977" s="746" t="s">
        <v>387</v>
      </c>
      <c r="E977" s="745"/>
      <c r="F977" s="746"/>
      <c r="G977" s="746"/>
      <c r="H977" s="746"/>
      <c r="I977" s="745"/>
      <c r="J977" s="746"/>
      <c r="K977" s="766" t="s">
        <v>1810</v>
      </c>
      <c r="L977" s="746"/>
      <c r="M977" s="782"/>
    </row>
    <row r="978" spans="1:13" s="700" customFormat="1" ht="21.05" customHeight="1">
      <c r="A978" s="701"/>
      <c r="B978" s="745" t="s">
        <v>5603</v>
      </c>
      <c r="C978" s="745" t="s">
        <v>5604</v>
      </c>
      <c r="D978" s="746" t="s">
        <v>387</v>
      </c>
      <c r="E978" s="746"/>
      <c r="F978" s="746"/>
      <c r="G978" s="746"/>
      <c r="H978" s="746"/>
      <c r="I978" s="746"/>
      <c r="J978" s="746"/>
      <c r="K978" s="766" t="s">
        <v>1810</v>
      </c>
      <c r="L978" s="746"/>
      <c r="M978" s="782"/>
    </row>
    <row r="979" spans="1:13" s="700" customFormat="1" ht="21.05" customHeight="1">
      <c r="A979" s="701"/>
      <c r="B979" s="745" t="s">
        <v>6160</v>
      </c>
      <c r="C979" s="745" t="s">
        <v>6161</v>
      </c>
      <c r="D979" s="746" t="s">
        <v>387</v>
      </c>
      <c r="E979" s="745"/>
      <c r="F979" s="746"/>
      <c r="G979" s="745"/>
      <c r="H979" s="746"/>
      <c r="I979" s="745"/>
      <c r="J979" s="746"/>
      <c r="K979" s="766" t="s">
        <v>1810</v>
      </c>
      <c r="L979" s="745"/>
      <c r="M979" s="783"/>
    </row>
    <row r="980" spans="1:13" s="700" customFormat="1" ht="21.05" customHeight="1">
      <c r="A980" s="701"/>
      <c r="B980" s="745" t="s">
        <v>5726</v>
      </c>
      <c r="C980" s="745" t="s">
        <v>5727</v>
      </c>
      <c r="D980" s="746" t="s">
        <v>387</v>
      </c>
      <c r="E980" s="746"/>
      <c r="F980" s="745"/>
      <c r="G980" s="745"/>
      <c r="H980" s="745"/>
      <c r="I980" s="745"/>
      <c r="J980" s="746"/>
      <c r="K980" s="766" t="s">
        <v>1810</v>
      </c>
      <c r="L980" s="745"/>
      <c r="M980" s="782"/>
    </row>
    <row r="981" spans="1:13" s="700" customFormat="1" ht="21.05" customHeight="1">
      <c r="A981" s="701"/>
      <c r="B981" s="745" t="s">
        <v>5933</v>
      </c>
      <c r="C981" s="745" t="s">
        <v>5934</v>
      </c>
      <c r="D981" s="746" t="s">
        <v>387</v>
      </c>
      <c r="E981" s="745"/>
      <c r="F981" s="746"/>
      <c r="G981" s="746"/>
      <c r="H981" s="746"/>
      <c r="I981" s="745"/>
      <c r="J981" s="746"/>
      <c r="K981" s="766" t="s">
        <v>1810</v>
      </c>
      <c r="L981" s="746"/>
      <c r="M981" s="782"/>
    </row>
    <row r="982" spans="1:13" s="700" customFormat="1" ht="21.05" customHeight="1">
      <c r="A982" s="701"/>
      <c r="B982" s="745" t="s">
        <v>5938</v>
      </c>
      <c r="C982" s="745" t="s">
        <v>5939</v>
      </c>
      <c r="D982" s="746" t="s">
        <v>387</v>
      </c>
      <c r="E982" s="745"/>
      <c r="F982" s="746"/>
      <c r="G982" s="746"/>
      <c r="H982" s="746"/>
      <c r="I982" s="745"/>
      <c r="J982" s="746"/>
      <c r="K982" s="766" t="s">
        <v>1810</v>
      </c>
      <c r="L982" s="746"/>
      <c r="M982" s="782"/>
    </row>
    <row r="983" spans="1:13" s="700" customFormat="1" ht="21.05" customHeight="1">
      <c r="A983" s="701"/>
      <c r="B983" s="745" t="s">
        <v>6231</v>
      </c>
      <c r="C983" s="745" t="s">
        <v>6232</v>
      </c>
      <c r="D983" s="746" t="s">
        <v>387</v>
      </c>
      <c r="E983" s="745"/>
      <c r="F983" s="746"/>
      <c r="G983" s="745"/>
      <c r="H983" s="746"/>
      <c r="I983" s="745"/>
      <c r="J983" s="746"/>
      <c r="K983" s="766" t="s">
        <v>1810</v>
      </c>
      <c r="L983" s="746"/>
      <c r="M983" s="782"/>
    </row>
    <row r="984" spans="1:13" s="700" customFormat="1" ht="21.05" customHeight="1">
      <c r="A984" s="701"/>
      <c r="B984" s="745" t="s">
        <v>5733</v>
      </c>
      <c r="C984" s="745" t="s">
        <v>5734</v>
      </c>
      <c r="D984" s="746" t="s">
        <v>387</v>
      </c>
      <c r="E984" s="746"/>
      <c r="F984" s="746"/>
      <c r="G984" s="746"/>
      <c r="H984" s="746"/>
      <c r="I984" s="745"/>
      <c r="J984" s="746"/>
      <c r="K984" s="766" t="s">
        <v>1810</v>
      </c>
      <c r="L984" s="746"/>
      <c r="M984" s="782"/>
    </row>
    <row r="985" spans="1:13" s="700" customFormat="1" ht="21.05" customHeight="1">
      <c r="A985" s="701"/>
      <c r="B985" s="745" t="s">
        <v>5608</v>
      </c>
      <c r="C985" s="745" t="s">
        <v>5609</v>
      </c>
      <c r="D985" s="746" t="s">
        <v>387</v>
      </c>
      <c r="E985" s="746"/>
      <c r="F985" s="746"/>
      <c r="G985" s="746"/>
      <c r="H985" s="746"/>
      <c r="I985" s="746"/>
      <c r="J985" s="746"/>
      <c r="K985" s="766" t="s">
        <v>1810</v>
      </c>
      <c r="L985" s="746"/>
      <c r="M985" s="782"/>
    </row>
    <row r="986" spans="1:13" s="700" customFormat="1" ht="21.05" customHeight="1">
      <c r="A986" s="701"/>
      <c r="B986" s="745" t="s">
        <v>6248</v>
      </c>
      <c r="C986" s="745" t="s">
        <v>6249</v>
      </c>
      <c r="D986" s="746" t="s">
        <v>387</v>
      </c>
      <c r="E986" s="745"/>
      <c r="F986" s="746"/>
      <c r="G986" s="745"/>
      <c r="H986" s="746"/>
      <c r="I986" s="745"/>
      <c r="J986" s="746"/>
      <c r="K986" s="766" t="s">
        <v>1810</v>
      </c>
      <c r="L986" s="745"/>
      <c r="M986" s="783"/>
    </row>
    <row r="987" spans="1:13" s="700" customFormat="1" ht="21.05" customHeight="1">
      <c r="A987" s="701"/>
      <c r="B987" s="745" t="s">
        <v>6380</v>
      </c>
      <c r="C987" s="745" t="s">
        <v>6381</v>
      </c>
      <c r="D987" s="746" t="s">
        <v>387</v>
      </c>
      <c r="E987" s="745"/>
      <c r="F987" s="746"/>
      <c r="G987" s="745"/>
      <c r="H987" s="746"/>
      <c r="I987" s="745"/>
      <c r="J987" s="746"/>
      <c r="K987" s="766" t="s">
        <v>1810</v>
      </c>
      <c r="L987" s="746"/>
      <c r="M987" s="782"/>
    </row>
    <row r="988" spans="1:13" s="700" customFormat="1" ht="21.05" customHeight="1">
      <c r="A988" s="701"/>
      <c r="B988" s="745" t="s">
        <v>6418</v>
      </c>
      <c r="C988" s="745" t="s">
        <v>6419</v>
      </c>
      <c r="D988" s="746" t="s">
        <v>387</v>
      </c>
      <c r="E988" s="745"/>
      <c r="F988" s="746"/>
      <c r="G988" s="745"/>
      <c r="H988" s="746"/>
      <c r="I988" s="745"/>
      <c r="J988" s="746"/>
      <c r="K988" s="766" t="s">
        <v>1810</v>
      </c>
      <c r="L988" s="746"/>
      <c r="M988" s="783"/>
    </row>
    <row r="989" spans="1:13" s="700" customFormat="1" ht="21.05" customHeight="1">
      <c r="A989" s="701"/>
      <c r="B989" s="745" t="s">
        <v>6529</v>
      </c>
      <c r="C989" s="745" t="s">
        <v>6530</v>
      </c>
      <c r="D989" s="746" t="s">
        <v>387</v>
      </c>
      <c r="E989" s="745"/>
      <c r="F989" s="746"/>
      <c r="G989" s="745"/>
      <c r="H989" s="746"/>
      <c r="I989" s="745"/>
      <c r="J989" s="746"/>
      <c r="K989" s="766" t="s">
        <v>1810</v>
      </c>
      <c r="L989" s="745"/>
      <c r="M989" s="783"/>
    </row>
    <row r="990" spans="1:13" s="700" customFormat="1" ht="21.05" customHeight="1">
      <c r="A990" s="701"/>
      <c r="B990" s="745" t="s">
        <v>6569</v>
      </c>
      <c r="C990" s="745" t="s">
        <v>6570</v>
      </c>
      <c r="D990" s="746" t="s">
        <v>387</v>
      </c>
      <c r="E990" s="745"/>
      <c r="F990" s="746"/>
      <c r="G990" s="745"/>
      <c r="H990" s="746"/>
      <c r="I990" s="745"/>
      <c r="J990" s="746"/>
      <c r="K990" s="766" t="s">
        <v>1810</v>
      </c>
      <c r="L990" s="746"/>
      <c r="M990" s="783"/>
    </row>
    <row r="991" spans="1:13" s="700" customFormat="1" ht="21.05" customHeight="1">
      <c r="A991" s="701"/>
      <c r="B991" s="745" t="s">
        <v>5943</v>
      </c>
      <c r="C991" s="745" t="s">
        <v>5944</v>
      </c>
      <c r="D991" s="746" t="s">
        <v>387</v>
      </c>
      <c r="E991" s="745"/>
      <c r="F991" s="746"/>
      <c r="G991" s="746"/>
      <c r="H991" s="746"/>
      <c r="I991" s="745"/>
      <c r="J991" s="746"/>
      <c r="K991" s="766" t="s">
        <v>1810</v>
      </c>
      <c r="L991" s="746"/>
      <c r="M991" s="782"/>
    </row>
    <row r="992" spans="1:13" s="700" customFormat="1" ht="21.05" customHeight="1">
      <c r="A992" s="701"/>
      <c r="B992" s="745" t="s">
        <v>5948</v>
      </c>
      <c r="C992" s="745" t="s">
        <v>5949</v>
      </c>
      <c r="D992" s="746" t="s">
        <v>387</v>
      </c>
      <c r="E992" s="745"/>
      <c r="F992" s="745"/>
      <c r="G992" s="746"/>
      <c r="H992" s="746"/>
      <c r="I992" s="745"/>
      <c r="J992" s="746"/>
      <c r="K992" s="766" t="s">
        <v>1810</v>
      </c>
      <c r="L992" s="746"/>
      <c r="M992" s="782"/>
    </row>
    <row r="993" spans="1:13" s="700" customFormat="1" ht="21.05" customHeight="1">
      <c r="A993" s="701"/>
      <c r="B993" s="745" t="s">
        <v>5953</v>
      </c>
      <c r="C993" s="745" t="s">
        <v>5954</v>
      </c>
      <c r="D993" s="746" t="s">
        <v>387</v>
      </c>
      <c r="E993" s="745"/>
      <c r="F993" s="746"/>
      <c r="G993" s="746"/>
      <c r="H993" s="746"/>
      <c r="I993" s="745"/>
      <c r="J993" s="746"/>
      <c r="K993" s="766" t="s">
        <v>1810</v>
      </c>
      <c r="L993" s="746"/>
      <c r="M993" s="782"/>
    </row>
    <row r="994" spans="1:13" s="700" customFormat="1" ht="21.05" customHeight="1">
      <c r="A994" s="701"/>
      <c r="B994" s="745" t="s">
        <v>6599</v>
      </c>
      <c r="C994" s="745" t="s">
        <v>6600</v>
      </c>
      <c r="D994" s="746" t="s">
        <v>387</v>
      </c>
      <c r="E994" s="745"/>
      <c r="F994" s="746"/>
      <c r="G994" s="745"/>
      <c r="H994" s="746"/>
      <c r="I994" s="745"/>
      <c r="J994" s="746"/>
      <c r="K994" s="766" t="s">
        <v>1810</v>
      </c>
      <c r="L994" s="745"/>
      <c r="M994" s="783"/>
    </row>
    <row r="995" spans="1:13" s="700" customFormat="1" ht="21.05" customHeight="1">
      <c r="A995" s="701"/>
      <c r="B995" s="745" t="s">
        <v>6632</v>
      </c>
      <c r="C995" s="745" t="s">
        <v>6633</v>
      </c>
      <c r="D995" s="746" t="s">
        <v>387</v>
      </c>
      <c r="E995" s="745"/>
      <c r="F995" s="746"/>
      <c r="G995" s="745"/>
      <c r="H995" s="746"/>
      <c r="I995" s="745"/>
      <c r="J995" s="746"/>
      <c r="K995" s="766" t="s">
        <v>1810</v>
      </c>
      <c r="L995" s="746"/>
      <c r="M995" s="783"/>
    </row>
    <row r="996" spans="1:13" s="700" customFormat="1" ht="21.05" customHeight="1">
      <c r="A996" s="701"/>
      <c r="B996" s="745" t="s">
        <v>6677</v>
      </c>
      <c r="C996" s="745" t="s">
        <v>6678</v>
      </c>
      <c r="D996" s="746" t="s">
        <v>387</v>
      </c>
      <c r="E996" s="745"/>
      <c r="F996" s="746"/>
      <c r="G996" s="745"/>
      <c r="H996" s="746"/>
      <c r="I996" s="745"/>
      <c r="J996" s="746"/>
      <c r="K996" s="766" t="s">
        <v>1810</v>
      </c>
      <c r="L996" s="745"/>
      <c r="M996" s="783"/>
    </row>
    <row r="997" spans="1:13" s="700" customFormat="1" ht="21.05" customHeight="1">
      <c r="A997" s="701"/>
      <c r="B997" s="745" t="s">
        <v>6826</v>
      </c>
      <c r="C997" s="745" t="s">
        <v>6827</v>
      </c>
      <c r="D997" s="746" t="s">
        <v>387</v>
      </c>
      <c r="E997" s="745"/>
      <c r="F997" s="746"/>
      <c r="G997" s="745"/>
      <c r="H997" s="746"/>
      <c r="I997" s="745"/>
      <c r="J997" s="746"/>
      <c r="K997" s="766" t="s">
        <v>1810</v>
      </c>
      <c r="L997" s="746"/>
      <c r="M997" s="783"/>
    </row>
    <row r="998" spans="1:13" s="700" customFormat="1" ht="21.05" customHeight="1">
      <c r="A998" s="701"/>
      <c r="B998" s="745" t="s">
        <v>6831</v>
      </c>
      <c r="C998" s="745" t="s">
        <v>6832</v>
      </c>
      <c r="D998" s="746" t="s">
        <v>387</v>
      </c>
      <c r="E998" s="745"/>
      <c r="F998" s="746"/>
      <c r="G998" s="745"/>
      <c r="H998" s="746"/>
      <c r="I998" s="745"/>
      <c r="J998" s="746"/>
      <c r="K998" s="766" t="s">
        <v>1810</v>
      </c>
      <c r="L998" s="745"/>
      <c r="M998" s="783"/>
    </row>
    <row r="999" spans="1:13" s="700" customFormat="1" ht="21.05" customHeight="1">
      <c r="A999" s="701"/>
      <c r="B999" s="745" t="s">
        <v>6238</v>
      </c>
      <c r="C999" s="745" t="s">
        <v>6239</v>
      </c>
      <c r="D999" s="746" t="s">
        <v>387</v>
      </c>
      <c r="E999" s="745"/>
      <c r="F999" s="746"/>
      <c r="G999" s="746"/>
      <c r="H999" s="746"/>
      <c r="I999" s="745"/>
      <c r="J999" s="746"/>
      <c r="K999" s="766" t="s">
        <v>1810</v>
      </c>
      <c r="L999" s="745"/>
      <c r="M999" s="782"/>
    </row>
    <row r="1000" spans="1:13" s="700" customFormat="1" ht="21.05" customHeight="1">
      <c r="A1000" s="701"/>
      <c r="B1000" s="745" t="s">
        <v>5613</v>
      </c>
      <c r="C1000" s="745" t="s">
        <v>5614</v>
      </c>
      <c r="D1000" s="746" t="s">
        <v>387</v>
      </c>
      <c r="E1000" s="746"/>
      <c r="F1000" s="746"/>
      <c r="G1000" s="746"/>
      <c r="H1000" s="746"/>
      <c r="I1000" s="746"/>
      <c r="J1000" s="746"/>
      <c r="K1000" s="766" t="s">
        <v>1810</v>
      </c>
      <c r="L1000" s="745"/>
      <c r="M1000" s="782"/>
    </row>
    <row r="1001" spans="1:13" s="700" customFormat="1" ht="21.05" customHeight="1">
      <c r="A1001" s="701"/>
      <c r="B1001" s="745" t="s">
        <v>5618</v>
      </c>
      <c r="C1001" s="745" t="s">
        <v>5619</v>
      </c>
      <c r="D1001" s="746" t="s">
        <v>56</v>
      </c>
      <c r="E1001" s="746"/>
      <c r="F1001" s="746"/>
      <c r="G1001" s="746"/>
      <c r="H1001" s="746"/>
      <c r="I1001" s="746"/>
      <c r="J1001" s="746"/>
      <c r="K1001" s="766" t="s">
        <v>1810</v>
      </c>
      <c r="L1001" s="746"/>
      <c r="M1001" s="782"/>
    </row>
    <row r="1002" spans="1:13" s="700" customFormat="1" ht="21.05" customHeight="1">
      <c r="A1002" s="701"/>
      <c r="B1002" s="745" t="s">
        <v>5622</v>
      </c>
      <c r="C1002" s="745" t="s">
        <v>5623</v>
      </c>
      <c r="D1002" s="746" t="s">
        <v>387</v>
      </c>
      <c r="E1002" s="746"/>
      <c r="F1002" s="746"/>
      <c r="G1002" s="746"/>
      <c r="H1002" s="746"/>
      <c r="I1002" s="746"/>
      <c r="J1002" s="746"/>
      <c r="K1002" s="766" t="s">
        <v>1810</v>
      </c>
      <c r="L1002" s="745"/>
      <c r="M1002" s="782"/>
    </row>
    <row r="1003" spans="1:13" s="700" customFormat="1" ht="21.05" customHeight="1">
      <c r="A1003" s="701"/>
      <c r="B1003" s="745" t="s">
        <v>6576</v>
      </c>
      <c r="C1003" s="745" t="s">
        <v>6577</v>
      </c>
      <c r="D1003" s="746" t="s">
        <v>387</v>
      </c>
      <c r="E1003" s="745"/>
      <c r="F1003" s="746"/>
      <c r="G1003" s="746"/>
      <c r="H1003" s="746"/>
      <c r="I1003" s="745"/>
      <c r="J1003" s="746"/>
      <c r="K1003" s="766" t="s">
        <v>1810</v>
      </c>
      <c r="L1003" s="745"/>
      <c r="M1003" s="783"/>
    </row>
    <row r="1004" spans="1:13" s="700" customFormat="1" ht="21.05" customHeight="1">
      <c r="A1004" s="701"/>
      <c r="B1004" s="745" t="s">
        <v>6580</v>
      </c>
      <c r="C1004" s="745" t="s">
        <v>6581</v>
      </c>
      <c r="D1004" s="746" t="s">
        <v>387</v>
      </c>
      <c r="E1004" s="745"/>
      <c r="F1004" s="746"/>
      <c r="G1004" s="746"/>
      <c r="H1004" s="746"/>
      <c r="I1004" s="745"/>
      <c r="J1004" s="746"/>
      <c r="K1004" s="766" t="s">
        <v>1810</v>
      </c>
      <c r="L1004" s="746"/>
      <c r="M1004" s="783"/>
    </row>
    <row r="1005" spans="1:13" s="700" customFormat="1" ht="21.05" customHeight="1">
      <c r="A1005" s="701"/>
      <c r="B1005" s="745" t="s">
        <v>6585</v>
      </c>
      <c r="C1005" s="745" t="s">
        <v>6586</v>
      </c>
      <c r="D1005" s="746" t="s">
        <v>56</v>
      </c>
      <c r="E1005" s="745"/>
      <c r="F1005" s="746"/>
      <c r="G1005" s="746"/>
      <c r="H1005" s="746"/>
      <c r="I1005" s="745"/>
      <c r="J1005" s="746"/>
      <c r="K1005" s="766" t="s">
        <v>1810</v>
      </c>
      <c r="L1005" s="746"/>
      <c r="M1005" s="783"/>
    </row>
    <row r="1006" spans="1:13" s="700" customFormat="1" ht="21.05" customHeight="1">
      <c r="A1006" s="701"/>
      <c r="B1006" s="745" t="s">
        <v>6589</v>
      </c>
      <c r="C1006" s="745" t="s">
        <v>6590</v>
      </c>
      <c r="D1006" s="746" t="s">
        <v>387</v>
      </c>
      <c r="E1006" s="745"/>
      <c r="F1006" s="746"/>
      <c r="G1006" s="746"/>
      <c r="H1006" s="746"/>
      <c r="I1006" s="745"/>
      <c r="J1006" s="746"/>
      <c r="K1006" s="766" t="s">
        <v>1810</v>
      </c>
      <c r="L1006" s="746"/>
      <c r="M1006" s="783"/>
    </row>
    <row r="1007" spans="1:13" s="700" customFormat="1" ht="21.05" customHeight="1">
      <c r="A1007" s="701"/>
      <c r="B1007" s="745" t="s">
        <v>6594</v>
      </c>
      <c r="C1007" s="745" t="s">
        <v>6595</v>
      </c>
      <c r="D1007" s="746" t="s">
        <v>387</v>
      </c>
      <c r="E1007" s="745"/>
      <c r="F1007" s="746"/>
      <c r="G1007" s="746"/>
      <c r="H1007" s="746"/>
      <c r="I1007" s="745"/>
      <c r="J1007" s="746"/>
      <c r="K1007" s="766" t="s">
        <v>1810</v>
      </c>
      <c r="L1007" s="746"/>
      <c r="M1007" s="783"/>
    </row>
    <row r="1008" spans="1:13" s="700" customFormat="1" ht="21.05" customHeight="1">
      <c r="A1008" s="701"/>
      <c r="B1008" s="745" t="s">
        <v>6848</v>
      </c>
      <c r="C1008" s="745" t="s">
        <v>6849</v>
      </c>
      <c r="D1008" s="746" t="s">
        <v>387</v>
      </c>
      <c r="E1008" s="745"/>
      <c r="F1008" s="746"/>
      <c r="G1008" s="745"/>
      <c r="H1008" s="746"/>
      <c r="I1008" s="746"/>
      <c r="J1008" s="746"/>
      <c r="K1008" s="766" t="s">
        <v>1810</v>
      </c>
      <c r="L1008" s="746"/>
      <c r="M1008" s="782"/>
    </row>
    <row r="1009" spans="1:13" s="700" customFormat="1" ht="21.05" customHeight="1">
      <c r="A1009" s="701"/>
      <c r="B1009" s="745" t="s">
        <v>5737</v>
      </c>
      <c r="C1009" s="745" t="s">
        <v>5738</v>
      </c>
      <c r="D1009" s="746" t="s">
        <v>56</v>
      </c>
      <c r="E1009" s="746"/>
      <c r="F1009" s="746"/>
      <c r="G1009" s="745"/>
      <c r="H1009" s="746"/>
      <c r="I1009" s="745"/>
      <c r="J1009" s="746"/>
      <c r="K1009" s="766" t="s">
        <v>1810</v>
      </c>
      <c r="L1009" s="746"/>
      <c r="M1009" s="782"/>
    </row>
    <row r="1010" spans="1:13" s="700" customFormat="1" ht="21.05" customHeight="1">
      <c r="A1010" s="701"/>
      <c r="B1010" s="745" t="s">
        <v>5742</v>
      </c>
      <c r="C1010" s="745" t="s">
        <v>5743</v>
      </c>
      <c r="D1010" s="746" t="s">
        <v>387</v>
      </c>
      <c r="E1010" s="746"/>
      <c r="F1010" s="746"/>
      <c r="G1010" s="746"/>
      <c r="H1010" s="746"/>
      <c r="I1010" s="745"/>
      <c r="J1010" s="746"/>
      <c r="K1010" s="766" t="s">
        <v>1810</v>
      </c>
      <c r="L1010" s="746"/>
      <c r="M1010" s="782"/>
    </row>
    <row r="1011" spans="1:13" s="700" customFormat="1" ht="21.05" customHeight="1">
      <c r="A1011" s="701"/>
      <c r="B1011" s="745" t="s">
        <v>5747</v>
      </c>
      <c r="C1011" s="745" t="s">
        <v>5748</v>
      </c>
      <c r="D1011" s="746" t="s">
        <v>387</v>
      </c>
      <c r="E1011" s="746"/>
      <c r="F1011" s="746"/>
      <c r="G1011" s="746"/>
      <c r="H1011" s="746"/>
      <c r="I1011" s="745"/>
      <c r="J1011" s="746"/>
      <c r="K1011" s="766" t="s">
        <v>1810</v>
      </c>
      <c r="L1011" s="746"/>
      <c r="M1011" s="782"/>
    </row>
    <row r="1012" spans="1:13" s="700" customFormat="1" ht="21.05" customHeight="1">
      <c r="A1012" s="701"/>
      <c r="B1012" s="745" t="s">
        <v>5752</v>
      </c>
      <c r="C1012" s="745" t="s">
        <v>5753</v>
      </c>
      <c r="D1012" s="746" t="s">
        <v>387</v>
      </c>
      <c r="E1012" s="746"/>
      <c r="F1012" s="746"/>
      <c r="G1012" s="746"/>
      <c r="H1012" s="746"/>
      <c r="I1012" s="745"/>
      <c r="J1012" s="746"/>
      <c r="K1012" s="766" t="s">
        <v>1810</v>
      </c>
      <c r="L1012" s="746"/>
      <c r="M1012" s="782"/>
    </row>
    <row r="1013" spans="1:13" s="700" customFormat="1" ht="21.05" customHeight="1">
      <c r="A1013" s="701"/>
      <c r="B1013" s="745" t="s">
        <v>5757</v>
      </c>
      <c r="C1013" s="745" t="s">
        <v>5758</v>
      </c>
      <c r="D1013" s="746" t="s">
        <v>387</v>
      </c>
      <c r="E1013" s="746"/>
      <c r="F1013" s="746"/>
      <c r="G1013" s="746"/>
      <c r="H1013" s="746"/>
      <c r="I1013" s="745"/>
      <c r="J1013" s="746"/>
      <c r="K1013" s="766" t="s">
        <v>1810</v>
      </c>
      <c r="L1013" s="746"/>
      <c r="M1013" s="782"/>
    </row>
    <row r="1014" spans="1:13" s="700" customFormat="1" ht="21.05" customHeight="1">
      <c r="A1014" s="701"/>
      <c r="B1014" s="745" t="s">
        <v>5762</v>
      </c>
      <c r="C1014" s="745" t="s">
        <v>5763</v>
      </c>
      <c r="D1014" s="746" t="s">
        <v>387</v>
      </c>
      <c r="E1014" s="746"/>
      <c r="F1014" s="746"/>
      <c r="G1014" s="746"/>
      <c r="H1014" s="746"/>
      <c r="I1014" s="745"/>
      <c r="J1014" s="746"/>
      <c r="K1014" s="766" t="s">
        <v>1810</v>
      </c>
      <c r="L1014" s="746"/>
      <c r="M1014" s="782"/>
    </row>
    <row r="1015" spans="1:13" s="700" customFormat="1" ht="21.05" customHeight="1">
      <c r="A1015" s="701"/>
      <c r="B1015" s="745" t="s">
        <v>5767</v>
      </c>
      <c r="C1015" s="745" t="s">
        <v>5768</v>
      </c>
      <c r="D1015" s="746" t="s">
        <v>56</v>
      </c>
      <c r="E1015" s="746"/>
      <c r="F1015" s="746"/>
      <c r="G1015" s="746"/>
      <c r="H1015" s="745"/>
      <c r="I1015" s="745"/>
      <c r="J1015" s="746"/>
      <c r="K1015" s="766" t="s">
        <v>1810</v>
      </c>
      <c r="L1015" s="746"/>
      <c r="M1015" s="782"/>
    </row>
    <row r="1016" spans="1:13" s="700" customFormat="1" ht="21.05" customHeight="1">
      <c r="A1016" s="701"/>
      <c r="B1016" s="745" t="s">
        <v>5772</v>
      </c>
      <c r="C1016" s="745" t="s">
        <v>5773</v>
      </c>
      <c r="D1016" s="746" t="s">
        <v>58</v>
      </c>
      <c r="E1016" s="746"/>
      <c r="F1016" s="746"/>
      <c r="G1016" s="746"/>
      <c r="H1016" s="746"/>
      <c r="I1016" s="745"/>
      <c r="J1016" s="746"/>
      <c r="K1016" s="766" t="s">
        <v>1810</v>
      </c>
      <c r="L1016" s="746"/>
      <c r="M1016" s="782"/>
    </row>
    <row r="1017" spans="1:13" s="700" customFormat="1" ht="21.05" customHeight="1">
      <c r="A1017" s="701"/>
      <c r="B1017" s="745" t="s">
        <v>5778</v>
      </c>
      <c r="C1017" s="745" t="s">
        <v>5779</v>
      </c>
      <c r="D1017" s="746" t="s">
        <v>387</v>
      </c>
      <c r="E1017" s="746"/>
      <c r="F1017" s="746"/>
      <c r="G1017" s="746"/>
      <c r="H1017" s="746"/>
      <c r="I1017" s="745"/>
      <c r="J1017" s="746"/>
      <c r="K1017" s="766" t="s">
        <v>1810</v>
      </c>
      <c r="L1017" s="745"/>
      <c r="M1017" s="782"/>
    </row>
    <row r="1018" spans="1:13" s="700" customFormat="1" ht="21.05" customHeight="1">
      <c r="A1018" s="701"/>
      <c r="B1018" s="745" t="s">
        <v>5783</v>
      </c>
      <c r="C1018" s="745" t="s">
        <v>5784</v>
      </c>
      <c r="D1018" s="746" t="s">
        <v>387</v>
      </c>
      <c r="E1018" s="746"/>
      <c r="F1018" s="746"/>
      <c r="G1018" s="746"/>
      <c r="H1018" s="746"/>
      <c r="I1018" s="745"/>
      <c r="J1018" s="746"/>
      <c r="K1018" s="766" t="s">
        <v>1810</v>
      </c>
      <c r="L1018" s="746"/>
      <c r="M1018" s="782"/>
    </row>
    <row r="1019" spans="1:13" s="700" customFormat="1" ht="21.05" customHeight="1">
      <c r="A1019" s="701"/>
      <c r="B1019" s="745" t="s">
        <v>6166</v>
      </c>
      <c r="C1019" s="745" t="s">
        <v>6167</v>
      </c>
      <c r="D1019" s="746" t="s">
        <v>387</v>
      </c>
      <c r="E1019" s="745"/>
      <c r="F1019" s="746"/>
      <c r="G1019" s="746"/>
      <c r="H1019" s="746"/>
      <c r="I1019" s="745"/>
      <c r="J1019" s="746"/>
      <c r="K1019" s="766" t="s">
        <v>1810</v>
      </c>
      <c r="L1019" s="745"/>
      <c r="M1019" s="783"/>
    </row>
    <row r="1020" spans="1:13" s="700" customFormat="1" ht="21.05" customHeight="1">
      <c r="A1020" s="701"/>
      <c r="B1020" s="745" t="s">
        <v>6169</v>
      </c>
      <c r="C1020" s="745" t="s">
        <v>6170</v>
      </c>
      <c r="D1020" s="746" t="s">
        <v>387</v>
      </c>
      <c r="E1020" s="745"/>
      <c r="F1020" s="746"/>
      <c r="G1020" s="746"/>
      <c r="H1020" s="746"/>
      <c r="I1020" s="745"/>
      <c r="J1020" s="746"/>
      <c r="K1020" s="766" t="s">
        <v>1810</v>
      </c>
      <c r="L1020" s="746"/>
      <c r="M1020" s="783"/>
    </row>
    <row r="1021" spans="1:13" s="700" customFormat="1" ht="21.05" customHeight="1">
      <c r="A1021" s="701"/>
      <c r="B1021" s="745" t="s">
        <v>6173</v>
      </c>
      <c r="C1021" s="745" t="s">
        <v>6174</v>
      </c>
      <c r="D1021" s="746" t="s">
        <v>387</v>
      </c>
      <c r="E1021" s="745"/>
      <c r="F1021" s="746"/>
      <c r="G1021" s="746"/>
      <c r="H1021" s="746"/>
      <c r="I1021" s="745"/>
      <c r="J1021" s="746"/>
      <c r="K1021" s="766" t="s">
        <v>1810</v>
      </c>
      <c r="L1021" s="746"/>
      <c r="M1021" s="783"/>
    </row>
    <row r="1022" spans="1:13" s="700" customFormat="1" ht="21.05" customHeight="1">
      <c r="A1022" s="701"/>
      <c r="B1022" s="745" t="s">
        <v>6177</v>
      </c>
      <c r="C1022" s="745" t="s">
        <v>6178</v>
      </c>
      <c r="D1022" s="746" t="s">
        <v>387</v>
      </c>
      <c r="E1022" s="745"/>
      <c r="F1022" s="746"/>
      <c r="G1022" s="746"/>
      <c r="H1022" s="746"/>
      <c r="I1022" s="745"/>
      <c r="J1022" s="746"/>
      <c r="K1022" s="766" t="s">
        <v>1810</v>
      </c>
      <c r="L1022" s="746"/>
      <c r="M1022" s="783"/>
    </row>
    <row r="1023" spans="1:13" s="700" customFormat="1" ht="21.05" customHeight="1">
      <c r="A1023" s="701"/>
      <c r="B1023" s="745" t="s">
        <v>6181</v>
      </c>
      <c r="C1023" s="745" t="s">
        <v>6182</v>
      </c>
      <c r="D1023" s="746" t="s">
        <v>387</v>
      </c>
      <c r="E1023" s="745"/>
      <c r="F1023" s="746"/>
      <c r="G1023" s="746"/>
      <c r="H1023" s="746"/>
      <c r="I1023" s="745"/>
      <c r="J1023" s="746"/>
      <c r="K1023" s="766" t="s">
        <v>1810</v>
      </c>
      <c r="L1023" s="745"/>
      <c r="M1023" s="783"/>
    </row>
    <row r="1024" spans="1:13" s="700" customFormat="1" ht="21.05" customHeight="1">
      <c r="A1024" s="701"/>
      <c r="B1024" s="745" t="s">
        <v>6185</v>
      </c>
      <c r="C1024" s="745" t="s">
        <v>6186</v>
      </c>
      <c r="D1024" s="746" t="s">
        <v>387</v>
      </c>
      <c r="E1024" s="745"/>
      <c r="F1024" s="746"/>
      <c r="G1024" s="746"/>
      <c r="H1024" s="746"/>
      <c r="I1024" s="745"/>
      <c r="J1024" s="746"/>
      <c r="K1024" s="766" t="s">
        <v>1810</v>
      </c>
      <c r="L1024" s="746"/>
      <c r="M1024" s="783"/>
    </row>
    <row r="1025" spans="1:13" s="700" customFormat="1" ht="21.05" customHeight="1">
      <c r="A1025" s="701"/>
      <c r="B1025" s="745" t="s">
        <v>6189</v>
      </c>
      <c r="C1025" s="745" t="s">
        <v>6190</v>
      </c>
      <c r="D1025" s="746" t="s">
        <v>56</v>
      </c>
      <c r="E1025" s="745"/>
      <c r="F1025" s="746"/>
      <c r="G1025" s="746"/>
      <c r="H1025" s="746"/>
      <c r="I1025" s="745"/>
      <c r="J1025" s="746"/>
      <c r="K1025" s="766" t="s">
        <v>1810</v>
      </c>
      <c r="L1025" s="746"/>
      <c r="M1025" s="783"/>
    </row>
    <row r="1026" spans="1:13" s="700" customFormat="1" ht="21.05" customHeight="1">
      <c r="A1026" s="701"/>
      <c r="B1026" s="745" t="s">
        <v>6193</v>
      </c>
      <c r="C1026" s="745" t="s">
        <v>6194</v>
      </c>
      <c r="D1026" s="746" t="s">
        <v>56</v>
      </c>
      <c r="E1026" s="745"/>
      <c r="F1026" s="746"/>
      <c r="G1026" s="746"/>
      <c r="H1026" s="746"/>
      <c r="I1026" s="745"/>
      <c r="J1026" s="746"/>
      <c r="K1026" s="766" t="s">
        <v>1810</v>
      </c>
      <c r="L1026" s="746"/>
      <c r="M1026" s="783"/>
    </row>
    <row r="1027" spans="1:13" s="700" customFormat="1" ht="21.05" customHeight="1">
      <c r="A1027" s="701"/>
      <c r="B1027" s="745" t="s">
        <v>6198</v>
      </c>
      <c r="C1027" s="745" t="s">
        <v>6199</v>
      </c>
      <c r="D1027" s="746" t="s">
        <v>56</v>
      </c>
      <c r="E1027" s="745"/>
      <c r="F1027" s="746"/>
      <c r="G1027" s="746"/>
      <c r="H1027" s="746"/>
      <c r="I1027" s="745"/>
      <c r="J1027" s="746"/>
      <c r="K1027" s="766" t="s">
        <v>1810</v>
      </c>
      <c r="L1027" s="746"/>
      <c r="M1027" s="783"/>
    </row>
    <row r="1028" spans="1:13" s="700" customFormat="1" ht="21.05" customHeight="1">
      <c r="A1028" s="701"/>
      <c r="B1028" s="745" t="s">
        <v>6202</v>
      </c>
      <c r="C1028" s="745" t="s">
        <v>6203</v>
      </c>
      <c r="D1028" s="746" t="s">
        <v>56</v>
      </c>
      <c r="E1028" s="745"/>
      <c r="F1028" s="746"/>
      <c r="G1028" s="746"/>
      <c r="H1028" s="746"/>
      <c r="I1028" s="745"/>
      <c r="J1028" s="746"/>
      <c r="K1028" s="766" t="s">
        <v>1810</v>
      </c>
      <c r="L1028" s="746"/>
      <c r="M1028" s="783"/>
    </row>
    <row r="1029" spans="1:13" s="700" customFormat="1" ht="21.05" customHeight="1">
      <c r="A1029" s="701"/>
      <c r="B1029" s="745" t="s">
        <v>6206</v>
      </c>
      <c r="C1029" s="745" t="s">
        <v>6207</v>
      </c>
      <c r="D1029" s="746" t="s">
        <v>56</v>
      </c>
      <c r="E1029" s="745"/>
      <c r="F1029" s="746"/>
      <c r="G1029" s="746"/>
      <c r="H1029" s="746"/>
      <c r="I1029" s="745"/>
      <c r="J1029" s="746"/>
      <c r="K1029" s="766" t="s">
        <v>1810</v>
      </c>
      <c r="L1029" s="746"/>
      <c r="M1029" s="783"/>
    </row>
    <row r="1030" spans="1:13" s="700" customFormat="1" ht="21.05" customHeight="1">
      <c r="A1030" s="701"/>
      <c r="B1030" s="745" t="s">
        <v>6211</v>
      </c>
      <c r="C1030" s="745" t="s">
        <v>6212</v>
      </c>
      <c r="D1030" s="746" t="s">
        <v>56</v>
      </c>
      <c r="E1030" s="745"/>
      <c r="F1030" s="746"/>
      <c r="G1030" s="746"/>
      <c r="H1030" s="746"/>
      <c r="I1030" s="745"/>
      <c r="J1030" s="746"/>
      <c r="K1030" s="766" t="s">
        <v>1810</v>
      </c>
      <c r="L1030" s="746"/>
      <c r="M1030" s="783"/>
    </row>
    <row r="1031" spans="1:13" s="700" customFormat="1" ht="21.05" customHeight="1">
      <c r="A1031" s="701"/>
      <c r="B1031" s="745" t="s">
        <v>6216</v>
      </c>
      <c r="C1031" s="745" t="s">
        <v>6217</v>
      </c>
      <c r="D1031" s="746" t="s">
        <v>387</v>
      </c>
      <c r="E1031" s="745"/>
      <c r="F1031" s="746"/>
      <c r="G1031" s="746"/>
      <c r="H1031" s="746"/>
      <c r="I1031" s="745"/>
      <c r="J1031" s="746"/>
      <c r="K1031" s="766" t="s">
        <v>1810</v>
      </c>
      <c r="L1031" s="746"/>
      <c r="M1031" s="783"/>
    </row>
    <row r="1032" spans="1:13" s="700" customFormat="1" ht="21.05" customHeight="1">
      <c r="A1032" s="701"/>
      <c r="B1032" s="745" t="s">
        <v>6221</v>
      </c>
      <c r="C1032" s="745" t="s">
        <v>6222</v>
      </c>
      <c r="D1032" s="746" t="s">
        <v>387</v>
      </c>
      <c r="E1032" s="745"/>
      <c r="F1032" s="746"/>
      <c r="G1032" s="746"/>
      <c r="H1032" s="746"/>
      <c r="I1032" s="745"/>
      <c r="J1032" s="746"/>
      <c r="K1032" s="766" t="s">
        <v>1810</v>
      </c>
      <c r="L1032" s="746"/>
      <c r="M1032" s="783"/>
    </row>
    <row r="1033" spans="1:13" s="700" customFormat="1" ht="21.05" customHeight="1">
      <c r="A1033" s="701"/>
      <c r="B1033" s="745" t="s">
        <v>6226</v>
      </c>
      <c r="C1033" s="745" t="s">
        <v>6227</v>
      </c>
      <c r="D1033" s="746" t="s">
        <v>387</v>
      </c>
      <c r="E1033" s="745"/>
      <c r="F1033" s="746"/>
      <c r="G1033" s="746"/>
      <c r="H1033" s="746"/>
      <c r="I1033" s="745"/>
      <c r="J1033" s="746"/>
      <c r="K1033" s="766" t="s">
        <v>1810</v>
      </c>
      <c r="L1033" s="746"/>
      <c r="M1033" s="783"/>
    </row>
    <row r="1034" spans="1:13" s="700" customFormat="1" ht="21.05" customHeight="1">
      <c r="A1034" s="701"/>
      <c r="B1034" s="745" t="s">
        <v>6880</v>
      </c>
      <c r="C1034" s="745" t="s">
        <v>6881</v>
      </c>
      <c r="D1034" s="746" t="s">
        <v>387</v>
      </c>
      <c r="E1034" s="745"/>
      <c r="F1034" s="746"/>
      <c r="G1034" s="745"/>
      <c r="H1034" s="746"/>
      <c r="I1034" s="746"/>
      <c r="J1034" s="746"/>
      <c r="K1034" s="766" t="s">
        <v>1810</v>
      </c>
      <c r="L1034" s="745"/>
      <c r="M1034" s="783"/>
    </row>
    <row r="1035" spans="1:13" s="700" customFormat="1" ht="21.05" customHeight="1">
      <c r="A1035" s="701"/>
      <c r="B1035" s="745" t="s">
        <v>6884</v>
      </c>
      <c r="C1035" s="745" t="s">
        <v>6885</v>
      </c>
      <c r="D1035" s="746" t="s">
        <v>387</v>
      </c>
      <c r="E1035" s="745"/>
      <c r="F1035" s="746"/>
      <c r="G1035" s="746"/>
      <c r="H1035" s="746"/>
      <c r="I1035" s="745"/>
      <c r="J1035" s="746"/>
      <c r="K1035" s="766" t="s">
        <v>1810</v>
      </c>
      <c r="L1035" s="745"/>
      <c r="M1035" s="783"/>
    </row>
    <row r="1036" spans="1:13" s="700" customFormat="1" ht="21.05" customHeight="1">
      <c r="A1036" s="701"/>
      <c r="B1036" s="745" t="s">
        <v>6890</v>
      </c>
      <c r="C1036" s="745" t="s">
        <v>6891</v>
      </c>
      <c r="D1036" s="746" t="s">
        <v>387</v>
      </c>
      <c r="E1036" s="745"/>
      <c r="F1036" s="746"/>
      <c r="G1036" s="746"/>
      <c r="H1036" s="746"/>
      <c r="I1036" s="745"/>
      <c r="J1036" s="746"/>
      <c r="K1036" s="766" t="s">
        <v>1810</v>
      </c>
      <c r="L1036" s="745"/>
      <c r="M1036" s="783"/>
    </row>
    <row r="1037" spans="1:13" s="700" customFormat="1" ht="21.05" customHeight="1">
      <c r="A1037" s="701"/>
      <c r="B1037" s="745" t="s">
        <v>6253</v>
      </c>
      <c r="C1037" s="745" t="s">
        <v>6254</v>
      </c>
      <c r="D1037" s="746" t="s">
        <v>56</v>
      </c>
      <c r="E1037" s="745"/>
      <c r="F1037" s="746"/>
      <c r="G1037" s="746"/>
      <c r="H1037" s="746"/>
      <c r="I1037" s="745"/>
      <c r="J1037" s="746"/>
      <c r="K1037" s="766" t="s">
        <v>1810</v>
      </c>
      <c r="L1037" s="746"/>
      <c r="M1037" s="783"/>
    </row>
    <row r="1038" spans="1:13" s="700" customFormat="1" ht="21.05" customHeight="1">
      <c r="A1038" s="701"/>
      <c r="B1038" s="745" t="s">
        <v>6896</v>
      </c>
      <c r="C1038" s="745" t="s">
        <v>6897</v>
      </c>
      <c r="D1038" s="746" t="s">
        <v>387</v>
      </c>
      <c r="E1038" s="745"/>
      <c r="F1038" s="746"/>
      <c r="G1038" s="746"/>
      <c r="H1038" s="746"/>
      <c r="I1038" s="745"/>
      <c r="J1038" s="746"/>
      <c r="K1038" s="766" t="s">
        <v>1810</v>
      </c>
      <c r="L1038" s="746"/>
      <c r="M1038" s="783"/>
    </row>
    <row r="1039" spans="1:13" s="700" customFormat="1" ht="21.05" customHeight="1">
      <c r="A1039" s="701"/>
      <c r="B1039" s="745" t="s">
        <v>6901</v>
      </c>
      <c r="C1039" s="745" t="s">
        <v>6902</v>
      </c>
      <c r="D1039" s="746" t="s">
        <v>387</v>
      </c>
      <c r="E1039" s="745"/>
      <c r="F1039" s="746"/>
      <c r="G1039" s="746"/>
      <c r="H1039" s="746"/>
      <c r="I1039" s="745"/>
      <c r="J1039" s="746"/>
      <c r="K1039" s="766" t="s">
        <v>1810</v>
      </c>
      <c r="L1039" s="746"/>
      <c r="M1039" s="783"/>
    </row>
    <row r="1040" spans="1:13" s="700" customFormat="1" ht="21.05" customHeight="1">
      <c r="A1040" s="701"/>
      <c r="B1040" s="745" t="s">
        <v>6258</v>
      </c>
      <c r="C1040" s="745" t="s">
        <v>6259</v>
      </c>
      <c r="D1040" s="746" t="s">
        <v>387</v>
      </c>
      <c r="E1040" s="745"/>
      <c r="F1040" s="746"/>
      <c r="G1040" s="746"/>
      <c r="H1040" s="746"/>
      <c r="I1040" s="745"/>
      <c r="J1040" s="746"/>
      <c r="K1040" s="766" t="s">
        <v>1810</v>
      </c>
      <c r="L1040" s="746"/>
      <c r="M1040" s="783"/>
    </row>
    <row r="1041" spans="1:13" s="700" customFormat="1" ht="21.05" customHeight="1">
      <c r="A1041" s="701"/>
      <c r="B1041" s="745" t="s">
        <v>6263</v>
      </c>
      <c r="C1041" s="745" t="s">
        <v>6264</v>
      </c>
      <c r="D1041" s="746" t="s">
        <v>387</v>
      </c>
      <c r="E1041" s="745"/>
      <c r="F1041" s="746"/>
      <c r="G1041" s="746"/>
      <c r="H1041" s="746"/>
      <c r="I1041" s="745"/>
      <c r="J1041" s="746"/>
      <c r="K1041" s="766" t="s">
        <v>1810</v>
      </c>
      <c r="L1041" s="746"/>
      <c r="M1041" s="783"/>
    </row>
    <row r="1042" spans="1:13" s="700" customFormat="1" ht="21.05" customHeight="1">
      <c r="A1042" s="701"/>
      <c r="B1042" s="745" t="s">
        <v>6268</v>
      </c>
      <c r="C1042" s="745" t="s">
        <v>6269</v>
      </c>
      <c r="D1042" s="746" t="s">
        <v>387</v>
      </c>
      <c r="E1042" s="745"/>
      <c r="F1042" s="746"/>
      <c r="G1042" s="746"/>
      <c r="H1042" s="746"/>
      <c r="I1042" s="745"/>
      <c r="J1042" s="746"/>
      <c r="K1042" s="766" t="s">
        <v>1810</v>
      </c>
      <c r="L1042" s="746"/>
      <c r="M1042" s="783"/>
    </row>
    <row r="1043" spans="1:13" s="700" customFormat="1" ht="21.05" customHeight="1">
      <c r="A1043" s="701"/>
      <c r="B1043" s="745" t="s">
        <v>6273</v>
      </c>
      <c r="C1043" s="745" t="s">
        <v>6274</v>
      </c>
      <c r="D1043" s="746" t="s">
        <v>387</v>
      </c>
      <c r="E1043" s="745"/>
      <c r="F1043" s="746"/>
      <c r="G1043" s="746"/>
      <c r="H1043" s="746"/>
      <c r="I1043" s="745"/>
      <c r="J1043" s="746"/>
      <c r="K1043" s="766" t="s">
        <v>1810</v>
      </c>
      <c r="L1043" s="745"/>
      <c r="M1043" s="783"/>
    </row>
    <row r="1044" spans="1:13" s="700" customFormat="1" ht="21.05" customHeight="1">
      <c r="A1044" s="701"/>
      <c r="B1044" s="773" t="s">
        <v>6909</v>
      </c>
      <c r="C1044" s="773" t="s">
        <v>6910</v>
      </c>
      <c r="D1044" s="746" t="s">
        <v>387</v>
      </c>
      <c r="E1044" s="745"/>
      <c r="F1044" s="746"/>
      <c r="G1044" s="746"/>
      <c r="H1044" s="746"/>
      <c r="I1044" s="745"/>
      <c r="J1044" s="746"/>
      <c r="K1044" s="766" t="s">
        <v>1810</v>
      </c>
      <c r="L1044" s="746"/>
      <c r="M1044" s="783"/>
    </row>
    <row r="1045" spans="1:13" s="700" customFormat="1" ht="21.05" customHeight="1">
      <c r="A1045" s="701"/>
      <c r="B1045" s="745" t="s">
        <v>6282</v>
      </c>
      <c r="C1045" s="745" t="s">
        <v>6283</v>
      </c>
      <c r="D1045" s="746" t="s">
        <v>387</v>
      </c>
      <c r="E1045" s="745"/>
      <c r="F1045" s="746"/>
      <c r="G1045" s="746"/>
      <c r="H1045" s="746"/>
      <c r="I1045" s="745"/>
      <c r="J1045" s="746"/>
      <c r="K1045" s="766" t="s">
        <v>1810</v>
      </c>
      <c r="L1045" s="746"/>
      <c r="M1045" s="783"/>
    </row>
    <row r="1046" spans="1:13" s="700" customFormat="1" ht="21.05" customHeight="1">
      <c r="A1046" s="701"/>
      <c r="B1046" s="745" t="s">
        <v>6286</v>
      </c>
      <c r="C1046" s="745" t="s">
        <v>6287</v>
      </c>
      <c r="D1046" s="746" t="s">
        <v>387</v>
      </c>
      <c r="E1046" s="745"/>
      <c r="F1046" s="746"/>
      <c r="G1046" s="746"/>
      <c r="H1046" s="746"/>
      <c r="I1046" s="745"/>
      <c r="J1046" s="746"/>
      <c r="K1046" s="766" t="s">
        <v>1810</v>
      </c>
      <c r="L1046" s="745"/>
      <c r="M1046" s="783"/>
    </row>
    <row r="1047" spans="1:13" s="700" customFormat="1" ht="21.05" customHeight="1">
      <c r="A1047" s="701"/>
      <c r="B1047" s="745" t="s">
        <v>6683</v>
      </c>
      <c r="C1047" s="745" t="s">
        <v>6684</v>
      </c>
      <c r="D1047" s="746" t="s">
        <v>387</v>
      </c>
      <c r="E1047" s="745"/>
      <c r="F1047" s="746"/>
      <c r="G1047" s="746"/>
      <c r="H1047" s="746"/>
      <c r="I1047" s="745"/>
      <c r="J1047" s="746"/>
      <c r="K1047" s="766" t="s">
        <v>1810</v>
      </c>
      <c r="L1047" s="746"/>
      <c r="M1047" s="782"/>
    </row>
    <row r="1048" spans="1:13" s="700" customFormat="1" ht="21.05" customHeight="1">
      <c r="A1048" s="701"/>
      <c r="B1048" s="745" t="s">
        <v>6687</v>
      </c>
      <c r="C1048" s="745" t="s">
        <v>6688</v>
      </c>
      <c r="D1048" s="746" t="s">
        <v>56</v>
      </c>
      <c r="E1048" s="745"/>
      <c r="F1048" s="746"/>
      <c r="G1048" s="746"/>
      <c r="H1048" s="746"/>
      <c r="I1048" s="745"/>
      <c r="J1048" s="746"/>
      <c r="K1048" s="766" t="s">
        <v>1810</v>
      </c>
      <c r="L1048" s="746"/>
      <c r="M1048" s="782"/>
    </row>
    <row r="1049" spans="1:13" s="700" customFormat="1" ht="21.05" customHeight="1">
      <c r="A1049" s="701"/>
      <c r="B1049" s="745" t="s">
        <v>6691</v>
      </c>
      <c r="C1049" s="745" t="s">
        <v>6692</v>
      </c>
      <c r="D1049" s="746" t="s">
        <v>387</v>
      </c>
      <c r="E1049" s="745"/>
      <c r="F1049" s="746"/>
      <c r="G1049" s="746"/>
      <c r="H1049" s="746"/>
      <c r="I1049" s="745"/>
      <c r="J1049" s="746"/>
      <c r="K1049" s="766" t="s">
        <v>1810</v>
      </c>
      <c r="L1049" s="746"/>
      <c r="M1049" s="782"/>
    </row>
    <row r="1050" spans="1:13" s="700" customFormat="1" ht="21.05" customHeight="1">
      <c r="A1050" s="701"/>
      <c r="B1050" s="745" t="s">
        <v>6696</v>
      </c>
      <c r="C1050" s="745" t="s">
        <v>6697</v>
      </c>
      <c r="D1050" s="746" t="s">
        <v>387</v>
      </c>
      <c r="E1050" s="745"/>
      <c r="F1050" s="746"/>
      <c r="G1050" s="746"/>
      <c r="H1050" s="746"/>
      <c r="I1050" s="745"/>
      <c r="J1050" s="746"/>
      <c r="K1050" s="766" t="s">
        <v>1810</v>
      </c>
      <c r="L1050" s="746"/>
      <c r="M1050" s="782"/>
    </row>
    <row r="1051" spans="1:13" s="700" customFormat="1" ht="21.05" customHeight="1">
      <c r="A1051" s="701"/>
      <c r="B1051" s="745" t="s">
        <v>6700</v>
      </c>
      <c r="C1051" s="745" t="s">
        <v>6701</v>
      </c>
      <c r="D1051" s="746" t="s">
        <v>387</v>
      </c>
      <c r="E1051" s="745"/>
      <c r="F1051" s="746"/>
      <c r="G1051" s="746"/>
      <c r="H1051" s="746"/>
      <c r="I1051" s="745"/>
      <c r="J1051" s="746"/>
      <c r="K1051" s="766" t="s">
        <v>1810</v>
      </c>
      <c r="L1051" s="746"/>
      <c r="M1051" s="782"/>
    </row>
    <row r="1052" spans="1:13" s="700" customFormat="1" ht="21.05" customHeight="1">
      <c r="A1052" s="701"/>
      <c r="B1052" s="745" t="s">
        <v>6705</v>
      </c>
      <c r="C1052" s="745" t="s">
        <v>6706</v>
      </c>
      <c r="D1052" s="746" t="s">
        <v>56</v>
      </c>
      <c r="E1052" s="745"/>
      <c r="F1052" s="746"/>
      <c r="G1052" s="746"/>
      <c r="H1052" s="746"/>
      <c r="I1052" s="745"/>
      <c r="J1052" s="746"/>
      <c r="K1052" s="766" t="s">
        <v>1810</v>
      </c>
      <c r="L1052" s="746"/>
      <c r="M1052" s="782"/>
    </row>
    <row r="1053" spans="1:13" s="700" customFormat="1" ht="21.05" customHeight="1">
      <c r="A1053" s="701"/>
      <c r="B1053" s="745" t="s">
        <v>6710</v>
      </c>
      <c r="C1053" s="745" t="s">
        <v>6711</v>
      </c>
      <c r="D1053" s="746" t="s">
        <v>57</v>
      </c>
      <c r="E1053" s="745"/>
      <c r="F1053" s="746"/>
      <c r="G1053" s="746"/>
      <c r="H1053" s="746"/>
      <c r="I1053" s="745"/>
      <c r="J1053" s="746"/>
      <c r="K1053" s="766" t="s">
        <v>1810</v>
      </c>
      <c r="L1053" s="746"/>
      <c r="M1053" s="782"/>
    </row>
    <row r="1054" spans="1:13" s="700" customFormat="1" ht="21.05" customHeight="1">
      <c r="A1054" s="701"/>
      <c r="B1054" s="745" t="s">
        <v>6715</v>
      </c>
      <c r="C1054" s="745" t="s">
        <v>6716</v>
      </c>
      <c r="D1054" s="746" t="s">
        <v>387</v>
      </c>
      <c r="E1054" s="745"/>
      <c r="F1054" s="746"/>
      <c r="G1054" s="746"/>
      <c r="H1054" s="746"/>
      <c r="I1054" s="745"/>
      <c r="J1054" s="746"/>
      <c r="K1054" s="766" t="s">
        <v>1810</v>
      </c>
      <c r="L1054" s="746"/>
      <c r="M1054" s="782"/>
    </row>
    <row r="1055" spans="1:13" s="700" customFormat="1" ht="21.05" customHeight="1">
      <c r="A1055" s="701"/>
      <c r="B1055" s="745" t="s">
        <v>3006</v>
      </c>
      <c r="C1055" s="745" t="s">
        <v>3007</v>
      </c>
      <c r="D1055" s="746" t="s">
        <v>387</v>
      </c>
      <c r="E1055" s="745"/>
      <c r="F1055" s="746"/>
      <c r="G1055" s="746"/>
      <c r="H1055" s="746"/>
      <c r="I1055" s="745"/>
      <c r="J1055" s="746"/>
      <c r="K1055" s="766" t="s">
        <v>1810</v>
      </c>
      <c r="L1055" s="745"/>
      <c r="M1055" s="782"/>
    </row>
    <row r="1056" spans="1:13" s="700" customFormat="1" ht="21.05" customHeight="1">
      <c r="A1056" s="701"/>
      <c r="B1056" s="745" t="s">
        <v>6389</v>
      </c>
      <c r="C1056" s="745" t="s">
        <v>6390</v>
      </c>
      <c r="D1056" s="746" t="s">
        <v>387</v>
      </c>
      <c r="E1056" s="745"/>
      <c r="F1056" s="746"/>
      <c r="G1056" s="746"/>
      <c r="H1056" s="746"/>
      <c r="I1056" s="745"/>
      <c r="J1056" s="746"/>
      <c r="K1056" s="766" t="s">
        <v>1810</v>
      </c>
      <c r="L1056" s="745"/>
      <c r="M1056" s="782"/>
    </row>
    <row r="1057" spans="1:13" s="700" customFormat="1" ht="21.05" customHeight="1">
      <c r="A1057" s="701"/>
      <c r="B1057" s="745" t="s">
        <v>6394</v>
      </c>
      <c r="C1057" s="745" t="s">
        <v>6395</v>
      </c>
      <c r="D1057" s="746" t="s">
        <v>387</v>
      </c>
      <c r="E1057" s="745"/>
      <c r="F1057" s="746"/>
      <c r="G1057" s="746"/>
      <c r="H1057" s="746"/>
      <c r="I1057" s="745"/>
      <c r="J1057" s="746"/>
      <c r="K1057" s="766" t="s">
        <v>1810</v>
      </c>
      <c r="L1057" s="746"/>
      <c r="M1057" s="782"/>
    </row>
    <row r="1058" spans="1:13" s="700" customFormat="1" ht="21.05" customHeight="1">
      <c r="A1058" s="701"/>
      <c r="B1058" s="745" t="s">
        <v>6398</v>
      </c>
      <c r="C1058" s="745" t="s">
        <v>6399</v>
      </c>
      <c r="D1058" s="746" t="s">
        <v>387</v>
      </c>
      <c r="E1058" s="745"/>
      <c r="F1058" s="746"/>
      <c r="G1058" s="746"/>
      <c r="H1058" s="746"/>
      <c r="I1058" s="745"/>
      <c r="J1058" s="746"/>
      <c r="K1058" s="766" t="s">
        <v>1810</v>
      </c>
      <c r="L1058" s="746"/>
      <c r="M1058" s="782"/>
    </row>
    <row r="1059" spans="1:13" s="700" customFormat="1" ht="21.05" customHeight="1">
      <c r="A1059" s="701"/>
      <c r="B1059" s="745" t="s">
        <v>6403</v>
      </c>
      <c r="C1059" s="745" t="s">
        <v>6404</v>
      </c>
      <c r="D1059" s="746" t="s">
        <v>387</v>
      </c>
      <c r="E1059" s="745"/>
      <c r="F1059" s="746"/>
      <c r="G1059" s="746"/>
      <c r="H1059" s="746"/>
      <c r="I1059" s="745"/>
      <c r="J1059" s="746"/>
      <c r="K1059" s="766" t="s">
        <v>1810</v>
      </c>
      <c r="L1059" s="745"/>
      <c r="M1059" s="782"/>
    </row>
    <row r="1060" spans="1:13" s="700" customFormat="1" ht="21.05" customHeight="1">
      <c r="A1060" s="701"/>
      <c r="B1060" s="745" t="s">
        <v>6409</v>
      </c>
      <c r="C1060" s="745" t="s">
        <v>6410</v>
      </c>
      <c r="D1060" s="746" t="s">
        <v>387</v>
      </c>
      <c r="E1060" s="745"/>
      <c r="F1060" s="746"/>
      <c r="G1060" s="746"/>
      <c r="H1060" s="746"/>
      <c r="I1060" s="745"/>
      <c r="J1060" s="746"/>
      <c r="K1060" s="766" t="s">
        <v>1810</v>
      </c>
      <c r="L1060" s="745"/>
      <c r="M1060" s="782"/>
    </row>
    <row r="1061" spans="1:13" s="700" customFormat="1" ht="21.05" customHeight="1">
      <c r="A1061" s="701"/>
      <c r="B1061" s="745" t="s">
        <v>6413</v>
      </c>
      <c r="C1061" s="745" t="s">
        <v>6414</v>
      </c>
      <c r="D1061" s="746" t="s">
        <v>387</v>
      </c>
      <c r="E1061" s="745"/>
      <c r="F1061" s="746"/>
      <c r="G1061" s="746"/>
      <c r="H1061" s="746"/>
      <c r="I1061" s="745"/>
      <c r="J1061" s="746"/>
      <c r="K1061" s="766" t="s">
        <v>1810</v>
      </c>
      <c r="L1061" s="745"/>
      <c r="M1061" s="782"/>
    </row>
    <row r="1062" spans="1:13" s="700" customFormat="1" ht="21.05" customHeight="1">
      <c r="A1062" s="701"/>
      <c r="B1062" s="745" t="s">
        <v>5958</v>
      </c>
      <c r="C1062" s="745" t="s">
        <v>5959</v>
      </c>
      <c r="D1062" s="746" t="s">
        <v>387</v>
      </c>
      <c r="E1062" s="745"/>
      <c r="F1062" s="746"/>
      <c r="G1062" s="746"/>
      <c r="H1062" s="746"/>
      <c r="I1062" s="745"/>
      <c r="J1062" s="746"/>
      <c r="K1062" s="766" t="s">
        <v>1810</v>
      </c>
      <c r="L1062" s="745"/>
      <c r="M1062" s="782"/>
    </row>
    <row r="1063" spans="1:13" s="700" customFormat="1" ht="21.05" customHeight="1">
      <c r="A1063" s="701"/>
      <c r="B1063" s="745" t="s">
        <v>5964</v>
      </c>
      <c r="C1063" s="153" t="s">
        <v>5965</v>
      </c>
      <c r="D1063" s="746" t="s">
        <v>387</v>
      </c>
      <c r="E1063" s="745"/>
      <c r="F1063" s="746"/>
      <c r="G1063" s="746"/>
      <c r="H1063" s="746"/>
      <c r="I1063" s="745"/>
      <c r="J1063" s="746"/>
      <c r="K1063" s="766" t="s">
        <v>1810</v>
      </c>
      <c r="L1063" s="746"/>
      <c r="M1063" s="782"/>
    </row>
    <row r="1064" spans="1:13" s="700" customFormat="1" ht="21.05" customHeight="1">
      <c r="A1064" s="701"/>
      <c r="B1064" s="745" t="s">
        <v>5969</v>
      </c>
      <c r="C1064" s="745" t="s">
        <v>5970</v>
      </c>
      <c r="D1064" s="746" t="s">
        <v>387</v>
      </c>
      <c r="E1064" s="745"/>
      <c r="F1064" s="746"/>
      <c r="G1064" s="746"/>
      <c r="H1064" s="746"/>
      <c r="I1064" s="745"/>
      <c r="J1064" s="746"/>
      <c r="K1064" s="766" t="s">
        <v>1810</v>
      </c>
      <c r="L1064" s="745"/>
      <c r="M1064" s="782"/>
    </row>
    <row r="1065" spans="1:13" s="700" customFormat="1" ht="21.05" customHeight="1">
      <c r="A1065" s="701"/>
      <c r="B1065" s="775" t="s">
        <v>6932</v>
      </c>
      <c r="C1065" s="153" t="s">
        <v>6933</v>
      </c>
      <c r="D1065" s="746" t="s">
        <v>387</v>
      </c>
      <c r="E1065" s="746"/>
      <c r="F1065" s="746"/>
      <c r="G1065" s="746"/>
      <c r="H1065" s="746"/>
      <c r="I1065" s="746"/>
      <c r="J1065" s="746"/>
      <c r="K1065" s="766" t="s">
        <v>1810</v>
      </c>
      <c r="L1065" s="746"/>
    </row>
    <row r="1066" spans="1:13" s="700" customFormat="1" ht="21.05" customHeight="1">
      <c r="A1066" s="701"/>
      <c r="B1066" s="775" t="s">
        <v>6937</v>
      </c>
      <c r="C1066" s="153" t="s">
        <v>6938</v>
      </c>
      <c r="D1066" s="746" t="s">
        <v>387</v>
      </c>
      <c r="E1066" s="746"/>
      <c r="F1066" s="746"/>
      <c r="G1066" s="746"/>
      <c r="H1066" s="746"/>
      <c r="I1066" s="746"/>
      <c r="J1066" s="746"/>
      <c r="K1066" s="766" t="s">
        <v>1810</v>
      </c>
      <c r="L1066" s="746"/>
    </row>
    <row r="1067" spans="1:13" s="700" customFormat="1" ht="21.05" customHeight="1">
      <c r="A1067" s="701"/>
      <c r="B1067" s="775" t="s">
        <v>6941</v>
      </c>
      <c r="C1067" s="153" t="s">
        <v>6942</v>
      </c>
      <c r="D1067" s="746" t="s">
        <v>387</v>
      </c>
      <c r="E1067" s="746"/>
      <c r="F1067" s="746"/>
      <c r="G1067" s="746"/>
      <c r="H1067" s="746"/>
      <c r="I1067" s="746"/>
      <c r="J1067" s="746"/>
      <c r="K1067" s="766" t="s">
        <v>1810</v>
      </c>
      <c r="L1067" s="746"/>
    </row>
    <row r="1068" spans="1:13" s="700" customFormat="1" ht="21.05" customHeight="1">
      <c r="A1068" s="701"/>
      <c r="B1068" s="775" t="s">
        <v>6944</v>
      </c>
      <c r="C1068" s="153" t="s">
        <v>6945</v>
      </c>
      <c r="D1068" s="746" t="s">
        <v>387</v>
      </c>
      <c r="E1068" s="746"/>
      <c r="F1068" s="746"/>
      <c r="G1068" s="746"/>
      <c r="H1068" s="746"/>
      <c r="I1068" s="746"/>
      <c r="J1068" s="746"/>
      <c r="K1068" s="766" t="s">
        <v>1810</v>
      </c>
      <c r="L1068" s="746"/>
    </row>
    <row r="1069" spans="1:13" s="700" customFormat="1" ht="21.05" customHeight="1">
      <c r="A1069" s="701"/>
      <c r="B1069" s="775" t="s">
        <v>6947</v>
      </c>
      <c r="C1069" s="153" t="s">
        <v>6948</v>
      </c>
      <c r="D1069" s="746" t="s">
        <v>387</v>
      </c>
      <c r="E1069" s="746"/>
      <c r="F1069" s="746"/>
      <c r="G1069" s="746"/>
      <c r="H1069" s="746"/>
      <c r="I1069" s="746"/>
      <c r="J1069" s="746"/>
      <c r="K1069" s="766" t="s">
        <v>1810</v>
      </c>
      <c r="L1069" s="746"/>
    </row>
    <row r="1070" spans="1:13" s="700" customFormat="1" ht="21.05" customHeight="1">
      <c r="A1070" s="701"/>
      <c r="B1070" s="775" t="s">
        <v>6950</v>
      </c>
      <c r="C1070" s="153" t="s">
        <v>6951</v>
      </c>
      <c r="D1070" s="746" t="s">
        <v>387</v>
      </c>
      <c r="E1070" s="746"/>
      <c r="F1070" s="746"/>
      <c r="G1070" s="746"/>
      <c r="H1070" s="746"/>
      <c r="I1070" s="746"/>
      <c r="J1070" s="746"/>
      <c r="K1070" s="766" t="s">
        <v>1810</v>
      </c>
      <c r="L1070" s="746"/>
    </row>
    <row r="1071" spans="1:13" s="700" customFormat="1" ht="21.05" customHeight="1">
      <c r="A1071" s="701"/>
      <c r="B1071" s="775" t="s">
        <v>6955</v>
      </c>
      <c r="C1071" s="153" t="s">
        <v>6956</v>
      </c>
      <c r="D1071" s="746" t="s">
        <v>387</v>
      </c>
      <c r="E1071" s="746"/>
      <c r="F1071" s="746"/>
      <c r="G1071" s="746"/>
      <c r="H1071" s="746"/>
      <c r="I1071" s="746"/>
      <c r="J1071" s="746"/>
      <c r="K1071" s="766" t="s">
        <v>1810</v>
      </c>
      <c r="L1071" s="746"/>
    </row>
    <row r="1072" spans="1:13" s="700" customFormat="1" ht="21.05" customHeight="1">
      <c r="A1072" s="701"/>
      <c r="B1072" s="775" t="s">
        <v>6958</v>
      </c>
      <c r="C1072" s="153" t="s">
        <v>6959</v>
      </c>
      <c r="D1072" s="746" t="s">
        <v>387</v>
      </c>
      <c r="E1072" s="746"/>
      <c r="F1072" s="746"/>
      <c r="G1072" s="746"/>
      <c r="H1072" s="746"/>
      <c r="I1072" s="746"/>
      <c r="J1072" s="746"/>
      <c r="K1072" s="766" t="s">
        <v>1810</v>
      </c>
      <c r="L1072" s="746"/>
    </row>
    <row r="1073" spans="1:13" s="700" customFormat="1" ht="21.05" customHeight="1">
      <c r="A1073" s="701"/>
      <c r="B1073" s="775" t="s">
        <v>6963</v>
      </c>
      <c r="C1073" s="153" t="s">
        <v>6964</v>
      </c>
      <c r="D1073" s="746" t="s">
        <v>387</v>
      </c>
      <c r="E1073" s="746"/>
      <c r="F1073" s="746"/>
      <c r="G1073" s="746"/>
      <c r="H1073" s="746"/>
      <c r="I1073" s="746"/>
      <c r="J1073" s="746"/>
      <c r="K1073" s="766" t="s">
        <v>1810</v>
      </c>
      <c r="L1073" s="746"/>
    </row>
    <row r="1074" spans="1:13" s="700" customFormat="1" ht="21.05" customHeight="1">
      <c r="A1074" s="701"/>
      <c r="B1074" s="775" t="s">
        <v>6968</v>
      </c>
      <c r="C1074" s="153" t="s">
        <v>6969</v>
      </c>
      <c r="D1074" s="746" t="s">
        <v>387</v>
      </c>
      <c r="E1074" s="746"/>
      <c r="F1074" s="746"/>
      <c r="G1074" s="746"/>
      <c r="H1074" s="746"/>
      <c r="I1074" s="746"/>
      <c r="J1074" s="746"/>
      <c r="K1074" s="766" t="s">
        <v>1810</v>
      </c>
      <c r="L1074" s="746"/>
    </row>
    <row r="1075" spans="1:13" s="700" customFormat="1" ht="21.05" customHeight="1">
      <c r="A1075" s="701"/>
      <c r="B1075" s="775" t="s">
        <v>6973</v>
      </c>
      <c r="C1075" s="153" t="s">
        <v>6974</v>
      </c>
      <c r="D1075" s="746" t="s">
        <v>387</v>
      </c>
      <c r="E1075" s="746"/>
      <c r="F1075" s="746"/>
      <c r="G1075" s="746"/>
      <c r="H1075" s="746"/>
      <c r="I1075" s="746"/>
      <c r="J1075" s="746"/>
      <c r="K1075" s="766" t="s">
        <v>1810</v>
      </c>
      <c r="L1075" s="746"/>
    </row>
    <row r="1076" spans="1:13" s="700" customFormat="1" ht="21.05" customHeight="1">
      <c r="A1076" s="701"/>
      <c r="B1076" s="775" t="s">
        <v>6978</v>
      </c>
      <c r="C1076" s="153" t="s">
        <v>6979</v>
      </c>
      <c r="D1076" s="746" t="s">
        <v>387</v>
      </c>
      <c r="E1076" s="746"/>
      <c r="F1076" s="746"/>
      <c r="G1076" s="746"/>
      <c r="H1076" s="746"/>
      <c r="I1076" s="746"/>
      <c r="J1076" s="746"/>
      <c r="K1076" s="766" t="s">
        <v>1810</v>
      </c>
      <c r="L1076" s="746"/>
    </row>
    <row r="1077" spans="1:13" s="700" customFormat="1" ht="21.05" customHeight="1">
      <c r="A1077" s="701"/>
      <c r="B1077" s="745" t="s">
        <v>6424</v>
      </c>
      <c r="C1077" s="745" t="s">
        <v>6425</v>
      </c>
      <c r="D1077" s="746" t="s">
        <v>387</v>
      </c>
      <c r="E1077" s="745" t="s">
        <v>7151</v>
      </c>
      <c r="F1077" s="746" t="s">
        <v>7161</v>
      </c>
      <c r="G1077" s="746" t="s">
        <v>7162</v>
      </c>
      <c r="H1077" s="746" t="s">
        <v>6424</v>
      </c>
      <c r="I1077" s="745" t="s">
        <v>7226</v>
      </c>
      <c r="J1077" s="746" t="s">
        <v>179</v>
      </c>
      <c r="K1077" s="746" t="s">
        <v>7227</v>
      </c>
      <c r="L1077" s="745"/>
      <c r="M1077" s="782"/>
    </row>
    <row r="1078" spans="1:13" s="700" customFormat="1" ht="21.05" customHeight="1">
      <c r="A1078" s="701"/>
      <c r="B1078" s="745" t="s">
        <v>6428</v>
      </c>
      <c r="C1078" s="745" t="s">
        <v>6429</v>
      </c>
      <c r="D1078" s="746" t="s">
        <v>387</v>
      </c>
      <c r="E1078" s="745" t="s">
        <v>7151</v>
      </c>
      <c r="F1078" s="746" t="s">
        <v>7161</v>
      </c>
      <c r="G1078" s="746" t="s">
        <v>7162</v>
      </c>
      <c r="H1078" s="746" t="s">
        <v>6428</v>
      </c>
      <c r="I1078" s="745" t="s">
        <v>7228</v>
      </c>
      <c r="J1078" s="746" t="s">
        <v>70</v>
      </c>
      <c r="K1078" s="746" t="s">
        <v>7229</v>
      </c>
      <c r="L1078" s="746"/>
      <c r="M1078" s="782"/>
    </row>
    <row r="1079" spans="1:13" s="700" customFormat="1" ht="21.05" customHeight="1">
      <c r="A1079" s="701"/>
      <c r="B1079" s="745" t="s">
        <v>6432</v>
      </c>
      <c r="C1079" s="745" t="s">
        <v>6433</v>
      </c>
      <c r="D1079" s="746" t="s">
        <v>387</v>
      </c>
      <c r="E1079" s="745" t="s">
        <v>7151</v>
      </c>
      <c r="F1079" s="746" t="s">
        <v>7161</v>
      </c>
      <c r="G1079" s="746" t="s">
        <v>7162</v>
      </c>
      <c r="H1079" s="746" t="s">
        <v>7230</v>
      </c>
      <c r="I1079" s="745" t="s">
        <v>7231</v>
      </c>
      <c r="J1079" s="746" t="s">
        <v>70</v>
      </c>
      <c r="K1079" s="746" t="s">
        <v>7232</v>
      </c>
      <c r="L1079" s="745"/>
      <c r="M1079" s="782"/>
    </row>
    <row r="1080" spans="1:13" s="700" customFormat="1" ht="21.05" customHeight="1">
      <c r="A1080" s="701"/>
      <c r="B1080" s="745" t="s">
        <v>6436</v>
      </c>
      <c r="C1080" s="745" t="s">
        <v>6437</v>
      </c>
      <c r="D1080" s="746" t="s">
        <v>387</v>
      </c>
      <c r="E1080" s="745" t="s">
        <v>7151</v>
      </c>
      <c r="F1080" s="746" t="s">
        <v>7161</v>
      </c>
      <c r="G1080" s="746" t="s">
        <v>7162</v>
      </c>
      <c r="H1080" s="746" t="s">
        <v>7233</v>
      </c>
      <c r="I1080" s="745" t="s">
        <v>7234</v>
      </c>
      <c r="J1080" s="746" t="s">
        <v>70</v>
      </c>
      <c r="K1080" s="746" t="s">
        <v>7235</v>
      </c>
      <c r="L1080" s="746"/>
      <c r="M1080" s="782"/>
    </row>
    <row r="1081" spans="1:13" s="700" customFormat="1" ht="21.05" customHeight="1">
      <c r="A1081" s="701"/>
      <c r="B1081" s="745" t="s">
        <v>6441</v>
      </c>
      <c r="C1081" s="745" t="s">
        <v>6442</v>
      </c>
      <c r="D1081" s="746" t="s">
        <v>387</v>
      </c>
      <c r="E1081" s="745"/>
      <c r="F1081" s="746"/>
      <c r="G1081" s="746"/>
      <c r="H1081" s="746"/>
      <c r="I1081" s="745"/>
      <c r="J1081" s="746"/>
      <c r="K1081" s="766" t="s">
        <v>1810</v>
      </c>
      <c r="L1081" s="746"/>
      <c r="M1081" s="782"/>
    </row>
    <row r="1082" spans="1:13" s="700" customFormat="1" ht="21.05" customHeight="1">
      <c r="A1082" s="701"/>
      <c r="B1082" s="745" t="s">
        <v>6445</v>
      </c>
      <c r="C1082" s="745" t="s">
        <v>6446</v>
      </c>
      <c r="D1082" s="746" t="s">
        <v>387</v>
      </c>
      <c r="E1082" s="745"/>
      <c r="F1082" s="746"/>
      <c r="G1082" s="746"/>
      <c r="H1082" s="746"/>
      <c r="I1082" s="745"/>
      <c r="J1082" s="746"/>
      <c r="K1082" s="766" t="s">
        <v>1810</v>
      </c>
      <c r="L1082" s="746"/>
      <c r="M1082" s="782"/>
    </row>
    <row r="1083" spans="1:13" s="700" customFormat="1" ht="21.05" customHeight="1">
      <c r="A1083" s="701"/>
      <c r="B1083" s="745" t="s">
        <v>6988</v>
      </c>
      <c r="C1083" s="745" t="s">
        <v>6989</v>
      </c>
      <c r="D1083" s="746" t="s">
        <v>387</v>
      </c>
      <c r="E1083" s="745" t="s">
        <v>7151</v>
      </c>
      <c r="F1083" s="746" t="s">
        <v>7161</v>
      </c>
      <c r="G1083" s="746" t="s">
        <v>7162</v>
      </c>
      <c r="H1083" s="746" t="s">
        <v>6988</v>
      </c>
      <c r="I1083" s="746" t="s">
        <v>7236</v>
      </c>
      <c r="J1083" s="746" t="s">
        <v>70</v>
      </c>
      <c r="K1083" s="746" t="s">
        <v>7237</v>
      </c>
      <c r="L1083" s="745"/>
      <c r="M1083" s="782"/>
    </row>
    <row r="1084" spans="1:13" s="700" customFormat="1" ht="21.05" customHeight="1">
      <c r="A1084" s="701"/>
      <c r="B1084" s="745" t="s">
        <v>6990</v>
      </c>
      <c r="C1084" s="745" t="s">
        <v>6991</v>
      </c>
      <c r="D1084" s="746" t="s">
        <v>387</v>
      </c>
      <c r="E1084" s="745" t="s">
        <v>7151</v>
      </c>
      <c r="F1084" s="746" t="s">
        <v>7161</v>
      </c>
      <c r="G1084" s="746" t="s">
        <v>7162</v>
      </c>
      <c r="H1084" s="746" t="s">
        <v>5694</v>
      </c>
      <c r="I1084" s="746" t="s">
        <v>7238</v>
      </c>
      <c r="J1084" s="746" t="s">
        <v>77</v>
      </c>
      <c r="K1084" s="746" t="s">
        <v>7239</v>
      </c>
      <c r="L1084" s="745"/>
      <c r="M1084" s="782"/>
    </row>
    <row r="1085" spans="1:13" s="700" customFormat="1" ht="21.05" customHeight="1">
      <c r="A1085" s="701"/>
      <c r="B1085" s="745" t="s">
        <v>6992</v>
      </c>
      <c r="C1085" s="745" t="s">
        <v>6993</v>
      </c>
      <c r="D1085" s="746" t="s">
        <v>387</v>
      </c>
      <c r="E1085" s="745" t="s">
        <v>7151</v>
      </c>
      <c r="F1085" s="746" t="s">
        <v>7161</v>
      </c>
      <c r="G1085" s="746" t="s">
        <v>7162</v>
      </c>
      <c r="H1085" s="746" t="s">
        <v>6992</v>
      </c>
      <c r="I1085" s="746" t="s">
        <v>7240</v>
      </c>
      <c r="J1085" s="746" t="s">
        <v>70</v>
      </c>
      <c r="K1085" s="746" t="s">
        <v>7241</v>
      </c>
      <c r="L1085" s="746"/>
      <c r="M1085" s="782"/>
    </row>
    <row r="1086" spans="1:13" s="700" customFormat="1" ht="21.05" customHeight="1">
      <c r="A1086" s="701"/>
      <c r="B1086" s="745" t="s">
        <v>6994</v>
      </c>
      <c r="C1086" s="745" t="s">
        <v>6995</v>
      </c>
      <c r="D1086" s="746" t="s">
        <v>387</v>
      </c>
      <c r="E1086" s="745" t="s">
        <v>7151</v>
      </c>
      <c r="F1086" s="746" t="s">
        <v>7161</v>
      </c>
      <c r="G1086" s="746" t="s">
        <v>7162</v>
      </c>
      <c r="H1086" s="746" t="s">
        <v>7242</v>
      </c>
      <c r="I1086" s="746" t="s">
        <v>7243</v>
      </c>
      <c r="J1086" s="746" t="s">
        <v>85</v>
      </c>
      <c r="K1086" s="746" t="s">
        <v>7244</v>
      </c>
      <c r="L1086" s="746"/>
      <c r="M1086" s="782"/>
    </row>
    <row r="1087" spans="1:13" s="700" customFormat="1" ht="21.05" customHeight="1">
      <c r="A1087" s="701"/>
      <c r="B1087" s="745" t="s">
        <v>6996</v>
      </c>
      <c r="C1087" s="745" t="s">
        <v>6997</v>
      </c>
      <c r="D1087" s="746" t="s">
        <v>387</v>
      </c>
      <c r="E1087" s="745" t="s">
        <v>7151</v>
      </c>
      <c r="F1087" s="746" t="s">
        <v>7161</v>
      </c>
      <c r="G1087" s="746" t="s">
        <v>7162</v>
      </c>
      <c r="H1087" s="746" t="s">
        <v>6996</v>
      </c>
      <c r="I1087" s="746" t="s">
        <v>7245</v>
      </c>
      <c r="J1087" s="746" t="s">
        <v>85</v>
      </c>
      <c r="K1087" s="746" t="s">
        <v>7246</v>
      </c>
      <c r="L1087" s="745"/>
      <c r="M1087" s="782"/>
    </row>
    <row r="1088" spans="1:13" s="700" customFormat="1" ht="21.05" customHeight="1">
      <c r="A1088" s="701"/>
      <c r="B1088" s="745" t="s">
        <v>6998</v>
      </c>
      <c r="C1088" s="745" t="s">
        <v>6999</v>
      </c>
      <c r="D1088" s="746" t="s">
        <v>387</v>
      </c>
      <c r="E1088" s="745" t="s">
        <v>7151</v>
      </c>
      <c r="F1088" s="746" t="s">
        <v>7161</v>
      </c>
      <c r="G1088" s="746" t="s">
        <v>7162</v>
      </c>
      <c r="H1088" s="746" t="s">
        <v>7247</v>
      </c>
      <c r="I1088" s="746" t="s">
        <v>7248</v>
      </c>
      <c r="J1088" s="746" t="s">
        <v>77</v>
      </c>
      <c r="K1088" s="746" t="s">
        <v>7249</v>
      </c>
      <c r="L1088" s="745"/>
      <c r="M1088" s="782"/>
    </row>
    <row r="1089" spans="1:13" s="700" customFormat="1" ht="21.05" customHeight="1">
      <c r="A1089" s="701"/>
      <c r="B1089" s="745" t="s">
        <v>7000</v>
      </c>
      <c r="C1089" s="745" t="s">
        <v>7001</v>
      </c>
      <c r="D1089" s="746" t="s">
        <v>387</v>
      </c>
      <c r="E1089" s="745" t="s">
        <v>7151</v>
      </c>
      <c r="F1089" s="746" t="s">
        <v>7161</v>
      </c>
      <c r="G1089" s="746" t="s">
        <v>7162</v>
      </c>
      <c r="H1089" s="746" t="s">
        <v>7250</v>
      </c>
      <c r="I1089" s="746" t="s">
        <v>7251</v>
      </c>
      <c r="J1089" s="746" t="s">
        <v>77</v>
      </c>
      <c r="K1089" s="746" t="s">
        <v>7252</v>
      </c>
      <c r="L1089" s="745"/>
      <c r="M1089" s="782"/>
    </row>
    <row r="1090" spans="1:13" s="700" customFormat="1" ht="21.05" customHeight="1">
      <c r="A1090" s="701"/>
      <c r="B1090" s="745" t="s">
        <v>7002</v>
      </c>
      <c r="C1090" s="745" t="s">
        <v>7003</v>
      </c>
      <c r="D1090" s="746" t="s">
        <v>56</v>
      </c>
      <c r="E1090" s="745" t="s">
        <v>7151</v>
      </c>
      <c r="F1090" s="746" t="s">
        <v>7161</v>
      </c>
      <c r="G1090" s="746" t="s">
        <v>7162</v>
      </c>
      <c r="H1090" s="746" t="s">
        <v>7253</v>
      </c>
      <c r="I1090" s="746" t="s">
        <v>7254</v>
      </c>
      <c r="J1090" s="746" t="s">
        <v>56</v>
      </c>
      <c r="K1090" s="746" t="s">
        <v>7255</v>
      </c>
      <c r="L1090" s="745"/>
      <c r="M1090" s="782"/>
    </row>
    <row r="1091" spans="1:13" s="700" customFormat="1" ht="21.05" customHeight="1">
      <c r="A1091" s="701"/>
      <c r="B1091" s="745" t="s">
        <v>7004</v>
      </c>
      <c r="C1091" s="745" t="s">
        <v>7005</v>
      </c>
      <c r="D1091" s="746" t="s">
        <v>56</v>
      </c>
      <c r="E1091" s="745" t="s">
        <v>7151</v>
      </c>
      <c r="F1091" s="746" t="s">
        <v>7161</v>
      </c>
      <c r="G1091" s="746" t="s">
        <v>7162</v>
      </c>
      <c r="H1091" s="746" t="s">
        <v>7256</v>
      </c>
      <c r="I1091" s="746" t="s">
        <v>7257</v>
      </c>
      <c r="J1091" s="746" t="s">
        <v>56</v>
      </c>
      <c r="K1091" s="746" t="s">
        <v>7258</v>
      </c>
      <c r="L1091" s="746"/>
      <c r="M1091" s="782"/>
    </row>
    <row r="1092" spans="1:13" s="700" customFormat="1" ht="21.05" customHeight="1">
      <c r="A1092" s="701"/>
      <c r="B1092" s="745" t="s">
        <v>7006</v>
      </c>
      <c r="C1092" s="745" t="s">
        <v>7007</v>
      </c>
      <c r="D1092" s="746" t="s">
        <v>387</v>
      </c>
      <c r="E1092" s="745" t="s">
        <v>7151</v>
      </c>
      <c r="F1092" s="746" t="s">
        <v>7161</v>
      </c>
      <c r="G1092" s="746" t="s">
        <v>7162</v>
      </c>
      <c r="H1092" s="746" t="s">
        <v>7259</v>
      </c>
      <c r="I1092" s="746" t="s">
        <v>7260</v>
      </c>
      <c r="J1092" s="746" t="s">
        <v>7261</v>
      </c>
      <c r="K1092" s="746" t="s">
        <v>7262</v>
      </c>
      <c r="L1092" s="746"/>
      <c r="M1092" s="782"/>
    </row>
    <row r="1093" spans="1:13" s="700" customFormat="1" ht="21.05" customHeight="1">
      <c r="A1093" s="701"/>
      <c r="B1093" s="745" t="s">
        <v>6291</v>
      </c>
      <c r="C1093" s="745" t="s">
        <v>6292</v>
      </c>
      <c r="D1093" s="746" t="s">
        <v>387</v>
      </c>
      <c r="E1093" s="745"/>
      <c r="F1093" s="746"/>
      <c r="G1093" s="746"/>
      <c r="H1093" s="746"/>
      <c r="I1093" s="745"/>
      <c r="J1093" s="746"/>
      <c r="K1093" s="766" t="s">
        <v>1810</v>
      </c>
      <c r="L1093" s="745"/>
      <c r="M1093" s="783"/>
    </row>
    <row r="1094" spans="1:13" s="700" customFormat="1" ht="21.05" customHeight="1">
      <c r="A1094" s="701"/>
      <c r="B1094" s="745" t="s">
        <v>6296</v>
      </c>
      <c r="C1094" s="745" t="s">
        <v>6297</v>
      </c>
      <c r="D1094" s="746" t="s">
        <v>387</v>
      </c>
      <c r="E1094" s="745"/>
      <c r="F1094" s="746"/>
      <c r="G1094" s="746"/>
      <c r="H1094" s="746"/>
      <c r="I1094" s="745"/>
      <c r="J1094" s="746"/>
      <c r="K1094" s="766" t="s">
        <v>1810</v>
      </c>
      <c r="L1094" s="745"/>
      <c r="M1094" s="783"/>
    </row>
    <row r="1095" spans="1:13" s="700" customFormat="1" ht="21.05" customHeight="1">
      <c r="A1095" s="701"/>
      <c r="B1095" s="745" t="s">
        <v>6301</v>
      </c>
      <c r="C1095" s="745" t="s">
        <v>6302</v>
      </c>
      <c r="D1095" s="746" t="s">
        <v>56</v>
      </c>
      <c r="E1095" s="745"/>
      <c r="F1095" s="746"/>
      <c r="G1095" s="746"/>
      <c r="H1095" s="746"/>
      <c r="I1095" s="745"/>
      <c r="J1095" s="746"/>
      <c r="K1095" s="766" t="s">
        <v>1810</v>
      </c>
      <c r="L1095" s="746"/>
      <c r="M1095" s="783"/>
    </row>
    <row r="1096" spans="1:13" s="700" customFormat="1" ht="21.05" customHeight="1">
      <c r="A1096" s="701"/>
      <c r="B1096" s="745" t="s">
        <v>6305</v>
      </c>
      <c r="C1096" s="745" t="s">
        <v>6306</v>
      </c>
      <c r="D1096" s="746" t="s">
        <v>387</v>
      </c>
      <c r="E1096" s="745"/>
      <c r="F1096" s="746"/>
      <c r="G1096" s="746"/>
      <c r="H1096" s="746"/>
      <c r="I1096" s="745"/>
      <c r="J1096" s="746"/>
      <c r="K1096" s="766" t="s">
        <v>1810</v>
      </c>
      <c r="L1096" s="745"/>
      <c r="M1096" s="783"/>
    </row>
    <row r="1097" spans="1:13" s="700" customFormat="1" ht="21.05" customHeight="1">
      <c r="A1097" s="701"/>
      <c r="B1097" s="745" t="s">
        <v>6309</v>
      </c>
      <c r="C1097" s="745" t="s">
        <v>6310</v>
      </c>
      <c r="D1097" s="746" t="s">
        <v>387</v>
      </c>
      <c r="E1097" s="745"/>
      <c r="F1097" s="746"/>
      <c r="G1097" s="746"/>
      <c r="H1097" s="746"/>
      <c r="I1097" s="745"/>
      <c r="J1097" s="746"/>
      <c r="K1097" s="766" t="s">
        <v>1810</v>
      </c>
      <c r="L1097" s="746"/>
      <c r="M1097" s="783"/>
    </row>
    <row r="1098" spans="1:13" s="700" customFormat="1" ht="21.05" customHeight="1">
      <c r="A1098" s="701"/>
      <c r="B1098" s="745" t="s">
        <v>6313</v>
      </c>
      <c r="C1098" s="745" t="s">
        <v>6314</v>
      </c>
      <c r="D1098" s="746" t="s">
        <v>56</v>
      </c>
      <c r="E1098" s="745"/>
      <c r="F1098" s="746"/>
      <c r="G1098" s="746"/>
      <c r="H1098" s="746"/>
      <c r="I1098" s="745"/>
      <c r="J1098" s="746"/>
      <c r="K1098" s="766" t="s">
        <v>1810</v>
      </c>
      <c r="L1098" s="745"/>
      <c r="M1098" s="783"/>
    </row>
    <row r="1099" spans="1:13" s="700" customFormat="1" ht="21.05" customHeight="1">
      <c r="A1099" s="701"/>
      <c r="B1099" s="745" t="s">
        <v>6318</v>
      </c>
      <c r="C1099" s="745" t="s">
        <v>6319</v>
      </c>
      <c r="D1099" s="746" t="s">
        <v>56</v>
      </c>
      <c r="E1099" s="745"/>
      <c r="F1099" s="746"/>
      <c r="G1099" s="746"/>
      <c r="H1099" s="746"/>
      <c r="I1099" s="745"/>
      <c r="J1099" s="746"/>
      <c r="K1099" s="766" t="s">
        <v>1810</v>
      </c>
      <c r="L1099" s="745"/>
      <c r="M1099" s="783"/>
    </row>
    <row r="1100" spans="1:13" s="700" customFormat="1" ht="21.05" customHeight="1">
      <c r="A1100" s="701"/>
      <c r="B1100" s="745" t="s">
        <v>6323</v>
      </c>
      <c r="C1100" s="745" t="s">
        <v>6324</v>
      </c>
      <c r="D1100" s="746" t="s">
        <v>387</v>
      </c>
      <c r="E1100" s="745"/>
      <c r="F1100" s="746"/>
      <c r="G1100" s="746"/>
      <c r="H1100" s="746"/>
      <c r="I1100" s="745"/>
      <c r="J1100" s="746"/>
      <c r="K1100" s="766" t="s">
        <v>1810</v>
      </c>
      <c r="L1100" s="746"/>
      <c r="M1100" s="783"/>
    </row>
    <row r="1101" spans="1:13" s="700" customFormat="1" ht="21.05" customHeight="1">
      <c r="A1101" s="701"/>
      <c r="B1101" s="745" t="s">
        <v>6328</v>
      </c>
      <c r="C1101" s="745" t="s">
        <v>6329</v>
      </c>
      <c r="D1101" s="746" t="s">
        <v>387</v>
      </c>
      <c r="E1101" s="745"/>
      <c r="F1101" s="746"/>
      <c r="G1101" s="746"/>
      <c r="H1101" s="746"/>
      <c r="I1101" s="745"/>
      <c r="J1101" s="746"/>
      <c r="K1101" s="766" t="s">
        <v>1810</v>
      </c>
      <c r="L1101" s="745"/>
      <c r="M1101" s="783"/>
    </row>
    <row r="1102" spans="1:13" s="700" customFormat="1" ht="21.05" customHeight="1">
      <c r="A1102" s="701"/>
      <c r="B1102" s="745" t="s">
        <v>6604</v>
      </c>
      <c r="C1102" s="745" t="s">
        <v>6605</v>
      </c>
      <c r="D1102" s="746" t="s">
        <v>56</v>
      </c>
      <c r="E1102" s="745"/>
      <c r="F1102" s="746"/>
      <c r="G1102" s="746"/>
      <c r="H1102" s="746"/>
      <c r="I1102" s="745"/>
      <c r="J1102" s="746"/>
      <c r="K1102" s="766" t="s">
        <v>1810</v>
      </c>
      <c r="L1102" s="745"/>
      <c r="M1102" s="783"/>
    </row>
    <row r="1103" spans="1:13" s="700" customFormat="1" ht="21.05" customHeight="1">
      <c r="A1103" s="701"/>
      <c r="B1103" s="745" t="s">
        <v>6333</v>
      </c>
      <c r="C1103" s="745" t="s">
        <v>6334</v>
      </c>
      <c r="D1103" s="746" t="s">
        <v>56</v>
      </c>
      <c r="E1103" s="745"/>
      <c r="F1103" s="746"/>
      <c r="G1103" s="746"/>
      <c r="H1103" s="746"/>
      <c r="I1103" s="745"/>
      <c r="J1103" s="746"/>
      <c r="K1103" s="766" t="s">
        <v>1810</v>
      </c>
      <c r="L1103" s="746"/>
      <c r="M1103" s="783"/>
    </row>
    <row r="1104" spans="1:13" s="700" customFormat="1" ht="21.05" customHeight="1">
      <c r="A1104" s="701"/>
      <c r="B1104" s="745" t="s">
        <v>6607</v>
      </c>
      <c r="C1104" s="745" t="s">
        <v>6608</v>
      </c>
      <c r="D1104" s="746" t="s">
        <v>56</v>
      </c>
      <c r="E1104" s="745"/>
      <c r="F1104" s="746"/>
      <c r="G1104" s="746"/>
      <c r="H1104" s="746"/>
      <c r="I1104" s="745"/>
      <c r="J1104" s="746"/>
      <c r="K1104" s="766" t="s">
        <v>1810</v>
      </c>
      <c r="L1104" s="746"/>
      <c r="M1104" s="783"/>
    </row>
    <row r="1105" spans="1:13" s="700" customFormat="1" ht="21.05" customHeight="1">
      <c r="A1105" s="701"/>
      <c r="B1105" s="745" t="s">
        <v>6338</v>
      </c>
      <c r="C1105" s="745" t="s">
        <v>6339</v>
      </c>
      <c r="D1105" s="746" t="s">
        <v>56</v>
      </c>
      <c r="E1105" s="745"/>
      <c r="F1105" s="746"/>
      <c r="G1105" s="746"/>
      <c r="H1105" s="746"/>
      <c r="I1105" s="745"/>
      <c r="J1105" s="746"/>
      <c r="K1105" s="766" t="s">
        <v>1810</v>
      </c>
      <c r="L1105" s="745"/>
      <c r="M1105" s="783"/>
    </row>
    <row r="1106" spans="1:13" s="700" customFormat="1" ht="21.05" customHeight="1">
      <c r="A1106" s="701"/>
      <c r="B1106" s="745" t="s">
        <v>6610</v>
      </c>
      <c r="C1106" s="745" t="s">
        <v>6611</v>
      </c>
      <c r="D1106" s="746" t="s">
        <v>56</v>
      </c>
      <c r="E1106" s="745"/>
      <c r="F1106" s="746"/>
      <c r="G1106" s="746"/>
      <c r="H1106" s="746"/>
      <c r="I1106" s="745"/>
      <c r="J1106" s="746"/>
      <c r="K1106" s="766" t="s">
        <v>1810</v>
      </c>
      <c r="L1106" s="746"/>
      <c r="M1106" s="783"/>
    </row>
    <row r="1107" spans="1:13" s="700" customFormat="1" ht="21.05" customHeight="1">
      <c r="A1107" s="701"/>
      <c r="B1107" s="745" t="s">
        <v>6638</v>
      </c>
      <c r="C1107" s="745" t="s">
        <v>6639</v>
      </c>
      <c r="D1107" s="746" t="s">
        <v>56</v>
      </c>
      <c r="E1107" s="745"/>
      <c r="F1107" s="746"/>
      <c r="G1107" s="746"/>
      <c r="H1107" s="746"/>
      <c r="I1107" s="745"/>
      <c r="J1107" s="746"/>
      <c r="K1107" s="766" t="s">
        <v>1810</v>
      </c>
      <c r="L1107" s="746"/>
      <c r="M1107" s="782"/>
    </row>
    <row r="1108" spans="1:13" s="700" customFormat="1" ht="21.05" customHeight="1">
      <c r="A1108" s="701"/>
      <c r="B1108" s="745" t="s">
        <v>6342</v>
      </c>
      <c r="C1108" s="745" t="s">
        <v>6343</v>
      </c>
      <c r="D1108" s="746" t="s">
        <v>387</v>
      </c>
      <c r="E1108" s="745"/>
      <c r="F1108" s="746"/>
      <c r="G1108" s="746"/>
      <c r="H1108" s="746"/>
      <c r="I1108" s="745"/>
      <c r="J1108" s="746"/>
      <c r="K1108" s="766" t="s">
        <v>1810</v>
      </c>
      <c r="L1108" s="745"/>
      <c r="M1108" s="783"/>
    </row>
    <row r="1109" spans="1:13" s="700" customFormat="1" ht="21.05" customHeight="1">
      <c r="A1109" s="701"/>
      <c r="B1109" s="745" t="s">
        <v>6614</v>
      </c>
      <c r="C1109" s="745" t="s">
        <v>6615</v>
      </c>
      <c r="D1109" s="746" t="s">
        <v>387</v>
      </c>
      <c r="E1109" s="745"/>
      <c r="F1109" s="746"/>
      <c r="G1109" s="746"/>
      <c r="H1109" s="746"/>
      <c r="I1109" s="745"/>
      <c r="J1109" s="746"/>
      <c r="K1109" s="766" t="s">
        <v>1810</v>
      </c>
      <c r="L1109" s="746"/>
      <c r="M1109" s="783"/>
    </row>
    <row r="1110" spans="1:13" s="700" customFormat="1" ht="21.05" customHeight="1">
      <c r="A1110" s="701"/>
      <c r="B1110" s="745" t="s">
        <v>6641</v>
      </c>
      <c r="C1110" s="745" t="s">
        <v>6642</v>
      </c>
      <c r="D1110" s="746" t="s">
        <v>387</v>
      </c>
      <c r="E1110" s="745"/>
      <c r="F1110" s="746"/>
      <c r="G1110" s="746"/>
      <c r="H1110" s="746"/>
      <c r="I1110" s="745"/>
      <c r="J1110" s="746"/>
      <c r="K1110" s="766" t="s">
        <v>1810</v>
      </c>
      <c r="L1110" s="746"/>
      <c r="M1110" s="782"/>
    </row>
    <row r="1111" spans="1:13" s="700" customFormat="1" ht="21.05" customHeight="1">
      <c r="A1111" s="701"/>
      <c r="B1111" s="745" t="s">
        <v>6347</v>
      </c>
      <c r="C1111" s="745" t="s">
        <v>6348</v>
      </c>
      <c r="D1111" s="746" t="s">
        <v>387</v>
      </c>
      <c r="E1111" s="745"/>
      <c r="F1111" s="746"/>
      <c r="G1111" s="746"/>
      <c r="H1111" s="746"/>
      <c r="I1111" s="745"/>
      <c r="J1111" s="746"/>
      <c r="K1111" s="766" t="s">
        <v>1810</v>
      </c>
      <c r="L1111" s="746"/>
      <c r="M1111" s="783"/>
    </row>
    <row r="1112" spans="1:13" s="700" customFormat="1" ht="21.05" customHeight="1">
      <c r="A1112" s="701"/>
      <c r="B1112" s="745" t="s">
        <v>6352</v>
      </c>
      <c r="C1112" s="745" t="s">
        <v>6353</v>
      </c>
      <c r="D1112" s="746" t="s">
        <v>387</v>
      </c>
      <c r="E1112" s="745"/>
      <c r="F1112" s="746"/>
      <c r="G1112" s="746"/>
      <c r="H1112" s="746"/>
      <c r="I1112" s="745"/>
      <c r="J1112" s="746"/>
      <c r="K1112" s="766" t="s">
        <v>1810</v>
      </c>
      <c r="L1112" s="746"/>
      <c r="M1112" s="783"/>
    </row>
    <row r="1113" spans="1:13" s="700" customFormat="1" ht="21.05" customHeight="1">
      <c r="A1113" s="701"/>
      <c r="B1113" s="745" t="s">
        <v>6617</v>
      </c>
      <c r="C1113" s="745" t="s">
        <v>6618</v>
      </c>
      <c r="D1113" s="746" t="s">
        <v>387</v>
      </c>
      <c r="E1113" s="745"/>
      <c r="F1113" s="746"/>
      <c r="G1113" s="746"/>
      <c r="H1113" s="746"/>
      <c r="I1113" s="745"/>
      <c r="J1113" s="746"/>
      <c r="K1113" s="766" t="s">
        <v>1810</v>
      </c>
      <c r="L1113" s="746"/>
      <c r="M1113" s="783"/>
    </row>
    <row r="1114" spans="1:13" s="700" customFormat="1" ht="21.05" customHeight="1">
      <c r="A1114" s="701"/>
      <c r="B1114" s="745" t="s">
        <v>6644</v>
      </c>
      <c r="C1114" s="745" t="s">
        <v>6645</v>
      </c>
      <c r="D1114" s="746" t="s">
        <v>387</v>
      </c>
      <c r="E1114" s="745"/>
      <c r="F1114" s="746"/>
      <c r="G1114" s="746"/>
      <c r="H1114" s="746"/>
      <c r="I1114" s="745"/>
      <c r="J1114" s="746"/>
      <c r="K1114" s="766" t="s">
        <v>1810</v>
      </c>
      <c r="L1114" s="746"/>
      <c r="M1114" s="782"/>
    </row>
    <row r="1115" spans="1:13" s="700" customFormat="1" ht="21.05" customHeight="1">
      <c r="A1115" s="701"/>
      <c r="B1115" s="745" t="s">
        <v>6357</v>
      </c>
      <c r="C1115" s="745" t="s">
        <v>6358</v>
      </c>
      <c r="D1115" s="746" t="s">
        <v>387</v>
      </c>
      <c r="E1115" s="745"/>
      <c r="F1115" s="746"/>
      <c r="G1115" s="746"/>
      <c r="H1115" s="746"/>
      <c r="I1115" s="745"/>
      <c r="J1115" s="746"/>
      <c r="K1115" s="766" t="s">
        <v>1810</v>
      </c>
      <c r="L1115" s="746"/>
      <c r="M1115" s="783"/>
    </row>
    <row r="1116" spans="1:13" s="700" customFormat="1" ht="21.05" customHeight="1">
      <c r="A1116" s="701"/>
      <c r="B1116" s="745" t="s">
        <v>6620</v>
      </c>
      <c r="C1116" s="745" t="s">
        <v>6621</v>
      </c>
      <c r="D1116" s="746" t="s">
        <v>387</v>
      </c>
      <c r="E1116" s="745"/>
      <c r="F1116" s="746"/>
      <c r="G1116" s="746"/>
      <c r="H1116" s="746"/>
      <c r="I1116" s="745"/>
      <c r="J1116" s="746"/>
      <c r="K1116" s="766" t="s">
        <v>1810</v>
      </c>
      <c r="L1116" s="746"/>
      <c r="M1116" s="783"/>
    </row>
    <row r="1117" spans="1:13" s="700" customFormat="1" ht="21.05" customHeight="1">
      <c r="A1117" s="701"/>
      <c r="B1117" s="745" t="s">
        <v>6647</v>
      </c>
      <c r="C1117" s="745" t="s">
        <v>6648</v>
      </c>
      <c r="D1117" s="746" t="s">
        <v>387</v>
      </c>
      <c r="E1117" s="745"/>
      <c r="F1117" s="746"/>
      <c r="G1117" s="746"/>
      <c r="H1117" s="746"/>
      <c r="I1117" s="745"/>
      <c r="J1117" s="746"/>
      <c r="K1117" s="766" t="s">
        <v>1810</v>
      </c>
      <c r="L1117" s="746"/>
      <c r="M1117" s="782"/>
    </row>
    <row r="1118" spans="1:13" s="700" customFormat="1" ht="21.05" customHeight="1">
      <c r="A1118" s="701"/>
      <c r="B1118" s="745" t="s">
        <v>6362</v>
      </c>
      <c r="C1118" s="745" t="s">
        <v>6363</v>
      </c>
      <c r="D1118" s="746" t="s">
        <v>387</v>
      </c>
      <c r="E1118" s="745"/>
      <c r="F1118" s="746"/>
      <c r="G1118" s="746"/>
      <c r="H1118" s="746"/>
      <c r="I1118" s="745"/>
      <c r="J1118" s="746"/>
      <c r="K1118" s="766" t="s">
        <v>1810</v>
      </c>
      <c r="L1118" s="746"/>
      <c r="M1118" s="783"/>
    </row>
    <row r="1119" spans="1:13" s="700" customFormat="1" ht="21.05" customHeight="1">
      <c r="A1119" s="701"/>
      <c r="B1119" s="745" t="s">
        <v>6623</v>
      </c>
      <c r="C1119" s="745" t="s">
        <v>6624</v>
      </c>
      <c r="D1119" s="746" t="s">
        <v>387</v>
      </c>
      <c r="E1119" s="745"/>
      <c r="F1119" s="746"/>
      <c r="G1119" s="746"/>
      <c r="H1119" s="746"/>
      <c r="I1119" s="745"/>
      <c r="J1119" s="746"/>
      <c r="K1119" s="766" t="s">
        <v>1810</v>
      </c>
      <c r="L1119" s="746"/>
      <c r="M1119" s="783"/>
    </row>
    <row r="1120" spans="1:13" s="700" customFormat="1" ht="21.05" customHeight="1">
      <c r="A1120" s="701"/>
      <c r="B1120" s="745" t="s">
        <v>6650</v>
      </c>
      <c r="C1120" s="745" t="s">
        <v>6651</v>
      </c>
      <c r="D1120" s="746" t="s">
        <v>387</v>
      </c>
      <c r="E1120" s="745"/>
      <c r="F1120" s="746"/>
      <c r="G1120" s="746"/>
      <c r="H1120" s="746"/>
      <c r="I1120" s="745"/>
      <c r="J1120" s="746"/>
      <c r="K1120" s="766" t="s">
        <v>1810</v>
      </c>
      <c r="L1120" s="746"/>
      <c r="M1120" s="782"/>
    </row>
    <row r="1121" spans="1:13" s="700" customFormat="1" ht="21.05" customHeight="1">
      <c r="A1121" s="701"/>
      <c r="B1121" s="745" t="s">
        <v>6367</v>
      </c>
      <c r="C1121" s="745" t="s">
        <v>6368</v>
      </c>
      <c r="D1121" s="746" t="s">
        <v>387</v>
      </c>
      <c r="E1121" s="745"/>
      <c r="F1121" s="746"/>
      <c r="G1121" s="746"/>
      <c r="H1121" s="746"/>
      <c r="I1121" s="745"/>
      <c r="J1121" s="746"/>
      <c r="K1121" s="766" t="s">
        <v>1810</v>
      </c>
      <c r="L1121" s="746"/>
      <c r="M1121" s="783"/>
    </row>
    <row r="1122" spans="1:13" s="700" customFormat="1" ht="21.05" customHeight="1">
      <c r="A1122" s="701"/>
      <c r="B1122" s="745" t="s">
        <v>6626</v>
      </c>
      <c r="C1122" s="745" t="s">
        <v>6627</v>
      </c>
      <c r="D1122" s="746" t="s">
        <v>387</v>
      </c>
      <c r="E1122" s="745"/>
      <c r="F1122" s="746"/>
      <c r="G1122" s="746"/>
      <c r="H1122" s="746"/>
      <c r="I1122" s="745"/>
      <c r="J1122" s="746"/>
      <c r="K1122" s="766" t="s">
        <v>1810</v>
      </c>
      <c r="L1122" s="746"/>
      <c r="M1122" s="783"/>
    </row>
    <row r="1123" spans="1:13" s="700" customFormat="1" ht="21.05" customHeight="1">
      <c r="A1123" s="701"/>
      <c r="B1123" s="745" t="s">
        <v>6653</v>
      </c>
      <c r="C1123" s="745" t="s">
        <v>6654</v>
      </c>
      <c r="D1123" s="746" t="s">
        <v>387</v>
      </c>
      <c r="E1123" s="745"/>
      <c r="F1123" s="746"/>
      <c r="G1123" s="746"/>
      <c r="H1123" s="746"/>
      <c r="I1123" s="745"/>
      <c r="J1123" s="746"/>
      <c r="K1123" s="766" t="s">
        <v>1810</v>
      </c>
      <c r="L1123" s="746"/>
      <c r="M1123" s="782"/>
    </row>
    <row r="1124" spans="1:13" s="700" customFormat="1" ht="21.05" customHeight="1">
      <c r="A1124" s="701"/>
      <c r="B1124" s="745" t="s">
        <v>1947</v>
      </c>
      <c r="C1124" s="745" t="s">
        <v>1948</v>
      </c>
      <c r="D1124" s="746" t="s">
        <v>387</v>
      </c>
      <c r="E1124" s="745"/>
      <c r="F1124" s="746"/>
      <c r="G1124" s="746"/>
      <c r="H1124" s="746"/>
      <c r="I1124" s="745"/>
      <c r="J1124" s="746"/>
      <c r="K1124" s="766" t="s">
        <v>1810</v>
      </c>
      <c r="L1124" s="745"/>
      <c r="M1124" s="783"/>
    </row>
    <row r="1125" spans="1:13" s="700" customFormat="1" ht="21.05" customHeight="1">
      <c r="A1125" s="701"/>
      <c r="B1125" s="745" t="s">
        <v>1944</v>
      </c>
      <c r="C1125" s="745" t="s">
        <v>1945</v>
      </c>
      <c r="D1125" s="746" t="s">
        <v>387</v>
      </c>
      <c r="E1125" s="745"/>
      <c r="F1125" s="746"/>
      <c r="G1125" s="746"/>
      <c r="H1125" s="746"/>
      <c r="I1125" s="745"/>
      <c r="J1125" s="746"/>
      <c r="K1125" s="766" t="s">
        <v>1810</v>
      </c>
      <c r="L1125" s="745"/>
      <c r="M1125" s="782"/>
    </row>
    <row r="1126" spans="1:13" s="700" customFormat="1" ht="21.05" customHeight="1">
      <c r="A1126" s="701"/>
      <c r="B1126" s="745" t="s">
        <v>6659</v>
      </c>
      <c r="C1126" s="745" t="s">
        <v>6660</v>
      </c>
      <c r="D1126" s="746" t="s">
        <v>387</v>
      </c>
      <c r="E1126" s="745"/>
      <c r="F1126" s="746"/>
      <c r="G1126" s="746"/>
      <c r="H1126" s="746"/>
      <c r="I1126" s="745"/>
      <c r="J1126" s="746"/>
      <c r="K1126" s="766" t="s">
        <v>1810</v>
      </c>
      <c r="L1126" s="746"/>
      <c r="M1126" s="782"/>
    </row>
    <row r="1127" spans="1:13" s="700" customFormat="1" ht="21.05" customHeight="1">
      <c r="A1127" s="701"/>
      <c r="B1127" s="745" t="s">
        <v>6664</v>
      </c>
      <c r="C1127" s="745" t="s">
        <v>6665</v>
      </c>
      <c r="D1127" s="746" t="s">
        <v>387</v>
      </c>
      <c r="E1127" s="745"/>
      <c r="F1127" s="746"/>
      <c r="G1127" s="746"/>
      <c r="H1127" s="746"/>
      <c r="I1127" s="745"/>
      <c r="J1127" s="746"/>
      <c r="K1127" s="766" t="s">
        <v>1810</v>
      </c>
      <c r="L1127" s="746"/>
      <c r="M1127" s="782"/>
    </row>
    <row r="1128" spans="1:13" s="700" customFormat="1" ht="21.05" customHeight="1">
      <c r="A1128" s="701"/>
      <c r="B1128" s="745" t="s">
        <v>6669</v>
      </c>
      <c r="C1128" s="745" t="s">
        <v>6670</v>
      </c>
      <c r="D1128" s="746" t="s">
        <v>57</v>
      </c>
      <c r="E1128" s="745"/>
      <c r="F1128" s="746"/>
      <c r="G1128" s="746"/>
      <c r="H1128" s="746"/>
      <c r="I1128" s="745"/>
      <c r="J1128" s="746"/>
      <c r="K1128" s="766" t="s">
        <v>1810</v>
      </c>
      <c r="L1128" s="745"/>
      <c r="M1128" s="782"/>
    </row>
    <row r="1129" spans="1:13" s="700" customFormat="1" ht="21.05" customHeight="1">
      <c r="A1129" s="701"/>
      <c r="B1129" s="745" t="s">
        <v>6375</v>
      </c>
      <c r="C1129" s="745" t="s">
        <v>6376</v>
      </c>
      <c r="D1129" s="746" t="s">
        <v>387</v>
      </c>
      <c r="E1129" s="745"/>
      <c r="F1129" s="746"/>
      <c r="G1129" s="746"/>
      <c r="H1129" s="746"/>
      <c r="I1129" s="745"/>
      <c r="J1129" s="746"/>
      <c r="K1129" s="766" t="s">
        <v>1810</v>
      </c>
      <c r="L1129" s="746"/>
      <c r="M1129" s="783"/>
    </row>
    <row r="1130" spans="1:13" s="700" customFormat="1" ht="21.05" customHeight="1">
      <c r="A1130" s="701"/>
      <c r="B1130" s="745" t="s">
        <v>6629</v>
      </c>
      <c r="C1130" s="745" t="s">
        <v>6630</v>
      </c>
      <c r="D1130" s="746" t="s">
        <v>387</v>
      </c>
      <c r="E1130" s="745"/>
      <c r="F1130" s="746"/>
      <c r="G1130" s="746"/>
      <c r="H1130" s="746"/>
      <c r="I1130" s="745"/>
      <c r="J1130" s="746"/>
      <c r="K1130" s="766" t="s">
        <v>1810</v>
      </c>
      <c r="L1130" s="746"/>
      <c r="M1130" s="783"/>
    </row>
    <row r="1131" spans="1:13" s="700" customFormat="1" ht="21.05" customHeight="1">
      <c r="A1131" s="701"/>
      <c r="B1131" s="745" t="s">
        <v>6535</v>
      </c>
      <c r="C1131" s="745" t="s">
        <v>6536</v>
      </c>
      <c r="D1131" s="746" t="s">
        <v>387</v>
      </c>
      <c r="E1131" s="745"/>
      <c r="F1131" s="746"/>
      <c r="G1131" s="746"/>
      <c r="H1131" s="746"/>
      <c r="I1131" s="745"/>
      <c r="J1131" s="746"/>
      <c r="K1131" s="766" t="s">
        <v>1810</v>
      </c>
      <c r="L1131" s="745"/>
      <c r="M1131" s="783"/>
    </row>
    <row r="1132" spans="1:13" s="700" customFormat="1" ht="21.05" customHeight="1">
      <c r="A1132" s="701"/>
      <c r="B1132" s="745" t="s">
        <v>6540</v>
      </c>
      <c r="C1132" s="745" t="s">
        <v>6541</v>
      </c>
      <c r="D1132" s="746" t="s">
        <v>387</v>
      </c>
      <c r="E1132" s="745"/>
      <c r="F1132" s="746"/>
      <c r="G1132" s="746"/>
      <c r="H1132" s="746"/>
      <c r="I1132" s="745"/>
      <c r="J1132" s="746"/>
      <c r="K1132" s="766" t="s">
        <v>1810</v>
      </c>
      <c r="L1132" s="746"/>
      <c r="M1132" s="783"/>
    </row>
    <row r="1133" spans="1:13" s="700" customFormat="1" ht="21.05" customHeight="1">
      <c r="A1133" s="701"/>
      <c r="B1133" s="745" t="s">
        <v>6545</v>
      </c>
      <c r="C1133" s="745" t="s">
        <v>6546</v>
      </c>
      <c r="D1133" s="746" t="s">
        <v>387</v>
      </c>
      <c r="E1133" s="745"/>
      <c r="F1133" s="746"/>
      <c r="G1133" s="746"/>
      <c r="H1133" s="746"/>
      <c r="I1133" s="745"/>
      <c r="J1133" s="746"/>
      <c r="K1133" s="766" t="s">
        <v>1810</v>
      </c>
      <c r="L1133" s="746"/>
      <c r="M1133" s="783"/>
    </row>
    <row r="1134" spans="1:13" s="700" customFormat="1" ht="21.05" customHeight="1">
      <c r="A1134" s="701"/>
      <c r="B1134" s="745" t="s">
        <v>6550</v>
      </c>
      <c r="C1134" s="745" t="s">
        <v>6551</v>
      </c>
      <c r="D1134" s="746" t="s">
        <v>387</v>
      </c>
      <c r="E1134" s="745"/>
      <c r="F1134" s="746"/>
      <c r="G1134" s="746"/>
      <c r="H1134" s="746"/>
      <c r="I1134" s="745"/>
      <c r="J1134" s="746"/>
      <c r="K1134" s="766" t="s">
        <v>1810</v>
      </c>
      <c r="L1134" s="746"/>
      <c r="M1134" s="783"/>
    </row>
    <row r="1135" spans="1:13" s="700" customFormat="1" ht="21.05" customHeight="1">
      <c r="A1135" s="701"/>
      <c r="B1135" s="745" t="s">
        <v>6555</v>
      </c>
      <c r="C1135" s="745" t="s">
        <v>6556</v>
      </c>
      <c r="D1135" s="746" t="s">
        <v>387</v>
      </c>
      <c r="E1135" s="745"/>
      <c r="F1135" s="746"/>
      <c r="G1135" s="746"/>
      <c r="H1135" s="746"/>
      <c r="I1135" s="745"/>
      <c r="J1135" s="746"/>
      <c r="K1135" s="766" t="s">
        <v>1810</v>
      </c>
      <c r="L1135" s="746"/>
      <c r="M1135" s="783"/>
    </row>
    <row r="1136" spans="1:13" s="700" customFormat="1" ht="21.05" customHeight="1">
      <c r="A1136" s="701"/>
      <c r="B1136" s="745" t="s">
        <v>6560</v>
      </c>
      <c r="C1136" s="745" t="s">
        <v>6561</v>
      </c>
      <c r="D1136" s="746" t="s">
        <v>387</v>
      </c>
      <c r="E1136" s="745"/>
      <c r="F1136" s="746"/>
      <c r="G1136" s="746"/>
      <c r="H1136" s="746"/>
      <c r="I1136" s="745"/>
      <c r="J1136" s="746"/>
      <c r="K1136" s="766" t="s">
        <v>1810</v>
      </c>
      <c r="L1136" s="746"/>
      <c r="M1136" s="783"/>
    </row>
    <row r="1137" spans="1:13" s="700" customFormat="1" ht="21.05" customHeight="1">
      <c r="A1137" s="701"/>
      <c r="B1137" s="745" t="s">
        <v>6565</v>
      </c>
      <c r="C1137" s="745" t="s">
        <v>6566</v>
      </c>
      <c r="D1137" s="746" t="s">
        <v>387</v>
      </c>
      <c r="E1137" s="745"/>
      <c r="F1137" s="746"/>
      <c r="G1137" s="746"/>
      <c r="H1137" s="746"/>
      <c r="I1137" s="745"/>
      <c r="J1137" s="746"/>
      <c r="K1137" s="766" t="s">
        <v>1810</v>
      </c>
      <c r="L1137" s="746"/>
      <c r="M1137" s="783"/>
    </row>
    <row r="1138" spans="1:13" s="700" customFormat="1" ht="21.05" customHeight="1">
      <c r="A1138" s="701"/>
      <c r="B1138" s="745" t="s">
        <v>6000</v>
      </c>
      <c r="C1138" s="745" t="s">
        <v>6001</v>
      </c>
      <c r="D1138" s="746" t="s">
        <v>387</v>
      </c>
      <c r="E1138" s="745"/>
      <c r="F1138" s="746"/>
      <c r="G1138" s="746"/>
      <c r="H1138" s="746"/>
      <c r="I1138" s="745"/>
      <c r="J1138" s="746"/>
      <c r="K1138" s="766" t="s">
        <v>1810</v>
      </c>
      <c r="L1138" s="746"/>
      <c r="M1138" s="783"/>
    </row>
    <row r="1139" spans="1:13" s="700" customFormat="1" ht="21.05" customHeight="1">
      <c r="A1139" s="701"/>
      <c r="B1139" s="745" t="s">
        <v>6005</v>
      </c>
      <c r="C1139" s="745" t="s">
        <v>6006</v>
      </c>
      <c r="D1139" s="746" t="s">
        <v>387</v>
      </c>
      <c r="E1139" s="745"/>
      <c r="F1139" s="746"/>
      <c r="G1139" s="746"/>
      <c r="H1139" s="746"/>
      <c r="I1139" s="745"/>
      <c r="J1139" s="746"/>
      <c r="K1139" s="766" t="s">
        <v>1810</v>
      </c>
      <c r="L1139" s="746"/>
      <c r="M1139" s="783"/>
    </row>
    <row r="1140" spans="1:13" s="700" customFormat="1" ht="21.05" customHeight="1">
      <c r="A1140" s="701"/>
      <c r="B1140" s="745" t="s">
        <v>6010</v>
      </c>
      <c r="C1140" s="745" t="s">
        <v>6011</v>
      </c>
      <c r="D1140" s="746" t="s">
        <v>387</v>
      </c>
      <c r="E1140" s="745"/>
      <c r="F1140" s="746"/>
      <c r="G1140" s="746"/>
      <c r="H1140" s="746"/>
      <c r="I1140" s="745"/>
      <c r="J1140" s="746"/>
      <c r="K1140" s="766" t="s">
        <v>1810</v>
      </c>
      <c r="L1140" s="746"/>
      <c r="M1140" s="783"/>
    </row>
    <row r="1141" spans="1:13" s="700" customFormat="1" ht="21.05" customHeight="1">
      <c r="A1141" s="701"/>
      <c r="B1141" s="745" t="s">
        <v>6014</v>
      </c>
      <c r="C1141" s="745" t="s">
        <v>6015</v>
      </c>
      <c r="D1141" s="746" t="s">
        <v>387</v>
      </c>
      <c r="E1141" s="745"/>
      <c r="F1141" s="746"/>
      <c r="G1141" s="746"/>
      <c r="H1141" s="746"/>
      <c r="I1141" s="745"/>
      <c r="J1141" s="746"/>
      <c r="K1141" s="766" t="s">
        <v>1810</v>
      </c>
      <c r="L1141" s="746"/>
      <c r="M1141" s="783"/>
    </row>
    <row r="1142" spans="1:13" s="700" customFormat="1" ht="21.05" customHeight="1">
      <c r="A1142" s="701"/>
      <c r="B1142" s="745" t="s">
        <v>6019</v>
      </c>
      <c r="C1142" s="745" t="s">
        <v>6020</v>
      </c>
      <c r="D1142" s="746" t="s">
        <v>387</v>
      </c>
      <c r="E1142" s="745"/>
      <c r="F1142" s="746"/>
      <c r="G1142" s="746"/>
      <c r="H1142" s="746"/>
      <c r="I1142" s="745"/>
      <c r="J1142" s="746"/>
      <c r="K1142" s="766" t="s">
        <v>1810</v>
      </c>
      <c r="L1142" s="746"/>
      <c r="M1142" s="783"/>
    </row>
    <row r="1143" spans="1:13" s="700" customFormat="1" ht="21.05" customHeight="1">
      <c r="A1143" s="701"/>
      <c r="B1143" s="745" t="s">
        <v>6024</v>
      </c>
      <c r="C1143" s="745" t="s">
        <v>6025</v>
      </c>
      <c r="D1143" s="746" t="s">
        <v>56</v>
      </c>
      <c r="E1143" s="745"/>
      <c r="F1143" s="746"/>
      <c r="G1143" s="746"/>
      <c r="H1143" s="746"/>
      <c r="I1143" s="745"/>
      <c r="J1143" s="746"/>
      <c r="K1143" s="766" t="s">
        <v>1810</v>
      </c>
      <c r="L1143" s="745"/>
      <c r="M1143" s="783"/>
    </row>
    <row r="1144" spans="1:13" s="700" customFormat="1" ht="21.05" customHeight="1">
      <c r="A1144" s="701"/>
      <c r="B1144" s="745" t="s">
        <v>5627</v>
      </c>
      <c r="C1144" s="745" t="s">
        <v>5628</v>
      </c>
      <c r="D1144" s="746" t="s">
        <v>387</v>
      </c>
      <c r="E1144" s="746"/>
      <c r="F1144" s="746"/>
      <c r="G1144" s="746"/>
      <c r="H1144" s="746"/>
      <c r="I1144" s="746"/>
      <c r="J1144" s="746"/>
      <c r="K1144" s="766" t="s">
        <v>1810</v>
      </c>
      <c r="L1144" s="745"/>
      <c r="M1144" s="782"/>
    </row>
    <row r="1145" spans="1:13" s="700" customFormat="1" ht="21.05" customHeight="1">
      <c r="A1145" s="701"/>
      <c r="B1145" s="745" t="s">
        <v>5632</v>
      </c>
      <c r="C1145" s="745" t="s">
        <v>5633</v>
      </c>
      <c r="D1145" s="746" t="s">
        <v>387</v>
      </c>
      <c r="E1145" s="746"/>
      <c r="F1145" s="746"/>
      <c r="G1145" s="746"/>
      <c r="H1145" s="746"/>
      <c r="I1145" s="746"/>
      <c r="J1145" s="746"/>
      <c r="K1145" s="766" t="s">
        <v>1810</v>
      </c>
      <c r="L1145" s="745"/>
      <c r="M1145" s="782"/>
    </row>
    <row r="1146" spans="1:13" s="700" customFormat="1" ht="21.05" customHeight="1">
      <c r="A1146" s="701"/>
      <c r="B1146" s="745" t="s">
        <v>6028</v>
      </c>
      <c r="C1146" s="745" t="s">
        <v>6029</v>
      </c>
      <c r="D1146" s="746" t="s">
        <v>387</v>
      </c>
      <c r="E1146" s="745"/>
      <c r="F1146" s="746"/>
      <c r="G1146" s="746"/>
      <c r="H1146" s="746"/>
      <c r="I1146" s="745"/>
      <c r="J1146" s="746"/>
      <c r="K1146" s="766" t="s">
        <v>1810</v>
      </c>
      <c r="L1146" s="746"/>
      <c r="M1146" s="783"/>
    </row>
    <row r="1147" spans="1:13" s="700" customFormat="1" ht="21.05" customHeight="1">
      <c r="A1147" s="701"/>
      <c r="B1147" s="745" t="s">
        <v>6674</v>
      </c>
      <c r="C1147" s="745" t="s">
        <v>6675</v>
      </c>
      <c r="D1147" s="746" t="s">
        <v>387</v>
      </c>
      <c r="E1147" s="745"/>
      <c r="F1147" s="746"/>
      <c r="G1147" s="746"/>
      <c r="H1147" s="746"/>
      <c r="I1147" s="745"/>
      <c r="J1147" s="746"/>
      <c r="K1147" s="766" t="s">
        <v>1810</v>
      </c>
      <c r="L1147" s="746"/>
      <c r="M1147" s="782"/>
    </row>
    <row r="1148" spans="1:13" s="700" customFormat="1" ht="21.05" customHeight="1">
      <c r="A1148" s="701"/>
      <c r="B1148" s="745" t="s">
        <v>6243</v>
      </c>
      <c r="C1148" s="745" t="s">
        <v>6244</v>
      </c>
      <c r="D1148" s="746" t="s">
        <v>387</v>
      </c>
      <c r="E1148" s="745"/>
      <c r="F1148" s="746"/>
      <c r="G1148" s="746"/>
      <c r="H1148" s="746"/>
      <c r="I1148" s="745"/>
      <c r="J1148" s="746"/>
      <c r="K1148" s="766" t="s">
        <v>1810</v>
      </c>
      <c r="L1148" s="746"/>
      <c r="M1148" s="782"/>
    </row>
    <row r="1149" spans="1:13" s="700" customFormat="1" ht="21.05" customHeight="1">
      <c r="A1149" s="701"/>
      <c r="B1149" s="745" t="s">
        <v>7065</v>
      </c>
      <c r="C1149" s="745" t="s">
        <v>7066</v>
      </c>
      <c r="D1149" s="746" t="s">
        <v>387</v>
      </c>
      <c r="E1149" s="745"/>
      <c r="F1149" s="746"/>
      <c r="G1149" s="746"/>
      <c r="H1149" s="746"/>
      <c r="I1149" s="745"/>
      <c r="J1149" s="746"/>
      <c r="K1149" s="766" t="s">
        <v>1810</v>
      </c>
      <c r="L1149" s="746"/>
      <c r="M1149" s="782"/>
    </row>
    <row r="1150" spans="1:13" s="700" customFormat="1" ht="21.05" customHeight="1">
      <c r="A1150" s="701"/>
      <c r="B1150" s="745" t="s">
        <v>7069</v>
      </c>
      <c r="C1150" s="745" t="s">
        <v>7070</v>
      </c>
      <c r="D1150" s="746" t="s">
        <v>387</v>
      </c>
      <c r="E1150" s="745"/>
      <c r="F1150" s="746"/>
      <c r="G1150" s="746"/>
      <c r="H1150" s="746"/>
      <c r="I1150" s="745"/>
      <c r="J1150" s="746"/>
      <c r="K1150" s="766" t="s">
        <v>1810</v>
      </c>
      <c r="L1150" s="746"/>
      <c r="M1150" s="782"/>
    </row>
    <row r="1151" spans="1:13" s="700" customFormat="1" ht="21.05" customHeight="1">
      <c r="A1151" s="701"/>
      <c r="B1151" s="745" t="s">
        <v>7073</v>
      </c>
      <c r="C1151" s="745" t="s">
        <v>7074</v>
      </c>
      <c r="D1151" s="746" t="s">
        <v>387</v>
      </c>
      <c r="E1151" s="745"/>
      <c r="F1151" s="746"/>
      <c r="G1151" s="746"/>
      <c r="H1151" s="746"/>
      <c r="I1151" s="745"/>
      <c r="J1151" s="746"/>
      <c r="K1151" s="766" t="s">
        <v>1810</v>
      </c>
      <c r="L1151" s="745"/>
      <c r="M1151" s="782"/>
    </row>
    <row r="1152" spans="1:13" s="700" customFormat="1" ht="21.05" customHeight="1">
      <c r="A1152" s="701"/>
      <c r="B1152" s="745" t="s">
        <v>7078</v>
      </c>
      <c r="C1152" s="745" t="s">
        <v>7079</v>
      </c>
      <c r="D1152" s="746" t="s">
        <v>387</v>
      </c>
      <c r="E1152" s="745"/>
      <c r="F1152" s="746"/>
      <c r="G1152" s="746"/>
      <c r="H1152" s="746"/>
      <c r="I1152" s="745"/>
      <c r="J1152" s="746"/>
      <c r="K1152" s="766" t="s">
        <v>1810</v>
      </c>
      <c r="L1152" s="745"/>
      <c r="M1152" s="782"/>
    </row>
    <row r="1153" spans="1:13" s="700" customFormat="1" ht="21.05" customHeight="1">
      <c r="A1153" s="701"/>
      <c r="B1153" s="745" t="s">
        <v>7081</v>
      </c>
      <c r="C1153" s="745" t="s">
        <v>7082</v>
      </c>
      <c r="D1153" s="746" t="s">
        <v>387</v>
      </c>
      <c r="E1153" s="745"/>
      <c r="F1153" s="746"/>
      <c r="G1153" s="746"/>
      <c r="H1153" s="746"/>
      <c r="I1153" s="745"/>
      <c r="J1153" s="746"/>
      <c r="K1153" s="766" t="s">
        <v>1810</v>
      </c>
      <c r="L1153" s="746"/>
      <c r="M1153" s="782"/>
    </row>
    <row r="1154" spans="1:13" s="700" customFormat="1" ht="21.05" customHeight="1">
      <c r="A1154" s="701"/>
      <c r="B1154" s="745" t="s">
        <v>7086</v>
      </c>
      <c r="C1154" s="745" t="s">
        <v>7087</v>
      </c>
      <c r="D1154" s="746" t="s">
        <v>387</v>
      </c>
      <c r="E1154" s="745"/>
      <c r="F1154" s="746"/>
      <c r="G1154" s="746"/>
      <c r="H1154" s="746"/>
      <c r="I1154" s="745"/>
      <c r="J1154" s="746"/>
      <c r="K1154" s="766" t="s">
        <v>1810</v>
      </c>
      <c r="L1154" s="746"/>
      <c r="M1154" s="782"/>
    </row>
    <row r="1155" spans="1:13" s="700" customFormat="1" ht="21.05" customHeight="1">
      <c r="A1155" s="701"/>
      <c r="B1155" s="745" t="s">
        <v>7091</v>
      </c>
      <c r="C1155" s="745" t="s">
        <v>7092</v>
      </c>
      <c r="D1155" s="746" t="s">
        <v>387</v>
      </c>
      <c r="E1155" s="745"/>
      <c r="F1155" s="746"/>
      <c r="G1155" s="746"/>
      <c r="H1155" s="746"/>
      <c r="I1155" s="745"/>
      <c r="J1155" s="746"/>
      <c r="K1155" s="766" t="s">
        <v>1810</v>
      </c>
      <c r="L1155" s="745"/>
      <c r="M1155" s="783"/>
    </row>
    <row r="1156" spans="1:13" s="700" customFormat="1" ht="21.05" customHeight="1">
      <c r="A1156" s="701"/>
      <c r="B1156" s="745" t="s">
        <v>7095</v>
      </c>
      <c r="C1156" s="745" t="s">
        <v>7096</v>
      </c>
      <c r="D1156" s="746" t="s">
        <v>387</v>
      </c>
      <c r="E1156" s="745"/>
      <c r="F1156" s="746"/>
      <c r="G1156" s="746"/>
      <c r="H1156" s="746"/>
      <c r="I1156" s="745"/>
      <c r="J1156" s="746"/>
      <c r="K1156" s="766" t="s">
        <v>1810</v>
      </c>
      <c r="L1156" s="745"/>
      <c r="M1156" s="782"/>
    </row>
    <row r="1157" spans="1:13" s="700" customFormat="1" ht="21.05" customHeight="1">
      <c r="A1157" s="701"/>
      <c r="B1157" s="745" t="s">
        <v>7100</v>
      </c>
      <c r="C1157" s="745" t="s">
        <v>7101</v>
      </c>
      <c r="D1157" s="746" t="s">
        <v>387</v>
      </c>
      <c r="E1157" s="745"/>
      <c r="F1157" s="746"/>
      <c r="G1157" s="746"/>
      <c r="H1157" s="746"/>
      <c r="I1157" s="745"/>
      <c r="J1157" s="746"/>
      <c r="K1157" s="766" t="s">
        <v>1810</v>
      </c>
      <c r="L1157" s="746"/>
      <c r="M1157" s="782"/>
    </row>
    <row r="1158" spans="1:13" s="700" customFormat="1" ht="21.05" customHeight="1">
      <c r="A1158" s="701"/>
      <c r="B1158" s="745" t="s">
        <v>5637</v>
      </c>
      <c r="C1158" s="745" t="s">
        <v>5638</v>
      </c>
      <c r="D1158" s="746" t="s">
        <v>387</v>
      </c>
      <c r="E1158" s="746"/>
      <c r="F1158" s="746"/>
      <c r="G1158" s="746"/>
      <c r="H1158" s="746"/>
      <c r="I1158" s="746"/>
      <c r="J1158" s="746"/>
      <c r="K1158" s="766" t="s">
        <v>1810</v>
      </c>
      <c r="L1158" s="746"/>
      <c r="M1158" s="782"/>
    </row>
    <row r="1159" spans="1:13" s="700" customFormat="1" ht="21.05" customHeight="1">
      <c r="A1159" s="701"/>
      <c r="B1159" s="745" t="s">
        <v>2118</v>
      </c>
      <c r="C1159" s="745" t="s">
        <v>2119</v>
      </c>
      <c r="D1159" s="746" t="s">
        <v>387</v>
      </c>
      <c r="E1159" s="745" t="s">
        <v>7151</v>
      </c>
      <c r="F1159" s="746" t="s">
        <v>7178</v>
      </c>
      <c r="G1159" s="746" t="s">
        <v>7179</v>
      </c>
      <c r="H1159" s="746" t="s">
        <v>7263</v>
      </c>
      <c r="I1159" s="746" t="s">
        <v>7264</v>
      </c>
      <c r="J1159" s="746" t="s">
        <v>70</v>
      </c>
      <c r="K1159" s="746" t="s">
        <v>7265</v>
      </c>
      <c r="L1159" s="746"/>
      <c r="M1159" s="782"/>
    </row>
    <row r="1160" spans="1:13" s="700" customFormat="1" ht="21.05" customHeight="1">
      <c r="A1160" s="701"/>
      <c r="B1160" s="745" t="s">
        <v>3036</v>
      </c>
      <c r="C1160" s="745" t="s">
        <v>3037</v>
      </c>
      <c r="D1160" s="746" t="s">
        <v>387</v>
      </c>
      <c r="E1160" s="745" t="s">
        <v>7151</v>
      </c>
      <c r="F1160" s="746" t="s">
        <v>7178</v>
      </c>
      <c r="G1160" s="746" t="s">
        <v>7179</v>
      </c>
      <c r="H1160" s="746" t="s">
        <v>7266</v>
      </c>
      <c r="I1160" s="746" t="s">
        <v>7267</v>
      </c>
      <c r="J1160" s="746" t="s">
        <v>70</v>
      </c>
      <c r="K1160" s="746" t="s">
        <v>7268</v>
      </c>
      <c r="L1160" s="746"/>
      <c r="M1160" s="782"/>
    </row>
    <row r="1161" spans="1:13" s="700" customFormat="1" ht="21.05" customHeight="1">
      <c r="A1161" s="701"/>
      <c r="B1161" s="745" t="s">
        <v>5973</v>
      </c>
      <c r="C1161" s="745" t="s">
        <v>5974</v>
      </c>
      <c r="D1161" s="746" t="s">
        <v>387</v>
      </c>
      <c r="E1161" s="745"/>
      <c r="F1161" s="746"/>
      <c r="G1161" s="746"/>
      <c r="H1161" s="746"/>
      <c r="I1161" s="745"/>
      <c r="J1161" s="746"/>
      <c r="K1161" s="766" t="s">
        <v>1810</v>
      </c>
      <c r="L1161" s="745"/>
      <c r="M1161" s="782"/>
    </row>
    <row r="1162" spans="1:13" s="700" customFormat="1" ht="21.05" customHeight="1">
      <c r="A1162" s="701"/>
      <c r="B1162" s="745" t="s">
        <v>5978</v>
      </c>
      <c r="C1162" s="745" t="s">
        <v>5979</v>
      </c>
      <c r="D1162" s="746" t="s">
        <v>387</v>
      </c>
      <c r="E1162" s="745"/>
      <c r="F1162" s="746"/>
      <c r="G1162" s="746"/>
      <c r="H1162" s="746"/>
      <c r="I1162" s="745"/>
      <c r="J1162" s="746"/>
      <c r="K1162" s="766" t="s">
        <v>1810</v>
      </c>
      <c r="L1162" s="745"/>
      <c r="M1162" s="782"/>
    </row>
    <row r="1163" spans="1:13" s="700" customFormat="1" ht="21.05" customHeight="1">
      <c r="A1163" s="701"/>
      <c r="B1163" s="745" t="s">
        <v>5646</v>
      </c>
      <c r="C1163" s="745" t="s">
        <v>5647</v>
      </c>
      <c r="D1163" s="746" t="s">
        <v>387</v>
      </c>
      <c r="E1163" s="745" t="s">
        <v>7151</v>
      </c>
      <c r="F1163" s="746" t="s">
        <v>7178</v>
      </c>
      <c r="G1163" s="746" t="s">
        <v>7179</v>
      </c>
      <c r="H1163" s="746" t="s">
        <v>7269</v>
      </c>
      <c r="I1163" s="746" t="s">
        <v>7270</v>
      </c>
      <c r="J1163" s="746" t="s">
        <v>77</v>
      </c>
      <c r="K1163" s="746" t="s">
        <v>7271</v>
      </c>
      <c r="L1163" s="745"/>
      <c r="M1163" s="782"/>
    </row>
    <row r="1164" spans="1:13" s="700" customFormat="1" ht="21.05" customHeight="1">
      <c r="A1164" s="701"/>
      <c r="B1164" s="745" t="s">
        <v>5651</v>
      </c>
      <c r="C1164" s="745" t="s">
        <v>5652</v>
      </c>
      <c r="D1164" s="746" t="s">
        <v>387</v>
      </c>
      <c r="E1164" s="745" t="s">
        <v>7151</v>
      </c>
      <c r="F1164" s="746" t="s">
        <v>7215</v>
      </c>
      <c r="G1164" s="746" t="s">
        <v>7216</v>
      </c>
      <c r="H1164" s="746" t="s">
        <v>5653</v>
      </c>
      <c r="I1164" s="746" t="s">
        <v>7272</v>
      </c>
      <c r="J1164" s="746" t="s">
        <v>77</v>
      </c>
      <c r="K1164" s="746" t="s">
        <v>7273</v>
      </c>
      <c r="L1164" s="746"/>
      <c r="M1164" s="782"/>
    </row>
    <row r="1165" spans="1:13" s="700" customFormat="1" ht="21.05" customHeight="1">
      <c r="A1165" s="701"/>
      <c r="B1165" s="745" t="s">
        <v>5656</v>
      </c>
      <c r="C1165" s="745" t="s">
        <v>5657</v>
      </c>
      <c r="D1165" s="746" t="s">
        <v>387</v>
      </c>
      <c r="E1165" s="745" t="s">
        <v>7151</v>
      </c>
      <c r="F1165" s="746" t="s">
        <v>7215</v>
      </c>
      <c r="G1165" s="746" t="s">
        <v>7216</v>
      </c>
      <c r="H1165" s="746" t="s">
        <v>5658</v>
      </c>
      <c r="I1165" s="746" t="s">
        <v>7274</v>
      </c>
      <c r="J1165" s="746" t="s">
        <v>77</v>
      </c>
      <c r="K1165" s="746" t="s">
        <v>7275</v>
      </c>
      <c r="L1165" s="746"/>
      <c r="M1165" s="782"/>
    </row>
    <row r="1166" spans="1:13" s="700" customFormat="1" ht="21.05" customHeight="1">
      <c r="A1166" s="701"/>
      <c r="B1166" s="745" t="s">
        <v>5661</v>
      </c>
      <c r="C1166" s="745" t="s">
        <v>5662</v>
      </c>
      <c r="D1166" s="746" t="s">
        <v>387</v>
      </c>
      <c r="E1166" s="745" t="s">
        <v>7151</v>
      </c>
      <c r="F1166" s="746" t="s">
        <v>7215</v>
      </c>
      <c r="G1166" s="746" t="s">
        <v>7216</v>
      </c>
      <c r="H1166" s="746" t="s">
        <v>5663</v>
      </c>
      <c r="I1166" s="746" t="s">
        <v>7276</v>
      </c>
      <c r="J1166" s="746" t="s">
        <v>77</v>
      </c>
      <c r="K1166" s="746" t="s">
        <v>7277</v>
      </c>
      <c r="L1166" s="746"/>
      <c r="M1166" s="782"/>
    </row>
    <row r="1167" spans="1:13" s="700" customFormat="1" ht="21.05" customHeight="1">
      <c r="A1167" s="701"/>
      <c r="B1167" s="745" t="s">
        <v>5983</v>
      </c>
      <c r="C1167" s="745" t="s">
        <v>5984</v>
      </c>
      <c r="D1167" s="746" t="s">
        <v>387</v>
      </c>
      <c r="E1167" s="745"/>
      <c r="F1167" s="746"/>
      <c r="G1167" s="746"/>
      <c r="H1167" s="746"/>
      <c r="I1167" s="745"/>
      <c r="J1167" s="746"/>
      <c r="K1167" s="766" t="s">
        <v>1810</v>
      </c>
      <c r="L1167" s="745"/>
      <c r="M1167" s="782"/>
    </row>
    <row r="1168" spans="1:13" s="700" customFormat="1" ht="21.05" customHeight="1">
      <c r="A1168" s="701"/>
      <c r="B1168" s="745" t="s">
        <v>5666</v>
      </c>
      <c r="C1168" s="745" t="s">
        <v>5667</v>
      </c>
      <c r="D1168" s="746" t="s">
        <v>387</v>
      </c>
      <c r="E1168" s="745" t="s">
        <v>7151</v>
      </c>
      <c r="F1168" s="746" t="s">
        <v>7178</v>
      </c>
      <c r="G1168" s="746" t="s">
        <v>7179</v>
      </c>
      <c r="H1168" s="746" t="s">
        <v>7278</v>
      </c>
      <c r="I1168" s="746" t="s">
        <v>7279</v>
      </c>
      <c r="J1168" s="746" t="s">
        <v>77</v>
      </c>
      <c r="K1168" s="746" t="s">
        <v>7280</v>
      </c>
      <c r="L1168" s="746"/>
      <c r="M1168" s="782"/>
    </row>
    <row r="1169" spans="1:13" s="700" customFormat="1" ht="21.05" customHeight="1">
      <c r="A1169" s="701"/>
      <c r="B1169" s="745" t="s">
        <v>5671</v>
      </c>
      <c r="C1169" s="745" t="s">
        <v>5672</v>
      </c>
      <c r="D1169" s="746" t="s">
        <v>387</v>
      </c>
      <c r="E1169" s="745" t="s">
        <v>7151</v>
      </c>
      <c r="F1169" s="746" t="s">
        <v>7178</v>
      </c>
      <c r="G1169" s="746" t="s">
        <v>7179</v>
      </c>
      <c r="H1169" s="746" t="s">
        <v>2263</v>
      </c>
      <c r="I1169" s="746" t="s">
        <v>7281</v>
      </c>
      <c r="J1169" s="746" t="s">
        <v>77</v>
      </c>
      <c r="K1169" s="746" t="s">
        <v>7282</v>
      </c>
      <c r="L1169" s="746"/>
      <c r="M1169" s="782"/>
    </row>
    <row r="1170" spans="1:13" s="700" customFormat="1" ht="21.05" customHeight="1">
      <c r="A1170" s="701"/>
      <c r="B1170" s="745" t="s">
        <v>5675</v>
      </c>
      <c r="C1170" s="745" t="s">
        <v>5676</v>
      </c>
      <c r="D1170" s="746" t="s">
        <v>387</v>
      </c>
      <c r="E1170" s="746"/>
      <c r="F1170" s="746"/>
      <c r="G1170" s="746"/>
      <c r="H1170" s="746"/>
      <c r="I1170" s="746"/>
      <c r="J1170" s="746"/>
      <c r="K1170" s="766" t="s">
        <v>1810</v>
      </c>
      <c r="L1170" s="746"/>
      <c r="M1170" s="782"/>
    </row>
    <row r="1171" spans="1:13" s="700" customFormat="1" ht="21.05" customHeight="1">
      <c r="A1171" s="701"/>
      <c r="B1171" s="745" t="s">
        <v>5679</v>
      </c>
      <c r="C1171" s="745" t="s">
        <v>5680</v>
      </c>
      <c r="D1171" s="746" t="s">
        <v>387</v>
      </c>
      <c r="E1171" s="746"/>
      <c r="F1171" s="746"/>
      <c r="G1171" s="746"/>
      <c r="H1171" s="746"/>
      <c r="I1171" s="746"/>
      <c r="J1171" s="746"/>
      <c r="K1171" s="766" t="s">
        <v>1810</v>
      </c>
      <c r="L1171" s="746"/>
      <c r="M1171" s="782"/>
    </row>
    <row r="1172" spans="1:13" s="700" customFormat="1" ht="21.05" customHeight="1">
      <c r="A1172" s="701"/>
      <c r="B1172" s="745" t="s">
        <v>5683</v>
      </c>
      <c r="C1172" s="745" t="s">
        <v>5684</v>
      </c>
      <c r="D1172" s="746" t="s">
        <v>387</v>
      </c>
      <c r="E1172" s="746"/>
      <c r="F1172" s="746"/>
      <c r="G1172" s="746"/>
      <c r="H1172" s="746"/>
      <c r="I1172" s="746"/>
      <c r="J1172" s="746"/>
      <c r="K1172" s="766" t="s">
        <v>1810</v>
      </c>
      <c r="L1172" s="746"/>
      <c r="M1172" s="782"/>
    </row>
    <row r="1173" spans="1:13" s="700" customFormat="1" ht="21.05" customHeight="1">
      <c r="A1173" s="701"/>
      <c r="B1173" s="745" t="s">
        <v>5687</v>
      </c>
      <c r="C1173" s="745" t="s">
        <v>5688</v>
      </c>
      <c r="D1173" s="746" t="s">
        <v>387</v>
      </c>
      <c r="E1173" s="746"/>
      <c r="F1173" s="746"/>
      <c r="G1173" s="746"/>
      <c r="H1173" s="746"/>
      <c r="I1173" s="746"/>
      <c r="J1173" s="746"/>
      <c r="K1173" s="766" t="s">
        <v>1810</v>
      </c>
      <c r="L1173" s="746"/>
      <c r="M1173" s="782"/>
    </row>
    <row r="1174" spans="1:13" s="700" customFormat="1" ht="21.05" customHeight="1">
      <c r="A1174" s="701"/>
      <c r="B1174" s="745" t="s">
        <v>5692</v>
      </c>
      <c r="C1174" s="745" t="s">
        <v>5693</v>
      </c>
      <c r="D1174" s="746" t="s">
        <v>387</v>
      </c>
      <c r="E1174" s="746"/>
      <c r="F1174" s="746"/>
      <c r="G1174" s="746"/>
      <c r="H1174" s="746"/>
      <c r="I1174" s="746"/>
      <c r="J1174" s="746"/>
      <c r="K1174" s="766" t="s">
        <v>1810</v>
      </c>
      <c r="L1174" s="746"/>
      <c r="M1174" s="782"/>
    </row>
    <row r="1175" spans="1:13" s="700" customFormat="1" ht="21.05" customHeight="1">
      <c r="A1175" s="701"/>
      <c r="B1175" s="745" t="s">
        <v>5697</v>
      </c>
      <c r="C1175" s="745" t="s">
        <v>5698</v>
      </c>
      <c r="D1175" s="746" t="s">
        <v>387</v>
      </c>
      <c r="E1175" s="746"/>
      <c r="F1175" s="746"/>
      <c r="G1175" s="746"/>
      <c r="H1175" s="746"/>
      <c r="I1175" s="746"/>
      <c r="J1175" s="746"/>
      <c r="K1175" s="766" t="s">
        <v>1810</v>
      </c>
      <c r="L1175" s="746"/>
      <c r="M1175" s="782"/>
    </row>
    <row r="1176" spans="1:13" s="700" customFormat="1" ht="21.05" customHeight="1">
      <c r="A1176" s="701"/>
      <c r="B1176" s="745" t="s">
        <v>430</v>
      </c>
      <c r="C1176" s="745" t="s">
        <v>431</v>
      </c>
      <c r="D1176" s="746" t="s">
        <v>387</v>
      </c>
      <c r="E1176" s="745" t="s">
        <v>7151</v>
      </c>
      <c r="F1176" s="746" t="s">
        <v>7178</v>
      </c>
      <c r="G1176" s="746" t="s">
        <v>7179</v>
      </c>
      <c r="H1176" s="746" t="s">
        <v>10</v>
      </c>
      <c r="I1176" s="746" t="s">
        <v>7283</v>
      </c>
      <c r="J1176" s="746" t="s">
        <v>77</v>
      </c>
      <c r="K1176" s="746" t="s">
        <v>7284</v>
      </c>
      <c r="L1176" s="746"/>
      <c r="M1176" s="782"/>
    </row>
    <row r="1177" spans="1:13" s="700" customFormat="1" ht="21.05" customHeight="1">
      <c r="A1177" s="701"/>
      <c r="B1177" s="745" t="s">
        <v>2120</v>
      </c>
      <c r="C1177" s="745" t="s">
        <v>2121</v>
      </c>
      <c r="D1177" s="746" t="s">
        <v>387</v>
      </c>
      <c r="E1177" s="745" t="s">
        <v>7151</v>
      </c>
      <c r="F1177" s="746" t="s">
        <v>7178</v>
      </c>
      <c r="G1177" s="746" t="s">
        <v>7179</v>
      </c>
      <c r="H1177" s="746" t="s">
        <v>432</v>
      </c>
      <c r="I1177" s="746" t="s">
        <v>7285</v>
      </c>
      <c r="J1177" s="746" t="s">
        <v>70</v>
      </c>
      <c r="K1177" s="746" t="s">
        <v>7286</v>
      </c>
      <c r="L1177" s="746"/>
      <c r="M1177" s="782"/>
    </row>
    <row r="1178" spans="1:13" s="700" customFormat="1" ht="21.05" customHeight="1">
      <c r="A1178" s="701"/>
      <c r="B1178" s="745" t="s">
        <v>2470</v>
      </c>
      <c r="C1178" s="745" t="s">
        <v>2471</v>
      </c>
      <c r="D1178" s="746" t="s">
        <v>387</v>
      </c>
      <c r="E1178" s="745" t="s">
        <v>7151</v>
      </c>
      <c r="F1178" s="746" t="s">
        <v>7178</v>
      </c>
      <c r="G1178" s="746" t="s">
        <v>7179</v>
      </c>
      <c r="H1178" s="746" t="s">
        <v>435</v>
      </c>
      <c r="I1178" s="746" t="s">
        <v>7287</v>
      </c>
      <c r="J1178" s="746" t="s">
        <v>77</v>
      </c>
      <c r="K1178" s="746" t="s">
        <v>7288</v>
      </c>
      <c r="L1178" s="745"/>
      <c r="M1178" s="782"/>
    </row>
    <row r="1179" spans="1:13" s="700" customFormat="1" ht="21.05" customHeight="1">
      <c r="A1179" s="701"/>
      <c r="B1179" s="745" t="s">
        <v>2123</v>
      </c>
      <c r="C1179" s="745" t="s">
        <v>2573</v>
      </c>
      <c r="D1179" s="746" t="s">
        <v>387</v>
      </c>
      <c r="E1179" s="746"/>
      <c r="F1179" s="746"/>
      <c r="G1179" s="746"/>
      <c r="H1179" s="746"/>
      <c r="I1179" s="746"/>
      <c r="J1179" s="746"/>
      <c r="K1179" s="766" t="s">
        <v>1810</v>
      </c>
      <c r="L1179" s="746"/>
      <c r="M1179" s="782"/>
    </row>
    <row r="1180" spans="1:13" s="700" customFormat="1" ht="21.05" customHeight="1">
      <c r="A1180" s="701"/>
      <c r="B1180" s="745" t="s">
        <v>2116</v>
      </c>
      <c r="C1180" s="745" t="s">
        <v>2117</v>
      </c>
      <c r="D1180" s="746" t="s">
        <v>387</v>
      </c>
      <c r="E1180" s="745" t="s">
        <v>7151</v>
      </c>
      <c r="F1180" s="746" t="s">
        <v>7178</v>
      </c>
      <c r="G1180" s="746" t="s">
        <v>7179</v>
      </c>
      <c r="H1180" s="746" t="s">
        <v>7289</v>
      </c>
      <c r="I1180" s="746" t="s">
        <v>7290</v>
      </c>
      <c r="J1180" s="746" t="s">
        <v>70</v>
      </c>
      <c r="K1180" s="746" t="s">
        <v>7291</v>
      </c>
      <c r="L1180" s="745"/>
      <c r="M1180" s="782"/>
    </row>
    <row r="1181" spans="1:13" s="700" customFormat="1" ht="21.05" customHeight="1">
      <c r="A1181" s="701"/>
      <c r="B1181" s="745" t="s">
        <v>7128</v>
      </c>
      <c r="C1181" s="745" t="s">
        <v>7129</v>
      </c>
      <c r="D1181" s="746" t="s">
        <v>387</v>
      </c>
      <c r="E1181" s="745" t="s">
        <v>7151</v>
      </c>
      <c r="F1181" s="746" t="s">
        <v>7152</v>
      </c>
      <c r="G1181" s="746" t="s">
        <v>7153</v>
      </c>
      <c r="H1181" s="746" t="s">
        <v>7292</v>
      </c>
      <c r="I1181" s="746" t="s">
        <v>7293</v>
      </c>
      <c r="J1181" s="746" t="s">
        <v>70</v>
      </c>
      <c r="K1181" s="746" t="s">
        <v>7294</v>
      </c>
      <c r="L1181" s="746"/>
      <c r="M1181" s="782"/>
    </row>
    <row r="1182" spans="1:13" s="700" customFormat="1" ht="21.05" customHeight="1">
      <c r="A1182" s="701"/>
      <c r="B1182" s="745" t="s">
        <v>7130</v>
      </c>
      <c r="C1182" s="745" t="s">
        <v>7131</v>
      </c>
      <c r="D1182" s="746" t="s">
        <v>387</v>
      </c>
      <c r="E1182" s="745" t="s">
        <v>7151</v>
      </c>
      <c r="F1182" s="746" t="s">
        <v>7152</v>
      </c>
      <c r="G1182" s="746" t="s">
        <v>7153</v>
      </c>
      <c r="H1182" s="746" t="s">
        <v>7295</v>
      </c>
      <c r="I1182" s="746" t="s">
        <v>7296</v>
      </c>
      <c r="J1182" s="746" t="s">
        <v>2444</v>
      </c>
      <c r="K1182" s="746" t="s">
        <v>7297</v>
      </c>
      <c r="L1182" s="746"/>
      <c r="M1182" s="782"/>
    </row>
    <row r="1183" spans="1:13" s="700" customFormat="1" ht="21.05" customHeight="1">
      <c r="A1183" s="701"/>
      <c r="B1183" s="745" t="s">
        <v>7132</v>
      </c>
      <c r="C1183" s="745" t="s">
        <v>7133</v>
      </c>
      <c r="D1183" s="746" t="s">
        <v>387</v>
      </c>
      <c r="E1183" s="745" t="s">
        <v>7151</v>
      </c>
      <c r="F1183" s="746" t="s">
        <v>7152</v>
      </c>
      <c r="G1183" s="746" t="s">
        <v>7153</v>
      </c>
      <c r="H1183" s="746" t="s">
        <v>7298</v>
      </c>
      <c r="I1183" s="746" t="s">
        <v>7290</v>
      </c>
      <c r="J1183" s="746" t="s">
        <v>70</v>
      </c>
      <c r="K1183" s="746" t="s">
        <v>7299</v>
      </c>
      <c r="L1183" s="745"/>
      <c r="M1183" s="782"/>
    </row>
    <row r="1184" spans="1:13" s="700" customFormat="1" ht="21.05" customHeight="1">
      <c r="A1184" s="701"/>
      <c r="B1184" s="745" t="s">
        <v>5711</v>
      </c>
      <c r="C1184" s="745" t="s">
        <v>5712</v>
      </c>
      <c r="D1184" s="746" t="s">
        <v>387</v>
      </c>
      <c r="E1184" s="746"/>
      <c r="F1184" s="746"/>
      <c r="G1184" s="746"/>
      <c r="H1184" s="746"/>
      <c r="I1184" s="746"/>
      <c r="J1184" s="746"/>
      <c r="K1184" s="766" t="s">
        <v>1810</v>
      </c>
      <c r="L1184" s="746"/>
      <c r="M1184" s="782"/>
    </row>
    <row r="1185" spans="1:16" s="700" customFormat="1" ht="21.05" customHeight="1">
      <c r="A1185" s="701"/>
      <c r="B1185" s="745" t="s">
        <v>5716</v>
      </c>
      <c r="C1185" s="745" t="s">
        <v>5717</v>
      </c>
      <c r="D1185" s="746" t="s">
        <v>387</v>
      </c>
      <c r="E1185" s="746"/>
      <c r="F1185" s="746"/>
      <c r="G1185" s="746"/>
      <c r="H1185" s="746"/>
      <c r="I1185" s="746"/>
      <c r="J1185" s="746"/>
      <c r="K1185" s="766" t="s">
        <v>1810</v>
      </c>
      <c r="L1185" s="746"/>
      <c r="M1185" s="782"/>
    </row>
    <row r="1186" spans="1:16" s="700" customFormat="1" ht="21.05" customHeight="1">
      <c r="A1186" s="701"/>
      <c r="B1186" s="745" t="s">
        <v>1919</v>
      </c>
      <c r="C1186" s="745" t="s">
        <v>1920</v>
      </c>
      <c r="D1186" s="746" t="s">
        <v>387</v>
      </c>
      <c r="E1186" s="745" t="s">
        <v>7151</v>
      </c>
      <c r="F1186" s="746" t="s">
        <v>7152</v>
      </c>
      <c r="G1186" s="746" t="s">
        <v>7153</v>
      </c>
      <c r="H1186" s="746" t="s">
        <v>7300</v>
      </c>
      <c r="I1186" s="746" t="s">
        <v>7301</v>
      </c>
      <c r="J1186" s="746" t="s">
        <v>70</v>
      </c>
      <c r="K1186" s="746" t="s">
        <v>7302</v>
      </c>
      <c r="L1186" s="746"/>
      <c r="M1186" s="782"/>
    </row>
    <row r="1187" spans="1:16" s="700" customFormat="1" ht="21.05" customHeight="1">
      <c r="A1187" s="701"/>
      <c r="B1187" s="745" t="s">
        <v>3033</v>
      </c>
      <c r="C1187" s="745" t="s">
        <v>3034</v>
      </c>
      <c r="D1187" s="746" t="s">
        <v>387</v>
      </c>
      <c r="E1187" s="746"/>
      <c r="F1187" s="746"/>
      <c r="G1187" s="746"/>
      <c r="H1187" s="746"/>
      <c r="I1187" s="746"/>
      <c r="J1187" s="746"/>
      <c r="K1187" s="766" t="s">
        <v>1810</v>
      </c>
      <c r="L1187" s="746"/>
      <c r="M1187" s="782"/>
    </row>
    <row r="1188" spans="1:16" s="700" customFormat="1" ht="21.05" customHeight="1">
      <c r="A1188" s="701"/>
      <c r="B1188" s="745" t="s">
        <v>7138</v>
      </c>
      <c r="C1188" s="745" t="s">
        <v>7139</v>
      </c>
      <c r="D1188" s="746" t="s">
        <v>387</v>
      </c>
      <c r="E1188" s="745" t="s">
        <v>7151</v>
      </c>
      <c r="F1188" s="746" t="s">
        <v>7178</v>
      </c>
      <c r="G1188" s="746" t="s">
        <v>7179</v>
      </c>
      <c r="H1188" s="746" t="s">
        <v>7303</v>
      </c>
      <c r="I1188" s="746" t="s">
        <v>7304</v>
      </c>
      <c r="J1188" s="746" t="s">
        <v>70</v>
      </c>
      <c r="K1188" s="746" t="s">
        <v>7305</v>
      </c>
      <c r="L1188" s="746"/>
      <c r="M1188" s="782"/>
    </row>
    <row r="1189" spans="1:16" s="700" customFormat="1" ht="21.05" customHeight="1">
      <c r="A1189" s="701"/>
      <c r="B1189" s="745" t="s">
        <v>440</v>
      </c>
      <c r="C1189" s="745" t="s">
        <v>441</v>
      </c>
      <c r="D1189" s="746" t="s">
        <v>387</v>
      </c>
      <c r="E1189" s="746"/>
      <c r="F1189" s="746"/>
      <c r="G1189" s="746"/>
      <c r="H1189" s="746"/>
      <c r="I1189" s="746"/>
      <c r="J1189" s="746"/>
      <c r="K1189" s="778" t="s">
        <v>7306</v>
      </c>
      <c r="L1189" s="746"/>
      <c r="M1189" s="418"/>
      <c r="N1189" s="418"/>
    </row>
    <row r="1190" spans="1:16" s="214" customFormat="1" ht="21.05" customHeight="1">
      <c r="A1190" s="22"/>
      <c r="B1190" s="230" t="s">
        <v>445</v>
      </c>
      <c r="C1190" s="230" t="s">
        <v>269</v>
      </c>
      <c r="D1190" s="231" t="s">
        <v>387</v>
      </c>
      <c r="E1190" s="232"/>
      <c r="F1190" s="232"/>
      <c r="G1190" s="232"/>
      <c r="H1190" s="232"/>
      <c r="I1190" s="232"/>
      <c r="J1190" s="232"/>
      <c r="K1190" s="233" t="s">
        <v>7307</v>
      </c>
      <c r="L1190" s="232" t="s">
        <v>1417</v>
      </c>
      <c r="M1190" s="228"/>
      <c r="N1190" s="234"/>
    </row>
    <row r="1191" spans="1:16" s="214" customFormat="1" ht="21.05" customHeight="1">
      <c r="A1191" s="22"/>
      <c r="B1191" s="230" t="s">
        <v>447</v>
      </c>
      <c r="C1191" s="230" t="s">
        <v>448</v>
      </c>
      <c r="D1191" s="231" t="s">
        <v>58</v>
      </c>
      <c r="E1191" s="232"/>
      <c r="F1191" s="232"/>
      <c r="G1191" s="232"/>
      <c r="H1191" s="232"/>
      <c r="I1191" s="232"/>
      <c r="J1191" s="232"/>
      <c r="K1191" s="235">
        <v>2</v>
      </c>
      <c r="L1191" s="232" t="s">
        <v>1417</v>
      </c>
    </row>
    <row r="1192" spans="1:16" s="700" customFormat="1" ht="21.05" customHeight="1">
      <c r="A1192" s="701"/>
      <c r="B1192" s="745"/>
      <c r="C1192" s="746"/>
      <c r="D1192" s="746"/>
      <c r="E1192" s="746"/>
      <c r="F1192" s="746"/>
      <c r="G1192" s="746"/>
      <c r="H1192" s="745"/>
      <c r="I1192" s="746"/>
      <c r="J1192" s="746"/>
      <c r="K1192" s="785"/>
      <c r="L1192" s="785"/>
    </row>
    <row r="1193" spans="1:16" ht="21.05" customHeight="1">
      <c r="A1193" s="701"/>
      <c r="B1193" s="786"/>
      <c r="C1193" s="786"/>
      <c r="D1193" s="786"/>
      <c r="E1193" s="733"/>
      <c r="F1193" s="732"/>
      <c r="G1193" s="733"/>
      <c r="H1193" s="785"/>
      <c r="I1193" s="746"/>
      <c r="J1193" s="732"/>
      <c r="K1193" s="733"/>
      <c r="L1193" s="785"/>
    </row>
    <row r="1194" spans="1:16" ht="21.05" customHeight="1">
      <c r="A1194" s="701"/>
      <c r="B1194" s="762" t="s">
        <v>322</v>
      </c>
      <c r="C1194" s="1680" t="s">
        <v>5866</v>
      </c>
      <c r="D1194" s="1680"/>
      <c r="E1194" s="1680"/>
      <c r="F1194" s="1680"/>
      <c r="G1194" s="1680"/>
      <c r="H1194" s="1680"/>
      <c r="I1194" s="1680"/>
      <c r="J1194" s="1680"/>
      <c r="K1194" s="1680"/>
      <c r="L1194" s="1681"/>
    </row>
    <row r="1195" spans="1:16" ht="21.05" customHeight="1">
      <c r="A1195" s="730"/>
      <c r="B1195" s="1692"/>
      <c r="C1195" s="1693"/>
      <c r="D1195" s="1693"/>
      <c r="E1195" s="1693"/>
      <c r="F1195" s="1693"/>
      <c r="G1195" s="1693"/>
      <c r="H1195" s="1693"/>
      <c r="I1195" s="1693"/>
      <c r="J1195" s="1693"/>
      <c r="K1195" s="1693"/>
      <c r="L1195" s="1694"/>
    </row>
    <row r="1196" spans="1:16" ht="21.05" customHeight="1">
      <c r="A1196" s="730"/>
      <c r="B1196" s="1683" t="s">
        <v>323</v>
      </c>
      <c r="C1196" s="1684"/>
      <c r="D1196" s="1684"/>
      <c r="E1196" s="1684"/>
      <c r="F1196" s="1684"/>
      <c r="G1196" s="1684"/>
      <c r="H1196" s="1684"/>
      <c r="I1196" s="1684"/>
      <c r="J1196" s="1684"/>
      <c r="K1196" s="1684"/>
      <c r="L1196" s="1685"/>
    </row>
    <row r="1197" spans="1:16" s="763" customFormat="1" ht="21.05" customHeight="1">
      <c r="A1197" s="764"/>
      <c r="B1197" s="762" t="s">
        <v>315</v>
      </c>
      <c r="C1197" s="762" t="s">
        <v>316</v>
      </c>
      <c r="D1197" s="762" t="s">
        <v>6465</v>
      </c>
      <c r="E1197" s="762" t="s">
        <v>6720</v>
      </c>
      <c r="F1197" s="762" t="s">
        <v>325</v>
      </c>
      <c r="G1197" s="1695" t="s">
        <v>6721</v>
      </c>
      <c r="H1197" s="1696"/>
      <c r="I1197" s="1697"/>
      <c r="J1197" s="762" t="s">
        <v>327</v>
      </c>
      <c r="K1197" s="762" t="s">
        <v>328</v>
      </c>
      <c r="L1197" s="762" t="s">
        <v>302</v>
      </c>
      <c r="M1197" s="763" t="s">
        <v>1667</v>
      </c>
      <c r="N1197" s="763" t="s">
        <v>1668</v>
      </c>
      <c r="O1197" s="763" t="s">
        <v>1669</v>
      </c>
      <c r="P1197" s="763" t="s">
        <v>1670</v>
      </c>
    </row>
    <row r="1198" spans="1:16" ht="39.950000000000003" customHeight="1">
      <c r="A1198" s="730"/>
      <c r="B1198" s="746"/>
      <c r="C1198" s="746" t="s">
        <v>7152</v>
      </c>
      <c r="D1198" s="752" t="s">
        <v>7308</v>
      </c>
      <c r="E1198" s="746" t="s">
        <v>1420</v>
      </c>
      <c r="F1198" s="734"/>
      <c r="G1198" s="1679"/>
      <c r="H1198" s="1680"/>
      <c r="I1198" s="1681"/>
      <c r="J1198" s="753"/>
      <c r="K1198" s="753"/>
      <c r="L1198" s="746" t="s">
        <v>7152</v>
      </c>
      <c r="M1198" s="754" t="s">
        <v>7309</v>
      </c>
      <c r="N1198" s="754" t="e">
        <f>VLOOKUP(M1198,#REF!,2,0)</f>
        <v>#REF!</v>
      </c>
      <c r="O1198" s="755" t="e">
        <f>VLOOKUP(M1198,#REF!,3,0)</f>
        <v>#REF!</v>
      </c>
      <c r="P1198" s="754" t="e">
        <f>VLOOKUP(M1198,#REF!,4,0)</f>
        <v>#REF!</v>
      </c>
    </row>
    <row r="1199" spans="1:16" ht="39.950000000000003" customHeight="1">
      <c r="A1199" s="730"/>
      <c r="B1199" s="746"/>
      <c r="C1199" s="746"/>
      <c r="D1199" s="752" t="s">
        <v>7310</v>
      </c>
      <c r="E1199" s="746" t="s">
        <v>2669</v>
      </c>
      <c r="F1199" s="787" t="s">
        <v>838</v>
      </c>
      <c r="G1199" s="1679" t="s">
        <v>7311</v>
      </c>
      <c r="H1199" s="1680"/>
      <c r="I1199" s="1681"/>
      <c r="J1199" s="753"/>
      <c r="K1199" s="753"/>
      <c r="L1199" s="746"/>
      <c r="M1199" s="754"/>
      <c r="N1199" s="754"/>
      <c r="O1199" s="755"/>
      <c r="P1199" s="754"/>
    </row>
    <row r="1200" spans="1:16" ht="39.950000000000003" customHeight="1">
      <c r="A1200" s="730"/>
      <c r="B1200" s="746"/>
      <c r="C1200" s="746" t="s">
        <v>7161</v>
      </c>
      <c r="D1200" s="752" t="s">
        <v>7312</v>
      </c>
      <c r="E1200" s="746" t="s">
        <v>1421</v>
      </c>
      <c r="F1200" s="734" t="s">
        <v>838</v>
      </c>
      <c r="G1200" s="1679" t="s">
        <v>7313</v>
      </c>
      <c r="H1200" s="1680"/>
      <c r="I1200" s="1681"/>
      <c r="J1200" s="753"/>
      <c r="K1200" s="753"/>
      <c r="L1200" s="746" t="s">
        <v>7161</v>
      </c>
      <c r="M1200" s="754" t="s">
        <v>7314</v>
      </c>
      <c r="N1200" s="754" t="e">
        <f>VLOOKUP(M1200,#REF!,2,0)</f>
        <v>#REF!</v>
      </c>
      <c r="O1200" s="755" t="e">
        <f>VLOOKUP(M1200,#REF!,3,0)</f>
        <v>#REF!</v>
      </c>
      <c r="P1200" s="754" t="e">
        <f>VLOOKUP(M1200,#REF!,4,0)</f>
        <v>#REF!</v>
      </c>
    </row>
    <row r="1201" spans="1:16" ht="39.950000000000003" customHeight="1">
      <c r="A1201" s="730"/>
      <c r="B1201" s="746"/>
      <c r="C1201" s="746" t="s">
        <v>7178</v>
      </c>
      <c r="D1201" s="752" t="s">
        <v>7315</v>
      </c>
      <c r="E1201" s="746" t="s">
        <v>1423</v>
      </c>
      <c r="F1201" s="734" t="s">
        <v>838</v>
      </c>
      <c r="G1201" s="1679" t="s">
        <v>7316</v>
      </c>
      <c r="H1201" s="1680"/>
      <c r="I1201" s="1681"/>
      <c r="J1201" s="753"/>
      <c r="K1201" s="753"/>
      <c r="L1201" s="746" t="s">
        <v>7178</v>
      </c>
      <c r="M1201" s="754" t="s">
        <v>7317</v>
      </c>
      <c r="N1201" s="754" t="e">
        <f>VLOOKUP(M1201,#REF!,2,0)</f>
        <v>#REF!</v>
      </c>
      <c r="O1201" s="755" t="e">
        <f>VLOOKUP(M1201,#REF!,3,0)</f>
        <v>#REF!</v>
      </c>
      <c r="P1201" s="754" t="e">
        <f>VLOOKUP(M1201,#REF!,4,0)</f>
        <v>#REF!</v>
      </c>
    </row>
    <row r="1202" spans="1:16" ht="39.950000000000003" customHeight="1">
      <c r="A1202" s="730"/>
      <c r="B1202" s="746"/>
      <c r="C1202" s="746" t="s">
        <v>7186</v>
      </c>
      <c r="D1202" s="752" t="s">
        <v>7318</v>
      </c>
      <c r="E1202" s="746" t="s">
        <v>1678</v>
      </c>
      <c r="F1202" s="734" t="s">
        <v>838</v>
      </c>
      <c r="G1202" s="1679" t="s">
        <v>7319</v>
      </c>
      <c r="H1202" s="1680"/>
      <c r="I1202" s="1681"/>
      <c r="J1202" s="753"/>
      <c r="K1202" s="753"/>
      <c r="L1202" s="788" t="s">
        <v>7320</v>
      </c>
      <c r="M1202" s="754" t="s">
        <v>7321</v>
      </c>
      <c r="N1202" s="754" t="e">
        <f>VLOOKUP(M1202,#REF!,2,0)</f>
        <v>#REF!</v>
      </c>
      <c r="O1202" s="755" t="e">
        <f>VLOOKUP(M1202,#REF!,3,0)</f>
        <v>#REF!</v>
      </c>
      <c r="P1202" s="754" t="e">
        <f>VLOOKUP(M1202,#REF!,4,0)</f>
        <v>#REF!</v>
      </c>
    </row>
    <row r="1203" spans="1:16" ht="39.950000000000003" customHeight="1">
      <c r="A1203" s="730"/>
      <c r="B1203" s="746"/>
      <c r="C1203" s="746" t="s">
        <v>7215</v>
      </c>
      <c r="D1203" s="752" t="s">
        <v>7322</v>
      </c>
      <c r="E1203" s="746" t="s">
        <v>1681</v>
      </c>
      <c r="F1203" s="734" t="s">
        <v>838</v>
      </c>
      <c r="G1203" s="1679" t="s">
        <v>7323</v>
      </c>
      <c r="H1203" s="1680"/>
      <c r="I1203" s="1681"/>
      <c r="J1203" s="753"/>
      <c r="K1203" s="753"/>
      <c r="L1203" s="746" t="s">
        <v>7215</v>
      </c>
      <c r="M1203" s="754" t="s">
        <v>7324</v>
      </c>
      <c r="N1203" s="754" t="e">
        <f>VLOOKUP(M1203,#REF!,2,0)</f>
        <v>#REF!</v>
      </c>
      <c r="O1203" s="755" t="e">
        <f>VLOOKUP(M1203,#REF!,3,0)</f>
        <v>#REF!</v>
      </c>
      <c r="P1203" s="754" t="e">
        <f>VLOOKUP(M1203,#REF!,4,0)</f>
        <v>#REF!</v>
      </c>
    </row>
    <row r="1204" spans="1:16" ht="21.05" customHeight="1">
      <c r="A1204" s="730"/>
      <c r="B1204" s="734"/>
      <c r="C1204" s="733"/>
      <c r="D1204" s="734"/>
      <c r="E1204" s="734"/>
      <c r="F1204" s="734"/>
      <c r="G1204" s="1679"/>
      <c r="H1204" s="1680"/>
      <c r="I1204" s="1681"/>
      <c r="J1204" s="753"/>
      <c r="K1204" s="753"/>
      <c r="L1204" s="753"/>
      <c r="P1204" s="754"/>
    </row>
    <row r="1205" spans="1:16" ht="21.05" customHeight="1">
      <c r="A1205" s="730"/>
      <c r="B1205" s="762" t="s">
        <v>329</v>
      </c>
      <c r="C1205" s="1680"/>
      <c r="D1205" s="1680"/>
      <c r="E1205" s="1680"/>
      <c r="F1205" s="1680"/>
      <c r="G1205" s="1680"/>
      <c r="H1205" s="1680"/>
      <c r="I1205" s="1680"/>
      <c r="J1205" s="1680"/>
      <c r="K1205" s="1680"/>
      <c r="L1205" s="1681"/>
    </row>
    <row r="1206" spans="1:16" ht="21.05" customHeight="1">
      <c r="A1206" s="730"/>
      <c r="B1206" s="762" t="s">
        <v>330</v>
      </c>
      <c r="C1206" s="1676"/>
      <c r="D1206" s="1676"/>
      <c r="E1206" s="1676"/>
      <c r="F1206" s="1676"/>
      <c r="G1206" s="1676"/>
      <c r="H1206" s="1676"/>
      <c r="I1206" s="1676"/>
      <c r="J1206" s="1676"/>
      <c r="K1206" s="1676"/>
      <c r="L1206" s="1677"/>
    </row>
    <row r="1207" spans="1:16">
      <c r="B1207" s="762" t="s">
        <v>331</v>
      </c>
      <c r="C1207" s="1676"/>
      <c r="D1207" s="1676"/>
      <c r="E1207" s="1676"/>
      <c r="F1207" s="1676"/>
      <c r="G1207" s="1676"/>
      <c r="H1207" s="1676"/>
      <c r="I1207" s="1676"/>
      <c r="J1207" s="1676"/>
      <c r="K1207" s="1676"/>
      <c r="L1207" s="1678"/>
    </row>
  </sheetData>
  <mergeCells count="100">
    <mergeCell ref="B7:L7"/>
    <mergeCell ref="B2:L2"/>
    <mergeCell ref="B3:L3"/>
    <mergeCell ref="E4:F4"/>
    <mergeCell ref="E5:F5"/>
    <mergeCell ref="C6:L6"/>
    <mergeCell ref="G145:I145"/>
    <mergeCell ref="D8:L8"/>
    <mergeCell ref="D9:L9"/>
    <mergeCell ref="D10:L10"/>
    <mergeCell ref="B13:L13"/>
    <mergeCell ref="E14:F14"/>
    <mergeCell ref="H14:J14"/>
    <mergeCell ref="B15:D15"/>
    <mergeCell ref="E15:L15"/>
    <mergeCell ref="C142:L142"/>
    <mergeCell ref="B143:L143"/>
    <mergeCell ref="B144:L144"/>
    <mergeCell ref="B156:D156"/>
    <mergeCell ref="E156:L156"/>
    <mergeCell ref="G146:I146"/>
    <mergeCell ref="G147:I147"/>
    <mergeCell ref="G148:I148"/>
    <mergeCell ref="G149:I149"/>
    <mergeCell ref="G150:I150"/>
    <mergeCell ref="C151:L151"/>
    <mergeCell ref="C152:L152"/>
    <mergeCell ref="C153:L153"/>
    <mergeCell ref="B154:L154"/>
    <mergeCell ref="E155:F155"/>
    <mergeCell ref="H155:J155"/>
    <mergeCell ref="C356:L356"/>
    <mergeCell ref="C345:L345"/>
    <mergeCell ref="B346:L346"/>
    <mergeCell ref="B347:L347"/>
    <mergeCell ref="G348:I348"/>
    <mergeCell ref="G349:I349"/>
    <mergeCell ref="G350:I350"/>
    <mergeCell ref="G351:I351"/>
    <mergeCell ref="G352:I352"/>
    <mergeCell ref="G353:I353"/>
    <mergeCell ref="G354:I354"/>
    <mergeCell ref="C355:L355"/>
    <mergeCell ref="G598:I598"/>
    <mergeCell ref="C357:L357"/>
    <mergeCell ref="B358:L358"/>
    <mergeCell ref="E359:F359"/>
    <mergeCell ref="H359:J359"/>
    <mergeCell ref="B360:D360"/>
    <mergeCell ref="E360:L360"/>
    <mergeCell ref="C593:L593"/>
    <mergeCell ref="B594:L594"/>
    <mergeCell ref="B595:L595"/>
    <mergeCell ref="G596:I596"/>
    <mergeCell ref="G597:I597"/>
    <mergeCell ref="B609:D609"/>
    <mergeCell ref="E609:L609"/>
    <mergeCell ref="G599:I599"/>
    <mergeCell ref="G600:I600"/>
    <mergeCell ref="G601:I601"/>
    <mergeCell ref="G602:I602"/>
    <mergeCell ref="G603:I603"/>
    <mergeCell ref="C604:L604"/>
    <mergeCell ref="C605:L605"/>
    <mergeCell ref="C606:L606"/>
    <mergeCell ref="B607:L607"/>
    <mergeCell ref="E608:F608"/>
    <mergeCell ref="H608:J608"/>
    <mergeCell ref="C904:L904"/>
    <mergeCell ref="C893:L893"/>
    <mergeCell ref="B894:L894"/>
    <mergeCell ref="B895:L895"/>
    <mergeCell ref="G896:I896"/>
    <mergeCell ref="G897:I897"/>
    <mergeCell ref="G898:I898"/>
    <mergeCell ref="G899:I899"/>
    <mergeCell ref="G900:I900"/>
    <mergeCell ref="G901:I901"/>
    <mergeCell ref="G902:I902"/>
    <mergeCell ref="C903:L903"/>
    <mergeCell ref="G1199:I1199"/>
    <mergeCell ref="C905:L905"/>
    <mergeCell ref="B906:L906"/>
    <mergeCell ref="E907:F907"/>
    <mergeCell ref="H907:J907"/>
    <mergeCell ref="B908:D908"/>
    <mergeCell ref="E908:L908"/>
    <mergeCell ref="C1194:L1194"/>
    <mergeCell ref="B1195:L1195"/>
    <mergeCell ref="B1196:L1196"/>
    <mergeCell ref="G1197:I1197"/>
    <mergeCell ref="G1198:I1198"/>
    <mergeCell ref="C1206:L1206"/>
    <mergeCell ref="C1207:L1207"/>
    <mergeCell ref="G1200:I1200"/>
    <mergeCell ref="G1201:I1201"/>
    <mergeCell ref="G1202:I1202"/>
    <mergeCell ref="G1203:I1203"/>
    <mergeCell ref="G1204:I1204"/>
    <mergeCell ref="C1205:L1205"/>
  </mergeCells>
  <phoneticPr fontId="39" type="noConversion"/>
  <hyperlinks>
    <hyperlink ref="A1" location="#index!A1" display="#index!A1" xr:uid="{00000000-0004-0000-1400-000000000000}"/>
  </hyperlinks>
  <pageMargins left="0.75" right="0.75" top="1" bottom="1" header="0.5" footer="0.5"/>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9"/>
  <dimension ref="A1:P323"/>
  <sheetViews>
    <sheetView topLeftCell="A91" zoomScale="85" zoomScaleNormal="85" workbookViewId="0">
      <selection activeCell="F111" sqref="F111"/>
    </sheetView>
  </sheetViews>
  <sheetFormatPr defaultColWidth="19" defaultRowHeight="14.55"/>
  <cols>
    <col min="1" max="1" width="5.21875" style="791" customWidth="1"/>
    <col min="2" max="6" width="20.109375" style="791" customWidth="1"/>
    <col min="7" max="7" width="27.33203125" style="791" customWidth="1"/>
    <col min="8" max="12" width="20.109375" style="791" customWidth="1"/>
    <col min="13" max="16384" width="19" style="791"/>
  </cols>
  <sheetData>
    <row r="1" spans="1:12" ht="21.05" customHeight="1">
      <c r="A1" s="5" t="s">
        <v>16099</v>
      </c>
      <c r="B1" s="454"/>
      <c r="C1" s="790"/>
      <c r="D1" s="790"/>
      <c r="E1" s="790"/>
      <c r="F1" s="790"/>
      <c r="G1" s="790"/>
      <c r="H1" s="790"/>
      <c r="I1" s="790"/>
      <c r="J1" s="790"/>
      <c r="K1" s="790"/>
      <c r="L1" s="790"/>
    </row>
    <row r="2" spans="1:12" ht="21.05" customHeight="1">
      <c r="A2" s="792"/>
      <c r="B2" s="1718"/>
      <c r="C2" s="1719"/>
      <c r="D2" s="1719"/>
      <c r="E2" s="1719"/>
      <c r="F2" s="1719"/>
      <c r="G2" s="1719"/>
      <c r="H2" s="1719"/>
      <c r="I2" s="1719"/>
      <c r="J2" s="1719"/>
      <c r="K2" s="1719"/>
      <c r="L2" s="1720"/>
    </row>
    <row r="3" spans="1:12" ht="21.05" customHeight="1">
      <c r="A3" s="792"/>
      <c r="B3" s="1562" t="s">
        <v>297</v>
      </c>
      <c r="C3" s="1563"/>
      <c r="D3" s="1563"/>
      <c r="E3" s="1563"/>
      <c r="F3" s="1563"/>
      <c r="G3" s="1563"/>
      <c r="H3" s="1563"/>
      <c r="I3" s="1563"/>
      <c r="J3" s="1563"/>
      <c r="K3" s="1563"/>
      <c r="L3" s="1564"/>
    </row>
    <row r="4" spans="1:12" ht="21.05" customHeight="1">
      <c r="A4" s="792"/>
      <c r="B4" s="793" t="s">
        <v>7325</v>
      </c>
      <c r="C4" s="794" t="s">
        <v>7326</v>
      </c>
      <c r="D4" s="793" t="s">
        <v>299</v>
      </c>
      <c r="E4" s="1730" t="s">
        <v>7327</v>
      </c>
      <c r="F4" s="1731"/>
      <c r="G4" s="793" t="s">
        <v>4</v>
      </c>
      <c r="H4" s="795" t="s">
        <v>1232</v>
      </c>
      <c r="I4" s="793" t="s">
        <v>12</v>
      </c>
      <c r="J4" s="796" t="s">
        <v>23</v>
      </c>
      <c r="K4" s="793" t="s">
        <v>7</v>
      </c>
      <c r="L4" s="795" t="s">
        <v>22</v>
      </c>
    </row>
    <row r="5" spans="1:12" ht="21.05" customHeight="1">
      <c r="A5" s="792"/>
      <c r="B5" s="793" t="s">
        <v>7328</v>
      </c>
      <c r="C5" s="578" t="s">
        <v>7329</v>
      </c>
      <c r="D5" s="793" t="s">
        <v>301</v>
      </c>
      <c r="E5" s="1732" t="s">
        <v>1234</v>
      </c>
      <c r="F5" s="1731"/>
      <c r="G5" s="793" t="s">
        <v>10</v>
      </c>
      <c r="H5" s="797">
        <v>44929</v>
      </c>
      <c r="I5" s="793" t="s">
        <v>6</v>
      </c>
      <c r="J5" s="795" t="s">
        <v>1235</v>
      </c>
      <c r="K5" s="793" t="s">
        <v>8</v>
      </c>
      <c r="L5" s="795" t="s">
        <v>1236</v>
      </c>
    </row>
    <row r="6" spans="1:12" ht="21.05" customHeight="1">
      <c r="A6" s="792"/>
      <c r="B6" s="793" t="s">
        <v>302</v>
      </c>
      <c r="C6" s="1626" t="s">
        <v>7330</v>
      </c>
      <c r="D6" s="1627"/>
      <c r="E6" s="1627"/>
      <c r="F6" s="1627"/>
      <c r="G6" s="1627"/>
      <c r="H6" s="1627"/>
      <c r="I6" s="1627"/>
      <c r="J6" s="1627"/>
      <c r="K6" s="1627"/>
      <c r="L6" s="1628"/>
    </row>
    <row r="7" spans="1:12" ht="21.05" customHeight="1">
      <c r="A7" s="798"/>
      <c r="B7" s="1715" t="s">
        <v>303</v>
      </c>
      <c r="C7" s="1716"/>
      <c r="D7" s="1716"/>
      <c r="E7" s="1716"/>
      <c r="F7" s="1716"/>
      <c r="G7" s="1716"/>
      <c r="H7" s="1716"/>
      <c r="I7" s="1716"/>
      <c r="J7" s="1716"/>
      <c r="K7" s="1716"/>
      <c r="L7" s="1717"/>
    </row>
    <row r="8" spans="1:12" s="801" customFormat="1" ht="21.05" customHeight="1">
      <c r="A8" s="799"/>
      <c r="B8" s="800" t="s">
        <v>304</v>
      </c>
      <c r="C8" s="800" t="s">
        <v>305</v>
      </c>
      <c r="D8" s="1728" t="s">
        <v>306</v>
      </c>
      <c r="E8" s="1728"/>
      <c r="F8" s="1728"/>
      <c r="G8" s="1728"/>
      <c r="H8" s="1728"/>
      <c r="I8" s="1728"/>
      <c r="J8" s="1728"/>
      <c r="K8" s="1728"/>
      <c r="L8" s="1728"/>
    </row>
    <row r="9" spans="1:12" ht="21.05" customHeight="1">
      <c r="A9" s="798"/>
      <c r="B9" s="797">
        <v>44929</v>
      </c>
      <c r="C9" s="795" t="s">
        <v>1232</v>
      </c>
      <c r="D9" s="1729" t="s">
        <v>4539</v>
      </c>
      <c r="E9" s="1729"/>
      <c r="F9" s="1729"/>
      <c r="G9" s="1729"/>
      <c r="H9" s="1729"/>
      <c r="I9" s="1729"/>
      <c r="J9" s="1729"/>
      <c r="K9" s="1729"/>
      <c r="L9" s="1729"/>
    </row>
    <row r="10" spans="1:12" ht="21.05" customHeight="1">
      <c r="A10" s="798"/>
      <c r="B10" s="802">
        <v>45496</v>
      </c>
      <c r="C10" s="803" t="s">
        <v>1232</v>
      </c>
      <c r="D10" s="1729" t="s">
        <v>5134</v>
      </c>
      <c r="E10" s="1729"/>
      <c r="F10" s="1729"/>
      <c r="G10" s="1729"/>
      <c r="H10" s="1729"/>
      <c r="I10" s="1729"/>
      <c r="J10" s="1729"/>
      <c r="K10" s="1729"/>
      <c r="L10" s="1729"/>
    </row>
    <row r="11" spans="1:12" ht="21.05" customHeight="1">
      <c r="A11" s="792"/>
      <c r="B11" s="1715" t="s">
        <v>307</v>
      </c>
      <c r="C11" s="1716"/>
      <c r="D11" s="1716"/>
      <c r="E11" s="1716"/>
      <c r="F11" s="1716"/>
      <c r="G11" s="1716"/>
      <c r="H11" s="1716"/>
      <c r="I11" s="1716"/>
      <c r="J11" s="1716"/>
      <c r="K11" s="1716"/>
      <c r="L11" s="1717"/>
    </row>
    <row r="12" spans="1:12" ht="21.05" customHeight="1">
      <c r="A12" s="792"/>
      <c r="B12" s="804" t="s">
        <v>308</v>
      </c>
      <c r="C12" s="805" t="s">
        <v>7331</v>
      </c>
      <c r="D12" s="804" t="s">
        <v>7328</v>
      </c>
      <c r="E12" s="1709" t="s">
        <v>7332</v>
      </c>
      <c r="F12" s="1710"/>
      <c r="G12" s="804" t="s">
        <v>302</v>
      </c>
      <c r="H12" s="1721" t="s">
        <v>7333</v>
      </c>
      <c r="I12" s="1722"/>
      <c r="J12" s="1723"/>
      <c r="K12" s="793" t="s">
        <v>309</v>
      </c>
      <c r="L12" s="806" t="s">
        <v>453</v>
      </c>
    </row>
    <row r="13" spans="1:12" ht="21.05" customHeight="1">
      <c r="A13" s="792"/>
      <c r="B13" s="1724" t="s">
        <v>310</v>
      </c>
      <c r="C13" s="1724"/>
      <c r="D13" s="1724"/>
      <c r="E13" s="1724" t="s">
        <v>311</v>
      </c>
      <c r="F13" s="1724"/>
      <c r="G13" s="1724"/>
      <c r="H13" s="1724"/>
      <c r="I13" s="1724"/>
      <c r="J13" s="1724"/>
      <c r="K13" s="1724"/>
      <c r="L13" s="1724"/>
    </row>
    <row r="14" spans="1:12" s="809" customFormat="1" ht="21.05" customHeight="1">
      <c r="A14" s="807"/>
      <c r="B14" s="808" t="s">
        <v>7334</v>
      </c>
      <c r="C14" s="808" t="s">
        <v>7335</v>
      </c>
      <c r="D14" s="808" t="s">
        <v>314</v>
      </c>
      <c r="E14" s="808" t="s">
        <v>315</v>
      </c>
      <c r="F14" s="808" t="s">
        <v>316</v>
      </c>
      <c r="G14" s="808" t="s">
        <v>7336</v>
      </c>
      <c r="H14" s="808" t="s">
        <v>318</v>
      </c>
      <c r="I14" s="808" t="s">
        <v>319</v>
      </c>
      <c r="J14" s="808" t="s">
        <v>320</v>
      </c>
      <c r="K14" s="808" t="s">
        <v>7337</v>
      </c>
      <c r="L14" s="808" t="s">
        <v>302</v>
      </c>
    </row>
    <row r="15" spans="1:12" s="454" customFormat="1" ht="21.05" customHeight="1">
      <c r="A15" s="810"/>
      <c r="B15" s="811" t="s">
        <v>1259</v>
      </c>
      <c r="C15" s="575" t="s">
        <v>2676</v>
      </c>
      <c r="D15" s="575" t="s">
        <v>387</v>
      </c>
      <c r="E15" s="575" t="s">
        <v>2677</v>
      </c>
      <c r="F15" s="575" t="s">
        <v>2678</v>
      </c>
      <c r="G15" s="575" t="s">
        <v>2929</v>
      </c>
      <c r="H15" s="811" t="s">
        <v>1259</v>
      </c>
      <c r="I15" s="575" t="s">
        <v>2676</v>
      </c>
      <c r="J15" s="575" t="s">
        <v>70</v>
      </c>
      <c r="K15" s="575" t="s">
        <v>7338</v>
      </c>
      <c r="L15" s="811" t="s">
        <v>1259</v>
      </c>
    </row>
    <row r="16" spans="1:12" s="454" customFormat="1" ht="21.05" customHeight="1">
      <c r="A16" s="810"/>
      <c r="B16" s="811" t="s">
        <v>7339</v>
      </c>
      <c r="C16" s="575" t="s">
        <v>1430</v>
      </c>
      <c r="D16" s="575" t="s">
        <v>387</v>
      </c>
      <c r="E16" s="575" t="s">
        <v>2677</v>
      </c>
      <c r="F16" s="575" t="s">
        <v>2678</v>
      </c>
      <c r="G16" s="575" t="s">
        <v>2929</v>
      </c>
      <c r="H16" s="811" t="s">
        <v>7339</v>
      </c>
      <c r="I16" s="575" t="s">
        <v>1430</v>
      </c>
      <c r="J16" s="575" t="s">
        <v>70</v>
      </c>
      <c r="K16" s="575" t="s">
        <v>2755</v>
      </c>
      <c r="L16" s="811" t="s">
        <v>7339</v>
      </c>
    </row>
    <row r="17" spans="1:16" s="454" customFormat="1" ht="21.05" customHeight="1">
      <c r="A17" s="810"/>
      <c r="B17" s="811" t="s">
        <v>2038</v>
      </c>
      <c r="C17" s="575" t="s">
        <v>2039</v>
      </c>
      <c r="D17" s="575" t="s">
        <v>56</v>
      </c>
      <c r="E17" s="575" t="s">
        <v>2677</v>
      </c>
      <c r="F17" s="575" t="s">
        <v>2678</v>
      </c>
      <c r="G17" s="575" t="s">
        <v>2929</v>
      </c>
      <c r="H17" s="811" t="s">
        <v>2038</v>
      </c>
      <c r="I17" s="575" t="s">
        <v>2039</v>
      </c>
      <c r="J17" s="575" t="s">
        <v>56</v>
      </c>
      <c r="K17" s="575" t="s">
        <v>7340</v>
      </c>
      <c r="L17" s="811" t="s">
        <v>2038</v>
      </c>
    </row>
    <row r="18" spans="1:16" s="454" customFormat="1" ht="21.05" customHeight="1">
      <c r="A18" s="810"/>
      <c r="B18" s="811" t="s">
        <v>2695</v>
      </c>
      <c r="C18" s="575" t="s">
        <v>2694</v>
      </c>
      <c r="D18" s="575" t="s">
        <v>387</v>
      </c>
      <c r="E18" s="575" t="s">
        <v>2677</v>
      </c>
      <c r="F18" s="575" t="s">
        <v>2678</v>
      </c>
      <c r="G18" s="575" t="s">
        <v>2929</v>
      </c>
      <c r="H18" s="811" t="s">
        <v>2695</v>
      </c>
      <c r="I18" s="575" t="s">
        <v>2694</v>
      </c>
      <c r="J18" s="575" t="s">
        <v>85</v>
      </c>
      <c r="K18" s="575" t="s">
        <v>2696</v>
      </c>
      <c r="L18" s="811" t="s">
        <v>2695</v>
      </c>
    </row>
    <row r="19" spans="1:16" s="454" customFormat="1" ht="21.05" customHeight="1">
      <c r="A19" s="810"/>
      <c r="B19" s="811" t="s">
        <v>7341</v>
      </c>
      <c r="C19" s="575" t="s">
        <v>7342</v>
      </c>
      <c r="D19" s="575" t="s">
        <v>387</v>
      </c>
      <c r="E19" s="575" t="s">
        <v>2677</v>
      </c>
      <c r="F19" s="575" t="s">
        <v>2678</v>
      </c>
      <c r="G19" s="575" t="s">
        <v>2929</v>
      </c>
      <c r="H19" s="811" t="s">
        <v>7341</v>
      </c>
      <c r="I19" s="575" t="s">
        <v>7342</v>
      </c>
      <c r="J19" s="575" t="s">
        <v>151</v>
      </c>
      <c r="K19" s="575" t="s">
        <v>7343</v>
      </c>
      <c r="L19" s="811" t="s">
        <v>7341</v>
      </c>
    </row>
    <row r="20" spans="1:16" s="454" customFormat="1" ht="21.05" customHeight="1">
      <c r="A20" s="810"/>
      <c r="B20" s="811" t="s">
        <v>2690</v>
      </c>
      <c r="C20" s="575" t="s">
        <v>2687</v>
      </c>
      <c r="D20" s="575" t="s">
        <v>387</v>
      </c>
      <c r="E20" s="575" t="s">
        <v>2677</v>
      </c>
      <c r="F20" s="575" t="s">
        <v>2688</v>
      </c>
      <c r="G20" s="575" t="s">
        <v>2932</v>
      </c>
      <c r="H20" s="811" t="s">
        <v>2690</v>
      </c>
      <c r="I20" s="575" t="s">
        <v>2687</v>
      </c>
      <c r="J20" s="575" t="s">
        <v>85</v>
      </c>
      <c r="K20" s="575" t="s">
        <v>2691</v>
      </c>
      <c r="L20" s="811" t="s">
        <v>2690</v>
      </c>
    </row>
    <row r="21" spans="1:16" s="454" customFormat="1" ht="21.05" customHeight="1">
      <c r="A21" s="810"/>
      <c r="B21" s="811" t="s">
        <v>7344</v>
      </c>
      <c r="C21" s="575" t="s">
        <v>7345</v>
      </c>
      <c r="D21" s="575" t="s">
        <v>387</v>
      </c>
      <c r="E21" s="575" t="s">
        <v>2677</v>
      </c>
      <c r="F21" s="575" t="s">
        <v>2688</v>
      </c>
      <c r="G21" s="575" t="s">
        <v>2932</v>
      </c>
      <c r="H21" s="811" t="s">
        <v>7344</v>
      </c>
      <c r="I21" s="575" t="s">
        <v>7345</v>
      </c>
      <c r="J21" s="575" t="s">
        <v>77</v>
      </c>
      <c r="K21" s="575" t="s">
        <v>7346</v>
      </c>
      <c r="L21" s="811" t="s">
        <v>7344</v>
      </c>
    </row>
    <row r="22" spans="1:16" s="454" customFormat="1" ht="21.05" customHeight="1">
      <c r="A22" s="810"/>
      <c r="B22" s="811" t="s">
        <v>7347</v>
      </c>
      <c r="C22" s="575" t="s">
        <v>7348</v>
      </c>
      <c r="D22" s="575" t="s">
        <v>387</v>
      </c>
      <c r="E22" s="575" t="s">
        <v>2677</v>
      </c>
      <c r="F22" s="575" t="s">
        <v>2688</v>
      </c>
      <c r="G22" s="575" t="s">
        <v>2932</v>
      </c>
      <c r="H22" s="811" t="s">
        <v>7347</v>
      </c>
      <c r="I22" s="575" t="s">
        <v>7348</v>
      </c>
      <c r="J22" s="575" t="s">
        <v>85</v>
      </c>
      <c r="K22" s="575" t="s">
        <v>7349</v>
      </c>
      <c r="L22" s="811" t="s">
        <v>7347</v>
      </c>
    </row>
    <row r="23" spans="1:16" s="454" customFormat="1" ht="21.05" customHeight="1">
      <c r="A23" s="810"/>
      <c r="B23" s="811" t="s">
        <v>7350</v>
      </c>
      <c r="C23" s="575" t="s">
        <v>7351</v>
      </c>
      <c r="D23" s="575" t="s">
        <v>387</v>
      </c>
      <c r="E23" s="575" t="s">
        <v>2677</v>
      </c>
      <c r="F23" s="575" t="s">
        <v>2688</v>
      </c>
      <c r="G23" s="575" t="s">
        <v>2932</v>
      </c>
      <c r="H23" s="811" t="s">
        <v>7350</v>
      </c>
      <c r="I23" s="575" t="s">
        <v>7351</v>
      </c>
      <c r="J23" s="575" t="s">
        <v>85</v>
      </c>
      <c r="K23" s="575" t="s">
        <v>7352</v>
      </c>
      <c r="L23" s="811" t="s">
        <v>7350</v>
      </c>
    </row>
    <row r="24" spans="1:16" s="454" customFormat="1" ht="21.05" customHeight="1">
      <c r="A24" s="810"/>
      <c r="B24" s="811" t="s">
        <v>7353</v>
      </c>
      <c r="C24" s="575" t="s">
        <v>7354</v>
      </c>
      <c r="D24" s="575" t="s">
        <v>387</v>
      </c>
      <c r="E24" s="575" t="s">
        <v>2677</v>
      </c>
      <c r="F24" s="575" t="s">
        <v>2688</v>
      </c>
      <c r="G24" s="575" t="s">
        <v>2932</v>
      </c>
      <c r="H24" s="811" t="s">
        <v>7353</v>
      </c>
      <c r="I24" s="575" t="s">
        <v>7354</v>
      </c>
      <c r="J24" s="575" t="s">
        <v>85</v>
      </c>
      <c r="K24" s="575" t="s">
        <v>7355</v>
      </c>
      <c r="L24" s="811" t="s">
        <v>7353</v>
      </c>
    </row>
    <row r="25" spans="1:16" s="454" customFormat="1" ht="21.05" customHeight="1">
      <c r="A25" s="810"/>
      <c r="B25" s="811" t="s">
        <v>3832</v>
      </c>
      <c r="C25" s="575" t="s">
        <v>7356</v>
      </c>
      <c r="D25" s="575" t="s">
        <v>56</v>
      </c>
      <c r="E25" s="575" t="s">
        <v>2677</v>
      </c>
      <c r="F25" s="575" t="s">
        <v>2688</v>
      </c>
      <c r="G25" s="575" t="s">
        <v>2932</v>
      </c>
      <c r="H25" s="811" t="s">
        <v>3832</v>
      </c>
      <c r="I25" s="575" t="s">
        <v>7356</v>
      </c>
      <c r="J25" s="575" t="s">
        <v>56</v>
      </c>
      <c r="K25" s="575" t="s">
        <v>7357</v>
      </c>
      <c r="L25" s="811" t="s">
        <v>3832</v>
      </c>
    </row>
    <row r="26" spans="1:16" s="454" customFormat="1" ht="21.05" customHeight="1">
      <c r="A26" s="810"/>
      <c r="B26" s="811" t="s">
        <v>7358</v>
      </c>
      <c r="C26" s="575" t="s">
        <v>7359</v>
      </c>
      <c r="D26" s="575" t="s">
        <v>56</v>
      </c>
      <c r="E26" s="575" t="s">
        <v>2677</v>
      </c>
      <c r="F26" s="575" t="s">
        <v>2688</v>
      </c>
      <c r="G26" s="575" t="s">
        <v>2932</v>
      </c>
      <c r="H26" s="811" t="s">
        <v>7358</v>
      </c>
      <c r="I26" s="575" t="s">
        <v>7359</v>
      </c>
      <c r="J26" s="575" t="s">
        <v>56</v>
      </c>
      <c r="K26" s="575" t="s">
        <v>7360</v>
      </c>
      <c r="L26" s="811" t="s">
        <v>7358</v>
      </c>
    </row>
    <row r="27" spans="1:16" s="454" customFormat="1" ht="21.05" customHeight="1">
      <c r="A27" s="810"/>
      <c r="B27" s="811" t="s">
        <v>5721</v>
      </c>
      <c r="C27" s="575" t="s">
        <v>7361</v>
      </c>
      <c r="D27" s="575" t="s">
        <v>387</v>
      </c>
      <c r="E27" s="575" t="s">
        <v>2677</v>
      </c>
      <c r="F27" s="575" t="s">
        <v>2678</v>
      </c>
      <c r="G27" s="575" t="s">
        <v>2929</v>
      </c>
      <c r="H27" s="811" t="s">
        <v>5721</v>
      </c>
      <c r="I27" s="575"/>
      <c r="J27" s="575"/>
      <c r="K27" s="575" t="s">
        <v>7362</v>
      </c>
      <c r="L27" s="811" t="s">
        <v>5721</v>
      </c>
    </row>
    <row r="28" spans="1:16" ht="21.05" customHeight="1">
      <c r="A28" s="810"/>
      <c r="B28" s="808" t="s">
        <v>322</v>
      </c>
      <c r="C28" s="1709" t="s">
        <v>2676</v>
      </c>
      <c r="D28" s="1709"/>
      <c r="E28" s="1709"/>
      <c r="F28" s="1709"/>
      <c r="G28" s="1709"/>
      <c r="H28" s="1709"/>
      <c r="I28" s="1709"/>
      <c r="J28" s="1709"/>
      <c r="K28" s="1709"/>
      <c r="L28" s="1710"/>
    </row>
    <row r="29" spans="1:16" ht="21.05" customHeight="1">
      <c r="A29" s="792"/>
      <c r="B29" s="1714"/>
      <c r="C29" s="1714"/>
      <c r="D29" s="1714"/>
      <c r="E29" s="1714"/>
      <c r="F29" s="1714"/>
      <c r="G29" s="1714"/>
      <c r="H29" s="1714"/>
      <c r="I29" s="1714"/>
      <c r="J29" s="1714"/>
      <c r="K29" s="1714"/>
      <c r="L29" s="1714"/>
    </row>
    <row r="30" spans="1:16" ht="21.05" customHeight="1">
      <c r="A30" s="792"/>
      <c r="B30" s="1715" t="s">
        <v>323</v>
      </c>
      <c r="C30" s="1716"/>
      <c r="D30" s="1716"/>
      <c r="E30" s="1716"/>
      <c r="F30" s="1716"/>
      <c r="G30" s="1716"/>
      <c r="H30" s="1716"/>
      <c r="I30" s="1716"/>
      <c r="J30" s="1716"/>
      <c r="K30" s="1716"/>
      <c r="L30" s="1717"/>
    </row>
    <row r="31" spans="1:16" s="809" customFormat="1" ht="21.05" customHeight="1">
      <c r="A31" s="812"/>
      <c r="B31" s="808" t="s">
        <v>315</v>
      </c>
      <c r="C31" s="808" t="s">
        <v>316</v>
      </c>
      <c r="D31" s="808" t="s">
        <v>7336</v>
      </c>
      <c r="E31" s="808" t="s">
        <v>7363</v>
      </c>
      <c r="F31" s="808" t="s">
        <v>325</v>
      </c>
      <c r="G31" s="1718" t="s">
        <v>7364</v>
      </c>
      <c r="H31" s="1719"/>
      <c r="I31" s="1720"/>
      <c r="J31" s="808" t="s">
        <v>327</v>
      </c>
      <c r="K31" s="808" t="s">
        <v>328</v>
      </c>
      <c r="L31" s="808" t="s">
        <v>302</v>
      </c>
      <c r="M31" s="809" t="s">
        <v>1667</v>
      </c>
      <c r="N31" s="809" t="s">
        <v>1668</v>
      </c>
      <c r="O31" s="809" t="s">
        <v>1669</v>
      </c>
      <c r="P31" s="809" t="s">
        <v>1670</v>
      </c>
    </row>
    <row r="32" spans="1:16" ht="21.05" customHeight="1">
      <c r="A32" s="792"/>
      <c r="B32" s="811"/>
      <c r="C32" s="811" t="s">
        <v>2678</v>
      </c>
      <c r="D32" s="813" t="s">
        <v>7365</v>
      </c>
      <c r="E32" s="575" t="s">
        <v>1420</v>
      </c>
      <c r="F32" s="576"/>
      <c r="G32" s="1626"/>
      <c r="H32" s="1627"/>
      <c r="I32" s="1628"/>
      <c r="J32" s="577"/>
      <c r="K32" s="577"/>
      <c r="L32" s="811" t="s">
        <v>2678</v>
      </c>
      <c r="M32" s="814" t="s">
        <v>2929</v>
      </c>
      <c r="N32" s="814" t="e">
        <f>VLOOKUP(M32,#REF!,2,0)</f>
        <v>#REF!</v>
      </c>
      <c r="O32" s="815" t="e">
        <f>VLOOKUP(M32,#REF!,3,0)</f>
        <v>#REF!</v>
      </c>
      <c r="P32" s="814" t="e">
        <f>VLOOKUP(M32,#REF!,4,0)</f>
        <v>#REF!</v>
      </c>
    </row>
    <row r="33" spans="1:16" ht="21.05" customHeight="1">
      <c r="A33" s="792"/>
      <c r="B33" s="811"/>
      <c r="C33" s="811" t="s">
        <v>2688</v>
      </c>
      <c r="D33" s="813" t="s">
        <v>7366</v>
      </c>
      <c r="E33" s="575" t="s">
        <v>1421</v>
      </c>
      <c r="F33" s="576" t="s">
        <v>838</v>
      </c>
      <c r="G33" s="1626" t="s">
        <v>7367</v>
      </c>
      <c r="H33" s="1627"/>
      <c r="I33" s="1628"/>
      <c r="J33" s="577"/>
      <c r="K33" s="577"/>
      <c r="L33" s="811" t="s">
        <v>2688</v>
      </c>
      <c r="M33" s="814" t="s">
        <v>2932</v>
      </c>
      <c r="N33" s="814" t="e">
        <f>VLOOKUP(M33,#REF!,2,0)</f>
        <v>#REF!</v>
      </c>
      <c r="O33" s="815" t="e">
        <f>VLOOKUP(M33,#REF!,3,0)</f>
        <v>#REF!</v>
      </c>
      <c r="P33" s="814" t="e">
        <f>VLOOKUP(M33,#REF!,4,0)</f>
        <v>#REF!</v>
      </c>
    </row>
    <row r="34" spans="1:16" ht="21.05" customHeight="1">
      <c r="A34" s="792"/>
      <c r="B34" s="808" t="s">
        <v>329</v>
      </c>
      <c r="C34" s="1709"/>
      <c r="D34" s="1709"/>
      <c r="E34" s="1709"/>
      <c r="F34" s="1709"/>
      <c r="G34" s="1709"/>
      <c r="H34" s="1709"/>
      <c r="I34" s="1709"/>
      <c r="J34" s="1709"/>
      <c r="K34" s="1709"/>
      <c r="L34" s="1710"/>
    </row>
    <row r="35" spans="1:16" ht="21.05" customHeight="1">
      <c r="A35" s="792"/>
      <c r="B35" s="808" t="s">
        <v>330</v>
      </c>
      <c r="C35" s="1711"/>
      <c r="D35" s="1711"/>
      <c r="E35" s="1711"/>
      <c r="F35" s="1711"/>
      <c r="G35" s="1711"/>
      <c r="H35" s="1711"/>
      <c r="I35" s="1711"/>
      <c r="J35" s="1711"/>
      <c r="K35" s="1711"/>
      <c r="L35" s="1712"/>
    </row>
    <row r="36" spans="1:16" ht="29.05">
      <c r="B36" s="816" t="s">
        <v>331</v>
      </c>
      <c r="C36" s="1713"/>
      <c r="D36" s="1713"/>
      <c r="E36" s="1713"/>
      <c r="F36" s="1713"/>
      <c r="G36" s="1713"/>
      <c r="H36" s="1713"/>
      <c r="I36" s="1713"/>
      <c r="J36" s="1713"/>
      <c r="K36" s="1713"/>
      <c r="L36" s="1713"/>
    </row>
    <row r="37" spans="1:16" ht="21.05" customHeight="1">
      <c r="A37" s="792"/>
      <c r="B37" s="1715" t="s">
        <v>1688</v>
      </c>
      <c r="C37" s="1716"/>
      <c r="D37" s="1716"/>
      <c r="E37" s="1716"/>
      <c r="F37" s="1716"/>
      <c r="G37" s="1716"/>
      <c r="H37" s="1716"/>
      <c r="I37" s="1716"/>
      <c r="J37" s="1716"/>
      <c r="K37" s="1716"/>
      <c r="L37" s="1717"/>
    </row>
    <row r="38" spans="1:16" ht="21.05" customHeight="1">
      <c r="A38" s="792"/>
      <c r="B38" s="804" t="s">
        <v>308</v>
      </c>
      <c r="C38" s="805" t="s">
        <v>7368</v>
      </c>
      <c r="D38" s="804" t="s">
        <v>7328</v>
      </c>
      <c r="E38" s="1709" t="s">
        <v>7369</v>
      </c>
      <c r="F38" s="1710"/>
      <c r="G38" s="804" t="s">
        <v>302</v>
      </c>
      <c r="H38" s="1721" t="s">
        <v>7370</v>
      </c>
      <c r="I38" s="1722"/>
      <c r="J38" s="1723"/>
      <c r="K38" s="793" t="s">
        <v>309</v>
      </c>
      <c r="L38" s="806" t="s">
        <v>385</v>
      </c>
    </row>
    <row r="39" spans="1:16" ht="21.05" customHeight="1">
      <c r="A39" s="792"/>
      <c r="B39" s="1724" t="s">
        <v>310</v>
      </c>
      <c r="C39" s="1724"/>
      <c r="D39" s="1724"/>
      <c r="E39" s="1724" t="s">
        <v>311</v>
      </c>
      <c r="F39" s="1724"/>
      <c r="G39" s="1724"/>
      <c r="H39" s="1724"/>
      <c r="I39" s="1724"/>
      <c r="J39" s="1724"/>
      <c r="K39" s="1724"/>
      <c r="L39" s="1724"/>
    </row>
    <row r="40" spans="1:16" s="809" customFormat="1" ht="21.05" customHeight="1">
      <c r="A40" s="807"/>
      <c r="B40" s="808" t="s">
        <v>7334</v>
      </c>
      <c r="C40" s="808" t="s">
        <v>7335</v>
      </c>
      <c r="D40" s="808" t="s">
        <v>314</v>
      </c>
      <c r="E40" s="808" t="s">
        <v>315</v>
      </c>
      <c r="F40" s="808" t="s">
        <v>316</v>
      </c>
      <c r="G40" s="808" t="s">
        <v>7336</v>
      </c>
      <c r="H40" s="808" t="s">
        <v>318</v>
      </c>
      <c r="I40" s="808" t="s">
        <v>319</v>
      </c>
      <c r="J40" s="808" t="s">
        <v>320</v>
      </c>
      <c r="K40" s="808" t="s">
        <v>7337</v>
      </c>
      <c r="L40" s="808" t="s">
        <v>302</v>
      </c>
    </row>
    <row r="41" spans="1:16" s="454" customFormat="1" ht="21.05" customHeight="1">
      <c r="A41" s="810"/>
      <c r="B41" s="811" t="s">
        <v>7371</v>
      </c>
      <c r="C41" s="817" t="s">
        <v>7372</v>
      </c>
      <c r="D41" s="575" t="s">
        <v>387</v>
      </c>
      <c r="E41" s="575" t="s">
        <v>3282</v>
      </c>
      <c r="F41" s="575" t="s">
        <v>7373</v>
      </c>
      <c r="G41" s="575" t="s">
        <v>7374</v>
      </c>
      <c r="H41" s="811" t="s">
        <v>7375</v>
      </c>
      <c r="I41" s="575" t="s">
        <v>7376</v>
      </c>
      <c r="J41" s="575" t="s">
        <v>70</v>
      </c>
      <c r="K41" s="575" t="s">
        <v>7377</v>
      </c>
      <c r="L41" s="539" t="s">
        <v>7378</v>
      </c>
    </row>
    <row r="42" spans="1:16" s="454" customFormat="1" ht="21.05" customHeight="1">
      <c r="A42" s="810"/>
      <c r="B42" s="818" t="s">
        <v>4546</v>
      </c>
      <c r="C42" s="819" t="s">
        <v>4547</v>
      </c>
      <c r="D42" s="575" t="s">
        <v>387</v>
      </c>
      <c r="E42" s="575"/>
      <c r="F42" s="575"/>
      <c r="G42" s="575"/>
      <c r="H42" s="811"/>
      <c r="I42" s="575"/>
      <c r="J42" s="575"/>
      <c r="K42" s="820" t="s">
        <v>7379</v>
      </c>
      <c r="L42" s="539"/>
    </row>
    <row r="43" spans="1:16" s="454" customFormat="1" ht="21.05" customHeight="1">
      <c r="A43" s="810"/>
      <c r="B43" s="811" t="s">
        <v>7380</v>
      </c>
      <c r="C43" s="817" t="s">
        <v>7381</v>
      </c>
      <c r="D43" s="575" t="s">
        <v>387</v>
      </c>
      <c r="E43" s="575" t="s">
        <v>3282</v>
      </c>
      <c r="F43" s="575" t="s">
        <v>7382</v>
      </c>
      <c r="G43" s="575" t="s">
        <v>7374</v>
      </c>
      <c r="H43" s="811" t="s">
        <v>1670</v>
      </c>
      <c r="I43" s="575" t="s">
        <v>7383</v>
      </c>
      <c r="J43" s="575" t="s">
        <v>70</v>
      </c>
      <c r="K43" s="575" t="s">
        <v>7384</v>
      </c>
      <c r="L43" s="539" t="s">
        <v>7385</v>
      </c>
    </row>
    <row r="44" spans="1:16" s="454" customFormat="1" ht="21.05" customHeight="1">
      <c r="A44" s="810"/>
      <c r="B44" s="811" t="s">
        <v>7386</v>
      </c>
      <c r="C44" s="817" t="s">
        <v>7387</v>
      </c>
      <c r="D44" s="575" t="s">
        <v>387</v>
      </c>
      <c r="E44" s="575" t="s">
        <v>3282</v>
      </c>
      <c r="F44" s="575" t="s">
        <v>7382</v>
      </c>
      <c r="G44" s="575" t="s">
        <v>7374</v>
      </c>
      <c r="H44" s="811" t="s">
        <v>7388</v>
      </c>
      <c r="I44" s="575" t="s">
        <v>7389</v>
      </c>
      <c r="J44" s="575" t="s">
        <v>85</v>
      </c>
      <c r="K44" s="821" t="s">
        <v>7390</v>
      </c>
      <c r="L44" s="539" t="s">
        <v>7391</v>
      </c>
    </row>
    <row r="45" spans="1:16" s="454" customFormat="1" ht="21.05" customHeight="1">
      <c r="A45" s="810"/>
      <c r="B45" s="811" t="s">
        <v>7392</v>
      </c>
      <c r="C45" s="817" t="s">
        <v>7393</v>
      </c>
      <c r="D45" s="575" t="s">
        <v>387</v>
      </c>
      <c r="E45" s="575" t="s">
        <v>3282</v>
      </c>
      <c r="F45" s="575" t="s">
        <v>7382</v>
      </c>
      <c r="G45" s="575" t="s">
        <v>7374</v>
      </c>
      <c r="H45" s="811" t="s">
        <v>7394</v>
      </c>
      <c r="I45" s="575" t="s">
        <v>7395</v>
      </c>
      <c r="J45" s="575" t="s">
        <v>70</v>
      </c>
      <c r="K45" s="575" t="s">
        <v>7396</v>
      </c>
      <c r="L45" s="539" t="s">
        <v>7397</v>
      </c>
    </row>
    <row r="46" spans="1:16" s="454" customFormat="1" ht="21.05" customHeight="1">
      <c r="A46" s="810"/>
      <c r="B46" s="811" t="s">
        <v>7398</v>
      </c>
      <c r="C46" s="817" t="s">
        <v>7399</v>
      </c>
      <c r="D46" s="575" t="s">
        <v>387</v>
      </c>
      <c r="E46" s="575" t="s">
        <v>3282</v>
      </c>
      <c r="F46" s="575" t="s">
        <v>7382</v>
      </c>
      <c r="G46" s="575" t="s">
        <v>7374</v>
      </c>
      <c r="H46" s="811" t="s">
        <v>1279</v>
      </c>
      <c r="I46" s="575" t="s">
        <v>7400</v>
      </c>
      <c r="J46" s="575" t="s">
        <v>70</v>
      </c>
      <c r="K46" s="575" t="s">
        <v>7401</v>
      </c>
      <c r="L46" s="539" t="s">
        <v>7402</v>
      </c>
    </row>
    <row r="47" spans="1:16" s="454" customFormat="1" ht="21.05" customHeight="1">
      <c r="A47" s="810"/>
      <c r="B47" s="811" t="s">
        <v>7403</v>
      </c>
      <c r="C47" s="817" t="s">
        <v>7404</v>
      </c>
      <c r="D47" s="575" t="s">
        <v>387</v>
      </c>
      <c r="E47" s="575"/>
      <c r="F47" s="575"/>
      <c r="G47" s="575"/>
      <c r="H47" s="811"/>
      <c r="I47" s="575"/>
      <c r="J47" s="575" t="s">
        <v>85</v>
      </c>
      <c r="K47" s="820" t="s">
        <v>3101</v>
      </c>
      <c r="L47" s="539" t="s">
        <v>7403</v>
      </c>
    </row>
    <row r="48" spans="1:16" s="454" customFormat="1" ht="21.05" customHeight="1">
      <c r="A48" s="810"/>
      <c r="B48" s="811" t="s">
        <v>7405</v>
      </c>
      <c r="C48" s="817" t="s">
        <v>7406</v>
      </c>
      <c r="D48" s="575" t="s">
        <v>387</v>
      </c>
      <c r="E48" s="575" t="s">
        <v>3282</v>
      </c>
      <c r="F48" s="575" t="s">
        <v>7373</v>
      </c>
      <c r="G48" s="575" t="s">
        <v>7407</v>
      </c>
      <c r="H48" s="811" t="s">
        <v>7408</v>
      </c>
      <c r="I48" s="575" t="s">
        <v>7409</v>
      </c>
      <c r="J48" s="575" t="s">
        <v>179</v>
      </c>
      <c r="K48" s="575" t="s">
        <v>7410</v>
      </c>
      <c r="L48" s="539" t="s">
        <v>7405</v>
      </c>
    </row>
    <row r="49" spans="1:12" s="454" customFormat="1" ht="21.05" customHeight="1">
      <c r="A49" s="810"/>
      <c r="B49" s="811" t="s">
        <v>7411</v>
      </c>
      <c r="C49" s="817" t="s">
        <v>7412</v>
      </c>
      <c r="D49" s="575" t="s">
        <v>387</v>
      </c>
      <c r="E49" s="575" t="s">
        <v>3282</v>
      </c>
      <c r="F49" s="575" t="s">
        <v>7373</v>
      </c>
      <c r="G49" s="575" t="s">
        <v>7407</v>
      </c>
      <c r="H49" s="811" t="s">
        <v>7388</v>
      </c>
      <c r="I49" s="575" t="s">
        <v>7389</v>
      </c>
      <c r="J49" s="575" t="s">
        <v>85</v>
      </c>
      <c r="K49" s="821" t="s">
        <v>7413</v>
      </c>
      <c r="L49" s="539" t="s">
        <v>7411</v>
      </c>
    </row>
    <row r="50" spans="1:12" s="454" customFormat="1" ht="21.05" customHeight="1">
      <c r="A50" s="810"/>
      <c r="B50" s="811" t="s">
        <v>7414</v>
      </c>
      <c r="C50" s="817" t="s">
        <v>7415</v>
      </c>
      <c r="D50" s="575" t="s">
        <v>387</v>
      </c>
      <c r="E50" s="575" t="s">
        <v>3282</v>
      </c>
      <c r="F50" s="575" t="s">
        <v>7373</v>
      </c>
      <c r="G50" s="575" t="s">
        <v>7407</v>
      </c>
      <c r="H50" s="811" t="s">
        <v>7394</v>
      </c>
      <c r="I50" s="575" t="s">
        <v>7395</v>
      </c>
      <c r="J50" s="575" t="s">
        <v>70</v>
      </c>
      <c r="K50" s="575" t="s">
        <v>7416</v>
      </c>
      <c r="L50" s="539" t="s">
        <v>7417</v>
      </c>
    </row>
    <row r="51" spans="1:12" s="454" customFormat="1" ht="21.05" customHeight="1">
      <c r="A51" s="810"/>
      <c r="B51" s="811" t="s">
        <v>7418</v>
      </c>
      <c r="C51" s="817" t="s">
        <v>7419</v>
      </c>
      <c r="D51" s="575" t="s">
        <v>387</v>
      </c>
      <c r="E51" s="575" t="s">
        <v>3282</v>
      </c>
      <c r="F51" s="575" t="s">
        <v>7382</v>
      </c>
      <c r="G51" s="575" t="s">
        <v>7374</v>
      </c>
      <c r="H51" s="811" t="s">
        <v>1702</v>
      </c>
      <c r="I51" s="575" t="s">
        <v>7420</v>
      </c>
      <c r="J51" s="575" t="s">
        <v>179</v>
      </c>
      <c r="K51" s="575" t="s">
        <v>7421</v>
      </c>
      <c r="L51" s="539" t="s">
        <v>7422</v>
      </c>
    </row>
    <row r="52" spans="1:12" s="454" customFormat="1" ht="21.05" customHeight="1">
      <c r="A52" s="810"/>
      <c r="B52" s="811" t="s">
        <v>7423</v>
      </c>
      <c r="C52" s="817" t="s">
        <v>7424</v>
      </c>
      <c r="D52" s="575" t="s">
        <v>56</v>
      </c>
      <c r="E52" s="575" t="s">
        <v>3282</v>
      </c>
      <c r="F52" s="575" t="s">
        <v>7382</v>
      </c>
      <c r="G52" s="575" t="s">
        <v>7374</v>
      </c>
      <c r="H52" s="811" t="s">
        <v>7425</v>
      </c>
      <c r="I52" s="575" t="s">
        <v>7426</v>
      </c>
      <c r="J52" s="575" t="s">
        <v>56</v>
      </c>
      <c r="K52" s="575" t="s">
        <v>7427</v>
      </c>
      <c r="L52" s="539" t="s">
        <v>7428</v>
      </c>
    </row>
    <row r="53" spans="1:12" s="454" customFormat="1" ht="21.05" customHeight="1">
      <c r="A53" s="810"/>
      <c r="B53" s="811" t="s">
        <v>7429</v>
      </c>
      <c r="C53" s="817" t="s">
        <v>7430</v>
      </c>
      <c r="D53" s="575" t="s">
        <v>387</v>
      </c>
      <c r="E53" s="575" t="s">
        <v>3282</v>
      </c>
      <c r="F53" s="575" t="s">
        <v>7382</v>
      </c>
      <c r="G53" s="575" t="s">
        <v>7374</v>
      </c>
      <c r="H53" s="811" t="s">
        <v>7431</v>
      </c>
      <c r="I53" s="575" t="s">
        <v>7432</v>
      </c>
      <c r="J53" s="575" t="s">
        <v>85</v>
      </c>
      <c r="K53" s="575" t="s">
        <v>7433</v>
      </c>
      <c r="L53" s="539" t="s">
        <v>7434</v>
      </c>
    </row>
    <row r="54" spans="1:12" s="454" customFormat="1" ht="21.05" customHeight="1">
      <c r="A54" s="810"/>
      <c r="B54" s="811" t="s">
        <v>7435</v>
      </c>
      <c r="C54" s="817" t="s">
        <v>7436</v>
      </c>
      <c r="D54" s="575" t="s">
        <v>57</v>
      </c>
      <c r="E54" s="575" t="s">
        <v>3282</v>
      </c>
      <c r="F54" s="575" t="s">
        <v>7382</v>
      </c>
      <c r="G54" s="575" t="s">
        <v>7374</v>
      </c>
      <c r="H54" s="811" t="s">
        <v>7435</v>
      </c>
      <c r="I54" s="575" t="s">
        <v>7437</v>
      </c>
      <c r="J54" s="575" t="s">
        <v>57</v>
      </c>
      <c r="K54" s="575" t="s">
        <v>7438</v>
      </c>
      <c r="L54" s="539" t="s">
        <v>7435</v>
      </c>
    </row>
    <row r="55" spans="1:12" s="454" customFormat="1" ht="21.05" customHeight="1">
      <c r="A55" s="810"/>
      <c r="B55" s="811" t="s">
        <v>7439</v>
      </c>
      <c r="C55" s="817" t="s">
        <v>7440</v>
      </c>
      <c r="D55" s="575" t="s">
        <v>387</v>
      </c>
      <c r="E55" s="575" t="s">
        <v>3282</v>
      </c>
      <c r="F55" s="575" t="s">
        <v>7382</v>
      </c>
      <c r="G55" s="575" t="s">
        <v>7374</v>
      </c>
      <c r="H55" s="811" t="s">
        <v>7441</v>
      </c>
      <c r="I55" s="575" t="s">
        <v>7442</v>
      </c>
      <c r="J55" s="575" t="s">
        <v>77</v>
      </c>
      <c r="K55" s="575" t="s">
        <v>7443</v>
      </c>
      <c r="L55" s="539" t="s">
        <v>7444</v>
      </c>
    </row>
    <row r="56" spans="1:12" s="454" customFormat="1" ht="21.05" customHeight="1">
      <c r="A56" s="810"/>
      <c r="B56" s="811" t="s">
        <v>7445</v>
      </c>
      <c r="C56" s="817" t="s">
        <v>7446</v>
      </c>
      <c r="D56" s="575" t="s">
        <v>56</v>
      </c>
      <c r="E56" s="575"/>
      <c r="F56" s="575"/>
      <c r="G56" s="575" t="s">
        <v>7332</v>
      </c>
      <c r="H56" s="811" t="s">
        <v>2038</v>
      </c>
      <c r="I56" s="575" t="s">
        <v>2039</v>
      </c>
      <c r="J56" s="575" t="s">
        <v>56</v>
      </c>
      <c r="K56" s="575" t="s">
        <v>7447</v>
      </c>
      <c r="L56" s="539" t="s">
        <v>7448</v>
      </c>
    </row>
    <row r="57" spans="1:12" s="454" customFormat="1" ht="21.05" customHeight="1">
      <c r="A57" s="810"/>
      <c r="B57" s="811" t="s">
        <v>7449</v>
      </c>
      <c r="C57" s="817" t="s">
        <v>7450</v>
      </c>
      <c r="D57" s="575" t="s">
        <v>387</v>
      </c>
      <c r="E57" s="575"/>
      <c r="F57" s="575"/>
      <c r="G57" s="575" t="s">
        <v>7332</v>
      </c>
      <c r="H57" s="811" t="s">
        <v>7341</v>
      </c>
      <c r="I57" s="575" t="s">
        <v>7342</v>
      </c>
      <c r="J57" s="575" t="s">
        <v>151</v>
      </c>
      <c r="K57" s="575" t="s">
        <v>7451</v>
      </c>
      <c r="L57" s="539" t="s">
        <v>7452</v>
      </c>
    </row>
    <row r="58" spans="1:12" s="454" customFormat="1" ht="21.05" customHeight="1">
      <c r="A58" s="810"/>
      <c r="B58" s="811" t="s">
        <v>7453</v>
      </c>
      <c r="C58" s="817" t="s">
        <v>7454</v>
      </c>
      <c r="D58" s="575" t="s">
        <v>387</v>
      </c>
      <c r="E58" s="575"/>
      <c r="F58" s="575"/>
      <c r="G58" s="575" t="s">
        <v>7332</v>
      </c>
      <c r="H58" s="811" t="s">
        <v>2690</v>
      </c>
      <c r="I58" s="575" t="s">
        <v>2687</v>
      </c>
      <c r="J58" s="575" t="s">
        <v>85</v>
      </c>
      <c r="K58" s="575" t="s">
        <v>7455</v>
      </c>
      <c r="L58" s="539" t="s">
        <v>7456</v>
      </c>
    </row>
    <row r="59" spans="1:12" s="454" customFormat="1" ht="21.05" customHeight="1">
      <c r="A59" s="810"/>
      <c r="B59" s="811" t="s">
        <v>7457</v>
      </c>
      <c r="C59" s="817" t="s">
        <v>7458</v>
      </c>
      <c r="D59" s="575" t="s">
        <v>387</v>
      </c>
      <c r="E59" s="575"/>
      <c r="F59" s="575"/>
      <c r="G59" s="575" t="s">
        <v>7332</v>
      </c>
      <c r="H59" s="811" t="s">
        <v>7344</v>
      </c>
      <c r="I59" s="575" t="s">
        <v>7345</v>
      </c>
      <c r="J59" s="575" t="s">
        <v>77</v>
      </c>
      <c r="K59" s="575" t="s">
        <v>7459</v>
      </c>
      <c r="L59" s="539" t="s">
        <v>7460</v>
      </c>
    </row>
    <row r="60" spans="1:12" s="454" customFormat="1" ht="21.05" customHeight="1">
      <c r="A60" s="810"/>
      <c r="B60" s="811" t="s">
        <v>7461</v>
      </c>
      <c r="C60" s="817" t="s">
        <v>7462</v>
      </c>
      <c r="D60" s="575" t="s">
        <v>387</v>
      </c>
      <c r="E60" s="575"/>
      <c r="F60" s="575"/>
      <c r="G60" s="575" t="s">
        <v>7332</v>
      </c>
      <c r="H60" s="811" t="s">
        <v>7347</v>
      </c>
      <c r="I60" s="575" t="s">
        <v>7348</v>
      </c>
      <c r="J60" s="575" t="s">
        <v>85</v>
      </c>
      <c r="K60" s="575" t="s">
        <v>7463</v>
      </c>
      <c r="L60" s="539" t="s">
        <v>7464</v>
      </c>
    </row>
    <row r="61" spans="1:12" s="454" customFormat="1" ht="21.05" customHeight="1">
      <c r="A61" s="810"/>
      <c r="B61" s="811" t="s">
        <v>7465</v>
      </c>
      <c r="C61" s="817" t="s">
        <v>7466</v>
      </c>
      <c r="D61" s="575" t="s">
        <v>387</v>
      </c>
      <c r="E61" s="575"/>
      <c r="F61" s="575"/>
      <c r="G61" s="575" t="s">
        <v>7332</v>
      </c>
      <c r="H61" s="811" t="s">
        <v>7350</v>
      </c>
      <c r="I61" s="575" t="s">
        <v>7351</v>
      </c>
      <c r="J61" s="575" t="s">
        <v>85</v>
      </c>
      <c r="K61" s="575" t="s">
        <v>7467</v>
      </c>
      <c r="L61" s="539" t="s">
        <v>7468</v>
      </c>
    </row>
    <row r="62" spans="1:12" s="454" customFormat="1" ht="21.05" customHeight="1">
      <c r="A62" s="810"/>
      <c r="B62" s="811" t="s">
        <v>7469</v>
      </c>
      <c r="C62" s="817" t="s">
        <v>7470</v>
      </c>
      <c r="D62" s="575" t="s">
        <v>387</v>
      </c>
      <c r="E62" s="575"/>
      <c r="F62" s="575"/>
      <c r="G62" s="575" t="s">
        <v>7332</v>
      </c>
      <c r="H62" s="811" t="s">
        <v>7353</v>
      </c>
      <c r="I62" s="575" t="s">
        <v>7354</v>
      </c>
      <c r="J62" s="575" t="s">
        <v>85</v>
      </c>
      <c r="K62" s="575" t="s">
        <v>7471</v>
      </c>
      <c r="L62" s="539" t="s">
        <v>7472</v>
      </c>
    </row>
    <row r="63" spans="1:12" s="454" customFormat="1" ht="21.05" customHeight="1">
      <c r="A63" s="810"/>
      <c r="B63" s="811" t="s">
        <v>7473</v>
      </c>
      <c r="C63" s="817" t="s">
        <v>7474</v>
      </c>
      <c r="D63" s="575" t="s">
        <v>56</v>
      </c>
      <c r="E63" s="575"/>
      <c r="F63" s="575"/>
      <c r="G63" s="575" t="s">
        <v>7332</v>
      </c>
      <c r="H63" s="811" t="s">
        <v>3832</v>
      </c>
      <c r="I63" s="575" t="s">
        <v>7356</v>
      </c>
      <c r="J63" s="575" t="s">
        <v>56</v>
      </c>
      <c r="K63" s="575" t="s">
        <v>7475</v>
      </c>
      <c r="L63" s="539" t="s">
        <v>7476</v>
      </c>
    </row>
    <row r="64" spans="1:12" s="454" customFormat="1" ht="21.05" customHeight="1">
      <c r="A64" s="810"/>
      <c r="B64" s="811" t="s">
        <v>7477</v>
      </c>
      <c r="C64" s="817" t="s">
        <v>7478</v>
      </c>
      <c r="D64" s="575" t="s">
        <v>56</v>
      </c>
      <c r="E64" s="575"/>
      <c r="F64" s="575"/>
      <c r="G64" s="575" t="s">
        <v>7332</v>
      </c>
      <c r="H64" s="811" t="s">
        <v>7358</v>
      </c>
      <c r="I64" s="575" t="s">
        <v>7359</v>
      </c>
      <c r="J64" s="575" t="s">
        <v>56</v>
      </c>
      <c r="K64" s="575" t="s">
        <v>7479</v>
      </c>
      <c r="L64" s="539" t="s">
        <v>7480</v>
      </c>
    </row>
    <row r="65" spans="1:16" s="454" customFormat="1" ht="21.05" customHeight="1">
      <c r="A65" s="810"/>
      <c r="B65" s="811" t="s">
        <v>7481</v>
      </c>
      <c r="C65" s="817" t="s">
        <v>7482</v>
      </c>
      <c r="D65" s="575" t="s">
        <v>387</v>
      </c>
      <c r="E65" s="575" t="s">
        <v>3282</v>
      </c>
      <c r="F65" s="575" t="s">
        <v>7382</v>
      </c>
      <c r="G65" s="575" t="s">
        <v>7374</v>
      </c>
      <c r="H65" s="811" t="s">
        <v>7483</v>
      </c>
      <c r="I65" s="575" t="s">
        <v>7484</v>
      </c>
      <c r="J65" s="575" t="s">
        <v>70</v>
      </c>
      <c r="K65" s="575" t="s">
        <v>7485</v>
      </c>
      <c r="L65" s="539" t="s">
        <v>7486</v>
      </c>
    </row>
    <row r="66" spans="1:16" s="454" customFormat="1" ht="21.05" customHeight="1">
      <c r="A66" s="810"/>
      <c r="B66" s="811" t="s">
        <v>2118</v>
      </c>
      <c r="C66" s="817" t="s">
        <v>2119</v>
      </c>
      <c r="D66" s="575" t="s">
        <v>387</v>
      </c>
      <c r="E66" s="575" t="s">
        <v>3282</v>
      </c>
      <c r="F66" s="575" t="s">
        <v>7382</v>
      </c>
      <c r="G66" s="575" t="s">
        <v>7374</v>
      </c>
      <c r="H66" s="811" t="s">
        <v>3720</v>
      </c>
      <c r="I66" s="575" t="s">
        <v>7487</v>
      </c>
      <c r="J66" s="575" t="s">
        <v>70</v>
      </c>
      <c r="K66" s="575" t="s">
        <v>7488</v>
      </c>
      <c r="L66" s="539" t="s">
        <v>2118</v>
      </c>
    </row>
    <row r="67" spans="1:16" s="454" customFormat="1" ht="21.05" customHeight="1">
      <c r="A67" s="810"/>
      <c r="B67" s="811" t="s">
        <v>430</v>
      </c>
      <c r="C67" s="817" t="s">
        <v>431</v>
      </c>
      <c r="D67" s="575" t="s">
        <v>387</v>
      </c>
      <c r="E67" s="575" t="s">
        <v>3282</v>
      </c>
      <c r="F67" s="575" t="s">
        <v>7382</v>
      </c>
      <c r="G67" s="575" t="s">
        <v>7374</v>
      </c>
      <c r="H67" s="811" t="s">
        <v>432</v>
      </c>
      <c r="I67" s="575" t="s">
        <v>7489</v>
      </c>
      <c r="J67" s="575" t="s">
        <v>77</v>
      </c>
      <c r="K67" s="575" t="s">
        <v>7490</v>
      </c>
      <c r="L67" s="575" t="s">
        <v>430</v>
      </c>
    </row>
    <row r="68" spans="1:16" s="454" customFormat="1" ht="21.05" customHeight="1">
      <c r="A68" s="810"/>
      <c r="B68" s="811" t="s">
        <v>3036</v>
      </c>
      <c r="C68" s="817" t="s">
        <v>3037</v>
      </c>
      <c r="D68" s="575" t="s">
        <v>387</v>
      </c>
      <c r="E68" s="575" t="s">
        <v>3282</v>
      </c>
      <c r="F68" s="575" t="s">
        <v>7382</v>
      </c>
      <c r="G68" s="575" t="s">
        <v>7374</v>
      </c>
      <c r="H68" s="811" t="s">
        <v>7491</v>
      </c>
      <c r="I68" s="575" t="s">
        <v>7492</v>
      </c>
      <c r="J68" s="575" t="s">
        <v>70</v>
      </c>
      <c r="K68" s="575" t="s">
        <v>7493</v>
      </c>
      <c r="L68" s="575" t="s">
        <v>3036</v>
      </c>
    </row>
    <row r="69" spans="1:16" ht="21.05" customHeight="1">
      <c r="A69" s="810"/>
      <c r="B69" s="811" t="s">
        <v>2470</v>
      </c>
      <c r="C69" s="817" t="s">
        <v>2471</v>
      </c>
      <c r="D69" s="575" t="s">
        <v>387</v>
      </c>
      <c r="E69" s="575" t="s">
        <v>3282</v>
      </c>
      <c r="F69" s="575" t="s">
        <v>7382</v>
      </c>
      <c r="G69" s="575" t="s">
        <v>7374</v>
      </c>
      <c r="H69" s="811" t="s">
        <v>7494</v>
      </c>
      <c r="I69" s="575" t="s">
        <v>7495</v>
      </c>
      <c r="J69" s="575" t="s">
        <v>77</v>
      </c>
      <c r="K69" s="575" t="s">
        <v>7496</v>
      </c>
      <c r="L69" s="539" t="s">
        <v>2470</v>
      </c>
      <c r="N69" s="454"/>
    </row>
    <row r="70" spans="1:16" s="214" customFormat="1" ht="21.05" customHeight="1">
      <c r="A70" s="22"/>
      <c r="B70" s="229" t="s">
        <v>440</v>
      </c>
      <c r="C70" s="230" t="s">
        <v>441</v>
      </c>
      <c r="D70" s="231" t="s">
        <v>387</v>
      </c>
      <c r="E70" s="232"/>
      <c r="F70" s="232"/>
      <c r="G70" s="232"/>
      <c r="H70" s="232"/>
      <c r="I70" s="232"/>
      <c r="J70" s="232"/>
      <c r="K70" s="233" t="s">
        <v>7497</v>
      </c>
      <c r="L70" s="232" t="s">
        <v>1417</v>
      </c>
      <c r="M70" s="228"/>
      <c r="N70" s="234"/>
    </row>
    <row r="71" spans="1:16" s="214" customFormat="1" ht="21.05" customHeight="1">
      <c r="A71" s="22"/>
      <c r="B71" s="230" t="s">
        <v>445</v>
      </c>
      <c r="C71" s="230" t="s">
        <v>269</v>
      </c>
      <c r="D71" s="231" t="s">
        <v>387</v>
      </c>
      <c r="E71" s="232"/>
      <c r="F71" s="232"/>
      <c r="G71" s="232"/>
      <c r="H71" s="232"/>
      <c r="I71" s="232"/>
      <c r="J71" s="232"/>
      <c r="K71" s="233" t="s">
        <v>7498</v>
      </c>
      <c r="L71" s="232" t="s">
        <v>1417</v>
      </c>
      <c r="M71" s="228"/>
      <c r="N71" s="234"/>
    </row>
    <row r="72" spans="1:16" s="214" customFormat="1" ht="21.05" customHeight="1">
      <c r="A72" s="22"/>
      <c r="B72" s="230" t="s">
        <v>447</v>
      </c>
      <c r="C72" s="230" t="s">
        <v>448</v>
      </c>
      <c r="D72" s="231" t="s">
        <v>58</v>
      </c>
      <c r="E72" s="232"/>
      <c r="F72" s="232"/>
      <c r="G72" s="232"/>
      <c r="H72" s="232"/>
      <c r="I72" s="232"/>
      <c r="J72" s="232"/>
      <c r="K72" s="235">
        <v>1</v>
      </c>
      <c r="L72" s="232" t="s">
        <v>1417</v>
      </c>
    </row>
    <row r="73" spans="1:16" ht="21.05" customHeight="1">
      <c r="A73" s="792"/>
      <c r="B73" s="808" t="s">
        <v>322</v>
      </c>
      <c r="C73" s="1709" t="s">
        <v>7372</v>
      </c>
      <c r="D73" s="1709"/>
      <c r="E73" s="1709"/>
      <c r="F73" s="1709"/>
      <c r="G73" s="1709"/>
      <c r="H73" s="1709"/>
      <c r="I73" s="1709"/>
      <c r="J73" s="1709"/>
      <c r="K73" s="1709"/>
      <c r="L73" s="1710"/>
    </row>
    <row r="74" spans="1:16" ht="21.05" customHeight="1">
      <c r="A74" s="792"/>
      <c r="B74" s="1714"/>
      <c r="C74" s="1714"/>
      <c r="D74" s="1714"/>
      <c r="E74" s="1714"/>
      <c r="F74" s="1714"/>
      <c r="G74" s="1714"/>
      <c r="H74" s="1714"/>
      <c r="I74" s="1714"/>
      <c r="J74" s="1714"/>
      <c r="K74" s="1714"/>
      <c r="L74" s="1714"/>
    </row>
    <row r="75" spans="1:16" s="809" customFormat="1" ht="21.05" customHeight="1">
      <c r="A75" s="812"/>
      <c r="B75" s="1715" t="s">
        <v>323</v>
      </c>
      <c r="C75" s="1716"/>
      <c r="D75" s="1716"/>
      <c r="E75" s="1716"/>
      <c r="F75" s="1716"/>
      <c r="G75" s="1716"/>
      <c r="H75" s="1716"/>
      <c r="I75" s="1716"/>
      <c r="J75" s="1716"/>
      <c r="K75" s="1716"/>
      <c r="L75" s="1717"/>
      <c r="M75" s="809" t="s">
        <v>1667</v>
      </c>
      <c r="N75" s="809" t="s">
        <v>1668</v>
      </c>
      <c r="O75" s="809" t="s">
        <v>1669</v>
      </c>
      <c r="P75" s="809" t="s">
        <v>1670</v>
      </c>
    </row>
    <row r="76" spans="1:16" ht="21.05" customHeight="1">
      <c r="A76" s="792"/>
      <c r="B76" s="808" t="s">
        <v>315</v>
      </c>
      <c r="C76" s="808" t="s">
        <v>316</v>
      </c>
      <c r="D76" s="808" t="s">
        <v>7336</v>
      </c>
      <c r="E76" s="808" t="s">
        <v>7363</v>
      </c>
      <c r="F76" s="808" t="s">
        <v>325</v>
      </c>
      <c r="G76" s="1718" t="s">
        <v>7364</v>
      </c>
      <c r="H76" s="1719"/>
      <c r="I76" s="1720"/>
      <c r="J76" s="808" t="s">
        <v>327</v>
      </c>
      <c r="K76" s="808" t="s">
        <v>328</v>
      </c>
      <c r="L76" s="808" t="s">
        <v>302</v>
      </c>
      <c r="M76" s="814" t="s">
        <v>7499</v>
      </c>
      <c r="N76" s="814" t="e">
        <f>VLOOKUP(M76,#REF!,2,0)</f>
        <v>#REF!</v>
      </c>
      <c r="O76" s="815" t="e">
        <f>VLOOKUP(M76,#REF!,3,0)</f>
        <v>#REF!</v>
      </c>
      <c r="P76" s="814" t="e">
        <f>VLOOKUP(M76,#REF!,4,0)</f>
        <v>#REF!</v>
      </c>
    </row>
    <row r="77" spans="1:16" ht="21.05" customHeight="1">
      <c r="A77" s="792"/>
      <c r="B77" s="575" t="s">
        <v>3282</v>
      </c>
      <c r="C77" s="811" t="s">
        <v>7382</v>
      </c>
      <c r="D77" s="811" t="s">
        <v>7500</v>
      </c>
      <c r="E77" s="575" t="s">
        <v>1420</v>
      </c>
      <c r="F77" s="576"/>
      <c r="G77" s="1626"/>
      <c r="H77" s="1627"/>
      <c r="I77" s="1628"/>
      <c r="J77" s="577"/>
      <c r="K77" s="577"/>
      <c r="L77" s="811" t="s">
        <v>7382</v>
      </c>
      <c r="M77" s="814" t="s">
        <v>7501</v>
      </c>
      <c r="N77" s="814" t="e">
        <f>VLOOKUP(M77,#REF!,2,0)</f>
        <v>#REF!</v>
      </c>
      <c r="O77" s="815" t="e">
        <f>VLOOKUP(M77,#REF!,3,0)</f>
        <v>#REF!</v>
      </c>
      <c r="P77" s="814" t="e">
        <f>VLOOKUP(M77,#REF!,4,0)</f>
        <v>#REF!</v>
      </c>
    </row>
    <row r="78" spans="1:16" ht="21.05" customHeight="1">
      <c r="A78" s="792"/>
      <c r="B78" s="575"/>
      <c r="C78" s="811" t="s">
        <v>7373</v>
      </c>
      <c r="D78" s="813" t="s">
        <v>7502</v>
      </c>
      <c r="E78" s="575" t="s">
        <v>1421</v>
      </c>
      <c r="F78" s="576" t="s">
        <v>838</v>
      </c>
      <c r="G78" s="1626" t="s">
        <v>7503</v>
      </c>
      <c r="H78" s="1627"/>
      <c r="I78" s="1628"/>
      <c r="J78" s="577"/>
      <c r="K78" s="577"/>
      <c r="L78" s="822" t="s">
        <v>7504</v>
      </c>
    </row>
    <row r="79" spans="1:16" ht="21.05" customHeight="1">
      <c r="A79" s="792"/>
      <c r="B79" s="811" t="s">
        <v>21</v>
      </c>
      <c r="C79" s="794" t="s">
        <v>2667</v>
      </c>
      <c r="D79" s="823" t="s">
        <v>2668</v>
      </c>
      <c r="E79" s="578" t="s">
        <v>2669</v>
      </c>
      <c r="F79" s="576" t="s">
        <v>838</v>
      </c>
      <c r="G79" s="1725" t="s">
        <v>7505</v>
      </c>
      <c r="H79" s="1726"/>
      <c r="I79" s="1727"/>
      <c r="J79" s="577"/>
      <c r="K79" s="577"/>
      <c r="L79" s="577" t="s">
        <v>7506</v>
      </c>
    </row>
    <row r="80" spans="1:16" ht="21.05" customHeight="1">
      <c r="A80" s="792"/>
      <c r="B80" s="811" t="s">
        <v>21</v>
      </c>
      <c r="C80" s="794" t="s">
        <v>2667</v>
      </c>
      <c r="D80" s="823" t="s">
        <v>2668</v>
      </c>
      <c r="E80" s="578" t="s">
        <v>7507</v>
      </c>
      <c r="F80" s="576" t="s">
        <v>838</v>
      </c>
      <c r="G80" s="1706" t="s">
        <v>7508</v>
      </c>
      <c r="H80" s="1707"/>
      <c r="I80" s="1708"/>
      <c r="J80" s="577"/>
      <c r="K80" s="577"/>
      <c r="L80" s="577" t="s">
        <v>7506</v>
      </c>
    </row>
    <row r="81" spans="1:12" ht="21.05" customHeight="1">
      <c r="A81" s="792"/>
      <c r="B81" s="811" t="s">
        <v>21</v>
      </c>
      <c r="C81" s="811"/>
      <c r="D81" s="811" t="s">
        <v>7332</v>
      </c>
      <c r="E81" s="575" t="s">
        <v>1423</v>
      </c>
      <c r="F81" s="576" t="s">
        <v>838</v>
      </c>
      <c r="G81" s="1626" t="s">
        <v>7509</v>
      </c>
      <c r="H81" s="1627"/>
      <c r="I81" s="1628"/>
      <c r="J81" s="577"/>
      <c r="K81" s="577"/>
      <c r="L81" s="577"/>
    </row>
    <row r="82" spans="1:12" ht="21.05" customHeight="1">
      <c r="A82" s="792"/>
      <c r="B82" s="808" t="s">
        <v>329</v>
      </c>
      <c r="C82" s="1709" t="s">
        <v>7510</v>
      </c>
      <c r="D82" s="1709"/>
      <c r="E82" s="1709"/>
      <c r="F82" s="1709"/>
      <c r="G82" s="1709"/>
      <c r="H82" s="1709"/>
      <c r="I82" s="1709"/>
      <c r="J82" s="1709"/>
      <c r="K82" s="1709"/>
      <c r="L82" s="1710"/>
    </row>
    <row r="83" spans="1:12" ht="29.05">
      <c r="B83" s="808" t="s">
        <v>330</v>
      </c>
      <c r="C83" s="1711"/>
      <c r="D83" s="1711"/>
      <c r="E83" s="1711"/>
      <c r="F83" s="1711"/>
      <c r="G83" s="1711"/>
      <c r="H83" s="1711"/>
      <c r="I83" s="1711"/>
      <c r="J83" s="1711"/>
      <c r="K83" s="1711"/>
      <c r="L83" s="1712"/>
    </row>
    <row r="84" spans="1:12" ht="21.05" customHeight="1">
      <c r="A84" s="792"/>
      <c r="B84" s="816" t="s">
        <v>331</v>
      </c>
      <c r="C84" s="1713"/>
      <c r="D84" s="1713"/>
      <c r="E84" s="1713"/>
      <c r="F84" s="1713"/>
      <c r="G84" s="1713"/>
      <c r="H84" s="1713"/>
      <c r="I84" s="1713"/>
      <c r="J84" s="1713"/>
      <c r="K84" s="1713"/>
      <c r="L84" s="1713"/>
    </row>
    <row r="85" spans="1:12" ht="21.05" customHeight="1">
      <c r="A85" s="792"/>
      <c r="B85" s="1715" t="s">
        <v>1909</v>
      </c>
      <c r="C85" s="1716"/>
      <c r="D85" s="1716"/>
      <c r="E85" s="1716"/>
      <c r="F85" s="1716"/>
      <c r="G85" s="1716"/>
      <c r="H85" s="1716"/>
      <c r="I85" s="1716"/>
      <c r="J85" s="1716"/>
      <c r="K85" s="1716"/>
      <c r="L85" s="1717"/>
    </row>
    <row r="86" spans="1:12" ht="21.05" customHeight="1">
      <c r="A86" s="792"/>
      <c r="B86" s="804" t="s">
        <v>308</v>
      </c>
      <c r="C86" s="805" t="s">
        <v>7368</v>
      </c>
      <c r="D86" s="804" t="s">
        <v>7328</v>
      </c>
      <c r="E86" s="1709" t="s">
        <v>7369</v>
      </c>
      <c r="F86" s="1710"/>
      <c r="G86" s="804" t="s">
        <v>302</v>
      </c>
      <c r="H86" s="1721" t="s">
        <v>7511</v>
      </c>
      <c r="I86" s="1722"/>
      <c r="J86" s="1723"/>
      <c r="K86" s="793" t="s">
        <v>309</v>
      </c>
      <c r="L86" s="806" t="s">
        <v>385</v>
      </c>
    </row>
    <row r="87" spans="1:12" s="809" customFormat="1" ht="21.05" customHeight="1">
      <c r="A87" s="807"/>
      <c r="B87" s="1724" t="s">
        <v>310</v>
      </c>
      <c r="C87" s="1724"/>
      <c r="D87" s="1724"/>
      <c r="E87" s="1724" t="s">
        <v>311</v>
      </c>
      <c r="F87" s="1724"/>
      <c r="G87" s="1724"/>
      <c r="H87" s="1724"/>
      <c r="I87" s="1724"/>
      <c r="J87" s="1724"/>
      <c r="K87" s="1724"/>
      <c r="L87" s="1724"/>
    </row>
    <row r="88" spans="1:12" s="454" customFormat="1" ht="21.05" customHeight="1">
      <c r="A88" s="810"/>
      <c r="B88" s="808" t="s">
        <v>7334</v>
      </c>
      <c r="C88" s="808" t="s">
        <v>7335</v>
      </c>
      <c r="D88" s="808" t="s">
        <v>314</v>
      </c>
      <c r="E88" s="808" t="s">
        <v>315</v>
      </c>
      <c r="F88" s="808" t="s">
        <v>316</v>
      </c>
      <c r="G88" s="808" t="s">
        <v>7336</v>
      </c>
      <c r="H88" s="808" t="s">
        <v>318</v>
      </c>
      <c r="I88" s="808" t="s">
        <v>319</v>
      </c>
      <c r="J88" s="808" t="s">
        <v>320</v>
      </c>
      <c r="K88" s="808" t="s">
        <v>7337</v>
      </c>
      <c r="L88" s="808" t="s">
        <v>302</v>
      </c>
    </row>
    <row r="89" spans="1:12" s="454" customFormat="1" ht="21.05" customHeight="1">
      <c r="A89" s="810"/>
      <c r="B89" s="811" t="s">
        <v>7371</v>
      </c>
      <c r="C89" s="817" t="s">
        <v>7372</v>
      </c>
      <c r="D89" s="575" t="s">
        <v>387</v>
      </c>
      <c r="E89" s="575" t="s">
        <v>3282</v>
      </c>
      <c r="F89" s="811" t="s">
        <v>7373</v>
      </c>
      <c r="G89" s="811" t="s">
        <v>7512</v>
      </c>
      <c r="H89" s="811" t="s">
        <v>7375</v>
      </c>
      <c r="I89" s="811" t="s">
        <v>7376</v>
      </c>
      <c r="J89" s="575" t="s">
        <v>70</v>
      </c>
      <c r="K89" s="575" t="s">
        <v>7377</v>
      </c>
      <c r="L89" s="539" t="s">
        <v>7378</v>
      </c>
    </row>
    <row r="90" spans="1:12" s="454" customFormat="1" ht="21.05" customHeight="1">
      <c r="A90" s="810"/>
      <c r="B90" s="811" t="s">
        <v>4546</v>
      </c>
      <c r="C90" s="817" t="s">
        <v>4547</v>
      </c>
      <c r="D90" s="575" t="s">
        <v>387</v>
      </c>
      <c r="E90" s="575"/>
      <c r="F90" s="575"/>
      <c r="G90" s="575"/>
      <c r="H90" s="811"/>
      <c r="I90" s="575"/>
      <c r="J90" s="575"/>
      <c r="K90" s="820" t="s">
        <v>7513</v>
      </c>
      <c r="L90" s="539"/>
    </row>
    <row r="91" spans="1:12" s="454" customFormat="1" ht="21.05" customHeight="1">
      <c r="A91" s="810"/>
      <c r="B91" s="811" t="s">
        <v>7380</v>
      </c>
      <c r="C91" s="817" t="s">
        <v>7381</v>
      </c>
      <c r="D91" s="575" t="s">
        <v>387</v>
      </c>
      <c r="E91" s="575" t="s">
        <v>3282</v>
      </c>
      <c r="F91" s="811" t="s">
        <v>7514</v>
      </c>
      <c r="G91" s="811" t="s">
        <v>7512</v>
      </c>
      <c r="H91" s="813" t="s">
        <v>1670</v>
      </c>
      <c r="I91" s="813" t="s">
        <v>7383</v>
      </c>
      <c r="J91" s="575" t="s">
        <v>70</v>
      </c>
      <c r="K91" s="575" t="s">
        <v>7384</v>
      </c>
      <c r="L91" s="539" t="s">
        <v>7385</v>
      </c>
    </row>
    <row r="92" spans="1:12" s="454" customFormat="1" ht="21.05" customHeight="1">
      <c r="A92" s="810"/>
      <c r="B92" s="811" t="s">
        <v>7386</v>
      </c>
      <c r="C92" s="817" t="s">
        <v>7387</v>
      </c>
      <c r="D92" s="575" t="s">
        <v>387</v>
      </c>
      <c r="E92" s="575" t="s">
        <v>3282</v>
      </c>
      <c r="F92" s="811" t="s">
        <v>7514</v>
      </c>
      <c r="G92" s="575" t="s">
        <v>7512</v>
      </c>
      <c r="H92" s="811" t="s">
        <v>7388</v>
      </c>
      <c r="I92" s="811" t="s">
        <v>7389</v>
      </c>
      <c r="J92" s="575" t="s">
        <v>85</v>
      </c>
      <c r="K92" s="821" t="s">
        <v>7515</v>
      </c>
      <c r="L92" s="539" t="s">
        <v>7391</v>
      </c>
    </row>
    <row r="93" spans="1:12" s="454" customFormat="1" ht="21.05" customHeight="1">
      <c r="A93" s="810"/>
      <c r="B93" s="811" t="s">
        <v>7392</v>
      </c>
      <c r="C93" s="817" t="s">
        <v>7393</v>
      </c>
      <c r="D93" s="575" t="s">
        <v>387</v>
      </c>
      <c r="E93" s="575" t="s">
        <v>3282</v>
      </c>
      <c r="F93" s="811" t="s">
        <v>7514</v>
      </c>
      <c r="G93" s="575" t="s">
        <v>7512</v>
      </c>
      <c r="H93" s="811" t="s">
        <v>7394</v>
      </c>
      <c r="I93" s="811" t="s">
        <v>7395</v>
      </c>
      <c r="J93" s="575" t="s">
        <v>70</v>
      </c>
      <c r="K93" s="575" t="s">
        <v>7396</v>
      </c>
      <c r="L93" s="539" t="s">
        <v>7397</v>
      </c>
    </row>
    <row r="94" spans="1:12" s="454" customFormat="1" ht="21.05" customHeight="1">
      <c r="A94" s="810"/>
      <c r="B94" s="811" t="s">
        <v>7398</v>
      </c>
      <c r="C94" s="817" t="s">
        <v>7399</v>
      </c>
      <c r="D94" s="575" t="s">
        <v>387</v>
      </c>
      <c r="E94" s="575" t="s">
        <v>3282</v>
      </c>
      <c r="F94" s="811" t="s">
        <v>7514</v>
      </c>
      <c r="G94" s="811" t="s">
        <v>7512</v>
      </c>
      <c r="H94" s="811" t="s">
        <v>1279</v>
      </c>
      <c r="I94" s="575" t="s">
        <v>7400</v>
      </c>
      <c r="J94" s="575" t="s">
        <v>70</v>
      </c>
      <c r="K94" s="575" t="s">
        <v>7401</v>
      </c>
      <c r="L94" s="539" t="s">
        <v>7402</v>
      </c>
    </row>
    <row r="95" spans="1:12" s="454" customFormat="1" ht="21.05" customHeight="1">
      <c r="A95" s="810"/>
      <c r="B95" s="811" t="s">
        <v>7403</v>
      </c>
      <c r="C95" s="817" t="s">
        <v>7404</v>
      </c>
      <c r="D95" s="575" t="s">
        <v>387</v>
      </c>
      <c r="E95" s="575"/>
      <c r="F95" s="811"/>
      <c r="G95" s="575"/>
      <c r="H95" s="575"/>
      <c r="I95" s="811"/>
      <c r="J95" s="575" t="s">
        <v>85</v>
      </c>
      <c r="K95" s="820" t="s">
        <v>3101</v>
      </c>
      <c r="L95" s="539" t="s">
        <v>7403</v>
      </c>
    </row>
    <row r="96" spans="1:12" s="454" customFormat="1" ht="21.05" customHeight="1">
      <c r="A96" s="810"/>
      <c r="B96" s="811" t="s">
        <v>7405</v>
      </c>
      <c r="C96" s="817" t="s">
        <v>7406</v>
      </c>
      <c r="D96" s="575" t="s">
        <v>387</v>
      </c>
      <c r="E96" s="575" t="s">
        <v>3282</v>
      </c>
      <c r="F96" s="811" t="s">
        <v>7373</v>
      </c>
      <c r="G96" s="811" t="s">
        <v>7407</v>
      </c>
      <c r="H96" s="811" t="s">
        <v>7408</v>
      </c>
      <c r="I96" s="575" t="s">
        <v>7409</v>
      </c>
      <c r="J96" s="575" t="s">
        <v>179</v>
      </c>
      <c r="K96" s="575" t="s">
        <v>7410</v>
      </c>
      <c r="L96" s="539" t="s">
        <v>7405</v>
      </c>
    </row>
    <row r="97" spans="1:12" s="454" customFormat="1" ht="21.05" customHeight="1">
      <c r="A97" s="810"/>
      <c r="B97" s="811" t="s">
        <v>7411</v>
      </c>
      <c r="C97" s="817" t="s">
        <v>7412</v>
      </c>
      <c r="D97" s="575" t="s">
        <v>387</v>
      </c>
      <c r="E97" s="575" t="s">
        <v>3282</v>
      </c>
      <c r="F97" s="811" t="s">
        <v>7373</v>
      </c>
      <c r="G97" s="575" t="s">
        <v>7407</v>
      </c>
      <c r="H97" s="811" t="s">
        <v>7388</v>
      </c>
      <c r="I97" s="575" t="s">
        <v>7389</v>
      </c>
      <c r="J97" s="575" t="s">
        <v>85</v>
      </c>
      <c r="K97" s="821" t="s">
        <v>7413</v>
      </c>
      <c r="L97" s="539" t="s">
        <v>7411</v>
      </c>
    </row>
    <row r="98" spans="1:12" s="454" customFormat="1" ht="21.05" customHeight="1">
      <c r="A98" s="810"/>
      <c r="B98" s="811" t="s">
        <v>7414</v>
      </c>
      <c r="C98" s="817" t="s">
        <v>7415</v>
      </c>
      <c r="D98" s="575" t="s">
        <v>387</v>
      </c>
      <c r="E98" s="575" t="s">
        <v>3282</v>
      </c>
      <c r="F98" s="811" t="s">
        <v>7373</v>
      </c>
      <c r="G98" s="575" t="s">
        <v>7407</v>
      </c>
      <c r="H98" s="811" t="s">
        <v>7394</v>
      </c>
      <c r="I98" s="575" t="s">
        <v>7395</v>
      </c>
      <c r="J98" s="575" t="s">
        <v>70</v>
      </c>
      <c r="K98" s="575" t="s">
        <v>7416</v>
      </c>
      <c r="L98" s="539" t="s">
        <v>7417</v>
      </c>
    </row>
    <row r="99" spans="1:12" s="454" customFormat="1" ht="21.05" customHeight="1">
      <c r="A99" s="810"/>
      <c r="B99" s="811" t="s">
        <v>7418</v>
      </c>
      <c r="C99" s="817" t="s">
        <v>7419</v>
      </c>
      <c r="D99" s="575" t="s">
        <v>387</v>
      </c>
      <c r="E99" s="575" t="s">
        <v>3282</v>
      </c>
      <c r="F99" s="811" t="s">
        <v>7514</v>
      </c>
      <c r="G99" s="811" t="s">
        <v>7512</v>
      </c>
      <c r="H99" s="811" t="s">
        <v>1702</v>
      </c>
      <c r="I99" s="575" t="s">
        <v>7420</v>
      </c>
      <c r="J99" s="575" t="s">
        <v>179</v>
      </c>
      <c r="K99" s="575" t="s">
        <v>7421</v>
      </c>
      <c r="L99" s="539" t="s">
        <v>7422</v>
      </c>
    </row>
    <row r="100" spans="1:12" s="454" customFormat="1" ht="21.05" customHeight="1">
      <c r="A100" s="810"/>
      <c r="B100" s="811" t="s">
        <v>7423</v>
      </c>
      <c r="C100" s="817" t="s">
        <v>7424</v>
      </c>
      <c r="D100" s="575" t="s">
        <v>56</v>
      </c>
      <c r="E100" s="575" t="s">
        <v>3282</v>
      </c>
      <c r="F100" s="811" t="s">
        <v>7514</v>
      </c>
      <c r="G100" s="575" t="s">
        <v>7512</v>
      </c>
      <c r="H100" s="811" t="s">
        <v>7425</v>
      </c>
      <c r="I100" s="575" t="s">
        <v>7426</v>
      </c>
      <c r="J100" s="575" t="s">
        <v>56</v>
      </c>
      <c r="K100" s="575" t="s">
        <v>7427</v>
      </c>
      <c r="L100" s="539" t="s">
        <v>7428</v>
      </c>
    </row>
    <row r="101" spans="1:12" s="454" customFormat="1" ht="21.05" customHeight="1">
      <c r="A101" s="810"/>
      <c r="B101" s="811" t="s">
        <v>7429</v>
      </c>
      <c r="C101" s="817" t="s">
        <v>7430</v>
      </c>
      <c r="D101" s="575" t="s">
        <v>387</v>
      </c>
      <c r="E101" s="575" t="s">
        <v>3282</v>
      </c>
      <c r="F101" s="811" t="s">
        <v>7514</v>
      </c>
      <c r="G101" s="575" t="s">
        <v>7512</v>
      </c>
      <c r="H101" s="811" t="s">
        <v>7431</v>
      </c>
      <c r="I101" s="811" t="s">
        <v>7432</v>
      </c>
      <c r="J101" s="575" t="s">
        <v>85</v>
      </c>
      <c r="K101" s="575" t="s">
        <v>7433</v>
      </c>
      <c r="L101" s="539" t="s">
        <v>7434</v>
      </c>
    </row>
    <row r="102" spans="1:12" s="454" customFormat="1" ht="21.05" customHeight="1">
      <c r="A102" s="810"/>
      <c r="B102" s="811" t="s">
        <v>7435</v>
      </c>
      <c r="C102" s="817" t="s">
        <v>7436</v>
      </c>
      <c r="D102" s="575" t="s">
        <v>57</v>
      </c>
      <c r="E102" s="575" t="s">
        <v>3282</v>
      </c>
      <c r="F102" s="811" t="s">
        <v>7514</v>
      </c>
      <c r="G102" s="575" t="s">
        <v>7512</v>
      </c>
      <c r="H102" s="811" t="s">
        <v>7435</v>
      </c>
      <c r="I102" s="811" t="s">
        <v>7437</v>
      </c>
      <c r="J102" s="575" t="s">
        <v>57</v>
      </c>
      <c r="K102" s="575" t="s">
        <v>7438</v>
      </c>
      <c r="L102" s="539" t="s">
        <v>7435</v>
      </c>
    </row>
    <row r="103" spans="1:12" s="454" customFormat="1" ht="21.05" customHeight="1">
      <c r="A103" s="810"/>
      <c r="B103" s="811" t="s">
        <v>7439</v>
      </c>
      <c r="C103" s="817" t="s">
        <v>7440</v>
      </c>
      <c r="D103" s="575" t="s">
        <v>387</v>
      </c>
      <c r="E103" s="575" t="s">
        <v>3282</v>
      </c>
      <c r="F103" s="811" t="s">
        <v>7514</v>
      </c>
      <c r="G103" s="575" t="s">
        <v>7512</v>
      </c>
      <c r="H103" s="811" t="s">
        <v>7441</v>
      </c>
      <c r="I103" s="575" t="s">
        <v>7442</v>
      </c>
      <c r="J103" s="575" t="s">
        <v>77</v>
      </c>
      <c r="K103" s="575" t="s">
        <v>7443</v>
      </c>
      <c r="L103" s="539" t="s">
        <v>7444</v>
      </c>
    </row>
    <row r="104" spans="1:12" s="454" customFormat="1" ht="21.05" customHeight="1">
      <c r="A104" s="810"/>
      <c r="B104" s="811" t="s">
        <v>7445</v>
      </c>
      <c r="C104" s="817" t="s">
        <v>7446</v>
      </c>
      <c r="D104" s="575" t="s">
        <v>56</v>
      </c>
      <c r="E104" s="811"/>
      <c r="F104" s="811"/>
      <c r="G104" s="575" t="s">
        <v>7332</v>
      </c>
      <c r="H104" s="811" t="s">
        <v>2038</v>
      </c>
      <c r="I104" s="575" t="s">
        <v>2039</v>
      </c>
      <c r="J104" s="575" t="s">
        <v>56</v>
      </c>
      <c r="K104" s="575" t="s">
        <v>7447</v>
      </c>
      <c r="L104" s="539" t="s">
        <v>7448</v>
      </c>
    </row>
    <row r="105" spans="1:12" s="454" customFormat="1" ht="21.05" customHeight="1">
      <c r="A105" s="810"/>
      <c r="B105" s="811" t="s">
        <v>7449</v>
      </c>
      <c r="C105" s="817" t="s">
        <v>7450</v>
      </c>
      <c r="D105" s="575" t="s">
        <v>387</v>
      </c>
      <c r="E105" s="811"/>
      <c r="F105" s="811"/>
      <c r="G105" s="575" t="s">
        <v>7332</v>
      </c>
      <c r="H105" s="811" t="s">
        <v>7341</v>
      </c>
      <c r="I105" s="575" t="s">
        <v>7342</v>
      </c>
      <c r="J105" s="575" t="s">
        <v>151</v>
      </c>
      <c r="K105" s="575" t="s">
        <v>7451</v>
      </c>
      <c r="L105" s="539" t="s">
        <v>7452</v>
      </c>
    </row>
    <row r="106" spans="1:12" s="454" customFormat="1" ht="21.05" customHeight="1">
      <c r="A106" s="810"/>
      <c r="B106" s="811" t="s">
        <v>7453</v>
      </c>
      <c r="C106" s="817" t="s">
        <v>7454</v>
      </c>
      <c r="D106" s="575" t="s">
        <v>387</v>
      </c>
      <c r="E106" s="811"/>
      <c r="F106" s="811"/>
      <c r="G106" s="575" t="s">
        <v>7332</v>
      </c>
      <c r="H106" s="811" t="s">
        <v>2690</v>
      </c>
      <c r="I106" s="575" t="s">
        <v>2687</v>
      </c>
      <c r="J106" s="575" t="s">
        <v>85</v>
      </c>
      <c r="K106" s="575" t="s">
        <v>7455</v>
      </c>
      <c r="L106" s="539" t="s">
        <v>7456</v>
      </c>
    </row>
    <row r="107" spans="1:12" s="454" customFormat="1" ht="21.05" customHeight="1">
      <c r="A107" s="810"/>
      <c r="B107" s="811" t="s">
        <v>7457</v>
      </c>
      <c r="C107" s="817" t="s">
        <v>7458</v>
      </c>
      <c r="D107" s="575" t="s">
        <v>387</v>
      </c>
      <c r="E107" s="811"/>
      <c r="F107" s="811"/>
      <c r="G107" s="575" t="s">
        <v>7332</v>
      </c>
      <c r="H107" s="811" t="s">
        <v>7344</v>
      </c>
      <c r="I107" s="575" t="s">
        <v>7345</v>
      </c>
      <c r="J107" s="575" t="s">
        <v>77</v>
      </c>
      <c r="K107" s="575" t="s">
        <v>7459</v>
      </c>
      <c r="L107" s="539" t="s">
        <v>7460</v>
      </c>
    </row>
    <row r="108" spans="1:12" s="454" customFormat="1" ht="21.05" customHeight="1">
      <c r="A108" s="810"/>
      <c r="B108" s="811" t="s">
        <v>7461</v>
      </c>
      <c r="C108" s="817" t="s">
        <v>7462</v>
      </c>
      <c r="D108" s="575" t="s">
        <v>387</v>
      </c>
      <c r="E108" s="811"/>
      <c r="F108" s="811"/>
      <c r="G108" s="575" t="s">
        <v>7332</v>
      </c>
      <c r="H108" s="811" t="s">
        <v>7347</v>
      </c>
      <c r="I108" s="575" t="s">
        <v>7348</v>
      </c>
      <c r="J108" s="575" t="s">
        <v>85</v>
      </c>
      <c r="K108" s="575" t="s">
        <v>7463</v>
      </c>
      <c r="L108" s="539" t="s">
        <v>7464</v>
      </c>
    </row>
    <row r="109" spans="1:12" s="454" customFormat="1" ht="21.05" customHeight="1">
      <c r="A109" s="810"/>
      <c r="B109" s="811" t="s">
        <v>7465</v>
      </c>
      <c r="C109" s="817" t="s">
        <v>7466</v>
      </c>
      <c r="D109" s="575" t="s">
        <v>387</v>
      </c>
      <c r="E109" s="811"/>
      <c r="F109" s="811"/>
      <c r="G109" s="575" t="s">
        <v>7332</v>
      </c>
      <c r="H109" s="811" t="s">
        <v>7350</v>
      </c>
      <c r="I109" s="575" t="s">
        <v>7351</v>
      </c>
      <c r="J109" s="575" t="s">
        <v>85</v>
      </c>
      <c r="K109" s="575" t="s">
        <v>7467</v>
      </c>
      <c r="L109" s="539" t="s">
        <v>7468</v>
      </c>
    </row>
    <row r="110" spans="1:12" s="454" customFormat="1" ht="21.05" customHeight="1">
      <c r="A110" s="810"/>
      <c r="B110" s="811" t="s">
        <v>7469</v>
      </c>
      <c r="C110" s="817" t="s">
        <v>7470</v>
      </c>
      <c r="D110" s="575" t="s">
        <v>387</v>
      </c>
      <c r="E110" s="811"/>
      <c r="F110" s="811"/>
      <c r="G110" s="575" t="s">
        <v>7332</v>
      </c>
      <c r="H110" s="811" t="s">
        <v>7353</v>
      </c>
      <c r="I110" s="575" t="s">
        <v>7354</v>
      </c>
      <c r="J110" s="575" t="s">
        <v>85</v>
      </c>
      <c r="K110" s="575" t="s">
        <v>7471</v>
      </c>
      <c r="L110" s="539" t="s">
        <v>7472</v>
      </c>
    </row>
    <row r="111" spans="1:12" s="454" customFormat="1" ht="21.05" customHeight="1">
      <c r="A111" s="810"/>
      <c r="B111" s="811" t="s">
        <v>7473</v>
      </c>
      <c r="C111" s="817" t="s">
        <v>7474</v>
      </c>
      <c r="D111" s="575" t="s">
        <v>56</v>
      </c>
      <c r="E111" s="811"/>
      <c r="F111" s="811"/>
      <c r="G111" s="575" t="s">
        <v>7332</v>
      </c>
      <c r="H111" s="811" t="s">
        <v>3832</v>
      </c>
      <c r="I111" s="575" t="s">
        <v>7356</v>
      </c>
      <c r="J111" s="575" t="s">
        <v>56</v>
      </c>
      <c r="K111" s="575" t="s">
        <v>7475</v>
      </c>
      <c r="L111" s="539" t="s">
        <v>7476</v>
      </c>
    </row>
    <row r="112" spans="1:12" s="454" customFormat="1" ht="21.05" customHeight="1">
      <c r="A112" s="810"/>
      <c r="B112" s="811" t="s">
        <v>7477</v>
      </c>
      <c r="C112" s="817" t="s">
        <v>7478</v>
      </c>
      <c r="D112" s="575" t="s">
        <v>56</v>
      </c>
      <c r="E112" s="811"/>
      <c r="F112" s="811"/>
      <c r="G112" s="575" t="s">
        <v>7332</v>
      </c>
      <c r="H112" s="811" t="s">
        <v>7358</v>
      </c>
      <c r="I112" s="575" t="s">
        <v>7359</v>
      </c>
      <c r="J112" s="575" t="s">
        <v>56</v>
      </c>
      <c r="K112" s="575" t="s">
        <v>7479</v>
      </c>
      <c r="L112" s="539" t="s">
        <v>7480</v>
      </c>
    </row>
    <row r="113" spans="1:16" s="454" customFormat="1" ht="21.05" customHeight="1">
      <c r="A113" s="810"/>
      <c r="B113" s="811" t="s">
        <v>7481</v>
      </c>
      <c r="C113" s="817" t="s">
        <v>7482</v>
      </c>
      <c r="D113" s="575" t="s">
        <v>387</v>
      </c>
      <c r="E113" s="575" t="s">
        <v>3282</v>
      </c>
      <c r="F113" s="811" t="s">
        <v>7514</v>
      </c>
      <c r="G113" s="575" t="s">
        <v>7512</v>
      </c>
      <c r="H113" s="811" t="s">
        <v>7483</v>
      </c>
      <c r="I113" s="575" t="s">
        <v>7484</v>
      </c>
      <c r="J113" s="575" t="s">
        <v>70</v>
      </c>
      <c r="K113" s="575" t="s">
        <v>7485</v>
      </c>
      <c r="L113" s="539" t="s">
        <v>7486</v>
      </c>
    </row>
    <row r="114" spans="1:16" s="454" customFormat="1" ht="21.05" customHeight="1">
      <c r="A114" s="810"/>
      <c r="B114" s="811" t="s">
        <v>2118</v>
      </c>
      <c r="C114" s="817" t="s">
        <v>2119</v>
      </c>
      <c r="D114" s="575" t="s">
        <v>387</v>
      </c>
      <c r="E114" s="575" t="s">
        <v>3282</v>
      </c>
      <c r="F114" s="811" t="s">
        <v>7514</v>
      </c>
      <c r="G114" s="575" t="s">
        <v>7512</v>
      </c>
      <c r="H114" s="811" t="s">
        <v>3720</v>
      </c>
      <c r="I114" s="575" t="s">
        <v>7487</v>
      </c>
      <c r="J114" s="575" t="s">
        <v>70</v>
      </c>
      <c r="K114" s="575" t="s">
        <v>7488</v>
      </c>
      <c r="L114" s="539" t="s">
        <v>2118</v>
      </c>
    </row>
    <row r="115" spans="1:16" s="454" customFormat="1" ht="21.05" customHeight="1">
      <c r="A115" s="810"/>
      <c r="B115" s="811" t="s">
        <v>430</v>
      </c>
      <c r="C115" s="817" t="s">
        <v>431</v>
      </c>
      <c r="D115" s="575" t="s">
        <v>387</v>
      </c>
      <c r="E115" s="575" t="s">
        <v>3282</v>
      </c>
      <c r="F115" s="811" t="s">
        <v>7514</v>
      </c>
      <c r="G115" s="575" t="s">
        <v>7512</v>
      </c>
      <c r="H115" s="811" t="s">
        <v>432</v>
      </c>
      <c r="I115" s="575" t="s">
        <v>7489</v>
      </c>
      <c r="J115" s="575" t="s">
        <v>77</v>
      </c>
      <c r="K115" s="575" t="s">
        <v>7490</v>
      </c>
      <c r="L115" s="575" t="s">
        <v>430</v>
      </c>
    </row>
    <row r="116" spans="1:16" ht="21.05" customHeight="1">
      <c r="A116" s="810"/>
      <c r="B116" s="811" t="s">
        <v>3036</v>
      </c>
      <c r="C116" s="817" t="s">
        <v>3037</v>
      </c>
      <c r="D116" s="575" t="s">
        <v>387</v>
      </c>
      <c r="E116" s="575" t="s">
        <v>3282</v>
      </c>
      <c r="F116" s="811" t="s">
        <v>7514</v>
      </c>
      <c r="G116" s="575" t="s">
        <v>7512</v>
      </c>
      <c r="H116" s="811" t="s">
        <v>7491</v>
      </c>
      <c r="I116" s="575" t="s">
        <v>7492</v>
      </c>
      <c r="J116" s="575" t="s">
        <v>70</v>
      </c>
      <c r="K116" s="575" t="s">
        <v>7493</v>
      </c>
      <c r="L116" s="575" t="s">
        <v>3036</v>
      </c>
    </row>
    <row r="117" spans="1:16" ht="21.05" customHeight="1">
      <c r="A117" s="792"/>
      <c r="B117" s="811" t="s">
        <v>2470</v>
      </c>
      <c r="C117" s="817" t="s">
        <v>2471</v>
      </c>
      <c r="D117" s="575" t="s">
        <v>387</v>
      </c>
      <c r="E117" s="575" t="s">
        <v>3282</v>
      </c>
      <c r="F117" s="811" t="s">
        <v>7514</v>
      </c>
      <c r="G117" s="575" t="s">
        <v>7512</v>
      </c>
      <c r="H117" s="811" t="s">
        <v>7494</v>
      </c>
      <c r="I117" s="811" t="s">
        <v>7495</v>
      </c>
      <c r="J117" s="575" t="s">
        <v>77</v>
      </c>
      <c r="K117" s="575" t="s">
        <v>7496</v>
      </c>
      <c r="L117" s="539" t="s">
        <v>2470</v>
      </c>
    </row>
    <row r="118" spans="1:16" s="214" customFormat="1" ht="21.05" customHeight="1">
      <c r="A118" s="22"/>
      <c r="B118" s="229" t="s">
        <v>440</v>
      </c>
      <c r="C118" s="230" t="s">
        <v>441</v>
      </c>
      <c r="D118" s="231" t="s">
        <v>387</v>
      </c>
      <c r="E118" s="232"/>
      <c r="F118" s="232"/>
      <c r="G118" s="232"/>
      <c r="H118" s="232"/>
      <c r="I118" s="232"/>
      <c r="J118" s="232"/>
      <c r="K118" s="233" t="s">
        <v>7497</v>
      </c>
      <c r="L118" s="232" t="s">
        <v>1417</v>
      </c>
      <c r="M118" s="228"/>
      <c r="N118" s="234"/>
    </row>
    <row r="119" spans="1:16" s="214" customFormat="1" ht="21.05" customHeight="1">
      <c r="A119" s="22"/>
      <c r="B119" s="230" t="s">
        <v>445</v>
      </c>
      <c r="C119" s="230" t="s">
        <v>269</v>
      </c>
      <c r="D119" s="231" t="s">
        <v>387</v>
      </c>
      <c r="E119" s="232"/>
      <c r="F119" s="232"/>
      <c r="G119" s="232"/>
      <c r="H119" s="232"/>
      <c r="I119" s="232"/>
      <c r="J119" s="232"/>
      <c r="K119" s="233" t="s">
        <v>7516</v>
      </c>
      <c r="L119" s="232" t="s">
        <v>1417</v>
      </c>
      <c r="M119" s="228"/>
      <c r="N119" s="234"/>
    </row>
    <row r="120" spans="1:16" s="214" customFormat="1" ht="21.05" customHeight="1">
      <c r="A120" s="22"/>
      <c r="B120" s="230" t="s">
        <v>447</v>
      </c>
      <c r="C120" s="230" t="s">
        <v>448</v>
      </c>
      <c r="D120" s="231" t="s">
        <v>58</v>
      </c>
      <c r="E120" s="232"/>
      <c r="F120" s="232"/>
      <c r="G120" s="232"/>
      <c r="H120" s="232"/>
      <c r="I120" s="232"/>
      <c r="J120" s="232"/>
      <c r="K120" s="235">
        <v>2</v>
      </c>
      <c r="L120" s="232" t="s">
        <v>1417</v>
      </c>
    </row>
    <row r="121" spans="1:16" ht="21.05" customHeight="1">
      <c r="A121" s="792"/>
      <c r="B121" s="808" t="s">
        <v>322</v>
      </c>
      <c r="C121" s="1709" t="s">
        <v>7372</v>
      </c>
      <c r="D121" s="1709"/>
      <c r="E121" s="1709"/>
      <c r="F121" s="1709"/>
      <c r="G121" s="1709"/>
      <c r="H121" s="1709"/>
      <c r="I121" s="1709"/>
      <c r="J121" s="1709"/>
      <c r="K121" s="1709"/>
      <c r="L121" s="1710"/>
    </row>
    <row r="122" spans="1:16" s="809" customFormat="1" ht="21.05" customHeight="1">
      <c r="A122" s="812"/>
      <c r="B122" s="1714"/>
      <c r="C122" s="1714"/>
      <c r="D122" s="1714"/>
      <c r="E122" s="1714"/>
      <c r="F122" s="1714"/>
      <c r="G122" s="1714"/>
      <c r="H122" s="1714"/>
      <c r="I122" s="1714"/>
      <c r="J122" s="1714"/>
      <c r="K122" s="1714"/>
      <c r="L122" s="1714"/>
      <c r="M122" s="809" t="s">
        <v>1667</v>
      </c>
      <c r="N122" s="809" t="s">
        <v>1668</v>
      </c>
      <c r="O122" s="809" t="s">
        <v>1669</v>
      </c>
      <c r="P122" s="809" t="s">
        <v>1670</v>
      </c>
    </row>
    <row r="123" spans="1:16" ht="21.05" customHeight="1">
      <c r="A123" s="792"/>
      <c r="B123" s="1715" t="s">
        <v>323</v>
      </c>
      <c r="C123" s="1716"/>
      <c r="D123" s="1716"/>
      <c r="E123" s="1716"/>
      <c r="F123" s="1716"/>
      <c r="G123" s="1716"/>
      <c r="H123" s="1716"/>
      <c r="I123" s="1716"/>
      <c r="J123" s="1716"/>
      <c r="K123" s="1716"/>
      <c r="L123" s="1717"/>
      <c r="M123" s="814" t="s">
        <v>7517</v>
      </c>
      <c r="N123" s="814" t="e">
        <f>VLOOKUP(M123,#REF!,2,0)</f>
        <v>#REF!</v>
      </c>
      <c r="O123" s="815" t="e">
        <f>VLOOKUP(M123,#REF!,3,0)</f>
        <v>#REF!</v>
      </c>
      <c r="P123" s="814" t="e">
        <f>VLOOKUP(M123,#REF!,4,0)</f>
        <v>#REF!</v>
      </c>
    </row>
    <row r="124" spans="1:16" ht="21.05" customHeight="1">
      <c r="A124" s="792"/>
      <c r="B124" s="808" t="s">
        <v>315</v>
      </c>
      <c r="C124" s="808" t="s">
        <v>316</v>
      </c>
      <c r="D124" s="808" t="s">
        <v>7336</v>
      </c>
      <c r="E124" s="808" t="s">
        <v>7363</v>
      </c>
      <c r="F124" s="808" t="s">
        <v>325</v>
      </c>
      <c r="G124" s="1718" t="s">
        <v>7364</v>
      </c>
      <c r="H124" s="1719"/>
      <c r="I124" s="1720"/>
      <c r="J124" s="808" t="s">
        <v>327</v>
      </c>
      <c r="K124" s="808" t="s">
        <v>328</v>
      </c>
      <c r="L124" s="808" t="s">
        <v>302</v>
      </c>
      <c r="M124" s="814" t="s">
        <v>7501</v>
      </c>
      <c r="N124" s="814" t="e">
        <f>VLOOKUP(M124,#REF!,2,0)</f>
        <v>#REF!</v>
      </c>
      <c r="O124" s="815" t="e">
        <f>VLOOKUP(M124,#REF!,3,0)</f>
        <v>#REF!</v>
      </c>
      <c r="P124" s="814" t="e">
        <f>VLOOKUP(M124,#REF!,4,0)</f>
        <v>#REF!</v>
      </c>
    </row>
    <row r="125" spans="1:16" ht="21.05" customHeight="1">
      <c r="A125" s="792"/>
      <c r="B125" s="575" t="s">
        <v>3282</v>
      </c>
      <c r="C125" s="811" t="s">
        <v>7514</v>
      </c>
      <c r="D125" s="811" t="s">
        <v>7518</v>
      </c>
      <c r="E125" s="575" t="s">
        <v>1420</v>
      </c>
      <c r="F125" s="576"/>
      <c r="G125" s="1626"/>
      <c r="H125" s="1627"/>
      <c r="I125" s="1628"/>
      <c r="J125" s="577"/>
      <c r="K125" s="577"/>
      <c r="L125" s="811" t="s">
        <v>7514</v>
      </c>
    </row>
    <row r="126" spans="1:16" ht="21.05" customHeight="1">
      <c r="A126" s="792"/>
      <c r="B126" s="575"/>
      <c r="C126" s="811" t="s">
        <v>7373</v>
      </c>
      <c r="D126" s="813" t="s">
        <v>7502</v>
      </c>
      <c r="E126" s="575" t="s">
        <v>1421</v>
      </c>
      <c r="F126" s="576" t="s">
        <v>838</v>
      </c>
      <c r="G126" s="1626" t="s">
        <v>7503</v>
      </c>
      <c r="H126" s="1627"/>
      <c r="I126" s="1628"/>
      <c r="J126" s="577"/>
      <c r="K126" s="577"/>
      <c r="L126" s="822" t="s">
        <v>7504</v>
      </c>
    </row>
    <row r="127" spans="1:16" ht="21.05" customHeight="1">
      <c r="A127" s="792"/>
      <c r="B127" s="811" t="s">
        <v>21</v>
      </c>
      <c r="C127" s="794" t="s">
        <v>2667</v>
      </c>
      <c r="D127" s="823" t="s">
        <v>2668</v>
      </c>
      <c r="E127" s="578" t="s">
        <v>2669</v>
      </c>
      <c r="F127" s="576" t="s">
        <v>838</v>
      </c>
      <c r="G127" s="1626" t="s">
        <v>7519</v>
      </c>
      <c r="H127" s="1627"/>
      <c r="I127" s="1628"/>
      <c r="J127" s="577"/>
      <c r="K127" s="577"/>
      <c r="L127" s="577" t="s">
        <v>7506</v>
      </c>
    </row>
    <row r="128" spans="1:16" ht="21.05" customHeight="1">
      <c r="A128" s="792"/>
      <c r="B128" s="811" t="s">
        <v>21</v>
      </c>
      <c r="C128" s="794" t="s">
        <v>2667</v>
      </c>
      <c r="D128" s="823" t="s">
        <v>2668</v>
      </c>
      <c r="E128" s="578" t="s">
        <v>7507</v>
      </c>
      <c r="F128" s="576" t="s">
        <v>838</v>
      </c>
      <c r="G128" s="1706" t="s">
        <v>7508</v>
      </c>
      <c r="H128" s="1707"/>
      <c r="I128" s="1708"/>
      <c r="J128" s="577"/>
      <c r="K128" s="577"/>
      <c r="L128" s="577" t="s">
        <v>7506</v>
      </c>
    </row>
    <row r="129" spans="1:12" ht="21.05" customHeight="1">
      <c r="A129" s="792"/>
      <c r="B129" s="811" t="s">
        <v>21</v>
      </c>
      <c r="C129" s="811"/>
      <c r="D129" s="811" t="s">
        <v>7332</v>
      </c>
      <c r="E129" s="575" t="s">
        <v>1423</v>
      </c>
      <c r="F129" s="576" t="s">
        <v>838</v>
      </c>
      <c r="G129" s="1626" t="s">
        <v>7520</v>
      </c>
      <c r="H129" s="1627"/>
      <c r="I129" s="1628"/>
      <c r="J129" s="577"/>
      <c r="K129" s="577"/>
      <c r="L129" s="577"/>
    </row>
    <row r="130" spans="1:12" ht="14.25" customHeight="1">
      <c r="B130" s="808" t="s">
        <v>329</v>
      </c>
      <c r="C130" s="1709" t="s">
        <v>7510</v>
      </c>
      <c r="D130" s="1709"/>
      <c r="E130" s="1709"/>
      <c r="F130" s="1709"/>
      <c r="G130" s="1709"/>
      <c r="H130" s="1709"/>
      <c r="I130" s="1709"/>
      <c r="J130" s="1709"/>
      <c r="K130" s="1709"/>
      <c r="L130" s="1710"/>
    </row>
    <row r="131" spans="1:12" ht="21.05" customHeight="1">
      <c r="A131" s="792"/>
      <c r="B131" s="808" t="s">
        <v>330</v>
      </c>
      <c r="C131" s="1711"/>
      <c r="D131" s="1711"/>
      <c r="E131" s="1711"/>
      <c r="F131" s="1711"/>
      <c r="G131" s="1711"/>
      <c r="H131" s="1711"/>
      <c r="I131" s="1711"/>
      <c r="J131" s="1711"/>
      <c r="K131" s="1711"/>
      <c r="L131" s="1712"/>
    </row>
    <row r="132" spans="1:12" ht="21.05" customHeight="1">
      <c r="A132" s="792"/>
      <c r="B132" s="816" t="s">
        <v>331</v>
      </c>
      <c r="C132" s="1713"/>
      <c r="D132" s="1713"/>
      <c r="E132" s="1713"/>
      <c r="F132" s="1713"/>
      <c r="G132" s="1713"/>
      <c r="H132" s="1713"/>
      <c r="I132" s="1713"/>
      <c r="J132" s="1713"/>
      <c r="K132" s="1713"/>
      <c r="L132" s="1713"/>
    </row>
    <row r="133" spans="1:12" ht="21.05" customHeight="1">
      <c r="A133" s="792"/>
      <c r="B133" s="1715" t="s">
        <v>2131</v>
      </c>
      <c r="C133" s="1716"/>
      <c r="D133" s="1716"/>
      <c r="E133" s="1716"/>
      <c r="F133" s="1716"/>
      <c r="G133" s="1716"/>
      <c r="H133" s="1716"/>
      <c r="I133" s="1716"/>
      <c r="J133" s="1716"/>
      <c r="K133" s="1716"/>
      <c r="L133" s="1717"/>
    </row>
    <row r="134" spans="1:12" s="809" customFormat="1" ht="21.05" customHeight="1">
      <c r="A134" s="807"/>
      <c r="B134" s="804" t="s">
        <v>308</v>
      </c>
      <c r="C134" s="805" t="s">
        <v>7521</v>
      </c>
      <c r="D134" s="804" t="s">
        <v>7328</v>
      </c>
      <c r="E134" s="1709" t="s">
        <v>7369</v>
      </c>
      <c r="F134" s="1710"/>
      <c r="G134" s="804" t="s">
        <v>302</v>
      </c>
      <c r="H134" s="1721" t="s">
        <v>7522</v>
      </c>
      <c r="I134" s="1722"/>
      <c r="J134" s="1723"/>
      <c r="K134" s="793" t="s">
        <v>309</v>
      </c>
      <c r="L134" s="806" t="s">
        <v>385</v>
      </c>
    </row>
    <row r="135" spans="1:12" s="454" customFormat="1" ht="21.05" customHeight="1">
      <c r="A135" s="810"/>
      <c r="B135" s="1724" t="s">
        <v>310</v>
      </c>
      <c r="C135" s="1724"/>
      <c r="D135" s="1724"/>
      <c r="E135" s="1724" t="s">
        <v>311</v>
      </c>
      <c r="F135" s="1724"/>
      <c r="G135" s="1724"/>
      <c r="H135" s="1724"/>
      <c r="I135" s="1724"/>
      <c r="J135" s="1724"/>
      <c r="K135" s="1724"/>
      <c r="L135" s="1724"/>
    </row>
    <row r="136" spans="1:12" s="454" customFormat="1" ht="21.05" customHeight="1">
      <c r="A136" s="810"/>
      <c r="B136" s="808" t="s">
        <v>7334</v>
      </c>
      <c r="C136" s="808" t="s">
        <v>7335</v>
      </c>
      <c r="D136" s="808" t="s">
        <v>314</v>
      </c>
      <c r="E136" s="808" t="s">
        <v>315</v>
      </c>
      <c r="F136" s="808" t="s">
        <v>316</v>
      </c>
      <c r="G136" s="808" t="s">
        <v>7336</v>
      </c>
      <c r="H136" s="808" t="s">
        <v>318</v>
      </c>
      <c r="I136" s="808" t="s">
        <v>319</v>
      </c>
      <c r="J136" s="808" t="s">
        <v>320</v>
      </c>
      <c r="K136" s="808" t="s">
        <v>7337</v>
      </c>
      <c r="L136" s="808" t="s">
        <v>302</v>
      </c>
    </row>
    <row r="137" spans="1:12" s="454" customFormat="1" ht="21.05" customHeight="1">
      <c r="A137" s="810"/>
      <c r="B137" s="811" t="s">
        <v>7371</v>
      </c>
      <c r="C137" s="817" t="s">
        <v>7372</v>
      </c>
      <c r="D137" s="575" t="s">
        <v>387</v>
      </c>
      <c r="E137" s="575" t="s">
        <v>3282</v>
      </c>
      <c r="F137" s="811" t="s">
        <v>7373</v>
      </c>
      <c r="G137" s="811" t="s">
        <v>7523</v>
      </c>
      <c r="H137" s="824" t="s">
        <v>7375</v>
      </c>
      <c r="I137" s="824" t="s">
        <v>7376</v>
      </c>
      <c r="J137" s="575" t="s">
        <v>70</v>
      </c>
      <c r="K137" s="575" t="s">
        <v>7377</v>
      </c>
      <c r="L137" s="539" t="s">
        <v>7378</v>
      </c>
    </row>
    <row r="138" spans="1:12" s="454" customFormat="1" ht="21.05" customHeight="1">
      <c r="A138" s="810"/>
      <c r="B138" s="811" t="s">
        <v>4546</v>
      </c>
      <c r="C138" s="817" t="s">
        <v>4547</v>
      </c>
      <c r="D138" s="575" t="s">
        <v>387</v>
      </c>
      <c r="E138" s="575"/>
      <c r="F138" s="575"/>
      <c r="G138" s="575"/>
      <c r="H138" s="811"/>
      <c r="I138" s="575"/>
      <c r="J138" s="575"/>
      <c r="K138" s="820" t="s">
        <v>7524</v>
      </c>
      <c r="L138" s="539"/>
    </row>
    <row r="139" spans="1:12" s="454" customFormat="1" ht="21.05" customHeight="1">
      <c r="A139" s="810"/>
      <c r="B139" s="811" t="s">
        <v>7380</v>
      </c>
      <c r="C139" s="817" t="s">
        <v>7381</v>
      </c>
      <c r="D139" s="575" t="s">
        <v>387</v>
      </c>
      <c r="E139" s="575" t="s">
        <v>3282</v>
      </c>
      <c r="F139" s="811" t="s">
        <v>7525</v>
      </c>
      <c r="G139" s="811" t="s">
        <v>7523</v>
      </c>
      <c r="H139" s="813" t="s">
        <v>1670</v>
      </c>
      <c r="I139" s="813" t="s">
        <v>7383</v>
      </c>
      <c r="J139" s="575" t="s">
        <v>70</v>
      </c>
      <c r="K139" s="575" t="s">
        <v>7384</v>
      </c>
      <c r="L139" s="539" t="s">
        <v>7385</v>
      </c>
    </row>
    <row r="140" spans="1:12" s="454" customFormat="1" ht="21.05" customHeight="1">
      <c r="A140" s="810"/>
      <c r="B140" s="811" t="s">
        <v>7386</v>
      </c>
      <c r="C140" s="817" t="s">
        <v>7387</v>
      </c>
      <c r="D140" s="575" t="s">
        <v>387</v>
      </c>
      <c r="E140" s="575" t="s">
        <v>3282</v>
      </c>
      <c r="F140" s="811" t="s">
        <v>7525</v>
      </c>
      <c r="G140" s="575" t="s">
        <v>7523</v>
      </c>
      <c r="H140" s="811" t="s">
        <v>7388</v>
      </c>
      <c r="I140" s="824" t="s">
        <v>7389</v>
      </c>
      <c r="J140" s="575" t="s">
        <v>85</v>
      </c>
      <c r="K140" s="821" t="s">
        <v>7515</v>
      </c>
      <c r="L140" s="539" t="s">
        <v>7391</v>
      </c>
    </row>
    <row r="141" spans="1:12" s="454" customFormat="1" ht="21.05" customHeight="1">
      <c r="A141" s="810"/>
      <c r="B141" s="811" t="s">
        <v>7392</v>
      </c>
      <c r="C141" s="817" t="s">
        <v>7393</v>
      </c>
      <c r="D141" s="575" t="s">
        <v>387</v>
      </c>
      <c r="E141" s="575" t="s">
        <v>3282</v>
      </c>
      <c r="F141" s="811" t="s">
        <v>7525</v>
      </c>
      <c r="G141" s="575" t="s">
        <v>7523</v>
      </c>
      <c r="H141" s="811" t="s">
        <v>7394</v>
      </c>
      <c r="I141" s="824" t="s">
        <v>7395</v>
      </c>
      <c r="J141" s="575" t="s">
        <v>70</v>
      </c>
      <c r="K141" s="575" t="s">
        <v>7396</v>
      </c>
      <c r="L141" s="539" t="s">
        <v>7397</v>
      </c>
    </row>
    <row r="142" spans="1:12" s="454" customFormat="1" ht="21.05" customHeight="1">
      <c r="A142" s="810"/>
      <c r="B142" s="811" t="s">
        <v>7398</v>
      </c>
      <c r="C142" s="817" t="s">
        <v>7399</v>
      </c>
      <c r="D142" s="575" t="s">
        <v>387</v>
      </c>
      <c r="E142" s="575" t="s">
        <v>3282</v>
      </c>
      <c r="F142" s="811" t="s">
        <v>7525</v>
      </c>
      <c r="G142" s="811" t="s">
        <v>7523</v>
      </c>
      <c r="H142" s="811" t="s">
        <v>1279</v>
      </c>
      <c r="I142" s="825" t="s">
        <v>7400</v>
      </c>
      <c r="J142" s="575" t="s">
        <v>70</v>
      </c>
      <c r="K142" s="575" t="s">
        <v>7401</v>
      </c>
      <c r="L142" s="539" t="s">
        <v>7402</v>
      </c>
    </row>
    <row r="143" spans="1:12" s="454" customFormat="1" ht="21.05" customHeight="1">
      <c r="A143" s="810"/>
      <c r="B143" s="811" t="s">
        <v>7403</v>
      </c>
      <c r="C143" s="817" t="s">
        <v>7404</v>
      </c>
      <c r="D143" s="575" t="s">
        <v>387</v>
      </c>
      <c r="E143" s="575"/>
      <c r="F143" s="811"/>
      <c r="G143" s="575"/>
      <c r="H143" s="575"/>
      <c r="I143" s="811"/>
      <c r="J143" s="575" t="s">
        <v>85</v>
      </c>
      <c r="K143" s="820" t="s">
        <v>3101</v>
      </c>
      <c r="L143" s="539" t="s">
        <v>7403</v>
      </c>
    </row>
    <row r="144" spans="1:12" s="454" customFormat="1" ht="21.05" customHeight="1">
      <c r="A144" s="810"/>
      <c r="B144" s="811" t="s">
        <v>7405</v>
      </c>
      <c r="C144" s="817" t="s">
        <v>7406</v>
      </c>
      <c r="D144" s="575" t="s">
        <v>387</v>
      </c>
      <c r="E144" s="575" t="s">
        <v>3282</v>
      </c>
      <c r="F144" s="811" t="s">
        <v>7373</v>
      </c>
      <c r="G144" s="811" t="s">
        <v>7407</v>
      </c>
      <c r="H144" s="811" t="s">
        <v>7408</v>
      </c>
      <c r="I144" s="575" t="s">
        <v>7409</v>
      </c>
      <c r="J144" s="575" t="s">
        <v>179</v>
      </c>
      <c r="K144" s="575" t="s">
        <v>7410</v>
      </c>
      <c r="L144" s="539" t="s">
        <v>7405</v>
      </c>
    </row>
    <row r="145" spans="1:12" s="454" customFormat="1" ht="21.05" customHeight="1">
      <c r="A145" s="810"/>
      <c r="B145" s="811" t="s">
        <v>7411</v>
      </c>
      <c r="C145" s="817" t="s">
        <v>7412</v>
      </c>
      <c r="D145" s="575" t="s">
        <v>387</v>
      </c>
      <c r="E145" s="575" t="s">
        <v>3282</v>
      </c>
      <c r="F145" s="811" t="s">
        <v>7373</v>
      </c>
      <c r="G145" s="575" t="s">
        <v>7407</v>
      </c>
      <c r="H145" s="811" t="s">
        <v>7388</v>
      </c>
      <c r="I145" s="825" t="s">
        <v>7389</v>
      </c>
      <c r="J145" s="575" t="s">
        <v>85</v>
      </c>
      <c r="K145" s="821" t="s">
        <v>7413</v>
      </c>
      <c r="L145" s="539" t="s">
        <v>7411</v>
      </c>
    </row>
    <row r="146" spans="1:12" s="454" customFormat="1" ht="21.05" customHeight="1">
      <c r="A146" s="810"/>
      <c r="B146" s="811" t="s">
        <v>7414</v>
      </c>
      <c r="C146" s="817" t="s">
        <v>7415</v>
      </c>
      <c r="D146" s="575" t="s">
        <v>387</v>
      </c>
      <c r="E146" s="575" t="s">
        <v>3282</v>
      </c>
      <c r="F146" s="811" t="s">
        <v>7373</v>
      </c>
      <c r="G146" s="575" t="s">
        <v>7407</v>
      </c>
      <c r="H146" s="811" t="s">
        <v>7394</v>
      </c>
      <c r="I146" s="825" t="s">
        <v>7395</v>
      </c>
      <c r="J146" s="575" t="s">
        <v>70</v>
      </c>
      <c r="K146" s="575" t="s">
        <v>7416</v>
      </c>
      <c r="L146" s="539" t="s">
        <v>7417</v>
      </c>
    </row>
    <row r="147" spans="1:12" s="454" customFormat="1" ht="21.05" customHeight="1">
      <c r="A147" s="810"/>
      <c r="B147" s="811" t="s">
        <v>7418</v>
      </c>
      <c r="C147" s="817" t="s">
        <v>7419</v>
      </c>
      <c r="D147" s="575" t="s">
        <v>387</v>
      </c>
      <c r="E147" s="575" t="s">
        <v>3282</v>
      </c>
      <c r="F147" s="811" t="s">
        <v>7525</v>
      </c>
      <c r="G147" s="811" t="s">
        <v>7523</v>
      </c>
      <c r="H147" s="811" t="s">
        <v>1702</v>
      </c>
      <c r="I147" s="825" t="s">
        <v>7420</v>
      </c>
      <c r="J147" s="575" t="s">
        <v>179</v>
      </c>
      <c r="K147" s="575" t="s">
        <v>7421</v>
      </c>
      <c r="L147" s="539" t="s">
        <v>7422</v>
      </c>
    </row>
    <row r="148" spans="1:12" s="454" customFormat="1" ht="21.05" customHeight="1">
      <c r="A148" s="810"/>
      <c r="B148" s="811" t="s">
        <v>7423</v>
      </c>
      <c r="C148" s="817" t="s">
        <v>7424</v>
      </c>
      <c r="D148" s="575" t="s">
        <v>56</v>
      </c>
      <c r="E148" s="575" t="s">
        <v>3282</v>
      </c>
      <c r="F148" s="811" t="s">
        <v>7525</v>
      </c>
      <c r="G148" s="575" t="s">
        <v>7523</v>
      </c>
      <c r="H148" s="811" t="s">
        <v>7425</v>
      </c>
      <c r="I148" s="575" t="s">
        <v>7426</v>
      </c>
      <c r="J148" s="575" t="s">
        <v>56</v>
      </c>
      <c r="K148" s="575" t="s">
        <v>7427</v>
      </c>
      <c r="L148" s="539" t="s">
        <v>7428</v>
      </c>
    </row>
    <row r="149" spans="1:12" s="454" customFormat="1" ht="21.05" customHeight="1">
      <c r="A149" s="810"/>
      <c r="B149" s="811" t="s">
        <v>7429</v>
      </c>
      <c r="C149" s="817" t="s">
        <v>7430</v>
      </c>
      <c r="D149" s="575" t="s">
        <v>387</v>
      </c>
      <c r="E149" s="575" t="s">
        <v>3282</v>
      </c>
      <c r="F149" s="811" t="s">
        <v>7525</v>
      </c>
      <c r="G149" s="575" t="s">
        <v>7523</v>
      </c>
      <c r="H149" s="811" t="s">
        <v>7431</v>
      </c>
      <c r="I149" s="811" t="s">
        <v>7432</v>
      </c>
      <c r="J149" s="575" t="s">
        <v>85</v>
      </c>
      <c r="K149" s="575" t="s">
        <v>7433</v>
      </c>
      <c r="L149" s="539" t="s">
        <v>7434</v>
      </c>
    </row>
    <row r="150" spans="1:12" s="454" customFormat="1" ht="21.05" customHeight="1">
      <c r="A150" s="810"/>
      <c r="B150" s="811" t="s">
        <v>7435</v>
      </c>
      <c r="C150" s="817" t="s">
        <v>7436</v>
      </c>
      <c r="D150" s="575" t="s">
        <v>57</v>
      </c>
      <c r="E150" s="575" t="s">
        <v>3282</v>
      </c>
      <c r="F150" s="811" t="s">
        <v>7525</v>
      </c>
      <c r="G150" s="575" t="s">
        <v>7523</v>
      </c>
      <c r="H150" s="811" t="s">
        <v>7435</v>
      </c>
      <c r="I150" s="811" t="s">
        <v>7437</v>
      </c>
      <c r="J150" s="575" t="s">
        <v>57</v>
      </c>
      <c r="K150" s="575" t="s">
        <v>7438</v>
      </c>
      <c r="L150" s="539" t="s">
        <v>7435</v>
      </c>
    </row>
    <row r="151" spans="1:12" s="454" customFormat="1" ht="21.05" customHeight="1">
      <c r="A151" s="810"/>
      <c r="B151" s="811" t="s">
        <v>7439</v>
      </c>
      <c r="C151" s="817" t="s">
        <v>7440</v>
      </c>
      <c r="D151" s="575" t="s">
        <v>387</v>
      </c>
      <c r="E151" s="575" t="s">
        <v>3282</v>
      </c>
      <c r="F151" s="811" t="s">
        <v>7525</v>
      </c>
      <c r="G151" s="575" t="s">
        <v>7523</v>
      </c>
      <c r="H151" s="811" t="s">
        <v>7441</v>
      </c>
      <c r="I151" s="575" t="s">
        <v>7442</v>
      </c>
      <c r="J151" s="575" t="s">
        <v>77</v>
      </c>
      <c r="K151" s="575" t="s">
        <v>7443</v>
      </c>
      <c r="L151" s="539" t="s">
        <v>7444</v>
      </c>
    </row>
    <row r="152" spans="1:12" s="454" customFormat="1" ht="21.05" customHeight="1">
      <c r="A152" s="810"/>
      <c r="B152" s="811" t="s">
        <v>7445</v>
      </c>
      <c r="C152" s="817" t="s">
        <v>7446</v>
      </c>
      <c r="D152" s="575" t="s">
        <v>56</v>
      </c>
      <c r="E152" s="811"/>
      <c r="F152" s="811" t="s">
        <v>2678</v>
      </c>
      <c r="G152" s="811" t="s">
        <v>2929</v>
      </c>
      <c r="H152" s="575" t="s">
        <v>2038</v>
      </c>
      <c r="I152" s="575" t="s">
        <v>2039</v>
      </c>
      <c r="J152" s="575" t="s">
        <v>56</v>
      </c>
      <c r="K152" s="575" t="s">
        <v>7447</v>
      </c>
      <c r="L152" s="539" t="s">
        <v>7448</v>
      </c>
    </row>
    <row r="153" spans="1:12" s="454" customFormat="1" ht="21.05" customHeight="1">
      <c r="A153" s="810"/>
      <c r="B153" s="811" t="s">
        <v>7449</v>
      </c>
      <c r="C153" s="817" t="s">
        <v>7450</v>
      </c>
      <c r="D153" s="575" t="s">
        <v>387</v>
      </c>
      <c r="E153" s="811"/>
      <c r="F153" s="811" t="s">
        <v>2678</v>
      </c>
      <c r="G153" s="811" t="s">
        <v>2929</v>
      </c>
      <c r="H153" s="575" t="s">
        <v>7341</v>
      </c>
      <c r="I153" s="575" t="s">
        <v>7342</v>
      </c>
      <c r="J153" s="575" t="s">
        <v>151</v>
      </c>
      <c r="K153" s="575" t="s">
        <v>7451</v>
      </c>
      <c r="L153" s="539" t="s">
        <v>7452</v>
      </c>
    </row>
    <row r="154" spans="1:12" s="454" customFormat="1" ht="21.05" customHeight="1">
      <c r="A154" s="810"/>
      <c r="B154" s="811" t="s">
        <v>7453</v>
      </c>
      <c r="C154" s="817" t="s">
        <v>7454</v>
      </c>
      <c r="D154" s="575" t="s">
        <v>387</v>
      </c>
      <c r="E154" s="811"/>
      <c r="F154" s="811" t="s">
        <v>2688</v>
      </c>
      <c r="G154" s="575" t="s">
        <v>2932</v>
      </c>
      <c r="H154" s="575" t="s">
        <v>2690</v>
      </c>
      <c r="I154" s="575" t="s">
        <v>2687</v>
      </c>
      <c r="J154" s="575" t="s">
        <v>85</v>
      </c>
      <c r="K154" s="575" t="s">
        <v>7455</v>
      </c>
      <c r="L154" s="539" t="s">
        <v>7456</v>
      </c>
    </row>
    <row r="155" spans="1:12" s="454" customFormat="1" ht="21.05" customHeight="1">
      <c r="A155" s="810"/>
      <c r="B155" s="811" t="s">
        <v>7457</v>
      </c>
      <c r="C155" s="817" t="s">
        <v>7458</v>
      </c>
      <c r="D155" s="575" t="s">
        <v>387</v>
      </c>
      <c r="E155" s="811"/>
      <c r="F155" s="811" t="s">
        <v>2688</v>
      </c>
      <c r="G155" s="811" t="s">
        <v>2932</v>
      </c>
      <c r="H155" s="575" t="s">
        <v>7344</v>
      </c>
      <c r="I155" s="575" t="s">
        <v>7345</v>
      </c>
      <c r="J155" s="575" t="s">
        <v>77</v>
      </c>
      <c r="K155" s="575" t="s">
        <v>7459</v>
      </c>
      <c r="L155" s="539" t="s">
        <v>7460</v>
      </c>
    </row>
    <row r="156" spans="1:12" s="454" customFormat="1" ht="21.05" customHeight="1">
      <c r="A156" s="810"/>
      <c r="B156" s="811" t="s">
        <v>7461</v>
      </c>
      <c r="C156" s="817" t="s">
        <v>7462</v>
      </c>
      <c r="D156" s="575" t="s">
        <v>387</v>
      </c>
      <c r="E156" s="811"/>
      <c r="F156" s="811" t="s">
        <v>2688</v>
      </c>
      <c r="G156" s="575" t="s">
        <v>2932</v>
      </c>
      <c r="H156" s="575" t="s">
        <v>7347</v>
      </c>
      <c r="I156" s="575" t="s">
        <v>7348</v>
      </c>
      <c r="J156" s="575" t="s">
        <v>85</v>
      </c>
      <c r="K156" s="575" t="s">
        <v>7463</v>
      </c>
      <c r="L156" s="539" t="s">
        <v>7464</v>
      </c>
    </row>
    <row r="157" spans="1:12" s="454" customFormat="1" ht="21.05" customHeight="1">
      <c r="A157" s="810"/>
      <c r="B157" s="811" t="s">
        <v>7465</v>
      </c>
      <c r="C157" s="817" t="s">
        <v>7466</v>
      </c>
      <c r="D157" s="575" t="s">
        <v>387</v>
      </c>
      <c r="E157" s="811"/>
      <c r="F157" s="811" t="s">
        <v>2688</v>
      </c>
      <c r="G157" s="575" t="s">
        <v>2932</v>
      </c>
      <c r="H157" s="575" t="s">
        <v>7350</v>
      </c>
      <c r="I157" s="575" t="s">
        <v>7351</v>
      </c>
      <c r="J157" s="575" t="s">
        <v>85</v>
      </c>
      <c r="K157" s="575" t="s">
        <v>7467</v>
      </c>
      <c r="L157" s="539" t="s">
        <v>7468</v>
      </c>
    </row>
    <row r="158" spans="1:12" s="454" customFormat="1" ht="21.05" customHeight="1">
      <c r="A158" s="810"/>
      <c r="B158" s="811" t="s">
        <v>7469</v>
      </c>
      <c r="C158" s="817" t="s">
        <v>7470</v>
      </c>
      <c r="D158" s="575" t="s">
        <v>387</v>
      </c>
      <c r="E158" s="811"/>
      <c r="F158" s="811" t="s">
        <v>2688</v>
      </c>
      <c r="G158" s="575" t="s">
        <v>2932</v>
      </c>
      <c r="H158" s="575" t="s">
        <v>7353</v>
      </c>
      <c r="I158" s="575" t="s">
        <v>7354</v>
      </c>
      <c r="J158" s="575" t="s">
        <v>85</v>
      </c>
      <c r="K158" s="575" t="s">
        <v>7471</v>
      </c>
      <c r="L158" s="539" t="s">
        <v>7472</v>
      </c>
    </row>
    <row r="159" spans="1:12" s="454" customFormat="1" ht="21.05" customHeight="1">
      <c r="A159" s="810"/>
      <c r="B159" s="811" t="s">
        <v>7473</v>
      </c>
      <c r="C159" s="817" t="s">
        <v>7474</v>
      </c>
      <c r="D159" s="575" t="s">
        <v>56</v>
      </c>
      <c r="E159" s="811"/>
      <c r="F159" s="811" t="s">
        <v>2688</v>
      </c>
      <c r="G159" s="575" t="s">
        <v>2932</v>
      </c>
      <c r="H159" s="575" t="s">
        <v>3832</v>
      </c>
      <c r="I159" s="575" t="s">
        <v>7356</v>
      </c>
      <c r="J159" s="575" t="s">
        <v>56</v>
      </c>
      <c r="K159" s="575" t="s">
        <v>7475</v>
      </c>
      <c r="L159" s="539" t="s">
        <v>7476</v>
      </c>
    </row>
    <row r="160" spans="1:12" s="454" customFormat="1" ht="21.05" customHeight="1">
      <c r="A160" s="810"/>
      <c r="B160" s="811" t="s">
        <v>7477</v>
      </c>
      <c r="C160" s="817" t="s">
        <v>7478</v>
      </c>
      <c r="D160" s="575" t="s">
        <v>56</v>
      </c>
      <c r="E160" s="811"/>
      <c r="F160" s="811" t="s">
        <v>2688</v>
      </c>
      <c r="G160" s="575" t="s">
        <v>2932</v>
      </c>
      <c r="H160" s="575" t="s">
        <v>7358</v>
      </c>
      <c r="I160" s="575" t="s">
        <v>7359</v>
      </c>
      <c r="J160" s="575" t="s">
        <v>56</v>
      </c>
      <c r="K160" s="575" t="s">
        <v>7479</v>
      </c>
      <c r="L160" s="539" t="s">
        <v>7480</v>
      </c>
    </row>
    <row r="161" spans="1:16" s="454" customFormat="1" ht="21.05" customHeight="1">
      <c r="A161" s="810"/>
      <c r="B161" s="811" t="s">
        <v>7481</v>
      </c>
      <c r="C161" s="817" t="s">
        <v>7482</v>
      </c>
      <c r="D161" s="575" t="s">
        <v>387</v>
      </c>
      <c r="E161" s="575" t="s">
        <v>3282</v>
      </c>
      <c r="F161" s="811" t="s">
        <v>7526</v>
      </c>
      <c r="G161" s="575" t="s">
        <v>7523</v>
      </c>
      <c r="H161" s="811" t="s">
        <v>7483</v>
      </c>
      <c r="I161" s="825" t="s">
        <v>7484</v>
      </c>
      <c r="J161" s="575" t="s">
        <v>70</v>
      </c>
      <c r="K161" s="575" t="s">
        <v>7485</v>
      </c>
      <c r="L161" s="539" t="s">
        <v>7486</v>
      </c>
    </row>
    <row r="162" spans="1:16" s="454" customFormat="1" ht="21.05" customHeight="1">
      <c r="A162" s="810"/>
      <c r="B162" s="811" t="s">
        <v>2118</v>
      </c>
      <c r="C162" s="817" t="s">
        <v>2119</v>
      </c>
      <c r="D162" s="575" t="s">
        <v>387</v>
      </c>
      <c r="E162" s="575" t="s">
        <v>3282</v>
      </c>
      <c r="F162" s="811" t="s">
        <v>7525</v>
      </c>
      <c r="G162" s="575" t="s">
        <v>7523</v>
      </c>
      <c r="H162" s="811" t="s">
        <v>3720</v>
      </c>
      <c r="I162" s="825" t="s">
        <v>7487</v>
      </c>
      <c r="J162" s="575" t="s">
        <v>70</v>
      </c>
      <c r="K162" s="575" t="s">
        <v>7488</v>
      </c>
      <c r="L162" s="539" t="s">
        <v>2118</v>
      </c>
    </row>
    <row r="163" spans="1:16" ht="21.05" customHeight="1">
      <c r="A163" s="810"/>
      <c r="B163" s="811" t="s">
        <v>430</v>
      </c>
      <c r="C163" s="817" t="s">
        <v>431</v>
      </c>
      <c r="D163" s="575" t="s">
        <v>387</v>
      </c>
      <c r="E163" s="575" t="s">
        <v>3282</v>
      </c>
      <c r="F163" s="811" t="s">
        <v>7525</v>
      </c>
      <c r="G163" s="575" t="s">
        <v>7523</v>
      </c>
      <c r="H163" s="811" t="s">
        <v>432</v>
      </c>
      <c r="I163" s="825" t="s">
        <v>7489</v>
      </c>
      <c r="J163" s="575" t="s">
        <v>77</v>
      </c>
      <c r="K163" s="575" t="s">
        <v>7490</v>
      </c>
      <c r="L163" s="575" t="s">
        <v>430</v>
      </c>
    </row>
    <row r="164" spans="1:16" ht="21.05" customHeight="1">
      <c r="A164" s="792"/>
      <c r="B164" s="811" t="s">
        <v>3036</v>
      </c>
      <c r="C164" s="817" t="s">
        <v>3037</v>
      </c>
      <c r="D164" s="575" t="s">
        <v>387</v>
      </c>
      <c r="E164" s="575" t="s">
        <v>3282</v>
      </c>
      <c r="F164" s="811" t="s">
        <v>7525</v>
      </c>
      <c r="G164" s="575" t="s">
        <v>7523</v>
      </c>
      <c r="H164" s="811" t="s">
        <v>7491</v>
      </c>
      <c r="I164" s="825" t="s">
        <v>7492</v>
      </c>
      <c r="J164" s="575" t="s">
        <v>70</v>
      </c>
      <c r="K164" s="575" t="s">
        <v>7493</v>
      </c>
      <c r="L164" s="575" t="s">
        <v>3036</v>
      </c>
    </row>
    <row r="165" spans="1:16" ht="21.05" customHeight="1">
      <c r="A165" s="792"/>
      <c r="B165" s="811" t="s">
        <v>2470</v>
      </c>
      <c r="C165" s="817" t="s">
        <v>2471</v>
      </c>
      <c r="D165" s="575" t="s">
        <v>387</v>
      </c>
      <c r="E165" s="575" t="s">
        <v>3282</v>
      </c>
      <c r="F165" s="811" t="s">
        <v>7525</v>
      </c>
      <c r="G165" s="575" t="s">
        <v>7523</v>
      </c>
      <c r="H165" s="811" t="s">
        <v>7494</v>
      </c>
      <c r="I165" s="824" t="s">
        <v>7495</v>
      </c>
      <c r="J165" s="575" t="s">
        <v>77</v>
      </c>
      <c r="K165" s="575" t="s">
        <v>7496</v>
      </c>
      <c r="L165" s="539" t="s">
        <v>2470</v>
      </c>
    </row>
    <row r="166" spans="1:16" s="214" customFormat="1" ht="21.05" customHeight="1">
      <c r="A166" s="22"/>
      <c r="B166" s="229" t="s">
        <v>440</v>
      </c>
      <c r="C166" s="230" t="s">
        <v>441</v>
      </c>
      <c r="D166" s="231" t="s">
        <v>387</v>
      </c>
      <c r="E166" s="232"/>
      <c r="F166" s="232"/>
      <c r="G166" s="232"/>
      <c r="H166" s="232"/>
      <c r="I166" s="232"/>
      <c r="J166" s="232"/>
      <c r="K166" s="233" t="s">
        <v>7497</v>
      </c>
      <c r="L166" s="232" t="s">
        <v>1417</v>
      </c>
      <c r="M166" s="228"/>
      <c r="N166" s="234"/>
    </row>
    <row r="167" spans="1:16" s="214" customFormat="1" ht="21.05" customHeight="1">
      <c r="A167" s="22"/>
      <c r="B167" s="230" t="s">
        <v>445</v>
      </c>
      <c r="C167" s="230" t="s">
        <v>269</v>
      </c>
      <c r="D167" s="231" t="s">
        <v>387</v>
      </c>
      <c r="E167" s="232"/>
      <c r="F167" s="232"/>
      <c r="G167" s="232"/>
      <c r="H167" s="232"/>
      <c r="I167" s="232"/>
      <c r="J167" s="232"/>
      <c r="K167" s="233" t="s">
        <v>7527</v>
      </c>
      <c r="L167" s="232" t="s">
        <v>1417</v>
      </c>
      <c r="M167" s="228"/>
      <c r="N167" s="234"/>
    </row>
    <row r="168" spans="1:16" s="214" customFormat="1" ht="21.05" customHeight="1">
      <c r="A168" s="22"/>
      <c r="B168" s="230" t="s">
        <v>447</v>
      </c>
      <c r="C168" s="230" t="s">
        <v>448</v>
      </c>
      <c r="D168" s="231" t="s">
        <v>58</v>
      </c>
      <c r="E168" s="232"/>
      <c r="F168" s="232"/>
      <c r="G168" s="232"/>
      <c r="H168" s="232"/>
      <c r="I168" s="232"/>
      <c r="J168" s="232"/>
      <c r="K168" s="235">
        <v>3</v>
      </c>
      <c r="L168" s="232" t="s">
        <v>1417</v>
      </c>
    </row>
    <row r="169" spans="1:16" s="809" customFormat="1" ht="21.05" customHeight="1">
      <c r="A169" s="812"/>
      <c r="B169" s="808" t="s">
        <v>322</v>
      </c>
      <c r="C169" s="1709" t="s">
        <v>7372</v>
      </c>
      <c r="D169" s="1709"/>
      <c r="E169" s="1709"/>
      <c r="F169" s="1709"/>
      <c r="G169" s="1709"/>
      <c r="H169" s="1709"/>
      <c r="I169" s="1709"/>
      <c r="J169" s="1709"/>
      <c r="K169" s="1709"/>
      <c r="L169" s="1710"/>
      <c r="M169" s="809" t="s">
        <v>1667</v>
      </c>
      <c r="N169" s="809" t="s">
        <v>1668</v>
      </c>
      <c r="O169" s="809" t="s">
        <v>1669</v>
      </c>
      <c r="P169" s="809" t="s">
        <v>1670</v>
      </c>
    </row>
    <row r="170" spans="1:16" ht="21.05" customHeight="1">
      <c r="A170" s="792"/>
      <c r="B170" s="1714"/>
      <c r="C170" s="1714"/>
      <c r="D170" s="1714"/>
      <c r="E170" s="1714"/>
      <c r="F170" s="1714"/>
      <c r="G170" s="1714"/>
      <c r="H170" s="1714"/>
      <c r="I170" s="1714"/>
      <c r="J170" s="1714"/>
      <c r="K170" s="1714"/>
      <c r="L170" s="1714"/>
      <c r="M170" s="814" t="s">
        <v>7528</v>
      </c>
      <c r="N170" s="814" t="e">
        <f>VLOOKUP(M170,#REF!,2,0)</f>
        <v>#REF!</v>
      </c>
      <c r="O170" s="815" t="e">
        <f>VLOOKUP(M170,#REF!,3,0)</f>
        <v>#REF!</v>
      </c>
      <c r="P170" s="814" t="e">
        <f>VLOOKUP(M170,#REF!,4,0)</f>
        <v>#REF!</v>
      </c>
    </row>
    <row r="171" spans="1:16" ht="21.05" customHeight="1">
      <c r="A171" s="792"/>
      <c r="B171" s="1715" t="s">
        <v>323</v>
      </c>
      <c r="C171" s="1716"/>
      <c r="D171" s="1716"/>
      <c r="E171" s="1716"/>
      <c r="F171" s="1716"/>
      <c r="G171" s="1716"/>
      <c r="H171" s="1716"/>
      <c r="I171" s="1716"/>
      <c r="J171" s="1716"/>
      <c r="K171" s="1716"/>
      <c r="L171" s="1717"/>
      <c r="M171" s="814" t="s">
        <v>7501</v>
      </c>
      <c r="N171" s="814" t="e">
        <f>VLOOKUP(M171,#REF!,2,0)</f>
        <v>#REF!</v>
      </c>
      <c r="O171" s="815" t="e">
        <f>VLOOKUP(M171,#REF!,3,0)</f>
        <v>#REF!</v>
      </c>
      <c r="P171" s="814" t="e">
        <f>VLOOKUP(M171,#REF!,4,0)</f>
        <v>#REF!</v>
      </c>
    </row>
    <row r="172" spans="1:16" ht="21.05" customHeight="1">
      <c r="A172" s="792"/>
      <c r="B172" s="808" t="s">
        <v>315</v>
      </c>
      <c r="C172" s="808" t="s">
        <v>316</v>
      </c>
      <c r="D172" s="808" t="s">
        <v>7336</v>
      </c>
      <c r="E172" s="808" t="s">
        <v>7363</v>
      </c>
      <c r="F172" s="808" t="s">
        <v>325</v>
      </c>
      <c r="G172" s="1718" t="s">
        <v>7364</v>
      </c>
      <c r="H172" s="1719"/>
      <c r="I172" s="1720"/>
      <c r="J172" s="808" t="s">
        <v>327</v>
      </c>
      <c r="K172" s="808" t="s">
        <v>328</v>
      </c>
      <c r="L172" s="808" t="s">
        <v>302</v>
      </c>
    </row>
    <row r="173" spans="1:16" ht="21.05" customHeight="1">
      <c r="A173" s="792"/>
      <c r="B173" s="575" t="s">
        <v>3282</v>
      </c>
      <c r="C173" s="811" t="s">
        <v>7514</v>
      </c>
      <c r="D173" s="811" t="s">
        <v>7529</v>
      </c>
      <c r="E173" s="575" t="s">
        <v>1420</v>
      </c>
      <c r="F173" s="576"/>
      <c r="G173" s="1626"/>
      <c r="H173" s="1627"/>
      <c r="I173" s="1628"/>
      <c r="J173" s="577"/>
      <c r="K173" s="577"/>
      <c r="L173" s="811" t="s">
        <v>7514</v>
      </c>
    </row>
    <row r="174" spans="1:16" ht="21.05" customHeight="1">
      <c r="A174" s="792"/>
      <c r="B174" s="575"/>
      <c r="C174" s="811" t="s">
        <v>7373</v>
      </c>
      <c r="D174" s="813" t="s">
        <v>7502</v>
      </c>
      <c r="E174" s="575" t="s">
        <v>1421</v>
      </c>
      <c r="F174" s="576" t="s">
        <v>838</v>
      </c>
      <c r="G174" s="1626" t="s">
        <v>7503</v>
      </c>
      <c r="H174" s="1627"/>
      <c r="I174" s="1628"/>
      <c r="J174" s="577"/>
      <c r="K174" s="577"/>
      <c r="L174" s="822" t="s">
        <v>7504</v>
      </c>
    </row>
    <row r="175" spans="1:16" ht="21.05" customHeight="1">
      <c r="A175" s="792"/>
      <c r="B175" s="811" t="s">
        <v>21</v>
      </c>
      <c r="C175" s="794" t="s">
        <v>2667</v>
      </c>
      <c r="D175" s="823" t="s">
        <v>2668</v>
      </c>
      <c r="E175" s="578" t="s">
        <v>2669</v>
      </c>
      <c r="F175" s="576" t="s">
        <v>838</v>
      </c>
      <c r="G175" s="1706" t="s">
        <v>7530</v>
      </c>
      <c r="H175" s="1707"/>
      <c r="I175" s="1708"/>
      <c r="J175" s="577"/>
      <c r="K175" s="577"/>
      <c r="L175" s="577" t="s">
        <v>7506</v>
      </c>
    </row>
    <row r="176" spans="1:16" ht="14.25" customHeight="1">
      <c r="B176" s="811" t="s">
        <v>21</v>
      </c>
      <c r="C176" s="794" t="s">
        <v>2667</v>
      </c>
      <c r="D176" s="823" t="s">
        <v>2668</v>
      </c>
      <c r="E176" s="578" t="s">
        <v>7507</v>
      </c>
      <c r="F176" s="576" t="s">
        <v>838</v>
      </c>
      <c r="G176" s="1706" t="s">
        <v>7508</v>
      </c>
      <c r="H176" s="1707"/>
      <c r="I176" s="1708"/>
      <c r="J176" s="577"/>
      <c r="K176" s="577"/>
      <c r="L176" s="577" t="s">
        <v>7506</v>
      </c>
    </row>
    <row r="177" spans="1:13" ht="21.05" customHeight="1">
      <c r="A177" s="792"/>
      <c r="B177" s="811" t="s">
        <v>21</v>
      </c>
      <c r="C177" s="811"/>
      <c r="D177" s="811" t="s">
        <v>7332</v>
      </c>
      <c r="E177" s="575" t="s">
        <v>1423</v>
      </c>
      <c r="F177" s="576" t="s">
        <v>838</v>
      </c>
      <c r="G177" s="1626" t="s">
        <v>7520</v>
      </c>
      <c r="H177" s="1627"/>
      <c r="I177" s="1628"/>
      <c r="J177" s="577"/>
      <c r="K177" s="577"/>
      <c r="L177" s="577"/>
    </row>
    <row r="178" spans="1:13" ht="21.05" customHeight="1">
      <c r="A178" s="792"/>
      <c r="B178" s="808" t="s">
        <v>329</v>
      </c>
      <c r="C178" s="1709" t="s">
        <v>7510</v>
      </c>
      <c r="D178" s="1709"/>
      <c r="E178" s="1709"/>
      <c r="F178" s="1709"/>
      <c r="G178" s="1709"/>
      <c r="H178" s="1709"/>
      <c r="I178" s="1709"/>
      <c r="J178" s="1709"/>
      <c r="K178" s="1709"/>
      <c r="L178" s="1710"/>
    </row>
    <row r="179" spans="1:13" ht="21.05" customHeight="1">
      <c r="A179" s="792"/>
      <c r="B179" s="808" t="s">
        <v>330</v>
      </c>
      <c r="C179" s="1711"/>
      <c r="D179" s="1711"/>
      <c r="E179" s="1711"/>
      <c r="F179" s="1711"/>
      <c r="G179" s="1711"/>
      <c r="H179" s="1711"/>
      <c r="I179" s="1711"/>
      <c r="J179" s="1711"/>
      <c r="K179" s="1711"/>
      <c r="L179" s="1712"/>
    </row>
    <row r="180" spans="1:13" ht="21.05" customHeight="1">
      <c r="A180" s="792"/>
      <c r="B180" s="816" t="s">
        <v>331</v>
      </c>
      <c r="C180" s="1713"/>
      <c r="D180" s="1713"/>
      <c r="E180" s="1713"/>
      <c r="F180" s="1713"/>
      <c r="G180" s="1713"/>
      <c r="H180" s="1713"/>
      <c r="I180" s="1713"/>
      <c r="J180" s="1713"/>
      <c r="K180" s="1713"/>
      <c r="L180" s="1713"/>
    </row>
    <row r="181" spans="1:13" s="809" customFormat="1" ht="21.05" customHeight="1">
      <c r="A181" s="807"/>
      <c r="B181" s="1715" t="s">
        <v>2149</v>
      </c>
      <c r="C181" s="1716"/>
      <c r="D181" s="1716"/>
      <c r="E181" s="1716"/>
      <c r="F181" s="1716"/>
      <c r="G181" s="1716"/>
      <c r="H181" s="1716"/>
      <c r="I181" s="1716"/>
      <c r="J181" s="1716"/>
      <c r="K181" s="1716"/>
      <c r="L181" s="1717"/>
    </row>
    <row r="182" spans="1:13" s="454" customFormat="1" ht="21.05" customHeight="1">
      <c r="A182" s="810"/>
      <c r="B182" s="804" t="s">
        <v>308</v>
      </c>
      <c r="C182" s="805" t="s">
        <v>7531</v>
      </c>
      <c r="D182" s="804" t="s">
        <v>7328</v>
      </c>
      <c r="E182" s="1709" t="s">
        <v>7369</v>
      </c>
      <c r="F182" s="1710"/>
      <c r="G182" s="804" t="s">
        <v>302</v>
      </c>
      <c r="H182" s="1721" t="s">
        <v>7532</v>
      </c>
      <c r="I182" s="1722"/>
      <c r="J182" s="1723"/>
      <c r="K182" s="793" t="s">
        <v>309</v>
      </c>
      <c r="L182" s="806" t="s">
        <v>385</v>
      </c>
    </row>
    <row r="183" spans="1:13" s="454" customFormat="1" ht="21.05" customHeight="1">
      <c r="A183" s="810"/>
      <c r="B183" s="1724" t="s">
        <v>310</v>
      </c>
      <c r="C183" s="1724"/>
      <c r="D183" s="1724"/>
      <c r="E183" s="1724" t="s">
        <v>311</v>
      </c>
      <c r="F183" s="1724"/>
      <c r="G183" s="1724"/>
      <c r="H183" s="1724"/>
      <c r="I183" s="1724"/>
      <c r="J183" s="1724"/>
      <c r="K183" s="1724"/>
      <c r="L183" s="1724"/>
    </row>
    <row r="184" spans="1:13" s="454" customFormat="1" ht="21.05" customHeight="1">
      <c r="A184" s="810"/>
      <c r="B184" s="808" t="s">
        <v>7334</v>
      </c>
      <c r="C184" s="808" t="s">
        <v>7335</v>
      </c>
      <c r="D184" s="808" t="s">
        <v>314</v>
      </c>
      <c r="E184" s="808" t="s">
        <v>315</v>
      </c>
      <c r="F184" s="808" t="s">
        <v>316</v>
      </c>
      <c r="G184" s="808" t="s">
        <v>7336</v>
      </c>
      <c r="H184" s="808" t="s">
        <v>318</v>
      </c>
      <c r="I184" s="808" t="s">
        <v>319</v>
      </c>
      <c r="J184" s="808" t="s">
        <v>320</v>
      </c>
      <c r="K184" s="808" t="s">
        <v>7337</v>
      </c>
      <c r="L184" s="808" t="s">
        <v>302</v>
      </c>
    </row>
    <row r="185" spans="1:13" s="454" customFormat="1" ht="21.05" customHeight="1">
      <c r="A185" s="810"/>
      <c r="B185" s="811" t="s">
        <v>7371</v>
      </c>
      <c r="C185" s="817" t="s">
        <v>7372</v>
      </c>
      <c r="D185" s="575" t="s">
        <v>387</v>
      </c>
      <c r="E185" s="575" t="s">
        <v>3282</v>
      </c>
      <c r="F185" s="811" t="s">
        <v>7533</v>
      </c>
      <c r="G185" s="811" t="s">
        <v>7534</v>
      </c>
      <c r="H185" s="811" t="s">
        <v>7375</v>
      </c>
      <c r="I185" s="811" t="s">
        <v>7376</v>
      </c>
      <c r="J185" s="575" t="s">
        <v>7535</v>
      </c>
      <c r="K185" s="575" t="s">
        <v>7377</v>
      </c>
      <c r="L185" s="539" t="s">
        <v>7378</v>
      </c>
    </row>
    <row r="186" spans="1:13" s="454" customFormat="1" ht="21.05" customHeight="1">
      <c r="A186" s="810"/>
      <c r="B186" s="811" t="s">
        <v>4546</v>
      </c>
      <c r="C186" s="817" t="s">
        <v>4547</v>
      </c>
      <c r="D186" s="575" t="s">
        <v>387</v>
      </c>
      <c r="E186" s="575"/>
      <c r="F186" s="575"/>
      <c r="G186" s="575"/>
      <c r="H186" s="811"/>
      <c r="I186" s="575"/>
      <c r="J186" s="575"/>
      <c r="K186" s="820" t="s">
        <v>7536</v>
      </c>
      <c r="L186" s="539"/>
    </row>
    <row r="187" spans="1:13" s="454" customFormat="1" ht="21.05" customHeight="1">
      <c r="A187" s="810"/>
      <c r="B187" s="811" t="s">
        <v>7380</v>
      </c>
      <c r="C187" s="817" t="s">
        <v>7381</v>
      </c>
      <c r="D187" s="575" t="s">
        <v>387</v>
      </c>
      <c r="E187" s="575" t="s">
        <v>3282</v>
      </c>
      <c r="F187" s="811" t="s">
        <v>7533</v>
      </c>
      <c r="G187" s="811" t="s">
        <v>7534</v>
      </c>
      <c r="H187" s="813" t="s">
        <v>1670</v>
      </c>
      <c r="I187" s="813" t="s">
        <v>7383</v>
      </c>
      <c r="J187" s="575" t="s">
        <v>5962</v>
      </c>
      <c r="K187" s="575" t="s">
        <v>7384</v>
      </c>
      <c r="L187" s="539" t="s">
        <v>7385</v>
      </c>
    </row>
    <row r="188" spans="1:13" s="454" customFormat="1" ht="21.05" customHeight="1">
      <c r="A188" s="810"/>
      <c r="B188" s="811" t="s">
        <v>7386</v>
      </c>
      <c r="C188" s="817" t="s">
        <v>7387</v>
      </c>
      <c r="D188" s="575" t="s">
        <v>387</v>
      </c>
      <c r="E188" s="575" t="s">
        <v>3282</v>
      </c>
      <c r="F188" s="811" t="s">
        <v>7533</v>
      </c>
      <c r="G188" s="575" t="s">
        <v>7534</v>
      </c>
      <c r="H188" s="811" t="s">
        <v>7388</v>
      </c>
      <c r="I188" s="811" t="s">
        <v>7389</v>
      </c>
      <c r="J188" s="575" t="s">
        <v>2215</v>
      </c>
      <c r="K188" s="826" t="s">
        <v>7537</v>
      </c>
      <c r="L188" s="539" t="s">
        <v>7391</v>
      </c>
    </row>
    <row r="189" spans="1:13" s="454" customFormat="1" ht="21.05" customHeight="1">
      <c r="A189" s="810"/>
      <c r="B189" s="811" t="s">
        <v>7392</v>
      </c>
      <c r="C189" s="817" t="s">
        <v>7393</v>
      </c>
      <c r="D189" s="575" t="s">
        <v>387</v>
      </c>
      <c r="E189" s="575" t="s">
        <v>3282</v>
      </c>
      <c r="F189" s="811" t="s">
        <v>7533</v>
      </c>
      <c r="G189" s="575" t="s">
        <v>7534</v>
      </c>
      <c r="H189" s="811" t="s">
        <v>7394</v>
      </c>
      <c r="I189" s="811" t="s">
        <v>7395</v>
      </c>
      <c r="J189" s="575" t="s">
        <v>85</v>
      </c>
      <c r="K189" s="575" t="s">
        <v>7396</v>
      </c>
      <c r="L189" s="539" t="s">
        <v>7397</v>
      </c>
    </row>
    <row r="190" spans="1:13" s="454" customFormat="1" ht="21.05" customHeight="1">
      <c r="A190" s="810"/>
      <c r="B190" s="811" t="s">
        <v>7398</v>
      </c>
      <c r="C190" s="817" t="s">
        <v>7399</v>
      </c>
      <c r="D190" s="575" t="s">
        <v>387</v>
      </c>
      <c r="E190" s="575" t="s">
        <v>3282</v>
      </c>
      <c r="F190" s="811" t="s">
        <v>7533</v>
      </c>
      <c r="G190" s="811" t="s">
        <v>7534</v>
      </c>
      <c r="H190" s="811" t="s">
        <v>1279</v>
      </c>
      <c r="I190" s="575" t="s">
        <v>7400</v>
      </c>
      <c r="J190" s="575" t="s">
        <v>2444</v>
      </c>
      <c r="K190" s="827" t="s">
        <v>7538</v>
      </c>
      <c r="L190" s="539" t="s">
        <v>7402</v>
      </c>
    </row>
    <row r="191" spans="1:13" s="454" customFormat="1" ht="21.05" customHeight="1">
      <c r="A191" s="810"/>
      <c r="B191" s="811" t="s">
        <v>7403</v>
      </c>
      <c r="C191" s="817" t="s">
        <v>7404</v>
      </c>
      <c r="D191" s="575" t="s">
        <v>387</v>
      </c>
      <c r="E191" s="575"/>
      <c r="F191" s="811"/>
      <c r="G191" s="575"/>
      <c r="H191" s="575"/>
      <c r="I191" s="811"/>
      <c r="J191" s="575"/>
      <c r="K191" s="820" t="s">
        <v>3101</v>
      </c>
      <c r="L191" s="539" t="s">
        <v>7403</v>
      </c>
    </row>
    <row r="192" spans="1:13" s="454" customFormat="1" ht="21.05" customHeight="1">
      <c r="A192" s="810"/>
      <c r="B192" s="811" t="s">
        <v>7405</v>
      </c>
      <c r="C192" s="817" t="s">
        <v>7406</v>
      </c>
      <c r="D192" s="575" t="s">
        <v>387</v>
      </c>
      <c r="E192" s="575" t="s">
        <v>3282</v>
      </c>
      <c r="F192" s="811" t="s">
        <v>7373</v>
      </c>
      <c r="G192" s="811" t="s">
        <v>7407</v>
      </c>
      <c r="H192" s="811" t="s">
        <v>7408</v>
      </c>
      <c r="I192" s="575" t="s">
        <v>7409</v>
      </c>
      <c r="J192" s="575" t="s">
        <v>2222</v>
      </c>
      <c r="K192" s="575" t="s">
        <v>7410</v>
      </c>
      <c r="L192" s="539" t="s">
        <v>7405</v>
      </c>
      <c r="M192" s="575" t="s">
        <v>7427</v>
      </c>
    </row>
    <row r="193" spans="1:13" s="454" customFormat="1" ht="21.05" customHeight="1">
      <c r="A193" s="810"/>
      <c r="B193" s="811" t="s">
        <v>7411</v>
      </c>
      <c r="C193" s="817" t="s">
        <v>7412</v>
      </c>
      <c r="D193" s="575" t="s">
        <v>387</v>
      </c>
      <c r="E193" s="575" t="s">
        <v>3282</v>
      </c>
      <c r="F193" s="811" t="s">
        <v>7373</v>
      </c>
      <c r="G193" s="575" t="s">
        <v>7407</v>
      </c>
      <c r="H193" s="811" t="s">
        <v>7388</v>
      </c>
      <c r="I193" s="575" t="s">
        <v>7389</v>
      </c>
      <c r="J193" s="575" t="s">
        <v>5962</v>
      </c>
      <c r="K193" s="821" t="s">
        <v>7413</v>
      </c>
      <c r="L193" s="539" t="s">
        <v>7411</v>
      </c>
    </row>
    <row r="194" spans="1:13" s="454" customFormat="1" ht="21.05" customHeight="1">
      <c r="A194" s="810"/>
      <c r="B194" s="811" t="s">
        <v>7414</v>
      </c>
      <c r="C194" s="817" t="s">
        <v>7415</v>
      </c>
      <c r="D194" s="575" t="s">
        <v>387</v>
      </c>
      <c r="E194" s="575" t="s">
        <v>3282</v>
      </c>
      <c r="F194" s="811" t="s">
        <v>7373</v>
      </c>
      <c r="G194" s="575" t="s">
        <v>7407</v>
      </c>
      <c r="H194" s="811" t="s">
        <v>7394</v>
      </c>
      <c r="I194" s="575" t="s">
        <v>7395</v>
      </c>
      <c r="J194" s="575" t="s">
        <v>7539</v>
      </c>
      <c r="K194" s="575" t="s">
        <v>7416</v>
      </c>
      <c r="L194" s="539" t="s">
        <v>7417</v>
      </c>
    </row>
    <row r="195" spans="1:13" s="454" customFormat="1" ht="21.05" customHeight="1">
      <c r="A195" s="810"/>
      <c r="B195" s="811" t="s">
        <v>7418</v>
      </c>
      <c r="C195" s="817" t="s">
        <v>7419</v>
      </c>
      <c r="D195" s="575" t="s">
        <v>387</v>
      </c>
      <c r="E195" s="575" t="s">
        <v>3282</v>
      </c>
      <c r="F195" s="811" t="s">
        <v>7533</v>
      </c>
      <c r="G195" s="811" t="s">
        <v>7534</v>
      </c>
      <c r="H195" s="811" t="s">
        <v>1702</v>
      </c>
      <c r="I195" s="575" t="s">
        <v>7420</v>
      </c>
      <c r="J195" s="575" t="s">
        <v>7540</v>
      </c>
      <c r="K195" s="575" t="s">
        <v>7421</v>
      </c>
      <c r="L195" s="539" t="s">
        <v>7422</v>
      </c>
      <c r="M195" s="575" t="s">
        <v>7443</v>
      </c>
    </row>
    <row r="196" spans="1:13" s="454" customFormat="1" ht="21.05" customHeight="1">
      <c r="A196" s="810"/>
      <c r="B196" s="811" t="s">
        <v>7423</v>
      </c>
      <c r="C196" s="817" t="s">
        <v>7424</v>
      </c>
      <c r="D196" s="575" t="s">
        <v>56</v>
      </c>
      <c r="E196" s="575" t="s">
        <v>3282</v>
      </c>
      <c r="F196" s="811" t="s">
        <v>7533</v>
      </c>
      <c r="G196" s="575" t="s">
        <v>7534</v>
      </c>
      <c r="H196" s="811" t="s">
        <v>7425</v>
      </c>
      <c r="I196" s="575" t="s">
        <v>7426</v>
      </c>
      <c r="J196" s="575" t="s">
        <v>7541</v>
      </c>
      <c r="K196" s="820" t="s">
        <v>7542</v>
      </c>
      <c r="L196" s="539" t="s">
        <v>7428</v>
      </c>
    </row>
    <row r="197" spans="1:13" s="454" customFormat="1" ht="21.05" customHeight="1">
      <c r="A197" s="810"/>
      <c r="B197" s="811" t="s">
        <v>7429</v>
      </c>
      <c r="C197" s="817" t="s">
        <v>7430</v>
      </c>
      <c r="D197" s="575" t="s">
        <v>387</v>
      </c>
      <c r="E197" s="575" t="s">
        <v>3282</v>
      </c>
      <c r="F197" s="822" t="s">
        <v>7533</v>
      </c>
      <c r="G197" s="828" t="s">
        <v>7534</v>
      </c>
      <c r="H197" s="829" t="s">
        <v>7543</v>
      </c>
      <c r="I197" s="829" t="s">
        <v>7544</v>
      </c>
      <c r="J197" s="575" t="s">
        <v>2266</v>
      </c>
      <c r="K197" s="828" t="s">
        <v>7545</v>
      </c>
      <c r="L197" s="539" t="s">
        <v>7434</v>
      </c>
    </row>
    <row r="198" spans="1:13" s="454" customFormat="1" ht="21.05" customHeight="1">
      <c r="A198" s="810"/>
      <c r="B198" s="811" t="s">
        <v>7435</v>
      </c>
      <c r="C198" s="817" t="s">
        <v>7436</v>
      </c>
      <c r="D198" s="575" t="s">
        <v>57</v>
      </c>
      <c r="E198" s="575" t="s">
        <v>3282</v>
      </c>
      <c r="F198" s="811" t="s">
        <v>7533</v>
      </c>
      <c r="G198" s="575" t="s">
        <v>7534</v>
      </c>
      <c r="H198" s="811" t="s">
        <v>7435</v>
      </c>
      <c r="I198" s="811" t="s">
        <v>7437</v>
      </c>
      <c r="J198" s="575" t="s">
        <v>7546</v>
      </c>
      <c r="K198" s="575" t="s">
        <v>7438</v>
      </c>
      <c r="L198" s="539" t="s">
        <v>7435</v>
      </c>
    </row>
    <row r="199" spans="1:13" s="454" customFormat="1" ht="21.05" customHeight="1">
      <c r="A199" s="810"/>
      <c r="B199" s="811" t="s">
        <v>7439</v>
      </c>
      <c r="C199" s="817" t="s">
        <v>7440</v>
      </c>
      <c r="D199" s="575" t="s">
        <v>387</v>
      </c>
      <c r="E199" s="575" t="s">
        <v>3282</v>
      </c>
      <c r="F199" s="811" t="s">
        <v>7533</v>
      </c>
      <c r="G199" s="575" t="s">
        <v>7534</v>
      </c>
      <c r="H199" s="811" t="s">
        <v>7441</v>
      </c>
      <c r="I199" s="575" t="s">
        <v>7442</v>
      </c>
      <c r="J199" s="575" t="s">
        <v>267</v>
      </c>
      <c r="K199" s="820" t="s">
        <v>7547</v>
      </c>
      <c r="L199" s="539" t="s">
        <v>7444</v>
      </c>
    </row>
    <row r="200" spans="1:13" s="454" customFormat="1" ht="21.05" customHeight="1">
      <c r="A200" s="810"/>
      <c r="B200" s="811" t="s">
        <v>7445</v>
      </c>
      <c r="C200" s="817" t="s">
        <v>7446</v>
      </c>
      <c r="D200" s="575" t="s">
        <v>56</v>
      </c>
      <c r="E200" s="811"/>
      <c r="F200" s="811" t="s">
        <v>2678</v>
      </c>
      <c r="G200" s="811" t="s">
        <v>2929</v>
      </c>
      <c r="H200" s="575" t="s">
        <v>2038</v>
      </c>
      <c r="I200" s="575" t="s">
        <v>2039</v>
      </c>
      <c r="J200" s="575" t="s">
        <v>7548</v>
      </c>
      <c r="K200" s="575" t="s">
        <v>7447</v>
      </c>
      <c r="L200" s="539" t="s">
        <v>7448</v>
      </c>
    </row>
    <row r="201" spans="1:13" s="454" customFormat="1" ht="21.05" customHeight="1">
      <c r="A201" s="810"/>
      <c r="B201" s="811" t="s">
        <v>7449</v>
      </c>
      <c r="C201" s="817" t="s">
        <v>7450</v>
      </c>
      <c r="D201" s="575" t="s">
        <v>387</v>
      </c>
      <c r="E201" s="811"/>
      <c r="F201" s="811" t="s">
        <v>2678</v>
      </c>
      <c r="G201" s="811" t="s">
        <v>2929</v>
      </c>
      <c r="H201" s="575" t="s">
        <v>7341</v>
      </c>
      <c r="I201" s="575" t="s">
        <v>7342</v>
      </c>
      <c r="J201" s="575" t="s">
        <v>171</v>
      </c>
      <c r="K201" s="575" t="s">
        <v>7451</v>
      </c>
      <c r="L201" s="539" t="s">
        <v>7452</v>
      </c>
    </row>
    <row r="202" spans="1:13" s="454" customFormat="1" ht="21.05" customHeight="1">
      <c r="A202" s="810"/>
      <c r="B202" s="811" t="s">
        <v>7453</v>
      </c>
      <c r="C202" s="817" t="s">
        <v>7454</v>
      </c>
      <c r="D202" s="575" t="s">
        <v>387</v>
      </c>
      <c r="E202" s="811"/>
      <c r="F202" s="811" t="s">
        <v>2688</v>
      </c>
      <c r="G202" s="575" t="s">
        <v>2932</v>
      </c>
      <c r="H202" s="575" t="s">
        <v>2690</v>
      </c>
      <c r="I202" s="575" t="s">
        <v>2687</v>
      </c>
      <c r="J202" s="575" t="s">
        <v>2266</v>
      </c>
      <c r="K202" s="575" t="s">
        <v>7455</v>
      </c>
      <c r="L202" s="539" t="s">
        <v>7456</v>
      </c>
    </row>
    <row r="203" spans="1:13" s="454" customFormat="1" ht="21.05" customHeight="1">
      <c r="A203" s="810"/>
      <c r="B203" s="811" t="s">
        <v>7457</v>
      </c>
      <c r="C203" s="817" t="s">
        <v>7458</v>
      </c>
      <c r="D203" s="575" t="s">
        <v>387</v>
      </c>
      <c r="E203" s="811"/>
      <c r="F203" s="811" t="s">
        <v>2688</v>
      </c>
      <c r="G203" s="811" t="s">
        <v>2932</v>
      </c>
      <c r="H203" s="575" t="s">
        <v>7344</v>
      </c>
      <c r="I203" s="575" t="s">
        <v>7345</v>
      </c>
      <c r="J203" s="575" t="s">
        <v>267</v>
      </c>
      <c r="K203" s="575" t="s">
        <v>7459</v>
      </c>
      <c r="L203" s="539" t="s">
        <v>7460</v>
      </c>
    </row>
    <row r="204" spans="1:13" s="454" customFormat="1" ht="21.05" customHeight="1">
      <c r="A204" s="810"/>
      <c r="B204" s="811" t="s">
        <v>7461</v>
      </c>
      <c r="C204" s="817" t="s">
        <v>7462</v>
      </c>
      <c r="D204" s="575" t="s">
        <v>387</v>
      </c>
      <c r="E204" s="811"/>
      <c r="F204" s="811" t="s">
        <v>2688</v>
      </c>
      <c r="G204" s="575" t="s">
        <v>2932</v>
      </c>
      <c r="H204" s="575" t="s">
        <v>7347</v>
      </c>
      <c r="I204" s="575" t="s">
        <v>7348</v>
      </c>
      <c r="J204" s="575" t="s">
        <v>2266</v>
      </c>
      <c r="K204" s="575" t="s">
        <v>7463</v>
      </c>
      <c r="L204" s="539" t="s">
        <v>7464</v>
      </c>
    </row>
    <row r="205" spans="1:13" s="454" customFormat="1" ht="21.05" customHeight="1">
      <c r="A205" s="810"/>
      <c r="B205" s="811" t="s">
        <v>7465</v>
      </c>
      <c r="C205" s="817" t="s">
        <v>7466</v>
      </c>
      <c r="D205" s="575" t="s">
        <v>387</v>
      </c>
      <c r="E205" s="811"/>
      <c r="F205" s="811" t="s">
        <v>2688</v>
      </c>
      <c r="G205" s="575" t="s">
        <v>2932</v>
      </c>
      <c r="H205" s="575" t="s">
        <v>7350</v>
      </c>
      <c r="I205" s="575" t="s">
        <v>7351</v>
      </c>
      <c r="J205" s="575" t="s">
        <v>2266</v>
      </c>
      <c r="K205" s="575" t="s">
        <v>7467</v>
      </c>
      <c r="L205" s="539" t="s">
        <v>7468</v>
      </c>
      <c r="M205" s="575" t="s">
        <v>7485</v>
      </c>
    </row>
    <row r="206" spans="1:13" s="454" customFormat="1" ht="21.05" customHeight="1">
      <c r="A206" s="810"/>
      <c r="B206" s="811" t="s">
        <v>7469</v>
      </c>
      <c r="C206" s="817" t="s">
        <v>7470</v>
      </c>
      <c r="D206" s="575" t="s">
        <v>387</v>
      </c>
      <c r="E206" s="811"/>
      <c r="F206" s="811" t="s">
        <v>2688</v>
      </c>
      <c r="G206" s="575" t="s">
        <v>2932</v>
      </c>
      <c r="H206" s="575" t="s">
        <v>7353</v>
      </c>
      <c r="I206" s="575" t="s">
        <v>7354</v>
      </c>
      <c r="J206" s="575" t="s">
        <v>2266</v>
      </c>
      <c r="K206" s="575" t="s">
        <v>7471</v>
      </c>
      <c r="L206" s="539" t="s">
        <v>7472</v>
      </c>
      <c r="M206" s="575" t="s">
        <v>7488</v>
      </c>
    </row>
    <row r="207" spans="1:13" s="454" customFormat="1" ht="21.05" customHeight="1">
      <c r="A207" s="810"/>
      <c r="B207" s="811" t="s">
        <v>7473</v>
      </c>
      <c r="C207" s="817" t="s">
        <v>7474</v>
      </c>
      <c r="D207" s="575" t="s">
        <v>56</v>
      </c>
      <c r="E207" s="811"/>
      <c r="F207" s="811" t="s">
        <v>2688</v>
      </c>
      <c r="G207" s="575" t="s">
        <v>2932</v>
      </c>
      <c r="H207" s="575" t="s">
        <v>3832</v>
      </c>
      <c r="I207" s="575" t="s">
        <v>7356</v>
      </c>
      <c r="J207" s="575" t="s">
        <v>1726</v>
      </c>
      <c r="K207" s="575" t="s">
        <v>7475</v>
      </c>
      <c r="L207" s="539" t="s">
        <v>7476</v>
      </c>
      <c r="M207" s="575" t="s">
        <v>7490</v>
      </c>
    </row>
    <row r="208" spans="1:13" s="454" customFormat="1" ht="21.05" customHeight="1">
      <c r="A208" s="810"/>
      <c r="B208" s="811" t="s">
        <v>7477</v>
      </c>
      <c r="C208" s="817" t="s">
        <v>7478</v>
      </c>
      <c r="D208" s="575" t="s">
        <v>56</v>
      </c>
      <c r="E208" s="811"/>
      <c r="F208" s="811" t="s">
        <v>2688</v>
      </c>
      <c r="G208" s="575" t="s">
        <v>2932</v>
      </c>
      <c r="H208" s="575" t="s">
        <v>7358</v>
      </c>
      <c r="I208" s="575" t="s">
        <v>7359</v>
      </c>
      <c r="J208" s="575" t="s">
        <v>1726</v>
      </c>
      <c r="K208" s="575" t="s">
        <v>7479</v>
      </c>
      <c r="L208" s="539" t="s">
        <v>7480</v>
      </c>
      <c r="M208" s="575" t="s">
        <v>7493</v>
      </c>
    </row>
    <row r="209" spans="1:16" s="454" customFormat="1" ht="21.05" customHeight="1">
      <c r="A209" s="810"/>
      <c r="B209" s="811" t="s">
        <v>7481</v>
      </c>
      <c r="C209" s="817" t="s">
        <v>7482</v>
      </c>
      <c r="D209" s="575" t="s">
        <v>387</v>
      </c>
      <c r="E209" s="575" t="s">
        <v>3282</v>
      </c>
      <c r="F209" s="811" t="s">
        <v>7533</v>
      </c>
      <c r="G209" s="575" t="s">
        <v>7534</v>
      </c>
      <c r="H209" s="811" t="s">
        <v>7483</v>
      </c>
      <c r="I209" s="575" t="s">
        <v>7484</v>
      </c>
      <c r="J209" s="575" t="s">
        <v>7549</v>
      </c>
      <c r="K209" s="820" t="s">
        <v>7550</v>
      </c>
      <c r="L209" s="539" t="s">
        <v>7486</v>
      </c>
      <c r="M209" s="575" t="s">
        <v>7496</v>
      </c>
    </row>
    <row r="210" spans="1:16" ht="21.05" customHeight="1">
      <c r="A210" s="810"/>
      <c r="B210" s="811" t="s">
        <v>2118</v>
      </c>
      <c r="C210" s="817" t="s">
        <v>2119</v>
      </c>
      <c r="D210" s="575" t="s">
        <v>387</v>
      </c>
      <c r="E210" s="575" t="s">
        <v>3282</v>
      </c>
      <c r="F210" s="811" t="s">
        <v>7533</v>
      </c>
      <c r="G210" s="575" t="s">
        <v>7534</v>
      </c>
      <c r="H210" s="811" t="s">
        <v>3720</v>
      </c>
      <c r="I210" s="575" t="s">
        <v>7487</v>
      </c>
      <c r="J210" s="575" t="s">
        <v>70</v>
      </c>
      <c r="K210" s="820" t="s">
        <v>7538</v>
      </c>
      <c r="L210" s="539" t="s">
        <v>2118</v>
      </c>
    </row>
    <row r="211" spans="1:16" ht="21.05" customHeight="1">
      <c r="A211" s="792"/>
      <c r="B211" s="811" t="s">
        <v>430</v>
      </c>
      <c r="C211" s="817" t="s">
        <v>431</v>
      </c>
      <c r="D211" s="575" t="s">
        <v>387</v>
      </c>
      <c r="E211" s="575" t="s">
        <v>3282</v>
      </c>
      <c r="F211" s="811" t="s">
        <v>7533</v>
      </c>
      <c r="G211" s="575" t="s">
        <v>7534</v>
      </c>
      <c r="H211" s="811" t="s">
        <v>432</v>
      </c>
      <c r="I211" s="575" t="s">
        <v>7489</v>
      </c>
      <c r="J211" s="575" t="s">
        <v>77</v>
      </c>
      <c r="K211" s="820" t="s">
        <v>7551</v>
      </c>
      <c r="L211" s="575" t="s">
        <v>430</v>
      </c>
    </row>
    <row r="212" spans="1:16" ht="21.05" customHeight="1">
      <c r="A212" s="792"/>
      <c r="B212" s="811" t="s">
        <v>3036</v>
      </c>
      <c r="C212" s="817" t="s">
        <v>3037</v>
      </c>
      <c r="D212" s="575" t="s">
        <v>387</v>
      </c>
      <c r="E212" s="575" t="s">
        <v>3282</v>
      </c>
      <c r="F212" s="811" t="s">
        <v>7533</v>
      </c>
      <c r="G212" s="575" t="s">
        <v>7534</v>
      </c>
      <c r="H212" s="811" t="s">
        <v>7491</v>
      </c>
      <c r="I212" s="575" t="s">
        <v>7492</v>
      </c>
      <c r="J212" s="575" t="s">
        <v>70</v>
      </c>
      <c r="K212" s="820" t="s">
        <v>7552</v>
      </c>
      <c r="L212" s="575" t="s">
        <v>3036</v>
      </c>
    </row>
    <row r="213" spans="1:16" s="809" customFormat="1" ht="21.05" customHeight="1">
      <c r="A213" s="812"/>
      <c r="B213" s="811" t="s">
        <v>2470</v>
      </c>
      <c r="C213" s="817" t="s">
        <v>2471</v>
      </c>
      <c r="D213" s="575" t="s">
        <v>387</v>
      </c>
      <c r="E213" s="575" t="s">
        <v>3282</v>
      </c>
      <c r="F213" s="811" t="s">
        <v>7533</v>
      </c>
      <c r="G213" s="575" t="s">
        <v>7534</v>
      </c>
      <c r="H213" s="811" t="s">
        <v>7494</v>
      </c>
      <c r="I213" s="811" t="s">
        <v>7495</v>
      </c>
      <c r="J213" s="575" t="s">
        <v>77</v>
      </c>
      <c r="K213" s="820" t="s">
        <v>7553</v>
      </c>
      <c r="L213" s="539" t="s">
        <v>2470</v>
      </c>
      <c r="M213" s="809" t="s">
        <v>1667</v>
      </c>
      <c r="N213" s="809" t="s">
        <v>1668</v>
      </c>
      <c r="O213" s="809" t="s">
        <v>1669</v>
      </c>
      <c r="P213" s="809" t="s">
        <v>1670</v>
      </c>
    </row>
    <row r="214" spans="1:16" s="214" customFormat="1" ht="21.05" customHeight="1">
      <c r="A214" s="22"/>
      <c r="B214" s="229" t="s">
        <v>440</v>
      </c>
      <c r="C214" s="230" t="s">
        <v>441</v>
      </c>
      <c r="D214" s="231" t="s">
        <v>387</v>
      </c>
      <c r="E214" s="232"/>
      <c r="F214" s="232"/>
      <c r="G214" s="232"/>
      <c r="H214" s="232"/>
      <c r="I214" s="232"/>
      <c r="J214" s="232"/>
      <c r="K214" s="233" t="s">
        <v>7497</v>
      </c>
      <c r="L214" s="232" t="s">
        <v>1417</v>
      </c>
      <c r="M214" s="228"/>
      <c r="N214" s="234"/>
    </row>
    <row r="215" spans="1:16" s="214" customFormat="1" ht="21.05" customHeight="1">
      <c r="A215" s="22"/>
      <c r="B215" s="230" t="s">
        <v>445</v>
      </c>
      <c r="C215" s="230" t="s">
        <v>269</v>
      </c>
      <c r="D215" s="231" t="s">
        <v>387</v>
      </c>
      <c r="E215" s="232"/>
      <c r="F215" s="232"/>
      <c r="G215" s="232"/>
      <c r="H215" s="232"/>
      <c r="I215" s="232"/>
      <c r="J215" s="232"/>
      <c r="K215" s="233" t="s">
        <v>7554</v>
      </c>
      <c r="L215" s="232" t="s">
        <v>1417</v>
      </c>
      <c r="M215" s="228"/>
      <c r="N215" s="234"/>
    </row>
    <row r="216" spans="1:16" s="214" customFormat="1" ht="21.05" customHeight="1">
      <c r="A216" s="22"/>
      <c r="B216" s="230" t="s">
        <v>447</v>
      </c>
      <c r="C216" s="230" t="s">
        <v>448</v>
      </c>
      <c r="D216" s="231" t="s">
        <v>58</v>
      </c>
      <c r="E216" s="232"/>
      <c r="F216" s="232"/>
      <c r="G216" s="232"/>
      <c r="H216" s="232"/>
      <c r="I216" s="232"/>
      <c r="J216" s="232"/>
      <c r="K216" s="235">
        <v>4</v>
      </c>
      <c r="L216" s="232" t="s">
        <v>1417</v>
      </c>
    </row>
    <row r="217" spans="1:16" ht="21.05" customHeight="1">
      <c r="A217" s="792"/>
      <c r="B217" s="808" t="s">
        <v>322</v>
      </c>
      <c r="C217" s="1709" t="s">
        <v>7372</v>
      </c>
      <c r="D217" s="1709"/>
      <c r="E217" s="1709"/>
      <c r="F217" s="1709"/>
      <c r="G217" s="1709"/>
      <c r="H217" s="1709"/>
      <c r="I217" s="1709"/>
      <c r="J217" s="1709"/>
      <c r="K217" s="1709"/>
      <c r="L217" s="1710"/>
      <c r="M217" s="814" t="s">
        <v>7555</v>
      </c>
      <c r="N217" s="814" t="e">
        <f>VLOOKUP(M217,#REF!,2,0)</f>
        <v>#REF!</v>
      </c>
      <c r="O217" s="815" t="e">
        <f>VLOOKUP(M217,#REF!,3,0)</f>
        <v>#REF!</v>
      </c>
      <c r="P217" s="814" t="e">
        <f>VLOOKUP(M217,#REF!,4,0)</f>
        <v>#REF!</v>
      </c>
    </row>
    <row r="218" spans="1:16" ht="21.05" customHeight="1">
      <c r="A218" s="792"/>
      <c r="B218" s="1714"/>
      <c r="C218" s="1714"/>
      <c r="D218" s="1714"/>
      <c r="E218" s="1714"/>
      <c r="F218" s="1714"/>
      <c r="G218" s="1714"/>
      <c r="H218" s="1714"/>
      <c r="I218" s="1714"/>
      <c r="J218" s="1714"/>
      <c r="K218" s="1714"/>
      <c r="L218" s="1714"/>
      <c r="M218" s="814" t="s">
        <v>7501</v>
      </c>
      <c r="N218" s="814" t="e">
        <f>VLOOKUP(M218,#REF!,2,0)</f>
        <v>#REF!</v>
      </c>
      <c r="O218" s="815" t="e">
        <f>VLOOKUP(M218,#REF!,3,0)</f>
        <v>#REF!</v>
      </c>
      <c r="P218" s="814" t="e">
        <f>VLOOKUP(M218,#REF!,4,0)</f>
        <v>#REF!</v>
      </c>
    </row>
    <row r="219" spans="1:16" ht="21.05" customHeight="1">
      <c r="A219" s="792"/>
      <c r="B219" s="1715" t="s">
        <v>323</v>
      </c>
      <c r="C219" s="1716"/>
      <c r="D219" s="1716"/>
      <c r="E219" s="1716"/>
      <c r="F219" s="1716"/>
      <c r="G219" s="1716"/>
      <c r="H219" s="1716"/>
      <c r="I219" s="1716"/>
      <c r="J219" s="1716"/>
      <c r="K219" s="1716"/>
      <c r="L219" s="1717"/>
    </row>
    <row r="220" spans="1:16" ht="21.05" customHeight="1">
      <c r="A220" s="792"/>
      <c r="B220" s="808" t="s">
        <v>315</v>
      </c>
      <c r="C220" s="808" t="s">
        <v>316</v>
      </c>
      <c r="D220" s="808" t="s">
        <v>7336</v>
      </c>
      <c r="E220" s="808" t="s">
        <v>7363</v>
      </c>
      <c r="F220" s="808" t="s">
        <v>325</v>
      </c>
      <c r="G220" s="1718" t="s">
        <v>7364</v>
      </c>
      <c r="H220" s="1719"/>
      <c r="I220" s="1720"/>
      <c r="J220" s="808" t="s">
        <v>327</v>
      </c>
      <c r="K220" s="808" t="s">
        <v>328</v>
      </c>
      <c r="L220" s="808" t="s">
        <v>302</v>
      </c>
    </row>
    <row r="221" spans="1:16" ht="21.05" customHeight="1">
      <c r="A221" s="792"/>
      <c r="B221" s="575" t="s">
        <v>3282</v>
      </c>
      <c r="C221" s="811" t="s">
        <v>7514</v>
      </c>
      <c r="D221" s="811" t="s">
        <v>7556</v>
      </c>
      <c r="E221" s="575" t="s">
        <v>1420</v>
      </c>
      <c r="F221" s="576"/>
      <c r="G221" s="1626"/>
      <c r="H221" s="1627"/>
      <c r="I221" s="1628"/>
      <c r="J221" s="577"/>
      <c r="K221" s="577"/>
      <c r="L221" s="811" t="s">
        <v>7514</v>
      </c>
    </row>
    <row r="222" spans="1:16" ht="21.05" customHeight="1">
      <c r="A222" s="792"/>
      <c r="B222" s="575"/>
      <c r="C222" s="811" t="s">
        <v>7373</v>
      </c>
      <c r="D222" s="813" t="s">
        <v>7502</v>
      </c>
      <c r="E222" s="575" t="s">
        <v>1421</v>
      </c>
      <c r="F222" s="576" t="s">
        <v>838</v>
      </c>
      <c r="G222" s="1626" t="s">
        <v>7503</v>
      </c>
      <c r="H222" s="1627"/>
      <c r="I222" s="1628"/>
      <c r="J222" s="577"/>
      <c r="K222" s="577"/>
      <c r="L222" s="822" t="s">
        <v>7504</v>
      </c>
    </row>
    <row r="223" spans="1:16" ht="14.25" customHeight="1">
      <c r="B223" s="811" t="s">
        <v>21</v>
      </c>
      <c r="C223" s="811"/>
      <c r="D223" s="811" t="s">
        <v>7332</v>
      </c>
      <c r="E223" s="575" t="s">
        <v>1423</v>
      </c>
      <c r="F223" s="576" t="s">
        <v>838</v>
      </c>
      <c r="G223" s="1626" t="s">
        <v>7557</v>
      </c>
      <c r="H223" s="1627"/>
      <c r="I223" s="1628"/>
      <c r="J223" s="577"/>
      <c r="K223" s="577"/>
      <c r="L223" s="577"/>
    </row>
    <row r="224" spans="1:16" ht="21.05" customHeight="1">
      <c r="A224" s="792"/>
      <c r="B224" s="811" t="s">
        <v>21</v>
      </c>
      <c r="C224" s="794" t="s">
        <v>2667</v>
      </c>
      <c r="D224" s="823" t="s">
        <v>2668</v>
      </c>
      <c r="E224" s="578" t="s">
        <v>7507</v>
      </c>
      <c r="F224" s="576" t="s">
        <v>838</v>
      </c>
      <c r="G224" s="1706" t="s">
        <v>7508</v>
      </c>
      <c r="H224" s="1707"/>
      <c r="I224" s="1708"/>
      <c r="J224" s="577"/>
      <c r="K224" s="577"/>
      <c r="L224" s="577" t="s">
        <v>7506</v>
      </c>
    </row>
    <row r="225" spans="1:12" ht="21.05" customHeight="1">
      <c r="A225" s="792"/>
      <c r="B225" s="808" t="s">
        <v>329</v>
      </c>
      <c r="C225" s="1709" t="s">
        <v>7510</v>
      </c>
      <c r="D225" s="1709"/>
      <c r="E225" s="1709"/>
      <c r="F225" s="1709"/>
      <c r="G225" s="1709"/>
      <c r="H225" s="1709"/>
      <c r="I225" s="1709"/>
      <c r="J225" s="1709"/>
      <c r="K225" s="1709"/>
      <c r="L225" s="1710"/>
    </row>
    <row r="226" spans="1:12" ht="21.05" customHeight="1">
      <c r="A226" s="792"/>
      <c r="B226" s="808" t="s">
        <v>330</v>
      </c>
      <c r="C226" s="1711"/>
      <c r="D226" s="1711"/>
      <c r="E226" s="1711"/>
      <c r="F226" s="1711"/>
      <c r="G226" s="1711"/>
      <c r="H226" s="1711"/>
      <c r="I226" s="1711"/>
      <c r="J226" s="1711"/>
      <c r="K226" s="1711"/>
      <c r="L226" s="1712"/>
    </row>
    <row r="227" spans="1:12" s="809" customFormat="1" ht="21.05" customHeight="1">
      <c r="A227" s="807"/>
      <c r="B227" s="816" t="s">
        <v>331</v>
      </c>
      <c r="C227" s="1713"/>
      <c r="D227" s="1713"/>
      <c r="E227" s="1713"/>
      <c r="F227" s="1713"/>
      <c r="G227" s="1713"/>
      <c r="H227" s="1713"/>
      <c r="I227" s="1713"/>
      <c r="J227" s="1713"/>
      <c r="K227" s="1713"/>
      <c r="L227" s="1713"/>
    </row>
    <row r="228" spans="1:12" s="454" customFormat="1" ht="21.05" customHeight="1">
      <c r="A228" s="810"/>
      <c r="B228" s="1715" t="s">
        <v>3352</v>
      </c>
      <c r="C228" s="1716"/>
      <c r="D228" s="1716"/>
      <c r="E228" s="1716"/>
      <c r="F228" s="1716"/>
      <c r="G228" s="1716"/>
      <c r="H228" s="1716"/>
      <c r="I228" s="1716"/>
      <c r="J228" s="1716"/>
      <c r="K228" s="1716"/>
      <c r="L228" s="1717"/>
    </row>
    <row r="229" spans="1:12" s="454" customFormat="1" ht="21.05" customHeight="1">
      <c r="A229" s="810"/>
      <c r="B229" s="804" t="s">
        <v>308</v>
      </c>
      <c r="C229" s="805" t="s">
        <v>7558</v>
      </c>
      <c r="D229" s="804" t="s">
        <v>7328</v>
      </c>
      <c r="E229" s="1709" t="s">
        <v>7369</v>
      </c>
      <c r="F229" s="1710"/>
      <c r="G229" s="804" t="s">
        <v>302</v>
      </c>
      <c r="H229" s="1721" t="s">
        <v>7559</v>
      </c>
      <c r="I229" s="1722"/>
      <c r="J229" s="1723"/>
      <c r="K229" s="793" t="s">
        <v>309</v>
      </c>
      <c r="L229" s="806" t="s">
        <v>385</v>
      </c>
    </row>
    <row r="230" spans="1:12" s="454" customFormat="1" ht="21.05" customHeight="1">
      <c r="A230" s="810"/>
      <c r="B230" s="1724" t="s">
        <v>310</v>
      </c>
      <c r="C230" s="1724"/>
      <c r="D230" s="1724"/>
      <c r="E230" s="1724" t="s">
        <v>311</v>
      </c>
      <c r="F230" s="1724"/>
      <c r="G230" s="1724"/>
      <c r="H230" s="1724"/>
      <c r="I230" s="1724"/>
      <c r="J230" s="1724"/>
      <c r="K230" s="1724"/>
      <c r="L230" s="1724"/>
    </row>
    <row r="231" spans="1:12" s="454" customFormat="1" ht="21.05" customHeight="1">
      <c r="A231" s="810"/>
      <c r="B231" s="808" t="s">
        <v>7334</v>
      </c>
      <c r="C231" s="808" t="s">
        <v>7335</v>
      </c>
      <c r="D231" s="808" t="s">
        <v>314</v>
      </c>
      <c r="E231" s="808" t="s">
        <v>315</v>
      </c>
      <c r="F231" s="808" t="s">
        <v>316</v>
      </c>
      <c r="G231" s="808" t="s">
        <v>7336</v>
      </c>
      <c r="H231" s="808" t="s">
        <v>318</v>
      </c>
      <c r="I231" s="808" t="s">
        <v>319</v>
      </c>
      <c r="J231" s="808" t="s">
        <v>320</v>
      </c>
      <c r="K231" s="808" t="s">
        <v>7337</v>
      </c>
      <c r="L231" s="808" t="s">
        <v>302</v>
      </c>
    </row>
    <row r="232" spans="1:12" s="454" customFormat="1" ht="21.05" customHeight="1">
      <c r="A232" s="810"/>
      <c r="B232" s="811" t="s">
        <v>7371</v>
      </c>
      <c r="C232" s="817" t="s">
        <v>7372</v>
      </c>
      <c r="D232" s="575" t="s">
        <v>387</v>
      </c>
      <c r="E232" s="575" t="s">
        <v>3282</v>
      </c>
      <c r="F232" s="811" t="s">
        <v>7560</v>
      </c>
      <c r="G232" s="811" t="s">
        <v>7561</v>
      </c>
      <c r="H232" s="824" t="s">
        <v>7375</v>
      </c>
      <c r="I232" s="824" t="s">
        <v>7376</v>
      </c>
      <c r="J232" s="575" t="s">
        <v>7535</v>
      </c>
      <c r="K232" s="575" t="s">
        <v>7377</v>
      </c>
      <c r="L232" s="539" t="s">
        <v>7378</v>
      </c>
    </row>
    <row r="233" spans="1:12" s="454" customFormat="1" ht="21.05" customHeight="1">
      <c r="A233" s="810"/>
      <c r="B233" s="811" t="s">
        <v>4546</v>
      </c>
      <c r="C233" s="817" t="s">
        <v>4547</v>
      </c>
      <c r="D233" s="575" t="s">
        <v>387</v>
      </c>
      <c r="E233" s="575"/>
      <c r="F233" s="575"/>
      <c r="G233" s="575"/>
      <c r="H233" s="811"/>
      <c r="I233" s="575"/>
      <c r="J233" s="575"/>
      <c r="K233" s="820" t="s">
        <v>7562</v>
      </c>
      <c r="L233" s="539"/>
    </row>
    <row r="234" spans="1:12" s="454" customFormat="1" ht="21.05" customHeight="1">
      <c r="A234" s="810"/>
      <c r="B234" s="811" t="s">
        <v>7380</v>
      </c>
      <c r="C234" s="817" t="s">
        <v>7381</v>
      </c>
      <c r="D234" s="575" t="s">
        <v>387</v>
      </c>
      <c r="E234" s="575" t="s">
        <v>3282</v>
      </c>
      <c r="F234" s="811" t="s">
        <v>7560</v>
      </c>
      <c r="G234" s="811" t="s">
        <v>7561</v>
      </c>
      <c r="H234" s="813" t="s">
        <v>1670</v>
      </c>
      <c r="I234" s="813" t="s">
        <v>7383</v>
      </c>
      <c r="J234" s="575" t="s">
        <v>5962</v>
      </c>
      <c r="K234" s="575" t="s">
        <v>7384</v>
      </c>
      <c r="L234" s="539" t="s">
        <v>7385</v>
      </c>
    </row>
    <row r="235" spans="1:12" s="454" customFormat="1" ht="21.05" customHeight="1">
      <c r="A235" s="810"/>
      <c r="B235" s="811" t="s">
        <v>7386</v>
      </c>
      <c r="C235" s="817" t="s">
        <v>7387</v>
      </c>
      <c r="D235" s="575" t="s">
        <v>387</v>
      </c>
      <c r="E235" s="575" t="s">
        <v>3282</v>
      </c>
      <c r="F235" s="811" t="s">
        <v>7560</v>
      </c>
      <c r="G235" s="575" t="s">
        <v>7561</v>
      </c>
      <c r="H235" s="811" t="s">
        <v>7388</v>
      </c>
      <c r="I235" s="824" t="s">
        <v>7389</v>
      </c>
      <c r="J235" s="575" t="s">
        <v>2215</v>
      </c>
      <c r="K235" s="821" t="s">
        <v>7515</v>
      </c>
      <c r="L235" s="539" t="s">
        <v>7391</v>
      </c>
    </row>
    <row r="236" spans="1:12" s="454" customFormat="1" ht="21.05" customHeight="1">
      <c r="A236" s="810"/>
      <c r="B236" s="811" t="s">
        <v>7392</v>
      </c>
      <c r="C236" s="817" t="s">
        <v>7393</v>
      </c>
      <c r="D236" s="575" t="s">
        <v>387</v>
      </c>
      <c r="E236" s="575" t="s">
        <v>3282</v>
      </c>
      <c r="F236" s="811" t="s">
        <v>7560</v>
      </c>
      <c r="G236" s="811" t="s">
        <v>7561</v>
      </c>
      <c r="H236" s="811" t="s">
        <v>7394</v>
      </c>
      <c r="I236" s="824" t="s">
        <v>7395</v>
      </c>
      <c r="J236" s="575" t="s">
        <v>85</v>
      </c>
      <c r="K236" s="575" t="s">
        <v>7396</v>
      </c>
      <c r="L236" s="539" t="s">
        <v>7397</v>
      </c>
    </row>
    <row r="237" spans="1:12" s="454" customFormat="1" ht="21.05" customHeight="1">
      <c r="A237" s="810"/>
      <c r="B237" s="811" t="s">
        <v>7398</v>
      </c>
      <c r="C237" s="817" t="s">
        <v>7399</v>
      </c>
      <c r="D237" s="575" t="s">
        <v>387</v>
      </c>
      <c r="E237" s="575" t="s">
        <v>3282</v>
      </c>
      <c r="F237" s="811" t="s">
        <v>7560</v>
      </c>
      <c r="G237" s="811" t="s">
        <v>7561</v>
      </c>
      <c r="H237" s="811" t="s">
        <v>1279</v>
      </c>
      <c r="I237" s="825" t="s">
        <v>7400</v>
      </c>
      <c r="J237" s="575" t="s">
        <v>2444</v>
      </c>
      <c r="K237" s="575" t="s">
        <v>7401</v>
      </c>
      <c r="L237" s="539" t="s">
        <v>7402</v>
      </c>
    </row>
    <row r="238" spans="1:12" s="454" customFormat="1" ht="21.05" customHeight="1">
      <c r="A238" s="810"/>
      <c r="B238" s="811" t="s">
        <v>7403</v>
      </c>
      <c r="C238" s="817" t="s">
        <v>7404</v>
      </c>
      <c r="D238" s="575" t="s">
        <v>387</v>
      </c>
      <c r="E238" s="575"/>
      <c r="F238" s="811"/>
      <c r="G238" s="575"/>
      <c r="H238" s="575"/>
      <c r="I238" s="811"/>
      <c r="J238" s="575"/>
      <c r="K238" s="820" t="s">
        <v>3473</v>
      </c>
      <c r="L238" s="539" t="s">
        <v>7403</v>
      </c>
    </row>
    <row r="239" spans="1:12" s="454" customFormat="1" ht="21.05" customHeight="1">
      <c r="A239" s="810"/>
      <c r="B239" s="811" t="s">
        <v>7405</v>
      </c>
      <c r="C239" s="817" t="s">
        <v>7406</v>
      </c>
      <c r="D239" s="575" t="s">
        <v>387</v>
      </c>
      <c r="E239" s="575" t="s">
        <v>3282</v>
      </c>
      <c r="F239" s="811" t="s">
        <v>7373</v>
      </c>
      <c r="G239" s="811" t="s">
        <v>7407</v>
      </c>
      <c r="H239" s="811" t="s">
        <v>7408</v>
      </c>
      <c r="I239" s="575" t="s">
        <v>7409</v>
      </c>
      <c r="J239" s="575" t="s">
        <v>2222</v>
      </c>
      <c r="K239" s="575" t="s">
        <v>7410</v>
      </c>
      <c r="L239" s="539" t="s">
        <v>7405</v>
      </c>
    </row>
    <row r="240" spans="1:12" s="454" customFormat="1" ht="21.05" customHeight="1">
      <c r="A240" s="810"/>
      <c r="B240" s="811" t="s">
        <v>7411</v>
      </c>
      <c r="C240" s="817" t="s">
        <v>7412</v>
      </c>
      <c r="D240" s="575" t="s">
        <v>387</v>
      </c>
      <c r="E240" s="575" t="s">
        <v>3282</v>
      </c>
      <c r="F240" s="811" t="s">
        <v>7373</v>
      </c>
      <c r="G240" s="575" t="s">
        <v>7407</v>
      </c>
      <c r="H240" s="811" t="s">
        <v>7388</v>
      </c>
      <c r="I240" s="825" t="s">
        <v>7389</v>
      </c>
      <c r="J240" s="575" t="s">
        <v>5962</v>
      </c>
      <c r="K240" s="821" t="s">
        <v>7413</v>
      </c>
      <c r="L240" s="539" t="s">
        <v>7411</v>
      </c>
    </row>
    <row r="241" spans="1:12" s="454" customFormat="1" ht="21.05" customHeight="1">
      <c r="A241" s="810"/>
      <c r="B241" s="811" t="s">
        <v>7414</v>
      </c>
      <c r="C241" s="817" t="s">
        <v>7415</v>
      </c>
      <c r="D241" s="575" t="s">
        <v>387</v>
      </c>
      <c r="E241" s="575" t="s">
        <v>3282</v>
      </c>
      <c r="F241" s="811" t="s">
        <v>7373</v>
      </c>
      <c r="G241" s="575" t="s">
        <v>7407</v>
      </c>
      <c r="H241" s="811" t="s">
        <v>7394</v>
      </c>
      <c r="I241" s="825" t="s">
        <v>7395</v>
      </c>
      <c r="J241" s="575" t="s">
        <v>7539</v>
      </c>
      <c r="K241" s="575" t="s">
        <v>7416</v>
      </c>
      <c r="L241" s="539" t="s">
        <v>7417</v>
      </c>
    </row>
    <row r="242" spans="1:12" s="454" customFormat="1" ht="21.05" customHeight="1">
      <c r="A242" s="810"/>
      <c r="B242" s="811" t="s">
        <v>7418</v>
      </c>
      <c r="C242" s="817" t="s">
        <v>7419</v>
      </c>
      <c r="D242" s="575" t="s">
        <v>387</v>
      </c>
      <c r="E242" s="575" t="s">
        <v>3282</v>
      </c>
      <c r="F242" s="811" t="s">
        <v>7560</v>
      </c>
      <c r="G242" s="811" t="s">
        <v>7561</v>
      </c>
      <c r="H242" s="811" t="s">
        <v>1702</v>
      </c>
      <c r="I242" s="825" t="s">
        <v>7420</v>
      </c>
      <c r="J242" s="575" t="s">
        <v>7540</v>
      </c>
      <c r="K242" s="575" t="s">
        <v>7421</v>
      </c>
      <c r="L242" s="539" t="s">
        <v>7422</v>
      </c>
    </row>
    <row r="243" spans="1:12" s="454" customFormat="1" ht="21.05" customHeight="1">
      <c r="A243" s="810"/>
      <c r="B243" s="811" t="s">
        <v>7423</v>
      </c>
      <c r="C243" s="817" t="s">
        <v>7424</v>
      </c>
      <c r="D243" s="575" t="s">
        <v>56</v>
      </c>
      <c r="E243" s="575" t="s">
        <v>3282</v>
      </c>
      <c r="F243" s="811" t="s">
        <v>7560</v>
      </c>
      <c r="G243" s="575" t="s">
        <v>7561</v>
      </c>
      <c r="H243" s="811" t="s">
        <v>7425</v>
      </c>
      <c r="I243" s="575" t="s">
        <v>7426</v>
      </c>
      <c r="J243" s="575" t="s">
        <v>7541</v>
      </c>
      <c r="K243" s="575" t="s">
        <v>7427</v>
      </c>
      <c r="L243" s="539" t="s">
        <v>7428</v>
      </c>
    </row>
    <row r="244" spans="1:12" s="454" customFormat="1" ht="21.05" customHeight="1">
      <c r="A244" s="810"/>
      <c r="B244" s="811" t="s">
        <v>7429</v>
      </c>
      <c r="C244" s="817" t="s">
        <v>7430</v>
      </c>
      <c r="D244" s="575" t="s">
        <v>387</v>
      </c>
      <c r="E244" s="575" t="s">
        <v>3282</v>
      </c>
      <c r="F244" s="811" t="s">
        <v>7560</v>
      </c>
      <c r="G244" s="575" t="s">
        <v>7561</v>
      </c>
      <c r="H244" s="811" t="s">
        <v>7431</v>
      </c>
      <c r="I244" s="811" t="s">
        <v>7432</v>
      </c>
      <c r="J244" s="575" t="s">
        <v>2266</v>
      </c>
      <c r="K244" s="828" t="s">
        <v>7563</v>
      </c>
      <c r="L244" s="539" t="s">
        <v>7434</v>
      </c>
    </row>
    <row r="245" spans="1:12" s="454" customFormat="1" ht="21.05" customHeight="1">
      <c r="A245" s="810"/>
      <c r="B245" s="811" t="s">
        <v>7435</v>
      </c>
      <c r="C245" s="817" t="s">
        <v>7436</v>
      </c>
      <c r="D245" s="575" t="s">
        <v>57</v>
      </c>
      <c r="E245" s="575" t="s">
        <v>3282</v>
      </c>
      <c r="F245" s="811" t="s">
        <v>7560</v>
      </c>
      <c r="G245" s="575" t="s">
        <v>7561</v>
      </c>
      <c r="H245" s="811" t="s">
        <v>7435</v>
      </c>
      <c r="I245" s="811" t="s">
        <v>7437</v>
      </c>
      <c r="J245" s="575" t="s">
        <v>7546</v>
      </c>
      <c r="K245" s="575" t="s">
        <v>7438</v>
      </c>
      <c r="L245" s="539" t="s">
        <v>7435</v>
      </c>
    </row>
    <row r="246" spans="1:12" s="454" customFormat="1" ht="21.05" customHeight="1">
      <c r="A246" s="810"/>
      <c r="B246" s="811" t="s">
        <v>7439</v>
      </c>
      <c r="C246" s="817" t="s">
        <v>7440</v>
      </c>
      <c r="D246" s="575" t="s">
        <v>387</v>
      </c>
      <c r="E246" s="575" t="s">
        <v>3282</v>
      </c>
      <c r="F246" s="811" t="s">
        <v>7560</v>
      </c>
      <c r="G246" s="575" t="s">
        <v>7561</v>
      </c>
      <c r="H246" s="811" t="s">
        <v>7441</v>
      </c>
      <c r="I246" s="575" t="s">
        <v>7442</v>
      </c>
      <c r="J246" s="575" t="s">
        <v>267</v>
      </c>
      <c r="K246" s="575" t="s">
        <v>7443</v>
      </c>
      <c r="L246" s="539" t="s">
        <v>7444</v>
      </c>
    </row>
    <row r="247" spans="1:12" s="454" customFormat="1" ht="21.05" customHeight="1">
      <c r="A247" s="810"/>
      <c r="B247" s="811" t="s">
        <v>7445</v>
      </c>
      <c r="C247" s="817" t="s">
        <v>7446</v>
      </c>
      <c r="D247" s="575" t="s">
        <v>56</v>
      </c>
      <c r="E247" s="811"/>
      <c r="F247" s="811"/>
      <c r="G247" s="811" t="s">
        <v>7332</v>
      </c>
      <c r="H247" s="575" t="s">
        <v>2038</v>
      </c>
      <c r="I247" s="575" t="s">
        <v>2039</v>
      </c>
      <c r="J247" s="575" t="s">
        <v>7548</v>
      </c>
      <c r="K247" s="575" t="s">
        <v>7447</v>
      </c>
      <c r="L247" s="539" t="s">
        <v>7448</v>
      </c>
    </row>
    <row r="248" spans="1:12" s="454" customFormat="1" ht="21.05" customHeight="1">
      <c r="A248" s="810"/>
      <c r="B248" s="811" t="s">
        <v>7449</v>
      </c>
      <c r="C248" s="817" t="s">
        <v>7450</v>
      </c>
      <c r="D248" s="575" t="s">
        <v>387</v>
      </c>
      <c r="E248" s="811"/>
      <c r="F248" s="811"/>
      <c r="G248" s="811" t="s">
        <v>7332</v>
      </c>
      <c r="H248" s="575" t="s">
        <v>7341</v>
      </c>
      <c r="I248" s="575" t="s">
        <v>7342</v>
      </c>
      <c r="J248" s="575" t="s">
        <v>171</v>
      </c>
      <c r="K248" s="575" t="s">
        <v>7451</v>
      </c>
      <c r="L248" s="539" t="s">
        <v>7452</v>
      </c>
    </row>
    <row r="249" spans="1:12" s="454" customFormat="1" ht="21.05" customHeight="1">
      <c r="A249" s="810"/>
      <c r="B249" s="811" t="s">
        <v>7453</v>
      </c>
      <c r="C249" s="817" t="s">
        <v>7454</v>
      </c>
      <c r="D249" s="575" t="s">
        <v>387</v>
      </c>
      <c r="E249" s="811"/>
      <c r="F249" s="811"/>
      <c r="G249" s="811" t="s">
        <v>7332</v>
      </c>
      <c r="H249" s="575" t="s">
        <v>2690</v>
      </c>
      <c r="I249" s="575" t="s">
        <v>2687</v>
      </c>
      <c r="J249" s="575" t="s">
        <v>2266</v>
      </c>
      <c r="K249" s="575" t="s">
        <v>7455</v>
      </c>
      <c r="L249" s="539" t="s">
        <v>7456</v>
      </c>
    </row>
    <row r="250" spans="1:12" s="454" customFormat="1" ht="21.05" customHeight="1">
      <c r="A250" s="810"/>
      <c r="B250" s="811" t="s">
        <v>7457</v>
      </c>
      <c r="C250" s="817" t="s">
        <v>7458</v>
      </c>
      <c r="D250" s="575" t="s">
        <v>387</v>
      </c>
      <c r="E250" s="811"/>
      <c r="F250" s="811"/>
      <c r="G250" s="811" t="s">
        <v>7332</v>
      </c>
      <c r="H250" s="575" t="s">
        <v>7344</v>
      </c>
      <c r="I250" s="575" t="s">
        <v>7345</v>
      </c>
      <c r="J250" s="575" t="s">
        <v>267</v>
      </c>
      <c r="K250" s="575" t="s">
        <v>7459</v>
      </c>
      <c r="L250" s="539" t="s">
        <v>7460</v>
      </c>
    </row>
    <row r="251" spans="1:12" s="454" customFormat="1" ht="21.05" customHeight="1">
      <c r="A251" s="810"/>
      <c r="B251" s="811" t="s">
        <v>7461</v>
      </c>
      <c r="C251" s="817" t="s">
        <v>7462</v>
      </c>
      <c r="D251" s="575" t="s">
        <v>387</v>
      </c>
      <c r="E251" s="811"/>
      <c r="F251" s="811"/>
      <c r="G251" s="811" t="s">
        <v>7332</v>
      </c>
      <c r="H251" s="575" t="s">
        <v>7347</v>
      </c>
      <c r="I251" s="575" t="s">
        <v>7348</v>
      </c>
      <c r="J251" s="575" t="s">
        <v>2266</v>
      </c>
      <c r="K251" s="575" t="s">
        <v>7463</v>
      </c>
      <c r="L251" s="539" t="s">
        <v>7464</v>
      </c>
    </row>
    <row r="252" spans="1:12" s="454" customFormat="1" ht="21.05" customHeight="1">
      <c r="A252" s="810"/>
      <c r="B252" s="811" t="s">
        <v>7465</v>
      </c>
      <c r="C252" s="817" t="s">
        <v>7466</v>
      </c>
      <c r="D252" s="575" t="s">
        <v>387</v>
      </c>
      <c r="E252" s="811"/>
      <c r="F252" s="811"/>
      <c r="G252" s="811" t="s">
        <v>7332</v>
      </c>
      <c r="H252" s="575" t="s">
        <v>7350</v>
      </c>
      <c r="I252" s="575" t="s">
        <v>7351</v>
      </c>
      <c r="J252" s="575" t="s">
        <v>2266</v>
      </c>
      <c r="K252" s="575" t="s">
        <v>7467</v>
      </c>
      <c r="L252" s="539" t="s">
        <v>7468</v>
      </c>
    </row>
    <row r="253" spans="1:12" s="454" customFormat="1" ht="21.05" customHeight="1">
      <c r="A253" s="810"/>
      <c r="B253" s="811" t="s">
        <v>7469</v>
      </c>
      <c r="C253" s="817" t="s">
        <v>7470</v>
      </c>
      <c r="D253" s="575" t="s">
        <v>387</v>
      </c>
      <c r="E253" s="811"/>
      <c r="F253" s="811"/>
      <c r="G253" s="811" t="s">
        <v>7332</v>
      </c>
      <c r="H253" s="575" t="s">
        <v>7353</v>
      </c>
      <c r="I253" s="575" t="s">
        <v>7354</v>
      </c>
      <c r="J253" s="575" t="s">
        <v>2266</v>
      </c>
      <c r="K253" s="575" t="s">
        <v>7471</v>
      </c>
      <c r="L253" s="539" t="s">
        <v>7472</v>
      </c>
    </row>
    <row r="254" spans="1:12" s="454" customFormat="1" ht="21.05" customHeight="1">
      <c r="A254" s="810"/>
      <c r="B254" s="811" t="s">
        <v>7473</v>
      </c>
      <c r="C254" s="817" t="s">
        <v>7474</v>
      </c>
      <c r="D254" s="575" t="s">
        <v>56</v>
      </c>
      <c r="E254" s="811"/>
      <c r="F254" s="811"/>
      <c r="G254" s="811" t="s">
        <v>7332</v>
      </c>
      <c r="H254" s="575" t="s">
        <v>3832</v>
      </c>
      <c r="I254" s="575" t="s">
        <v>7356</v>
      </c>
      <c r="J254" s="575" t="s">
        <v>1726</v>
      </c>
      <c r="K254" s="575" t="s">
        <v>7475</v>
      </c>
      <c r="L254" s="539" t="s">
        <v>7476</v>
      </c>
    </row>
    <row r="255" spans="1:12" s="454" customFormat="1" ht="21.05" customHeight="1">
      <c r="A255" s="810"/>
      <c r="B255" s="811" t="s">
        <v>7477</v>
      </c>
      <c r="C255" s="817" t="s">
        <v>7478</v>
      </c>
      <c r="D255" s="575" t="s">
        <v>56</v>
      </c>
      <c r="E255" s="811"/>
      <c r="F255" s="811"/>
      <c r="G255" s="811" t="s">
        <v>7332</v>
      </c>
      <c r="H255" s="575" t="s">
        <v>7358</v>
      </c>
      <c r="I255" s="575" t="s">
        <v>7359</v>
      </c>
      <c r="J255" s="575" t="s">
        <v>1726</v>
      </c>
      <c r="K255" s="575" t="s">
        <v>7479</v>
      </c>
      <c r="L255" s="539" t="s">
        <v>7480</v>
      </c>
    </row>
    <row r="256" spans="1:12" ht="21.05" customHeight="1">
      <c r="A256" s="810"/>
      <c r="B256" s="811" t="s">
        <v>7481</v>
      </c>
      <c r="C256" s="817" t="s">
        <v>7482</v>
      </c>
      <c r="D256" s="575" t="s">
        <v>387</v>
      </c>
      <c r="E256" s="575" t="s">
        <v>3282</v>
      </c>
      <c r="F256" s="811" t="s">
        <v>7560</v>
      </c>
      <c r="G256" s="575" t="s">
        <v>7561</v>
      </c>
      <c r="H256" s="811" t="s">
        <v>7483</v>
      </c>
      <c r="I256" s="825" t="s">
        <v>7484</v>
      </c>
      <c r="J256" s="575" t="s">
        <v>7549</v>
      </c>
      <c r="K256" s="575" t="s">
        <v>7485</v>
      </c>
      <c r="L256" s="539" t="s">
        <v>7486</v>
      </c>
    </row>
    <row r="257" spans="1:16" ht="21.05" customHeight="1">
      <c r="A257" s="792"/>
      <c r="B257" s="811" t="s">
        <v>2118</v>
      </c>
      <c r="C257" s="817" t="s">
        <v>2119</v>
      </c>
      <c r="D257" s="575" t="s">
        <v>387</v>
      </c>
      <c r="E257" s="575" t="s">
        <v>3282</v>
      </c>
      <c r="F257" s="811" t="s">
        <v>7560</v>
      </c>
      <c r="G257" s="575" t="s">
        <v>7561</v>
      </c>
      <c r="H257" s="811" t="s">
        <v>3720</v>
      </c>
      <c r="I257" s="825" t="s">
        <v>7487</v>
      </c>
      <c r="J257" s="575" t="s">
        <v>70</v>
      </c>
      <c r="K257" s="575" t="s">
        <v>7488</v>
      </c>
      <c r="L257" s="539" t="s">
        <v>2118</v>
      </c>
    </row>
    <row r="258" spans="1:16" ht="21.05" customHeight="1">
      <c r="A258" s="792"/>
      <c r="B258" s="811" t="s">
        <v>430</v>
      </c>
      <c r="C258" s="817" t="s">
        <v>431</v>
      </c>
      <c r="D258" s="575" t="s">
        <v>387</v>
      </c>
      <c r="E258" s="575" t="s">
        <v>3282</v>
      </c>
      <c r="F258" s="811" t="s">
        <v>7560</v>
      </c>
      <c r="G258" s="575" t="s">
        <v>7561</v>
      </c>
      <c r="H258" s="811" t="s">
        <v>432</v>
      </c>
      <c r="I258" s="825" t="s">
        <v>7489</v>
      </c>
      <c r="J258" s="575" t="s">
        <v>77</v>
      </c>
      <c r="K258" s="575" t="s">
        <v>7490</v>
      </c>
      <c r="L258" s="575" t="s">
        <v>430</v>
      </c>
    </row>
    <row r="259" spans="1:16" s="809" customFormat="1" ht="21.05" customHeight="1">
      <c r="A259" s="812"/>
      <c r="B259" s="811" t="s">
        <v>3036</v>
      </c>
      <c r="C259" s="817" t="s">
        <v>3037</v>
      </c>
      <c r="D259" s="575" t="s">
        <v>387</v>
      </c>
      <c r="E259" s="575" t="s">
        <v>3282</v>
      </c>
      <c r="F259" s="811" t="s">
        <v>7560</v>
      </c>
      <c r="G259" s="575" t="s">
        <v>7561</v>
      </c>
      <c r="H259" s="811" t="s">
        <v>7491</v>
      </c>
      <c r="I259" s="825" t="s">
        <v>7492</v>
      </c>
      <c r="J259" s="575" t="s">
        <v>70</v>
      </c>
      <c r="K259" s="575" t="s">
        <v>7493</v>
      </c>
      <c r="L259" s="575" t="s">
        <v>3036</v>
      </c>
      <c r="M259" s="809" t="s">
        <v>1667</v>
      </c>
      <c r="N259" s="809" t="s">
        <v>1668</v>
      </c>
      <c r="O259" s="809" t="s">
        <v>1669</v>
      </c>
      <c r="P259" s="809" t="s">
        <v>1670</v>
      </c>
    </row>
    <row r="260" spans="1:16" ht="21.05" customHeight="1">
      <c r="A260" s="792"/>
      <c r="B260" s="811" t="s">
        <v>2470</v>
      </c>
      <c r="C260" s="817" t="s">
        <v>2471</v>
      </c>
      <c r="D260" s="575" t="s">
        <v>387</v>
      </c>
      <c r="E260" s="575" t="s">
        <v>3282</v>
      </c>
      <c r="F260" s="811" t="s">
        <v>7560</v>
      </c>
      <c r="G260" s="575" t="s">
        <v>7561</v>
      </c>
      <c r="H260" s="811" t="s">
        <v>7494</v>
      </c>
      <c r="I260" s="824" t="s">
        <v>7495</v>
      </c>
      <c r="J260" s="575" t="s">
        <v>77</v>
      </c>
      <c r="K260" s="575" t="s">
        <v>7496</v>
      </c>
      <c r="L260" s="539" t="s">
        <v>2470</v>
      </c>
      <c r="M260" s="814" t="s">
        <v>7564</v>
      </c>
      <c r="N260" s="814" t="e">
        <f>VLOOKUP(M260,#REF!,2,0)</f>
        <v>#REF!</v>
      </c>
      <c r="O260" s="815" t="e">
        <f>VLOOKUP(M260,#REF!,3,0)</f>
        <v>#REF!</v>
      </c>
      <c r="P260" s="814" t="e">
        <f>VLOOKUP(M260,#REF!,4,0)</f>
        <v>#REF!</v>
      </c>
    </row>
    <row r="261" spans="1:16" s="214" customFormat="1" ht="21.05" customHeight="1">
      <c r="A261" s="22"/>
      <c r="B261" s="229" t="s">
        <v>440</v>
      </c>
      <c r="C261" s="230" t="s">
        <v>441</v>
      </c>
      <c r="D261" s="231" t="s">
        <v>387</v>
      </c>
      <c r="E261" s="232"/>
      <c r="F261" s="232"/>
      <c r="G261" s="232"/>
      <c r="H261" s="232"/>
      <c r="I261" s="232"/>
      <c r="J261" s="232"/>
      <c r="K261" s="233" t="s">
        <v>7497</v>
      </c>
      <c r="L261" s="232" t="s">
        <v>1417</v>
      </c>
      <c r="M261" s="228"/>
      <c r="N261" s="234"/>
    </row>
    <row r="262" spans="1:16" s="214" customFormat="1" ht="21.05" customHeight="1">
      <c r="A262" s="22"/>
      <c r="B262" s="230" t="s">
        <v>445</v>
      </c>
      <c r="C262" s="230" t="s">
        <v>269</v>
      </c>
      <c r="D262" s="231" t="s">
        <v>387</v>
      </c>
      <c r="E262" s="232"/>
      <c r="F262" s="232"/>
      <c r="G262" s="232"/>
      <c r="H262" s="232"/>
      <c r="I262" s="232"/>
      <c r="J262" s="232"/>
      <c r="K262" s="233" t="s">
        <v>7565</v>
      </c>
      <c r="L262" s="232" t="s">
        <v>1417</v>
      </c>
      <c r="M262" s="228"/>
      <c r="N262" s="234"/>
    </row>
    <row r="263" spans="1:16" s="214" customFormat="1" ht="21.05" customHeight="1">
      <c r="A263" s="22"/>
      <c r="B263" s="230" t="s">
        <v>447</v>
      </c>
      <c r="C263" s="230" t="s">
        <v>448</v>
      </c>
      <c r="D263" s="231" t="s">
        <v>58</v>
      </c>
      <c r="E263" s="232"/>
      <c r="F263" s="232"/>
      <c r="G263" s="232"/>
      <c r="H263" s="232"/>
      <c r="I263" s="232"/>
      <c r="J263" s="232"/>
      <c r="K263" s="235">
        <v>5</v>
      </c>
      <c r="L263" s="232" t="s">
        <v>1417</v>
      </c>
    </row>
    <row r="264" spans="1:16" ht="21.05" customHeight="1">
      <c r="A264" s="792"/>
      <c r="B264" s="808" t="s">
        <v>322</v>
      </c>
      <c r="C264" s="1709" t="s">
        <v>7372</v>
      </c>
      <c r="D264" s="1709"/>
      <c r="E264" s="1709"/>
      <c r="F264" s="1709"/>
      <c r="G264" s="1709"/>
      <c r="H264" s="1709"/>
      <c r="I264" s="1709"/>
      <c r="J264" s="1709"/>
      <c r="K264" s="1709"/>
      <c r="L264" s="1710"/>
      <c r="M264" s="814" t="s">
        <v>7501</v>
      </c>
      <c r="N264" s="814" t="e">
        <f>VLOOKUP(M264,#REF!,2,0)</f>
        <v>#REF!</v>
      </c>
      <c r="O264" s="815" t="e">
        <f>VLOOKUP(M264,#REF!,3,0)</f>
        <v>#REF!</v>
      </c>
      <c r="P264" s="814" t="e">
        <f>VLOOKUP(M264,#REF!,4,0)</f>
        <v>#REF!</v>
      </c>
    </row>
    <row r="265" spans="1:16" ht="21.05" customHeight="1">
      <c r="A265" s="792"/>
      <c r="B265" s="1714"/>
      <c r="C265" s="1714"/>
      <c r="D265" s="1714"/>
      <c r="E265" s="1714"/>
      <c r="F265" s="1714"/>
      <c r="G265" s="1714"/>
      <c r="H265" s="1714"/>
      <c r="I265" s="1714"/>
      <c r="J265" s="1714"/>
      <c r="K265" s="1714"/>
      <c r="L265" s="1714"/>
    </row>
    <row r="266" spans="1:16" ht="21.05" customHeight="1">
      <c r="A266" s="792"/>
      <c r="B266" s="1715" t="s">
        <v>323</v>
      </c>
      <c r="C266" s="1716"/>
      <c r="D266" s="1716"/>
      <c r="E266" s="1716"/>
      <c r="F266" s="1716"/>
      <c r="G266" s="1716"/>
      <c r="H266" s="1716"/>
      <c r="I266" s="1716"/>
      <c r="J266" s="1716"/>
      <c r="K266" s="1716"/>
      <c r="L266" s="1717"/>
    </row>
    <row r="267" spans="1:16" ht="21.05" customHeight="1">
      <c r="A267" s="792"/>
      <c r="B267" s="808" t="s">
        <v>315</v>
      </c>
      <c r="C267" s="808" t="s">
        <v>316</v>
      </c>
      <c r="D267" s="808" t="s">
        <v>7336</v>
      </c>
      <c r="E267" s="808" t="s">
        <v>7363</v>
      </c>
      <c r="F267" s="808" t="s">
        <v>325</v>
      </c>
      <c r="G267" s="1718" t="s">
        <v>7364</v>
      </c>
      <c r="H267" s="1719"/>
      <c r="I267" s="1720"/>
      <c r="J267" s="808" t="s">
        <v>327</v>
      </c>
      <c r="K267" s="808" t="s">
        <v>328</v>
      </c>
      <c r="L267" s="808" t="s">
        <v>302</v>
      </c>
    </row>
    <row r="268" spans="1:16" ht="21.05" customHeight="1">
      <c r="A268" s="792"/>
      <c r="B268" s="575" t="s">
        <v>3282</v>
      </c>
      <c r="C268" s="811" t="s">
        <v>7514</v>
      </c>
      <c r="D268" s="811" t="s">
        <v>7566</v>
      </c>
      <c r="E268" s="575" t="s">
        <v>1420</v>
      </c>
      <c r="F268" s="576"/>
      <c r="G268" s="1626"/>
      <c r="H268" s="1627"/>
      <c r="I268" s="1628"/>
      <c r="J268" s="577"/>
      <c r="K268" s="577"/>
      <c r="L268" s="811" t="s">
        <v>7514</v>
      </c>
    </row>
    <row r="269" spans="1:16" ht="21.05" customHeight="1">
      <c r="A269" s="792"/>
      <c r="B269" s="575"/>
      <c r="C269" s="811" t="s">
        <v>7373</v>
      </c>
      <c r="D269" s="813" t="s">
        <v>7502</v>
      </c>
      <c r="E269" s="575" t="s">
        <v>1421</v>
      </c>
      <c r="F269" s="576" t="s">
        <v>838</v>
      </c>
      <c r="G269" s="1626" t="s">
        <v>7503</v>
      </c>
      <c r="H269" s="1627"/>
      <c r="I269" s="1628"/>
      <c r="J269" s="577"/>
      <c r="K269" s="577"/>
      <c r="L269" s="822" t="s">
        <v>7504</v>
      </c>
    </row>
    <row r="270" spans="1:16" ht="21.05" customHeight="1">
      <c r="A270" s="792"/>
      <c r="B270" s="811" t="s">
        <v>21</v>
      </c>
      <c r="C270" s="794" t="s">
        <v>2667</v>
      </c>
      <c r="D270" s="823" t="s">
        <v>2668</v>
      </c>
      <c r="E270" s="578" t="s">
        <v>2669</v>
      </c>
      <c r="F270" s="576" t="s">
        <v>838</v>
      </c>
      <c r="G270" s="1706" t="s">
        <v>7567</v>
      </c>
      <c r="H270" s="1707"/>
      <c r="I270" s="1708"/>
      <c r="J270" s="577"/>
      <c r="K270" s="577"/>
      <c r="L270" s="577" t="s">
        <v>7506</v>
      </c>
    </row>
    <row r="271" spans="1:16" ht="21.05" customHeight="1">
      <c r="A271" s="792"/>
      <c r="B271" s="811" t="s">
        <v>21</v>
      </c>
      <c r="C271" s="794" t="s">
        <v>2667</v>
      </c>
      <c r="D271" s="823" t="s">
        <v>2668</v>
      </c>
      <c r="E271" s="578" t="s">
        <v>7507</v>
      </c>
      <c r="F271" s="576" t="s">
        <v>838</v>
      </c>
      <c r="G271" s="1706" t="s">
        <v>7508</v>
      </c>
      <c r="H271" s="1707"/>
      <c r="I271" s="1708"/>
      <c r="J271" s="577"/>
      <c r="K271" s="577"/>
      <c r="L271" s="577" t="s">
        <v>7506</v>
      </c>
    </row>
    <row r="272" spans="1:16" ht="14.25" customHeight="1">
      <c r="B272" s="811" t="s">
        <v>21</v>
      </c>
      <c r="C272" s="811"/>
      <c r="D272" s="811" t="s">
        <v>7332</v>
      </c>
      <c r="E272" s="575" t="s">
        <v>1423</v>
      </c>
      <c r="F272" s="576" t="s">
        <v>838</v>
      </c>
      <c r="G272" s="1626" t="s">
        <v>7520</v>
      </c>
      <c r="H272" s="1627"/>
      <c r="I272" s="1628"/>
      <c r="J272" s="577"/>
      <c r="K272" s="577"/>
      <c r="L272" s="577"/>
    </row>
    <row r="273" spans="1:12" ht="21.05" customHeight="1">
      <c r="A273" s="792"/>
      <c r="B273" s="808" t="s">
        <v>329</v>
      </c>
      <c r="C273" s="1709" t="s">
        <v>7568</v>
      </c>
      <c r="D273" s="1709"/>
      <c r="E273" s="1709"/>
      <c r="F273" s="1709"/>
      <c r="G273" s="1709"/>
      <c r="H273" s="1709"/>
      <c r="I273" s="1709"/>
      <c r="J273" s="1709"/>
      <c r="K273" s="1709"/>
      <c r="L273" s="1710"/>
    </row>
    <row r="274" spans="1:12" s="809" customFormat="1" ht="21.05" customHeight="1">
      <c r="A274" s="807"/>
      <c r="B274" s="808" t="s">
        <v>330</v>
      </c>
      <c r="C274" s="1711"/>
      <c r="D274" s="1711"/>
      <c r="E274" s="1711"/>
      <c r="F274" s="1711"/>
      <c r="G274" s="1711"/>
      <c r="H274" s="1711"/>
      <c r="I274" s="1711"/>
      <c r="J274" s="1711"/>
      <c r="K274" s="1711"/>
      <c r="L274" s="1712"/>
    </row>
    <row r="275" spans="1:12" s="454" customFormat="1" ht="21.05" customHeight="1">
      <c r="A275" s="810"/>
      <c r="B275" s="816" t="s">
        <v>331</v>
      </c>
      <c r="C275" s="1713"/>
      <c r="D275" s="1713"/>
      <c r="E275" s="1713"/>
      <c r="F275" s="1713"/>
      <c r="G275" s="1713"/>
      <c r="H275" s="1713"/>
      <c r="I275" s="1713"/>
      <c r="J275" s="1713"/>
      <c r="K275" s="1713"/>
      <c r="L275" s="1713"/>
    </row>
    <row r="276" spans="1:12" s="454" customFormat="1" ht="21.05" customHeight="1">
      <c r="A276" s="810"/>
      <c r="B276" s="1715" t="s">
        <v>7569</v>
      </c>
      <c r="C276" s="1716"/>
      <c r="D276" s="1716"/>
      <c r="E276" s="1716"/>
      <c r="F276" s="1716"/>
      <c r="G276" s="1716"/>
      <c r="H276" s="1716"/>
      <c r="I276" s="1716"/>
      <c r="J276" s="1716"/>
      <c r="K276" s="1716"/>
      <c r="L276" s="1717"/>
    </row>
    <row r="277" spans="1:12" s="454" customFormat="1" ht="21.05" customHeight="1">
      <c r="A277" s="810"/>
      <c r="B277" s="804" t="s">
        <v>308</v>
      </c>
      <c r="C277" s="805" t="s">
        <v>7570</v>
      </c>
      <c r="D277" s="804" t="s">
        <v>7328</v>
      </c>
      <c r="E277" s="1709" t="s">
        <v>7369</v>
      </c>
      <c r="F277" s="1710"/>
      <c r="G277" s="804" t="s">
        <v>302</v>
      </c>
      <c r="H277" s="1721" t="s">
        <v>7571</v>
      </c>
      <c r="I277" s="1722"/>
      <c r="J277" s="1723"/>
      <c r="K277" s="793" t="s">
        <v>309</v>
      </c>
      <c r="L277" s="806" t="s">
        <v>385</v>
      </c>
    </row>
    <row r="278" spans="1:12" s="454" customFormat="1" ht="21.05" customHeight="1">
      <c r="A278" s="810"/>
      <c r="B278" s="1724" t="s">
        <v>310</v>
      </c>
      <c r="C278" s="1724"/>
      <c r="D278" s="1724"/>
      <c r="E278" s="1724" t="s">
        <v>311</v>
      </c>
      <c r="F278" s="1724"/>
      <c r="G278" s="1724"/>
      <c r="H278" s="1724"/>
      <c r="I278" s="1724"/>
      <c r="J278" s="1724"/>
      <c r="K278" s="1724"/>
      <c r="L278" s="1724"/>
    </row>
    <row r="279" spans="1:12" s="454" customFormat="1" ht="21.05" customHeight="1">
      <c r="A279" s="810"/>
      <c r="B279" s="808" t="s">
        <v>7334</v>
      </c>
      <c r="C279" s="808" t="s">
        <v>7335</v>
      </c>
      <c r="D279" s="808" t="s">
        <v>314</v>
      </c>
      <c r="E279" s="808" t="s">
        <v>315</v>
      </c>
      <c r="F279" s="808" t="s">
        <v>316</v>
      </c>
      <c r="G279" s="808" t="s">
        <v>7336</v>
      </c>
      <c r="H279" s="808" t="s">
        <v>318</v>
      </c>
      <c r="I279" s="808" t="s">
        <v>319</v>
      </c>
      <c r="J279" s="808" t="s">
        <v>320</v>
      </c>
      <c r="K279" s="808" t="s">
        <v>7337</v>
      </c>
      <c r="L279" s="808" t="s">
        <v>302</v>
      </c>
    </row>
    <row r="280" spans="1:12" s="454" customFormat="1" ht="21.05" customHeight="1">
      <c r="A280" s="810"/>
      <c r="B280" s="811" t="s">
        <v>7371</v>
      </c>
      <c r="C280" s="817" t="s">
        <v>7372</v>
      </c>
      <c r="D280" s="575" t="s">
        <v>387</v>
      </c>
      <c r="E280" s="575" t="s">
        <v>3282</v>
      </c>
      <c r="F280" s="811" t="s">
        <v>7572</v>
      </c>
      <c r="G280" s="811" t="s">
        <v>7573</v>
      </c>
      <c r="H280" s="824" t="s">
        <v>7375</v>
      </c>
      <c r="I280" s="824" t="s">
        <v>7376</v>
      </c>
      <c r="J280" s="575" t="s">
        <v>7535</v>
      </c>
      <c r="K280" s="575" t="s">
        <v>7377</v>
      </c>
      <c r="L280" s="539" t="s">
        <v>7378</v>
      </c>
    </row>
    <row r="281" spans="1:12" s="454" customFormat="1" ht="21.05" customHeight="1">
      <c r="A281" s="810"/>
      <c r="B281" s="811" t="s">
        <v>4546</v>
      </c>
      <c r="C281" s="817" t="s">
        <v>4547</v>
      </c>
      <c r="D281" s="575" t="s">
        <v>387</v>
      </c>
      <c r="E281" s="575"/>
      <c r="F281" s="575"/>
      <c r="G281" s="575"/>
      <c r="H281" s="811"/>
      <c r="I281" s="575"/>
      <c r="J281" s="575"/>
      <c r="K281" s="820" t="s">
        <v>7574</v>
      </c>
      <c r="L281" s="539"/>
    </row>
    <row r="282" spans="1:12" s="454" customFormat="1" ht="21.05" customHeight="1">
      <c r="A282" s="810"/>
      <c r="B282" s="811" t="s">
        <v>7380</v>
      </c>
      <c r="C282" s="817" t="s">
        <v>7381</v>
      </c>
      <c r="D282" s="575" t="s">
        <v>387</v>
      </c>
      <c r="E282" s="575" t="s">
        <v>3282</v>
      </c>
      <c r="F282" s="811" t="s">
        <v>7572</v>
      </c>
      <c r="G282" s="811" t="s">
        <v>7573</v>
      </c>
      <c r="H282" s="813" t="s">
        <v>1670</v>
      </c>
      <c r="I282" s="813" t="s">
        <v>7383</v>
      </c>
      <c r="J282" s="575" t="s">
        <v>5962</v>
      </c>
      <c r="K282" s="575" t="s">
        <v>7384</v>
      </c>
      <c r="L282" s="539" t="s">
        <v>7385</v>
      </c>
    </row>
    <row r="283" spans="1:12" s="454" customFormat="1" ht="21.05" customHeight="1">
      <c r="A283" s="810"/>
      <c r="B283" s="811" t="s">
        <v>7386</v>
      </c>
      <c r="C283" s="817" t="s">
        <v>7387</v>
      </c>
      <c r="D283" s="575" t="s">
        <v>387</v>
      </c>
      <c r="E283" s="575" t="s">
        <v>3282</v>
      </c>
      <c r="F283" s="811" t="s">
        <v>7572</v>
      </c>
      <c r="G283" s="575" t="s">
        <v>7573</v>
      </c>
      <c r="H283" s="811" t="s">
        <v>7388</v>
      </c>
      <c r="I283" s="824" t="s">
        <v>7389</v>
      </c>
      <c r="J283" s="575" t="s">
        <v>2215</v>
      </c>
      <c r="K283" s="821" t="s">
        <v>7515</v>
      </c>
      <c r="L283" s="539" t="s">
        <v>7391</v>
      </c>
    </row>
    <row r="284" spans="1:12" s="454" customFormat="1" ht="21.05" customHeight="1">
      <c r="A284" s="810"/>
      <c r="B284" s="811" t="s">
        <v>7392</v>
      </c>
      <c r="C284" s="817" t="s">
        <v>7393</v>
      </c>
      <c r="D284" s="575" t="s">
        <v>387</v>
      </c>
      <c r="E284" s="575" t="s">
        <v>3282</v>
      </c>
      <c r="F284" s="811" t="s">
        <v>7572</v>
      </c>
      <c r="G284" s="811" t="s">
        <v>7573</v>
      </c>
      <c r="H284" s="811" t="s">
        <v>7394</v>
      </c>
      <c r="I284" s="824" t="s">
        <v>7395</v>
      </c>
      <c r="J284" s="575" t="s">
        <v>85</v>
      </c>
      <c r="K284" s="575" t="s">
        <v>7396</v>
      </c>
      <c r="L284" s="539" t="s">
        <v>7397</v>
      </c>
    </row>
    <row r="285" spans="1:12" s="454" customFormat="1" ht="21.05" customHeight="1">
      <c r="A285" s="810"/>
      <c r="B285" s="811" t="s">
        <v>7398</v>
      </c>
      <c r="C285" s="817" t="s">
        <v>7399</v>
      </c>
      <c r="D285" s="575" t="s">
        <v>387</v>
      </c>
      <c r="E285" s="575" t="s">
        <v>3282</v>
      </c>
      <c r="F285" s="811" t="s">
        <v>7572</v>
      </c>
      <c r="G285" s="811" t="s">
        <v>7573</v>
      </c>
      <c r="H285" s="811" t="s">
        <v>1279</v>
      </c>
      <c r="I285" s="825" t="s">
        <v>7400</v>
      </c>
      <c r="J285" s="575" t="s">
        <v>2444</v>
      </c>
      <c r="K285" s="575" t="s">
        <v>7401</v>
      </c>
      <c r="L285" s="539" t="s">
        <v>7402</v>
      </c>
    </row>
    <row r="286" spans="1:12" s="454" customFormat="1" ht="21.05" customHeight="1">
      <c r="A286" s="810"/>
      <c r="B286" s="811" t="s">
        <v>7403</v>
      </c>
      <c r="C286" s="817" t="s">
        <v>7404</v>
      </c>
      <c r="D286" s="575" t="s">
        <v>387</v>
      </c>
      <c r="E286" s="575"/>
      <c r="F286" s="811"/>
      <c r="G286" s="575"/>
      <c r="H286" s="575"/>
      <c r="I286" s="811"/>
      <c r="J286" s="575"/>
      <c r="K286" s="820" t="s">
        <v>3473</v>
      </c>
      <c r="L286" s="539" t="s">
        <v>7403</v>
      </c>
    </row>
    <row r="287" spans="1:12" s="454" customFormat="1" ht="21.05" customHeight="1">
      <c r="A287" s="810"/>
      <c r="B287" s="811" t="s">
        <v>7405</v>
      </c>
      <c r="C287" s="817" t="s">
        <v>7406</v>
      </c>
      <c r="D287" s="575" t="s">
        <v>387</v>
      </c>
      <c r="E287" s="575" t="s">
        <v>3282</v>
      </c>
      <c r="F287" s="811" t="s">
        <v>7373</v>
      </c>
      <c r="G287" s="811" t="s">
        <v>7407</v>
      </c>
      <c r="H287" s="811" t="s">
        <v>7408</v>
      </c>
      <c r="I287" s="575" t="s">
        <v>7409</v>
      </c>
      <c r="J287" s="575" t="s">
        <v>2222</v>
      </c>
      <c r="K287" s="575" t="s">
        <v>7410</v>
      </c>
      <c r="L287" s="539" t="s">
        <v>7405</v>
      </c>
    </row>
    <row r="288" spans="1:12" s="454" customFormat="1" ht="21.05" customHeight="1">
      <c r="A288" s="810"/>
      <c r="B288" s="811" t="s">
        <v>7411</v>
      </c>
      <c r="C288" s="817" t="s">
        <v>7412</v>
      </c>
      <c r="D288" s="575" t="s">
        <v>387</v>
      </c>
      <c r="E288" s="575" t="s">
        <v>3282</v>
      </c>
      <c r="F288" s="811" t="s">
        <v>7373</v>
      </c>
      <c r="G288" s="575" t="s">
        <v>7407</v>
      </c>
      <c r="H288" s="811" t="s">
        <v>7388</v>
      </c>
      <c r="I288" s="825" t="s">
        <v>7389</v>
      </c>
      <c r="J288" s="575" t="s">
        <v>5962</v>
      </c>
      <c r="K288" s="821" t="s">
        <v>7413</v>
      </c>
      <c r="L288" s="539" t="s">
        <v>7411</v>
      </c>
    </row>
    <row r="289" spans="1:12" s="454" customFormat="1" ht="21.05" customHeight="1">
      <c r="A289" s="810"/>
      <c r="B289" s="811" t="s">
        <v>7414</v>
      </c>
      <c r="C289" s="817" t="s">
        <v>7415</v>
      </c>
      <c r="D289" s="575" t="s">
        <v>387</v>
      </c>
      <c r="E289" s="575" t="s">
        <v>3282</v>
      </c>
      <c r="F289" s="811" t="s">
        <v>7373</v>
      </c>
      <c r="G289" s="575" t="s">
        <v>7407</v>
      </c>
      <c r="H289" s="811" t="s">
        <v>7394</v>
      </c>
      <c r="I289" s="825" t="s">
        <v>7395</v>
      </c>
      <c r="J289" s="575" t="s">
        <v>7539</v>
      </c>
      <c r="K289" s="575" t="s">
        <v>7416</v>
      </c>
      <c r="L289" s="539" t="s">
        <v>7417</v>
      </c>
    </row>
    <row r="290" spans="1:12" s="454" customFormat="1" ht="21.05" customHeight="1">
      <c r="A290" s="810"/>
      <c r="B290" s="811" t="s">
        <v>7418</v>
      </c>
      <c r="C290" s="817" t="s">
        <v>7419</v>
      </c>
      <c r="D290" s="575" t="s">
        <v>387</v>
      </c>
      <c r="E290" s="575" t="s">
        <v>3282</v>
      </c>
      <c r="F290" s="811" t="s">
        <v>7572</v>
      </c>
      <c r="G290" s="811" t="s">
        <v>7573</v>
      </c>
      <c r="H290" s="811" t="s">
        <v>1702</v>
      </c>
      <c r="I290" s="825" t="s">
        <v>7420</v>
      </c>
      <c r="J290" s="575" t="s">
        <v>7540</v>
      </c>
      <c r="K290" s="575" t="s">
        <v>7421</v>
      </c>
      <c r="L290" s="539" t="s">
        <v>7422</v>
      </c>
    </row>
    <row r="291" spans="1:12" s="454" customFormat="1" ht="21.05" customHeight="1">
      <c r="A291" s="810"/>
      <c r="B291" s="811" t="s">
        <v>7423</v>
      </c>
      <c r="C291" s="817" t="s">
        <v>7424</v>
      </c>
      <c r="D291" s="575" t="s">
        <v>56</v>
      </c>
      <c r="E291" s="575" t="s">
        <v>3282</v>
      </c>
      <c r="F291" s="811" t="s">
        <v>7572</v>
      </c>
      <c r="G291" s="575" t="s">
        <v>7573</v>
      </c>
      <c r="H291" s="811" t="s">
        <v>7425</v>
      </c>
      <c r="I291" s="575" t="s">
        <v>7426</v>
      </c>
      <c r="J291" s="575" t="s">
        <v>7541</v>
      </c>
      <c r="K291" s="575" t="s">
        <v>7427</v>
      </c>
      <c r="L291" s="539" t="s">
        <v>7428</v>
      </c>
    </row>
    <row r="292" spans="1:12" s="454" customFormat="1" ht="21.05" customHeight="1">
      <c r="A292" s="810"/>
      <c r="B292" s="811" t="s">
        <v>7429</v>
      </c>
      <c r="C292" s="817" t="s">
        <v>7430</v>
      </c>
      <c r="D292" s="575" t="s">
        <v>387</v>
      </c>
      <c r="E292" s="575" t="s">
        <v>3282</v>
      </c>
      <c r="F292" s="811" t="s">
        <v>7572</v>
      </c>
      <c r="G292" s="575" t="s">
        <v>7573</v>
      </c>
      <c r="H292" s="811" t="s">
        <v>7431</v>
      </c>
      <c r="I292" s="811" t="s">
        <v>7432</v>
      </c>
      <c r="J292" s="575" t="s">
        <v>2266</v>
      </c>
      <c r="K292" s="828" t="s">
        <v>7563</v>
      </c>
      <c r="L292" s="539" t="s">
        <v>7434</v>
      </c>
    </row>
    <row r="293" spans="1:12" s="454" customFormat="1" ht="21.05" customHeight="1">
      <c r="A293" s="810"/>
      <c r="B293" s="811" t="s">
        <v>7435</v>
      </c>
      <c r="C293" s="817" t="s">
        <v>7436</v>
      </c>
      <c r="D293" s="575" t="s">
        <v>57</v>
      </c>
      <c r="E293" s="575" t="s">
        <v>3282</v>
      </c>
      <c r="F293" s="811" t="s">
        <v>7572</v>
      </c>
      <c r="G293" s="575" t="s">
        <v>7573</v>
      </c>
      <c r="H293" s="811" t="s">
        <v>7435</v>
      </c>
      <c r="I293" s="811" t="s">
        <v>7437</v>
      </c>
      <c r="J293" s="575" t="s">
        <v>7546</v>
      </c>
      <c r="K293" s="575" t="s">
        <v>7438</v>
      </c>
      <c r="L293" s="539" t="s">
        <v>7435</v>
      </c>
    </row>
    <row r="294" spans="1:12" s="454" customFormat="1" ht="21.05" customHeight="1">
      <c r="A294" s="810"/>
      <c r="B294" s="811" t="s">
        <v>7439</v>
      </c>
      <c r="C294" s="817" t="s">
        <v>7440</v>
      </c>
      <c r="D294" s="575" t="s">
        <v>387</v>
      </c>
      <c r="E294" s="575" t="s">
        <v>3282</v>
      </c>
      <c r="F294" s="811" t="s">
        <v>7572</v>
      </c>
      <c r="G294" s="575" t="s">
        <v>7573</v>
      </c>
      <c r="H294" s="811" t="s">
        <v>7441</v>
      </c>
      <c r="I294" s="575" t="s">
        <v>7442</v>
      </c>
      <c r="J294" s="575" t="s">
        <v>267</v>
      </c>
      <c r="K294" s="575" t="s">
        <v>7443</v>
      </c>
      <c r="L294" s="539" t="s">
        <v>7444</v>
      </c>
    </row>
    <row r="295" spans="1:12" s="454" customFormat="1" ht="21.05" customHeight="1">
      <c r="A295" s="810"/>
      <c r="B295" s="811" t="s">
        <v>7445</v>
      </c>
      <c r="C295" s="817" t="s">
        <v>7446</v>
      </c>
      <c r="D295" s="575" t="s">
        <v>56</v>
      </c>
      <c r="E295" s="811"/>
      <c r="F295" s="811"/>
      <c r="G295" s="811" t="s">
        <v>7332</v>
      </c>
      <c r="H295" s="575" t="s">
        <v>2038</v>
      </c>
      <c r="I295" s="575" t="s">
        <v>2039</v>
      </c>
      <c r="J295" s="575" t="s">
        <v>7548</v>
      </c>
      <c r="K295" s="575" t="s">
        <v>7447</v>
      </c>
      <c r="L295" s="539" t="s">
        <v>7448</v>
      </c>
    </row>
    <row r="296" spans="1:12" s="454" customFormat="1" ht="21.05" customHeight="1">
      <c r="A296" s="810"/>
      <c r="B296" s="811" t="s">
        <v>7449</v>
      </c>
      <c r="C296" s="817" t="s">
        <v>7450</v>
      </c>
      <c r="D296" s="575" t="s">
        <v>387</v>
      </c>
      <c r="E296" s="811"/>
      <c r="F296" s="811"/>
      <c r="G296" s="811" t="s">
        <v>7332</v>
      </c>
      <c r="H296" s="575" t="s">
        <v>7341</v>
      </c>
      <c r="I296" s="575" t="s">
        <v>7342</v>
      </c>
      <c r="J296" s="575" t="s">
        <v>171</v>
      </c>
      <c r="K296" s="575" t="s">
        <v>7451</v>
      </c>
      <c r="L296" s="539" t="s">
        <v>7452</v>
      </c>
    </row>
    <row r="297" spans="1:12" s="454" customFormat="1" ht="21.05" customHeight="1">
      <c r="A297" s="810"/>
      <c r="B297" s="811" t="s">
        <v>7453</v>
      </c>
      <c r="C297" s="817" t="s">
        <v>7454</v>
      </c>
      <c r="D297" s="575" t="s">
        <v>387</v>
      </c>
      <c r="E297" s="811"/>
      <c r="F297" s="811"/>
      <c r="G297" s="811" t="s">
        <v>7332</v>
      </c>
      <c r="H297" s="575" t="s">
        <v>2690</v>
      </c>
      <c r="I297" s="575" t="s">
        <v>2687</v>
      </c>
      <c r="J297" s="575" t="s">
        <v>2266</v>
      </c>
      <c r="K297" s="575" t="s">
        <v>7455</v>
      </c>
      <c r="L297" s="539" t="s">
        <v>7456</v>
      </c>
    </row>
    <row r="298" spans="1:12" s="454" customFormat="1" ht="21.05" customHeight="1">
      <c r="A298" s="810"/>
      <c r="B298" s="811" t="s">
        <v>7457</v>
      </c>
      <c r="C298" s="817" t="s">
        <v>7458</v>
      </c>
      <c r="D298" s="575" t="s">
        <v>387</v>
      </c>
      <c r="E298" s="811"/>
      <c r="F298" s="811"/>
      <c r="G298" s="811" t="s">
        <v>7332</v>
      </c>
      <c r="H298" s="575" t="s">
        <v>7344</v>
      </c>
      <c r="I298" s="575" t="s">
        <v>7345</v>
      </c>
      <c r="J298" s="575" t="s">
        <v>267</v>
      </c>
      <c r="K298" s="575" t="s">
        <v>7459</v>
      </c>
      <c r="L298" s="539" t="s">
        <v>7460</v>
      </c>
    </row>
    <row r="299" spans="1:12" s="454" customFormat="1" ht="21.05" customHeight="1">
      <c r="A299" s="810"/>
      <c r="B299" s="811" t="s">
        <v>7461</v>
      </c>
      <c r="C299" s="817" t="s">
        <v>7462</v>
      </c>
      <c r="D299" s="575" t="s">
        <v>387</v>
      </c>
      <c r="E299" s="811"/>
      <c r="F299" s="811"/>
      <c r="G299" s="811" t="s">
        <v>7332</v>
      </c>
      <c r="H299" s="575" t="s">
        <v>7347</v>
      </c>
      <c r="I299" s="575" t="s">
        <v>7348</v>
      </c>
      <c r="J299" s="575" t="s">
        <v>2266</v>
      </c>
      <c r="K299" s="575" t="s">
        <v>7463</v>
      </c>
      <c r="L299" s="539" t="s">
        <v>7464</v>
      </c>
    </row>
    <row r="300" spans="1:12" s="454" customFormat="1" ht="21.05" customHeight="1">
      <c r="A300" s="810"/>
      <c r="B300" s="811" t="s">
        <v>7465</v>
      </c>
      <c r="C300" s="817" t="s">
        <v>7466</v>
      </c>
      <c r="D300" s="575" t="s">
        <v>387</v>
      </c>
      <c r="E300" s="811"/>
      <c r="F300" s="811"/>
      <c r="G300" s="811" t="s">
        <v>7332</v>
      </c>
      <c r="H300" s="575" t="s">
        <v>7350</v>
      </c>
      <c r="I300" s="575" t="s">
        <v>7351</v>
      </c>
      <c r="J300" s="575" t="s">
        <v>2266</v>
      </c>
      <c r="K300" s="575" t="s">
        <v>7467</v>
      </c>
      <c r="L300" s="539" t="s">
        <v>7468</v>
      </c>
    </row>
    <row r="301" spans="1:12" s="454" customFormat="1" ht="21.05" customHeight="1">
      <c r="A301" s="810"/>
      <c r="B301" s="811" t="s">
        <v>7469</v>
      </c>
      <c r="C301" s="817" t="s">
        <v>7470</v>
      </c>
      <c r="D301" s="575" t="s">
        <v>387</v>
      </c>
      <c r="E301" s="811"/>
      <c r="F301" s="811"/>
      <c r="G301" s="811" t="s">
        <v>7332</v>
      </c>
      <c r="H301" s="575" t="s">
        <v>7353</v>
      </c>
      <c r="I301" s="575" t="s">
        <v>7354</v>
      </c>
      <c r="J301" s="575" t="s">
        <v>2266</v>
      </c>
      <c r="K301" s="575" t="s">
        <v>7471</v>
      </c>
      <c r="L301" s="539" t="s">
        <v>7472</v>
      </c>
    </row>
    <row r="302" spans="1:12" s="454" customFormat="1" ht="21.05" customHeight="1">
      <c r="A302" s="810"/>
      <c r="B302" s="811" t="s">
        <v>7473</v>
      </c>
      <c r="C302" s="817" t="s">
        <v>7474</v>
      </c>
      <c r="D302" s="575" t="s">
        <v>56</v>
      </c>
      <c r="E302" s="811"/>
      <c r="F302" s="811"/>
      <c r="G302" s="811" t="s">
        <v>7332</v>
      </c>
      <c r="H302" s="575" t="s">
        <v>3832</v>
      </c>
      <c r="I302" s="575" t="s">
        <v>7356</v>
      </c>
      <c r="J302" s="575" t="s">
        <v>1726</v>
      </c>
      <c r="K302" s="575" t="s">
        <v>7475</v>
      </c>
      <c r="L302" s="539" t="s">
        <v>7476</v>
      </c>
    </row>
    <row r="303" spans="1:12" ht="21.05" customHeight="1">
      <c r="A303" s="810"/>
      <c r="B303" s="811" t="s">
        <v>7477</v>
      </c>
      <c r="C303" s="817" t="s">
        <v>7478</v>
      </c>
      <c r="D303" s="575" t="s">
        <v>56</v>
      </c>
      <c r="E303" s="811"/>
      <c r="F303" s="811"/>
      <c r="G303" s="811" t="s">
        <v>7332</v>
      </c>
      <c r="H303" s="575" t="s">
        <v>7358</v>
      </c>
      <c r="I303" s="575" t="s">
        <v>7359</v>
      </c>
      <c r="J303" s="575" t="s">
        <v>1726</v>
      </c>
      <c r="K303" s="575" t="s">
        <v>7479</v>
      </c>
      <c r="L303" s="539" t="s">
        <v>7480</v>
      </c>
    </row>
    <row r="304" spans="1:12" ht="21.05" customHeight="1">
      <c r="A304" s="792"/>
      <c r="B304" s="811" t="s">
        <v>7481</v>
      </c>
      <c r="C304" s="817" t="s">
        <v>7482</v>
      </c>
      <c r="D304" s="575" t="s">
        <v>387</v>
      </c>
      <c r="E304" s="575" t="s">
        <v>3282</v>
      </c>
      <c r="F304" s="811" t="s">
        <v>7572</v>
      </c>
      <c r="G304" s="575" t="s">
        <v>7573</v>
      </c>
      <c r="H304" s="811" t="s">
        <v>7483</v>
      </c>
      <c r="I304" s="825" t="s">
        <v>7484</v>
      </c>
      <c r="J304" s="575" t="s">
        <v>7549</v>
      </c>
      <c r="K304" s="575" t="s">
        <v>7485</v>
      </c>
      <c r="L304" s="539" t="s">
        <v>7486</v>
      </c>
    </row>
    <row r="305" spans="1:16" ht="21.05" customHeight="1">
      <c r="A305" s="792"/>
      <c r="B305" s="811" t="s">
        <v>2118</v>
      </c>
      <c r="C305" s="817" t="s">
        <v>2119</v>
      </c>
      <c r="D305" s="575" t="s">
        <v>387</v>
      </c>
      <c r="E305" s="575" t="s">
        <v>3282</v>
      </c>
      <c r="F305" s="811" t="s">
        <v>7572</v>
      </c>
      <c r="G305" s="575" t="s">
        <v>7573</v>
      </c>
      <c r="H305" s="811" t="s">
        <v>3720</v>
      </c>
      <c r="I305" s="825" t="s">
        <v>7487</v>
      </c>
      <c r="J305" s="575" t="s">
        <v>70</v>
      </c>
      <c r="K305" s="575" t="s">
        <v>7488</v>
      </c>
      <c r="L305" s="539" t="s">
        <v>2118</v>
      </c>
    </row>
    <row r="306" spans="1:16" s="809" customFormat="1" ht="21.05" customHeight="1">
      <c r="A306" s="812"/>
      <c r="B306" s="811" t="s">
        <v>430</v>
      </c>
      <c r="C306" s="817" t="s">
        <v>431</v>
      </c>
      <c r="D306" s="575" t="s">
        <v>387</v>
      </c>
      <c r="E306" s="575" t="s">
        <v>3282</v>
      </c>
      <c r="F306" s="811" t="s">
        <v>7572</v>
      </c>
      <c r="G306" s="575" t="s">
        <v>7573</v>
      </c>
      <c r="H306" s="811" t="s">
        <v>432</v>
      </c>
      <c r="I306" s="825" t="s">
        <v>7489</v>
      </c>
      <c r="J306" s="575" t="s">
        <v>77</v>
      </c>
      <c r="K306" s="575" t="s">
        <v>7490</v>
      </c>
      <c r="L306" s="575" t="s">
        <v>430</v>
      </c>
      <c r="M306" s="809" t="s">
        <v>1667</v>
      </c>
      <c r="N306" s="809" t="s">
        <v>1668</v>
      </c>
      <c r="O306" s="809" t="s">
        <v>1669</v>
      </c>
      <c r="P306" s="809" t="s">
        <v>1670</v>
      </c>
    </row>
    <row r="307" spans="1:16" ht="21.05" customHeight="1">
      <c r="A307" s="792"/>
      <c r="B307" s="811" t="s">
        <v>3036</v>
      </c>
      <c r="C307" s="817" t="s">
        <v>3037</v>
      </c>
      <c r="D307" s="575" t="s">
        <v>387</v>
      </c>
      <c r="E307" s="575" t="s">
        <v>3282</v>
      </c>
      <c r="F307" s="811" t="s">
        <v>7572</v>
      </c>
      <c r="G307" s="575" t="s">
        <v>7573</v>
      </c>
      <c r="H307" s="811" t="s">
        <v>7491</v>
      </c>
      <c r="I307" s="825" t="s">
        <v>7492</v>
      </c>
      <c r="J307" s="575" t="s">
        <v>70</v>
      </c>
      <c r="K307" s="575" t="s">
        <v>7493</v>
      </c>
      <c r="L307" s="575" t="s">
        <v>3036</v>
      </c>
      <c r="M307" s="814" t="s">
        <v>7575</v>
      </c>
      <c r="N307" s="814" t="e">
        <f>VLOOKUP(M307,#REF!,2,0)</f>
        <v>#REF!</v>
      </c>
      <c r="O307" s="815" t="e">
        <f>VLOOKUP(M307,#REF!,3,0)</f>
        <v>#REF!</v>
      </c>
      <c r="P307" s="814" t="e">
        <f>VLOOKUP(M307,#REF!,4,0)</f>
        <v>#REF!</v>
      </c>
    </row>
    <row r="308" spans="1:16" ht="21.05" customHeight="1">
      <c r="A308" s="792"/>
      <c r="B308" s="811" t="s">
        <v>2470</v>
      </c>
      <c r="C308" s="817" t="s">
        <v>2471</v>
      </c>
      <c r="D308" s="575" t="s">
        <v>387</v>
      </c>
      <c r="E308" s="575" t="s">
        <v>3282</v>
      </c>
      <c r="F308" s="811" t="s">
        <v>7572</v>
      </c>
      <c r="G308" s="575" t="s">
        <v>7573</v>
      </c>
      <c r="H308" s="811" t="s">
        <v>7494</v>
      </c>
      <c r="I308" s="824" t="s">
        <v>7495</v>
      </c>
      <c r="J308" s="575" t="s">
        <v>77</v>
      </c>
      <c r="K308" s="575" t="s">
        <v>7496</v>
      </c>
      <c r="L308" s="539" t="s">
        <v>2470</v>
      </c>
      <c r="M308" s="814" t="s">
        <v>7501</v>
      </c>
      <c r="N308" s="814" t="e">
        <f>VLOOKUP(M308,#REF!,2,0)</f>
        <v>#REF!</v>
      </c>
      <c r="O308" s="815" t="e">
        <f>VLOOKUP(M308,#REF!,3,0)</f>
        <v>#REF!</v>
      </c>
      <c r="P308" s="814" t="e">
        <f>VLOOKUP(M308,#REF!,4,0)</f>
        <v>#REF!</v>
      </c>
    </row>
    <row r="309" spans="1:16" s="214" customFormat="1" ht="21.05" customHeight="1">
      <c r="A309" s="22"/>
      <c r="B309" s="229" t="s">
        <v>440</v>
      </c>
      <c r="C309" s="230" t="s">
        <v>441</v>
      </c>
      <c r="D309" s="231" t="s">
        <v>387</v>
      </c>
      <c r="E309" s="232"/>
      <c r="F309" s="232"/>
      <c r="G309" s="232"/>
      <c r="H309" s="232"/>
      <c r="I309" s="232"/>
      <c r="J309" s="232"/>
      <c r="K309" s="233" t="s">
        <v>7497</v>
      </c>
      <c r="L309" s="232" t="s">
        <v>1417</v>
      </c>
      <c r="M309" s="228"/>
      <c r="N309" s="234"/>
    </row>
    <row r="310" spans="1:16" s="214" customFormat="1" ht="21.05" customHeight="1">
      <c r="A310" s="22"/>
      <c r="B310" s="230" t="s">
        <v>445</v>
      </c>
      <c r="C310" s="230" t="s">
        <v>269</v>
      </c>
      <c r="D310" s="231" t="s">
        <v>387</v>
      </c>
      <c r="E310" s="232"/>
      <c r="F310" s="232"/>
      <c r="G310" s="232"/>
      <c r="H310" s="232"/>
      <c r="I310" s="232"/>
      <c r="J310" s="232"/>
      <c r="K310" s="233" t="s">
        <v>7576</v>
      </c>
      <c r="L310" s="232" t="s">
        <v>1417</v>
      </c>
      <c r="M310" s="228"/>
      <c r="N310" s="234"/>
    </row>
    <row r="311" spans="1:16" s="214" customFormat="1" ht="21.05" customHeight="1">
      <c r="A311" s="22"/>
      <c r="B311" s="230" t="s">
        <v>447</v>
      </c>
      <c r="C311" s="230" t="s">
        <v>448</v>
      </c>
      <c r="D311" s="231" t="s">
        <v>58</v>
      </c>
      <c r="E311" s="232"/>
      <c r="F311" s="232"/>
      <c r="G311" s="232"/>
      <c r="H311" s="232"/>
      <c r="I311" s="232"/>
      <c r="J311" s="232"/>
      <c r="K311" s="235">
        <v>6</v>
      </c>
      <c r="L311" s="232" t="s">
        <v>1417</v>
      </c>
    </row>
    <row r="312" spans="1:16" ht="21.05" customHeight="1">
      <c r="A312" s="792"/>
      <c r="B312" s="808" t="s">
        <v>322</v>
      </c>
      <c r="C312" s="1709" t="s">
        <v>7372</v>
      </c>
      <c r="D312" s="1709"/>
      <c r="E312" s="1709"/>
      <c r="F312" s="1709"/>
      <c r="G312" s="1709"/>
      <c r="H312" s="1709"/>
      <c r="I312" s="1709"/>
      <c r="J312" s="1709"/>
      <c r="K312" s="1709"/>
      <c r="L312" s="1710"/>
    </row>
    <row r="313" spans="1:16" ht="21.05" customHeight="1">
      <c r="A313" s="792"/>
      <c r="B313" s="1714"/>
      <c r="C313" s="1714"/>
      <c r="D313" s="1714"/>
      <c r="E313" s="1714"/>
      <c r="F313" s="1714"/>
      <c r="G313" s="1714"/>
      <c r="H313" s="1714"/>
      <c r="I313" s="1714"/>
      <c r="J313" s="1714"/>
      <c r="K313" s="1714"/>
      <c r="L313" s="1714"/>
    </row>
    <row r="314" spans="1:16" ht="21.05" customHeight="1">
      <c r="A314" s="792"/>
      <c r="B314" s="1715" t="s">
        <v>323</v>
      </c>
      <c r="C314" s="1716"/>
      <c r="D314" s="1716"/>
      <c r="E314" s="1716"/>
      <c r="F314" s="1716"/>
      <c r="G314" s="1716"/>
      <c r="H314" s="1716"/>
      <c r="I314" s="1716"/>
      <c r="J314" s="1716"/>
      <c r="K314" s="1716"/>
      <c r="L314" s="1717"/>
    </row>
    <row r="315" spans="1:16" ht="21.05" customHeight="1">
      <c r="A315" s="792"/>
      <c r="B315" s="808" t="s">
        <v>315</v>
      </c>
      <c r="C315" s="808" t="s">
        <v>316</v>
      </c>
      <c r="D315" s="808" t="s">
        <v>7336</v>
      </c>
      <c r="E315" s="808" t="s">
        <v>7363</v>
      </c>
      <c r="F315" s="808" t="s">
        <v>325</v>
      </c>
      <c r="G315" s="1718" t="s">
        <v>7364</v>
      </c>
      <c r="H315" s="1719"/>
      <c r="I315" s="1720"/>
      <c r="J315" s="808" t="s">
        <v>327</v>
      </c>
      <c r="K315" s="808" t="s">
        <v>328</v>
      </c>
      <c r="L315" s="808" t="s">
        <v>302</v>
      </c>
    </row>
    <row r="316" spans="1:16" ht="21.05" customHeight="1">
      <c r="A316" s="792"/>
      <c r="B316" s="575" t="s">
        <v>3282</v>
      </c>
      <c r="C316" s="811" t="s">
        <v>7514</v>
      </c>
      <c r="D316" s="811" t="s">
        <v>7577</v>
      </c>
      <c r="E316" s="575" t="s">
        <v>1420</v>
      </c>
      <c r="F316" s="576"/>
      <c r="G316" s="1626"/>
      <c r="H316" s="1627"/>
      <c r="I316" s="1628"/>
      <c r="J316" s="577"/>
      <c r="K316" s="577"/>
      <c r="L316" s="577"/>
    </row>
    <row r="317" spans="1:16" ht="203.3">
      <c r="B317" s="575"/>
      <c r="C317" s="811" t="s">
        <v>7373</v>
      </c>
      <c r="D317" s="813" t="s">
        <v>7502</v>
      </c>
      <c r="E317" s="575" t="s">
        <v>1421</v>
      </c>
      <c r="F317" s="576" t="s">
        <v>838</v>
      </c>
      <c r="G317" s="1626" t="s">
        <v>7503</v>
      </c>
      <c r="H317" s="1627"/>
      <c r="I317" s="1628"/>
      <c r="J317" s="577"/>
      <c r="K317" s="577"/>
      <c r="L317" s="822" t="s">
        <v>7504</v>
      </c>
    </row>
    <row r="318" spans="1:16" ht="14.25" customHeight="1">
      <c r="B318" s="811" t="s">
        <v>21</v>
      </c>
      <c r="C318" s="794" t="s">
        <v>2667</v>
      </c>
      <c r="D318" s="823" t="s">
        <v>2668</v>
      </c>
      <c r="E318" s="578" t="s">
        <v>2669</v>
      </c>
      <c r="F318" s="576" t="s">
        <v>838</v>
      </c>
      <c r="G318" s="1706" t="s">
        <v>7578</v>
      </c>
      <c r="H318" s="1707"/>
      <c r="I318" s="1708"/>
      <c r="J318" s="577"/>
      <c r="K318" s="577"/>
      <c r="L318" s="577" t="s">
        <v>7579</v>
      </c>
    </row>
    <row r="319" spans="1:16" ht="14.25" customHeight="1">
      <c r="B319" s="811" t="s">
        <v>21</v>
      </c>
      <c r="C319" s="794" t="s">
        <v>2667</v>
      </c>
      <c r="D319" s="823" t="s">
        <v>2668</v>
      </c>
      <c r="E319" s="578" t="s">
        <v>7507</v>
      </c>
      <c r="F319" s="576" t="s">
        <v>838</v>
      </c>
      <c r="G319" s="1706" t="s">
        <v>7508</v>
      </c>
      <c r="H319" s="1707"/>
      <c r="I319" s="1708"/>
      <c r="J319" s="577"/>
      <c r="K319" s="577"/>
      <c r="L319" s="577" t="s">
        <v>7580</v>
      </c>
    </row>
    <row r="320" spans="1:16" ht="14.25" customHeight="1">
      <c r="B320" s="811" t="s">
        <v>21</v>
      </c>
      <c r="C320" s="811"/>
      <c r="D320" s="811" t="s">
        <v>7332</v>
      </c>
      <c r="E320" s="575" t="s">
        <v>1423</v>
      </c>
      <c r="F320" s="576" t="s">
        <v>838</v>
      </c>
      <c r="G320" s="1626" t="s">
        <v>7509</v>
      </c>
      <c r="H320" s="1627"/>
      <c r="I320" s="1628"/>
      <c r="J320" s="577"/>
      <c r="K320" s="577"/>
      <c r="L320" s="577"/>
    </row>
    <row r="321" spans="2:12" ht="14.25" customHeight="1">
      <c r="B321" s="808" t="s">
        <v>329</v>
      </c>
      <c r="C321" s="1709" t="s">
        <v>7568</v>
      </c>
      <c r="D321" s="1709"/>
      <c r="E321" s="1709"/>
      <c r="F321" s="1709"/>
      <c r="G321" s="1709"/>
      <c r="H321" s="1709"/>
      <c r="I321" s="1709"/>
      <c r="J321" s="1709"/>
      <c r="K321" s="1709"/>
      <c r="L321" s="1710"/>
    </row>
    <row r="322" spans="2:12" ht="29.05">
      <c r="B322" s="808" t="s">
        <v>330</v>
      </c>
      <c r="C322" s="1711"/>
      <c r="D322" s="1711"/>
      <c r="E322" s="1711"/>
      <c r="F322" s="1711"/>
      <c r="G322" s="1711"/>
      <c r="H322" s="1711"/>
      <c r="I322" s="1711"/>
      <c r="J322" s="1711"/>
      <c r="K322" s="1711"/>
      <c r="L322" s="1712"/>
    </row>
    <row r="323" spans="2:12" ht="29.05">
      <c r="B323" s="816" t="s">
        <v>331</v>
      </c>
      <c r="C323" s="1713"/>
      <c r="D323" s="1713"/>
      <c r="E323" s="1713"/>
      <c r="F323" s="1713"/>
      <c r="G323" s="1713"/>
      <c r="H323" s="1713"/>
      <c r="I323" s="1713"/>
      <c r="J323" s="1713"/>
      <c r="K323" s="1713"/>
      <c r="L323" s="1713"/>
    </row>
  </sheetData>
  <autoFilter ref="A40:P73" xr:uid="{00000000-0009-0000-0000-000015000000}"/>
  <mergeCells count="124">
    <mergeCell ref="D8:L8"/>
    <mergeCell ref="D9:L9"/>
    <mergeCell ref="D10:L10"/>
    <mergeCell ref="B11:L11"/>
    <mergeCell ref="E12:F12"/>
    <mergeCell ref="H12:J12"/>
    <mergeCell ref="B2:L2"/>
    <mergeCell ref="B3:L3"/>
    <mergeCell ref="E4:F4"/>
    <mergeCell ref="E5:F5"/>
    <mergeCell ref="C6:L6"/>
    <mergeCell ref="B7:L7"/>
    <mergeCell ref="G32:I32"/>
    <mergeCell ref="G33:I33"/>
    <mergeCell ref="C34:L34"/>
    <mergeCell ref="C35:L35"/>
    <mergeCell ref="C36:L36"/>
    <mergeCell ref="B37:L37"/>
    <mergeCell ref="B13:D13"/>
    <mergeCell ref="E13:L13"/>
    <mergeCell ref="C28:L28"/>
    <mergeCell ref="B29:L29"/>
    <mergeCell ref="B30:L30"/>
    <mergeCell ref="G31:I31"/>
    <mergeCell ref="B75:L75"/>
    <mergeCell ref="G76:I76"/>
    <mergeCell ref="G77:I77"/>
    <mergeCell ref="G78:I78"/>
    <mergeCell ref="G79:I79"/>
    <mergeCell ref="G80:I80"/>
    <mergeCell ref="E38:F38"/>
    <mergeCell ref="H38:J38"/>
    <mergeCell ref="B39:D39"/>
    <mergeCell ref="E39:L39"/>
    <mergeCell ref="C73:L73"/>
    <mergeCell ref="B74:L74"/>
    <mergeCell ref="B87:D87"/>
    <mergeCell ref="E87:L87"/>
    <mergeCell ref="C121:L121"/>
    <mergeCell ref="B122:L122"/>
    <mergeCell ref="B123:L123"/>
    <mergeCell ref="G124:I124"/>
    <mergeCell ref="G81:I81"/>
    <mergeCell ref="C82:L82"/>
    <mergeCell ref="C83:L83"/>
    <mergeCell ref="C84:L84"/>
    <mergeCell ref="B85:L85"/>
    <mergeCell ref="E86:F86"/>
    <mergeCell ref="H86:J86"/>
    <mergeCell ref="C131:L131"/>
    <mergeCell ref="C132:L132"/>
    <mergeCell ref="B133:L133"/>
    <mergeCell ref="E134:F134"/>
    <mergeCell ref="H134:J134"/>
    <mergeCell ref="B135:D135"/>
    <mergeCell ref="E135:L135"/>
    <mergeCell ref="G125:I125"/>
    <mergeCell ref="G126:I126"/>
    <mergeCell ref="G127:I127"/>
    <mergeCell ref="G128:I128"/>
    <mergeCell ref="G129:I129"/>
    <mergeCell ref="C130:L130"/>
    <mergeCell ref="G175:I175"/>
    <mergeCell ref="G176:I176"/>
    <mergeCell ref="G177:I177"/>
    <mergeCell ref="C178:L178"/>
    <mergeCell ref="C179:L179"/>
    <mergeCell ref="C180:L180"/>
    <mergeCell ref="C169:L169"/>
    <mergeCell ref="B170:L170"/>
    <mergeCell ref="B171:L171"/>
    <mergeCell ref="G172:I172"/>
    <mergeCell ref="G173:I173"/>
    <mergeCell ref="G174:I174"/>
    <mergeCell ref="B218:L218"/>
    <mergeCell ref="B219:L219"/>
    <mergeCell ref="G220:I220"/>
    <mergeCell ref="G221:I221"/>
    <mergeCell ref="G222:I222"/>
    <mergeCell ref="G223:I223"/>
    <mergeCell ref="B181:L181"/>
    <mergeCell ref="E182:F182"/>
    <mergeCell ref="H182:J182"/>
    <mergeCell ref="B183:D183"/>
    <mergeCell ref="E183:L183"/>
    <mergeCell ref="C217:L217"/>
    <mergeCell ref="B230:D230"/>
    <mergeCell ref="E230:L230"/>
    <mergeCell ref="C264:L264"/>
    <mergeCell ref="B265:L265"/>
    <mergeCell ref="B266:L266"/>
    <mergeCell ref="G267:I267"/>
    <mergeCell ref="G224:I224"/>
    <mergeCell ref="C225:L225"/>
    <mergeCell ref="C226:L226"/>
    <mergeCell ref="C227:L227"/>
    <mergeCell ref="B228:L228"/>
    <mergeCell ref="E229:F229"/>
    <mergeCell ref="H229:J229"/>
    <mergeCell ref="C274:L274"/>
    <mergeCell ref="C275:L275"/>
    <mergeCell ref="B276:L276"/>
    <mergeCell ref="E277:F277"/>
    <mergeCell ref="H277:J277"/>
    <mergeCell ref="B278:D278"/>
    <mergeCell ref="E278:L278"/>
    <mergeCell ref="G268:I268"/>
    <mergeCell ref="G269:I269"/>
    <mergeCell ref="G270:I270"/>
    <mergeCell ref="G271:I271"/>
    <mergeCell ref="G272:I272"/>
    <mergeCell ref="C273:L273"/>
    <mergeCell ref="G318:I318"/>
    <mergeCell ref="G319:I319"/>
    <mergeCell ref="G320:I320"/>
    <mergeCell ref="C321:L321"/>
    <mergeCell ref="C322:L322"/>
    <mergeCell ref="C323:L323"/>
    <mergeCell ref="C312:L312"/>
    <mergeCell ref="B313:L313"/>
    <mergeCell ref="B314:L314"/>
    <mergeCell ref="G315:I315"/>
    <mergeCell ref="G316:I316"/>
    <mergeCell ref="G317:I317"/>
  </mergeCells>
  <phoneticPr fontId="39" type="noConversion"/>
  <dataValidations count="1">
    <dataValidation type="list" allowBlank="1" showInputMessage="1" showErrorMessage="1" sqref="F32:F33 F77:F81 F125:F129 F173:F177 F221:F224 F268:F272 F316:F320" xr:uid="{00000000-0002-0000-1500-000000000000}">
      <formula1>"LEFT JOIN,INNER JOIN"</formula1>
    </dataValidation>
  </dataValidations>
  <hyperlinks>
    <hyperlink ref="A1" location="#index!A1" display="#index!A1" xr:uid="{00000000-0004-0000-1500-000000000000}"/>
  </hyperlinks>
  <pageMargins left="0.75" right="0.75" top="1" bottom="1" header="0.5" footer="0.5"/>
  <pageSetup paperSize="9"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0"/>
  <dimension ref="A1:P90"/>
  <sheetViews>
    <sheetView zoomScale="70" zoomScaleNormal="70" workbookViewId="0"/>
  </sheetViews>
  <sheetFormatPr defaultColWidth="19" defaultRowHeight="14.55"/>
  <cols>
    <col min="1" max="1" width="5.21875" style="276" customWidth="1"/>
    <col min="2" max="2" width="19.88671875" style="276" customWidth="1"/>
    <col min="3" max="3" width="25.21875" style="276" customWidth="1"/>
    <col min="4" max="4" width="29.33203125" style="276" customWidth="1"/>
    <col min="5" max="12" width="19.88671875" style="276" customWidth="1"/>
    <col min="13" max="15" width="19" style="276"/>
    <col min="16" max="16" width="50.21875" style="276" customWidth="1"/>
    <col min="17" max="16384" width="19" style="276"/>
  </cols>
  <sheetData>
    <row r="1" spans="1:12" s="246" customFormat="1" ht="21.05" customHeight="1">
      <c r="A1" s="5" t="s">
        <v>15963</v>
      </c>
      <c r="B1" s="245"/>
      <c r="C1" s="6"/>
      <c r="D1" s="6"/>
      <c r="E1" s="6"/>
      <c r="F1" s="6"/>
      <c r="G1" s="6"/>
      <c r="H1" s="6"/>
      <c r="I1" s="6"/>
      <c r="J1" s="6"/>
      <c r="K1" s="6"/>
      <c r="L1" s="6"/>
    </row>
    <row r="2" spans="1:12" s="246" customFormat="1" ht="21.05" customHeight="1">
      <c r="A2" s="7"/>
      <c r="B2" s="1517"/>
      <c r="C2" s="1518"/>
      <c r="D2" s="1518"/>
      <c r="E2" s="1518"/>
      <c r="F2" s="1518"/>
      <c r="G2" s="1518"/>
      <c r="H2" s="1518"/>
      <c r="I2" s="1518"/>
      <c r="J2" s="1518"/>
      <c r="K2" s="1518"/>
      <c r="L2" s="1519"/>
    </row>
    <row r="3" spans="1:12" s="246" customFormat="1" ht="21.05" customHeight="1">
      <c r="A3" s="7"/>
      <c r="B3" s="1562" t="s">
        <v>297</v>
      </c>
      <c r="C3" s="1563"/>
      <c r="D3" s="1563"/>
      <c r="E3" s="1563"/>
      <c r="F3" s="1563"/>
      <c r="G3" s="1563"/>
      <c r="H3" s="1563"/>
      <c r="I3" s="1563"/>
      <c r="J3" s="1563"/>
      <c r="K3" s="1563"/>
      <c r="L3" s="1564"/>
    </row>
    <row r="4" spans="1:12" s="246" customFormat="1" ht="21.05" customHeight="1">
      <c r="A4" s="7"/>
      <c r="B4" s="8" t="s">
        <v>298</v>
      </c>
      <c r="C4" s="9" t="s">
        <v>7604</v>
      </c>
      <c r="D4" s="8" t="s">
        <v>299</v>
      </c>
      <c r="E4" s="1526" t="s">
        <v>7605</v>
      </c>
      <c r="F4" s="1527"/>
      <c r="G4" s="8" t="s">
        <v>4</v>
      </c>
      <c r="H4" s="10" t="s">
        <v>1232</v>
      </c>
      <c r="I4" s="793" t="s">
        <v>12</v>
      </c>
      <c r="J4" s="796" t="s">
        <v>23</v>
      </c>
      <c r="K4" s="8" t="s">
        <v>7</v>
      </c>
      <c r="L4" s="10" t="s">
        <v>22</v>
      </c>
    </row>
    <row r="5" spans="1:12" s="246" customFormat="1" ht="21.05" customHeight="1">
      <c r="A5" s="7"/>
      <c r="B5" s="8" t="s">
        <v>300</v>
      </c>
      <c r="C5" s="11" t="s">
        <v>7606</v>
      </c>
      <c r="D5" s="8" t="s">
        <v>301</v>
      </c>
      <c r="E5" s="1528" t="s">
        <v>1234</v>
      </c>
      <c r="F5" s="1527"/>
      <c r="G5" s="8" t="s">
        <v>10</v>
      </c>
      <c r="H5" s="12">
        <v>44930</v>
      </c>
      <c r="I5" s="8" t="s">
        <v>6</v>
      </c>
      <c r="J5" s="10" t="s">
        <v>1235</v>
      </c>
      <c r="K5" s="8" t="s">
        <v>8</v>
      </c>
      <c r="L5" s="10" t="s">
        <v>1236</v>
      </c>
    </row>
    <row r="6" spans="1:12" s="246" customFormat="1" ht="21.05" customHeight="1">
      <c r="A6" s="7"/>
      <c r="B6" s="8" t="s">
        <v>302</v>
      </c>
      <c r="C6" s="1505" t="s">
        <v>7607</v>
      </c>
      <c r="D6" s="1506"/>
      <c r="E6" s="1506"/>
      <c r="F6" s="1506"/>
      <c r="G6" s="1506"/>
      <c r="H6" s="1506"/>
      <c r="I6" s="1506"/>
      <c r="J6" s="1506"/>
      <c r="K6" s="1506"/>
      <c r="L6" s="1507"/>
    </row>
    <row r="7" spans="1:12" s="246" customFormat="1" ht="21.05" customHeight="1">
      <c r="A7" s="13"/>
      <c r="B7" s="1514" t="s">
        <v>303</v>
      </c>
      <c r="C7" s="1515"/>
      <c r="D7" s="1515"/>
      <c r="E7" s="1515"/>
      <c r="F7" s="1515"/>
      <c r="G7" s="1515"/>
      <c r="H7" s="1515"/>
      <c r="I7" s="1515"/>
      <c r="J7" s="1515"/>
      <c r="K7" s="1515"/>
      <c r="L7" s="1516"/>
    </row>
    <row r="8" spans="1:12" s="250" customFormat="1" ht="21.05" customHeight="1">
      <c r="A8" s="14"/>
      <c r="B8" s="15" t="s">
        <v>304</v>
      </c>
      <c r="C8" s="15" t="s">
        <v>305</v>
      </c>
      <c r="D8" s="1524" t="s">
        <v>306</v>
      </c>
      <c r="E8" s="1524"/>
      <c r="F8" s="1524"/>
      <c r="G8" s="1524"/>
      <c r="H8" s="1524"/>
      <c r="I8" s="1524"/>
      <c r="J8" s="1524"/>
      <c r="K8" s="1524"/>
      <c r="L8" s="1524"/>
    </row>
    <row r="9" spans="1:12" s="246" customFormat="1" ht="21.05" customHeight="1">
      <c r="A9" s="13"/>
      <c r="B9" s="12">
        <v>44930</v>
      </c>
      <c r="C9" s="10" t="s">
        <v>1232</v>
      </c>
      <c r="D9" s="1525" t="s">
        <v>4539</v>
      </c>
      <c r="E9" s="1525"/>
      <c r="F9" s="1525"/>
      <c r="G9" s="1525"/>
      <c r="H9" s="1525"/>
      <c r="I9" s="1525"/>
      <c r="J9" s="1525"/>
      <c r="K9" s="1525"/>
      <c r="L9" s="1525"/>
    </row>
    <row r="10" spans="1:12" s="246" customFormat="1" ht="21.05" customHeight="1">
      <c r="A10" s="13"/>
      <c r="B10" s="16">
        <v>45519</v>
      </c>
      <c r="C10" s="17" t="s">
        <v>1232</v>
      </c>
      <c r="D10" s="1525" t="s">
        <v>7608</v>
      </c>
      <c r="E10" s="1525"/>
      <c r="F10" s="1525"/>
      <c r="G10" s="1525"/>
      <c r="H10" s="1525"/>
      <c r="I10" s="1525"/>
      <c r="J10" s="1525"/>
      <c r="K10" s="1525"/>
      <c r="L10" s="1525"/>
    </row>
    <row r="11" spans="1:12" s="246" customFormat="1" ht="21.05" customHeight="1">
      <c r="A11" s="7"/>
      <c r="B11" s="1514" t="s">
        <v>307</v>
      </c>
      <c r="C11" s="1515"/>
      <c r="D11" s="1515"/>
      <c r="E11" s="1515"/>
      <c r="F11" s="1515"/>
      <c r="G11" s="1515"/>
      <c r="H11" s="1515"/>
      <c r="I11" s="1515"/>
      <c r="J11" s="1515"/>
      <c r="K11" s="1515"/>
      <c r="L11" s="1516"/>
    </row>
    <row r="12" spans="1:12" s="246" customFormat="1" ht="21.05" customHeight="1">
      <c r="A12" s="7"/>
      <c r="B12" s="18" t="s">
        <v>308</v>
      </c>
      <c r="C12" s="19" t="s">
        <v>7604</v>
      </c>
      <c r="D12" s="18" t="s">
        <v>300</v>
      </c>
      <c r="E12" s="1508" t="s">
        <v>7609</v>
      </c>
      <c r="F12" s="1509"/>
      <c r="G12" s="18" t="s">
        <v>302</v>
      </c>
      <c r="H12" s="1520" t="s">
        <v>7604</v>
      </c>
      <c r="I12" s="1521"/>
      <c r="J12" s="1522"/>
      <c r="K12" s="29" t="s">
        <v>309</v>
      </c>
      <c r="L12" s="278" t="s">
        <v>385</v>
      </c>
    </row>
    <row r="13" spans="1:12" s="246" customFormat="1" ht="21.05" customHeight="1">
      <c r="A13" s="7"/>
      <c r="B13" s="1523" t="s">
        <v>310</v>
      </c>
      <c r="C13" s="1523"/>
      <c r="D13" s="1523"/>
      <c r="E13" s="1523" t="s">
        <v>311</v>
      </c>
      <c r="F13" s="1523"/>
      <c r="G13" s="1523"/>
      <c r="H13" s="1523"/>
      <c r="I13" s="1523"/>
      <c r="J13" s="1523"/>
      <c r="K13" s="1523"/>
      <c r="L13" s="1523"/>
    </row>
    <row r="14" spans="1:12" s="254" customFormat="1" ht="21.05" customHeight="1">
      <c r="A14" s="20"/>
      <c r="B14" s="21" t="s">
        <v>312</v>
      </c>
      <c r="C14" s="21" t="s">
        <v>313</v>
      </c>
      <c r="D14" s="21" t="s">
        <v>314</v>
      </c>
      <c r="E14" s="21" t="s">
        <v>315</v>
      </c>
      <c r="F14" s="21" t="s">
        <v>316</v>
      </c>
      <c r="G14" s="21" t="s">
        <v>317</v>
      </c>
      <c r="H14" s="21" t="s">
        <v>318</v>
      </c>
      <c r="I14" s="21" t="s">
        <v>319</v>
      </c>
      <c r="J14" s="21" t="s">
        <v>320</v>
      </c>
      <c r="K14" s="21" t="s">
        <v>321</v>
      </c>
      <c r="L14" s="21" t="s">
        <v>302</v>
      </c>
    </row>
    <row r="15" spans="1:12" s="245" customFormat="1" ht="21.05" customHeight="1">
      <c r="A15" s="22"/>
      <c r="B15" s="527" t="s">
        <v>1259</v>
      </c>
      <c r="C15" s="527" t="s">
        <v>1429</v>
      </c>
      <c r="D15" s="268" t="s">
        <v>387</v>
      </c>
      <c r="E15" s="268" t="s">
        <v>7610</v>
      </c>
      <c r="F15" s="268" t="s">
        <v>7611</v>
      </c>
      <c r="G15" s="268" t="s">
        <v>7612</v>
      </c>
      <c r="H15" s="709" t="s">
        <v>1259</v>
      </c>
      <c r="I15" s="268" t="s">
        <v>1480</v>
      </c>
      <c r="J15" s="268" t="s">
        <v>3576</v>
      </c>
      <c r="K15" s="268" t="s">
        <v>1483</v>
      </c>
      <c r="L15" s="709" t="s">
        <v>1259</v>
      </c>
    </row>
    <row r="16" spans="1:12" s="245" customFormat="1" ht="21.05" customHeight="1">
      <c r="A16" s="22"/>
      <c r="B16" s="527" t="s">
        <v>3577</v>
      </c>
      <c r="C16" s="527" t="s">
        <v>3578</v>
      </c>
      <c r="D16" s="268" t="s">
        <v>387</v>
      </c>
      <c r="E16" s="268" t="s">
        <v>7610</v>
      </c>
      <c r="F16" s="268" t="s">
        <v>7611</v>
      </c>
      <c r="G16" s="268" t="s">
        <v>7612</v>
      </c>
      <c r="H16" s="709" t="s">
        <v>3577</v>
      </c>
      <c r="I16" s="268" t="s">
        <v>3579</v>
      </c>
      <c r="J16" s="268" t="s">
        <v>3580</v>
      </c>
      <c r="K16" s="268" t="s">
        <v>3581</v>
      </c>
      <c r="L16" s="709" t="s">
        <v>3577</v>
      </c>
    </row>
    <row r="17" spans="1:12" s="245" customFormat="1" ht="21.05" customHeight="1">
      <c r="A17" s="22"/>
      <c r="B17" s="527" t="s">
        <v>1919</v>
      </c>
      <c r="C17" s="527" t="s">
        <v>1920</v>
      </c>
      <c r="D17" s="268" t="s">
        <v>387</v>
      </c>
      <c r="E17" s="268" t="s">
        <v>7610</v>
      </c>
      <c r="F17" s="268" t="s">
        <v>7611</v>
      </c>
      <c r="G17" s="268" t="s">
        <v>7612</v>
      </c>
      <c r="H17" s="709" t="s">
        <v>3582</v>
      </c>
      <c r="I17" s="268" t="s">
        <v>3583</v>
      </c>
      <c r="J17" s="268" t="s">
        <v>3576</v>
      </c>
      <c r="K17" s="268" t="s">
        <v>3584</v>
      </c>
      <c r="L17" s="709" t="s">
        <v>1919</v>
      </c>
    </row>
    <row r="18" spans="1:12" s="245" customFormat="1" ht="21.05" customHeight="1">
      <c r="A18" s="22"/>
      <c r="B18" s="534" t="s">
        <v>3589</v>
      </c>
      <c r="C18" s="534" t="s">
        <v>3590</v>
      </c>
      <c r="D18" s="268" t="s">
        <v>387</v>
      </c>
      <c r="E18" s="268" t="s">
        <v>7610</v>
      </c>
      <c r="F18" s="268" t="s">
        <v>3591</v>
      </c>
      <c r="G18" s="268" t="s">
        <v>3592</v>
      </c>
      <c r="H18" s="709" t="s">
        <v>3784</v>
      </c>
      <c r="I18" s="268" t="s">
        <v>4569</v>
      </c>
      <c r="J18" s="268" t="s">
        <v>3580</v>
      </c>
      <c r="K18" s="299" t="s">
        <v>3595</v>
      </c>
      <c r="L18" s="709" t="s">
        <v>3589</v>
      </c>
    </row>
    <row r="19" spans="1:12" s="245" customFormat="1" ht="21.05" customHeight="1">
      <c r="A19" s="22"/>
      <c r="B19" s="534" t="s">
        <v>4549</v>
      </c>
      <c r="C19" s="534" t="s">
        <v>4550</v>
      </c>
      <c r="D19" s="268" t="s">
        <v>387</v>
      </c>
      <c r="E19" s="268" t="s">
        <v>7610</v>
      </c>
      <c r="F19" s="268" t="s">
        <v>7611</v>
      </c>
      <c r="G19" s="268" t="s">
        <v>7612</v>
      </c>
      <c r="H19" s="709" t="s">
        <v>3785</v>
      </c>
      <c r="I19" s="268" t="s">
        <v>3599</v>
      </c>
      <c r="J19" s="268" t="s">
        <v>3600</v>
      </c>
      <c r="K19" s="299" t="s">
        <v>3601</v>
      </c>
      <c r="L19" s="709" t="s">
        <v>3596</v>
      </c>
    </row>
    <row r="20" spans="1:12" s="245" customFormat="1" ht="21.05" customHeight="1">
      <c r="A20" s="22"/>
      <c r="B20" s="534" t="s">
        <v>1702</v>
      </c>
      <c r="C20" s="534" t="s">
        <v>1511</v>
      </c>
      <c r="D20" s="268" t="s">
        <v>387</v>
      </c>
      <c r="E20" s="268" t="s">
        <v>7610</v>
      </c>
      <c r="F20" s="268" t="s">
        <v>3602</v>
      </c>
      <c r="G20" s="268" t="s">
        <v>3603</v>
      </c>
      <c r="H20" s="709" t="s">
        <v>1702</v>
      </c>
      <c r="I20" s="268" t="s">
        <v>1703</v>
      </c>
      <c r="J20" s="268" t="s">
        <v>3606</v>
      </c>
      <c r="K20" s="299" t="s">
        <v>3607</v>
      </c>
      <c r="L20" s="709" t="s">
        <v>1702</v>
      </c>
    </row>
    <row r="21" spans="1:12" s="245" customFormat="1" ht="21.05" customHeight="1">
      <c r="A21" s="22"/>
      <c r="B21" s="534" t="s">
        <v>1264</v>
      </c>
      <c r="C21" s="534" t="s">
        <v>1430</v>
      </c>
      <c r="D21" s="268" t="s">
        <v>387</v>
      </c>
      <c r="E21" s="268" t="s">
        <v>7610</v>
      </c>
      <c r="F21" s="268" t="s">
        <v>7611</v>
      </c>
      <c r="G21" s="268" t="s">
        <v>7612</v>
      </c>
      <c r="H21" s="709" t="s">
        <v>1264</v>
      </c>
      <c r="I21" s="268" t="s">
        <v>3608</v>
      </c>
      <c r="J21" s="268" t="s">
        <v>3576</v>
      </c>
      <c r="K21" s="299" t="s">
        <v>3609</v>
      </c>
      <c r="L21" s="709" t="s">
        <v>1264</v>
      </c>
    </row>
    <row r="22" spans="1:12" s="245" customFormat="1" ht="21.05" customHeight="1">
      <c r="A22" s="22"/>
      <c r="B22" s="534" t="s">
        <v>2693</v>
      </c>
      <c r="C22" s="534" t="s">
        <v>2935</v>
      </c>
      <c r="D22" s="268" t="s">
        <v>387</v>
      </c>
      <c r="E22" s="268" t="s">
        <v>7610</v>
      </c>
      <c r="F22" s="268" t="s">
        <v>3749</v>
      </c>
      <c r="G22" s="268" t="s">
        <v>3767</v>
      </c>
      <c r="H22" s="709" t="s">
        <v>2695</v>
      </c>
      <c r="I22" s="268" t="s">
        <v>4571</v>
      </c>
      <c r="J22" s="268" t="s">
        <v>3600</v>
      </c>
      <c r="K22" s="830" t="s">
        <v>7613</v>
      </c>
      <c r="L22" s="709" t="s">
        <v>2693</v>
      </c>
    </row>
    <row r="23" spans="1:12" s="245" customFormat="1" ht="21.05" customHeight="1">
      <c r="A23" s="22"/>
      <c r="B23" s="534" t="s">
        <v>3610</v>
      </c>
      <c r="C23" s="534" t="s">
        <v>3611</v>
      </c>
      <c r="D23" s="268" t="s">
        <v>387</v>
      </c>
      <c r="E23" s="268" t="s">
        <v>7610</v>
      </c>
      <c r="F23" s="268" t="s">
        <v>3612</v>
      </c>
      <c r="G23" s="268" t="s">
        <v>3613</v>
      </c>
      <c r="H23" s="709" t="s">
        <v>3786</v>
      </c>
      <c r="I23" s="268" t="s">
        <v>4552</v>
      </c>
      <c r="J23" s="268" t="s">
        <v>3600</v>
      </c>
      <c r="K23" s="299" t="s">
        <v>3616</v>
      </c>
      <c r="L23" s="709" t="s">
        <v>3610</v>
      </c>
    </row>
    <row r="24" spans="1:12" s="245" customFormat="1" ht="21.05" customHeight="1">
      <c r="A24" s="22"/>
      <c r="B24" s="831" t="s">
        <v>7614</v>
      </c>
      <c r="C24" s="831" t="s">
        <v>7615</v>
      </c>
      <c r="D24" s="268" t="s">
        <v>56</v>
      </c>
      <c r="E24" s="268" t="s">
        <v>7610</v>
      </c>
      <c r="F24" s="268" t="s">
        <v>7611</v>
      </c>
      <c r="G24" s="268" t="s">
        <v>7612</v>
      </c>
      <c r="H24" s="709" t="s">
        <v>7614</v>
      </c>
      <c r="I24" s="268" t="s">
        <v>7616</v>
      </c>
      <c r="J24" s="268" t="s">
        <v>3620</v>
      </c>
      <c r="K24" s="299" t="s">
        <v>7617</v>
      </c>
      <c r="L24" s="709" t="s">
        <v>7614</v>
      </c>
    </row>
    <row r="25" spans="1:12" s="245" customFormat="1" ht="21.05" customHeight="1">
      <c r="A25" s="22"/>
      <c r="B25" s="831" t="s">
        <v>7618</v>
      </c>
      <c r="C25" s="831" t="s">
        <v>7619</v>
      </c>
      <c r="D25" s="268" t="s">
        <v>56</v>
      </c>
      <c r="E25" s="268" t="s">
        <v>7610</v>
      </c>
      <c r="F25" s="268" t="s">
        <v>7611</v>
      </c>
      <c r="G25" s="268" t="s">
        <v>7612</v>
      </c>
      <c r="H25" s="709" t="s">
        <v>7618</v>
      </c>
      <c r="I25" s="268" t="s">
        <v>7620</v>
      </c>
      <c r="J25" s="268" t="s">
        <v>3620</v>
      </c>
      <c r="K25" s="299" t="s">
        <v>7621</v>
      </c>
      <c r="L25" s="709" t="s">
        <v>7618</v>
      </c>
    </row>
    <row r="26" spans="1:12" s="245" customFormat="1" ht="21.05" customHeight="1">
      <c r="A26" s="22"/>
      <c r="B26" s="659" t="s">
        <v>7622</v>
      </c>
      <c r="C26" s="659" t="s">
        <v>7623</v>
      </c>
      <c r="D26" s="268" t="s">
        <v>56</v>
      </c>
      <c r="E26" s="268" t="s">
        <v>7610</v>
      </c>
      <c r="F26" s="268" t="s">
        <v>7611</v>
      </c>
      <c r="G26" s="268" t="s">
        <v>7612</v>
      </c>
      <c r="H26" s="709" t="s">
        <v>7622</v>
      </c>
      <c r="I26" s="268" t="s">
        <v>7624</v>
      </c>
      <c r="J26" s="268" t="s">
        <v>3620</v>
      </c>
      <c r="K26" s="299" t="s">
        <v>7625</v>
      </c>
      <c r="L26" s="709" t="s">
        <v>7622</v>
      </c>
    </row>
    <row r="27" spans="1:12" s="245" customFormat="1" ht="21.05" customHeight="1">
      <c r="A27" s="22"/>
      <c r="B27" s="659" t="s">
        <v>7626</v>
      </c>
      <c r="C27" s="659" t="s">
        <v>7627</v>
      </c>
      <c r="D27" s="268" t="s">
        <v>56</v>
      </c>
      <c r="E27" s="268" t="s">
        <v>7610</v>
      </c>
      <c r="F27" s="268" t="s">
        <v>7611</v>
      </c>
      <c r="G27" s="268" t="s">
        <v>7612</v>
      </c>
      <c r="H27" s="709" t="s">
        <v>7626</v>
      </c>
      <c r="I27" s="268" t="s">
        <v>7628</v>
      </c>
      <c r="J27" s="268" t="s">
        <v>3620</v>
      </c>
      <c r="K27" s="299" t="s">
        <v>7629</v>
      </c>
      <c r="L27" s="709" t="s">
        <v>7626</v>
      </c>
    </row>
    <row r="28" spans="1:12" s="245" customFormat="1" ht="21.05" customHeight="1">
      <c r="A28" s="22"/>
      <c r="B28" s="659" t="s">
        <v>7630</v>
      </c>
      <c r="C28" s="659" t="s">
        <v>7631</v>
      </c>
      <c r="D28" s="268" t="s">
        <v>56</v>
      </c>
      <c r="E28" s="268" t="s">
        <v>7610</v>
      </c>
      <c r="F28" s="268" t="s">
        <v>7611</v>
      </c>
      <c r="G28" s="268" t="s">
        <v>7612</v>
      </c>
      <c r="H28" s="709" t="s">
        <v>7630</v>
      </c>
      <c r="I28" s="268" t="s">
        <v>7632</v>
      </c>
      <c r="J28" s="268" t="s">
        <v>3620</v>
      </c>
      <c r="K28" s="299" t="s">
        <v>7633</v>
      </c>
      <c r="L28" s="709" t="s">
        <v>7630</v>
      </c>
    </row>
    <row r="29" spans="1:12" s="245" customFormat="1" ht="21.05" customHeight="1">
      <c r="A29" s="22"/>
      <c r="B29" s="659" t="s">
        <v>7634</v>
      </c>
      <c r="C29" s="659" t="s">
        <v>7635</v>
      </c>
      <c r="D29" s="268" t="s">
        <v>56</v>
      </c>
      <c r="E29" s="268" t="s">
        <v>7610</v>
      </c>
      <c r="F29" s="268" t="s">
        <v>7611</v>
      </c>
      <c r="G29" s="268" t="s">
        <v>7612</v>
      </c>
      <c r="H29" s="709" t="s">
        <v>7634</v>
      </c>
      <c r="I29" s="268" t="s">
        <v>7636</v>
      </c>
      <c r="J29" s="268" t="s">
        <v>3620</v>
      </c>
      <c r="K29" s="299" t="s">
        <v>7637</v>
      </c>
      <c r="L29" s="709" t="s">
        <v>7634</v>
      </c>
    </row>
    <row r="30" spans="1:12" s="245" customFormat="1" ht="21.05" customHeight="1">
      <c r="A30" s="22"/>
      <c r="B30" s="831" t="s">
        <v>7638</v>
      </c>
      <c r="C30" s="831" t="s">
        <v>7639</v>
      </c>
      <c r="D30" s="268" t="s">
        <v>56</v>
      </c>
      <c r="E30" s="268" t="s">
        <v>7610</v>
      </c>
      <c r="F30" s="268" t="s">
        <v>7611</v>
      </c>
      <c r="G30" s="268" t="s">
        <v>7612</v>
      </c>
      <c r="H30" s="709" t="s">
        <v>7638</v>
      </c>
      <c r="I30" s="268" t="s">
        <v>7640</v>
      </c>
      <c r="J30" s="268" t="s">
        <v>3620</v>
      </c>
      <c r="K30" s="299" t="s">
        <v>7641</v>
      </c>
      <c r="L30" s="709" t="s">
        <v>7638</v>
      </c>
    </row>
    <row r="31" spans="1:12" s="245" customFormat="1" ht="21.05" customHeight="1">
      <c r="A31" s="22"/>
      <c r="B31" s="541" t="s">
        <v>7642</v>
      </c>
      <c r="C31" s="541" t="s">
        <v>7643</v>
      </c>
      <c r="D31" s="268" t="s">
        <v>56</v>
      </c>
      <c r="E31" s="268" t="s">
        <v>7610</v>
      </c>
      <c r="F31" s="268" t="s">
        <v>7611</v>
      </c>
      <c r="G31" s="268" t="s">
        <v>7612</v>
      </c>
      <c r="H31" s="709" t="s">
        <v>7642</v>
      </c>
      <c r="I31" s="268" t="s">
        <v>7644</v>
      </c>
      <c r="J31" s="268" t="s">
        <v>3620</v>
      </c>
      <c r="K31" s="299" t="s">
        <v>7645</v>
      </c>
      <c r="L31" s="709" t="s">
        <v>7642</v>
      </c>
    </row>
    <row r="32" spans="1:12" s="245" customFormat="1" ht="21.05" customHeight="1">
      <c r="A32" s="22"/>
      <c r="B32" s="541" t="s">
        <v>7646</v>
      </c>
      <c r="C32" s="541" t="s">
        <v>7647</v>
      </c>
      <c r="D32" s="268" t="s">
        <v>56</v>
      </c>
      <c r="E32" s="268" t="s">
        <v>7610</v>
      </c>
      <c r="F32" s="268" t="s">
        <v>7611</v>
      </c>
      <c r="G32" s="268" t="s">
        <v>7612</v>
      </c>
      <c r="H32" s="709" t="s">
        <v>7646</v>
      </c>
      <c r="I32" s="268" t="s">
        <v>7648</v>
      </c>
      <c r="J32" s="268" t="s">
        <v>3620</v>
      </c>
      <c r="K32" s="299" t="s">
        <v>7649</v>
      </c>
      <c r="L32" s="709" t="s">
        <v>7646</v>
      </c>
    </row>
    <row r="33" spans="1:12" s="245" customFormat="1" ht="21.05" customHeight="1">
      <c r="A33" s="22"/>
      <c r="B33" s="550" t="s">
        <v>7650</v>
      </c>
      <c r="C33" s="550" t="s">
        <v>7651</v>
      </c>
      <c r="D33" s="268" t="s">
        <v>56</v>
      </c>
      <c r="E33" s="268" t="s">
        <v>7610</v>
      </c>
      <c r="F33" s="268" t="s">
        <v>7611</v>
      </c>
      <c r="G33" s="268" t="s">
        <v>7612</v>
      </c>
      <c r="H33" s="709" t="s">
        <v>7650</v>
      </c>
      <c r="I33" s="268" t="s">
        <v>7652</v>
      </c>
      <c r="J33" s="268" t="s">
        <v>3620</v>
      </c>
      <c r="K33" s="299" t="s">
        <v>7653</v>
      </c>
      <c r="L33" s="709" t="s">
        <v>7650</v>
      </c>
    </row>
    <row r="34" spans="1:12" s="245" customFormat="1" ht="21.05" customHeight="1">
      <c r="A34" s="22"/>
      <c r="B34" s="550" t="s">
        <v>7654</v>
      </c>
      <c r="C34" s="550" t="s">
        <v>7655</v>
      </c>
      <c r="D34" s="268" t="s">
        <v>56</v>
      </c>
      <c r="E34" s="268" t="s">
        <v>7610</v>
      </c>
      <c r="F34" s="268" t="s">
        <v>7611</v>
      </c>
      <c r="G34" s="268" t="s">
        <v>7612</v>
      </c>
      <c r="H34" s="709" t="s">
        <v>7654</v>
      </c>
      <c r="I34" s="268" t="s">
        <v>7656</v>
      </c>
      <c r="J34" s="268" t="s">
        <v>3620</v>
      </c>
      <c r="K34" s="299" t="s">
        <v>7657</v>
      </c>
      <c r="L34" s="709" t="s">
        <v>7654</v>
      </c>
    </row>
    <row r="35" spans="1:12" s="245" customFormat="1" ht="21.05" customHeight="1">
      <c r="A35" s="22"/>
      <c r="B35" s="550" t="s">
        <v>7658</v>
      </c>
      <c r="C35" s="550" t="s">
        <v>7659</v>
      </c>
      <c r="D35" s="268" t="s">
        <v>56</v>
      </c>
      <c r="E35" s="268" t="s">
        <v>7610</v>
      </c>
      <c r="F35" s="268" t="s">
        <v>7611</v>
      </c>
      <c r="G35" s="268" t="s">
        <v>7612</v>
      </c>
      <c r="H35" s="709" t="s">
        <v>7658</v>
      </c>
      <c r="I35" s="268" t="s">
        <v>7660</v>
      </c>
      <c r="J35" s="268" t="s">
        <v>3620</v>
      </c>
      <c r="K35" s="299" t="s">
        <v>7661</v>
      </c>
      <c r="L35" s="709" t="s">
        <v>7658</v>
      </c>
    </row>
    <row r="36" spans="1:12" s="245" customFormat="1" ht="21.05" customHeight="1">
      <c r="A36" s="22"/>
      <c r="B36" s="550" t="s">
        <v>7662</v>
      </c>
      <c r="C36" s="550" t="s">
        <v>7663</v>
      </c>
      <c r="D36" s="268" t="s">
        <v>56</v>
      </c>
      <c r="E36" s="268" t="s">
        <v>7610</v>
      </c>
      <c r="F36" s="268" t="s">
        <v>7611</v>
      </c>
      <c r="G36" s="268" t="s">
        <v>7612</v>
      </c>
      <c r="H36" s="709" t="s">
        <v>7662</v>
      </c>
      <c r="I36" s="268" t="s">
        <v>7664</v>
      </c>
      <c r="J36" s="268" t="s">
        <v>3620</v>
      </c>
      <c r="K36" s="299" t="s">
        <v>7665</v>
      </c>
      <c r="L36" s="709" t="s">
        <v>7662</v>
      </c>
    </row>
    <row r="37" spans="1:12" s="245" customFormat="1" ht="21.05" customHeight="1">
      <c r="A37" s="22"/>
      <c r="B37" s="550" t="s">
        <v>7666</v>
      </c>
      <c r="C37" s="550" t="s">
        <v>7667</v>
      </c>
      <c r="D37" s="268" t="s">
        <v>56</v>
      </c>
      <c r="E37" s="268" t="s">
        <v>7610</v>
      </c>
      <c r="F37" s="268" t="s">
        <v>7611</v>
      </c>
      <c r="G37" s="268" t="s">
        <v>7612</v>
      </c>
      <c r="H37" s="709" t="s">
        <v>7666</v>
      </c>
      <c r="I37" s="268" t="s">
        <v>7668</v>
      </c>
      <c r="J37" s="268" t="s">
        <v>3620</v>
      </c>
      <c r="K37" s="299" t="s">
        <v>7669</v>
      </c>
      <c r="L37" s="709" t="s">
        <v>7666</v>
      </c>
    </row>
    <row r="38" spans="1:12" s="245" customFormat="1" ht="21.05" customHeight="1">
      <c r="A38" s="22"/>
      <c r="B38" s="550" t="s">
        <v>7670</v>
      </c>
      <c r="C38" s="550" t="s">
        <v>7671</v>
      </c>
      <c r="D38" s="268" t="s">
        <v>56</v>
      </c>
      <c r="E38" s="268" t="s">
        <v>7610</v>
      </c>
      <c r="F38" s="268" t="s">
        <v>7611</v>
      </c>
      <c r="G38" s="268" t="s">
        <v>7612</v>
      </c>
      <c r="H38" s="709" t="s">
        <v>7670</v>
      </c>
      <c r="I38" s="268" t="s">
        <v>7672</v>
      </c>
      <c r="J38" s="268" t="s">
        <v>3620</v>
      </c>
      <c r="K38" s="299" t="s">
        <v>7673</v>
      </c>
      <c r="L38" s="709" t="s">
        <v>7670</v>
      </c>
    </row>
    <row r="39" spans="1:12" s="245" customFormat="1" ht="21.05" customHeight="1">
      <c r="A39" s="22"/>
      <c r="B39" s="550" t="s">
        <v>7674</v>
      </c>
      <c r="C39" s="550" t="s">
        <v>7675</v>
      </c>
      <c r="D39" s="268" t="s">
        <v>56</v>
      </c>
      <c r="E39" s="268" t="s">
        <v>7610</v>
      </c>
      <c r="F39" s="268" t="s">
        <v>7611</v>
      </c>
      <c r="G39" s="268" t="s">
        <v>7612</v>
      </c>
      <c r="H39" s="709" t="s">
        <v>7674</v>
      </c>
      <c r="I39" s="268" t="s">
        <v>7676</v>
      </c>
      <c r="J39" s="268" t="s">
        <v>3620</v>
      </c>
      <c r="K39" s="299" t="s">
        <v>7677</v>
      </c>
      <c r="L39" s="709" t="s">
        <v>7674</v>
      </c>
    </row>
    <row r="40" spans="1:12" s="245" customFormat="1" ht="21.05" customHeight="1">
      <c r="A40" s="22"/>
      <c r="B40" s="550" t="s">
        <v>7678</v>
      </c>
      <c r="C40" s="550" t="s">
        <v>7679</v>
      </c>
      <c r="D40" s="268" t="s">
        <v>56</v>
      </c>
      <c r="E40" s="268" t="s">
        <v>7610</v>
      </c>
      <c r="F40" s="268" t="s">
        <v>7611</v>
      </c>
      <c r="G40" s="268" t="s">
        <v>7612</v>
      </c>
      <c r="H40" s="709" t="s">
        <v>7678</v>
      </c>
      <c r="I40" s="268" t="s">
        <v>7680</v>
      </c>
      <c r="J40" s="268" t="s">
        <v>3620</v>
      </c>
      <c r="K40" s="299" t="s">
        <v>7681</v>
      </c>
      <c r="L40" s="709" t="s">
        <v>7678</v>
      </c>
    </row>
    <row r="41" spans="1:12" s="245" customFormat="1" ht="21.05" customHeight="1">
      <c r="A41" s="22"/>
      <c r="B41" s="550" t="s">
        <v>7682</v>
      </c>
      <c r="C41" s="550" t="s">
        <v>7683</v>
      </c>
      <c r="D41" s="268" t="s">
        <v>56</v>
      </c>
      <c r="E41" s="268" t="s">
        <v>7610</v>
      </c>
      <c r="F41" s="268" t="s">
        <v>7611</v>
      </c>
      <c r="G41" s="268" t="s">
        <v>7612</v>
      </c>
      <c r="H41" s="709" t="s">
        <v>7682</v>
      </c>
      <c r="I41" s="268" t="s">
        <v>7684</v>
      </c>
      <c r="J41" s="268" t="s">
        <v>3620</v>
      </c>
      <c r="K41" s="299" t="s">
        <v>7685</v>
      </c>
      <c r="L41" s="709" t="s">
        <v>7682</v>
      </c>
    </row>
    <row r="42" spans="1:12" s="245" customFormat="1" ht="21.05" customHeight="1">
      <c r="A42" s="22"/>
      <c r="B42" s="550" t="s">
        <v>7686</v>
      </c>
      <c r="C42" s="550" t="s">
        <v>7687</v>
      </c>
      <c r="D42" s="268" t="s">
        <v>56</v>
      </c>
      <c r="E42" s="268" t="s">
        <v>7610</v>
      </c>
      <c r="F42" s="268" t="s">
        <v>7611</v>
      </c>
      <c r="G42" s="268" t="s">
        <v>7612</v>
      </c>
      <c r="H42" s="709" t="s">
        <v>7686</v>
      </c>
      <c r="I42" s="268" t="s">
        <v>7688</v>
      </c>
      <c r="J42" s="268" t="s">
        <v>3620</v>
      </c>
      <c r="K42" s="299" t="s">
        <v>7689</v>
      </c>
      <c r="L42" s="709" t="s">
        <v>7686</v>
      </c>
    </row>
    <row r="43" spans="1:12" s="245" customFormat="1" ht="21.05" customHeight="1">
      <c r="A43" s="22"/>
      <c r="B43" s="832" t="s">
        <v>7690</v>
      </c>
      <c r="C43" s="550" t="s">
        <v>7691</v>
      </c>
      <c r="D43" s="268" t="s">
        <v>56</v>
      </c>
      <c r="E43" s="268" t="s">
        <v>7610</v>
      </c>
      <c r="F43" s="268" t="s">
        <v>7611</v>
      </c>
      <c r="G43" s="268" t="s">
        <v>7612</v>
      </c>
      <c r="H43" s="709" t="s">
        <v>7690</v>
      </c>
      <c r="I43" s="268" t="s">
        <v>7692</v>
      </c>
      <c r="J43" s="268" t="s">
        <v>3620</v>
      </c>
      <c r="K43" s="299" t="s">
        <v>7693</v>
      </c>
      <c r="L43" s="709" t="s">
        <v>7690</v>
      </c>
    </row>
    <row r="44" spans="1:12" s="245" customFormat="1" ht="21.05" customHeight="1">
      <c r="A44" s="22"/>
      <c r="B44" s="832" t="s">
        <v>7694</v>
      </c>
      <c r="C44" s="550" t="s">
        <v>7695</v>
      </c>
      <c r="D44" s="268" t="s">
        <v>56</v>
      </c>
      <c r="E44" s="268" t="s">
        <v>7610</v>
      </c>
      <c r="F44" s="268" t="s">
        <v>7611</v>
      </c>
      <c r="G44" s="268" t="s">
        <v>7612</v>
      </c>
      <c r="H44" s="709" t="s">
        <v>7694</v>
      </c>
      <c r="I44" s="268" t="s">
        <v>7696</v>
      </c>
      <c r="J44" s="268" t="s">
        <v>3620</v>
      </c>
      <c r="K44" s="299" t="s">
        <v>7697</v>
      </c>
      <c r="L44" s="709" t="s">
        <v>7694</v>
      </c>
    </row>
    <row r="45" spans="1:12" s="245" customFormat="1" ht="21.05" customHeight="1">
      <c r="A45" s="22"/>
      <c r="B45" s="832" t="s">
        <v>7698</v>
      </c>
      <c r="C45" s="550" t="s">
        <v>7699</v>
      </c>
      <c r="D45" s="268" t="s">
        <v>56</v>
      </c>
      <c r="E45" s="268" t="s">
        <v>7610</v>
      </c>
      <c r="F45" s="268" t="s">
        <v>7611</v>
      </c>
      <c r="G45" s="268" t="s">
        <v>7612</v>
      </c>
      <c r="H45" s="709" t="s">
        <v>7698</v>
      </c>
      <c r="I45" s="268" t="s">
        <v>7700</v>
      </c>
      <c r="J45" s="268" t="s">
        <v>3620</v>
      </c>
      <c r="K45" s="299" t="s">
        <v>7701</v>
      </c>
      <c r="L45" s="709" t="s">
        <v>7698</v>
      </c>
    </row>
    <row r="46" spans="1:12" s="245" customFormat="1" ht="21.05" customHeight="1">
      <c r="A46" s="22"/>
      <c r="B46" s="833" t="s">
        <v>7702</v>
      </c>
      <c r="C46" s="550" t="s">
        <v>7703</v>
      </c>
      <c r="D46" s="268" t="s">
        <v>56</v>
      </c>
      <c r="E46" s="268" t="s">
        <v>7610</v>
      </c>
      <c r="F46" s="268" t="s">
        <v>7611</v>
      </c>
      <c r="G46" s="268" t="s">
        <v>7612</v>
      </c>
      <c r="H46" s="709" t="s">
        <v>7702</v>
      </c>
      <c r="I46" s="268" t="s">
        <v>7704</v>
      </c>
      <c r="J46" s="268" t="s">
        <v>3620</v>
      </c>
      <c r="K46" s="299" t="s">
        <v>7705</v>
      </c>
      <c r="L46" s="709" t="s">
        <v>7702</v>
      </c>
    </row>
    <row r="47" spans="1:12" s="245" customFormat="1" ht="21.05" customHeight="1">
      <c r="A47" s="22"/>
      <c r="B47" s="833" t="s">
        <v>7706</v>
      </c>
      <c r="C47" s="550" t="s">
        <v>7707</v>
      </c>
      <c r="D47" s="268" t="s">
        <v>56</v>
      </c>
      <c r="E47" s="268" t="s">
        <v>7610</v>
      </c>
      <c r="F47" s="268" t="s">
        <v>7611</v>
      </c>
      <c r="G47" s="268" t="s">
        <v>7612</v>
      </c>
      <c r="H47" s="709" t="s">
        <v>7706</v>
      </c>
      <c r="I47" s="268" t="s">
        <v>7708</v>
      </c>
      <c r="J47" s="268" t="s">
        <v>3620</v>
      </c>
      <c r="K47" s="299" t="s">
        <v>7709</v>
      </c>
      <c r="L47" s="709" t="s">
        <v>7706</v>
      </c>
    </row>
    <row r="48" spans="1:12" s="245" customFormat="1" ht="21.05" customHeight="1">
      <c r="A48" s="22"/>
      <c r="B48" s="833" t="s">
        <v>7710</v>
      </c>
      <c r="C48" s="550" t="s">
        <v>7711</v>
      </c>
      <c r="D48" s="268" t="s">
        <v>56</v>
      </c>
      <c r="E48" s="268" t="s">
        <v>7610</v>
      </c>
      <c r="F48" s="268" t="s">
        <v>7611</v>
      </c>
      <c r="G48" s="268" t="s">
        <v>7612</v>
      </c>
      <c r="H48" s="709" t="s">
        <v>7710</v>
      </c>
      <c r="I48" s="268" t="s">
        <v>7712</v>
      </c>
      <c r="J48" s="268" t="s">
        <v>3620</v>
      </c>
      <c r="K48" s="299" t="s">
        <v>7713</v>
      </c>
      <c r="L48" s="709" t="s">
        <v>7710</v>
      </c>
    </row>
    <row r="49" spans="1:14" s="245" customFormat="1" ht="21.05" customHeight="1">
      <c r="A49" s="22"/>
      <c r="B49" s="833" t="s">
        <v>7714</v>
      </c>
      <c r="C49" s="550" t="s">
        <v>7715</v>
      </c>
      <c r="D49" s="268" t="s">
        <v>56</v>
      </c>
      <c r="E49" s="268" t="s">
        <v>7610</v>
      </c>
      <c r="F49" s="268" t="s">
        <v>7611</v>
      </c>
      <c r="G49" s="268" t="s">
        <v>7612</v>
      </c>
      <c r="H49" s="709" t="s">
        <v>7714</v>
      </c>
      <c r="I49" s="268" t="s">
        <v>7716</v>
      </c>
      <c r="J49" s="268" t="s">
        <v>3620</v>
      </c>
      <c r="K49" s="299" t="s">
        <v>7717</v>
      </c>
      <c r="L49" s="709" t="s">
        <v>7714</v>
      </c>
    </row>
    <row r="50" spans="1:14" s="245" customFormat="1" ht="21.05" customHeight="1">
      <c r="A50" s="22"/>
      <c r="B50" s="833" t="s">
        <v>7718</v>
      </c>
      <c r="C50" s="550" t="s">
        <v>7719</v>
      </c>
      <c r="D50" s="268" t="s">
        <v>56</v>
      </c>
      <c r="E50" s="268" t="s">
        <v>7610</v>
      </c>
      <c r="F50" s="268" t="s">
        <v>7611</v>
      </c>
      <c r="G50" s="268" t="s">
        <v>7612</v>
      </c>
      <c r="H50" s="709" t="s">
        <v>7718</v>
      </c>
      <c r="I50" s="268" t="s">
        <v>7720</v>
      </c>
      <c r="J50" s="268" t="s">
        <v>3620</v>
      </c>
      <c r="K50" s="299" t="s">
        <v>7721</v>
      </c>
      <c r="L50" s="709" t="s">
        <v>7718</v>
      </c>
    </row>
    <row r="51" spans="1:14" s="245" customFormat="1" ht="21.05" customHeight="1">
      <c r="A51" s="22"/>
      <c r="B51" s="833" t="s">
        <v>7722</v>
      </c>
      <c r="C51" s="550" t="s">
        <v>7723</v>
      </c>
      <c r="D51" s="268" t="s">
        <v>56</v>
      </c>
      <c r="E51" s="268" t="s">
        <v>7610</v>
      </c>
      <c r="F51" s="268" t="s">
        <v>7611</v>
      </c>
      <c r="G51" s="268" t="s">
        <v>7612</v>
      </c>
      <c r="H51" s="709" t="s">
        <v>7722</v>
      </c>
      <c r="I51" s="268" t="s">
        <v>7724</v>
      </c>
      <c r="J51" s="268" t="s">
        <v>3620</v>
      </c>
      <c r="K51" s="299" t="s">
        <v>7725</v>
      </c>
      <c r="L51" s="709" t="s">
        <v>7722</v>
      </c>
    </row>
    <row r="52" spans="1:14" s="245" customFormat="1" ht="21.05" customHeight="1">
      <c r="A52" s="22"/>
      <c r="B52" s="834" t="s">
        <v>3705</v>
      </c>
      <c r="C52" s="834" t="s">
        <v>3706</v>
      </c>
      <c r="D52" s="268" t="s">
        <v>387</v>
      </c>
      <c r="E52" s="268" t="s">
        <v>7610</v>
      </c>
      <c r="F52" s="268" t="s">
        <v>7611</v>
      </c>
      <c r="G52" s="268" t="s">
        <v>7612</v>
      </c>
      <c r="H52" s="709" t="s">
        <v>432</v>
      </c>
      <c r="I52" s="268" t="s">
        <v>1882</v>
      </c>
      <c r="J52" s="268" t="s">
        <v>3576</v>
      </c>
      <c r="K52" s="299" t="s">
        <v>3761</v>
      </c>
      <c r="L52" s="709" t="s">
        <v>432</v>
      </c>
    </row>
    <row r="53" spans="1:14" s="245" customFormat="1" ht="21.05" customHeight="1">
      <c r="A53" s="22"/>
      <c r="B53" s="562" t="s">
        <v>3707</v>
      </c>
      <c r="C53" s="562" t="s">
        <v>3708</v>
      </c>
      <c r="D53" s="268" t="s">
        <v>387</v>
      </c>
      <c r="E53" s="268" t="s">
        <v>7610</v>
      </c>
      <c r="F53" s="268" t="s">
        <v>7611</v>
      </c>
      <c r="G53" s="268" t="s">
        <v>7612</v>
      </c>
      <c r="H53" s="709" t="s">
        <v>3709</v>
      </c>
      <c r="I53" s="268" t="s">
        <v>1878</v>
      </c>
      <c r="J53" s="268" t="s">
        <v>3576</v>
      </c>
      <c r="K53" s="299" t="s">
        <v>1881</v>
      </c>
      <c r="L53" s="709" t="s">
        <v>7726</v>
      </c>
    </row>
    <row r="54" spans="1:14" s="245" customFormat="1" ht="21.05" customHeight="1">
      <c r="A54" s="22"/>
      <c r="B54" s="562" t="s">
        <v>3711</v>
      </c>
      <c r="C54" s="562" t="s">
        <v>3712</v>
      </c>
      <c r="D54" s="268" t="s">
        <v>387</v>
      </c>
      <c r="E54" s="268" t="s">
        <v>7610</v>
      </c>
      <c r="F54" s="268" t="s">
        <v>3713</v>
      </c>
      <c r="G54" s="268" t="s">
        <v>3714</v>
      </c>
      <c r="H54" s="709" t="s">
        <v>3715</v>
      </c>
      <c r="I54" s="268" t="s">
        <v>3716</v>
      </c>
      <c r="J54" s="268" t="s">
        <v>3606</v>
      </c>
      <c r="K54" s="299" t="s">
        <v>3717</v>
      </c>
      <c r="L54" s="709" t="s">
        <v>7727</v>
      </c>
    </row>
    <row r="55" spans="1:14" s="245" customFormat="1" ht="21.05" customHeight="1">
      <c r="A55" s="22"/>
      <c r="B55" s="562" t="s">
        <v>1873</v>
      </c>
      <c r="C55" s="562" t="s">
        <v>3719</v>
      </c>
      <c r="D55" s="268" t="s">
        <v>387</v>
      </c>
      <c r="E55" s="268" t="s">
        <v>7610</v>
      </c>
      <c r="F55" s="268" t="s">
        <v>7611</v>
      </c>
      <c r="G55" s="268" t="s">
        <v>7612</v>
      </c>
      <c r="H55" s="709" t="s">
        <v>3720</v>
      </c>
      <c r="I55" s="268" t="s">
        <v>1874</v>
      </c>
      <c r="J55" s="268" t="s">
        <v>3576</v>
      </c>
      <c r="K55" s="268" t="s">
        <v>1876</v>
      </c>
      <c r="L55" s="709" t="s">
        <v>1873</v>
      </c>
    </row>
    <row r="56" spans="1:14" s="245" customFormat="1" ht="21.05" customHeight="1">
      <c r="A56" s="22"/>
      <c r="B56" s="562" t="s">
        <v>7728</v>
      </c>
      <c r="C56" s="562" t="s">
        <v>7729</v>
      </c>
      <c r="D56" s="268" t="s">
        <v>387</v>
      </c>
      <c r="E56" s="268" t="s">
        <v>7610</v>
      </c>
      <c r="F56" s="268" t="s">
        <v>7611</v>
      </c>
      <c r="G56" s="268" t="s">
        <v>7612</v>
      </c>
      <c r="H56" s="709" t="s">
        <v>3723</v>
      </c>
      <c r="I56" s="268" t="s">
        <v>3724</v>
      </c>
      <c r="J56" s="268" t="s">
        <v>3576</v>
      </c>
      <c r="K56" s="268" t="s">
        <v>3725</v>
      </c>
      <c r="L56" s="709" t="s">
        <v>3726</v>
      </c>
    </row>
    <row r="57" spans="1:14" s="245" customFormat="1" ht="21.05" customHeight="1">
      <c r="A57" s="22"/>
      <c r="B57" s="562" t="s">
        <v>7730</v>
      </c>
      <c r="C57" s="562" t="s">
        <v>7731</v>
      </c>
      <c r="D57" s="268" t="s">
        <v>387</v>
      </c>
      <c r="E57" s="268" t="s">
        <v>7610</v>
      </c>
      <c r="F57" s="268" t="s">
        <v>3713</v>
      </c>
      <c r="G57" s="268" t="s">
        <v>3714</v>
      </c>
      <c r="H57" s="709" t="s">
        <v>3715</v>
      </c>
      <c r="I57" s="268" t="s">
        <v>3716</v>
      </c>
      <c r="J57" s="268" t="s">
        <v>3606</v>
      </c>
      <c r="K57" s="299" t="s">
        <v>3729</v>
      </c>
      <c r="L57" s="709" t="s">
        <v>3730</v>
      </c>
    </row>
    <row r="58" spans="1:14" s="245" customFormat="1" ht="21.05" customHeight="1">
      <c r="A58" s="22"/>
      <c r="B58" s="834" t="s">
        <v>2123</v>
      </c>
      <c r="C58" s="834" t="s">
        <v>2124</v>
      </c>
      <c r="D58" s="268" t="s">
        <v>387</v>
      </c>
      <c r="E58" s="268" t="s">
        <v>7610</v>
      </c>
      <c r="F58" s="268" t="s">
        <v>7611</v>
      </c>
      <c r="G58" s="268" t="s">
        <v>7612</v>
      </c>
      <c r="H58" s="709" t="s">
        <v>4864</v>
      </c>
      <c r="I58" s="268" t="s">
        <v>1885</v>
      </c>
      <c r="J58" s="268" t="s">
        <v>3576</v>
      </c>
      <c r="K58" s="268" t="s">
        <v>7732</v>
      </c>
      <c r="L58" s="709" t="s">
        <v>7733</v>
      </c>
    </row>
    <row r="59" spans="1:14" s="245" customFormat="1" ht="21.05" customHeight="1">
      <c r="A59" s="22"/>
      <c r="B59" s="835" t="s">
        <v>3033</v>
      </c>
      <c r="C59" s="562" t="s">
        <v>3034</v>
      </c>
      <c r="D59" s="268" t="s">
        <v>387</v>
      </c>
      <c r="E59" s="268" t="s">
        <v>7610</v>
      </c>
      <c r="F59" s="268" t="s">
        <v>7611</v>
      </c>
      <c r="G59" s="268" t="s">
        <v>7612</v>
      </c>
      <c r="H59" s="709" t="s">
        <v>3736</v>
      </c>
      <c r="I59" s="268" t="s">
        <v>3737</v>
      </c>
      <c r="J59" s="268" t="s">
        <v>3576</v>
      </c>
      <c r="K59" s="268" t="s">
        <v>3738</v>
      </c>
      <c r="L59" s="709" t="s">
        <v>3033</v>
      </c>
    </row>
    <row r="60" spans="1:14" s="214" customFormat="1" ht="21.05" customHeight="1">
      <c r="A60" s="22"/>
      <c r="B60" s="229" t="s">
        <v>440</v>
      </c>
      <c r="C60" s="230" t="s">
        <v>441</v>
      </c>
      <c r="D60" s="231" t="s">
        <v>387</v>
      </c>
      <c r="E60" s="232"/>
      <c r="F60" s="232"/>
      <c r="G60" s="232"/>
      <c r="H60" s="232"/>
      <c r="I60" s="232"/>
      <c r="J60" s="232"/>
      <c r="K60" s="233" t="s">
        <v>2126</v>
      </c>
      <c r="L60" s="232" t="s">
        <v>1417</v>
      </c>
      <c r="M60" s="228"/>
      <c r="N60" s="234"/>
    </row>
    <row r="61" spans="1:14" s="214" customFormat="1" ht="21.05" customHeight="1">
      <c r="A61" s="22"/>
      <c r="B61" s="230" t="s">
        <v>445</v>
      </c>
      <c r="C61" s="230" t="s">
        <v>269</v>
      </c>
      <c r="D61" s="231" t="s">
        <v>387</v>
      </c>
      <c r="E61" s="232"/>
      <c r="F61" s="232"/>
      <c r="G61" s="232"/>
      <c r="H61" s="232"/>
      <c r="I61" s="232"/>
      <c r="J61" s="232"/>
      <c r="K61" s="233" t="s">
        <v>7734</v>
      </c>
      <c r="L61" s="232" t="s">
        <v>1417</v>
      </c>
      <c r="M61" s="228"/>
      <c r="N61" s="234"/>
    </row>
    <row r="62" spans="1:14" s="214" customFormat="1" ht="21.05" customHeight="1">
      <c r="A62" s="22"/>
      <c r="B62" s="230" t="s">
        <v>447</v>
      </c>
      <c r="C62" s="230" t="s">
        <v>448</v>
      </c>
      <c r="D62" s="231" t="s">
        <v>58</v>
      </c>
      <c r="E62" s="232"/>
      <c r="F62" s="232"/>
      <c r="G62" s="232"/>
      <c r="H62" s="232"/>
      <c r="I62" s="232"/>
      <c r="J62" s="232"/>
      <c r="K62" s="235">
        <v>1</v>
      </c>
      <c r="L62" s="232" t="s">
        <v>1417</v>
      </c>
    </row>
    <row r="63" spans="1:14" s="245" customFormat="1" ht="21.05" customHeight="1">
      <c r="A63" s="22"/>
      <c r="B63" s="562"/>
      <c r="C63" s="562"/>
      <c r="D63" s="268"/>
      <c r="E63" s="268"/>
      <c r="F63" s="268"/>
      <c r="G63" s="268"/>
      <c r="H63" s="709"/>
      <c r="I63" s="268"/>
      <c r="J63" s="268"/>
      <c r="K63" s="268"/>
      <c r="L63" s="709"/>
    </row>
    <row r="64" spans="1:14" s="246" customFormat="1" ht="21.05" customHeight="1">
      <c r="A64" s="22"/>
      <c r="B64" s="21" t="s">
        <v>322</v>
      </c>
      <c r="C64" s="1508" t="s">
        <v>1429</v>
      </c>
      <c r="D64" s="1508"/>
      <c r="E64" s="1508"/>
      <c r="F64" s="1508"/>
      <c r="G64" s="1508"/>
      <c r="H64" s="1508"/>
      <c r="I64" s="1508"/>
      <c r="J64" s="1508"/>
      <c r="K64" s="1508"/>
      <c r="L64" s="1509"/>
      <c r="N64" s="245"/>
    </row>
    <row r="65" spans="1:16" s="246" customFormat="1" ht="21.05" customHeight="1">
      <c r="A65" s="7"/>
      <c r="B65" s="1513" t="s">
        <v>4457</v>
      </c>
      <c r="C65" s="1513"/>
      <c r="D65" s="1513"/>
      <c r="E65" s="1513"/>
      <c r="F65" s="1513"/>
      <c r="G65" s="1513"/>
      <c r="H65" s="1513"/>
      <c r="I65" s="1513"/>
      <c r="J65" s="1513"/>
      <c r="K65" s="1513"/>
      <c r="L65" s="1513"/>
      <c r="N65" s="245"/>
    </row>
    <row r="66" spans="1:16" s="246" customFormat="1" ht="21.05" customHeight="1">
      <c r="A66" s="7"/>
      <c r="B66" s="1514" t="s">
        <v>323</v>
      </c>
      <c r="C66" s="1515"/>
      <c r="D66" s="1515"/>
      <c r="E66" s="1515"/>
      <c r="F66" s="1515"/>
      <c r="G66" s="1515"/>
      <c r="H66" s="1515"/>
      <c r="I66" s="1515"/>
      <c r="J66" s="1515"/>
      <c r="K66" s="1515"/>
      <c r="L66" s="1516"/>
      <c r="N66" s="245"/>
    </row>
    <row r="67" spans="1:16" s="254" customFormat="1" ht="21.05" customHeight="1">
      <c r="A67" s="26"/>
      <c r="B67" s="21" t="s">
        <v>315</v>
      </c>
      <c r="C67" s="21" t="s">
        <v>316</v>
      </c>
      <c r="D67" s="21" t="s">
        <v>317</v>
      </c>
      <c r="E67" s="21" t="s">
        <v>324</v>
      </c>
      <c r="F67" s="21" t="s">
        <v>325</v>
      </c>
      <c r="G67" s="1517" t="s">
        <v>326</v>
      </c>
      <c r="H67" s="1518"/>
      <c r="I67" s="1519"/>
      <c r="J67" s="21" t="s">
        <v>327</v>
      </c>
      <c r="K67" s="21" t="s">
        <v>328</v>
      </c>
      <c r="L67" s="21" t="s">
        <v>302</v>
      </c>
      <c r="M67" s="254" t="s">
        <v>1667</v>
      </c>
      <c r="N67" s="254" t="s">
        <v>1668</v>
      </c>
      <c r="O67" s="254" t="s">
        <v>1669</v>
      </c>
      <c r="P67" s="254" t="s">
        <v>1670</v>
      </c>
    </row>
    <row r="68" spans="1:16" s="246" customFormat="1" ht="21.05" customHeight="1">
      <c r="A68" s="7"/>
      <c r="B68" s="836"/>
      <c r="C68" s="837" t="s">
        <v>7611</v>
      </c>
      <c r="D68" s="838" t="s">
        <v>7735</v>
      </c>
      <c r="E68" s="258" t="s">
        <v>1420</v>
      </c>
      <c r="F68" s="27"/>
      <c r="G68" s="1505"/>
      <c r="H68" s="1506"/>
      <c r="I68" s="1507"/>
      <c r="J68" s="32"/>
      <c r="K68" s="32"/>
      <c r="L68" s="837" t="s">
        <v>7611</v>
      </c>
      <c r="M68" s="270" t="s">
        <v>7612</v>
      </c>
      <c r="N68" s="270" t="e">
        <f>VLOOKUP(M68,#REF!,2,0)</f>
        <v>#REF!</v>
      </c>
      <c r="O68" s="271" t="e">
        <f>VLOOKUP(M68,#REF!,3,0)</f>
        <v>#REF!</v>
      </c>
      <c r="P68" s="270" t="e">
        <f>VLOOKUP(M68,#REF!,4,0)</f>
        <v>#REF!</v>
      </c>
    </row>
    <row r="69" spans="1:16" s="246" customFormat="1" ht="21.05" customHeight="1">
      <c r="A69" s="7"/>
      <c r="B69" s="839"/>
      <c r="C69" s="840" t="s">
        <v>3591</v>
      </c>
      <c r="D69" s="841" t="s">
        <v>7736</v>
      </c>
      <c r="E69" s="11" t="s">
        <v>1421</v>
      </c>
      <c r="F69" s="27" t="s">
        <v>838</v>
      </c>
      <c r="G69" s="1605" t="s">
        <v>3743</v>
      </c>
      <c r="H69" s="1733"/>
      <c r="I69" s="1734"/>
      <c r="J69" s="32"/>
      <c r="K69" s="32"/>
      <c r="L69" s="842" t="s">
        <v>7737</v>
      </c>
      <c r="M69" s="270" t="s">
        <v>3592</v>
      </c>
      <c r="N69" s="270" t="e">
        <f>VLOOKUP(M69,#REF!,2,0)</f>
        <v>#REF!</v>
      </c>
      <c r="O69" s="271" t="e">
        <f>VLOOKUP(M69,#REF!,3,0)</f>
        <v>#REF!</v>
      </c>
      <c r="P69" s="270" t="e">
        <f>VLOOKUP(M69,#REF!,4,0)</f>
        <v>#REF!</v>
      </c>
    </row>
    <row r="70" spans="1:16" s="246" customFormat="1" ht="21.05" customHeight="1">
      <c r="A70" s="7"/>
      <c r="B70" s="839"/>
      <c r="C70" s="840" t="s">
        <v>3602</v>
      </c>
      <c r="D70" s="841" t="s">
        <v>7738</v>
      </c>
      <c r="E70" s="11" t="s">
        <v>1423</v>
      </c>
      <c r="F70" s="27" t="s">
        <v>838</v>
      </c>
      <c r="G70" s="1505" t="s">
        <v>3746</v>
      </c>
      <c r="H70" s="1506"/>
      <c r="I70" s="1507"/>
      <c r="J70" s="32"/>
      <c r="K70" s="32"/>
      <c r="L70" s="840" t="s">
        <v>3602</v>
      </c>
      <c r="M70" s="270" t="s">
        <v>3603</v>
      </c>
      <c r="N70" s="270" t="e">
        <f>VLOOKUP(M70,#REF!,2,0)</f>
        <v>#REF!</v>
      </c>
      <c r="O70" s="271" t="e">
        <f>VLOOKUP(M70,#REF!,3,0)</f>
        <v>#REF!</v>
      </c>
      <c r="P70" s="270" t="e">
        <f>VLOOKUP(M70,#REF!,4,0)</f>
        <v>#REF!</v>
      </c>
    </row>
    <row r="71" spans="1:16" s="246" customFormat="1" ht="21.05" customHeight="1">
      <c r="A71" s="7"/>
      <c r="B71" s="839"/>
      <c r="C71" s="840" t="s">
        <v>3749</v>
      </c>
      <c r="D71" s="841" t="s">
        <v>7739</v>
      </c>
      <c r="E71" s="11" t="s">
        <v>1678</v>
      </c>
      <c r="F71" s="27" t="s">
        <v>838</v>
      </c>
      <c r="G71" s="1629" t="s">
        <v>4391</v>
      </c>
      <c r="H71" s="1630"/>
      <c r="I71" s="1631"/>
      <c r="J71" s="32"/>
      <c r="K71" s="32"/>
      <c r="L71" s="840" t="s">
        <v>3749</v>
      </c>
      <c r="M71" s="270" t="s">
        <v>3767</v>
      </c>
      <c r="N71" s="270" t="e">
        <f>VLOOKUP(M71,#REF!,2,0)</f>
        <v>#REF!</v>
      </c>
      <c r="O71" s="271" t="e">
        <f>VLOOKUP(M71,#REF!,3,0)</f>
        <v>#REF!</v>
      </c>
      <c r="P71" s="270" t="e">
        <f>VLOOKUP(M71,#REF!,4,0)</f>
        <v>#REF!</v>
      </c>
    </row>
    <row r="72" spans="1:16" s="246" customFormat="1" ht="21.05" customHeight="1">
      <c r="A72" s="7"/>
      <c r="B72" s="839"/>
      <c r="C72" s="840" t="s">
        <v>3612</v>
      </c>
      <c r="D72" s="841" t="s">
        <v>7740</v>
      </c>
      <c r="E72" s="11" t="s">
        <v>1681</v>
      </c>
      <c r="F72" s="27" t="s">
        <v>838</v>
      </c>
      <c r="G72" s="1629" t="s">
        <v>3748</v>
      </c>
      <c r="H72" s="1630"/>
      <c r="I72" s="1631"/>
      <c r="J72" s="32"/>
      <c r="K72" s="32"/>
      <c r="L72" s="842" t="s">
        <v>7737</v>
      </c>
      <c r="M72" s="270" t="s">
        <v>3613</v>
      </c>
      <c r="N72" s="270" t="e">
        <f>VLOOKUP(M72,#REF!,2,0)</f>
        <v>#REF!</v>
      </c>
      <c r="O72" s="271" t="e">
        <f>VLOOKUP(M72,#REF!,3,0)</f>
        <v>#REF!</v>
      </c>
      <c r="P72" s="270" t="e">
        <f>VLOOKUP(M72,#REF!,4,0)</f>
        <v>#REF!</v>
      </c>
    </row>
    <row r="73" spans="1:16" s="246" customFormat="1" ht="21.05" customHeight="1">
      <c r="A73" s="7"/>
      <c r="B73" s="843"/>
      <c r="C73" s="580" t="s">
        <v>3713</v>
      </c>
      <c r="D73" s="581" t="s">
        <v>3752</v>
      </c>
      <c r="E73" s="11" t="s">
        <v>1685</v>
      </c>
      <c r="F73" s="27" t="s">
        <v>838</v>
      </c>
      <c r="G73" s="1505" t="s">
        <v>3753</v>
      </c>
      <c r="H73" s="1506"/>
      <c r="I73" s="1507"/>
      <c r="J73" s="32"/>
      <c r="K73" s="32"/>
      <c r="L73" s="580" t="s">
        <v>3713</v>
      </c>
      <c r="M73" s="270" t="s">
        <v>3714</v>
      </c>
      <c r="N73" s="270" t="e">
        <f>VLOOKUP(M73,#REF!,2,0)</f>
        <v>#REF!</v>
      </c>
      <c r="O73" s="271" t="e">
        <f>VLOOKUP(M73,#REF!,3,0)</f>
        <v>#REF!</v>
      </c>
      <c r="P73" s="270" t="e">
        <f>VLOOKUP(M73,#REF!,4,0)</f>
        <v>#REF!</v>
      </c>
    </row>
    <row r="74" spans="1:16" s="246" customFormat="1" ht="21.05" customHeight="1">
      <c r="A74" s="7"/>
      <c r="B74" s="843"/>
      <c r="C74" s="580" t="s">
        <v>3713</v>
      </c>
      <c r="D74" s="581" t="s">
        <v>3754</v>
      </c>
      <c r="E74" s="11" t="s">
        <v>1900</v>
      </c>
      <c r="F74" s="27" t="s">
        <v>838</v>
      </c>
      <c r="G74" s="1505" t="s">
        <v>3755</v>
      </c>
      <c r="H74" s="1506"/>
      <c r="I74" s="1507"/>
      <c r="J74" s="32"/>
      <c r="K74" s="32"/>
      <c r="L74" s="580" t="s">
        <v>3713</v>
      </c>
      <c r="M74" s="270" t="s">
        <v>3714</v>
      </c>
      <c r="N74" s="270" t="e">
        <f>VLOOKUP(M74,#REF!,2,0)</f>
        <v>#REF!</v>
      </c>
      <c r="O74" s="271" t="e">
        <f>VLOOKUP(M74,#REF!,3,0)</f>
        <v>#REF!</v>
      </c>
      <c r="P74" s="270" t="e">
        <f>VLOOKUP(M74,#REF!,4,0)</f>
        <v>#REF!</v>
      </c>
    </row>
    <row r="75" spans="1:16" s="246" customFormat="1" ht="21.05" customHeight="1">
      <c r="A75" s="7"/>
      <c r="B75" s="21" t="s">
        <v>329</v>
      </c>
      <c r="C75" s="1508"/>
      <c r="D75" s="1508"/>
      <c r="E75" s="1508"/>
      <c r="F75" s="1508"/>
      <c r="G75" s="1508"/>
      <c r="H75" s="1508"/>
      <c r="I75" s="1508"/>
      <c r="J75" s="1508"/>
      <c r="K75" s="1508"/>
      <c r="L75" s="1509"/>
    </row>
    <row r="76" spans="1:16" s="246" customFormat="1" ht="21.05" customHeight="1">
      <c r="A76" s="7"/>
      <c r="B76" s="21" t="s">
        <v>330</v>
      </c>
      <c r="C76" s="1510"/>
      <c r="D76" s="1510"/>
      <c r="E76" s="1510"/>
      <c r="F76" s="1510"/>
      <c r="G76" s="1510"/>
      <c r="H76" s="1510"/>
      <c r="I76" s="1510"/>
      <c r="J76" s="1510"/>
      <c r="K76" s="1510"/>
      <c r="L76" s="1511"/>
    </row>
    <row r="77" spans="1:16" ht="31.5">
      <c r="B77" s="277" t="s">
        <v>331</v>
      </c>
      <c r="C77" s="1576"/>
      <c r="D77" s="1576"/>
      <c r="E77" s="1576"/>
      <c r="F77" s="1576"/>
      <c r="G77" s="1576"/>
      <c r="H77" s="1576"/>
      <c r="I77" s="1576"/>
      <c r="J77" s="1576"/>
      <c r="K77" s="1576"/>
      <c r="L77" s="1576"/>
    </row>
    <row r="90" spans="3:4">
      <c r="C90" s="834"/>
      <c r="D90" s="834"/>
    </row>
  </sheetData>
  <mergeCells count="28">
    <mergeCell ref="B7:L7"/>
    <mergeCell ref="B2:L2"/>
    <mergeCell ref="B3:L3"/>
    <mergeCell ref="E4:F4"/>
    <mergeCell ref="E5:F5"/>
    <mergeCell ref="C6:L6"/>
    <mergeCell ref="G67:I67"/>
    <mergeCell ref="D8:L8"/>
    <mergeCell ref="D9:L9"/>
    <mergeCell ref="D10:L10"/>
    <mergeCell ref="B11:L11"/>
    <mergeCell ref="E12:F12"/>
    <mergeCell ref="H12:J12"/>
    <mergeCell ref="B13:D13"/>
    <mergeCell ref="E13:L13"/>
    <mergeCell ref="C64:L64"/>
    <mergeCell ref="B65:L65"/>
    <mergeCell ref="B66:L66"/>
    <mergeCell ref="G74:I74"/>
    <mergeCell ref="C75:L75"/>
    <mergeCell ref="C76:L76"/>
    <mergeCell ref="C77:L77"/>
    <mergeCell ref="G68:I68"/>
    <mergeCell ref="G69:I69"/>
    <mergeCell ref="G70:I70"/>
    <mergeCell ref="G71:I71"/>
    <mergeCell ref="G72:I72"/>
    <mergeCell ref="G73:I73"/>
  </mergeCells>
  <phoneticPr fontId="39" type="noConversion"/>
  <dataValidations count="1">
    <dataValidation type="list" allowBlank="1" showInputMessage="1" showErrorMessage="1" sqref="F68:F74" xr:uid="{00000000-0002-0000-1600-000000000000}">
      <formula1>"LEFT JOIN,INNER JOIN"</formula1>
    </dataValidation>
  </dataValidations>
  <hyperlinks>
    <hyperlink ref="A1" location="#index!A1" display="#index!A1" xr:uid="{00000000-0004-0000-1600-000000000000}"/>
  </hyperlinks>
  <pageMargins left="0.75" right="0.75" top="1" bottom="1" header="0.5" footer="0.5"/>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1"/>
  <dimension ref="A1:P100"/>
  <sheetViews>
    <sheetView zoomScale="85" zoomScaleNormal="85" workbookViewId="0"/>
  </sheetViews>
  <sheetFormatPr defaultColWidth="19" defaultRowHeight="15.15"/>
  <cols>
    <col min="1" max="1" width="5.21875" style="245" customWidth="1"/>
    <col min="2" max="12" width="21.33203125" style="245" customWidth="1"/>
    <col min="13" max="15" width="19" style="245"/>
    <col min="16" max="16" width="35.21875" style="245" customWidth="1"/>
    <col min="17" max="16384" width="19" style="245"/>
  </cols>
  <sheetData>
    <row r="1" spans="1:15" ht="21.05" customHeight="1">
      <c r="A1" s="5" t="s">
        <v>15963</v>
      </c>
      <c r="C1" s="6"/>
      <c r="D1" s="6"/>
      <c r="E1" s="6"/>
      <c r="F1" s="6"/>
      <c r="G1" s="6"/>
      <c r="H1" s="6"/>
      <c r="I1" s="6"/>
      <c r="J1" s="6"/>
      <c r="K1" s="6"/>
      <c r="L1" s="6"/>
    </row>
    <row r="2" spans="1:15" ht="21.05" customHeight="1">
      <c r="A2" s="7"/>
      <c r="B2" s="1517"/>
      <c r="C2" s="1518"/>
      <c r="D2" s="1518"/>
      <c r="E2" s="1518"/>
      <c r="F2" s="1518"/>
      <c r="G2" s="1518"/>
      <c r="H2" s="1518"/>
      <c r="I2" s="1518"/>
      <c r="J2" s="1518"/>
      <c r="K2" s="1518"/>
      <c r="L2" s="1519"/>
    </row>
    <row r="3" spans="1:15" ht="21.05" customHeight="1">
      <c r="A3" s="7"/>
      <c r="B3" s="1562" t="s">
        <v>297</v>
      </c>
      <c r="C3" s="1563"/>
      <c r="D3" s="1563"/>
      <c r="E3" s="1563"/>
      <c r="F3" s="1563"/>
      <c r="G3" s="1563"/>
      <c r="H3" s="1563"/>
      <c r="I3" s="1563"/>
      <c r="J3" s="1563"/>
      <c r="K3" s="1563"/>
      <c r="L3" s="1564"/>
    </row>
    <row r="4" spans="1:15" ht="21.05" customHeight="1">
      <c r="A4" s="7"/>
      <c r="B4" s="8" t="s">
        <v>298</v>
      </c>
      <c r="C4" s="844" t="s">
        <v>7742</v>
      </c>
      <c r="D4" s="845" t="s">
        <v>299</v>
      </c>
      <c r="E4" s="1740" t="s">
        <v>7743</v>
      </c>
      <c r="F4" s="1741"/>
      <c r="G4" s="845" t="s">
        <v>4</v>
      </c>
      <c r="H4" s="846" t="s">
        <v>1232</v>
      </c>
      <c r="I4" s="793" t="s">
        <v>12</v>
      </c>
      <c r="J4" s="796" t="s">
        <v>23</v>
      </c>
      <c r="K4" s="845" t="s">
        <v>7</v>
      </c>
      <c r="L4" s="846" t="s">
        <v>22</v>
      </c>
    </row>
    <row r="5" spans="1:15" ht="21.05" customHeight="1">
      <c r="A5" s="7"/>
      <c r="B5" s="8" t="s">
        <v>300</v>
      </c>
      <c r="C5" s="847" t="s">
        <v>7744</v>
      </c>
      <c r="D5" s="845" t="s">
        <v>301</v>
      </c>
      <c r="E5" s="1742" t="s">
        <v>1234</v>
      </c>
      <c r="F5" s="1743"/>
      <c r="G5" s="845" t="s">
        <v>10</v>
      </c>
      <c r="H5" s="848">
        <v>44930</v>
      </c>
      <c r="I5" s="845" t="s">
        <v>6</v>
      </c>
      <c r="J5" s="846" t="s">
        <v>1235</v>
      </c>
      <c r="K5" s="845" t="s">
        <v>8</v>
      </c>
      <c r="L5" s="846" t="s">
        <v>1236</v>
      </c>
    </row>
    <row r="6" spans="1:15" ht="21.05" customHeight="1">
      <c r="A6" s="7"/>
      <c r="B6" s="8" t="s">
        <v>302</v>
      </c>
      <c r="C6" s="1744" t="s">
        <v>7745</v>
      </c>
      <c r="D6" s="1745"/>
      <c r="E6" s="1745"/>
      <c r="F6" s="1745"/>
      <c r="G6" s="1745"/>
      <c r="H6" s="1745"/>
      <c r="I6" s="1745"/>
      <c r="J6" s="1745"/>
      <c r="K6" s="1745"/>
      <c r="L6" s="1746"/>
    </row>
    <row r="7" spans="1:15" ht="21.05" customHeight="1">
      <c r="A7" s="13"/>
      <c r="B7" s="1735" t="s">
        <v>303</v>
      </c>
      <c r="C7" s="1738"/>
      <c r="D7" s="1736"/>
      <c r="E7" s="1736"/>
      <c r="F7" s="1736"/>
      <c r="G7" s="1736"/>
      <c r="H7" s="1736"/>
      <c r="I7" s="1736"/>
      <c r="J7" s="1736"/>
      <c r="K7" s="1736"/>
      <c r="L7" s="1737"/>
    </row>
    <row r="8" spans="1:15" s="325" customFormat="1" ht="21.05" customHeight="1">
      <c r="A8" s="14"/>
      <c r="B8" s="15" t="s">
        <v>304</v>
      </c>
      <c r="C8" s="849" t="s">
        <v>305</v>
      </c>
      <c r="D8" s="1524" t="s">
        <v>306</v>
      </c>
      <c r="E8" s="1524"/>
      <c r="F8" s="1524"/>
      <c r="G8" s="1524"/>
      <c r="H8" s="1524"/>
      <c r="I8" s="1524"/>
      <c r="J8" s="1524"/>
      <c r="K8" s="1524"/>
      <c r="L8" s="1524"/>
    </row>
    <row r="9" spans="1:15" ht="21.05" customHeight="1">
      <c r="A9" s="13"/>
      <c r="B9" s="12">
        <v>44930</v>
      </c>
      <c r="C9" s="850" t="s">
        <v>1232</v>
      </c>
      <c r="D9" s="1525" t="s">
        <v>4539</v>
      </c>
      <c r="E9" s="1525"/>
      <c r="F9" s="1525"/>
      <c r="G9" s="1525"/>
      <c r="H9" s="1525"/>
      <c r="I9" s="1525"/>
      <c r="J9" s="1525"/>
      <c r="K9" s="1525"/>
      <c r="L9" s="1525"/>
    </row>
    <row r="10" spans="1:15" ht="21.05" customHeight="1">
      <c r="A10" s="13"/>
      <c r="B10" s="16">
        <v>45519</v>
      </c>
      <c r="C10" s="851" t="s">
        <v>1232</v>
      </c>
      <c r="D10" s="1525" t="s">
        <v>7746</v>
      </c>
      <c r="E10" s="1525"/>
      <c r="F10" s="1525"/>
      <c r="G10" s="1525"/>
      <c r="H10" s="1525"/>
      <c r="I10" s="1525"/>
      <c r="J10" s="1525"/>
      <c r="K10" s="1525"/>
      <c r="L10" s="1525"/>
    </row>
    <row r="11" spans="1:15" ht="21.05" customHeight="1">
      <c r="A11" s="7"/>
      <c r="B11" s="1735" t="s">
        <v>307</v>
      </c>
      <c r="C11" s="1738"/>
      <c r="D11" s="1736"/>
      <c r="E11" s="1736"/>
      <c r="F11" s="1736"/>
      <c r="G11" s="1736"/>
      <c r="H11" s="1736"/>
      <c r="I11" s="1736"/>
      <c r="J11" s="1736"/>
      <c r="K11" s="1736"/>
      <c r="L11" s="1737"/>
    </row>
    <row r="12" spans="1:15" ht="21.05" customHeight="1">
      <c r="A12" s="7"/>
      <c r="B12" s="18" t="s">
        <v>308</v>
      </c>
      <c r="C12" s="852" t="s">
        <v>7747</v>
      </c>
      <c r="D12" s="18" t="s">
        <v>300</v>
      </c>
      <c r="E12" s="1508" t="s">
        <v>7748</v>
      </c>
      <c r="F12" s="1509"/>
      <c r="G12" s="18" t="s">
        <v>302</v>
      </c>
      <c r="H12" s="1520" t="s">
        <v>7749</v>
      </c>
      <c r="I12" s="1521"/>
      <c r="J12" s="1522"/>
      <c r="K12" s="8" t="s">
        <v>309</v>
      </c>
      <c r="L12" s="853" t="s">
        <v>385</v>
      </c>
    </row>
    <row r="13" spans="1:15" ht="21.05" customHeight="1">
      <c r="A13" s="7"/>
      <c r="B13" s="1594" t="s">
        <v>310</v>
      </c>
      <c r="C13" s="1739"/>
      <c r="D13" s="1594"/>
      <c r="E13" s="1594" t="s">
        <v>311</v>
      </c>
      <c r="F13" s="1594"/>
      <c r="G13" s="1594"/>
      <c r="H13" s="1594"/>
      <c r="I13" s="1594"/>
      <c r="J13" s="1594"/>
      <c r="K13" s="1594"/>
      <c r="L13" s="1594"/>
    </row>
    <row r="14" spans="1:15" s="335" customFormat="1" ht="21.05" customHeight="1">
      <c r="A14" s="20"/>
      <c r="B14" s="21" t="s">
        <v>312</v>
      </c>
      <c r="C14" s="854" t="s">
        <v>470</v>
      </c>
      <c r="D14" s="21" t="s">
        <v>314</v>
      </c>
      <c r="E14" s="21" t="s">
        <v>315</v>
      </c>
      <c r="F14" s="21" t="s">
        <v>316</v>
      </c>
      <c r="G14" s="21" t="s">
        <v>317</v>
      </c>
      <c r="H14" s="21" t="s">
        <v>318</v>
      </c>
      <c r="I14" s="21" t="s">
        <v>319</v>
      </c>
      <c r="J14" s="21" t="s">
        <v>320</v>
      </c>
      <c r="K14" s="21" t="s">
        <v>321</v>
      </c>
      <c r="L14" s="21" t="s">
        <v>302</v>
      </c>
    </row>
    <row r="15" spans="1:15" ht="21.05" customHeight="1">
      <c r="A15" s="22"/>
      <c r="B15" s="822" t="s">
        <v>1427</v>
      </c>
      <c r="C15" s="855" t="s">
        <v>1419</v>
      </c>
      <c r="D15" s="575" t="s">
        <v>387</v>
      </c>
      <c r="E15" s="258" t="s">
        <v>336</v>
      </c>
      <c r="F15" s="258" t="s">
        <v>7750</v>
      </c>
      <c r="G15" s="258" t="s">
        <v>7751</v>
      </c>
      <c r="H15" s="261" t="s">
        <v>1249</v>
      </c>
      <c r="I15" s="258" t="s">
        <v>7752</v>
      </c>
      <c r="J15" s="258" t="s">
        <v>70</v>
      </c>
      <c r="K15" s="259" t="s">
        <v>7753</v>
      </c>
      <c r="L15" s="261" t="s">
        <v>1427</v>
      </c>
      <c r="N15" s="418"/>
      <c r="O15" s="252"/>
    </row>
    <row r="16" spans="1:15" ht="21.05" customHeight="1">
      <c r="A16" s="22"/>
      <c r="B16" s="822" t="s">
        <v>2191</v>
      </c>
      <c r="C16" s="855" t="s">
        <v>2709</v>
      </c>
      <c r="D16" s="575" t="s">
        <v>387</v>
      </c>
      <c r="E16" s="258" t="s">
        <v>336</v>
      </c>
      <c r="F16" s="258" t="s">
        <v>7750</v>
      </c>
      <c r="G16" s="258" t="s">
        <v>7751</v>
      </c>
      <c r="H16" s="261" t="s">
        <v>1254</v>
      </c>
      <c r="I16" s="258" t="s">
        <v>7754</v>
      </c>
      <c r="J16" s="258" t="s">
        <v>70</v>
      </c>
      <c r="K16" s="259" t="s">
        <v>7755</v>
      </c>
      <c r="L16" s="261" t="s">
        <v>2191</v>
      </c>
      <c r="N16" s="418"/>
      <c r="O16" s="252"/>
    </row>
    <row r="17" spans="1:15" ht="21.05" customHeight="1">
      <c r="A17" s="22"/>
      <c r="B17" s="822" t="s">
        <v>7756</v>
      </c>
      <c r="C17" s="855" t="s">
        <v>7757</v>
      </c>
      <c r="D17" s="575" t="s">
        <v>387</v>
      </c>
      <c r="E17" s="258" t="s">
        <v>336</v>
      </c>
      <c r="F17" s="258" t="s">
        <v>7750</v>
      </c>
      <c r="G17" s="258" t="s">
        <v>7751</v>
      </c>
      <c r="H17" s="261" t="s">
        <v>7758</v>
      </c>
      <c r="I17" s="258" t="s">
        <v>7759</v>
      </c>
      <c r="J17" s="258" t="s">
        <v>70</v>
      </c>
      <c r="K17" s="259" t="s">
        <v>7760</v>
      </c>
      <c r="L17" s="261" t="s">
        <v>7756</v>
      </c>
      <c r="N17" s="418"/>
      <c r="O17" s="418"/>
    </row>
    <row r="18" spans="1:15" ht="21.05" customHeight="1">
      <c r="A18" s="22"/>
      <c r="B18" s="856" t="s">
        <v>4546</v>
      </c>
      <c r="C18" s="857" t="s">
        <v>4547</v>
      </c>
      <c r="D18" s="575" t="s">
        <v>387</v>
      </c>
      <c r="E18" s="258"/>
      <c r="F18" s="258"/>
      <c r="G18" s="258"/>
      <c r="H18" s="261"/>
      <c r="I18" s="258"/>
      <c r="J18" s="258" t="s">
        <v>77</v>
      </c>
      <c r="K18" s="858" t="s">
        <v>7761</v>
      </c>
      <c r="L18" s="261"/>
      <c r="N18" s="418"/>
      <c r="O18" s="418"/>
    </row>
    <row r="19" spans="1:15" ht="21.05" customHeight="1">
      <c r="A19" s="22"/>
      <c r="B19" s="822" t="s">
        <v>2194</v>
      </c>
      <c r="C19" s="855" t="s">
        <v>2195</v>
      </c>
      <c r="D19" s="575" t="s">
        <v>387</v>
      </c>
      <c r="E19" s="258" t="s">
        <v>336</v>
      </c>
      <c r="F19" s="258" t="s">
        <v>7750</v>
      </c>
      <c r="G19" s="258" t="s">
        <v>7751</v>
      </c>
      <c r="H19" s="261" t="s">
        <v>2196</v>
      </c>
      <c r="I19" s="258" t="s">
        <v>7762</v>
      </c>
      <c r="J19" s="258" t="s">
        <v>70</v>
      </c>
      <c r="K19" s="259" t="s">
        <v>7763</v>
      </c>
      <c r="L19" s="261" t="s">
        <v>2194</v>
      </c>
      <c r="N19" s="418"/>
      <c r="O19" s="252"/>
    </row>
    <row r="20" spans="1:15" ht="21.05" customHeight="1">
      <c r="A20" s="22"/>
      <c r="B20" s="822" t="s">
        <v>1259</v>
      </c>
      <c r="C20" s="855" t="s">
        <v>1429</v>
      </c>
      <c r="D20" s="575" t="s">
        <v>387</v>
      </c>
      <c r="E20" s="258" t="s">
        <v>336</v>
      </c>
      <c r="F20" s="258" t="s">
        <v>7750</v>
      </c>
      <c r="G20" s="258" t="s">
        <v>7751</v>
      </c>
      <c r="H20" s="258" t="s">
        <v>1259</v>
      </c>
      <c r="I20" s="258" t="s">
        <v>7764</v>
      </c>
      <c r="J20" s="258" t="s">
        <v>70</v>
      </c>
      <c r="K20" s="259" t="s">
        <v>7765</v>
      </c>
      <c r="L20" s="258" t="s">
        <v>1259</v>
      </c>
      <c r="N20" s="418"/>
      <c r="O20" s="252"/>
    </row>
    <row r="21" spans="1:15" ht="21.05" customHeight="1">
      <c r="A21" s="22"/>
      <c r="B21" s="822" t="s">
        <v>1264</v>
      </c>
      <c r="C21" s="855" t="s">
        <v>1430</v>
      </c>
      <c r="D21" s="575" t="s">
        <v>387</v>
      </c>
      <c r="E21" s="258" t="s">
        <v>336</v>
      </c>
      <c r="F21" s="258" t="s">
        <v>7750</v>
      </c>
      <c r="G21" s="258" t="s">
        <v>7751</v>
      </c>
      <c r="H21" s="258" t="s">
        <v>1264</v>
      </c>
      <c r="I21" s="258" t="s">
        <v>7766</v>
      </c>
      <c r="J21" s="258" t="s">
        <v>70</v>
      </c>
      <c r="K21" s="259" t="s">
        <v>7767</v>
      </c>
      <c r="L21" s="258" t="s">
        <v>1264</v>
      </c>
      <c r="N21" s="418"/>
      <c r="O21" s="252"/>
    </row>
    <row r="22" spans="1:15" ht="21.05" customHeight="1">
      <c r="A22" s="22"/>
      <c r="B22" s="822" t="s">
        <v>1702</v>
      </c>
      <c r="C22" s="855" t="s">
        <v>1511</v>
      </c>
      <c r="D22" s="575" t="s">
        <v>387</v>
      </c>
      <c r="E22" s="258" t="s">
        <v>336</v>
      </c>
      <c r="F22" s="258" t="s">
        <v>7750</v>
      </c>
      <c r="G22" s="258" t="s">
        <v>7751</v>
      </c>
      <c r="H22" s="261" t="s">
        <v>1702</v>
      </c>
      <c r="I22" s="258" t="s">
        <v>7768</v>
      </c>
      <c r="J22" s="258" t="s">
        <v>70</v>
      </c>
      <c r="K22" s="259" t="s">
        <v>7769</v>
      </c>
      <c r="L22" s="261" t="s">
        <v>1702</v>
      </c>
      <c r="N22" s="418"/>
      <c r="O22" s="252"/>
    </row>
    <row r="23" spans="1:15" ht="21.05" customHeight="1">
      <c r="A23" s="22"/>
      <c r="B23" s="822" t="s">
        <v>518</v>
      </c>
      <c r="C23" s="855" t="s">
        <v>519</v>
      </c>
      <c r="D23" s="575" t="s">
        <v>387</v>
      </c>
      <c r="E23" s="258" t="s">
        <v>336</v>
      </c>
      <c r="F23" s="258" t="s">
        <v>7750</v>
      </c>
      <c r="G23" s="258" t="s">
        <v>7751</v>
      </c>
      <c r="H23" s="261" t="s">
        <v>1274</v>
      </c>
      <c r="I23" s="258" t="s">
        <v>7770</v>
      </c>
      <c r="J23" s="258" t="s">
        <v>85</v>
      </c>
      <c r="K23" s="259" t="s">
        <v>7771</v>
      </c>
      <c r="L23" s="261" t="s">
        <v>518</v>
      </c>
      <c r="N23" s="418"/>
      <c r="O23" s="252"/>
    </row>
    <row r="24" spans="1:15" ht="21.05" customHeight="1">
      <c r="A24" s="22"/>
      <c r="B24" s="822" t="s">
        <v>2213</v>
      </c>
      <c r="C24" s="855" t="s">
        <v>2214</v>
      </c>
      <c r="D24" s="575" t="s">
        <v>387</v>
      </c>
      <c r="E24" s="258" t="s">
        <v>336</v>
      </c>
      <c r="F24" s="258" t="s">
        <v>1272</v>
      </c>
      <c r="G24" s="258" t="s">
        <v>2188</v>
      </c>
      <c r="H24" s="261" t="s">
        <v>1284</v>
      </c>
      <c r="I24" s="258" t="s">
        <v>1285</v>
      </c>
      <c r="J24" s="258" t="s">
        <v>70</v>
      </c>
      <c r="K24" s="258" t="s">
        <v>1286</v>
      </c>
      <c r="L24" s="261" t="s">
        <v>2213</v>
      </c>
      <c r="N24" s="418"/>
      <c r="O24" s="252"/>
    </row>
    <row r="25" spans="1:15" ht="21.05" customHeight="1">
      <c r="A25" s="22"/>
      <c r="B25" s="822" t="s">
        <v>7772</v>
      </c>
      <c r="C25" s="859" t="s">
        <v>7773</v>
      </c>
      <c r="D25" s="575" t="s">
        <v>387</v>
      </c>
      <c r="E25" s="258" t="s">
        <v>336</v>
      </c>
      <c r="F25" s="258" t="s">
        <v>7750</v>
      </c>
      <c r="G25" s="258" t="s">
        <v>7751</v>
      </c>
      <c r="H25" s="261" t="s">
        <v>7774</v>
      </c>
      <c r="I25" s="258" t="s">
        <v>7775</v>
      </c>
      <c r="J25" s="258" t="s">
        <v>85</v>
      </c>
      <c r="K25" s="299" t="s">
        <v>7776</v>
      </c>
      <c r="L25" s="261" t="s">
        <v>7772</v>
      </c>
      <c r="N25" s="418"/>
      <c r="O25" s="418"/>
    </row>
    <row r="26" spans="1:15" ht="21.05" customHeight="1">
      <c r="A26" s="22"/>
      <c r="B26" s="822" t="s">
        <v>7777</v>
      </c>
      <c r="C26" s="859" t="s">
        <v>7778</v>
      </c>
      <c r="D26" s="575" t="s">
        <v>387</v>
      </c>
      <c r="E26" s="258" t="s">
        <v>336</v>
      </c>
      <c r="F26" s="258" t="s">
        <v>7750</v>
      </c>
      <c r="G26" s="258" t="s">
        <v>7751</v>
      </c>
      <c r="H26" s="258" t="s">
        <v>7779</v>
      </c>
      <c r="I26" s="258" t="s">
        <v>7780</v>
      </c>
      <c r="J26" s="258" t="s">
        <v>85</v>
      </c>
      <c r="K26" s="258" t="s">
        <v>7781</v>
      </c>
      <c r="L26" s="258" t="s">
        <v>7777</v>
      </c>
      <c r="N26" s="418"/>
      <c r="O26" s="418"/>
    </row>
    <row r="27" spans="1:15" ht="21.05" customHeight="1">
      <c r="A27" s="22"/>
      <c r="B27" s="822" t="s">
        <v>7782</v>
      </c>
      <c r="C27" s="859" t="s">
        <v>7783</v>
      </c>
      <c r="D27" s="575" t="s">
        <v>56</v>
      </c>
      <c r="E27" s="258" t="s">
        <v>336</v>
      </c>
      <c r="F27" s="258" t="s">
        <v>7750</v>
      </c>
      <c r="G27" s="258" t="s">
        <v>7751</v>
      </c>
      <c r="H27" s="258" t="s">
        <v>7784</v>
      </c>
      <c r="I27" s="258" t="s">
        <v>7785</v>
      </c>
      <c r="J27" s="258" t="s">
        <v>56</v>
      </c>
      <c r="K27" s="258" t="s">
        <v>7786</v>
      </c>
      <c r="L27" s="258" t="s">
        <v>7782</v>
      </c>
      <c r="N27" s="418"/>
      <c r="O27" s="252"/>
    </row>
    <row r="28" spans="1:15" ht="21.05" customHeight="1">
      <c r="A28" s="22"/>
      <c r="B28" s="822" t="s">
        <v>7787</v>
      </c>
      <c r="C28" s="859" t="s">
        <v>7788</v>
      </c>
      <c r="D28" s="575" t="s">
        <v>56</v>
      </c>
      <c r="E28" s="258" t="s">
        <v>336</v>
      </c>
      <c r="F28" s="9" t="s">
        <v>7750</v>
      </c>
      <c r="G28" s="258" t="s">
        <v>7751</v>
      </c>
      <c r="H28" s="299" t="s">
        <v>7789</v>
      </c>
      <c r="I28" s="573" t="s">
        <v>7790</v>
      </c>
      <c r="J28" s="258" t="s">
        <v>56</v>
      </c>
      <c r="K28" s="10" t="s">
        <v>7791</v>
      </c>
      <c r="L28" s="258" t="s">
        <v>7787</v>
      </c>
      <c r="N28" s="418"/>
      <c r="O28" s="252"/>
    </row>
    <row r="29" spans="1:15" ht="21.05" customHeight="1">
      <c r="A29" s="22"/>
      <c r="B29" s="822" t="s">
        <v>7792</v>
      </c>
      <c r="C29" s="859" t="s">
        <v>7793</v>
      </c>
      <c r="D29" s="575" t="s">
        <v>387</v>
      </c>
      <c r="E29" s="258"/>
      <c r="F29" s="258"/>
      <c r="G29" s="258"/>
      <c r="H29" s="261"/>
      <c r="I29" s="258"/>
      <c r="J29" s="258" t="s">
        <v>85</v>
      </c>
      <c r="K29" s="586" t="s">
        <v>2990</v>
      </c>
      <c r="L29" s="261" t="s">
        <v>7792</v>
      </c>
      <c r="N29" s="418"/>
      <c r="O29" s="252"/>
    </row>
    <row r="30" spans="1:15" ht="21.05" customHeight="1">
      <c r="A30" s="22"/>
      <c r="B30" s="822" t="s">
        <v>7794</v>
      </c>
      <c r="C30" s="859" t="s">
        <v>7795</v>
      </c>
      <c r="D30" s="575" t="s">
        <v>387</v>
      </c>
      <c r="E30" s="258"/>
      <c r="F30" s="258"/>
      <c r="G30" s="258"/>
      <c r="H30" s="261"/>
      <c r="I30" s="258"/>
      <c r="J30" s="258" t="s">
        <v>85</v>
      </c>
      <c r="K30" s="586" t="s">
        <v>2990</v>
      </c>
      <c r="L30" s="261" t="s">
        <v>7794</v>
      </c>
      <c r="N30" s="418"/>
      <c r="O30" s="252"/>
    </row>
    <row r="31" spans="1:15" ht="21.05" customHeight="1">
      <c r="A31" s="22"/>
      <c r="B31" s="822" t="s">
        <v>7796</v>
      </c>
      <c r="C31" s="859" t="s">
        <v>7797</v>
      </c>
      <c r="D31" s="575" t="s">
        <v>56</v>
      </c>
      <c r="E31" s="258"/>
      <c r="F31" s="258"/>
      <c r="G31" s="258"/>
      <c r="H31" s="261"/>
      <c r="I31" s="258"/>
      <c r="J31" s="258" t="s">
        <v>56</v>
      </c>
      <c r="K31" s="586" t="s">
        <v>2990</v>
      </c>
      <c r="L31" s="261" t="s">
        <v>7796</v>
      </c>
      <c r="N31" s="418"/>
      <c r="O31" s="252"/>
    </row>
    <row r="32" spans="1:15" ht="21.05" customHeight="1">
      <c r="A32" s="22"/>
      <c r="B32" s="822" t="s">
        <v>7798</v>
      </c>
      <c r="C32" s="859" t="s">
        <v>7799</v>
      </c>
      <c r="D32" s="575" t="s">
        <v>56</v>
      </c>
      <c r="E32" s="258"/>
      <c r="F32" s="258"/>
      <c r="G32" s="258"/>
      <c r="H32" s="261"/>
      <c r="I32" s="258"/>
      <c r="J32" s="258" t="s">
        <v>56</v>
      </c>
      <c r="K32" s="586" t="s">
        <v>2990</v>
      </c>
      <c r="L32" s="261" t="s">
        <v>7798</v>
      </c>
      <c r="N32" s="418"/>
      <c r="O32" s="252"/>
    </row>
    <row r="33" spans="1:15" ht="21.05" customHeight="1">
      <c r="A33" s="22"/>
      <c r="B33" s="822" t="s">
        <v>7800</v>
      </c>
      <c r="C33" s="859" t="s">
        <v>7801</v>
      </c>
      <c r="D33" s="575" t="s">
        <v>387</v>
      </c>
      <c r="E33" s="258" t="s">
        <v>336</v>
      </c>
      <c r="F33" s="258" t="s">
        <v>7750</v>
      </c>
      <c r="G33" s="258" t="s">
        <v>7751</v>
      </c>
      <c r="H33" s="258" t="s">
        <v>7802</v>
      </c>
      <c r="I33" s="258" t="s">
        <v>7803</v>
      </c>
      <c r="J33" s="258" t="s">
        <v>70</v>
      </c>
      <c r="K33" s="258" t="s">
        <v>7804</v>
      </c>
      <c r="L33" s="258" t="s">
        <v>7800</v>
      </c>
      <c r="N33" s="418"/>
      <c r="O33" s="252"/>
    </row>
    <row r="34" spans="1:15" ht="21.05" customHeight="1">
      <c r="A34" s="22"/>
      <c r="B34" s="822" t="s">
        <v>7805</v>
      </c>
      <c r="C34" s="859" t="s">
        <v>7806</v>
      </c>
      <c r="D34" s="575" t="s">
        <v>387</v>
      </c>
      <c r="E34" s="258" t="s">
        <v>336</v>
      </c>
      <c r="F34" s="258" t="s">
        <v>7750</v>
      </c>
      <c r="G34" s="258" t="s">
        <v>7751</v>
      </c>
      <c r="H34" s="258" t="s">
        <v>7807</v>
      </c>
      <c r="I34" s="258" t="s">
        <v>7808</v>
      </c>
      <c r="J34" s="258" t="s">
        <v>70</v>
      </c>
      <c r="K34" s="258" t="s">
        <v>7809</v>
      </c>
      <c r="L34" s="258" t="s">
        <v>7805</v>
      </c>
      <c r="N34" s="418"/>
      <c r="O34" s="252"/>
    </row>
    <row r="35" spans="1:15" ht="21.05" customHeight="1">
      <c r="A35" s="22"/>
      <c r="B35" s="822" t="s">
        <v>7810</v>
      </c>
      <c r="C35" s="822" t="s">
        <v>7811</v>
      </c>
      <c r="D35" s="575" t="s">
        <v>387</v>
      </c>
      <c r="E35" s="258" t="s">
        <v>336</v>
      </c>
      <c r="F35" s="258" t="s">
        <v>7750</v>
      </c>
      <c r="G35" s="258" t="s">
        <v>7751</v>
      </c>
      <c r="H35" s="261" t="s">
        <v>7812</v>
      </c>
      <c r="I35" s="258" t="s">
        <v>7813</v>
      </c>
      <c r="J35" s="258" t="s">
        <v>70</v>
      </c>
      <c r="K35" s="299" t="s">
        <v>7814</v>
      </c>
      <c r="L35" s="261" t="s">
        <v>7810</v>
      </c>
      <c r="N35" s="418"/>
      <c r="O35" s="252"/>
    </row>
    <row r="36" spans="1:15" ht="21.05" customHeight="1">
      <c r="A36" s="22"/>
      <c r="B36" s="822" t="s">
        <v>7815</v>
      </c>
      <c r="C36" s="859" t="s">
        <v>7816</v>
      </c>
      <c r="D36" s="575" t="s">
        <v>387</v>
      </c>
      <c r="E36" s="258" t="s">
        <v>336</v>
      </c>
      <c r="F36" s="258" t="s">
        <v>7750</v>
      </c>
      <c r="G36" s="258" t="s">
        <v>7751</v>
      </c>
      <c r="H36" s="261" t="s">
        <v>7817</v>
      </c>
      <c r="I36" s="258" t="s">
        <v>7818</v>
      </c>
      <c r="J36" s="258" t="s">
        <v>85</v>
      </c>
      <c r="K36" s="258" t="s">
        <v>7819</v>
      </c>
      <c r="L36" s="261" t="s">
        <v>7820</v>
      </c>
      <c r="N36" s="418"/>
      <c r="O36" s="418"/>
    </row>
    <row r="37" spans="1:15" ht="21.05" customHeight="1">
      <c r="A37" s="22"/>
      <c r="B37" s="822" t="s">
        <v>7821</v>
      </c>
      <c r="C37" s="859" t="s">
        <v>7822</v>
      </c>
      <c r="D37" s="575" t="s">
        <v>387</v>
      </c>
      <c r="E37" s="258" t="s">
        <v>336</v>
      </c>
      <c r="F37" s="258" t="s">
        <v>7750</v>
      </c>
      <c r="G37" s="258" t="s">
        <v>7751</v>
      </c>
      <c r="H37" s="261" t="s">
        <v>1279</v>
      </c>
      <c r="I37" s="258" t="s">
        <v>7823</v>
      </c>
      <c r="J37" s="258" t="s">
        <v>70</v>
      </c>
      <c r="K37" s="258" t="s">
        <v>7824</v>
      </c>
      <c r="L37" s="261" t="s">
        <v>7821</v>
      </c>
      <c r="N37" s="418"/>
      <c r="O37" s="252"/>
    </row>
    <row r="38" spans="1:15" ht="21.05" customHeight="1">
      <c r="A38" s="22"/>
      <c r="B38" s="822" t="s">
        <v>7825</v>
      </c>
      <c r="C38" s="859" t="s">
        <v>7826</v>
      </c>
      <c r="D38" s="575" t="s">
        <v>387</v>
      </c>
      <c r="E38" s="258"/>
      <c r="F38" s="258"/>
      <c r="G38" s="258"/>
      <c r="H38" s="261"/>
      <c r="I38" s="258"/>
      <c r="J38" s="258" t="s">
        <v>70</v>
      </c>
      <c r="K38" s="586" t="s">
        <v>2990</v>
      </c>
      <c r="L38" s="261" t="s">
        <v>7827</v>
      </c>
      <c r="N38" s="418"/>
      <c r="O38" s="418"/>
    </row>
    <row r="39" spans="1:15" ht="21.05" customHeight="1">
      <c r="A39" s="22"/>
      <c r="B39" s="822" t="s">
        <v>7828</v>
      </c>
      <c r="C39" s="859" t="s">
        <v>7829</v>
      </c>
      <c r="D39" s="575" t="s">
        <v>387</v>
      </c>
      <c r="E39" s="258"/>
      <c r="F39" s="258"/>
      <c r="G39" s="258"/>
      <c r="H39" s="261"/>
      <c r="I39" s="258"/>
      <c r="J39" s="258" t="s">
        <v>70</v>
      </c>
      <c r="K39" s="586" t="s">
        <v>2990</v>
      </c>
      <c r="L39" s="261" t="s">
        <v>7830</v>
      </c>
      <c r="N39" s="418"/>
      <c r="O39" s="252"/>
    </row>
    <row r="40" spans="1:15" ht="21.05" customHeight="1">
      <c r="A40" s="22"/>
      <c r="B40" s="822" t="s">
        <v>7831</v>
      </c>
      <c r="C40" s="859" t="s">
        <v>7832</v>
      </c>
      <c r="D40" s="575" t="s">
        <v>57</v>
      </c>
      <c r="E40" s="258"/>
      <c r="F40" s="258"/>
      <c r="G40" s="258"/>
      <c r="H40" s="261"/>
      <c r="I40" s="258"/>
      <c r="J40" s="258" t="s">
        <v>57</v>
      </c>
      <c r="K40" s="586" t="s">
        <v>2990</v>
      </c>
      <c r="L40" s="261" t="s">
        <v>7831</v>
      </c>
      <c r="N40" s="418"/>
      <c r="O40" s="252"/>
    </row>
    <row r="41" spans="1:15" ht="21.05" customHeight="1">
      <c r="A41" s="22"/>
      <c r="B41" s="822" t="s">
        <v>2470</v>
      </c>
      <c r="C41" s="859" t="s">
        <v>2471</v>
      </c>
      <c r="D41" s="575" t="s">
        <v>387</v>
      </c>
      <c r="E41" s="258" t="s">
        <v>336</v>
      </c>
      <c r="F41" s="258" t="s">
        <v>7750</v>
      </c>
      <c r="G41" s="258" t="s">
        <v>7751</v>
      </c>
      <c r="H41" s="261" t="s">
        <v>7833</v>
      </c>
      <c r="I41" s="258" t="s">
        <v>7834</v>
      </c>
      <c r="J41" s="258" t="s">
        <v>77</v>
      </c>
      <c r="K41" s="258" t="s">
        <v>7835</v>
      </c>
      <c r="L41" s="261" t="s">
        <v>2470</v>
      </c>
      <c r="N41" s="860"/>
      <c r="O41" s="252"/>
    </row>
    <row r="42" spans="1:15" s="214" customFormat="1" ht="21.05" customHeight="1">
      <c r="A42" s="22"/>
      <c r="B42" s="229" t="s">
        <v>440</v>
      </c>
      <c r="C42" s="230" t="s">
        <v>441</v>
      </c>
      <c r="D42" s="231" t="s">
        <v>387</v>
      </c>
      <c r="E42" s="232"/>
      <c r="F42" s="232"/>
      <c r="G42" s="232"/>
      <c r="H42" s="232"/>
      <c r="I42" s="232"/>
      <c r="J42" s="232"/>
      <c r="K42" s="233" t="s">
        <v>1416</v>
      </c>
      <c r="L42" s="232" t="s">
        <v>1417</v>
      </c>
      <c r="M42" s="228"/>
      <c r="N42" s="234"/>
    </row>
    <row r="43" spans="1:15" s="214" customFormat="1" ht="21.05" customHeight="1">
      <c r="A43" s="22"/>
      <c r="B43" s="230" t="s">
        <v>445</v>
      </c>
      <c r="C43" s="230" t="s">
        <v>269</v>
      </c>
      <c r="D43" s="231" t="s">
        <v>387</v>
      </c>
      <c r="E43" s="232"/>
      <c r="F43" s="232"/>
      <c r="G43" s="232"/>
      <c r="H43" s="232"/>
      <c r="I43" s="232"/>
      <c r="J43" s="232"/>
      <c r="K43" s="233" t="s">
        <v>7836</v>
      </c>
      <c r="L43" s="232" t="s">
        <v>1417</v>
      </c>
      <c r="M43" s="228"/>
      <c r="N43" s="234"/>
    </row>
    <row r="44" spans="1:15" s="214" customFormat="1" ht="21.05" customHeight="1">
      <c r="A44" s="22"/>
      <c r="B44" s="230" t="s">
        <v>447</v>
      </c>
      <c r="C44" s="230" t="s">
        <v>448</v>
      </c>
      <c r="D44" s="231" t="s">
        <v>58</v>
      </c>
      <c r="E44" s="232"/>
      <c r="F44" s="232"/>
      <c r="G44" s="232"/>
      <c r="H44" s="232"/>
      <c r="I44" s="232"/>
      <c r="J44" s="232"/>
      <c r="K44" s="235">
        <v>1</v>
      </c>
      <c r="L44" s="232" t="s">
        <v>1417</v>
      </c>
    </row>
    <row r="45" spans="1:15" ht="21.05" customHeight="1">
      <c r="A45" s="22"/>
      <c r="B45" s="822"/>
      <c r="C45" s="859"/>
      <c r="D45" s="575"/>
      <c r="E45" s="10"/>
      <c r="F45" s="9"/>
      <c r="G45" s="10"/>
      <c r="H45" s="299"/>
      <c r="I45" s="573"/>
      <c r="J45" s="36"/>
      <c r="K45" s="10"/>
      <c r="L45" s="299"/>
      <c r="N45" s="418"/>
      <c r="O45" s="252"/>
    </row>
    <row r="46" spans="1:15" ht="21.05" customHeight="1">
      <c r="A46" s="22"/>
      <c r="B46" s="21" t="s">
        <v>322</v>
      </c>
      <c r="C46" s="1508" t="s">
        <v>1419</v>
      </c>
      <c r="D46" s="1508"/>
      <c r="E46" s="1508"/>
      <c r="F46" s="1508"/>
      <c r="G46" s="1508"/>
      <c r="H46" s="1508"/>
      <c r="I46" s="1508"/>
      <c r="J46" s="1508"/>
      <c r="K46" s="1508"/>
      <c r="L46" s="1509"/>
    </row>
    <row r="47" spans="1:15" ht="21.05" customHeight="1">
      <c r="A47" s="7"/>
      <c r="B47" s="1513"/>
      <c r="C47" s="1513"/>
      <c r="D47" s="1513"/>
      <c r="E47" s="1513"/>
      <c r="F47" s="1513"/>
      <c r="G47" s="1513"/>
      <c r="H47" s="1513"/>
      <c r="I47" s="1513"/>
      <c r="J47" s="1513"/>
      <c r="K47" s="1513"/>
      <c r="L47" s="1513"/>
    </row>
    <row r="48" spans="1:15" ht="21.05" customHeight="1">
      <c r="A48" s="7"/>
      <c r="B48" s="1735" t="s">
        <v>323</v>
      </c>
      <c r="C48" s="1736"/>
      <c r="D48" s="1736"/>
      <c r="E48" s="1736"/>
      <c r="F48" s="1736"/>
      <c r="G48" s="1736"/>
      <c r="H48" s="1736"/>
      <c r="I48" s="1736"/>
      <c r="J48" s="1736"/>
      <c r="K48" s="1736"/>
      <c r="L48" s="1737"/>
    </row>
    <row r="49" spans="1:16" s="335" customFormat="1" ht="21.05" customHeight="1">
      <c r="A49" s="26"/>
      <c r="B49" s="21" t="s">
        <v>315</v>
      </c>
      <c r="C49" s="21" t="s">
        <v>316</v>
      </c>
      <c r="D49" s="21" t="s">
        <v>317</v>
      </c>
      <c r="E49" s="21" t="s">
        <v>324</v>
      </c>
      <c r="F49" s="21" t="s">
        <v>325</v>
      </c>
      <c r="G49" s="1517" t="s">
        <v>326</v>
      </c>
      <c r="H49" s="1518"/>
      <c r="I49" s="1519"/>
      <c r="J49" s="21" t="s">
        <v>327</v>
      </c>
      <c r="K49" s="21" t="s">
        <v>328</v>
      </c>
      <c r="L49" s="21" t="s">
        <v>302</v>
      </c>
      <c r="M49" s="335" t="s">
        <v>1667</v>
      </c>
      <c r="N49" s="335" t="s">
        <v>1668</v>
      </c>
      <c r="O49" s="335" t="s">
        <v>1669</v>
      </c>
      <c r="P49" s="335" t="s">
        <v>1670</v>
      </c>
    </row>
    <row r="50" spans="1:16" ht="21.05" customHeight="1">
      <c r="A50" s="7"/>
      <c r="B50" s="258"/>
      <c r="C50" s="259" t="s">
        <v>7750</v>
      </c>
      <c r="D50" s="861" t="s">
        <v>7837</v>
      </c>
      <c r="E50" s="11" t="s">
        <v>1420</v>
      </c>
      <c r="F50" s="27"/>
      <c r="G50" s="1505"/>
      <c r="H50" s="1506"/>
      <c r="I50" s="1507"/>
      <c r="J50" s="32"/>
      <c r="K50" s="32"/>
      <c r="L50" s="32"/>
      <c r="M50" s="410" t="s">
        <v>7838</v>
      </c>
      <c r="N50" s="345" t="e">
        <f>VLOOKUP(M50,#REF!,2,0)</f>
        <v>#REF!</v>
      </c>
      <c r="O50" s="346" t="e">
        <f>VLOOKUP(M50,#REF!,3,0)</f>
        <v>#REF!</v>
      </c>
      <c r="P50" s="345" t="e">
        <f>VLOOKUP(M50,#REF!,4,0)</f>
        <v>#REF!</v>
      </c>
    </row>
    <row r="51" spans="1:16" ht="21.05" customHeight="1">
      <c r="A51" s="7"/>
      <c r="B51" s="258"/>
      <c r="C51" s="259" t="s">
        <v>1272</v>
      </c>
      <c r="D51" s="862" t="s">
        <v>7839</v>
      </c>
      <c r="E51" s="11" t="s">
        <v>1421</v>
      </c>
      <c r="F51" s="27" t="s">
        <v>838</v>
      </c>
      <c r="G51" s="1505" t="s">
        <v>7840</v>
      </c>
      <c r="H51" s="1506"/>
      <c r="I51" s="1507"/>
      <c r="J51" s="32"/>
      <c r="K51" s="32"/>
      <c r="L51" s="32"/>
      <c r="M51" s="345" t="s">
        <v>2749</v>
      </c>
      <c r="N51" s="345">
        <v>647492646</v>
      </c>
      <c r="O51" s="346">
        <v>8.6111111111111097E-2</v>
      </c>
      <c r="P51" s="345" t="s">
        <v>7841</v>
      </c>
    </row>
    <row r="52" spans="1:16" ht="21.05" customHeight="1">
      <c r="A52" s="7"/>
      <c r="B52" s="27"/>
      <c r="C52" s="10"/>
      <c r="D52" s="11"/>
      <c r="E52" s="11"/>
      <c r="F52" s="27"/>
      <c r="G52" s="1505"/>
      <c r="H52" s="1506"/>
      <c r="I52" s="1507"/>
      <c r="J52" s="32"/>
      <c r="K52" s="32"/>
      <c r="L52" s="32"/>
    </row>
    <row r="53" spans="1:16" ht="21.05" customHeight="1">
      <c r="A53" s="7"/>
      <c r="B53" s="21" t="s">
        <v>329</v>
      </c>
      <c r="C53" s="1508" t="s">
        <v>7842</v>
      </c>
      <c r="D53" s="1508"/>
      <c r="E53" s="1508"/>
      <c r="F53" s="1508"/>
      <c r="G53" s="1508"/>
      <c r="H53" s="1508"/>
      <c r="I53" s="1508"/>
      <c r="J53" s="1508"/>
      <c r="K53" s="1508"/>
      <c r="L53" s="1509"/>
    </row>
    <row r="54" spans="1:16" ht="21.05" customHeight="1">
      <c r="A54" s="7"/>
      <c r="B54" s="21" t="s">
        <v>330</v>
      </c>
      <c r="C54" s="1510"/>
      <c r="D54" s="1510"/>
      <c r="E54" s="1510"/>
      <c r="F54" s="1510"/>
      <c r="G54" s="1510"/>
      <c r="H54" s="1510"/>
      <c r="I54" s="1510"/>
      <c r="J54" s="1510"/>
      <c r="K54" s="1510"/>
      <c r="L54" s="1511"/>
    </row>
    <row r="55" spans="1:16" ht="15.75">
      <c r="B55" s="277" t="s">
        <v>331</v>
      </c>
      <c r="C55" s="1576"/>
      <c r="D55" s="1576"/>
      <c r="E55" s="1576"/>
      <c r="F55" s="1576"/>
      <c r="G55" s="1576"/>
      <c r="H55" s="1576"/>
      <c r="I55" s="1576"/>
      <c r="J55" s="1576"/>
      <c r="K55" s="1576"/>
      <c r="L55" s="1576"/>
    </row>
    <row r="56" spans="1:16" ht="21.05" customHeight="1">
      <c r="A56" s="7"/>
      <c r="B56" s="1735" t="s">
        <v>1688</v>
      </c>
      <c r="C56" s="1736"/>
      <c r="D56" s="1736"/>
      <c r="E56" s="1736"/>
      <c r="F56" s="1736"/>
      <c r="G56" s="1736"/>
      <c r="H56" s="1736"/>
      <c r="I56" s="1736"/>
      <c r="J56" s="1736"/>
      <c r="K56" s="1736"/>
      <c r="L56" s="1737"/>
    </row>
    <row r="57" spans="1:16" ht="21.05" customHeight="1">
      <c r="A57" s="7"/>
      <c r="B57" s="18" t="s">
        <v>308</v>
      </c>
      <c r="C57" s="19" t="s">
        <v>7843</v>
      </c>
      <c r="D57" s="18" t="s">
        <v>300</v>
      </c>
      <c r="E57" s="1508" t="s">
        <v>7748</v>
      </c>
      <c r="F57" s="1509"/>
      <c r="G57" s="18" t="s">
        <v>302</v>
      </c>
      <c r="H57" s="1520" t="s">
        <v>7844</v>
      </c>
      <c r="I57" s="1521"/>
      <c r="J57" s="1522"/>
      <c r="K57" s="8" t="s">
        <v>309</v>
      </c>
      <c r="L57" s="853" t="s">
        <v>385</v>
      </c>
    </row>
    <row r="58" spans="1:16" ht="21.05" customHeight="1">
      <c r="A58" s="7"/>
      <c r="B58" s="1594" t="s">
        <v>310</v>
      </c>
      <c r="C58" s="1594"/>
      <c r="D58" s="1594"/>
      <c r="E58" s="1594" t="s">
        <v>311</v>
      </c>
      <c r="F58" s="1594"/>
      <c r="G58" s="1594"/>
      <c r="H58" s="1594"/>
      <c r="I58" s="1594"/>
      <c r="J58" s="1594"/>
      <c r="K58" s="1594"/>
      <c r="L58" s="1594"/>
    </row>
    <row r="59" spans="1:16" s="335" customFormat="1" ht="21.05" customHeight="1">
      <c r="A59" s="20"/>
      <c r="B59" s="21" t="s">
        <v>312</v>
      </c>
      <c r="C59" s="21" t="s">
        <v>313</v>
      </c>
      <c r="D59" s="21" t="s">
        <v>314</v>
      </c>
      <c r="E59" s="21" t="s">
        <v>315</v>
      </c>
      <c r="F59" s="21" t="s">
        <v>316</v>
      </c>
      <c r="G59" s="21" t="s">
        <v>317</v>
      </c>
      <c r="H59" s="21" t="s">
        <v>318</v>
      </c>
      <c r="I59" s="21" t="s">
        <v>319</v>
      </c>
      <c r="J59" s="21" t="s">
        <v>320</v>
      </c>
      <c r="K59" s="21" t="s">
        <v>321</v>
      </c>
      <c r="L59" s="21" t="s">
        <v>302</v>
      </c>
    </row>
    <row r="60" spans="1:16" ht="21.05" customHeight="1">
      <c r="A60" s="22"/>
      <c r="B60" s="418" t="s">
        <v>1427</v>
      </c>
      <c r="C60" s="252" t="s">
        <v>1419</v>
      </c>
      <c r="D60" s="575" t="s">
        <v>387</v>
      </c>
      <c r="E60" s="258" t="s">
        <v>336</v>
      </c>
      <c r="F60" s="258" t="s">
        <v>7845</v>
      </c>
      <c r="G60" s="258" t="s">
        <v>7846</v>
      </c>
      <c r="H60" s="418" t="s">
        <v>1249</v>
      </c>
      <c r="I60" s="418" t="s">
        <v>7847</v>
      </c>
      <c r="J60" s="575" t="s">
        <v>70</v>
      </c>
      <c r="K60" s="259" t="s">
        <v>7848</v>
      </c>
      <c r="L60" s="261" t="s">
        <v>1427</v>
      </c>
      <c r="N60" s="418"/>
      <c r="O60" s="252"/>
    </row>
    <row r="61" spans="1:16" ht="21.05" customHeight="1">
      <c r="A61" s="22"/>
      <c r="B61" s="418" t="s">
        <v>2191</v>
      </c>
      <c r="C61" s="252" t="s">
        <v>2709</v>
      </c>
      <c r="D61" s="575" t="s">
        <v>387</v>
      </c>
      <c r="E61" s="258" t="s">
        <v>336</v>
      </c>
      <c r="F61" s="258" t="s">
        <v>7845</v>
      </c>
      <c r="G61" s="258" t="s">
        <v>7846</v>
      </c>
      <c r="H61" s="418" t="s">
        <v>1254</v>
      </c>
      <c r="I61" s="418" t="s">
        <v>7849</v>
      </c>
      <c r="J61" s="575" t="s">
        <v>70</v>
      </c>
      <c r="K61" s="259" t="s">
        <v>7850</v>
      </c>
      <c r="L61" s="261" t="s">
        <v>2191</v>
      </c>
      <c r="N61" s="418"/>
      <c r="O61" s="252"/>
    </row>
    <row r="62" spans="1:16" ht="21.05" customHeight="1">
      <c r="A62" s="22"/>
      <c r="B62" s="418" t="s">
        <v>7756</v>
      </c>
      <c r="C62" s="418" t="s">
        <v>7757</v>
      </c>
      <c r="D62" s="575" t="s">
        <v>387</v>
      </c>
      <c r="E62" s="258" t="s">
        <v>336</v>
      </c>
      <c r="F62" s="258" t="s">
        <v>7845</v>
      </c>
      <c r="G62" s="258" t="s">
        <v>7846</v>
      </c>
      <c r="H62" s="418" t="s">
        <v>7758</v>
      </c>
      <c r="I62" s="418" t="s">
        <v>7851</v>
      </c>
      <c r="J62" s="575" t="s">
        <v>70</v>
      </c>
      <c r="K62" s="418" t="s">
        <v>7852</v>
      </c>
      <c r="L62" s="261" t="s">
        <v>7756</v>
      </c>
      <c r="N62" s="418"/>
      <c r="O62" s="418"/>
    </row>
    <row r="63" spans="1:16" ht="21.05" customHeight="1">
      <c r="A63" s="22"/>
      <c r="B63" s="856" t="s">
        <v>4546</v>
      </c>
      <c r="C63" s="857" t="s">
        <v>4547</v>
      </c>
      <c r="D63" s="575" t="s">
        <v>387</v>
      </c>
      <c r="E63" s="258"/>
      <c r="F63" s="258"/>
      <c r="G63" s="258"/>
      <c r="H63" s="261"/>
      <c r="I63" s="258"/>
      <c r="J63" s="258" t="s">
        <v>77</v>
      </c>
      <c r="K63" s="858" t="s">
        <v>7853</v>
      </c>
      <c r="L63" s="261"/>
      <c r="N63" s="418"/>
      <c r="O63" s="418"/>
    </row>
    <row r="64" spans="1:16" ht="21.05" customHeight="1">
      <c r="A64" s="22"/>
      <c r="B64" s="418" t="s">
        <v>2194</v>
      </c>
      <c r="C64" s="252" t="s">
        <v>2195</v>
      </c>
      <c r="D64" s="575" t="s">
        <v>387</v>
      </c>
      <c r="E64" s="258" t="s">
        <v>336</v>
      </c>
      <c r="F64" s="258" t="s">
        <v>7845</v>
      </c>
      <c r="G64" s="258" t="s">
        <v>7846</v>
      </c>
      <c r="H64" s="418" t="s">
        <v>2196</v>
      </c>
      <c r="I64" s="418" t="s">
        <v>7854</v>
      </c>
      <c r="J64" s="575" t="s">
        <v>70</v>
      </c>
      <c r="K64" s="418" t="s">
        <v>7855</v>
      </c>
      <c r="L64" s="261" t="s">
        <v>2194</v>
      </c>
      <c r="N64" s="418"/>
      <c r="O64" s="252"/>
    </row>
    <row r="65" spans="1:15" ht="21.05" customHeight="1">
      <c r="A65" s="22"/>
      <c r="B65" s="418" t="s">
        <v>1259</v>
      </c>
      <c r="C65" s="252" t="s">
        <v>1429</v>
      </c>
      <c r="D65" s="575" t="s">
        <v>387</v>
      </c>
      <c r="E65" s="258" t="s">
        <v>336</v>
      </c>
      <c r="F65" s="258" t="s">
        <v>7845</v>
      </c>
      <c r="G65" s="258" t="s">
        <v>7846</v>
      </c>
      <c r="H65" s="418" t="s">
        <v>1259</v>
      </c>
      <c r="I65" s="418" t="s">
        <v>7856</v>
      </c>
      <c r="J65" s="575" t="s">
        <v>70</v>
      </c>
      <c r="K65" s="259" t="s">
        <v>7857</v>
      </c>
      <c r="L65" s="258" t="s">
        <v>1259</v>
      </c>
      <c r="N65" s="418"/>
      <c r="O65" s="252"/>
    </row>
    <row r="66" spans="1:15" ht="21.05" customHeight="1">
      <c r="A66" s="22"/>
      <c r="B66" s="418" t="s">
        <v>1264</v>
      </c>
      <c r="C66" s="252" t="s">
        <v>1430</v>
      </c>
      <c r="D66" s="575" t="s">
        <v>387</v>
      </c>
      <c r="E66" s="258" t="s">
        <v>336</v>
      </c>
      <c r="F66" s="258" t="s">
        <v>7845</v>
      </c>
      <c r="G66" s="258" t="s">
        <v>7846</v>
      </c>
      <c r="H66" s="418" t="s">
        <v>1264</v>
      </c>
      <c r="I66" s="418" t="s">
        <v>7858</v>
      </c>
      <c r="J66" s="575" t="s">
        <v>70</v>
      </c>
      <c r="K66" s="259" t="s">
        <v>7859</v>
      </c>
      <c r="L66" s="258" t="s">
        <v>1264</v>
      </c>
      <c r="N66" s="418"/>
      <c r="O66" s="252"/>
    </row>
    <row r="67" spans="1:15" ht="21.05" customHeight="1">
      <c r="A67" s="22"/>
      <c r="B67" s="418" t="s">
        <v>1702</v>
      </c>
      <c r="C67" s="252" t="s">
        <v>1511</v>
      </c>
      <c r="D67" s="575" t="s">
        <v>387</v>
      </c>
      <c r="E67" s="258" t="s">
        <v>336</v>
      </c>
      <c r="F67" s="258" t="s">
        <v>7845</v>
      </c>
      <c r="G67" s="258" t="s">
        <v>7846</v>
      </c>
      <c r="H67" s="418" t="s">
        <v>1702</v>
      </c>
      <c r="I67" s="418" t="s">
        <v>7860</v>
      </c>
      <c r="J67" s="575" t="s">
        <v>70</v>
      </c>
      <c r="K67" s="259" t="s">
        <v>7861</v>
      </c>
      <c r="L67" s="261" t="s">
        <v>1702</v>
      </c>
      <c r="N67" s="418"/>
      <c r="O67" s="252"/>
    </row>
    <row r="68" spans="1:15" ht="21.05" customHeight="1">
      <c r="A68" s="22"/>
      <c r="B68" s="418" t="s">
        <v>518</v>
      </c>
      <c r="C68" s="252" t="s">
        <v>519</v>
      </c>
      <c r="D68" s="575" t="s">
        <v>387</v>
      </c>
      <c r="E68" s="258" t="s">
        <v>336</v>
      </c>
      <c r="F68" s="258" t="s">
        <v>7845</v>
      </c>
      <c r="G68" s="258" t="s">
        <v>7846</v>
      </c>
      <c r="H68" s="418" t="s">
        <v>1274</v>
      </c>
      <c r="I68" s="418" t="s">
        <v>7862</v>
      </c>
      <c r="J68" s="575" t="s">
        <v>85</v>
      </c>
      <c r="K68" s="259" t="s">
        <v>7863</v>
      </c>
      <c r="L68" s="261" t="s">
        <v>518</v>
      </c>
      <c r="N68" s="418"/>
      <c r="O68" s="252"/>
    </row>
    <row r="69" spans="1:15" ht="21.05" customHeight="1">
      <c r="A69" s="22"/>
      <c r="B69" s="418" t="s">
        <v>2213</v>
      </c>
      <c r="C69" s="252" t="s">
        <v>2214</v>
      </c>
      <c r="D69" s="575" t="s">
        <v>387</v>
      </c>
      <c r="E69" s="258" t="s">
        <v>336</v>
      </c>
      <c r="F69" s="258" t="s">
        <v>1272</v>
      </c>
      <c r="G69" s="258" t="s">
        <v>2188</v>
      </c>
      <c r="H69" s="418" t="s">
        <v>1284</v>
      </c>
      <c r="I69" s="418" t="s">
        <v>1285</v>
      </c>
      <c r="J69" s="575" t="s">
        <v>70</v>
      </c>
      <c r="K69" s="258" t="s">
        <v>1286</v>
      </c>
      <c r="L69" s="261" t="s">
        <v>2213</v>
      </c>
      <c r="N69" s="418"/>
    </row>
    <row r="70" spans="1:15" ht="21.05" customHeight="1">
      <c r="A70" s="22"/>
      <c r="B70" s="418" t="s">
        <v>7772</v>
      </c>
      <c r="C70" s="252" t="s">
        <v>7773</v>
      </c>
      <c r="D70" s="575" t="s">
        <v>387</v>
      </c>
      <c r="E70" s="258"/>
      <c r="F70" s="258"/>
      <c r="G70" s="258"/>
      <c r="H70" s="418"/>
      <c r="I70" s="418"/>
      <c r="J70" s="575" t="s">
        <v>85</v>
      </c>
      <c r="K70" s="586" t="s">
        <v>2021</v>
      </c>
      <c r="L70" s="261" t="s">
        <v>7772</v>
      </c>
      <c r="N70" s="418"/>
    </row>
    <row r="71" spans="1:15" ht="21.05" customHeight="1">
      <c r="A71" s="22"/>
      <c r="B71" s="418" t="s">
        <v>7777</v>
      </c>
      <c r="C71" s="252" t="s">
        <v>7778</v>
      </c>
      <c r="D71" s="575" t="s">
        <v>387</v>
      </c>
      <c r="E71" s="258"/>
      <c r="F71" s="258"/>
      <c r="G71" s="258"/>
      <c r="H71" s="418"/>
      <c r="I71" s="418"/>
      <c r="J71" s="575" t="s">
        <v>85</v>
      </c>
      <c r="K71" s="586" t="s">
        <v>2021</v>
      </c>
      <c r="L71" s="258" t="s">
        <v>7777</v>
      </c>
      <c r="N71" s="418"/>
    </row>
    <row r="72" spans="1:15" ht="21.05" customHeight="1">
      <c r="A72" s="22"/>
      <c r="B72" s="418" t="s">
        <v>7782</v>
      </c>
      <c r="C72" s="252" t="s">
        <v>7783</v>
      </c>
      <c r="D72" s="575" t="s">
        <v>56</v>
      </c>
      <c r="E72" s="258"/>
      <c r="F72" s="258"/>
      <c r="G72" s="258"/>
      <c r="H72" s="418"/>
      <c r="I72" s="418"/>
      <c r="J72" s="575" t="s">
        <v>56</v>
      </c>
      <c r="K72" s="586" t="s">
        <v>2021</v>
      </c>
      <c r="L72" s="258" t="s">
        <v>7782</v>
      </c>
      <c r="N72" s="418"/>
    </row>
    <row r="73" spans="1:15" ht="21.05" customHeight="1">
      <c r="A73" s="22"/>
      <c r="B73" s="418" t="s">
        <v>7787</v>
      </c>
      <c r="C73" s="252" t="s">
        <v>7788</v>
      </c>
      <c r="D73" s="575" t="s">
        <v>56</v>
      </c>
      <c r="E73" s="258"/>
      <c r="F73" s="258"/>
      <c r="G73" s="258"/>
      <c r="H73" s="418"/>
      <c r="I73" s="418"/>
      <c r="J73" s="575" t="s">
        <v>56</v>
      </c>
      <c r="K73" s="586" t="s">
        <v>2021</v>
      </c>
      <c r="L73" s="258" t="s">
        <v>7787</v>
      </c>
      <c r="N73" s="418"/>
      <c r="O73" s="252"/>
    </row>
    <row r="74" spans="1:15" ht="21.05" customHeight="1">
      <c r="A74" s="22"/>
      <c r="B74" s="418" t="s">
        <v>7792</v>
      </c>
      <c r="C74" s="252" t="s">
        <v>7793</v>
      </c>
      <c r="D74" s="575" t="s">
        <v>387</v>
      </c>
      <c r="E74" s="258" t="s">
        <v>336</v>
      </c>
      <c r="F74" s="258" t="s">
        <v>7845</v>
      </c>
      <c r="G74" s="258" t="s">
        <v>7846</v>
      </c>
      <c r="H74" s="418" t="s">
        <v>7864</v>
      </c>
      <c r="I74" s="418" t="s">
        <v>7865</v>
      </c>
      <c r="J74" s="575" t="s">
        <v>85</v>
      </c>
      <c r="K74" s="258" t="s">
        <v>7866</v>
      </c>
      <c r="L74" s="261" t="s">
        <v>7792</v>
      </c>
      <c r="N74" s="418"/>
      <c r="O74" s="252"/>
    </row>
    <row r="75" spans="1:15" ht="21.05" customHeight="1">
      <c r="A75" s="22"/>
      <c r="B75" s="418" t="s">
        <v>7794</v>
      </c>
      <c r="C75" s="252" t="s">
        <v>7795</v>
      </c>
      <c r="D75" s="575" t="s">
        <v>387</v>
      </c>
      <c r="E75" s="258" t="s">
        <v>336</v>
      </c>
      <c r="F75" s="258" t="s">
        <v>7845</v>
      </c>
      <c r="G75" s="258" t="s">
        <v>7846</v>
      </c>
      <c r="H75" s="418" t="s">
        <v>7867</v>
      </c>
      <c r="I75" s="418" t="s">
        <v>7868</v>
      </c>
      <c r="J75" s="575" t="s">
        <v>85</v>
      </c>
      <c r="K75" s="258" t="s">
        <v>7869</v>
      </c>
      <c r="L75" s="261" t="s">
        <v>7794</v>
      </c>
      <c r="N75" s="418"/>
      <c r="O75" s="252"/>
    </row>
    <row r="76" spans="1:15" ht="21.05" customHeight="1">
      <c r="A76" s="22"/>
      <c r="B76" s="418" t="s">
        <v>7796</v>
      </c>
      <c r="C76" s="252" t="s">
        <v>7797</v>
      </c>
      <c r="D76" s="575" t="s">
        <v>56</v>
      </c>
      <c r="E76" s="258" t="s">
        <v>336</v>
      </c>
      <c r="F76" s="258" t="s">
        <v>7845</v>
      </c>
      <c r="G76" s="258" t="s">
        <v>7846</v>
      </c>
      <c r="H76" s="418" t="s">
        <v>7784</v>
      </c>
      <c r="I76" s="418" t="s">
        <v>7870</v>
      </c>
      <c r="J76" s="575" t="s">
        <v>56</v>
      </c>
      <c r="K76" s="258" t="s">
        <v>7871</v>
      </c>
      <c r="L76" s="261" t="s">
        <v>7796</v>
      </c>
      <c r="N76" s="418"/>
      <c r="O76" s="252"/>
    </row>
    <row r="77" spans="1:15" ht="21.05" customHeight="1">
      <c r="A77" s="22"/>
      <c r="B77" s="418" t="s">
        <v>7798</v>
      </c>
      <c r="C77" s="252" t="s">
        <v>7799</v>
      </c>
      <c r="D77" s="575" t="s">
        <v>56</v>
      </c>
      <c r="E77" s="258" t="s">
        <v>336</v>
      </c>
      <c r="F77" s="258" t="s">
        <v>7845</v>
      </c>
      <c r="G77" s="258" t="s">
        <v>7846</v>
      </c>
      <c r="H77" s="418" t="s">
        <v>7789</v>
      </c>
      <c r="I77" s="418" t="s">
        <v>7872</v>
      </c>
      <c r="J77" s="575" t="s">
        <v>56</v>
      </c>
      <c r="K77" s="299" t="s">
        <v>7873</v>
      </c>
      <c r="L77" s="261" t="s">
        <v>7798</v>
      </c>
      <c r="N77" s="418"/>
      <c r="O77" s="252"/>
    </row>
    <row r="78" spans="1:15" ht="21.05" customHeight="1">
      <c r="A78" s="22"/>
      <c r="B78" s="418" t="s">
        <v>7800</v>
      </c>
      <c r="C78" s="418" t="s">
        <v>7801</v>
      </c>
      <c r="D78" s="575" t="s">
        <v>387</v>
      </c>
      <c r="E78" s="258" t="s">
        <v>336</v>
      </c>
      <c r="F78" s="258" t="s">
        <v>7845</v>
      </c>
      <c r="G78" s="258" t="s">
        <v>7846</v>
      </c>
      <c r="H78" s="418" t="s">
        <v>7802</v>
      </c>
      <c r="I78" s="418" t="s">
        <v>7874</v>
      </c>
      <c r="J78" s="575" t="s">
        <v>70</v>
      </c>
      <c r="K78" s="258" t="s">
        <v>7875</v>
      </c>
      <c r="L78" s="258" t="s">
        <v>7800</v>
      </c>
      <c r="N78" s="418"/>
      <c r="O78" s="252"/>
    </row>
    <row r="79" spans="1:15" ht="21.05" customHeight="1">
      <c r="A79" s="22"/>
      <c r="B79" s="418" t="s">
        <v>7805</v>
      </c>
      <c r="C79" s="252" t="s">
        <v>7806</v>
      </c>
      <c r="D79" s="575" t="s">
        <v>387</v>
      </c>
      <c r="E79" s="258" t="s">
        <v>336</v>
      </c>
      <c r="F79" s="258" t="s">
        <v>7845</v>
      </c>
      <c r="G79" s="258" t="s">
        <v>7846</v>
      </c>
      <c r="H79" s="418" t="s">
        <v>7807</v>
      </c>
      <c r="I79" s="418" t="s">
        <v>7876</v>
      </c>
      <c r="J79" s="575" t="s">
        <v>70</v>
      </c>
      <c r="K79" s="258" t="s">
        <v>7877</v>
      </c>
      <c r="L79" s="258" t="s">
        <v>7805</v>
      </c>
      <c r="N79" s="418"/>
      <c r="O79" s="252"/>
    </row>
    <row r="80" spans="1:15" ht="21.05" customHeight="1">
      <c r="A80" s="22"/>
      <c r="B80" s="418" t="s">
        <v>7810</v>
      </c>
      <c r="C80" s="418" t="s">
        <v>7811</v>
      </c>
      <c r="D80" s="575" t="s">
        <v>387</v>
      </c>
      <c r="E80" s="258" t="s">
        <v>336</v>
      </c>
      <c r="F80" s="258" t="s">
        <v>7845</v>
      </c>
      <c r="G80" s="258" t="s">
        <v>7846</v>
      </c>
      <c r="H80" s="418" t="s">
        <v>7812</v>
      </c>
      <c r="I80" s="418" t="s">
        <v>7878</v>
      </c>
      <c r="J80" s="575" t="s">
        <v>70</v>
      </c>
      <c r="K80" s="586" t="s">
        <v>7879</v>
      </c>
      <c r="L80" s="261" t="s">
        <v>7810</v>
      </c>
      <c r="N80" s="418"/>
      <c r="O80" s="252"/>
    </row>
    <row r="81" spans="1:16" ht="21.05" customHeight="1">
      <c r="A81" s="22"/>
      <c r="B81" s="418" t="s">
        <v>7815</v>
      </c>
      <c r="C81" s="252" t="s">
        <v>7816</v>
      </c>
      <c r="D81" s="575" t="s">
        <v>387</v>
      </c>
      <c r="E81" s="258" t="s">
        <v>336</v>
      </c>
      <c r="F81" s="258" t="s">
        <v>7845</v>
      </c>
      <c r="G81" s="258" t="s">
        <v>7846</v>
      </c>
      <c r="H81" s="418" t="s">
        <v>7817</v>
      </c>
      <c r="I81" s="418" t="s">
        <v>7880</v>
      </c>
      <c r="J81" s="575" t="s">
        <v>85</v>
      </c>
      <c r="K81" s="586" t="s">
        <v>7881</v>
      </c>
      <c r="L81" s="261" t="s">
        <v>7820</v>
      </c>
      <c r="N81" s="418"/>
      <c r="O81" s="418"/>
    </row>
    <row r="82" spans="1:16" ht="21.05" customHeight="1">
      <c r="A82" s="22"/>
      <c r="B82" s="418" t="s">
        <v>7821</v>
      </c>
      <c r="C82" s="252" t="s">
        <v>7822</v>
      </c>
      <c r="D82" s="575" t="s">
        <v>387</v>
      </c>
      <c r="E82" s="258" t="s">
        <v>336</v>
      </c>
      <c r="F82" s="258" t="s">
        <v>7845</v>
      </c>
      <c r="G82" s="258" t="s">
        <v>7846</v>
      </c>
      <c r="H82" s="418" t="s">
        <v>1279</v>
      </c>
      <c r="I82" s="418" t="s">
        <v>7882</v>
      </c>
      <c r="J82" s="575" t="s">
        <v>70</v>
      </c>
      <c r="K82" s="586" t="s">
        <v>7883</v>
      </c>
      <c r="L82" s="261" t="s">
        <v>7821</v>
      </c>
      <c r="N82" s="418"/>
      <c r="O82" s="252"/>
    </row>
    <row r="83" spans="1:16" ht="21.05" customHeight="1">
      <c r="A83" s="22"/>
      <c r="B83" s="418" t="s">
        <v>7825</v>
      </c>
      <c r="C83" s="418" t="s">
        <v>7826</v>
      </c>
      <c r="D83" s="575" t="s">
        <v>387</v>
      </c>
      <c r="E83" s="258" t="s">
        <v>336</v>
      </c>
      <c r="F83" s="258" t="s">
        <v>7845</v>
      </c>
      <c r="G83" s="258" t="s">
        <v>7846</v>
      </c>
      <c r="H83" s="418" t="s">
        <v>7884</v>
      </c>
      <c r="I83" s="418" t="s">
        <v>7885</v>
      </c>
      <c r="J83" s="575" t="s">
        <v>70</v>
      </c>
      <c r="K83" s="258" t="s">
        <v>7886</v>
      </c>
      <c r="L83" s="261" t="s">
        <v>7827</v>
      </c>
      <c r="N83" s="418"/>
      <c r="O83" s="418"/>
    </row>
    <row r="84" spans="1:16" ht="21.05" customHeight="1">
      <c r="A84" s="22"/>
      <c r="B84" s="418" t="s">
        <v>7828</v>
      </c>
      <c r="C84" s="418" t="s">
        <v>7829</v>
      </c>
      <c r="D84" s="575" t="s">
        <v>387</v>
      </c>
      <c r="E84" s="258" t="s">
        <v>336</v>
      </c>
      <c r="F84" s="258" t="s">
        <v>7845</v>
      </c>
      <c r="G84" s="258" t="s">
        <v>7846</v>
      </c>
      <c r="H84" s="418" t="s">
        <v>7887</v>
      </c>
      <c r="I84" s="418" t="s">
        <v>7888</v>
      </c>
      <c r="J84" s="575" t="s">
        <v>70</v>
      </c>
      <c r="K84" s="258" t="s">
        <v>7889</v>
      </c>
      <c r="L84" s="261" t="s">
        <v>7830</v>
      </c>
      <c r="N84" s="418"/>
      <c r="O84" s="252"/>
    </row>
    <row r="85" spans="1:16" ht="21.05" customHeight="1">
      <c r="A85" s="22"/>
      <c r="B85" s="418" t="s">
        <v>7831</v>
      </c>
      <c r="C85" s="252" t="s">
        <v>7832</v>
      </c>
      <c r="D85" s="575" t="s">
        <v>57</v>
      </c>
      <c r="E85" s="258" t="s">
        <v>336</v>
      </c>
      <c r="F85" s="258" t="s">
        <v>7845</v>
      </c>
      <c r="G85" s="258" t="s">
        <v>7846</v>
      </c>
      <c r="H85" s="418" t="s">
        <v>7890</v>
      </c>
      <c r="I85" s="418" t="s">
        <v>7891</v>
      </c>
      <c r="J85" s="575" t="s">
        <v>57</v>
      </c>
      <c r="K85" s="258" t="s">
        <v>7892</v>
      </c>
      <c r="L85" s="261" t="s">
        <v>7831</v>
      </c>
      <c r="N85" s="418"/>
      <c r="O85" s="252"/>
    </row>
    <row r="86" spans="1:16" ht="21.05" customHeight="1">
      <c r="A86" s="22"/>
      <c r="B86" s="860" t="s">
        <v>2470</v>
      </c>
      <c r="C86" s="252" t="s">
        <v>2471</v>
      </c>
      <c r="D86" s="575" t="s">
        <v>387</v>
      </c>
      <c r="E86" s="258" t="s">
        <v>336</v>
      </c>
      <c r="F86" s="258" t="s">
        <v>7845</v>
      </c>
      <c r="G86" s="258" t="s">
        <v>7846</v>
      </c>
      <c r="H86" s="418" t="s">
        <v>7833</v>
      </c>
      <c r="I86" s="418" t="s">
        <v>7893</v>
      </c>
      <c r="J86" s="575" t="s">
        <v>77</v>
      </c>
      <c r="K86" s="258" t="s">
        <v>7894</v>
      </c>
      <c r="L86" s="261" t="s">
        <v>2470</v>
      </c>
      <c r="N86" s="418"/>
      <c r="O86" s="252"/>
    </row>
    <row r="87" spans="1:16" s="214" customFormat="1" ht="21.05" customHeight="1">
      <c r="A87" s="22"/>
      <c r="B87" s="229" t="s">
        <v>440</v>
      </c>
      <c r="C87" s="230" t="s">
        <v>441</v>
      </c>
      <c r="D87" s="231" t="s">
        <v>387</v>
      </c>
      <c r="E87" s="232"/>
      <c r="F87" s="232"/>
      <c r="G87" s="232"/>
      <c r="H87" s="232"/>
      <c r="I87" s="232"/>
      <c r="J87" s="232"/>
      <c r="K87" s="233" t="s">
        <v>1416</v>
      </c>
      <c r="L87" s="232" t="s">
        <v>1417</v>
      </c>
      <c r="M87" s="228"/>
      <c r="N87" s="234"/>
    </row>
    <row r="88" spans="1:16" s="214" customFormat="1" ht="21.05" customHeight="1">
      <c r="A88" s="22"/>
      <c r="B88" s="230" t="s">
        <v>445</v>
      </c>
      <c r="C88" s="230" t="s">
        <v>269</v>
      </c>
      <c r="D88" s="231" t="s">
        <v>387</v>
      </c>
      <c r="E88" s="232"/>
      <c r="F88" s="232"/>
      <c r="G88" s="232"/>
      <c r="H88" s="232"/>
      <c r="I88" s="232"/>
      <c r="J88" s="232"/>
      <c r="K88" s="233" t="s">
        <v>7895</v>
      </c>
      <c r="L88" s="232" t="s">
        <v>1417</v>
      </c>
      <c r="M88" s="228"/>
      <c r="N88" s="234"/>
    </row>
    <row r="89" spans="1:16" s="214" customFormat="1" ht="21.05" customHeight="1">
      <c r="A89" s="22"/>
      <c r="B89" s="230" t="s">
        <v>447</v>
      </c>
      <c r="C89" s="230" t="s">
        <v>448</v>
      </c>
      <c r="D89" s="231" t="s">
        <v>58</v>
      </c>
      <c r="E89" s="232"/>
      <c r="F89" s="232"/>
      <c r="G89" s="232"/>
      <c r="H89" s="232"/>
      <c r="I89" s="232"/>
      <c r="J89" s="232"/>
      <c r="K89" s="235">
        <v>2</v>
      </c>
      <c r="L89" s="232" t="s">
        <v>1417</v>
      </c>
    </row>
    <row r="90" spans="1:16" ht="21.05" customHeight="1">
      <c r="A90" s="22"/>
      <c r="B90" s="418"/>
      <c r="C90" s="252"/>
      <c r="D90" s="575"/>
      <c r="E90" s="10"/>
      <c r="F90" s="9"/>
      <c r="G90" s="10"/>
      <c r="H90" s="299"/>
      <c r="I90" s="573"/>
      <c r="J90" s="575"/>
      <c r="K90" s="10"/>
      <c r="L90" s="299"/>
      <c r="N90" s="418"/>
      <c r="O90" s="252"/>
    </row>
    <row r="91" spans="1:16" ht="21.05" customHeight="1">
      <c r="A91" s="22"/>
      <c r="B91" s="21" t="s">
        <v>322</v>
      </c>
      <c r="C91" s="1508" t="s">
        <v>1419</v>
      </c>
      <c r="D91" s="1508"/>
      <c r="E91" s="1508"/>
      <c r="F91" s="1508"/>
      <c r="G91" s="1508"/>
      <c r="H91" s="1508"/>
      <c r="I91" s="1508"/>
      <c r="J91" s="1508"/>
      <c r="K91" s="1508"/>
      <c r="L91" s="1509"/>
    </row>
    <row r="92" spans="1:16" ht="21.05" customHeight="1">
      <c r="A92" s="7"/>
      <c r="B92" s="1513"/>
      <c r="C92" s="1513"/>
      <c r="D92" s="1513"/>
      <c r="E92" s="1513"/>
      <c r="F92" s="1513"/>
      <c r="G92" s="1513"/>
      <c r="H92" s="1513"/>
      <c r="I92" s="1513"/>
      <c r="J92" s="1513"/>
      <c r="K92" s="1513"/>
      <c r="L92" s="1513"/>
    </row>
    <row r="93" spans="1:16" ht="21.05" customHeight="1">
      <c r="A93" s="7"/>
      <c r="B93" s="1735" t="s">
        <v>323</v>
      </c>
      <c r="C93" s="1736"/>
      <c r="D93" s="1736"/>
      <c r="E93" s="1736"/>
      <c r="F93" s="1736"/>
      <c r="G93" s="1736"/>
      <c r="H93" s="1736"/>
      <c r="I93" s="1736"/>
      <c r="J93" s="1736"/>
      <c r="K93" s="1736"/>
      <c r="L93" s="1737"/>
    </row>
    <row r="94" spans="1:16" s="335" customFormat="1" ht="21.05" customHeight="1">
      <c r="A94" s="26"/>
      <c r="B94" s="21" t="s">
        <v>315</v>
      </c>
      <c r="C94" s="21" t="s">
        <v>316</v>
      </c>
      <c r="D94" s="21" t="s">
        <v>317</v>
      </c>
      <c r="E94" s="21" t="s">
        <v>324</v>
      </c>
      <c r="F94" s="21" t="s">
        <v>325</v>
      </c>
      <c r="G94" s="1517" t="s">
        <v>326</v>
      </c>
      <c r="H94" s="1518"/>
      <c r="I94" s="1519"/>
      <c r="J94" s="21" t="s">
        <v>327</v>
      </c>
      <c r="K94" s="21" t="s">
        <v>328</v>
      </c>
      <c r="L94" s="21" t="s">
        <v>302</v>
      </c>
      <c r="M94" s="335" t="s">
        <v>1667</v>
      </c>
      <c r="N94" s="335" t="s">
        <v>1668</v>
      </c>
      <c r="O94" s="335" t="s">
        <v>1669</v>
      </c>
      <c r="P94" s="335" t="s">
        <v>1670</v>
      </c>
    </row>
    <row r="95" spans="1:16" ht="21.05" customHeight="1">
      <c r="A95" s="7"/>
      <c r="B95" s="258"/>
      <c r="C95" s="259" t="s">
        <v>7845</v>
      </c>
      <c r="D95" s="862" t="s">
        <v>7896</v>
      </c>
      <c r="E95" s="11" t="s">
        <v>1420</v>
      </c>
      <c r="F95" s="27"/>
      <c r="G95" s="1505"/>
      <c r="H95" s="1506"/>
      <c r="I95" s="1507"/>
      <c r="J95" s="32"/>
      <c r="K95" s="32"/>
      <c r="L95" s="32"/>
      <c r="M95" s="410" t="s">
        <v>7897</v>
      </c>
      <c r="N95" s="345" t="e">
        <f>VLOOKUP(M95,#REF!,2,0)</f>
        <v>#REF!</v>
      </c>
      <c r="O95" s="346" t="e">
        <f>VLOOKUP(M95,#REF!,3,0)</f>
        <v>#REF!</v>
      </c>
      <c r="P95" s="345" t="e">
        <f>VLOOKUP(M95,#REF!,4,0)</f>
        <v>#REF!</v>
      </c>
    </row>
    <row r="96" spans="1:16" ht="21.05" customHeight="1">
      <c r="A96" s="7"/>
      <c r="B96" s="258"/>
      <c r="C96" s="259" t="s">
        <v>1272</v>
      </c>
      <c r="D96" s="862" t="s">
        <v>7898</v>
      </c>
      <c r="E96" s="11" t="s">
        <v>1421</v>
      </c>
      <c r="F96" s="27" t="s">
        <v>838</v>
      </c>
      <c r="G96" s="1505" t="s">
        <v>7899</v>
      </c>
      <c r="H96" s="1506"/>
      <c r="I96" s="1507"/>
      <c r="J96" s="32"/>
      <c r="K96" s="32"/>
      <c r="L96" s="32"/>
      <c r="M96" s="345" t="s">
        <v>2749</v>
      </c>
      <c r="N96" s="345">
        <v>647492646</v>
      </c>
      <c r="O96" s="346">
        <v>8.6111111111111097E-2</v>
      </c>
      <c r="P96" s="345" t="s">
        <v>7841</v>
      </c>
    </row>
    <row r="97" spans="1:12" ht="21.05" customHeight="1">
      <c r="A97" s="7"/>
      <c r="B97" s="27"/>
      <c r="C97" s="10"/>
      <c r="D97" s="11"/>
      <c r="E97" s="11"/>
      <c r="F97" s="27"/>
      <c r="G97" s="1505"/>
      <c r="H97" s="1506"/>
      <c r="I97" s="1507"/>
      <c r="J97" s="32"/>
      <c r="K97" s="32"/>
      <c r="L97" s="32"/>
    </row>
    <row r="98" spans="1:12" ht="21.05" customHeight="1">
      <c r="A98" s="7"/>
      <c r="B98" s="21" t="s">
        <v>329</v>
      </c>
      <c r="C98" s="1508" t="s">
        <v>7900</v>
      </c>
      <c r="D98" s="1508"/>
      <c r="E98" s="1508"/>
      <c r="F98" s="1508"/>
      <c r="G98" s="1508"/>
      <c r="H98" s="1508"/>
      <c r="I98" s="1508"/>
      <c r="J98" s="1508"/>
      <c r="K98" s="1508"/>
      <c r="L98" s="1509"/>
    </row>
    <row r="99" spans="1:12" ht="21.05" customHeight="1">
      <c r="A99" s="7"/>
      <c r="B99" s="21" t="s">
        <v>330</v>
      </c>
      <c r="C99" s="1510"/>
      <c r="D99" s="1510"/>
      <c r="E99" s="1510"/>
      <c r="F99" s="1510"/>
      <c r="G99" s="1510"/>
      <c r="H99" s="1510"/>
      <c r="I99" s="1510"/>
      <c r="J99" s="1510"/>
      <c r="K99" s="1510"/>
      <c r="L99" s="1511"/>
    </row>
    <row r="100" spans="1:12" ht="15.75">
      <c r="B100" s="277" t="s">
        <v>331</v>
      </c>
      <c r="C100" s="1576"/>
      <c r="D100" s="1576"/>
      <c r="E100" s="1576"/>
      <c r="F100" s="1576"/>
      <c r="G100" s="1576"/>
      <c r="H100" s="1576"/>
      <c r="I100" s="1576"/>
      <c r="J100" s="1576"/>
      <c r="K100" s="1576"/>
      <c r="L100" s="1576"/>
    </row>
  </sheetData>
  <autoFilter ref="A14:P44" xr:uid="{00000000-0009-0000-0000-000017000000}"/>
  <mergeCells count="39">
    <mergeCell ref="B7:L7"/>
    <mergeCell ref="B2:L2"/>
    <mergeCell ref="B3:L3"/>
    <mergeCell ref="E4:F4"/>
    <mergeCell ref="E5:F5"/>
    <mergeCell ref="C6:L6"/>
    <mergeCell ref="G49:I49"/>
    <mergeCell ref="D8:L8"/>
    <mergeCell ref="D9:L9"/>
    <mergeCell ref="D10:L10"/>
    <mergeCell ref="B11:L11"/>
    <mergeCell ref="E12:F12"/>
    <mergeCell ref="H12:J12"/>
    <mergeCell ref="B13:D13"/>
    <mergeCell ref="E13:L13"/>
    <mergeCell ref="C46:L46"/>
    <mergeCell ref="B47:L47"/>
    <mergeCell ref="B48:L48"/>
    <mergeCell ref="C91:L91"/>
    <mergeCell ref="G50:I50"/>
    <mergeCell ref="G51:I51"/>
    <mergeCell ref="G52:I52"/>
    <mergeCell ref="C53:L53"/>
    <mergeCell ref="C54:L54"/>
    <mergeCell ref="C55:L55"/>
    <mergeCell ref="B56:L56"/>
    <mergeCell ref="E57:F57"/>
    <mergeCell ref="H57:J57"/>
    <mergeCell ref="B58:D58"/>
    <mergeCell ref="E58:L58"/>
    <mergeCell ref="C98:L98"/>
    <mergeCell ref="C99:L99"/>
    <mergeCell ref="C100:L100"/>
    <mergeCell ref="B92:L92"/>
    <mergeCell ref="B93:L93"/>
    <mergeCell ref="G94:I94"/>
    <mergeCell ref="G95:I95"/>
    <mergeCell ref="G96:I96"/>
    <mergeCell ref="G97:I97"/>
  </mergeCells>
  <phoneticPr fontId="39" type="noConversion"/>
  <conditionalFormatting sqref="K78:K79">
    <cfRule type="duplicateValues" dxfId="462" priority="1"/>
  </conditionalFormatting>
  <dataValidations count="1">
    <dataValidation type="list" allowBlank="1" showInputMessage="1" showErrorMessage="1" sqref="F51:F52 F96:F97" xr:uid="{00000000-0002-0000-1700-000000000000}">
      <formula1>"LEFT JOIN,INNER JOIN"</formula1>
    </dataValidation>
  </dataValidations>
  <hyperlinks>
    <hyperlink ref="A1" location="#index!A1" display="#index!A1" xr:uid="{00000000-0004-0000-1700-000000000000}"/>
  </hyperlinks>
  <pageMargins left="0.75" right="0.75" top="1" bottom="1" header="0.5" footer="0.5"/>
  <pageSetup paperSize="9"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6"/>
  <dimension ref="A1:N986"/>
  <sheetViews>
    <sheetView workbookViewId="0">
      <selection activeCell="B36" sqref="B36"/>
    </sheetView>
  </sheetViews>
  <sheetFormatPr defaultColWidth="9" defaultRowHeight="14.55"/>
  <cols>
    <col min="1" max="1" width="9" style="864"/>
    <col min="2" max="2" width="17.88671875" style="864" customWidth="1"/>
    <col min="3" max="3" width="34.44140625" style="864" customWidth="1"/>
    <col min="4" max="4" width="13.6640625" style="864" customWidth="1"/>
    <col min="5" max="5" width="14.109375" style="864" customWidth="1"/>
    <col min="6" max="6" width="20.109375" style="864" customWidth="1"/>
    <col min="7" max="7" width="44.88671875" style="864" customWidth="1"/>
    <col min="8" max="8" width="14.6640625" style="864" customWidth="1"/>
    <col min="9" max="9" width="13.109375" style="864" customWidth="1"/>
    <col min="10" max="10" width="12.109375" style="864" customWidth="1"/>
    <col min="11" max="11" width="17.88671875" style="864" customWidth="1"/>
    <col min="12" max="12" width="15" style="864" customWidth="1"/>
    <col min="13" max="13" width="15" style="865" customWidth="1"/>
    <col min="14" max="16384" width="9" style="864"/>
  </cols>
  <sheetData>
    <row r="1" spans="1:14">
      <c r="A1" s="863" t="s">
        <v>16099</v>
      </c>
    </row>
    <row r="2" spans="1:14" s="866" customFormat="1" ht="16.5" customHeight="1">
      <c r="A2" s="7"/>
      <c r="B2" s="1517"/>
      <c r="C2" s="1518"/>
      <c r="D2" s="1518"/>
      <c r="E2" s="1518"/>
      <c r="F2" s="1518"/>
      <c r="G2" s="1518"/>
      <c r="H2" s="1518"/>
      <c r="I2" s="1518"/>
      <c r="J2" s="1518"/>
      <c r="K2" s="1518"/>
      <c r="L2" s="1519"/>
      <c r="M2" s="865"/>
    </row>
    <row r="3" spans="1:14" s="866" customFormat="1" ht="16.5" customHeight="1">
      <c r="A3" s="7"/>
      <c r="B3" s="1514" t="s">
        <v>297</v>
      </c>
      <c r="C3" s="1515"/>
      <c r="D3" s="1515"/>
      <c r="E3" s="1515"/>
      <c r="F3" s="1515"/>
      <c r="G3" s="1515"/>
      <c r="H3" s="1515"/>
      <c r="I3" s="1515"/>
      <c r="J3" s="1515"/>
      <c r="K3" s="1515"/>
      <c r="L3" s="1516"/>
      <c r="M3" s="865"/>
    </row>
    <row r="4" spans="1:14" s="866" customFormat="1" ht="16.5" customHeight="1">
      <c r="A4" s="7"/>
      <c r="B4" s="8" t="s">
        <v>298</v>
      </c>
      <c r="C4" s="867" t="s">
        <v>7901</v>
      </c>
      <c r="D4" s="8" t="s">
        <v>299</v>
      </c>
      <c r="E4" s="1526" t="s">
        <v>7902</v>
      </c>
      <c r="F4" s="1527"/>
      <c r="G4" s="8" t="s">
        <v>4</v>
      </c>
      <c r="H4" s="10" t="s">
        <v>7903</v>
      </c>
      <c r="I4" s="8" t="s">
        <v>12</v>
      </c>
      <c r="J4" s="28" t="s">
        <v>23</v>
      </c>
      <c r="K4" s="8" t="s">
        <v>7</v>
      </c>
      <c r="L4" s="10" t="s">
        <v>22</v>
      </c>
      <c r="M4" s="865"/>
    </row>
    <row r="5" spans="1:14" s="866" customFormat="1" ht="16.5" customHeight="1">
      <c r="A5" s="7"/>
      <c r="B5" s="8" t="s">
        <v>300</v>
      </c>
      <c r="C5" s="868" t="s">
        <v>7904</v>
      </c>
      <c r="D5" s="8" t="s">
        <v>301</v>
      </c>
      <c r="E5" s="1528" t="s">
        <v>7901</v>
      </c>
      <c r="F5" s="1527"/>
      <c r="G5" s="8" t="s">
        <v>10</v>
      </c>
      <c r="H5" s="16">
        <v>45555</v>
      </c>
      <c r="I5" s="8" t="s">
        <v>6</v>
      </c>
      <c r="J5" s="869" t="s">
        <v>7905</v>
      </c>
      <c r="K5" s="8" t="s">
        <v>8</v>
      </c>
      <c r="L5" s="10"/>
      <c r="M5" s="865"/>
    </row>
    <row r="6" spans="1:14" s="866" customFormat="1" ht="16.5" customHeight="1">
      <c r="A6" s="7"/>
      <c r="B6" s="8" t="s">
        <v>302</v>
      </c>
      <c r="C6" s="1505"/>
      <c r="D6" s="1506"/>
      <c r="E6" s="1506"/>
      <c r="F6" s="1506"/>
      <c r="G6" s="1506"/>
      <c r="H6" s="1506"/>
      <c r="I6" s="1506"/>
      <c r="J6" s="1506"/>
      <c r="K6" s="1506"/>
      <c r="L6" s="1507"/>
      <c r="M6" s="865"/>
    </row>
    <row r="7" spans="1:14" s="866" customFormat="1" ht="16.5" customHeight="1">
      <c r="A7" s="13"/>
      <c r="B7" s="1514" t="s">
        <v>303</v>
      </c>
      <c r="C7" s="1515"/>
      <c r="D7" s="1515"/>
      <c r="E7" s="1515"/>
      <c r="F7" s="1515"/>
      <c r="G7" s="1515"/>
      <c r="H7" s="1515"/>
      <c r="I7" s="1515"/>
      <c r="J7" s="1515"/>
      <c r="K7" s="1515"/>
      <c r="L7" s="1516"/>
      <c r="M7" s="865"/>
    </row>
    <row r="8" spans="1:14" s="870" customFormat="1" ht="16.5" customHeight="1">
      <c r="A8" s="14"/>
      <c r="B8" s="15" t="s">
        <v>304</v>
      </c>
      <c r="C8" s="15" t="s">
        <v>305</v>
      </c>
      <c r="D8" s="1524" t="s">
        <v>306</v>
      </c>
      <c r="E8" s="1524"/>
      <c r="F8" s="1524"/>
      <c r="G8" s="1524"/>
      <c r="H8" s="1524"/>
      <c r="I8" s="1524"/>
      <c r="J8" s="1524"/>
      <c r="K8" s="1524"/>
      <c r="L8" s="1524"/>
      <c r="M8" s="865"/>
    </row>
    <row r="9" spans="1:14" s="866" customFormat="1" ht="16.5" customHeight="1">
      <c r="A9" s="13"/>
      <c r="B9" s="16">
        <v>45555</v>
      </c>
      <c r="C9" s="17" t="s">
        <v>7903</v>
      </c>
      <c r="D9" s="1525" t="s">
        <v>382</v>
      </c>
      <c r="E9" s="1525"/>
      <c r="F9" s="1525"/>
      <c r="G9" s="1525"/>
      <c r="H9" s="1525"/>
      <c r="I9" s="1525"/>
      <c r="J9" s="1525"/>
      <c r="K9" s="1525"/>
      <c r="L9" s="1525"/>
      <c r="M9" s="865"/>
    </row>
    <row r="10" spans="1:14" s="866" customFormat="1" ht="16.5" customHeight="1">
      <c r="A10" s="13"/>
      <c r="B10" s="16"/>
      <c r="C10" s="17"/>
      <c r="D10" s="1525"/>
      <c r="E10" s="1525"/>
      <c r="F10" s="1525"/>
      <c r="G10" s="1525"/>
      <c r="H10" s="1525"/>
      <c r="I10" s="1525"/>
      <c r="J10" s="1525"/>
      <c r="K10" s="1525"/>
      <c r="L10" s="1525"/>
      <c r="M10" s="865"/>
    </row>
    <row r="11" spans="1:14" s="866" customFormat="1" ht="16.5" customHeight="1">
      <c r="A11" s="7"/>
      <c r="B11" s="1514" t="s">
        <v>307</v>
      </c>
      <c r="C11" s="1515"/>
      <c r="D11" s="1515"/>
      <c r="E11" s="1515"/>
      <c r="F11" s="1515"/>
      <c r="G11" s="1515"/>
      <c r="H11" s="1515"/>
      <c r="I11" s="1515"/>
      <c r="J11" s="1515"/>
      <c r="K11" s="1515"/>
      <c r="L11" s="1516"/>
      <c r="M11" s="865"/>
      <c r="N11" s="871"/>
    </row>
    <row r="12" spans="1:14" s="866" customFormat="1" ht="16.5" customHeight="1">
      <c r="A12" s="7"/>
      <c r="B12" s="18" t="s">
        <v>308</v>
      </c>
      <c r="C12" s="17" t="s">
        <v>7901</v>
      </c>
      <c r="D12" s="18" t="s">
        <v>300</v>
      </c>
      <c r="E12" s="1508" t="s">
        <v>7906</v>
      </c>
      <c r="F12" s="1509"/>
      <c r="G12" s="18" t="s">
        <v>302</v>
      </c>
      <c r="H12" s="1520"/>
      <c r="I12" s="1521"/>
      <c r="J12" s="1522"/>
      <c r="K12" s="29" t="s">
        <v>309</v>
      </c>
      <c r="L12" s="872" t="s">
        <v>385</v>
      </c>
      <c r="M12" s="865"/>
    </row>
    <row r="13" spans="1:14" s="866" customFormat="1" ht="16.5" customHeight="1">
      <c r="A13" s="7"/>
      <c r="B13" s="1523" t="s">
        <v>310</v>
      </c>
      <c r="C13" s="1523"/>
      <c r="D13" s="1523"/>
      <c r="E13" s="1523" t="s">
        <v>311</v>
      </c>
      <c r="F13" s="1523"/>
      <c r="G13" s="1523"/>
      <c r="H13" s="1523"/>
      <c r="I13" s="1523"/>
      <c r="J13" s="1523"/>
      <c r="K13" s="1523"/>
      <c r="L13" s="1523"/>
      <c r="M13" s="865"/>
    </row>
    <row r="14" spans="1:14" s="873" customFormat="1" ht="16.5" customHeight="1">
      <c r="A14" s="20"/>
      <c r="B14" s="21" t="s">
        <v>312</v>
      </c>
      <c r="C14" s="21" t="s">
        <v>313</v>
      </c>
      <c r="D14" s="21" t="s">
        <v>314</v>
      </c>
      <c r="E14" s="21" t="s">
        <v>315</v>
      </c>
      <c r="F14" s="21" t="s">
        <v>316</v>
      </c>
      <c r="G14" s="21" t="s">
        <v>317</v>
      </c>
      <c r="H14" s="21" t="s">
        <v>318</v>
      </c>
      <c r="I14" s="21" t="s">
        <v>319</v>
      </c>
      <c r="J14" s="21" t="s">
        <v>320</v>
      </c>
      <c r="K14" s="21" t="s">
        <v>321</v>
      </c>
      <c r="L14" s="21" t="s">
        <v>302</v>
      </c>
      <c r="M14" s="865"/>
    </row>
    <row r="15" spans="1:14" s="871" customFormat="1" ht="16.5" customHeight="1">
      <c r="A15" s="22">
        <v>1</v>
      </c>
      <c r="B15" s="865" t="s">
        <v>7394</v>
      </c>
      <c r="C15" s="865" t="s">
        <v>7907</v>
      </c>
      <c r="D15" s="865" t="s">
        <v>387</v>
      </c>
      <c r="E15" s="865" t="s">
        <v>7908</v>
      </c>
      <c r="F15" s="865" t="s">
        <v>7909</v>
      </c>
      <c r="G15" s="865" t="s">
        <v>7910</v>
      </c>
      <c r="H15" s="865" t="s">
        <v>6245</v>
      </c>
      <c r="I15" s="865" t="s">
        <v>7911</v>
      </c>
      <c r="J15" s="865" t="s">
        <v>68</v>
      </c>
      <c r="K15" s="865" t="s">
        <v>7912</v>
      </c>
      <c r="L15" s="865" t="s">
        <v>394</v>
      </c>
      <c r="M15" s="865"/>
    </row>
    <row r="16" spans="1:14" s="871" customFormat="1" ht="16.5" customHeight="1">
      <c r="A16" s="22">
        <v>2</v>
      </c>
      <c r="B16" s="865" t="s">
        <v>7913</v>
      </c>
      <c r="C16" s="865" t="s">
        <v>7914</v>
      </c>
      <c r="D16" s="865" t="s">
        <v>387</v>
      </c>
      <c r="E16" s="865" t="s">
        <v>442</v>
      </c>
      <c r="F16" s="865" t="s">
        <v>442</v>
      </c>
      <c r="G16" s="865" t="s">
        <v>442</v>
      </c>
      <c r="H16" s="865" t="s">
        <v>442</v>
      </c>
      <c r="I16" s="865" t="s">
        <v>442</v>
      </c>
      <c r="J16" s="865" t="s">
        <v>68</v>
      </c>
      <c r="K16" s="874" t="s">
        <v>7915</v>
      </c>
      <c r="L16" s="865" t="s">
        <v>444</v>
      </c>
      <c r="M16" s="865" t="s">
        <v>7916</v>
      </c>
    </row>
    <row r="17" spans="1:13" s="871" customFormat="1" ht="16.5" customHeight="1">
      <c r="A17" s="22">
        <v>3</v>
      </c>
      <c r="B17" s="865" t="s">
        <v>7917</v>
      </c>
      <c r="C17" s="865" t="s">
        <v>7918</v>
      </c>
      <c r="D17" s="865" t="s">
        <v>387</v>
      </c>
      <c r="E17" s="865" t="s">
        <v>7908</v>
      </c>
      <c r="F17" s="865" t="s">
        <v>7909</v>
      </c>
      <c r="G17" s="865" t="s">
        <v>7910</v>
      </c>
      <c r="H17" s="865" t="s">
        <v>7919</v>
      </c>
      <c r="I17" s="865" t="s">
        <v>7920</v>
      </c>
      <c r="J17" s="865" t="s">
        <v>68</v>
      </c>
      <c r="K17" s="865" t="s">
        <v>7921</v>
      </c>
      <c r="L17" s="865" t="s">
        <v>394</v>
      </c>
      <c r="M17" s="865"/>
    </row>
    <row r="18" spans="1:13" s="871" customFormat="1" ht="16.5" customHeight="1">
      <c r="A18" s="22">
        <v>4</v>
      </c>
      <c r="B18" s="865" t="s">
        <v>7922</v>
      </c>
      <c r="C18" s="865" t="s">
        <v>392</v>
      </c>
      <c r="D18" s="865" t="s">
        <v>387</v>
      </c>
      <c r="E18" s="865" t="s">
        <v>7908</v>
      </c>
      <c r="F18" s="865" t="s">
        <v>7909</v>
      </c>
      <c r="G18" s="865" t="s">
        <v>7910</v>
      </c>
      <c r="H18" s="865" t="s">
        <v>7922</v>
      </c>
      <c r="I18" s="865" t="s">
        <v>7923</v>
      </c>
      <c r="J18" s="865" t="s">
        <v>68</v>
      </c>
      <c r="K18" s="865" t="s">
        <v>7924</v>
      </c>
      <c r="L18" s="865" t="s">
        <v>394</v>
      </c>
      <c r="M18" s="865"/>
    </row>
    <row r="19" spans="1:13" s="871" customFormat="1" ht="16.5" customHeight="1">
      <c r="A19" s="22">
        <v>5</v>
      </c>
      <c r="B19" s="865" t="s">
        <v>1259</v>
      </c>
      <c r="C19" s="865" t="s">
        <v>1429</v>
      </c>
      <c r="D19" s="865" t="s">
        <v>387</v>
      </c>
      <c r="E19" s="865" t="s">
        <v>352</v>
      </c>
      <c r="F19" s="865" t="s">
        <v>7925</v>
      </c>
      <c r="G19" s="865" t="s">
        <v>7926</v>
      </c>
      <c r="H19" s="865" t="s">
        <v>1259</v>
      </c>
      <c r="I19" s="865" t="s">
        <v>7927</v>
      </c>
      <c r="J19" s="865" t="s">
        <v>68</v>
      </c>
      <c r="K19" s="865" t="s">
        <v>7928</v>
      </c>
      <c r="L19" s="865" t="s">
        <v>394</v>
      </c>
      <c r="M19" s="865"/>
    </row>
    <row r="20" spans="1:13" s="871" customFormat="1" ht="16.5" customHeight="1">
      <c r="A20" s="22">
        <v>6</v>
      </c>
      <c r="B20" s="865" t="s">
        <v>7425</v>
      </c>
      <c r="C20" s="865" t="s">
        <v>7929</v>
      </c>
      <c r="D20" s="865" t="s">
        <v>56</v>
      </c>
      <c r="E20" s="865" t="s">
        <v>7908</v>
      </c>
      <c r="F20" s="865" t="s">
        <v>7909</v>
      </c>
      <c r="G20" s="865" t="s">
        <v>7910</v>
      </c>
      <c r="H20" s="865" t="s">
        <v>7425</v>
      </c>
      <c r="I20" s="865" t="s">
        <v>7930</v>
      </c>
      <c r="J20" s="865" t="s">
        <v>89</v>
      </c>
      <c r="K20" s="865" t="s">
        <v>7931</v>
      </c>
      <c r="L20" s="865" t="s">
        <v>394</v>
      </c>
      <c r="M20" s="865"/>
    </row>
    <row r="21" spans="1:13" s="871" customFormat="1" ht="16.5" customHeight="1">
      <c r="A21" s="22">
        <v>7</v>
      </c>
      <c r="B21" s="865" t="s">
        <v>7932</v>
      </c>
      <c r="C21" s="865" t="s">
        <v>7933</v>
      </c>
      <c r="D21" s="865" t="s">
        <v>387</v>
      </c>
      <c r="E21" s="865" t="s">
        <v>442</v>
      </c>
      <c r="F21" s="865" t="s">
        <v>442</v>
      </c>
      <c r="G21" s="865" t="s">
        <v>442</v>
      </c>
      <c r="H21" s="865" t="s">
        <v>442</v>
      </c>
      <c r="I21" s="865" t="s">
        <v>442</v>
      </c>
      <c r="J21" s="865" t="s">
        <v>68</v>
      </c>
      <c r="K21" s="874" t="s">
        <v>7934</v>
      </c>
      <c r="L21" s="865" t="s">
        <v>444</v>
      </c>
      <c r="M21" s="865" t="s">
        <v>7935</v>
      </c>
    </row>
    <row r="22" spans="1:13" s="871" customFormat="1" ht="16.5" customHeight="1">
      <c r="A22" s="22">
        <v>8</v>
      </c>
      <c r="B22" s="865" t="s">
        <v>7936</v>
      </c>
      <c r="C22" s="865" t="s">
        <v>7937</v>
      </c>
      <c r="D22" s="865" t="s">
        <v>387</v>
      </c>
      <c r="E22" s="865" t="s">
        <v>442</v>
      </c>
      <c r="F22" s="865" t="s">
        <v>442</v>
      </c>
      <c r="G22" s="865" t="s">
        <v>442</v>
      </c>
      <c r="H22" s="865" t="s">
        <v>442</v>
      </c>
      <c r="I22" s="865" t="s">
        <v>442</v>
      </c>
      <c r="J22" s="865" t="s">
        <v>68</v>
      </c>
      <c r="K22" s="874" t="s">
        <v>7934</v>
      </c>
      <c r="L22" s="865" t="s">
        <v>444</v>
      </c>
      <c r="M22" s="865" t="s">
        <v>7935</v>
      </c>
    </row>
    <row r="23" spans="1:13" s="871" customFormat="1" ht="16.5" customHeight="1">
      <c r="A23" s="22">
        <v>9</v>
      </c>
      <c r="B23" s="865" t="s">
        <v>7938</v>
      </c>
      <c r="C23" s="865" t="s">
        <v>7939</v>
      </c>
      <c r="D23" s="865" t="s">
        <v>387</v>
      </c>
      <c r="E23" s="865" t="s">
        <v>7908</v>
      </c>
      <c r="F23" s="865" t="s">
        <v>7909</v>
      </c>
      <c r="G23" s="865" t="s">
        <v>7910</v>
      </c>
      <c r="H23" s="865" t="s">
        <v>7940</v>
      </c>
      <c r="I23" s="865" t="s">
        <v>7941</v>
      </c>
      <c r="J23" s="865" t="s">
        <v>68</v>
      </c>
      <c r="K23" s="865" t="s">
        <v>7942</v>
      </c>
      <c r="L23" s="865" t="s">
        <v>394</v>
      </c>
      <c r="M23" s="865"/>
    </row>
    <row r="24" spans="1:13" s="871" customFormat="1" ht="16.5" customHeight="1">
      <c r="A24" s="22">
        <v>10</v>
      </c>
      <c r="B24" s="865" t="s">
        <v>7943</v>
      </c>
      <c r="C24" s="865" t="s">
        <v>7944</v>
      </c>
      <c r="D24" s="865" t="s">
        <v>387</v>
      </c>
      <c r="E24" s="865" t="s">
        <v>7908</v>
      </c>
      <c r="F24" s="865" t="s">
        <v>7909</v>
      </c>
      <c r="G24" s="865" t="s">
        <v>7910</v>
      </c>
      <c r="H24" s="865" t="s">
        <v>7945</v>
      </c>
      <c r="I24" s="865" t="s">
        <v>7946</v>
      </c>
      <c r="J24" s="865" t="s">
        <v>68</v>
      </c>
      <c r="K24" s="865" t="s">
        <v>7947</v>
      </c>
      <c r="L24" s="865" t="s">
        <v>394</v>
      </c>
      <c r="M24" s="865"/>
    </row>
    <row r="25" spans="1:13" s="871" customFormat="1" ht="16.5" customHeight="1">
      <c r="A25" s="22">
        <v>11</v>
      </c>
      <c r="B25" s="865" t="s">
        <v>7948</v>
      </c>
      <c r="C25" s="865" t="s">
        <v>7949</v>
      </c>
      <c r="D25" s="865" t="s">
        <v>387</v>
      </c>
      <c r="E25" s="865" t="s">
        <v>7908</v>
      </c>
      <c r="F25" s="865" t="s">
        <v>7909</v>
      </c>
      <c r="G25" s="865" t="s">
        <v>7910</v>
      </c>
      <c r="H25" s="865" t="s">
        <v>7948</v>
      </c>
      <c r="I25" s="865" t="s">
        <v>7950</v>
      </c>
      <c r="J25" s="865" t="s">
        <v>68</v>
      </c>
      <c r="K25" s="865" t="s">
        <v>7951</v>
      </c>
      <c r="L25" s="865" t="s">
        <v>394</v>
      </c>
      <c r="M25" s="865"/>
    </row>
    <row r="26" spans="1:13" s="871" customFormat="1" ht="16.5" customHeight="1">
      <c r="A26" s="22">
        <v>12</v>
      </c>
      <c r="B26" s="865" t="s">
        <v>7952</v>
      </c>
      <c r="C26" s="865" t="s">
        <v>7953</v>
      </c>
      <c r="D26" s="865" t="s">
        <v>387</v>
      </c>
      <c r="E26" s="865" t="s">
        <v>7908</v>
      </c>
      <c r="F26" s="865" t="s">
        <v>7909</v>
      </c>
      <c r="G26" s="865" t="s">
        <v>7910</v>
      </c>
      <c r="H26" s="865" t="s">
        <v>7954</v>
      </c>
      <c r="I26" s="865" t="s">
        <v>7955</v>
      </c>
      <c r="J26" s="865" t="s">
        <v>68</v>
      </c>
      <c r="K26" s="865" t="s">
        <v>7956</v>
      </c>
      <c r="L26" s="865" t="s">
        <v>394</v>
      </c>
      <c r="M26" s="865"/>
    </row>
    <row r="27" spans="1:13" s="871" customFormat="1" ht="16.5" customHeight="1">
      <c r="A27" s="22">
        <v>13</v>
      </c>
      <c r="B27" s="865" t="s">
        <v>397</v>
      </c>
      <c r="C27" s="865" t="s">
        <v>398</v>
      </c>
      <c r="D27" s="865" t="s">
        <v>387</v>
      </c>
      <c r="E27" s="865" t="s">
        <v>354</v>
      </c>
      <c r="F27" s="865" t="s">
        <v>389</v>
      </c>
      <c r="G27" s="865" t="s">
        <v>7957</v>
      </c>
      <c r="H27" s="865" t="s">
        <v>7958</v>
      </c>
      <c r="I27" s="865" t="s">
        <v>7959</v>
      </c>
      <c r="J27" s="865" t="s">
        <v>68</v>
      </c>
      <c r="K27" s="865" t="s">
        <v>7960</v>
      </c>
      <c r="L27" s="865" t="s">
        <v>394</v>
      </c>
      <c r="M27" s="865"/>
    </row>
    <row r="28" spans="1:13" s="871" customFormat="1" ht="16.5" customHeight="1">
      <c r="A28" s="22">
        <v>14</v>
      </c>
      <c r="B28" s="865" t="s">
        <v>1448</v>
      </c>
      <c r="C28" s="865" t="s">
        <v>1447</v>
      </c>
      <c r="D28" s="865" t="s">
        <v>387</v>
      </c>
      <c r="E28" s="865" t="s">
        <v>7908</v>
      </c>
      <c r="F28" s="865" t="s">
        <v>7909</v>
      </c>
      <c r="G28" s="865" t="s">
        <v>7910</v>
      </c>
      <c r="H28" s="865" t="s">
        <v>7961</v>
      </c>
      <c r="I28" s="865" t="s">
        <v>7962</v>
      </c>
      <c r="J28" s="865" t="s">
        <v>68</v>
      </c>
      <c r="K28" s="865" t="s">
        <v>7963</v>
      </c>
      <c r="L28" s="865" t="s">
        <v>394</v>
      </c>
      <c r="M28" s="865"/>
    </row>
    <row r="29" spans="1:13" s="871" customFormat="1" ht="16.5" customHeight="1">
      <c r="A29" s="22">
        <v>15</v>
      </c>
      <c r="B29" s="865" t="s">
        <v>2424</v>
      </c>
      <c r="C29" s="865" t="s">
        <v>2425</v>
      </c>
      <c r="D29" s="865" t="s">
        <v>387</v>
      </c>
      <c r="E29" s="865" t="s">
        <v>7908</v>
      </c>
      <c r="F29" s="865" t="s">
        <v>7909</v>
      </c>
      <c r="G29" s="865" t="s">
        <v>7910</v>
      </c>
      <c r="H29" s="865" t="s">
        <v>7964</v>
      </c>
      <c r="I29" s="865" t="s">
        <v>7965</v>
      </c>
      <c r="J29" s="865" t="s">
        <v>68</v>
      </c>
      <c r="K29" s="865" t="s">
        <v>7966</v>
      </c>
      <c r="L29" s="865" t="s">
        <v>394</v>
      </c>
      <c r="M29" s="865"/>
    </row>
    <row r="30" spans="1:13" s="871" customFormat="1" ht="16.5" customHeight="1">
      <c r="A30" s="22">
        <v>16</v>
      </c>
      <c r="B30" s="865" t="s">
        <v>7967</v>
      </c>
      <c r="C30" s="865" t="s">
        <v>7968</v>
      </c>
      <c r="D30" s="865" t="s">
        <v>387</v>
      </c>
      <c r="E30" s="865" t="s">
        <v>442</v>
      </c>
      <c r="F30" s="865" t="s">
        <v>442</v>
      </c>
      <c r="G30" s="865" t="s">
        <v>442</v>
      </c>
      <c r="H30" s="865" t="s">
        <v>442</v>
      </c>
      <c r="I30" s="865" t="s">
        <v>442</v>
      </c>
      <c r="J30" s="865" t="s">
        <v>68</v>
      </c>
      <c r="K30" s="874" t="s">
        <v>7934</v>
      </c>
      <c r="L30" s="865" t="s">
        <v>444</v>
      </c>
      <c r="M30" s="865" t="s">
        <v>7935</v>
      </c>
    </row>
    <row r="31" spans="1:13" s="871" customFormat="1" ht="16.5" customHeight="1">
      <c r="A31" s="22">
        <v>17</v>
      </c>
      <c r="B31" s="865" t="s">
        <v>1702</v>
      </c>
      <c r="C31" s="865" t="s">
        <v>1511</v>
      </c>
      <c r="D31" s="865" t="s">
        <v>387</v>
      </c>
      <c r="E31" s="865" t="s">
        <v>7908</v>
      </c>
      <c r="F31" s="865" t="s">
        <v>7909</v>
      </c>
      <c r="G31" s="865" t="s">
        <v>7910</v>
      </c>
      <c r="H31" s="865" t="s">
        <v>7969</v>
      </c>
      <c r="I31" s="865" t="s">
        <v>7420</v>
      </c>
      <c r="J31" s="865" t="s">
        <v>68</v>
      </c>
      <c r="K31" s="865" t="s">
        <v>7970</v>
      </c>
      <c r="L31" s="865" t="s">
        <v>394</v>
      </c>
      <c r="M31" s="865"/>
    </row>
    <row r="32" spans="1:13" s="871" customFormat="1" ht="16.5" customHeight="1">
      <c r="A32" s="22">
        <v>18</v>
      </c>
      <c r="B32" s="865" t="s">
        <v>7971</v>
      </c>
      <c r="C32" s="865" t="s">
        <v>7972</v>
      </c>
      <c r="D32" s="865" t="s">
        <v>387</v>
      </c>
      <c r="E32" s="865" t="s">
        <v>7908</v>
      </c>
      <c r="F32" s="865" t="s">
        <v>7909</v>
      </c>
      <c r="G32" s="865" t="s">
        <v>7910</v>
      </c>
      <c r="H32" s="865" t="s">
        <v>7973</v>
      </c>
      <c r="I32" s="865" t="s">
        <v>7974</v>
      </c>
      <c r="J32" s="865" t="s">
        <v>68</v>
      </c>
      <c r="K32" s="865" t="s">
        <v>7975</v>
      </c>
      <c r="L32" s="865" t="s">
        <v>394</v>
      </c>
      <c r="M32" s="865"/>
    </row>
    <row r="33" spans="1:13" s="871" customFormat="1" ht="16.5" customHeight="1">
      <c r="A33" s="22">
        <v>19</v>
      </c>
      <c r="B33" s="865" t="s">
        <v>7976</v>
      </c>
      <c r="C33" s="865" t="s">
        <v>7977</v>
      </c>
      <c r="D33" s="865" t="s">
        <v>387</v>
      </c>
      <c r="E33" s="865" t="s">
        <v>7908</v>
      </c>
      <c r="F33" s="865" t="s">
        <v>7909</v>
      </c>
      <c r="G33" s="865" t="s">
        <v>7910</v>
      </c>
      <c r="H33" s="865" t="s">
        <v>7978</v>
      </c>
      <c r="I33" s="865" t="s">
        <v>7979</v>
      </c>
      <c r="J33" s="865" t="s">
        <v>68</v>
      </c>
      <c r="K33" s="865" t="s">
        <v>7980</v>
      </c>
      <c r="L33" s="865" t="s">
        <v>394</v>
      </c>
      <c r="M33" s="865"/>
    </row>
    <row r="34" spans="1:13" s="871" customFormat="1" ht="16.5" customHeight="1">
      <c r="A34" s="22">
        <v>20</v>
      </c>
      <c r="B34" s="865" t="s">
        <v>7981</v>
      </c>
      <c r="C34" s="865" t="s">
        <v>7982</v>
      </c>
      <c r="D34" s="865" t="s">
        <v>387</v>
      </c>
      <c r="E34" s="865" t="s">
        <v>7908</v>
      </c>
      <c r="F34" s="865" t="s">
        <v>7909</v>
      </c>
      <c r="G34" s="865" t="s">
        <v>7910</v>
      </c>
      <c r="H34" s="865" t="s">
        <v>7983</v>
      </c>
      <c r="I34" s="865" t="s">
        <v>7984</v>
      </c>
      <c r="J34" s="865" t="s">
        <v>68</v>
      </c>
      <c r="K34" s="865" t="s">
        <v>7985</v>
      </c>
      <c r="L34" s="865" t="s">
        <v>394</v>
      </c>
      <c r="M34" s="865"/>
    </row>
    <row r="35" spans="1:13" s="871" customFormat="1" ht="16.5" customHeight="1">
      <c r="A35" s="22">
        <v>21</v>
      </c>
      <c r="B35" s="865" t="s">
        <v>7986</v>
      </c>
      <c r="C35" s="865" t="s">
        <v>7987</v>
      </c>
      <c r="D35" s="865" t="s">
        <v>387</v>
      </c>
      <c r="E35" s="865" t="s">
        <v>442</v>
      </c>
      <c r="F35" s="865" t="s">
        <v>442</v>
      </c>
      <c r="G35" s="865" t="s">
        <v>442</v>
      </c>
      <c r="H35" s="865" t="s">
        <v>442</v>
      </c>
      <c r="I35" s="865" t="s">
        <v>442</v>
      </c>
      <c r="J35" s="865" t="s">
        <v>68</v>
      </c>
      <c r="K35" s="874" t="s">
        <v>7934</v>
      </c>
      <c r="L35" s="865" t="s">
        <v>444</v>
      </c>
      <c r="M35" s="865" t="s">
        <v>7935</v>
      </c>
    </row>
    <row r="36" spans="1:13" s="871" customFormat="1" ht="16.5" customHeight="1">
      <c r="A36" s="22">
        <v>22</v>
      </c>
      <c r="B36" s="865" t="s">
        <v>7988</v>
      </c>
      <c r="C36" s="865" t="s">
        <v>7989</v>
      </c>
      <c r="D36" s="865" t="s">
        <v>387</v>
      </c>
      <c r="E36" s="865" t="s">
        <v>7908</v>
      </c>
      <c r="F36" s="865" t="s">
        <v>7909</v>
      </c>
      <c r="G36" s="865" t="s">
        <v>7910</v>
      </c>
      <c r="H36" s="865" t="s">
        <v>7990</v>
      </c>
      <c r="I36" s="865" t="s">
        <v>7484</v>
      </c>
      <c r="J36" s="865" t="s">
        <v>68</v>
      </c>
      <c r="K36" s="865" t="s">
        <v>7991</v>
      </c>
      <c r="L36" s="865" t="s">
        <v>394</v>
      </c>
      <c r="M36" s="865"/>
    </row>
    <row r="37" spans="1:13" s="871" customFormat="1" ht="16.5" customHeight="1">
      <c r="A37" s="22">
        <v>23</v>
      </c>
      <c r="B37" s="865" t="s">
        <v>7992</v>
      </c>
      <c r="C37" s="865" t="s">
        <v>7993</v>
      </c>
      <c r="D37" s="865" t="s">
        <v>387</v>
      </c>
      <c r="E37" s="865" t="s">
        <v>7908</v>
      </c>
      <c r="F37" s="865" t="s">
        <v>7909</v>
      </c>
      <c r="G37" s="865" t="s">
        <v>7910</v>
      </c>
      <c r="H37" s="865" t="s">
        <v>7994</v>
      </c>
      <c r="I37" s="865" t="s">
        <v>7995</v>
      </c>
      <c r="J37" s="865" t="s">
        <v>68</v>
      </c>
      <c r="K37" s="865" t="s">
        <v>7996</v>
      </c>
      <c r="L37" s="865" t="s">
        <v>394</v>
      </c>
      <c r="M37" s="865"/>
    </row>
    <row r="38" spans="1:13" s="871" customFormat="1" ht="16.5" customHeight="1">
      <c r="A38" s="22">
        <v>24</v>
      </c>
      <c r="B38" s="865" t="s">
        <v>1919</v>
      </c>
      <c r="C38" s="865" t="s">
        <v>1920</v>
      </c>
      <c r="D38" s="865" t="s">
        <v>387</v>
      </c>
      <c r="E38" s="865" t="s">
        <v>7908</v>
      </c>
      <c r="F38" s="865" t="s">
        <v>7909</v>
      </c>
      <c r="G38" s="865" t="s">
        <v>7910</v>
      </c>
      <c r="H38" s="865" t="s">
        <v>7997</v>
      </c>
      <c r="I38" s="865" t="s">
        <v>7400</v>
      </c>
      <c r="J38" s="865" t="s">
        <v>68</v>
      </c>
      <c r="K38" s="865" t="s">
        <v>7998</v>
      </c>
      <c r="L38" s="865" t="s">
        <v>394</v>
      </c>
      <c r="M38" s="865"/>
    </row>
    <row r="39" spans="1:13" s="871" customFormat="1" ht="16.5" customHeight="1">
      <c r="A39" s="22">
        <v>25</v>
      </c>
      <c r="B39" s="865" t="s">
        <v>7999</v>
      </c>
      <c r="C39" s="865" t="s">
        <v>8000</v>
      </c>
      <c r="D39" s="865" t="s">
        <v>387</v>
      </c>
      <c r="E39" s="865" t="s">
        <v>7908</v>
      </c>
      <c r="F39" s="865" t="s">
        <v>7909</v>
      </c>
      <c r="G39" s="865" t="s">
        <v>7910</v>
      </c>
      <c r="H39" s="865" t="s">
        <v>8001</v>
      </c>
      <c r="I39" s="865" t="s">
        <v>8002</v>
      </c>
      <c r="J39" s="865" t="s">
        <v>68</v>
      </c>
      <c r="K39" s="865" t="s">
        <v>8003</v>
      </c>
      <c r="L39" s="865" t="s">
        <v>394</v>
      </c>
      <c r="M39" s="865"/>
    </row>
    <row r="40" spans="1:13" s="871" customFormat="1" ht="16.5" customHeight="1">
      <c r="A40" s="22">
        <v>26</v>
      </c>
      <c r="B40" s="865" t="s">
        <v>8004</v>
      </c>
      <c r="C40" s="865" t="s">
        <v>8005</v>
      </c>
      <c r="D40" s="865" t="s">
        <v>387</v>
      </c>
      <c r="E40" s="865" t="s">
        <v>442</v>
      </c>
      <c r="F40" s="865" t="s">
        <v>442</v>
      </c>
      <c r="G40" s="865" t="s">
        <v>442</v>
      </c>
      <c r="H40" s="865" t="s">
        <v>442</v>
      </c>
      <c r="I40" s="865" t="s">
        <v>442</v>
      </c>
      <c r="J40" s="865" t="s">
        <v>68</v>
      </c>
      <c r="K40" s="874" t="s">
        <v>7934</v>
      </c>
      <c r="L40" s="865" t="s">
        <v>444</v>
      </c>
      <c r="M40" s="865" t="s">
        <v>7935</v>
      </c>
    </row>
    <row r="41" spans="1:13" s="871" customFormat="1" ht="16.5" customHeight="1">
      <c r="A41" s="22">
        <v>27</v>
      </c>
      <c r="B41" s="865" t="s">
        <v>8006</v>
      </c>
      <c r="C41" s="865" t="s">
        <v>8007</v>
      </c>
      <c r="D41" s="865" t="s">
        <v>387</v>
      </c>
      <c r="E41" s="865" t="s">
        <v>442</v>
      </c>
      <c r="F41" s="865" t="s">
        <v>442</v>
      </c>
      <c r="G41" s="865" t="s">
        <v>442</v>
      </c>
      <c r="H41" s="865" t="s">
        <v>442</v>
      </c>
      <c r="I41" s="865" t="s">
        <v>442</v>
      </c>
      <c r="J41" s="865" t="s">
        <v>68</v>
      </c>
      <c r="K41" s="874" t="s">
        <v>7934</v>
      </c>
      <c r="L41" s="865" t="s">
        <v>444</v>
      </c>
      <c r="M41" s="865" t="s">
        <v>7935</v>
      </c>
    </row>
    <row r="42" spans="1:13" s="871" customFormat="1" ht="16.5" customHeight="1">
      <c r="A42" s="22">
        <v>28</v>
      </c>
      <c r="B42" s="865" t="s">
        <v>8008</v>
      </c>
      <c r="C42" s="865" t="s">
        <v>8009</v>
      </c>
      <c r="D42" s="865" t="s">
        <v>387</v>
      </c>
      <c r="E42" s="865" t="s">
        <v>442</v>
      </c>
      <c r="F42" s="865" t="s">
        <v>442</v>
      </c>
      <c r="G42" s="865" t="s">
        <v>442</v>
      </c>
      <c r="H42" s="865" t="s">
        <v>442</v>
      </c>
      <c r="I42" s="865" t="s">
        <v>442</v>
      </c>
      <c r="J42" s="865" t="s">
        <v>68</v>
      </c>
      <c r="K42" s="874" t="s">
        <v>7934</v>
      </c>
      <c r="L42" s="865" t="s">
        <v>444</v>
      </c>
      <c r="M42" s="865" t="s">
        <v>7935</v>
      </c>
    </row>
    <row r="43" spans="1:13" s="871" customFormat="1" ht="16.5" customHeight="1">
      <c r="A43" s="22">
        <v>29</v>
      </c>
      <c r="B43" s="865" t="s">
        <v>8010</v>
      </c>
      <c r="C43" s="865" t="s">
        <v>8011</v>
      </c>
      <c r="D43" s="865" t="s">
        <v>387</v>
      </c>
      <c r="E43" s="865" t="s">
        <v>7908</v>
      </c>
      <c r="F43" s="865" t="s">
        <v>7909</v>
      </c>
      <c r="G43" s="865" t="s">
        <v>7910</v>
      </c>
      <c r="H43" s="865" t="s">
        <v>8012</v>
      </c>
      <c r="I43" s="865" t="s">
        <v>8013</v>
      </c>
      <c r="J43" s="865" t="s">
        <v>68</v>
      </c>
      <c r="K43" s="865" t="s">
        <v>8014</v>
      </c>
      <c r="L43" s="865" t="s">
        <v>394</v>
      </c>
      <c r="M43" s="865"/>
    </row>
    <row r="44" spans="1:13" s="871" customFormat="1" ht="16.5" customHeight="1">
      <c r="A44" s="22">
        <v>30</v>
      </c>
      <c r="B44" s="865" t="s">
        <v>8015</v>
      </c>
      <c r="C44" s="865" t="s">
        <v>8016</v>
      </c>
      <c r="D44" s="865" t="s">
        <v>56</v>
      </c>
      <c r="E44" s="865" t="s">
        <v>7908</v>
      </c>
      <c r="F44" s="865" t="s">
        <v>7909</v>
      </c>
      <c r="G44" s="865" t="s">
        <v>7910</v>
      </c>
      <c r="H44" s="865" t="s">
        <v>8017</v>
      </c>
      <c r="I44" s="865" t="s">
        <v>8018</v>
      </c>
      <c r="J44" s="865" t="s">
        <v>89</v>
      </c>
      <c r="K44" s="865" t="s">
        <v>8019</v>
      </c>
      <c r="L44" s="865" t="s">
        <v>394</v>
      </c>
      <c r="M44" s="865"/>
    </row>
    <row r="45" spans="1:13" s="871" customFormat="1" ht="16.5" customHeight="1">
      <c r="A45" s="22">
        <v>31</v>
      </c>
      <c r="B45" s="865" t="s">
        <v>8020</v>
      </c>
      <c r="C45" s="865" t="s">
        <v>8021</v>
      </c>
      <c r="D45" s="865" t="s">
        <v>56</v>
      </c>
      <c r="E45" s="865" t="s">
        <v>7908</v>
      </c>
      <c r="F45" s="865" t="s">
        <v>7909</v>
      </c>
      <c r="G45" s="865" t="s">
        <v>7910</v>
      </c>
      <c r="H45" s="865" t="s">
        <v>8022</v>
      </c>
      <c r="I45" s="865" t="s">
        <v>8023</v>
      </c>
      <c r="J45" s="865" t="s">
        <v>89</v>
      </c>
      <c r="K45" s="865" t="s">
        <v>8024</v>
      </c>
      <c r="L45" s="865" t="s">
        <v>394</v>
      </c>
      <c r="M45" s="865"/>
    </row>
    <row r="46" spans="1:13" s="871" customFormat="1" ht="16.5" customHeight="1">
      <c r="A46" s="22">
        <v>32</v>
      </c>
      <c r="B46" s="875" t="s">
        <v>8025</v>
      </c>
      <c r="C46" s="865" t="s">
        <v>8026</v>
      </c>
      <c r="D46" s="865" t="s">
        <v>56</v>
      </c>
      <c r="E46" s="865" t="s">
        <v>7908</v>
      </c>
      <c r="F46" s="865" t="s">
        <v>7909</v>
      </c>
      <c r="G46" s="865" t="s">
        <v>7910</v>
      </c>
      <c r="H46" s="865" t="s">
        <v>8027</v>
      </c>
      <c r="I46" s="865" t="s">
        <v>8028</v>
      </c>
      <c r="J46" s="865" t="s">
        <v>89</v>
      </c>
      <c r="K46" s="865" t="s">
        <v>8029</v>
      </c>
      <c r="L46" s="865" t="s">
        <v>394</v>
      </c>
      <c r="M46" s="865"/>
    </row>
    <row r="47" spans="1:13" s="871" customFormat="1" ht="16.5" customHeight="1">
      <c r="A47" s="22">
        <v>33</v>
      </c>
      <c r="B47" s="865" t="s">
        <v>8030</v>
      </c>
      <c r="C47" s="865" t="s">
        <v>8031</v>
      </c>
      <c r="D47" s="865" t="s">
        <v>387</v>
      </c>
      <c r="E47" s="865" t="s">
        <v>7908</v>
      </c>
      <c r="F47" s="865" t="s">
        <v>7909</v>
      </c>
      <c r="G47" s="865" t="s">
        <v>7910</v>
      </c>
      <c r="H47" s="865" t="s">
        <v>8032</v>
      </c>
      <c r="I47" s="865" t="s">
        <v>8033</v>
      </c>
      <c r="J47" s="865" t="s">
        <v>68</v>
      </c>
      <c r="K47" s="865" t="s">
        <v>8034</v>
      </c>
      <c r="L47" s="865" t="s">
        <v>394</v>
      </c>
      <c r="M47" s="865"/>
    </row>
    <row r="48" spans="1:13" s="871" customFormat="1" ht="16.5" customHeight="1">
      <c r="A48" s="22">
        <v>34</v>
      </c>
      <c r="B48" s="865" t="s">
        <v>8035</v>
      </c>
      <c r="C48" s="865" t="s">
        <v>8036</v>
      </c>
      <c r="D48" s="865" t="s">
        <v>387</v>
      </c>
      <c r="E48" s="865" t="s">
        <v>7908</v>
      </c>
      <c r="F48" s="865" t="s">
        <v>7909</v>
      </c>
      <c r="G48" s="865" t="s">
        <v>7910</v>
      </c>
      <c r="H48" s="865" t="s">
        <v>8037</v>
      </c>
      <c r="I48" s="865" t="s">
        <v>8038</v>
      </c>
      <c r="J48" s="865" t="s">
        <v>68</v>
      </c>
      <c r="K48" s="865" t="s">
        <v>8039</v>
      </c>
      <c r="L48" s="865" t="s">
        <v>394</v>
      </c>
      <c r="M48" s="865"/>
    </row>
    <row r="49" spans="1:13" s="871" customFormat="1" ht="16.5" customHeight="1">
      <c r="A49" s="22">
        <v>35</v>
      </c>
      <c r="B49" s="865" t="s">
        <v>8040</v>
      </c>
      <c r="C49" s="865" t="s">
        <v>8041</v>
      </c>
      <c r="D49" s="865" t="s">
        <v>387</v>
      </c>
      <c r="E49" s="865" t="s">
        <v>442</v>
      </c>
      <c r="F49" s="865" t="s">
        <v>442</v>
      </c>
      <c r="G49" s="865" t="s">
        <v>442</v>
      </c>
      <c r="H49" s="865" t="s">
        <v>442</v>
      </c>
      <c r="I49" s="865" t="s">
        <v>442</v>
      </c>
      <c r="J49" s="865" t="s">
        <v>68</v>
      </c>
      <c r="K49" s="874" t="s">
        <v>7934</v>
      </c>
      <c r="L49" s="865" t="s">
        <v>444</v>
      </c>
      <c r="M49" s="865" t="s">
        <v>7935</v>
      </c>
    </row>
    <row r="50" spans="1:13" s="871" customFormat="1" ht="16.5" customHeight="1">
      <c r="A50" s="22">
        <v>36</v>
      </c>
      <c r="B50" s="865" t="s">
        <v>8042</v>
      </c>
      <c r="C50" s="865" t="s">
        <v>8043</v>
      </c>
      <c r="D50" s="865" t="s">
        <v>387</v>
      </c>
      <c r="E50" s="865" t="s">
        <v>442</v>
      </c>
      <c r="F50" s="865" t="s">
        <v>442</v>
      </c>
      <c r="G50" s="865" t="s">
        <v>442</v>
      </c>
      <c r="H50" s="865" t="s">
        <v>442</v>
      </c>
      <c r="I50" s="865" t="s">
        <v>442</v>
      </c>
      <c r="J50" s="865" t="s">
        <v>68</v>
      </c>
      <c r="K50" s="874" t="s">
        <v>7934</v>
      </c>
      <c r="L50" s="865" t="s">
        <v>444</v>
      </c>
      <c r="M50" s="865" t="s">
        <v>7935</v>
      </c>
    </row>
    <row r="51" spans="1:13" s="871" customFormat="1" ht="16.5" customHeight="1">
      <c r="A51" s="22">
        <v>37</v>
      </c>
      <c r="B51" s="865" t="s">
        <v>8044</v>
      </c>
      <c r="C51" s="865" t="s">
        <v>8045</v>
      </c>
      <c r="D51" s="865" t="s">
        <v>387</v>
      </c>
      <c r="E51" s="865" t="s">
        <v>7908</v>
      </c>
      <c r="F51" s="865" t="s">
        <v>7909</v>
      </c>
      <c r="G51" s="865" t="s">
        <v>7910</v>
      </c>
      <c r="H51" s="865" t="s">
        <v>8046</v>
      </c>
      <c r="I51" s="865" t="s">
        <v>8047</v>
      </c>
      <c r="J51" s="865" t="s">
        <v>68</v>
      </c>
      <c r="K51" s="865" t="s">
        <v>8048</v>
      </c>
      <c r="L51" s="865" t="s">
        <v>394</v>
      </c>
      <c r="M51" s="865"/>
    </row>
    <row r="52" spans="1:13" s="871" customFormat="1" ht="16.5" customHeight="1">
      <c r="A52" s="22">
        <v>38</v>
      </c>
      <c r="B52" s="865" t="s">
        <v>8049</v>
      </c>
      <c r="C52" s="865" t="s">
        <v>8050</v>
      </c>
      <c r="D52" s="865" t="s">
        <v>56</v>
      </c>
      <c r="E52" s="865" t="s">
        <v>7908</v>
      </c>
      <c r="F52" s="865" t="s">
        <v>7909</v>
      </c>
      <c r="G52" s="865" t="s">
        <v>7910</v>
      </c>
      <c r="H52" s="865" t="s">
        <v>8051</v>
      </c>
      <c r="I52" s="865" t="s">
        <v>8052</v>
      </c>
      <c r="J52" s="865" t="s">
        <v>89</v>
      </c>
      <c r="K52" s="865" t="s">
        <v>8053</v>
      </c>
      <c r="L52" s="865" t="s">
        <v>394</v>
      </c>
      <c r="M52" s="865"/>
    </row>
    <row r="53" spans="1:13" s="871" customFormat="1" ht="16.5" customHeight="1">
      <c r="A53" s="22">
        <v>39</v>
      </c>
      <c r="B53" s="865" t="s">
        <v>8054</v>
      </c>
      <c r="C53" s="865" t="s">
        <v>8055</v>
      </c>
      <c r="D53" s="865" t="s">
        <v>56</v>
      </c>
      <c r="E53" s="865" t="s">
        <v>7908</v>
      </c>
      <c r="F53" s="865" t="s">
        <v>7909</v>
      </c>
      <c r="G53" s="865" t="s">
        <v>7910</v>
      </c>
      <c r="H53" s="865" t="s">
        <v>8056</v>
      </c>
      <c r="I53" s="865" t="s">
        <v>8057</v>
      </c>
      <c r="J53" s="865" t="s">
        <v>89</v>
      </c>
      <c r="K53" s="865" t="s">
        <v>8058</v>
      </c>
      <c r="L53" s="865" t="s">
        <v>394</v>
      </c>
      <c r="M53" s="865"/>
    </row>
    <row r="54" spans="1:13" s="871" customFormat="1" ht="16.5" customHeight="1">
      <c r="A54" s="22">
        <v>40</v>
      </c>
      <c r="B54" s="865" t="s">
        <v>8059</v>
      </c>
      <c r="C54" s="865" t="s">
        <v>8060</v>
      </c>
      <c r="D54" s="865" t="s">
        <v>387</v>
      </c>
      <c r="E54" s="865" t="s">
        <v>7908</v>
      </c>
      <c r="F54" s="865" t="s">
        <v>7909</v>
      </c>
      <c r="G54" s="865" t="s">
        <v>7910</v>
      </c>
      <c r="H54" s="865" t="s">
        <v>8059</v>
      </c>
      <c r="I54" s="865" t="s">
        <v>8061</v>
      </c>
      <c r="J54" s="865" t="s">
        <v>68</v>
      </c>
      <c r="K54" s="865" t="s">
        <v>8062</v>
      </c>
      <c r="L54" s="865" t="s">
        <v>394</v>
      </c>
      <c r="M54" s="865"/>
    </row>
    <row r="55" spans="1:13" s="871" customFormat="1" ht="16.5" customHeight="1">
      <c r="A55" s="22">
        <v>41</v>
      </c>
      <c r="B55" s="865" t="s">
        <v>8063</v>
      </c>
      <c r="C55" s="865" t="s">
        <v>8064</v>
      </c>
      <c r="D55" s="865" t="s">
        <v>387</v>
      </c>
      <c r="E55" s="865" t="s">
        <v>7908</v>
      </c>
      <c r="F55" s="865" t="s">
        <v>7909</v>
      </c>
      <c r="G55" s="865" t="s">
        <v>7910</v>
      </c>
      <c r="H55" s="865" t="s">
        <v>8065</v>
      </c>
      <c r="I55" s="865" t="s">
        <v>8066</v>
      </c>
      <c r="J55" s="865" t="s">
        <v>68</v>
      </c>
      <c r="K55" s="865" t="s">
        <v>8067</v>
      </c>
      <c r="L55" s="865" t="s">
        <v>394</v>
      </c>
      <c r="M55" s="865"/>
    </row>
    <row r="56" spans="1:13" s="871" customFormat="1" ht="16.5" customHeight="1">
      <c r="A56" s="22">
        <v>42</v>
      </c>
      <c r="B56" s="865" t="s">
        <v>8068</v>
      </c>
      <c r="C56" s="865" t="s">
        <v>8069</v>
      </c>
      <c r="D56" s="865" t="s">
        <v>56</v>
      </c>
      <c r="E56" s="865" t="s">
        <v>7908</v>
      </c>
      <c r="F56" s="865" t="s">
        <v>7909</v>
      </c>
      <c r="G56" s="865" t="s">
        <v>7910</v>
      </c>
      <c r="H56" s="865" t="s">
        <v>8070</v>
      </c>
      <c r="I56" s="865" t="s">
        <v>8071</v>
      </c>
      <c r="J56" s="865" t="s">
        <v>89</v>
      </c>
      <c r="K56" s="865" t="s">
        <v>8072</v>
      </c>
      <c r="L56" s="865" t="s">
        <v>394</v>
      </c>
      <c r="M56" s="865"/>
    </row>
    <row r="57" spans="1:13" s="871" customFormat="1" ht="16.5" customHeight="1">
      <c r="A57" s="22">
        <v>43</v>
      </c>
      <c r="B57" s="865" t="s">
        <v>8073</v>
      </c>
      <c r="C57" s="865" t="s">
        <v>8074</v>
      </c>
      <c r="D57" s="865" t="s">
        <v>387</v>
      </c>
      <c r="E57" s="865" t="s">
        <v>7908</v>
      </c>
      <c r="F57" s="865" t="s">
        <v>7909</v>
      </c>
      <c r="G57" s="865" t="s">
        <v>7910</v>
      </c>
      <c r="H57" s="865" t="s">
        <v>8075</v>
      </c>
      <c r="I57" s="865" t="s">
        <v>8076</v>
      </c>
      <c r="J57" s="865" t="s">
        <v>68</v>
      </c>
      <c r="K57" s="865" t="s">
        <v>8077</v>
      </c>
      <c r="L57" s="865" t="s">
        <v>394</v>
      </c>
      <c r="M57" s="865"/>
    </row>
    <row r="58" spans="1:13" s="871" customFormat="1" ht="16.5" customHeight="1">
      <c r="A58" s="22">
        <v>44</v>
      </c>
      <c r="B58" s="865" t="s">
        <v>8078</v>
      </c>
      <c r="C58" s="865" t="s">
        <v>8079</v>
      </c>
      <c r="D58" s="865" t="s">
        <v>387</v>
      </c>
      <c r="E58" s="865" t="s">
        <v>7908</v>
      </c>
      <c r="F58" s="865" t="s">
        <v>7909</v>
      </c>
      <c r="G58" s="865" t="s">
        <v>7910</v>
      </c>
      <c r="H58" s="865" t="s">
        <v>8080</v>
      </c>
      <c r="I58" s="865" t="s">
        <v>8081</v>
      </c>
      <c r="J58" s="865" t="s">
        <v>68</v>
      </c>
      <c r="K58" s="865" t="s">
        <v>8082</v>
      </c>
      <c r="L58" s="865" t="s">
        <v>394</v>
      </c>
      <c r="M58" s="865"/>
    </row>
    <row r="59" spans="1:13" s="871" customFormat="1" ht="16.5" customHeight="1">
      <c r="A59" s="22">
        <v>45</v>
      </c>
      <c r="B59" s="865" t="s">
        <v>8083</v>
      </c>
      <c r="C59" s="865" t="s">
        <v>8084</v>
      </c>
      <c r="D59" s="865" t="s">
        <v>387</v>
      </c>
      <c r="E59" s="865" t="s">
        <v>7908</v>
      </c>
      <c r="F59" s="865" t="s">
        <v>7909</v>
      </c>
      <c r="G59" s="865" t="s">
        <v>7910</v>
      </c>
      <c r="H59" s="865" t="s">
        <v>8085</v>
      </c>
      <c r="I59" s="865" t="s">
        <v>8086</v>
      </c>
      <c r="J59" s="865" t="s">
        <v>68</v>
      </c>
      <c r="K59" s="865" t="s">
        <v>8087</v>
      </c>
      <c r="L59" s="865" t="s">
        <v>394</v>
      </c>
      <c r="M59" s="865"/>
    </row>
    <row r="60" spans="1:13" s="871" customFormat="1" ht="16.5" customHeight="1">
      <c r="A60" s="22">
        <v>46</v>
      </c>
      <c r="B60" s="865" t="s">
        <v>8088</v>
      </c>
      <c r="C60" s="865" t="s">
        <v>8089</v>
      </c>
      <c r="D60" s="865" t="s">
        <v>387</v>
      </c>
      <c r="E60" s="865" t="s">
        <v>7908</v>
      </c>
      <c r="F60" s="865" t="s">
        <v>7909</v>
      </c>
      <c r="G60" s="865" t="s">
        <v>7910</v>
      </c>
      <c r="H60" s="865" t="s">
        <v>8090</v>
      </c>
      <c r="I60" s="865" t="s">
        <v>8091</v>
      </c>
      <c r="J60" s="865" t="s">
        <v>68</v>
      </c>
      <c r="K60" s="865" t="s">
        <v>8092</v>
      </c>
      <c r="L60" s="865" t="s">
        <v>394</v>
      </c>
      <c r="M60" s="865"/>
    </row>
    <row r="61" spans="1:13" s="871" customFormat="1" ht="16.5" customHeight="1">
      <c r="A61" s="22">
        <v>47</v>
      </c>
      <c r="B61" s="865" t="s">
        <v>8093</v>
      </c>
      <c r="C61" s="865" t="s">
        <v>8094</v>
      </c>
      <c r="D61" s="865" t="s">
        <v>56</v>
      </c>
      <c r="E61" s="865" t="s">
        <v>7908</v>
      </c>
      <c r="F61" s="865" t="s">
        <v>7909</v>
      </c>
      <c r="G61" s="865" t="s">
        <v>7910</v>
      </c>
      <c r="H61" s="865" t="s">
        <v>8095</v>
      </c>
      <c r="I61" s="865" t="s">
        <v>8096</v>
      </c>
      <c r="J61" s="865" t="s">
        <v>89</v>
      </c>
      <c r="K61" s="865" t="s">
        <v>8097</v>
      </c>
      <c r="L61" s="865" t="s">
        <v>394</v>
      </c>
      <c r="M61" s="865"/>
    </row>
    <row r="62" spans="1:13" s="871" customFormat="1" ht="16.5" customHeight="1">
      <c r="A62" s="22">
        <v>48</v>
      </c>
      <c r="B62" s="865" t="s">
        <v>8098</v>
      </c>
      <c r="C62" s="865" t="s">
        <v>8099</v>
      </c>
      <c r="D62" s="865" t="s">
        <v>387</v>
      </c>
      <c r="E62" s="865" t="s">
        <v>7908</v>
      </c>
      <c r="F62" s="865" t="s">
        <v>7909</v>
      </c>
      <c r="G62" s="865" t="s">
        <v>7910</v>
      </c>
      <c r="H62" s="865" t="s">
        <v>8100</v>
      </c>
      <c r="I62" s="865" t="s">
        <v>8101</v>
      </c>
      <c r="J62" s="865" t="s">
        <v>68</v>
      </c>
      <c r="K62" s="865" t="s">
        <v>8102</v>
      </c>
      <c r="L62" s="865" t="s">
        <v>394</v>
      </c>
      <c r="M62" s="865"/>
    </row>
    <row r="63" spans="1:13" s="871" customFormat="1" ht="16.5" customHeight="1">
      <c r="A63" s="22">
        <v>49</v>
      </c>
      <c r="B63" s="865" t="s">
        <v>8103</v>
      </c>
      <c r="C63" s="865" t="s">
        <v>8104</v>
      </c>
      <c r="D63" s="865" t="s">
        <v>387</v>
      </c>
      <c r="E63" s="865" t="s">
        <v>7908</v>
      </c>
      <c r="F63" s="865" t="s">
        <v>7909</v>
      </c>
      <c r="G63" s="865" t="s">
        <v>7910</v>
      </c>
      <c r="H63" s="865" t="s">
        <v>8105</v>
      </c>
      <c r="I63" s="865" t="s">
        <v>8106</v>
      </c>
      <c r="J63" s="865" t="s">
        <v>68</v>
      </c>
      <c r="K63" s="865" t="s">
        <v>8107</v>
      </c>
      <c r="L63" s="865" t="s">
        <v>394</v>
      </c>
      <c r="M63" s="865"/>
    </row>
    <row r="64" spans="1:13" s="871" customFormat="1" ht="16.5" customHeight="1">
      <c r="A64" s="22">
        <v>50</v>
      </c>
      <c r="B64" s="865" t="s">
        <v>8108</v>
      </c>
      <c r="C64" s="865" t="s">
        <v>8109</v>
      </c>
      <c r="D64" s="865" t="s">
        <v>387</v>
      </c>
      <c r="E64" s="865" t="s">
        <v>7908</v>
      </c>
      <c r="F64" s="865" t="s">
        <v>7909</v>
      </c>
      <c r="G64" s="865" t="s">
        <v>7910</v>
      </c>
      <c r="H64" s="865" t="s">
        <v>8108</v>
      </c>
      <c r="I64" s="865" t="s">
        <v>8110</v>
      </c>
      <c r="J64" s="865" t="s">
        <v>68</v>
      </c>
      <c r="K64" s="865" t="s">
        <v>8111</v>
      </c>
      <c r="L64" s="865" t="s">
        <v>394</v>
      </c>
      <c r="M64" s="865"/>
    </row>
    <row r="65" spans="1:13" s="871" customFormat="1" ht="16.5" customHeight="1">
      <c r="A65" s="22">
        <v>51</v>
      </c>
      <c r="B65" s="865" t="s">
        <v>8112</v>
      </c>
      <c r="C65" s="865" t="s">
        <v>8113</v>
      </c>
      <c r="D65" s="865" t="s">
        <v>387</v>
      </c>
      <c r="E65" s="865" t="s">
        <v>7908</v>
      </c>
      <c r="F65" s="865" t="s">
        <v>7909</v>
      </c>
      <c r="G65" s="865" t="s">
        <v>7910</v>
      </c>
      <c r="H65" s="865" t="s">
        <v>8114</v>
      </c>
      <c r="I65" s="865" t="s">
        <v>8115</v>
      </c>
      <c r="J65" s="865" t="s">
        <v>68</v>
      </c>
      <c r="K65" s="865" t="s">
        <v>8116</v>
      </c>
      <c r="L65" s="865" t="s">
        <v>394</v>
      </c>
      <c r="M65" s="865"/>
    </row>
    <row r="66" spans="1:13" s="871" customFormat="1" ht="16.5" customHeight="1">
      <c r="A66" s="22">
        <v>52</v>
      </c>
      <c r="B66" s="865" t="s">
        <v>8117</v>
      </c>
      <c r="C66" s="865" t="s">
        <v>8118</v>
      </c>
      <c r="D66" s="865" t="s">
        <v>56</v>
      </c>
      <c r="E66" s="865" t="s">
        <v>7908</v>
      </c>
      <c r="F66" s="865" t="s">
        <v>7909</v>
      </c>
      <c r="G66" s="865" t="s">
        <v>7910</v>
      </c>
      <c r="H66" s="865" t="s">
        <v>8119</v>
      </c>
      <c r="I66" s="865" t="s">
        <v>8120</v>
      </c>
      <c r="J66" s="865" t="s">
        <v>89</v>
      </c>
      <c r="K66" s="865" t="s">
        <v>8121</v>
      </c>
      <c r="L66" s="865" t="s">
        <v>394</v>
      </c>
      <c r="M66" s="865"/>
    </row>
    <row r="67" spans="1:13" s="871" customFormat="1" ht="16.5" customHeight="1">
      <c r="A67" s="22">
        <v>53</v>
      </c>
      <c r="B67" s="865" t="s">
        <v>8122</v>
      </c>
      <c r="C67" s="865" t="s">
        <v>8123</v>
      </c>
      <c r="D67" s="865" t="s">
        <v>387</v>
      </c>
      <c r="E67" s="865" t="s">
        <v>7908</v>
      </c>
      <c r="F67" s="865" t="s">
        <v>7909</v>
      </c>
      <c r="G67" s="865" t="s">
        <v>7910</v>
      </c>
      <c r="H67" s="865" t="s">
        <v>8124</v>
      </c>
      <c r="I67" s="865" t="s">
        <v>8125</v>
      </c>
      <c r="J67" s="865" t="s">
        <v>68</v>
      </c>
      <c r="K67" s="865" t="s">
        <v>8126</v>
      </c>
      <c r="L67" s="865" t="s">
        <v>394</v>
      </c>
      <c r="M67" s="865"/>
    </row>
    <row r="68" spans="1:13" s="871" customFormat="1" ht="16.5" customHeight="1">
      <c r="A68" s="22">
        <v>54</v>
      </c>
      <c r="B68" s="865" t="s">
        <v>8127</v>
      </c>
      <c r="C68" s="865" t="s">
        <v>8128</v>
      </c>
      <c r="D68" s="865" t="s">
        <v>387</v>
      </c>
      <c r="E68" s="865" t="s">
        <v>7908</v>
      </c>
      <c r="F68" s="865" t="s">
        <v>7909</v>
      </c>
      <c r="G68" s="865" t="s">
        <v>7910</v>
      </c>
      <c r="H68" s="865" t="s">
        <v>8129</v>
      </c>
      <c r="I68" s="865" t="s">
        <v>8130</v>
      </c>
      <c r="J68" s="865" t="s">
        <v>68</v>
      </c>
      <c r="K68" s="865" t="s">
        <v>8131</v>
      </c>
      <c r="L68" s="865" t="s">
        <v>394</v>
      </c>
      <c r="M68" s="865"/>
    </row>
    <row r="69" spans="1:13" s="871" customFormat="1" ht="16.5" customHeight="1">
      <c r="A69" s="22">
        <v>55</v>
      </c>
      <c r="B69" s="865" t="s">
        <v>8132</v>
      </c>
      <c r="C69" s="865" t="s">
        <v>8133</v>
      </c>
      <c r="D69" s="865" t="s">
        <v>387</v>
      </c>
      <c r="E69" s="865" t="s">
        <v>7908</v>
      </c>
      <c r="F69" s="865" t="s">
        <v>7909</v>
      </c>
      <c r="G69" s="865" t="s">
        <v>7910</v>
      </c>
      <c r="H69" s="865" t="s">
        <v>8132</v>
      </c>
      <c r="I69" s="865" t="s">
        <v>8134</v>
      </c>
      <c r="J69" s="865" t="s">
        <v>68</v>
      </c>
      <c r="K69" s="865" t="s">
        <v>8135</v>
      </c>
      <c r="L69" s="865" t="s">
        <v>394</v>
      </c>
      <c r="M69" s="865"/>
    </row>
    <row r="70" spans="1:13" s="871" customFormat="1" ht="16.5" customHeight="1">
      <c r="A70" s="22">
        <v>56</v>
      </c>
      <c r="B70" s="865" t="s">
        <v>8136</v>
      </c>
      <c r="C70" s="865" t="s">
        <v>8137</v>
      </c>
      <c r="D70" s="865" t="s">
        <v>387</v>
      </c>
      <c r="E70" s="865" t="s">
        <v>7908</v>
      </c>
      <c r="F70" s="865" t="s">
        <v>7909</v>
      </c>
      <c r="G70" s="865" t="s">
        <v>7910</v>
      </c>
      <c r="H70" s="865" t="s">
        <v>8138</v>
      </c>
      <c r="I70" s="865" t="s">
        <v>8139</v>
      </c>
      <c r="J70" s="865" t="s">
        <v>68</v>
      </c>
      <c r="K70" s="865" t="s">
        <v>8140</v>
      </c>
      <c r="L70" s="865" t="s">
        <v>394</v>
      </c>
      <c r="M70" s="865"/>
    </row>
    <row r="71" spans="1:13" s="871" customFormat="1" ht="16.5" customHeight="1">
      <c r="A71" s="22">
        <v>57</v>
      </c>
      <c r="B71" s="865" t="s">
        <v>8141</v>
      </c>
      <c r="C71" s="865" t="s">
        <v>8142</v>
      </c>
      <c r="D71" s="865" t="s">
        <v>56</v>
      </c>
      <c r="E71" s="865" t="s">
        <v>7908</v>
      </c>
      <c r="F71" s="865" t="s">
        <v>7909</v>
      </c>
      <c r="G71" s="865" t="s">
        <v>7910</v>
      </c>
      <c r="H71" s="865" t="s">
        <v>8143</v>
      </c>
      <c r="I71" s="865" t="s">
        <v>8144</v>
      </c>
      <c r="J71" s="865" t="s">
        <v>89</v>
      </c>
      <c r="K71" s="865" t="s">
        <v>8145</v>
      </c>
      <c r="L71" s="865" t="s">
        <v>394</v>
      </c>
      <c r="M71" s="865"/>
    </row>
    <row r="72" spans="1:13" s="871" customFormat="1" ht="16.5" customHeight="1">
      <c r="A72" s="22">
        <v>58</v>
      </c>
      <c r="B72" s="865" t="s">
        <v>8146</v>
      </c>
      <c r="C72" s="865" t="s">
        <v>8147</v>
      </c>
      <c r="D72" s="865" t="s">
        <v>387</v>
      </c>
      <c r="E72" s="865" t="s">
        <v>7908</v>
      </c>
      <c r="F72" s="865" t="s">
        <v>7909</v>
      </c>
      <c r="G72" s="865" t="s">
        <v>7910</v>
      </c>
      <c r="H72" s="865" t="s">
        <v>8148</v>
      </c>
      <c r="I72" s="865" t="s">
        <v>8149</v>
      </c>
      <c r="J72" s="865" t="s">
        <v>68</v>
      </c>
      <c r="K72" s="865" t="s">
        <v>8150</v>
      </c>
      <c r="L72" s="865" t="s">
        <v>394</v>
      </c>
      <c r="M72" s="865"/>
    </row>
    <row r="73" spans="1:13" s="871" customFormat="1" ht="16.5" customHeight="1">
      <c r="A73" s="22">
        <v>59</v>
      </c>
      <c r="B73" s="865" t="s">
        <v>8151</v>
      </c>
      <c r="C73" s="865" t="s">
        <v>8152</v>
      </c>
      <c r="D73" s="865" t="s">
        <v>387</v>
      </c>
      <c r="E73" s="865" t="s">
        <v>7908</v>
      </c>
      <c r="F73" s="865" t="s">
        <v>7909</v>
      </c>
      <c r="G73" s="865" t="s">
        <v>7910</v>
      </c>
      <c r="H73" s="865" t="s">
        <v>8153</v>
      </c>
      <c r="I73" s="865" t="s">
        <v>8154</v>
      </c>
      <c r="J73" s="865" t="s">
        <v>68</v>
      </c>
      <c r="K73" s="865" t="s">
        <v>8155</v>
      </c>
      <c r="L73" s="865" t="s">
        <v>394</v>
      </c>
      <c r="M73" s="865"/>
    </row>
    <row r="74" spans="1:13" s="871" customFormat="1" ht="16.5" customHeight="1">
      <c r="A74" s="22">
        <v>60</v>
      </c>
      <c r="B74" s="865" t="s">
        <v>8156</v>
      </c>
      <c r="C74" s="865" t="s">
        <v>8157</v>
      </c>
      <c r="D74" s="865" t="s">
        <v>387</v>
      </c>
      <c r="E74" s="865" t="s">
        <v>7908</v>
      </c>
      <c r="F74" s="865" t="s">
        <v>7909</v>
      </c>
      <c r="G74" s="865" t="s">
        <v>7910</v>
      </c>
      <c r="H74" s="865" t="s">
        <v>8158</v>
      </c>
      <c r="I74" s="865" t="s">
        <v>8159</v>
      </c>
      <c r="J74" s="865" t="s">
        <v>68</v>
      </c>
      <c r="K74" s="865" t="s">
        <v>8160</v>
      </c>
      <c r="L74" s="865" t="s">
        <v>394</v>
      </c>
      <c r="M74" s="865"/>
    </row>
    <row r="75" spans="1:13" s="871" customFormat="1" ht="16.5" customHeight="1">
      <c r="A75" s="22">
        <v>61</v>
      </c>
      <c r="B75" s="865" t="s">
        <v>8161</v>
      </c>
      <c r="C75" s="865" t="s">
        <v>8162</v>
      </c>
      <c r="D75" s="865" t="s">
        <v>387</v>
      </c>
      <c r="E75" s="865" t="s">
        <v>7908</v>
      </c>
      <c r="F75" s="865" t="s">
        <v>7909</v>
      </c>
      <c r="G75" s="865" t="s">
        <v>7910</v>
      </c>
      <c r="H75" s="865" t="s">
        <v>8163</v>
      </c>
      <c r="I75" s="865" t="s">
        <v>8164</v>
      </c>
      <c r="J75" s="865" t="s">
        <v>68</v>
      </c>
      <c r="K75" s="865" t="s">
        <v>8165</v>
      </c>
      <c r="L75" s="865" t="s">
        <v>394</v>
      </c>
      <c r="M75" s="865"/>
    </row>
    <row r="76" spans="1:13" s="871" customFormat="1" ht="16.5" customHeight="1">
      <c r="A76" s="22">
        <v>62</v>
      </c>
      <c r="B76" s="865" t="s">
        <v>8166</v>
      </c>
      <c r="C76" s="865" t="s">
        <v>8167</v>
      </c>
      <c r="D76" s="865" t="s">
        <v>387</v>
      </c>
      <c r="E76" s="865" t="s">
        <v>7908</v>
      </c>
      <c r="F76" s="865" t="s">
        <v>7909</v>
      </c>
      <c r="G76" s="865" t="s">
        <v>7910</v>
      </c>
      <c r="H76" s="865" t="s">
        <v>8168</v>
      </c>
      <c r="I76" s="865" t="s">
        <v>8169</v>
      </c>
      <c r="J76" s="865" t="s">
        <v>68</v>
      </c>
      <c r="K76" s="865" t="s">
        <v>8170</v>
      </c>
      <c r="L76" s="865" t="s">
        <v>394</v>
      </c>
      <c r="M76" s="865"/>
    </row>
    <row r="77" spans="1:13" s="871" customFormat="1" ht="16.5" customHeight="1">
      <c r="A77" s="22">
        <v>63</v>
      </c>
      <c r="B77" s="865" t="s">
        <v>8171</v>
      </c>
      <c r="C77" s="865" t="s">
        <v>8172</v>
      </c>
      <c r="D77" s="865" t="s">
        <v>56</v>
      </c>
      <c r="E77" s="865" t="s">
        <v>7908</v>
      </c>
      <c r="F77" s="865" t="s">
        <v>7909</v>
      </c>
      <c r="G77" s="865" t="s">
        <v>7910</v>
      </c>
      <c r="H77" s="865" t="s">
        <v>8173</v>
      </c>
      <c r="I77" s="865" t="s">
        <v>8174</v>
      </c>
      <c r="J77" s="865" t="s">
        <v>89</v>
      </c>
      <c r="K77" s="865" t="s">
        <v>8175</v>
      </c>
      <c r="L77" s="865" t="s">
        <v>394</v>
      </c>
      <c r="M77" s="865"/>
    </row>
    <row r="78" spans="1:13" s="871" customFormat="1" ht="16.5" customHeight="1">
      <c r="A78" s="22">
        <v>64</v>
      </c>
      <c r="B78" s="865" t="s">
        <v>8176</v>
      </c>
      <c r="C78" s="865" t="s">
        <v>8177</v>
      </c>
      <c r="D78" s="865" t="s">
        <v>56</v>
      </c>
      <c r="E78" s="865" t="s">
        <v>7908</v>
      </c>
      <c r="F78" s="865" t="s">
        <v>7909</v>
      </c>
      <c r="G78" s="865" t="s">
        <v>7910</v>
      </c>
      <c r="H78" s="865" t="s">
        <v>8173</v>
      </c>
      <c r="I78" s="865" t="s">
        <v>8178</v>
      </c>
      <c r="J78" s="865" t="s">
        <v>89</v>
      </c>
      <c r="K78" s="865" t="s">
        <v>8179</v>
      </c>
      <c r="L78" s="865" t="s">
        <v>394</v>
      </c>
      <c r="M78" s="865"/>
    </row>
    <row r="79" spans="1:13" s="871" customFormat="1" ht="16.5" customHeight="1">
      <c r="A79" s="22">
        <v>65</v>
      </c>
      <c r="B79" s="865" t="s">
        <v>8180</v>
      </c>
      <c r="C79" s="865" t="s">
        <v>8181</v>
      </c>
      <c r="D79" s="865" t="s">
        <v>56</v>
      </c>
      <c r="E79" s="865" t="s">
        <v>7908</v>
      </c>
      <c r="F79" s="865" t="s">
        <v>7909</v>
      </c>
      <c r="G79" s="865" t="s">
        <v>7910</v>
      </c>
      <c r="H79" s="865" t="s">
        <v>8173</v>
      </c>
      <c r="I79" s="865" t="s">
        <v>8182</v>
      </c>
      <c r="J79" s="865" t="s">
        <v>89</v>
      </c>
      <c r="K79" s="865" t="s">
        <v>8183</v>
      </c>
      <c r="L79" s="865" t="s">
        <v>394</v>
      </c>
      <c r="M79" s="865"/>
    </row>
    <row r="80" spans="1:13" s="871" customFormat="1" ht="16.5" customHeight="1">
      <c r="A80" s="22">
        <v>66</v>
      </c>
      <c r="B80" s="865" t="s">
        <v>8184</v>
      </c>
      <c r="C80" s="865" t="s">
        <v>8185</v>
      </c>
      <c r="D80" s="865" t="s">
        <v>56</v>
      </c>
      <c r="E80" s="865" t="s">
        <v>7908</v>
      </c>
      <c r="F80" s="865" t="s">
        <v>7909</v>
      </c>
      <c r="G80" s="865" t="s">
        <v>7910</v>
      </c>
      <c r="H80" s="865" t="s">
        <v>8173</v>
      </c>
      <c r="I80" s="865" t="s">
        <v>8186</v>
      </c>
      <c r="J80" s="865" t="s">
        <v>89</v>
      </c>
      <c r="K80" s="865" t="s">
        <v>8187</v>
      </c>
      <c r="L80" s="865" t="s">
        <v>394</v>
      </c>
      <c r="M80" s="865"/>
    </row>
    <row r="81" spans="1:13" s="871" customFormat="1" ht="16.5" customHeight="1">
      <c r="A81" s="22">
        <v>67</v>
      </c>
      <c r="B81" s="865" t="s">
        <v>8188</v>
      </c>
      <c r="C81" s="865" t="s">
        <v>8189</v>
      </c>
      <c r="D81" s="865" t="s">
        <v>387</v>
      </c>
      <c r="E81" s="865" t="s">
        <v>7908</v>
      </c>
      <c r="F81" s="865" t="s">
        <v>7909</v>
      </c>
      <c r="G81" s="865" t="s">
        <v>7910</v>
      </c>
      <c r="H81" s="865" t="s">
        <v>8190</v>
      </c>
      <c r="I81" s="865" t="s">
        <v>8191</v>
      </c>
      <c r="J81" s="865" t="s">
        <v>68</v>
      </c>
      <c r="K81" s="865" t="s">
        <v>8192</v>
      </c>
      <c r="L81" s="865" t="s">
        <v>394</v>
      </c>
      <c r="M81" s="865"/>
    </row>
    <row r="82" spans="1:13" s="871" customFormat="1" ht="16.5" customHeight="1">
      <c r="A82" s="22">
        <v>68</v>
      </c>
      <c r="B82" s="865" t="s">
        <v>8193</v>
      </c>
      <c r="C82" s="865" t="s">
        <v>8194</v>
      </c>
      <c r="D82" s="865" t="s">
        <v>387</v>
      </c>
      <c r="E82" s="865" t="s">
        <v>7908</v>
      </c>
      <c r="F82" s="865" t="s">
        <v>7909</v>
      </c>
      <c r="G82" s="865" t="s">
        <v>7910</v>
      </c>
      <c r="H82" s="865" t="s">
        <v>8193</v>
      </c>
      <c r="I82" s="865" t="s">
        <v>8195</v>
      </c>
      <c r="J82" s="865" t="s">
        <v>68</v>
      </c>
      <c r="K82" s="865" t="s">
        <v>8196</v>
      </c>
      <c r="L82" s="865" t="s">
        <v>394</v>
      </c>
      <c r="M82" s="865"/>
    </row>
    <row r="83" spans="1:13" s="871" customFormat="1" ht="16.5" customHeight="1">
      <c r="A83" s="22">
        <v>69</v>
      </c>
      <c r="B83" s="865" t="s">
        <v>8197</v>
      </c>
      <c r="C83" s="865" t="s">
        <v>8198</v>
      </c>
      <c r="D83" s="865" t="s">
        <v>387</v>
      </c>
      <c r="E83" s="865" t="s">
        <v>7908</v>
      </c>
      <c r="F83" s="865" t="s">
        <v>7909</v>
      </c>
      <c r="G83" s="865" t="s">
        <v>7910</v>
      </c>
      <c r="H83" s="865" t="s">
        <v>8199</v>
      </c>
      <c r="I83" s="865" t="s">
        <v>8200</v>
      </c>
      <c r="J83" s="865" t="s">
        <v>68</v>
      </c>
      <c r="K83" s="865" t="s">
        <v>8201</v>
      </c>
      <c r="L83" s="865" t="s">
        <v>394</v>
      </c>
      <c r="M83" s="865"/>
    </row>
    <row r="84" spans="1:13" s="871" customFormat="1" ht="16.5" customHeight="1">
      <c r="A84" s="22">
        <v>70</v>
      </c>
      <c r="B84" s="865" t="s">
        <v>8202</v>
      </c>
      <c r="C84" s="865" t="s">
        <v>8203</v>
      </c>
      <c r="D84" s="865" t="s">
        <v>56</v>
      </c>
      <c r="E84" s="865" t="s">
        <v>7908</v>
      </c>
      <c r="F84" s="865" t="s">
        <v>7909</v>
      </c>
      <c r="G84" s="865" t="s">
        <v>7910</v>
      </c>
      <c r="H84" s="865" t="s">
        <v>8204</v>
      </c>
      <c r="I84" s="865" t="s">
        <v>8205</v>
      </c>
      <c r="J84" s="865" t="s">
        <v>89</v>
      </c>
      <c r="K84" s="865" t="s">
        <v>8206</v>
      </c>
      <c r="L84" s="865" t="s">
        <v>394</v>
      </c>
      <c r="M84" s="865"/>
    </row>
    <row r="85" spans="1:13" s="871" customFormat="1" ht="16.5" customHeight="1">
      <c r="A85" s="22">
        <v>71</v>
      </c>
      <c r="B85" s="865" t="s">
        <v>8207</v>
      </c>
      <c r="C85" s="865" t="s">
        <v>8208</v>
      </c>
      <c r="D85" s="865" t="s">
        <v>387</v>
      </c>
      <c r="E85" s="865" t="s">
        <v>7908</v>
      </c>
      <c r="F85" s="865" t="s">
        <v>7909</v>
      </c>
      <c r="G85" s="865" t="s">
        <v>7910</v>
      </c>
      <c r="H85" s="865" t="s">
        <v>8209</v>
      </c>
      <c r="I85" s="865" t="s">
        <v>8210</v>
      </c>
      <c r="J85" s="865" t="s">
        <v>68</v>
      </c>
      <c r="K85" s="865" t="s">
        <v>8211</v>
      </c>
      <c r="L85" s="865" t="s">
        <v>394</v>
      </c>
      <c r="M85" s="865"/>
    </row>
    <row r="86" spans="1:13" s="871" customFormat="1" ht="16.5" customHeight="1">
      <c r="A86" s="22">
        <v>72</v>
      </c>
      <c r="B86" s="865" t="s">
        <v>8212</v>
      </c>
      <c r="C86" s="865" t="s">
        <v>8213</v>
      </c>
      <c r="D86" s="865" t="s">
        <v>56</v>
      </c>
      <c r="E86" s="865" t="s">
        <v>7908</v>
      </c>
      <c r="F86" s="865" t="s">
        <v>7909</v>
      </c>
      <c r="G86" s="865" t="s">
        <v>7910</v>
      </c>
      <c r="H86" s="865" t="s">
        <v>8214</v>
      </c>
      <c r="I86" s="865" t="s">
        <v>8215</v>
      </c>
      <c r="J86" s="865" t="s">
        <v>89</v>
      </c>
      <c r="K86" s="865" t="s">
        <v>8216</v>
      </c>
      <c r="L86" s="865" t="s">
        <v>394</v>
      </c>
      <c r="M86" s="865"/>
    </row>
    <row r="87" spans="1:13" s="871" customFormat="1" ht="16.5" customHeight="1">
      <c r="A87" s="22">
        <v>73</v>
      </c>
      <c r="B87" s="865" t="s">
        <v>8217</v>
      </c>
      <c r="C87" s="865" t="s">
        <v>8218</v>
      </c>
      <c r="D87" s="865" t="s">
        <v>387</v>
      </c>
      <c r="E87" s="865" t="s">
        <v>7908</v>
      </c>
      <c r="F87" s="865" t="s">
        <v>7909</v>
      </c>
      <c r="G87" s="865" t="s">
        <v>7910</v>
      </c>
      <c r="H87" s="865" t="s">
        <v>8219</v>
      </c>
      <c r="I87" s="865" t="s">
        <v>8220</v>
      </c>
      <c r="J87" s="865" t="s">
        <v>68</v>
      </c>
      <c r="K87" s="865" t="s">
        <v>8221</v>
      </c>
      <c r="L87" s="865" t="s">
        <v>394</v>
      </c>
      <c r="M87" s="865"/>
    </row>
    <row r="88" spans="1:13" s="871" customFormat="1" ht="16.5" customHeight="1">
      <c r="A88" s="22">
        <v>74</v>
      </c>
      <c r="B88" s="865" t="s">
        <v>8222</v>
      </c>
      <c r="C88" s="865" t="s">
        <v>8223</v>
      </c>
      <c r="D88" s="865" t="s">
        <v>387</v>
      </c>
      <c r="E88" s="865" t="s">
        <v>7908</v>
      </c>
      <c r="F88" s="865" t="s">
        <v>7909</v>
      </c>
      <c r="G88" s="865" t="s">
        <v>7910</v>
      </c>
      <c r="H88" s="865" t="s">
        <v>8224</v>
      </c>
      <c r="I88" s="865" t="s">
        <v>8225</v>
      </c>
      <c r="J88" s="865" t="s">
        <v>68</v>
      </c>
      <c r="K88" s="865" t="s">
        <v>8226</v>
      </c>
      <c r="L88" s="865" t="s">
        <v>394</v>
      </c>
      <c r="M88" s="865"/>
    </row>
    <row r="89" spans="1:13" s="871" customFormat="1" ht="16.5" customHeight="1">
      <c r="A89" s="22">
        <v>75</v>
      </c>
      <c r="B89" s="865" t="s">
        <v>8227</v>
      </c>
      <c r="C89" s="865" t="s">
        <v>8228</v>
      </c>
      <c r="D89" s="865" t="s">
        <v>387</v>
      </c>
      <c r="E89" s="865" t="s">
        <v>7908</v>
      </c>
      <c r="F89" s="865" t="s">
        <v>7909</v>
      </c>
      <c r="G89" s="865" t="s">
        <v>7910</v>
      </c>
      <c r="H89" s="865" t="s">
        <v>8229</v>
      </c>
      <c r="I89" s="865" t="s">
        <v>8230</v>
      </c>
      <c r="J89" s="865" t="s">
        <v>68</v>
      </c>
      <c r="K89" s="865" t="s">
        <v>8231</v>
      </c>
      <c r="L89" s="865" t="s">
        <v>394</v>
      </c>
      <c r="M89" s="865"/>
    </row>
    <row r="90" spans="1:13" s="871" customFormat="1" ht="16.5" customHeight="1">
      <c r="A90" s="22">
        <v>76</v>
      </c>
      <c r="B90" s="865" t="s">
        <v>8232</v>
      </c>
      <c r="C90" s="865" t="s">
        <v>8233</v>
      </c>
      <c r="D90" s="865" t="s">
        <v>56</v>
      </c>
      <c r="E90" s="865" t="s">
        <v>7908</v>
      </c>
      <c r="F90" s="865" t="s">
        <v>7909</v>
      </c>
      <c r="G90" s="865" t="s">
        <v>7910</v>
      </c>
      <c r="H90" s="865" t="s">
        <v>8234</v>
      </c>
      <c r="I90" s="865" t="s">
        <v>8235</v>
      </c>
      <c r="J90" s="865" t="s">
        <v>89</v>
      </c>
      <c r="K90" s="865" t="s">
        <v>8236</v>
      </c>
      <c r="L90" s="865" t="s">
        <v>394</v>
      </c>
      <c r="M90" s="865"/>
    </row>
    <row r="91" spans="1:13" s="871" customFormat="1" ht="16.5" customHeight="1">
      <c r="A91" s="22">
        <v>77</v>
      </c>
      <c r="B91" s="865" t="s">
        <v>8237</v>
      </c>
      <c r="C91" s="865" t="s">
        <v>8238</v>
      </c>
      <c r="D91" s="865" t="s">
        <v>387</v>
      </c>
      <c r="E91" s="865" t="s">
        <v>7908</v>
      </c>
      <c r="F91" s="865" t="s">
        <v>7909</v>
      </c>
      <c r="G91" s="865" t="s">
        <v>7910</v>
      </c>
      <c r="H91" s="865" t="s">
        <v>8239</v>
      </c>
      <c r="I91" s="865" t="s">
        <v>8240</v>
      </c>
      <c r="J91" s="865" t="s">
        <v>68</v>
      </c>
      <c r="K91" s="865" t="s">
        <v>8241</v>
      </c>
      <c r="L91" s="865" t="s">
        <v>394</v>
      </c>
      <c r="M91" s="865"/>
    </row>
    <row r="92" spans="1:13" s="871" customFormat="1" ht="16.5" customHeight="1">
      <c r="A92" s="22">
        <v>78</v>
      </c>
      <c r="B92" s="865" t="s">
        <v>8242</v>
      </c>
      <c r="C92" s="865" t="s">
        <v>8243</v>
      </c>
      <c r="D92" s="865" t="s">
        <v>56</v>
      </c>
      <c r="E92" s="865" t="s">
        <v>7908</v>
      </c>
      <c r="F92" s="865" t="s">
        <v>7909</v>
      </c>
      <c r="G92" s="865" t="s">
        <v>7910</v>
      </c>
      <c r="H92" s="865" t="s">
        <v>8244</v>
      </c>
      <c r="I92" s="865" t="s">
        <v>8245</v>
      </c>
      <c r="J92" s="865" t="s">
        <v>89</v>
      </c>
      <c r="K92" s="865" t="s">
        <v>8246</v>
      </c>
      <c r="L92" s="865" t="s">
        <v>394</v>
      </c>
      <c r="M92" s="865"/>
    </row>
    <row r="93" spans="1:13" s="871" customFormat="1" ht="16.5" customHeight="1">
      <c r="A93" s="22">
        <v>79</v>
      </c>
      <c r="B93" s="876" t="s">
        <v>8247</v>
      </c>
      <c r="C93" s="877" t="s">
        <v>8248</v>
      </c>
      <c r="D93" s="865" t="s">
        <v>387</v>
      </c>
      <c r="E93" s="865" t="s">
        <v>7908</v>
      </c>
      <c r="F93" s="865" t="s">
        <v>7909</v>
      </c>
      <c r="G93" s="865" t="s">
        <v>7910</v>
      </c>
      <c r="H93" s="865" t="s">
        <v>8249</v>
      </c>
      <c r="I93" s="865" t="s">
        <v>8250</v>
      </c>
      <c r="J93" s="865" t="s">
        <v>68</v>
      </c>
      <c r="K93" s="865" t="s">
        <v>8251</v>
      </c>
      <c r="L93" s="865" t="s">
        <v>394</v>
      </c>
      <c r="M93" s="865"/>
    </row>
    <row r="94" spans="1:13" s="871" customFormat="1" ht="16.5" customHeight="1">
      <c r="A94" s="22">
        <v>80</v>
      </c>
      <c r="B94" s="876" t="s">
        <v>8252</v>
      </c>
      <c r="C94" s="877" t="s">
        <v>8253</v>
      </c>
      <c r="D94" s="865" t="s">
        <v>387</v>
      </c>
      <c r="E94" s="865" t="s">
        <v>7908</v>
      </c>
      <c r="F94" s="865" t="s">
        <v>7909</v>
      </c>
      <c r="G94" s="865" t="s">
        <v>7910</v>
      </c>
      <c r="H94" s="865" t="s">
        <v>8252</v>
      </c>
      <c r="I94" s="865" t="s">
        <v>8254</v>
      </c>
      <c r="J94" s="865" t="s">
        <v>68</v>
      </c>
      <c r="K94" s="865" t="s">
        <v>8255</v>
      </c>
      <c r="L94" s="865" t="s">
        <v>394</v>
      </c>
      <c r="M94" s="865"/>
    </row>
    <row r="95" spans="1:13" s="871" customFormat="1" ht="16.5" customHeight="1">
      <c r="A95" s="22">
        <v>81</v>
      </c>
      <c r="B95" s="865" t="s">
        <v>8256</v>
      </c>
      <c r="C95" s="865" t="s">
        <v>8257</v>
      </c>
      <c r="D95" s="865" t="s">
        <v>387</v>
      </c>
      <c r="E95" s="865" t="s">
        <v>7908</v>
      </c>
      <c r="F95" s="865" t="s">
        <v>7909</v>
      </c>
      <c r="G95" s="865" t="s">
        <v>7910</v>
      </c>
      <c r="H95" s="865" t="s">
        <v>8258</v>
      </c>
      <c r="I95" s="865" t="s">
        <v>8259</v>
      </c>
      <c r="J95" s="865" t="s">
        <v>68</v>
      </c>
      <c r="K95" s="865" t="s">
        <v>8260</v>
      </c>
      <c r="L95" s="865" t="s">
        <v>394</v>
      </c>
      <c r="M95" s="865"/>
    </row>
    <row r="96" spans="1:13" s="871" customFormat="1" ht="16.5" customHeight="1">
      <c r="A96" s="22">
        <v>82</v>
      </c>
      <c r="B96" s="865" t="s">
        <v>8261</v>
      </c>
      <c r="C96" s="865" t="s">
        <v>8262</v>
      </c>
      <c r="D96" s="865" t="s">
        <v>56</v>
      </c>
      <c r="E96" s="865" t="s">
        <v>7908</v>
      </c>
      <c r="F96" s="865" t="s">
        <v>7909</v>
      </c>
      <c r="G96" s="865" t="s">
        <v>7910</v>
      </c>
      <c r="H96" s="865" t="s">
        <v>8263</v>
      </c>
      <c r="I96" s="865" t="s">
        <v>8264</v>
      </c>
      <c r="J96" s="865" t="s">
        <v>89</v>
      </c>
      <c r="K96" s="865" t="s">
        <v>8265</v>
      </c>
      <c r="L96" s="865" t="s">
        <v>394</v>
      </c>
      <c r="M96" s="865"/>
    </row>
    <row r="97" spans="1:13" s="871" customFormat="1" ht="16.5" customHeight="1">
      <c r="A97" s="22">
        <v>83</v>
      </c>
      <c r="B97" s="865" t="s">
        <v>8266</v>
      </c>
      <c r="C97" s="865" t="s">
        <v>8267</v>
      </c>
      <c r="D97" s="865" t="s">
        <v>387</v>
      </c>
      <c r="E97" s="865" t="s">
        <v>7908</v>
      </c>
      <c r="F97" s="865" t="s">
        <v>7909</v>
      </c>
      <c r="G97" s="865" t="s">
        <v>7910</v>
      </c>
      <c r="H97" s="865" t="s">
        <v>8268</v>
      </c>
      <c r="I97" s="865" t="s">
        <v>8269</v>
      </c>
      <c r="J97" s="865" t="s">
        <v>68</v>
      </c>
      <c r="K97" s="865" t="s">
        <v>8270</v>
      </c>
      <c r="L97" s="865" t="s">
        <v>394</v>
      </c>
      <c r="M97" s="865"/>
    </row>
    <row r="98" spans="1:13" s="871" customFormat="1" ht="16.5" customHeight="1">
      <c r="A98" s="22">
        <v>84</v>
      </c>
      <c r="B98" s="865" t="s">
        <v>8271</v>
      </c>
      <c r="C98" s="865" t="s">
        <v>8272</v>
      </c>
      <c r="D98" s="865" t="s">
        <v>56</v>
      </c>
      <c r="E98" s="865" t="s">
        <v>7908</v>
      </c>
      <c r="F98" s="865" t="s">
        <v>7909</v>
      </c>
      <c r="G98" s="865" t="s">
        <v>7910</v>
      </c>
      <c r="H98" s="865" t="s">
        <v>8273</v>
      </c>
      <c r="I98" s="865" t="s">
        <v>8274</v>
      </c>
      <c r="J98" s="865" t="s">
        <v>89</v>
      </c>
      <c r="K98" s="865" t="s">
        <v>8275</v>
      </c>
      <c r="L98" s="865" t="s">
        <v>394</v>
      </c>
      <c r="M98" s="865"/>
    </row>
    <row r="99" spans="1:13" s="871" customFormat="1" ht="16.5" customHeight="1">
      <c r="A99" s="22">
        <v>86</v>
      </c>
      <c r="B99" s="865" t="s">
        <v>8276</v>
      </c>
      <c r="C99" s="865" t="s">
        <v>8277</v>
      </c>
      <c r="D99" s="865" t="s">
        <v>387</v>
      </c>
      <c r="E99" s="865" t="s">
        <v>7908</v>
      </c>
      <c r="F99" s="865" t="s">
        <v>7909</v>
      </c>
      <c r="G99" s="865" t="s">
        <v>7910</v>
      </c>
      <c r="H99" s="865" t="s">
        <v>8278</v>
      </c>
      <c r="I99" s="865" t="s">
        <v>8279</v>
      </c>
      <c r="J99" s="865" t="s">
        <v>68</v>
      </c>
      <c r="K99" s="865" t="s">
        <v>8280</v>
      </c>
      <c r="L99" s="865" t="s">
        <v>394</v>
      </c>
      <c r="M99" s="865"/>
    </row>
    <row r="100" spans="1:13" s="871" customFormat="1" ht="16.5" customHeight="1">
      <c r="A100" s="22">
        <v>87</v>
      </c>
      <c r="B100" s="865" t="s">
        <v>8281</v>
      </c>
      <c r="C100" s="865" t="s">
        <v>8282</v>
      </c>
      <c r="D100" s="865" t="s">
        <v>387</v>
      </c>
      <c r="E100" s="865" t="s">
        <v>7908</v>
      </c>
      <c r="F100" s="865" t="s">
        <v>7909</v>
      </c>
      <c r="G100" s="865" t="s">
        <v>7910</v>
      </c>
      <c r="H100" s="865" t="s">
        <v>8283</v>
      </c>
      <c r="I100" s="865" t="s">
        <v>8284</v>
      </c>
      <c r="J100" s="865" t="s">
        <v>68</v>
      </c>
      <c r="K100" s="865" t="s">
        <v>8285</v>
      </c>
      <c r="L100" s="865" t="s">
        <v>394</v>
      </c>
      <c r="M100" s="865"/>
    </row>
    <row r="101" spans="1:13" s="871" customFormat="1" ht="16.5" customHeight="1">
      <c r="A101" s="22">
        <v>88</v>
      </c>
      <c r="B101" s="865" t="s">
        <v>8286</v>
      </c>
      <c r="C101" s="865" t="s">
        <v>8287</v>
      </c>
      <c r="D101" s="865" t="s">
        <v>387</v>
      </c>
      <c r="E101" s="865" t="s">
        <v>7908</v>
      </c>
      <c r="F101" s="865" t="s">
        <v>7909</v>
      </c>
      <c r="G101" s="865" t="s">
        <v>7910</v>
      </c>
      <c r="H101" s="865" t="s">
        <v>8288</v>
      </c>
      <c r="I101" s="865" t="s">
        <v>8289</v>
      </c>
      <c r="J101" s="865" t="s">
        <v>68</v>
      </c>
      <c r="K101" s="865" t="s">
        <v>8290</v>
      </c>
      <c r="L101" s="865" t="s">
        <v>394</v>
      </c>
      <c r="M101" s="865"/>
    </row>
    <row r="102" spans="1:13" s="871" customFormat="1" ht="16.5" customHeight="1">
      <c r="A102" s="22">
        <v>89</v>
      </c>
      <c r="B102" s="865" t="s">
        <v>8291</v>
      </c>
      <c r="C102" s="865" t="s">
        <v>8292</v>
      </c>
      <c r="D102" s="865" t="s">
        <v>387</v>
      </c>
      <c r="E102" s="865" t="s">
        <v>7908</v>
      </c>
      <c r="F102" s="865" t="s">
        <v>7909</v>
      </c>
      <c r="G102" s="865" t="s">
        <v>7910</v>
      </c>
      <c r="H102" s="865" t="s">
        <v>8293</v>
      </c>
      <c r="I102" s="865" t="s">
        <v>8294</v>
      </c>
      <c r="J102" s="865" t="s">
        <v>68</v>
      </c>
      <c r="K102" s="865" t="s">
        <v>8295</v>
      </c>
      <c r="L102" s="865" t="s">
        <v>394</v>
      </c>
      <c r="M102" s="865"/>
    </row>
    <row r="103" spans="1:13" s="871" customFormat="1" ht="16.5" customHeight="1">
      <c r="A103" s="22">
        <v>90</v>
      </c>
      <c r="B103" s="865" t="s">
        <v>8296</v>
      </c>
      <c r="C103" s="865" t="s">
        <v>8297</v>
      </c>
      <c r="D103" s="865" t="s">
        <v>387</v>
      </c>
      <c r="E103" s="865" t="s">
        <v>7908</v>
      </c>
      <c r="F103" s="865" t="s">
        <v>7909</v>
      </c>
      <c r="G103" s="865" t="s">
        <v>7910</v>
      </c>
      <c r="H103" s="865" t="s">
        <v>8298</v>
      </c>
      <c r="I103" s="865" t="s">
        <v>8299</v>
      </c>
      <c r="J103" s="865" t="s">
        <v>68</v>
      </c>
      <c r="K103" s="865" t="s">
        <v>8300</v>
      </c>
      <c r="L103" s="865" t="s">
        <v>394</v>
      </c>
      <c r="M103" s="865"/>
    </row>
    <row r="104" spans="1:13" s="871" customFormat="1" ht="16.5" customHeight="1">
      <c r="A104" s="22">
        <v>91</v>
      </c>
      <c r="B104" s="865" t="s">
        <v>8301</v>
      </c>
      <c r="C104" s="865" t="s">
        <v>8302</v>
      </c>
      <c r="D104" s="865" t="s">
        <v>387</v>
      </c>
      <c r="E104" s="865" t="s">
        <v>7908</v>
      </c>
      <c r="F104" s="865" t="s">
        <v>7909</v>
      </c>
      <c r="G104" s="865" t="s">
        <v>7910</v>
      </c>
      <c r="H104" s="865" t="s">
        <v>8303</v>
      </c>
      <c r="I104" s="865" t="s">
        <v>8304</v>
      </c>
      <c r="J104" s="865" t="s">
        <v>68</v>
      </c>
      <c r="K104" s="865" t="s">
        <v>8305</v>
      </c>
      <c r="L104" s="865" t="s">
        <v>394</v>
      </c>
      <c r="M104" s="865"/>
    </row>
    <row r="105" spans="1:13" s="871" customFormat="1" ht="16.5" customHeight="1">
      <c r="A105" s="22">
        <v>92</v>
      </c>
      <c r="B105" s="865" t="s">
        <v>8306</v>
      </c>
      <c r="C105" s="865" t="s">
        <v>8307</v>
      </c>
      <c r="D105" s="865" t="s">
        <v>387</v>
      </c>
      <c r="E105" s="865" t="s">
        <v>7908</v>
      </c>
      <c r="F105" s="865" t="s">
        <v>7909</v>
      </c>
      <c r="G105" s="865" t="s">
        <v>7910</v>
      </c>
      <c r="H105" s="865" t="s">
        <v>8308</v>
      </c>
      <c r="I105" s="865" t="s">
        <v>8309</v>
      </c>
      <c r="J105" s="865" t="s">
        <v>68</v>
      </c>
      <c r="K105" s="865" t="s">
        <v>8310</v>
      </c>
      <c r="L105" s="865" t="s">
        <v>394</v>
      </c>
      <c r="M105" s="865"/>
    </row>
    <row r="106" spans="1:13" s="871" customFormat="1" ht="16.5" customHeight="1">
      <c r="A106" s="22">
        <v>93</v>
      </c>
      <c r="B106" s="865" t="s">
        <v>8311</v>
      </c>
      <c r="C106" s="865" t="s">
        <v>8312</v>
      </c>
      <c r="D106" s="865" t="s">
        <v>387</v>
      </c>
      <c r="E106" s="865" t="s">
        <v>7908</v>
      </c>
      <c r="F106" s="865" t="s">
        <v>7909</v>
      </c>
      <c r="G106" s="865" t="s">
        <v>7910</v>
      </c>
      <c r="H106" s="865" t="s">
        <v>8313</v>
      </c>
      <c r="I106" s="865" t="s">
        <v>8314</v>
      </c>
      <c r="J106" s="865" t="s">
        <v>68</v>
      </c>
      <c r="K106" s="865" t="s">
        <v>8315</v>
      </c>
      <c r="L106" s="865" t="s">
        <v>394</v>
      </c>
      <c r="M106" s="865"/>
    </row>
    <row r="107" spans="1:13" s="871" customFormat="1" ht="16.5" customHeight="1">
      <c r="A107" s="22">
        <v>94</v>
      </c>
      <c r="B107" s="865" t="s">
        <v>8316</v>
      </c>
      <c r="C107" s="865" t="s">
        <v>8317</v>
      </c>
      <c r="D107" s="865" t="s">
        <v>387</v>
      </c>
      <c r="E107" s="865" t="s">
        <v>7908</v>
      </c>
      <c r="F107" s="865" t="s">
        <v>7909</v>
      </c>
      <c r="G107" s="865" t="s">
        <v>7910</v>
      </c>
      <c r="H107" s="865" t="s">
        <v>8318</v>
      </c>
      <c r="I107" s="865" t="s">
        <v>8319</v>
      </c>
      <c r="J107" s="865" t="s">
        <v>68</v>
      </c>
      <c r="K107" s="865" t="s">
        <v>8320</v>
      </c>
      <c r="L107" s="865" t="s">
        <v>394</v>
      </c>
      <c r="M107" s="865"/>
    </row>
    <row r="108" spans="1:13" s="871" customFormat="1" ht="16.5" customHeight="1">
      <c r="A108" s="22">
        <v>95</v>
      </c>
      <c r="B108" s="865" t="s">
        <v>8321</v>
      </c>
      <c r="C108" s="865" t="s">
        <v>8322</v>
      </c>
      <c r="D108" s="865" t="s">
        <v>387</v>
      </c>
      <c r="E108" s="865" t="s">
        <v>7908</v>
      </c>
      <c r="F108" s="865" t="s">
        <v>7909</v>
      </c>
      <c r="G108" s="865" t="s">
        <v>7910</v>
      </c>
      <c r="H108" s="865" t="s">
        <v>8323</v>
      </c>
      <c r="I108" s="865" t="s">
        <v>8324</v>
      </c>
      <c r="J108" s="865" t="s">
        <v>68</v>
      </c>
      <c r="K108" s="865" t="s">
        <v>8325</v>
      </c>
      <c r="L108" s="865" t="s">
        <v>394</v>
      </c>
      <c r="M108" s="865"/>
    </row>
    <row r="109" spans="1:13" s="871" customFormat="1" ht="16.5" customHeight="1">
      <c r="A109" s="22">
        <v>96</v>
      </c>
      <c r="B109" s="865" t="s">
        <v>8326</v>
      </c>
      <c r="C109" s="865" t="s">
        <v>8327</v>
      </c>
      <c r="D109" s="865" t="s">
        <v>387</v>
      </c>
      <c r="E109" s="865" t="s">
        <v>7908</v>
      </c>
      <c r="F109" s="865" t="s">
        <v>7909</v>
      </c>
      <c r="G109" s="865" t="s">
        <v>7910</v>
      </c>
      <c r="H109" s="865" t="s">
        <v>8328</v>
      </c>
      <c r="I109" s="865" t="s">
        <v>8329</v>
      </c>
      <c r="J109" s="865" t="s">
        <v>68</v>
      </c>
      <c r="K109" s="865" t="s">
        <v>8330</v>
      </c>
      <c r="L109" s="865" t="s">
        <v>394</v>
      </c>
      <c r="M109" s="865"/>
    </row>
    <row r="110" spans="1:13" s="871" customFormat="1" ht="16.5" customHeight="1">
      <c r="A110" s="22">
        <v>97</v>
      </c>
      <c r="B110" s="865" t="s">
        <v>8331</v>
      </c>
      <c r="C110" s="865" t="s">
        <v>8332</v>
      </c>
      <c r="D110" s="865" t="s">
        <v>387</v>
      </c>
      <c r="E110" s="865" t="s">
        <v>7908</v>
      </c>
      <c r="F110" s="865" t="s">
        <v>7909</v>
      </c>
      <c r="G110" s="865" t="s">
        <v>7910</v>
      </c>
      <c r="H110" s="865" t="s">
        <v>8333</v>
      </c>
      <c r="I110" s="865" t="s">
        <v>8334</v>
      </c>
      <c r="J110" s="865" t="s">
        <v>68</v>
      </c>
      <c r="K110" s="865" t="s">
        <v>8335</v>
      </c>
      <c r="L110" s="865" t="s">
        <v>394</v>
      </c>
      <c r="M110" s="865"/>
    </row>
    <row r="111" spans="1:13" s="871" customFormat="1" ht="16.5" customHeight="1">
      <c r="A111" s="22">
        <v>98</v>
      </c>
      <c r="B111" s="865" t="s">
        <v>8336</v>
      </c>
      <c r="C111" s="865" t="s">
        <v>8337</v>
      </c>
      <c r="D111" s="865" t="s">
        <v>387</v>
      </c>
      <c r="E111" s="865" t="s">
        <v>7908</v>
      </c>
      <c r="F111" s="865" t="s">
        <v>7909</v>
      </c>
      <c r="G111" s="865" t="s">
        <v>7910</v>
      </c>
      <c r="H111" s="865" t="s">
        <v>8338</v>
      </c>
      <c r="I111" s="865" t="s">
        <v>8339</v>
      </c>
      <c r="J111" s="865" t="s">
        <v>68</v>
      </c>
      <c r="K111" s="865" t="s">
        <v>8340</v>
      </c>
      <c r="L111" s="865" t="s">
        <v>394</v>
      </c>
      <c r="M111" s="865"/>
    </row>
    <row r="112" spans="1:13" s="871" customFormat="1" ht="16.5" customHeight="1">
      <c r="A112" s="22">
        <v>99</v>
      </c>
      <c r="B112" s="865" t="s">
        <v>8341</v>
      </c>
      <c r="C112" s="865" t="s">
        <v>8342</v>
      </c>
      <c r="D112" s="865" t="s">
        <v>387</v>
      </c>
      <c r="E112" s="865" t="s">
        <v>7908</v>
      </c>
      <c r="F112" s="865" t="s">
        <v>7909</v>
      </c>
      <c r="G112" s="865" t="s">
        <v>7910</v>
      </c>
      <c r="H112" s="865" t="s">
        <v>8343</v>
      </c>
      <c r="I112" s="865" t="s">
        <v>8344</v>
      </c>
      <c r="J112" s="865" t="s">
        <v>68</v>
      </c>
      <c r="K112" s="865" t="s">
        <v>8345</v>
      </c>
      <c r="L112" s="865" t="s">
        <v>394</v>
      </c>
      <c r="M112" s="865"/>
    </row>
    <row r="113" spans="1:13" s="121" customFormat="1" ht="21.05" customHeight="1">
      <c r="A113" s="22">
        <v>100</v>
      </c>
      <c r="B113" s="865" t="s">
        <v>8346</v>
      </c>
      <c r="C113" s="865" t="s">
        <v>8347</v>
      </c>
      <c r="D113" s="865" t="s">
        <v>387</v>
      </c>
      <c r="E113" s="865" t="s">
        <v>7908</v>
      </c>
      <c r="F113" s="865" t="s">
        <v>7909</v>
      </c>
      <c r="G113" s="865" t="s">
        <v>7910</v>
      </c>
      <c r="H113" s="865" t="s">
        <v>8348</v>
      </c>
      <c r="I113" s="865" t="s">
        <v>8349</v>
      </c>
      <c r="J113" s="865" t="s">
        <v>68</v>
      </c>
      <c r="K113" s="865" t="s">
        <v>8350</v>
      </c>
      <c r="L113" s="865" t="s">
        <v>394</v>
      </c>
      <c r="M113" s="865"/>
    </row>
    <row r="114" spans="1:13" s="121" customFormat="1" ht="21.05" customHeight="1">
      <c r="A114" s="22">
        <v>101</v>
      </c>
      <c r="B114" s="865" t="s">
        <v>8351</v>
      </c>
      <c r="C114" s="865" t="s">
        <v>8352</v>
      </c>
      <c r="D114" s="865" t="s">
        <v>387</v>
      </c>
      <c r="E114" s="865" t="s">
        <v>7908</v>
      </c>
      <c r="F114" s="865" t="s">
        <v>7909</v>
      </c>
      <c r="G114" s="865" t="s">
        <v>7910</v>
      </c>
      <c r="H114" s="865" t="s">
        <v>8353</v>
      </c>
      <c r="I114" s="865" t="s">
        <v>8354</v>
      </c>
      <c r="J114" s="865" t="s">
        <v>68</v>
      </c>
      <c r="K114" s="865" t="s">
        <v>8355</v>
      </c>
      <c r="L114" s="865" t="s">
        <v>394</v>
      </c>
      <c r="M114" s="865"/>
    </row>
    <row r="115" spans="1:13" s="866" customFormat="1" ht="16.5" customHeight="1">
      <c r="A115" s="22">
        <v>102</v>
      </c>
      <c r="B115" s="865" t="s">
        <v>8356</v>
      </c>
      <c r="C115" s="865" t="s">
        <v>8357</v>
      </c>
      <c r="D115" s="865" t="s">
        <v>387</v>
      </c>
      <c r="E115" s="865" t="s">
        <v>7908</v>
      </c>
      <c r="F115" s="865" t="s">
        <v>7909</v>
      </c>
      <c r="G115" s="865" t="s">
        <v>7910</v>
      </c>
      <c r="H115" s="865" t="s">
        <v>8358</v>
      </c>
      <c r="I115" s="865" t="s">
        <v>8359</v>
      </c>
      <c r="J115" s="865" t="s">
        <v>68</v>
      </c>
      <c r="K115" s="865" t="s">
        <v>8360</v>
      </c>
      <c r="L115" s="865" t="s">
        <v>394</v>
      </c>
      <c r="M115" s="865"/>
    </row>
    <row r="116" spans="1:13" s="866" customFormat="1" ht="16.5" customHeight="1">
      <c r="A116" s="22">
        <v>103</v>
      </c>
      <c r="B116" s="865" t="s">
        <v>8361</v>
      </c>
      <c r="C116" s="865" t="s">
        <v>8362</v>
      </c>
      <c r="D116" s="865" t="s">
        <v>387</v>
      </c>
      <c r="E116" s="865" t="s">
        <v>442</v>
      </c>
      <c r="F116" s="865" t="s">
        <v>442</v>
      </c>
      <c r="G116" s="865" t="s">
        <v>442</v>
      </c>
      <c r="H116" s="865" t="s">
        <v>442</v>
      </c>
      <c r="I116" s="865" t="s">
        <v>442</v>
      </c>
      <c r="J116" s="865" t="s">
        <v>68</v>
      </c>
      <c r="K116" s="874" t="s">
        <v>7934</v>
      </c>
      <c r="L116" s="865" t="s">
        <v>444</v>
      </c>
      <c r="M116" s="865" t="s">
        <v>7935</v>
      </c>
    </row>
    <row r="117" spans="1:13" s="878" customFormat="1" ht="15.15">
      <c r="A117" s="22">
        <v>104</v>
      </c>
      <c r="B117" s="865" t="s">
        <v>8363</v>
      </c>
      <c r="C117" s="865" t="s">
        <v>8364</v>
      </c>
      <c r="D117" s="865" t="s">
        <v>387</v>
      </c>
      <c r="E117" s="865" t="s">
        <v>442</v>
      </c>
      <c r="F117" s="865" t="s">
        <v>442</v>
      </c>
      <c r="G117" s="865" t="s">
        <v>442</v>
      </c>
      <c r="H117" s="865" t="s">
        <v>442</v>
      </c>
      <c r="I117" s="865" t="s">
        <v>442</v>
      </c>
      <c r="J117" s="865" t="s">
        <v>68</v>
      </c>
      <c r="K117" s="874" t="s">
        <v>7934</v>
      </c>
      <c r="L117" s="865" t="s">
        <v>444</v>
      </c>
      <c r="M117" s="865" t="s">
        <v>7935</v>
      </c>
    </row>
    <row r="118" spans="1:13" s="878" customFormat="1" ht="15.15">
      <c r="A118" s="22">
        <v>105</v>
      </c>
      <c r="B118" s="865" t="s">
        <v>8365</v>
      </c>
      <c r="C118" s="865" t="s">
        <v>8366</v>
      </c>
      <c r="D118" s="865" t="s">
        <v>387</v>
      </c>
      <c r="E118" s="865" t="s">
        <v>442</v>
      </c>
      <c r="F118" s="865" t="s">
        <v>442</v>
      </c>
      <c r="G118" s="865" t="s">
        <v>442</v>
      </c>
      <c r="H118" s="865" t="s">
        <v>442</v>
      </c>
      <c r="I118" s="865" t="s">
        <v>442</v>
      </c>
      <c r="J118" s="865" t="s">
        <v>68</v>
      </c>
      <c r="K118" s="874" t="s">
        <v>7934</v>
      </c>
      <c r="L118" s="865" t="s">
        <v>444</v>
      </c>
      <c r="M118" s="865" t="s">
        <v>7935</v>
      </c>
    </row>
    <row r="119" spans="1:13" s="873" customFormat="1" ht="16.5" customHeight="1">
      <c r="A119" s="22">
        <v>106</v>
      </c>
      <c r="B119" s="865" t="s">
        <v>8367</v>
      </c>
      <c r="C119" s="865" t="s">
        <v>8368</v>
      </c>
      <c r="D119" s="865" t="s">
        <v>387</v>
      </c>
      <c r="E119" s="865" t="s">
        <v>442</v>
      </c>
      <c r="F119" s="865" t="s">
        <v>442</v>
      </c>
      <c r="G119" s="865" t="s">
        <v>442</v>
      </c>
      <c r="H119" s="865" t="s">
        <v>442</v>
      </c>
      <c r="I119" s="865" t="s">
        <v>442</v>
      </c>
      <c r="J119" s="865" t="s">
        <v>68</v>
      </c>
      <c r="K119" s="874" t="s">
        <v>7934</v>
      </c>
      <c r="L119" s="865" t="s">
        <v>444</v>
      </c>
      <c r="M119" s="865" t="s">
        <v>7935</v>
      </c>
    </row>
    <row r="120" spans="1:13" s="866" customFormat="1" ht="16.5" customHeight="1">
      <c r="A120" s="22">
        <v>107</v>
      </c>
      <c r="B120" s="865" t="s">
        <v>8369</v>
      </c>
      <c r="C120" s="865" t="s">
        <v>8370</v>
      </c>
      <c r="D120" s="865" t="s">
        <v>56</v>
      </c>
      <c r="E120" s="865" t="s">
        <v>442</v>
      </c>
      <c r="F120" s="865" t="s">
        <v>442</v>
      </c>
      <c r="G120" s="865" t="s">
        <v>442</v>
      </c>
      <c r="H120" s="865" t="s">
        <v>442</v>
      </c>
      <c r="I120" s="865" t="s">
        <v>442</v>
      </c>
      <c r="J120" s="865" t="s">
        <v>89</v>
      </c>
      <c r="K120" s="874" t="s">
        <v>7934</v>
      </c>
      <c r="L120" s="865" t="s">
        <v>444</v>
      </c>
      <c r="M120" s="865" t="s">
        <v>7935</v>
      </c>
    </row>
    <row r="121" spans="1:13" s="866" customFormat="1" ht="16.5" customHeight="1">
      <c r="A121" s="22">
        <v>108</v>
      </c>
      <c r="B121" s="865" t="s">
        <v>8371</v>
      </c>
      <c r="C121" s="865" t="s">
        <v>8372</v>
      </c>
      <c r="D121" s="865" t="s">
        <v>387</v>
      </c>
      <c r="E121" s="865" t="s">
        <v>442</v>
      </c>
      <c r="F121" s="865" t="s">
        <v>442</v>
      </c>
      <c r="G121" s="865" t="s">
        <v>442</v>
      </c>
      <c r="H121" s="865" t="s">
        <v>442</v>
      </c>
      <c r="I121" s="865" t="s">
        <v>442</v>
      </c>
      <c r="J121" s="865" t="s">
        <v>68</v>
      </c>
      <c r="K121" s="874" t="s">
        <v>7934</v>
      </c>
      <c r="L121" s="865" t="s">
        <v>444</v>
      </c>
      <c r="M121" s="865" t="s">
        <v>7935</v>
      </c>
    </row>
    <row r="122" spans="1:13" s="866" customFormat="1" ht="16.5" customHeight="1">
      <c r="A122" s="22">
        <v>109</v>
      </c>
      <c r="B122" s="865" t="s">
        <v>8373</v>
      </c>
      <c r="C122" s="865" t="s">
        <v>8374</v>
      </c>
      <c r="D122" s="865" t="s">
        <v>387</v>
      </c>
      <c r="E122" s="865" t="s">
        <v>442</v>
      </c>
      <c r="F122" s="865" t="s">
        <v>442</v>
      </c>
      <c r="G122" s="865" t="s">
        <v>442</v>
      </c>
      <c r="H122" s="865" t="s">
        <v>442</v>
      </c>
      <c r="I122" s="865" t="s">
        <v>442</v>
      </c>
      <c r="J122" s="865" t="s">
        <v>68</v>
      </c>
      <c r="K122" s="874" t="s">
        <v>7934</v>
      </c>
      <c r="L122" s="865" t="s">
        <v>444</v>
      </c>
      <c r="M122" s="865" t="s">
        <v>7935</v>
      </c>
    </row>
    <row r="123" spans="1:13" s="866" customFormat="1" ht="16.5" customHeight="1">
      <c r="A123" s="22">
        <v>110</v>
      </c>
      <c r="B123" s="865" t="s">
        <v>8375</v>
      </c>
      <c r="C123" s="865" t="s">
        <v>8376</v>
      </c>
      <c r="D123" s="865" t="s">
        <v>387</v>
      </c>
      <c r="E123" s="865" t="s">
        <v>442</v>
      </c>
      <c r="F123" s="865" t="s">
        <v>442</v>
      </c>
      <c r="G123" s="865" t="s">
        <v>442</v>
      </c>
      <c r="H123" s="865" t="s">
        <v>442</v>
      </c>
      <c r="I123" s="865" t="s">
        <v>442</v>
      </c>
      <c r="J123" s="865" t="s">
        <v>68</v>
      </c>
      <c r="K123" s="874" t="s">
        <v>7934</v>
      </c>
      <c r="L123" s="865" t="s">
        <v>444</v>
      </c>
      <c r="M123" s="865" t="s">
        <v>7935</v>
      </c>
    </row>
    <row r="124" spans="1:13" s="866" customFormat="1" ht="16.5" customHeight="1">
      <c r="A124" s="22">
        <v>111</v>
      </c>
      <c r="B124" s="865" t="s">
        <v>8377</v>
      </c>
      <c r="C124" s="865" t="s">
        <v>8378</v>
      </c>
      <c r="D124" s="865" t="s">
        <v>56</v>
      </c>
      <c r="E124" s="865" t="s">
        <v>442</v>
      </c>
      <c r="F124" s="865" t="s">
        <v>442</v>
      </c>
      <c r="G124" s="865" t="s">
        <v>442</v>
      </c>
      <c r="H124" s="865" t="s">
        <v>442</v>
      </c>
      <c r="I124" s="865" t="s">
        <v>442</v>
      </c>
      <c r="J124" s="865" t="s">
        <v>89</v>
      </c>
      <c r="K124" s="874" t="s">
        <v>7934</v>
      </c>
      <c r="L124" s="865" t="s">
        <v>444</v>
      </c>
      <c r="M124" s="865" t="s">
        <v>7935</v>
      </c>
    </row>
    <row r="125" spans="1:13" s="878" customFormat="1" ht="16.5" customHeight="1">
      <c r="A125" s="22">
        <v>112</v>
      </c>
      <c r="B125" s="865" t="s">
        <v>8379</v>
      </c>
      <c r="C125" s="865" t="s">
        <v>8380</v>
      </c>
      <c r="D125" s="865" t="s">
        <v>387</v>
      </c>
      <c r="E125" s="865" t="s">
        <v>442</v>
      </c>
      <c r="F125" s="865" t="s">
        <v>442</v>
      </c>
      <c r="G125" s="865" t="s">
        <v>442</v>
      </c>
      <c r="H125" s="865" t="s">
        <v>442</v>
      </c>
      <c r="I125" s="865" t="s">
        <v>442</v>
      </c>
      <c r="J125" s="865" t="s">
        <v>68</v>
      </c>
      <c r="K125" s="874" t="s">
        <v>7934</v>
      </c>
      <c r="L125" s="865" t="s">
        <v>444</v>
      </c>
      <c r="M125" s="865" t="s">
        <v>7935</v>
      </c>
    </row>
    <row r="126" spans="1:13" s="878" customFormat="1" ht="16.5" customHeight="1">
      <c r="A126" s="22">
        <v>113</v>
      </c>
      <c r="B126" s="865" t="s">
        <v>8381</v>
      </c>
      <c r="C126" s="865" t="s">
        <v>8382</v>
      </c>
      <c r="D126" s="865" t="s">
        <v>387</v>
      </c>
      <c r="E126" s="865" t="s">
        <v>442</v>
      </c>
      <c r="F126" s="865" t="s">
        <v>442</v>
      </c>
      <c r="G126" s="865" t="s">
        <v>442</v>
      </c>
      <c r="H126" s="865" t="s">
        <v>442</v>
      </c>
      <c r="I126" s="865" t="s">
        <v>442</v>
      </c>
      <c r="J126" s="865" t="s">
        <v>68</v>
      </c>
      <c r="K126" s="874" t="s">
        <v>7934</v>
      </c>
      <c r="L126" s="865" t="s">
        <v>444</v>
      </c>
      <c r="M126" s="865" t="s">
        <v>7935</v>
      </c>
    </row>
    <row r="127" spans="1:13" ht="15.15">
      <c r="A127" s="22">
        <v>114</v>
      </c>
      <c r="B127" s="865" t="s">
        <v>8383</v>
      </c>
      <c r="C127" s="865" t="s">
        <v>8384</v>
      </c>
      <c r="D127" s="865" t="s">
        <v>387</v>
      </c>
      <c r="E127" s="865" t="s">
        <v>442</v>
      </c>
      <c r="F127" s="865" t="s">
        <v>442</v>
      </c>
      <c r="G127" s="865" t="s">
        <v>442</v>
      </c>
      <c r="H127" s="865" t="s">
        <v>442</v>
      </c>
      <c r="I127" s="865" t="s">
        <v>442</v>
      </c>
      <c r="J127" s="865" t="s">
        <v>68</v>
      </c>
      <c r="K127" s="874" t="s">
        <v>7934</v>
      </c>
      <c r="L127" s="865" t="s">
        <v>444</v>
      </c>
      <c r="M127" s="865" t="s">
        <v>7935</v>
      </c>
    </row>
    <row r="128" spans="1:13" ht="15.15">
      <c r="A128" s="22">
        <v>115</v>
      </c>
      <c r="B128" s="865" t="s">
        <v>8385</v>
      </c>
      <c r="C128" s="865" t="s">
        <v>8386</v>
      </c>
      <c r="D128" s="865" t="s">
        <v>56</v>
      </c>
      <c r="E128" s="865" t="s">
        <v>442</v>
      </c>
      <c r="F128" s="865" t="s">
        <v>442</v>
      </c>
      <c r="G128" s="865" t="s">
        <v>442</v>
      </c>
      <c r="H128" s="865" t="s">
        <v>442</v>
      </c>
      <c r="I128" s="865" t="s">
        <v>442</v>
      </c>
      <c r="J128" s="865" t="s">
        <v>89</v>
      </c>
      <c r="K128" s="874" t="s">
        <v>7934</v>
      </c>
      <c r="L128" s="865" t="s">
        <v>444</v>
      </c>
      <c r="M128" s="865" t="s">
        <v>7935</v>
      </c>
    </row>
    <row r="129" spans="1:13" ht="15.15">
      <c r="A129" s="22">
        <v>116</v>
      </c>
      <c r="B129" s="865" t="s">
        <v>8387</v>
      </c>
      <c r="C129" s="865" t="s">
        <v>8388</v>
      </c>
      <c r="D129" s="865" t="s">
        <v>387</v>
      </c>
      <c r="E129" s="865" t="s">
        <v>442</v>
      </c>
      <c r="F129" s="865" t="s">
        <v>442</v>
      </c>
      <c r="G129" s="865" t="s">
        <v>442</v>
      </c>
      <c r="H129" s="865" t="s">
        <v>442</v>
      </c>
      <c r="I129" s="865" t="s">
        <v>442</v>
      </c>
      <c r="J129" s="865" t="s">
        <v>68</v>
      </c>
      <c r="K129" s="874" t="s">
        <v>7934</v>
      </c>
      <c r="L129" s="865" t="s">
        <v>444</v>
      </c>
      <c r="M129" s="865" t="s">
        <v>7935</v>
      </c>
    </row>
    <row r="130" spans="1:13" ht="15.15">
      <c r="A130" s="22">
        <v>117</v>
      </c>
      <c r="B130" s="865" t="s">
        <v>8389</v>
      </c>
      <c r="C130" s="865" t="s">
        <v>8390</v>
      </c>
      <c r="D130" s="865" t="s">
        <v>387</v>
      </c>
      <c r="E130" s="865" t="s">
        <v>442</v>
      </c>
      <c r="F130" s="865" t="s">
        <v>442</v>
      </c>
      <c r="G130" s="865" t="s">
        <v>442</v>
      </c>
      <c r="H130" s="865" t="s">
        <v>442</v>
      </c>
      <c r="I130" s="865" t="s">
        <v>442</v>
      </c>
      <c r="J130" s="865" t="s">
        <v>68</v>
      </c>
      <c r="K130" s="874" t="s">
        <v>7934</v>
      </c>
      <c r="L130" s="865" t="s">
        <v>444</v>
      </c>
      <c r="M130" s="865" t="s">
        <v>7935</v>
      </c>
    </row>
    <row r="131" spans="1:13" ht="15.15">
      <c r="A131" s="22">
        <v>118</v>
      </c>
      <c r="B131" s="865" t="s">
        <v>8391</v>
      </c>
      <c r="C131" s="865" t="s">
        <v>8392</v>
      </c>
      <c r="D131" s="865" t="s">
        <v>387</v>
      </c>
      <c r="E131" s="865" t="s">
        <v>442</v>
      </c>
      <c r="F131" s="865" t="s">
        <v>442</v>
      </c>
      <c r="G131" s="865" t="s">
        <v>442</v>
      </c>
      <c r="H131" s="865" t="s">
        <v>442</v>
      </c>
      <c r="I131" s="865" t="s">
        <v>442</v>
      </c>
      <c r="J131" s="865" t="s">
        <v>68</v>
      </c>
      <c r="K131" s="874" t="s">
        <v>7934</v>
      </c>
      <c r="L131" s="865" t="s">
        <v>444</v>
      </c>
      <c r="M131" s="865" t="s">
        <v>7935</v>
      </c>
    </row>
    <row r="132" spans="1:13" ht="15.15">
      <c r="A132" s="22">
        <v>119</v>
      </c>
      <c r="B132" s="865" t="s">
        <v>8393</v>
      </c>
      <c r="C132" s="865" t="s">
        <v>8394</v>
      </c>
      <c r="D132" s="865" t="s">
        <v>56</v>
      </c>
      <c r="E132" s="865" t="s">
        <v>442</v>
      </c>
      <c r="F132" s="865" t="s">
        <v>442</v>
      </c>
      <c r="G132" s="865" t="s">
        <v>442</v>
      </c>
      <c r="H132" s="865" t="s">
        <v>442</v>
      </c>
      <c r="I132" s="865" t="s">
        <v>442</v>
      </c>
      <c r="J132" s="865" t="s">
        <v>89</v>
      </c>
      <c r="K132" s="874" t="s">
        <v>7934</v>
      </c>
      <c r="L132" s="865" t="s">
        <v>444</v>
      </c>
      <c r="M132" s="865" t="s">
        <v>7935</v>
      </c>
    </row>
    <row r="133" spans="1:13" ht="15.15">
      <c r="A133" s="22">
        <v>120</v>
      </c>
      <c r="B133" s="865" t="s">
        <v>8395</v>
      </c>
      <c r="C133" s="865" t="s">
        <v>8396</v>
      </c>
      <c r="D133" s="865" t="s">
        <v>387</v>
      </c>
      <c r="E133" s="865" t="s">
        <v>442</v>
      </c>
      <c r="F133" s="865" t="s">
        <v>442</v>
      </c>
      <c r="G133" s="865" t="s">
        <v>442</v>
      </c>
      <c r="H133" s="865" t="s">
        <v>442</v>
      </c>
      <c r="I133" s="865" t="s">
        <v>442</v>
      </c>
      <c r="J133" s="865" t="s">
        <v>68</v>
      </c>
      <c r="K133" s="874" t="s">
        <v>7934</v>
      </c>
      <c r="L133" s="865" t="s">
        <v>444</v>
      </c>
      <c r="M133" s="865" t="s">
        <v>7935</v>
      </c>
    </row>
    <row r="134" spans="1:13" ht="15.15">
      <c r="A134" s="22">
        <v>121</v>
      </c>
      <c r="B134" s="865" t="s">
        <v>8397</v>
      </c>
      <c r="C134" s="865" t="s">
        <v>8398</v>
      </c>
      <c r="D134" s="865" t="s">
        <v>387</v>
      </c>
      <c r="E134" s="865" t="s">
        <v>442</v>
      </c>
      <c r="F134" s="865" t="s">
        <v>442</v>
      </c>
      <c r="G134" s="865" t="s">
        <v>442</v>
      </c>
      <c r="H134" s="865" t="s">
        <v>442</v>
      </c>
      <c r="I134" s="865" t="s">
        <v>442</v>
      </c>
      <c r="J134" s="865" t="s">
        <v>68</v>
      </c>
      <c r="K134" s="874" t="s">
        <v>7934</v>
      </c>
      <c r="L134" s="865" t="s">
        <v>444</v>
      </c>
      <c r="M134" s="865" t="s">
        <v>7935</v>
      </c>
    </row>
    <row r="135" spans="1:13" ht="15.15">
      <c r="A135" s="22">
        <v>122</v>
      </c>
      <c r="B135" s="865" t="s">
        <v>8399</v>
      </c>
      <c r="C135" s="865" t="s">
        <v>8400</v>
      </c>
      <c r="D135" s="865" t="s">
        <v>387</v>
      </c>
      <c r="E135" s="865" t="s">
        <v>442</v>
      </c>
      <c r="F135" s="865" t="s">
        <v>442</v>
      </c>
      <c r="G135" s="865" t="s">
        <v>442</v>
      </c>
      <c r="H135" s="865" t="s">
        <v>442</v>
      </c>
      <c r="I135" s="865" t="s">
        <v>442</v>
      </c>
      <c r="J135" s="865" t="s">
        <v>68</v>
      </c>
      <c r="K135" s="874" t="s">
        <v>7934</v>
      </c>
      <c r="L135" s="865" t="s">
        <v>444</v>
      </c>
      <c r="M135" s="865" t="s">
        <v>7935</v>
      </c>
    </row>
    <row r="136" spans="1:13" ht="15.15">
      <c r="A136" s="22">
        <v>123</v>
      </c>
      <c r="B136" s="865" t="s">
        <v>8401</v>
      </c>
      <c r="C136" s="865" t="s">
        <v>8402</v>
      </c>
      <c r="D136" s="865" t="s">
        <v>56</v>
      </c>
      <c r="E136" s="865" t="s">
        <v>442</v>
      </c>
      <c r="F136" s="865" t="s">
        <v>442</v>
      </c>
      <c r="G136" s="865" t="s">
        <v>442</v>
      </c>
      <c r="H136" s="865" t="s">
        <v>442</v>
      </c>
      <c r="I136" s="865" t="s">
        <v>442</v>
      </c>
      <c r="J136" s="865" t="s">
        <v>89</v>
      </c>
      <c r="K136" s="874" t="s">
        <v>7934</v>
      </c>
      <c r="L136" s="865" t="s">
        <v>444</v>
      </c>
      <c r="M136" s="865" t="s">
        <v>7935</v>
      </c>
    </row>
    <row r="137" spans="1:13" ht="15.15">
      <c r="A137" s="22">
        <v>124</v>
      </c>
      <c r="B137" s="865" t="s">
        <v>8403</v>
      </c>
      <c r="C137" s="865" t="s">
        <v>8404</v>
      </c>
      <c r="D137" s="865" t="s">
        <v>387</v>
      </c>
      <c r="E137" s="865" t="s">
        <v>442</v>
      </c>
      <c r="F137" s="865" t="s">
        <v>442</v>
      </c>
      <c r="G137" s="865" t="s">
        <v>442</v>
      </c>
      <c r="H137" s="865" t="s">
        <v>442</v>
      </c>
      <c r="I137" s="865" t="s">
        <v>442</v>
      </c>
      <c r="J137" s="865" t="s">
        <v>68</v>
      </c>
      <c r="K137" s="874" t="s">
        <v>7934</v>
      </c>
      <c r="L137" s="865" t="s">
        <v>444</v>
      </c>
      <c r="M137" s="865" t="s">
        <v>7935</v>
      </c>
    </row>
    <row r="138" spans="1:13" ht="15.15">
      <c r="A138" s="22">
        <v>125</v>
      </c>
      <c r="B138" s="865" t="s">
        <v>8405</v>
      </c>
      <c r="C138" s="865" t="s">
        <v>8406</v>
      </c>
      <c r="D138" s="865" t="s">
        <v>387</v>
      </c>
      <c r="E138" s="865" t="s">
        <v>442</v>
      </c>
      <c r="F138" s="865" t="s">
        <v>442</v>
      </c>
      <c r="G138" s="865" t="s">
        <v>442</v>
      </c>
      <c r="H138" s="865" t="s">
        <v>442</v>
      </c>
      <c r="I138" s="865" t="s">
        <v>442</v>
      </c>
      <c r="J138" s="865" t="s">
        <v>68</v>
      </c>
      <c r="K138" s="874" t="s">
        <v>7934</v>
      </c>
      <c r="L138" s="865" t="s">
        <v>444</v>
      </c>
      <c r="M138" s="865" t="s">
        <v>7935</v>
      </c>
    </row>
    <row r="139" spans="1:13" ht="15.15">
      <c r="A139" s="22">
        <v>126</v>
      </c>
      <c r="B139" s="865" t="s">
        <v>8407</v>
      </c>
      <c r="C139" s="865" t="s">
        <v>8408</v>
      </c>
      <c r="D139" s="865" t="s">
        <v>56</v>
      </c>
      <c r="E139" s="865" t="s">
        <v>442</v>
      </c>
      <c r="F139" s="865" t="s">
        <v>442</v>
      </c>
      <c r="G139" s="865" t="s">
        <v>442</v>
      </c>
      <c r="H139" s="865" t="s">
        <v>442</v>
      </c>
      <c r="I139" s="865" t="s">
        <v>442</v>
      </c>
      <c r="J139" s="865" t="s">
        <v>89</v>
      </c>
      <c r="K139" s="874" t="s">
        <v>7934</v>
      </c>
      <c r="L139" s="865" t="s">
        <v>444</v>
      </c>
      <c r="M139" s="865" t="s">
        <v>7935</v>
      </c>
    </row>
    <row r="140" spans="1:13" ht="15.15">
      <c r="A140" s="22">
        <v>127</v>
      </c>
      <c r="B140" s="865" t="s">
        <v>8409</v>
      </c>
      <c r="C140" s="865" t="s">
        <v>8410</v>
      </c>
      <c r="D140" s="865" t="s">
        <v>387</v>
      </c>
      <c r="E140" s="865" t="s">
        <v>442</v>
      </c>
      <c r="F140" s="865" t="s">
        <v>442</v>
      </c>
      <c r="G140" s="865" t="s">
        <v>442</v>
      </c>
      <c r="H140" s="865" t="s">
        <v>442</v>
      </c>
      <c r="I140" s="865" t="s">
        <v>442</v>
      </c>
      <c r="J140" s="865" t="s">
        <v>68</v>
      </c>
      <c r="K140" s="874" t="s">
        <v>7934</v>
      </c>
      <c r="L140" s="865" t="s">
        <v>444</v>
      </c>
      <c r="M140" s="865" t="s">
        <v>7935</v>
      </c>
    </row>
    <row r="141" spans="1:13" ht="15.15">
      <c r="A141" s="22">
        <v>128</v>
      </c>
      <c r="B141" s="865" t="s">
        <v>8411</v>
      </c>
      <c r="C141" s="865" t="s">
        <v>8412</v>
      </c>
      <c r="D141" s="865" t="s">
        <v>387</v>
      </c>
      <c r="E141" s="865" t="s">
        <v>442</v>
      </c>
      <c r="F141" s="865" t="s">
        <v>442</v>
      </c>
      <c r="G141" s="865" t="s">
        <v>442</v>
      </c>
      <c r="H141" s="865" t="s">
        <v>442</v>
      </c>
      <c r="I141" s="865" t="s">
        <v>442</v>
      </c>
      <c r="J141" s="865" t="s">
        <v>68</v>
      </c>
      <c r="K141" s="874" t="s">
        <v>7934</v>
      </c>
      <c r="L141" s="865" t="s">
        <v>444</v>
      </c>
      <c r="M141" s="865" t="s">
        <v>7935</v>
      </c>
    </row>
    <row r="142" spans="1:13" ht="15.15">
      <c r="A142" s="22">
        <v>129</v>
      </c>
      <c r="B142" s="865" t="s">
        <v>8413</v>
      </c>
      <c r="C142" s="865" t="s">
        <v>8414</v>
      </c>
      <c r="D142" s="865" t="s">
        <v>387</v>
      </c>
      <c r="E142" s="865" t="s">
        <v>442</v>
      </c>
      <c r="F142" s="865" t="s">
        <v>442</v>
      </c>
      <c r="G142" s="865" t="s">
        <v>442</v>
      </c>
      <c r="H142" s="865" t="s">
        <v>442</v>
      </c>
      <c r="I142" s="865" t="s">
        <v>442</v>
      </c>
      <c r="J142" s="865" t="s">
        <v>68</v>
      </c>
      <c r="K142" s="874" t="s">
        <v>7934</v>
      </c>
      <c r="L142" s="865" t="s">
        <v>444</v>
      </c>
      <c r="M142" s="865" t="s">
        <v>7935</v>
      </c>
    </row>
    <row r="143" spans="1:13" ht="15.15">
      <c r="A143" s="22">
        <v>130</v>
      </c>
      <c r="B143" s="865" t="s">
        <v>8415</v>
      </c>
      <c r="C143" s="865" t="s">
        <v>8416</v>
      </c>
      <c r="D143" s="865" t="s">
        <v>56</v>
      </c>
      <c r="E143" s="865" t="s">
        <v>442</v>
      </c>
      <c r="F143" s="865" t="s">
        <v>442</v>
      </c>
      <c r="G143" s="865" t="s">
        <v>442</v>
      </c>
      <c r="H143" s="865" t="s">
        <v>442</v>
      </c>
      <c r="I143" s="865" t="s">
        <v>442</v>
      </c>
      <c r="J143" s="865" t="s">
        <v>89</v>
      </c>
      <c r="K143" s="874" t="s">
        <v>7934</v>
      </c>
      <c r="L143" s="865" t="s">
        <v>444</v>
      </c>
      <c r="M143" s="865" t="s">
        <v>7935</v>
      </c>
    </row>
    <row r="144" spans="1:13" ht="15.15">
      <c r="A144" s="22">
        <v>131</v>
      </c>
      <c r="B144" s="865" t="s">
        <v>8417</v>
      </c>
      <c r="C144" s="865" t="s">
        <v>8418</v>
      </c>
      <c r="D144" s="865" t="s">
        <v>387</v>
      </c>
      <c r="E144" s="865" t="s">
        <v>442</v>
      </c>
      <c r="F144" s="865" t="s">
        <v>442</v>
      </c>
      <c r="G144" s="865" t="s">
        <v>442</v>
      </c>
      <c r="H144" s="865" t="s">
        <v>442</v>
      </c>
      <c r="I144" s="865" t="s">
        <v>442</v>
      </c>
      <c r="J144" s="865" t="s">
        <v>68</v>
      </c>
      <c r="K144" s="874" t="s">
        <v>7934</v>
      </c>
      <c r="L144" s="865" t="s">
        <v>444</v>
      </c>
      <c r="M144" s="865" t="s">
        <v>7935</v>
      </c>
    </row>
    <row r="145" spans="1:13" ht="15.15">
      <c r="A145" s="22">
        <v>132</v>
      </c>
      <c r="B145" s="865" t="s">
        <v>8419</v>
      </c>
      <c r="C145" s="865" t="s">
        <v>8420</v>
      </c>
      <c r="D145" s="865" t="s">
        <v>387</v>
      </c>
      <c r="E145" s="865" t="s">
        <v>442</v>
      </c>
      <c r="F145" s="865" t="s">
        <v>442</v>
      </c>
      <c r="G145" s="865" t="s">
        <v>442</v>
      </c>
      <c r="H145" s="865" t="s">
        <v>442</v>
      </c>
      <c r="I145" s="865" t="s">
        <v>442</v>
      </c>
      <c r="J145" s="865" t="s">
        <v>68</v>
      </c>
      <c r="K145" s="874" t="s">
        <v>7934</v>
      </c>
      <c r="L145" s="865" t="s">
        <v>444</v>
      </c>
      <c r="M145" s="865" t="s">
        <v>7935</v>
      </c>
    </row>
    <row r="146" spans="1:13" ht="15.15">
      <c r="A146" s="22">
        <v>133</v>
      </c>
      <c r="B146" s="865" t="s">
        <v>8421</v>
      </c>
      <c r="C146" s="865" t="s">
        <v>8422</v>
      </c>
      <c r="D146" s="865" t="s">
        <v>387</v>
      </c>
      <c r="E146" s="865" t="s">
        <v>442</v>
      </c>
      <c r="F146" s="865" t="s">
        <v>442</v>
      </c>
      <c r="G146" s="865" t="s">
        <v>442</v>
      </c>
      <c r="H146" s="865" t="s">
        <v>442</v>
      </c>
      <c r="I146" s="865" t="s">
        <v>442</v>
      </c>
      <c r="J146" s="865" t="s">
        <v>68</v>
      </c>
      <c r="K146" s="874" t="s">
        <v>7934</v>
      </c>
      <c r="L146" s="865" t="s">
        <v>444</v>
      </c>
      <c r="M146" s="865" t="s">
        <v>7935</v>
      </c>
    </row>
    <row r="147" spans="1:13" ht="15.15">
      <c r="A147" s="22">
        <v>134</v>
      </c>
      <c r="B147" s="865" t="s">
        <v>8423</v>
      </c>
      <c r="C147" s="865" t="s">
        <v>8424</v>
      </c>
      <c r="D147" s="865" t="s">
        <v>387</v>
      </c>
      <c r="E147" s="865" t="s">
        <v>442</v>
      </c>
      <c r="F147" s="865" t="s">
        <v>442</v>
      </c>
      <c r="G147" s="865" t="s">
        <v>442</v>
      </c>
      <c r="H147" s="865" t="s">
        <v>442</v>
      </c>
      <c r="I147" s="865" t="s">
        <v>442</v>
      </c>
      <c r="J147" s="865" t="s">
        <v>68</v>
      </c>
      <c r="K147" s="874" t="s">
        <v>7934</v>
      </c>
      <c r="L147" s="865" t="s">
        <v>444</v>
      </c>
      <c r="M147" s="865" t="s">
        <v>7935</v>
      </c>
    </row>
    <row r="148" spans="1:13" ht="15.15">
      <c r="A148" s="22">
        <v>135</v>
      </c>
      <c r="B148" s="865" t="s">
        <v>8425</v>
      </c>
      <c r="C148" s="865" t="s">
        <v>8426</v>
      </c>
      <c r="D148" s="865" t="s">
        <v>56</v>
      </c>
      <c r="E148" s="865" t="s">
        <v>442</v>
      </c>
      <c r="F148" s="865" t="s">
        <v>442</v>
      </c>
      <c r="G148" s="865" t="s">
        <v>442</v>
      </c>
      <c r="H148" s="865" t="s">
        <v>442</v>
      </c>
      <c r="I148" s="865" t="s">
        <v>442</v>
      </c>
      <c r="J148" s="865" t="s">
        <v>89</v>
      </c>
      <c r="K148" s="874" t="s">
        <v>7934</v>
      </c>
      <c r="L148" s="865" t="s">
        <v>444</v>
      </c>
      <c r="M148" s="865" t="s">
        <v>7935</v>
      </c>
    </row>
    <row r="149" spans="1:13" ht="15.15">
      <c r="A149" s="22">
        <v>136</v>
      </c>
      <c r="B149" s="865" t="s">
        <v>8427</v>
      </c>
      <c r="C149" s="865" t="s">
        <v>8428</v>
      </c>
      <c r="D149" s="865" t="s">
        <v>387</v>
      </c>
      <c r="E149" s="865" t="s">
        <v>7908</v>
      </c>
      <c r="F149" s="865" t="s">
        <v>7909</v>
      </c>
      <c r="G149" s="865" t="s">
        <v>7910</v>
      </c>
      <c r="H149" s="865" t="s">
        <v>8427</v>
      </c>
      <c r="I149" s="865" t="s">
        <v>8429</v>
      </c>
      <c r="J149" s="865" t="s">
        <v>68</v>
      </c>
      <c r="K149" s="865" t="s">
        <v>8430</v>
      </c>
      <c r="L149" s="865" t="s">
        <v>394</v>
      </c>
    </row>
    <row r="150" spans="1:13" ht="15.15">
      <c r="A150" s="22">
        <v>137</v>
      </c>
      <c r="B150" s="865" t="s">
        <v>8431</v>
      </c>
      <c r="C150" s="865" t="s">
        <v>8432</v>
      </c>
      <c r="D150" s="865" t="s">
        <v>387</v>
      </c>
      <c r="E150" s="865" t="s">
        <v>7908</v>
      </c>
      <c r="F150" s="865" t="s">
        <v>7909</v>
      </c>
      <c r="G150" s="865" t="s">
        <v>7910</v>
      </c>
      <c r="H150" s="865" t="s">
        <v>8433</v>
      </c>
      <c r="I150" s="865" t="s">
        <v>8434</v>
      </c>
      <c r="J150" s="865" t="s">
        <v>68</v>
      </c>
      <c r="K150" s="865" t="s">
        <v>8435</v>
      </c>
      <c r="L150" s="865" t="s">
        <v>394</v>
      </c>
    </row>
    <row r="151" spans="1:13" ht="15.15">
      <c r="A151" s="22">
        <v>138</v>
      </c>
      <c r="B151" s="865" t="s">
        <v>2118</v>
      </c>
      <c r="C151" s="865" t="s">
        <v>2119</v>
      </c>
      <c r="D151" s="865" t="s">
        <v>387</v>
      </c>
      <c r="E151" s="865" t="s">
        <v>7908</v>
      </c>
      <c r="F151" s="865" t="s">
        <v>7909</v>
      </c>
      <c r="G151" s="865" t="s">
        <v>7910</v>
      </c>
      <c r="H151" s="865" t="s">
        <v>1877</v>
      </c>
      <c r="I151" s="865" t="s">
        <v>7487</v>
      </c>
      <c r="J151" s="865" t="s">
        <v>68</v>
      </c>
      <c r="K151" s="865" t="s">
        <v>8436</v>
      </c>
      <c r="L151" s="865" t="s">
        <v>394</v>
      </c>
    </row>
    <row r="152" spans="1:13" ht="15.15">
      <c r="A152" s="22">
        <v>139</v>
      </c>
      <c r="B152" s="865" t="s">
        <v>4854</v>
      </c>
      <c r="C152" s="865" t="s">
        <v>4855</v>
      </c>
      <c r="D152" s="865" t="s">
        <v>387</v>
      </c>
      <c r="E152" s="865" t="s">
        <v>7908</v>
      </c>
      <c r="F152" s="865" t="s">
        <v>7909</v>
      </c>
      <c r="G152" s="865" t="s">
        <v>7910</v>
      </c>
      <c r="H152" s="865" t="s">
        <v>8437</v>
      </c>
      <c r="I152" s="865" t="s">
        <v>8438</v>
      </c>
      <c r="J152" s="865" t="s">
        <v>68</v>
      </c>
      <c r="K152" s="865" t="s">
        <v>8439</v>
      </c>
      <c r="L152" s="865" t="s">
        <v>394</v>
      </c>
    </row>
    <row r="153" spans="1:13" ht="15.15">
      <c r="A153" s="22">
        <v>140</v>
      </c>
      <c r="B153" s="865" t="s">
        <v>2116</v>
      </c>
      <c r="C153" s="865" t="s">
        <v>2117</v>
      </c>
      <c r="D153" s="865" t="s">
        <v>387</v>
      </c>
      <c r="E153" s="865" t="s">
        <v>336</v>
      </c>
      <c r="F153" s="865" t="s">
        <v>8440</v>
      </c>
      <c r="G153" s="865" t="s">
        <v>8441</v>
      </c>
      <c r="H153" s="865" t="s">
        <v>1279</v>
      </c>
      <c r="I153" s="865" t="s">
        <v>8442</v>
      </c>
      <c r="J153" s="865" t="s">
        <v>68</v>
      </c>
      <c r="K153" s="865" t="s">
        <v>8443</v>
      </c>
      <c r="L153" s="865" t="s">
        <v>394</v>
      </c>
    </row>
    <row r="154" spans="1:13" ht="15.15">
      <c r="A154" s="22">
        <v>141</v>
      </c>
      <c r="B154" s="865" t="s">
        <v>2120</v>
      </c>
      <c r="C154" s="865" t="s">
        <v>2121</v>
      </c>
      <c r="D154" s="865" t="s">
        <v>387</v>
      </c>
      <c r="E154" s="865" t="s">
        <v>7908</v>
      </c>
      <c r="F154" s="865" t="s">
        <v>7909</v>
      </c>
      <c r="G154" s="865" t="s">
        <v>7910</v>
      </c>
      <c r="H154" s="865" t="s">
        <v>432</v>
      </c>
      <c r="I154" s="865" t="s">
        <v>7489</v>
      </c>
      <c r="J154" s="865" t="s">
        <v>68</v>
      </c>
      <c r="K154" s="865" t="s">
        <v>8444</v>
      </c>
      <c r="L154" s="865" t="s">
        <v>394</v>
      </c>
    </row>
    <row r="155" spans="1:13" ht="15.15">
      <c r="A155" s="22">
        <v>142</v>
      </c>
      <c r="B155" s="865" t="s">
        <v>2123</v>
      </c>
      <c r="C155" s="865" t="s">
        <v>2573</v>
      </c>
      <c r="D155" s="865" t="s">
        <v>387</v>
      </c>
      <c r="E155" s="865" t="s">
        <v>442</v>
      </c>
      <c r="F155" s="865" t="s">
        <v>442</v>
      </c>
      <c r="G155" s="865" t="s">
        <v>442</v>
      </c>
      <c r="H155" s="865" t="s">
        <v>442</v>
      </c>
      <c r="I155" s="865" t="s">
        <v>442</v>
      </c>
      <c r="J155" s="865" t="s">
        <v>68</v>
      </c>
      <c r="K155" s="874" t="s">
        <v>7934</v>
      </c>
      <c r="L155" s="865" t="s">
        <v>444</v>
      </c>
      <c r="M155" s="865" t="s">
        <v>7935</v>
      </c>
    </row>
    <row r="156" spans="1:13" ht="15.15">
      <c r="A156" s="22">
        <v>143</v>
      </c>
      <c r="B156" s="865" t="s">
        <v>3036</v>
      </c>
      <c r="C156" s="865" t="s">
        <v>3037</v>
      </c>
      <c r="D156" s="865" t="s">
        <v>387</v>
      </c>
      <c r="E156" s="865" t="s">
        <v>442</v>
      </c>
      <c r="F156" s="865" t="s">
        <v>442</v>
      </c>
      <c r="G156" s="865" t="s">
        <v>442</v>
      </c>
      <c r="H156" s="865" t="s">
        <v>442</v>
      </c>
      <c r="I156" s="865" t="s">
        <v>442</v>
      </c>
      <c r="J156" s="865" t="s">
        <v>68</v>
      </c>
      <c r="K156" s="874" t="s">
        <v>7934</v>
      </c>
      <c r="L156" s="865" t="s">
        <v>444</v>
      </c>
      <c r="M156" s="865" t="s">
        <v>7935</v>
      </c>
    </row>
    <row r="157" spans="1:13" ht="15.15">
      <c r="A157" s="22">
        <v>144</v>
      </c>
      <c r="B157" s="865" t="s">
        <v>3033</v>
      </c>
      <c r="C157" s="865" t="s">
        <v>3034</v>
      </c>
      <c r="D157" s="865" t="s">
        <v>387</v>
      </c>
      <c r="E157" s="865" t="s">
        <v>442</v>
      </c>
      <c r="F157" s="865" t="s">
        <v>442</v>
      </c>
      <c r="G157" s="865" t="s">
        <v>442</v>
      </c>
      <c r="H157" s="865" t="s">
        <v>442</v>
      </c>
      <c r="I157" s="865" t="s">
        <v>442</v>
      </c>
      <c r="J157" s="865" t="s">
        <v>68</v>
      </c>
      <c r="K157" s="874" t="s">
        <v>7934</v>
      </c>
      <c r="L157" s="865" t="s">
        <v>444</v>
      </c>
      <c r="M157" s="865" t="s">
        <v>7935</v>
      </c>
    </row>
    <row r="158" spans="1:13" s="121" customFormat="1" ht="21.05" customHeight="1">
      <c r="A158" s="22">
        <v>145</v>
      </c>
      <c r="B158" s="865" t="s">
        <v>440</v>
      </c>
      <c r="C158" s="865" t="s">
        <v>441</v>
      </c>
      <c r="D158" s="865" t="s">
        <v>387</v>
      </c>
      <c r="E158" s="865"/>
      <c r="F158" s="865"/>
      <c r="G158" s="865"/>
      <c r="H158" s="865"/>
      <c r="I158" s="865"/>
      <c r="J158" s="865"/>
      <c r="K158" s="874" t="s">
        <v>8445</v>
      </c>
      <c r="L158" s="865" t="s">
        <v>7908</v>
      </c>
      <c r="M158" s="865"/>
    </row>
    <row r="159" spans="1:13" s="121" customFormat="1" ht="21.05" customHeight="1">
      <c r="A159" s="22">
        <v>146</v>
      </c>
      <c r="B159" s="865" t="s">
        <v>445</v>
      </c>
      <c r="C159" s="865" t="s">
        <v>269</v>
      </c>
      <c r="D159" s="865" t="s">
        <v>387</v>
      </c>
      <c r="E159" s="865"/>
      <c r="F159" s="865"/>
      <c r="G159" s="865"/>
      <c r="H159" s="865"/>
      <c r="I159" s="865"/>
      <c r="J159" s="865"/>
      <c r="K159" s="874" t="s">
        <v>8446</v>
      </c>
      <c r="L159" s="865"/>
      <c r="M159" s="865"/>
    </row>
    <row r="160" spans="1:13" s="866" customFormat="1" ht="16.5" customHeight="1">
      <c r="A160" s="22">
        <v>147</v>
      </c>
      <c r="B160" s="879" t="s">
        <v>447</v>
      </c>
      <c r="C160" s="880" t="s">
        <v>448</v>
      </c>
      <c r="D160" s="881" t="s">
        <v>58</v>
      </c>
      <c r="E160" s="882"/>
      <c r="F160" s="883"/>
      <c r="G160" s="883"/>
      <c r="H160" s="884"/>
      <c r="I160" s="884"/>
      <c r="J160" s="885"/>
      <c r="K160" s="880">
        <v>1</v>
      </c>
      <c r="L160" s="865"/>
      <c r="M160" s="865"/>
    </row>
    <row r="161" spans="1:14" s="866" customFormat="1" ht="16.5" customHeight="1">
      <c r="A161" s="22"/>
      <c r="B161" s="886"/>
      <c r="C161" s="886"/>
      <c r="D161" s="886"/>
      <c r="E161" s="10"/>
      <c r="F161" s="9"/>
      <c r="G161" s="10"/>
      <c r="H161" s="887"/>
      <c r="I161" s="888"/>
      <c r="J161" s="36"/>
      <c r="K161" s="10"/>
      <c r="L161" s="887"/>
      <c r="M161" s="865"/>
    </row>
    <row r="162" spans="1:14" s="878" customFormat="1" ht="31.5">
      <c r="A162" s="22"/>
      <c r="B162" s="21" t="s">
        <v>322</v>
      </c>
      <c r="C162" s="1508"/>
      <c r="D162" s="1508"/>
      <c r="E162" s="1508"/>
      <c r="F162" s="1508"/>
      <c r="G162" s="1508"/>
      <c r="H162" s="1508"/>
      <c r="I162" s="1508"/>
      <c r="J162" s="1508"/>
      <c r="K162" s="1508"/>
      <c r="L162" s="1509"/>
      <c r="M162" s="865"/>
    </row>
    <row r="163" spans="1:14" s="878" customFormat="1" ht="15.75">
      <c r="A163" s="7"/>
      <c r="B163" s="1513"/>
      <c r="C163" s="1513"/>
      <c r="D163" s="1513"/>
      <c r="E163" s="1513"/>
      <c r="F163" s="1513"/>
      <c r="G163" s="1513"/>
      <c r="H163" s="1513"/>
      <c r="I163" s="1513"/>
      <c r="J163" s="1513"/>
      <c r="K163" s="1513"/>
      <c r="L163" s="1513"/>
      <c r="M163" s="865"/>
    </row>
    <row r="164" spans="1:14" s="873" customFormat="1" ht="16.5" customHeight="1">
      <c r="A164" s="26"/>
      <c r="B164" s="1514" t="s">
        <v>323</v>
      </c>
      <c r="C164" s="1515"/>
      <c r="D164" s="1515"/>
      <c r="E164" s="1515"/>
      <c r="F164" s="1515"/>
      <c r="G164" s="1515"/>
      <c r="H164" s="1515"/>
      <c r="I164" s="1515"/>
      <c r="J164" s="1515"/>
      <c r="K164" s="1515"/>
      <c r="L164" s="1516"/>
      <c r="M164" s="865"/>
    </row>
    <row r="165" spans="1:14" s="866" customFormat="1" ht="16.5" customHeight="1">
      <c r="A165" s="7"/>
      <c r="B165" s="21" t="s">
        <v>315</v>
      </c>
      <c r="C165" s="21" t="s">
        <v>316</v>
      </c>
      <c r="D165" s="21" t="s">
        <v>317</v>
      </c>
      <c r="E165" s="21" t="s">
        <v>324</v>
      </c>
      <c r="F165" s="21" t="s">
        <v>325</v>
      </c>
      <c r="G165" s="1517" t="s">
        <v>326</v>
      </c>
      <c r="H165" s="1518"/>
      <c r="I165" s="1519"/>
      <c r="J165" s="21" t="s">
        <v>327</v>
      </c>
      <c r="K165" s="21" t="s">
        <v>328</v>
      </c>
      <c r="L165" s="21" t="s">
        <v>302</v>
      </c>
      <c r="M165" s="865"/>
    </row>
    <row r="166" spans="1:14" s="866" customFormat="1" ht="16.5" customHeight="1">
      <c r="A166" s="7"/>
      <c r="B166" s="865" t="s">
        <v>7908</v>
      </c>
      <c r="C166" s="865" t="s">
        <v>7909</v>
      </c>
      <c r="D166" s="865" t="s">
        <v>7910</v>
      </c>
      <c r="E166" s="865" t="s">
        <v>451</v>
      </c>
      <c r="F166" s="27"/>
      <c r="G166" s="1505"/>
      <c r="H166" s="1506"/>
      <c r="I166" s="1507"/>
      <c r="J166" s="865"/>
      <c r="K166" s="32"/>
      <c r="L166" s="32"/>
      <c r="M166" s="865"/>
    </row>
    <row r="167" spans="1:14" s="866" customFormat="1" ht="16.5" customHeight="1">
      <c r="A167" s="7"/>
      <c r="B167" s="865"/>
      <c r="C167" s="865" t="s">
        <v>7925</v>
      </c>
      <c r="D167" s="889" t="s">
        <v>8447</v>
      </c>
      <c r="E167" s="865" t="s">
        <v>833</v>
      </c>
      <c r="F167" s="27" t="s">
        <v>838</v>
      </c>
      <c r="G167" s="1505" t="s">
        <v>8448</v>
      </c>
      <c r="H167" s="1506"/>
      <c r="I167" s="1507"/>
      <c r="J167" s="32"/>
      <c r="K167" s="32"/>
      <c r="L167" s="32"/>
      <c r="M167" s="865" t="str">
        <f>UPPER(L168)</f>
        <v/>
      </c>
    </row>
    <row r="168" spans="1:14" s="866" customFormat="1" ht="16.5" customHeight="1">
      <c r="A168" s="7"/>
      <c r="B168" s="865" t="s">
        <v>354</v>
      </c>
      <c r="C168" s="865" t="s">
        <v>389</v>
      </c>
      <c r="D168" s="865" t="s">
        <v>7957</v>
      </c>
      <c r="E168" s="865" t="s">
        <v>837</v>
      </c>
      <c r="F168" s="27" t="s">
        <v>838</v>
      </c>
      <c r="G168" s="1505" t="s">
        <v>8449</v>
      </c>
      <c r="H168" s="1506"/>
      <c r="I168" s="1507"/>
      <c r="J168" s="32"/>
      <c r="K168" s="32"/>
      <c r="L168" s="32"/>
      <c r="M168" s="865"/>
    </row>
    <row r="169" spans="1:14" s="866" customFormat="1" ht="16.5" customHeight="1">
      <c r="A169" s="7"/>
      <c r="B169" s="865" t="s">
        <v>336</v>
      </c>
      <c r="C169" s="865" t="s">
        <v>8440</v>
      </c>
      <c r="D169" s="865" t="s">
        <v>8441</v>
      </c>
      <c r="E169" s="865" t="s">
        <v>840</v>
      </c>
      <c r="F169" s="27" t="s">
        <v>838</v>
      </c>
      <c r="G169" s="1505" t="s">
        <v>8450</v>
      </c>
      <c r="H169" s="1506"/>
      <c r="I169" s="1507"/>
      <c r="J169" s="894"/>
      <c r="K169" s="894"/>
      <c r="L169" s="895"/>
      <c r="M169" s="865"/>
    </row>
    <row r="170" spans="1:14" s="866" customFormat="1" ht="16.5" customHeight="1">
      <c r="A170" s="7"/>
      <c r="B170" s="21" t="s">
        <v>329</v>
      </c>
      <c r="C170" s="1508" t="s">
        <v>8451</v>
      </c>
      <c r="D170" s="1508"/>
      <c r="E170" s="1508"/>
      <c r="F170" s="1508"/>
      <c r="G170" s="1508"/>
      <c r="H170" s="1508"/>
      <c r="I170" s="1508"/>
      <c r="J170" s="1508"/>
      <c r="K170" s="1508"/>
      <c r="L170" s="1509"/>
      <c r="M170" s="865"/>
    </row>
    <row r="171" spans="1:14" s="878" customFormat="1" ht="16.5" customHeight="1">
      <c r="B171" s="21" t="s">
        <v>330</v>
      </c>
      <c r="C171" s="1510"/>
      <c r="D171" s="1510"/>
      <c r="E171" s="1510"/>
      <c r="F171" s="1510"/>
      <c r="G171" s="1510"/>
      <c r="H171" s="1510"/>
      <c r="I171" s="1510"/>
      <c r="J171" s="1510"/>
      <c r="K171" s="1510"/>
      <c r="L171" s="1511"/>
      <c r="M171" s="865"/>
    </row>
    <row r="172" spans="1:14" s="878" customFormat="1" ht="16.5" customHeight="1">
      <c r="B172" s="890" t="s">
        <v>331</v>
      </c>
      <c r="C172" s="1747"/>
      <c r="D172" s="1747"/>
      <c r="E172" s="1747"/>
      <c r="F172" s="1747"/>
      <c r="G172" s="1747"/>
      <c r="H172" s="1747"/>
      <c r="I172" s="1747"/>
      <c r="J172" s="1747"/>
      <c r="K172" s="1747"/>
      <c r="L172" s="1747"/>
      <c r="M172" s="865"/>
    </row>
    <row r="174" spans="1:14" s="866" customFormat="1" ht="16.5" customHeight="1">
      <c r="A174" s="7"/>
      <c r="B174" s="1514" t="s">
        <v>1688</v>
      </c>
      <c r="C174" s="1515"/>
      <c r="D174" s="1515"/>
      <c r="E174" s="1515"/>
      <c r="F174" s="1515"/>
      <c r="G174" s="1515"/>
      <c r="H174" s="1515"/>
      <c r="I174" s="1515"/>
      <c r="J174" s="1515"/>
      <c r="K174" s="1515"/>
      <c r="L174" s="1516"/>
      <c r="M174" s="865"/>
      <c r="N174" s="871"/>
    </row>
    <row r="175" spans="1:14" s="866" customFormat="1" ht="16.5" customHeight="1">
      <c r="A175" s="7"/>
      <c r="B175" s="18" t="s">
        <v>308</v>
      </c>
      <c r="C175" s="17" t="s">
        <v>7901</v>
      </c>
      <c r="D175" s="18" t="s">
        <v>300</v>
      </c>
      <c r="E175" s="1508" t="s">
        <v>7906</v>
      </c>
      <c r="F175" s="1509"/>
      <c r="G175" s="18" t="s">
        <v>302</v>
      </c>
      <c r="H175" s="1520"/>
      <c r="I175" s="1521"/>
      <c r="J175" s="1522"/>
      <c r="K175" s="29" t="s">
        <v>309</v>
      </c>
      <c r="L175" s="872" t="s">
        <v>385</v>
      </c>
      <c r="M175" s="865"/>
    </row>
    <row r="176" spans="1:14" s="866" customFormat="1" ht="16.5" customHeight="1">
      <c r="A176" s="7"/>
      <c r="B176" s="1523" t="s">
        <v>310</v>
      </c>
      <c r="C176" s="1523"/>
      <c r="D176" s="1523"/>
      <c r="E176" s="1523" t="s">
        <v>311</v>
      </c>
      <c r="F176" s="1523"/>
      <c r="G176" s="1523"/>
      <c r="H176" s="1523"/>
      <c r="I176" s="1523"/>
      <c r="J176" s="1523"/>
      <c r="K176" s="1523"/>
      <c r="L176" s="1523"/>
      <c r="M176" s="865"/>
    </row>
    <row r="177" spans="1:13" s="873" customFormat="1" ht="16.5" customHeight="1">
      <c r="A177" s="20"/>
      <c r="B177" s="21" t="s">
        <v>312</v>
      </c>
      <c r="C177" s="21" t="s">
        <v>313</v>
      </c>
      <c r="D177" s="21" t="s">
        <v>314</v>
      </c>
      <c r="E177" s="21" t="s">
        <v>315</v>
      </c>
      <c r="F177" s="21" t="s">
        <v>316</v>
      </c>
      <c r="G177" s="21" t="s">
        <v>317</v>
      </c>
      <c r="H177" s="21" t="s">
        <v>318</v>
      </c>
      <c r="I177" s="21" t="s">
        <v>319</v>
      </c>
      <c r="J177" s="21" t="s">
        <v>320</v>
      </c>
      <c r="K177" s="21" t="s">
        <v>321</v>
      </c>
      <c r="L177" s="21" t="s">
        <v>302</v>
      </c>
      <c r="M177" s="865"/>
    </row>
    <row r="178" spans="1:13" s="871" customFormat="1" ht="16.5" customHeight="1">
      <c r="A178" s="22">
        <v>1</v>
      </c>
      <c r="B178" s="865" t="s">
        <v>7394</v>
      </c>
      <c r="C178" s="865" t="s">
        <v>7907</v>
      </c>
      <c r="D178" s="865" t="s">
        <v>387</v>
      </c>
      <c r="E178" s="865" t="s">
        <v>7908</v>
      </c>
      <c r="F178" s="865" t="s">
        <v>8452</v>
      </c>
      <c r="G178" s="865" t="s">
        <v>8453</v>
      </c>
      <c r="H178" s="865" t="s">
        <v>6245</v>
      </c>
      <c r="I178" s="865" t="s">
        <v>7911</v>
      </c>
      <c r="J178" s="865" t="s">
        <v>68</v>
      </c>
      <c r="K178" s="865" t="s">
        <v>7912</v>
      </c>
      <c r="L178" s="865" t="s">
        <v>394</v>
      </c>
      <c r="M178" s="865"/>
    </row>
    <row r="179" spans="1:13" s="871" customFormat="1" ht="16.5" customHeight="1">
      <c r="A179" s="22">
        <v>2</v>
      </c>
      <c r="B179" s="865" t="s">
        <v>7913</v>
      </c>
      <c r="C179" s="865" t="s">
        <v>7914</v>
      </c>
      <c r="D179" s="865" t="s">
        <v>387</v>
      </c>
      <c r="E179" s="865" t="s">
        <v>442</v>
      </c>
      <c r="F179" s="865" t="s">
        <v>442</v>
      </c>
      <c r="G179" s="865" t="s">
        <v>442</v>
      </c>
      <c r="H179" s="865" t="s">
        <v>442</v>
      </c>
      <c r="I179" s="865" t="s">
        <v>442</v>
      </c>
      <c r="J179" s="865" t="s">
        <v>68</v>
      </c>
      <c r="K179" s="874" t="s">
        <v>7915</v>
      </c>
      <c r="L179" s="865" t="s">
        <v>444</v>
      </c>
      <c r="M179" s="865" t="s">
        <v>7916</v>
      </c>
    </row>
    <row r="180" spans="1:13" s="871" customFormat="1" ht="16.5" customHeight="1">
      <c r="A180" s="22">
        <v>3</v>
      </c>
      <c r="B180" s="865" t="s">
        <v>7917</v>
      </c>
      <c r="C180" s="865" t="s">
        <v>7918</v>
      </c>
      <c r="D180" s="865" t="s">
        <v>387</v>
      </c>
      <c r="E180" s="865" t="s">
        <v>7908</v>
      </c>
      <c r="F180" s="865" t="s">
        <v>8452</v>
      </c>
      <c r="G180" s="865" t="s">
        <v>8453</v>
      </c>
      <c r="H180" s="865" t="s">
        <v>7919</v>
      </c>
      <c r="I180" s="865" t="s">
        <v>7920</v>
      </c>
      <c r="J180" s="865" t="s">
        <v>68</v>
      </c>
      <c r="K180" s="865" t="s">
        <v>7921</v>
      </c>
      <c r="L180" s="865" t="s">
        <v>394</v>
      </c>
      <c r="M180" s="865"/>
    </row>
    <row r="181" spans="1:13" s="871" customFormat="1" ht="16.5" customHeight="1">
      <c r="A181" s="22">
        <v>4</v>
      </c>
      <c r="B181" s="865" t="s">
        <v>7922</v>
      </c>
      <c r="C181" s="865" t="s">
        <v>392</v>
      </c>
      <c r="D181" s="865" t="s">
        <v>387</v>
      </c>
      <c r="E181" s="865" t="s">
        <v>7908</v>
      </c>
      <c r="F181" s="865" t="s">
        <v>8452</v>
      </c>
      <c r="G181" s="865" t="s">
        <v>8453</v>
      </c>
      <c r="H181" s="865" t="s">
        <v>7922</v>
      </c>
      <c r="I181" s="865" t="s">
        <v>7923</v>
      </c>
      <c r="J181" s="865" t="s">
        <v>68</v>
      </c>
      <c r="K181" s="865" t="s">
        <v>7924</v>
      </c>
      <c r="L181" s="865" t="s">
        <v>394</v>
      </c>
      <c r="M181" s="865"/>
    </row>
    <row r="182" spans="1:13" s="871" customFormat="1" ht="16.5" customHeight="1">
      <c r="A182" s="22">
        <v>5</v>
      </c>
      <c r="B182" s="865" t="s">
        <v>1259</v>
      </c>
      <c r="C182" s="865" t="s">
        <v>1429</v>
      </c>
      <c r="D182" s="865" t="s">
        <v>387</v>
      </c>
      <c r="E182" s="865" t="s">
        <v>352</v>
      </c>
      <c r="F182" s="865" t="s">
        <v>7925</v>
      </c>
      <c r="G182" s="865" t="s">
        <v>7926</v>
      </c>
      <c r="H182" s="865" t="s">
        <v>1259</v>
      </c>
      <c r="I182" s="865" t="s">
        <v>7927</v>
      </c>
      <c r="J182" s="865" t="s">
        <v>68</v>
      </c>
      <c r="K182" s="865" t="s">
        <v>7928</v>
      </c>
      <c r="L182" s="865" t="s">
        <v>394</v>
      </c>
      <c r="M182" s="865"/>
    </row>
    <row r="183" spans="1:13" s="871" customFormat="1" ht="16.5" customHeight="1">
      <c r="A183" s="22">
        <v>6</v>
      </c>
      <c r="B183" s="865" t="s">
        <v>7425</v>
      </c>
      <c r="C183" s="865" t="s">
        <v>7929</v>
      </c>
      <c r="D183" s="865" t="s">
        <v>56</v>
      </c>
      <c r="E183" s="865" t="s">
        <v>7908</v>
      </c>
      <c r="F183" s="865" t="s">
        <v>8452</v>
      </c>
      <c r="G183" s="865" t="s">
        <v>8453</v>
      </c>
      <c r="H183" s="865" t="s">
        <v>7425</v>
      </c>
      <c r="I183" s="865" t="s">
        <v>7930</v>
      </c>
      <c r="J183" s="865" t="s">
        <v>89</v>
      </c>
      <c r="K183" s="865" t="s">
        <v>7931</v>
      </c>
      <c r="L183" s="865" t="s">
        <v>394</v>
      </c>
      <c r="M183" s="865"/>
    </row>
    <row r="184" spans="1:13" s="871" customFormat="1" ht="16.5" customHeight="1">
      <c r="A184" s="22">
        <v>7</v>
      </c>
      <c r="B184" s="865" t="s">
        <v>7932</v>
      </c>
      <c r="C184" s="865" t="s">
        <v>7933</v>
      </c>
      <c r="D184" s="865" t="s">
        <v>387</v>
      </c>
      <c r="E184" s="865" t="s">
        <v>442</v>
      </c>
      <c r="F184" s="865" t="s">
        <v>442</v>
      </c>
      <c r="G184" s="865" t="s">
        <v>442</v>
      </c>
      <c r="H184" s="865" t="s">
        <v>442</v>
      </c>
      <c r="I184" s="865" t="s">
        <v>442</v>
      </c>
      <c r="J184" s="865" t="s">
        <v>68</v>
      </c>
      <c r="K184" s="874" t="s">
        <v>7934</v>
      </c>
      <c r="L184" s="865" t="s">
        <v>444</v>
      </c>
      <c r="M184" s="865" t="s">
        <v>8454</v>
      </c>
    </row>
    <row r="185" spans="1:13" s="871" customFormat="1" ht="16.5" customHeight="1">
      <c r="A185" s="22">
        <v>8</v>
      </c>
      <c r="B185" s="865" t="s">
        <v>7936</v>
      </c>
      <c r="C185" s="865" t="s">
        <v>7937</v>
      </c>
      <c r="D185" s="865" t="s">
        <v>387</v>
      </c>
      <c r="E185" s="865" t="s">
        <v>442</v>
      </c>
      <c r="F185" s="865" t="s">
        <v>442</v>
      </c>
      <c r="G185" s="865" t="s">
        <v>442</v>
      </c>
      <c r="H185" s="865" t="s">
        <v>442</v>
      </c>
      <c r="I185" s="865" t="s">
        <v>442</v>
      </c>
      <c r="J185" s="865" t="s">
        <v>68</v>
      </c>
      <c r="K185" s="874" t="s">
        <v>7934</v>
      </c>
      <c r="L185" s="865" t="s">
        <v>444</v>
      </c>
      <c r="M185" s="865" t="s">
        <v>8454</v>
      </c>
    </row>
    <row r="186" spans="1:13" s="871" customFormat="1" ht="16.5" customHeight="1">
      <c r="A186" s="22">
        <v>9</v>
      </c>
      <c r="B186" s="865" t="s">
        <v>7938</v>
      </c>
      <c r="C186" s="865" t="s">
        <v>7939</v>
      </c>
      <c r="D186" s="865" t="s">
        <v>387</v>
      </c>
      <c r="E186" s="865" t="s">
        <v>7908</v>
      </c>
      <c r="F186" s="865" t="s">
        <v>8452</v>
      </c>
      <c r="G186" s="865" t="s">
        <v>8453</v>
      </c>
      <c r="H186" s="865" t="s">
        <v>7940</v>
      </c>
      <c r="I186" s="865" t="s">
        <v>7941</v>
      </c>
      <c r="J186" s="865" t="s">
        <v>68</v>
      </c>
      <c r="K186" s="865" t="s">
        <v>8455</v>
      </c>
      <c r="L186" s="865" t="s">
        <v>394</v>
      </c>
      <c r="M186" s="865"/>
    </row>
    <row r="187" spans="1:13" s="871" customFormat="1" ht="16.5" customHeight="1">
      <c r="A187" s="22">
        <v>10</v>
      </c>
      <c r="B187" s="865" t="s">
        <v>7943</v>
      </c>
      <c r="C187" s="865" t="s">
        <v>7944</v>
      </c>
      <c r="D187" s="865" t="s">
        <v>387</v>
      </c>
      <c r="E187" s="865" t="s">
        <v>7908</v>
      </c>
      <c r="F187" s="865" t="s">
        <v>8452</v>
      </c>
      <c r="G187" s="865" t="s">
        <v>8453</v>
      </c>
      <c r="H187" s="865" t="s">
        <v>7945</v>
      </c>
      <c r="I187" s="865" t="s">
        <v>7946</v>
      </c>
      <c r="J187" s="865" t="s">
        <v>68</v>
      </c>
      <c r="K187" s="865" t="s">
        <v>8456</v>
      </c>
      <c r="L187" s="865" t="s">
        <v>394</v>
      </c>
      <c r="M187" s="865"/>
    </row>
    <row r="188" spans="1:13" s="871" customFormat="1" ht="16.5" customHeight="1">
      <c r="A188" s="22">
        <v>11</v>
      </c>
      <c r="B188" s="865" t="s">
        <v>7948</v>
      </c>
      <c r="C188" s="865" t="s">
        <v>7949</v>
      </c>
      <c r="D188" s="865" t="s">
        <v>387</v>
      </c>
      <c r="E188" s="865" t="s">
        <v>7908</v>
      </c>
      <c r="F188" s="865" t="s">
        <v>8452</v>
      </c>
      <c r="G188" s="865" t="s">
        <v>8453</v>
      </c>
      <c r="H188" s="865" t="s">
        <v>7948</v>
      </c>
      <c r="I188" s="865" t="s">
        <v>7950</v>
      </c>
      <c r="J188" s="865" t="s">
        <v>68</v>
      </c>
      <c r="K188" s="865" t="s">
        <v>8457</v>
      </c>
      <c r="L188" s="865" t="s">
        <v>394</v>
      </c>
      <c r="M188" s="865"/>
    </row>
    <row r="189" spans="1:13" s="871" customFormat="1" ht="16.5" customHeight="1">
      <c r="A189" s="22">
        <v>12</v>
      </c>
      <c r="B189" s="865" t="s">
        <v>7952</v>
      </c>
      <c r="C189" s="865" t="s">
        <v>7953</v>
      </c>
      <c r="D189" s="865" t="s">
        <v>387</v>
      </c>
      <c r="E189" s="865" t="s">
        <v>7908</v>
      </c>
      <c r="F189" s="865" t="s">
        <v>8452</v>
      </c>
      <c r="G189" s="865" t="s">
        <v>8453</v>
      </c>
      <c r="H189" s="865" t="s">
        <v>7954</v>
      </c>
      <c r="I189" s="865" t="s">
        <v>7955</v>
      </c>
      <c r="J189" s="865" t="s">
        <v>68</v>
      </c>
      <c r="K189" s="865" t="s">
        <v>8458</v>
      </c>
      <c r="L189" s="865" t="s">
        <v>394</v>
      </c>
      <c r="M189" s="865"/>
    </row>
    <row r="190" spans="1:13" s="871" customFormat="1" ht="16.5" customHeight="1">
      <c r="A190" s="22">
        <v>13</v>
      </c>
      <c r="B190" s="865" t="s">
        <v>397</v>
      </c>
      <c r="C190" s="865" t="s">
        <v>398</v>
      </c>
      <c r="D190" s="865" t="s">
        <v>387</v>
      </c>
      <c r="E190" s="865" t="s">
        <v>354</v>
      </c>
      <c r="F190" s="865" t="s">
        <v>389</v>
      </c>
      <c r="G190" s="865" t="s">
        <v>7957</v>
      </c>
      <c r="H190" s="865" t="s">
        <v>7958</v>
      </c>
      <c r="I190" s="865" t="s">
        <v>7959</v>
      </c>
      <c r="J190" s="865" t="s">
        <v>68</v>
      </c>
      <c r="K190" s="865" t="s">
        <v>8459</v>
      </c>
      <c r="L190" s="865" t="s">
        <v>394</v>
      </c>
      <c r="M190" s="865"/>
    </row>
    <row r="191" spans="1:13" s="871" customFormat="1" ht="16.5" customHeight="1">
      <c r="A191" s="22">
        <v>14</v>
      </c>
      <c r="B191" s="865" t="s">
        <v>1448</v>
      </c>
      <c r="C191" s="865" t="s">
        <v>1447</v>
      </c>
      <c r="D191" s="865" t="s">
        <v>387</v>
      </c>
      <c r="E191" s="865" t="s">
        <v>7908</v>
      </c>
      <c r="F191" s="865" t="s">
        <v>8452</v>
      </c>
      <c r="G191" s="865" t="s">
        <v>8453</v>
      </c>
      <c r="H191" s="865" t="s">
        <v>7961</v>
      </c>
      <c r="I191" s="865" t="s">
        <v>7962</v>
      </c>
      <c r="J191" s="865" t="s">
        <v>68</v>
      </c>
      <c r="K191" s="865" t="s">
        <v>8460</v>
      </c>
      <c r="L191" s="865" t="s">
        <v>394</v>
      </c>
      <c r="M191" s="865"/>
    </row>
    <row r="192" spans="1:13" s="871" customFormat="1" ht="16.5" customHeight="1">
      <c r="A192" s="22">
        <v>15</v>
      </c>
      <c r="B192" s="865" t="s">
        <v>2424</v>
      </c>
      <c r="C192" s="865" t="s">
        <v>2425</v>
      </c>
      <c r="D192" s="865" t="s">
        <v>387</v>
      </c>
      <c r="E192" s="865" t="s">
        <v>7908</v>
      </c>
      <c r="F192" s="865" t="s">
        <v>8452</v>
      </c>
      <c r="G192" s="865" t="s">
        <v>8453</v>
      </c>
      <c r="H192" s="865" t="s">
        <v>7964</v>
      </c>
      <c r="I192" s="865" t="s">
        <v>7965</v>
      </c>
      <c r="J192" s="865" t="s">
        <v>68</v>
      </c>
      <c r="K192" s="865" t="s">
        <v>8461</v>
      </c>
      <c r="L192" s="865" t="s">
        <v>394</v>
      </c>
      <c r="M192" s="865"/>
    </row>
    <row r="193" spans="1:13" s="871" customFormat="1" ht="16.5" customHeight="1">
      <c r="A193" s="22">
        <v>16</v>
      </c>
      <c r="B193" s="865" t="s">
        <v>7967</v>
      </c>
      <c r="C193" s="865" t="s">
        <v>7968</v>
      </c>
      <c r="D193" s="865" t="s">
        <v>387</v>
      </c>
      <c r="E193" s="865" t="s">
        <v>7908</v>
      </c>
      <c r="F193" s="865" t="s">
        <v>8452</v>
      </c>
      <c r="G193" s="865" t="s">
        <v>8453</v>
      </c>
      <c r="H193" s="865" t="s">
        <v>8462</v>
      </c>
      <c r="I193" s="865" t="s">
        <v>8463</v>
      </c>
      <c r="J193" s="865" t="s">
        <v>68</v>
      </c>
      <c r="K193" s="865" t="s">
        <v>8464</v>
      </c>
      <c r="L193" s="865" t="s">
        <v>394</v>
      </c>
      <c r="M193" s="865"/>
    </row>
    <row r="194" spans="1:13" s="871" customFormat="1" ht="16.5" customHeight="1">
      <c r="A194" s="22">
        <v>17</v>
      </c>
      <c r="B194" s="865" t="s">
        <v>1702</v>
      </c>
      <c r="C194" s="865" t="s">
        <v>1511</v>
      </c>
      <c r="D194" s="865" t="s">
        <v>387</v>
      </c>
      <c r="E194" s="865" t="s">
        <v>7908</v>
      </c>
      <c r="F194" s="865" t="s">
        <v>8452</v>
      </c>
      <c r="G194" s="865" t="s">
        <v>8453</v>
      </c>
      <c r="H194" s="865" t="s">
        <v>7969</v>
      </c>
      <c r="I194" s="865" t="s">
        <v>7420</v>
      </c>
      <c r="J194" s="865" t="s">
        <v>68</v>
      </c>
      <c r="K194" s="865" t="s">
        <v>8465</v>
      </c>
      <c r="L194" s="865" t="s">
        <v>394</v>
      </c>
      <c r="M194" s="865"/>
    </row>
    <row r="195" spans="1:13" s="871" customFormat="1" ht="16.5" customHeight="1">
      <c r="A195" s="22">
        <v>18</v>
      </c>
      <c r="B195" s="865" t="s">
        <v>7971</v>
      </c>
      <c r="C195" s="865" t="s">
        <v>7972</v>
      </c>
      <c r="D195" s="865" t="s">
        <v>387</v>
      </c>
      <c r="E195" s="865" t="s">
        <v>7908</v>
      </c>
      <c r="F195" s="865" t="s">
        <v>8452</v>
      </c>
      <c r="G195" s="865" t="s">
        <v>8453</v>
      </c>
      <c r="H195" s="865" t="s">
        <v>7973</v>
      </c>
      <c r="I195" s="865" t="s">
        <v>7974</v>
      </c>
      <c r="J195" s="865" t="s">
        <v>68</v>
      </c>
      <c r="K195" s="865" t="s">
        <v>7975</v>
      </c>
      <c r="L195" s="865" t="s">
        <v>394</v>
      </c>
      <c r="M195" s="865"/>
    </row>
    <row r="196" spans="1:13" s="871" customFormat="1" ht="16.5" customHeight="1">
      <c r="A196" s="22">
        <v>19</v>
      </c>
      <c r="B196" s="865" t="s">
        <v>7976</v>
      </c>
      <c r="C196" s="865" t="s">
        <v>7977</v>
      </c>
      <c r="D196" s="865" t="s">
        <v>387</v>
      </c>
      <c r="E196" s="865" t="s">
        <v>7908</v>
      </c>
      <c r="F196" s="865" t="s">
        <v>8452</v>
      </c>
      <c r="G196" s="865" t="s">
        <v>8453</v>
      </c>
      <c r="H196" s="865" t="s">
        <v>7978</v>
      </c>
      <c r="I196" s="865" t="s">
        <v>7979</v>
      </c>
      <c r="J196" s="865" t="s">
        <v>68</v>
      </c>
      <c r="K196" s="865" t="s">
        <v>8466</v>
      </c>
      <c r="L196" s="865" t="s">
        <v>394</v>
      </c>
      <c r="M196" s="865"/>
    </row>
    <row r="197" spans="1:13" s="871" customFormat="1" ht="16.5" customHeight="1">
      <c r="A197" s="22">
        <v>20</v>
      </c>
      <c r="B197" s="865" t="s">
        <v>7981</v>
      </c>
      <c r="C197" s="865" t="s">
        <v>7982</v>
      </c>
      <c r="D197" s="865" t="s">
        <v>387</v>
      </c>
      <c r="E197" s="865" t="s">
        <v>7908</v>
      </c>
      <c r="F197" s="865" t="s">
        <v>8452</v>
      </c>
      <c r="G197" s="865" t="s">
        <v>8453</v>
      </c>
      <c r="H197" s="865" t="s">
        <v>7983</v>
      </c>
      <c r="I197" s="865" t="s">
        <v>7984</v>
      </c>
      <c r="J197" s="865" t="s">
        <v>68</v>
      </c>
      <c r="K197" s="865" t="s">
        <v>8467</v>
      </c>
      <c r="L197" s="865" t="s">
        <v>394</v>
      </c>
      <c r="M197" s="865"/>
    </row>
    <row r="198" spans="1:13" s="871" customFormat="1" ht="16.5" customHeight="1">
      <c r="A198" s="22">
        <v>21</v>
      </c>
      <c r="B198" s="865" t="s">
        <v>7986</v>
      </c>
      <c r="C198" s="865" t="s">
        <v>7987</v>
      </c>
      <c r="D198" s="865" t="s">
        <v>387</v>
      </c>
      <c r="E198" s="865" t="s">
        <v>442</v>
      </c>
      <c r="F198" s="865" t="s">
        <v>442</v>
      </c>
      <c r="G198" s="865" t="s">
        <v>442</v>
      </c>
      <c r="H198" s="865" t="s">
        <v>442</v>
      </c>
      <c r="I198" s="865" t="s">
        <v>442</v>
      </c>
      <c r="J198" s="865" t="s">
        <v>68</v>
      </c>
      <c r="K198" s="874" t="s">
        <v>7934</v>
      </c>
      <c r="L198" s="865" t="s">
        <v>444</v>
      </c>
      <c r="M198" s="865" t="s">
        <v>8454</v>
      </c>
    </row>
    <row r="199" spans="1:13" s="871" customFormat="1" ht="16.5" customHeight="1">
      <c r="A199" s="22">
        <v>22</v>
      </c>
      <c r="B199" s="865" t="s">
        <v>7988</v>
      </c>
      <c r="C199" s="865" t="s">
        <v>7989</v>
      </c>
      <c r="D199" s="865" t="s">
        <v>387</v>
      </c>
      <c r="E199" s="865" t="s">
        <v>7908</v>
      </c>
      <c r="F199" s="865" t="s">
        <v>8452</v>
      </c>
      <c r="G199" s="865" t="s">
        <v>8453</v>
      </c>
      <c r="H199" s="865" t="s">
        <v>7990</v>
      </c>
      <c r="I199" s="865" t="s">
        <v>7484</v>
      </c>
      <c r="J199" s="865" t="s">
        <v>68</v>
      </c>
      <c r="K199" s="865" t="s">
        <v>8468</v>
      </c>
      <c r="L199" s="865" t="s">
        <v>394</v>
      </c>
      <c r="M199" s="865"/>
    </row>
    <row r="200" spans="1:13" s="871" customFormat="1" ht="16.5" customHeight="1">
      <c r="A200" s="22">
        <v>23</v>
      </c>
      <c r="B200" s="865" t="s">
        <v>7992</v>
      </c>
      <c r="C200" s="865" t="s">
        <v>7993</v>
      </c>
      <c r="D200" s="865" t="s">
        <v>387</v>
      </c>
      <c r="E200" s="865" t="s">
        <v>7908</v>
      </c>
      <c r="F200" s="865" t="s">
        <v>8452</v>
      </c>
      <c r="G200" s="865" t="s">
        <v>8453</v>
      </c>
      <c r="H200" s="865" t="s">
        <v>7994</v>
      </c>
      <c r="I200" s="865" t="s">
        <v>7995</v>
      </c>
      <c r="J200" s="865" t="s">
        <v>68</v>
      </c>
      <c r="K200" s="865" t="s">
        <v>8469</v>
      </c>
      <c r="L200" s="865" t="s">
        <v>394</v>
      </c>
      <c r="M200" s="865"/>
    </row>
    <row r="201" spans="1:13" s="871" customFormat="1" ht="16.5" customHeight="1">
      <c r="A201" s="22">
        <v>24</v>
      </c>
      <c r="B201" s="865" t="s">
        <v>1919</v>
      </c>
      <c r="C201" s="865" t="s">
        <v>1920</v>
      </c>
      <c r="D201" s="865" t="s">
        <v>387</v>
      </c>
      <c r="E201" s="865" t="s">
        <v>7908</v>
      </c>
      <c r="F201" s="865" t="s">
        <v>8452</v>
      </c>
      <c r="G201" s="865" t="s">
        <v>8453</v>
      </c>
      <c r="H201" s="865" t="s">
        <v>7997</v>
      </c>
      <c r="I201" s="865" t="s">
        <v>7400</v>
      </c>
      <c r="J201" s="865" t="s">
        <v>68</v>
      </c>
      <c r="K201" s="865" t="s">
        <v>8470</v>
      </c>
      <c r="L201" s="865" t="s">
        <v>394</v>
      </c>
      <c r="M201" s="865"/>
    </row>
    <row r="202" spans="1:13" s="871" customFormat="1" ht="16.5" customHeight="1">
      <c r="A202" s="22">
        <v>25</v>
      </c>
      <c r="B202" s="865" t="s">
        <v>7999</v>
      </c>
      <c r="C202" s="865" t="s">
        <v>8000</v>
      </c>
      <c r="D202" s="865" t="s">
        <v>387</v>
      </c>
      <c r="E202" s="865" t="s">
        <v>7908</v>
      </c>
      <c r="F202" s="865" t="s">
        <v>8452</v>
      </c>
      <c r="G202" s="865" t="s">
        <v>8453</v>
      </c>
      <c r="H202" s="865" t="s">
        <v>8001</v>
      </c>
      <c r="I202" s="865" t="s">
        <v>8002</v>
      </c>
      <c r="J202" s="865" t="s">
        <v>68</v>
      </c>
      <c r="K202" s="865" t="s">
        <v>8471</v>
      </c>
      <c r="L202" s="865" t="s">
        <v>394</v>
      </c>
      <c r="M202" s="865"/>
    </row>
    <row r="203" spans="1:13" s="871" customFormat="1" ht="16.5" customHeight="1">
      <c r="A203" s="22">
        <v>26</v>
      </c>
      <c r="B203" s="865" t="s">
        <v>8004</v>
      </c>
      <c r="C203" s="865" t="s">
        <v>8005</v>
      </c>
      <c r="D203" s="865" t="s">
        <v>387</v>
      </c>
      <c r="E203" s="865" t="s">
        <v>442</v>
      </c>
      <c r="F203" s="865" t="s">
        <v>442</v>
      </c>
      <c r="G203" s="865" t="s">
        <v>442</v>
      </c>
      <c r="H203" s="865" t="s">
        <v>442</v>
      </c>
      <c r="I203" s="865" t="s">
        <v>442</v>
      </c>
      <c r="J203" s="865" t="s">
        <v>68</v>
      </c>
      <c r="K203" s="874" t="s">
        <v>7934</v>
      </c>
      <c r="L203" s="865" t="s">
        <v>444</v>
      </c>
      <c r="M203" s="865" t="s">
        <v>8454</v>
      </c>
    </row>
    <row r="204" spans="1:13" s="871" customFormat="1" ht="16.5" customHeight="1">
      <c r="A204" s="22">
        <v>27</v>
      </c>
      <c r="B204" s="865" t="s">
        <v>8006</v>
      </c>
      <c r="C204" s="865" t="s">
        <v>8007</v>
      </c>
      <c r="D204" s="865" t="s">
        <v>387</v>
      </c>
      <c r="E204" s="865" t="s">
        <v>442</v>
      </c>
      <c r="F204" s="865" t="s">
        <v>442</v>
      </c>
      <c r="G204" s="865" t="s">
        <v>442</v>
      </c>
      <c r="H204" s="865" t="s">
        <v>442</v>
      </c>
      <c r="I204" s="865" t="s">
        <v>442</v>
      </c>
      <c r="J204" s="865" t="s">
        <v>68</v>
      </c>
      <c r="K204" s="874" t="s">
        <v>7934</v>
      </c>
      <c r="L204" s="865" t="s">
        <v>444</v>
      </c>
      <c r="M204" s="865" t="s">
        <v>8454</v>
      </c>
    </row>
    <row r="205" spans="1:13" s="871" customFormat="1" ht="16.5" customHeight="1">
      <c r="A205" s="22">
        <v>28</v>
      </c>
      <c r="B205" s="865" t="s">
        <v>8008</v>
      </c>
      <c r="C205" s="865" t="s">
        <v>8009</v>
      </c>
      <c r="D205" s="865" t="s">
        <v>387</v>
      </c>
      <c r="E205" s="865" t="s">
        <v>442</v>
      </c>
      <c r="F205" s="865" t="s">
        <v>442</v>
      </c>
      <c r="G205" s="865" t="s">
        <v>442</v>
      </c>
      <c r="H205" s="865" t="s">
        <v>442</v>
      </c>
      <c r="I205" s="865" t="s">
        <v>442</v>
      </c>
      <c r="J205" s="865" t="s">
        <v>68</v>
      </c>
      <c r="K205" s="874" t="s">
        <v>7934</v>
      </c>
      <c r="L205" s="865" t="s">
        <v>444</v>
      </c>
      <c r="M205" s="865" t="s">
        <v>8454</v>
      </c>
    </row>
    <row r="206" spans="1:13" s="871" customFormat="1" ht="16.5" customHeight="1">
      <c r="A206" s="22">
        <v>29</v>
      </c>
      <c r="B206" s="865" t="s">
        <v>8010</v>
      </c>
      <c r="C206" s="865" t="s">
        <v>8011</v>
      </c>
      <c r="D206" s="865" t="s">
        <v>387</v>
      </c>
      <c r="E206" s="865" t="s">
        <v>7908</v>
      </c>
      <c r="F206" s="865" t="s">
        <v>8452</v>
      </c>
      <c r="G206" s="865" t="s">
        <v>8453</v>
      </c>
      <c r="H206" s="865" t="s">
        <v>8012</v>
      </c>
      <c r="I206" s="865" t="s">
        <v>8013</v>
      </c>
      <c r="J206" s="865" t="s">
        <v>68</v>
      </c>
      <c r="K206" s="865" t="s">
        <v>8472</v>
      </c>
      <c r="L206" s="865" t="s">
        <v>394</v>
      </c>
      <c r="M206" s="865"/>
    </row>
    <row r="207" spans="1:13" s="871" customFormat="1" ht="16.5" customHeight="1">
      <c r="A207" s="22">
        <v>30</v>
      </c>
      <c r="B207" s="865" t="s">
        <v>8015</v>
      </c>
      <c r="C207" s="865" t="s">
        <v>8016</v>
      </c>
      <c r="D207" s="865" t="s">
        <v>56</v>
      </c>
      <c r="E207" s="865" t="s">
        <v>7908</v>
      </c>
      <c r="F207" s="865" t="s">
        <v>8452</v>
      </c>
      <c r="G207" s="865" t="s">
        <v>8453</v>
      </c>
      <c r="H207" s="865" t="s">
        <v>8017</v>
      </c>
      <c r="I207" s="865" t="s">
        <v>8018</v>
      </c>
      <c r="J207" s="865" t="s">
        <v>89</v>
      </c>
      <c r="K207" s="865" t="s">
        <v>8473</v>
      </c>
      <c r="L207" s="865" t="s">
        <v>394</v>
      </c>
      <c r="M207" s="865"/>
    </row>
    <row r="208" spans="1:13" s="871" customFormat="1" ht="16.5" customHeight="1">
      <c r="A208" s="22">
        <v>31</v>
      </c>
      <c r="B208" s="865" t="s">
        <v>8020</v>
      </c>
      <c r="C208" s="865" t="s">
        <v>8021</v>
      </c>
      <c r="D208" s="865" t="s">
        <v>56</v>
      </c>
      <c r="E208" s="865" t="s">
        <v>7908</v>
      </c>
      <c r="F208" s="865" t="s">
        <v>8452</v>
      </c>
      <c r="G208" s="865" t="s">
        <v>8453</v>
      </c>
      <c r="H208" s="865" t="s">
        <v>8022</v>
      </c>
      <c r="I208" s="865" t="s">
        <v>8023</v>
      </c>
      <c r="J208" s="865" t="s">
        <v>89</v>
      </c>
      <c r="K208" s="865" t="s">
        <v>8474</v>
      </c>
      <c r="L208" s="865" t="s">
        <v>394</v>
      </c>
      <c r="M208" s="865"/>
    </row>
    <row r="209" spans="1:13" s="871" customFormat="1" ht="16.5" customHeight="1">
      <c r="A209" s="22">
        <v>32</v>
      </c>
      <c r="B209" s="875" t="s">
        <v>8025</v>
      </c>
      <c r="C209" s="865" t="s">
        <v>8026</v>
      </c>
      <c r="D209" s="865" t="s">
        <v>56</v>
      </c>
      <c r="E209" s="865" t="s">
        <v>7908</v>
      </c>
      <c r="F209" s="865" t="s">
        <v>8452</v>
      </c>
      <c r="G209" s="865" t="s">
        <v>8453</v>
      </c>
      <c r="H209" s="865" t="s">
        <v>8027</v>
      </c>
      <c r="I209" s="865" t="s">
        <v>8028</v>
      </c>
      <c r="J209" s="865" t="s">
        <v>89</v>
      </c>
      <c r="K209" s="865" t="s">
        <v>8475</v>
      </c>
      <c r="L209" s="865" t="s">
        <v>394</v>
      </c>
      <c r="M209" s="865"/>
    </row>
    <row r="210" spans="1:13" s="871" customFormat="1" ht="16.5" customHeight="1">
      <c r="A210" s="22">
        <v>33</v>
      </c>
      <c r="B210" s="865" t="s">
        <v>8030</v>
      </c>
      <c r="C210" s="865" t="s">
        <v>8031</v>
      </c>
      <c r="D210" s="865" t="s">
        <v>387</v>
      </c>
      <c r="E210" s="865" t="s">
        <v>7908</v>
      </c>
      <c r="F210" s="865" t="s">
        <v>8452</v>
      </c>
      <c r="G210" s="865" t="s">
        <v>8453</v>
      </c>
      <c r="H210" s="865" t="s">
        <v>8032</v>
      </c>
      <c r="I210" s="865" t="s">
        <v>8033</v>
      </c>
      <c r="J210" s="865" t="s">
        <v>68</v>
      </c>
      <c r="K210" s="865" t="s">
        <v>8476</v>
      </c>
      <c r="L210" s="865" t="s">
        <v>394</v>
      </c>
      <c r="M210" s="865"/>
    </row>
    <row r="211" spans="1:13" s="871" customFormat="1" ht="16.5" customHeight="1">
      <c r="A211" s="22">
        <v>34</v>
      </c>
      <c r="B211" s="865" t="s">
        <v>8035</v>
      </c>
      <c r="C211" s="865" t="s">
        <v>8036</v>
      </c>
      <c r="D211" s="865" t="s">
        <v>387</v>
      </c>
      <c r="E211" s="865" t="s">
        <v>7908</v>
      </c>
      <c r="F211" s="865" t="s">
        <v>8452</v>
      </c>
      <c r="G211" s="865" t="s">
        <v>8453</v>
      </c>
      <c r="H211" s="865" t="s">
        <v>8037</v>
      </c>
      <c r="I211" s="865" t="s">
        <v>8038</v>
      </c>
      <c r="J211" s="865" t="s">
        <v>68</v>
      </c>
      <c r="K211" s="865" t="s">
        <v>8477</v>
      </c>
      <c r="L211" s="865" t="s">
        <v>394</v>
      </c>
      <c r="M211" s="865"/>
    </row>
    <row r="212" spans="1:13" s="871" customFormat="1" ht="16.5" customHeight="1">
      <c r="A212" s="22">
        <v>35</v>
      </c>
      <c r="B212" s="865" t="s">
        <v>8040</v>
      </c>
      <c r="C212" s="865" t="s">
        <v>8041</v>
      </c>
      <c r="D212" s="865" t="s">
        <v>387</v>
      </c>
      <c r="E212" s="865" t="s">
        <v>7908</v>
      </c>
      <c r="F212" s="865" t="s">
        <v>8452</v>
      </c>
      <c r="G212" s="865" t="s">
        <v>8453</v>
      </c>
      <c r="H212" s="865" t="s">
        <v>8478</v>
      </c>
      <c r="I212" s="865" t="s">
        <v>8479</v>
      </c>
      <c r="J212" s="865" t="s">
        <v>68</v>
      </c>
      <c r="K212" s="865" t="s">
        <v>8480</v>
      </c>
      <c r="L212" s="865" t="s">
        <v>394</v>
      </c>
      <c r="M212" s="865"/>
    </row>
    <row r="213" spans="1:13" s="871" customFormat="1" ht="16.5" customHeight="1">
      <c r="A213" s="22">
        <v>36</v>
      </c>
      <c r="B213" s="865" t="s">
        <v>8042</v>
      </c>
      <c r="C213" s="865" t="s">
        <v>8043</v>
      </c>
      <c r="D213" s="865" t="s">
        <v>387</v>
      </c>
      <c r="E213" s="865" t="s">
        <v>7908</v>
      </c>
      <c r="F213" s="865" t="s">
        <v>8452</v>
      </c>
      <c r="G213" s="865" t="s">
        <v>8453</v>
      </c>
      <c r="H213" s="865" t="s">
        <v>8481</v>
      </c>
      <c r="I213" s="865" t="s">
        <v>8482</v>
      </c>
      <c r="J213" s="865" t="s">
        <v>68</v>
      </c>
      <c r="K213" s="865" t="s">
        <v>8483</v>
      </c>
      <c r="L213" s="865" t="s">
        <v>394</v>
      </c>
      <c r="M213" s="865"/>
    </row>
    <row r="214" spans="1:13" s="871" customFormat="1" ht="16.5" customHeight="1">
      <c r="A214" s="22">
        <v>37</v>
      </c>
      <c r="B214" s="865" t="s">
        <v>8044</v>
      </c>
      <c r="C214" s="865" t="s">
        <v>8045</v>
      </c>
      <c r="D214" s="865" t="s">
        <v>387</v>
      </c>
      <c r="E214" s="865" t="s">
        <v>7908</v>
      </c>
      <c r="F214" s="865" t="s">
        <v>8452</v>
      </c>
      <c r="G214" s="865" t="s">
        <v>8453</v>
      </c>
      <c r="H214" s="865" t="s">
        <v>8046</v>
      </c>
      <c r="I214" s="865" t="s">
        <v>8047</v>
      </c>
      <c r="J214" s="865" t="s">
        <v>68</v>
      </c>
      <c r="K214" s="865" t="s">
        <v>8484</v>
      </c>
      <c r="L214" s="865" t="s">
        <v>394</v>
      </c>
      <c r="M214" s="865"/>
    </row>
    <row r="215" spans="1:13" s="871" customFormat="1" ht="16.5" customHeight="1">
      <c r="A215" s="22">
        <v>38</v>
      </c>
      <c r="B215" s="865" t="s">
        <v>8049</v>
      </c>
      <c r="C215" s="865" t="s">
        <v>8050</v>
      </c>
      <c r="D215" s="865" t="s">
        <v>56</v>
      </c>
      <c r="E215" s="865" t="s">
        <v>7908</v>
      </c>
      <c r="F215" s="865" t="s">
        <v>8452</v>
      </c>
      <c r="G215" s="865" t="s">
        <v>8453</v>
      </c>
      <c r="H215" s="865" t="s">
        <v>8051</v>
      </c>
      <c r="I215" s="865" t="s">
        <v>8052</v>
      </c>
      <c r="J215" s="865" t="s">
        <v>89</v>
      </c>
      <c r="K215" s="865" t="s">
        <v>8485</v>
      </c>
      <c r="L215" s="865" t="s">
        <v>394</v>
      </c>
      <c r="M215" s="865"/>
    </row>
    <row r="216" spans="1:13" s="871" customFormat="1" ht="16.5" customHeight="1">
      <c r="A216" s="22">
        <v>39</v>
      </c>
      <c r="B216" s="865" t="s">
        <v>8054</v>
      </c>
      <c r="C216" s="865" t="s">
        <v>8055</v>
      </c>
      <c r="D216" s="865" t="s">
        <v>56</v>
      </c>
      <c r="E216" s="865" t="s">
        <v>7908</v>
      </c>
      <c r="F216" s="865" t="s">
        <v>8452</v>
      </c>
      <c r="G216" s="865" t="s">
        <v>8453</v>
      </c>
      <c r="H216" s="865" t="s">
        <v>8056</v>
      </c>
      <c r="I216" s="865" t="s">
        <v>8057</v>
      </c>
      <c r="J216" s="865" t="s">
        <v>89</v>
      </c>
      <c r="K216" s="865" t="s">
        <v>8486</v>
      </c>
      <c r="L216" s="865" t="s">
        <v>394</v>
      </c>
      <c r="M216" s="865"/>
    </row>
    <row r="217" spans="1:13" s="871" customFormat="1" ht="16.5" customHeight="1">
      <c r="A217" s="22">
        <v>40</v>
      </c>
      <c r="B217" s="865" t="s">
        <v>8059</v>
      </c>
      <c r="C217" s="865" t="s">
        <v>8060</v>
      </c>
      <c r="D217" s="865" t="s">
        <v>387</v>
      </c>
      <c r="E217" s="865" t="s">
        <v>7908</v>
      </c>
      <c r="F217" s="865" t="s">
        <v>8452</v>
      </c>
      <c r="G217" s="865" t="s">
        <v>8453</v>
      </c>
      <c r="H217" s="865" t="s">
        <v>8059</v>
      </c>
      <c r="I217" s="865" t="s">
        <v>8061</v>
      </c>
      <c r="J217" s="865" t="s">
        <v>68</v>
      </c>
      <c r="K217" s="865" t="s">
        <v>8487</v>
      </c>
      <c r="L217" s="865" t="s">
        <v>394</v>
      </c>
      <c r="M217" s="865"/>
    </row>
    <row r="218" spans="1:13" s="871" customFormat="1" ht="16.5" customHeight="1">
      <c r="A218" s="22">
        <v>41</v>
      </c>
      <c r="B218" s="865" t="s">
        <v>8063</v>
      </c>
      <c r="C218" s="865" t="s">
        <v>8064</v>
      </c>
      <c r="D218" s="865" t="s">
        <v>387</v>
      </c>
      <c r="E218" s="865" t="s">
        <v>7908</v>
      </c>
      <c r="F218" s="865" t="s">
        <v>8452</v>
      </c>
      <c r="G218" s="865" t="s">
        <v>8453</v>
      </c>
      <c r="H218" s="865" t="s">
        <v>8065</v>
      </c>
      <c r="I218" s="865" t="s">
        <v>8066</v>
      </c>
      <c r="J218" s="865" t="s">
        <v>68</v>
      </c>
      <c r="K218" s="865" t="s">
        <v>8488</v>
      </c>
      <c r="L218" s="865" t="s">
        <v>394</v>
      </c>
      <c r="M218" s="865"/>
    </row>
    <row r="219" spans="1:13" s="871" customFormat="1" ht="16.5" customHeight="1">
      <c r="A219" s="22">
        <v>42</v>
      </c>
      <c r="B219" s="865" t="s">
        <v>8068</v>
      </c>
      <c r="C219" s="865" t="s">
        <v>8069</v>
      </c>
      <c r="D219" s="865" t="s">
        <v>56</v>
      </c>
      <c r="E219" s="865" t="s">
        <v>7908</v>
      </c>
      <c r="F219" s="865" t="s">
        <v>8452</v>
      </c>
      <c r="G219" s="865" t="s">
        <v>8453</v>
      </c>
      <c r="H219" s="865" t="s">
        <v>8070</v>
      </c>
      <c r="I219" s="865" t="s">
        <v>8071</v>
      </c>
      <c r="J219" s="865" t="s">
        <v>89</v>
      </c>
      <c r="K219" s="865" t="s">
        <v>8489</v>
      </c>
      <c r="L219" s="865" t="s">
        <v>394</v>
      </c>
      <c r="M219" s="865"/>
    </row>
    <row r="220" spans="1:13" s="871" customFormat="1" ht="16.5" customHeight="1">
      <c r="A220" s="22">
        <v>43</v>
      </c>
      <c r="B220" s="865" t="s">
        <v>8073</v>
      </c>
      <c r="C220" s="865" t="s">
        <v>8074</v>
      </c>
      <c r="D220" s="865" t="s">
        <v>387</v>
      </c>
      <c r="E220" s="865" t="s">
        <v>7908</v>
      </c>
      <c r="F220" s="865" t="s">
        <v>8452</v>
      </c>
      <c r="G220" s="865" t="s">
        <v>8453</v>
      </c>
      <c r="H220" s="865" t="s">
        <v>8075</v>
      </c>
      <c r="I220" s="865" t="s">
        <v>8076</v>
      </c>
      <c r="J220" s="865" t="s">
        <v>68</v>
      </c>
      <c r="K220" s="865" t="s">
        <v>8490</v>
      </c>
      <c r="L220" s="865" t="s">
        <v>394</v>
      </c>
      <c r="M220" s="865"/>
    </row>
    <row r="221" spans="1:13" s="871" customFormat="1" ht="16.5" customHeight="1">
      <c r="A221" s="22">
        <v>44</v>
      </c>
      <c r="B221" s="865" t="s">
        <v>8078</v>
      </c>
      <c r="C221" s="865" t="s">
        <v>8079</v>
      </c>
      <c r="D221" s="865" t="s">
        <v>387</v>
      </c>
      <c r="E221" s="865" t="s">
        <v>7908</v>
      </c>
      <c r="F221" s="865" t="s">
        <v>8452</v>
      </c>
      <c r="G221" s="865" t="s">
        <v>8453</v>
      </c>
      <c r="H221" s="865" t="s">
        <v>8080</v>
      </c>
      <c r="I221" s="865" t="s">
        <v>8081</v>
      </c>
      <c r="J221" s="865" t="s">
        <v>68</v>
      </c>
      <c r="K221" s="865" t="s">
        <v>8491</v>
      </c>
      <c r="L221" s="865" t="s">
        <v>394</v>
      </c>
      <c r="M221" s="865"/>
    </row>
    <row r="222" spans="1:13" s="871" customFormat="1" ht="16.5" customHeight="1">
      <c r="A222" s="22">
        <v>45</v>
      </c>
      <c r="B222" s="865" t="s">
        <v>8083</v>
      </c>
      <c r="C222" s="865" t="s">
        <v>8084</v>
      </c>
      <c r="D222" s="865" t="s">
        <v>387</v>
      </c>
      <c r="E222" s="865" t="s">
        <v>7908</v>
      </c>
      <c r="F222" s="865" t="s">
        <v>8452</v>
      </c>
      <c r="G222" s="865" t="s">
        <v>8453</v>
      </c>
      <c r="H222" s="865" t="s">
        <v>8085</v>
      </c>
      <c r="I222" s="865" t="s">
        <v>8086</v>
      </c>
      <c r="J222" s="865" t="s">
        <v>68</v>
      </c>
      <c r="K222" s="865" t="s">
        <v>8492</v>
      </c>
      <c r="L222" s="865" t="s">
        <v>394</v>
      </c>
      <c r="M222" s="865"/>
    </row>
    <row r="223" spans="1:13" s="871" customFormat="1" ht="16.5" customHeight="1">
      <c r="A223" s="22">
        <v>46</v>
      </c>
      <c r="B223" s="865" t="s">
        <v>8088</v>
      </c>
      <c r="C223" s="865" t="s">
        <v>8089</v>
      </c>
      <c r="D223" s="865" t="s">
        <v>387</v>
      </c>
      <c r="E223" s="865" t="s">
        <v>7908</v>
      </c>
      <c r="F223" s="865" t="s">
        <v>8452</v>
      </c>
      <c r="G223" s="865" t="s">
        <v>8453</v>
      </c>
      <c r="H223" s="865" t="s">
        <v>8090</v>
      </c>
      <c r="I223" s="865" t="s">
        <v>8091</v>
      </c>
      <c r="J223" s="865" t="s">
        <v>68</v>
      </c>
      <c r="K223" s="865" t="s">
        <v>8493</v>
      </c>
      <c r="L223" s="865" t="s">
        <v>394</v>
      </c>
      <c r="M223" s="865"/>
    </row>
    <row r="224" spans="1:13" s="871" customFormat="1" ht="16.5" customHeight="1">
      <c r="A224" s="22">
        <v>47</v>
      </c>
      <c r="B224" s="865" t="s">
        <v>8093</v>
      </c>
      <c r="C224" s="865" t="s">
        <v>8094</v>
      </c>
      <c r="D224" s="865" t="s">
        <v>56</v>
      </c>
      <c r="E224" s="865" t="s">
        <v>7908</v>
      </c>
      <c r="F224" s="865" t="s">
        <v>8452</v>
      </c>
      <c r="G224" s="865" t="s">
        <v>8453</v>
      </c>
      <c r="H224" s="865" t="s">
        <v>8095</v>
      </c>
      <c r="I224" s="865" t="s">
        <v>8096</v>
      </c>
      <c r="J224" s="865" t="s">
        <v>89</v>
      </c>
      <c r="K224" s="865" t="s">
        <v>8494</v>
      </c>
      <c r="L224" s="865" t="s">
        <v>394</v>
      </c>
      <c r="M224" s="865"/>
    </row>
    <row r="225" spans="1:13" s="871" customFormat="1" ht="16.5" customHeight="1">
      <c r="A225" s="22">
        <v>48</v>
      </c>
      <c r="B225" s="865" t="s">
        <v>8098</v>
      </c>
      <c r="C225" s="865" t="s">
        <v>8099</v>
      </c>
      <c r="D225" s="865" t="s">
        <v>387</v>
      </c>
      <c r="E225" s="865" t="s">
        <v>7908</v>
      </c>
      <c r="F225" s="865" t="s">
        <v>8452</v>
      </c>
      <c r="G225" s="865" t="s">
        <v>8453</v>
      </c>
      <c r="H225" s="865" t="s">
        <v>8100</v>
      </c>
      <c r="I225" s="865" t="s">
        <v>8101</v>
      </c>
      <c r="J225" s="865" t="s">
        <v>68</v>
      </c>
      <c r="K225" s="865" t="s">
        <v>8495</v>
      </c>
      <c r="L225" s="865" t="s">
        <v>394</v>
      </c>
      <c r="M225" s="865"/>
    </row>
    <row r="226" spans="1:13" s="871" customFormat="1" ht="16.5" customHeight="1">
      <c r="A226" s="22">
        <v>49</v>
      </c>
      <c r="B226" s="865" t="s">
        <v>8103</v>
      </c>
      <c r="C226" s="865" t="s">
        <v>8104</v>
      </c>
      <c r="D226" s="865" t="s">
        <v>387</v>
      </c>
      <c r="E226" s="865" t="s">
        <v>7908</v>
      </c>
      <c r="F226" s="865" t="s">
        <v>8452</v>
      </c>
      <c r="G226" s="865" t="s">
        <v>8453</v>
      </c>
      <c r="H226" s="865" t="s">
        <v>8105</v>
      </c>
      <c r="I226" s="865" t="s">
        <v>8106</v>
      </c>
      <c r="J226" s="865" t="s">
        <v>68</v>
      </c>
      <c r="K226" s="865" t="s">
        <v>8496</v>
      </c>
      <c r="L226" s="865" t="s">
        <v>394</v>
      </c>
      <c r="M226" s="865"/>
    </row>
    <row r="227" spans="1:13" s="871" customFormat="1" ht="16.5" customHeight="1">
      <c r="A227" s="22">
        <v>50</v>
      </c>
      <c r="B227" s="865" t="s">
        <v>8108</v>
      </c>
      <c r="C227" s="865" t="s">
        <v>8109</v>
      </c>
      <c r="D227" s="865" t="s">
        <v>387</v>
      </c>
      <c r="E227" s="865" t="s">
        <v>7908</v>
      </c>
      <c r="F227" s="865" t="s">
        <v>8452</v>
      </c>
      <c r="G227" s="865" t="s">
        <v>8453</v>
      </c>
      <c r="H227" s="865" t="s">
        <v>8108</v>
      </c>
      <c r="I227" s="865" t="s">
        <v>8110</v>
      </c>
      <c r="J227" s="865" t="s">
        <v>68</v>
      </c>
      <c r="K227" s="865" t="s">
        <v>8497</v>
      </c>
      <c r="L227" s="865" t="s">
        <v>394</v>
      </c>
      <c r="M227" s="865"/>
    </row>
    <row r="228" spans="1:13" s="871" customFormat="1" ht="16.5" customHeight="1">
      <c r="A228" s="22">
        <v>51</v>
      </c>
      <c r="B228" s="865" t="s">
        <v>8112</v>
      </c>
      <c r="C228" s="865" t="s">
        <v>8113</v>
      </c>
      <c r="D228" s="865" t="s">
        <v>387</v>
      </c>
      <c r="E228" s="865" t="s">
        <v>7908</v>
      </c>
      <c r="F228" s="865" t="s">
        <v>8452</v>
      </c>
      <c r="G228" s="865" t="s">
        <v>8453</v>
      </c>
      <c r="H228" s="865" t="s">
        <v>8114</v>
      </c>
      <c r="I228" s="865" t="s">
        <v>8115</v>
      </c>
      <c r="J228" s="865" t="s">
        <v>68</v>
      </c>
      <c r="K228" s="865" t="s">
        <v>8498</v>
      </c>
      <c r="L228" s="865" t="s">
        <v>394</v>
      </c>
      <c r="M228" s="865"/>
    </row>
    <row r="229" spans="1:13" s="871" customFormat="1" ht="16.5" customHeight="1">
      <c r="A229" s="22">
        <v>52</v>
      </c>
      <c r="B229" s="865" t="s">
        <v>8117</v>
      </c>
      <c r="C229" s="865" t="s">
        <v>8118</v>
      </c>
      <c r="D229" s="865" t="s">
        <v>56</v>
      </c>
      <c r="E229" s="865" t="s">
        <v>7908</v>
      </c>
      <c r="F229" s="865" t="s">
        <v>8452</v>
      </c>
      <c r="G229" s="865" t="s">
        <v>8453</v>
      </c>
      <c r="H229" s="865" t="s">
        <v>8119</v>
      </c>
      <c r="I229" s="865" t="s">
        <v>8120</v>
      </c>
      <c r="J229" s="865" t="s">
        <v>89</v>
      </c>
      <c r="K229" s="865" t="s">
        <v>8499</v>
      </c>
      <c r="L229" s="865" t="s">
        <v>394</v>
      </c>
      <c r="M229" s="865"/>
    </row>
    <row r="230" spans="1:13" s="871" customFormat="1" ht="16.5" customHeight="1">
      <c r="A230" s="22">
        <v>53</v>
      </c>
      <c r="B230" s="865" t="s">
        <v>8122</v>
      </c>
      <c r="C230" s="865" t="s">
        <v>8123</v>
      </c>
      <c r="D230" s="865" t="s">
        <v>387</v>
      </c>
      <c r="E230" s="865" t="s">
        <v>7908</v>
      </c>
      <c r="F230" s="865" t="s">
        <v>8452</v>
      </c>
      <c r="G230" s="865" t="s">
        <v>8453</v>
      </c>
      <c r="H230" s="865" t="s">
        <v>8124</v>
      </c>
      <c r="I230" s="865" t="s">
        <v>8125</v>
      </c>
      <c r="J230" s="865" t="s">
        <v>68</v>
      </c>
      <c r="K230" s="865" t="s">
        <v>8500</v>
      </c>
      <c r="L230" s="865" t="s">
        <v>394</v>
      </c>
      <c r="M230" s="865"/>
    </row>
    <row r="231" spans="1:13" s="871" customFormat="1" ht="16.5" customHeight="1">
      <c r="A231" s="22">
        <v>54</v>
      </c>
      <c r="B231" s="865" t="s">
        <v>8127</v>
      </c>
      <c r="C231" s="865" t="s">
        <v>8128</v>
      </c>
      <c r="D231" s="865" t="s">
        <v>387</v>
      </c>
      <c r="E231" s="865" t="s">
        <v>7908</v>
      </c>
      <c r="F231" s="865" t="s">
        <v>8452</v>
      </c>
      <c r="G231" s="865" t="s">
        <v>8453</v>
      </c>
      <c r="H231" s="865" t="s">
        <v>8129</v>
      </c>
      <c r="I231" s="865" t="s">
        <v>8130</v>
      </c>
      <c r="J231" s="865" t="s">
        <v>68</v>
      </c>
      <c r="K231" s="865" t="s">
        <v>8501</v>
      </c>
      <c r="L231" s="865" t="s">
        <v>394</v>
      </c>
      <c r="M231" s="865"/>
    </row>
    <row r="232" spans="1:13" s="871" customFormat="1" ht="16.5" customHeight="1">
      <c r="A232" s="22">
        <v>55</v>
      </c>
      <c r="B232" s="865" t="s">
        <v>8132</v>
      </c>
      <c r="C232" s="865" t="s">
        <v>8133</v>
      </c>
      <c r="D232" s="865" t="s">
        <v>387</v>
      </c>
      <c r="E232" s="865" t="s">
        <v>7908</v>
      </c>
      <c r="F232" s="865" t="s">
        <v>8452</v>
      </c>
      <c r="G232" s="865" t="s">
        <v>8453</v>
      </c>
      <c r="H232" s="865" t="s">
        <v>8132</v>
      </c>
      <c r="I232" s="865" t="s">
        <v>8134</v>
      </c>
      <c r="J232" s="865" t="s">
        <v>68</v>
      </c>
      <c r="K232" s="865" t="s">
        <v>8502</v>
      </c>
      <c r="L232" s="865" t="s">
        <v>394</v>
      </c>
      <c r="M232" s="865"/>
    </row>
    <row r="233" spans="1:13" s="871" customFormat="1" ht="16.5" customHeight="1">
      <c r="A233" s="22">
        <v>56</v>
      </c>
      <c r="B233" s="865" t="s">
        <v>8136</v>
      </c>
      <c r="C233" s="865" t="s">
        <v>8137</v>
      </c>
      <c r="D233" s="865" t="s">
        <v>387</v>
      </c>
      <c r="E233" s="865" t="s">
        <v>7908</v>
      </c>
      <c r="F233" s="865" t="s">
        <v>8452</v>
      </c>
      <c r="G233" s="865" t="s">
        <v>8453</v>
      </c>
      <c r="H233" s="865" t="s">
        <v>8138</v>
      </c>
      <c r="I233" s="865" t="s">
        <v>8139</v>
      </c>
      <c r="J233" s="865" t="s">
        <v>68</v>
      </c>
      <c r="K233" s="865" t="s">
        <v>8503</v>
      </c>
      <c r="L233" s="865" t="s">
        <v>394</v>
      </c>
      <c r="M233" s="865"/>
    </row>
    <row r="234" spans="1:13" s="871" customFormat="1" ht="16.5" customHeight="1">
      <c r="A234" s="22">
        <v>57</v>
      </c>
      <c r="B234" s="865" t="s">
        <v>8141</v>
      </c>
      <c r="C234" s="865" t="s">
        <v>8142</v>
      </c>
      <c r="D234" s="865" t="s">
        <v>56</v>
      </c>
      <c r="E234" s="865" t="s">
        <v>7908</v>
      </c>
      <c r="F234" s="865" t="s">
        <v>8452</v>
      </c>
      <c r="G234" s="865" t="s">
        <v>8453</v>
      </c>
      <c r="H234" s="865" t="s">
        <v>8143</v>
      </c>
      <c r="I234" s="865" t="s">
        <v>8144</v>
      </c>
      <c r="J234" s="865" t="s">
        <v>89</v>
      </c>
      <c r="K234" s="865" t="s">
        <v>8504</v>
      </c>
      <c r="L234" s="865" t="s">
        <v>394</v>
      </c>
      <c r="M234" s="865"/>
    </row>
    <row r="235" spans="1:13" s="871" customFormat="1" ht="16.5" customHeight="1">
      <c r="A235" s="22">
        <v>58</v>
      </c>
      <c r="B235" s="865" t="s">
        <v>8146</v>
      </c>
      <c r="C235" s="865" t="s">
        <v>8147</v>
      </c>
      <c r="D235" s="865" t="s">
        <v>387</v>
      </c>
      <c r="E235" s="865" t="s">
        <v>7908</v>
      </c>
      <c r="F235" s="865" t="s">
        <v>8452</v>
      </c>
      <c r="G235" s="865" t="s">
        <v>8453</v>
      </c>
      <c r="H235" s="865" t="s">
        <v>8148</v>
      </c>
      <c r="I235" s="865" t="s">
        <v>8149</v>
      </c>
      <c r="J235" s="865" t="s">
        <v>68</v>
      </c>
      <c r="K235" s="865" t="s">
        <v>8505</v>
      </c>
      <c r="L235" s="865" t="s">
        <v>394</v>
      </c>
      <c r="M235" s="865"/>
    </row>
    <row r="236" spans="1:13" s="871" customFormat="1" ht="16.5" customHeight="1">
      <c r="A236" s="22">
        <v>59</v>
      </c>
      <c r="B236" s="865" t="s">
        <v>8151</v>
      </c>
      <c r="C236" s="865" t="s">
        <v>8152</v>
      </c>
      <c r="D236" s="865" t="s">
        <v>387</v>
      </c>
      <c r="E236" s="865" t="s">
        <v>7908</v>
      </c>
      <c r="F236" s="865" t="s">
        <v>8452</v>
      </c>
      <c r="G236" s="865" t="s">
        <v>8453</v>
      </c>
      <c r="H236" s="865" t="s">
        <v>8153</v>
      </c>
      <c r="I236" s="865" t="s">
        <v>8154</v>
      </c>
      <c r="J236" s="865" t="s">
        <v>68</v>
      </c>
      <c r="K236" s="865" t="s">
        <v>8506</v>
      </c>
      <c r="L236" s="865" t="s">
        <v>394</v>
      </c>
      <c r="M236" s="865"/>
    </row>
    <row r="237" spans="1:13" s="871" customFormat="1" ht="16.5" customHeight="1">
      <c r="A237" s="22">
        <v>60</v>
      </c>
      <c r="B237" s="865" t="s">
        <v>8156</v>
      </c>
      <c r="C237" s="865" t="s">
        <v>8157</v>
      </c>
      <c r="D237" s="865" t="s">
        <v>387</v>
      </c>
      <c r="E237" s="865" t="s">
        <v>7908</v>
      </c>
      <c r="F237" s="865" t="s">
        <v>8452</v>
      </c>
      <c r="G237" s="865" t="s">
        <v>8453</v>
      </c>
      <c r="H237" s="865" t="s">
        <v>8158</v>
      </c>
      <c r="I237" s="865" t="s">
        <v>8159</v>
      </c>
      <c r="J237" s="865" t="s">
        <v>68</v>
      </c>
      <c r="K237" s="865" t="s">
        <v>8507</v>
      </c>
      <c r="L237" s="865" t="s">
        <v>394</v>
      </c>
      <c r="M237" s="865"/>
    </row>
    <row r="238" spans="1:13" s="871" customFormat="1" ht="16.5" customHeight="1">
      <c r="A238" s="22">
        <v>61</v>
      </c>
      <c r="B238" s="865" t="s">
        <v>8161</v>
      </c>
      <c r="C238" s="865" t="s">
        <v>8162</v>
      </c>
      <c r="D238" s="865" t="s">
        <v>387</v>
      </c>
      <c r="E238" s="865" t="s">
        <v>7908</v>
      </c>
      <c r="F238" s="865" t="s">
        <v>8452</v>
      </c>
      <c r="G238" s="865" t="s">
        <v>8453</v>
      </c>
      <c r="H238" s="865" t="s">
        <v>8163</v>
      </c>
      <c r="I238" s="865" t="s">
        <v>8164</v>
      </c>
      <c r="J238" s="865" t="s">
        <v>68</v>
      </c>
      <c r="K238" s="865" t="s">
        <v>8508</v>
      </c>
      <c r="L238" s="865" t="s">
        <v>394</v>
      </c>
      <c r="M238" s="865"/>
    </row>
    <row r="239" spans="1:13" s="871" customFormat="1" ht="16.5" customHeight="1">
      <c r="A239" s="22">
        <v>62</v>
      </c>
      <c r="B239" s="865" t="s">
        <v>8166</v>
      </c>
      <c r="C239" s="865" t="s">
        <v>8167</v>
      </c>
      <c r="D239" s="865" t="s">
        <v>387</v>
      </c>
      <c r="E239" s="865" t="s">
        <v>7908</v>
      </c>
      <c r="F239" s="865" t="s">
        <v>8452</v>
      </c>
      <c r="G239" s="865" t="s">
        <v>8453</v>
      </c>
      <c r="H239" s="865" t="s">
        <v>8168</v>
      </c>
      <c r="I239" s="865" t="s">
        <v>8169</v>
      </c>
      <c r="J239" s="865" t="s">
        <v>68</v>
      </c>
      <c r="K239" s="865" t="s">
        <v>8509</v>
      </c>
      <c r="L239" s="865" t="s">
        <v>394</v>
      </c>
      <c r="M239" s="865"/>
    </row>
    <row r="240" spans="1:13" s="871" customFormat="1" ht="16.5" customHeight="1">
      <c r="A240" s="22">
        <v>63</v>
      </c>
      <c r="B240" s="865" t="s">
        <v>8171</v>
      </c>
      <c r="C240" s="865" t="s">
        <v>8172</v>
      </c>
      <c r="D240" s="865" t="s">
        <v>56</v>
      </c>
      <c r="E240" s="865" t="s">
        <v>7908</v>
      </c>
      <c r="F240" s="865" t="s">
        <v>8452</v>
      </c>
      <c r="G240" s="865" t="s">
        <v>8453</v>
      </c>
      <c r="H240" s="865" t="s">
        <v>8173</v>
      </c>
      <c r="I240" s="865" t="s">
        <v>8174</v>
      </c>
      <c r="J240" s="865" t="s">
        <v>89</v>
      </c>
      <c r="K240" s="865" t="s">
        <v>8510</v>
      </c>
      <c r="L240" s="865" t="s">
        <v>394</v>
      </c>
      <c r="M240" s="865"/>
    </row>
    <row r="241" spans="1:13" s="871" customFormat="1" ht="16.5" customHeight="1">
      <c r="A241" s="22">
        <v>64</v>
      </c>
      <c r="B241" s="865" t="s">
        <v>8176</v>
      </c>
      <c r="C241" s="865" t="s">
        <v>8177</v>
      </c>
      <c r="D241" s="865" t="s">
        <v>56</v>
      </c>
      <c r="E241" s="865" t="s">
        <v>7908</v>
      </c>
      <c r="F241" s="865" t="s">
        <v>8452</v>
      </c>
      <c r="G241" s="865" t="s">
        <v>8453</v>
      </c>
      <c r="H241" s="865" t="s">
        <v>8173</v>
      </c>
      <c r="I241" s="865" t="s">
        <v>8178</v>
      </c>
      <c r="J241" s="865" t="s">
        <v>89</v>
      </c>
      <c r="K241" s="865" t="s">
        <v>8511</v>
      </c>
      <c r="L241" s="865" t="s">
        <v>394</v>
      </c>
      <c r="M241" s="865"/>
    </row>
    <row r="242" spans="1:13" s="871" customFormat="1" ht="16.5" customHeight="1">
      <c r="A242" s="22">
        <v>65</v>
      </c>
      <c r="B242" s="865" t="s">
        <v>8180</v>
      </c>
      <c r="C242" s="865" t="s">
        <v>8181</v>
      </c>
      <c r="D242" s="865" t="s">
        <v>56</v>
      </c>
      <c r="E242" s="865" t="s">
        <v>7908</v>
      </c>
      <c r="F242" s="865" t="s">
        <v>8452</v>
      </c>
      <c r="G242" s="865" t="s">
        <v>8453</v>
      </c>
      <c r="H242" s="865" t="s">
        <v>8173</v>
      </c>
      <c r="I242" s="865" t="s">
        <v>8182</v>
      </c>
      <c r="J242" s="865" t="s">
        <v>89</v>
      </c>
      <c r="K242" s="865" t="s">
        <v>8512</v>
      </c>
      <c r="L242" s="865" t="s">
        <v>394</v>
      </c>
      <c r="M242" s="865"/>
    </row>
    <row r="243" spans="1:13" s="871" customFormat="1" ht="16.5" customHeight="1">
      <c r="A243" s="22">
        <v>66</v>
      </c>
      <c r="B243" s="865" t="s">
        <v>8184</v>
      </c>
      <c r="C243" s="865" t="s">
        <v>8185</v>
      </c>
      <c r="D243" s="865" t="s">
        <v>56</v>
      </c>
      <c r="E243" s="865" t="s">
        <v>7908</v>
      </c>
      <c r="F243" s="865" t="s">
        <v>8452</v>
      </c>
      <c r="G243" s="865" t="s">
        <v>8453</v>
      </c>
      <c r="H243" s="865" t="s">
        <v>8173</v>
      </c>
      <c r="I243" s="865" t="s">
        <v>8186</v>
      </c>
      <c r="J243" s="865" t="s">
        <v>89</v>
      </c>
      <c r="K243" s="865" t="s">
        <v>8513</v>
      </c>
      <c r="L243" s="865" t="s">
        <v>394</v>
      </c>
      <c r="M243" s="865"/>
    </row>
    <row r="244" spans="1:13" s="871" customFormat="1" ht="16.5" customHeight="1">
      <c r="A244" s="22">
        <v>67</v>
      </c>
      <c r="B244" s="865" t="s">
        <v>8188</v>
      </c>
      <c r="C244" s="865" t="s">
        <v>8189</v>
      </c>
      <c r="D244" s="865" t="s">
        <v>387</v>
      </c>
      <c r="E244" s="865" t="s">
        <v>7908</v>
      </c>
      <c r="F244" s="865" t="s">
        <v>8452</v>
      </c>
      <c r="G244" s="865" t="s">
        <v>8453</v>
      </c>
      <c r="H244" s="865" t="s">
        <v>8190</v>
      </c>
      <c r="I244" s="865" t="s">
        <v>8191</v>
      </c>
      <c r="J244" s="865" t="s">
        <v>68</v>
      </c>
      <c r="K244" s="865" t="s">
        <v>8514</v>
      </c>
      <c r="L244" s="865" t="s">
        <v>394</v>
      </c>
      <c r="M244" s="865"/>
    </row>
    <row r="245" spans="1:13" s="871" customFormat="1" ht="16.5" customHeight="1">
      <c r="A245" s="22">
        <v>68</v>
      </c>
      <c r="B245" s="865" t="s">
        <v>8193</v>
      </c>
      <c r="C245" s="865" t="s">
        <v>8194</v>
      </c>
      <c r="D245" s="865" t="s">
        <v>387</v>
      </c>
      <c r="E245" s="865" t="s">
        <v>7908</v>
      </c>
      <c r="F245" s="865" t="s">
        <v>8452</v>
      </c>
      <c r="G245" s="865" t="s">
        <v>8453</v>
      </c>
      <c r="H245" s="865" t="s">
        <v>8193</v>
      </c>
      <c r="I245" s="865" t="s">
        <v>8195</v>
      </c>
      <c r="J245" s="865" t="s">
        <v>68</v>
      </c>
      <c r="K245" s="865" t="s">
        <v>8515</v>
      </c>
      <c r="L245" s="865" t="s">
        <v>394</v>
      </c>
      <c r="M245" s="865"/>
    </row>
    <row r="246" spans="1:13" s="871" customFormat="1" ht="16.5" customHeight="1">
      <c r="A246" s="22">
        <v>69</v>
      </c>
      <c r="B246" s="865" t="s">
        <v>8197</v>
      </c>
      <c r="C246" s="865" t="s">
        <v>8198</v>
      </c>
      <c r="D246" s="865" t="s">
        <v>387</v>
      </c>
      <c r="E246" s="865" t="s">
        <v>7908</v>
      </c>
      <c r="F246" s="865" t="s">
        <v>8452</v>
      </c>
      <c r="G246" s="865" t="s">
        <v>8453</v>
      </c>
      <c r="H246" s="865" t="s">
        <v>8199</v>
      </c>
      <c r="I246" s="865" t="s">
        <v>8200</v>
      </c>
      <c r="J246" s="865" t="s">
        <v>68</v>
      </c>
      <c r="K246" s="865" t="s">
        <v>8516</v>
      </c>
      <c r="L246" s="865" t="s">
        <v>394</v>
      </c>
      <c r="M246" s="865"/>
    </row>
    <row r="247" spans="1:13" s="871" customFormat="1" ht="16.5" customHeight="1">
      <c r="A247" s="22">
        <v>70</v>
      </c>
      <c r="B247" s="865" t="s">
        <v>8202</v>
      </c>
      <c r="C247" s="865" t="s">
        <v>8203</v>
      </c>
      <c r="D247" s="865" t="s">
        <v>56</v>
      </c>
      <c r="E247" s="865" t="s">
        <v>7908</v>
      </c>
      <c r="F247" s="865" t="s">
        <v>8452</v>
      </c>
      <c r="G247" s="865" t="s">
        <v>8453</v>
      </c>
      <c r="H247" s="865" t="s">
        <v>8204</v>
      </c>
      <c r="I247" s="865" t="s">
        <v>8205</v>
      </c>
      <c r="J247" s="865" t="s">
        <v>89</v>
      </c>
      <c r="K247" s="865" t="s">
        <v>8517</v>
      </c>
      <c r="L247" s="865" t="s">
        <v>394</v>
      </c>
      <c r="M247" s="865"/>
    </row>
    <row r="248" spans="1:13" s="871" customFormat="1" ht="16.5" customHeight="1">
      <c r="A248" s="22">
        <v>71</v>
      </c>
      <c r="B248" s="865" t="s">
        <v>8207</v>
      </c>
      <c r="C248" s="865" t="s">
        <v>8208</v>
      </c>
      <c r="D248" s="865" t="s">
        <v>387</v>
      </c>
      <c r="E248" s="865" t="s">
        <v>7908</v>
      </c>
      <c r="F248" s="865" t="s">
        <v>8452</v>
      </c>
      <c r="G248" s="865" t="s">
        <v>8453</v>
      </c>
      <c r="H248" s="865" t="s">
        <v>8209</v>
      </c>
      <c r="I248" s="865" t="s">
        <v>8210</v>
      </c>
      <c r="J248" s="865" t="s">
        <v>68</v>
      </c>
      <c r="K248" s="865" t="s">
        <v>8518</v>
      </c>
      <c r="L248" s="865" t="s">
        <v>394</v>
      </c>
      <c r="M248" s="865"/>
    </row>
    <row r="249" spans="1:13" s="871" customFormat="1" ht="16.5" customHeight="1">
      <c r="A249" s="22">
        <v>72</v>
      </c>
      <c r="B249" s="865" t="s">
        <v>8212</v>
      </c>
      <c r="C249" s="865" t="s">
        <v>8213</v>
      </c>
      <c r="D249" s="865" t="s">
        <v>56</v>
      </c>
      <c r="E249" s="865" t="s">
        <v>7908</v>
      </c>
      <c r="F249" s="865" t="s">
        <v>8452</v>
      </c>
      <c r="G249" s="865" t="s">
        <v>8453</v>
      </c>
      <c r="H249" s="865" t="s">
        <v>8214</v>
      </c>
      <c r="I249" s="865" t="s">
        <v>8215</v>
      </c>
      <c r="J249" s="865" t="s">
        <v>89</v>
      </c>
      <c r="K249" s="865" t="s">
        <v>8519</v>
      </c>
      <c r="L249" s="865" t="s">
        <v>394</v>
      </c>
      <c r="M249" s="865"/>
    </row>
    <row r="250" spans="1:13" s="871" customFormat="1" ht="16.5" customHeight="1">
      <c r="A250" s="22">
        <v>73</v>
      </c>
      <c r="B250" s="865" t="s">
        <v>8217</v>
      </c>
      <c r="C250" s="865" t="s">
        <v>8218</v>
      </c>
      <c r="D250" s="865" t="s">
        <v>387</v>
      </c>
      <c r="E250" s="865" t="s">
        <v>7908</v>
      </c>
      <c r="F250" s="865" t="s">
        <v>8452</v>
      </c>
      <c r="G250" s="865" t="s">
        <v>8453</v>
      </c>
      <c r="H250" s="865" t="s">
        <v>8219</v>
      </c>
      <c r="I250" s="865" t="s">
        <v>8220</v>
      </c>
      <c r="J250" s="865" t="s">
        <v>68</v>
      </c>
      <c r="K250" s="865" t="s">
        <v>8520</v>
      </c>
      <c r="L250" s="865" t="s">
        <v>394</v>
      </c>
      <c r="M250" s="865"/>
    </row>
    <row r="251" spans="1:13" s="871" customFormat="1" ht="16.5" customHeight="1">
      <c r="A251" s="22">
        <v>74</v>
      </c>
      <c r="B251" s="865" t="s">
        <v>8222</v>
      </c>
      <c r="C251" s="865" t="s">
        <v>8223</v>
      </c>
      <c r="D251" s="865" t="s">
        <v>387</v>
      </c>
      <c r="E251" s="865" t="s">
        <v>7908</v>
      </c>
      <c r="F251" s="865" t="s">
        <v>8452</v>
      </c>
      <c r="G251" s="865" t="s">
        <v>8453</v>
      </c>
      <c r="H251" s="865" t="s">
        <v>8224</v>
      </c>
      <c r="I251" s="865" t="s">
        <v>8225</v>
      </c>
      <c r="J251" s="865" t="s">
        <v>68</v>
      </c>
      <c r="K251" s="865" t="s">
        <v>8521</v>
      </c>
      <c r="L251" s="865" t="s">
        <v>394</v>
      </c>
      <c r="M251" s="865"/>
    </row>
    <row r="252" spans="1:13" s="871" customFormat="1" ht="16.5" customHeight="1">
      <c r="A252" s="22">
        <v>75</v>
      </c>
      <c r="B252" s="865" t="s">
        <v>8227</v>
      </c>
      <c r="C252" s="865" t="s">
        <v>8228</v>
      </c>
      <c r="D252" s="865" t="s">
        <v>387</v>
      </c>
      <c r="E252" s="865" t="s">
        <v>7908</v>
      </c>
      <c r="F252" s="865" t="s">
        <v>8452</v>
      </c>
      <c r="G252" s="865" t="s">
        <v>8453</v>
      </c>
      <c r="H252" s="865" t="s">
        <v>8229</v>
      </c>
      <c r="I252" s="865" t="s">
        <v>8230</v>
      </c>
      <c r="J252" s="865" t="s">
        <v>68</v>
      </c>
      <c r="K252" s="865" t="s">
        <v>8522</v>
      </c>
      <c r="L252" s="865" t="s">
        <v>394</v>
      </c>
      <c r="M252" s="865"/>
    </row>
    <row r="253" spans="1:13" s="871" customFormat="1" ht="16.5" customHeight="1">
      <c r="A253" s="22">
        <v>76</v>
      </c>
      <c r="B253" s="865" t="s">
        <v>8232</v>
      </c>
      <c r="C253" s="865" t="s">
        <v>8233</v>
      </c>
      <c r="D253" s="865" t="s">
        <v>56</v>
      </c>
      <c r="E253" s="865" t="s">
        <v>7908</v>
      </c>
      <c r="F253" s="865" t="s">
        <v>8452</v>
      </c>
      <c r="G253" s="865" t="s">
        <v>8453</v>
      </c>
      <c r="H253" s="865" t="s">
        <v>8234</v>
      </c>
      <c r="I253" s="865" t="s">
        <v>8235</v>
      </c>
      <c r="J253" s="865" t="s">
        <v>89</v>
      </c>
      <c r="K253" s="865" t="s">
        <v>8523</v>
      </c>
      <c r="L253" s="865" t="s">
        <v>394</v>
      </c>
      <c r="M253" s="865"/>
    </row>
    <row r="254" spans="1:13" s="871" customFormat="1" ht="16.5" customHeight="1">
      <c r="A254" s="22">
        <v>77</v>
      </c>
      <c r="B254" s="865" t="s">
        <v>8237</v>
      </c>
      <c r="C254" s="865" t="s">
        <v>8238</v>
      </c>
      <c r="D254" s="865" t="s">
        <v>387</v>
      </c>
      <c r="E254" s="865" t="s">
        <v>7908</v>
      </c>
      <c r="F254" s="865" t="s">
        <v>8452</v>
      </c>
      <c r="G254" s="865" t="s">
        <v>8453</v>
      </c>
      <c r="H254" s="865" t="s">
        <v>8239</v>
      </c>
      <c r="I254" s="865" t="s">
        <v>8240</v>
      </c>
      <c r="J254" s="865" t="s">
        <v>68</v>
      </c>
      <c r="K254" s="865" t="s">
        <v>8524</v>
      </c>
      <c r="L254" s="865" t="s">
        <v>394</v>
      </c>
      <c r="M254" s="865"/>
    </row>
    <row r="255" spans="1:13" s="871" customFormat="1" ht="16.5" customHeight="1">
      <c r="A255" s="22">
        <v>78</v>
      </c>
      <c r="B255" s="865" t="s">
        <v>8242</v>
      </c>
      <c r="C255" s="865" t="s">
        <v>8243</v>
      </c>
      <c r="D255" s="865" t="s">
        <v>56</v>
      </c>
      <c r="E255" s="865" t="s">
        <v>7908</v>
      </c>
      <c r="F255" s="865" t="s">
        <v>8452</v>
      </c>
      <c r="G255" s="865" t="s">
        <v>8453</v>
      </c>
      <c r="H255" s="865" t="s">
        <v>8244</v>
      </c>
      <c r="I255" s="865" t="s">
        <v>8245</v>
      </c>
      <c r="J255" s="865" t="s">
        <v>89</v>
      </c>
      <c r="K255" s="865" t="s">
        <v>8525</v>
      </c>
      <c r="L255" s="865" t="s">
        <v>394</v>
      </c>
      <c r="M255" s="865"/>
    </row>
    <row r="256" spans="1:13" s="871" customFormat="1" ht="16.5" customHeight="1">
      <c r="A256" s="22">
        <v>79</v>
      </c>
      <c r="B256" s="876" t="s">
        <v>8247</v>
      </c>
      <c r="C256" s="877" t="s">
        <v>8248</v>
      </c>
      <c r="D256" s="865" t="s">
        <v>387</v>
      </c>
      <c r="E256" s="865" t="s">
        <v>7908</v>
      </c>
      <c r="F256" s="865" t="s">
        <v>8452</v>
      </c>
      <c r="G256" s="865" t="s">
        <v>8453</v>
      </c>
      <c r="H256" s="865" t="s">
        <v>8249</v>
      </c>
      <c r="I256" s="865" t="s">
        <v>8250</v>
      </c>
      <c r="J256" s="865" t="s">
        <v>68</v>
      </c>
      <c r="K256" s="865" t="s">
        <v>8526</v>
      </c>
      <c r="L256" s="865" t="s">
        <v>394</v>
      </c>
      <c r="M256" s="865"/>
    </row>
    <row r="257" spans="1:13" s="871" customFormat="1" ht="16.5" customHeight="1">
      <c r="A257" s="22">
        <v>80</v>
      </c>
      <c r="B257" s="876" t="s">
        <v>8252</v>
      </c>
      <c r="C257" s="877" t="s">
        <v>8253</v>
      </c>
      <c r="D257" s="865" t="s">
        <v>387</v>
      </c>
      <c r="E257" s="865" t="s">
        <v>7908</v>
      </c>
      <c r="F257" s="865" t="s">
        <v>8452</v>
      </c>
      <c r="G257" s="865" t="s">
        <v>8453</v>
      </c>
      <c r="H257" s="865" t="s">
        <v>8252</v>
      </c>
      <c r="I257" s="865" t="s">
        <v>8254</v>
      </c>
      <c r="J257" s="865" t="s">
        <v>68</v>
      </c>
      <c r="K257" s="865" t="s">
        <v>8527</v>
      </c>
      <c r="L257" s="865" t="s">
        <v>394</v>
      </c>
      <c r="M257" s="865"/>
    </row>
    <row r="258" spans="1:13" s="871" customFormat="1" ht="16.5" customHeight="1">
      <c r="A258" s="22">
        <v>81</v>
      </c>
      <c r="B258" s="865" t="s">
        <v>8256</v>
      </c>
      <c r="C258" s="865" t="s">
        <v>8257</v>
      </c>
      <c r="D258" s="865" t="s">
        <v>387</v>
      </c>
      <c r="E258" s="865" t="s">
        <v>7908</v>
      </c>
      <c r="F258" s="865" t="s">
        <v>8452</v>
      </c>
      <c r="G258" s="865" t="s">
        <v>8453</v>
      </c>
      <c r="H258" s="865" t="s">
        <v>8258</v>
      </c>
      <c r="I258" s="865" t="s">
        <v>8259</v>
      </c>
      <c r="J258" s="865" t="s">
        <v>68</v>
      </c>
      <c r="K258" s="865" t="s">
        <v>8528</v>
      </c>
      <c r="L258" s="865" t="s">
        <v>394</v>
      </c>
      <c r="M258" s="865"/>
    </row>
    <row r="259" spans="1:13" s="871" customFormat="1" ht="16.5" customHeight="1">
      <c r="A259" s="22">
        <v>82</v>
      </c>
      <c r="B259" s="865" t="s">
        <v>8261</v>
      </c>
      <c r="C259" s="865" t="s">
        <v>8262</v>
      </c>
      <c r="D259" s="865" t="s">
        <v>56</v>
      </c>
      <c r="E259" s="865" t="s">
        <v>7908</v>
      </c>
      <c r="F259" s="865" t="s">
        <v>8452</v>
      </c>
      <c r="G259" s="865" t="s">
        <v>8453</v>
      </c>
      <c r="H259" s="865" t="s">
        <v>8263</v>
      </c>
      <c r="I259" s="865" t="s">
        <v>8264</v>
      </c>
      <c r="J259" s="865" t="s">
        <v>89</v>
      </c>
      <c r="K259" s="865" t="s">
        <v>8529</v>
      </c>
      <c r="L259" s="865" t="s">
        <v>394</v>
      </c>
      <c r="M259" s="865"/>
    </row>
    <row r="260" spans="1:13" s="871" customFormat="1" ht="16.5" customHeight="1">
      <c r="A260" s="22">
        <v>83</v>
      </c>
      <c r="B260" s="865" t="s">
        <v>8266</v>
      </c>
      <c r="C260" s="865" t="s">
        <v>8267</v>
      </c>
      <c r="D260" s="865" t="s">
        <v>387</v>
      </c>
      <c r="E260" s="865" t="s">
        <v>7908</v>
      </c>
      <c r="F260" s="865" t="s">
        <v>8452</v>
      </c>
      <c r="G260" s="865" t="s">
        <v>8453</v>
      </c>
      <c r="H260" s="865" t="s">
        <v>8268</v>
      </c>
      <c r="I260" s="865" t="s">
        <v>8269</v>
      </c>
      <c r="J260" s="865" t="s">
        <v>68</v>
      </c>
      <c r="K260" s="865" t="s">
        <v>8530</v>
      </c>
      <c r="L260" s="865" t="s">
        <v>394</v>
      </c>
      <c r="M260" s="865"/>
    </row>
    <row r="261" spans="1:13" s="871" customFormat="1" ht="16.5" customHeight="1">
      <c r="A261" s="22">
        <v>84</v>
      </c>
      <c r="B261" s="865" t="s">
        <v>8271</v>
      </c>
      <c r="C261" s="865" t="s">
        <v>8272</v>
      </c>
      <c r="D261" s="865" t="s">
        <v>56</v>
      </c>
      <c r="E261" s="865" t="s">
        <v>7908</v>
      </c>
      <c r="F261" s="865" t="s">
        <v>8452</v>
      </c>
      <c r="G261" s="865" t="s">
        <v>8453</v>
      </c>
      <c r="H261" s="865" t="s">
        <v>8273</v>
      </c>
      <c r="I261" s="865" t="s">
        <v>8274</v>
      </c>
      <c r="J261" s="865" t="s">
        <v>89</v>
      </c>
      <c r="K261" s="865" t="s">
        <v>8531</v>
      </c>
      <c r="L261" s="865" t="s">
        <v>394</v>
      </c>
      <c r="M261" s="865"/>
    </row>
    <row r="262" spans="1:13" s="871" customFormat="1" ht="16.5" customHeight="1">
      <c r="A262" s="22">
        <v>86</v>
      </c>
      <c r="B262" s="865" t="s">
        <v>8276</v>
      </c>
      <c r="C262" s="865" t="s">
        <v>8277</v>
      </c>
      <c r="D262" s="865" t="s">
        <v>387</v>
      </c>
      <c r="E262" s="865" t="s">
        <v>7908</v>
      </c>
      <c r="F262" s="865" t="s">
        <v>8452</v>
      </c>
      <c r="G262" s="865" t="s">
        <v>8453</v>
      </c>
      <c r="H262" s="865" t="s">
        <v>8278</v>
      </c>
      <c r="I262" s="865" t="s">
        <v>8279</v>
      </c>
      <c r="J262" s="865" t="s">
        <v>68</v>
      </c>
      <c r="K262" s="865" t="s">
        <v>8532</v>
      </c>
      <c r="L262" s="865" t="s">
        <v>394</v>
      </c>
      <c r="M262" s="865"/>
    </row>
    <row r="263" spans="1:13" s="871" customFormat="1" ht="16.5" customHeight="1">
      <c r="A263" s="22">
        <v>87</v>
      </c>
      <c r="B263" s="865" t="s">
        <v>8281</v>
      </c>
      <c r="C263" s="865" t="s">
        <v>8282</v>
      </c>
      <c r="D263" s="865" t="s">
        <v>387</v>
      </c>
      <c r="E263" s="865" t="s">
        <v>7908</v>
      </c>
      <c r="F263" s="865" t="s">
        <v>8452</v>
      </c>
      <c r="G263" s="865" t="s">
        <v>8453</v>
      </c>
      <c r="H263" s="865" t="s">
        <v>8283</v>
      </c>
      <c r="I263" s="865" t="s">
        <v>8284</v>
      </c>
      <c r="J263" s="865" t="s">
        <v>68</v>
      </c>
      <c r="K263" s="865" t="s">
        <v>8533</v>
      </c>
      <c r="L263" s="865" t="s">
        <v>394</v>
      </c>
      <c r="M263" s="865"/>
    </row>
    <row r="264" spans="1:13" s="871" customFormat="1" ht="16.5" customHeight="1">
      <c r="A264" s="22">
        <v>88</v>
      </c>
      <c r="B264" s="865" t="s">
        <v>8286</v>
      </c>
      <c r="C264" s="865" t="s">
        <v>8287</v>
      </c>
      <c r="D264" s="865" t="s">
        <v>387</v>
      </c>
      <c r="E264" s="865" t="s">
        <v>7908</v>
      </c>
      <c r="F264" s="865" t="s">
        <v>8452</v>
      </c>
      <c r="G264" s="865" t="s">
        <v>8453</v>
      </c>
      <c r="H264" s="865" t="s">
        <v>8288</v>
      </c>
      <c r="I264" s="865" t="s">
        <v>8289</v>
      </c>
      <c r="J264" s="865" t="s">
        <v>68</v>
      </c>
      <c r="K264" s="865" t="s">
        <v>8534</v>
      </c>
      <c r="L264" s="865" t="s">
        <v>394</v>
      </c>
      <c r="M264" s="865"/>
    </row>
    <row r="265" spans="1:13" s="871" customFormat="1" ht="16.5" customHeight="1">
      <c r="A265" s="22">
        <v>89</v>
      </c>
      <c r="B265" s="865" t="s">
        <v>8291</v>
      </c>
      <c r="C265" s="865" t="s">
        <v>8292</v>
      </c>
      <c r="D265" s="865" t="s">
        <v>387</v>
      </c>
      <c r="E265" s="865" t="s">
        <v>7908</v>
      </c>
      <c r="F265" s="865" t="s">
        <v>8452</v>
      </c>
      <c r="G265" s="865" t="s">
        <v>8453</v>
      </c>
      <c r="H265" s="865" t="s">
        <v>8293</v>
      </c>
      <c r="I265" s="865" t="s">
        <v>8294</v>
      </c>
      <c r="J265" s="865" t="s">
        <v>68</v>
      </c>
      <c r="K265" s="865" t="s">
        <v>8535</v>
      </c>
      <c r="L265" s="865" t="s">
        <v>394</v>
      </c>
      <c r="M265" s="865"/>
    </row>
    <row r="266" spans="1:13" s="871" customFormat="1" ht="16.5" customHeight="1">
      <c r="A266" s="22">
        <v>90</v>
      </c>
      <c r="B266" s="865" t="s">
        <v>8296</v>
      </c>
      <c r="C266" s="865" t="s">
        <v>8297</v>
      </c>
      <c r="D266" s="865" t="s">
        <v>387</v>
      </c>
      <c r="E266" s="865" t="s">
        <v>7908</v>
      </c>
      <c r="F266" s="865" t="s">
        <v>8452</v>
      </c>
      <c r="G266" s="865" t="s">
        <v>8453</v>
      </c>
      <c r="H266" s="865" t="s">
        <v>8298</v>
      </c>
      <c r="I266" s="865" t="s">
        <v>8299</v>
      </c>
      <c r="J266" s="865" t="s">
        <v>68</v>
      </c>
      <c r="K266" s="865" t="s">
        <v>8536</v>
      </c>
      <c r="L266" s="865" t="s">
        <v>394</v>
      </c>
      <c r="M266" s="865"/>
    </row>
    <row r="267" spans="1:13" s="871" customFormat="1" ht="16.5" customHeight="1">
      <c r="A267" s="22">
        <v>91</v>
      </c>
      <c r="B267" s="865" t="s">
        <v>8301</v>
      </c>
      <c r="C267" s="865" t="s">
        <v>8302</v>
      </c>
      <c r="D267" s="865" t="s">
        <v>387</v>
      </c>
      <c r="E267" s="865" t="s">
        <v>7908</v>
      </c>
      <c r="F267" s="865" t="s">
        <v>8452</v>
      </c>
      <c r="G267" s="865" t="s">
        <v>8453</v>
      </c>
      <c r="H267" s="865" t="s">
        <v>8303</v>
      </c>
      <c r="I267" s="865" t="s">
        <v>8304</v>
      </c>
      <c r="J267" s="865" t="s">
        <v>68</v>
      </c>
      <c r="K267" s="865" t="s">
        <v>8537</v>
      </c>
      <c r="L267" s="865" t="s">
        <v>394</v>
      </c>
      <c r="M267" s="865"/>
    </row>
    <row r="268" spans="1:13" s="871" customFormat="1" ht="16.5" customHeight="1">
      <c r="A268" s="22">
        <v>92</v>
      </c>
      <c r="B268" s="865" t="s">
        <v>8306</v>
      </c>
      <c r="C268" s="865" t="s">
        <v>8307</v>
      </c>
      <c r="D268" s="865" t="s">
        <v>387</v>
      </c>
      <c r="E268" s="865" t="s">
        <v>7908</v>
      </c>
      <c r="F268" s="865" t="s">
        <v>8452</v>
      </c>
      <c r="G268" s="865" t="s">
        <v>8453</v>
      </c>
      <c r="H268" s="865" t="s">
        <v>8308</v>
      </c>
      <c r="I268" s="865" t="s">
        <v>8309</v>
      </c>
      <c r="J268" s="865" t="s">
        <v>68</v>
      </c>
      <c r="K268" s="865" t="s">
        <v>8538</v>
      </c>
      <c r="L268" s="865" t="s">
        <v>394</v>
      </c>
      <c r="M268" s="865"/>
    </row>
    <row r="269" spans="1:13" s="871" customFormat="1" ht="16.5" customHeight="1">
      <c r="A269" s="22">
        <v>93</v>
      </c>
      <c r="B269" s="865" t="s">
        <v>8311</v>
      </c>
      <c r="C269" s="865" t="s">
        <v>8312</v>
      </c>
      <c r="D269" s="865" t="s">
        <v>387</v>
      </c>
      <c r="E269" s="865" t="s">
        <v>7908</v>
      </c>
      <c r="F269" s="865" t="s">
        <v>8452</v>
      </c>
      <c r="G269" s="865" t="s">
        <v>8453</v>
      </c>
      <c r="H269" s="865" t="s">
        <v>8313</v>
      </c>
      <c r="I269" s="865" t="s">
        <v>8314</v>
      </c>
      <c r="J269" s="865" t="s">
        <v>68</v>
      </c>
      <c r="K269" s="865" t="s">
        <v>8539</v>
      </c>
      <c r="L269" s="865" t="s">
        <v>394</v>
      </c>
      <c r="M269" s="865"/>
    </row>
    <row r="270" spans="1:13" s="871" customFormat="1" ht="16.5" customHeight="1">
      <c r="A270" s="22">
        <v>94</v>
      </c>
      <c r="B270" s="865" t="s">
        <v>8316</v>
      </c>
      <c r="C270" s="865" t="s">
        <v>8317</v>
      </c>
      <c r="D270" s="865" t="s">
        <v>387</v>
      </c>
      <c r="E270" s="865" t="s">
        <v>7908</v>
      </c>
      <c r="F270" s="865" t="s">
        <v>8452</v>
      </c>
      <c r="G270" s="865" t="s">
        <v>8453</v>
      </c>
      <c r="H270" s="865" t="s">
        <v>8318</v>
      </c>
      <c r="I270" s="865" t="s">
        <v>8319</v>
      </c>
      <c r="J270" s="865" t="s">
        <v>68</v>
      </c>
      <c r="K270" s="865" t="s">
        <v>8540</v>
      </c>
      <c r="L270" s="865" t="s">
        <v>394</v>
      </c>
      <c r="M270" s="865"/>
    </row>
    <row r="271" spans="1:13" s="871" customFormat="1" ht="16.5" customHeight="1">
      <c r="A271" s="22">
        <v>95</v>
      </c>
      <c r="B271" s="865" t="s">
        <v>8321</v>
      </c>
      <c r="C271" s="865" t="s">
        <v>8322</v>
      </c>
      <c r="D271" s="865" t="s">
        <v>387</v>
      </c>
      <c r="E271" s="865" t="s">
        <v>7908</v>
      </c>
      <c r="F271" s="865" t="s">
        <v>8452</v>
      </c>
      <c r="G271" s="865" t="s">
        <v>8453</v>
      </c>
      <c r="H271" s="865" t="s">
        <v>8323</v>
      </c>
      <c r="I271" s="865" t="s">
        <v>8324</v>
      </c>
      <c r="J271" s="865" t="s">
        <v>68</v>
      </c>
      <c r="K271" s="865" t="s">
        <v>8541</v>
      </c>
      <c r="L271" s="865" t="s">
        <v>394</v>
      </c>
      <c r="M271" s="865"/>
    </row>
    <row r="272" spans="1:13" s="871" customFormat="1" ht="16.5" customHeight="1">
      <c r="A272" s="22">
        <v>96</v>
      </c>
      <c r="B272" s="865" t="s">
        <v>8326</v>
      </c>
      <c r="C272" s="865" t="s">
        <v>8327</v>
      </c>
      <c r="D272" s="865" t="s">
        <v>387</v>
      </c>
      <c r="E272" s="865" t="s">
        <v>7908</v>
      </c>
      <c r="F272" s="865" t="s">
        <v>8452</v>
      </c>
      <c r="G272" s="865" t="s">
        <v>8453</v>
      </c>
      <c r="H272" s="865" t="s">
        <v>8328</v>
      </c>
      <c r="I272" s="865" t="s">
        <v>8329</v>
      </c>
      <c r="J272" s="865" t="s">
        <v>68</v>
      </c>
      <c r="K272" s="865" t="s">
        <v>8542</v>
      </c>
      <c r="L272" s="865" t="s">
        <v>394</v>
      </c>
      <c r="M272" s="865"/>
    </row>
    <row r="273" spans="1:13" s="871" customFormat="1" ht="16.5" customHeight="1">
      <c r="A273" s="22">
        <v>97</v>
      </c>
      <c r="B273" s="865" t="s">
        <v>8331</v>
      </c>
      <c r="C273" s="865" t="s">
        <v>8332</v>
      </c>
      <c r="D273" s="865" t="s">
        <v>387</v>
      </c>
      <c r="E273" s="865" t="s">
        <v>7908</v>
      </c>
      <c r="F273" s="865" t="s">
        <v>8452</v>
      </c>
      <c r="G273" s="865" t="s">
        <v>8453</v>
      </c>
      <c r="H273" s="865" t="s">
        <v>8333</v>
      </c>
      <c r="I273" s="865" t="s">
        <v>8334</v>
      </c>
      <c r="J273" s="865" t="s">
        <v>68</v>
      </c>
      <c r="K273" s="865" t="s">
        <v>8543</v>
      </c>
      <c r="L273" s="865" t="s">
        <v>394</v>
      </c>
      <c r="M273" s="865"/>
    </row>
    <row r="274" spans="1:13" s="871" customFormat="1" ht="16.5" customHeight="1">
      <c r="A274" s="22">
        <v>98</v>
      </c>
      <c r="B274" s="865" t="s">
        <v>8336</v>
      </c>
      <c r="C274" s="865" t="s">
        <v>8337</v>
      </c>
      <c r="D274" s="865" t="s">
        <v>387</v>
      </c>
      <c r="E274" s="865" t="s">
        <v>7908</v>
      </c>
      <c r="F274" s="865" t="s">
        <v>8452</v>
      </c>
      <c r="G274" s="865" t="s">
        <v>8453</v>
      </c>
      <c r="H274" s="865" t="s">
        <v>8338</v>
      </c>
      <c r="I274" s="865" t="s">
        <v>8339</v>
      </c>
      <c r="J274" s="865" t="s">
        <v>68</v>
      </c>
      <c r="K274" s="865" t="s">
        <v>8544</v>
      </c>
      <c r="L274" s="865" t="s">
        <v>394</v>
      </c>
      <c r="M274" s="865"/>
    </row>
    <row r="275" spans="1:13" s="871" customFormat="1" ht="16.5" customHeight="1">
      <c r="A275" s="22">
        <v>99</v>
      </c>
      <c r="B275" s="865" t="s">
        <v>8341</v>
      </c>
      <c r="C275" s="865" t="s">
        <v>8342</v>
      </c>
      <c r="D275" s="865" t="s">
        <v>387</v>
      </c>
      <c r="E275" s="865" t="s">
        <v>7908</v>
      </c>
      <c r="F275" s="865" t="s">
        <v>8452</v>
      </c>
      <c r="G275" s="865" t="s">
        <v>8453</v>
      </c>
      <c r="H275" s="865" t="s">
        <v>8343</v>
      </c>
      <c r="I275" s="865" t="s">
        <v>8344</v>
      </c>
      <c r="J275" s="865" t="s">
        <v>68</v>
      </c>
      <c r="K275" s="865" t="s">
        <v>8545</v>
      </c>
      <c r="L275" s="865" t="s">
        <v>394</v>
      </c>
      <c r="M275" s="865"/>
    </row>
    <row r="276" spans="1:13" s="121" customFormat="1" ht="21.05" customHeight="1">
      <c r="A276" s="22">
        <v>100</v>
      </c>
      <c r="B276" s="865" t="s">
        <v>8346</v>
      </c>
      <c r="C276" s="865" t="s">
        <v>8347</v>
      </c>
      <c r="D276" s="865" t="s">
        <v>387</v>
      </c>
      <c r="E276" s="865" t="s">
        <v>7908</v>
      </c>
      <c r="F276" s="865" t="s">
        <v>8452</v>
      </c>
      <c r="G276" s="865" t="s">
        <v>8453</v>
      </c>
      <c r="H276" s="865" t="s">
        <v>8348</v>
      </c>
      <c r="I276" s="865" t="s">
        <v>8349</v>
      </c>
      <c r="J276" s="865" t="s">
        <v>68</v>
      </c>
      <c r="K276" s="865" t="s">
        <v>8546</v>
      </c>
      <c r="L276" s="865" t="s">
        <v>394</v>
      </c>
      <c r="M276" s="865"/>
    </row>
    <row r="277" spans="1:13" s="121" customFormat="1" ht="21.05" customHeight="1">
      <c r="A277" s="22">
        <v>101</v>
      </c>
      <c r="B277" s="865" t="s">
        <v>8351</v>
      </c>
      <c r="C277" s="865" t="s">
        <v>8352</v>
      </c>
      <c r="D277" s="865" t="s">
        <v>387</v>
      </c>
      <c r="E277" s="865" t="s">
        <v>7908</v>
      </c>
      <c r="F277" s="865" t="s">
        <v>8452</v>
      </c>
      <c r="G277" s="865" t="s">
        <v>8453</v>
      </c>
      <c r="H277" s="865" t="s">
        <v>8353</v>
      </c>
      <c r="I277" s="865" t="s">
        <v>8354</v>
      </c>
      <c r="J277" s="865" t="s">
        <v>68</v>
      </c>
      <c r="K277" s="865" t="s">
        <v>8547</v>
      </c>
      <c r="L277" s="865" t="s">
        <v>394</v>
      </c>
      <c r="M277" s="865"/>
    </row>
    <row r="278" spans="1:13" s="866" customFormat="1" ht="16.5" customHeight="1">
      <c r="A278" s="22">
        <v>102</v>
      </c>
      <c r="B278" s="865" t="s">
        <v>8356</v>
      </c>
      <c r="C278" s="865" t="s">
        <v>8357</v>
      </c>
      <c r="D278" s="865" t="s">
        <v>387</v>
      </c>
      <c r="E278" s="865" t="s">
        <v>7908</v>
      </c>
      <c r="F278" s="865" t="s">
        <v>8452</v>
      </c>
      <c r="G278" s="865" t="s">
        <v>8453</v>
      </c>
      <c r="H278" s="865" t="s">
        <v>8358</v>
      </c>
      <c r="I278" s="865" t="s">
        <v>8359</v>
      </c>
      <c r="J278" s="865" t="s">
        <v>68</v>
      </c>
      <c r="K278" s="865" t="s">
        <v>8548</v>
      </c>
      <c r="L278" s="865" t="s">
        <v>394</v>
      </c>
      <c r="M278" s="865"/>
    </row>
    <row r="279" spans="1:13" s="866" customFormat="1" ht="16.5" customHeight="1">
      <c r="A279" s="22">
        <v>103</v>
      </c>
      <c r="B279" s="865" t="s">
        <v>8361</v>
      </c>
      <c r="C279" s="865" t="s">
        <v>8362</v>
      </c>
      <c r="D279" s="865" t="s">
        <v>387</v>
      </c>
      <c r="E279" s="865" t="s">
        <v>442</v>
      </c>
      <c r="F279" s="865" t="s">
        <v>442</v>
      </c>
      <c r="G279" s="865" t="s">
        <v>442</v>
      </c>
      <c r="H279" s="865" t="s">
        <v>442</v>
      </c>
      <c r="I279" s="865" t="s">
        <v>442</v>
      </c>
      <c r="J279" s="865" t="s">
        <v>68</v>
      </c>
      <c r="K279" s="874" t="s">
        <v>7934</v>
      </c>
      <c r="L279" s="865" t="s">
        <v>444</v>
      </c>
      <c r="M279" s="865" t="s">
        <v>8454</v>
      </c>
    </row>
    <row r="280" spans="1:13" s="878" customFormat="1" ht="15.15">
      <c r="A280" s="22">
        <v>104</v>
      </c>
      <c r="B280" s="865" t="s">
        <v>8363</v>
      </c>
      <c r="C280" s="865" t="s">
        <v>8364</v>
      </c>
      <c r="D280" s="865" t="s">
        <v>387</v>
      </c>
      <c r="E280" s="865" t="s">
        <v>7908</v>
      </c>
      <c r="F280" s="865" t="s">
        <v>8452</v>
      </c>
      <c r="G280" s="865" t="s">
        <v>8453</v>
      </c>
      <c r="H280" s="865" t="s">
        <v>8549</v>
      </c>
      <c r="I280" s="865" t="s">
        <v>8550</v>
      </c>
      <c r="J280" s="865" t="s">
        <v>68</v>
      </c>
      <c r="K280" s="865" t="s">
        <v>8551</v>
      </c>
      <c r="L280" s="865" t="s">
        <v>394</v>
      </c>
      <c r="M280" s="865"/>
    </row>
    <row r="281" spans="1:13" s="878" customFormat="1" ht="15.15">
      <c r="A281" s="22">
        <v>105</v>
      </c>
      <c r="B281" s="865" t="s">
        <v>8365</v>
      </c>
      <c r="C281" s="865" t="s">
        <v>8366</v>
      </c>
      <c r="D281" s="865" t="s">
        <v>387</v>
      </c>
      <c r="E281" s="865" t="s">
        <v>7908</v>
      </c>
      <c r="F281" s="865" t="s">
        <v>8452</v>
      </c>
      <c r="G281" s="865" t="s">
        <v>8453</v>
      </c>
      <c r="H281" s="865" t="s">
        <v>8552</v>
      </c>
      <c r="I281" s="865" t="s">
        <v>8553</v>
      </c>
      <c r="J281" s="865" t="s">
        <v>68</v>
      </c>
      <c r="K281" s="865" t="s">
        <v>8554</v>
      </c>
      <c r="L281" s="865" t="s">
        <v>394</v>
      </c>
      <c r="M281" s="865"/>
    </row>
    <row r="282" spans="1:13" s="873" customFormat="1" ht="16.5" customHeight="1">
      <c r="A282" s="22">
        <v>106</v>
      </c>
      <c r="B282" s="865" t="s">
        <v>8367</v>
      </c>
      <c r="C282" s="865" t="s">
        <v>8368</v>
      </c>
      <c r="D282" s="865" t="s">
        <v>387</v>
      </c>
      <c r="E282" s="865" t="s">
        <v>7908</v>
      </c>
      <c r="F282" s="865" t="s">
        <v>8452</v>
      </c>
      <c r="G282" s="865" t="s">
        <v>8453</v>
      </c>
      <c r="H282" s="865" t="s">
        <v>8555</v>
      </c>
      <c r="I282" s="865" t="s">
        <v>8556</v>
      </c>
      <c r="J282" s="865" t="s">
        <v>68</v>
      </c>
      <c r="K282" s="865" t="s">
        <v>8557</v>
      </c>
      <c r="L282" s="865" t="s">
        <v>394</v>
      </c>
      <c r="M282" s="865"/>
    </row>
    <row r="283" spans="1:13" s="866" customFormat="1" ht="16.5" customHeight="1">
      <c r="A283" s="22">
        <v>107</v>
      </c>
      <c r="B283" s="865" t="s">
        <v>8369</v>
      </c>
      <c r="C283" s="865" t="s">
        <v>8370</v>
      </c>
      <c r="D283" s="865" t="s">
        <v>56</v>
      </c>
      <c r="E283" s="865" t="s">
        <v>7908</v>
      </c>
      <c r="F283" s="865" t="s">
        <v>8452</v>
      </c>
      <c r="G283" s="865" t="s">
        <v>8453</v>
      </c>
      <c r="H283" s="865" t="s">
        <v>8558</v>
      </c>
      <c r="I283" s="865" t="s">
        <v>8559</v>
      </c>
      <c r="J283" s="865" t="s">
        <v>89</v>
      </c>
      <c r="K283" s="865" t="s">
        <v>8560</v>
      </c>
      <c r="L283" s="865" t="s">
        <v>394</v>
      </c>
      <c r="M283" s="865"/>
    </row>
    <row r="284" spans="1:13" s="866" customFormat="1" ht="16.5" customHeight="1">
      <c r="A284" s="22">
        <v>108</v>
      </c>
      <c r="B284" s="865" t="s">
        <v>8371</v>
      </c>
      <c r="C284" s="865" t="s">
        <v>8372</v>
      </c>
      <c r="D284" s="865" t="s">
        <v>387</v>
      </c>
      <c r="E284" s="865" t="s">
        <v>7908</v>
      </c>
      <c r="F284" s="865" t="s">
        <v>8452</v>
      </c>
      <c r="G284" s="865" t="s">
        <v>8453</v>
      </c>
      <c r="H284" s="865" t="s">
        <v>8561</v>
      </c>
      <c r="I284" s="865" t="s">
        <v>8562</v>
      </c>
      <c r="J284" s="865" t="s">
        <v>68</v>
      </c>
      <c r="K284" s="865" t="s">
        <v>8563</v>
      </c>
      <c r="L284" s="865" t="s">
        <v>394</v>
      </c>
      <c r="M284" s="865"/>
    </row>
    <row r="285" spans="1:13" s="866" customFormat="1" ht="16.5" customHeight="1">
      <c r="A285" s="22">
        <v>109</v>
      </c>
      <c r="B285" s="865" t="s">
        <v>8373</v>
      </c>
      <c r="C285" s="865" t="s">
        <v>8374</v>
      </c>
      <c r="D285" s="865" t="s">
        <v>387</v>
      </c>
      <c r="E285" s="865" t="s">
        <v>7908</v>
      </c>
      <c r="F285" s="865" t="s">
        <v>8452</v>
      </c>
      <c r="G285" s="865" t="s">
        <v>8453</v>
      </c>
      <c r="H285" s="865" t="s">
        <v>8564</v>
      </c>
      <c r="I285" s="865" t="s">
        <v>8565</v>
      </c>
      <c r="J285" s="865" t="s">
        <v>68</v>
      </c>
      <c r="K285" s="865" t="s">
        <v>8566</v>
      </c>
      <c r="L285" s="865" t="s">
        <v>394</v>
      </c>
      <c r="M285" s="865"/>
    </row>
    <row r="286" spans="1:13" s="866" customFormat="1" ht="16.5" customHeight="1">
      <c r="A286" s="22">
        <v>110</v>
      </c>
      <c r="B286" s="865" t="s">
        <v>8375</v>
      </c>
      <c r="C286" s="865" t="s">
        <v>8376</v>
      </c>
      <c r="D286" s="865" t="s">
        <v>387</v>
      </c>
      <c r="E286" s="865" t="s">
        <v>7908</v>
      </c>
      <c r="F286" s="865" t="s">
        <v>8452</v>
      </c>
      <c r="G286" s="865" t="s">
        <v>8453</v>
      </c>
      <c r="H286" s="865" t="s">
        <v>8567</v>
      </c>
      <c r="I286" s="865" t="s">
        <v>8568</v>
      </c>
      <c r="J286" s="865" t="s">
        <v>68</v>
      </c>
      <c r="K286" s="865" t="s">
        <v>8569</v>
      </c>
      <c r="L286" s="865" t="s">
        <v>394</v>
      </c>
      <c r="M286" s="865"/>
    </row>
    <row r="287" spans="1:13" s="866" customFormat="1" ht="16.5" customHeight="1">
      <c r="A287" s="22">
        <v>111</v>
      </c>
      <c r="B287" s="865" t="s">
        <v>8377</v>
      </c>
      <c r="C287" s="865" t="s">
        <v>8378</v>
      </c>
      <c r="D287" s="865" t="s">
        <v>56</v>
      </c>
      <c r="E287" s="865" t="s">
        <v>7908</v>
      </c>
      <c r="F287" s="865" t="s">
        <v>8452</v>
      </c>
      <c r="G287" s="865" t="s">
        <v>8453</v>
      </c>
      <c r="H287" s="865" t="s">
        <v>8570</v>
      </c>
      <c r="I287" s="865" t="s">
        <v>8571</v>
      </c>
      <c r="J287" s="865" t="s">
        <v>89</v>
      </c>
      <c r="K287" s="865" t="s">
        <v>8572</v>
      </c>
      <c r="L287" s="865" t="s">
        <v>394</v>
      </c>
      <c r="M287" s="865"/>
    </row>
    <row r="288" spans="1:13" s="878" customFormat="1" ht="16.5" customHeight="1">
      <c r="A288" s="22">
        <v>112</v>
      </c>
      <c r="B288" s="865" t="s">
        <v>8379</v>
      </c>
      <c r="C288" s="865" t="s">
        <v>8380</v>
      </c>
      <c r="D288" s="865" t="s">
        <v>387</v>
      </c>
      <c r="E288" s="865" t="s">
        <v>7908</v>
      </c>
      <c r="F288" s="865" t="s">
        <v>8452</v>
      </c>
      <c r="G288" s="865" t="s">
        <v>8453</v>
      </c>
      <c r="H288" s="865" t="s">
        <v>8573</v>
      </c>
      <c r="I288" s="865" t="s">
        <v>8574</v>
      </c>
      <c r="J288" s="865" t="s">
        <v>68</v>
      </c>
      <c r="K288" s="865" t="s">
        <v>8575</v>
      </c>
      <c r="L288" s="865" t="s">
        <v>394</v>
      </c>
      <c r="M288" s="865"/>
    </row>
    <row r="289" spans="1:13" s="878" customFormat="1" ht="16.5" customHeight="1">
      <c r="A289" s="22">
        <v>113</v>
      </c>
      <c r="B289" s="865" t="s">
        <v>8381</v>
      </c>
      <c r="C289" s="865" t="s">
        <v>8382</v>
      </c>
      <c r="D289" s="865" t="s">
        <v>387</v>
      </c>
      <c r="E289" s="865" t="s">
        <v>7908</v>
      </c>
      <c r="F289" s="865" t="s">
        <v>8452</v>
      </c>
      <c r="G289" s="865" t="s">
        <v>8453</v>
      </c>
      <c r="H289" s="865" t="s">
        <v>8576</v>
      </c>
      <c r="I289" s="865" t="s">
        <v>8577</v>
      </c>
      <c r="J289" s="865" t="s">
        <v>68</v>
      </c>
      <c r="K289" s="865" t="s">
        <v>8578</v>
      </c>
      <c r="L289" s="865" t="s">
        <v>394</v>
      </c>
      <c r="M289" s="865"/>
    </row>
    <row r="290" spans="1:13" ht="15.15">
      <c r="A290" s="22">
        <v>114</v>
      </c>
      <c r="B290" s="865" t="s">
        <v>8383</v>
      </c>
      <c r="C290" s="865" t="s">
        <v>8384</v>
      </c>
      <c r="D290" s="865" t="s">
        <v>387</v>
      </c>
      <c r="E290" s="865" t="s">
        <v>7908</v>
      </c>
      <c r="F290" s="865" t="s">
        <v>8452</v>
      </c>
      <c r="G290" s="865" t="s">
        <v>8453</v>
      </c>
      <c r="H290" s="865" t="s">
        <v>8579</v>
      </c>
      <c r="I290" s="865" t="s">
        <v>8580</v>
      </c>
      <c r="J290" s="865" t="s">
        <v>68</v>
      </c>
      <c r="K290" s="865" t="s">
        <v>8581</v>
      </c>
      <c r="L290" s="865" t="s">
        <v>394</v>
      </c>
    </row>
    <row r="291" spans="1:13" ht="15.15">
      <c r="A291" s="22">
        <v>115</v>
      </c>
      <c r="B291" s="865" t="s">
        <v>8385</v>
      </c>
      <c r="C291" s="865" t="s">
        <v>8386</v>
      </c>
      <c r="D291" s="865" t="s">
        <v>56</v>
      </c>
      <c r="E291" s="865" t="s">
        <v>7908</v>
      </c>
      <c r="F291" s="865" t="s">
        <v>8452</v>
      </c>
      <c r="G291" s="865" t="s">
        <v>8453</v>
      </c>
      <c r="H291" s="865" t="s">
        <v>8582</v>
      </c>
      <c r="I291" s="865" t="s">
        <v>8583</v>
      </c>
      <c r="J291" s="865" t="s">
        <v>89</v>
      </c>
      <c r="K291" s="865" t="s">
        <v>8584</v>
      </c>
      <c r="L291" s="865" t="s">
        <v>394</v>
      </c>
    </row>
    <row r="292" spans="1:13" ht="15.15">
      <c r="A292" s="22">
        <v>116</v>
      </c>
      <c r="B292" s="865" t="s">
        <v>8387</v>
      </c>
      <c r="C292" s="865" t="s">
        <v>8388</v>
      </c>
      <c r="D292" s="865" t="s">
        <v>387</v>
      </c>
      <c r="E292" s="865" t="s">
        <v>7908</v>
      </c>
      <c r="F292" s="865" t="s">
        <v>8452</v>
      </c>
      <c r="G292" s="865" t="s">
        <v>8453</v>
      </c>
      <c r="H292" s="865" t="s">
        <v>8585</v>
      </c>
      <c r="I292" s="865" t="s">
        <v>8586</v>
      </c>
      <c r="J292" s="865" t="s">
        <v>68</v>
      </c>
      <c r="K292" s="865" t="s">
        <v>8587</v>
      </c>
      <c r="L292" s="865" t="s">
        <v>394</v>
      </c>
    </row>
    <row r="293" spans="1:13" ht="15.15">
      <c r="A293" s="22">
        <v>117</v>
      </c>
      <c r="B293" s="865" t="s">
        <v>8389</v>
      </c>
      <c r="C293" s="865" t="s">
        <v>8390</v>
      </c>
      <c r="D293" s="865" t="s">
        <v>387</v>
      </c>
      <c r="E293" s="865" t="s">
        <v>7908</v>
      </c>
      <c r="F293" s="865" t="s">
        <v>8452</v>
      </c>
      <c r="G293" s="865" t="s">
        <v>8453</v>
      </c>
      <c r="H293" s="865" t="s">
        <v>8588</v>
      </c>
      <c r="I293" s="865" t="s">
        <v>8589</v>
      </c>
      <c r="J293" s="865" t="s">
        <v>68</v>
      </c>
      <c r="K293" s="865" t="s">
        <v>8590</v>
      </c>
      <c r="L293" s="865" t="s">
        <v>394</v>
      </c>
    </row>
    <row r="294" spans="1:13" ht="15.15">
      <c r="A294" s="22">
        <v>118</v>
      </c>
      <c r="B294" s="865" t="s">
        <v>8391</v>
      </c>
      <c r="C294" s="865" t="s">
        <v>8392</v>
      </c>
      <c r="D294" s="865" t="s">
        <v>387</v>
      </c>
      <c r="E294" s="865" t="s">
        <v>7908</v>
      </c>
      <c r="F294" s="865" t="s">
        <v>8452</v>
      </c>
      <c r="G294" s="865" t="s">
        <v>8453</v>
      </c>
      <c r="H294" s="865" t="s">
        <v>8591</v>
      </c>
      <c r="I294" s="865" t="s">
        <v>8592</v>
      </c>
      <c r="J294" s="865" t="s">
        <v>68</v>
      </c>
      <c r="K294" s="865" t="s">
        <v>8593</v>
      </c>
      <c r="L294" s="865" t="s">
        <v>394</v>
      </c>
    </row>
    <row r="295" spans="1:13" ht="15.15">
      <c r="A295" s="22">
        <v>119</v>
      </c>
      <c r="B295" s="865" t="s">
        <v>8393</v>
      </c>
      <c r="C295" s="865" t="s">
        <v>8394</v>
      </c>
      <c r="D295" s="865" t="s">
        <v>56</v>
      </c>
      <c r="E295" s="865" t="s">
        <v>7908</v>
      </c>
      <c r="F295" s="865" t="s">
        <v>8452</v>
      </c>
      <c r="G295" s="865" t="s">
        <v>8453</v>
      </c>
      <c r="H295" s="865" t="s">
        <v>8594</v>
      </c>
      <c r="I295" s="865" t="s">
        <v>8595</v>
      </c>
      <c r="J295" s="865" t="s">
        <v>89</v>
      </c>
      <c r="K295" s="865" t="s">
        <v>8596</v>
      </c>
      <c r="L295" s="865" t="s">
        <v>394</v>
      </c>
    </row>
    <row r="296" spans="1:13" ht="15.15">
      <c r="A296" s="22">
        <v>120</v>
      </c>
      <c r="B296" s="865" t="s">
        <v>8395</v>
      </c>
      <c r="C296" s="865" t="s">
        <v>8396</v>
      </c>
      <c r="D296" s="865" t="s">
        <v>387</v>
      </c>
      <c r="E296" s="865" t="s">
        <v>7908</v>
      </c>
      <c r="F296" s="865" t="s">
        <v>8452</v>
      </c>
      <c r="G296" s="865" t="s">
        <v>8453</v>
      </c>
      <c r="H296" s="865" t="s">
        <v>8597</v>
      </c>
      <c r="I296" s="865" t="s">
        <v>8598</v>
      </c>
      <c r="J296" s="865" t="s">
        <v>68</v>
      </c>
      <c r="K296" s="865" t="s">
        <v>8599</v>
      </c>
      <c r="L296" s="865" t="s">
        <v>394</v>
      </c>
    </row>
    <row r="297" spans="1:13" ht="15.15">
      <c r="A297" s="22">
        <v>121</v>
      </c>
      <c r="B297" s="865" t="s">
        <v>8397</v>
      </c>
      <c r="C297" s="865" t="s">
        <v>8398</v>
      </c>
      <c r="D297" s="865" t="s">
        <v>387</v>
      </c>
      <c r="E297" s="865" t="s">
        <v>7908</v>
      </c>
      <c r="F297" s="865" t="s">
        <v>8452</v>
      </c>
      <c r="G297" s="865" t="s">
        <v>8453</v>
      </c>
      <c r="H297" s="865" t="s">
        <v>8600</v>
      </c>
      <c r="I297" s="865" t="s">
        <v>8601</v>
      </c>
      <c r="J297" s="865" t="s">
        <v>68</v>
      </c>
      <c r="K297" s="865" t="s">
        <v>8602</v>
      </c>
      <c r="L297" s="865" t="s">
        <v>394</v>
      </c>
    </row>
    <row r="298" spans="1:13" ht="15.15">
      <c r="A298" s="22">
        <v>122</v>
      </c>
      <c r="B298" s="865" t="s">
        <v>8399</v>
      </c>
      <c r="C298" s="865" t="s">
        <v>8400</v>
      </c>
      <c r="D298" s="865" t="s">
        <v>387</v>
      </c>
      <c r="E298" s="865" t="s">
        <v>7908</v>
      </c>
      <c r="F298" s="865" t="s">
        <v>8452</v>
      </c>
      <c r="G298" s="865" t="s">
        <v>8453</v>
      </c>
      <c r="H298" s="865" t="s">
        <v>8603</v>
      </c>
      <c r="I298" s="865" t="s">
        <v>8604</v>
      </c>
      <c r="J298" s="865" t="s">
        <v>68</v>
      </c>
      <c r="K298" s="865" t="s">
        <v>8605</v>
      </c>
      <c r="L298" s="865" t="s">
        <v>394</v>
      </c>
    </row>
    <row r="299" spans="1:13" ht="15.15">
      <c r="A299" s="22">
        <v>123</v>
      </c>
      <c r="B299" s="865" t="s">
        <v>8401</v>
      </c>
      <c r="C299" s="865" t="s">
        <v>8402</v>
      </c>
      <c r="D299" s="865" t="s">
        <v>56</v>
      </c>
      <c r="E299" s="865" t="s">
        <v>7908</v>
      </c>
      <c r="F299" s="865" t="s">
        <v>8452</v>
      </c>
      <c r="G299" s="865" t="s">
        <v>8453</v>
      </c>
      <c r="H299" s="865" t="s">
        <v>8606</v>
      </c>
      <c r="I299" s="865" t="s">
        <v>8607</v>
      </c>
      <c r="J299" s="865" t="s">
        <v>89</v>
      </c>
      <c r="K299" s="865" t="s">
        <v>8608</v>
      </c>
      <c r="L299" s="865" t="s">
        <v>394</v>
      </c>
    </row>
    <row r="300" spans="1:13" ht="15.15">
      <c r="A300" s="22">
        <v>124</v>
      </c>
      <c r="B300" s="865" t="s">
        <v>8403</v>
      </c>
      <c r="C300" s="865" t="s">
        <v>8404</v>
      </c>
      <c r="D300" s="865" t="s">
        <v>387</v>
      </c>
      <c r="E300" s="865" t="s">
        <v>7908</v>
      </c>
      <c r="F300" s="865" t="s">
        <v>8452</v>
      </c>
      <c r="G300" s="865" t="s">
        <v>8453</v>
      </c>
      <c r="H300" s="865" t="s">
        <v>8609</v>
      </c>
      <c r="I300" s="865" t="s">
        <v>8610</v>
      </c>
      <c r="J300" s="865" t="s">
        <v>68</v>
      </c>
      <c r="K300" s="865" t="s">
        <v>8611</v>
      </c>
      <c r="L300" s="865" t="s">
        <v>394</v>
      </c>
    </row>
    <row r="301" spans="1:13" ht="15.15">
      <c r="A301" s="22">
        <v>125</v>
      </c>
      <c r="B301" s="865" t="s">
        <v>8405</v>
      </c>
      <c r="C301" s="865" t="s">
        <v>8406</v>
      </c>
      <c r="D301" s="865" t="s">
        <v>387</v>
      </c>
      <c r="E301" s="865" t="s">
        <v>7908</v>
      </c>
      <c r="F301" s="865" t="s">
        <v>8452</v>
      </c>
      <c r="G301" s="865" t="s">
        <v>8453</v>
      </c>
      <c r="H301" s="865" t="s">
        <v>8609</v>
      </c>
      <c r="I301" s="865" t="s">
        <v>8612</v>
      </c>
      <c r="J301" s="865" t="s">
        <v>68</v>
      </c>
      <c r="K301" s="865" t="s">
        <v>8613</v>
      </c>
      <c r="L301" s="865" t="s">
        <v>394</v>
      </c>
    </row>
    <row r="302" spans="1:13" ht="15.15">
      <c r="A302" s="22">
        <v>126</v>
      </c>
      <c r="B302" s="865" t="s">
        <v>8407</v>
      </c>
      <c r="C302" s="865" t="s">
        <v>8408</v>
      </c>
      <c r="D302" s="865" t="s">
        <v>56</v>
      </c>
      <c r="E302" s="865" t="s">
        <v>7908</v>
      </c>
      <c r="F302" s="865" t="s">
        <v>8452</v>
      </c>
      <c r="G302" s="865" t="s">
        <v>8453</v>
      </c>
      <c r="H302" s="865" t="s">
        <v>8614</v>
      </c>
      <c r="I302" s="865" t="s">
        <v>8615</v>
      </c>
      <c r="J302" s="865" t="s">
        <v>89</v>
      </c>
      <c r="K302" s="865" t="s">
        <v>8616</v>
      </c>
      <c r="L302" s="865" t="s">
        <v>394</v>
      </c>
    </row>
    <row r="303" spans="1:13" ht="15.15">
      <c r="A303" s="22">
        <v>127</v>
      </c>
      <c r="B303" s="865" t="s">
        <v>8409</v>
      </c>
      <c r="C303" s="865" t="s">
        <v>8410</v>
      </c>
      <c r="D303" s="865" t="s">
        <v>387</v>
      </c>
      <c r="E303" s="865" t="s">
        <v>7908</v>
      </c>
      <c r="F303" s="865" t="s">
        <v>8452</v>
      </c>
      <c r="G303" s="865" t="s">
        <v>8453</v>
      </c>
      <c r="H303" s="865" t="s">
        <v>8617</v>
      </c>
      <c r="I303" s="865" t="s">
        <v>8618</v>
      </c>
      <c r="J303" s="865" t="s">
        <v>68</v>
      </c>
      <c r="K303" s="865" t="s">
        <v>8619</v>
      </c>
      <c r="L303" s="865" t="s">
        <v>394</v>
      </c>
    </row>
    <row r="304" spans="1:13" ht="15.15">
      <c r="A304" s="22">
        <v>128</v>
      </c>
      <c r="B304" s="865" t="s">
        <v>8411</v>
      </c>
      <c r="C304" s="865" t="s">
        <v>8412</v>
      </c>
      <c r="D304" s="865" t="s">
        <v>387</v>
      </c>
      <c r="E304" s="865" t="s">
        <v>7908</v>
      </c>
      <c r="F304" s="865" t="s">
        <v>8452</v>
      </c>
      <c r="G304" s="865" t="s">
        <v>8453</v>
      </c>
      <c r="H304" s="865" t="s">
        <v>8620</v>
      </c>
      <c r="I304" s="865" t="s">
        <v>8621</v>
      </c>
      <c r="J304" s="865" t="s">
        <v>68</v>
      </c>
      <c r="K304" s="865" t="s">
        <v>8622</v>
      </c>
      <c r="L304" s="865" t="s">
        <v>394</v>
      </c>
    </row>
    <row r="305" spans="1:13" ht="15.15">
      <c r="A305" s="22">
        <v>129</v>
      </c>
      <c r="B305" s="865" t="s">
        <v>8413</v>
      </c>
      <c r="C305" s="865" t="s">
        <v>8414</v>
      </c>
      <c r="D305" s="865" t="s">
        <v>387</v>
      </c>
      <c r="E305" s="865" t="s">
        <v>7908</v>
      </c>
      <c r="F305" s="865" t="s">
        <v>8452</v>
      </c>
      <c r="G305" s="865" t="s">
        <v>8453</v>
      </c>
      <c r="H305" s="865" t="s">
        <v>8620</v>
      </c>
      <c r="I305" s="865" t="s">
        <v>8623</v>
      </c>
      <c r="J305" s="865" t="s">
        <v>68</v>
      </c>
      <c r="K305" s="865" t="s">
        <v>8624</v>
      </c>
      <c r="L305" s="865" t="s">
        <v>394</v>
      </c>
    </row>
    <row r="306" spans="1:13" ht="15.15">
      <c r="A306" s="22">
        <v>130</v>
      </c>
      <c r="B306" s="865" t="s">
        <v>8415</v>
      </c>
      <c r="C306" s="865" t="s">
        <v>8416</v>
      </c>
      <c r="D306" s="865" t="s">
        <v>56</v>
      </c>
      <c r="E306" s="865" t="s">
        <v>7908</v>
      </c>
      <c r="F306" s="865" t="s">
        <v>8452</v>
      </c>
      <c r="G306" s="865" t="s">
        <v>8453</v>
      </c>
      <c r="H306" s="865" t="s">
        <v>8625</v>
      </c>
      <c r="I306" s="865" t="s">
        <v>8626</v>
      </c>
      <c r="J306" s="865" t="s">
        <v>89</v>
      </c>
      <c r="K306" s="865" t="s">
        <v>8627</v>
      </c>
      <c r="L306" s="865" t="s">
        <v>394</v>
      </c>
    </row>
    <row r="307" spans="1:13" ht="15.15">
      <c r="A307" s="22">
        <v>131</v>
      </c>
      <c r="B307" s="865" t="s">
        <v>8417</v>
      </c>
      <c r="C307" s="865" t="s">
        <v>8418</v>
      </c>
      <c r="D307" s="865" t="s">
        <v>387</v>
      </c>
      <c r="E307" s="865" t="s">
        <v>7908</v>
      </c>
      <c r="F307" s="865" t="s">
        <v>8452</v>
      </c>
      <c r="G307" s="865" t="s">
        <v>8453</v>
      </c>
      <c r="H307" s="865" t="s">
        <v>8628</v>
      </c>
      <c r="I307" s="865" t="s">
        <v>8629</v>
      </c>
      <c r="J307" s="865" t="s">
        <v>68</v>
      </c>
      <c r="K307" s="865" t="s">
        <v>8630</v>
      </c>
      <c r="L307" s="865" t="s">
        <v>394</v>
      </c>
    </row>
    <row r="308" spans="1:13" ht="15.15">
      <c r="A308" s="22">
        <v>132</v>
      </c>
      <c r="B308" s="865" t="s">
        <v>8419</v>
      </c>
      <c r="C308" s="865" t="s">
        <v>8420</v>
      </c>
      <c r="D308" s="865" t="s">
        <v>387</v>
      </c>
      <c r="E308" s="865" t="s">
        <v>7908</v>
      </c>
      <c r="F308" s="865" t="s">
        <v>8452</v>
      </c>
      <c r="G308" s="865" t="s">
        <v>8453</v>
      </c>
      <c r="H308" s="865" t="s">
        <v>8631</v>
      </c>
      <c r="I308" s="865" t="s">
        <v>8632</v>
      </c>
      <c r="J308" s="865" t="s">
        <v>68</v>
      </c>
      <c r="K308" s="865" t="s">
        <v>8633</v>
      </c>
      <c r="L308" s="865" t="s">
        <v>394</v>
      </c>
    </row>
    <row r="309" spans="1:13" ht="15.15">
      <c r="A309" s="22">
        <v>133</v>
      </c>
      <c r="B309" s="865" t="s">
        <v>8421</v>
      </c>
      <c r="C309" s="865" t="s">
        <v>8422</v>
      </c>
      <c r="D309" s="865" t="s">
        <v>387</v>
      </c>
      <c r="E309" s="865" t="s">
        <v>7908</v>
      </c>
      <c r="F309" s="865" t="s">
        <v>8452</v>
      </c>
      <c r="G309" s="865" t="s">
        <v>8453</v>
      </c>
      <c r="H309" s="865" t="s">
        <v>8631</v>
      </c>
      <c r="I309" s="865" t="s">
        <v>8634</v>
      </c>
      <c r="J309" s="865" t="s">
        <v>68</v>
      </c>
      <c r="K309" s="865" t="s">
        <v>8635</v>
      </c>
      <c r="L309" s="865" t="s">
        <v>394</v>
      </c>
    </row>
    <row r="310" spans="1:13" ht="15.15">
      <c r="A310" s="22">
        <v>134</v>
      </c>
      <c r="B310" s="865" t="s">
        <v>8423</v>
      </c>
      <c r="C310" s="865" t="s">
        <v>8424</v>
      </c>
      <c r="D310" s="865" t="s">
        <v>387</v>
      </c>
      <c r="E310" s="865" t="s">
        <v>7908</v>
      </c>
      <c r="F310" s="865" t="s">
        <v>8452</v>
      </c>
      <c r="G310" s="865" t="s">
        <v>8453</v>
      </c>
      <c r="H310" s="865" t="s">
        <v>8636</v>
      </c>
      <c r="I310" s="865" t="s">
        <v>8637</v>
      </c>
      <c r="J310" s="865" t="s">
        <v>68</v>
      </c>
      <c r="K310" s="865" t="s">
        <v>8638</v>
      </c>
      <c r="L310" s="865" t="s">
        <v>394</v>
      </c>
    </row>
    <row r="311" spans="1:13" ht="15.15">
      <c r="A311" s="22">
        <v>135</v>
      </c>
      <c r="B311" s="865" t="s">
        <v>8425</v>
      </c>
      <c r="C311" s="865" t="s">
        <v>8426</v>
      </c>
      <c r="D311" s="865" t="s">
        <v>56</v>
      </c>
      <c r="E311" s="865" t="s">
        <v>7908</v>
      </c>
      <c r="F311" s="865" t="s">
        <v>8452</v>
      </c>
      <c r="G311" s="865" t="s">
        <v>8453</v>
      </c>
      <c r="H311" s="865" t="s">
        <v>8639</v>
      </c>
      <c r="I311" s="865" t="s">
        <v>8640</v>
      </c>
      <c r="J311" s="865" t="s">
        <v>89</v>
      </c>
      <c r="K311" s="865" t="s">
        <v>8641</v>
      </c>
      <c r="L311" s="865" t="s">
        <v>394</v>
      </c>
    </row>
    <row r="312" spans="1:13" ht="15.15">
      <c r="A312" s="22">
        <v>136</v>
      </c>
      <c r="B312" s="865" t="s">
        <v>8427</v>
      </c>
      <c r="C312" s="865" t="s">
        <v>8428</v>
      </c>
      <c r="D312" s="865" t="s">
        <v>387</v>
      </c>
      <c r="E312" s="865" t="s">
        <v>7908</v>
      </c>
      <c r="F312" s="865" t="s">
        <v>8452</v>
      </c>
      <c r="G312" s="865" t="s">
        <v>8453</v>
      </c>
      <c r="H312" s="865" t="s">
        <v>8427</v>
      </c>
      <c r="I312" s="865" t="s">
        <v>8429</v>
      </c>
      <c r="J312" s="865" t="s">
        <v>68</v>
      </c>
      <c r="K312" s="865" t="s">
        <v>8642</v>
      </c>
      <c r="L312" s="865" t="s">
        <v>394</v>
      </c>
    </row>
    <row r="313" spans="1:13" ht="15.15">
      <c r="A313" s="22">
        <v>137</v>
      </c>
      <c r="B313" s="865" t="s">
        <v>8431</v>
      </c>
      <c r="C313" s="865" t="s">
        <v>8432</v>
      </c>
      <c r="D313" s="865" t="s">
        <v>387</v>
      </c>
      <c r="E313" s="865" t="s">
        <v>7908</v>
      </c>
      <c r="F313" s="865" t="s">
        <v>8452</v>
      </c>
      <c r="G313" s="865" t="s">
        <v>8453</v>
      </c>
      <c r="H313" s="865" t="s">
        <v>8433</v>
      </c>
      <c r="I313" s="865" t="s">
        <v>8434</v>
      </c>
      <c r="J313" s="865" t="s">
        <v>68</v>
      </c>
      <c r="K313" s="865" t="s">
        <v>8643</v>
      </c>
      <c r="L313" s="865" t="s">
        <v>394</v>
      </c>
    </row>
    <row r="314" spans="1:13" ht="15.15">
      <c r="A314" s="22">
        <v>138</v>
      </c>
      <c r="B314" s="865" t="s">
        <v>2118</v>
      </c>
      <c r="C314" s="865" t="s">
        <v>2119</v>
      </c>
      <c r="D314" s="865" t="s">
        <v>387</v>
      </c>
      <c r="E314" s="865" t="s">
        <v>7908</v>
      </c>
      <c r="F314" s="865" t="s">
        <v>8452</v>
      </c>
      <c r="G314" s="865" t="s">
        <v>8453</v>
      </c>
      <c r="H314" s="865" t="s">
        <v>1877</v>
      </c>
      <c r="I314" s="865" t="s">
        <v>7487</v>
      </c>
      <c r="J314" s="865" t="s">
        <v>68</v>
      </c>
      <c r="K314" s="865" t="s">
        <v>8644</v>
      </c>
      <c r="L314" s="865" t="s">
        <v>394</v>
      </c>
    </row>
    <row r="315" spans="1:13" ht="15.15">
      <c r="A315" s="22">
        <v>139</v>
      </c>
      <c r="B315" s="865" t="s">
        <v>4854</v>
      </c>
      <c r="C315" s="865" t="s">
        <v>4855</v>
      </c>
      <c r="D315" s="865" t="s">
        <v>387</v>
      </c>
      <c r="E315" s="865" t="s">
        <v>7908</v>
      </c>
      <c r="F315" s="865" t="s">
        <v>8452</v>
      </c>
      <c r="G315" s="865" t="s">
        <v>8453</v>
      </c>
      <c r="H315" s="865" t="s">
        <v>8437</v>
      </c>
      <c r="I315" s="865" t="s">
        <v>8438</v>
      </c>
      <c r="J315" s="865" t="s">
        <v>68</v>
      </c>
      <c r="K315" s="865" t="s">
        <v>8645</v>
      </c>
      <c r="L315" s="865" t="s">
        <v>394</v>
      </c>
    </row>
    <row r="316" spans="1:13" ht="15.15">
      <c r="A316" s="22">
        <v>140</v>
      </c>
      <c r="B316" s="865" t="s">
        <v>2116</v>
      </c>
      <c r="C316" s="865" t="s">
        <v>2117</v>
      </c>
      <c r="D316" s="865" t="s">
        <v>387</v>
      </c>
      <c r="E316" s="865" t="s">
        <v>336</v>
      </c>
      <c r="F316" s="865" t="s">
        <v>8440</v>
      </c>
      <c r="G316" s="865" t="s">
        <v>8441</v>
      </c>
      <c r="H316" s="865" t="s">
        <v>1279</v>
      </c>
      <c r="I316" s="865" t="s">
        <v>8442</v>
      </c>
      <c r="J316" s="865" t="s">
        <v>68</v>
      </c>
      <c r="K316" s="865" t="s">
        <v>8443</v>
      </c>
      <c r="L316" s="865" t="s">
        <v>394</v>
      </c>
    </row>
    <row r="317" spans="1:13" ht="15.15">
      <c r="A317" s="22">
        <v>141</v>
      </c>
      <c r="B317" s="865" t="s">
        <v>2120</v>
      </c>
      <c r="C317" s="865" t="s">
        <v>2121</v>
      </c>
      <c r="D317" s="865" t="s">
        <v>387</v>
      </c>
      <c r="E317" s="865" t="s">
        <v>7908</v>
      </c>
      <c r="F317" s="865" t="s">
        <v>8452</v>
      </c>
      <c r="G317" s="865" t="s">
        <v>8453</v>
      </c>
      <c r="H317" s="865" t="s">
        <v>432</v>
      </c>
      <c r="I317" s="865" t="s">
        <v>7489</v>
      </c>
      <c r="J317" s="865" t="s">
        <v>68</v>
      </c>
      <c r="K317" s="865" t="s">
        <v>8646</v>
      </c>
      <c r="L317" s="865" t="s">
        <v>394</v>
      </c>
    </row>
    <row r="318" spans="1:13" ht="15.15">
      <c r="A318" s="22">
        <v>142</v>
      </c>
      <c r="B318" s="865" t="s">
        <v>2123</v>
      </c>
      <c r="C318" s="865" t="s">
        <v>2573</v>
      </c>
      <c r="D318" s="865" t="s">
        <v>387</v>
      </c>
      <c r="E318" s="865" t="s">
        <v>442</v>
      </c>
      <c r="F318" s="865" t="s">
        <v>442</v>
      </c>
      <c r="G318" s="865" t="s">
        <v>442</v>
      </c>
      <c r="H318" s="865" t="s">
        <v>442</v>
      </c>
      <c r="I318" s="865" t="s">
        <v>442</v>
      </c>
      <c r="J318" s="865" t="s">
        <v>68</v>
      </c>
      <c r="K318" s="874" t="s">
        <v>7934</v>
      </c>
      <c r="L318" s="865" t="s">
        <v>444</v>
      </c>
      <c r="M318" s="865" t="s">
        <v>8454</v>
      </c>
    </row>
    <row r="319" spans="1:13" ht="15.15">
      <c r="A319" s="22">
        <v>143</v>
      </c>
      <c r="B319" s="865" t="s">
        <v>3036</v>
      </c>
      <c r="C319" s="865" t="s">
        <v>3037</v>
      </c>
      <c r="D319" s="865" t="s">
        <v>387</v>
      </c>
      <c r="E319" s="865" t="s">
        <v>442</v>
      </c>
      <c r="F319" s="865" t="s">
        <v>442</v>
      </c>
      <c r="G319" s="865" t="s">
        <v>442</v>
      </c>
      <c r="H319" s="865" t="s">
        <v>442</v>
      </c>
      <c r="I319" s="865" t="s">
        <v>442</v>
      </c>
      <c r="J319" s="865" t="s">
        <v>68</v>
      </c>
      <c r="K319" s="874" t="s">
        <v>7934</v>
      </c>
      <c r="L319" s="865" t="s">
        <v>444</v>
      </c>
      <c r="M319" s="865" t="s">
        <v>8454</v>
      </c>
    </row>
    <row r="320" spans="1:13" ht="15.15">
      <c r="A320" s="22">
        <v>144</v>
      </c>
      <c r="B320" s="865" t="s">
        <v>3033</v>
      </c>
      <c r="C320" s="865" t="s">
        <v>3034</v>
      </c>
      <c r="D320" s="865" t="s">
        <v>387</v>
      </c>
      <c r="E320" s="865" t="s">
        <v>442</v>
      </c>
      <c r="F320" s="865" t="s">
        <v>442</v>
      </c>
      <c r="G320" s="865" t="s">
        <v>442</v>
      </c>
      <c r="H320" s="865" t="s">
        <v>442</v>
      </c>
      <c r="I320" s="865" t="s">
        <v>442</v>
      </c>
      <c r="J320" s="865" t="s">
        <v>68</v>
      </c>
      <c r="K320" s="874" t="s">
        <v>7934</v>
      </c>
      <c r="L320" s="865" t="s">
        <v>444</v>
      </c>
      <c r="M320" s="865" t="s">
        <v>8454</v>
      </c>
    </row>
    <row r="321" spans="1:13" s="121" customFormat="1" ht="21.05" customHeight="1">
      <c r="A321" s="22">
        <v>145</v>
      </c>
      <c r="B321" s="865" t="s">
        <v>440</v>
      </c>
      <c r="C321" s="865" t="s">
        <v>441</v>
      </c>
      <c r="D321" s="865" t="s">
        <v>387</v>
      </c>
      <c r="E321" s="865"/>
      <c r="F321" s="865"/>
      <c r="G321" s="865"/>
      <c r="H321" s="865"/>
      <c r="I321" s="865"/>
      <c r="J321" s="865"/>
      <c r="K321" s="874" t="s">
        <v>8445</v>
      </c>
      <c r="L321" s="865" t="s">
        <v>7908</v>
      </c>
      <c r="M321" s="865"/>
    </row>
    <row r="322" spans="1:13" s="121" customFormat="1" ht="21.05" customHeight="1">
      <c r="A322" s="22">
        <v>146</v>
      </c>
      <c r="B322" s="865" t="s">
        <v>445</v>
      </c>
      <c r="C322" s="865" t="s">
        <v>269</v>
      </c>
      <c r="D322" s="865" t="s">
        <v>387</v>
      </c>
      <c r="E322" s="865"/>
      <c r="F322" s="865"/>
      <c r="G322" s="865"/>
      <c r="H322" s="865"/>
      <c r="I322" s="865"/>
      <c r="J322" s="865"/>
      <c r="K322" s="874" t="s">
        <v>8446</v>
      </c>
      <c r="L322" s="865"/>
      <c r="M322" s="865"/>
    </row>
    <row r="323" spans="1:13" s="866" customFormat="1" ht="16.5" customHeight="1">
      <c r="A323" s="22">
        <v>147</v>
      </c>
      <c r="B323" s="879" t="s">
        <v>447</v>
      </c>
      <c r="C323" s="880" t="s">
        <v>448</v>
      </c>
      <c r="D323" s="881" t="s">
        <v>58</v>
      </c>
      <c r="E323" s="882"/>
      <c r="F323" s="883"/>
      <c r="G323" s="883"/>
      <c r="H323" s="884"/>
      <c r="I323" s="884"/>
      <c r="J323" s="885"/>
      <c r="K323" s="880">
        <v>2</v>
      </c>
      <c r="L323" s="865"/>
      <c r="M323" s="865"/>
    </row>
    <row r="324" spans="1:13" s="866" customFormat="1" ht="16.5" customHeight="1">
      <c r="A324" s="22"/>
      <c r="B324" s="886"/>
      <c r="C324" s="886"/>
      <c r="D324" s="886"/>
      <c r="E324" s="10"/>
      <c r="F324" s="9"/>
      <c r="G324" s="10"/>
      <c r="H324" s="887"/>
      <c r="I324" s="888"/>
      <c r="J324" s="36"/>
      <c r="K324" s="10"/>
      <c r="L324" s="887"/>
      <c r="M324" s="865"/>
    </row>
    <row r="325" spans="1:13" s="878" customFormat="1" ht="31.5">
      <c r="A325" s="22"/>
      <c r="B325" s="21" t="s">
        <v>322</v>
      </c>
      <c r="C325" s="1508"/>
      <c r="D325" s="1508"/>
      <c r="E325" s="1508"/>
      <c r="F325" s="1508"/>
      <c r="G325" s="1508"/>
      <c r="H325" s="1508"/>
      <c r="I325" s="1508"/>
      <c r="J325" s="1508"/>
      <c r="K325" s="1508"/>
      <c r="L325" s="1509"/>
      <c r="M325" s="865"/>
    </row>
    <row r="326" spans="1:13" s="878" customFormat="1" ht="15.75">
      <c r="A326" s="7"/>
      <c r="B326" s="1513"/>
      <c r="C326" s="1513"/>
      <c r="D326" s="1513"/>
      <c r="E326" s="1513"/>
      <c r="F326" s="1513"/>
      <c r="G326" s="1513"/>
      <c r="H326" s="1513"/>
      <c r="I326" s="1513"/>
      <c r="J326" s="1513"/>
      <c r="K326" s="1513"/>
      <c r="L326" s="1513"/>
      <c r="M326" s="865"/>
    </row>
    <row r="327" spans="1:13" s="873" customFormat="1" ht="16.5" customHeight="1">
      <c r="A327" s="26"/>
      <c r="B327" s="1514" t="s">
        <v>323</v>
      </c>
      <c r="C327" s="1515"/>
      <c r="D327" s="1515"/>
      <c r="E327" s="1515"/>
      <c r="F327" s="1515"/>
      <c r="G327" s="1515"/>
      <c r="H327" s="1515"/>
      <c r="I327" s="1515"/>
      <c r="J327" s="1515"/>
      <c r="K327" s="1515"/>
      <c r="L327" s="1516"/>
      <c r="M327" s="865"/>
    </row>
    <row r="328" spans="1:13" s="866" customFormat="1" ht="16.5" customHeight="1">
      <c r="A328" s="7"/>
      <c r="B328" s="21" t="s">
        <v>315</v>
      </c>
      <c r="C328" s="21" t="s">
        <v>316</v>
      </c>
      <c r="D328" s="21" t="s">
        <v>317</v>
      </c>
      <c r="E328" s="21" t="s">
        <v>324</v>
      </c>
      <c r="F328" s="21" t="s">
        <v>325</v>
      </c>
      <c r="G328" s="1517" t="s">
        <v>326</v>
      </c>
      <c r="H328" s="1518"/>
      <c r="I328" s="1519"/>
      <c r="J328" s="21" t="s">
        <v>327</v>
      </c>
      <c r="K328" s="21" t="s">
        <v>328</v>
      </c>
      <c r="L328" s="21" t="s">
        <v>302</v>
      </c>
      <c r="M328" s="865"/>
    </row>
    <row r="329" spans="1:13" s="866" customFormat="1" ht="16.5" customHeight="1">
      <c r="A329" s="7"/>
      <c r="B329" s="865" t="s">
        <v>7908</v>
      </c>
      <c r="C329" s="865" t="s">
        <v>8452</v>
      </c>
      <c r="D329" s="865" t="s">
        <v>8453</v>
      </c>
      <c r="E329" s="865" t="s">
        <v>451</v>
      </c>
      <c r="F329" s="27"/>
      <c r="G329" s="1505"/>
      <c r="H329" s="1506"/>
      <c r="I329" s="1507"/>
      <c r="J329" s="865"/>
      <c r="K329" s="32"/>
      <c r="L329" s="32"/>
      <c r="M329" s="865"/>
    </row>
    <row r="330" spans="1:13" s="866" customFormat="1" ht="16.5" customHeight="1">
      <c r="A330" s="7"/>
      <c r="B330" s="865"/>
      <c r="C330" s="865" t="s">
        <v>7925</v>
      </c>
      <c r="D330" s="889" t="s">
        <v>8447</v>
      </c>
      <c r="E330" s="865" t="s">
        <v>833</v>
      </c>
      <c r="F330" s="27" t="s">
        <v>838</v>
      </c>
      <c r="G330" s="1505" t="s">
        <v>8448</v>
      </c>
      <c r="H330" s="1506"/>
      <c r="I330" s="1507"/>
      <c r="J330" s="32"/>
      <c r="K330" s="32"/>
      <c r="L330" s="32"/>
      <c r="M330" s="865" t="str">
        <f>UPPER(L331)</f>
        <v/>
      </c>
    </row>
    <row r="331" spans="1:13" s="866" customFormat="1" ht="16.5" customHeight="1">
      <c r="A331" s="7"/>
      <c r="B331" s="865" t="s">
        <v>354</v>
      </c>
      <c r="C331" s="865" t="s">
        <v>389</v>
      </c>
      <c r="D331" s="865" t="s">
        <v>7957</v>
      </c>
      <c r="E331" s="865" t="s">
        <v>837</v>
      </c>
      <c r="F331" s="27" t="s">
        <v>838</v>
      </c>
      <c r="G331" s="1505" t="s">
        <v>8449</v>
      </c>
      <c r="H331" s="1506"/>
      <c r="I331" s="1507"/>
      <c r="J331" s="32"/>
      <c r="K331" s="32"/>
      <c r="L331" s="32"/>
      <c r="M331" s="865"/>
    </row>
    <row r="332" spans="1:13" s="866" customFormat="1" ht="16.5" customHeight="1">
      <c r="A332" s="7"/>
      <c r="B332" s="865" t="s">
        <v>336</v>
      </c>
      <c r="C332" s="865" t="s">
        <v>8440</v>
      </c>
      <c r="D332" s="865" t="s">
        <v>8441</v>
      </c>
      <c r="E332" s="865" t="s">
        <v>840</v>
      </c>
      <c r="F332" s="27" t="s">
        <v>838</v>
      </c>
      <c r="G332" s="1505" t="s">
        <v>8450</v>
      </c>
      <c r="H332" s="1506"/>
      <c r="I332" s="1507"/>
      <c r="J332" s="894"/>
      <c r="K332" s="894"/>
      <c r="L332" s="895"/>
      <c r="M332" s="865"/>
    </row>
    <row r="333" spans="1:13" s="866" customFormat="1" ht="16.5" customHeight="1">
      <c r="A333" s="7"/>
      <c r="B333" s="21" t="s">
        <v>329</v>
      </c>
      <c r="C333" s="1508" t="s">
        <v>8451</v>
      </c>
      <c r="D333" s="1508"/>
      <c r="E333" s="1508"/>
      <c r="F333" s="1508"/>
      <c r="G333" s="1508"/>
      <c r="H333" s="1508"/>
      <c r="I333" s="1508"/>
      <c r="J333" s="1508"/>
      <c r="K333" s="1508"/>
      <c r="L333" s="1509"/>
      <c r="M333" s="865"/>
    </row>
    <row r="334" spans="1:13" s="878" customFormat="1" ht="16.5" customHeight="1">
      <c r="B334" s="21" t="s">
        <v>330</v>
      </c>
      <c r="C334" s="1510"/>
      <c r="D334" s="1510"/>
      <c r="E334" s="1510"/>
      <c r="F334" s="1510"/>
      <c r="G334" s="1510"/>
      <c r="H334" s="1510"/>
      <c r="I334" s="1510"/>
      <c r="J334" s="1510"/>
      <c r="K334" s="1510"/>
      <c r="L334" s="1511"/>
      <c r="M334" s="865"/>
    </row>
    <row r="335" spans="1:13" s="878" customFormat="1" ht="16.5" customHeight="1">
      <c r="B335" s="890" t="s">
        <v>331</v>
      </c>
      <c r="C335" s="1747"/>
      <c r="D335" s="1747"/>
      <c r="E335" s="1747"/>
      <c r="F335" s="1747"/>
      <c r="G335" s="1747"/>
      <c r="H335" s="1747"/>
      <c r="I335" s="1747"/>
      <c r="J335" s="1747"/>
      <c r="K335" s="1747"/>
      <c r="L335" s="1747"/>
      <c r="M335" s="865"/>
    </row>
    <row r="337" spans="1:14" s="866" customFormat="1" ht="16.5" customHeight="1">
      <c r="A337" s="7"/>
      <c r="B337" s="1514" t="s">
        <v>1909</v>
      </c>
      <c r="C337" s="1515"/>
      <c r="D337" s="1515"/>
      <c r="E337" s="1515"/>
      <c r="F337" s="1515"/>
      <c r="G337" s="1515"/>
      <c r="H337" s="1515"/>
      <c r="I337" s="1515"/>
      <c r="J337" s="1515"/>
      <c r="K337" s="1515"/>
      <c r="L337" s="1516"/>
      <c r="M337" s="865"/>
      <c r="N337" s="871"/>
    </row>
    <row r="338" spans="1:14" s="866" customFormat="1" ht="16.5" customHeight="1">
      <c r="A338" s="7"/>
      <c r="B338" s="18" t="s">
        <v>308</v>
      </c>
      <c r="C338" s="17" t="s">
        <v>7901</v>
      </c>
      <c r="D338" s="18" t="s">
        <v>300</v>
      </c>
      <c r="E338" s="1508" t="s">
        <v>7906</v>
      </c>
      <c r="F338" s="1509"/>
      <c r="G338" s="18" t="s">
        <v>302</v>
      </c>
      <c r="H338" s="1520"/>
      <c r="I338" s="1521"/>
      <c r="J338" s="1522"/>
      <c r="K338" s="29" t="s">
        <v>309</v>
      </c>
      <c r="L338" s="872" t="s">
        <v>385</v>
      </c>
      <c r="M338" s="865"/>
    </row>
    <row r="339" spans="1:14" s="866" customFormat="1" ht="16.5" customHeight="1">
      <c r="A339" s="7"/>
      <c r="B339" s="1523" t="s">
        <v>310</v>
      </c>
      <c r="C339" s="1523"/>
      <c r="D339" s="1523"/>
      <c r="E339" s="1523" t="s">
        <v>311</v>
      </c>
      <c r="F339" s="1523"/>
      <c r="G339" s="1523"/>
      <c r="H339" s="1523"/>
      <c r="I339" s="1523"/>
      <c r="J339" s="1523"/>
      <c r="K339" s="1523"/>
      <c r="L339" s="1523"/>
      <c r="M339" s="865"/>
    </row>
    <row r="340" spans="1:14" s="873" customFormat="1" ht="16.5" customHeight="1">
      <c r="A340" s="20"/>
      <c r="B340" s="21" t="s">
        <v>312</v>
      </c>
      <c r="C340" s="21" t="s">
        <v>313</v>
      </c>
      <c r="D340" s="21" t="s">
        <v>314</v>
      </c>
      <c r="E340" s="21" t="s">
        <v>315</v>
      </c>
      <c r="F340" s="21" t="s">
        <v>316</v>
      </c>
      <c r="G340" s="21" t="s">
        <v>317</v>
      </c>
      <c r="H340" s="21" t="s">
        <v>318</v>
      </c>
      <c r="I340" s="21" t="s">
        <v>319</v>
      </c>
      <c r="J340" s="21" t="s">
        <v>320</v>
      </c>
      <c r="K340" s="21" t="s">
        <v>321</v>
      </c>
      <c r="L340" s="21" t="s">
        <v>302</v>
      </c>
      <c r="M340" s="865"/>
    </row>
    <row r="341" spans="1:14" s="871" customFormat="1" ht="16.5" customHeight="1">
      <c r="A341" s="22">
        <v>1</v>
      </c>
      <c r="B341" s="865" t="s">
        <v>7394</v>
      </c>
      <c r="C341" s="865" t="s">
        <v>7907</v>
      </c>
      <c r="D341" s="865" t="s">
        <v>387</v>
      </c>
      <c r="E341" s="865" t="s">
        <v>7908</v>
      </c>
      <c r="F341" s="865" t="s">
        <v>8647</v>
      </c>
      <c r="G341" s="865" t="s">
        <v>8648</v>
      </c>
      <c r="H341" s="865" t="s">
        <v>6245</v>
      </c>
      <c r="I341" s="865" t="s">
        <v>7911</v>
      </c>
      <c r="J341" s="865" t="s">
        <v>68</v>
      </c>
      <c r="K341" s="865" t="s">
        <v>7912</v>
      </c>
      <c r="L341" s="865" t="s">
        <v>394</v>
      </c>
      <c r="M341" s="865"/>
    </row>
    <row r="342" spans="1:14" s="871" customFormat="1" ht="16.5" customHeight="1">
      <c r="A342" s="22">
        <v>2</v>
      </c>
      <c r="B342" s="865" t="s">
        <v>7913</v>
      </c>
      <c r="C342" s="865" t="s">
        <v>7914</v>
      </c>
      <c r="D342" s="865" t="s">
        <v>387</v>
      </c>
      <c r="E342" s="865" t="s">
        <v>442</v>
      </c>
      <c r="F342" s="865" t="s">
        <v>442</v>
      </c>
      <c r="G342" s="865" t="s">
        <v>442</v>
      </c>
      <c r="H342" s="865" t="s">
        <v>442</v>
      </c>
      <c r="I342" s="865" t="s">
        <v>442</v>
      </c>
      <c r="J342" s="865" t="s">
        <v>68</v>
      </c>
      <c r="K342" s="874" t="s">
        <v>7915</v>
      </c>
      <c r="L342" s="865" t="s">
        <v>444</v>
      </c>
      <c r="M342" s="865" t="s">
        <v>7916</v>
      </c>
    </row>
    <row r="343" spans="1:14" s="871" customFormat="1" ht="16.5" customHeight="1">
      <c r="A343" s="22">
        <v>3</v>
      </c>
      <c r="B343" s="865" t="s">
        <v>7917</v>
      </c>
      <c r="C343" s="865" t="s">
        <v>7918</v>
      </c>
      <c r="D343" s="865" t="s">
        <v>387</v>
      </c>
      <c r="E343" s="865" t="s">
        <v>7908</v>
      </c>
      <c r="F343" s="865" t="s">
        <v>8647</v>
      </c>
      <c r="G343" s="865" t="s">
        <v>8648</v>
      </c>
      <c r="H343" s="865" t="s">
        <v>7919</v>
      </c>
      <c r="I343" s="865" t="s">
        <v>7920</v>
      </c>
      <c r="J343" s="865" t="s">
        <v>68</v>
      </c>
      <c r="K343" s="865" t="s">
        <v>7921</v>
      </c>
      <c r="L343" s="865" t="s">
        <v>394</v>
      </c>
      <c r="M343" s="865"/>
    </row>
    <row r="344" spans="1:14" s="871" customFormat="1" ht="16.5" customHeight="1">
      <c r="A344" s="22">
        <v>4</v>
      </c>
      <c r="B344" s="865" t="s">
        <v>7922</v>
      </c>
      <c r="C344" s="865" t="s">
        <v>392</v>
      </c>
      <c r="D344" s="865" t="s">
        <v>387</v>
      </c>
      <c r="E344" s="865" t="s">
        <v>7908</v>
      </c>
      <c r="F344" s="865" t="s">
        <v>8647</v>
      </c>
      <c r="G344" s="865" t="s">
        <v>8648</v>
      </c>
      <c r="H344" s="865" t="s">
        <v>7922</v>
      </c>
      <c r="I344" s="865" t="s">
        <v>7923</v>
      </c>
      <c r="J344" s="865" t="s">
        <v>68</v>
      </c>
      <c r="K344" s="865" t="s">
        <v>7924</v>
      </c>
      <c r="L344" s="865" t="s">
        <v>394</v>
      </c>
      <c r="M344" s="865"/>
    </row>
    <row r="345" spans="1:14" s="871" customFormat="1" ht="16.5" customHeight="1">
      <c r="A345" s="22">
        <v>5</v>
      </c>
      <c r="B345" s="865" t="s">
        <v>1259</v>
      </c>
      <c r="C345" s="865" t="s">
        <v>1429</v>
      </c>
      <c r="D345" s="865" t="s">
        <v>387</v>
      </c>
      <c r="E345" s="865" t="s">
        <v>352</v>
      </c>
      <c r="F345" s="865" t="s">
        <v>7925</v>
      </c>
      <c r="G345" s="865" t="s">
        <v>7926</v>
      </c>
      <c r="H345" s="865" t="s">
        <v>1259</v>
      </c>
      <c r="I345" s="865" t="s">
        <v>7927</v>
      </c>
      <c r="J345" s="865" t="s">
        <v>68</v>
      </c>
      <c r="K345" s="865" t="s">
        <v>7928</v>
      </c>
      <c r="L345" s="865" t="s">
        <v>394</v>
      </c>
      <c r="M345" s="865"/>
    </row>
    <row r="346" spans="1:14" s="871" customFormat="1" ht="16.5" customHeight="1">
      <c r="A346" s="22">
        <v>6</v>
      </c>
      <c r="B346" s="865" t="s">
        <v>7425</v>
      </c>
      <c r="C346" s="865" t="s">
        <v>7929</v>
      </c>
      <c r="D346" s="865" t="s">
        <v>56</v>
      </c>
      <c r="E346" s="865" t="s">
        <v>7908</v>
      </c>
      <c r="F346" s="865" t="s">
        <v>8647</v>
      </c>
      <c r="G346" s="865" t="s">
        <v>8648</v>
      </c>
      <c r="H346" s="865" t="s">
        <v>7425</v>
      </c>
      <c r="I346" s="865" t="s">
        <v>7930</v>
      </c>
      <c r="J346" s="865" t="s">
        <v>89</v>
      </c>
      <c r="K346" s="865" t="s">
        <v>7931</v>
      </c>
      <c r="L346" s="865" t="s">
        <v>394</v>
      </c>
      <c r="M346" s="865"/>
    </row>
    <row r="347" spans="1:14" s="871" customFormat="1" ht="16.5" customHeight="1">
      <c r="A347" s="22">
        <v>7</v>
      </c>
      <c r="B347" s="865" t="s">
        <v>7932</v>
      </c>
      <c r="C347" s="865" t="s">
        <v>7933</v>
      </c>
      <c r="D347" s="865" t="s">
        <v>387</v>
      </c>
      <c r="E347" s="865" t="s">
        <v>442</v>
      </c>
      <c r="F347" s="865" t="s">
        <v>442</v>
      </c>
      <c r="G347" s="865" t="s">
        <v>442</v>
      </c>
      <c r="H347" s="865" t="s">
        <v>442</v>
      </c>
      <c r="I347" s="865" t="s">
        <v>442</v>
      </c>
      <c r="J347" s="865" t="s">
        <v>68</v>
      </c>
      <c r="K347" s="874" t="s">
        <v>7934</v>
      </c>
      <c r="L347" s="865" t="s">
        <v>444</v>
      </c>
      <c r="M347" s="865" t="s">
        <v>8454</v>
      </c>
    </row>
    <row r="348" spans="1:14" s="871" customFormat="1" ht="16.5" customHeight="1">
      <c r="A348" s="22">
        <v>8</v>
      </c>
      <c r="B348" s="865" t="s">
        <v>7936</v>
      </c>
      <c r="C348" s="865" t="s">
        <v>7937</v>
      </c>
      <c r="D348" s="865" t="s">
        <v>387</v>
      </c>
      <c r="E348" s="865" t="s">
        <v>442</v>
      </c>
      <c r="F348" s="865" t="s">
        <v>442</v>
      </c>
      <c r="G348" s="865" t="s">
        <v>442</v>
      </c>
      <c r="H348" s="865" t="s">
        <v>442</v>
      </c>
      <c r="I348" s="865" t="s">
        <v>442</v>
      </c>
      <c r="J348" s="865" t="s">
        <v>68</v>
      </c>
      <c r="K348" s="874" t="s">
        <v>7934</v>
      </c>
      <c r="L348" s="865" t="s">
        <v>444</v>
      </c>
      <c r="M348" s="865" t="s">
        <v>8454</v>
      </c>
    </row>
    <row r="349" spans="1:14" s="871" customFormat="1" ht="16.5" customHeight="1">
      <c r="A349" s="22">
        <v>9</v>
      </c>
      <c r="B349" s="865" t="s">
        <v>7938</v>
      </c>
      <c r="C349" s="865" t="s">
        <v>7939</v>
      </c>
      <c r="D349" s="865" t="s">
        <v>387</v>
      </c>
      <c r="E349" s="865" t="s">
        <v>7908</v>
      </c>
      <c r="F349" s="865" t="s">
        <v>8647</v>
      </c>
      <c r="G349" s="865" t="s">
        <v>8648</v>
      </c>
      <c r="H349" s="865" t="s">
        <v>7940</v>
      </c>
      <c r="I349" s="865" t="s">
        <v>7941</v>
      </c>
      <c r="J349" s="865" t="s">
        <v>68</v>
      </c>
      <c r="K349" s="865" t="s">
        <v>8455</v>
      </c>
      <c r="L349" s="865" t="s">
        <v>394</v>
      </c>
      <c r="M349" s="865"/>
    </row>
    <row r="350" spans="1:14" s="871" customFormat="1" ht="16.5" customHeight="1">
      <c r="A350" s="22">
        <v>10</v>
      </c>
      <c r="B350" s="865" t="s">
        <v>7943</v>
      </c>
      <c r="C350" s="865" t="s">
        <v>7944</v>
      </c>
      <c r="D350" s="865" t="s">
        <v>387</v>
      </c>
      <c r="E350" s="865" t="s">
        <v>7908</v>
      </c>
      <c r="F350" s="865" t="s">
        <v>8647</v>
      </c>
      <c r="G350" s="865" t="s">
        <v>8648</v>
      </c>
      <c r="H350" s="865" t="s">
        <v>7945</v>
      </c>
      <c r="I350" s="865" t="s">
        <v>7946</v>
      </c>
      <c r="J350" s="865" t="s">
        <v>68</v>
      </c>
      <c r="K350" s="865" t="s">
        <v>8456</v>
      </c>
      <c r="L350" s="865" t="s">
        <v>394</v>
      </c>
      <c r="M350" s="865"/>
    </row>
    <row r="351" spans="1:14" s="871" customFormat="1" ht="16.5" customHeight="1">
      <c r="A351" s="22">
        <v>11</v>
      </c>
      <c r="B351" s="865" t="s">
        <v>7948</v>
      </c>
      <c r="C351" s="865" t="s">
        <v>7949</v>
      </c>
      <c r="D351" s="865" t="s">
        <v>387</v>
      </c>
      <c r="E351" s="865" t="s">
        <v>7908</v>
      </c>
      <c r="F351" s="865" t="s">
        <v>8647</v>
      </c>
      <c r="G351" s="865" t="s">
        <v>8648</v>
      </c>
      <c r="H351" s="865" t="s">
        <v>7948</v>
      </c>
      <c r="I351" s="865" t="s">
        <v>7950</v>
      </c>
      <c r="J351" s="865" t="s">
        <v>68</v>
      </c>
      <c r="K351" s="865" t="s">
        <v>8457</v>
      </c>
      <c r="L351" s="865" t="s">
        <v>394</v>
      </c>
      <c r="M351" s="865"/>
    </row>
    <row r="352" spans="1:14" s="871" customFormat="1" ht="16.5" customHeight="1">
      <c r="A352" s="22">
        <v>12</v>
      </c>
      <c r="B352" s="865" t="s">
        <v>7952</v>
      </c>
      <c r="C352" s="865" t="s">
        <v>7953</v>
      </c>
      <c r="D352" s="865" t="s">
        <v>387</v>
      </c>
      <c r="E352" s="865" t="s">
        <v>7908</v>
      </c>
      <c r="F352" s="865" t="s">
        <v>8647</v>
      </c>
      <c r="G352" s="865" t="s">
        <v>8648</v>
      </c>
      <c r="H352" s="865" t="s">
        <v>7954</v>
      </c>
      <c r="I352" s="865" t="s">
        <v>7955</v>
      </c>
      <c r="J352" s="865" t="s">
        <v>68</v>
      </c>
      <c r="K352" s="865" t="s">
        <v>8458</v>
      </c>
      <c r="L352" s="865" t="s">
        <v>394</v>
      </c>
      <c r="M352" s="865"/>
    </row>
    <row r="353" spans="1:13" s="871" customFormat="1" ht="16.5" customHeight="1">
      <c r="A353" s="22">
        <v>13</v>
      </c>
      <c r="B353" s="865" t="s">
        <v>397</v>
      </c>
      <c r="C353" s="865" t="s">
        <v>398</v>
      </c>
      <c r="D353" s="865" t="s">
        <v>387</v>
      </c>
      <c r="E353" s="865" t="s">
        <v>354</v>
      </c>
      <c r="F353" s="865" t="s">
        <v>389</v>
      </c>
      <c r="G353" s="865" t="s">
        <v>7957</v>
      </c>
      <c r="H353" s="865" t="s">
        <v>7958</v>
      </c>
      <c r="I353" s="865" t="s">
        <v>7959</v>
      </c>
      <c r="J353" s="865" t="s">
        <v>68</v>
      </c>
      <c r="K353" s="865" t="s">
        <v>8459</v>
      </c>
      <c r="L353" s="865" t="s">
        <v>394</v>
      </c>
      <c r="M353" s="865"/>
    </row>
    <row r="354" spans="1:13" s="871" customFormat="1" ht="16.5" customHeight="1">
      <c r="A354" s="22">
        <v>14</v>
      </c>
      <c r="B354" s="865" t="s">
        <v>1448</v>
      </c>
      <c r="C354" s="865" t="s">
        <v>1447</v>
      </c>
      <c r="D354" s="865" t="s">
        <v>387</v>
      </c>
      <c r="E354" s="865" t="s">
        <v>7908</v>
      </c>
      <c r="F354" s="865" t="s">
        <v>8647</v>
      </c>
      <c r="G354" s="865" t="s">
        <v>8648</v>
      </c>
      <c r="H354" s="865" t="s">
        <v>7961</v>
      </c>
      <c r="I354" s="865" t="s">
        <v>7962</v>
      </c>
      <c r="J354" s="865" t="s">
        <v>68</v>
      </c>
      <c r="K354" s="865" t="s">
        <v>8460</v>
      </c>
      <c r="L354" s="865" t="s">
        <v>394</v>
      </c>
      <c r="M354" s="865"/>
    </row>
    <row r="355" spans="1:13" s="871" customFormat="1" ht="16.5" customHeight="1">
      <c r="A355" s="22">
        <v>15</v>
      </c>
      <c r="B355" s="865" t="s">
        <v>2424</v>
      </c>
      <c r="C355" s="865" t="s">
        <v>2425</v>
      </c>
      <c r="D355" s="865" t="s">
        <v>387</v>
      </c>
      <c r="E355" s="865" t="s">
        <v>7908</v>
      </c>
      <c r="F355" s="865" t="s">
        <v>8647</v>
      </c>
      <c r="G355" s="865" t="s">
        <v>8648</v>
      </c>
      <c r="H355" s="865" t="s">
        <v>7964</v>
      </c>
      <c r="I355" s="865" t="s">
        <v>7965</v>
      </c>
      <c r="J355" s="865" t="s">
        <v>68</v>
      </c>
      <c r="K355" s="865" t="s">
        <v>8461</v>
      </c>
      <c r="L355" s="865" t="s">
        <v>394</v>
      </c>
      <c r="M355" s="865"/>
    </row>
    <row r="356" spans="1:13" s="871" customFormat="1" ht="16.5" customHeight="1">
      <c r="A356" s="22">
        <v>16</v>
      </c>
      <c r="B356" s="865" t="s">
        <v>7967</v>
      </c>
      <c r="C356" s="865" t="s">
        <v>7968</v>
      </c>
      <c r="D356" s="865" t="s">
        <v>387</v>
      </c>
      <c r="E356" s="865" t="s">
        <v>442</v>
      </c>
      <c r="F356" s="865" t="s">
        <v>442</v>
      </c>
      <c r="G356" s="865" t="s">
        <v>442</v>
      </c>
      <c r="H356" s="865" t="s">
        <v>442</v>
      </c>
      <c r="I356" s="865" t="s">
        <v>442</v>
      </c>
      <c r="J356" s="865" t="s">
        <v>68</v>
      </c>
      <c r="K356" s="874" t="s">
        <v>7934</v>
      </c>
      <c r="L356" s="865" t="s">
        <v>444</v>
      </c>
      <c r="M356" s="865" t="s">
        <v>8454</v>
      </c>
    </row>
    <row r="357" spans="1:13" s="871" customFormat="1" ht="16.5" customHeight="1">
      <c r="A357" s="22">
        <v>17</v>
      </c>
      <c r="B357" s="865" t="s">
        <v>1702</v>
      </c>
      <c r="C357" s="865" t="s">
        <v>1511</v>
      </c>
      <c r="D357" s="865" t="s">
        <v>387</v>
      </c>
      <c r="E357" s="865" t="s">
        <v>7908</v>
      </c>
      <c r="F357" s="865" t="s">
        <v>8647</v>
      </c>
      <c r="G357" s="865" t="s">
        <v>8648</v>
      </c>
      <c r="H357" s="865" t="s">
        <v>7969</v>
      </c>
      <c r="I357" s="865" t="s">
        <v>7420</v>
      </c>
      <c r="J357" s="865" t="s">
        <v>68</v>
      </c>
      <c r="K357" s="865" t="s">
        <v>7970</v>
      </c>
      <c r="L357" s="865" t="s">
        <v>394</v>
      </c>
      <c r="M357" s="865"/>
    </row>
    <row r="358" spans="1:13" s="871" customFormat="1" ht="16.5" customHeight="1">
      <c r="A358" s="22">
        <v>18</v>
      </c>
      <c r="B358" s="865" t="s">
        <v>7971</v>
      </c>
      <c r="C358" s="865" t="s">
        <v>7972</v>
      </c>
      <c r="D358" s="865" t="s">
        <v>387</v>
      </c>
      <c r="E358" s="865" t="s">
        <v>7908</v>
      </c>
      <c r="F358" s="865" t="s">
        <v>8647</v>
      </c>
      <c r="G358" s="865" t="s">
        <v>8648</v>
      </c>
      <c r="H358" s="865" t="s">
        <v>7973</v>
      </c>
      <c r="I358" s="865" t="s">
        <v>7974</v>
      </c>
      <c r="J358" s="865" t="s">
        <v>68</v>
      </c>
      <c r="K358" s="865" t="s">
        <v>7975</v>
      </c>
      <c r="L358" s="865" t="s">
        <v>394</v>
      </c>
      <c r="M358" s="865"/>
    </row>
    <row r="359" spans="1:13" s="871" customFormat="1" ht="16.5" customHeight="1">
      <c r="A359" s="22">
        <v>19</v>
      </c>
      <c r="B359" s="865" t="s">
        <v>7976</v>
      </c>
      <c r="C359" s="865" t="s">
        <v>7977</v>
      </c>
      <c r="D359" s="865" t="s">
        <v>387</v>
      </c>
      <c r="E359" s="865" t="s">
        <v>7908</v>
      </c>
      <c r="F359" s="865" t="s">
        <v>8647</v>
      </c>
      <c r="G359" s="865" t="s">
        <v>8648</v>
      </c>
      <c r="H359" s="865" t="s">
        <v>7978</v>
      </c>
      <c r="I359" s="865" t="s">
        <v>7979</v>
      </c>
      <c r="J359" s="865" t="s">
        <v>68</v>
      </c>
      <c r="K359" s="865" t="s">
        <v>7980</v>
      </c>
      <c r="L359" s="865" t="s">
        <v>394</v>
      </c>
      <c r="M359" s="865"/>
    </row>
    <row r="360" spans="1:13" s="871" customFormat="1" ht="16.5" customHeight="1">
      <c r="A360" s="22">
        <v>20</v>
      </c>
      <c r="B360" s="865" t="s">
        <v>7981</v>
      </c>
      <c r="C360" s="865" t="s">
        <v>7982</v>
      </c>
      <c r="D360" s="865" t="s">
        <v>387</v>
      </c>
      <c r="E360" s="865" t="s">
        <v>7908</v>
      </c>
      <c r="F360" s="865" t="s">
        <v>8647</v>
      </c>
      <c r="G360" s="865" t="s">
        <v>8648</v>
      </c>
      <c r="H360" s="865" t="s">
        <v>7983</v>
      </c>
      <c r="I360" s="865" t="s">
        <v>7984</v>
      </c>
      <c r="J360" s="865" t="s">
        <v>68</v>
      </c>
      <c r="K360" s="865" t="s">
        <v>7985</v>
      </c>
      <c r="L360" s="865" t="s">
        <v>394</v>
      </c>
      <c r="M360" s="865"/>
    </row>
    <row r="361" spans="1:13" s="871" customFormat="1" ht="16.5" customHeight="1">
      <c r="A361" s="22">
        <v>21</v>
      </c>
      <c r="B361" s="865" t="s">
        <v>7986</v>
      </c>
      <c r="C361" s="865" t="s">
        <v>7987</v>
      </c>
      <c r="D361" s="865" t="s">
        <v>387</v>
      </c>
      <c r="E361" s="865" t="s">
        <v>442</v>
      </c>
      <c r="F361" s="865" t="s">
        <v>442</v>
      </c>
      <c r="G361" s="865" t="s">
        <v>442</v>
      </c>
      <c r="H361" s="865" t="s">
        <v>442</v>
      </c>
      <c r="I361" s="865" t="s">
        <v>442</v>
      </c>
      <c r="J361" s="865" t="s">
        <v>68</v>
      </c>
      <c r="K361" s="874" t="s">
        <v>7934</v>
      </c>
      <c r="L361" s="865" t="s">
        <v>444</v>
      </c>
      <c r="M361" s="865" t="s">
        <v>8454</v>
      </c>
    </row>
    <row r="362" spans="1:13" s="871" customFormat="1" ht="16.5" customHeight="1">
      <c r="A362" s="22">
        <v>22</v>
      </c>
      <c r="B362" s="865" t="s">
        <v>7988</v>
      </c>
      <c r="C362" s="865" t="s">
        <v>7989</v>
      </c>
      <c r="D362" s="865" t="s">
        <v>387</v>
      </c>
      <c r="E362" s="865" t="s">
        <v>7908</v>
      </c>
      <c r="F362" s="865" t="s">
        <v>8647</v>
      </c>
      <c r="G362" s="865" t="s">
        <v>8648</v>
      </c>
      <c r="H362" s="865" t="s">
        <v>7990</v>
      </c>
      <c r="I362" s="865" t="s">
        <v>7484</v>
      </c>
      <c r="J362" s="865" t="s">
        <v>68</v>
      </c>
      <c r="K362" s="865" t="s">
        <v>7991</v>
      </c>
      <c r="L362" s="865" t="s">
        <v>394</v>
      </c>
      <c r="M362" s="865"/>
    </row>
    <row r="363" spans="1:13" s="871" customFormat="1" ht="16.5" customHeight="1">
      <c r="A363" s="22">
        <v>23</v>
      </c>
      <c r="B363" s="865" t="s">
        <v>7992</v>
      </c>
      <c r="C363" s="865" t="s">
        <v>7993</v>
      </c>
      <c r="D363" s="865" t="s">
        <v>387</v>
      </c>
      <c r="E363" s="865" t="s">
        <v>7908</v>
      </c>
      <c r="F363" s="865" t="s">
        <v>8647</v>
      </c>
      <c r="G363" s="865" t="s">
        <v>8648</v>
      </c>
      <c r="H363" s="865" t="s">
        <v>7994</v>
      </c>
      <c r="I363" s="865" t="s">
        <v>7995</v>
      </c>
      <c r="J363" s="865" t="s">
        <v>68</v>
      </c>
      <c r="K363" s="865" t="s">
        <v>7996</v>
      </c>
      <c r="L363" s="865" t="s">
        <v>394</v>
      </c>
      <c r="M363" s="865"/>
    </row>
    <row r="364" spans="1:13" s="871" customFormat="1" ht="16.5" customHeight="1">
      <c r="A364" s="22">
        <v>24</v>
      </c>
      <c r="B364" s="865" t="s">
        <v>1919</v>
      </c>
      <c r="C364" s="865" t="s">
        <v>1920</v>
      </c>
      <c r="D364" s="865" t="s">
        <v>387</v>
      </c>
      <c r="E364" s="865" t="s">
        <v>7908</v>
      </c>
      <c r="F364" s="865" t="s">
        <v>8647</v>
      </c>
      <c r="G364" s="865" t="s">
        <v>8648</v>
      </c>
      <c r="H364" s="865" t="s">
        <v>7997</v>
      </c>
      <c r="I364" s="865" t="s">
        <v>7400</v>
      </c>
      <c r="J364" s="865" t="s">
        <v>68</v>
      </c>
      <c r="K364" s="865" t="s">
        <v>7998</v>
      </c>
      <c r="L364" s="865" t="s">
        <v>394</v>
      </c>
      <c r="M364" s="865"/>
    </row>
    <row r="365" spans="1:13" s="871" customFormat="1" ht="16.5" customHeight="1">
      <c r="A365" s="22">
        <v>25</v>
      </c>
      <c r="B365" s="865" t="s">
        <v>7999</v>
      </c>
      <c r="C365" s="865" t="s">
        <v>8000</v>
      </c>
      <c r="D365" s="865" t="s">
        <v>387</v>
      </c>
      <c r="E365" s="865" t="s">
        <v>7908</v>
      </c>
      <c r="F365" s="865" t="s">
        <v>8647</v>
      </c>
      <c r="G365" s="865" t="s">
        <v>8648</v>
      </c>
      <c r="H365" s="865" t="s">
        <v>8001</v>
      </c>
      <c r="I365" s="865" t="s">
        <v>8002</v>
      </c>
      <c r="J365" s="865" t="s">
        <v>68</v>
      </c>
      <c r="K365" s="865" t="s">
        <v>8003</v>
      </c>
      <c r="L365" s="865" t="s">
        <v>394</v>
      </c>
      <c r="M365" s="865"/>
    </row>
    <row r="366" spans="1:13" s="871" customFormat="1" ht="16.5" customHeight="1">
      <c r="A366" s="22">
        <v>26</v>
      </c>
      <c r="B366" s="865" t="s">
        <v>8004</v>
      </c>
      <c r="C366" s="865" t="s">
        <v>8005</v>
      </c>
      <c r="D366" s="865" t="s">
        <v>387</v>
      </c>
      <c r="E366" s="865" t="s">
        <v>442</v>
      </c>
      <c r="F366" s="865" t="s">
        <v>442</v>
      </c>
      <c r="G366" s="865" t="s">
        <v>442</v>
      </c>
      <c r="H366" s="865" t="s">
        <v>442</v>
      </c>
      <c r="I366" s="865" t="s">
        <v>442</v>
      </c>
      <c r="J366" s="865" t="s">
        <v>68</v>
      </c>
      <c r="K366" s="874" t="s">
        <v>7934</v>
      </c>
      <c r="L366" s="865" t="s">
        <v>444</v>
      </c>
      <c r="M366" s="865" t="s">
        <v>8454</v>
      </c>
    </row>
    <row r="367" spans="1:13" s="871" customFormat="1" ht="16.5" customHeight="1">
      <c r="A367" s="22">
        <v>27</v>
      </c>
      <c r="B367" s="865" t="s">
        <v>8006</v>
      </c>
      <c r="C367" s="865" t="s">
        <v>8007</v>
      </c>
      <c r="D367" s="865" t="s">
        <v>387</v>
      </c>
      <c r="E367" s="865" t="s">
        <v>442</v>
      </c>
      <c r="F367" s="865" t="s">
        <v>442</v>
      </c>
      <c r="G367" s="865" t="s">
        <v>442</v>
      </c>
      <c r="H367" s="865" t="s">
        <v>442</v>
      </c>
      <c r="I367" s="865" t="s">
        <v>442</v>
      </c>
      <c r="J367" s="865" t="s">
        <v>68</v>
      </c>
      <c r="K367" s="874" t="s">
        <v>7934</v>
      </c>
      <c r="L367" s="865" t="s">
        <v>444</v>
      </c>
      <c r="M367" s="865" t="s">
        <v>8454</v>
      </c>
    </row>
    <row r="368" spans="1:13" s="871" customFormat="1" ht="16.5" customHeight="1">
      <c r="A368" s="22">
        <v>28</v>
      </c>
      <c r="B368" s="865" t="s">
        <v>8008</v>
      </c>
      <c r="C368" s="865" t="s">
        <v>8009</v>
      </c>
      <c r="D368" s="865" t="s">
        <v>387</v>
      </c>
      <c r="E368" s="865" t="s">
        <v>442</v>
      </c>
      <c r="F368" s="865" t="s">
        <v>442</v>
      </c>
      <c r="G368" s="865" t="s">
        <v>442</v>
      </c>
      <c r="H368" s="865" t="s">
        <v>442</v>
      </c>
      <c r="I368" s="865" t="s">
        <v>442</v>
      </c>
      <c r="J368" s="865" t="s">
        <v>68</v>
      </c>
      <c r="K368" s="874" t="s">
        <v>7934</v>
      </c>
      <c r="L368" s="865" t="s">
        <v>444</v>
      </c>
      <c r="M368" s="865" t="s">
        <v>8454</v>
      </c>
    </row>
    <row r="369" spans="1:13" s="871" customFormat="1" ht="16.5" customHeight="1">
      <c r="A369" s="22">
        <v>29</v>
      </c>
      <c r="B369" s="865" t="s">
        <v>8010</v>
      </c>
      <c r="C369" s="865" t="s">
        <v>8011</v>
      </c>
      <c r="D369" s="865" t="s">
        <v>387</v>
      </c>
      <c r="E369" s="865" t="s">
        <v>7908</v>
      </c>
      <c r="F369" s="865" t="s">
        <v>8647</v>
      </c>
      <c r="G369" s="865" t="s">
        <v>8648</v>
      </c>
      <c r="H369" s="865" t="s">
        <v>8012</v>
      </c>
      <c r="I369" s="865" t="s">
        <v>8013</v>
      </c>
      <c r="J369" s="865" t="s">
        <v>68</v>
      </c>
      <c r="K369" s="865" t="s">
        <v>8014</v>
      </c>
      <c r="L369" s="865" t="s">
        <v>394</v>
      </c>
      <c r="M369" s="865"/>
    </row>
    <row r="370" spans="1:13" s="871" customFormat="1" ht="16.5" customHeight="1">
      <c r="A370" s="22">
        <v>30</v>
      </c>
      <c r="B370" s="865" t="s">
        <v>8015</v>
      </c>
      <c r="C370" s="865" t="s">
        <v>8016</v>
      </c>
      <c r="D370" s="865" t="s">
        <v>56</v>
      </c>
      <c r="E370" s="865" t="s">
        <v>7908</v>
      </c>
      <c r="F370" s="865" t="s">
        <v>8647</v>
      </c>
      <c r="G370" s="865" t="s">
        <v>8648</v>
      </c>
      <c r="H370" s="865" t="s">
        <v>8017</v>
      </c>
      <c r="I370" s="865" t="s">
        <v>8018</v>
      </c>
      <c r="J370" s="865" t="s">
        <v>89</v>
      </c>
      <c r="K370" s="865" t="s">
        <v>8019</v>
      </c>
      <c r="L370" s="865" t="s">
        <v>394</v>
      </c>
      <c r="M370" s="865"/>
    </row>
    <row r="371" spans="1:13" s="871" customFormat="1" ht="16.5" customHeight="1">
      <c r="A371" s="22">
        <v>31</v>
      </c>
      <c r="B371" s="865" t="s">
        <v>8020</v>
      </c>
      <c r="C371" s="865" t="s">
        <v>8021</v>
      </c>
      <c r="D371" s="865" t="s">
        <v>56</v>
      </c>
      <c r="E371" s="865" t="s">
        <v>7908</v>
      </c>
      <c r="F371" s="865" t="s">
        <v>8647</v>
      </c>
      <c r="G371" s="865" t="s">
        <v>8648</v>
      </c>
      <c r="H371" s="865" t="s">
        <v>8022</v>
      </c>
      <c r="I371" s="865" t="s">
        <v>8023</v>
      </c>
      <c r="J371" s="865" t="s">
        <v>89</v>
      </c>
      <c r="K371" s="865" t="s">
        <v>8024</v>
      </c>
      <c r="L371" s="865" t="s">
        <v>394</v>
      </c>
      <c r="M371" s="865"/>
    </row>
    <row r="372" spans="1:13" s="871" customFormat="1" ht="16.5" customHeight="1">
      <c r="A372" s="22">
        <v>32</v>
      </c>
      <c r="B372" s="875" t="s">
        <v>8025</v>
      </c>
      <c r="C372" s="865" t="s">
        <v>8026</v>
      </c>
      <c r="D372" s="865" t="s">
        <v>56</v>
      </c>
      <c r="E372" s="865" t="s">
        <v>7908</v>
      </c>
      <c r="F372" s="865" t="s">
        <v>8647</v>
      </c>
      <c r="G372" s="865" t="s">
        <v>8648</v>
      </c>
      <c r="H372" s="865" t="s">
        <v>8027</v>
      </c>
      <c r="I372" s="865" t="s">
        <v>8028</v>
      </c>
      <c r="J372" s="865" t="s">
        <v>89</v>
      </c>
      <c r="K372" s="865" t="s">
        <v>8029</v>
      </c>
      <c r="L372" s="865" t="s">
        <v>394</v>
      </c>
      <c r="M372" s="865"/>
    </row>
    <row r="373" spans="1:13" s="871" customFormat="1" ht="16.5" customHeight="1">
      <c r="A373" s="22">
        <v>33</v>
      </c>
      <c r="B373" s="865" t="s">
        <v>8030</v>
      </c>
      <c r="C373" s="865" t="s">
        <v>8031</v>
      </c>
      <c r="D373" s="865" t="s">
        <v>387</v>
      </c>
      <c r="E373" s="865" t="s">
        <v>7908</v>
      </c>
      <c r="F373" s="865" t="s">
        <v>8647</v>
      </c>
      <c r="G373" s="865" t="s">
        <v>8648</v>
      </c>
      <c r="H373" s="865" t="s">
        <v>8032</v>
      </c>
      <c r="I373" s="865" t="s">
        <v>8033</v>
      </c>
      <c r="J373" s="865" t="s">
        <v>68</v>
      </c>
      <c r="K373" s="865" t="s">
        <v>8034</v>
      </c>
      <c r="L373" s="865" t="s">
        <v>394</v>
      </c>
      <c r="M373" s="865"/>
    </row>
    <row r="374" spans="1:13" s="871" customFormat="1" ht="16.5" customHeight="1">
      <c r="A374" s="22">
        <v>34</v>
      </c>
      <c r="B374" s="865" t="s">
        <v>8035</v>
      </c>
      <c r="C374" s="865" t="s">
        <v>8036</v>
      </c>
      <c r="D374" s="865" t="s">
        <v>387</v>
      </c>
      <c r="E374" s="865" t="s">
        <v>7908</v>
      </c>
      <c r="F374" s="865" t="s">
        <v>8647</v>
      </c>
      <c r="G374" s="865" t="s">
        <v>8648</v>
      </c>
      <c r="H374" s="865" t="s">
        <v>8037</v>
      </c>
      <c r="I374" s="865" t="s">
        <v>8038</v>
      </c>
      <c r="J374" s="865" t="s">
        <v>68</v>
      </c>
      <c r="K374" s="865" t="s">
        <v>8039</v>
      </c>
      <c r="L374" s="865" t="s">
        <v>394</v>
      </c>
      <c r="M374" s="865"/>
    </row>
    <row r="375" spans="1:13" s="871" customFormat="1" ht="16.5" customHeight="1">
      <c r="A375" s="22">
        <v>35</v>
      </c>
      <c r="B375" s="865" t="s">
        <v>8040</v>
      </c>
      <c r="C375" s="865" t="s">
        <v>8041</v>
      </c>
      <c r="D375" s="865" t="s">
        <v>387</v>
      </c>
      <c r="E375" s="865" t="s">
        <v>7908</v>
      </c>
      <c r="F375" s="865" t="s">
        <v>8647</v>
      </c>
      <c r="G375" s="865" t="s">
        <v>8648</v>
      </c>
      <c r="H375" s="865" t="s">
        <v>8478</v>
      </c>
      <c r="I375" s="865" t="s">
        <v>8479</v>
      </c>
      <c r="J375" s="865" t="s">
        <v>68</v>
      </c>
      <c r="K375" s="865" t="s">
        <v>8649</v>
      </c>
      <c r="L375" s="865" t="s">
        <v>394</v>
      </c>
      <c r="M375" s="865"/>
    </row>
    <row r="376" spans="1:13" s="871" customFormat="1" ht="16.5" customHeight="1">
      <c r="A376" s="22">
        <v>36</v>
      </c>
      <c r="B376" s="865" t="s">
        <v>8042</v>
      </c>
      <c r="C376" s="865" t="s">
        <v>8043</v>
      </c>
      <c r="D376" s="865" t="s">
        <v>387</v>
      </c>
      <c r="E376" s="865" t="s">
        <v>7908</v>
      </c>
      <c r="F376" s="865" t="s">
        <v>8647</v>
      </c>
      <c r="G376" s="865" t="s">
        <v>8648</v>
      </c>
      <c r="H376" s="865" t="s">
        <v>8481</v>
      </c>
      <c r="I376" s="865" t="s">
        <v>8482</v>
      </c>
      <c r="J376" s="865" t="s">
        <v>68</v>
      </c>
      <c r="K376" s="865" t="s">
        <v>8483</v>
      </c>
      <c r="L376" s="865" t="s">
        <v>394</v>
      </c>
      <c r="M376" s="865"/>
    </row>
    <row r="377" spans="1:13" s="871" customFormat="1" ht="16.5" customHeight="1">
      <c r="A377" s="22">
        <v>37</v>
      </c>
      <c r="B377" s="865" t="s">
        <v>8044</v>
      </c>
      <c r="C377" s="865" t="s">
        <v>8045</v>
      </c>
      <c r="D377" s="865" t="s">
        <v>387</v>
      </c>
      <c r="E377" s="865" t="s">
        <v>7908</v>
      </c>
      <c r="F377" s="865" t="s">
        <v>8647</v>
      </c>
      <c r="G377" s="865" t="s">
        <v>8648</v>
      </c>
      <c r="H377" s="865" t="s">
        <v>8046</v>
      </c>
      <c r="I377" s="865" t="s">
        <v>8047</v>
      </c>
      <c r="J377" s="865" t="s">
        <v>68</v>
      </c>
      <c r="K377" s="865" t="s">
        <v>8048</v>
      </c>
      <c r="L377" s="865" t="s">
        <v>394</v>
      </c>
      <c r="M377" s="865"/>
    </row>
    <row r="378" spans="1:13" s="871" customFormat="1" ht="16.5" customHeight="1">
      <c r="A378" s="22">
        <v>38</v>
      </c>
      <c r="B378" s="865" t="s">
        <v>8049</v>
      </c>
      <c r="C378" s="865" t="s">
        <v>8050</v>
      </c>
      <c r="D378" s="865" t="s">
        <v>56</v>
      </c>
      <c r="E378" s="865" t="s">
        <v>7908</v>
      </c>
      <c r="F378" s="865" t="s">
        <v>8647</v>
      </c>
      <c r="G378" s="865" t="s">
        <v>8648</v>
      </c>
      <c r="H378" s="865" t="s">
        <v>8051</v>
      </c>
      <c r="I378" s="865" t="s">
        <v>8052</v>
      </c>
      <c r="J378" s="865" t="s">
        <v>89</v>
      </c>
      <c r="K378" s="865" t="s">
        <v>8053</v>
      </c>
      <c r="L378" s="865" t="s">
        <v>394</v>
      </c>
      <c r="M378" s="865"/>
    </row>
    <row r="379" spans="1:13" s="871" customFormat="1" ht="16.5" customHeight="1">
      <c r="A379" s="22">
        <v>39</v>
      </c>
      <c r="B379" s="865" t="s">
        <v>8054</v>
      </c>
      <c r="C379" s="865" t="s">
        <v>8055</v>
      </c>
      <c r="D379" s="865" t="s">
        <v>56</v>
      </c>
      <c r="E379" s="865" t="s">
        <v>7908</v>
      </c>
      <c r="F379" s="865" t="s">
        <v>8647</v>
      </c>
      <c r="G379" s="865" t="s">
        <v>8648</v>
      </c>
      <c r="H379" s="865" t="s">
        <v>8056</v>
      </c>
      <c r="I379" s="865" t="s">
        <v>8057</v>
      </c>
      <c r="J379" s="865" t="s">
        <v>89</v>
      </c>
      <c r="K379" s="865" t="s">
        <v>8058</v>
      </c>
      <c r="L379" s="865" t="s">
        <v>394</v>
      </c>
      <c r="M379" s="865"/>
    </row>
    <row r="380" spans="1:13" s="871" customFormat="1" ht="16.5" customHeight="1">
      <c r="A380" s="22">
        <v>40</v>
      </c>
      <c r="B380" s="865" t="s">
        <v>8059</v>
      </c>
      <c r="C380" s="865" t="s">
        <v>8060</v>
      </c>
      <c r="D380" s="865" t="s">
        <v>387</v>
      </c>
      <c r="E380" s="865" t="s">
        <v>7908</v>
      </c>
      <c r="F380" s="865" t="s">
        <v>8647</v>
      </c>
      <c r="G380" s="865" t="s">
        <v>8648</v>
      </c>
      <c r="H380" s="865" t="s">
        <v>8059</v>
      </c>
      <c r="I380" s="865" t="s">
        <v>8061</v>
      </c>
      <c r="J380" s="865" t="s">
        <v>68</v>
      </c>
      <c r="K380" s="865" t="s">
        <v>8062</v>
      </c>
      <c r="L380" s="865" t="s">
        <v>394</v>
      </c>
      <c r="M380" s="865"/>
    </row>
    <row r="381" spans="1:13" s="871" customFormat="1" ht="16.5" customHeight="1">
      <c r="A381" s="22">
        <v>41</v>
      </c>
      <c r="B381" s="865" t="s">
        <v>8063</v>
      </c>
      <c r="C381" s="865" t="s">
        <v>8064</v>
      </c>
      <c r="D381" s="865" t="s">
        <v>387</v>
      </c>
      <c r="E381" s="865" t="s">
        <v>7908</v>
      </c>
      <c r="F381" s="865" t="s">
        <v>8647</v>
      </c>
      <c r="G381" s="865" t="s">
        <v>8648</v>
      </c>
      <c r="H381" s="865" t="s">
        <v>8065</v>
      </c>
      <c r="I381" s="865" t="s">
        <v>8066</v>
      </c>
      <c r="J381" s="865" t="s">
        <v>68</v>
      </c>
      <c r="K381" s="865" t="s">
        <v>8067</v>
      </c>
      <c r="L381" s="865" t="s">
        <v>394</v>
      </c>
      <c r="M381" s="865"/>
    </row>
    <row r="382" spans="1:13" s="871" customFormat="1" ht="16.5" customHeight="1">
      <c r="A382" s="22">
        <v>42</v>
      </c>
      <c r="B382" s="865" t="s">
        <v>8068</v>
      </c>
      <c r="C382" s="865" t="s">
        <v>8069</v>
      </c>
      <c r="D382" s="865" t="s">
        <v>56</v>
      </c>
      <c r="E382" s="865" t="s">
        <v>7908</v>
      </c>
      <c r="F382" s="865" t="s">
        <v>8647</v>
      </c>
      <c r="G382" s="865" t="s">
        <v>8648</v>
      </c>
      <c r="H382" s="865" t="s">
        <v>8070</v>
      </c>
      <c r="I382" s="865" t="s">
        <v>8071</v>
      </c>
      <c r="J382" s="865" t="s">
        <v>89</v>
      </c>
      <c r="K382" s="865" t="s">
        <v>8072</v>
      </c>
      <c r="L382" s="865" t="s">
        <v>394</v>
      </c>
      <c r="M382" s="865"/>
    </row>
    <row r="383" spans="1:13" s="871" customFormat="1" ht="16.5" customHeight="1">
      <c r="A383" s="22">
        <v>43</v>
      </c>
      <c r="B383" s="865" t="s">
        <v>8073</v>
      </c>
      <c r="C383" s="865" t="s">
        <v>8074</v>
      </c>
      <c r="D383" s="865" t="s">
        <v>387</v>
      </c>
      <c r="E383" s="865" t="s">
        <v>7908</v>
      </c>
      <c r="F383" s="865" t="s">
        <v>8647</v>
      </c>
      <c r="G383" s="865" t="s">
        <v>8648</v>
      </c>
      <c r="H383" s="865" t="s">
        <v>8075</v>
      </c>
      <c r="I383" s="865" t="s">
        <v>8076</v>
      </c>
      <c r="J383" s="865" t="s">
        <v>68</v>
      </c>
      <c r="K383" s="865" t="s">
        <v>8077</v>
      </c>
      <c r="L383" s="865" t="s">
        <v>394</v>
      </c>
      <c r="M383" s="865"/>
    </row>
    <row r="384" spans="1:13" s="871" customFormat="1" ht="16.5" customHeight="1">
      <c r="A384" s="22">
        <v>44</v>
      </c>
      <c r="B384" s="865" t="s">
        <v>8078</v>
      </c>
      <c r="C384" s="865" t="s">
        <v>8079</v>
      </c>
      <c r="D384" s="865" t="s">
        <v>387</v>
      </c>
      <c r="E384" s="865" t="s">
        <v>7908</v>
      </c>
      <c r="F384" s="865" t="s">
        <v>8647</v>
      </c>
      <c r="G384" s="865" t="s">
        <v>8648</v>
      </c>
      <c r="H384" s="865" t="s">
        <v>8080</v>
      </c>
      <c r="I384" s="865" t="s">
        <v>8081</v>
      </c>
      <c r="J384" s="865" t="s">
        <v>68</v>
      </c>
      <c r="K384" s="865" t="s">
        <v>8082</v>
      </c>
      <c r="L384" s="865" t="s">
        <v>394</v>
      </c>
      <c r="M384" s="865"/>
    </row>
    <row r="385" spans="1:13" s="871" customFormat="1" ht="16.5" customHeight="1">
      <c r="A385" s="22">
        <v>45</v>
      </c>
      <c r="B385" s="865" t="s">
        <v>8083</v>
      </c>
      <c r="C385" s="865" t="s">
        <v>8084</v>
      </c>
      <c r="D385" s="865" t="s">
        <v>387</v>
      </c>
      <c r="E385" s="865" t="s">
        <v>7908</v>
      </c>
      <c r="F385" s="865" t="s">
        <v>8647</v>
      </c>
      <c r="G385" s="865" t="s">
        <v>8648</v>
      </c>
      <c r="H385" s="865" t="s">
        <v>8085</v>
      </c>
      <c r="I385" s="865" t="s">
        <v>8086</v>
      </c>
      <c r="J385" s="865" t="s">
        <v>68</v>
      </c>
      <c r="K385" s="865" t="s">
        <v>8087</v>
      </c>
      <c r="L385" s="865" t="s">
        <v>394</v>
      </c>
      <c r="M385" s="865"/>
    </row>
    <row r="386" spans="1:13" s="871" customFormat="1" ht="16.5" customHeight="1">
      <c r="A386" s="22">
        <v>46</v>
      </c>
      <c r="B386" s="865" t="s">
        <v>8088</v>
      </c>
      <c r="C386" s="865" t="s">
        <v>8089</v>
      </c>
      <c r="D386" s="865" t="s">
        <v>387</v>
      </c>
      <c r="E386" s="865" t="s">
        <v>7908</v>
      </c>
      <c r="F386" s="865" t="s">
        <v>8647</v>
      </c>
      <c r="G386" s="865" t="s">
        <v>8648</v>
      </c>
      <c r="H386" s="865" t="s">
        <v>8090</v>
      </c>
      <c r="I386" s="865" t="s">
        <v>8091</v>
      </c>
      <c r="J386" s="865" t="s">
        <v>68</v>
      </c>
      <c r="K386" s="865" t="s">
        <v>8092</v>
      </c>
      <c r="L386" s="865" t="s">
        <v>394</v>
      </c>
      <c r="M386" s="865"/>
    </row>
    <row r="387" spans="1:13" s="871" customFormat="1" ht="16.5" customHeight="1">
      <c r="A387" s="22">
        <v>47</v>
      </c>
      <c r="B387" s="865" t="s">
        <v>8093</v>
      </c>
      <c r="C387" s="865" t="s">
        <v>8094</v>
      </c>
      <c r="D387" s="865" t="s">
        <v>56</v>
      </c>
      <c r="E387" s="865" t="s">
        <v>7908</v>
      </c>
      <c r="F387" s="865" t="s">
        <v>8647</v>
      </c>
      <c r="G387" s="865" t="s">
        <v>8648</v>
      </c>
      <c r="H387" s="865" t="s">
        <v>8095</v>
      </c>
      <c r="I387" s="865" t="s">
        <v>8096</v>
      </c>
      <c r="J387" s="865" t="s">
        <v>89</v>
      </c>
      <c r="K387" s="865" t="s">
        <v>8097</v>
      </c>
      <c r="L387" s="865" t="s">
        <v>394</v>
      </c>
      <c r="M387" s="865"/>
    </row>
    <row r="388" spans="1:13" s="871" customFormat="1" ht="16.5" customHeight="1">
      <c r="A388" s="22">
        <v>48</v>
      </c>
      <c r="B388" s="865" t="s">
        <v>8098</v>
      </c>
      <c r="C388" s="865" t="s">
        <v>8099</v>
      </c>
      <c r="D388" s="865" t="s">
        <v>387</v>
      </c>
      <c r="E388" s="865" t="s">
        <v>7908</v>
      </c>
      <c r="F388" s="865" t="s">
        <v>8647</v>
      </c>
      <c r="G388" s="865" t="s">
        <v>8648</v>
      </c>
      <c r="H388" s="865" t="s">
        <v>8100</v>
      </c>
      <c r="I388" s="865" t="s">
        <v>8101</v>
      </c>
      <c r="J388" s="865" t="s">
        <v>68</v>
      </c>
      <c r="K388" s="865" t="s">
        <v>8102</v>
      </c>
      <c r="L388" s="865" t="s">
        <v>394</v>
      </c>
      <c r="M388" s="865"/>
    </row>
    <row r="389" spans="1:13" s="871" customFormat="1" ht="16.5" customHeight="1">
      <c r="A389" s="22">
        <v>49</v>
      </c>
      <c r="B389" s="865" t="s">
        <v>8103</v>
      </c>
      <c r="C389" s="865" t="s">
        <v>8104</v>
      </c>
      <c r="D389" s="865" t="s">
        <v>387</v>
      </c>
      <c r="E389" s="865" t="s">
        <v>7908</v>
      </c>
      <c r="F389" s="865" t="s">
        <v>8647</v>
      </c>
      <c r="G389" s="865" t="s">
        <v>8648</v>
      </c>
      <c r="H389" s="865" t="s">
        <v>8105</v>
      </c>
      <c r="I389" s="865" t="s">
        <v>8106</v>
      </c>
      <c r="J389" s="865" t="s">
        <v>68</v>
      </c>
      <c r="K389" s="865" t="s">
        <v>8107</v>
      </c>
      <c r="L389" s="865" t="s">
        <v>394</v>
      </c>
      <c r="M389" s="865"/>
    </row>
    <row r="390" spans="1:13" s="871" customFormat="1" ht="16.5" customHeight="1">
      <c r="A390" s="22">
        <v>50</v>
      </c>
      <c r="B390" s="865" t="s">
        <v>8108</v>
      </c>
      <c r="C390" s="865" t="s">
        <v>8109</v>
      </c>
      <c r="D390" s="865" t="s">
        <v>387</v>
      </c>
      <c r="E390" s="865" t="s">
        <v>7908</v>
      </c>
      <c r="F390" s="865" t="s">
        <v>8647</v>
      </c>
      <c r="G390" s="865" t="s">
        <v>8648</v>
      </c>
      <c r="H390" s="865" t="s">
        <v>8108</v>
      </c>
      <c r="I390" s="865" t="s">
        <v>8110</v>
      </c>
      <c r="J390" s="865" t="s">
        <v>68</v>
      </c>
      <c r="K390" s="865" t="s">
        <v>8111</v>
      </c>
      <c r="L390" s="865" t="s">
        <v>394</v>
      </c>
      <c r="M390" s="865"/>
    </row>
    <row r="391" spans="1:13" s="871" customFormat="1" ht="16.5" customHeight="1">
      <c r="A391" s="22">
        <v>51</v>
      </c>
      <c r="B391" s="865" t="s">
        <v>8112</v>
      </c>
      <c r="C391" s="865" t="s">
        <v>8113</v>
      </c>
      <c r="D391" s="865" t="s">
        <v>387</v>
      </c>
      <c r="E391" s="865" t="s">
        <v>7908</v>
      </c>
      <c r="F391" s="865" t="s">
        <v>8647</v>
      </c>
      <c r="G391" s="865" t="s">
        <v>8648</v>
      </c>
      <c r="H391" s="865" t="s">
        <v>8114</v>
      </c>
      <c r="I391" s="865" t="s">
        <v>8115</v>
      </c>
      <c r="J391" s="865" t="s">
        <v>68</v>
      </c>
      <c r="K391" s="865" t="s">
        <v>8116</v>
      </c>
      <c r="L391" s="865" t="s">
        <v>394</v>
      </c>
      <c r="M391" s="865"/>
    </row>
    <row r="392" spans="1:13" s="871" customFormat="1" ht="16.5" customHeight="1">
      <c r="A392" s="22">
        <v>52</v>
      </c>
      <c r="B392" s="865" t="s">
        <v>8117</v>
      </c>
      <c r="C392" s="865" t="s">
        <v>8118</v>
      </c>
      <c r="D392" s="865" t="s">
        <v>56</v>
      </c>
      <c r="E392" s="865" t="s">
        <v>7908</v>
      </c>
      <c r="F392" s="865" t="s">
        <v>8647</v>
      </c>
      <c r="G392" s="865" t="s">
        <v>8648</v>
      </c>
      <c r="H392" s="865" t="s">
        <v>8119</v>
      </c>
      <c r="I392" s="865" t="s">
        <v>8120</v>
      </c>
      <c r="J392" s="865" t="s">
        <v>89</v>
      </c>
      <c r="K392" s="865" t="s">
        <v>8121</v>
      </c>
      <c r="L392" s="865" t="s">
        <v>394</v>
      </c>
      <c r="M392" s="865"/>
    </row>
    <row r="393" spans="1:13" s="871" customFormat="1" ht="16.5" customHeight="1">
      <c r="A393" s="22">
        <v>53</v>
      </c>
      <c r="B393" s="865" t="s">
        <v>8122</v>
      </c>
      <c r="C393" s="865" t="s">
        <v>8123</v>
      </c>
      <c r="D393" s="865" t="s">
        <v>387</v>
      </c>
      <c r="E393" s="865" t="s">
        <v>7908</v>
      </c>
      <c r="F393" s="865" t="s">
        <v>8647</v>
      </c>
      <c r="G393" s="865" t="s">
        <v>8648</v>
      </c>
      <c r="H393" s="865" t="s">
        <v>8124</v>
      </c>
      <c r="I393" s="865" t="s">
        <v>8125</v>
      </c>
      <c r="J393" s="865" t="s">
        <v>68</v>
      </c>
      <c r="K393" s="865" t="s">
        <v>8126</v>
      </c>
      <c r="L393" s="865" t="s">
        <v>394</v>
      </c>
      <c r="M393" s="865"/>
    </row>
    <row r="394" spans="1:13" s="871" customFormat="1" ht="16.5" customHeight="1">
      <c r="A394" s="22">
        <v>54</v>
      </c>
      <c r="B394" s="865" t="s">
        <v>8127</v>
      </c>
      <c r="C394" s="865" t="s">
        <v>8128</v>
      </c>
      <c r="D394" s="865" t="s">
        <v>387</v>
      </c>
      <c r="E394" s="865" t="s">
        <v>7908</v>
      </c>
      <c r="F394" s="865" t="s">
        <v>8647</v>
      </c>
      <c r="G394" s="865" t="s">
        <v>8648</v>
      </c>
      <c r="H394" s="865" t="s">
        <v>8129</v>
      </c>
      <c r="I394" s="865" t="s">
        <v>8130</v>
      </c>
      <c r="J394" s="865" t="s">
        <v>68</v>
      </c>
      <c r="K394" s="865" t="s">
        <v>8131</v>
      </c>
      <c r="L394" s="865" t="s">
        <v>394</v>
      </c>
      <c r="M394" s="865"/>
    </row>
    <row r="395" spans="1:13" s="871" customFormat="1" ht="16.5" customHeight="1">
      <c r="A395" s="22">
        <v>55</v>
      </c>
      <c r="B395" s="865" t="s">
        <v>8132</v>
      </c>
      <c r="C395" s="865" t="s">
        <v>8133</v>
      </c>
      <c r="D395" s="865" t="s">
        <v>387</v>
      </c>
      <c r="E395" s="865" t="s">
        <v>7908</v>
      </c>
      <c r="F395" s="865" t="s">
        <v>8647</v>
      </c>
      <c r="G395" s="865" t="s">
        <v>8648</v>
      </c>
      <c r="H395" s="865" t="s">
        <v>8132</v>
      </c>
      <c r="I395" s="865" t="s">
        <v>8134</v>
      </c>
      <c r="J395" s="865" t="s">
        <v>68</v>
      </c>
      <c r="K395" s="865" t="s">
        <v>8135</v>
      </c>
      <c r="L395" s="865" t="s">
        <v>394</v>
      </c>
      <c r="M395" s="865"/>
    </row>
    <row r="396" spans="1:13" s="871" customFormat="1" ht="16.5" customHeight="1">
      <c r="A396" s="22">
        <v>56</v>
      </c>
      <c r="B396" s="865" t="s">
        <v>8136</v>
      </c>
      <c r="C396" s="865" t="s">
        <v>8137</v>
      </c>
      <c r="D396" s="865" t="s">
        <v>387</v>
      </c>
      <c r="E396" s="865" t="s">
        <v>7908</v>
      </c>
      <c r="F396" s="865" t="s">
        <v>8647</v>
      </c>
      <c r="G396" s="865" t="s">
        <v>8648</v>
      </c>
      <c r="H396" s="865" t="s">
        <v>8138</v>
      </c>
      <c r="I396" s="865" t="s">
        <v>8139</v>
      </c>
      <c r="J396" s="865" t="s">
        <v>68</v>
      </c>
      <c r="K396" s="865" t="s">
        <v>8140</v>
      </c>
      <c r="L396" s="865" t="s">
        <v>394</v>
      </c>
      <c r="M396" s="865"/>
    </row>
    <row r="397" spans="1:13" s="871" customFormat="1" ht="16.5" customHeight="1">
      <c r="A397" s="22">
        <v>57</v>
      </c>
      <c r="B397" s="865" t="s">
        <v>8141</v>
      </c>
      <c r="C397" s="865" t="s">
        <v>8142</v>
      </c>
      <c r="D397" s="865" t="s">
        <v>56</v>
      </c>
      <c r="E397" s="865" t="s">
        <v>7908</v>
      </c>
      <c r="F397" s="865" t="s">
        <v>8647</v>
      </c>
      <c r="G397" s="865" t="s">
        <v>8648</v>
      </c>
      <c r="H397" s="865" t="s">
        <v>8143</v>
      </c>
      <c r="I397" s="865" t="s">
        <v>8144</v>
      </c>
      <c r="J397" s="865" t="s">
        <v>89</v>
      </c>
      <c r="K397" s="865" t="s">
        <v>8145</v>
      </c>
      <c r="L397" s="865" t="s">
        <v>394</v>
      </c>
      <c r="M397" s="865"/>
    </row>
    <row r="398" spans="1:13" s="871" customFormat="1" ht="16.5" customHeight="1">
      <c r="A398" s="22">
        <v>58</v>
      </c>
      <c r="B398" s="865" t="s">
        <v>8146</v>
      </c>
      <c r="C398" s="865" t="s">
        <v>8147</v>
      </c>
      <c r="D398" s="865" t="s">
        <v>387</v>
      </c>
      <c r="E398" s="865" t="s">
        <v>7908</v>
      </c>
      <c r="F398" s="865" t="s">
        <v>8647</v>
      </c>
      <c r="G398" s="865" t="s">
        <v>8648</v>
      </c>
      <c r="H398" s="865" t="s">
        <v>8148</v>
      </c>
      <c r="I398" s="865" t="s">
        <v>8149</v>
      </c>
      <c r="J398" s="865" t="s">
        <v>68</v>
      </c>
      <c r="K398" s="865" t="s">
        <v>8150</v>
      </c>
      <c r="L398" s="865" t="s">
        <v>394</v>
      </c>
      <c r="M398" s="865"/>
    </row>
    <row r="399" spans="1:13" s="871" customFormat="1" ht="16.5" customHeight="1">
      <c r="A399" s="22">
        <v>59</v>
      </c>
      <c r="B399" s="865" t="s">
        <v>8151</v>
      </c>
      <c r="C399" s="865" t="s">
        <v>8152</v>
      </c>
      <c r="D399" s="865" t="s">
        <v>387</v>
      </c>
      <c r="E399" s="865" t="s">
        <v>7908</v>
      </c>
      <c r="F399" s="865" t="s">
        <v>8647</v>
      </c>
      <c r="G399" s="865" t="s">
        <v>8648</v>
      </c>
      <c r="H399" s="865" t="s">
        <v>8153</v>
      </c>
      <c r="I399" s="865" t="s">
        <v>8154</v>
      </c>
      <c r="J399" s="865" t="s">
        <v>68</v>
      </c>
      <c r="K399" s="865" t="s">
        <v>8155</v>
      </c>
      <c r="L399" s="865" t="s">
        <v>394</v>
      </c>
      <c r="M399" s="865"/>
    </row>
    <row r="400" spans="1:13" s="871" customFormat="1" ht="16.5" customHeight="1">
      <c r="A400" s="22">
        <v>60</v>
      </c>
      <c r="B400" s="865" t="s">
        <v>8156</v>
      </c>
      <c r="C400" s="865" t="s">
        <v>8157</v>
      </c>
      <c r="D400" s="865" t="s">
        <v>387</v>
      </c>
      <c r="E400" s="865" t="s">
        <v>7908</v>
      </c>
      <c r="F400" s="865" t="s">
        <v>8647</v>
      </c>
      <c r="G400" s="865" t="s">
        <v>8648</v>
      </c>
      <c r="H400" s="865" t="s">
        <v>8158</v>
      </c>
      <c r="I400" s="865" t="s">
        <v>8159</v>
      </c>
      <c r="J400" s="865" t="s">
        <v>68</v>
      </c>
      <c r="K400" s="865" t="s">
        <v>8160</v>
      </c>
      <c r="L400" s="865" t="s">
        <v>394</v>
      </c>
      <c r="M400" s="865"/>
    </row>
    <row r="401" spans="1:13" s="871" customFormat="1" ht="16.5" customHeight="1">
      <c r="A401" s="22">
        <v>61</v>
      </c>
      <c r="B401" s="865" t="s">
        <v>8161</v>
      </c>
      <c r="C401" s="865" t="s">
        <v>8162</v>
      </c>
      <c r="D401" s="865" t="s">
        <v>387</v>
      </c>
      <c r="E401" s="865" t="s">
        <v>7908</v>
      </c>
      <c r="F401" s="865" t="s">
        <v>8647</v>
      </c>
      <c r="G401" s="865" t="s">
        <v>8648</v>
      </c>
      <c r="H401" s="865" t="s">
        <v>8163</v>
      </c>
      <c r="I401" s="865" t="s">
        <v>8164</v>
      </c>
      <c r="J401" s="865" t="s">
        <v>68</v>
      </c>
      <c r="K401" s="865" t="s">
        <v>8165</v>
      </c>
      <c r="L401" s="865" t="s">
        <v>394</v>
      </c>
      <c r="M401" s="865"/>
    </row>
    <row r="402" spans="1:13" s="871" customFormat="1" ht="16.5" customHeight="1">
      <c r="A402" s="22">
        <v>62</v>
      </c>
      <c r="B402" s="865" t="s">
        <v>8166</v>
      </c>
      <c r="C402" s="865" t="s">
        <v>8167</v>
      </c>
      <c r="D402" s="865" t="s">
        <v>387</v>
      </c>
      <c r="E402" s="865" t="s">
        <v>7908</v>
      </c>
      <c r="F402" s="865" t="s">
        <v>8647</v>
      </c>
      <c r="G402" s="865" t="s">
        <v>8648</v>
      </c>
      <c r="H402" s="865" t="s">
        <v>8168</v>
      </c>
      <c r="I402" s="865" t="s">
        <v>8169</v>
      </c>
      <c r="J402" s="865" t="s">
        <v>68</v>
      </c>
      <c r="K402" s="865" t="s">
        <v>8170</v>
      </c>
      <c r="L402" s="865" t="s">
        <v>394</v>
      </c>
      <c r="M402" s="865"/>
    </row>
    <row r="403" spans="1:13" s="871" customFormat="1" ht="16.5" customHeight="1">
      <c r="A403" s="22">
        <v>63</v>
      </c>
      <c r="B403" s="865" t="s">
        <v>8171</v>
      </c>
      <c r="C403" s="865" t="s">
        <v>8172</v>
      </c>
      <c r="D403" s="865" t="s">
        <v>56</v>
      </c>
      <c r="E403" s="865" t="s">
        <v>7908</v>
      </c>
      <c r="F403" s="865" t="s">
        <v>8647</v>
      </c>
      <c r="G403" s="865" t="s">
        <v>8648</v>
      </c>
      <c r="H403" s="865" t="s">
        <v>8173</v>
      </c>
      <c r="I403" s="865" t="s">
        <v>8174</v>
      </c>
      <c r="J403" s="865" t="s">
        <v>89</v>
      </c>
      <c r="K403" s="865" t="s">
        <v>8175</v>
      </c>
      <c r="L403" s="865" t="s">
        <v>394</v>
      </c>
      <c r="M403" s="865"/>
    </row>
    <row r="404" spans="1:13" s="871" customFormat="1" ht="16.5" customHeight="1">
      <c r="A404" s="22">
        <v>64</v>
      </c>
      <c r="B404" s="865" t="s">
        <v>8176</v>
      </c>
      <c r="C404" s="865" t="s">
        <v>8177</v>
      </c>
      <c r="D404" s="865" t="s">
        <v>56</v>
      </c>
      <c r="E404" s="865" t="s">
        <v>7908</v>
      </c>
      <c r="F404" s="865" t="s">
        <v>8647</v>
      </c>
      <c r="G404" s="865" t="s">
        <v>8648</v>
      </c>
      <c r="H404" s="865" t="s">
        <v>8173</v>
      </c>
      <c r="I404" s="865" t="s">
        <v>8178</v>
      </c>
      <c r="J404" s="865" t="s">
        <v>89</v>
      </c>
      <c r="K404" s="865" t="s">
        <v>8179</v>
      </c>
      <c r="L404" s="865" t="s">
        <v>394</v>
      </c>
      <c r="M404" s="865"/>
    </row>
    <row r="405" spans="1:13" s="871" customFormat="1" ht="16.5" customHeight="1">
      <c r="A405" s="22">
        <v>65</v>
      </c>
      <c r="B405" s="865" t="s">
        <v>8180</v>
      </c>
      <c r="C405" s="865" t="s">
        <v>8181</v>
      </c>
      <c r="D405" s="865" t="s">
        <v>56</v>
      </c>
      <c r="E405" s="865" t="s">
        <v>7908</v>
      </c>
      <c r="F405" s="865" t="s">
        <v>8647</v>
      </c>
      <c r="G405" s="865" t="s">
        <v>8648</v>
      </c>
      <c r="H405" s="865" t="s">
        <v>8173</v>
      </c>
      <c r="I405" s="865" t="s">
        <v>8182</v>
      </c>
      <c r="J405" s="865" t="s">
        <v>89</v>
      </c>
      <c r="K405" s="865" t="s">
        <v>8183</v>
      </c>
      <c r="L405" s="865" t="s">
        <v>394</v>
      </c>
      <c r="M405" s="865"/>
    </row>
    <row r="406" spans="1:13" s="871" customFormat="1" ht="16.5" customHeight="1">
      <c r="A406" s="22">
        <v>66</v>
      </c>
      <c r="B406" s="865" t="s">
        <v>8184</v>
      </c>
      <c r="C406" s="865" t="s">
        <v>8185</v>
      </c>
      <c r="D406" s="865" t="s">
        <v>56</v>
      </c>
      <c r="E406" s="865" t="s">
        <v>7908</v>
      </c>
      <c r="F406" s="865" t="s">
        <v>8647</v>
      </c>
      <c r="G406" s="865" t="s">
        <v>8648</v>
      </c>
      <c r="H406" s="865" t="s">
        <v>8173</v>
      </c>
      <c r="I406" s="865" t="s">
        <v>8186</v>
      </c>
      <c r="J406" s="865" t="s">
        <v>89</v>
      </c>
      <c r="K406" s="865" t="s">
        <v>8187</v>
      </c>
      <c r="L406" s="865" t="s">
        <v>394</v>
      </c>
      <c r="M406" s="865"/>
    </row>
    <row r="407" spans="1:13" s="871" customFormat="1" ht="16.5" customHeight="1">
      <c r="A407" s="22">
        <v>67</v>
      </c>
      <c r="B407" s="865" t="s">
        <v>8188</v>
      </c>
      <c r="C407" s="865" t="s">
        <v>8189</v>
      </c>
      <c r="D407" s="865" t="s">
        <v>387</v>
      </c>
      <c r="E407" s="865" t="s">
        <v>7908</v>
      </c>
      <c r="F407" s="865" t="s">
        <v>8647</v>
      </c>
      <c r="G407" s="865" t="s">
        <v>8648</v>
      </c>
      <c r="H407" s="865" t="s">
        <v>8190</v>
      </c>
      <c r="I407" s="865" t="s">
        <v>8191</v>
      </c>
      <c r="J407" s="865" t="s">
        <v>68</v>
      </c>
      <c r="K407" s="865" t="s">
        <v>8192</v>
      </c>
      <c r="L407" s="865" t="s">
        <v>394</v>
      </c>
      <c r="M407" s="865"/>
    </row>
    <row r="408" spans="1:13" s="871" customFormat="1" ht="16.5" customHeight="1">
      <c r="A408" s="22">
        <v>68</v>
      </c>
      <c r="B408" s="865" t="s">
        <v>8193</v>
      </c>
      <c r="C408" s="865" t="s">
        <v>8194</v>
      </c>
      <c r="D408" s="865" t="s">
        <v>387</v>
      </c>
      <c r="E408" s="865" t="s">
        <v>7908</v>
      </c>
      <c r="F408" s="865" t="s">
        <v>8647</v>
      </c>
      <c r="G408" s="865" t="s">
        <v>8648</v>
      </c>
      <c r="H408" s="865" t="s">
        <v>8193</v>
      </c>
      <c r="I408" s="865" t="s">
        <v>8195</v>
      </c>
      <c r="J408" s="865" t="s">
        <v>68</v>
      </c>
      <c r="K408" s="865" t="s">
        <v>8196</v>
      </c>
      <c r="L408" s="865" t="s">
        <v>394</v>
      </c>
      <c r="M408" s="865"/>
    </row>
    <row r="409" spans="1:13" s="871" customFormat="1" ht="16.5" customHeight="1">
      <c r="A409" s="22">
        <v>69</v>
      </c>
      <c r="B409" s="865" t="s">
        <v>8197</v>
      </c>
      <c r="C409" s="865" t="s">
        <v>8198</v>
      </c>
      <c r="D409" s="865" t="s">
        <v>387</v>
      </c>
      <c r="E409" s="865" t="s">
        <v>7908</v>
      </c>
      <c r="F409" s="865" t="s">
        <v>8647</v>
      </c>
      <c r="G409" s="865" t="s">
        <v>8648</v>
      </c>
      <c r="H409" s="865" t="s">
        <v>8199</v>
      </c>
      <c r="I409" s="865" t="s">
        <v>8200</v>
      </c>
      <c r="J409" s="865" t="s">
        <v>68</v>
      </c>
      <c r="K409" s="865" t="s">
        <v>8201</v>
      </c>
      <c r="L409" s="865" t="s">
        <v>394</v>
      </c>
      <c r="M409" s="865"/>
    </row>
    <row r="410" spans="1:13" s="871" customFormat="1" ht="16.5" customHeight="1">
      <c r="A410" s="22">
        <v>70</v>
      </c>
      <c r="B410" s="865" t="s">
        <v>8202</v>
      </c>
      <c r="C410" s="865" t="s">
        <v>8203</v>
      </c>
      <c r="D410" s="865" t="s">
        <v>56</v>
      </c>
      <c r="E410" s="865" t="s">
        <v>7908</v>
      </c>
      <c r="F410" s="865" t="s">
        <v>8647</v>
      </c>
      <c r="G410" s="865" t="s">
        <v>8648</v>
      </c>
      <c r="H410" s="865" t="s">
        <v>8204</v>
      </c>
      <c r="I410" s="865" t="s">
        <v>8205</v>
      </c>
      <c r="J410" s="865" t="s">
        <v>89</v>
      </c>
      <c r="K410" s="865" t="s">
        <v>8206</v>
      </c>
      <c r="L410" s="865" t="s">
        <v>394</v>
      </c>
      <c r="M410" s="865"/>
    </row>
    <row r="411" spans="1:13" s="871" customFormat="1" ht="16.5" customHeight="1">
      <c r="A411" s="22">
        <v>71</v>
      </c>
      <c r="B411" s="865" t="s">
        <v>8207</v>
      </c>
      <c r="C411" s="865" t="s">
        <v>8208</v>
      </c>
      <c r="D411" s="865" t="s">
        <v>387</v>
      </c>
      <c r="E411" s="865" t="s">
        <v>7908</v>
      </c>
      <c r="F411" s="865" t="s">
        <v>8647</v>
      </c>
      <c r="G411" s="865" t="s">
        <v>8648</v>
      </c>
      <c r="H411" s="865" t="s">
        <v>8209</v>
      </c>
      <c r="I411" s="865" t="s">
        <v>8210</v>
      </c>
      <c r="J411" s="865" t="s">
        <v>68</v>
      </c>
      <c r="K411" s="865" t="s">
        <v>8211</v>
      </c>
      <c r="L411" s="865" t="s">
        <v>394</v>
      </c>
      <c r="M411" s="865"/>
    </row>
    <row r="412" spans="1:13" s="871" customFormat="1" ht="16.5" customHeight="1">
      <c r="A412" s="22">
        <v>72</v>
      </c>
      <c r="B412" s="865" t="s">
        <v>8212</v>
      </c>
      <c r="C412" s="865" t="s">
        <v>8213</v>
      </c>
      <c r="D412" s="865" t="s">
        <v>56</v>
      </c>
      <c r="E412" s="865" t="s">
        <v>7908</v>
      </c>
      <c r="F412" s="865" t="s">
        <v>8647</v>
      </c>
      <c r="G412" s="865" t="s">
        <v>8648</v>
      </c>
      <c r="H412" s="865" t="s">
        <v>8214</v>
      </c>
      <c r="I412" s="865" t="s">
        <v>8215</v>
      </c>
      <c r="J412" s="865" t="s">
        <v>89</v>
      </c>
      <c r="K412" s="865" t="s">
        <v>8216</v>
      </c>
      <c r="L412" s="865" t="s">
        <v>394</v>
      </c>
      <c r="M412" s="865"/>
    </row>
    <row r="413" spans="1:13" s="871" customFormat="1" ht="16.5" customHeight="1">
      <c r="A413" s="22">
        <v>73</v>
      </c>
      <c r="B413" s="865" t="s">
        <v>8217</v>
      </c>
      <c r="C413" s="865" t="s">
        <v>8218</v>
      </c>
      <c r="D413" s="865" t="s">
        <v>387</v>
      </c>
      <c r="E413" s="865" t="s">
        <v>7908</v>
      </c>
      <c r="F413" s="865" t="s">
        <v>8647</v>
      </c>
      <c r="G413" s="865" t="s">
        <v>8648</v>
      </c>
      <c r="H413" s="865" t="s">
        <v>8219</v>
      </c>
      <c r="I413" s="865" t="s">
        <v>8220</v>
      </c>
      <c r="J413" s="865" t="s">
        <v>68</v>
      </c>
      <c r="K413" s="865" t="s">
        <v>8221</v>
      </c>
      <c r="L413" s="865" t="s">
        <v>394</v>
      </c>
      <c r="M413" s="865"/>
    </row>
    <row r="414" spans="1:13" s="871" customFormat="1" ht="16.5" customHeight="1">
      <c r="A414" s="22">
        <v>74</v>
      </c>
      <c r="B414" s="865" t="s">
        <v>8222</v>
      </c>
      <c r="C414" s="865" t="s">
        <v>8223</v>
      </c>
      <c r="D414" s="865" t="s">
        <v>387</v>
      </c>
      <c r="E414" s="865" t="s">
        <v>7908</v>
      </c>
      <c r="F414" s="865" t="s">
        <v>8647</v>
      </c>
      <c r="G414" s="865" t="s">
        <v>8648</v>
      </c>
      <c r="H414" s="865" t="s">
        <v>8224</v>
      </c>
      <c r="I414" s="865" t="s">
        <v>8225</v>
      </c>
      <c r="J414" s="865" t="s">
        <v>68</v>
      </c>
      <c r="K414" s="865" t="s">
        <v>8226</v>
      </c>
      <c r="L414" s="865" t="s">
        <v>394</v>
      </c>
      <c r="M414" s="865"/>
    </row>
    <row r="415" spans="1:13" s="871" customFormat="1" ht="16.5" customHeight="1">
      <c r="A415" s="22">
        <v>75</v>
      </c>
      <c r="B415" s="865" t="s">
        <v>8227</v>
      </c>
      <c r="C415" s="865" t="s">
        <v>8228</v>
      </c>
      <c r="D415" s="865" t="s">
        <v>387</v>
      </c>
      <c r="E415" s="865" t="s">
        <v>7908</v>
      </c>
      <c r="F415" s="865" t="s">
        <v>8647</v>
      </c>
      <c r="G415" s="865" t="s">
        <v>8648</v>
      </c>
      <c r="H415" s="865" t="s">
        <v>8229</v>
      </c>
      <c r="I415" s="865" t="s">
        <v>8230</v>
      </c>
      <c r="J415" s="865" t="s">
        <v>68</v>
      </c>
      <c r="K415" s="865" t="s">
        <v>8231</v>
      </c>
      <c r="L415" s="865" t="s">
        <v>394</v>
      </c>
      <c r="M415" s="865"/>
    </row>
    <row r="416" spans="1:13" s="871" customFormat="1" ht="16.5" customHeight="1">
      <c r="A416" s="22">
        <v>76</v>
      </c>
      <c r="B416" s="865" t="s">
        <v>8232</v>
      </c>
      <c r="C416" s="865" t="s">
        <v>8233</v>
      </c>
      <c r="D416" s="865" t="s">
        <v>56</v>
      </c>
      <c r="E416" s="865" t="s">
        <v>7908</v>
      </c>
      <c r="F416" s="865" t="s">
        <v>8647</v>
      </c>
      <c r="G416" s="865" t="s">
        <v>8648</v>
      </c>
      <c r="H416" s="865" t="s">
        <v>8234</v>
      </c>
      <c r="I416" s="865" t="s">
        <v>8235</v>
      </c>
      <c r="J416" s="865" t="s">
        <v>89</v>
      </c>
      <c r="K416" s="865" t="s">
        <v>8236</v>
      </c>
      <c r="L416" s="865" t="s">
        <v>394</v>
      </c>
      <c r="M416" s="865"/>
    </row>
    <row r="417" spans="1:13" s="871" customFormat="1" ht="16.5" customHeight="1">
      <c r="A417" s="22">
        <v>77</v>
      </c>
      <c r="B417" s="865" t="s">
        <v>8237</v>
      </c>
      <c r="C417" s="865" t="s">
        <v>8238</v>
      </c>
      <c r="D417" s="865" t="s">
        <v>387</v>
      </c>
      <c r="E417" s="865" t="s">
        <v>7908</v>
      </c>
      <c r="F417" s="865" t="s">
        <v>8647</v>
      </c>
      <c r="G417" s="865" t="s">
        <v>8648</v>
      </c>
      <c r="H417" s="865" t="s">
        <v>8239</v>
      </c>
      <c r="I417" s="865" t="s">
        <v>8240</v>
      </c>
      <c r="J417" s="865" t="s">
        <v>68</v>
      </c>
      <c r="K417" s="865" t="s">
        <v>8241</v>
      </c>
      <c r="L417" s="865" t="s">
        <v>394</v>
      </c>
      <c r="M417" s="865"/>
    </row>
    <row r="418" spans="1:13" s="871" customFormat="1" ht="16.5" customHeight="1">
      <c r="A418" s="22">
        <v>78</v>
      </c>
      <c r="B418" s="865" t="s">
        <v>8242</v>
      </c>
      <c r="C418" s="865" t="s">
        <v>8243</v>
      </c>
      <c r="D418" s="865" t="s">
        <v>56</v>
      </c>
      <c r="E418" s="865" t="s">
        <v>7908</v>
      </c>
      <c r="F418" s="865" t="s">
        <v>8647</v>
      </c>
      <c r="G418" s="865" t="s">
        <v>8648</v>
      </c>
      <c r="H418" s="865" t="s">
        <v>8244</v>
      </c>
      <c r="I418" s="865" t="s">
        <v>8245</v>
      </c>
      <c r="J418" s="865" t="s">
        <v>89</v>
      </c>
      <c r="K418" s="865" t="s">
        <v>8246</v>
      </c>
      <c r="L418" s="865" t="s">
        <v>394</v>
      </c>
      <c r="M418" s="865"/>
    </row>
    <row r="419" spans="1:13" s="871" customFormat="1" ht="16.5" customHeight="1">
      <c r="A419" s="22">
        <v>79</v>
      </c>
      <c r="B419" s="876" t="s">
        <v>8247</v>
      </c>
      <c r="C419" s="877" t="s">
        <v>8248</v>
      </c>
      <c r="D419" s="865" t="s">
        <v>387</v>
      </c>
      <c r="E419" s="865" t="s">
        <v>7908</v>
      </c>
      <c r="F419" s="865" t="s">
        <v>8647</v>
      </c>
      <c r="G419" s="865" t="s">
        <v>8648</v>
      </c>
      <c r="H419" s="865" t="s">
        <v>8249</v>
      </c>
      <c r="I419" s="865" t="s">
        <v>8250</v>
      </c>
      <c r="J419" s="865" t="s">
        <v>68</v>
      </c>
      <c r="K419" s="865" t="s">
        <v>8251</v>
      </c>
      <c r="L419" s="865" t="s">
        <v>394</v>
      </c>
      <c r="M419" s="865"/>
    </row>
    <row r="420" spans="1:13" s="871" customFormat="1" ht="16.5" customHeight="1">
      <c r="A420" s="22">
        <v>80</v>
      </c>
      <c r="B420" s="876" t="s">
        <v>8252</v>
      </c>
      <c r="C420" s="877" t="s">
        <v>8253</v>
      </c>
      <c r="D420" s="865" t="s">
        <v>387</v>
      </c>
      <c r="E420" s="865" t="s">
        <v>7908</v>
      </c>
      <c r="F420" s="865" t="s">
        <v>8647</v>
      </c>
      <c r="G420" s="865" t="s">
        <v>8648</v>
      </c>
      <c r="H420" s="865" t="s">
        <v>8252</v>
      </c>
      <c r="I420" s="865" t="s">
        <v>8254</v>
      </c>
      <c r="J420" s="865" t="s">
        <v>68</v>
      </c>
      <c r="K420" s="865" t="s">
        <v>8255</v>
      </c>
      <c r="L420" s="865" t="s">
        <v>394</v>
      </c>
      <c r="M420" s="865"/>
    </row>
    <row r="421" spans="1:13" s="871" customFormat="1" ht="16.5" customHeight="1">
      <c r="A421" s="22">
        <v>81</v>
      </c>
      <c r="B421" s="865" t="s">
        <v>8256</v>
      </c>
      <c r="C421" s="865" t="s">
        <v>8257</v>
      </c>
      <c r="D421" s="865" t="s">
        <v>387</v>
      </c>
      <c r="E421" s="865" t="s">
        <v>7908</v>
      </c>
      <c r="F421" s="865" t="s">
        <v>8647</v>
      </c>
      <c r="G421" s="865" t="s">
        <v>8648</v>
      </c>
      <c r="H421" s="865" t="s">
        <v>8258</v>
      </c>
      <c r="I421" s="865" t="s">
        <v>8259</v>
      </c>
      <c r="J421" s="865" t="s">
        <v>68</v>
      </c>
      <c r="K421" s="865" t="s">
        <v>8260</v>
      </c>
      <c r="L421" s="865" t="s">
        <v>394</v>
      </c>
      <c r="M421" s="865"/>
    </row>
    <row r="422" spans="1:13" s="871" customFormat="1" ht="16.5" customHeight="1">
      <c r="A422" s="22">
        <v>82</v>
      </c>
      <c r="B422" s="865" t="s">
        <v>8261</v>
      </c>
      <c r="C422" s="865" t="s">
        <v>8262</v>
      </c>
      <c r="D422" s="865" t="s">
        <v>56</v>
      </c>
      <c r="E422" s="865" t="s">
        <v>7908</v>
      </c>
      <c r="F422" s="865" t="s">
        <v>8647</v>
      </c>
      <c r="G422" s="865" t="s">
        <v>8648</v>
      </c>
      <c r="H422" s="865" t="s">
        <v>8263</v>
      </c>
      <c r="I422" s="865" t="s">
        <v>8264</v>
      </c>
      <c r="J422" s="865" t="s">
        <v>89</v>
      </c>
      <c r="K422" s="865" t="s">
        <v>8265</v>
      </c>
      <c r="L422" s="865" t="s">
        <v>394</v>
      </c>
      <c r="M422" s="865"/>
    </row>
    <row r="423" spans="1:13" s="871" customFormat="1" ht="16.5" customHeight="1">
      <c r="A423" s="22">
        <v>83</v>
      </c>
      <c r="B423" s="865" t="s">
        <v>8266</v>
      </c>
      <c r="C423" s="865" t="s">
        <v>8267</v>
      </c>
      <c r="D423" s="865" t="s">
        <v>387</v>
      </c>
      <c r="E423" s="865" t="s">
        <v>7908</v>
      </c>
      <c r="F423" s="865" t="s">
        <v>8647</v>
      </c>
      <c r="G423" s="865" t="s">
        <v>8648</v>
      </c>
      <c r="H423" s="865" t="s">
        <v>8268</v>
      </c>
      <c r="I423" s="865" t="s">
        <v>8269</v>
      </c>
      <c r="J423" s="865" t="s">
        <v>68</v>
      </c>
      <c r="K423" s="865" t="s">
        <v>8270</v>
      </c>
      <c r="L423" s="865" t="s">
        <v>394</v>
      </c>
      <c r="M423" s="865"/>
    </row>
    <row r="424" spans="1:13" s="871" customFormat="1" ht="16.5" customHeight="1">
      <c r="A424" s="22">
        <v>84</v>
      </c>
      <c r="B424" s="865" t="s">
        <v>8271</v>
      </c>
      <c r="C424" s="865" t="s">
        <v>8272</v>
      </c>
      <c r="D424" s="865" t="s">
        <v>56</v>
      </c>
      <c r="E424" s="865" t="s">
        <v>7908</v>
      </c>
      <c r="F424" s="865" t="s">
        <v>8647</v>
      </c>
      <c r="G424" s="865" t="s">
        <v>8648</v>
      </c>
      <c r="H424" s="865" t="s">
        <v>8273</v>
      </c>
      <c r="I424" s="865" t="s">
        <v>8274</v>
      </c>
      <c r="J424" s="865" t="s">
        <v>89</v>
      </c>
      <c r="K424" s="865" t="s">
        <v>8275</v>
      </c>
      <c r="L424" s="865" t="s">
        <v>394</v>
      </c>
      <c r="M424" s="865"/>
    </row>
    <row r="425" spans="1:13" s="871" customFormat="1" ht="16.5" customHeight="1">
      <c r="A425" s="22">
        <v>86</v>
      </c>
      <c r="B425" s="865" t="s">
        <v>8276</v>
      </c>
      <c r="C425" s="865" t="s">
        <v>8277</v>
      </c>
      <c r="D425" s="865" t="s">
        <v>387</v>
      </c>
      <c r="E425" s="865" t="s">
        <v>7908</v>
      </c>
      <c r="F425" s="865" t="s">
        <v>8647</v>
      </c>
      <c r="G425" s="865" t="s">
        <v>8648</v>
      </c>
      <c r="H425" s="865" t="s">
        <v>8278</v>
      </c>
      <c r="I425" s="865" t="s">
        <v>8279</v>
      </c>
      <c r="J425" s="865" t="s">
        <v>68</v>
      </c>
      <c r="K425" s="865" t="s">
        <v>8280</v>
      </c>
      <c r="L425" s="865" t="s">
        <v>394</v>
      </c>
      <c r="M425" s="865"/>
    </row>
    <row r="426" spans="1:13" s="871" customFormat="1" ht="16.5" customHeight="1">
      <c r="A426" s="22">
        <v>87</v>
      </c>
      <c r="B426" s="865" t="s">
        <v>8281</v>
      </c>
      <c r="C426" s="865" t="s">
        <v>8282</v>
      </c>
      <c r="D426" s="865" t="s">
        <v>387</v>
      </c>
      <c r="E426" s="865" t="s">
        <v>7908</v>
      </c>
      <c r="F426" s="865" t="s">
        <v>8647</v>
      </c>
      <c r="G426" s="865" t="s">
        <v>8648</v>
      </c>
      <c r="H426" s="865" t="s">
        <v>8283</v>
      </c>
      <c r="I426" s="865" t="s">
        <v>8284</v>
      </c>
      <c r="J426" s="865" t="s">
        <v>68</v>
      </c>
      <c r="K426" s="865" t="s">
        <v>8285</v>
      </c>
      <c r="L426" s="865" t="s">
        <v>394</v>
      </c>
      <c r="M426" s="865"/>
    </row>
    <row r="427" spans="1:13" s="871" customFormat="1" ht="16.5" customHeight="1">
      <c r="A427" s="22">
        <v>88</v>
      </c>
      <c r="B427" s="865" t="s">
        <v>8286</v>
      </c>
      <c r="C427" s="865" t="s">
        <v>8287</v>
      </c>
      <c r="D427" s="865" t="s">
        <v>387</v>
      </c>
      <c r="E427" s="865" t="s">
        <v>7908</v>
      </c>
      <c r="F427" s="865" t="s">
        <v>8647</v>
      </c>
      <c r="G427" s="865" t="s">
        <v>8648</v>
      </c>
      <c r="H427" s="865" t="s">
        <v>8288</v>
      </c>
      <c r="I427" s="865" t="s">
        <v>8289</v>
      </c>
      <c r="J427" s="865" t="s">
        <v>68</v>
      </c>
      <c r="K427" s="865" t="s">
        <v>8290</v>
      </c>
      <c r="L427" s="865" t="s">
        <v>394</v>
      </c>
      <c r="M427" s="865"/>
    </row>
    <row r="428" spans="1:13" s="871" customFormat="1" ht="16.5" customHeight="1">
      <c r="A428" s="22">
        <v>89</v>
      </c>
      <c r="B428" s="865" t="s">
        <v>8291</v>
      </c>
      <c r="C428" s="865" t="s">
        <v>8292</v>
      </c>
      <c r="D428" s="865" t="s">
        <v>387</v>
      </c>
      <c r="E428" s="865" t="s">
        <v>7908</v>
      </c>
      <c r="F428" s="865" t="s">
        <v>8647</v>
      </c>
      <c r="G428" s="865" t="s">
        <v>8648</v>
      </c>
      <c r="H428" s="865" t="s">
        <v>8293</v>
      </c>
      <c r="I428" s="865" t="s">
        <v>8294</v>
      </c>
      <c r="J428" s="865" t="s">
        <v>68</v>
      </c>
      <c r="K428" s="865" t="s">
        <v>8295</v>
      </c>
      <c r="L428" s="865" t="s">
        <v>394</v>
      </c>
      <c r="M428" s="865"/>
    </row>
    <row r="429" spans="1:13" s="871" customFormat="1" ht="16.5" customHeight="1">
      <c r="A429" s="22">
        <v>90</v>
      </c>
      <c r="B429" s="865" t="s">
        <v>8296</v>
      </c>
      <c r="C429" s="865" t="s">
        <v>8297</v>
      </c>
      <c r="D429" s="865" t="s">
        <v>387</v>
      </c>
      <c r="E429" s="865" t="s">
        <v>7908</v>
      </c>
      <c r="F429" s="865" t="s">
        <v>8647</v>
      </c>
      <c r="G429" s="865" t="s">
        <v>8648</v>
      </c>
      <c r="H429" s="865" t="s">
        <v>8298</v>
      </c>
      <c r="I429" s="865" t="s">
        <v>8299</v>
      </c>
      <c r="J429" s="865" t="s">
        <v>68</v>
      </c>
      <c r="K429" s="865" t="s">
        <v>8300</v>
      </c>
      <c r="L429" s="865" t="s">
        <v>394</v>
      </c>
      <c r="M429" s="865"/>
    </row>
    <row r="430" spans="1:13" s="871" customFormat="1" ht="16.5" customHeight="1">
      <c r="A430" s="22">
        <v>91</v>
      </c>
      <c r="B430" s="865" t="s">
        <v>8301</v>
      </c>
      <c r="C430" s="865" t="s">
        <v>8302</v>
      </c>
      <c r="D430" s="865" t="s">
        <v>387</v>
      </c>
      <c r="E430" s="865" t="s">
        <v>7908</v>
      </c>
      <c r="F430" s="865" t="s">
        <v>8647</v>
      </c>
      <c r="G430" s="865" t="s">
        <v>8648</v>
      </c>
      <c r="H430" s="865" t="s">
        <v>8303</v>
      </c>
      <c r="I430" s="865" t="s">
        <v>8304</v>
      </c>
      <c r="J430" s="865" t="s">
        <v>68</v>
      </c>
      <c r="K430" s="865" t="s">
        <v>8305</v>
      </c>
      <c r="L430" s="865" t="s">
        <v>394</v>
      </c>
      <c r="M430" s="865"/>
    </row>
    <row r="431" spans="1:13" s="871" customFormat="1" ht="16.5" customHeight="1">
      <c r="A431" s="22">
        <v>92</v>
      </c>
      <c r="B431" s="865" t="s">
        <v>8306</v>
      </c>
      <c r="C431" s="865" t="s">
        <v>8307</v>
      </c>
      <c r="D431" s="865" t="s">
        <v>387</v>
      </c>
      <c r="E431" s="865" t="s">
        <v>7908</v>
      </c>
      <c r="F431" s="865" t="s">
        <v>8647</v>
      </c>
      <c r="G431" s="865" t="s">
        <v>8648</v>
      </c>
      <c r="H431" s="865" t="s">
        <v>8308</v>
      </c>
      <c r="I431" s="865" t="s">
        <v>8309</v>
      </c>
      <c r="J431" s="865" t="s">
        <v>68</v>
      </c>
      <c r="K431" s="865" t="s">
        <v>8310</v>
      </c>
      <c r="L431" s="865" t="s">
        <v>394</v>
      </c>
      <c r="M431" s="865"/>
    </row>
    <row r="432" spans="1:13" s="871" customFormat="1" ht="16.5" customHeight="1">
      <c r="A432" s="22">
        <v>93</v>
      </c>
      <c r="B432" s="865" t="s">
        <v>8311</v>
      </c>
      <c r="C432" s="865" t="s">
        <v>8312</v>
      </c>
      <c r="D432" s="865" t="s">
        <v>387</v>
      </c>
      <c r="E432" s="865" t="s">
        <v>7908</v>
      </c>
      <c r="F432" s="865" t="s">
        <v>8647</v>
      </c>
      <c r="G432" s="865" t="s">
        <v>8648</v>
      </c>
      <c r="H432" s="865" t="s">
        <v>8313</v>
      </c>
      <c r="I432" s="865" t="s">
        <v>8314</v>
      </c>
      <c r="J432" s="865" t="s">
        <v>68</v>
      </c>
      <c r="K432" s="865" t="s">
        <v>8315</v>
      </c>
      <c r="L432" s="865" t="s">
        <v>394</v>
      </c>
      <c r="M432" s="865"/>
    </row>
    <row r="433" spans="1:13" s="871" customFormat="1" ht="16.5" customHeight="1">
      <c r="A433" s="22">
        <v>94</v>
      </c>
      <c r="B433" s="865" t="s">
        <v>8316</v>
      </c>
      <c r="C433" s="865" t="s">
        <v>8317</v>
      </c>
      <c r="D433" s="865" t="s">
        <v>387</v>
      </c>
      <c r="E433" s="865" t="s">
        <v>7908</v>
      </c>
      <c r="F433" s="865" t="s">
        <v>8647</v>
      </c>
      <c r="G433" s="865" t="s">
        <v>8648</v>
      </c>
      <c r="H433" s="865" t="s">
        <v>8318</v>
      </c>
      <c r="I433" s="865" t="s">
        <v>8319</v>
      </c>
      <c r="J433" s="865" t="s">
        <v>68</v>
      </c>
      <c r="K433" s="865" t="s">
        <v>8320</v>
      </c>
      <c r="L433" s="865" t="s">
        <v>394</v>
      </c>
      <c r="M433" s="865"/>
    </row>
    <row r="434" spans="1:13" s="871" customFormat="1" ht="16.5" customHeight="1">
      <c r="A434" s="22">
        <v>95</v>
      </c>
      <c r="B434" s="865" t="s">
        <v>8321</v>
      </c>
      <c r="C434" s="865" t="s">
        <v>8322</v>
      </c>
      <c r="D434" s="865" t="s">
        <v>387</v>
      </c>
      <c r="E434" s="865" t="s">
        <v>7908</v>
      </c>
      <c r="F434" s="865" t="s">
        <v>8647</v>
      </c>
      <c r="G434" s="865" t="s">
        <v>8648</v>
      </c>
      <c r="H434" s="865" t="s">
        <v>8323</v>
      </c>
      <c r="I434" s="865" t="s">
        <v>8324</v>
      </c>
      <c r="J434" s="865" t="s">
        <v>68</v>
      </c>
      <c r="K434" s="865" t="s">
        <v>8325</v>
      </c>
      <c r="L434" s="865" t="s">
        <v>394</v>
      </c>
      <c r="M434" s="865"/>
    </row>
    <row r="435" spans="1:13" s="871" customFormat="1" ht="16.5" customHeight="1">
      <c r="A435" s="22">
        <v>96</v>
      </c>
      <c r="B435" s="865" t="s">
        <v>8326</v>
      </c>
      <c r="C435" s="865" t="s">
        <v>8327</v>
      </c>
      <c r="D435" s="865" t="s">
        <v>387</v>
      </c>
      <c r="E435" s="865" t="s">
        <v>7908</v>
      </c>
      <c r="F435" s="865" t="s">
        <v>8647</v>
      </c>
      <c r="G435" s="865" t="s">
        <v>8648</v>
      </c>
      <c r="H435" s="865" t="s">
        <v>8328</v>
      </c>
      <c r="I435" s="865" t="s">
        <v>8329</v>
      </c>
      <c r="J435" s="865" t="s">
        <v>68</v>
      </c>
      <c r="K435" s="865" t="s">
        <v>8330</v>
      </c>
      <c r="L435" s="865" t="s">
        <v>394</v>
      </c>
      <c r="M435" s="865"/>
    </row>
    <row r="436" spans="1:13" s="871" customFormat="1" ht="16.5" customHeight="1">
      <c r="A436" s="22">
        <v>97</v>
      </c>
      <c r="B436" s="865" t="s">
        <v>8331</v>
      </c>
      <c r="C436" s="865" t="s">
        <v>8332</v>
      </c>
      <c r="D436" s="865" t="s">
        <v>387</v>
      </c>
      <c r="E436" s="865" t="s">
        <v>7908</v>
      </c>
      <c r="F436" s="865" t="s">
        <v>8647</v>
      </c>
      <c r="G436" s="865" t="s">
        <v>8648</v>
      </c>
      <c r="H436" s="865" t="s">
        <v>8333</v>
      </c>
      <c r="I436" s="865" t="s">
        <v>8334</v>
      </c>
      <c r="J436" s="865" t="s">
        <v>68</v>
      </c>
      <c r="K436" s="865" t="s">
        <v>8335</v>
      </c>
      <c r="L436" s="865" t="s">
        <v>394</v>
      </c>
      <c r="M436" s="865"/>
    </row>
    <row r="437" spans="1:13" s="871" customFormat="1" ht="16.5" customHeight="1">
      <c r="A437" s="22">
        <v>98</v>
      </c>
      <c r="B437" s="865" t="s">
        <v>8336</v>
      </c>
      <c r="C437" s="865" t="s">
        <v>8337</v>
      </c>
      <c r="D437" s="865" t="s">
        <v>387</v>
      </c>
      <c r="E437" s="865" t="s">
        <v>7908</v>
      </c>
      <c r="F437" s="865" t="s">
        <v>8647</v>
      </c>
      <c r="G437" s="865" t="s">
        <v>8648</v>
      </c>
      <c r="H437" s="865" t="s">
        <v>8338</v>
      </c>
      <c r="I437" s="865" t="s">
        <v>8339</v>
      </c>
      <c r="J437" s="865" t="s">
        <v>68</v>
      </c>
      <c r="K437" s="865" t="s">
        <v>8340</v>
      </c>
      <c r="L437" s="865" t="s">
        <v>394</v>
      </c>
      <c r="M437" s="865"/>
    </row>
    <row r="438" spans="1:13" s="871" customFormat="1" ht="16.5" customHeight="1">
      <c r="A438" s="22">
        <v>99</v>
      </c>
      <c r="B438" s="865" t="s">
        <v>8341</v>
      </c>
      <c r="C438" s="865" t="s">
        <v>8342</v>
      </c>
      <c r="D438" s="865" t="s">
        <v>387</v>
      </c>
      <c r="E438" s="865" t="s">
        <v>7908</v>
      </c>
      <c r="F438" s="865" t="s">
        <v>8647</v>
      </c>
      <c r="G438" s="865" t="s">
        <v>8648</v>
      </c>
      <c r="H438" s="865" t="s">
        <v>8343</v>
      </c>
      <c r="I438" s="865" t="s">
        <v>8344</v>
      </c>
      <c r="J438" s="865" t="s">
        <v>68</v>
      </c>
      <c r="K438" s="865" t="s">
        <v>8345</v>
      </c>
      <c r="L438" s="865" t="s">
        <v>394</v>
      </c>
      <c r="M438" s="865"/>
    </row>
    <row r="439" spans="1:13" s="121" customFormat="1" ht="21.05" customHeight="1">
      <c r="A439" s="22">
        <v>100</v>
      </c>
      <c r="B439" s="865" t="s">
        <v>8346</v>
      </c>
      <c r="C439" s="865" t="s">
        <v>8347</v>
      </c>
      <c r="D439" s="865" t="s">
        <v>387</v>
      </c>
      <c r="E439" s="865" t="s">
        <v>7908</v>
      </c>
      <c r="F439" s="865" t="s">
        <v>8647</v>
      </c>
      <c r="G439" s="865" t="s">
        <v>8648</v>
      </c>
      <c r="H439" s="865" t="s">
        <v>8348</v>
      </c>
      <c r="I439" s="865" t="s">
        <v>8349</v>
      </c>
      <c r="J439" s="865" t="s">
        <v>68</v>
      </c>
      <c r="K439" s="865" t="s">
        <v>8350</v>
      </c>
      <c r="L439" s="865" t="s">
        <v>394</v>
      </c>
      <c r="M439" s="865"/>
    </row>
    <row r="440" spans="1:13" s="121" customFormat="1" ht="21.05" customHeight="1">
      <c r="A440" s="22">
        <v>101</v>
      </c>
      <c r="B440" s="865" t="s">
        <v>8351</v>
      </c>
      <c r="C440" s="865" t="s">
        <v>8352</v>
      </c>
      <c r="D440" s="865" t="s">
        <v>387</v>
      </c>
      <c r="E440" s="865" t="s">
        <v>7908</v>
      </c>
      <c r="F440" s="865" t="s">
        <v>8647</v>
      </c>
      <c r="G440" s="865" t="s">
        <v>8648</v>
      </c>
      <c r="H440" s="865" t="s">
        <v>8353</v>
      </c>
      <c r="I440" s="865" t="s">
        <v>8354</v>
      </c>
      <c r="J440" s="865" t="s">
        <v>68</v>
      </c>
      <c r="K440" s="865" t="s">
        <v>8355</v>
      </c>
      <c r="L440" s="865" t="s">
        <v>394</v>
      </c>
      <c r="M440" s="865"/>
    </row>
    <row r="441" spans="1:13" s="866" customFormat="1" ht="16.5" customHeight="1">
      <c r="A441" s="22">
        <v>102</v>
      </c>
      <c r="B441" s="865" t="s">
        <v>8356</v>
      </c>
      <c r="C441" s="865" t="s">
        <v>8357</v>
      </c>
      <c r="D441" s="865" t="s">
        <v>387</v>
      </c>
      <c r="E441" s="865" t="s">
        <v>7908</v>
      </c>
      <c r="F441" s="865" t="s">
        <v>8647</v>
      </c>
      <c r="G441" s="865" t="s">
        <v>8648</v>
      </c>
      <c r="H441" s="865" t="s">
        <v>8358</v>
      </c>
      <c r="I441" s="865" t="s">
        <v>8359</v>
      </c>
      <c r="J441" s="865" t="s">
        <v>68</v>
      </c>
      <c r="K441" s="865" t="s">
        <v>8360</v>
      </c>
      <c r="L441" s="865" t="s">
        <v>394</v>
      </c>
      <c r="M441" s="865"/>
    </row>
    <row r="442" spans="1:13" s="866" customFormat="1" ht="16.5" customHeight="1">
      <c r="A442" s="22">
        <v>103</v>
      </c>
      <c r="B442" s="865" t="s">
        <v>8361</v>
      </c>
      <c r="C442" s="865" t="s">
        <v>8362</v>
      </c>
      <c r="D442" s="865" t="s">
        <v>387</v>
      </c>
      <c r="E442" s="865" t="s">
        <v>442</v>
      </c>
      <c r="F442" s="865" t="s">
        <v>442</v>
      </c>
      <c r="G442" s="865" t="s">
        <v>442</v>
      </c>
      <c r="H442" s="865" t="s">
        <v>442</v>
      </c>
      <c r="I442" s="865" t="s">
        <v>442</v>
      </c>
      <c r="J442" s="865" t="s">
        <v>68</v>
      </c>
      <c r="K442" s="874" t="s">
        <v>7934</v>
      </c>
      <c r="L442" s="865" t="s">
        <v>444</v>
      </c>
      <c r="M442" s="865" t="s">
        <v>8454</v>
      </c>
    </row>
    <row r="443" spans="1:13" s="878" customFormat="1" ht="15.15">
      <c r="A443" s="22">
        <v>104</v>
      </c>
      <c r="B443" s="865" t="s">
        <v>8363</v>
      </c>
      <c r="C443" s="865" t="s">
        <v>8364</v>
      </c>
      <c r="D443" s="865" t="s">
        <v>387</v>
      </c>
      <c r="E443" s="865" t="s">
        <v>442</v>
      </c>
      <c r="F443" s="865" t="s">
        <v>442</v>
      </c>
      <c r="G443" s="865" t="s">
        <v>442</v>
      </c>
      <c r="H443" s="865" t="s">
        <v>442</v>
      </c>
      <c r="I443" s="865" t="s">
        <v>442</v>
      </c>
      <c r="J443" s="865" t="s">
        <v>68</v>
      </c>
      <c r="K443" s="874" t="s">
        <v>7934</v>
      </c>
      <c r="L443" s="865" t="s">
        <v>444</v>
      </c>
      <c r="M443" s="865" t="s">
        <v>8454</v>
      </c>
    </row>
    <row r="444" spans="1:13" s="878" customFormat="1" ht="15.15">
      <c r="A444" s="22">
        <v>105</v>
      </c>
      <c r="B444" s="865" t="s">
        <v>8365</v>
      </c>
      <c r="C444" s="865" t="s">
        <v>8366</v>
      </c>
      <c r="D444" s="865" t="s">
        <v>387</v>
      </c>
      <c r="E444" s="865" t="s">
        <v>442</v>
      </c>
      <c r="F444" s="865" t="s">
        <v>442</v>
      </c>
      <c r="G444" s="865" t="s">
        <v>442</v>
      </c>
      <c r="H444" s="865" t="s">
        <v>442</v>
      </c>
      <c r="I444" s="865" t="s">
        <v>442</v>
      </c>
      <c r="J444" s="865" t="s">
        <v>68</v>
      </c>
      <c r="K444" s="874" t="s">
        <v>7934</v>
      </c>
      <c r="L444" s="865" t="s">
        <v>444</v>
      </c>
      <c r="M444" s="865" t="s">
        <v>8454</v>
      </c>
    </row>
    <row r="445" spans="1:13" s="873" customFormat="1" ht="16.5" customHeight="1">
      <c r="A445" s="22">
        <v>106</v>
      </c>
      <c r="B445" s="865" t="s">
        <v>8367</v>
      </c>
      <c r="C445" s="865" t="s">
        <v>8368</v>
      </c>
      <c r="D445" s="865" t="s">
        <v>387</v>
      </c>
      <c r="E445" s="865" t="s">
        <v>442</v>
      </c>
      <c r="F445" s="865" t="s">
        <v>442</v>
      </c>
      <c r="G445" s="865" t="s">
        <v>442</v>
      </c>
      <c r="H445" s="865" t="s">
        <v>442</v>
      </c>
      <c r="I445" s="865" t="s">
        <v>442</v>
      </c>
      <c r="J445" s="865" t="s">
        <v>68</v>
      </c>
      <c r="K445" s="874" t="s">
        <v>7934</v>
      </c>
      <c r="L445" s="865" t="s">
        <v>444</v>
      </c>
      <c r="M445" s="865" t="s">
        <v>8454</v>
      </c>
    </row>
    <row r="446" spans="1:13" s="866" customFormat="1" ht="16.5" customHeight="1">
      <c r="A446" s="22">
        <v>107</v>
      </c>
      <c r="B446" s="865" t="s">
        <v>8369</v>
      </c>
      <c r="C446" s="865" t="s">
        <v>8370</v>
      </c>
      <c r="D446" s="865" t="s">
        <v>56</v>
      </c>
      <c r="E446" s="865" t="s">
        <v>442</v>
      </c>
      <c r="F446" s="865" t="s">
        <v>442</v>
      </c>
      <c r="G446" s="865" t="s">
        <v>442</v>
      </c>
      <c r="H446" s="865" t="s">
        <v>442</v>
      </c>
      <c r="I446" s="865" t="s">
        <v>442</v>
      </c>
      <c r="J446" s="865" t="s">
        <v>89</v>
      </c>
      <c r="K446" s="874" t="s">
        <v>7934</v>
      </c>
      <c r="L446" s="865" t="s">
        <v>444</v>
      </c>
      <c r="M446" s="865" t="s">
        <v>8454</v>
      </c>
    </row>
    <row r="447" spans="1:13" s="866" customFormat="1" ht="16.5" customHeight="1">
      <c r="A447" s="22">
        <v>108</v>
      </c>
      <c r="B447" s="865" t="s">
        <v>8371</v>
      </c>
      <c r="C447" s="865" t="s">
        <v>8372</v>
      </c>
      <c r="D447" s="865" t="s">
        <v>387</v>
      </c>
      <c r="E447" s="865" t="s">
        <v>442</v>
      </c>
      <c r="F447" s="865" t="s">
        <v>442</v>
      </c>
      <c r="G447" s="865" t="s">
        <v>442</v>
      </c>
      <c r="H447" s="865" t="s">
        <v>442</v>
      </c>
      <c r="I447" s="865" t="s">
        <v>442</v>
      </c>
      <c r="J447" s="865" t="s">
        <v>68</v>
      </c>
      <c r="K447" s="874" t="s">
        <v>7934</v>
      </c>
      <c r="L447" s="865" t="s">
        <v>444</v>
      </c>
      <c r="M447" s="865" t="s">
        <v>8454</v>
      </c>
    </row>
    <row r="448" spans="1:13" s="866" customFormat="1" ht="16.5" customHeight="1">
      <c r="A448" s="22">
        <v>109</v>
      </c>
      <c r="B448" s="865" t="s">
        <v>8373</v>
      </c>
      <c r="C448" s="865" t="s">
        <v>8374</v>
      </c>
      <c r="D448" s="865" t="s">
        <v>387</v>
      </c>
      <c r="E448" s="865" t="s">
        <v>442</v>
      </c>
      <c r="F448" s="865" t="s">
        <v>442</v>
      </c>
      <c r="G448" s="865" t="s">
        <v>442</v>
      </c>
      <c r="H448" s="865" t="s">
        <v>442</v>
      </c>
      <c r="I448" s="865" t="s">
        <v>442</v>
      </c>
      <c r="J448" s="865" t="s">
        <v>68</v>
      </c>
      <c r="K448" s="874" t="s">
        <v>7934</v>
      </c>
      <c r="L448" s="865" t="s">
        <v>444</v>
      </c>
      <c r="M448" s="865" t="s">
        <v>8454</v>
      </c>
    </row>
    <row r="449" spans="1:13" s="866" customFormat="1" ht="16.5" customHeight="1">
      <c r="A449" s="22">
        <v>110</v>
      </c>
      <c r="B449" s="865" t="s">
        <v>8375</v>
      </c>
      <c r="C449" s="865" t="s">
        <v>8376</v>
      </c>
      <c r="D449" s="865" t="s">
        <v>387</v>
      </c>
      <c r="E449" s="865" t="s">
        <v>442</v>
      </c>
      <c r="F449" s="865" t="s">
        <v>442</v>
      </c>
      <c r="G449" s="865" t="s">
        <v>442</v>
      </c>
      <c r="H449" s="865" t="s">
        <v>442</v>
      </c>
      <c r="I449" s="865" t="s">
        <v>442</v>
      </c>
      <c r="J449" s="865" t="s">
        <v>68</v>
      </c>
      <c r="K449" s="874" t="s">
        <v>7934</v>
      </c>
      <c r="L449" s="865" t="s">
        <v>444</v>
      </c>
      <c r="M449" s="865" t="s">
        <v>8454</v>
      </c>
    </row>
    <row r="450" spans="1:13" s="866" customFormat="1" ht="16.5" customHeight="1">
      <c r="A450" s="22">
        <v>111</v>
      </c>
      <c r="B450" s="865" t="s">
        <v>8377</v>
      </c>
      <c r="C450" s="865" t="s">
        <v>8378</v>
      </c>
      <c r="D450" s="865" t="s">
        <v>56</v>
      </c>
      <c r="E450" s="865" t="s">
        <v>442</v>
      </c>
      <c r="F450" s="865" t="s">
        <v>442</v>
      </c>
      <c r="G450" s="865" t="s">
        <v>442</v>
      </c>
      <c r="H450" s="865" t="s">
        <v>442</v>
      </c>
      <c r="I450" s="865" t="s">
        <v>442</v>
      </c>
      <c r="J450" s="865" t="s">
        <v>89</v>
      </c>
      <c r="K450" s="874" t="s">
        <v>7934</v>
      </c>
      <c r="L450" s="865" t="s">
        <v>444</v>
      </c>
      <c r="M450" s="865" t="s">
        <v>8454</v>
      </c>
    </row>
    <row r="451" spans="1:13" s="878" customFormat="1" ht="16.5" customHeight="1">
      <c r="A451" s="22">
        <v>112</v>
      </c>
      <c r="B451" s="865" t="s">
        <v>8379</v>
      </c>
      <c r="C451" s="865" t="s">
        <v>8380</v>
      </c>
      <c r="D451" s="865" t="s">
        <v>387</v>
      </c>
      <c r="E451" s="865" t="s">
        <v>442</v>
      </c>
      <c r="F451" s="865" t="s">
        <v>442</v>
      </c>
      <c r="G451" s="865" t="s">
        <v>442</v>
      </c>
      <c r="H451" s="865" t="s">
        <v>442</v>
      </c>
      <c r="I451" s="865" t="s">
        <v>442</v>
      </c>
      <c r="J451" s="865" t="s">
        <v>68</v>
      </c>
      <c r="K451" s="874" t="s">
        <v>7934</v>
      </c>
      <c r="L451" s="865" t="s">
        <v>444</v>
      </c>
      <c r="M451" s="865" t="s">
        <v>8454</v>
      </c>
    </row>
    <row r="452" spans="1:13" s="878" customFormat="1" ht="16.5" customHeight="1">
      <c r="A452" s="22">
        <v>113</v>
      </c>
      <c r="B452" s="865" t="s">
        <v>8381</v>
      </c>
      <c r="C452" s="865" t="s">
        <v>8382</v>
      </c>
      <c r="D452" s="865" t="s">
        <v>387</v>
      </c>
      <c r="E452" s="865" t="s">
        <v>442</v>
      </c>
      <c r="F452" s="865" t="s">
        <v>442</v>
      </c>
      <c r="G452" s="865" t="s">
        <v>442</v>
      </c>
      <c r="H452" s="865" t="s">
        <v>442</v>
      </c>
      <c r="I452" s="865" t="s">
        <v>442</v>
      </c>
      <c r="J452" s="865" t="s">
        <v>68</v>
      </c>
      <c r="K452" s="874" t="s">
        <v>7934</v>
      </c>
      <c r="L452" s="865" t="s">
        <v>444</v>
      </c>
      <c r="M452" s="865" t="s">
        <v>8454</v>
      </c>
    </row>
    <row r="453" spans="1:13" ht="15.15">
      <c r="A453" s="22">
        <v>114</v>
      </c>
      <c r="B453" s="865" t="s">
        <v>8383</v>
      </c>
      <c r="C453" s="865" t="s">
        <v>8384</v>
      </c>
      <c r="D453" s="865" t="s">
        <v>387</v>
      </c>
      <c r="E453" s="865" t="s">
        <v>442</v>
      </c>
      <c r="F453" s="865" t="s">
        <v>442</v>
      </c>
      <c r="G453" s="865" t="s">
        <v>442</v>
      </c>
      <c r="H453" s="865" t="s">
        <v>442</v>
      </c>
      <c r="I453" s="865" t="s">
        <v>442</v>
      </c>
      <c r="J453" s="865" t="s">
        <v>68</v>
      </c>
      <c r="K453" s="874" t="s">
        <v>7934</v>
      </c>
      <c r="L453" s="865" t="s">
        <v>444</v>
      </c>
      <c r="M453" s="865" t="s">
        <v>8454</v>
      </c>
    </row>
    <row r="454" spans="1:13" ht="15.15">
      <c r="A454" s="22">
        <v>115</v>
      </c>
      <c r="B454" s="865" t="s">
        <v>8385</v>
      </c>
      <c r="C454" s="865" t="s">
        <v>8386</v>
      </c>
      <c r="D454" s="865" t="s">
        <v>56</v>
      </c>
      <c r="E454" s="865" t="s">
        <v>442</v>
      </c>
      <c r="F454" s="865" t="s">
        <v>442</v>
      </c>
      <c r="G454" s="865" t="s">
        <v>442</v>
      </c>
      <c r="H454" s="865" t="s">
        <v>442</v>
      </c>
      <c r="I454" s="865" t="s">
        <v>442</v>
      </c>
      <c r="J454" s="865" t="s">
        <v>89</v>
      </c>
      <c r="K454" s="874" t="s">
        <v>7934</v>
      </c>
      <c r="L454" s="865" t="s">
        <v>444</v>
      </c>
      <c r="M454" s="865" t="s">
        <v>8454</v>
      </c>
    </row>
    <row r="455" spans="1:13" ht="15.15">
      <c r="A455" s="22">
        <v>116</v>
      </c>
      <c r="B455" s="865" t="s">
        <v>8387</v>
      </c>
      <c r="C455" s="865" t="s">
        <v>8388</v>
      </c>
      <c r="D455" s="865" t="s">
        <v>387</v>
      </c>
      <c r="E455" s="865" t="s">
        <v>442</v>
      </c>
      <c r="F455" s="865" t="s">
        <v>442</v>
      </c>
      <c r="G455" s="865" t="s">
        <v>442</v>
      </c>
      <c r="H455" s="865" t="s">
        <v>442</v>
      </c>
      <c r="I455" s="865" t="s">
        <v>442</v>
      </c>
      <c r="J455" s="865" t="s">
        <v>68</v>
      </c>
      <c r="K455" s="874" t="s">
        <v>7934</v>
      </c>
      <c r="L455" s="865" t="s">
        <v>444</v>
      </c>
      <c r="M455" s="865" t="s">
        <v>8454</v>
      </c>
    </row>
    <row r="456" spans="1:13" ht="15.15">
      <c r="A456" s="22">
        <v>117</v>
      </c>
      <c r="B456" s="865" t="s">
        <v>8389</v>
      </c>
      <c r="C456" s="865" t="s">
        <v>8390</v>
      </c>
      <c r="D456" s="865" t="s">
        <v>387</v>
      </c>
      <c r="E456" s="865" t="s">
        <v>442</v>
      </c>
      <c r="F456" s="865" t="s">
        <v>442</v>
      </c>
      <c r="G456" s="865" t="s">
        <v>442</v>
      </c>
      <c r="H456" s="865" t="s">
        <v>442</v>
      </c>
      <c r="I456" s="865" t="s">
        <v>442</v>
      </c>
      <c r="J456" s="865" t="s">
        <v>68</v>
      </c>
      <c r="K456" s="874" t="s">
        <v>7934</v>
      </c>
      <c r="L456" s="865" t="s">
        <v>444</v>
      </c>
      <c r="M456" s="865" t="s">
        <v>8454</v>
      </c>
    </row>
    <row r="457" spans="1:13" ht="15.15">
      <c r="A457" s="22">
        <v>118</v>
      </c>
      <c r="B457" s="865" t="s">
        <v>8391</v>
      </c>
      <c r="C457" s="865" t="s">
        <v>8392</v>
      </c>
      <c r="D457" s="865" t="s">
        <v>387</v>
      </c>
      <c r="E457" s="865" t="s">
        <v>442</v>
      </c>
      <c r="F457" s="865" t="s">
        <v>442</v>
      </c>
      <c r="G457" s="865" t="s">
        <v>442</v>
      </c>
      <c r="H457" s="865" t="s">
        <v>442</v>
      </c>
      <c r="I457" s="865" t="s">
        <v>442</v>
      </c>
      <c r="J457" s="865" t="s">
        <v>68</v>
      </c>
      <c r="K457" s="874" t="s">
        <v>7934</v>
      </c>
      <c r="L457" s="865" t="s">
        <v>444</v>
      </c>
      <c r="M457" s="865" t="s">
        <v>8454</v>
      </c>
    </row>
    <row r="458" spans="1:13" ht="15.15">
      <c r="A458" s="22">
        <v>119</v>
      </c>
      <c r="B458" s="865" t="s">
        <v>8393</v>
      </c>
      <c r="C458" s="865" t="s">
        <v>8394</v>
      </c>
      <c r="D458" s="865" t="s">
        <v>56</v>
      </c>
      <c r="E458" s="865" t="s">
        <v>442</v>
      </c>
      <c r="F458" s="865" t="s">
        <v>442</v>
      </c>
      <c r="G458" s="865" t="s">
        <v>442</v>
      </c>
      <c r="H458" s="865" t="s">
        <v>442</v>
      </c>
      <c r="I458" s="865" t="s">
        <v>442</v>
      </c>
      <c r="J458" s="865" t="s">
        <v>89</v>
      </c>
      <c r="K458" s="874" t="s">
        <v>7934</v>
      </c>
      <c r="L458" s="865" t="s">
        <v>444</v>
      </c>
      <c r="M458" s="865" t="s">
        <v>8454</v>
      </c>
    </row>
    <row r="459" spans="1:13" ht="15.15">
      <c r="A459" s="22">
        <v>120</v>
      </c>
      <c r="B459" s="865" t="s">
        <v>8395</v>
      </c>
      <c r="C459" s="865" t="s">
        <v>8396</v>
      </c>
      <c r="D459" s="865" t="s">
        <v>387</v>
      </c>
      <c r="E459" s="865" t="s">
        <v>442</v>
      </c>
      <c r="F459" s="865" t="s">
        <v>442</v>
      </c>
      <c r="G459" s="865" t="s">
        <v>442</v>
      </c>
      <c r="H459" s="865" t="s">
        <v>442</v>
      </c>
      <c r="I459" s="865" t="s">
        <v>442</v>
      </c>
      <c r="J459" s="865" t="s">
        <v>68</v>
      </c>
      <c r="K459" s="874" t="s">
        <v>7934</v>
      </c>
      <c r="L459" s="865" t="s">
        <v>444</v>
      </c>
      <c r="M459" s="865" t="s">
        <v>8454</v>
      </c>
    </row>
    <row r="460" spans="1:13" ht="15.15">
      <c r="A460" s="22">
        <v>121</v>
      </c>
      <c r="B460" s="865" t="s">
        <v>8397</v>
      </c>
      <c r="C460" s="865" t="s">
        <v>8398</v>
      </c>
      <c r="D460" s="865" t="s">
        <v>387</v>
      </c>
      <c r="E460" s="865" t="s">
        <v>442</v>
      </c>
      <c r="F460" s="865" t="s">
        <v>442</v>
      </c>
      <c r="G460" s="865" t="s">
        <v>442</v>
      </c>
      <c r="H460" s="865" t="s">
        <v>442</v>
      </c>
      <c r="I460" s="865" t="s">
        <v>442</v>
      </c>
      <c r="J460" s="865" t="s">
        <v>68</v>
      </c>
      <c r="K460" s="874" t="s">
        <v>7934</v>
      </c>
      <c r="L460" s="865" t="s">
        <v>444</v>
      </c>
      <c r="M460" s="865" t="s">
        <v>8454</v>
      </c>
    </row>
    <row r="461" spans="1:13" ht="15.15">
      <c r="A461" s="22">
        <v>122</v>
      </c>
      <c r="B461" s="865" t="s">
        <v>8399</v>
      </c>
      <c r="C461" s="865" t="s">
        <v>8400</v>
      </c>
      <c r="D461" s="865" t="s">
        <v>387</v>
      </c>
      <c r="E461" s="865" t="s">
        <v>442</v>
      </c>
      <c r="F461" s="865" t="s">
        <v>442</v>
      </c>
      <c r="G461" s="865" t="s">
        <v>442</v>
      </c>
      <c r="H461" s="865" t="s">
        <v>442</v>
      </c>
      <c r="I461" s="865" t="s">
        <v>442</v>
      </c>
      <c r="J461" s="865" t="s">
        <v>68</v>
      </c>
      <c r="K461" s="874" t="s">
        <v>7934</v>
      </c>
      <c r="L461" s="865" t="s">
        <v>444</v>
      </c>
      <c r="M461" s="865" t="s">
        <v>8454</v>
      </c>
    </row>
    <row r="462" spans="1:13" ht="15.15">
      <c r="A462" s="22">
        <v>123</v>
      </c>
      <c r="B462" s="865" t="s">
        <v>8401</v>
      </c>
      <c r="C462" s="865" t="s">
        <v>8402</v>
      </c>
      <c r="D462" s="865" t="s">
        <v>56</v>
      </c>
      <c r="E462" s="865" t="s">
        <v>442</v>
      </c>
      <c r="F462" s="865" t="s">
        <v>442</v>
      </c>
      <c r="G462" s="865" t="s">
        <v>442</v>
      </c>
      <c r="H462" s="865" t="s">
        <v>442</v>
      </c>
      <c r="I462" s="865" t="s">
        <v>442</v>
      </c>
      <c r="J462" s="865" t="s">
        <v>89</v>
      </c>
      <c r="K462" s="874" t="s">
        <v>7934</v>
      </c>
      <c r="L462" s="865" t="s">
        <v>444</v>
      </c>
      <c r="M462" s="865" t="s">
        <v>8454</v>
      </c>
    </row>
    <row r="463" spans="1:13" ht="15.15">
      <c r="A463" s="22">
        <v>124</v>
      </c>
      <c r="B463" s="865" t="s">
        <v>8403</v>
      </c>
      <c r="C463" s="865" t="s">
        <v>8404</v>
      </c>
      <c r="D463" s="865" t="s">
        <v>387</v>
      </c>
      <c r="E463" s="865" t="s">
        <v>442</v>
      </c>
      <c r="F463" s="865" t="s">
        <v>442</v>
      </c>
      <c r="G463" s="865" t="s">
        <v>442</v>
      </c>
      <c r="H463" s="865" t="s">
        <v>442</v>
      </c>
      <c r="I463" s="865" t="s">
        <v>442</v>
      </c>
      <c r="J463" s="865" t="s">
        <v>68</v>
      </c>
      <c r="K463" s="874" t="s">
        <v>7934</v>
      </c>
      <c r="L463" s="865" t="s">
        <v>444</v>
      </c>
      <c r="M463" s="865" t="s">
        <v>8454</v>
      </c>
    </row>
    <row r="464" spans="1:13" ht="15.15">
      <c r="A464" s="22">
        <v>125</v>
      </c>
      <c r="B464" s="865" t="s">
        <v>8405</v>
      </c>
      <c r="C464" s="865" t="s">
        <v>8406</v>
      </c>
      <c r="D464" s="865" t="s">
        <v>387</v>
      </c>
      <c r="E464" s="865" t="s">
        <v>442</v>
      </c>
      <c r="F464" s="865" t="s">
        <v>442</v>
      </c>
      <c r="G464" s="865" t="s">
        <v>442</v>
      </c>
      <c r="H464" s="865" t="s">
        <v>442</v>
      </c>
      <c r="I464" s="865" t="s">
        <v>442</v>
      </c>
      <c r="J464" s="865" t="s">
        <v>68</v>
      </c>
      <c r="K464" s="874" t="s">
        <v>7934</v>
      </c>
      <c r="L464" s="865" t="s">
        <v>444</v>
      </c>
      <c r="M464" s="865" t="s">
        <v>8454</v>
      </c>
    </row>
    <row r="465" spans="1:13" ht="15.15">
      <c r="A465" s="22">
        <v>126</v>
      </c>
      <c r="B465" s="865" t="s">
        <v>8407</v>
      </c>
      <c r="C465" s="865" t="s">
        <v>8408</v>
      </c>
      <c r="D465" s="865" t="s">
        <v>56</v>
      </c>
      <c r="E465" s="865" t="s">
        <v>442</v>
      </c>
      <c r="F465" s="865" t="s">
        <v>442</v>
      </c>
      <c r="G465" s="865" t="s">
        <v>442</v>
      </c>
      <c r="H465" s="865" t="s">
        <v>442</v>
      </c>
      <c r="I465" s="865" t="s">
        <v>442</v>
      </c>
      <c r="J465" s="865" t="s">
        <v>89</v>
      </c>
      <c r="K465" s="874" t="s">
        <v>7934</v>
      </c>
      <c r="L465" s="865" t="s">
        <v>444</v>
      </c>
      <c r="M465" s="865" t="s">
        <v>8454</v>
      </c>
    </row>
    <row r="466" spans="1:13" ht="15.15">
      <c r="A466" s="22">
        <v>127</v>
      </c>
      <c r="B466" s="865" t="s">
        <v>8409</v>
      </c>
      <c r="C466" s="865" t="s">
        <v>8410</v>
      </c>
      <c r="D466" s="865" t="s">
        <v>387</v>
      </c>
      <c r="E466" s="865" t="s">
        <v>442</v>
      </c>
      <c r="F466" s="865" t="s">
        <v>442</v>
      </c>
      <c r="G466" s="865" t="s">
        <v>442</v>
      </c>
      <c r="H466" s="865" t="s">
        <v>442</v>
      </c>
      <c r="I466" s="865" t="s">
        <v>442</v>
      </c>
      <c r="J466" s="865" t="s">
        <v>68</v>
      </c>
      <c r="K466" s="874" t="s">
        <v>7934</v>
      </c>
      <c r="L466" s="865" t="s">
        <v>444</v>
      </c>
      <c r="M466" s="865" t="s">
        <v>8454</v>
      </c>
    </row>
    <row r="467" spans="1:13" ht="15.15">
      <c r="A467" s="22">
        <v>128</v>
      </c>
      <c r="B467" s="865" t="s">
        <v>8411</v>
      </c>
      <c r="C467" s="865" t="s">
        <v>8412</v>
      </c>
      <c r="D467" s="865" t="s">
        <v>387</v>
      </c>
      <c r="E467" s="865" t="s">
        <v>442</v>
      </c>
      <c r="F467" s="865" t="s">
        <v>442</v>
      </c>
      <c r="G467" s="865" t="s">
        <v>442</v>
      </c>
      <c r="H467" s="865" t="s">
        <v>442</v>
      </c>
      <c r="I467" s="865" t="s">
        <v>442</v>
      </c>
      <c r="J467" s="865" t="s">
        <v>68</v>
      </c>
      <c r="K467" s="874" t="s">
        <v>7934</v>
      </c>
      <c r="L467" s="865" t="s">
        <v>444</v>
      </c>
      <c r="M467" s="865" t="s">
        <v>8454</v>
      </c>
    </row>
    <row r="468" spans="1:13" ht="15.15">
      <c r="A468" s="22">
        <v>129</v>
      </c>
      <c r="B468" s="865" t="s">
        <v>8413</v>
      </c>
      <c r="C468" s="865" t="s">
        <v>8414</v>
      </c>
      <c r="D468" s="865" t="s">
        <v>387</v>
      </c>
      <c r="E468" s="865" t="s">
        <v>442</v>
      </c>
      <c r="F468" s="865" t="s">
        <v>442</v>
      </c>
      <c r="G468" s="865" t="s">
        <v>442</v>
      </c>
      <c r="H468" s="865" t="s">
        <v>442</v>
      </c>
      <c r="I468" s="865" t="s">
        <v>442</v>
      </c>
      <c r="J468" s="865" t="s">
        <v>68</v>
      </c>
      <c r="K468" s="874" t="s">
        <v>7934</v>
      </c>
      <c r="L468" s="865" t="s">
        <v>444</v>
      </c>
      <c r="M468" s="865" t="s">
        <v>8454</v>
      </c>
    </row>
    <row r="469" spans="1:13" ht="15.15">
      <c r="A469" s="22">
        <v>130</v>
      </c>
      <c r="B469" s="865" t="s">
        <v>8415</v>
      </c>
      <c r="C469" s="865" t="s">
        <v>8416</v>
      </c>
      <c r="D469" s="865" t="s">
        <v>56</v>
      </c>
      <c r="E469" s="865" t="s">
        <v>442</v>
      </c>
      <c r="F469" s="865" t="s">
        <v>442</v>
      </c>
      <c r="G469" s="865" t="s">
        <v>442</v>
      </c>
      <c r="H469" s="865" t="s">
        <v>442</v>
      </c>
      <c r="I469" s="865" t="s">
        <v>442</v>
      </c>
      <c r="J469" s="865" t="s">
        <v>89</v>
      </c>
      <c r="K469" s="874" t="s">
        <v>7934</v>
      </c>
      <c r="L469" s="865" t="s">
        <v>444</v>
      </c>
      <c r="M469" s="865" t="s">
        <v>8454</v>
      </c>
    </row>
    <row r="470" spans="1:13" ht="15.15">
      <c r="A470" s="22">
        <v>131</v>
      </c>
      <c r="B470" s="865" t="s">
        <v>8417</v>
      </c>
      <c r="C470" s="865" t="s">
        <v>8418</v>
      </c>
      <c r="D470" s="865" t="s">
        <v>387</v>
      </c>
      <c r="E470" s="865" t="s">
        <v>442</v>
      </c>
      <c r="F470" s="865" t="s">
        <v>442</v>
      </c>
      <c r="G470" s="865" t="s">
        <v>442</v>
      </c>
      <c r="H470" s="865" t="s">
        <v>442</v>
      </c>
      <c r="I470" s="865" t="s">
        <v>442</v>
      </c>
      <c r="J470" s="865" t="s">
        <v>68</v>
      </c>
      <c r="K470" s="874" t="s">
        <v>7934</v>
      </c>
      <c r="L470" s="865" t="s">
        <v>444</v>
      </c>
      <c r="M470" s="865" t="s">
        <v>8454</v>
      </c>
    </row>
    <row r="471" spans="1:13" ht="15.15">
      <c r="A471" s="22">
        <v>132</v>
      </c>
      <c r="B471" s="865" t="s">
        <v>8419</v>
      </c>
      <c r="C471" s="865" t="s">
        <v>8420</v>
      </c>
      <c r="D471" s="865" t="s">
        <v>387</v>
      </c>
      <c r="E471" s="865" t="s">
        <v>442</v>
      </c>
      <c r="F471" s="865" t="s">
        <v>442</v>
      </c>
      <c r="G471" s="865" t="s">
        <v>442</v>
      </c>
      <c r="H471" s="865" t="s">
        <v>442</v>
      </c>
      <c r="I471" s="865" t="s">
        <v>442</v>
      </c>
      <c r="J471" s="865" t="s">
        <v>68</v>
      </c>
      <c r="K471" s="874" t="s">
        <v>7934</v>
      </c>
      <c r="L471" s="865" t="s">
        <v>444</v>
      </c>
      <c r="M471" s="865" t="s">
        <v>8454</v>
      </c>
    </row>
    <row r="472" spans="1:13" ht="15.15">
      <c r="A472" s="22">
        <v>133</v>
      </c>
      <c r="B472" s="865" t="s">
        <v>8421</v>
      </c>
      <c r="C472" s="865" t="s">
        <v>8422</v>
      </c>
      <c r="D472" s="865" t="s">
        <v>387</v>
      </c>
      <c r="E472" s="865" t="s">
        <v>442</v>
      </c>
      <c r="F472" s="865" t="s">
        <v>442</v>
      </c>
      <c r="G472" s="865" t="s">
        <v>442</v>
      </c>
      <c r="H472" s="865" t="s">
        <v>442</v>
      </c>
      <c r="I472" s="865" t="s">
        <v>442</v>
      </c>
      <c r="J472" s="865" t="s">
        <v>68</v>
      </c>
      <c r="K472" s="874" t="s">
        <v>7934</v>
      </c>
      <c r="L472" s="865" t="s">
        <v>444</v>
      </c>
      <c r="M472" s="865" t="s">
        <v>8454</v>
      </c>
    </row>
    <row r="473" spans="1:13" ht="15.15">
      <c r="A473" s="22">
        <v>134</v>
      </c>
      <c r="B473" s="865" t="s">
        <v>8423</v>
      </c>
      <c r="C473" s="865" t="s">
        <v>8424</v>
      </c>
      <c r="D473" s="865" t="s">
        <v>387</v>
      </c>
      <c r="E473" s="865" t="s">
        <v>442</v>
      </c>
      <c r="F473" s="865" t="s">
        <v>442</v>
      </c>
      <c r="G473" s="865" t="s">
        <v>442</v>
      </c>
      <c r="H473" s="865" t="s">
        <v>442</v>
      </c>
      <c r="I473" s="865" t="s">
        <v>442</v>
      </c>
      <c r="J473" s="865" t="s">
        <v>68</v>
      </c>
      <c r="K473" s="874" t="s">
        <v>7934</v>
      </c>
      <c r="L473" s="865" t="s">
        <v>444</v>
      </c>
      <c r="M473" s="865" t="s">
        <v>8454</v>
      </c>
    </row>
    <row r="474" spans="1:13" ht="15.15">
      <c r="A474" s="22">
        <v>135</v>
      </c>
      <c r="B474" s="865" t="s">
        <v>8425</v>
      </c>
      <c r="C474" s="865" t="s">
        <v>8426</v>
      </c>
      <c r="D474" s="865" t="s">
        <v>56</v>
      </c>
      <c r="E474" s="865" t="s">
        <v>442</v>
      </c>
      <c r="F474" s="865" t="s">
        <v>442</v>
      </c>
      <c r="G474" s="865" t="s">
        <v>442</v>
      </c>
      <c r="H474" s="865" t="s">
        <v>442</v>
      </c>
      <c r="I474" s="865" t="s">
        <v>442</v>
      </c>
      <c r="J474" s="865" t="s">
        <v>89</v>
      </c>
      <c r="K474" s="874" t="s">
        <v>7934</v>
      </c>
      <c r="L474" s="865" t="s">
        <v>444</v>
      </c>
      <c r="M474" s="865" t="s">
        <v>8454</v>
      </c>
    </row>
    <row r="475" spans="1:13" ht="15.15">
      <c r="A475" s="22">
        <v>136</v>
      </c>
      <c r="B475" s="865" t="s">
        <v>8427</v>
      </c>
      <c r="C475" s="865" t="s">
        <v>8428</v>
      </c>
      <c r="D475" s="865" t="s">
        <v>387</v>
      </c>
      <c r="E475" s="865" t="s">
        <v>7908</v>
      </c>
      <c r="F475" s="865" t="s">
        <v>8647</v>
      </c>
      <c r="G475" s="865" t="s">
        <v>8648</v>
      </c>
      <c r="H475" s="865" t="s">
        <v>8427</v>
      </c>
      <c r="I475" s="865" t="s">
        <v>8429</v>
      </c>
      <c r="J475" s="865" t="s">
        <v>68</v>
      </c>
      <c r="K475" s="865" t="s">
        <v>8430</v>
      </c>
      <c r="L475" s="865" t="s">
        <v>394</v>
      </c>
    </row>
    <row r="476" spans="1:13" ht="15.15">
      <c r="A476" s="22">
        <v>137</v>
      </c>
      <c r="B476" s="865" t="s">
        <v>8431</v>
      </c>
      <c r="C476" s="865" t="s">
        <v>8432</v>
      </c>
      <c r="D476" s="865" t="s">
        <v>387</v>
      </c>
      <c r="E476" s="865" t="s">
        <v>7908</v>
      </c>
      <c r="F476" s="865" t="s">
        <v>8647</v>
      </c>
      <c r="G476" s="865" t="s">
        <v>8648</v>
      </c>
      <c r="H476" s="865" t="s">
        <v>8433</v>
      </c>
      <c r="I476" s="865" t="s">
        <v>8434</v>
      </c>
      <c r="J476" s="865" t="s">
        <v>68</v>
      </c>
      <c r="K476" s="865" t="s">
        <v>8435</v>
      </c>
      <c r="L476" s="865" t="s">
        <v>394</v>
      </c>
    </row>
    <row r="477" spans="1:13" ht="15.15">
      <c r="A477" s="22">
        <v>138</v>
      </c>
      <c r="B477" s="865" t="s">
        <v>2118</v>
      </c>
      <c r="C477" s="865" t="s">
        <v>2119</v>
      </c>
      <c r="D477" s="865" t="s">
        <v>387</v>
      </c>
      <c r="E477" s="865" t="s">
        <v>7908</v>
      </c>
      <c r="F477" s="865" t="s">
        <v>8647</v>
      </c>
      <c r="G477" s="865" t="s">
        <v>8648</v>
      </c>
      <c r="H477" s="865" t="s">
        <v>1877</v>
      </c>
      <c r="I477" s="865" t="s">
        <v>7487</v>
      </c>
      <c r="J477" s="865" t="s">
        <v>68</v>
      </c>
      <c r="K477" s="865" t="s">
        <v>8436</v>
      </c>
      <c r="L477" s="865" t="s">
        <v>394</v>
      </c>
    </row>
    <row r="478" spans="1:13" ht="15.15">
      <c r="A478" s="22">
        <v>139</v>
      </c>
      <c r="B478" s="865" t="s">
        <v>4854</v>
      </c>
      <c r="C478" s="865" t="s">
        <v>4855</v>
      </c>
      <c r="D478" s="865" t="s">
        <v>387</v>
      </c>
      <c r="E478" s="865" t="s">
        <v>7908</v>
      </c>
      <c r="F478" s="865" t="s">
        <v>8647</v>
      </c>
      <c r="G478" s="865" t="s">
        <v>8648</v>
      </c>
      <c r="H478" s="865" t="s">
        <v>8437</v>
      </c>
      <c r="I478" s="865" t="s">
        <v>8438</v>
      </c>
      <c r="J478" s="865" t="s">
        <v>68</v>
      </c>
      <c r="K478" s="865" t="s">
        <v>8439</v>
      </c>
      <c r="L478" s="865" t="s">
        <v>394</v>
      </c>
    </row>
    <row r="479" spans="1:13" ht="15.15">
      <c r="A479" s="22">
        <v>140</v>
      </c>
      <c r="B479" s="865" t="s">
        <v>2116</v>
      </c>
      <c r="C479" s="865" t="s">
        <v>2117</v>
      </c>
      <c r="D479" s="865" t="s">
        <v>387</v>
      </c>
      <c r="E479" s="865" t="s">
        <v>336</v>
      </c>
      <c r="F479" s="865" t="s">
        <v>8440</v>
      </c>
      <c r="G479" s="865" t="s">
        <v>8441</v>
      </c>
      <c r="H479" s="865" t="s">
        <v>1279</v>
      </c>
      <c r="I479" s="865" t="s">
        <v>8442</v>
      </c>
      <c r="J479" s="865" t="s">
        <v>68</v>
      </c>
      <c r="K479" s="865" t="s">
        <v>8443</v>
      </c>
      <c r="L479" s="865" t="s">
        <v>394</v>
      </c>
    </row>
    <row r="480" spans="1:13" ht="15.15">
      <c r="A480" s="22">
        <v>141</v>
      </c>
      <c r="B480" s="865" t="s">
        <v>2120</v>
      </c>
      <c r="C480" s="865" t="s">
        <v>2121</v>
      </c>
      <c r="D480" s="865" t="s">
        <v>387</v>
      </c>
      <c r="E480" s="865" t="s">
        <v>7908</v>
      </c>
      <c r="F480" s="865" t="s">
        <v>8647</v>
      </c>
      <c r="G480" s="865" t="s">
        <v>8648</v>
      </c>
      <c r="H480" s="865" t="s">
        <v>432</v>
      </c>
      <c r="I480" s="865" t="s">
        <v>7489</v>
      </c>
      <c r="J480" s="865" t="s">
        <v>68</v>
      </c>
      <c r="K480" s="865" t="s">
        <v>8444</v>
      </c>
      <c r="L480" s="865" t="s">
        <v>394</v>
      </c>
    </row>
    <row r="481" spans="1:13" ht="15.15">
      <c r="A481" s="22">
        <v>142</v>
      </c>
      <c r="B481" s="865" t="s">
        <v>2123</v>
      </c>
      <c r="C481" s="865" t="s">
        <v>2573</v>
      </c>
      <c r="D481" s="865" t="s">
        <v>387</v>
      </c>
      <c r="E481" s="865" t="s">
        <v>442</v>
      </c>
      <c r="F481" s="865" t="s">
        <v>442</v>
      </c>
      <c r="G481" s="865" t="s">
        <v>442</v>
      </c>
      <c r="H481" s="865" t="s">
        <v>442</v>
      </c>
      <c r="I481" s="865" t="s">
        <v>442</v>
      </c>
      <c r="J481" s="865" t="s">
        <v>68</v>
      </c>
      <c r="K481" s="874" t="s">
        <v>7934</v>
      </c>
      <c r="L481" s="865" t="s">
        <v>444</v>
      </c>
      <c r="M481" s="865" t="s">
        <v>8454</v>
      </c>
    </row>
    <row r="482" spans="1:13" ht="15.15">
      <c r="A482" s="22">
        <v>143</v>
      </c>
      <c r="B482" s="865" t="s">
        <v>3036</v>
      </c>
      <c r="C482" s="865" t="s">
        <v>3037</v>
      </c>
      <c r="D482" s="865" t="s">
        <v>387</v>
      </c>
      <c r="E482" s="865" t="s">
        <v>442</v>
      </c>
      <c r="F482" s="865" t="s">
        <v>442</v>
      </c>
      <c r="G482" s="865" t="s">
        <v>442</v>
      </c>
      <c r="H482" s="865" t="s">
        <v>442</v>
      </c>
      <c r="I482" s="865" t="s">
        <v>442</v>
      </c>
      <c r="J482" s="865" t="s">
        <v>68</v>
      </c>
      <c r="K482" s="874" t="s">
        <v>7934</v>
      </c>
      <c r="L482" s="865" t="s">
        <v>444</v>
      </c>
      <c r="M482" s="865" t="s">
        <v>8454</v>
      </c>
    </row>
    <row r="483" spans="1:13" ht="15.15">
      <c r="A483" s="22">
        <v>144</v>
      </c>
      <c r="B483" s="865" t="s">
        <v>3033</v>
      </c>
      <c r="C483" s="865" t="s">
        <v>3034</v>
      </c>
      <c r="D483" s="865" t="s">
        <v>387</v>
      </c>
      <c r="E483" s="865" t="s">
        <v>442</v>
      </c>
      <c r="F483" s="865" t="s">
        <v>442</v>
      </c>
      <c r="G483" s="865" t="s">
        <v>442</v>
      </c>
      <c r="H483" s="865" t="s">
        <v>442</v>
      </c>
      <c r="I483" s="865" t="s">
        <v>442</v>
      </c>
      <c r="J483" s="865" t="s">
        <v>68</v>
      </c>
      <c r="K483" s="874" t="s">
        <v>7934</v>
      </c>
      <c r="L483" s="865" t="s">
        <v>444</v>
      </c>
      <c r="M483" s="865" t="s">
        <v>8454</v>
      </c>
    </row>
    <row r="484" spans="1:13" s="121" customFormat="1" ht="21.05" customHeight="1">
      <c r="A484" s="22">
        <v>145</v>
      </c>
      <c r="B484" s="865" t="s">
        <v>440</v>
      </c>
      <c r="C484" s="865" t="s">
        <v>441</v>
      </c>
      <c r="D484" s="865" t="s">
        <v>387</v>
      </c>
      <c r="E484" s="865"/>
      <c r="F484" s="865"/>
      <c r="G484" s="865"/>
      <c r="H484" s="865"/>
      <c r="I484" s="865"/>
      <c r="J484" s="865"/>
      <c r="K484" s="874" t="s">
        <v>8445</v>
      </c>
      <c r="L484" s="865" t="s">
        <v>7908</v>
      </c>
      <c r="M484" s="865"/>
    </row>
    <row r="485" spans="1:13" s="121" customFormat="1" ht="21.05" customHeight="1">
      <c r="A485" s="22">
        <v>146</v>
      </c>
      <c r="B485" s="865" t="s">
        <v>445</v>
      </c>
      <c r="C485" s="865" t="s">
        <v>269</v>
      </c>
      <c r="D485" s="865" t="s">
        <v>387</v>
      </c>
      <c r="E485" s="865"/>
      <c r="F485" s="865"/>
      <c r="G485" s="865"/>
      <c r="H485" s="865"/>
      <c r="I485" s="865"/>
      <c r="J485" s="865"/>
      <c r="K485" s="874" t="s">
        <v>8650</v>
      </c>
      <c r="L485" s="865"/>
      <c r="M485" s="865"/>
    </row>
    <row r="486" spans="1:13" s="866" customFormat="1" ht="16.5" customHeight="1">
      <c r="A486" s="22">
        <v>147</v>
      </c>
      <c r="B486" s="879" t="s">
        <v>447</v>
      </c>
      <c r="C486" s="865" t="s">
        <v>448</v>
      </c>
      <c r="D486" s="865" t="s">
        <v>58</v>
      </c>
      <c r="E486" s="865"/>
      <c r="F486" s="865"/>
      <c r="G486" s="865"/>
      <c r="H486" s="865"/>
      <c r="I486" s="865"/>
      <c r="J486" s="865"/>
      <c r="K486" s="865">
        <v>3</v>
      </c>
      <c r="L486" s="865"/>
      <c r="M486" s="865"/>
    </row>
    <row r="487" spans="1:13" s="866" customFormat="1" ht="16.5" customHeight="1">
      <c r="A487" s="22"/>
      <c r="B487" s="886"/>
      <c r="C487" s="865"/>
      <c r="D487" s="865"/>
      <c r="E487" s="865"/>
      <c r="F487" s="865"/>
      <c r="G487" s="865"/>
      <c r="H487" s="865"/>
      <c r="I487" s="865"/>
      <c r="J487" s="865"/>
      <c r="K487" s="865"/>
      <c r="L487" s="865"/>
      <c r="M487" s="865"/>
    </row>
    <row r="488" spans="1:13" s="878" customFormat="1" ht="31.5">
      <c r="A488" s="22"/>
      <c r="B488" s="21" t="s">
        <v>322</v>
      </c>
      <c r="C488" s="865"/>
      <c r="D488" s="865"/>
      <c r="E488" s="865"/>
      <c r="F488" s="865"/>
      <c r="G488" s="865"/>
      <c r="H488" s="865"/>
      <c r="I488" s="865"/>
      <c r="J488" s="865"/>
      <c r="K488" s="865"/>
      <c r="L488" s="865"/>
      <c r="M488" s="865"/>
    </row>
    <row r="489" spans="1:13" s="878" customFormat="1" ht="15.75">
      <c r="A489" s="7"/>
      <c r="B489" s="1513"/>
      <c r="C489" s="1513"/>
      <c r="D489" s="1513"/>
      <c r="E489" s="1513"/>
      <c r="F489" s="1513"/>
      <c r="G489" s="1513"/>
      <c r="H489" s="1513"/>
      <c r="I489" s="1513"/>
      <c r="J489" s="1513"/>
      <c r="K489" s="1513"/>
      <c r="L489" s="1513"/>
      <c r="M489" s="865"/>
    </row>
    <row r="490" spans="1:13" s="873" customFormat="1" ht="16.5" customHeight="1">
      <c r="A490" s="26"/>
      <c r="B490" s="1514" t="s">
        <v>323</v>
      </c>
      <c r="C490" s="1515"/>
      <c r="D490" s="1515"/>
      <c r="E490" s="1515"/>
      <c r="F490" s="1515"/>
      <c r="G490" s="1515"/>
      <c r="H490" s="1515"/>
      <c r="I490" s="1515"/>
      <c r="J490" s="1515"/>
      <c r="K490" s="1515"/>
      <c r="L490" s="1516"/>
      <c r="M490" s="865"/>
    </row>
    <row r="491" spans="1:13" s="866" customFormat="1" ht="16.5" customHeight="1">
      <c r="A491" s="7"/>
      <c r="B491" s="21" t="s">
        <v>315</v>
      </c>
      <c r="C491" s="21" t="s">
        <v>316</v>
      </c>
      <c r="D491" s="21" t="s">
        <v>317</v>
      </c>
      <c r="E491" s="21" t="s">
        <v>324</v>
      </c>
      <c r="F491" s="21" t="s">
        <v>325</v>
      </c>
      <c r="G491" s="1517" t="s">
        <v>326</v>
      </c>
      <c r="H491" s="1518"/>
      <c r="I491" s="1519"/>
      <c r="J491" s="21" t="s">
        <v>327</v>
      </c>
      <c r="K491" s="21" t="s">
        <v>328</v>
      </c>
      <c r="L491" s="21" t="s">
        <v>302</v>
      </c>
      <c r="M491" s="865"/>
    </row>
    <row r="492" spans="1:13" s="866" customFormat="1" ht="16.5" customHeight="1">
      <c r="A492" s="7"/>
      <c r="B492" s="865" t="s">
        <v>7908</v>
      </c>
      <c r="C492" s="865" t="s">
        <v>8647</v>
      </c>
      <c r="D492" s="865" t="s">
        <v>8648</v>
      </c>
      <c r="E492" s="865" t="s">
        <v>451</v>
      </c>
      <c r="F492" s="27"/>
      <c r="G492" s="1505"/>
      <c r="H492" s="1506"/>
      <c r="I492" s="1507"/>
      <c r="J492" s="865"/>
      <c r="K492" s="32"/>
      <c r="L492" s="32"/>
      <c r="M492" s="865"/>
    </row>
    <row r="493" spans="1:13" s="866" customFormat="1" ht="16.5" customHeight="1">
      <c r="A493" s="7"/>
      <c r="B493" s="865"/>
      <c r="C493" s="865" t="s">
        <v>7925</v>
      </c>
      <c r="D493" s="889" t="s">
        <v>8447</v>
      </c>
      <c r="E493" s="865" t="s">
        <v>833</v>
      </c>
      <c r="F493" s="27" t="s">
        <v>838</v>
      </c>
      <c r="G493" s="1505" t="s">
        <v>8448</v>
      </c>
      <c r="H493" s="1506"/>
      <c r="I493" s="1507"/>
      <c r="J493" s="32"/>
      <c r="K493" s="32"/>
      <c r="L493" s="32"/>
      <c r="M493" s="865" t="str">
        <f>UPPER(L494)</f>
        <v/>
      </c>
    </row>
    <row r="494" spans="1:13" s="866" customFormat="1" ht="16.5" customHeight="1">
      <c r="A494" s="7"/>
      <c r="B494" s="865" t="s">
        <v>354</v>
      </c>
      <c r="C494" s="865" t="s">
        <v>389</v>
      </c>
      <c r="D494" s="865" t="s">
        <v>7957</v>
      </c>
      <c r="E494" s="865" t="s">
        <v>837</v>
      </c>
      <c r="F494" s="27" t="s">
        <v>838</v>
      </c>
      <c r="G494" s="1505" t="s">
        <v>8449</v>
      </c>
      <c r="H494" s="1506"/>
      <c r="I494" s="1507"/>
      <c r="J494" s="32"/>
      <c r="K494" s="32"/>
      <c r="L494" s="32"/>
      <c r="M494" s="865"/>
    </row>
    <row r="495" spans="1:13" s="866" customFormat="1" ht="16.5" customHeight="1">
      <c r="A495" s="7"/>
      <c r="B495" s="865" t="s">
        <v>336</v>
      </c>
      <c r="C495" s="865" t="s">
        <v>8440</v>
      </c>
      <c r="D495" s="865" t="s">
        <v>8441</v>
      </c>
      <c r="E495" s="865" t="s">
        <v>840</v>
      </c>
      <c r="F495" s="27" t="s">
        <v>838</v>
      </c>
      <c r="G495" s="1505" t="s">
        <v>8450</v>
      </c>
      <c r="H495" s="1506"/>
      <c r="I495" s="1507"/>
      <c r="J495" s="894"/>
      <c r="K495" s="894"/>
      <c r="L495" s="895"/>
      <c r="M495" s="865"/>
    </row>
    <row r="496" spans="1:13" s="866" customFormat="1" ht="16.5" customHeight="1">
      <c r="A496" s="7"/>
      <c r="B496" s="21" t="s">
        <v>329</v>
      </c>
      <c r="C496" s="1508" t="s">
        <v>8451</v>
      </c>
      <c r="D496" s="1508"/>
      <c r="E496" s="1508"/>
      <c r="F496" s="1508"/>
      <c r="G496" s="1508"/>
      <c r="H496" s="1508"/>
      <c r="I496" s="1508"/>
      <c r="J496" s="1508"/>
      <c r="K496" s="1508"/>
      <c r="L496" s="1509"/>
      <c r="M496" s="865"/>
    </row>
    <row r="497" spans="1:14" s="878" customFormat="1" ht="16.5" customHeight="1">
      <c r="B497" s="21" t="s">
        <v>330</v>
      </c>
      <c r="C497" s="1510"/>
      <c r="D497" s="1510"/>
      <c r="E497" s="1510"/>
      <c r="F497" s="1510"/>
      <c r="G497" s="1510"/>
      <c r="H497" s="1510"/>
      <c r="I497" s="1510"/>
      <c r="J497" s="1510"/>
      <c r="K497" s="1510"/>
      <c r="L497" s="1511"/>
      <c r="M497" s="865"/>
    </row>
    <row r="498" spans="1:14" s="878" customFormat="1" ht="16.5" customHeight="1">
      <c r="B498" s="890" t="s">
        <v>331</v>
      </c>
      <c r="C498" s="1747"/>
      <c r="D498" s="1747"/>
      <c r="E498" s="1747"/>
      <c r="F498" s="1747"/>
      <c r="G498" s="1747"/>
      <c r="H498" s="1747"/>
      <c r="I498" s="1747"/>
      <c r="J498" s="1747"/>
      <c r="K498" s="1747"/>
      <c r="L498" s="1747"/>
      <c r="M498" s="865"/>
    </row>
    <row r="500" spans="1:14" s="866" customFormat="1" ht="16.5" customHeight="1">
      <c r="A500" s="7"/>
      <c r="B500" s="1514" t="s">
        <v>2131</v>
      </c>
      <c r="C500" s="1515"/>
      <c r="D500" s="1515"/>
      <c r="E500" s="1515"/>
      <c r="F500" s="1515"/>
      <c r="G500" s="1515"/>
      <c r="H500" s="1515"/>
      <c r="I500" s="1515"/>
      <c r="J500" s="1515"/>
      <c r="K500" s="1515"/>
      <c r="L500" s="1516"/>
      <c r="M500" s="865"/>
      <c r="N500" s="871"/>
    </row>
    <row r="501" spans="1:14" s="866" customFormat="1" ht="16.5" customHeight="1">
      <c r="A501" s="7"/>
      <c r="B501" s="18" t="s">
        <v>308</v>
      </c>
      <c r="C501" s="17" t="s">
        <v>7901</v>
      </c>
      <c r="D501" s="18" t="s">
        <v>300</v>
      </c>
      <c r="E501" s="1508" t="s">
        <v>7906</v>
      </c>
      <c r="F501" s="1509"/>
      <c r="G501" s="18" t="s">
        <v>302</v>
      </c>
      <c r="H501" s="1520"/>
      <c r="I501" s="1521"/>
      <c r="J501" s="1522"/>
      <c r="K501" s="29" t="s">
        <v>309</v>
      </c>
      <c r="L501" s="872" t="s">
        <v>385</v>
      </c>
      <c r="M501" s="865"/>
    </row>
    <row r="502" spans="1:14" s="866" customFormat="1" ht="16.5" customHeight="1">
      <c r="A502" s="7"/>
      <c r="B502" s="1523" t="s">
        <v>310</v>
      </c>
      <c r="C502" s="1523"/>
      <c r="D502" s="1523"/>
      <c r="E502" s="1523" t="s">
        <v>311</v>
      </c>
      <c r="F502" s="1523"/>
      <c r="G502" s="1523"/>
      <c r="H502" s="1523"/>
      <c r="I502" s="1523"/>
      <c r="J502" s="1523"/>
      <c r="K502" s="1523"/>
      <c r="L502" s="1523"/>
      <c r="M502" s="865"/>
    </row>
    <row r="503" spans="1:14" s="873" customFormat="1" ht="16.5" customHeight="1">
      <c r="A503" s="20"/>
      <c r="B503" s="21" t="s">
        <v>312</v>
      </c>
      <c r="C503" s="21" t="s">
        <v>313</v>
      </c>
      <c r="D503" s="21" t="s">
        <v>314</v>
      </c>
      <c r="E503" s="21" t="s">
        <v>315</v>
      </c>
      <c r="F503" s="21" t="s">
        <v>316</v>
      </c>
      <c r="G503" s="21" t="s">
        <v>317</v>
      </c>
      <c r="H503" s="21" t="s">
        <v>318</v>
      </c>
      <c r="I503" s="21" t="s">
        <v>319</v>
      </c>
      <c r="J503" s="21" t="s">
        <v>320</v>
      </c>
      <c r="K503" s="21" t="s">
        <v>321</v>
      </c>
      <c r="L503" s="21" t="s">
        <v>302</v>
      </c>
      <c r="M503" s="865"/>
    </row>
    <row r="504" spans="1:14" s="871" customFormat="1" ht="16.5" customHeight="1">
      <c r="A504" s="22">
        <v>1</v>
      </c>
      <c r="B504" s="865" t="s">
        <v>7394</v>
      </c>
      <c r="C504" s="865" t="s">
        <v>7907</v>
      </c>
      <c r="D504" s="865" t="s">
        <v>387</v>
      </c>
      <c r="E504" s="865" t="s">
        <v>7908</v>
      </c>
      <c r="F504" s="865" t="s">
        <v>8651</v>
      </c>
      <c r="G504" s="865" t="s">
        <v>8652</v>
      </c>
      <c r="H504" s="865" t="s">
        <v>6245</v>
      </c>
      <c r="I504" s="865" t="s">
        <v>7911</v>
      </c>
      <c r="J504" s="865" t="s">
        <v>68</v>
      </c>
      <c r="K504" s="865" t="s">
        <v>7912</v>
      </c>
      <c r="L504" s="865" t="s">
        <v>394</v>
      </c>
      <c r="M504" s="865"/>
    </row>
    <row r="505" spans="1:14" s="871" customFormat="1" ht="16.5" customHeight="1">
      <c r="A505" s="22">
        <v>2</v>
      </c>
      <c r="B505" s="865" t="s">
        <v>7913</v>
      </c>
      <c r="C505" s="865" t="s">
        <v>7914</v>
      </c>
      <c r="D505" s="865" t="s">
        <v>387</v>
      </c>
      <c r="E505" s="865" t="s">
        <v>442</v>
      </c>
      <c r="F505" s="865" t="s">
        <v>442</v>
      </c>
      <c r="G505" s="865" t="s">
        <v>442</v>
      </c>
      <c r="H505" s="865" t="s">
        <v>442</v>
      </c>
      <c r="I505" s="865" t="s">
        <v>442</v>
      </c>
      <c r="J505" s="865" t="s">
        <v>68</v>
      </c>
      <c r="K505" s="874" t="s">
        <v>7915</v>
      </c>
      <c r="L505" s="865" t="s">
        <v>444</v>
      </c>
      <c r="M505" s="865" t="s">
        <v>7916</v>
      </c>
    </row>
    <row r="506" spans="1:14" s="871" customFormat="1" ht="16.5" customHeight="1">
      <c r="A506" s="22">
        <v>3</v>
      </c>
      <c r="B506" s="865" t="s">
        <v>7917</v>
      </c>
      <c r="C506" s="865" t="s">
        <v>7918</v>
      </c>
      <c r="D506" s="865" t="s">
        <v>387</v>
      </c>
      <c r="E506" s="865" t="s">
        <v>7908</v>
      </c>
      <c r="F506" s="865" t="s">
        <v>8651</v>
      </c>
      <c r="G506" s="865" t="s">
        <v>8652</v>
      </c>
      <c r="H506" s="865" t="s">
        <v>7919</v>
      </c>
      <c r="I506" s="865" t="s">
        <v>7920</v>
      </c>
      <c r="J506" s="865" t="s">
        <v>68</v>
      </c>
      <c r="K506" s="865" t="s">
        <v>7921</v>
      </c>
      <c r="L506" s="865" t="s">
        <v>394</v>
      </c>
      <c r="M506" s="865"/>
    </row>
    <row r="507" spans="1:14" s="871" customFormat="1" ht="16.5" customHeight="1">
      <c r="A507" s="22">
        <v>4</v>
      </c>
      <c r="B507" s="865" t="s">
        <v>7922</v>
      </c>
      <c r="C507" s="865" t="s">
        <v>392</v>
      </c>
      <c r="D507" s="865" t="s">
        <v>387</v>
      </c>
      <c r="E507" s="865" t="s">
        <v>7908</v>
      </c>
      <c r="F507" s="865" t="s">
        <v>8651</v>
      </c>
      <c r="G507" s="865" t="s">
        <v>8652</v>
      </c>
      <c r="H507" s="865" t="s">
        <v>7922</v>
      </c>
      <c r="I507" s="865" t="s">
        <v>7923</v>
      </c>
      <c r="J507" s="865" t="s">
        <v>68</v>
      </c>
      <c r="K507" s="865" t="s">
        <v>7924</v>
      </c>
      <c r="L507" s="865" t="s">
        <v>394</v>
      </c>
      <c r="M507" s="865"/>
    </row>
    <row r="508" spans="1:14" s="871" customFormat="1" ht="16.5" customHeight="1">
      <c r="A508" s="22">
        <v>5</v>
      </c>
      <c r="B508" s="865" t="s">
        <v>1259</v>
      </c>
      <c r="C508" s="865" t="s">
        <v>1429</v>
      </c>
      <c r="D508" s="865" t="s">
        <v>387</v>
      </c>
      <c r="E508" s="865" t="s">
        <v>352</v>
      </c>
      <c r="F508" s="865" t="s">
        <v>7925</v>
      </c>
      <c r="G508" s="865" t="s">
        <v>7926</v>
      </c>
      <c r="H508" s="865" t="s">
        <v>1259</v>
      </c>
      <c r="I508" s="865" t="s">
        <v>7927</v>
      </c>
      <c r="J508" s="865" t="s">
        <v>68</v>
      </c>
      <c r="K508" s="865" t="s">
        <v>7928</v>
      </c>
      <c r="L508" s="865" t="s">
        <v>394</v>
      </c>
      <c r="M508" s="865"/>
    </row>
    <row r="509" spans="1:14" s="871" customFormat="1" ht="16.5" customHeight="1">
      <c r="A509" s="22">
        <v>6</v>
      </c>
      <c r="B509" s="865" t="s">
        <v>7425</v>
      </c>
      <c r="C509" s="865" t="s">
        <v>7929</v>
      </c>
      <c r="D509" s="865" t="s">
        <v>56</v>
      </c>
      <c r="E509" s="865" t="s">
        <v>7908</v>
      </c>
      <c r="F509" s="865" t="s">
        <v>8651</v>
      </c>
      <c r="G509" s="865" t="s">
        <v>8652</v>
      </c>
      <c r="H509" s="865" t="s">
        <v>7425</v>
      </c>
      <c r="I509" s="865" t="s">
        <v>7930</v>
      </c>
      <c r="J509" s="865" t="s">
        <v>89</v>
      </c>
      <c r="K509" s="865" t="s">
        <v>7931</v>
      </c>
      <c r="L509" s="865" t="s">
        <v>394</v>
      </c>
      <c r="M509" s="865"/>
    </row>
    <row r="510" spans="1:14" s="871" customFormat="1" ht="16.5" customHeight="1">
      <c r="A510" s="22">
        <v>7</v>
      </c>
      <c r="B510" s="865" t="s">
        <v>7932</v>
      </c>
      <c r="C510" s="865" t="s">
        <v>7933</v>
      </c>
      <c r="D510" s="865" t="s">
        <v>387</v>
      </c>
      <c r="E510" s="865" t="s">
        <v>442</v>
      </c>
      <c r="F510" s="865" t="s">
        <v>442</v>
      </c>
      <c r="G510" s="865" t="s">
        <v>442</v>
      </c>
      <c r="H510" s="865" t="s">
        <v>442</v>
      </c>
      <c r="I510" s="865" t="s">
        <v>442</v>
      </c>
      <c r="J510" s="865" t="s">
        <v>68</v>
      </c>
      <c r="K510" s="874" t="s">
        <v>7934</v>
      </c>
      <c r="L510" s="865" t="s">
        <v>444</v>
      </c>
      <c r="M510" s="865" t="s">
        <v>8454</v>
      </c>
    </row>
    <row r="511" spans="1:14" s="871" customFormat="1" ht="16.5" customHeight="1">
      <c r="A511" s="22">
        <v>8</v>
      </c>
      <c r="B511" s="865" t="s">
        <v>7936</v>
      </c>
      <c r="C511" s="865" t="s">
        <v>7937</v>
      </c>
      <c r="D511" s="865" t="s">
        <v>387</v>
      </c>
      <c r="E511" s="865" t="s">
        <v>442</v>
      </c>
      <c r="F511" s="865" t="s">
        <v>442</v>
      </c>
      <c r="G511" s="865" t="s">
        <v>442</v>
      </c>
      <c r="H511" s="865" t="s">
        <v>442</v>
      </c>
      <c r="I511" s="865" t="s">
        <v>442</v>
      </c>
      <c r="J511" s="865" t="s">
        <v>68</v>
      </c>
      <c r="K511" s="874" t="s">
        <v>7934</v>
      </c>
      <c r="L511" s="865" t="s">
        <v>444</v>
      </c>
      <c r="M511" s="865" t="s">
        <v>8454</v>
      </c>
    </row>
    <row r="512" spans="1:14" s="871" customFormat="1" ht="16.5" customHeight="1">
      <c r="A512" s="22">
        <v>9</v>
      </c>
      <c r="B512" s="865" t="s">
        <v>7938</v>
      </c>
      <c r="C512" s="865" t="s">
        <v>7939</v>
      </c>
      <c r="D512" s="865" t="s">
        <v>387</v>
      </c>
      <c r="E512" s="865" t="s">
        <v>7908</v>
      </c>
      <c r="F512" s="865" t="s">
        <v>8651</v>
      </c>
      <c r="G512" s="865" t="s">
        <v>8652</v>
      </c>
      <c r="H512" s="865" t="s">
        <v>7940</v>
      </c>
      <c r="I512" s="865" t="s">
        <v>7941</v>
      </c>
      <c r="J512" s="865" t="s">
        <v>68</v>
      </c>
      <c r="K512" s="865" t="s">
        <v>7942</v>
      </c>
      <c r="L512" s="865" t="s">
        <v>394</v>
      </c>
      <c r="M512" s="865"/>
    </row>
    <row r="513" spans="1:13" s="871" customFormat="1" ht="16.5" customHeight="1">
      <c r="A513" s="22">
        <v>10</v>
      </c>
      <c r="B513" s="865" t="s">
        <v>7943</v>
      </c>
      <c r="C513" s="865" t="s">
        <v>7944</v>
      </c>
      <c r="D513" s="865" t="s">
        <v>387</v>
      </c>
      <c r="E513" s="865" t="s">
        <v>7908</v>
      </c>
      <c r="F513" s="865" t="s">
        <v>8651</v>
      </c>
      <c r="G513" s="865" t="s">
        <v>8652</v>
      </c>
      <c r="H513" s="865" t="s">
        <v>7945</v>
      </c>
      <c r="I513" s="865" t="s">
        <v>7946</v>
      </c>
      <c r="J513" s="865" t="s">
        <v>68</v>
      </c>
      <c r="K513" s="865" t="s">
        <v>7947</v>
      </c>
      <c r="L513" s="865" t="s">
        <v>394</v>
      </c>
      <c r="M513" s="865"/>
    </row>
    <row r="514" spans="1:13" s="871" customFormat="1" ht="16.5" customHeight="1">
      <c r="A514" s="22">
        <v>11</v>
      </c>
      <c r="B514" s="865" t="s">
        <v>7948</v>
      </c>
      <c r="C514" s="865" t="s">
        <v>7949</v>
      </c>
      <c r="D514" s="865" t="s">
        <v>387</v>
      </c>
      <c r="E514" s="865" t="s">
        <v>7908</v>
      </c>
      <c r="F514" s="865" t="s">
        <v>8651</v>
      </c>
      <c r="G514" s="865" t="s">
        <v>8652</v>
      </c>
      <c r="H514" s="865" t="s">
        <v>7948</v>
      </c>
      <c r="I514" s="865" t="s">
        <v>7950</v>
      </c>
      <c r="J514" s="865" t="s">
        <v>68</v>
      </c>
      <c r="K514" s="865" t="s">
        <v>7951</v>
      </c>
      <c r="L514" s="865" t="s">
        <v>394</v>
      </c>
      <c r="M514" s="865"/>
    </row>
    <row r="515" spans="1:13" s="871" customFormat="1" ht="16.5" customHeight="1">
      <c r="A515" s="22">
        <v>12</v>
      </c>
      <c r="B515" s="865" t="s">
        <v>7952</v>
      </c>
      <c r="C515" s="865" t="s">
        <v>7953</v>
      </c>
      <c r="D515" s="865" t="s">
        <v>387</v>
      </c>
      <c r="E515" s="865" t="s">
        <v>7908</v>
      </c>
      <c r="F515" s="865" t="s">
        <v>8651</v>
      </c>
      <c r="G515" s="865" t="s">
        <v>8652</v>
      </c>
      <c r="H515" s="865" t="s">
        <v>7954</v>
      </c>
      <c r="I515" s="865" t="s">
        <v>7955</v>
      </c>
      <c r="J515" s="865" t="s">
        <v>68</v>
      </c>
      <c r="K515" s="865" t="s">
        <v>7956</v>
      </c>
      <c r="L515" s="865" t="s">
        <v>394</v>
      </c>
      <c r="M515" s="865"/>
    </row>
    <row r="516" spans="1:13" s="871" customFormat="1" ht="16.5" customHeight="1">
      <c r="A516" s="22">
        <v>13</v>
      </c>
      <c r="B516" s="865" t="s">
        <v>397</v>
      </c>
      <c r="C516" s="865" t="s">
        <v>398</v>
      </c>
      <c r="D516" s="865" t="s">
        <v>387</v>
      </c>
      <c r="E516" s="865" t="s">
        <v>354</v>
      </c>
      <c r="F516" s="865" t="s">
        <v>389</v>
      </c>
      <c r="G516" s="865" t="s">
        <v>7957</v>
      </c>
      <c r="H516" s="865" t="s">
        <v>7958</v>
      </c>
      <c r="I516" s="865" t="s">
        <v>7959</v>
      </c>
      <c r="J516" s="865" t="s">
        <v>68</v>
      </c>
      <c r="K516" s="865" t="s">
        <v>7960</v>
      </c>
      <c r="L516" s="865" t="s">
        <v>394</v>
      </c>
      <c r="M516" s="865"/>
    </row>
    <row r="517" spans="1:13" s="871" customFormat="1" ht="16.5" customHeight="1">
      <c r="A517" s="22">
        <v>14</v>
      </c>
      <c r="B517" s="865" t="s">
        <v>1448</v>
      </c>
      <c r="C517" s="865" t="s">
        <v>1447</v>
      </c>
      <c r="D517" s="865" t="s">
        <v>387</v>
      </c>
      <c r="E517" s="865" t="s">
        <v>7908</v>
      </c>
      <c r="F517" s="865" t="s">
        <v>8651</v>
      </c>
      <c r="G517" s="865" t="s">
        <v>8652</v>
      </c>
      <c r="H517" s="865" t="s">
        <v>7961</v>
      </c>
      <c r="I517" s="865" t="s">
        <v>7962</v>
      </c>
      <c r="J517" s="865" t="s">
        <v>68</v>
      </c>
      <c r="K517" s="865" t="s">
        <v>7963</v>
      </c>
      <c r="L517" s="865" t="s">
        <v>394</v>
      </c>
      <c r="M517" s="865"/>
    </row>
    <row r="518" spans="1:13" s="871" customFormat="1" ht="16.5" customHeight="1">
      <c r="A518" s="22">
        <v>15</v>
      </c>
      <c r="B518" s="865" t="s">
        <v>2424</v>
      </c>
      <c r="C518" s="865" t="s">
        <v>2425</v>
      </c>
      <c r="D518" s="865" t="s">
        <v>387</v>
      </c>
      <c r="E518" s="865" t="s">
        <v>7908</v>
      </c>
      <c r="F518" s="865" t="s">
        <v>8651</v>
      </c>
      <c r="G518" s="865" t="s">
        <v>8652</v>
      </c>
      <c r="H518" s="865" t="s">
        <v>7964</v>
      </c>
      <c r="I518" s="865" t="s">
        <v>7965</v>
      </c>
      <c r="J518" s="865" t="s">
        <v>68</v>
      </c>
      <c r="K518" s="865" t="s">
        <v>7966</v>
      </c>
      <c r="L518" s="865" t="s">
        <v>394</v>
      </c>
      <c r="M518" s="865"/>
    </row>
    <row r="519" spans="1:13" s="871" customFormat="1" ht="16.5" customHeight="1">
      <c r="A519" s="22">
        <v>16</v>
      </c>
      <c r="B519" s="865" t="s">
        <v>7967</v>
      </c>
      <c r="C519" s="865" t="s">
        <v>7968</v>
      </c>
      <c r="D519" s="865" t="s">
        <v>387</v>
      </c>
      <c r="E519" s="865" t="s">
        <v>7908</v>
      </c>
      <c r="F519" s="865" t="s">
        <v>8651</v>
      </c>
      <c r="G519" s="865"/>
      <c r="H519" s="865"/>
      <c r="I519" s="865"/>
      <c r="J519" s="865" t="s">
        <v>68</v>
      </c>
      <c r="K519" s="874" t="s">
        <v>7934</v>
      </c>
      <c r="L519" s="865" t="s">
        <v>444</v>
      </c>
      <c r="M519" s="865" t="s">
        <v>8454</v>
      </c>
    </row>
    <row r="520" spans="1:13" s="871" customFormat="1" ht="16.5" customHeight="1">
      <c r="A520" s="22">
        <v>17</v>
      </c>
      <c r="B520" s="865" t="s">
        <v>1702</v>
      </c>
      <c r="C520" s="865" t="s">
        <v>1511</v>
      </c>
      <c r="D520" s="865" t="s">
        <v>387</v>
      </c>
      <c r="E520" s="865" t="s">
        <v>7908</v>
      </c>
      <c r="F520" s="865" t="s">
        <v>8651</v>
      </c>
      <c r="G520" s="865" t="s">
        <v>8652</v>
      </c>
      <c r="H520" s="865" t="s">
        <v>7969</v>
      </c>
      <c r="I520" s="865" t="s">
        <v>7420</v>
      </c>
      <c r="J520" s="865" t="s">
        <v>68</v>
      </c>
      <c r="K520" s="865" t="s">
        <v>7970</v>
      </c>
      <c r="L520" s="865" t="s">
        <v>394</v>
      </c>
      <c r="M520" s="865"/>
    </row>
    <row r="521" spans="1:13" s="871" customFormat="1" ht="16.5" customHeight="1">
      <c r="A521" s="22">
        <v>18</v>
      </c>
      <c r="B521" s="865" t="s">
        <v>7971</v>
      </c>
      <c r="C521" s="865" t="s">
        <v>7972</v>
      </c>
      <c r="D521" s="865" t="s">
        <v>387</v>
      </c>
      <c r="E521" s="865" t="s">
        <v>7908</v>
      </c>
      <c r="F521" s="865" t="s">
        <v>8651</v>
      </c>
      <c r="G521" s="865" t="s">
        <v>8652</v>
      </c>
      <c r="H521" s="865" t="s">
        <v>7973</v>
      </c>
      <c r="I521" s="865" t="s">
        <v>7974</v>
      </c>
      <c r="J521" s="865" t="s">
        <v>68</v>
      </c>
      <c r="K521" s="865" t="s">
        <v>7975</v>
      </c>
      <c r="L521" s="865" t="s">
        <v>394</v>
      </c>
      <c r="M521" s="865"/>
    </row>
    <row r="522" spans="1:13" s="871" customFormat="1" ht="16.5" customHeight="1">
      <c r="A522" s="22">
        <v>19</v>
      </c>
      <c r="B522" s="865" t="s">
        <v>7976</v>
      </c>
      <c r="C522" s="865" t="s">
        <v>7977</v>
      </c>
      <c r="D522" s="865" t="s">
        <v>387</v>
      </c>
      <c r="E522" s="865" t="s">
        <v>7908</v>
      </c>
      <c r="F522" s="865" t="s">
        <v>8651</v>
      </c>
      <c r="G522" s="865" t="s">
        <v>8652</v>
      </c>
      <c r="H522" s="865" t="s">
        <v>7978</v>
      </c>
      <c r="I522" s="865" t="s">
        <v>7979</v>
      </c>
      <c r="J522" s="865" t="s">
        <v>68</v>
      </c>
      <c r="K522" s="865" t="s">
        <v>7980</v>
      </c>
      <c r="L522" s="865" t="s">
        <v>394</v>
      </c>
      <c r="M522" s="865"/>
    </row>
    <row r="523" spans="1:13" s="871" customFormat="1" ht="16.5" customHeight="1">
      <c r="A523" s="22">
        <v>20</v>
      </c>
      <c r="B523" s="865" t="s">
        <v>7981</v>
      </c>
      <c r="C523" s="865" t="s">
        <v>7982</v>
      </c>
      <c r="D523" s="865" t="s">
        <v>387</v>
      </c>
      <c r="E523" s="865" t="s">
        <v>7908</v>
      </c>
      <c r="F523" s="865" t="s">
        <v>8651</v>
      </c>
      <c r="G523" s="865" t="s">
        <v>8652</v>
      </c>
      <c r="H523" s="865" t="s">
        <v>7983</v>
      </c>
      <c r="I523" s="865" t="s">
        <v>7984</v>
      </c>
      <c r="J523" s="865" t="s">
        <v>68</v>
      </c>
      <c r="K523" s="865" t="s">
        <v>7985</v>
      </c>
      <c r="L523" s="865" t="s">
        <v>394</v>
      </c>
      <c r="M523" s="865"/>
    </row>
    <row r="524" spans="1:13" s="871" customFormat="1" ht="16.5" customHeight="1">
      <c r="A524" s="22">
        <v>21</v>
      </c>
      <c r="B524" s="865" t="s">
        <v>7986</v>
      </c>
      <c r="C524" s="865" t="s">
        <v>7987</v>
      </c>
      <c r="D524" s="865" t="s">
        <v>387</v>
      </c>
      <c r="E524" s="865" t="s">
        <v>442</v>
      </c>
      <c r="F524" s="865" t="s">
        <v>442</v>
      </c>
      <c r="G524" s="865" t="s">
        <v>442</v>
      </c>
      <c r="H524" s="865" t="s">
        <v>442</v>
      </c>
      <c r="I524" s="865" t="s">
        <v>442</v>
      </c>
      <c r="J524" s="865" t="s">
        <v>68</v>
      </c>
      <c r="K524" s="874" t="s">
        <v>7934</v>
      </c>
      <c r="L524" s="865" t="s">
        <v>444</v>
      </c>
      <c r="M524" s="865" t="s">
        <v>8454</v>
      </c>
    </row>
    <row r="525" spans="1:13" s="871" customFormat="1" ht="16.5" customHeight="1">
      <c r="A525" s="22">
        <v>22</v>
      </c>
      <c r="B525" s="865" t="s">
        <v>7988</v>
      </c>
      <c r="C525" s="865" t="s">
        <v>7989</v>
      </c>
      <c r="D525" s="865" t="s">
        <v>387</v>
      </c>
      <c r="E525" s="865" t="s">
        <v>7908</v>
      </c>
      <c r="F525" s="865" t="s">
        <v>8651</v>
      </c>
      <c r="G525" s="865" t="s">
        <v>8652</v>
      </c>
      <c r="H525" s="865" t="s">
        <v>7990</v>
      </c>
      <c r="I525" s="865" t="s">
        <v>7484</v>
      </c>
      <c r="J525" s="865" t="s">
        <v>68</v>
      </c>
      <c r="K525" s="865" t="s">
        <v>7991</v>
      </c>
      <c r="L525" s="865" t="s">
        <v>394</v>
      </c>
      <c r="M525" s="865"/>
    </row>
    <row r="526" spans="1:13" s="871" customFormat="1" ht="16.5" customHeight="1">
      <c r="A526" s="22">
        <v>23</v>
      </c>
      <c r="B526" s="865" t="s">
        <v>7992</v>
      </c>
      <c r="C526" s="865" t="s">
        <v>7993</v>
      </c>
      <c r="D526" s="865" t="s">
        <v>387</v>
      </c>
      <c r="E526" s="865" t="s">
        <v>7908</v>
      </c>
      <c r="F526" s="865" t="s">
        <v>8651</v>
      </c>
      <c r="G526" s="865" t="s">
        <v>8652</v>
      </c>
      <c r="H526" s="865" t="s">
        <v>7994</v>
      </c>
      <c r="I526" s="865" t="s">
        <v>7995</v>
      </c>
      <c r="J526" s="865" t="s">
        <v>68</v>
      </c>
      <c r="K526" s="865" t="s">
        <v>7996</v>
      </c>
      <c r="L526" s="865" t="s">
        <v>394</v>
      </c>
      <c r="M526" s="865"/>
    </row>
    <row r="527" spans="1:13" s="871" customFormat="1" ht="16.5" customHeight="1">
      <c r="A527" s="22">
        <v>24</v>
      </c>
      <c r="B527" s="865" t="s">
        <v>1919</v>
      </c>
      <c r="C527" s="865" t="s">
        <v>1920</v>
      </c>
      <c r="D527" s="865" t="s">
        <v>387</v>
      </c>
      <c r="E527" s="865" t="s">
        <v>7908</v>
      </c>
      <c r="F527" s="865" t="s">
        <v>8651</v>
      </c>
      <c r="G527" s="865" t="s">
        <v>8652</v>
      </c>
      <c r="H527" s="865" t="s">
        <v>7997</v>
      </c>
      <c r="I527" s="865" t="s">
        <v>7400</v>
      </c>
      <c r="J527" s="865" t="s">
        <v>68</v>
      </c>
      <c r="K527" s="865" t="s">
        <v>7998</v>
      </c>
      <c r="L527" s="865" t="s">
        <v>394</v>
      </c>
      <c r="M527" s="865"/>
    </row>
    <row r="528" spans="1:13" s="871" customFormat="1" ht="16.5" customHeight="1">
      <c r="A528" s="22">
        <v>25</v>
      </c>
      <c r="B528" s="865" t="s">
        <v>7999</v>
      </c>
      <c r="C528" s="865" t="s">
        <v>8000</v>
      </c>
      <c r="D528" s="865" t="s">
        <v>387</v>
      </c>
      <c r="E528" s="865" t="s">
        <v>7908</v>
      </c>
      <c r="F528" s="865" t="s">
        <v>8651</v>
      </c>
      <c r="G528" s="865" t="s">
        <v>8652</v>
      </c>
      <c r="H528" s="865" t="s">
        <v>8001</v>
      </c>
      <c r="I528" s="865" t="s">
        <v>8002</v>
      </c>
      <c r="J528" s="865" t="s">
        <v>68</v>
      </c>
      <c r="K528" s="865" t="s">
        <v>8003</v>
      </c>
      <c r="L528" s="865" t="s">
        <v>394</v>
      </c>
      <c r="M528" s="865"/>
    </row>
    <row r="529" spans="1:13" s="871" customFormat="1" ht="16.5" customHeight="1">
      <c r="A529" s="22">
        <v>26</v>
      </c>
      <c r="B529" s="865" t="s">
        <v>8004</v>
      </c>
      <c r="C529" s="865" t="s">
        <v>8005</v>
      </c>
      <c r="D529" s="865" t="s">
        <v>387</v>
      </c>
      <c r="E529" s="865" t="s">
        <v>442</v>
      </c>
      <c r="F529" s="865" t="s">
        <v>442</v>
      </c>
      <c r="G529" s="865" t="s">
        <v>442</v>
      </c>
      <c r="H529" s="865" t="s">
        <v>442</v>
      </c>
      <c r="I529" s="865" t="s">
        <v>442</v>
      </c>
      <c r="J529" s="865" t="s">
        <v>68</v>
      </c>
      <c r="K529" s="874" t="s">
        <v>7934</v>
      </c>
      <c r="L529" s="865" t="s">
        <v>444</v>
      </c>
      <c r="M529" s="865" t="s">
        <v>8454</v>
      </c>
    </row>
    <row r="530" spans="1:13" s="871" customFormat="1" ht="16.5" customHeight="1">
      <c r="A530" s="22">
        <v>27</v>
      </c>
      <c r="B530" s="865" t="s">
        <v>8006</v>
      </c>
      <c r="C530" s="865" t="s">
        <v>8007</v>
      </c>
      <c r="D530" s="865" t="s">
        <v>387</v>
      </c>
      <c r="E530" s="865" t="s">
        <v>442</v>
      </c>
      <c r="F530" s="865" t="s">
        <v>442</v>
      </c>
      <c r="G530" s="865" t="s">
        <v>442</v>
      </c>
      <c r="H530" s="865" t="s">
        <v>442</v>
      </c>
      <c r="I530" s="865" t="s">
        <v>442</v>
      </c>
      <c r="J530" s="865" t="s">
        <v>68</v>
      </c>
      <c r="K530" s="874" t="s">
        <v>7934</v>
      </c>
      <c r="L530" s="865" t="s">
        <v>444</v>
      </c>
      <c r="M530" s="865" t="s">
        <v>8454</v>
      </c>
    </row>
    <row r="531" spans="1:13" s="871" customFormat="1" ht="16.5" customHeight="1">
      <c r="A531" s="22">
        <v>28</v>
      </c>
      <c r="B531" s="865" t="s">
        <v>8008</v>
      </c>
      <c r="C531" s="865" t="s">
        <v>8009</v>
      </c>
      <c r="D531" s="865" t="s">
        <v>387</v>
      </c>
      <c r="E531" s="865" t="s">
        <v>442</v>
      </c>
      <c r="F531" s="865" t="s">
        <v>442</v>
      </c>
      <c r="G531" s="865" t="s">
        <v>442</v>
      </c>
      <c r="H531" s="865" t="s">
        <v>442</v>
      </c>
      <c r="I531" s="865" t="s">
        <v>442</v>
      </c>
      <c r="J531" s="865" t="s">
        <v>68</v>
      </c>
      <c r="K531" s="874" t="s">
        <v>7934</v>
      </c>
      <c r="L531" s="865" t="s">
        <v>444</v>
      </c>
      <c r="M531" s="865" t="s">
        <v>8454</v>
      </c>
    </row>
    <row r="532" spans="1:13" s="871" customFormat="1" ht="16.5" customHeight="1">
      <c r="A532" s="22">
        <v>29</v>
      </c>
      <c r="B532" s="865" t="s">
        <v>8010</v>
      </c>
      <c r="C532" s="865" t="s">
        <v>8011</v>
      </c>
      <c r="D532" s="865" t="s">
        <v>387</v>
      </c>
      <c r="E532" s="865" t="s">
        <v>7908</v>
      </c>
      <c r="F532" s="865" t="s">
        <v>8651</v>
      </c>
      <c r="G532" s="865" t="s">
        <v>8652</v>
      </c>
      <c r="H532" s="865" t="s">
        <v>8012</v>
      </c>
      <c r="I532" s="865" t="s">
        <v>8013</v>
      </c>
      <c r="J532" s="865" t="s">
        <v>68</v>
      </c>
      <c r="K532" s="865" t="s">
        <v>8014</v>
      </c>
      <c r="L532" s="865" t="s">
        <v>394</v>
      </c>
      <c r="M532" s="865"/>
    </row>
    <row r="533" spans="1:13" s="871" customFormat="1" ht="16.5" customHeight="1">
      <c r="A533" s="22">
        <v>30</v>
      </c>
      <c r="B533" s="865" t="s">
        <v>8015</v>
      </c>
      <c r="C533" s="865" t="s">
        <v>8016</v>
      </c>
      <c r="D533" s="865" t="s">
        <v>56</v>
      </c>
      <c r="E533" s="865" t="s">
        <v>7908</v>
      </c>
      <c r="F533" s="865" t="s">
        <v>8651</v>
      </c>
      <c r="G533" s="865" t="s">
        <v>8652</v>
      </c>
      <c r="H533" s="865" t="s">
        <v>8017</v>
      </c>
      <c r="I533" s="865" t="s">
        <v>8018</v>
      </c>
      <c r="J533" s="865" t="s">
        <v>89</v>
      </c>
      <c r="K533" s="865" t="s">
        <v>8019</v>
      </c>
      <c r="L533" s="865" t="s">
        <v>394</v>
      </c>
      <c r="M533" s="865"/>
    </row>
    <row r="534" spans="1:13" s="871" customFormat="1" ht="16.5" customHeight="1">
      <c r="A534" s="22">
        <v>31</v>
      </c>
      <c r="B534" s="865" t="s">
        <v>8020</v>
      </c>
      <c r="C534" s="865" t="s">
        <v>8021</v>
      </c>
      <c r="D534" s="865" t="s">
        <v>56</v>
      </c>
      <c r="E534" s="865" t="s">
        <v>7908</v>
      </c>
      <c r="F534" s="865" t="s">
        <v>8651</v>
      </c>
      <c r="G534" s="865" t="s">
        <v>8652</v>
      </c>
      <c r="H534" s="865" t="s">
        <v>8022</v>
      </c>
      <c r="I534" s="865" t="s">
        <v>8023</v>
      </c>
      <c r="J534" s="865" t="s">
        <v>89</v>
      </c>
      <c r="K534" s="865" t="s">
        <v>8024</v>
      </c>
      <c r="L534" s="865" t="s">
        <v>394</v>
      </c>
      <c r="M534" s="865"/>
    </row>
    <row r="535" spans="1:13" s="871" customFormat="1" ht="16.5" customHeight="1">
      <c r="A535" s="22">
        <v>32</v>
      </c>
      <c r="B535" s="875" t="s">
        <v>8025</v>
      </c>
      <c r="C535" s="865" t="s">
        <v>8026</v>
      </c>
      <c r="D535" s="865" t="s">
        <v>56</v>
      </c>
      <c r="E535" s="865" t="s">
        <v>7908</v>
      </c>
      <c r="F535" s="865" t="s">
        <v>8651</v>
      </c>
      <c r="G535" s="865" t="s">
        <v>8652</v>
      </c>
      <c r="H535" s="865" t="s">
        <v>8027</v>
      </c>
      <c r="I535" s="865" t="s">
        <v>8028</v>
      </c>
      <c r="J535" s="865" t="s">
        <v>89</v>
      </c>
      <c r="K535" s="865" t="s">
        <v>8029</v>
      </c>
      <c r="L535" s="865" t="s">
        <v>394</v>
      </c>
      <c r="M535" s="865"/>
    </row>
    <row r="536" spans="1:13" s="871" customFormat="1" ht="16.5" customHeight="1">
      <c r="A536" s="22">
        <v>33</v>
      </c>
      <c r="B536" s="865" t="s">
        <v>8030</v>
      </c>
      <c r="C536" s="865" t="s">
        <v>8031</v>
      </c>
      <c r="D536" s="865" t="s">
        <v>387</v>
      </c>
      <c r="E536" s="865" t="s">
        <v>7908</v>
      </c>
      <c r="F536" s="865" t="s">
        <v>8651</v>
      </c>
      <c r="G536" s="865" t="s">
        <v>8652</v>
      </c>
      <c r="H536" s="865" t="s">
        <v>8032</v>
      </c>
      <c r="I536" s="865" t="s">
        <v>8033</v>
      </c>
      <c r="J536" s="865" t="s">
        <v>68</v>
      </c>
      <c r="K536" s="865" t="s">
        <v>8034</v>
      </c>
      <c r="L536" s="865" t="s">
        <v>394</v>
      </c>
      <c r="M536" s="865"/>
    </row>
    <row r="537" spans="1:13" s="871" customFormat="1" ht="16.5" customHeight="1">
      <c r="A537" s="22">
        <v>34</v>
      </c>
      <c r="B537" s="865" t="s">
        <v>8035</v>
      </c>
      <c r="C537" s="865" t="s">
        <v>8036</v>
      </c>
      <c r="D537" s="865" t="s">
        <v>387</v>
      </c>
      <c r="E537" s="865" t="s">
        <v>7908</v>
      </c>
      <c r="F537" s="865" t="s">
        <v>8651</v>
      </c>
      <c r="G537" s="865" t="s">
        <v>8652</v>
      </c>
      <c r="H537" s="865" t="s">
        <v>8037</v>
      </c>
      <c r="I537" s="865" t="s">
        <v>8038</v>
      </c>
      <c r="J537" s="865" t="s">
        <v>68</v>
      </c>
      <c r="K537" s="865" t="s">
        <v>8039</v>
      </c>
      <c r="L537" s="865" t="s">
        <v>394</v>
      </c>
      <c r="M537" s="865"/>
    </row>
    <row r="538" spans="1:13" s="871" customFormat="1" ht="16.5" customHeight="1">
      <c r="A538" s="22">
        <v>35</v>
      </c>
      <c r="B538" s="865" t="s">
        <v>8040</v>
      </c>
      <c r="C538" s="865" t="s">
        <v>8041</v>
      </c>
      <c r="D538" s="865" t="s">
        <v>387</v>
      </c>
      <c r="E538" s="865" t="s">
        <v>7908</v>
      </c>
      <c r="F538" s="865" t="s">
        <v>8651</v>
      </c>
      <c r="G538" s="865" t="s">
        <v>8652</v>
      </c>
      <c r="H538" s="865" t="s">
        <v>8478</v>
      </c>
      <c r="I538" s="865" t="s">
        <v>8479</v>
      </c>
      <c r="J538" s="865" t="s">
        <v>68</v>
      </c>
      <c r="K538" s="865" t="s">
        <v>8649</v>
      </c>
      <c r="L538" s="865" t="s">
        <v>394</v>
      </c>
      <c r="M538" s="865"/>
    </row>
    <row r="539" spans="1:13" s="871" customFormat="1" ht="16.5" customHeight="1">
      <c r="A539" s="22">
        <v>36</v>
      </c>
      <c r="B539" s="865" t="s">
        <v>8042</v>
      </c>
      <c r="C539" s="865" t="s">
        <v>8043</v>
      </c>
      <c r="D539" s="865" t="s">
        <v>387</v>
      </c>
      <c r="E539" s="865" t="s">
        <v>7908</v>
      </c>
      <c r="F539" s="865" t="s">
        <v>8651</v>
      </c>
      <c r="G539" s="865" t="s">
        <v>8652</v>
      </c>
      <c r="H539" s="865" t="s">
        <v>8481</v>
      </c>
      <c r="I539" s="865" t="s">
        <v>8482</v>
      </c>
      <c r="J539" s="865" t="s">
        <v>68</v>
      </c>
      <c r="K539" s="865" t="s">
        <v>8483</v>
      </c>
      <c r="L539" s="865" t="s">
        <v>394</v>
      </c>
      <c r="M539" s="865"/>
    </row>
    <row r="540" spans="1:13" s="871" customFormat="1" ht="16.5" customHeight="1">
      <c r="A540" s="22">
        <v>37</v>
      </c>
      <c r="B540" s="865" t="s">
        <v>8044</v>
      </c>
      <c r="C540" s="865" t="s">
        <v>8045</v>
      </c>
      <c r="D540" s="865" t="s">
        <v>387</v>
      </c>
      <c r="E540" s="865" t="s">
        <v>7908</v>
      </c>
      <c r="F540" s="865" t="s">
        <v>8651</v>
      </c>
      <c r="G540" s="865" t="s">
        <v>8652</v>
      </c>
      <c r="H540" s="865" t="s">
        <v>8046</v>
      </c>
      <c r="I540" s="865" t="s">
        <v>8047</v>
      </c>
      <c r="J540" s="865" t="s">
        <v>68</v>
      </c>
      <c r="K540" s="865" t="s">
        <v>8048</v>
      </c>
      <c r="L540" s="865" t="s">
        <v>394</v>
      </c>
      <c r="M540" s="865"/>
    </row>
    <row r="541" spans="1:13" s="871" customFormat="1" ht="16.5" customHeight="1">
      <c r="A541" s="22">
        <v>38</v>
      </c>
      <c r="B541" s="865" t="s">
        <v>8049</v>
      </c>
      <c r="C541" s="865" t="s">
        <v>8050</v>
      </c>
      <c r="D541" s="865" t="s">
        <v>56</v>
      </c>
      <c r="E541" s="865" t="s">
        <v>7908</v>
      </c>
      <c r="F541" s="865" t="s">
        <v>8651</v>
      </c>
      <c r="G541" s="865" t="s">
        <v>8652</v>
      </c>
      <c r="H541" s="865" t="s">
        <v>8051</v>
      </c>
      <c r="I541" s="865" t="s">
        <v>8052</v>
      </c>
      <c r="J541" s="865" t="s">
        <v>89</v>
      </c>
      <c r="K541" s="865" t="s">
        <v>8053</v>
      </c>
      <c r="L541" s="865" t="s">
        <v>394</v>
      </c>
      <c r="M541" s="865"/>
    </row>
    <row r="542" spans="1:13" s="871" customFormat="1" ht="16.5" customHeight="1">
      <c r="A542" s="22">
        <v>39</v>
      </c>
      <c r="B542" s="865" t="s">
        <v>8054</v>
      </c>
      <c r="C542" s="865" t="s">
        <v>8055</v>
      </c>
      <c r="D542" s="865" t="s">
        <v>56</v>
      </c>
      <c r="E542" s="865" t="s">
        <v>7908</v>
      </c>
      <c r="F542" s="865" t="s">
        <v>8651</v>
      </c>
      <c r="G542" s="865" t="s">
        <v>8652</v>
      </c>
      <c r="H542" s="865" t="s">
        <v>8056</v>
      </c>
      <c r="I542" s="865" t="s">
        <v>8057</v>
      </c>
      <c r="J542" s="865" t="s">
        <v>89</v>
      </c>
      <c r="K542" s="865" t="s">
        <v>8058</v>
      </c>
      <c r="L542" s="865" t="s">
        <v>394</v>
      </c>
      <c r="M542" s="865"/>
    </row>
    <row r="543" spans="1:13" s="871" customFormat="1" ht="16.5" customHeight="1">
      <c r="A543" s="22">
        <v>40</v>
      </c>
      <c r="B543" s="865" t="s">
        <v>8059</v>
      </c>
      <c r="C543" s="865" t="s">
        <v>8060</v>
      </c>
      <c r="D543" s="865" t="s">
        <v>387</v>
      </c>
      <c r="E543" s="865" t="s">
        <v>7908</v>
      </c>
      <c r="F543" s="865" t="s">
        <v>8651</v>
      </c>
      <c r="G543" s="865" t="s">
        <v>8652</v>
      </c>
      <c r="H543" s="865" t="s">
        <v>8059</v>
      </c>
      <c r="I543" s="865" t="s">
        <v>8061</v>
      </c>
      <c r="J543" s="865" t="s">
        <v>68</v>
      </c>
      <c r="K543" s="865" t="s">
        <v>8062</v>
      </c>
      <c r="L543" s="865" t="s">
        <v>394</v>
      </c>
      <c r="M543" s="865"/>
    </row>
    <row r="544" spans="1:13" s="871" customFormat="1" ht="16.5" customHeight="1">
      <c r="A544" s="22">
        <v>41</v>
      </c>
      <c r="B544" s="865" t="s">
        <v>8063</v>
      </c>
      <c r="C544" s="865" t="s">
        <v>8064</v>
      </c>
      <c r="D544" s="865" t="s">
        <v>387</v>
      </c>
      <c r="E544" s="865" t="s">
        <v>7908</v>
      </c>
      <c r="F544" s="865" t="s">
        <v>8651</v>
      </c>
      <c r="G544" s="865" t="s">
        <v>8652</v>
      </c>
      <c r="H544" s="865" t="s">
        <v>8065</v>
      </c>
      <c r="I544" s="865" t="s">
        <v>8066</v>
      </c>
      <c r="J544" s="865" t="s">
        <v>68</v>
      </c>
      <c r="K544" s="865" t="s">
        <v>8067</v>
      </c>
      <c r="L544" s="865" t="s">
        <v>394</v>
      </c>
      <c r="M544" s="865"/>
    </row>
    <row r="545" spans="1:13" s="871" customFormat="1" ht="16.5" customHeight="1">
      <c r="A545" s="22">
        <v>42</v>
      </c>
      <c r="B545" s="865" t="s">
        <v>8068</v>
      </c>
      <c r="C545" s="865" t="s">
        <v>8069</v>
      </c>
      <c r="D545" s="865" t="s">
        <v>56</v>
      </c>
      <c r="E545" s="865" t="s">
        <v>7908</v>
      </c>
      <c r="F545" s="865" t="s">
        <v>8651</v>
      </c>
      <c r="G545" s="865" t="s">
        <v>8652</v>
      </c>
      <c r="H545" s="865" t="s">
        <v>8070</v>
      </c>
      <c r="I545" s="865" t="s">
        <v>8071</v>
      </c>
      <c r="J545" s="865" t="s">
        <v>89</v>
      </c>
      <c r="K545" s="865" t="s">
        <v>8072</v>
      </c>
      <c r="L545" s="865" t="s">
        <v>394</v>
      </c>
      <c r="M545" s="865"/>
    </row>
    <row r="546" spans="1:13" s="871" customFormat="1" ht="16.5" customHeight="1">
      <c r="A546" s="22">
        <v>43</v>
      </c>
      <c r="B546" s="865" t="s">
        <v>8073</v>
      </c>
      <c r="C546" s="865" t="s">
        <v>8074</v>
      </c>
      <c r="D546" s="865" t="s">
        <v>387</v>
      </c>
      <c r="E546" s="865" t="s">
        <v>7908</v>
      </c>
      <c r="F546" s="865" t="s">
        <v>8651</v>
      </c>
      <c r="G546" s="865" t="s">
        <v>8652</v>
      </c>
      <c r="H546" s="865" t="s">
        <v>8075</v>
      </c>
      <c r="I546" s="865" t="s">
        <v>8076</v>
      </c>
      <c r="J546" s="865" t="s">
        <v>68</v>
      </c>
      <c r="K546" s="865" t="s">
        <v>8077</v>
      </c>
      <c r="L546" s="865" t="s">
        <v>394</v>
      </c>
      <c r="M546" s="865"/>
    </row>
    <row r="547" spans="1:13" s="871" customFormat="1" ht="16.5" customHeight="1">
      <c r="A547" s="22">
        <v>44</v>
      </c>
      <c r="B547" s="865" t="s">
        <v>8078</v>
      </c>
      <c r="C547" s="865" t="s">
        <v>8079</v>
      </c>
      <c r="D547" s="865" t="s">
        <v>387</v>
      </c>
      <c r="E547" s="865" t="s">
        <v>7908</v>
      </c>
      <c r="F547" s="865" t="s">
        <v>8651</v>
      </c>
      <c r="G547" s="865" t="s">
        <v>8652</v>
      </c>
      <c r="H547" s="865" t="s">
        <v>8080</v>
      </c>
      <c r="I547" s="865" t="s">
        <v>8081</v>
      </c>
      <c r="J547" s="865" t="s">
        <v>68</v>
      </c>
      <c r="K547" s="865" t="s">
        <v>8082</v>
      </c>
      <c r="L547" s="865" t="s">
        <v>394</v>
      </c>
      <c r="M547" s="865"/>
    </row>
    <row r="548" spans="1:13" s="871" customFormat="1" ht="16.5" customHeight="1">
      <c r="A548" s="22">
        <v>45</v>
      </c>
      <c r="B548" s="865" t="s">
        <v>8083</v>
      </c>
      <c r="C548" s="865" t="s">
        <v>8084</v>
      </c>
      <c r="D548" s="865" t="s">
        <v>387</v>
      </c>
      <c r="E548" s="865" t="s">
        <v>7908</v>
      </c>
      <c r="F548" s="865" t="s">
        <v>8651</v>
      </c>
      <c r="G548" s="865" t="s">
        <v>8652</v>
      </c>
      <c r="H548" s="865" t="s">
        <v>8085</v>
      </c>
      <c r="I548" s="865" t="s">
        <v>8086</v>
      </c>
      <c r="J548" s="865" t="s">
        <v>68</v>
      </c>
      <c r="K548" s="865" t="s">
        <v>8087</v>
      </c>
      <c r="L548" s="865" t="s">
        <v>394</v>
      </c>
      <c r="M548" s="865"/>
    </row>
    <row r="549" spans="1:13" s="871" customFormat="1" ht="16.5" customHeight="1">
      <c r="A549" s="22">
        <v>46</v>
      </c>
      <c r="B549" s="865" t="s">
        <v>8088</v>
      </c>
      <c r="C549" s="865" t="s">
        <v>8089</v>
      </c>
      <c r="D549" s="865" t="s">
        <v>387</v>
      </c>
      <c r="E549" s="865" t="s">
        <v>7908</v>
      </c>
      <c r="F549" s="865" t="s">
        <v>8651</v>
      </c>
      <c r="G549" s="865" t="s">
        <v>8652</v>
      </c>
      <c r="H549" s="865" t="s">
        <v>8090</v>
      </c>
      <c r="I549" s="865" t="s">
        <v>8091</v>
      </c>
      <c r="J549" s="865" t="s">
        <v>68</v>
      </c>
      <c r="K549" s="865" t="s">
        <v>8092</v>
      </c>
      <c r="L549" s="865" t="s">
        <v>394</v>
      </c>
      <c r="M549" s="865"/>
    </row>
    <row r="550" spans="1:13" s="871" customFormat="1" ht="16.5" customHeight="1">
      <c r="A550" s="22">
        <v>47</v>
      </c>
      <c r="B550" s="865" t="s">
        <v>8093</v>
      </c>
      <c r="C550" s="865" t="s">
        <v>8094</v>
      </c>
      <c r="D550" s="865" t="s">
        <v>56</v>
      </c>
      <c r="E550" s="865" t="s">
        <v>7908</v>
      </c>
      <c r="F550" s="865" t="s">
        <v>8651</v>
      </c>
      <c r="G550" s="865" t="s">
        <v>8652</v>
      </c>
      <c r="H550" s="865" t="s">
        <v>8095</v>
      </c>
      <c r="I550" s="865" t="s">
        <v>8096</v>
      </c>
      <c r="J550" s="865" t="s">
        <v>89</v>
      </c>
      <c r="K550" s="865" t="s">
        <v>8097</v>
      </c>
      <c r="L550" s="865" t="s">
        <v>394</v>
      </c>
      <c r="M550" s="865"/>
    </row>
    <row r="551" spans="1:13" s="871" customFormat="1" ht="16.5" customHeight="1">
      <c r="A551" s="22">
        <v>48</v>
      </c>
      <c r="B551" s="865" t="s">
        <v>8098</v>
      </c>
      <c r="C551" s="865" t="s">
        <v>8099</v>
      </c>
      <c r="D551" s="865" t="s">
        <v>387</v>
      </c>
      <c r="E551" s="865" t="s">
        <v>7908</v>
      </c>
      <c r="F551" s="865" t="s">
        <v>8651</v>
      </c>
      <c r="G551" s="865" t="s">
        <v>8652</v>
      </c>
      <c r="H551" s="865" t="s">
        <v>8100</v>
      </c>
      <c r="I551" s="865" t="s">
        <v>8101</v>
      </c>
      <c r="J551" s="865" t="s">
        <v>68</v>
      </c>
      <c r="K551" s="865" t="s">
        <v>8102</v>
      </c>
      <c r="L551" s="865" t="s">
        <v>394</v>
      </c>
      <c r="M551" s="865"/>
    </row>
    <row r="552" spans="1:13" s="871" customFormat="1" ht="16.5" customHeight="1">
      <c r="A552" s="22">
        <v>49</v>
      </c>
      <c r="B552" s="865" t="s">
        <v>8103</v>
      </c>
      <c r="C552" s="865" t="s">
        <v>8104</v>
      </c>
      <c r="D552" s="865" t="s">
        <v>387</v>
      </c>
      <c r="E552" s="865" t="s">
        <v>7908</v>
      </c>
      <c r="F552" s="865" t="s">
        <v>8651</v>
      </c>
      <c r="G552" s="865" t="s">
        <v>8652</v>
      </c>
      <c r="H552" s="865" t="s">
        <v>8105</v>
      </c>
      <c r="I552" s="865" t="s">
        <v>8106</v>
      </c>
      <c r="J552" s="865" t="s">
        <v>68</v>
      </c>
      <c r="K552" s="865" t="s">
        <v>8107</v>
      </c>
      <c r="L552" s="865" t="s">
        <v>394</v>
      </c>
      <c r="M552" s="865"/>
    </row>
    <row r="553" spans="1:13" s="871" customFormat="1" ht="16.5" customHeight="1">
      <c r="A553" s="22">
        <v>50</v>
      </c>
      <c r="B553" s="865" t="s">
        <v>8108</v>
      </c>
      <c r="C553" s="865" t="s">
        <v>8109</v>
      </c>
      <c r="D553" s="865" t="s">
        <v>387</v>
      </c>
      <c r="E553" s="865" t="s">
        <v>7908</v>
      </c>
      <c r="F553" s="865" t="s">
        <v>8651</v>
      </c>
      <c r="G553" s="865" t="s">
        <v>8652</v>
      </c>
      <c r="H553" s="865" t="s">
        <v>8108</v>
      </c>
      <c r="I553" s="865" t="s">
        <v>8110</v>
      </c>
      <c r="J553" s="865" t="s">
        <v>68</v>
      </c>
      <c r="K553" s="865" t="s">
        <v>8111</v>
      </c>
      <c r="L553" s="865" t="s">
        <v>394</v>
      </c>
      <c r="M553" s="865"/>
    </row>
    <row r="554" spans="1:13" s="871" customFormat="1" ht="16.5" customHeight="1">
      <c r="A554" s="22">
        <v>51</v>
      </c>
      <c r="B554" s="865" t="s">
        <v>8112</v>
      </c>
      <c r="C554" s="865" t="s">
        <v>8113</v>
      </c>
      <c r="D554" s="865" t="s">
        <v>387</v>
      </c>
      <c r="E554" s="865" t="s">
        <v>7908</v>
      </c>
      <c r="F554" s="865" t="s">
        <v>8651</v>
      </c>
      <c r="G554" s="865" t="s">
        <v>8652</v>
      </c>
      <c r="H554" s="865" t="s">
        <v>8114</v>
      </c>
      <c r="I554" s="865" t="s">
        <v>8115</v>
      </c>
      <c r="J554" s="865" t="s">
        <v>68</v>
      </c>
      <c r="K554" s="865" t="s">
        <v>8116</v>
      </c>
      <c r="L554" s="865" t="s">
        <v>394</v>
      </c>
      <c r="M554" s="865"/>
    </row>
    <row r="555" spans="1:13" s="871" customFormat="1" ht="16.5" customHeight="1">
      <c r="A555" s="22">
        <v>52</v>
      </c>
      <c r="B555" s="865" t="s">
        <v>8117</v>
      </c>
      <c r="C555" s="865" t="s">
        <v>8118</v>
      </c>
      <c r="D555" s="865" t="s">
        <v>56</v>
      </c>
      <c r="E555" s="865" t="s">
        <v>7908</v>
      </c>
      <c r="F555" s="865" t="s">
        <v>8651</v>
      </c>
      <c r="G555" s="865" t="s">
        <v>8652</v>
      </c>
      <c r="H555" s="865" t="s">
        <v>8119</v>
      </c>
      <c r="I555" s="865" t="s">
        <v>8120</v>
      </c>
      <c r="J555" s="865" t="s">
        <v>89</v>
      </c>
      <c r="K555" s="865" t="s">
        <v>8121</v>
      </c>
      <c r="L555" s="865" t="s">
        <v>394</v>
      </c>
      <c r="M555" s="865"/>
    </row>
    <row r="556" spans="1:13" s="871" customFormat="1" ht="16.5" customHeight="1">
      <c r="A556" s="22">
        <v>53</v>
      </c>
      <c r="B556" s="865" t="s">
        <v>8122</v>
      </c>
      <c r="C556" s="865" t="s">
        <v>8123</v>
      </c>
      <c r="D556" s="865" t="s">
        <v>387</v>
      </c>
      <c r="E556" s="865" t="s">
        <v>7908</v>
      </c>
      <c r="F556" s="865" t="s">
        <v>8651</v>
      </c>
      <c r="G556" s="865" t="s">
        <v>8652</v>
      </c>
      <c r="H556" s="865" t="s">
        <v>8124</v>
      </c>
      <c r="I556" s="865" t="s">
        <v>8125</v>
      </c>
      <c r="J556" s="865" t="s">
        <v>68</v>
      </c>
      <c r="K556" s="865" t="s">
        <v>8126</v>
      </c>
      <c r="L556" s="865" t="s">
        <v>394</v>
      </c>
      <c r="M556" s="865"/>
    </row>
    <row r="557" spans="1:13" s="871" customFormat="1" ht="16.5" customHeight="1">
      <c r="A557" s="22">
        <v>54</v>
      </c>
      <c r="B557" s="865" t="s">
        <v>8127</v>
      </c>
      <c r="C557" s="865" t="s">
        <v>8128</v>
      </c>
      <c r="D557" s="865" t="s">
        <v>387</v>
      </c>
      <c r="E557" s="865" t="s">
        <v>7908</v>
      </c>
      <c r="F557" s="865" t="s">
        <v>8651</v>
      </c>
      <c r="G557" s="865" t="s">
        <v>8652</v>
      </c>
      <c r="H557" s="865" t="s">
        <v>8129</v>
      </c>
      <c r="I557" s="865" t="s">
        <v>8130</v>
      </c>
      <c r="J557" s="865" t="s">
        <v>68</v>
      </c>
      <c r="K557" s="865" t="s">
        <v>8131</v>
      </c>
      <c r="L557" s="865" t="s">
        <v>394</v>
      </c>
      <c r="M557" s="865"/>
    </row>
    <row r="558" spans="1:13" s="871" customFormat="1" ht="16.5" customHeight="1">
      <c r="A558" s="22">
        <v>55</v>
      </c>
      <c r="B558" s="865" t="s">
        <v>8132</v>
      </c>
      <c r="C558" s="865" t="s">
        <v>8133</v>
      </c>
      <c r="D558" s="865" t="s">
        <v>387</v>
      </c>
      <c r="E558" s="865" t="s">
        <v>7908</v>
      </c>
      <c r="F558" s="865" t="s">
        <v>8651</v>
      </c>
      <c r="G558" s="865" t="s">
        <v>8652</v>
      </c>
      <c r="H558" s="865" t="s">
        <v>8132</v>
      </c>
      <c r="I558" s="865" t="s">
        <v>8134</v>
      </c>
      <c r="J558" s="865" t="s">
        <v>68</v>
      </c>
      <c r="K558" s="865" t="s">
        <v>8135</v>
      </c>
      <c r="L558" s="865" t="s">
        <v>394</v>
      </c>
      <c r="M558" s="865"/>
    </row>
    <row r="559" spans="1:13" s="871" customFormat="1" ht="16.5" customHeight="1">
      <c r="A559" s="22">
        <v>56</v>
      </c>
      <c r="B559" s="865" t="s">
        <v>8136</v>
      </c>
      <c r="C559" s="865" t="s">
        <v>8137</v>
      </c>
      <c r="D559" s="865" t="s">
        <v>387</v>
      </c>
      <c r="E559" s="865" t="s">
        <v>7908</v>
      </c>
      <c r="F559" s="865" t="s">
        <v>8651</v>
      </c>
      <c r="G559" s="865" t="s">
        <v>8652</v>
      </c>
      <c r="H559" s="865" t="s">
        <v>8138</v>
      </c>
      <c r="I559" s="865" t="s">
        <v>8139</v>
      </c>
      <c r="J559" s="865" t="s">
        <v>68</v>
      </c>
      <c r="K559" s="865" t="s">
        <v>8140</v>
      </c>
      <c r="L559" s="865" t="s">
        <v>394</v>
      </c>
      <c r="M559" s="865"/>
    </row>
    <row r="560" spans="1:13" s="871" customFormat="1" ht="16.5" customHeight="1">
      <c r="A560" s="22">
        <v>57</v>
      </c>
      <c r="B560" s="865" t="s">
        <v>8141</v>
      </c>
      <c r="C560" s="865" t="s">
        <v>8142</v>
      </c>
      <c r="D560" s="865" t="s">
        <v>56</v>
      </c>
      <c r="E560" s="865" t="s">
        <v>7908</v>
      </c>
      <c r="F560" s="865" t="s">
        <v>8651</v>
      </c>
      <c r="G560" s="865" t="s">
        <v>8652</v>
      </c>
      <c r="H560" s="865" t="s">
        <v>8143</v>
      </c>
      <c r="I560" s="865" t="s">
        <v>8144</v>
      </c>
      <c r="J560" s="865" t="s">
        <v>89</v>
      </c>
      <c r="K560" s="865" t="s">
        <v>8145</v>
      </c>
      <c r="L560" s="865" t="s">
        <v>394</v>
      </c>
      <c r="M560" s="865"/>
    </row>
    <row r="561" spans="1:13" s="871" customFormat="1" ht="16.5" customHeight="1">
      <c r="A561" s="22">
        <v>58</v>
      </c>
      <c r="B561" s="865" t="s">
        <v>8146</v>
      </c>
      <c r="C561" s="865" t="s">
        <v>8147</v>
      </c>
      <c r="D561" s="865" t="s">
        <v>387</v>
      </c>
      <c r="E561" s="865" t="s">
        <v>7908</v>
      </c>
      <c r="F561" s="865" t="s">
        <v>8651</v>
      </c>
      <c r="G561" s="865" t="s">
        <v>8652</v>
      </c>
      <c r="H561" s="865" t="s">
        <v>8148</v>
      </c>
      <c r="I561" s="865" t="s">
        <v>8149</v>
      </c>
      <c r="J561" s="865" t="s">
        <v>68</v>
      </c>
      <c r="K561" s="865" t="s">
        <v>8150</v>
      </c>
      <c r="L561" s="865" t="s">
        <v>394</v>
      </c>
      <c r="M561" s="865"/>
    </row>
    <row r="562" spans="1:13" s="871" customFormat="1" ht="16.5" customHeight="1">
      <c r="A562" s="22">
        <v>59</v>
      </c>
      <c r="B562" s="865" t="s">
        <v>8151</v>
      </c>
      <c r="C562" s="865" t="s">
        <v>8152</v>
      </c>
      <c r="D562" s="865" t="s">
        <v>387</v>
      </c>
      <c r="E562" s="865" t="s">
        <v>7908</v>
      </c>
      <c r="F562" s="865" t="s">
        <v>8651</v>
      </c>
      <c r="G562" s="865" t="s">
        <v>8652</v>
      </c>
      <c r="H562" s="865" t="s">
        <v>8153</v>
      </c>
      <c r="I562" s="865" t="s">
        <v>8154</v>
      </c>
      <c r="J562" s="865" t="s">
        <v>68</v>
      </c>
      <c r="K562" s="865" t="s">
        <v>8155</v>
      </c>
      <c r="L562" s="865" t="s">
        <v>394</v>
      </c>
      <c r="M562" s="865"/>
    </row>
    <row r="563" spans="1:13" s="871" customFormat="1" ht="16.5" customHeight="1">
      <c r="A563" s="22">
        <v>60</v>
      </c>
      <c r="B563" s="865" t="s">
        <v>8156</v>
      </c>
      <c r="C563" s="865" t="s">
        <v>8157</v>
      </c>
      <c r="D563" s="865" t="s">
        <v>387</v>
      </c>
      <c r="E563" s="865" t="s">
        <v>7908</v>
      </c>
      <c r="F563" s="865" t="s">
        <v>8651</v>
      </c>
      <c r="G563" s="865" t="s">
        <v>8652</v>
      </c>
      <c r="H563" s="865" t="s">
        <v>8158</v>
      </c>
      <c r="I563" s="865" t="s">
        <v>8159</v>
      </c>
      <c r="J563" s="865" t="s">
        <v>68</v>
      </c>
      <c r="K563" s="865" t="s">
        <v>8160</v>
      </c>
      <c r="L563" s="865" t="s">
        <v>394</v>
      </c>
      <c r="M563" s="865"/>
    </row>
    <row r="564" spans="1:13" s="871" customFormat="1" ht="16.5" customHeight="1">
      <c r="A564" s="22">
        <v>61</v>
      </c>
      <c r="B564" s="865" t="s">
        <v>8161</v>
      </c>
      <c r="C564" s="865" t="s">
        <v>8162</v>
      </c>
      <c r="D564" s="865" t="s">
        <v>387</v>
      </c>
      <c r="E564" s="865" t="s">
        <v>7908</v>
      </c>
      <c r="F564" s="865" t="s">
        <v>8651</v>
      </c>
      <c r="G564" s="865" t="s">
        <v>8652</v>
      </c>
      <c r="H564" s="865" t="s">
        <v>8163</v>
      </c>
      <c r="I564" s="865" t="s">
        <v>8164</v>
      </c>
      <c r="J564" s="865" t="s">
        <v>68</v>
      </c>
      <c r="K564" s="865" t="s">
        <v>8165</v>
      </c>
      <c r="L564" s="865" t="s">
        <v>394</v>
      </c>
      <c r="M564" s="865"/>
    </row>
    <row r="565" spans="1:13" s="871" customFormat="1" ht="16.5" customHeight="1">
      <c r="A565" s="22">
        <v>62</v>
      </c>
      <c r="B565" s="865" t="s">
        <v>8166</v>
      </c>
      <c r="C565" s="865" t="s">
        <v>8167</v>
      </c>
      <c r="D565" s="865" t="s">
        <v>387</v>
      </c>
      <c r="E565" s="865" t="s">
        <v>7908</v>
      </c>
      <c r="F565" s="865" t="s">
        <v>8651</v>
      </c>
      <c r="G565" s="865" t="s">
        <v>8652</v>
      </c>
      <c r="H565" s="865" t="s">
        <v>8168</v>
      </c>
      <c r="I565" s="865" t="s">
        <v>8169</v>
      </c>
      <c r="J565" s="865" t="s">
        <v>68</v>
      </c>
      <c r="K565" s="865" t="s">
        <v>8170</v>
      </c>
      <c r="L565" s="865" t="s">
        <v>394</v>
      </c>
      <c r="M565" s="865"/>
    </row>
    <row r="566" spans="1:13" s="871" customFormat="1" ht="16.5" customHeight="1">
      <c r="A566" s="22">
        <v>63</v>
      </c>
      <c r="B566" s="865" t="s">
        <v>8171</v>
      </c>
      <c r="C566" s="865" t="s">
        <v>8172</v>
      </c>
      <c r="D566" s="865" t="s">
        <v>56</v>
      </c>
      <c r="E566" s="865" t="s">
        <v>7908</v>
      </c>
      <c r="F566" s="865" t="s">
        <v>8651</v>
      </c>
      <c r="G566" s="865" t="s">
        <v>8652</v>
      </c>
      <c r="H566" s="865" t="s">
        <v>8173</v>
      </c>
      <c r="I566" s="865" t="s">
        <v>8174</v>
      </c>
      <c r="J566" s="865" t="s">
        <v>89</v>
      </c>
      <c r="K566" s="865" t="s">
        <v>8175</v>
      </c>
      <c r="L566" s="865" t="s">
        <v>394</v>
      </c>
      <c r="M566" s="865"/>
    </row>
    <row r="567" spans="1:13" s="871" customFormat="1" ht="16.5" customHeight="1">
      <c r="A567" s="22">
        <v>64</v>
      </c>
      <c r="B567" s="865" t="s">
        <v>8176</v>
      </c>
      <c r="C567" s="865" t="s">
        <v>8177</v>
      </c>
      <c r="D567" s="865" t="s">
        <v>56</v>
      </c>
      <c r="E567" s="865" t="s">
        <v>7908</v>
      </c>
      <c r="F567" s="865" t="s">
        <v>8651</v>
      </c>
      <c r="G567" s="865" t="s">
        <v>8652</v>
      </c>
      <c r="H567" s="865" t="s">
        <v>8173</v>
      </c>
      <c r="I567" s="865" t="s">
        <v>8178</v>
      </c>
      <c r="J567" s="865" t="s">
        <v>89</v>
      </c>
      <c r="K567" s="865" t="s">
        <v>8179</v>
      </c>
      <c r="L567" s="865" t="s">
        <v>394</v>
      </c>
      <c r="M567" s="865"/>
    </row>
    <row r="568" spans="1:13" s="871" customFormat="1" ht="16.5" customHeight="1">
      <c r="A568" s="22">
        <v>65</v>
      </c>
      <c r="B568" s="865" t="s">
        <v>8180</v>
      </c>
      <c r="C568" s="865" t="s">
        <v>8181</v>
      </c>
      <c r="D568" s="865" t="s">
        <v>56</v>
      </c>
      <c r="E568" s="865" t="s">
        <v>7908</v>
      </c>
      <c r="F568" s="865" t="s">
        <v>8651</v>
      </c>
      <c r="G568" s="865" t="s">
        <v>8652</v>
      </c>
      <c r="H568" s="865" t="s">
        <v>8173</v>
      </c>
      <c r="I568" s="865" t="s">
        <v>8182</v>
      </c>
      <c r="J568" s="865" t="s">
        <v>89</v>
      </c>
      <c r="K568" s="865" t="s">
        <v>8183</v>
      </c>
      <c r="L568" s="865" t="s">
        <v>394</v>
      </c>
      <c r="M568" s="865"/>
    </row>
    <row r="569" spans="1:13" s="871" customFormat="1" ht="16.5" customHeight="1">
      <c r="A569" s="22">
        <v>66</v>
      </c>
      <c r="B569" s="865" t="s">
        <v>8184</v>
      </c>
      <c r="C569" s="865" t="s">
        <v>8185</v>
      </c>
      <c r="D569" s="865" t="s">
        <v>56</v>
      </c>
      <c r="E569" s="865" t="s">
        <v>7908</v>
      </c>
      <c r="F569" s="865" t="s">
        <v>8651</v>
      </c>
      <c r="G569" s="865" t="s">
        <v>8652</v>
      </c>
      <c r="H569" s="865" t="s">
        <v>8173</v>
      </c>
      <c r="I569" s="865" t="s">
        <v>8186</v>
      </c>
      <c r="J569" s="865" t="s">
        <v>89</v>
      </c>
      <c r="K569" s="865" t="s">
        <v>8187</v>
      </c>
      <c r="L569" s="865" t="s">
        <v>394</v>
      </c>
      <c r="M569" s="865"/>
    </row>
    <row r="570" spans="1:13" s="871" customFormat="1" ht="16.5" customHeight="1">
      <c r="A570" s="22">
        <v>67</v>
      </c>
      <c r="B570" s="865" t="s">
        <v>8188</v>
      </c>
      <c r="C570" s="865" t="s">
        <v>8189</v>
      </c>
      <c r="D570" s="865" t="s">
        <v>387</v>
      </c>
      <c r="E570" s="865" t="s">
        <v>442</v>
      </c>
      <c r="F570" s="865" t="s">
        <v>442</v>
      </c>
      <c r="G570" s="865" t="s">
        <v>442</v>
      </c>
      <c r="H570" s="865" t="s">
        <v>442</v>
      </c>
      <c r="I570" s="865" t="s">
        <v>442</v>
      </c>
      <c r="J570" s="865" t="s">
        <v>68</v>
      </c>
      <c r="K570" s="874" t="s">
        <v>7934</v>
      </c>
      <c r="L570" s="865" t="s">
        <v>444</v>
      </c>
      <c r="M570" s="865" t="s">
        <v>8454</v>
      </c>
    </row>
    <row r="571" spans="1:13" s="871" customFormat="1" ht="16.5" customHeight="1">
      <c r="A571" s="22">
        <v>68</v>
      </c>
      <c r="B571" s="865" t="s">
        <v>8193</v>
      </c>
      <c r="C571" s="865" t="s">
        <v>8194</v>
      </c>
      <c r="D571" s="865" t="s">
        <v>387</v>
      </c>
      <c r="E571" s="865" t="s">
        <v>442</v>
      </c>
      <c r="F571" s="865" t="s">
        <v>442</v>
      </c>
      <c r="G571" s="865" t="s">
        <v>442</v>
      </c>
      <c r="H571" s="865" t="s">
        <v>442</v>
      </c>
      <c r="I571" s="865" t="s">
        <v>442</v>
      </c>
      <c r="J571" s="865" t="s">
        <v>68</v>
      </c>
      <c r="K571" s="874" t="s">
        <v>7934</v>
      </c>
      <c r="L571" s="865" t="s">
        <v>444</v>
      </c>
      <c r="M571" s="865" t="s">
        <v>8454</v>
      </c>
    </row>
    <row r="572" spans="1:13" s="871" customFormat="1" ht="16.5" customHeight="1">
      <c r="A572" s="22">
        <v>69</v>
      </c>
      <c r="B572" s="865" t="s">
        <v>8197</v>
      </c>
      <c r="C572" s="865" t="s">
        <v>8198</v>
      </c>
      <c r="D572" s="865" t="s">
        <v>387</v>
      </c>
      <c r="E572" s="865" t="s">
        <v>442</v>
      </c>
      <c r="F572" s="865" t="s">
        <v>442</v>
      </c>
      <c r="G572" s="865" t="s">
        <v>442</v>
      </c>
      <c r="H572" s="865" t="s">
        <v>442</v>
      </c>
      <c r="I572" s="865" t="s">
        <v>442</v>
      </c>
      <c r="J572" s="865" t="s">
        <v>68</v>
      </c>
      <c r="K572" s="874" t="s">
        <v>7934</v>
      </c>
      <c r="L572" s="865" t="s">
        <v>444</v>
      </c>
      <c r="M572" s="865" t="s">
        <v>8454</v>
      </c>
    </row>
    <row r="573" spans="1:13" s="871" customFormat="1" ht="16.5" customHeight="1">
      <c r="A573" s="22">
        <v>70</v>
      </c>
      <c r="B573" s="865" t="s">
        <v>8202</v>
      </c>
      <c r="C573" s="865" t="s">
        <v>8203</v>
      </c>
      <c r="D573" s="865" t="s">
        <v>56</v>
      </c>
      <c r="E573" s="865" t="s">
        <v>442</v>
      </c>
      <c r="F573" s="865" t="s">
        <v>442</v>
      </c>
      <c r="G573" s="865" t="s">
        <v>442</v>
      </c>
      <c r="H573" s="865" t="s">
        <v>442</v>
      </c>
      <c r="I573" s="865" t="s">
        <v>442</v>
      </c>
      <c r="J573" s="865" t="s">
        <v>89</v>
      </c>
      <c r="K573" s="874" t="s">
        <v>7934</v>
      </c>
      <c r="L573" s="865" t="s">
        <v>444</v>
      </c>
      <c r="M573" s="865" t="s">
        <v>8454</v>
      </c>
    </row>
    <row r="574" spans="1:13" s="871" customFormat="1" ht="16.5" customHeight="1">
      <c r="A574" s="22">
        <v>71</v>
      </c>
      <c r="B574" s="865" t="s">
        <v>8207</v>
      </c>
      <c r="C574" s="865" t="s">
        <v>8208</v>
      </c>
      <c r="D574" s="865" t="s">
        <v>387</v>
      </c>
      <c r="E574" s="865" t="s">
        <v>442</v>
      </c>
      <c r="F574" s="865" t="s">
        <v>442</v>
      </c>
      <c r="G574" s="865" t="s">
        <v>442</v>
      </c>
      <c r="H574" s="865" t="s">
        <v>442</v>
      </c>
      <c r="I574" s="865" t="s">
        <v>442</v>
      </c>
      <c r="J574" s="865" t="s">
        <v>68</v>
      </c>
      <c r="K574" s="874" t="s">
        <v>7934</v>
      </c>
      <c r="L574" s="865" t="s">
        <v>444</v>
      </c>
      <c r="M574" s="865" t="s">
        <v>8454</v>
      </c>
    </row>
    <row r="575" spans="1:13" s="871" customFormat="1" ht="16.5" customHeight="1">
      <c r="A575" s="22">
        <v>72</v>
      </c>
      <c r="B575" s="865" t="s">
        <v>8212</v>
      </c>
      <c r="C575" s="865" t="s">
        <v>8213</v>
      </c>
      <c r="D575" s="865" t="s">
        <v>56</v>
      </c>
      <c r="E575" s="865" t="s">
        <v>442</v>
      </c>
      <c r="F575" s="865" t="s">
        <v>442</v>
      </c>
      <c r="G575" s="865" t="s">
        <v>442</v>
      </c>
      <c r="H575" s="865" t="s">
        <v>442</v>
      </c>
      <c r="I575" s="865" t="s">
        <v>442</v>
      </c>
      <c r="J575" s="865" t="s">
        <v>89</v>
      </c>
      <c r="K575" s="874" t="s">
        <v>7934</v>
      </c>
      <c r="L575" s="865" t="s">
        <v>444</v>
      </c>
      <c r="M575" s="865" t="s">
        <v>8454</v>
      </c>
    </row>
    <row r="576" spans="1:13" s="871" customFormat="1" ht="16.5" customHeight="1">
      <c r="A576" s="22">
        <v>73</v>
      </c>
      <c r="B576" s="865" t="s">
        <v>8217</v>
      </c>
      <c r="C576" s="865" t="s">
        <v>8218</v>
      </c>
      <c r="D576" s="865" t="s">
        <v>387</v>
      </c>
      <c r="E576" s="865" t="s">
        <v>442</v>
      </c>
      <c r="F576" s="865" t="s">
        <v>442</v>
      </c>
      <c r="G576" s="865" t="s">
        <v>442</v>
      </c>
      <c r="H576" s="865" t="s">
        <v>442</v>
      </c>
      <c r="I576" s="865" t="s">
        <v>442</v>
      </c>
      <c r="J576" s="865" t="s">
        <v>68</v>
      </c>
      <c r="K576" s="874" t="s">
        <v>7934</v>
      </c>
      <c r="L576" s="865" t="s">
        <v>444</v>
      </c>
      <c r="M576" s="865" t="s">
        <v>8454</v>
      </c>
    </row>
    <row r="577" spans="1:13" s="871" customFormat="1" ht="16.5" customHeight="1">
      <c r="A577" s="22">
        <v>74</v>
      </c>
      <c r="B577" s="865" t="s">
        <v>8222</v>
      </c>
      <c r="C577" s="865" t="s">
        <v>8223</v>
      </c>
      <c r="D577" s="865" t="s">
        <v>387</v>
      </c>
      <c r="E577" s="865" t="s">
        <v>442</v>
      </c>
      <c r="F577" s="865" t="s">
        <v>442</v>
      </c>
      <c r="G577" s="865" t="s">
        <v>442</v>
      </c>
      <c r="H577" s="865" t="s">
        <v>442</v>
      </c>
      <c r="I577" s="865" t="s">
        <v>442</v>
      </c>
      <c r="J577" s="865" t="s">
        <v>68</v>
      </c>
      <c r="K577" s="874" t="s">
        <v>7934</v>
      </c>
      <c r="L577" s="865" t="s">
        <v>444</v>
      </c>
      <c r="M577" s="865" t="s">
        <v>8454</v>
      </c>
    </row>
    <row r="578" spans="1:13" s="871" customFormat="1" ht="16.5" customHeight="1">
      <c r="A578" s="22">
        <v>75</v>
      </c>
      <c r="B578" s="865" t="s">
        <v>8227</v>
      </c>
      <c r="C578" s="865" t="s">
        <v>8228</v>
      </c>
      <c r="D578" s="865" t="s">
        <v>387</v>
      </c>
      <c r="E578" s="865" t="s">
        <v>442</v>
      </c>
      <c r="F578" s="865" t="s">
        <v>442</v>
      </c>
      <c r="G578" s="865" t="s">
        <v>442</v>
      </c>
      <c r="H578" s="865" t="s">
        <v>442</v>
      </c>
      <c r="I578" s="865" t="s">
        <v>442</v>
      </c>
      <c r="J578" s="865" t="s">
        <v>68</v>
      </c>
      <c r="K578" s="874" t="s">
        <v>7934</v>
      </c>
      <c r="L578" s="865" t="s">
        <v>444</v>
      </c>
      <c r="M578" s="865" t="s">
        <v>8454</v>
      </c>
    </row>
    <row r="579" spans="1:13" s="871" customFormat="1" ht="16.5" customHeight="1">
      <c r="A579" s="22">
        <v>76</v>
      </c>
      <c r="B579" s="865" t="s">
        <v>8232</v>
      </c>
      <c r="C579" s="865" t="s">
        <v>8233</v>
      </c>
      <c r="D579" s="865" t="s">
        <v>56</v>
      </c>
      <c r="E579" s="865" t="s">
        <v>442</v>
      </c>
      <c r="F579" s="865" t="s">
        <v>442</v>
      </c>
      <c r="G579" s="865" t="s">
        <v>442</v>
      </c>
      <c r="H579" s="865" t="s">
        <v>442</v>
      </c>
      <c r="I579" s="865" t="s">
        <v>442</v>
      </c>
      <c r="J579" s="865" t="s">
        <v>89</v>
      </c>
      <c r="K579" s="874" t="s">
        <v>7934</v>
      </c>
      <c r="L579" s="865" t="s">
        <v>444</v>
      </c>
      <c r="M579" s="865" t="s">
        <v>8454</v>
      </c>
    </row>
    <row r="580" spans="1:13" s="871" customFormat="1" ht="16.5" customHeight="1">
      <c r="A580" s="22">
        <v>77</v>
      </c>
      <c r="B580" s="865" t="s">
        <v>8237</v>
      </c>
      <c r="C580" s="865" t="s">
        <v>8238</v>
      </c>
      <c r="D580" s="865" t="s">
        <v>387</v>
      </c>
      <c r="E580" s="865" t="s">
        <v>442</v>
      </c>
      <c r="F580" s="865" t="s">
        <v>442</v>
      </c>
      <c r="G580" s="865" t="s">
        <v>442</v>
      </c>
      <c r="H580" s="865" t="s">
        <v>442</v>
      </c>
      <c r="I580" s="865" t="s">
        <v>442</v>
      </c>
      <c r="J580" s="865" t="s">
        <v>68</v>
      </c>
      <c r="K580" s="874" t="s">
        <v>7934</v>
      </c>
      <c r="L580" s="865" t="s">
        <v>444</v>
      </c>
      <c r="M580" s="865" t="s">
        <v>8454</v>
      </c>
    </row>
    <row r="581" spans="1:13" s="871" customFormat="1" ht="16.5" customHeight="1">
      <c r="A581" s="22">
        <v>78</v>
      </c>
      <c r="B581" s="865" t="s">
        <v>8242</v>
      </c>
      <c r="C581" s="865" t="s">
        <v>8243</v>
      </c>
      <c r="D581" s="865" t="s">
        <v>56</v>
      </c>
      <c r="E581" s="865" t="s">
        <v>442</v>
      </c>
      <c r="F581" s="865" t="s">
        <v>442</v>
      </c>
      <c r="G581" s="865" t="s">
        <v>442</v>
      </c>
      <c r="H581" s="865" t="s">
        <v>442</v>
      </c>
      <c r="I581" s="865" t="s">
        <v>442</v>
      </c>
      <c r="J581" s="865" t="s">
        <v>89</v>
      </c>
      <c r="K581" s="874" t="s">
        <v>7934</v>
      </c>
      <c r="L581" s="865" t="s">
        <v>444</v>
      </c>
      <c r="M581" s="865" t="s">
        <v>8454</v>
      </c>
    </row>
    <row r="582" spans="1:13" s="871" customFormat="1" ht="16.5" customHeight="1">
      <c r="A582" s="22">
        <v>79</v>
      </c>
      <c r="B582" s="876" t="s">
        <v>8247</v>
      </c>
      <c r="C582" s="877" t="s">
        <v>8248</v>
      </c>
      <c r="D582" s="865" t="s">
        <v>387</v>
      </c>
      <c r="E582" s="865" t="s">
        <v>442</v>
      </c>
      <c r="F582" s="865" t="s">
        <v>442</v>
      </c>
      <c r="G582" s="865" t="s">
        <v>442</v>
      </c>
      <c r="H582" s="865" t="s">
        <v>442</v>
      </c>
      <c r="I582" s="865" t="s">
        <v>442</v>
      </c>
      <c r="J582" s="865" t="s">
        <v>68</v>
      </c>
      <c r="K582" s="874" t="s">
        <v>7934</v>
      </c>
      <c r="L582" s="865" t="s">
        <v>444</v>
      </c>
      <c r="M582" s="865" t="s">
        <v>8454</v>
      </c>
    </row>
    <row r="583" spans="1:13" s="871" customFormat="1" ht="16.5" customHeight="1">
      <c r="A583" s="22">
        <v>80</v>
      </c>
      <c r="B583" s="876" t="s">
        <v>8252</v>
      </c>
      <c r="C583" s="877" t="s">
        <v>8253</v>
      </c>
      <c r="D583" s="865" t="s">
        <v>387</v>
      </c>
      <c r="E583" s="865" t="s">
        <v>442</v>
      </c>
      <c r="F583" s="865" t="s">
        <v>442</v>
      </c>
      <c r="G583" s="865" t="s">
        <v>442</v>
      </c>
      <c r="H583" s="865" t="s">
        <v>442</v>
      </c>
      <c r="I583" s="865" t="s">
        <v>442</v>
      </c>
      <c r="J583" s="865" t="s">
        <v>68</v>
      </c>
      <c r="K583" s="874" t="s">
        <v>7934</v>
      </c>
      <c r="L583" s="865" t="s">
        <v>444</v>
      </c>
      <c r="M583" s="865" t="s">
        <v>8454</v>
      </c>
    </row>
    <row r="584" spans="1:13" s="871" customFormat="1" ht="16.5" customHeight="1">
      <c r="A584" s="22">
        <v>81</v>
      </c>
      <c r="B584" s="865" t="s">
        <v>8256</v>
      </c>
      <c r="C584" s="865" t="s">
        <v>8257</v>
      </c>
      <c r="D584" s="865" t="s">
        <v>387</v>
      </c>
      <c r="E584" s="865" t="s">
        <v>442</v>
      </c>
      <c r="F584" s="865" t="s">
        <v>442</v>
      </c>
      <c r="G584" s="865" t="s">
        <v>442</v>
      </c>
      <c r="H584" s="865" t="s">
        <v>442</v>
      </c>
      <c r="I584" s="865" t="s">
        <v>442</v>
      </c>
      <c r="J584" s="865" t="s">
        <v>68</v>
      </c>
      <c r="K584" s="874" t="s">
        <v>7934</v>
      </c>
      <c r="L584" s="865" t="s">
        <v>444</v>
      </c>
      <c r="M584" s="865" t="s">
        <v>8454</v>
      </c>
    </row>
    <row r="585" spans="1:13" s="871" customFormat="1" ht="16.5" customHeight="1">
      <c r="A585" s="22">
        <v>82</v>
      </c>
      <c r="B585" s="865" t="s">
        <v>8261</v>
      </c>
      <c r="C585" s="865" t="s">
        <v>8262</v>
      </c>
      <c r="D585" s="865" t="s">
        <v>56</v>
      </c>
      <c r="E585" s="865" t="s">
        <v>442</v>
      </c>
      <c r="F585" s="865" t="s">
        <v>442</v>
      </c>
      <c r="G585" s="865" t="s">
        <v>442</v>
      </c>
      <c r="H585" s="865" t="s">
        <v>442</v>
      </c>
      <c r="I585" s="865" t="s">
        <v>442</v>
      </c>
      <c r="J585" s="865" t="s">
        <v>89</v>
      </c>
      <c r="K585" s="874" t="s">
        <v>7934</v>
      </c>
      <c r="L585" s="865" t="s">
        <v>444</v>
      </c>
      <c r="M585" s="865" t="s">
        <v>8454</v>
      </c>
    </row>
    <row r="586" spans="1:13" s="871" customFormat="1" ht="16.5" customHeight="1">
      <c r="A586" s="22">
        <v>83</v>
      </c>
      <c r="B586" s="865" t="s">
        <v>8266</v>
      </c>
      <c r="C586" s="865" t="s">
        <v>8267</v>
      </c>
      <c r="D586" s="865" t="s">
        <v>387</v>
      </c>
      <c r="E586" s="865" t="s">
        <v>442</v>
      </c>
      <c r="F586" s="865" t="s">
        <v>442</v>
      </c>
      <c r="G586" s="865" t="s">
        <v>442</v>
      </c>
      <c r="H586" s="865" t="s">
        <v>442</v>
      </c>
      <c r="I586" s="865" t="s">
        <v>442</v>
      </c>
      <c r="J586" s="865" t="s">
        <v>68</v>
      </c>
      <c r="K586" s="874" t="s">
        <v>7934</v>
      </c>
      <c r="L586" s="865" t="s">
        <v>444</v>
      </c>
      <c r="M586" s="865" t="s">
        <v>8454</v>
      </c>
    </row>
    <row r="587" spans="1:13" s="871" customFormat="1" ht="16.5" customHeight="1">
      <c r="A587" s="22">
        <v>84</v>
      </c>
      <c r="B587" s="865" t="s">
        <v>8271</v>
      </c>
      <c r="C587" s="865" t="s">
        <v>8272</v>
      </c>
      <c r="D587" s="865" t="s">
        <v>56</v>
      </c>
      <c r="E587" s="865" t="s">
        <v>442</v>
      </c>
      <c r="F587" s="865" t="s">
        <v>442</v>
      </c>
      <c r="G587" s="865" t="s">
        <v>442</v>
      </c>
      <c r="H587" s="865" t="s">
        <v>442</v>
      </c>
      <c r="I587" s="865" t="s">
        <v>442</v>
      </c>
      <c r="J587" s="865" t="s">
        <v>89</v>
      </c>
      <c r="K587" s="874" t="s">
        <v>7934</v>
      </c>
      <c r="L587" s="865" t="s">
        <v>444</v>
      </c>
      <c r="M587" s="865" t="s">
        <v>8454</v>
      </c>
    </row>
    <row r="588" spans="1:13" s="871" customFormat="1" ht="16.5" customHeight="1">
      <c r="A588" s="22">
        <v>86</v>
      </c>
      <c r="B588" s="865" t="s">
        <v>8276</v>
      </c>
      <c r="C588" s="865" t="s">
        <v>8277</v>
      </c>
      <c r="D588" s="865" t="s">
        <v>387</v>
      </c>
      <c r="E588" s="865" t="s">
        <v>442</v>
      </c>
      <c r="F588" s="865" t="s">
        <v>442</v>
      </c>
      <c r="G588" s="865" t="s">
        <v>442</v>
      </c>
      <c r="H588" s="865" t="s">
        <v>442</v>
      </c>
      <c r="I588" s="865" t="s">
        <v>442</v>
      </c>
      <c r="J588" s="865" t="s">
        <v>68</v>
      </c>
      <c r="K588" s="874" t="s">
        <v>7934</v>
      </c>
      <c r="L588" s="865" t="s">
        <v>444</v>
      </c>
      <c r="M588" s="865" t="s">
        <v>8454</v>
      </c>
    </row>
    <row r="589" spans="1:13" s="871" customFormat="1" ht="16.5" customHeight="1">
      <c r="A589" s="22">
        <v>87</v>
      </c>
      <c r="B589" s="865" t="s">
        <v>8281</v>
      </c>
      <c r="C589" s="865" t="s">
        <v>8282</v>
      </c>
      <c r="D589" s="865" t="s">
        <v>387</v>
      </c>
      <c r="E589" s="865" t="s">
        <v>442</v>
      </c>
      <c r="F589" s="865" t="s">
        <v>442</v>
      </c>
      <c r="G589" s="865" t="s">
        <v>442</v>
      </c>
      <c r="H589" s="865" t="s">
        <v>442</v>
      </c>
      <c r="I589" s="865" t="s">
        <v>442</v>
      </c>
      <c r="J589" s="865" t="s">
        <v>68</v>
      </c>
      <c r="K589" s="874" t="s">
        <v>7934</v>
      </c>
      <c r="L589" s="865" t="s">
        <v>444</v>
      </c>
      <c r="M589" s="865" t="s">
        <v>8454</v>
      </c>
    </row>
    <row r="590" spans="1:13" s="871" customFormat="1" ht="16.5" customHeight="1">
      <c r="A590" s="22">
        <v>88</v>
      </c>
      <c r="B590" s="865" t="s">
        <v>8286</v>
      </c>
      <c r="C590" s="865" t="s">
        <v>8287</v>
      </c>
      <c r="D590" s="865" t="s">
        <v>387</v>
      </c>
      <c r="E590" s="865" t="s">
        <v>442</v>
      </c>
      <c r="F590" s="865" t="s">
        <v>442</v>
      </c>
      <c r="G590" s="865" t="s">
        <v>442</v>
      </c>
      <c r="H590" s="865" t="s">
        <v>442</v>
      </c>
      <c r="I590" s="865" t="s">
        <v>442</v>
      </c>
      <c r="J590" s="865" t="s">
        <v>68</v>
      </c>
      <c r="K590" s="874" t="s">
        <v>7934</v>
      </c>
      <c r="L590" s="865" t="s">
        <v>444</v>
      </c>
      <c r="M590" s="865" t="s">
        <v>8454</v>
      </c>
    </row>
    <row r="591" spans="1:13" s="871" customFormat="1" ht="16.5" customHeight="1">
      <c r="A591" s="22">
        <v>89</v>
      </c>
      <c r="B591" s="865" t="s">
        <v>8291</v>
      </c>
      <c r="C591" s="865" t="s">
        <v>8292</v>
      </c>
      <c r="D591" s="865" t="s">
        <v>387</v>
      </c>
      <c r="E591" s="865" t="s">
        <v>442</v>
      </c>
      <c r="F591" s="865" t="s">
        <v>442</v>
      </c>
      <c r="G591" s="865" t="s">
        <v>442</v>
      </c>
      <c r="H591" s="865" t="s">
        <v>442</v>
      </c>
      <c r="I591" s="865" t="s">
        <v>442</v>
      </c>
      <c r="J591" s="865" t="s">
        <v>68</v>
      </c>
      <c r="K591" s="874" t="s">
        <v>7934</v>
      </c>
      <c r="L591" s="865" t="s">
        <v>444</v>
      </c>
      <c r="M591" s="865" t="s">
        <v>8454</v>
      </c>
    </row>
    <row r="592" spans="1:13" s="871" customFormat="1" ht="16.5" customHeight="1">
      <c r="A592" s="22">
        <v>90</v>
      </c>
      <c r="B592" s="865" t="s">
        <v>8296</v>
      </c>
      <c r="C592" s="865" t="s">
        <v>8297</v>
      </c>
      <c r="D592" s="865" t="s">
        <v>387</v>
      </c>
      <c r="E592" s="865" t="s">
        <v>442</v>
      </c>
      <c r="F592" s="865" t="s">
        <v>442</v>
      </c>
      <c r="G592" s="865" t="s">
        <v>442</v>
      </c>
      <c r="H592" s="865" t="s">
        <v>442</v>
      </c>
      <c r="I592" s="865" t="s">
        <v>442</v>
      </c>
      <c r="J592" s="865" t="s">
        <v>68</v>
      </c>
      <c r="K592" s="874" t="s">
        <v>7934</v>
      </c>
      <c r="L592" s="865" t="s">
        <v>444</v>
      </c>
      <c r="M592" s="865" t="s">
        <v>8454</v>
      </c>
    </row>
    <row r="593" spans="1:13" s="871" customFormat="1" ht="16.5" customHeight="1">
      <c r="A593" s="22">
        <v>91</v>
      </c>
      <c r="B593" s="865" t="s">
        <v>8301</v>
      </c>
      <c r="C593" s="865" t="s">
        <v>8302</v>
      </c>
      <c r="D593" s="865" t="s">
        <v>387</v>
      </c>
      <c r="E593" s="865" t="s">
        <v>442</v>
      </c>
      <c r="F593" s="865" t="s">
        <v>442</v>
      </c>
      <c r="G593" s="865" t="s">
        <v>442</v>
      </c>
      <c r="H593" s="865" t="s">
        <v>442</v>
      </c>
      <c r="I593" s="865" t="s">
        <v>442</v>
      </c>
      <c r="J593" s="865" t="s">
        <v>68</v>
      </c>
      <c r="K593" s="874" t="s">
        <v>7934</v>
      </c>
      <c r="L593" s="865" t="s">
        <v>444</v>
      </c>
      <c r="M593" s="865" t="s">
        <v>8454</v>
      </c>
    </row>
    <row r="594" spans="1:13" s="871" customFormat="1" ht="16.5" customHeight="1">
      <c r="A594" s="22">
        <v>92</v>
      </c>
      <c r="B594" s="865" t="s">
        <v>8306</v>
      </c>
      <c r="C594" s="865" t="s">
        <v>8307</v>
      </c>
      <c r="D594" s="865" t="s">
        <v>387</v>
      </c>
      <c r="E594" s="865" t="s">
        <v>442</v>
      </c>
      <c r="F594" s="865" t="s">
        <v>442</v>
      </c>
      <c r="G594" s="865" t="s">
        <v>442</v>
      </c>
      <c r="H594" s="865" t="s">
        <v>442</v>
      </c>
      <c r="I594" s="865" t="s">
        <v>442</v>
      </c>
      <c r="J594" s="865" t="s">
        <v>68</v>
      </c>
      <c r="K594" s="874" t="s">
        <v>7934</v>
      </c>
      <c r="L594" s="865" t="s">
        <v>444</v>
      </c>
      <c r="M594" s="865" t="s">
        <v>8454</v>
      </c>
    </row>
    <row r="595" spans="1:13" s="871" customFormat="1" ht="16.5" customHeight="1">
      <c r="A595" s="22">
        <v>93</v>
      </c>
      <c r="B595" s="865" t="s">
        <v>8311</v>
      </c>
      <c r="C595" s="865" t="s">
        <v>8312</v>
      </c>
      <c r="D595" s="865" t="s">
        <v>387</v>
      </c>
      <c r="E595" s="865" t="s">
        <v>442</v>
      </c>
      <c r="F595" s="865" t="s">
        <v>442</v>
      </c>
      <c r="G595" s="865" t="s">
        <v>442</v>
      </c>
      <c r="H595" s="865" t="s">
        <v>442</v>
      </c>
      <c r="I595" s="865" t="s">
        <v>442</v>
      </c>
      <c r="J595" s="865" t="s">
        <v>68</v>
      </c>
      <c r="K595" s="874" t="s">
        <v>7934</v>
      </c>
      <c r="L595" s="865" t="s">
        <v>444</v>
      </c>
      <c r="M595" s="865" t="s">
        <v>8454</v>
      </c>
    </row>
    <row r="596" spans="1:13" s="871" customFormat="1" ht="16.5" customHeight="1">
      <c r="A596" s="22">
        <v>94</v>
      </c>
      <c r="B596" s="865" t="s">
        <v>8316</v>
      </c>
      <c r="C596" s="865" t="s">
        <v>8317</v>
      </c>
      <c r="D596" s="865" t="s">
        <v>387</v>
      </c>
      <c r="E596" s="865" t="s">
        <v>7908</v>
      </c>
      <c r="F596" s="865" t="s">
        <v>8651</v>
      </c>
      <c r="G596" s="865" t="s">
        <v>8652</v>
      </c>
      <c r="H596" s="865" t="s">
        <v>8318</v>
      </c>
      <c r="I596" s="865" t="s">
        <v>8319</v>
      </c>
      <c r="J596" s="865" t="s">
        <v>68</v>
      </c>
      <c r="K596" s="865" t="s">
        <v>8320</v>
      </c>
      <c r="L596" s="865" t="s">
        <v>394</v>
      </c>
      <c r="M596" s="865"/>
    </row>
    <row r="597" spans="1:13" s="871" customFormat="1" ht="16.5" customHeight="1">
      <c r="A597" s="22">
        <v>95</v>
      </c>
      <c r="B597" s="865" t="s">
        <v>8321</v>
      </c>
      <c r="C597" s="865" t="s">
        <v>8322</v>
      </c>
      <c r="D597" s="865" t="s">
        <v>387</v>
      </c>
      <c r="E597" s="865" t="s">
        <v>7908</v>
      </c>
      <c r="F597" s="865" t="s">
        <v>8651</v>
      </c>
      <c r="G597" s="865" t="s">
        <v>8652</v>
      </c>
      <c r="H597" s="865" t="s">
        <v>8323</v>
      </c>
      <c r="I597" s="865" t="s">
        <v>8324</v>
      </c>
      <c r="J597" s="865" t="s">
        <v>68</v>
      </c>
      <c r="K597" s="865" t="s">
        <v>8325</v>
      </c>
      <c r="L597" s="865" t="s">
        <v>394</v>
      </c>
      <c r="M597" s="865"/>
    </row>
    <row r="598" spans="1:13" s="871" customFormat="1" ht="16.5" customHeight="1">
      <c r="A598" s="22">
        <v>96</v>
      </c>
      <c r="B598" s="865" t="s">
        <v>8326</v>
      </c>
      <c r="C598" s="865" t="s">
        <v>8327</v>
      </c>
      <c r="D598" s="865" t="s">
        <v>387</v>
      </c>
      <c r="E598" s="865" t="s">
        <v>7908</v>
      </c>
      <c r="F598" s="865" t="s">
        <v>8651</v>
      </c>
      <c r="G598" s="865" t="s">
        <v>8652</v>
      </c>
      <c r="H598" s="865" t="s">
        <v>8328</v>
      </c>
      <c r="I598" s="865" t="s">
        <v>8329</v>
      </c>
      <c r="J598" s="865" t="s">
        <v>68</v>
      </c>
      <c r="K598" s="865" t="s">
        <v>8330</v>
      </c>
      <c r="L598" s="865" t="s">
        <v>394</v>
      </c>
      <c r="M598" s="865"/>
    </row>
    <row r="599" spans="1:13" s="871" customFormat="1" ht="16.5" customHeight="1">
      <c r="A599" s="22">
        <v>97</v>
      </c>
      <c r="B599" s="865" t="s">
        <v>8331</v>
      </c>
      <c r="C599" s="865" t="s">
        <v>8332</v>
      </c>
      <c r="D599" s="865" t="s">
        <v>387</v>
      </c>
      <c r="E599" s="865" t="s">
        <v>7908</v>
      </c>
      <c r="F599" s="865" t="s">
        <v>8651</v>
      </c>
      <c r="G599" s="865" t="s">
        <v>8652</v>
      </c>
      <c r="H599" s="865" t="s">
        <v>8333</v>
      </c>
      <c r="I599" s="865" t="s">
        <v>8334</v>
      </c>
      <c r="J599" s="865" t="s">
        <v>68</v>
      </c>
      <c r="K599" s="865" t="s">
        <v>8335</v>
      </c>
      <c r="L599" s="865" t="s">
        <v>394</v>
      </c>
      <c r="M599" s="865"/>
    </row>
    <row r="600" spans="1:13" s="871" customFormat="1" ht="16.5" customHeight="1">
      <c r="A600" s="22">
        <v>98</v>
      </c>
      <c r="B600" s="865" t="s">
        <v>8336</v>
      </c>
      <c r="C600" s="865" t="s">
        <v>8337</v>
      </c>
      <c r="D600" s="865" t="s">
        <v>387</v>
      </c>
      <c r="E600" s="865" t="s">
        <v>7908</v>
      </c>
      <c r="F600" s="865" t="s">
        <v>8651</v>
      </c>
      <c r="G600" s="865" t="s">
        <v>8652</v>
      </c>
      <c r="H600" s="865" t="s">
        <v>8338</v>
      </c>
      <c r="I600" s="865" t="s">
        <v>8339</v>
      </c>
      <c r="J600" s="865" t="s">
        <v>68</v>
      </c>
      <c r="K600" s="865" t="s">
        <v>8340</v>
      </c>
      <c r="L600" s="865" t="s">
        <v>394</v>
      </c>
      <c r="M600" s="865"/>
    </row>
    <row r="601" spans="1:13" s="871" customFormat="1" ht="16.5" customHeight="1">
      <c r="A601" s="22">
        <v>99</v>
      </c>
      <c r="B601" s="865" t="s">
        <v>8341</v>
      </c>
      <c r="C601" s="865" t="s">
        <v>8342</v>
      </c>
      <c r="D601" s="865" t="s">
        <v>387</v>
      </c>
      <c r="E601" s="865" t="s">
        <v>7908</v>
      </c>
      <c r="F601" s="865" t="s">
        <v>8651</v>
      </c>
      <c r="G601" s="865" t="s">
        <v>8652</v>
      </c>
      <c r="H601" s="865" t="s">
        <v>8343</v>
      </c>
      <c r="I601" s="865" t="s">
        <v>8344</v>
      </c>
      <c r="J601" s="865" t="s">
        <v>68</v>
      </c>
      <c r="K601" s="865" t="s">
        <v>8345</v>
      </c>
      <c r="L601" s="865" t="s">
        <v>394</v>
      </c>
      <c r="M601" s="865"/>
    </row>
    <row r="602" spans="1:13" s="121" customFormat="1" ht="21.05" customHeight="1">
      <c r="A602" s="22">
        <v>100</v>
      </c>
      <c r="B602" s="865" t="s">
        <v>8346</v>
      </c>
      <c r="C602" s="865" t="s">
        <v>8347</v>
      </c>
      <c r="D602" s="865" t="s">
        <v>387</v>
      </c>
      <c r="E602" s="865" t="s">
        <v>7908</v>
      </c>
      <c r="F602" s="865" t="s">
        <v>8651</v>
      </c>
      <c r="G602" s="865" t="s">
        <v>8652</v>
      </c>
      <c r="H602" s="865" t="s">
        <v>8348</v>
      </c>
      <c r="I602" s="865" t="s">
        <v>8349</v>
      </c>
      <c r="J602" s="865" t="s">
        <v>68</v>
      </c>
      <c r="K602" s="865" t="s">
        <v>8350</v>
      </c>
      <c r="L602" s="865" t="s">
        <v>394</v>
      </c>
      <c r="M602" s="865"/>
    </row>
    <row r="603" spans="1:13" s="121" customFormat="1" ht="21.05" customHeight="1">
      <c r="A603" s="22">
        <v>101</v>
      </c>
      <c r="B603" s="865" t="s">
        <v>8351</v>
      </c>
      <c r="C603" s="865" t="s">
        <v>8352</v>
      </c>
      <c r="D603" s="865" t="s">
        <v>387</v>
      </c>
      <c r="E603" s="865" t="s">
        <v>7908</v>
      </c>
      <c r="F603" s="865" t="s">
        <v>8651</v>
      </c>
      <c r="G603" s="865" t="s">
        <v>8652</v>
      </c>
      <c r="H603" s="865" t="s">
        <v>8353</v>
      </c>
      <c r="I603" s="865" t="s">
        <v>8354</v>
      </c>
      <c r="J603" s="865" t="s">
        <v>68</v>
      </c>
      <c r="K603" s="865" t="s">
        <v>8355</v>
      </c>
      <c r="L603" s="865" t="s">
        <v>394</v>
      </c>
      <c r="M603" s="865"/>
    </row>
    <row r="604" spans="1:13" s="866" customFormat="1" ht="16.5" customHeight="1">
      <c r="A604" s="22">
        <v>102</v>
      </c>
      <c r="B604" s="865" t="s">
        <v>8356</v>
      </c>
      <c r="C604" s="865" t="s">
        <v>8357</v>
      </c>
      <c r="D604" s="865" t="s">
        <v>387</v>
      </c>
      <c r="E604" s="865" t="s">
        <v>7908</v>
      </c>
      <c r="F604" s="865" t="s">
        <v>8651</v>
      </c>
      <c r="G604" s="865" t="s">
        <v>8652</v>
      </c>
      <c r="H604" s="865" t="s">
        <v>8358</v>
      </c>
      <c r="I604" s="865" t="s">
        <v>8359</v>
      </c>
      <c r="J604" s="865" t="s">
        <v>68</v>
      </c>
      <c r="K604" s="865" t="s">
        <v>8360</v>
      </c>
      <c r="L604" s="865" t="s">
        <v>394</v>
      </c>
      <c r="M604" s="865"/>
    </row>
    <row r="605" spans="1:13" s="866" customFormat="1" ht="16.5" customHeight="1">
      <c r="A605" s="22">
        <v>103</v>
      </c>
      <c r="B605" s="865" t="s">
        <v>8361</v>
      </c>
      <c r="C605" s="865" t="s">
        <v>8362</v>
      </c>
      <c r="D605" s="865" t="s">
        <v>387</v>
      </c>
      <c r="E605" s="865" t="s">
        <v>442</v>
      </c>
      <c r="F605" s="865" t="s">
        <v>442</v>
      </c>
      <c r="G605" s="865" t="s">
        <v>442</v>
      </c>
      <c r="H605" s="865" t="s">
        <v>442</v>
      </c>
      <c r="I605" s="865" t="s">
        <v>442</v>
      </c>
      <c r="J605" s="865" t="s">
        <v>68</v>
      </c>
      <c r="K605" s="874" t="s">
        <v>7934</v>
      </c>
      <c r="L605" s="865" t="s">
        <v>444</v>
      </c>
      <c r="M605" s="865" t="s">
        <v>8454</v>
      </c>
    </row>
    <row r="606" spans="1:13" s="878" customFormat="1" ht="15.15">
      <c r="A606" s="22">
        <v>104</v>
      </c>
      <c r="B606" s="865" t="s">
        <v>8363</v>
      </c>
      <c r="C606" s="865" t="s">
        <v>8364</v>
      </c>
      <c r="D606" s="865" t="s">
        <v>387</v>
      </c>
      <c r="E606" s="865" t="s">
        <v>442</v>
      </c>
      <c r="F606" s="865" t="s">
        <v>442</v>
      </c>
      <c r="G606" s="865" t="s">
        <v>442</v>
      </c>
      <c r="H606" s="865" t="s">
        <v>442</v>
      </c>
      <c r="I606" s="865" t="s">
        <v>442</v>
      </c>
      <c r="J606" s="865" t="s">
        <v>68</v>
      </c>
      <c r="K606" s="874" t="s">
        <v>7934</v>
      </c>
      <c r="L606" s="865" t="s">
        <v>444</v>
      </c>
      <c r="M606" s="865" t="s">
        <v>8454</v>
      </c>
    </row>
    <row r="607" spans="1:13" s="878" customFormat="1" ht="15.15">
      <c r="A607" s="22">
        <v>105</v>
      </c>
      <c r="B607" s="865" t="s">
        <v>8365</v>
      </c>
      <c r="C607" s="865" t="s">
        <v>8366</v>
      </c>
      <c r="D607" s="865" t="s">
        <v>387</v>
      </c>
      <c r="E607" s="865" t="s">
        <v>442</v>
      </c>
      <c r="F607" s="865" t="s">
        <v>442</v>
      </c>
      <c r="G607" s="865" t="s">
        <v>442</v>
      </c>
      <c r="H607" s="865" t="s">
        <v>442</v>
      </c>
      <c r="I607" s="865" t="s">
        <v>442</v>
      </c>
      <c r="J607" s="865" t="s">
        <v>68</v>
      </c>
      <c r="K607" s="874" t="s">
        <v>7934</v>
      </c>
      <c r="L607" s="865" t="s">
        <v>444</v>
      </c>
      <c r="M607" s="865" t="s">
        <v>8454</v>
      </c>
    </row>
    <row r="608" spans="1:13" s="873" customFormat="1" ht="16.5" customHeight="1">
      <c r="A608" s="22">
        <v>106</v>
      </c>
      <c r="B608" s="865" t="s">
        <v>8367</v>
      </c>
      <c r="C608" s="865" t="s">
        <v>8368</v>
      </c>
      <c r="D608" s="865" t="s">
        <v>387</v>
      </c>
      <c r="E608" s="865" t="s">
        <v>442</v>
      </c>
      <c r="F608" s="865" t="s">
        <v>442</v>
      </c>
      <c r="G608" s="865" t="s">
        <v>442</v>
      </c>
      <c r="H608" s="865" t="s">
        <v>442</v>
      </c>
      <c r="I608" s="865" t="s">
        <v>442</v>
      </c>
      <c r="J608" s="865" t="s">
        <v>68</v>
      </c>
      <c r="K608" s="874" t="s">
        <v>7934</v>
      </c>
      <c r="L608" s="865" t="s">
        <v>444</v>
      </c>
      <c r="M608" s="865" t="s">
        <v>8454</v>
      </c>
    </row>
    <row r="609" spans="1:13" s="866" customFormat="1" ht="16.5" customHeight="1">
      <c r="A609" s="22">
        <v>107</v>
      </c>
      <c r="B609" s="865" t="s">
        <v>8369</v>
      </c>
      <c r="C609" s="865" t="s">
        <v>8370</v>
      </c>
      <c r="D609" s="865" t="s">
        <v>56</v>
      </c>
      <c r="E609" s="865" t="s">
        <v>442</v>
      </c>
      <c r="F609" s="865" t="s">
        <v>442</v>
      </c>
      <c r="G609" s="865" t="s">
        <v>442</v>
      </c>
      <c r="H609" s="865" t="s">
        <v>442</v>
      </c>
      <c r="I609" s="865" t="s">
        <v>442</v>
      </c>
      <c r="J609" s="865" t="s">
        <v>89</v>
      </c>
      <c r="K609" s="874" t="s">
        <v>7934</v>
      </c>
      <c r="L609" s="865" t="s">
        <v>444</v>
      </c>
      <c r="M609" s="865" t="s">
        <v>8454</v>
      </c>
    </row>
    <row r="610" spans="1:13" s="866" customFormat="1" ht="16.5" customHeight="1">
      <c r="A610" s="22">
        <v>108</v>
      </c>
      <c r="B610" s="865" t="s">
        <v>8371</v>
      </c>
      <c r="C610" s="865" t="s">
        <v>8372</v>
      </c>
      <c r="D610" s="865" t="s">
        <v>387</v>
      </c>
      <c r="E610" s="865" t="s">
        <v>442</v>
      </c>
      <c r="F610" s="865" t="s">
        <v>442</v>
      </c>
      <c r="G610" s="865" t="s">
        <v>442</v>
      </c>
      <c r="H610" s="865" t="s">
        <v>442</v>
      </c>
      <c r="I610" s="865" t="s">
        <v>442</v>
      </c>
      <c r="J610" s="865" t="s">
        <v>68</v>
      </c>
      <c r="K610" s="874" t="s">
        <v>7934</v>
      </c>
      <c r="L610" s="865" t="s">
        <v>444</v>
      </c>
      <c r="M610" s="865" t="s">
        <v>8454</v>
      </c>
    </row>
    <row r="611" spans="1:13" s="866" customFormat="1" ht="16.5" customHeight="1">
      <c r="A611" s="22">
        <v>109</v>
      </c>
      <c r="B611" s="865" t="s">
        <v>8373</v>
      </c>
      <c r="C611" s="865" t="s">
        <v>8374</v>
      </c>
      <c r="D611" s="865" t="s">
        <v>387</v>
      </c>
      <c r="E611" s="865" t="s">
        <v>442</v>
      </c>
      <c r="F611" s="865" t="s">
        <v>442</v>
      </c>
      <c r="G611" s="865" t="s">
        <v>442</v>
      </c>
      <c r="H611" s="865" t="s">
        <v>442</v>
      </c>
      <c r="I611" s="865" t="s">
        <v>442</v>
      </c>
      <c r="J611" s="865" t="s">
        <v>68</v>
      </c>
      <c r="K611" s="874" t="s">
        <v>7934</v>
      </c>
      <c r="L611" s="865" t="s">
        <v>444</v>
      </c>
      <c r="M611" s="865" t="s">
        <v>8454</v>
      </c>
    </row>
    <row r="612" spans="1:13" s="866" customFormat="1" ht="16.5" customHeight="1">
      <c r="A612" s="22">
        <v>110</v>
      </c>
      <c r="B612" s="865" t="s">
        <v>8375</v>
      </c>
      <c r="C612" s="865" t="s">
        <v>8376</v>
      </c>
      <c r="D612" s="865" t="s">
        <v>387</v>
      </c>
      <c r="E612" s="865" t="s">
        <v>442</v>
      </c>
      <c r="F612" s="865" t="s">
        <v>442</v>
      </c>
      <c r="G612" s="865" t="s">
        <v>442</v>
      </c>
      <c r="H612" s="865" t="s">
        <v>442</v>
      </c>
      <c r="I612" s="865" t="s">
        <v>442</v>
      </c>
      <c r="J612" s="865" t="s">
        <v>68</v>
      </c>
      <c r="K612" s="874" t="s">
        <v>7934</v>
      </c>
      <c r="L612" s="865" t="s">
        <v>444</v>
      </c>
      <c r="M612" s="865" t="s">
        <v>8454</v>
      </c>
    </row>
    <row r="613" spans="1:13" s="866" customFormat="1" ht="16.5" customHeight="1">
      <c r="A613" s="22">
        <v>111</v>
      </c>
      <c r="B613" s="865" t="s">
        <v>8377</v>
      </c>
      <c r="C613" s="865" t="s">
        <v>8378</v>
      </c>
      <c r="D613" s="865" t="s">
        <v>56</v>
      </c>
      <c r="E613" s="865" t="s">
        <v>442</v>
      </c>
      <c r="F613" s="865" t="s">
        <v>442</v>
      </c>
      <c r="G613" s="865" t="s">
        <v>442</v>
      </c>
      <c r="H613" s="865" t="s">
        <v>442</v>
      </c>
      <c r="I613" s="865" t="s">
        <v>442</v>
      </c>
      <c r="J613" s="865" t="s">
        <v>89</v>
      </c>
      <c r="K613" s="874" t="s">
        <v>7934</v>
      </c>
      <c r="L613" s="865" t="s">
        <v>444</v>
      </c>
      <c r="M613" s="865" t="s">
        <v>8454</v>
      </c>
    </row>
    <row r="614" spans="1:13" s="878" customFormat="1" ht="16.5" customHeight="1">
      <c r="A614" s="22">
        <v>112</v>
      </c>
      <c r="B614" s="865" t="s">
        <v>8379</v>
      </c>
      <c r="C614" s="865" t="s">
        <v>8380</v>
      </c>
      <c r="D614" s="865" t="s">
        <v>387</v>
      </c>
      <c r="E614" s="865" t="s">
        <v>442</v>
      </c>
      <c r="F614" s="865" t="s">
        <v>442</v>
      </c>
      <c r="G614" s="865" t="s">
        <v>442</v>
      </c>
      <c r="H614" s="865" t="s">
        <v>442</v>
      </c>
      <c r="I614" s="865" t="s">
        <v>442</v>
      </c>
      <c r="J614" s="865" t="s">
        <v>68</v>
      </c>
      <c r="K614" s="874" t="s">
        <v>7934</v>
      </c>
      <c r="L614" s="865" t="s">
        <v>444</v>
      </c>
      <c r="M614" s="865" t="s">
        <v>8454</v>
      </c>
    </row>
    <row r="615" spans="1:13" s="878" customFormat="1" ht="16.5" customHeight="1">
      <c r="A615" s="22">
        <v>113</v>
      </c>
      <c r="B615" s="865" t="s">
        <v>8381</v>
      </c>
      <c r="C615" s="865" t="s">
        <v>8382</v>
      </c>
      <c r="D615" s="865" t="s">
        <v>387</v>
      </c>
      <c r="E615" s="865" t="s">
        <v>442</v>
      </c>
      <c r="F615" s="865" t="s">
        <v>442</v>
      </c>
      <c r="G615" s="865" t="s">
        <v>442</v>
      </c>
      <c r="H615" s="865" t="s">
        <v>442</v>
      </c>
      <c r="I615" s="865" t="s">
        <v>442</v>
      </c>
      <c r="J615" s="865" t="s">
        <v>68</v>
      </c>
      <c r="K615" s="874" t="s">
        <v>7934</v>
      </c>
      <c r="L615" s="865" t="s">
        <v>444</v>
      </c>
      <c r="M615" s="865" t="s">
        <v>8454</v>
      </c>
    </row>
    <row r="616" spans="1:13" ht="15.15">
      <c r="A616" s="22">
        <v>114</v>
      </c>
      <c r="B616" s="865" t="s">
        <v>8383</v>
      </c>
      <c r="C616" s="865" t="s">
        <v>8384</v>
      </c>
      <c r="D616" s="865" t="s">
        <v>387</v>
      </c>
      <c r="E616" s="865" t="s">
        <v>442</v>
      </c>
      <c r="F616" s="865" t="s">
        <v>442</v>
      </c>
      <c r="G616" s="865" t="s">
        <v>442</v>
      </c>
      <c r="H616" s="865" t="s">
        <v>442</v>
      </c>
      <c r="I616" s="865" t="s">
        <v>442</v>
      </c>
      <c r="J616" s="865" t="s">
        <v>68</v>
      </c>
      <c r="K616" s="874" t="s">
        <v>7934</v>
      </c>
      <c r="L616" s="865" t="s">
        <v>444</v>
      </c>
      <c r="M616" s="865" t="s">
        <v>8454</v>
      </c>
    </row>
    <row r="617" spans="1:13" ht="15.15">
      <c r="A617" s="22">
        <v>115</v>
      </c>
      <c r="B617" s="865" t="s">
        <v>8385</v>
      </c>
      <c r="C617" s="865" t="s">
        <v>8386</v>
      </c>
      <c r="D617" s="865" t="s">
        <v>56</v>
      </c>
      <c r="E617" s="865" t="s">
        <v>442</v>
      </c>
      <c r="F617" s="865" t="s">
        <v>442</v>
      </c>
      <c r="G617" s="865" t="s">
        <v>442</v>
      </c>
      <c r="H617" s="865" t="s">
        <v>442</v>
      </c>
      <c r="I617" s="865" t="s">
        <v>442</v>
      </c>
      <c r="J617" s="865" t="s">
        <v>89</v>
      </c>
      <c r="K617" s="874" t="s">
        <v>7934</v>
      </c>
      <c r="L617" s="865" t="s">
        <v>444</v>
      </c>
      <c r="M617" s="865" t="s">
        <v>8454</v>
      </c>
    </row>
    <row r="618" spans="1:13" ht="15.15">
      <c r="A618" s="22">
        <v>116</v>
      </c>
      <c r="B618" s="865" t="s">
        <v>8387</v>
      </c>
      <c r="C618" s="865" t="s">
        <v>8388</v>
      </c>
      <c r="D618" s="865" t="s">
        <v>387</v>
      </c>
      <c r="E618" s="865" t="s">
        <v>442</v>
      </c>
      <c r="F618" s="865" t="s">
        <v>442</v>
      </c>
      <c r="G618" s="865" t="s">
        <v>442</v>
      </c>
      <c r="H618" s="865" t="s">
        <v>442</v>
      </c>
      <c r="I618" s="865" t="s">
        <v>442</v>
      </c>
      <c r="J618" s="865" t="s">
        <v>68</v>
      </c>
      <c r="K618" s="874" t="s">
        <v>7934</v>
      </c>
      <c r="L618" s="865" t="s">
        <v>444</v>
      </c>
      <c r="M618" s="865" t="s">
        <v>8454</v>
      </c>
    </row>
    <row r="619" spans="1:13" ht="15.15">
      <c r="A619" s="22">
        <v>117</v>
      </c>
      <c r="B619" s="865" t="s">
        <v>8389</v>
      </c>
      <c r="C619" s="865" t="s">
        <v>8390</v>
      </c>
      <c r="D619" s="865" t="s">
        <v>387</v>
      </c>
      <c r="E619" s="865" t="s">
        <v>442</v>
      </c>
      <c r="F619" s="865" t="s">
        <v>442</v>
      </c>
      <c r="G619" s="865" t="s">
        <v>442</v>
      </c>
      <c r="H619" s="865" t="s">
        <v>442</v>
      </c>
      <c r="I619" s="865" t="s">
        <v>442</v>
      </c>
      <c r="J619" s="865" t="s">
        <v>68</v>
      </c>
      <c r="K619" s="874" t="s">
        <v>7934</v>
      </c>
      <c r="L619" s="865" t="s">
        <v>444</v>
      </c>
      <c r="M619" s="865" t="s">
        <v>8454</v>
      </c>
    </row>
    <row r="620" spans="1:13" ht="15.15">
      <c r="A620" s="22">
        <v>118</v>
      </c>
      <c r="B620" s="865" t="s">
        <v>8391</v>
      </c>
      <c r="C620" s="865" t="s">
        <v>8392</v>
      </c>
      <c r="D620" s="865" t="s">
        <v>387</v>
      </c>
      <c r="E620" s="865" t="s">
        <v>442</v>
      </c>
      <c r="F620" s="865" t="s">
        <v>442</v>
      </c>
      <c r="G620" s="865" t="s">
        <v>442</v>
      </c>
      <c r="H620" s="865" t="s">
        <v>442</v>
      </c>
      <c r="I620" s="865" t="s">
        <v>442</v>
      </c>
      <c r="J620" s="865" t="s">
        <v>68</v>
      </c>
      <c r="K620" s="874" t="s">
        <v>7934</v>
      </c>
      <c r="L620" s="865" t="s">
        <v>444</v>
      </c>
      <c r="M620" s="865" t="s">
        <v>8454</v>
      </c>
    </row>
    <row r="621" spans="1:13" ht="15.15">
      <c r="A621" s="22">
        <v>119</v>
      </c>
      <c r="B621" s="865" t="s">
        <v>8393</v>
      </c>
      <c r="C621" s="865" t="s">
        <v>8394</v>
      </c>
      <c r="D621" s="865" t="s">
        <v>56</v>
      </c>
      <c r="E621" s="865" t="s">
        <v>442</v>
      </c>
      <c r="F621" s="865" t="s">
        <v>442</v>
      </c>
      <c r="G621" s="865" t="s">
        <v>442</v>
      </c>
      <c r="H621" s="865" t="s">
        <v>442</v>
      </c>
      <c r="I621" s="865" t="s">
        <v>442</v>
      </c>
      <c r="J621" s="865" t="s">
        <v>89</v>
      </c>
      <c r="K621" s="874" t="s">
        <v>7934</v>
      </c>
      <c r="L621" s="865" t="s">
        <v>444</v>
      </c>
      <c r="M621" s="865" t="s">
        <v>8454</v>
      </c>
    </row>
    <row r="622" spans="1:13" ht="15.15">
      <c r="A622" s="22">
        <v>120</v>
      </c>
      <c r="B622" s="865" t="s">
        <v>8395</v>
      </c>
      <c r="C622" s="865" t="s">
        <v>8396</v>
      </c>
      <c r="D622" s="865" t="s">
        <v>387</v>
      </c>
      <c r="E622" s="865" t="s">
        <v>442</v>
      </c>
      <c r="F622" s="865" t="s">
        <v>442</v>
      </c>
      <c r="G622" s="865" t="s">
        <v>442</v>
      </c>
      <c r="H622" s="865" t="s">
        <v>442</v>
      </c>
      <c r="I622" s="865" t="s">
        <v>442</v>
      </c>
      <c r="J622" s="865" t="s">
        <v>68</v>
      </c>
      <c r="K622" s="874" t="s">
        <v>7934</v>
      </c>
      <c r="L622" s="865" t="s">
        <v>444</v>
      </c>
      <c r="M622" s="865" t="s">
        <v>8454</v>
      </c>
    </row>
    <row r="623" spans="1:13" ht="15.15">
      <c r="A623" s="22">
        <v>121</v>
      </c>
      <c r="B623" s="865" t="s">
        <v>8397</v>
      </c>
      <c r="C623" s="865" t="s">
        <v>8398</v>
      </c>
      <c r="D623" s="865" t="s">
        <v>387</v>
      </c>
      <c r="E623" s="865" t="s">
        <v>442</v>
      </c>
      <c r="F623" s="865" t="s">
        <v>442</v>
      </c>
      <c r="G623" s="865" t="s">
        <v>442</v>
      </c>
      <c r="H623" s="865" t="s">
        <v>442</v>
      </c>
      <c r="I623" s="865" t="s">
        <v>442</v>
      </c>
      <c r="J623" s="865" t="s">
        <v>68</v>
      </c>
      <c r="K623" s="874" t="s">
        <v>7934</v>
      </c>
      <c r="L623" s="865" t="s">
        <v>444</v>
      </c>
      <c r="M623" s="865" t="s">
        <v>8454</v>
      </c>
    </row>
    <row r="624" spans="1:13" ht="15.15">
      <c r="A624" s="22">
        <v>122</v>
      </c>
      <c r="B624" s="865" t="s">
        <v>8399</v>
      </c>
      <c r="C624" s="865" t="s">
        <v>8400</v>
      </c>
      <c r="D624" s="865" t="s">
        <v>387</v>
      </c>
      <c r="E624" s="865" t="s">
        <v>442</v>
      </c>
      <c r="F624" s="865" t="s">
        <v>442</v>
      </c>
      <c r="G624" s="865" t="s">
        <v>442</v>
      </c>
      <c r="H624" s="865" t="s">
        <v>442</v>
      </c>
      <c r="I624" s="865" t="s">
        <v>442</v>
      </c>
      <c r="J624" s="865" t="s">
        <v>68</v>
      </c>
      <c r="K624" s="874" t="s">
        <v>7934</v>
      </c>
      <c r="L624" s="865" t="s">
        <v>444</v>
      </c>
      <c r="M624" s="865" t="s">
        <v>8454</v>
      </c>
    </row>
    <row r="625" spans="1:13" ht="15.15">
      <c r="A625" s="22">
        <v>123</v>
      </c>
      <c r="B625" s="865" t="s">
        <v>8401</v>
      </c>
      <c r="C625" s="865" t="s">
        <v>8402</v>
      </c>
      <c r="D625" s="865" t="s">
        <v>56</v>
      </c>
      <c r="E625" s="865" t="s">
        <v>442</v>
      </c>
      <c r="F625" s="865" t="s">
        <v>442</v>
      </c>
      <c r="G625" s="865" t="s">
        <v>442</v>
      </c>
      <c r="H625" s="865" t="s">
        <v>442</v>
      </c>
      <c r="I625" s="865" t="s">
        <v>442</v>
      </c>
      <c r="J625" s="865" t="s">
        <v>89</v>
      </c>
      <c r="K625" s="874" t="s">
        <v>7934</v>
      </c>
      <c r="L625" s="865" t="s">
        <v>444</v>
      </c>
      <c r="M625" s="865" t="s">
        <v>8454</v>
      </c>
    </row>
    <row r="626" spans="1:13" ht="15.15">
      <c r="A626" s="22">
        <v>124</v>
      </c>
      <c r="B626" s="865" t="s">
        <v>8403</v>
      </c>
      <c r="C626" s="865" t="s">
        <v>8404</v>
      </c>
      <c r="D626" s="865" t="s">
        <v>387</v>
      </c>
      <c r="E626" s="865" t="s">
        <v>442</v>
      </c>
      <c r="F626" s="865" t="s">
        <v>442</v>
      </c>
      <c r="G626" s="865" t="s">
        <v>442</v>
      </c>
      <c r="H626" s="865" t="s">
        <v>442</v>
      </c>
      <c r="I626" s="865" t="s">
        <v>442</v>
      </c>
      <c r="J626" s="865" t="s">
        <v>68</v>
      </c>
      <c r="K626" s="874" t="s">
        <v>7934</v>
      </c>
      <c r="L626" s="865" t="s">
        <v>444</v>
      </c>
      <c r="M626" s="865" t="s">
        <v>8454</v>
      </c>
    </row>
    <row r="627" spans="1:13" ht="15.15">
      <c r="A627" s="22">
        <v>125</v>
      </c>
      <c r="B627" s="865" t="s">
        <v>8405</v>
      </c>
      <c r="C627" s="865" t="s">
        <v>8406</v>
      </c>
      <c r="D627" s="865" t="s">
        <v>387</v>
      </c>
      <c r="E627" s="865" t="s">
        <v>442</v>
      </c>
      <c r="F627" s="865" t="s">
        <v>442</v>
      </c>
      <c r="G627" s="865" t="s">
        <v>442</v>
      </c>
      <c r="H627" s="865" t="s">
        <v>442</v>
      </c>
      <c r="I627" s="865" t="s">
        <v>442</v>
      </c>
      <c r="J627" s="865" t="s">
        <v>68</v>
      </c>
      <c r="K627" s="874" t="s">
        <v>7934</v>
      </c>
      <c r="L627" s="865" t="s">
        <v>444</v>
      </c>
      <c r="M627" s="865" t="s">
        <v>8454</v>
      </c>
    </row>
    <row r="628" spans="1:13" ht="15.15">
      <c r="A628" s="22">
        <v>126</v>
      </c>
      <c r="B628" s="865" t="s">
        <v>8407</v>
      </c>
      <c r="C628" s="865" t="s">
        <v>8408</v>
      </c>
      <c r="D628" s="865" t="s">
        <v>56</v>
      </c>
      <c r="E628" s="865" t="s">
        <v>442</v>
      </c>
      <c r="F628" s="865" t="s">
        <v>442</v>
      </c>
      <c r="G628" s="865" t="s">
        <v>442</v>
      </c>
      <c r="H628" s="865" t="s">
        <v>442</v>
      </c>
      <c r="I628" s="865" t="s">
        <v>442</v>
      </c>
      <c r="J628" s="865" t="s">
        <v>89</v>
      </c>
      <c r="K628" s="874" t="s">
        <v>7934</v>
      </c>
      <c r="L628" s="865" t="s">
        <v>444</v>
      </c>
      <c r="M628" s="865" t="s">
        <v>8454</v>
      </c>
    </row>
    <row r="629" spans="1:13" ht="15.15">
      <c r="A629" s="22">
        <v>127</v>
      </c>
      <c r="B629" s="865" t="s">
        <v>8409</v>
      </c>
      <c r="C629" s="865" t="s">
        <v>8410</v>
      </c>
      <c r="D629" s="865" t="s">
        <v>387</v>
      </c>
      <c r="E629" s="865" t="s">
        <v>442</v>
      </c>
      <c r="F629" s="865" t="s">
        <v>442</v>
      </c>
      <c r="G629" s="865" t="s">
        <v>442</v>
      </c>
      <c r="H629" s="865" t="s">
        <v>442</v>
      </c>
      <c r="I629" s="865" t="s">
        <v>442</v>
      </c>
      <c r="J629" s="865" t="s">
        <v>68</v>
      </c>
      <c r="K629" s="874" t="s">
        <v>7934</v>
      </c>
      <c r="L629" s="865" t="s">
        <v>444</v>
      </c>
      <c r="M629" s="865" t="s">
        <v>8454</v>
      </c>
    </row>
    <row r="630" spans="1:13" ht="15.15">
      <c r="A630" s="22">
        <v>128</v>
      </c>
      <c r="B630" s="865" t="s">
        <v>8411</v>
      </c>
      <c r="C630" s="865" t="s">
        <v>8412</v>
      </c>
      <c r="D630" s="865" t="s">
        <v>387</v>
      </c>
      <c r="E630" s="865" t="s">
        <v>442</v>
      </c>
      <c r="F630" s="865" t="s">
        <v>442</v>
      </c>
      <c r="G630" s="865" t="s">
        <v>442</v>
      </c>
      <c r="H630" s="865" t="s">
        <v>442</v>
      </c>
      <c r="I630" s="865" t="s">
        <v>442</v>
      </c>
      <c r="J630" s="865" t="s">
        <v>68</v>
      </c>
      <c r="K630" s="874" t="s">
        <v>7934</v>
      </c>
      <c r="L630" s="865" t="s">
        <v>444</v>
      </c>
      <c r="M630" s="865" t="s">
        <v>8454</v>
      </c>
    </row>
    <row r="631" spans="1:13" ht="15.15">
      <c r="A631" s="22">
        <v>129</v>
      </c>
      <c r="B631" s="865" t="s">
        <v>8413</v>
      </c>
      <c r="C631" s="865" t="s">
        <v>8414</v>
      </c>
      <c r="D631" s="865" t="s">
        <v>387</v>
      </c>
      <c r="E631" s="865" t="s">
        <v>442</v>
      </c>
      <c r="F631" s="865" t="s">
        <v>442</v>
      </c>
      <c r="G631" s="865" t="s">
        <v>442</v>
      </c>
      <c r="H631" s="865" t="s">
        <v>442</v>
      </c>
      <c r="I631" s="865" t="s">
        <v>442</v>
      </c>
      <c r="J631" s="865" t="s">
        <v>68</v>
      </c>
      <c r="K631" s="874" t="s">
        <v>7934</v>
      </c>
      <c r="L631" s="865" t="s">
        <v>444</v>
      </c>
      <c r="M631" s="865" t="s">
        <v>8454</v>
      </c>
    </row>
    <row r="632" spans="1:13" ht="15.15">
      <c r="A632" s="22">
        <v>130</v>
      </c>
      <c r="B632" s="865" t="s">
        <v>8415</v>
      </c>
      <c r="C632" s="865" t="s">
        <v>8416</v>
      </c>
      <c r="D632" s="865" t="s">
        <v>56</v>
      </c>
      <c r="E632" s="865" t="s">
        <v>442</v>
      </c>
      <c r="F632" s="865" t="s">
        <v>442</v>
      </c>
      <c r="G632" s="865" t="s">
        <v>442</v>
      </c>
      <c r="H632" s="865" t="s">
        <v>442</v>
      </c>
      <c r="I632" s="865" t="s">
        <v>442</v>
      </c>
      <c r="J632" s="865" t="s">
        <v>89</v>
      </c>
      <c r="K632" s="874" t="s">
        <v>7934</v>
      </c>
      <c r="L632" s="865" t="s">
        <v>444</v>
      </c>
      <c r="M632" s="865" t="s">
        <v>8454</v>
      </c>
    </row>
    <row r="633" spans="1:13" ht="15.15">
      <c r="A633" s="22">
        <v>131</v>
      </c>
      <c r="B633" s="865" t="s">
        <v>8417</v>
      </c>
      <c r="C633" s="865" t="s">
        <v>8418</v>
      </c>
      <c r="D633" s="865" t="s">
        <v>387</v>
      </c>
      <c r="E633" s="865" t="s">
        <v>442</v>
      </c>
      <c r="F633" s="865" t="s">
        <v>442</v>
      </c>
      <c r="G633" s="865" t="s">
        <v>442</v>
      </c>
      <c r="H633" s="865" t="s">
        <v>442</v>
      </c>
      <c r="I633" s="865" t="s">
        <v>442</v>
      </c>
      <c r="J633" s="865" t="s">
        <v>68</v>
      </c>
      <c r="K633" s="874" t="s">
        <v>7934</v>
      </c>
      <c r="L633" s="865" t="s">
        <v>444</v>
      </c>
      <c r="M633" s="865" t="s">
        <v>8454</v>
      </c>
    </row>
    <row r="634" spans="1:13" ht="15.15">
      <c r="A634" s="22">
        <v>132</v>
      </c>
      <c r="B634" s="865" t="s">
        <v>8419</v>
      </c>
      <c r="C634" s="865" t="s">
        <v>8420</v>
      </c>
      <c r="D634" s="865" t="s">
        <v>387</v>
      </c>
      <c r="E634" s="865" t="s">
        <v>442</v>
      </c>
      <c r="F634" s="865" t="s">
        <v>442</v>
      </c>
      <c r="G634" s="865" t="s">
        <v>442</v>
      </c>
      <c r="H634" s="865" t="s">
        <v>442</v>
      </c>
      <c r="I634" s="865" t="s">
        <v>442</v>
      </c>
      <c r="J634" s="865" t="s">
        <v>68</v>
      </c>
      <c r="K634" s="874" t="s">
        <v>7934</v>
      </c>
      <c r="L634" s="865" t="s">
        <v>444</v>
      </c>
      <c r="M634" s="865" t="s">
        <v>8454</v>
      </c>
    </row>
    <row r="635" spans="1:13" ht="15.15">
      <c r="A635" s="22">
        <v>133</v>
      </c>
      <c r="B635" s="865" t="s">
        <v>8421</v>
      </c>
      <c r="C635" s="865" t="s">
        <v>8422</v>
      </c>
      <c r="D635" s="865" t="s">
        <v>387</v>
      </c>
      <c r="E635" s="865" t="s">
        <v>442</v>
      </c>
      <c r="F635" s="865" t="s">
        <v>442</v>
      </c>
      <c r="G635" s="865" t="s">
        <v>442</v>
      </c>
      <c r="H635" s="865" t="s">
        <v>442</v>
      </c>
      <c r="I635" s="865" t="s">
        <v>442</v>
      </c>
      <c r="J635" s="865" t="s">
        <v>68</v>
      </c>
      <c r="K635" s="874" t="s">
        <v>7934</v>
      </c>
      <c r="L635" s="865" t="s">
        <v>444</v>
      </c>
      <c r="M635" s="865" t="s">
        <v>8454</v>
      </c>
    </row>
    <row r="636" spans="1:13" ht="15.15">
      <c r="A636" s="22">
        <v>134</v>
      </c>
      <c r="B636" s="865" t="s">
        <v>8423</v>
      </c>
      <c r="C636" s="865" t="s">
        <v>8424</v>
      </c>
      <c r="D636" s="865" t="s">
        <v>387</v>
      </c>
      <c r="E636" s="865" t="s">
        <v>442</v>
      </c>
      <c r="F636" s="865" t="s">
        <v>442</v>
      </c>
      <c r="G636" s="865" t="s">
        <v>442</v>
      </c>
      <c r="H636" s="865" t="s">
        <v>442</v>
      </c>
      <c r="I636" s="865" t="s">
        <v>442</v>
      </c>
      <c r="J636" s="865" t="s">
        <v>68</v>
      </c>
      <c r="K636" s="874" t="s">
        <v>7934</v>
      </c>
      <c r="L636" s="865" t="s">
        <v>444</v>
      </c>
      <c r="M636" s="865" t="s">
        <v>8454</v>
      </c>
    </row>
    <row r="637" spans="1:13" ht="15.15">
      <c r="A637" s="22">
        <v>135</v>
      </c>
      <c r="B637" s="865" t="s">
        <v>8425</v>
      </c>
      <c r="C637" s="865" t="s">
        <v>8426</v>
      </c>
      <c r="D637" s="865" t="s">
        <v>56</v>
      </c>
      <c r="E637" s="865" t="s">
        <v>442</v>
      </c>
      <c r="F637" s="865" t="s">
        <v>442</v>
      </c>
      <c r="G637" s="865" t="s">
        <v>442</v>
      </c>
      <c r="H637" s="865" t="s">
        <v>442</v>
      </c>
      <c r="I637" s="865" t="s">
        <v>442</v>
      </c>
      <c r="J637" s="865" t="s">
        <v>89</v>
      </c>
      <c r="K637" s="874" t="s">
        <v>7934</v>
      </c>
      <c r="L637" s="865" t="s">
        <v>444</v>
      </c>
      <c r="M637" s="865" t="s">
        <v>8454</v>
      </c>
    </row>
    <row r="638" spans="1:13" ht="15.15">
      <c r="A638" s="22">
        <v>136</v>
      </c>
      <c r="B638" s="865" t="s">
        <v>8427</v>
      </c>
      <c r="C638" s="865" t="s">
        <v>8428</v>
      </c>
      <c r="D638" s="865" t="s">
        <v>387</v>
      </c>
      <c r="E638" s="865" t="s">
        <v>7908</v>
      </c>
      <c r="F638" s="865" t="s">
        <v>8651</v>
      </c>
      <c r="G638" s="865" t="s">
        <v>8652</v>
      </c>
      <c r="H638" s="865" t="s">
        <v>8427</v>
      </c>
      <c r="I638" s="865" t="s">
        <v>8429</v>
      </c>
      <c r="J638" s="865" t="s">
        <v>68</v>
      </c>
      <c r="K638" s="865" t="s">
        <v>8430</v>
      </c>
      <c r="L638" s="865" t="s">
        <v>394</v>
      </c>
    </row>
    <row r="639" spans="1:13" ht="15.15">
      <c r="A639" s="22">
        <v>137</v>
      </c>
      <c r="B639" s="865" t="s">
        <v>8431</v>
      </c>
      <c r="C639" s="865" t="s">
        <v>8432</v>
      </c>
      <c r="D639" s="865" t="s">
        <v>387</v>
      </c>
      <c r="E639" s="865" t="s">
        <v>7908</v>
      </c>
      <c r="F639" s="865" t="s">
        <v>8651</v>
      </c>
      <c r="G639" s="865" t="s">
        <v>8652</v>
      </c>
      <c r="H639" s="865" t="s">
        <v>8433</v>
      </c>
      <c r="I639" s="865" t="s">
        <v>8434</v>
      </c>
      <c r="J639" s="865" t="s">
        <v>68</v>
      </c>
      <c r="K639" s="865" t="s">
        <v>8435</v>
      </c>
      <c r="L639" s="865" t="s">
        <v>394</v>
      </c>
    </row>
    <row r="640" spans="1:13" ht="15.15">
      <c r="A640" s="22">
        <v>138</v>
      </c>
      <c r="B640" s="865" t="s">
        <v>2118</v>
      </c>
      <c r="C640" s="865" t="s">
        <v>2119</v>
      </c>
      <c r="D640" s="865" t="s">
        <v>387</v>
      </c>
      <c r="E640" s="865" t="s">
        <v>7908</v>
      </c>
      <c r="F640" s="865" t="s">
        <v>8651</v>
      </c>
      <c r="G640" s="865" t="s">
        <v>8652</v>
      </c>
      <c r="H640" s="865" t="s">
        <v>1877</v>
      </c>
      <c r="I640" s="865" t="s">
        <v>7487</v>
      </c>
      <c r="J640" s="865" t="s">
        <v>68</v>
      </c>
      <c r="K640" s="865" t="s">
        <v>8436</v>
      </c>
      <c r="L640" s="865" t="s">
        <v>394</v>
      </c>
    </row>
    <row r="641" spans="1:13" ht="15.15">
      <c r="A641" s="22">
        <v>139</v>
      </c>
      <c r="B641" s="865" t="s">
        <v>4854</v>
      </c>
      <c r="C641" s="865" t="s">
        <v>4855</v>
      </c>
      <c r="D641" s="865" t="s">
        <v>387</v>
      </c>
      <c r="E641" s="865" t="s">
        <v>7908</v>
      </c>
      <c r="F641" s="865" t="s">
        <v>8651</v>
      </c>
      <c r="G641" s="865" t="s">
        <v>8652</v>
      </c>
      <c r="H641" s="865" t="s">
        <v>8437</v>
      </c>
      <c r="I641" s="865" t="s">
        <v>8438</v>
      </c>
      <c r="J641" s="865" t="s">
        <v>68</v>
      </c>
      <c r="K641" s="865" t="s">
        <v>8439</v>
      </c>
      <c r="L641" s="865" t="s">
        <v>394</v>
      </c>
    </row>
    <row r="642" spans="1:13" ht="15.15">
      <c r="A642" s="22">
        <v>140</v>
      </c>
      <c r="B642" s="865" t="s">
        <v>2116</v>
      </c>
      <c r="C642" s="865" t="s">
        <v>2117</v>
      </c>
      <c r="D642" s="865" t="s">
        <v>387</v>
      </c>
      <c r="E642" s="865" t="s">
        <v>336</v>
      </c>
      <c r="F642" s="865" t="s">
        <v>8440</v>
      </c>
      <c r="G642" s="865" t="s">
        <v>8441</v>
      </c>
      <c r="H642" s="865" t="s">
        <v>1279</v>
      </c>
      <c r="I642" s="865" t="s">
        <v>8442</v>
      </c>
      <c r="J642" s="865" t="s">
        <v>68</v>
      </c>
      <c r="K642" s="865" t="s">
        <v>8443</v>
      </c>
      <c r="L642" s="865" t="s">
        <v>394</v>
      </c>
    </row>
    <row r="643" spans="1:13" ht="15.15">
      <c r="A643" s="22">
        <v>141</v>
      </c>
      <c r="B643" s="865" t="s">
        <v>2120</v>
      </c>
      <c r="C643" s="865" t="s">
        <v>2121</v>
      </c>
      <c r="D643" s="865" t="s">
        <v>387</v>
      </c>
      <c r="E643" s="865" t="s">
        <v>7908</v>
      </c>
      <c r="F643" s="865" t="s">
        <v>8651</v>
      </c>
      <c r="G643" s="865" t="s">
        <v>8652</v>
      </c>
      <c r="H643" s="865" t="s">
        <v>432</v>
      </c>
      <c r="I643" s="865" t="s">
        <v>7489</v>
      </c>
      <c r="J643" s="865" t="s">
        <v>68</v>
      </c>
      <c r="K643" s="865" t="s">
        <v>8444</v>
      </c>
      <c r="L643" s="865" t="s">
        <v>394</v>
      </c>
    </row>
    <row r="644" spans="1:13" ht="15.15">
      <c r="A644" s="22">
        <v>142</v>
      </c>
      <c r="B644" s="865" t="s">
        <v>2123</v>
      </c>
      <c r="C644" s="865" t="s">
        <v>2573</v>
      </c>
      <c r="D644" s="865" t="s">
        <v>387</v>
      </c>
      <c r="E644" s="865" t="s">
        <v>442</v>
      </c>
      <c r="F644" s="865" t="s">
        <v>442</v>
      </c>
      <c r="G644" s="865" t="s">
        <v>442</v>
      </c>
      <c r="H644" s="865" t="s">
        <v>442</v>
      </c>
      <c r="I644" s="865" t="s">
        <v>442</v>
      </c>
      <c r="J644" s="865" t="s">
        <v>68</v>
      </c>
      <c r="K644" s="874" t="s">
        <v>7934</v>
      </c>
      <c r="L644" s="865" t="s">
        <v>444</v>
      </c>
      <c r="M644" s="865" t="s">
        <v>8454</v>
      </c>
    </row>
    <row r="645" spans="1:13" ht="15.15">
      <c r="A645" s="22">
        <v>143</v>
      </c>
      <c r="B645" s="865" t="s">
        <v>3036</v>
      </c>
      <c r="C645" s="865" t="s">
        <v>3037</v>
      </c>
      <c r="D645" s="865" t="s">
        <v>387</v>
      </c>
      <c r="E645" s="865" t="s">
        <v>442</v>
      </c>
      <c r="F645" s="865" t="s">
        <v>442</v>
      </c>
      <c r="G645" s="865" t="s">
        <v>442</v>
      </c>
      <c r="H645" s="865" t="s">
        <v>442</v>
      </c>
      <c r="I645" s="865" t="s">
        <v>442</v>
      </c>
      <c r="J645" s="865" t="s">
        <v>68</v>
      </c>
      <c r="K645" s="874" t="s">
        <v>7934</v>
      </c>
      <c r="L645" s="865" t="s">
        <v>444</v>
      </c>
      <c r="M645" s="865" t="s">
        <v>8454</v>
      </c>
    </row>
    <row r="646" spans="1:13" ht="15.15">
      <c r="A646" s="22">
        <v>144</v>
      </c>
      <c r="B646" s="865" t="s">
        <v>3033</v>
      </c>
      <c r="C646" s="865" t="s">
        <v>3034</v>
      </c>
      <c r="D646" s="865" t="s">
        <v>387</v>
      </c>
      <c r="E646" s="865" t="s">
        <v>442</v>
      </c>
      <c r="F646" s="865" t="s">
        <v>442</v>
      </c>
      <c r="G646" s="865" t="s">
        <v>442</v>
      </c>
      <c r="H646" s="865" t="s">
        <v>442</v>
      </c>
      <c r="I646" s="865" t="s">
        <v>442</v>
      </c>
      <c r="J646" s="865" t="s">
        <v>68</v>
      </c>
      <c r="K646" s="874" t="s">
        <v>7934</v>
      </c>
      <c r="L646" s="865" t="s">
        <v>444</v>
      </c>
      <c r="M646" s="865" t="s">
        <v>8454</v>
      </c>
    </row>
    <row r="647" spans="1:13" s="121" customFormat="1" ht="21.05" customHeight="1">
      <c r="A647" s="22">
        <v>145</v>
      </c>
      <c r="B647" s="865" t="s">
        <v>440</v>
      </c>
      <c r="C647" s="865" t="s">
        <v>441</v>
      </c>
      <c r="D647" s="865" t="s">
        <v>387</v>
      </c>
      <c r="E647" s="865"/>
      <c r="F647" s="865"/>
      <c r="G647" s="865"/>
      <c r="H647" s="865"/>
      <c r="I647" s="865"/>
      <c r="J647" s="865"/>
      <c r="K647" s="874" t="s">
        <v>8445</v>
      </c>
      <c r="L647" s="865" t="s">
        <v>7908</v>
      </c>
      <c r="M647" s="865"/>
    </row>
    <row r="648" spans="1:13" s="121" customFormat="1" ht="21.05" customHeight="1">
      <c r="A648" s="22">
        <v>146</v>
      </c>
      <c r="B648" s="865" t="s">
        <v>445</v>
      </c>
      <c r="C648" s="865" t="s">
        <v>269</v>
      </c>
      <c r="D648" s="865" t="s">
        <v>387</v>
      </c>
      <c r="E648" s="865"/>
      <c r="F648" s="865"/>
      <c r="G648" s="865"/>
      <c r="H648" s="865"/>
      <c r="I648" s="865"/>
      <c r="J648" s="865"/>
      <c r="K648" s="874" t="s">
        <v>8653</v>
      </c>
      <c r="L648" s="865"/>
      <c r="M648" s="865"/>
    </row>
    <row r="649" spans="1:13" s="866" customFormat="1" ht="16.5" customHeight="1">
      <c r="A649" s="22">
        <v>147</v>
      </c>
      <c r="B649" s="879" t="s">
        <v>447</v>
      </c>
      <c r="C649" s="865" t="s">
        <v>448</v>
      </c>
      <c r="D649" s="865" t="s">
        <v>58</v>
      </c>
      <c r="E649" s="865"/>
      <c r="F649" s="865"/>
      <c r="G649" s="865"/>
      <c r="H649" s="865"/>
      <c r="I649" s="865"/>
      <c r="J649" s="865"/>
      <c r="K649" s="865">
        <v>4</v>
      </c>
      <c r="L649" s="865"/>
      <c r="M649" s="865"/>
    </row>
    <row r="650" spans="1:13" s="866" customFormat="1" ht="16.5" customHeight="1">
      <c r="A650" s="22"/>
      <c r="B650" s="886"/>
      <c r="C650" s="865"/>
      <c r="D650" s="865"/>
      <c r="E650" s="865"/>
      <c r="F650" s="865"/>
      <c r="G650" s="865"/>
      <c r="H650" s="865"/>
      <c r="I650" s="865"/>
      <c r="J650" s="865"/>
      <c r="K650" s="865"/>
      <c r="L650" s="865"/>
      <c r="M650" s="865"/>
    </row>
    <row r="651" spans="1:13" s="878" customFormat="1" ht="31.5">
      <c r="A651" s="22"/>
      <c r="B651" s="21" t="s">
        <v>322</v>
      </c>
      <c r="C651" s="865"/>
      <c r="D651" s="865"/>
      <c r="E651" s="865"/>
      <c r="F651" s="865"/>
      <c r="G651" s="865"/>
      <c r="H651" s="865"/>
      <c r="I651" s="865"/>
      <c r="J651" s="865"/>
      <c r="K651" s="865"/>
      <c r="L651" s="865"/>
      <c r="M651" s="865"/>
    </row>
    <row r="652" spans="1:13" s="878" customFormat="1" ht="15.75">
      <c r="A652" s="7"/>
      <c r="B652" s="1513"/>
      <c r="C652" s="1513"/>
      <c r="D652" s="1513"/>
      <c r="E652" s="1513"/>
      <c r="F652" s="1513"/>
      <c r="G652" s="1513"/>
      <c r="H652" s="1513"/>
      <c r="I652" s="1513"/>
      <c r="J652" s="1513"/>
      <c r="K652" s="1513"/>
      <c r="L652" s="1513"/>
      <c r="M652" s="865"/>
    </row>
    <row r="653" spans="1:13" s="873" customFormat="1" ht="16.5" customHeight="1">
      <c r="A653" s="26"/>
      <c r="B653" s="1514" t="s">
        <v>323</v>
      </c>
      <c r="C653" s="1515"/>
      <c r="D653" s="1515"/>
      <c r="E653" s="1515"/>
      <c r="F653" s="1515"/>
      <c r="G653" s="1515"/>
      <c r="H653" s="1515"/>
      <c r="I653" s="1515"/>
      <c r="J653" s="1515"/>
      <c r="K653" s="1515"/>
      <c r="L653" s="1516"/>
      <c r="M653" s="865"/>
    </row>
    <row r="654" spans="1:13" s="866" customFormat="1" ht="16.5" customHeight="1">
      <c r="A654" s="7"/>
      <c r="B654" s="21" t="s">
        <v>315</v>
      </c>
      <c r="C654" s="21" t="s">
        <v>316</v>
      </c>
      <c r="D654" s="21" t="s">
        <v>317</v>
      </c>
      <c r="E654" s="21" t="s">
        <v>324</v>
      </c>
      <c r="F654" s="21" t="s">
        <v>325</v>
      </c>
      <c r="G654" s="1517" t="s">
        <v>326</v>
      </c>
      <c r="H654" s="1518"/>
      <c r="I654" s="1519"/>
      <c r="J654" s="21" t="s">
        <v>327</v>
      </c>
      <c r="K654" s="21" t="s">
        <v>328</v>
      </c>
      <c r="L654" s="21" t="s">
        <v>302</v>
      </c>
      <c r="M654" s="865"/>
    </row>
    <row r="655" spans="1:13" s="866" customFormat="1" ht="16.5" customHeight="1">
      <c r="A655" s="7"/>
      <c r="B655" s="865" t="s">
        <v>7908</v>
      </c>
      <c r="C655" s="865" t="s">
        <v>8651</v>
      </c>
      <c r="D655" s="865" t="s">
        <v>8652</v>
      </c>
      <c r="E655" s="865" t="s">
        <v>451</v>
      </c>
      <c r="F655" s="27"/>
      <c r="G655" s="1505"/>
      <c r="H655" s="1506"/>
      <c r="I655" s="1507"/>
      <c r="J655" s="865"/>
      <c r="K655" s="32"/>
      <c r="L655" s="32"/>
      <c r="M655" s="865"/>
    </row>
    <row r="656" spans="1:13" s="866" customFormat="1" ht="16.5" customHeight="1">
      <c r="A656" s="7"/>
      <c r="B656" s="865"/>
      <c r="C656" s="865" t="s">
        <v>7925</v>
      </c>
      <c r="D656" s="889" t="s">
        <v>8447</v>
      </c>
      <c r="E656" s="865" t="s">
        <v>833</v>
      </c>
      <c r="F656" s="27" t="s">
        <v>838</v>
      </c>
      <c r="G656" s="1505" t="s">
        <v>8448</v>
      </c>
      <c r="H656" s="1506"/>
      <c r="I656" s="1507"/>
      <c r="J656" s="32"/>
      <c r="K656" s="32"/>
      <c r="L656" s="32"/>
      <c r="M656" s="865" t="str">
        <f>UPPER(L657)</f>
        <v/>
      </c>
    </row>
    <row r="657" spans="1:14" s="866" customFormat="1" ht="16.5" customHeight="1">
      <c r="A657" s="7"/>
      <c r="B657" s="865" t="s">
        <v>354</v>
      </c>
      <c r="C657" s="865" t="s">
        <v>389</v>
      </c>
      <c r="D657" s="865" t="s">
        <v>7957</v>
      </c>
      <c r="E657" s="865" t="s">
        <v>837</v>
      </c>
      <c r="F657" s="27" t="s">
        <v>838</v>
      </c>
      <c r="G657" s="1505" t="s">
        <v>8449</v>
      </c>
      <c r="H657" s="1506"/>
      <c r="I657" s="1507"/>
      <c r="J657" s="32"/>
      <c r="K657" s="32"/>
      <c r="L657" s="32"/>
      <c r="M657" s="865"/>
    </row>
    <row r="658" spans="1:14" s="866" customFormat="1" ht="16.5" customHeight="1">
      <c r="A658" s="7"/>
      <c r="B658" s="865" t="s">
        <v>336</v>
      </c>
      <c r="C658" s="865" t="s">
        <v>8440</v>
      </c>
      <c r="D658" s="865" t="s">
        <v>8441</v>
      </c>
      <c r="E658" s="865" t="s">
        <v>840</v>
      </c>
      <c r="F658" s="27" t="s">
        <v>838</v>
      </c>
      <c r="G658" s="1505" t="s">
        <v>8450</v>
      </c>
      <c r="H658" s="1506"/>
      <c r="I658" s="1507"/>
      <c r="J658" s="894"/>
      <c r="K658" s="894"/>
      <c r="L658" s="895"/>
      <c r="M658" s="865"/>
    </row>
    <row r="659" spans="1:14" s="866" customFormat="1" ht="16.5" customHeight="1">
      <c r="A659" s="7"/>
      <c r="B659" s="21" t="s">
        <v>329</v>
      </c>
      <c r="C659" s="1508" t="s">
        <v>8451</v>
      </c>
      <c r="D659" s="1508"/>
      <c r="E659" s="1508"/>
      <c r="F659" s="1508"/>
      <c r="G659" s="1508"/>
      <c r="H659" s="1508"/>
      <c r="I659" s="1508"/>
      <c r="J659" s="1508"/>
      <c r="K659" s="1508"/>
      <c r="L659" s="1509"/>
      <c r="M659" s="865"/>
    </row>
    <row r="660" spans="1:14" s="878" customFormat="1" ht="16.5" customHeight="1">
      <c r="B660" s="21" t="s">
        <v>330</v>
      </c>
      <c r="C660" s="1510"/>
      <c r="D660" s="1510"/>
      <c r="E660" s="1510"/>
      <c r="F660" s="1510"/>
      <c r="G660" s="1510"/>
      <c r="H660" s="1510"/>
      <c r="I660" s="1510"/>
      <c r="J660" s="1510"/>
      <c r="K660" s="1510"/>
      <c r="L660" s="1511"/>
      <c r="M660" s="865"/>
    </row>
    <row r="661" spans="1:14" s="878" customFormat="1" ht="16.5" customHeight="1">
      <c r="B661" s="890" t="s">
        <v>331</v>
      </c>
      <c r="C661" s="1747"/>
      <c r="D661" s="1747"/>
      <c r="E661" s="1747"/>
      <c r="F661" s="1747"/>
      <c r="G661" s="1747"/>
      <c r="H661" s="1747"/>
      <c r="I661" s="1747"/>
      <c r="J661" s="1747"/>
      <c r="K661" s="1747"/>
      <c r="L661" s="1747"/>
      <c r="M661" s="865"/>
    </row>
    <row r="663" spans="1:14" s="866" customFormat="1" ht="16.5" customHeight="1">
      <c r="A663" s="7"/>
      <c r="B663" s="1514" t="s">
        <v>2149</v>
      </c>
      <c r="C663" s="1515"/>
      <c r="D663" s="1515"/>
      <c r="E663" s="1515"/>
      <c r="F663" s="1515"/>
      <c r="G663" s="1515"/>
      <c r="H663" s="1515"/>
      <c r="I663" s="1515"/>
      <c r="J663" s="1515"/>
      <c r="K663" s="1515"/>
      <c r="L663" s="1516"/>
      <c r="M663" s="865"/>
      <c r="N663" s="871"/>
    </row>
    <row r="664" spans="1:14" s="866" customFormat="1" ht="16.5" customHeight="1">
      <c r="A664" s="7"/>
      <c r="B664" s="18" t="s">
        <v>308</v>
      </c>
      <c r="C664" s="17" t="s">
        <v>7901</v>
      </c>
      <c r="D664" s="18" t="s">
        <v>300</v>
      </c>
      <c r="E664" s="1508" t="s">
        <v>7906</v>
      </c>
      <c r="F664" s="1509"/>
      <c r="G664" s="18" t="s">
        <v>302</v>
      </c>
      <c r="H664" s="1520"/>
      <c r="I664" s="1521"/>
      <c r="J664" s="1522"/>
      <c r="K664" s="29" t="s">
        <v>309</v>
      </c>
      <c r="L664" s="872" t="s">
        <v>385</v>
      </c>
      <c r="M664" s="865"/>
    </row>
    <row r="665" spans="1:14" s="866" customFormat="1" ht="16.5" customHeight="1">
      <c r="A665" s="7"/>
      <c r="B665" s="1523" t="s">
        <v>310</v>
      </c>
      <c r="C665" s="1523"/>
      <c r="D665" s="1523"/>
      <c r="E665" s="1523" t="s">
        <v>311</v>
      </c>
      <c r="F665" s="1523"/>
      <c r="G665" s="1523"/>
      <c r="H665" s="1523"/>
      <c r="I665" s="1523"/>
      <c r="J665" s="1523"/>
      <c r="K665" s="1523"/>
      <c r="L665" s="1523"/>
      <c r="M665" s="865"/>
    </row>
    <row r="666" spans="1:14" s="873" customFormat="1" ht="16.5" customHeight="1">
      <c r="A666" s="20"/>
      <c r="B666" s="21" t="s">
        <v>312</v>
      </c>
      <c r="C666" s="21" t="s">
        <v>313</v>
      </c>
      <c r="D666" s="21" t="s">
        <v>314</v>
      </c>
      <c r="E666" s="21" t="s">
        <v>315</v>
      </c>
      <c r="F666" s="21" t="s">
        <v>316</v>
      </c>
      <c r="G666" s="21" t="s">
        <v>317</v>
      </c>
      <c r="H666" s="21" t="s">
        <v>318</v>
      </c>
      <c r="I666" s="21" t="s">
        <v>319</v>
      </c>
      <c r="J666" s="21" t="s">
        <v>320</v>
      </c>
      <c r="K666" s="21" t="s">
        <v>321</v>
      </c>
      <c r="L666" s="21" t="s">
        <v>302</v>
      </c>
      <c r="M666" s="865"/>
    </row>
    <row r="667" spans="1:14" s="871" customFormat="1" ht="16.5" customHeight="1">
      <c r="A667" s="22">
        <v>1</v>
      </c>
      <c r="B667" s="865" t="s">
        <v>7394</v>
      </c>
      <c r="C667" s="865" t="s">
        <v>7907</v>
      </c>
      <c r="D667" s="865" t="s">
        <v>387</v>
      </c>
      <c r="E667" s="865" t="s">
        <v>8654</v>
      </c>
      <c r="F667" s="865" t="s">
        <v>8655</v>
      </c>
      <c r="G667" s="865" t="s">
        <v>8656</v>
      </c>
      <c r="H667" s="865" t="s">
        <v>7394</v>
      </c>
      <c r="I667" s="865" t="s">
        <v>8657</v>
      </c>
      <c r="J667" s="865" t="s">
        <v>68</v>
      </c>
      <c r="K667" s="865" t="s">
        <v>8658</v>
      </c>
      <c r="L667" s="865" t="s">
        <v>394</v>
      </c>
      <c r="M667" s="865"/>
    </row>
    <row r="668" spans="1:14" s="871" customFormat="1" ht="16.5" customHeight="1">
      <c r="A668" s="22">
        <v>2</v>
      </c>
      <c r="B668" s="865" t="s">
        <v>7913</v>
      </c>
      <c r="C668" s="865" t="s">
        <v>7914</v>
      </c>
      <c r="D668" s="865" t="s">
        <v>387</v>
      </c>
      <c r="E668" s="865" t="s">
        <v>8654</v>
      </c>
      <c r="F668" s="865" t="s">
        <v>8655</v>
      </c>
      <c r="G668" s="865" t="s">
        <v>8656</v>
      </c>
      <c r="H668" s="865" t="s">
        <v>7388</v>
      </c>
      <c r="I668" s="865" t="s">
        <v>8659</v>
      </c>
      <c r="J668" s="865" t="s">
        <v>68</v>
      </c>
      <c r="K668" s="865" t="s">
        <v>8660</v>
      </c>
      <c r="L668" s="865" t="s">
        <v>394</v>
      </c>
      <c r="M668" s="865"/>
    </row>
    <row r="669" spans="1:14" s="871" customFormat="1" ht="16.5" customHeight="1">
      <c r="A669" s="22">
        <v>3</v>
      </c>
      <c r="B669" s="865" t="s">
        <v>7917</v>
      </c>
      <c r="C669" s="865" t="s">
        <v>7918</v>
      </c>
      <c r="D669" s="865" t="s">
        <v>387</v>
      </c>
      <c r="E669" s="865" t="s">
        <v>8654</v>
      </c>
      <c r="F669" s="865" t="s">
        <v>8655</v>
      </c>
      <c r="G669" s="865" t="s">
        <v>8656</v>
      </c>
      <c r="H669" s="865" t="s">
        <v>7300</v>
      </c>
      <c r="I669" s="865" t="s">
        <v>8661</v>
      </c>
      <c r="J669" s="865" t="s">
        <v>68</v>
      </c>
      <c r="K669" s="865" t="s">
        <v>8662</v>
      </c>
      <c r="L669" s="865" t="s">
        <v>394</v>
      </c>
      <c r="M669" s="865"/>
    </row>
    <row r="670" spans="1:14" s="871" customFormat="1" ht="16.5" customHeight="1">
      <c r="A670" s="22">
        <v>4</v>
      </c>
      <c r="B670" s="865" t="s">
        <v>7922</v>
      </c>
      <c r="C670" s="865" t="s">
        <v>392</v>
      </c>
      <c r="D670" s="865" t="s">
        <v>387</v>
      </c>
      <c r="E670" s="865" t="s">
        <v>442</v>
      </c>
      <c r="F670" s="865" t="s">
        <v>442</v>
      </c>
      <c r="G670" s="865" t="s">
        <v>442</v>
      </c>
      <c r="H670" s="865" t="s">
        <v>442</v>
      </c>
      <c r="I670" s="865" t="s">
        <v>442</v>
      </c>
      <c r="J670" s="865" t="s">
        <v>68</v>
      </c>
      <c r="K670" s="874" t="s">
        <v>7934</v>
      </c>
      <c r="L670" s="865" t="s">
        <v>444</v>
      </c>
      <c r="M670" s="865" t="s">
        <v>8454</v>
      </c>
    </row>
    <row r="671" spans="1:14" s="871" customFormat="1" ht="16.5" customHeight="1">
      <c r="A671" s="22">
        <v>5</v>
      </c>
      <c r="B671" s="865" t="s">
        <v>1259</v>
      </c>
      <c r="C671" s="865" t="s">
        <v>1429</v>
      </c>
      <c r="D671" s="865" t="s">
        <v>387</v>
      </c>
      <c r="E671" s="865" t="s">
        <v>8654</v>
      </c>
      <c r="F671" s="865" t="s">
        <v>8655</v>
      </c>
      <c r="G671" s="865" t="s">
        <v>8656</v>
      </c>
      <c r="H671" s="865" t="s">
        <v>1259</v>
      </c>
      <c r="I671" s="865" t="s">
        <v>8663</v>
      </c>
      <c r="J671" s="865" t="s">
        <v>68</v>
      </c>
      <c r="K671" s="865" t="s">
        <v>8664</v>
      </c>
      <c r="L671" s="865" t="s">
        <v>394</v>
      </c>
      <c r="M671" s="865"/>
    </row>
    <row r="672" spans="1:14" s="871" customFormat="1" ht="16.5" customHeight="1">
      <c r="A672" s="22">
        <v>6</v>
      </c>
      <c r="B672" s="865" t="s">
        <v>7425</v>
      </c>
      <c r="C672" s="865" t="s">
        <v>7929</v>
      </c>
      <c r="D672" s="865" t="s">
        <v>56</v>
      </c>
      <c r="E672" s="865" t="s">
        <v>8654</v>
      </c>
      <c r="F672" s="865" t="s">
        <v>8655</v>
      </c>
      <c r="G672" s="865" t="s">
        <v>8656</v>
      </c>
      <c r="H672" s="865" t="s">
        <v>7425</v>
      </c>
      <c r="I672" s="865" t="s">
        <v>8665</v>
      </c>
      <c r="J672" s="865" t="s">
        <v>89</v>
      </c>
      <c r="K672" s="865" t="s">
        <v>8666</v>
      </c>
      <c r="L672" s="865" t="s">
        <v>394</v>
      </c>
      <c r="M672" s="865"/>
    </row>
    <row r="673" spans="1:13" s="871" customFormat="1" ht="16.5" customHeight="1">
      <c r="A673" s="22">
        <v>7</v>
      </c>
      <c r="B673" s="865" t="s">
        <v>7932</v>
      </c>
      <c r="C673" s="865" t="s">
        <v>7933</v>
      </c>
      <c r="D673" s="865" t="s">
        <v>387</v>
      </c>
      <c r="E673" s="865" t="s">
        <v>8654</v>
      </c>
      <c r="F673" s="865" t="s">
        <v>8655</v>
      </c>
      <c r="G673" s="865" t="s">
        <v>8656</v>
      </c>
      <c r="H673" s="865" t="s">
        <v>8667</v>
      </c>
      <c r="I673" s="865" t="s">
        <v>8668</v>
      </c>
      <c r="J673" s="865" t="s">
        <v>68</v>
      </c>
      <c r="K673" s="865" t="s">
        <v>8669</v>
      </c>
      <c r="L673" s="865" t="s">
        <v>394</v>
      </c>
      <c r="M673" s="865"/>
    </row>
    <row r="674" spans="1:13" s="871" customFormat="1" ht="16.5" customHeight="1">
      <c r="A674" s="22">
        <v>8</v>
      </c>
      <c r="B674" s="865" t="s">
        <v>7936</v>
      </c>
      <c r="C674" s="865" t="s">
        <v>7937</v>
      </c>
      <c r="D674" s="865" t="s">
        <v>387</v>
      </c>
      <c r="E674" s="865" t="s">
        <v>442</v>
      </c>
      <c r="F674" s="865" t="s">
        <v>442</v>
      </c>
      <c r="G674" s="865" t="s">
        <v>442</v>
      </c>
      <c r="H674" s="865" t="s">
        <v>442</v>
      </c>
      <c r="I674" s="865" t="s">
        <v>442</v>
      </c>
      <c r="J674" s="865" t="s">
        <v>68</v>
      </c>
      <c r="K674" s="874" t="s">
        <v>7934</v>
      </c>
      <c r="L674" s="865" t="s">
        <v>444</v>
      </c>
      <c r="M674" s="865" t="s">
        <v>8454</v>
      </c>
    </row>
    <row r="675" spans="1:13" s="871" customFormat="1" ht="16.5" customHeight="1">
      <c r="A675" s="22">
        <v>9</v>
      </c>
      <c r="B675" s="865" t="s">
        <v>7938</v>
      </c>
      <c r="C675" s="865" t="s">
        <v>7939</v>
      </c>
      <c r="D675" s="865" t="s">
        <v>387</v>
      </c>
      <c r="E675" s="865" t="s">
        <v>442</v>
      </c>
      <c r="F675" s="865" t="s">
        <v>442</v>
      </c>
      <c r="G675" s="865" t="s">
        <v>442</v>
      </c>
      <c r="H675" s="865" t="s">
        <v>442</v>
      </c>
      <c r="I675" s="865" t="s">
        <v>442</v>
      </c>
      <c r="J675" s="865" t="s">
        <v>68</v>
      </c>
      <c r="K675" s="874" t="s">
        <v>7934</v>
      </c>
      <c r="L675" s="865" t="s">
        <v>444</v>
      </c>
      <c r="M675" s="865" t="s">
        <v>8454</v>
      </c>
    </row>
    <row r="676" spans="1:13" s="871" customFormat="1" ht="16.5" customHeight="1">
      <c r="A676" s="22">
        <v>10</v>
      </c>
      <c r="B676" s="865" t="s">
        <v>7943</v>
      </c>
      <c r="C676" s="865" t="s">
        <v>7944</v>
      </c>
      <c r="D676" s="865" t="s">
        <v>387</v>
      </c>
      <c r="E676" s="865" t="s">
        <v>8654</v>
      </c>
      <c r="F676" s="865" t="s">
        <v>8655</v>
      </c>
      <c r="G676" s="865" t="s">
        <v>8656</v>
      </c>
      <c r="H676" s="865" t="s">
        <v>7943</v>
      </c>
      <c r="I676" s="865" t="s">
        <v>8670</v>
      </c>
      <c r="J676" s="865" t="s">
        <v>68</v>
      </c>
      <c r="K676" s="865" t="s">
        <v>8671</v>
      </c>
      <c r="L676" s="865" t="s">
        <v>394</v>
      </c>
      <c r="M676" s="865"/>
    </row>
    <row r="677" spans="1:13" s="871" customFormat="1" ht="16.5" customHeight="1">
      <c r="A677" s="22">
        <v>11</v>
      </c>
      <c r="B677" s="865" t="s">
        <v>7948</v>
      </c>
      <c r="C677" s="865" t="s">
        <v>7949</v>
      </c>
      <c r="D677" s="865" t="s">
        <v>387</v>
      </c>
      <c r="E677" s="865" t="s">
        <v>8654</v>
      </c>
      <c r="F677" s="865" t="s">
        <v>8655</v>
      </c>
      <c r="G677" s="865" t="s">
        <v>8656</v>
      </c>
      <c r="H677" s="865" t="s">
        <v>8672</v>
      </c>
      <c r="I677" s="865" t="s">
        <v>8673</v>
      </c>
      <c r="J677" s="865" t="s">
        <v>68</v>
      </c>
      <c r="K677" s="865" t="s">
        <v>8674</v>
      </c>
      <c r="L677" s="865" t="s">
        <v>394</v>
      </c>
      <c r="M677" s="865"/>
    </row>
    <row r="678" spans="1:13" s="871" customFormat="1" ht="16.5" customHeight="1">
      <c r="A678" s="22">
        <v>12</v>
      </c>
      <c r="B678" s="865" t="s">
        <v>7952</v>
      </c>
      <c r="C678" s="865" t="s">
        <v>7953</v>
      </c>
      <c r="D678" s="865" t="s">
        <v>387</v>
      </c>
      <c r="E678" s="865" t="s">
        <v>442</v>
      </c>
      <c r="F678" s="865" t="s">
        <v>442</v>
      </c>
      <c r="G678" s="865" t="s">
        <v>442</v>
      </c>
      <c r="H678" s="865" t="s">
        <v>442</v>
      </c>
      <c r="I678" s="865" t="s">
        <v>442</v>
      </c>
      <c r="J678" s="865" t="s">
        <v>68</v>
      </c>
      <c r="K678" s="874" t="s">
        <v>7934</v>
      </c>
      <c r="L678" s="865" t="s">
        <v>444</v>
      </c>
      <c r="M678" s="865" t="s">
        <v>8454</v>
      </c>
    </row>
    <row r="679" spans="1:13" s="871" customFormat="1" ht="16.5" customHeight="1">
      <c r="A679" s="22">
        <v>13</v>
      </c>
      <c r="B679" s="865" t="s">
        <v>397</v>
      </c>
      <c r="C679" s="865" t="s">
        <v>398</v>
      </c>
      <c r="D679" s="865" t="s">
        <v>387</v>
      </c>
      <c r="E679" s="865" t="s">
        <v>442</v>
      </c>
      <c r="F679" s="865" t="s">
        <v>442</v>
      </c>
      <c r="G679" s="865" t="s">
        <v>442</v>
      </c>
      <c r="H679" s="865" t="s">
        <v>442</v>
      </c>
      <c r="I679" s="865" t="s">
        <v>442</v>
      </c>
      <c r="J679" s="865" t="s">
        <v>68</v>
      </c>
      <c r="K679" s="874" t="s">
        <v>7934</v>
      </c>
      <c r="L679" s="865" t="s">
        <v>444</v>
      </c>
      <c r="M679" s="865" t="s">
        <v>8454</v>
      </c>
    </row>
    <row r="680" spans="1:13" s="871" customFormat="1" ht="16.5" customHeight="1">
      <c r="A680" s="22">
        <v>14</v>
      </c>
      <c r="B680" s="865" t="s">
        <v>1448</v>
      </c>
      <c r="C680" s="865" t="s">
        <v>1447</v>
      </c>
      <c r="D680" s="865" t="s">
        <v>387</v>
      </c>
      <c r="E680" s="865" t="s">
        <v>442</v>
      </c>
      <c r="F680" s="865" t="s">
        <v>442</v>
      </c>
      <c r="G680" s="865" t="s">
        <v>442</v>
      </c>
      <c r="H680" s="865" t="s">
        <v>442</v>
      </c>
      <c r="I680" s="865" t="s">
        <v>442</v>
      </c>
      <c r="J680" s="865" t="s">
        <v>68</v>
      </c>
      <c r="K680" s="874" t="s">
        <v>7934</v>
      </c>
      <c r="L680" s="865" t="s">
        <v>444</v>
      </c>
      <c r="M680" s="865" t="s">
        <v>8454</v>
      </c>
    </row>
    <row r="681" spans="1:13" s="871" customFormat="1" ht="16.5" customHeight="1">
      <c r="A681" s="22">
        <v>15</v>
      </c>
      <c r="B681" s="865" t="s">
        <v>2424</v>
      </c>
      <c r="C681" s="865" t="s">
        <v>2425</v>
      </c>
      <c r="D681" s="865" t="s">
        <v>387</v>
      </c>
      <c r="E681" s="865" t="s">
        <v>442</v>
      </c>
      <c r="F681" s="865" t="s">
        <v>442</v>
      </c>
      <c r="G681" s="865" t="s">
        <v>442</v>
      </c>
      <c r="H681" s="865" t="s">
        <v>442</v>
      </c>
      <c r="I681" s="865" t="s">
        <v>442</v>
      </c>
      <c r="J681" s="865" t="s">
        <v>68</v>
      </c>
      <c r="K681" s="874" t="s">
        <v>7934</v>
      </c>
      <c r="L681" s="865" t="s">
        <v>444</v>
      </c>
      <c r="M681" s="865" t="s">
        <v>8454</v>
      </c>
    </row>
    <row r="682" spans="1:13" s="871" customFormat="1" ht="16.5" customHeight="1">
      <c r="A682" s="22">
        <v>16</v>
      </c>
      <c r="B682" s="865" t="s">
        <v>7967</v>
      </c>
      <c r="C682" s="865" t="s">
        <v>7968</v>
      </c>
      <c r="D682" s="865" t="s">
        <v>387</v>
      </c>
      <c r="E682" s="865" t="s">
        <v>442</v>
      </c>
      <c r="F682" s="865" t="s">
        <v>442</v>
      </c>
      <c r="G682" s="865" t="s">
        <v>442</v>
      </c>
      <c r="H682" s="865" t="s">
        <v>442</v>
      </c>
      <c r="I682" s="865" t="s">
        <v>442</v>
      </c>
      <c r="J682" s="865" t="s">
        <v>68</v>
      </c>
      <c r="K682" s="874" t="s">
        <v>7934</v>
      </c>
      <c r="L682" s="865" t="s">
        <v>444</v>
      </c>
      <c r="M682" s="865" t="s">
        <v>8454</v>
      </c>
    </row>
    <row r="683" spans="1:13" s="871" customFormat="1" ht="16.5" customHeight="1">
      <c r="A683" s="22">
        <v>17</v>
      </c>
      <c r="B683" s="865" t="s">
        <v>1702</v>
      </c>
      <c r="C683" s="865" t="s">
        <v>1511</v>
      </c>
      <c r="D683" s="865" t="s">
        <v>387</v>
      </c>
      <c r="E683" s="865" t="s">
        <v>442</v>
      </c>
      <c r="F683" s="865" t="s">
        <v>442</v>
      </c>
      <c r="G683" s="865" t="s">
        <v>442</v>
      </c>
      <c r="H683" s="865" t="s">
        <v>442</v>
      </c>
      <c r="I683" s="865" t="s">
        <v>442</v>
      </c>
      <c r="J683" s="865" t="s">
        <v>68</v>
      </c>
      <c r="K683" s="874" t="s">
        <v>7934</v>
      </c>
      <c r="L683" s="865" t="s">
        <v>444</v>
      </c>
      <c r="M683" s="865" t="s">
        <v>8454</v>
      </c>
    </row>
    <row r="684" spans="1:13" s="871" customFormat="1" ht="16.5" customHeight="1">
      <c r="A684" s="22">
        <v>18</v>
      </c>
      <c r="B684" s="865" t="s">
        <v>7971</v>
      </c>
      <c r="C684" s="865" t="s">
        <v>7972</v>
      </c>
      <c r="D684" s="865" t="s">
        <v>387</v>
      </c>
      <c r="E684" s="865" t="s">
        <v>442</v>
      </c>
      <c r="F684" s="865" t="s">
        <v>442</v>
      </c>
      <c r="G684" s="865" t="s">
        <v>442</v>
      </c>
      <c r="H684" s="865" t="s">
        <v>442</v>
      </c>
      <c r="I684" s="865" t="s">
        <v>442</v>
      </c>
      <c r="J684" s="865" t="s">
        <v>68</v>
      </c>
      <c r="K684" s="874" t="s">
        <v>7934</v>
      </c>
      <c r="L684" s="865" t="s">
        <v>444</v>
      </c>
      <c r="M684" s="865" t="s">
        <v>8454</v>
      </c>
    </row>
    <row r="685" spans="1:13" s="871" customFormat="1" ht="16.5" customHeight="1">
      <c r="A685" s="22">
        <v>19</v>
      </c>
      <c r="B685" s="865" t="s">
        <v>7976</v>
      </c>
      <c r="C685" s="865" t="s">
        <v>7977</v>
      </c>
      <c r="D685" s="865" t="s">
        <v>387</v>
      </c>
      <c r="E685" s="865" t="s">
        <v>8654</v>
      </c>
      <c r="F685" s="865" t="s">
        <v>8655</v>
      </c>
      <c r="G685" s="865" t="s">
        <v>8656</v>
      </c>
      <c r="H685" s="865" t="s">
        <v>8675</v>
      </c>
      <c r="I685" s="865" t="s">
        <v>8676</v>
      </c>
      <c r="J685" s="865" t="s">
        <v>68</v>
      </c>
      <c r="K685" s="865" t="s">
        <v>8677</v>
      </c>
      <c r="L685" s="865" t="s">
        <v>394</v>
      </c>
      <c r="M685" s="865"/>
    </row>
    <row r="686" spans="1:13" s="871" customFormat="1" ht="16.5" customHeight="1">
      <c r="A686" s="22">
        <v>20</v>
      </c>
      <c r="B686" s="865" t="s">
        <v>7981</v>
      </c>
      <c r="C686" s="865" t="s">
        <v>7982</v>
      </c>
      <c r="D686" s="865" t="s">
        <v>387</v>
      </c>
      <c r="E686" s="865" t="s">
        <v>442</v>
      </c>
      <c r="F686" s="865" t="s">
        <v>442</v>
      </c>
      <c r="G686" s="865" t="s">
        <v>442</v>
      </c>
      <c r="H686" s="865" t="s">
        <v>442</v>
      </c>
      <c r="I686" s="865" t="s">
        <v>442</v>
      </c>
      <c r="J686" s="865" t="s">
        <v>68</v>
      </c>
      <c r="K686" s="874" t="s">
        <v>7934</v>
      </c>
      <c r="L686" s="865" t="s">
        <v>444</v>
      </c>
      <c r="M686" s="865" t="s">
        <v>8454</v>
      </c>
    </row>
    <row r="687" spans="1:13" s="871" customFormat="1" ht="16.5" customHeight="1">
      <c r="A687" s="22">
        <v>21</v>
      </c>
      <c r="B687" s="865" t="s">
        <v>7986</v>
      </c>
      <c r="C687" s="865" t="s">
        <v>7987</v>
      </c>
      <c r="D687" s="865" t="s">
        <v>387</v>
      </c>
      <c r="E687" s="865" t="s">
        <v>442</v>
      </c>
      <c r="F687" s="865" t="s">
        <v>442</v>
      </c>
      <c r="G687" s="865" t="s">
        <v>442</v>
      </c>
      <c r="H687" s="865" t="s">
        <v>442</v>
      </c>
      <c r="I687" s="865" t="s">
        <v>442</v>
      </c>
      <c r="J687" s="865" t="s">
        <v>68</v>
      </c>
      <c r="K687" s="874" t="s">
        <v>7934</v>
      </c>
      <c r="L687" s="865" t="s">
        <v>444</v>
      </c>
      <c r="M687" s="865" t="s">
        <v>8454</v>
      </c>
    </row>
    <row r="688" spans="1:13" s="871" customFormat="1" ht="16.5" customHeight="1">
      <c r="A688" s="22">
        <v>22</v>
      </c>
      <c r="B688" s="865" t="s">
        <v>7988</v>
      </c>
      <c r="C688" s="865" t="s">
        <v>7989</v>
      </c>
      <c r="D688" s="865" t="s">
        <v>387</v>
      </c>
      <c r="E688" s="865" t="s">
        <v>442</v>
      </c>
      <c r="F688" s="865" t="s">
        <v>442</v>
      </c>
      <c r="G688" s="865" t="s">
        <v>442</v>
      </c>
      <c r="H688" s="865" t="s">
        <v>442</v>
      </c>
      <c r="I688" s="865" t="s">
        <v>442</v>
      </c>
      <c r="J688" s="865" t="s">
        <v>68</v>
      </c>
      <c r="K688" s="874" t="s">
        <v>7934</v>
      </c>
      <c r="L688" s="865" t="s">
        <v>444</v>
      </c>
      <c r="M688" s="865" t="s">
        <v>8454</v>
      </c>
    </row>
    <row r="689" spans="1:13" s="871" customFormat="1" ht="16.5" customHeight="1">
      <c r="A689" s="22">
        <v>23</v>
      </c>
      <c r="B689" s="865" t="s">
        <v>7992</v>
      </c>
      <c r="C689" s="865" t="s">
        <v>7993</v>
      </c>
      <c r="D689" s="865" t="s">
        <v>387</v>
      </c>
      <c r="E689" s="865" t="s">
        <v>442</v>
      </c>
      <c r="F689" s="865" t="s">
        <v>442</v>
      </c>
      <c r="G689" s="865" t="s">
        <v>442</v>
      </c>
      <c r="H689" s="865" t="s">
        <v>442</v>
      </c>
      <c r="I689" s="865" t="s">
        <v>442</v>
      </c>
      <c r="J689" s="865" t="s">
        <v>68</v>
      </c>
      <c r="K689" s="874" t="s">
        <v>7934</v>
      </c>
      <c r="L689" s="865" t="s">
        <v>444</v>
      </c>
      <c r="M689" s="865" t="s">
        <v>8454</v>
      </c>
    </row>
    <row r="690" spans="1:13" s="871" customFormat="1" ht="16.5" customHeight="1">
      <c r="A690" s="22">
        <v>24</v>
      </c>
      <c r="B690" s="865" t="s">
        <v>1919</v>
      </c>
      <c r="C690" s="865" t="s">
        <v>1920</v>
      </c>
      <c r="D690" s="865" t="s">
        <v>387</v>
      </c>
      <c r="E690" s="865" t="s">
        <v>8654</v>
      </c>
      <c r="F690" s="865" t="s">
        <v>8655</v>
      </c>
      <c r="G690" s="865" t="s">
        <v>8656</v>
      </c>
      <c r="H690" s="865" t="s">
        <v>8678</v>
      </c>
      <c r="I690" s="865" t="s">
        <v>8679</v>
      </c>
      <c r="J690" s="865" t="s">
        <v>68</v>
      </c>
      <c r="K690" s="865" t="s">
        <v>8680</v>
      </c>
      <c r="L690" s="865" t="s">
        <v>394</v>
      </c>
      <c r="M690" s="865"/>
    </row>
    <row r="691" spans="1:13" s="871" customFormat="1" ht="16.5" customHeight="1">
      <c r="A691" s="22">
        <v>25</v>
      </c>
      <c r="B691" s="865" t="s">
        <v>7999</v>
      </c>
      <c r="C691" s="865" t="s">
        <v>8000</v>
      </c>
      <c r="D691" s="865" t="s">
        <v>387</v>
      </c>
      <c r="E691" s="865" t="s">
        <v>336</v>
      </c>
      <c r="F691" s="865" t="s">
        <v>2625</v>
      </c>
      <c r="G691" s="865" t="s">
        <v>8681</v>
      </c>
      <c r="H691" s="865" t="s">
        <v>2627</v>
      </c>
      <c r="I691" s="865" t="s">
        <v>2628</v>
      </c>
      <c r="J691" s="865" t="s">
        <v>68</v>
      </c>
      <c r="K691" s="865" t="s">
        <v>8682</v>
      </c>
      <c r="L691" s="865" t="s">
        <v>394</v>
      </c>
      <c r="M691" s="865"/>
    </row>
    <row r="692" spans="1:13" s="871" customFormat="1" ht="16.5" customHeight="1">
      <c r="A692" s="22">
        <v>26</v>
      </c>
      <c r="B692" s="865" t="s">
        <v>8004</v>
      </c>
      <c r="C692" s="865" t="s">
        <v>8005</v>
      </c>
      <c r="D692" s="865" t="s">
        <v>387</v>
      </c>
      <c r="E692" s="865" t="s">
        <v>8654</v>
      </c>
      <c r="F692" s="865" t="s">
        <v>8655</v>
      </c>
      <c r="G692" s="865" t="s">
        <v>8656</v>
      </c>
      <c r="H692" s="865" t="s">
        <v>8683</v>
      </c>
      <c r="I692" s="865" t="s">
        <v>8684</v>
      </c>
      <c r="J692" s="865" t="s">
        <v>68</v>
      </c>
      <c r="K692" s="865" t="s">
        <v>8685</v>
      </c>
      <c r="L692" s="865" t="s">
        <v>394</v>
      </c>
      <c r="M692" s="865"/>
    </row>
    <row r="693" spans="1:13" s="871" customFormat="1" ht="16.5" customHeight="1">
      <c r="A693" s="22">
        <v>27</v>
      </c>
      <c r="B693" s="865" t="s">
        <v>8006</v>
      </c>
      <c r="C693" s="865" t="s">
        <v>8007</v>
      </c>
      <c r="D693" s="865" t="s">
        <v>387</v>
      </c>
      <c r="E693" s="865" t="s">
        <v>8654</v>
      </c>
      <c r="F693" s="865" t="s">
        <v>8655</v>
      </c>
      <c r="G693" s="865" t="s">
        <v>8656</v>
      </c>
      <c r="H693" s="865" t="s">
        <v>8686</v>
      </c>
      <c r="I693" s="865" t="s">
        <v>8687</v>
      </c>
      <c r="J693" s="865" t="s">
        <v>68</v>
      </c>
      <c r="K693" s="865" t="s">
        <v>8688</v>
      </c>
      <c r="L693" s="865" t="s">
        <v>394</v>
      </c>
      <c r="M693" s="865"/>
    </row>
    <row r="694" spans="1:13" s="871" customFormat="1" ht="16.5" customHeight="1">
      <c r="A694" s="22">
        <v>28</v>
      </c>
      <c r="B694" s="865" t="s">
        <v>8008</v>
      </c>
      <c r="C694" s="865" t="s">
        <v>8009</v>
      </c>
      <c r="D694" s="865" t="s">
        <v>387</v>
      </c>
      <c r="E694" s="865" t="s">
        <v>442</v>
      </c>
      <c r="F694" s="865" t="s">
        <v>442</v>
      </c>
      <c r="G694" s="865" t="s">
        <v>442</v>
      </c>
      <c r="H694" s="865" t="s">
        <v>442</v>
      </c>
      <c r="I694" s="865" t="s">
        <v>442</v>
      </c>
      <c r="J694" s="865" t="s">
        <v>68</v>
      </c>
      <c r="K694" s="874" t="s">
        <v>7934</v>
      </c>
      <c r="L694" s="865" t="s">
        <v>444</v>
      </c>
      <c r="M694" s="865" t="s">
        <v>8454</v>
      </c>
    </row>
    <row r="695" spans="1:13" s="871" customFormat="1" ht="16.5" customHeight="1">
      <c r="A695" s="22">
        <v>29</v>
      </c>
      <c r="B695" s="865" t="s">
        <v>8010</v>
      </c>
      <c r="C695" s="865" t="s">
        <v>8011</v>
      </c>
      <c r="D695" s="865" t="s">
        <v>387</v>
      </c>
      <c r="E695" s="865" t="s">
        <v>442</v>
      </c>
      <c r="F695" s="865" t="s">
        <v>442</v>
      </c>
      <c r="G695" s="865" t="s">
        <v>442</v>
      </c>
      <c r="H695" s="865" t="s">
        <v>442</v>
      </c>
      <c r="I695" s="865" t="s">
        <v>442</v>
      </c>
      <c r="J695" s="865" t="s">
        <v>68</v>
      </c>
      <c r="K695" s="874" t="s">
        <v>7934</v>
      </c>
      <c r="L695" s="865" t="s">
        <v>444</v>
      </c>
      <c r="M695" s="865" t="s">
        <v>8454</v>
      </c>
    </row>
    <row r="696" spans="1:13" s="871" customFormat="1" ht="16.5" customHeight="1">
      <c r="A696" s="22">
        <v>30</v>
      </c>
      <c r="B696" s="865" t="s">
        <v>8015</v>
      </c>
      <c r="C696" s="865" t="s">
        <v>8016</v>
      </c>
      <c r="D696" s="865" t="s">
        <v>56</v>
      </c>
      <c r="E696" s="865" t="s">
        <v>442</v>
      </c>
      <c r="F696" s="865" t="s">
        <v>442</v>
      </c>
      <c r="G696" s="865" t="s">
        <v>442</v>
      </c>
      <c r="H696" s="865" t="s">
        <v>442</v>
      </c>
      <c r="I696" s="865" t="s">
        <v>442</v>
      </c>
      <c r="J696" s="865" t="s">
        <v>89</v>
      </c>
      <c r="K696" s="874" t="s">
        <v>7934</v>
      </c>
      <c r="L696" s="865" t="s">
        <v>444</v>
      </c>
      <c r="M696" s="865" t="s">
        <v>8454</v>
      </c>
    </row>
    <row r="697" spans="1:13" s="871" customFormat="1" ht="16.5" customHeight="1">
      <c r="A697" s="22">
        <v>31</v>
      </c>
      <c r="B697" s="865" t="s">
        <v>8020</v>
      </c>
      <c r="C697" s="865" t="s">
        <v>8021</v>
      </c>
      <c r="D697" s="865" t="s">
        <v>56</v>
      </c>
      <c r="E697" s="865" t="s">
        <v>442</v>
      </c>
      <c r="F697" s="865" t="s">
        <v>442</v>
      </c>
      <c r="G697" s="865" t="s">
        <v>442</v>
      </c>
      <c r="H697" s="865" t="s">
        <v>442</v>
      </c>
      <c r="I697" s="865" t="s">
        <v>442</v>
      </c>
      <c r="J697" s="865" t="s">
        <v>89</v>
      </c>
      <c r="K697" s="874" t="s">
        <v>7934</v>
      </c>
      <c r="L697" s="865" t="s">
        <v>444</v>
      </c>
      <c r="M697" s="865" t="s">
        <v>8454</v>
      </c>
    </row>
    <row r="698" spans="1:13" s="871" customFormat="1" ht="16.5" customHeight="1">
      <c r="A698" s="22">
        <v>32</v>
      </c>
      <c r="B698" s="875" t="s">
        <v>8025</v>
      </c>
      <c r="C698" s="865" t="s">
        <v>8026</v>
      </c>
      <c r="D698" s="865" t="s">
        <v>56</v>
      </c>
      <c r="E698" s="865" t="s">
        <v>442</v>
      </c>
      <c r="F698" s="865" t="s">
        <v>442</v>
      </c>
      <c r="G698" s="865" t="s">
        <v>442</v>
      </c>
      <c r="H698" s="865" t="s">
        <v>442</v>
      </c>
      <c r="I698" s="865" t="s">
        <v>442</v>
      </c>
      <c r="J698" s="865" t="s">
        <v>89</v>
      </c>
      <c r="K698" s="874" t="s">
        <v>7934</v>
      </c>
      <c r="L698" s="865" t="s">
        <v>444</v>
      </c>
      <c r="M698" s="865" t="s">
        <v>8454</v>
      </c>
    </row>
    <row r="699" spans="1:13" s="871" customFormat="1" ht="16.5" customHeight="1">
      <c r="A699" s="22">
        <v>33</v>
      </c>
      <c r="B699" s="865" t="s">
        <v>8030</v>
      </c>
      <c r="C699" s="865" t="s">
        <v>8031</v>
      </c>
      <c r="D699" s="865" t="s">
        <v>387</v>
      </c>
      <c r="E699" s="865" t="s">
        <v>442</v>
      </c>
      <c r="F699" s="865" t="s">
        <v>442</v>
      </c>
      <c r="G699" s="865" t="s">
        <v>442</v>
      </c>
      <c r="H699" s="865" t="s">
        <v>442</v>
      </c>
      <c r="I699" s="865" t="s">
        <v>442</v>
      </c>
      <c r="J699" s="865" t="s">
        <v>68</v>
      </c>
      <c r="K699" s="874" t="s">
        <v>7934</v>
      </c>
      <c r="L699" s="865" t="s">
        <v>444</v>
      </c>
      <c r="M699" s="865" t="s">
        <v>8454</v>
      </c>
    </row>
    <row r="700" spans="1:13" s="871" customFormat="1" ht="16.5" customHeight="1">
      <c r="A700" s="22">
        <v>34</v>
      </c>
      <c r="B700" s="865" t="s">
        <v>8035</v>
      </c>
      <c r="C700" s="865" t="s">
        <v>8036</v>
      </c>
      <c r="D700" s="865" t="s">
        <v>387</v>
      </c>
      <c r="E700" s="865" t="s">
        <v>442</v>
      </c>
      <c r="F700" s="865" t="s">
        <v>442</v>
      </c>
      <c r="G700" s="865" t="s">
        <v>442</v>
      </c>
      <c r="H700" s="865" t="s">
        <v>442</v>
      </c>
      <c r="I700" s="865" t="s">
        <v>442</v>
      </c>
      <c r="J700" s="865" t="s">
        <v>68</v>
      </c>
      <c r="K700" s="874" t="s">
        <v>7934</v>
      </c>
      <c r="L700" s="865" t="s">
        <v>444</v>
      </c>
      <c r="M700" s="865" t="s">
        <v>8454</v>
      </c>
    </row>
    <row r="701" spans="1:13" s="871" customFormat="1" ht="16.5" customHeight="1">
      <c r="A701" s="22">
        <v>35</v>
      </c>
      <c r="B701" s="865" t="s">
        <v>8040</v>
      </c>
      <c r="C701" s="865" t="s">
        <v>8041</v>
      </c>
      <c r="D701" s="865" t="s">
        <v>387</v>
      </c>
      <c r="E701" s="865" t="s">
        <v>442</v>
      </c>
      <c r="F701" s="865" t="s">
        <v>442</v>
      </c>
      <c r="G701" s="865" t="s">
        <v>442</v>
      </c>
      <c r="H701" s="865" t="s">
        <v>442</v>
      </c>
      <c r="I701" s="865" t="s">
        <v>442</v>
      </c>
      <c r="J701" s="865" t="s">
        <v>68</v>
      </c>
      <c r="K701" s="874" t="s">
        <v>7934</v>
      </c>
      <c r="L701" s="865" t="s">
        <v>444</v>
      </c>
      <c r="M701" s="865" t="s">
        <v>8454</v>
      </c>
    </row>
    <row r="702" spans="1:13" s="871" customFormat="1" ht="16.5" customHeight="1">
      <c r="A702" s="22">
        <v>36</v>
      </c>
      <c r="B702" s="865" t="s">
        <v>8042</v>
      </c>
      <c r="C702" s="865" t="s">
        <v>8043</v>
      </c>
      <c r="D702" s="865" t="s">
        <v>387</v>
      </c>
      <c r="E702" s="865" t="s">
        <v>442</v>
      </c>
      <c r="F702" s="865" t="s">
        <v>442</v>
      </c>
      <c r="G702" s="865" t="s">
        <v>442</v>
      </c>
      <c r="H702" s="865" t="s">
        <v>442</v>
      </c>
      <c r="I702" s="865" t="s">
        <v>442</v>
      </c>
      <c r="J702" s="865" t="s">
        <v>68</v>
      </c>
      <c r="K702" s="874" t="s">
        <v>7934</v>
      </c>
      <c r="L702" s="865" t="s">
        <v>444</v>
      </c>
      <c r="M702" s="865" t="s">
        <v>8454</v>
      </c>
    </row>
    <row r="703" spans="1:13" s="871" customFormat="1" ht="16.5" customHeight="1">
      <c r="A703" s="22">
        <v>37</v>
      </c>
      <c r="B703" s="865" t="s">
        <v>8044</v>
      </c>
      <c r="C703" s="865" t="s">
        <v>8045</v>
      </c>
      <c r="D703" s="865" t="s">
        <v>387</v>
      </c>
      <c r="E703" s="865" t="s">
        <v>442</v>
      </c>
      <c r="F703" s="865" t="s">
        <v>442</v>
      </c>
      <c r="G703" s="865" t="s">
        <v>442</v>
      </c>
      <c r="H703" s="865" t="s">
        <v>442</v>
      </c>
      <c r="I703" s="865" t="s">
        <v>442</v>
      </c>
      <c r="J703" s="865" t="s">
        <v>68</v>
      </c>
      <c r="K703" s="874" t="s">
        <v>7934</v>
      </c>
      <c r="L703" s="865" t="s">
        <v>444</v>
      </c>
      <c r="M703" s="865" t="s">
        <v>8454</v>
      </c>
    </row>
    <row r="704" spans="1:13" s="871" customFormat="1" ht="16.5" customHeight="1">
      <c r="A704" s="22">
        <v>38</v>
      </c>
      <c r="B704" s="865" t="s">
        <v>8049</v>
      </c>
      <c r="C704" s="865" t="s">
        <v>8050</v>
      </c>
      <c r="D704" s="865" t="s">
        <v>56</v>
      </c>
      <c r="E704" s="865" t="s">
        <v>442</v>
      </c>
      <c r="F704" s="865" t="s">
        <v>442</v>
      </c>
      <c r="G704" s="865" t="s">
        <v>442</v>
      </c>
      <c r="H704" s="865" t="s">
        <v>442</v>
      </c>
      <c r="I704" s="865" t="s">
        <v>442</v>
      </c>
      <c r="J704" s="865" t="s">
        <v>89</v>
      </c>
      <c r="K704" s="874" t="s">
        <v>7934</v>
      </c>
      <c r="L704" s="865" t="s">
        <v>444</v>
      </c>
      <c r="M704" s="865" t="s">
        <v>8454</v>
      </c>
    </row>
    <row r="705" spans="1:13" s="871" customFormat="1" ht="16.5" customHeight="1">
      <c r="A705" s="22">
        <v>39</v>
      </c>
      <c r="B705" s="865" t="s">
        <v>8054</v>
      </c>
      <c r="C705" s="865" t="s">
        <v>8055</v>
      </c>
      <c r="D705" s="865" t="s">
        <v>56</v>
      </c>
      <c r="E705" s="865" t="s">
        <v>442</v>
      </c>
      <c r="F705" s="865" t="s">
        <v>442</v>
      </c>
      <c r="G705" s="865" t="s">
        <v>442</v>
      </c>
      <c r="H705" s="865" t="s">
        <v>442</v>
      </c>
      <c r="I705" s="865" t="s">
        <v>442</v>
      </c>
      <c r="J705" s="865" t="s">
        <v>89</v>
      </c>
      <c r="K705" s="874" t="s">
        <v>7934</v>
      </c>
      <c r="L705" s="865" t="s">
        <v>444</v>
      </c>
      <c r="M705" s="865" t="s">
        <v>8454</v>
      </c>
    </row>
    <row r="706" spans="1:13" s="871" customFormat="1" ht="16.5" customHeight="1">
      <c r="A706" s="22">
        <v>40</v>
      </c>
      <c r="B706" s="865" t="s">
        <v>8059</v>
      </c>
      <c r="C706" s="865" t="s">
        <v>8060</v>
      </c>
      <c r="D706" s="865" t="s">
        <v>387</v>
      </c>
      <c r="E706" s="865" t="s">
        <v>442</v>
      </c>
      <c r="F706" s="865" t="s">
        <v>442</v>
      </c>
      <c r="G706" s="865" t="s">
        <v>442</v>
      </c>
      <c r="H706" s="865" t="s">
        <v>442</v>
      </c>
      <c r="I706" s="865" t="s">
        <v>442</v>
      </c>
      <c r="J706" s="865" t="s">
        <v>68</v>
      </c>
      <c r="K706" s="874" t="s">
        <v>7934</v>
      </c>
      <c r="L706" s="865" t="s">
        <v>444</v>
      </c>
      <c r="M706" s="865" t="s">
        <v>8454</v>
      </c>
    </row>
    <row r="707" spans="1:13" s="871" customFormat="1" ht="16.5" customHeight="1">
      <c r="A707" s="22">
        <v>41</v>
      </c>
      <c r="B707" s="865" t="s">
        <v>8063</v>
      </c>
      <c r="C707" s="865" t="s">
        <v>8064</v>
      </c>
      <c r="D707" s="865" t="s">
        <v>387</v>
      </c>
      <c r="E707" s="865" t="s">
        <v>442</v>
      </c>
      <c r="F707" s="865" t="s">
        <v>442</v>
      </c>
      <c r="G707" s="865" t="s">
        <v>442</v>
      </c>
      <c r="H707" s="865" t="s">
        <v>442</v>
      </c>
      <c r="I707" s="865" t="s">
        <v>442</v>
      </c>
      <c r="J707" s="865" t="s">
        <v>68</v>
      </c>
      <c r="K707" s="874" t="s">
        <v>7934</v>
      </c>
      <c r="L707" s="865" t="s">
        <v>444</v>
      </c>
      <c r="M707" s="865" t="s">
        <v>8454</v>
      </c>
    </row>
    <row r="708" spans="1:13" s="871" customFormat="1" ht="16.5" customHeight="1">
      <c r="A708" s="22">
        <v>42</v>
      </c>
      <c r="B708" s="865" t="s">
        <v>8068</v>
      </c>
      <c r="C708" s="865" t="s">
        <v>8069</v>
      </c>
      <c r="D708" s="865" t="s">
        <v>56</v>
      </c>
      <c r="E708" s="865" t="s">
        <v>442</v>
      </c>
      <c r="F708" s="865" t="s">
        <v>442</v>
      </c>
      <c r="G708" s="865" t="s">
        <v>442</v>
      </c>
      <c r="H708" s="865" t="s">
        <v>442</v>
      </c>
      <c r="I708" s="865" t="s">
        <v>442</v>
      </c>
      <c r="J708" s="865" t="s">
        <v>89</v>
      </c>
      <c r="K708" s="874" t="s">
        <v>7934</v>
      </c>
      <c r="L708" s="865" t="s">
        <v>444</v>
      </c>
      <c r="M708" s="865" t="s">
        <v>8454</v>
      </c>
    </row>
    <row r="709" spans="1:13" s="871" customFormat="1" ht="16.5" customHeight="1">
      <c r="A709" s="22">
        <v>43</v>
      </c>
      <c r="B709" s="865" t="s">
        <v>8073</v>
      </c>
      <c r="C709" s="865" t="s">
        <v>8074</v>
      </c>
      <c r="D709" s="865" t="s">
        <v>387</v>
      </c>
      <c r="E709" s="865" t="s">
        <v>442</v>
      </c>
      <c r="F709" s="865" t="s">
        <v>442</v>
      </c>
      <c r="G709" s="865" t="s">
        <v>442</v>
      </c>
      <c r="H709" s="865" t="s">
        <v>442</v>
      </c>
      <c r="I709" s="865" t="s">
        <v>442</v>
      </c>
      <c r="J709" s="865" t="s">
        <v>68</v>
      </c>
      <c r="K709" s="874" t="s">
        <v>7934</v>
      </c>
      <c r="L709" s="865" t="s">
        <v>444</v>
      </c>
      <c r="M709" s="865" t="s">
        <v>8454</v>
      </c>
    </row>
    <row r="710" spans="1:13" s="871" customFormat="1" ht="16.5" customHeight="1">
      <c r="A710" s="22">
        <v>44</v>
      </c>
      <c r="B710" s="865" t="s">
        <v>8078</v>
      </c>
      <c r="C710" s="865" t="s">
        <v>8079</v>
      </c>
      <c r="D710" s="865" t="s">
        <v>387</v>
      </c>
      <c r="E710" s="865" t="s">
        <v>442</v>
      </c>
      <c r="F710" s="865" t="s">
        <v>442</v>
      </c>
      <c r="G710" s="865" t="s">
        <v>442</v>
      </c>
      <c r="H710" s="865" t="s">
        <v>442</v>
      </c>
      <c r="I710" s="865" t="s">
        <v>442</v>
      </c>
      <c r="J710" s="865" t="s">
        <v>68</v>
      </c>
      <c r="K710" s="874" t="s">
        <v>7934</v>
      </c>
      <c r="L710" s="865" t="s">
        <v>444</v>
      </c>
      <c r="M710" s="865" t="s">
        <v>8454</v>
      </c>
    </row>
    <row r="711" spans="1:13" s="871" customFormat="1" ht="16.5" customHeight="1">
      <c r="A711" s="22">
        <v>45</v>
      </c>
      <c r="B711" s="865" t="s">
        <v>8083</v>
      </c>
      <c r="C711" s="865" t="s">
        <v>8084</v>
      </c>
      <c r="D711" s="865" t="s">
        <v>387</v>
      </c>
      <c r="E711" s="865" t="s">
        <v>442</v>
      </c>
      <c r="F711" s="865" t="s">
        <v>442</v>
      </c>
      <c r="G711" s="865" t="s">
        <v>442</v>
      </c>
      <c r="H711" s="865" t="s">
        <v>442</v>
      </c>
      <c r="I711" s="865" t="s">
        <v>442</v>
      </c>
      <c r="J711" s="865" t="s">
        <v>68</v>
      </c>
      <c r="K711" s="874" t="s">
        <v>7934</v>
      </c>
      <c r="L711" s="865" t="s">
        <v>444</v>
      </c>
      <c r="M711" s="865" t="s">
        <v>8454</v>
      </c>
    </row>
    <row r="712" spans="1:13" s="871" customFormat="1" ht="16.5" customHeight="1">
      <c r="A712" s="22">
        <v>46</v>
      </c>
      <c r="B712" s="865" t="s">
        <v>8088</v>
      </c>
      <c r="C712" s="865" t="s">
        <v>8089</v>
      </c>
      <c r="D712" s="865" t="s">
        <v>387</v>
      </c>
      <c r="E712" s="865" t="s">
        <v>442</v>
      </c>
      <c r="F712" s="865" t="s">
        <v>442</v>
      </c>
      <c r="G712" s="865" t="s">
        <v>442</v>
      </c>
      <c r="H712" s="865" t="s">
        <v>442</v>
      </c>
      <c r="I712" s="865" t="s">
        <v>442</v>
      </c>
      <c r="J712" s="865" t="s">
        <v>68</v>
      </c>
      <c r="K712" s="874" t="s">
        <v>7934</v>
      </c>
      <c r="L712" s="865" t="s">
        <v>444</v>
      </c>
      <c r="M712" s="865" t="s">
        <v>8454</v>
      </c>
    </row>
    <row r="713" spans="1:13" s="871" customFormat="1" ht="16.5" customHeight="1">
      <c r="A713" s="22">
        <v>47</v>
      </c>
      <c r="B713" s="865" t="s">
        <v>8093</v>
      </c>
      <c r="C713" s="865" t="s">
        <v>8094</v>
      </c>
      <c r="D713" s="865" t="s">
        <v>56</v>
      </c>
      <c r="E713" s="865" t="s">
        <v>442</v>
      </c>
      <c r="F713" s="865" t="s">
        <v>442</v>
      </c>
      <c r="G713" s="865" t="s">
        <v>442</v>
      </c>
      <c r="H713" s="865" t="s">
        <v>442</v>
      </c>
      <c r="I713" s="865" t="s">
        <v>442</v>
      </c>
      <c r="J713" s="865" t="s">
        <v>89</v>
      </c>
      <c r="K713" s="874" t="s">
        <v>7934</v>
      </c>
      <c r="L713" s="865" t="s">
        <v>444</v>
      </c>
      <c r="M713" s="865" t="s">
        <v>8454</v>
      </c>
    </row>
    <row r="714" spans="1:13" s="871" customFormat="1" ht="16.5" customHeight="1">
      <c r="A714" s="22">
        <v>48</v>
      </c>
      <c r="B714" s="865" t="s">
        <v>8098</v>
      </c>
      <c r="C714" s="865" t="s">
        <v>8099</v>
      </c>
      <c r="D714" s="865" t="s">
        <v>387</v>
      </c>
      <c r="E714" s="865" t="s">
        <v>442</v>
      </c>
      <c r="F714" s="865" t="s">
        <v>442</v>
      </c>
      <c r="G714" s="865" t="s">
        <v>442</v>
      </c>
      <c r="H714" s="865" t="s">
        <v>442</v>
      </c>
      <c r="I714" s="865" t="s">
        <v>442</v>
      </c>
      <c r="J714" s="865" t="s">
        <v>68</v>
      </c>
      <c r="K714" s="874" t="s">
        <v>7934</v>
      </c>
      <c r="L714" s="865" t="s">
        <v>444</v>
      </c>
      <c r="M714" s="865" t="s">
        <v>8454</v>
      </c>
    </row>
    <row r="715" spans="1:13" s="871" customFormat="1" ht="16.5" customHeight="1">
      <c r="A715" s="22">
        <v>49</v>
      </c>
      <c r="B715" s="865" t="s">
        <v>8103</v>
      </c>
      <c r="C715" s="865" t="s">
        <v>8104</v>
      </c>
      <c r="D715" s="865" t="s">
        <v>387</v>
      </c>
      <c r="E715" s="865" t="s">
        <v>442</v>
      </c>
      <c r="F715" s="865" t="s">
        <v>442</v>
      </c>
      <c r="G715" s="865" t="s">
        <v>442</v>
      </c>
      <c r="H715" s="865" t="s">
        <v>442</v>
      </c>
      <c r="I715" s="865" t="s">
        <v>442</v>
      </c>
      <c r="J715" s="865" t="s">
        <v>68</v>
      </c>
      <c r="K715" s="874" t="s">
        <v>7934</v>
      </c>
      <c r="L715" s="865" t="s">
        <v>444</v>
      </c>
      <c r="M715" s="865" t="s">
        <v>8454</v>
      </c>
    </row>
    <row r="716" spans="1:13" s="871" customFormat="1" ht="16.5" customHeight="1">
      <c r="A716" s="22">
        <v>50</v>
      </c>
      <c r="B716" s="865" t="s">
        <v>8108</v>
      </c>
      <c r="C716" s="865" t="s">
        <v>8109</v>
      </c>
      <c r="D716" s="865" t="s">
        <v>387</v>
      </c>
      <c r="E716" s="865" t="s">
        <v>442</v>
      </c>
      <c r="F716" s="865" t="s">
        <v>442</v>
      </c>
      <c r="G716" s="865" t="s">
        <v>442</v>
      </c>
      <c r="H716" s="865" t="s">
        <v>442</v>
      </c>
      <c r="I716" s="865" t="s">
        <v>442</v>
      </c>
      <c r="J716" s="865" t="s">
        <v>68</v>
      </c>
      <c r="K716" s="874" t="s">
        <v>7934</v>
      </c>
      <c r="L716" s="865" t="s">
        <v>444</v>
      </c>
      <c r="M716" s="865" t="s">
        <v>8454</v>
      </c>
    </row>
    <row r="717" spans="1:13" s="871" customFormat="1" ht="16.5" customHeight="1">
      <c r="A717" s="22">
        <v>51</v>
      </c>
      <c r="B717" s="865" t="s">
        <v>8112</v>
      </c>
      <c r="C717" s="865" t="s">
        <v>8113</v>
      </c>
      <c r="D717" s="865" t="s">
        <v>387</v>
      </c>
      <c r="E717" s="865" t="s">
        <v>442</v>
      </c>
      <c r="F717" s="865" t="s">
        <v>442</v>
      </c>
      <c r="G717" s="865" t="s">
        <v>442</v>
      </c>
      <c r="H717" s="865" t="s">
        <v>442</v>
      </c>
      <c r="I717" s="865" t="s">
        <v>442</v>
      </c>
      <c r="J717" s="865" t="s">
        <v>68</v>
      </c>
      <c r="K717" s="874" t="s">
        <v>7934</v>
      </c>
      <c r="L717" s="865" t="s">
        <v>444</v>
      </c>
      <c r="M717" s="865" t="s">
        <v>8454</v>
      </c>
    </row>
    <row r="718" spans="1:13" s="871" customFormat="1" ht="16.5" customHeight="1">
      <c r="A718" s="22">
        <v>52</v>
      </c>
      <c r="B718" s="865" t="s">
        <v>8117</v>
      </c>
      <c r="C718" s="865" t="s">
        <v>8118</v>
      </c>
      <c r="D718" s="865" t="s">
        <v>56</v>
      </c>
      <c r="E718" s="865" t="s">
        <v>442</v>
      </c>
      <c r="F718" s="865" t="s">
        <v>442</v>
      </c>
      <c r="G718" s="865" t="s">
        <v>442</v>
      </c>
      <c r="H718" s="865" t="s">
        <v>442</v>
      </c>
      <c r="I718" s="865" t="s">
        <v>442</v>
      </c>
      <c r="J718" s="865" t="s">
        <v>89</v>
      </c>
      <c r="K718" s="874" t="s">
        <v>7934</v>
      </c>
      <c r="L718" s="865" t="s">
        <v>444</v>
      </c>
      <c r="M718" s="865" t="s">
        <v>8454</v>
      </c>
    </row>
    <row r="719" spans="1:13" s="871" customFormat="1" ht="16.5" customHeight="1">
      <c r="A719" s="22">
        <v>53</v>
      </c>
      <c r="B719" s="865" t="s">
        <v>8122</v>
      </c>
      <c r="C719" s="865" t="s">
        <v>8123</v>
      </c>
      <c r="D719" s="865" t="s">
        <v>387</v>
      </c>
      <c r="E719" s="865" t="s">
        <v>442</v>
      </c>
      <c r="F719" s="865" t="s">
        <v>442</v>
      </c>
      <c r="G719" s="865" t="s">
        <v>442</v>
      </c>
      <c r="H719" s="865" t="s">
        <v>442</v>
      </c>
      <c r="I719" s="865" t="s">
        <v>442</v>
      </c>
      <c r="J719" s="865" t="s">
        <v>68</v>
      </c>
      <c r="K719" s="874" t="s">
        <v>7934</v>
      </c>
      <c r="L719" s="865" t="s">
        <v>444</v>
      </c>
      <c r="M719" s="865" t="s">
        <v>8454</v>
      </c>
    </row>
    <row r="720" spans="1:13" s="871" customFormat="1" ht="16.5" customHeight="1">
      <c r="A720" s="22">
        <v>54</v>
      </c>
      <c r="B720" s="865" t="s">
        <v>8127</v>
      </c>
      <c r="C720" s="865" t="s">
        <v>8128</v>
      </c>
      <c r="D720" s="865" t="s">
        <v>387</v>
      </c>
      <c r="E720" s="865" t="s">
        <v>442</v>
      </c>
      <c r="F720" s="865" t="s">
        <v>442</v>
      </c>
      <c r="G720" s="865" t="s">
        <v>442</v>
      </c>
      <c r="H720" s="865" t="s">
        <v>442</v>
      </c>
      <c r="I720" s="865" t="s">
        <v>442</v>
      </c>
      <c r="J720" s="865" t="s">
        <v>68</v>
      </c>
      <c r="K720" s="874" t="s">
        <v>7934</v>
      </c>
      <c r="L720" s="865" t="s">
        <v>444</v>
      </c>
      <c r="M720" s="865" t="s">
        <v>8454</v>
      </c>
    </row>
    <row r="721" spans="1:13" s="871" customFormat="1" ht="16.5" customHeight="1">
      <c r="A721" s="22">
        <v>55</v>
      </c>
      <c r="B721" s="865" t="s">
        <v>8132</v>
      </c>
      <c r="C721" s="865" t="s">
        <v>8133</v>
      </c>
      <c r="D721" s="865" t="s">
        <v>387</v>
      </c>
      <c r="E721" s="865" t="s">
        <v>442</v>
      </c>
      <c r="F721" s="865" t="s">
        <v>442</v>
      </c>
      <c r="G721" s="865" t="s">
        <v>442</v>
      </c>
      <c r="H721" s="865" t="s">
        <v>442</v>
      </c>
      <c r="I721" s="865" t="s">
        <v>442</v>
      </c>
      <c r="J721" s="865" t="s">
        <v>68</v>
      </c>
      <c r="K721" s="874" t="s">
        <v>7934</v>
      </c>
      <c r="L721" s="865" t="s">
        <v>444</v>
      </c>
      <c r="M721" s="865" t="s">
        <v>8454</v>
      </c>
    </row>
    <row r="722" spans="1:13" s="871" customFormat="1" ht="16.5" customHeight="1">
      <c r="A722" s="22">
        <v>56</v>
      </c>
      <c r="B722" s="865" t="s">
        <v>8136</v>
      </c>
      <c r="C722" s="865" t="s">
        <v>8137</v>
      </c>
      <c r="D722" s="865" t="s">
        <v>387</v>
      </c>
      <c r="E722" s="865" t="s">
        <v>442</v>
      </c>
      <c r="F722" s="865" t="s">
        <v>442</v>
      </c>
      <c r="G722" s="865" t="s">
        <v>442</v>
      </c>
      <c r="H722" s="865" t="s">
        <v>442</v>
      </c>
      <c r="I722" s="865" t="s">
        <v>442</v>
      </c>
      <c r="J722" s="865" t="s">
        <v>68</v>
      </c>
      <c r="K722" s="874" t="s">
        <v>7934</v>
      </c>
      <c r="L722" s="865" t="s">
        <v>444</v>
      </c>
      <c r="M722" s="865" t="s">
        <v>8454</v>
      </c>
    </row>
    <row r="723" spans="1:13" s="871" customFormat="1" ht="16.5" customHeight="1">
      <c r="A723" s="22">
        <v>57</v>
      </c>
      <c r="B723" s="865" t="s">
        <v>8141</v>
      </c>
      <c r="C723" s="865" t="s">
        <v>8142</v>
      </c>
      <c r="D723" s="865" t="s">
        <v>56</v>
      </c>
      <c r="E723" s="865" t="s">
        <v>442</v>
      </c>
      <c r="F723" s="865" t="s">
        <v>442</v>
      </c>
      <c r="G723" s="865" t="s">
        <v>442</v>
      </c>
      <c r="H723" s="865" t="s">
        <v>442</v>
      </c>
      <c r="I723" s="865" t="s">
        <v>442</v>
      </c>
      <c r="J723" s="865" t="s">
        <v>89</v>
      </c>
      <c r="K723" s="874" t="s">
        <v>7934</v>
      </c>
      <c r="L723" s="865" t="s">
        <v>444</v>
      </c>
      <c r="M723" s="865" t="s">
        <v>8454</v>
      </c>
    </row>
    <row r="724" spans="1:13" s="871" customFormat="1" ht="16.5" customHeight="1">
      <c r="A724" s="22">
        <v>58</v>
      </c>
      <c r="B724" s="865" t="s">
        <v>8146</v>
      </c>
      <c r="C724" s="865" t="s">
        <v>8147</v>
      </c>
      <c r="D724" s="865" t="s">
        <v>387</v>
      </c>
      <c r="E724" s="865" t="s">
        <v>442</v>
      </c>
      <c r="F724" s="865" t="s">
        <v>442</v>
      </c>
      <c r="G724" s="865" t="s">
        <v>442</v>
      </c>
      <c r="H724" s="865" t="s">
        <v>442</v>
      </c>
      <c r="I724" s="865" t="s">
        <v>442</v>
      </c>
      <c r="J724" s="865" t="s">
        <v>68</v>
      </c>
      <c r="K724" s="874" t="s">
        <v>7934</v>
      </c>
      <c r="L724" s="865" t="s">
        <v>444</v>
      </c>
      <c r="M724" s="865" t="s">
        <v>8454</v>
      </c>
    </row>
    <row r="725" spans="1:13" s="871" customFormat="1" ht="16.5" customHeight="1">
      <c r="A725" s="22">
        <v>59</v>
      </c>
      <c r="B725" s="865" t="s">
        <v>8151</v>
      </c>
      <c r="C725" s="865" t="s">
        <v>8152</v>
      </c>
      <c r="D725" s="865" t="s">
        <v>387</v>
      </c>
      <c r="E725" s="865" t="s">
        <v>442</v>
      </c>
      <c r="F725" s="865" t="s">
        <v>442</v>
      </c>
      <c r="G725" s="865" t="s">
        <v>442</v>
      </c>
      <c r="H725" s="865" t="s">
        <v>442</v>
      </c>
      <c r="I725" s="865" t="s">
        <v>442</v>
      </c>
      <c r="J725" s="865" t="s">
        <v>68</v>
      </c>
      <c r="K725" s="874" t="s">
        <v>7934</v>
      </c>
      <c r="L725" s="865" t="s">
        <v>444</v>
      </c>
      <c r="M725" s="865" t="s">
        <v>8454</v>
      </c>
    </row>
    <row r="726" spans="1:13" s="871" customFormat="1" ht="16.5" customHeight="1">
      <c r="A726" s="22">
        <v>60</v>
      </c>
      <c r="B726" s="865" t="s">
        <v>8156</v>
      </c>
      <c r="C726" s="865" t="s">
        <v>8157</v>
      </c>
      <c r="D726" s="865" t="s">
        <v>387</v>
      </c>
      <c r="E726" s="865" t="s">
        <v>442</v>
      </c>
      <c r="F726" s="865" t="s">
        <v>442</v>
      </c>
      <c r="G726" s="865" t="s">
        <v>442</v>
      </c>
      <c r="H726" s="865" t="s">
        <v>442</v>
      </c>
      <c r="I726" s="865" t="s">
        <v>442</v>
      </c>
      <c r="J726" s="865" t="s">
        <v>68</v>
      </c>
      <c r="K726" s="874" t="s">
        <v>7934</v>
      </c>
      <c r="L726" s="865" t="s">
        <v>444</v>
      </c>
      <c r="M726" s="865" t="s">
        <v>8454</v>
      </c>
    </row>
    <row r="727" spans="1:13" s="871" customFormat="1" ht="16.5" customHeight="1">
      <c r="A727" s="22">
        <v>61</v>
      </c>
      <c r="B727" s="865" t="s">
        <v>8161</v>
      </c>
      <c r="C727" s="865" t="s">
        <v>8162</v>
      </c>
      <c r="D727" s="865" t="s">
        <v>387</v>
      </c>
      <c r="E727" s="865" t="s">
        <v>442</v>
      </c>
      <c r="F727" s="865" t="s">
        <v>442</v>
      </c>
      <c r="G727" s="865" t="s">
        <v>442</v>
      </c>
      <c r="H727" s="865" t="s">
        <v>442</v>
      </c>
      <c r="I727" s="865" t="s">
        <v>442</v>
      </c>
      <c r="J727" s="865" t="s">
        <v>68</v>
      </c>
      <c r="K727" s="874" t="s">
        <v>7934</v>
      </c>
      <c r="L727" s="865" t="s">
        <v>444</v>
      </c>
      <c r="M727" s="865" t="s">
        <v>8454</v>
      </c>
    </row>
    <row r="728" spans="1:13" s="871" customFormat="1" ht="16.5" customHeight="1">
      <c r="A728" s="22">
        <v>62</v>
      </c>
      <c r="B728" s="865" t="s">
        <v>8166</v>
      </c>
      <c r="C728" s="865" t="s">
        <v>8167</v>
      </c>
      <c r="D728" s="865" t="s">
        <v>387</v>
      </c>
      <c r="E728" s="865" t="s">
        <v>442</v>
      </c>
      <c r="F728" s="865" t="s">
        <v>442</v>
      </c>
      <c r="G728" s="865" t="s">
        <v>442</v>
      </c>
      <c r="H728" s="865" t="s">
        <v>442</v>
      </c>
      <c r="I728" s="865" t="s">
        <v>442</v>
      </c>
      <c r="J728" s="865" t="s">
        <v>68</v>
      </c>
      <c r="K728" s="874" t="s">
        <v>7934</v>
      </c>
      <c r="L728" s="865" t="s">
        <v>444</v>
      </c>
      <c r="M728" s="865" t="s">
        <v>8454</v>
      </c>
    </row>
    <row r="729" spans="1:13" s="871" customFormat="1" ht="16.5" customHeight="1">
      <c r="A729" s="22">
        <v>63</v>
      </c>
      <c r="B729" s="865" t="s">
        <v>8171</v>
      </c>
      <c r="C729" s="865" t="s">
        <v>8172</v>
      </c>
      <c r="D729" s="865" t="s">
        <v>56</v>
      </c>
      <c r="E729" s="865" t="s">
        <v>442</v>
      </c>
      <c r="F729" s="865" t="s">
        <v>442</v>
      </c>
      <c r="G729" s="865" t="s">
        <v>442</v>
      </c>
      <c r="H729" s="865" t="s">
        <v>442</v>
      </c>
      <c r="I729" s="865" t="s">
        <v>442</v>
      </c>
      <c r="J729" s="865" t="s">
        <v>89</v>
      </c>
      <c r="K729" s="874" t="s">
        <v>7934</v>
      </c>
      <c r="L729" s="865" t="s">
        <v>444</v>
      </c>
      <c r="M729" s="865" t="s">
        <v>8454</v>
      </c>
    </row>
    <row r="730" spans="1:13" s="871" customFormat="1" ht="16.5" customHeight="1">
      <c r="A730" s="22">
        <v>64</v>
      </c>
      <c r="B730" s="865" t="s">
        <v>8176</v>
      </c>
      <c r="C730" s="865" t="s">
        <v>8177</v>
      </c>
      <c r="D730" s="865" t="s">
        <v>56</v>
      </c>
      <c r="E730" s="865" t="s">
        <v>442</v>
      </c>
      <c r="F730" s="865" t="s">
        <v>442</v>
      </c>
      <c r="G730" s="865" t="s">
        <v>442</v>
      </c>
      <c r="H730" s="865" t="s">
        <v>442</v>
      </c>
      <c r="I730" s="865" t="s">
        <v>442</v>
      </c>
      <c r="J730" s="865" t="s">
        <v>89</v>
      </c>
      <c r="K730" s="874" t="s">
        <v>7934</v>
      </c>
      <c r="L730" s="865" t="s">
        <v>444</v>
      </c>
      <c r="M730" s="865" t="s">
        <v>8454</v>
      </c>
    </row>
    <row r="731" spans="1:13" s="871" customFormat="1" ht="16.5" customHeight="1">
      <c r="A731" s="22">
        <v>65</v>
      </c>
      <c r="B731" s="865" t="s">
        <v>8180</v>
      </c>
      <c r="C731" s="865" t="s">
        <v>8181</v>
      </c>
      <c r="D731" s="865" t="s">
        <v>56</v>
      </c>
      <c r="E731" s="865" t="s">
        <v>442</v>
      </c>
      <c r="F731" s="865" t="s">
        <v>442</v>
      </c>
      <c r="G731" s="865" t="s">
        <v>442</v>
      </c>
      <c r="H731" s="865" t="s">
        <v>442</v>
      </c>
      <c r="I731" s="865" t="s">
        <v>442</v>
      </c>
      <c r="J731" s="865" t="s">
        <v>89</v>
      </c>
      <c r="K731" s="874" t="s">
        <v>7934</v>
      </c>
      <c r="L731" s="865" t="s">
        <v>444</v>
      </c>
      <c r="M731" s="865" t="s">
        <v>8454</v>
      </c>
    </row>
    <row r="732" spans="1:13" s="871" customFormat="1" ht="16.5" customHeight="1">
      <c r="A732" s="22">
        <v>66</v>
      </c>
      <c r="B732" s="865" t="s">
        <v>8184</v>
      </c>
      <c r="C732" s="865" t="s">
        <v>8185</v>
      </c>
      <c r="D732" s="865" t="s">
        <v>56</v>
      </c>
      <c r="E732" s="865" t="s">
        <v>442</v>
      </c>
      <c r="F732" s="865" t="s">
        <v>442</v>
      </c>
      <c r="G732" s="865" t="s">
        <v>442</v>
      </c>
      <c r="H732" s="865" t="s">
        <v>442</v>
      </c>
      <c r="I732" s="865" t="s">
        <v>442</v>
      </c>
      <c r="J732" s="865" t="s">
        <v>89</v>
      </c>
      <c r="K732" s="874" t="s">
        <v>7934</v>
      </c>
      <c r="L732" s="865" t="s">
        <v>444</v>
      </c>
      <c r="M732" s="865" t="s">
        <v>8454</v>
      </c>
    </row>
    <row r="733" spans="1:13" s="871" customFormat="1" ht="16.5" customHeight="1">
      <c r="A733" s="22">
        <v>67</v>
      </c>
      <c r="B733" s="865" t="s">
        <v>8188</v>
      </c>
      <c r="C733" s="865" t="s">
        <v>8189</v>
      </c>
      <c r="D733" s="865" t="s">
        <v>387</v>
      </c>
      <c r="E733" s="865" t="s">
        <v>442</v>
      </c>
      <c r="F733" s="865" t="s">
        <v>442</v>
      </c>
      <c r="G733" s="865" t="s">
        <v>442</v>
      </c>
      <c r="H733" s="865" t="s">
        <v>442</v>
      </c>
      <c r="I733" s="865" t="s">
        <v>442</v>
      </c>
      <c r="J733" s="865" t="s">
        <v>68</v>
      </c>
      <c r="K733" s="874" t="s">
        <v>7934</v>
      </c>
      <c r="L733" s="865" t="s">
        <v>444</v>
      </c>
      <c r="M733" s="865" t="s">
        <v>8454</v>
      </c>
    </row>
    <row r="734" spans="1:13" s="871" customFormat="1" ht="16.5" customHeight="1">
      <c r="A734" s="22">
        <v>68</v>
      </c>
      <c r="B734" s="865" t="s">
        <v>8193</v>
      </c>
      <c r="C734" s="865" t="s">
        <v>8194</v>
      </c>
      <c r="D734" s="865" t="s">
        <v>387</v>
      </c>
      <c r="E734" s="865" t="s">
        <v>442</v>
      </c>
      <c r="F734" s="865" t="s">
        <v>442</v>
      </c>
      <c r="G734" s="865" t="s">
        <v>442</v>
      </c>
      <c r="H734" s="865" t="s">
        <v>442</v>
      </c>
      <c r="I734" s="865" t="s">
        <v>442</v>
      </c>
      <c r="J734" s="865" t="s">
        <v>68</v>
      </c>
      <c r="K734" s="874" t="s">
        <v>7934</v>
      </c>
      <c r="L734" s="865" t="s">
        <v>444</v>
      </c>
      <c r="M734" s="865" t="s">
        <v>8454</v>
      </c>
    </row>
    <row r="735" spans="1:13" s="871" customFormat="1" ht="16.5" customHeight="1">
      <c r="A735" s="22">
        <v>69</v>
      </c>
      <c r="B735" s="865" t="s">
        <v>8197</v>
      </c>
      <c r="C735" s="865" t="s">
        <v>8198</v>
      </c>
      <c r="D735" s="865" t="s">
        <v>387</v>
      </c>
      <c r="E735" s="865" t="s">
        <v>442</v>
      </c>
      <c r="F735" s="865" t="s">
        <v>442</v>
      </c>
      <c r="G735" s="865" t="s">
        <v>442</v>
      </c>
      <c r="H735" s="865" t="s">
        <v>442</v>
      </c>
      <c r="I735" s="865" t="s">
        <v>442</v>
      </c>
      <c r="J735" s="865" t="s">
        <v>68</v>
      </c>
      <c r="K735" s="874" t="s">
        <v>7934</v>
      </c>
      <c r="L735" s="865" t="s">
        <v>444</v>
      </c>
      <c r="M735" s="865" t="s">
        <v>8454</v>
      </c>
    </row>
    <row r="736" spans="1:13" s="871" customFormat="1" ht="16.5" customHeight="1">
      <c r="A736" s="22">
        <v>70</v>
      </c>
      <c r="B736" s="865" t="s">
        <v>8202</v>
      </c>
      <c r="C736" s="865" t="s">
        <v>8203</v>
      </c>
      <c r="D736" s="865" t="s">
        <v>56</v>
      </c>
      <c r="E736" s="865" t="s">
        <v>442</v>
      </c>
      <c r="F736" s="865" t="s">
        <v>442</v>
      </c>
      <c r="G736" s="865" t="s">
        <v>442</v>
      </c>
      <c r="H736" s="865" t="s">
        <v>442</v>
      </c>
      <c r="I736" s="865" t="s">
        <v>442</v>
      </c>
      <c r="J736" s="865" t="s">
        <v>89</v>
      </c>
      <c r="K736" s="874" t="s">
        <v>7934</v>
      </c>
      <c r="L736" s="865" t="s">
        <v>444</v>
      </c>
      <c r="M736" s="865" t="s">
        <v>8454</v>
      </c>
    </row>
    <row r="737" spans="1:13" s="871" customFormat="1" ht="16.5" customHeight="1">
      <c r="A737" s="22">
        <v>71</v>
      </c>
      <c r="B737" s="865" t="s">
        <v>8207</v>
      </c>
      <c r="C737" s="865" t="s">
        <v>8208</v>
      </c>
      <c r="D737" s="865" t="s">
        <v>387</v>
      </c>
      <c r="E737" s="865" t="s">
        <v>442</v>
      </c>
      <c r="F737" s="865" t="s">
        <v>442</v>
      </c>
      <c r="G737" s="865" t="s">
        <v>442</v>
      </c>
      <c r="H737" s="865" t="s">
        <v>442</v>
      </c>
      <c r="I737" s="865" t="s">
        <v>442</v>
      </c>
      <c r="J737" s="865" t="s">
        <v>68</v>
      </c>
      <c r="K737" s="874" t="s">
        <v>7934</v>
      </c>
      <c r="L737" s="865" t="s">
        <v>444</v>
      </c>
      <c r="M737" s="865" t="s">
        <v>8454</v>
      </c>
    </row>
    <row r="738" spans="1:13" s="871" customFormat="1" ht="16.5" customHeight="1">
      <c r="A738" s="22">
        <v>72</v>
      </c>
      <c r="B738" s="865" t="s">
        <v>8212</v>
      </c>
      <c r="C738" s="865" t="s">
        <v>8213</v>
      </c>
      <c r="D738" s="865" t="s">
        <v>56</v>
      </c>
      <c r="E738" s="865" t="s">
        <v>442</v>
      </c>
      <c r="F738" s="865" t="s">
        <v>442</v>
      </c>
      <c r="G738" s="865" t="s">
        <v>442</v>
      </c>
      <c r="H738" s="865" t="s">
        <v>442</v>
      </c>
      <c r="I738" s="865" t="s">
        <v>442</v>
      </c>
      <c r="J738" s="865" t="s">
        <v>89</v>
      </c>
      <c r="K738" s="874" t="s">
        <v>7934</v>
      </c>
      <c r="L738" s="865" t="s">
        <v>444</v>
      </c>
      <c r="M738" s="865" t="s">
        <v>8454</v>
      </c>
    </row>
    <row r="739" spans="1:13" s="871" customFormat="1" ht="16.5" customHeight="1">
      <c r="A739" s="22">
        <v>73</v>
      </c>
      <c r="B739" s="865" t="s">
        <v>8217</v>
      </c>
      <c r="C739" s="865" t="s">
        <v>8218</v>
      </c>
      <c r="D739" s="865" t="s">
        <v>387</v>
      </c>
      <c r="E739" s="865" t="s">
        <v>442</v>
      </c>
      <c r="F739" s="865" t="s">
        <v>442</v>
      </c>
      <c r="G739" s="865" t="s">
        <v>442</v>
      </c>
      <c r="H739" s="865" t="s">
        <v>442</v>
      </c>
      <c r="I739" s="865" t="s">
        <v>442</v>
      </c>
      <c r="J739" s="865" t="s">
        <v>68</v>
      </c>
      <c r="K739" s="874" t="s">
        <v>7934</v>
      </c>
      <c r="L739" s="865" t="s">
        <v>444</v>
      </c>
      <c r="M739" s="865" t="s">
        <v>8454</v>
      </c>
    </row>
    <row r="740" spans="1:13" s="871" customFormat="1" ht="16.5" customHeight="1">
      <c r="A740" s="22">
        <v>74</v>
      </c>
      <c r="B740" s="865" t="s">
        <v>8222</v>
      </c>
      <c r="C740" s="865" t="s">
        <v>8223</v>
      </c>
      <c r="D740" s="865" t="s">
        <v>387</v>
      </c>
      <c r="E740" s="865" t="s">
        <v>442</v>
      </c>
      <c r="F740" s="865" t="s">
        <v>442</v>
      </c>
      <c r="G740" s="865" t="s">
        <v>442</v>
      </c>
      <c r="H740" s="865" t="s">
        <v>442</v>
      </c>
      <c r="I740" s="865" t="s">
        <v>442</v>
      </c>
      <c r="J740" s="865" t="s">
        <v>68</v>
      </c>
      <c r="K740" s="874" t="s">
        <v>7934</v>
      </c>
      <c r="L740" s="865" t="s">
        <v>444</v>
      </c>
      <c r="M740" s="865" t="s">
        <v>8454</v>
      </c>
    </row>
    <row r="741" spans="1:13" s="871" customFormat="1" ht="16.5" customHeight="1">
      <c r="A741" s="22">
        <v>75</v>
      </c>
      <c r="B741" s="865" t="s">
        <v>8227</v>
      </c>
      <c r="C741" s="865" t="s">
        <v>8228</v>
      </c>
      <c r="D741" s="865" t="s">
        <v>387</v>
      </c>
      <c r="E741" s="865" t="s">
        <v>442</v>
      </c>
      <c r="F741" s="865" t="s">
        <v>442</v>
      </c>
      <c r="G741" s="865" t="s">
        <v>442</v>
      </c>
      <c r="H741" s="865" t="s">
        <v>442</v>
      </c>
      <c r="I741" s="865" t="s">
        <v>442</v>
      </c>
      <c r="J741" s="865" t="s">
        <v>68</v>
      </c>
      <c r="K741" s="874" t="s">
        <v>7934</v>
      </c>
      <c r="L741" s="865" t="s">
        <v>444</v>
      </c>
      <c r="M741" s="865" t="s">
        <v>8454</v>
      </c>
    </row>
    <row r="742" spans="1:13" s="871" customFormat="1" ht="16.5" customHeight="1">
      <c r="A742" s="22">
        <v>76</v>
      </c>
      <c r="B742" s="865" t="s">
        <v>8232</v>
      </c>
      <c r="C742" s="865" t="s">
        <v>8233</v>
      </c>
      <c r="D742" s="865" t="s">
        <v>56</v>
      </c>
      <c r="E742" s="865" t="s">
        <v>442</v>
      </c>
      <c r="F742" s="865" t="s">
        <v>442</v>
      </c>
      <c r="G742" s="865" t="s">
        <v>442</v>
      </c>
      <c r="H742" s="865" t="s">
        <v>442</v>
      </c>
      <c r="I742" s="865" t="s">
        <v>442</v>
      </c>
      <c r="J742" s="865" t="s">
        <v>89</v>
      </c>
      <c r="K742" s="874" t="s">
        <v>7934</v>
      </c>
      <c r="L742" s="865" t="s">
        <v>444</v>
      </c>
      <c r="M742" s="865" t="s">
        <v>8454</v>
      </c>
    </row>
    <row r="743" spans="1:13" s="871" customFormat="1" ht="16.5" customHeight="1">
      <c r="A743" s="22">
        <v>77</v>
      </c>
      <c r="B743" s="865" t="s">
        <v>8237</v>
      </c>
      <c r="C743" s="865" t="s">
        <v>8238</v>
      </c>
      <c r="D743" s="865" t="s">
        <v>387</v>
      </c>
      <c r="E743" s="865" t="s">
        <v>442</v>
      </c>
      <c r="F743" s="865" t="s">
        <v>442</v>
      </c>
      <c r="G743" s="865" t="s">
        <v>442</v>
      </c>
      <c r="H743" s="865" t="s">
        <v>442</v>
      </c>
      <c r="I743" s="865" t="s">
        <v>442</v>
      </c>
      <c r="J743" s="865" t="s">
        <v>68</v>
      </c>
      <c r="K743" s="874" t="s">
        <v>7934</v>
      </c>
      <c r="L743" s="865" t="s">
        <v>444</v>
      </c>
      <c r="M743" s="865" t="s">
        <v>8454</v>
      </c>
    </row>
    <row r="744" spans="1:13" s="871" customFormat="1" ht="16.5" customHeight="1">
      <c r="A744" s="22">
        <v>78</v>
      </c>
      <c r="B744" s="865" t="s">
        <v>8242</v>
      </c>
      <c r="C744" s="865" t="s">
        <v>8243</v>
      </c>
      <c r="D744" s="865" t="s">
        <v>56</v>
      </c>
      <c r="E744" s="865" t="s">
        <v>442</v>
      </c>
      <c r="F744" s="865" t="s">
        <v>442</v>
      </c>
      <c r="G744" s="865" t="s">
        <v>442</v>
      </c>
      <c r="H744" s="865" t="s">
        <v>442</v>
      </c>
      <c r="I744" s="865" t="s">
        <v>442</v>
      </c>
      <c r="J744" s="865" t="s">
        <v>89</v>
      </c>
      <c r="K744" s="874" t="s">
        <v>7934</v>
      </c>
      <c r="L744" s="865" t="s">
        <v>444</v>
      </c>
      <c r="M744" s="865" t="s">
        <v>8454</v>
      </c>
    </row>
    <row r="745" spans="1:13" s="871" customFormat="1" ht="16.5" customHeight="1">
      <c r="A745" s="22">
        <v>79</v>
      </c>
      <c r="B745" s="876" t="s">
        <v>8247</v>
      </c>
      <c r="C745" s="877" t="s">
        <v>8248</v>
      </c>
      <c r="D745" s="865" t="s">
        <v>387</v>
      </c>
      <c r="E745" s="865" t="s">
        <v>442</v>
      </c>
      <c r="F745" s="865" t="s">
        <v>442</v>
      </c>
      <c r="G745" s="865" t="s">
        <v>442</v>
      </c>
      <c r="H745" s="865" t="s">
        <v>442</v>
      </c>
      <c r="I745" s="865" t="s">
        <v>442</v>
      </c>
      <c r="J745" s="865" t="s">
        <v>68</v>
      </c>
      <c r="K745" s="874" t="s">
        <v>7934</v>
      </c>
      <c r="L745" s="865" t="s">
        <v>444</v>
      </c>
      <c r="M745" s="865" t="s">
        <v>8454</v>
      </c>
    </row>
    <row r="746" spans="1:13" s="871" customFormat="1" ht="16.5" customHeight="1">
      <c r="A746" s="22">
        <v>80</v>
      </c>
      <c r="B746" s="876" t="s">
        <v>8252</v>
      </c>
      <c r="C746" s="877" t="s">
        <v>8253</v>
      </c>
      <c r="D746" s="865" t="s">
        <v>387</v>
      </c>
      <c r="E746" s="865" t="s">
        <v>442</v>
      </c>
      <c r="F746" s="865" t="s">
        <v>442</v>
      </c>
      <c r="G746" s="865" t="s">
        <v>442</v>
      </c>
      <c r="H746" s="865" t="s">
        <v>442</v>
      </c>
      <c r="I746" s="865" t="s">
        <v>442</v>
      </c>
      <c r="J746" s="865" t="s">
        <v>68</v>
      </c>
      <c r="K746" s="874" t="s">
        <v>7934</v>
      </c>
      <c r="L746" s="865" t="s">
        <v>444</v>
      </c>
      <c r="M746" s="865" t="s">
        <v>8454</v>
      </c>
    </row>
    <row r="747" spans="1:13" s="871" customFormat="1" ht="16.5" customHeight="1">
      <c r="A747" s="22">
        <v>81</v>
      </c>
      <c r="B747" s="865" t="s">
        <v>8256</v>
      </c>
      <c r="C747" s="865" t="s">
        <v>8257</v>
      </c>
      <c r="D747" s="865" t="s">
        <v>387</v>
      </c>
      <c r="E747" s="865" t="s">
        <v>442</v>
      </c>
      <c r="F747" s="865" t="s">
        <v>442</v>
      </c>
      <c r="G747" s="865" t="s">
        <v>442</v>
      </c>
      <c r="H747" s="865" t="s">
        <v>442</v>
      </c>
      <c r="I747" s="865" t="s">
        <v>442</v>
      </c>
      <c r="J747" s="865" t="s">
        <v>68</v>
      </c>
      <c r="K747" s="874" t="s">
        <v>7934</v>
      </c>
      <c r="L747" s="865" t="s">
        <v>444</v>
      </c>
      <c r="M747" s="865" t="s">
        <v>8454</v>
      </c>
    </row>
    <row r="748" spans="1:13" s="871" customFormat="1" ht="16.5" customHeight="1">
      <c r="A748" s="22">
        <v>82</v>
      </c>
      <c r="B748" s="865" t="s">
        <v>8261</v>
      </c>
      <c r="C748" s="865" t="s">
        <v>8262</v>
      </c>
      <c r="D748" s="865" t="s">
        <v>56</v>
      </c>
      <c r="E748" s="865" t="s">
        <v>442</v>
      </c>
      <c r="F748" s="865" t="s">
        <v>442</v>
      </c>
      <c r="G748" s="865" t="s">
        <v>442</v>
      </c>
      <c r="H748" s="865" t="s">
        <v>442</v>
      </c>
      <c r="I748" s="865" t="s">
        <v>442</v>
      </c>
      <c r="J748" s="865" t="s">
        <v>89</v>
      </c>
      <c r="K748" s="874" t="s">
        <v>7934</v>
      </c>
      <c r="L748" s="865" t="s">
        <v>444</v>
      </c>
      <c r="M748" s="865" t="s">
        <v>8454</v>
      </c>
    </row>
    <row r="749" spans="1:13" s="871" customFormat="1" ht="16.5" customHeight="1">
      <c r="A749" s="22">
        <v>83</v>
      </c>
      <c r="B749" s="865" t="s">
        <v>8266</v>
      </c>
      <c r="C749" s="865" t="s">
        <v>8267</v>
      </c>
      <c r="D749" s="865" t="s">
        <v>387</v>
      </c>
      <c r="E749" s="865" t="s">
        <v>442</v>
      </c>
      <c r="F749" s="865" t="s">
        <v>442</v>
      </c>
      <c r="G749" s="865" t="s">
        <v>442</v>
      </c>
      <c r="H749" s="865" t="s">
        <v>442</v>
      </c>
      <c r="I749" s="865" t="s">
        <v>442</v>
      </c>
      <c r="J749" s="865" t="s">
        <v>68</v>
      </c>
      <c r="K749" s="874" t="s">
        <v>7934</v>
      </c>
      <c r="L749" s="865" t="s">
        <v>444</v>
      </c>
      <c r="M749" s="865" t="s">
        <v>8454</v>
      </c>
    </row>
    <row r="750" spans="1:13" s="871" customFormat="1" ht="16.5" customHeight="1">
      <c r="A750" s="22">
        <v>84</v>
      </c>
      <c r="B750" s="865" t="s">
        <v>8271</v>
      </c>
      <c r="C750" s="865" t="s">
        <v>8272</v>
      </c>
      <c r="D750" s="865" t="s">
        <v>56</v>
      </c>
      <c r="E750" s="865" t="s">
        <v>442</v>
      </c>
      <c r="F750" s="865" t="s">
        <v>442</v>
      </c>
      <c r="G750" s="865" t="s">
        <v>442</v>
      </c>
      <c r="H750" s="865" t="s">
        <v>442</v>
      </c>
      <c r="I750" s="865" t="s">
        <v>442</v>
      </c>
      <c r="J750" s="865" t="s">
        <v>89</v>
      </c>
      <c r="K750" s="874" t="s">
        <v>7934</v>
      </c>
      <c r="L750" s="865" t="s">
        <v>444</v>
      </c>
      <c r="M750" s="865" t="s">
        <v>8454</v>
      </c>
    </row>
    <row r="751" spans="1:13" s="871" customFormat="1" ht="16.5" customHeight="1">
      <c r="A751" s="22">
        <v>86</v>
      </c>
      <c r="B751" s="865" t="s">
        <v>8276</v>
      </c>
      <c r="C751" s="865" t="s">
        <v>8277</v>
      </c>
      <c r="D751" s="865" t="s">
        <v>387</v>
      </c>
      <c r="E751" s="865" t="s">
        <v>442</v>
      </c>
      <c r="F751" s="865" t="s">
        <v>442</v>
      </c>
      <c r="G751" s="865" t="s">
        <v>442</v>
      </c>
      <c r="H751" s="865" t="s">
        <v>442</v>
      </c>
      <c r="I751" s="865" t="s">
        <v>442</v>
      </c>
      <c r="J751" s="865" t="s">
        <v>68</v>
      </c>
      <c r="K751" s="874" t="s">
        <v>7934</v>
      </c>
      <c r="L751" s="865" t="s">
        <v>444</v>
      </c>
      <c r="M751" s="865" t="s">
        <v>8454</v>
      </c>
    </row>
    <row r="752" spans="1:13" s="871" customFormat="1" ht="16.5" customHeight="1">
      <c r="A752" s="22">
        <v>87</v>
      </c>
      <c r="B752" s="865" t="s">
        <v>8281</v>
      </c>
      <c r="C752" s="865" t="s">
        <v>8282</v>
      </c>
      <c r="D752" s="865" t="s">
        <v>387</v>
      </c>
      <c r="E752" s="865" t="s">
        <v>442</v>
      </c>
      <c r="F752" s="865" t="s">
        <v>442</v>
      </c>
      <c r="G752" s="865" t="s">
        <v>442</v>
      </c>
      <c r="H752" s="865" t="s">
        <v>442</v>
      </c>
      <c r="I752" s="865" t="s">
        <v>442</v>
      </c>
      <c r="J752" s="865" t="s">
        <v>68</v>
      </c>
      <c r="K752" s="874" t="s">
        <v>7934</v>
      </c>
      <c r="L752" s="865" t="s">
        <v>444</v>
      </c>
      <c r="M752" s="865" t="s">
        <v>8454</v>
      </c>
    </row>
    <row r="753" spans="1:13" s="871" customFormat="1" ht="16.5" customHeight="1">
      <c r="A753" s="22">
        <v>88</v>
      </c>
      <c r="B753" s="865" t="s">
        <v>8286</v>
      </c>
      <c r="C753" s="865" t="s">
        <v>8287</v>
      </c>
      <c r="D753" s="865" t="s">
        <v>387</v>
      </c>
      <c r="E753" s="865" t="s">
        <v>442</v>
      </c>
      <c r="F753" s="865" t="s">
        <v>442</v>
      </c>
      <c r="G753" s="865" t="s">
        <v>442</v>
      </c>
      <c r="H753" s="865" t="s">
        <v>442</v>
      </c>
      <c r="I753" s="865" t="s">
        <v>442</v>
      </c>
      <c r="J753" s="865" t="s">
        <v>68</v>
      </c>
      <c r="K753" s="874" t="s">
        <v>7934</v>
      </c>
      <c r="L753" s="865" t="s">
        <v>444</v>
      </c>
      <c r="M753" s="865" t="s">
        <v>8454</v>
      </c>
    </row>
    <row r="754" spans="1:13" s="871" customFormat="1" ht="16.5" customHeight="1">
      <c r="A754" s="22">
        <v>89</v>
      </c>
      <c r="B754" s="865" t="s">
        <v>8291</v>
      </c>
      <c r="C754" s="865" t="s">
        <v>8292</v>
      </c>
      <c r="D754" s="865" t="s">
        <v>387</v>
      </c>
      <c r="E754" s="865" t="s">
        <v>442</v>
      </c>
      <c r="F754" s="865" t="s">
        <v>442</v>
      </c>
      <c r="G754" s="865" t="s">
        <v>442</v>
      </c>
      <c r="H754" s="865" t="s">
        <v>442</v>
      </c>
      <c r="I754" s="865" t="s">
        <v>442</v>
      </c>
      <c r="J754" s="865" t="s">
        <v>68</v>
      </c>
      <c r="K754" s="874" t="s">
        <v>7934</v>
      </c>
      <c r="L754" s="865" t="s">
        <v>444</v>
      </c>
      <c r="M754" s="865" t="s">
        <v>8454</v>
      </c>
    </row>
    <row r="755" spans="1:13" s="871" customFormat="1" ht="16.5" customHeight="1">
      <c r="A755" s="22">
        <v>90</v>
      </c>
      <c r="B755" s="865" t="s">
        <v>8296</v>
      </c>
      <c r="C755" s="865" t="s">
        <v>8297</v>
      </c>
      <c r="D755" s="865" t="s">
        <v>387</v>
      </c>
      <c r="E755" s="865" t="s">
        <v>442</v>
      </c>
      <c r="F755" s="865" t="s">
        <v>442</v>
      </c>
      <c r="G755" s="865" t="s">
        <v>442</v>
      </c>
      <c r="H755" s="865" t="s">
        <v>442</v>
      </c>
      <c r="I755" s="865" t="s">
        <v>442</v>
      </c>
      <c r="J755" s="865" t="s">
        <v>68</v>
      </c>
      <c r="K755" s="874" t="s">
        <v>7934</v>
      </c>
      <c r="L755" s="865" t="s">
        <v>444</v>
      </c>
      <c r="M755" s="865" t="s">
        <v>8454</v>
      </c>
    </row>
    <row r="756" spans="1:13" s="871" customFormat="1" ht="16.5" customHeight="1">
      <c r="A756" s="22">
        <v>91</v>
      </c>
      <c r="B756" s="865" t="s">
        <v>8301</v>
      </c>
      <c r="C756" s="865" t="s">
        <v>8302</v>
      </c>
      <c r="D756" s="865" t="s">
        <v>387</v>
      </c>
      <c r="E756" s="865" t="s">
        <v>442</v>
      </c>
      <c r="F756" s="865" t="s">
        <v>442</v>
      </c>
      <c r="G756" s="865" t="s">
        <v>442</v>
      </c>
      <c r="H756" s="865" t="s">
        <v>442</v>
      </c>
      <c r="I756" s="865" t="s">
        <v>442</v>
      </c>
      <c r="J756" s="865" t="s">
        <v>68</v>
      </c>
      <c r="K756" s="874" t="s">
        <v>7934</v>
      </c>
      <c r="L756" s="865" t="s">
        <v>444</v>
      </c>
      <c r="M756" s="865" t="s">
        <v>8454</v>
      </c>
    </row>
    <row r="757" spans="1:13" s="871" customFormat="1" ht="16.5" customHeight="1">
      <c r="A757" s="22">
        <v>92</v>
      </c>
      <c r="B757" s="865" t="s">
        <v>8306</v>
      </c>
      <c r="C757" s="865" t="s">
        <v>8307</v>
      </c>
      <c r="D757" s="865" t="s">
        <v>387</v>
      </c>
      <c r="E757" s="865" t="s">
        <v>442</v>
      </c>
      <c r="F757" s="865" t="s">
        <v>442</v>
      </c>
      <c r="G757" s="865" t="s">
        <v>442</v>
      </c>
      <c r="H757" s="865" t="s">
        <v>442</v>
      </c>
      <c r="I757" s="865" t="s">
        <v>442</v>
      </c>
      <c r="J757" s="865" t="s">
        <v>68</v>
      </c>
      <c r="K757" s="874" t="s">
        <v>7934</v>
      </c>
      <c r="L757" s="865" t="s">
        <v>444</v>
      </c>
      <c r="M757" s="865" t="s">
        <v>8454</v>
      </c>
    </row>
    <row r="758" spans="1:13" s="871" customFormat="1" ht="16.5" customHeight="1">
      <c r="A758" s="22">
        <v>93</v>
      </c>
      <c r="B758" s="865" t="s">
        <v>8311</v>
      </c>
      <c r="C758" s="865" t="s">
        <v>8312</v>
      </c>
      <c r="D758" s="865" t="s">
        <v>387</v>
      </c>
      <c r="E758" s="865" t="s">
        <v>442</v>
      </c>
      <c r="F758" s="865" t="s">
        <v>442</v>
      </c>
      <c r="G758" s="865" t="s">
        <v>442</v>
      </c>
      <c r="H758" s="865" t="s">
        <v>442</v>
      </c>
      <c r="I758" s="865" t="s">
        <v>442</v>
      </c>
      <c r="J758" s="865" t="s">
        <v>68</v>
      </c>
      <c r="K758" s="874" t="s">
        <v>7934</v>
      </c>
      <c r="L758" s="865" t="s">
        <v>444</v>
      </c>
      <c r="M758" s="865" t="s">
        <v>8454</v>
      </c>
    </row>
    <row r="759" spans="1:13" s="871" customFormat="1" ht="16.5" customHeight="1">
      <c r="A759" s="22">
        <v>94</v>
      </c>
      <c r="B759" s="865" t="s">
        <v>8316</v>
      </c>
      <c r="C759" s="865" t="s">
        <v>8317</v>
      </c>
      <c r="D759" s="865" t="s">
        <v>387</v>
      </c>
      <c r="E759" s="865" t="s">
        <v>442</v>
      </c>
      <c r="F759" s="865" t="s">
        <v>442</v>
      </c>
      <c r="G759" s="865" t="s">
        <v>442</v>
      </c>
      <c r="H759" s="865" t="s">
        <v>442</v>
      </c>
      <c r="I759" s="865" t="s">
        <v>442</v>
      </c>
      <c r="J759" s="865" t="s">
        <v>68</v>
      </c>
      <c r="K759" s="874" t="s">
        <v>7934</v>
      </c>
      <c r="L759" s="865" t="s">
        <v>444</v>
      </c>
      <c r="M759" s="865" t="s">
        <v>8454</v>
      </c>
    </row>
    <row r="760" spans="1:13" s="871" customFormat="1" ht="16.5" customHeight="1">
      <c r="A760" s="22">
        <v>95</v>
      </c>
      <c r="B760" s="865" t="s">
        <v>8321</v>
      </c>
      <c r="C760" s="865" t="s">
        <v>8322</v>
      </c>
      <c r="D760" s="865" t="s">
        <v>387</v>
      </c>
      <c r="E760" s="865" t="s">
        <v>442</v>
      </c>
      <c r="F760" s="865" t="s">
        <v>442</v>
      </c>
      <c r="G760" s="865" t="s">
        <v>442</v>
      </c>
      <c r="H760" s="865" t="s">
        <v>442</v>
      </c>
      <c r="I760" s="865" t="s">
        <v>442</v>
      </c>
      <c r="J760" s="865" t="s">
        <v>68</v>
      </c>
      <c r="K760" s="874" t="s">
        <v>7934</v>
      </c>
      <c r="L760" s="865" t="s">
        <v>444</v>
      </c>
      <c r="M760" s="865" t="s">
        <v>8454</v>
      </c>
    </row>
    <row r="761" spans="1:13" s="871" customFormat="1" ht="16.5" customHeight="1">
      <c r="A761" s="22">
        <v>96</v>
      </c>
      <c r="B761" s="865" t="s">
        <v>8326</v>
      </c>
      <c r="C761" s="865" t="s">
        <v>8327</v>
      </c>
      <c r="D761" s="865" t="s">
        <v>387</v>
      </c>
      <c r="E761" s="865" t="s">
        <v>442</v>
      </c>
      <c r="F761" s="865" t="s">
        <v>442</v>
      </c>
      <c r="G761" s="865" t="s">
        <v>442</v>
      </c>
      <c r="H761" s="865" t="s">
        <v>442</v>
      </c>
      <c r="I761" s="865" t="s">
        <v>442</v>
      </c>
      <c r="J761" s="865" t="s">
        <v>68</v>
      </c>
      <c r="K761" s="874" t="s">
        <v>7934</v>
      </c>
      <c r="L761" s="865" t="s">
        <v>444</v>
      </c>
      <c r="M761" s="865" t="s">
        <v>8454</v>
      </c>
    </row>
    <row r="762" spans="1:13" s="871" customFormat="1" ht="16.5" customHeight="1">
      <c r="A762" s="22">
        <v>97</v>
      </c>
      <c r="B762" s="865" t="s">
        <v>8331</v>
      </c>
      <c r="C762" s="865" t="s">
        <v>8332</v>
      </c>
      <c r="D762" s="865" t="s">
        <v>387</v>
      </c>
      <c r="E762" s="865" t="s">
        <v>442</v>
      </c>
      <c r="F762" s="865" t="s">
        <v>442</v>
      </c>
      <c r="G762" s="865" t="s">
        <v>442</v>
      </c>
      <c r="H762" s="865" t="s">
        <v>442</v>
      </c>
      <c r="I762" s="865" t="s">
        <v>442</v>
      </c>
      <c r="J762" s="865" t="s">
        <v>68</v>
      </c>
      <c r="K762" s="874" t="s">
        <v>7934</v>
      </c>
      <c r="L762" s="865" t="s">
        <v>444</v>
      </c>
      <c r="M762" s="865" t="s">
        <v>8454</v>
      </c>
    </row>
    <row r="763" spans="1:13" s="871" customFormat="1" ht="16.5" customHeight="1">
      <c r="A763" s="22">
        <v>98</v>
      </c>
      <c r="B763" s="865" t="s">
        <v>8336</v>
      </c>
      <c r="C763" s="865" t="s">
        <v>8337</v>
      </c>
      <c r="D763" s="865" t="s">
        <v>387</v>
      </c>
      <c r="E763" s="865" t="s">
        <v>442</v>
      </c>
      <c r="F763" s="865" t="s">
        <v>442</v>
      </c>
      <c r="G763" s="865" t="s">
        <v>442</v>
      </c>
      <c r="H763" s="865" t="s">
        <v>442</v>
      </c>
      <c r="I763" s="865" t="s">
        <v>442</v>
      </c>
      <c r="J763" s="865" t="s">
        <v>68</v>
      </c>
      <c r="K763" s="874" t="s">
        <v>7934</v>
      </c>
      <c r="L763" s="865" t="s">
        <v>444</v>
      </c>
      <c r="M763" s="865" t="s">
        <v>8454</v>
      </c>
    </row>
    <row r="764" spans="1:13" s="871" customFormat="1" ht="16.5" customHeight="1">
      <c r="A764" s="22">
        <v>99</v>
      </c>
      <c r="B764" s="865" t="s">
        <v>8341</v>
      </c>
      <c r="C764" s="865" t="s">
        <v>8342</v>
      </c>
      <c r="D764" s="865" t="s">
        <v>387</v>
      </c>
      <c r="E764" s="865" t="s">
        <v>442</v>
      </c>
      <c r="F764" s="865" t="s">
        <v>442</v>
      </c>
      <c r="G764" s="865" t="s">
        <v>442</v>
      </c>
      <c r="H764" s="865" t="s">
        <v>442</v>
      </c>
      <c r="I764" s="865" t="s">
        <v>442</v>
      </c>
      <c r="J764" s="865" t="s">
        <v>68</v>
      </c>
      <c r="K764" s="874" t="s">
        <v>7934</v>
      </c>
      <c r="L764" s="865" t="s">
        <v>444</v>
      </c>
      <c r="M764" s="865" t="s">
        <v>8454</v>
      </c>
    </row>
    <row r="765" spans="1:13" s="121" customFormat="1" ht="21.05" customHeight="1">
      <c r="A765" s="22">
        <v>100</v>
      </c>
      <c r="B765" s="865" t="s">
        <v>8346</v>
      </c>
      <c r="C765" s="865" t="s">
        <v>8347</v>
      </c>
      <c r="D765" s="865" t="s">
        <v>387</v>
      </c>
      <c r="E765" s="865" t="s">
        <v>442</v>
      </c>
      <c r="F765" s="865" t="s">
        <v>442</v>
      </c>
      <c r="G765" s="865" t="s">
        <v>442</v>
      </c>
      <c r="H765" s="865" t="s">
        <v>442</v>
      </c>
      <c r="I765" s="865" t="s">
        <v>442</v>
      </c>
      <c r="J765" s="865" t="s">
        <v>68</v>
      </c>
      <c r="K765" s="874" t="s">
        <v>7934</v>
      </c>
      <c r="L765" s="865" t="s">
        <v>444</v>
      </c>
      <c r="M765" s="865" t="s">
        <v>8454</v>
      </c>
    </row>
    <row r="766" spans="1:13" s="121" customFormat="1" ht="21.05" customHeight="1">
      <c r="A766" s="22">
        <v>101</v>
      </c>
      <c r="B766" s="865" t="s">
        <v>8351</v>
      </c>
      <c r="C766" s="865" t="s">
        <v>8352</v>
      </c>
      <c r="D766" s="865" t="s">
        <v>387</v>
      </c>
      <c r="E766" s="865" t="s">
        <v>442</v>
      </c>
      <c r="F766" s="865" t="s">
        <v>442</v>
      </c>
      <c r="G766" s="865" t="s">
        <v>442</v>
      </c>
      <c r="H766" s="865" t="s">
        <v>442</v>
      </c>
      <c r="I766" s="865" t="s">
        <v>442</v>
      </c>
      <c r="J766" s="865" t="s">
        <v>68</v>
      </c>
      <c r="K766" s="874" t="s">
        <v>7934</v>
      </c>
      <c r="L766" s="865" t="s">
        <v>444</v>
      </c>
      <c r="M766" s="865" t="s">
        <v>8454</v>
      </c>
    </row>
    <row r="767" spans="1:13" s="866" customFormat="1" ht="16.5" customHeight="1">
      <c r="A767" s="22">
        <v>102</v>
      </c>
      <c r="B767" s="865" t="s">
        <v>8356</v>
      </c>
      <c r="C767" s="865" t="s">
        <v>8357</v>
      </c>
      <c r="D767" s="865" t="s">
        <v>387</v>
      </c>
      <c r="E767" s="865" t="s">
        <v>442</v>
      </c>
      <c r="F767" s="865" t="s">
        <v>442</v>
      </c>
      <c r="G767" s="865" t="s">
        <v>442</v>
      </c>
      <c r="H767" s="865" t="s">
        <v>442</v>
      </c>
      <c r="I767" s="865" t="s">
        <v>442</v>
      </c>
      <c r="J767" s="865" t="s">
        <v>68</v>
      </c>
      <c r="K767" s="874" t="s">
        <v>7934</v>
      </c>
      <c r="L767" s="865" t="s">
        <v>444</v>
      </c>
      <c r="M767" s="865" t="s">
        <v>8454</v>
      </c>
    </row>
    <row r="768" spans="1:13" s="866" customFormat="1" ht="16.5" customHeight="1">
      <c r="A768" s="22">
        <v>103</v>
      </c>
      <c r="B768" s="865" t="s">
        <v>8361</v>
      </c>
      <c r="C768" s="865" t="s">
        <v>8362</v>
      </c>
      <c r="D768" s="865" t="s">
        <v>387</v>
      </c>
      <c r="E768" s="865" t="s">
        <v>442</v>
      </c>
      <c r="F768" s="865" t="s">
        <v>442</v>
      </c>
      <c r="G768" s="865" t="s">
        <v>442</v>
      </c>
      <c r="H768" s="865" t="s">
        <v>442</v>
      </c>
      <c r="I768" s="865" t="s">
        <v>442</v>
      </c>
      <c r="J768" s="865" t="s">
        <v>68</v>
      </c>
      <c r="K768" s="874" t="s">
        <v>7934</v>
      </c>
      <c r="L768" s="865" t="s">
        <v>444</v>
      </c>
      <c r="M768" s="865" t="s">
        <v>8454</v>
      </c>
    </row>
    <row r="769" spans="1:13" s="878" customFormat="1" ht="15.15">
      <c r="A769" s="22">
        <v>104</v>
      </c>
      <c r="B769" s="865" t="s">
        <v>8363</v>
      </c>
      <c r="C769" s="865" t="s">
        <v>8364</v>
      </c>
      <c r="D769" s="865" t="s">
        <v>387</v>
      </c>
      <c r="E769" s="865" t="s">
        <v>442</v>
      </c>
      <c r="F769" s="865" t="s">
        <v>442</v>
      </c>
      <c r="G769" s="865" t="s">
        <v>442</v>
      </c>
      <c r="H769" s="865" t="s">
        <v>442</v>
      </c>
      <c r="I769" s="865" t="s">
        <v>442</v>
      </c>
      <c r="J769" s="865" t="s">
        <v>68</v>
      </c>
      <c r="K769" s="874" t="s">
        <v>7934</v>
      </c>
      <c r="L769" s="865" t="s">
        <v>444</v>
      </c>
      <c r="M769" s="865" t="s">
        <v>8454</v>
      </c>
    </row>
    <row r="770" spans="1:13" s="878" customFormat="1" ht="15.15">
      <c r="A770" s="22">
        <v>105</v>
      </c>
      <c r="B770" s="865" t="s">
        <v>8365</v>
      </c>
      <c r="C770" s="865" t="s">
        <v>8366</v>
      </c>
      <c r="D770" s="865" t="s">
        <v>387</v>
      </c>
      <c r="E770" s="865" t="s">
        <v>442</v>
      </c>
      <c r="F770" s="865" t="s">
        <v>442</v>
      </c>
      <c r="G770" s="865" t="s">
        <v>442</v>
      </c>
      <c r="H770" s="865" t="s">
        <v>442</v>
      </c>
      <c r="I770" s="865" t="s">
        <v>442</v>
      </c>
      <c r="J770" s="865" t="s">
        <v>68</v>
      </c>
      <c r="K770" s="874" t="s">
        <v>7934</v>
      </c>
      <c r="L770" s="865" t="s">
        <v>444</v>
      </c>
      <c r="M770" s="865" t="s">
        <v>8454</v>
      </c>
    </row>
    <row r="771" spans="1:13" s="873" customFormat="1" ht="16.5" customHeight="1">
      <c r="A771" s="22">
        <v>106</v>
      </c>
      <c r="B771" s="865" t="s">
        <v>8367</v>
      </c>
      <c r="C771" s="865" t="s">
        <v>8368</v>
      </c>
      <c r="D771" s="865" t="s">
        <v>387</v>
      </c>
      <c r="E771" s="865" t="s">
        <v>442</v>
      </c>
      <c r="F771" s="865" t="s">
        <v>442</v>
      </c>
      <c r="G771" s="865" t="s">
        <v>442</v>
      </c>
      <c r="H771" s="865" t="s">
        <v>442</v>
      </c>
      <c r="I771" s="865" t="s">
        <v>442</v>
      </c>
      <c r="J771" s="865" t="s">
        <v>68</v>
      </c>
      <c r="K771" s="874" t="s">
        <v>7934</v>
      </c>
      <c r="L771" s="865" t="s">
        <v>444</v>
      </c>
      <c r="M771" s="865" t="s">
        <v>8454</v>
      </c>
    </row>
    <row r="772" spans="1:13" s="866" customFormat="1" ht="16.5" customHeight="1">
      <c r="A772" s="22">
        <v>107</v>
      </c>
      <c r="B772" s="865" t="s">
        <v>8369</v>
      </c>
      <c r="C772" s="865" t="s">
        <v>8370</v>
      </c>
      <c r="D772" s="865" t="s">
        <v>56</v>
      </c>
      <c r="E772" s="865" t="s">
        <v>442</v>
      </c>
      <c r="F772" s="865" t="s">
        <v>442</v>
      </c>
      <c r="G772" s="865" t="s">
        <v>442</v>
      </c>
      <c r="H772" s="865" t="s">
        <v>442</v>
      </c>
      <c r="I772" s="865" t="s">
        <v>442</v>
      </c>
      <c r="J772" s="865" t="s">
        <v>89</v>
      </c>
      <c r="K772" s="874" t="s">
        <v>7934</v>
      </c>
      <c r="L772" s="865" t="s">
        <v>444</v>
      </c>
      <c r="M772" s="865" t="s">
        <v>8454</v>
      </c>
    </row>
    <row r="773" spans="1:13" s="866" customFormat="1" ht="16.5" customHeight="1">
      <c r="A773" s="22">
        <v>108</v>
      </c>
      <c r="B773" s="865" t="s">
        <v>8371</v>
      </c>
      <c r="C773" s="865" t="s">
        <v>8372</v>
      </c>
      <c r="D773" s="865" t="s">
        <v>387</v>
      </c>
      <c r="E773" s="865" t="s">
        <v>442</v>
      </c>
      <c r="F773" s="865" t="s">
        <v>442</v>
      </c>
      <c r="G773" s="865" t="s">
        <v>442</v>
      </c>
      <c r="H773" s="865" t="s">
        <v>442</v>
      </c>
      <c r="I773" s="865" t="s">
        <v>442</v>
      </c>
      <c r="J773" s="865" t="s">
        <v>68</v>
      </c>
      <c r="K773" s="874" t="s">
        <v>7934</v>
      </c>
      <c r="L773" s="865" t="s">
        <v>444</v>
      </c>
      <c r="M773" s="865" t="s">
        <v>8454</v>
      </c>
    </row>
    <row r="774" spans="1:13" s="866" customFormat="1" ht="16.5" customHeight="1">
      <c r="A774" s="22">
        <v>109</v>
      </c>
      <c r="B774" s="865" t="s">
        <v>8373</v>
      </c>
      <c r="C774" s="865" t="s">
        <v>8374</v>
      </c>
      <c r="D774" s="865" t="s">
        <v>387</v>
      </c>
      <c r="E774" s="865" t="s">
        <v>442</v>
      </c>
      <c r="F774" s="865" t="s">
        <v>442</v>
      </c>
      <c r="G774" s="865" t="s">
        <v>442</v>
      </c>
      <c r="H774" s="865" t="s">
        <v>442</v>
      </c>
      <c r="I774" s="865" t="s">
        <v>442</v>
      </c>
      <c r="J774" s="865" t="s">
        <v>68</v>
      </c>
      <c r="K774" s="874" t="s">
        <v>7934</v>
      </c>
      <c r="L774" s="865" t="s">
        <v>444</v>
      </c>
      <c r="M774" s="865" t="s">
        <v>8454</v>
      </c>
    </row>
    <row r="775" spans="1:13" s="866" customFormat="1" ht="16.5" customHeight="1">
      <c r="A775" s="22">
        <v>110</v>
      </c>
      <c r="B775" s="865" t="s">
        <v>8375</v>
      </c>
      <c r="C775" s="865" t="s">
        <v>8376</v>
      </c>
      <c r="D775" s="865" t="s">
        <v>387</v>
      </c>
      <c r="E775" s="865" t="s">
        <v>442</v>
      </c>
      <c r="F775" s="865" t="s">
        <v>442</v>
      </c>
      <c r="G775" s="865" t="s">
        <v>442</v>
      </c>
      <c r="H775" s="865" t="s">
        <v>442</v>
      </c>
      <c r="I775" s="865" t="s">
        <v>442</v>
      </c>
      <c r="J775" s="865" t="s">
        <v>68</v>
      </c>
      <c r="K775" s="874" t="s">
        <v>7934</v>
      </c>
      <c r="L775" s="865" t="s">
        <v>444</v>
      </c>
      <c r="M775" s="865" t="s">
        <v>8454</v>
      </c>
    </row>
    <row r="776" spans="1:13" s="866" customFormat="1" ht="16.5" customHeight="1">
      <c r="A776" s="22">
        <v>111</v>
      </c>
      <c r="B776" s="865" t="s">
        <v>8377</v>
      </c>
      <c r="C776" s="865" t="s">
        <v>8378</v>
      </c>
      <c r="D776" s="865" t="s">
        <v>56</v>
      </c>
      <c r="E776" s="865" t="s">
        <v>442</v>
      </c>
      <c r="F776" s="865" t="s">
        <v>442</v>
      </c>
      <c r="G776" s="865" t="s">
        <v>442</v>
      </c>
      <c r="H776" s="865" t="s">
        <v>442</v>
      </c>
      <c r="I776" s="865" t="s">
        <v>442</v>
      </c>
      <c r="J776" s="865" t="s">
        <v>89</v>
      </c>
      <c r="K776" s="874" t="s">
        <v>7934</v>
      </c>
      <c r="L776" s="865" t="s">
        <v>444</v>
      </c>
      <c r="M776" s="865" t="s">
        <v>8454</v>
      </c>
    </row>
    <row r="777" spans="1:13" s="878" customFormat="1" ht="16.5" customHeight="1">
      <c r="A777" s="22">
        <v>112</v>
      </c>
      <c r="B777" s="865" t="s">
        <v>8379</v>
      </c>
      <c r="C777" s="865" t="s">
        <v>8380</v>
      </c>
      <c r="D777" s="865" t="s">
        <v>387</v>
      </c>
      <c r="E777" s="865" t="s">
        <v>442</v>
      </c>
      <c r="F777" s="865" t="s">
        <v>442</v>
      </c>
      <c r="G777" s="865" t="s">
        <v>442</v>
      </c>
      <c r="H777" s="865" t="s">
        <v>442</v>
      </c>
      <c r="I777" s="865" t="s">
        <v>442</v>
      </c>
      <c r="J777" s="865" t="s">
        <v>68</v>
      </c>
      <c r="K777" s="874" t="s">
        <v>7934</v>
      </c>
      <c r="L777" s="865" t="s">
        <v>444</v>
      </c>
      <c r="M777" s="865" t="s">
        <v>8454</v>
      </c>
    </row>
    <row r="778" spans="1:13" s="878" customFormat="1" ht="16.5" customHeight="1">
      <c r="A778" s="22">
        <v>113</v>
      </c>
      <c r="B778" s="865" t="s">
        <v>8381</v>
      </c>
      <c r="C778" s="865" t="s">
        <v>8382</v>
      </c>
      <c r="D778" s="865" t="s">
        <v>387</v>
      </c>
      <c r="E778" s="865" t="s">
        <v>442</v>
      </c>
      <c r="F778" s="865" t="s">
        <v>442</v>
      </c>
      <c r="G778" s="865" t="s">
        <v>442</v>
      </c>
      <c r="H778" s="865" t="s">
        <v>442</v>
      </c>
      <c r="I778" s="865" t="s">
        <v>442</v>
      </c>
      <c r="J778" s="865" t="s">
        <v>68</v>
      </c>
      <c r="K778" s="874" t="s">
        <v>7934</v>
      </c>
      <c r="L778" s="865" t="s">
        <v>444</v>
      </c>
      <c r="M778" s="865" t="s">
        <v>8454</v>
      </c>
    </row>
    <row r="779" spans="1:13" ht="15.15">
      <c r="A779" s="22">
        <v>114</v>
      </c>
      <c r="B779" s="865" t="s">
        <v>8383</v>
      </c>
      <c r="C779" s="865" t="s">
        <v>8384</v>
      </c>
      <c r="D779" s="865" t="s">
        <v>387</v>
      </c>
      <c r="E779" s="865" t="s">
        <v>442</v>
      </c>
      <c r="F779" s="865" t="s">
        <v>442</v>
      </c>
      <c r="G779" s="865" t="s">
        <v>442</v>
      </c>
      <c r="H779" s="865" t="s">
        <v>442</v>
      </c>
      <c r="I779" s="865" t="s">
        <v>442</v>
      </c>
      <c r="J779" s="865" t="s">
        <v>68</v>
      </c>
      <c r="K779" s="874" t="s">
        <v>7934</v>
      </c>
      <c r="L779" s="865" t="s">
        <v>444</v>
      </c>
      <c r="M779" s="865" t="s">
        <v>8454</v>
      </c>
    </row>
    <row r="780" spans="1:13" ht="15.15">
      <c r="A780" s="22">
        <v>115</v>
      </c>
      <c r="B780" s="865" t="s">
        <v>8385</v>
      </c>
      <c r="C780" s="865" t="s">
        <v>8386</v>
      </c>
      <c r="D780" s="865" t="s">
        <v>56</v>
      </c>
      <c r="E780" s="865" t="s">
        <v>442</v>
      </c>
      <c r="F780" s="865" t="s">
        <v>442</v>
      </c>
      <c r="G780" s="865" t="s">
        <v>442</v>
      </c>
      <c r="H780" s="865" t="s">
        <v>442</v>
      </c>
      <c r="I780" s="865" t="s">
        <v>442</v>
      </c>
      <c r="J780" s="865" t="s">
        <v>89</v>
      </c>
      <c r="K780" s="874" t="s">
        <v>7934</v>
      </c>
      <c r="L780" s="865" t="s">
        <v>444</v>
      </c>
      <c r="M780" s="865" t="s">
        <v>8454</v>
      </c>
    </row>
    <row r="781" spans="1:13" ht="15.15">
      <c r="A781" s="22">
        <v>116</v>
      </c>
      <c r="B781" s="865" t="s">
        <v>8387</v>
      </c>
      <c r="C781" s="865" t="s">
        <v>8388</v>
      </c>
      <c r="D781" s="865" t="s">
        <v>387</v>
      </c>
      <c r="E781" s="865" t="s">
        <v>442</v>
      </c>
      <c r="F781" s="865" t="s">
        <v>442</v>
      </c>
      <c r="G781" s="865" t="s">
        <v>442</v>
      </c>
      <c r="H781" s="865" t="s">
        <v>442</v>
      </c>
      <c r="I781" s="865" t="s">
        <v>442</v>
      </c>
      <c r="J781" s="865" t="s">
        <v>68</v>
      </c>
      <c r="K781" s="874" t="s">
        <v>7934</v>
      </c>
      <c r="L781" s="865" t="s">
        <v>444</v>
      </c>
      <c r="M781" s="865" t="s">
        <v>8454</v>
      </c>
    </row>
    <row r="782" spans="1:13" ht="15.15">
      <c r="A782" s="22">
        <v>117</v>
      </c>
      <c r="B782" s="865" t="s">
        <v>8389</v>
      </c>
      <c r="C782" s="865" t="s">
        <v>8390</v>
      </c>
      <c r="D782" s="865" t="s">
        <v>387</v>
      </c>
      <c r="E782" s="865" t="s">
        <v>442</v>
      </c>
      <c r="F782" s="865" t="s">
        <v>442</v>
      </c>
      <c r="G782" s="865" t="s">
        <v>442</v>
      </c>
      <c r="H782" s="865" t="s">
        <v>442</v>
      </c>
      <c r="I782" s="865" t="s">
        <v>442</v>
      </c>
      <c r="J782" s="865" t="s">
        <v>68</v>
      </c>
      <c r="K782" s="874" t="s">
        <v>7934</v>
      </c>
      <c r="L782" s="865" t="s">
        <v>444</v>
      </c>
      <c r="M782" s="865" t="s">
        <v>8454</v>
      </c>
    </row>
    <row r="783" spans="1:13" ht="15.15">
      <c r="A783" s="22">
        <v>118</v>
      </c>
      <c r="B783" s="865" t="s">
        <v>8391</v>
      </c>
      <c r="C783" s="865" t="s">
        <v>8392</v>
      </c>
      <c r="D783" s="865" t="s">
        <v>387</v>
      </c>
      <c r="E783" s="865" t="s">
        <v>442</v>
      </c>
      <c r="F783" s="865" t="s">
        <v>442</v>
      </c>
      <c r="G783" s="865" t="s">
        <v>442</v>
      </c>
      <c r="H783" s="865" t="s">
        <v>442</v>
      </c>
      <c r="I783" s="865" t="s">
        <v>442</v>
      </c>
      <c r="J783" s="865" t="s">
        <v>68</v>
      </c>
      <c r="K783" s="874" t="s">
        <v>7934</v>
      </c>
      <c r="L783" s="865" t="s">
        <v>444</v>
      </c>
      <c r="M783" s="865" t="s">
        <v>8454</v>
      </c>
    </row>
    <row r="784" spans="1:13" ht="15.15">
      <c r="A784" s="22">
        <v>119</v>
      </c>
      <c r="B784" s="865" t="s">
        <v>8393</v>
      </c>
      <c r="C784" s="865" t="s">
        <v>8394</v>
      </c>
      <c r="D784" s="865" t="s">
        <v>56</v>
      </c>
      <c r="E784" s="865" t="s">
        <v>442</v>
      </c>
      <c r="F784" s="865" t="s">
        <v>442</v>
      </c>
      <c r="G784" s="865" t="s">
        <v>442</v>
      </c>
      <c r="H784" s="865" t="s">
        <v>442</v>
      </c>
      <c r="I784" s="865" t="s">
        <v>442</v>
      </c>
      <c r="J784" s="865" t="s">
        <v>89</v>
      </c>
      <c r="K784" s="874" t="s">
        <v>7934</v>
      </c>
      <c r="L784" s="865" t="s">
        <v>444</v>
      </c>
      <c r="M784" s="865" t="s">
        <v>8454</v>
      </c>
    </row>
    <row r="785" spans="1:13" ht="15.15">
      <c r="A785" s="22">
        <v>120</v>
      </c>
      <c r="B785" s="865" t="s">
        <v>8395</v>
      </c>
      <c r="C785" s="865" t="s">
        <v>8396</v>
      </c>
      <c r="D785" s="865" t="s">
        <v>387</v>
      </c>
      <c r="E785" s="865" t="s">
        <v>442</v>
      </c>
      <c r="F785" s="865" t="s">
        <v>442</v>
      </c>
      <c r="G785" s="865" t="s">
        <v>442</v>
      </c>
      <c r="H785" s="865" t="s">
        <v>442</v>
      </c>
      <c r="I785" s="865" t="s">
        <v>442</v>
      </c>
      <c r="J785" s="865" t="s">
        <v>68</v>
      </c>
      <c r="K785" s="874" t="s">
        <v>7934</v>
      </c>
      <c r="L785" s="865" t="s">
        <v>444</v>
      </c>
      <c r="M785" s="865" t="s">
        <v>8454</v>
      </c>
    </row>
    <row r="786" spans="1:13" ht="15.15">
      <c r="A786" s="22">
        <v>121</v>
      </c>
      <c r="B786" s="865" t="s">
        <v>8397</v>
      </c>
      <c r="C786" s="865" t="s">
        <v>8398</v>
      </c>
      <c r="D786" s="865" t="s">
        <v>387</v>
      </c>
      <c r="E786" s="865" t="s">
        <v>442</v>
      </c>
      <c r="F786" s="865" t="s">
        <v>442</v>
      </c>
      <c r="G786" s="865" t="s">
        <v>442</v>
      </c>
      <c r="H786" s="865" t="s">
        <v>442</v>
      </c>
      <c r="I786" s="865" t="s">
        <v>442</v>
      </c>
      <c r="J786" s="865" t="s">
        <v>68</v>
      </c>
      <c r="K786" s="874" t="s">
        <v>7934</v>
      </c>
      <c r="L786" s="865" t="s">
        <v>444</v>
      </c>
      <c r="M786" s="865" t="s">
        <v>8454</v>
      </c>
    </row>
    <row r="787" spans="1:13" ht="15.15">
      <c r="A787" s="22">
        <v>122</v>
      </c>
      <c r="B787" s="865" t="s">
        <v>8399</v>
      </c>
      <c r="C787" s="865" t="s">
        <v>8400</v>
      </c>
      <c r="D787" s="865" t="s">
        <v>387</v>
      </c>
      <c r="E787" s="865" t="s">
        <v>442</v>
      </c>
      <c r="F787" s="865" t="s">
        <v>442</v>
      </c>
      <c r="G787" s="865" t="s">
        <v>442</v>
      </c>
      <c r="H787" s="865" t="s">
        <v>442</v>
      </c>
      <c r="I787" s="865" t="s">
        <v>442</v>
      </c>
      <c r="J787" s="865" t="s">
        <v>68</v>
      </c>
      <c r="K787" s="874" t="s">
        <v>7934</v>
      </c>
      <c r="L787" s="865" t="s">
        <v>444</v>
      </c>
      <c r="M787" s="865" t="s">
        <v>8454</v>
      </c>
    </row>
    <row r="788" spans="1:13" ht="15.15">
      <c r="A788" s="22">
        <v>123</v>
      </c>
      <c r="B788" s="865" t="s">
        <v>8401</v>
      </c>
      <c r="C788" s="865" t="s">
        <v>8402</v>
      </c>
      <c r="D788" s="865" t="s">
        <v>56</v>
      </c>
      <c r="E788" s="865" t="s">
        <v>442</v>
      </c>
      <c r="F788" s="865" t="s">
        <v>442</v>
      </c>
      <c r="G788" s="865" t="s">
        <v>442</v>
      </c>
      <c r="H788" s="865" t="s">
        <v>442</v>
      </c>
      <c r="I788" s="865" t="s">
        <v>442</v>
      </c>
      <c r="J788" s="865" t="s">
        <v>89</v>
      </c>
      <c r="K788" s="874" t="s">
        <v>7934</v>
      </c>
      <c r="L788" s="865" t="s">
        <v>444</v>
      </c>
      <c r="M788" s="865" t="s">
        <v>8454</v>
      </c>
    </row>
    <row r="789" spans="1:13" ht="15.15">
      <c r="A789" s="22">
        <v>124</v>
      </c>
      <c r="B789" s="865" t="s">
        <v>8403</v>
      </c>
      <c r="C789" s="865" t="s">
        <v>8404</v>
      </c>
      <c r="D789" s="865" t="s">
        <v>387</v>
      </c>
      <c r="E789" s="865" t="s">
        <v>442</v>
      </c>
      <c r="F789" s="865" t="s">
        <v>442</v>
      </c>
      <c r="G789" s="865" t="s">
        <v>442</v>
      </c>
      <c r="H789" s="865" t="s">
        <v>442</v>
      </c>
      <c r="I789" s="865" t="s">
        <v>442</v>
      </c>
      <c r="J789" s="865" t="s">
        <v>68</v>
      </c>
      <c r="K789" s="874" t="s">
        <v>7934</v>
      </c>
      <c r="L789" s="865" t="s">
        <v>444</v>
      </c>
      <c r="M789" s="865" t="s">
        <v>8454</v>
      </c>
    </row>
    <row r="790" spans="1:13" ht="15.15">
      <c r="A790" s="22">
        <v>125</v>
      </c>
      <c r="B790" s="865" t="s">
        <v>8405</v>
      </c>
      <c r="C790" s="865" t="s">
        <v>8406</v>
      </c>
      <c r="D790" s="865" t="s">
        <v>387</v>
      </c>
      <c r="E790" s="865" t="s">
        <v>442</v>
      </c>
      <c r="F790" s="865" t="s">
        <v>442</v>
      </c>
      <c r="G790" s="865" t="s">
        <v>442</v>
      </c>
      <c r="H790" s="865" t="s">
        <v>442</v>
      </c>
      <c r="I790" s="865" t="s">
        <v>442</v>
      </c>
      <c r="J790" s="865" t="s">
        <v>68</v>
      </c>
      <c r="K790" s="874" t="s">
        <v>7934</v>
      </c>
      <c r="L790" s="865" t="s">
        <v>444</v>
      </c>
      <c r="M790" s="865" t="s">
        <v>8454</v>
      </c>
    </row>
    <row r="791" spans="1:13" ht="15.15">
      <c r="A791" s="22">
        <v>126</v>
      </c>
      <c r="B791" s="865" t="s">
        <v>8407</v>
      </c>
      <c r="C791" s="865" t="s">
        <v>8408</v>
      </c>
      <c r="D791" s="865" t="s">
        <v>56</v>
      </c>
      <c r="E791" s="865" t="s">
        <v>442</v>
      </c>
      <c r="F791" s="865" t="s">
        <v>442</v>
      </c>
      <c r="G791" s="865" t="s">
        <v>442</v>
      </c>
      <c r="H791" s="865" t="s">
        <v>442</v>
      </c>
      <c r="I791" s="865" t="s">
        <v>442</v>
      </c>
      <c r="J791" s="865" t="s">
        <v>89</v>
      </c>
      <c r="K791" s="874" t="s">
        <v>7934</v>
      </c>
      <c r="L791" s="865" t="s">
        <v>444</v>
      </c>
      <c r="M791" s="865" t="s">
        <v>8454</v>
      </c>
    </row>
    <row r="792" spans="1:13" ht="15.15">
      <c r="A792" s="22">
        <v>127</v>
      </c>
      <c r="B792" s="865" t="s">
        <v>8409</v>
      </c>
      <c r="C792" s="865" t="s">
        <v>8410</v>
      </c>
      <c r="D792" s="865" t="s">
        <v>387</v>
      </c>
      <c r="E792" s="865" t="s">
        <v>442</v>
      </c>
      <c r="F792" s="865" t="s">
        <v>442</v>
      </c>
      <c r="G792" s="865" t="s">
        <v>442</v>
      </c>
      <c r="H792" s="865" t="s">
        <v>442</v>
      </c>
      <c r="I792" s="865" t="s">
        <v>442</v>
      </c>
      <c r="J792" s="865" t="s">
        <v>68</v>
      </c>
      <c r="K792" s="874" t="s">
        <v>7934</v>
      </c>
      <c r="L792" s="865" t="s">
        <v>444</v>
      </c>
      <c r="M792" s="865" t="s">
        <v>8454</v>
      </c>
    </row>
    <row r="793" spans="1:13" ht="15.15">
      <c r="A793" s="22">
        <v>128</v>
      </c>
      <c r="B793" s="865" t="s">
        <v>8411</v>
      </c>
      <c r="C793" s="865" t="s">
        <v>8412</v>
      </c>
      <c r="D793" s="865" t="s">
        <v>387</v>
      </c>
      <c r="E793" s="865" t="s">
        <v>442</v>
      </c>
      <c r="F793" s="865" t="s">
        <v>442</v>
      </c>
      <c r="G793" s="865" t="s">
        <v>442</v>
      </c>
      <c r="H793" s="865" t="s">
        <v>442</v>
      </c>
      <c r="I793" s="865" t="s">
        <v>442</v>
      </c>
      <c r="J793" s="865" t="s">
        <v>68</v>
      </c>
      <c r="K793" s="874" t="s">
        <v>7934</v>
      </c>
      <c r="L793" s="865" t="s">
        <v>444</v>
      </c>
      <c r="M793" s="865" t="s">
        <v>8454</v>
      </c>
    </row>
    <row r="794" spans="1:13" ht="15.15">
      <c r="A794" s="22">
        <v>129</v>
      </c>
      <c r="B794" s="865" t="s">
        <v>8413</v>
      </c>
      <c r="C794" s="865" t="s">
        <v>8414</v>
      </c>
      <c r="D794" s="865" t="s">
        <v>387</v>
      </c>
      <c r="E794" s="865" t="s">
        <v>442</v>
      </c>
      <c r="F794" s="865" t="s">
        <v>442</v>
      </c>
      <c r="G794" s="865" t="s">
        <v>442</v>
      </c>
      <c r="H794" s="865" t="s">
        <v>442</v>
      </c>
      <c r="I794" s="865" t="s">
        <v>442</v>
      </c>
      <c r="J794" s="865" t="s">
        <v>68</v>
      </c>
      <c r="K794" s="874" t="s">
        <v>7934</v>
      </c>
      <c r="L794" s="865" t="s">
        <v>444</v>
      </c>
      <c r="M794" s="865" t="s">
        <v>8454</v>
      </c>
    </row>
    <row r="795" spans="1:13" ht="15.15">
      <c r="A795" s="22">
        <v>130</v>
      </c>
      <c r="B795" s="865" t="s">
        <v>8415</v>
      </c>
      <c r="C795" s="865" t="s">
        <v>8416</v>
      </c>
      <c r="D795" s="865" t="s">
        <v>56</v>
      </c>
      <c r="E795" s="865" t="s">
        <v>442</v>
      </c>
      <c r="F795" s="865" t="s">
        <v>442</v>
      </c>
      <c r="G795" s="865" t="s">
        <v>442</v>
      </c>
      <c r="H795" s="865" t="s">
        <v>442</v>
      </c>
      <c r="I795" s="865" t="s">
        <v>442</v>
      </c>
      <c r="J795" s="865" t="s">
        <v>89</v>
      </c>
      <c r="K795" s="874" t="s">
        <v>7934</v>
      </c>
      <c r="L795" s="865" t="s">
        <v>444</v>
      </c>
      <c r="M795" s="865" t="s">
        <v>8454</v>
      </c>
    </row>
    <row r="796" spans="1:13" ht="15.15">
      <c r="A796" s="22">
        <v>131</v>
      </c>
      <c r="B796" s="865" t="s">
        <v>8417</v>
      </c>
      <c r="C796" s="865" t="s">
        <v>8418</v>
      </c>
      <c r="D796" s="865" t="s">
        <v>387</v>
      </c>
      <c r="E796" s="865" t="s">
        <v>442</v>
      </c>
      <c r="F796" s="865" t="s">
        <v>442</v>
      </c>
      <c r="G796" s="865" t="s">
        <v>442</v>
      </c>
      <c r="H796" s="865" t="s">
        <v>442</v>
      </c>
      <c r="I796" s="865" t="s">
        <v>442</v>
      </c>
      <c r="J796" s="865" t="s">
        <v>68</v>
      </c>
      <c r="K796" s="874" t="s">
        <v>7934</v>
      </c>
      <c r="L796" s="865" t="s">
        <v>444</v>
      </c>
      <c r="M796" s="865" t="s">
        <v>8454</v>
      </c>
    </row>
    <row r="797" spans="1:13" ht="15.15">
      <c r="A797" s="22">
        <v>132</v>
      </c>
      <c r="B797" s="865" t="s">
        <v>8419</v>
      </c>
      <c r="C797" s="865" t="s">
        <v>8420</v>
      </c>
      <c r="D797" s="865" t="s">
        <v>387</v>
      </c>
      <c r="E797" s="865" t="s">
        <v>442</v>
      </c>
      <c r="F797" s="865" t="s">
        <v>442</v>
      </c>
      <c r="G797" s="865" t="s">
        <v>442</v>
      </c>
      <c r="H797" s="865" t="s">
        <v>442</v>
      </c>
      <c r="I797" s="865" t="s">
        <v>442</v>
      </c>
      <c r="J797" s="865" t="s">
        <v>68</v>
      </c>
      <c r="K797" s="874" t="s">
        <v>7934</v>
      </c>
      <c r="L797" s="865" t="s">
        <v>444</v>
      </c>
      <c r="M797" s="865" t="s">
        <v>8454</v>
      </c>
    </row>
    <row r="798" spans="1:13" ht="15.15">
      <c r="A798" s="22">
        <v>133</v>
      </c>
      <c r="B798" s="865" t="s">
        <v>8421</v>
      </c>
      <c r="C798" s="865" t="s">
        <v>8422</v>
      </c>
      <c r="D798" s="865" t="s">
        <v>387</v>
      </c>
      <c r="E798" s="865" t="s">
        <v>442</v>
      </c>
      <c r="F798" s="865" t="s">
        <v>442</v>
      </c>
      <c r="G798" s="865" t="s">
        <v>442</v>
      </c>
      <c r="H798" s="865" t="s">
        <v>442</v>
      </c>
      <c r="I798" s="865" t="s">
        <v>442</v>
      </c>
      <c r="J798" s="865" t="s">
        <v>68</v>
      </c>
      <c r="K798" s="874" t="s">
        <v>7934</v>
      </c>
      <c r="L798" s="865" t="s">
        <v>444</v>
      </c>
      <c r="M798" s="865" t="s">
        <v>8454</v>
      </c>
    </row>
    <row r="799" spans="1:13" ht="15.15">
      <c r="A799" s="22">
        <v>134</v>
      </c>
      <c r="B799" s="865" t="s">
        <v>8423</v>
      </c>
      <c r="C799" s="865" t="s">
        <v>8424</v>
      </c>
      <c r="D799" s="865" t="s">
        <v>387</v>
      </c>
      <c r="E799" s="865" t="s">
        <v>442</v>
      </c>
      <c r="F799" s="865" t="s">
        <v>442</v>
      </c>
      <c r="G799" s="865" t="s">
        <v>442</v>
      </c>
      <c r="H799" s="865" t="s">
        <v>442</v>
      </c>
      <c r="I799" s="865" t="s">
        <v>442</v>
      </c>
      <c r="J799" s="865" t="s">
        <v>68</v>
      </c>
      <c r="K799" s="874" t="s">
        <v>7934</v>
      </c>
      <c r="L799" s="865" t="s">
        <v>444</v>
      </c>
      <c r="M799" s="865" t="s">
        <v>8454</v>
      </c>
    </row>
    <row r="800" spans="1:13" ht="15.15">
      <c r="A800" s="22">
        <v>135</v>
      </c>
      <c r="B800" s="865" t="s">
        <v>8425</v>
      </c>
      <c r="C800" s="865" t="s">
        <v>8426</v>
      </c>
      <c r="D800" s="865" t="s">
        <v>56</v>
      </c>
      <c r="E800" s="865" t="s">
        <v>442</v>
      </c>
      <c r="F800" s="865" t="s">
        <v>442</v>
      </c>
      <c r="G800" s="865" t="s">
        <v>442</v>
      </c>
      <c r="H800" s="865" t="s">
        <v>442</v>
      </c>
      <c r="I800" s="865" t="s">
        <v>442</v>
      </c>
      <c r="J800" s="865" t="s">
        <v>89</v>
      </c>
      <c r="K800" s="874" t="s">
        <v>7934</v>
      </c>
      <c r="L800" s="865" t="s">
        <v>444</v>
      </c>
      <c r="M800" s="865" t="s">
        <v>8454</v>
      </c>
    </row>
    <row r="801" spans="1:13" ht="15.15">
      <c r="A801" s="22">
        <v>136</v>
      </c>
      <c r="B801" s="865" t="s">
        <v>8427</v>
      </c>
      <c r="C801" s="865" t="s">
        <v>8428</v>
      </c>
      <c r="D801" s="865" t="s">
        <v>387</v>
      </c>
      <c r="E801" s="865" t="s">
        <v>442</v>
      </c>
      <c r="F801" s="865" t="s">
        <v>442</v>
      </c>
      <c r="G801" s="865" t="s">
        <v>442</v>
      </c>
      <c r="H801" s="865" t="s">
        <v>442</v>
      </c>
      <c r="I801" s="865" t="s">
        <v>442</v>
      </c>
      <c r="J801" s="865" t="s">
        <v>68</v>
      </c>
      <c r="K801" s="874" t="s">
        <v>7934</v>
      </c>
      <c r="L801" s="865" t="s">
        <v>444</v>
      </c>
      <c r="M801" s="865" t="s">
        <v>8454</v>
      </c>
    </row>
    <row r="802" spans="1:13" ht="15.15">
      <c r="A802" s="22">
        <v>137</v>
      </c>
      <c r="B802" s="865" t="s">
        <v>8431</v>
      </c>
      <c r="C802" s="865" t="s">
        <v>8432</v>
      </c>
      <c r="D802" s="865" t="s">
        <v>387</v>
      </c>
      <c r="E802" s="865" t="s">
        <v>442</v>
      </c>
      <c r="F802" s="865" t="s">
        <v>442</v>
      </c>
      <c r="G802" s="865" t="s">
        <v>442</v>
      </c>
      <c r="H802" s="865" t="s">
        <v>442</v>
      </c>
      <c r="I802" s="865" t="s">
        <v>442</v>
      </c>
      <c r="J802" s="865" t="s">
        <v>68</v>
      </c>
      <c r="K802" s="874" t="s">
        <v>7934</v>
      </c>
      <c r="L802" s="865" t="s">
        <v>444</v>
      </c>
      <c r="M802" s="865" t="s">
        <v>8454</v>
      </c>
    </row>
    <row r="803" spans="1:13" ht="15.15">
      <c r="A803" s="22">
        <v>138</v>
      </c>
      <c r="B803" s="865" t="s">
        <v>2118</v>
      </c>
      <c r="C803" s="865" t="s">
        <v>2119</v>
      </c>
      <c r="D803" s="865" t="s">
        <v>387</v>
      </c>
      <c r="E803" s="865" t="s">
        <v>8654</v>
      </c>
      <c r="F803" s="865" t="s">
        <v>8655</v>
      </c>
      <c r="G803" s="865" t="s">
        <v>8656</v>
      </c>
      <c r="H803" s="865" t="s">
        <v>7263</v>
      </c>
      <c r="I803" s="865" t="s">
        <v>8689</v>
      </c>
      <c r="J803" s="865" t="s">
        <v>68</v>
      </c>
      <c r="K803" s="865" t="s">
        <v>8690</v>
      </c>
      <c r="L803" s="865" t="s">
        <v>394</v>
      </c>
    </row>
    <row r="804" spans="1:13" ht="15.15">
      <c r="A804" s="22">
        <v>139</v>
      </c>
      <c r="B804" s="865" t="s">
        <v>4854</v>
      </c>
      <c r="C804" s="865" t="s">
        <v>4855</v>
      </c>
      <c r="D804" s="865" t="s">
        <v>387</v>
      </c>
      <c r="E804" s="865" t="s">
        <v>336</v>
      </c>
      <c r="F804" s="865" t="s">
        <v>8440</v>
      </c>
      <c r="G804" s="865" t="s">
        <v>8441</v>
      </c>
      <c r="H804" s="865" t="s">
        <v>8691</v>
      </c>
      <c r="I804" s="865" t="s">
        <v>8692</v>
      </c>
      <c r="J804" s="865" t="s">
        <v>68</v>
      </c>
      <c r="K804" s="865" t="s">
        <v>8693</v>
      </c>
      <c r="L804" s="865" t="s">
        <v>394</v>
      </c>
    </row>
    <row r="805" spans="1:13" ht="15.15">
      <c r="A805" s="22">
        <v>140</v>
      </c>
      <c r="B805" s="865" t="s">
        <v>2116</v>
      </c>
      <c r="C805" s="865" t="s">
        <v>2117</v>
      </c>
      <c r="D805" s="865" t="s">
        <v>387</v>
      </c>
      <c r="E805" s="865" t="s">
        <v>8654</v>
      </c>
      <c r="F805" s="865" t="s">
        <v>8655</v>
      </c>
      <c r="G805" s="865" t="s">
        <v>8656</v>
      </c>
      <c r="H805" s="865" t="s">
        <v>7289</v>
      </c>
      <c r="I805" s="865" t="s">
        <v>8694</v>
      </c>
      <c r="J805" s="865" t="s">
        <v>68</v>
      </c>
      <c r="K805" s="865" t="s">
        <v>8695</v>
      </c>
      <c r="L805" s="865" t="s">
        <v>394</v>
      </c>
    </row>
    <row r="806" spans="1:13" ht="15.15">
      <c r="A806" s="22">
        <v>141</v>
      </c>
      <c r="B806" s="865" t="s">
        <v>2120</v>
      </c>
      <c r="C806" s="865" t="s">
        <v>2121</v>
      </c>
      <c r="D806" s="865" t="s">
        <v>387</v>
      </c>
      <c r="E806" s="865" t="s">
        <v>8654</v>
      </c>
      <c r="F806" s="865" t="s">
        <v>8655</v>
      </c>
      <c r="G806" s="865" t="s">
        <v>8656</v>
      </c>
      <c r="H806" s="865" t="s">
        <v>432</v>
      </c>
      <c r="I806" s="865" t="s">
        <v>8696</v>
      </c>
      <c r="J806" s="865" t="s">
        <v>68</v>
      </c>
      <c r="K806" s="865" t="s">
        <v>8697</v>
      </c>
      <c r="L806" s="865" t="s">
        <v>394</v>
      </c>
    </row>
    <row r="807" spans="1:13" ht="15.15">
      <c r="A807" s="22">
        <v>142</v>
      </c>
      <c r="B807" s="865" t="s">
        <v>2123</v>
      </c>
      <c r="C807" s="865" t="s">
        <v>2573</v>
      </c>
      <c r="D807" s="865" t="s">
        <v>387</v>
      </c>
      <c r="E807" s="865" t="s">
        <v>8654</v>
      </c>
      <c r="F807" s="865" t="s">
        <v>8655</v>
      </c>
      <c r="G807" s="865" t="s">
        <v>8656</v>
      </c>
      <c r="H807" s="865" t="s">
        <v>437</v>
      </c>
      <c r="I807" s="865" t="s">
        <v>8698</v>
      </c>
      <c r="J807" s="865" t="s">
        <v>68</v>
      </c>
      <c r="K807" s="865" t="s">
        <v>8699</v>
      </c>
      <c r="L807" s="865" t="s">
        <v>394</v>
      </c>
    </row>
    <row r="808" spans="1:13" ht="15.15">
      <c r="A808" s="22">
        <v>143</v>
      </c>
      <c r="B808" s="865" t="s">
        <v>3036</v>
      </c>
      <c r="C808" s="865" t="s">
        <v>3037</v>
      </c>
      <c r="D808" s="865" t="s">
        <v>387</v>
      </c>
      <c r="E808" s="865" t="s">
        <v>8654</v>
      </c>
      <c r="F808" s="865" t="s">
        <v>8655</v>
      </c>
      <c r="G808" s="865" t="s">
        <v>8656</v>
      </c>
      <c r="H808" s="865" t="s">
        <v>7266</v>
      </c>
      <c r="I808" s="865" t="s">
        <v>8700</v>
      </c>
      <c r="J808" s="865" t="s">
        <v>68</v>
      </c>
      <c r="K808" s="865" t="s">
        <v>8701</v>
      </c>
      <c r="L808" s="865" t="s">
        <v>394</v>
      </c>
    </row>
    <row r="809" spans="1:13" ht="15.15">
      <c r="A809" s="22">
        <v>144</v>
      </c>
      <c r="B809" s="865" t="s">
        <v>3033</v>
      </c>
      <c r="C809" s="865" t="s">
        <v>3034</v>
      </c>
      <c r="D809" s="865" t="s">
        <v>387</v>
      </c>
      <c r="E809" s="865" t="s">
        <v>8654</v>
      </c>
      <c r="F809" s="865" t="s">
        <v>8655</v>
      </c>
      <c r="G809" s="865" t="s">
        <v>8656</v>
      </c>
      <c r="H809" s="865" t="s">
        <v>8702</v>
      </c>
      <c r="I809" s="865" t="s">
        <v>8703</v>
      </c>
      <c r="J809" s="865" t="s">
        <v>68</v>
      </c>
      <c r="K809" s="865" t="s">
        <v>8704</v>
      </c>
      <c r="L809" s="865" t="s">
        <v>394</v>
      </c>
    </row>
    <row r="810" spans="1:13" s="121" customFormat="1" ht="21.05" customHeight="1">
      <c r="A810" s="22">
        <v>145</v>
      </c>
      <c r="B810" s="865" t="s">
        <v>440</v>
      </c>
      <c r="C810" s="865" t="s">
        <v>441</v>
      </c>
      <c r="D810" s="865" t="s">
        <v>387</v>
      </c>
      <c r="E810" s="865"/>
      <c r="F810" s="865"/>
      <c r="G810" s="865"/>
      <c r="H810" s="865"/>
      <c r="I810" s="865"/>
      <c r="J810" s="865"/>
      <c r="K810" s="874" t="s">
        <v>8705</v>
      </c>
      <c r="L810" s="865" t="s">
        <v>8654</v>
      </c>
      <c r="M810" s="865"/>
    </row>
    <row r="811" spans="1:13" s="121" customFormat="1" ht="21.05" customHeight="1">
      <c r="A811" s="22">
        <v>146</v>
      </c>
      <c r="B811" s="865" t="s">
        <v>445</v>
      </c>
      <c r="C811" s="865" t="s">
        <v>269</v>
      </c>
      <c r="D811" s="865" t="s">
        <v>387</v>
      </c>
      <c r="E811" s="865"/>
      <c r="F811" s="865"/>
      <c r="G811" s="865"/>
      <c r="H811" s="865"/>
      <c r="I811" s="865"/>
      <c r="J811" s="865"/>
      <c r="K811" s="874" t="s">
        <v>8706</v>
      </c>
      <c r="L811" s="865"/>
      <c r="M811" s="865"/>
    </row>
    <row r="812" spans="1:13" s="866" customFormat="1" ht="16.5" customHeight="1">
      <c r="A812" s="22">
        <v>147</v>
      </c>
      <c r="B812" s="879" t="s">
        <v>447</v>
      </c>
      <c r="C812" s="865" t="s">
        <v>448</v>
      </c>
      <c r="D812" s="865" t="s">
        <v>58</v>
      </c>
      <c r="E812" s="865"/>
      <c r="F812" s="865"/>
      <c r="G812" s="865"/>
      <c r="H812" s="865"/>
      <c r="I812" s="865"/>
      <c r="J812" s="865"/>
      <c r="K812" s="865">
        <v>5</v>
      </c>
      <c r="L812" s="865"/>
      <c r="M812" s="865"/>
    </row>
    <row r="813" spans="1:13" s="866" customFormat="1" ht="16.5" customHeight="1">
      <c r="A813" s="22"/>
      <c r="B813" s="886"/>
      <c r="C813" s="865"/>
      <c r="D813" s="865"/>
      <c r="E813" s="865"/>
      <c r="F813" s="865"/>
      <c r="G813" s="865"/>
      <c r="H813" s="865"/>
      <c r="I813" s="865"/>
      <c r="J813" s="865"/>
      <c r="K813" s="865"/>
      <c r="L813" s="865"/>
      <c r="M813" s="865"/>
    </row>
    <row r="814" spans="1:13" s="878" customFormat="1" ht="31.5">
      <c r="A814" s="22"/>
      <c r="B814" s="21" t="s">
        <v>322</v>
      </c>
      <c r="C814" s="865"/>
      <c r="D814" s="865"/>
      <c r="E814" s="865"/>
      <c r="F814" s="865"/>
      <c r="G814" s="865"/>
      <c r="H814" s="865"/>
      <c r="I814" s="865"/>
      <c r="J814" s="865"/>
      <c r="K814" s="865"/>
      <c r="L814" s="865"/>
      <c r="M814" s="865"/>
    </row>
    <row r="815" spans="1:13" s="878" customFormat="1" ht="15.75">
      <c r="A815" s="7"/>
      <c r="B815" s="1513"/>
      <c r="C815" s="1513"/>
      <c r="D815" s="1513"/>
      <c r="E815" s="1513"/>
      <c r="F815" s="1513"/>
      <c r="G815" s="1513"/>
      <c r="H815" s="1513"/>
      <c r="I815" s="1513"/>
      <c r="J815" s="1513"/>
      <c r="K815" s="1513"/>
      <c r="L815" s="1513"/>
      <c r="M815" s="865"/>
    </row>
    <row r="816" spans="1:13" s="873" customFormat="1" ht="16.5" customHeight="1">
      <c r="A816" s="26"/>
      <c r="B816" s="1514" t="s">
        <v>323</v>
      </c>
      <c r="C816" s="1515"/>
      <c r="D816" s="1515"/>
      <c r="E816" s="1515"/>
      <c r="F816" s="1515"/>
      <c r="G816" s="1515"/>
      <c r="H816" s="1515"/>
      <c r="I816" s="1515"/>
      <c r="J816" s="1515"/>
      <c r="K816" s="1515"/>
      <c r="L816" s="1516"/>
      <c r="M816" s="865"/>
    </row>
    <row r="817" spans="1:14" s="866" customFormat="1" ht="16.5" customHeight="1">
      <c r="A817" s="7"/>
      <c r="B817" s="21" t="s">
        <v>315</v>
      </c>
      <c r="C817" s="21" t="s">
        <v>316</v>
      </c>
      <c r="D817" s="21" t="s">
        <v>317</v>
      </c>
      <c r="E817" s="21" t="s">
        <v>324</v>
      </c>
      <c r="F817" s="21" t="s">
        <v>325</v>
      </c>
      <c r="G817" s="1517" t="s">
        <v>326</v>
      </c>
      <c r="H817" s="1518"/>
      <c r="I817" s="1519"/>
      <c r="J817" s="21" t="s">
        <v>327</v>
      </c>
      <c r="K817" s="21" t="s">
        <v>328</v>
      </c>
      <c r="L817" s="21" t="s">
        <v>302</v>
      </c>
      <c r="M817" s="865"/>
    </row>
    <row r="818" spans="1:14" s="866" customFormat="1" ht="16.5" customHeight="1">
      <c r="A818" s="7"/>
      <c r="B818" s="865" t="s">
        <v>8654</v>
      </c>
      <c r="C818" s="865" t="s">
        <v>8655</v>
      </c>
      <c r="D818" s="865" t="s">
        <v>8656</v>
      </c>
      <c r="E818" s="865" t="s">
        <v>451</v>
      </c>
      <c r="F818" s="27"/>
      <c r="G818" s="1505"/>
      <c r="H818" s="1506"/>
      <c r="I818" s="1507"/>
      <c r="J818" s="865"/>
      <c r="K818" s="32"/>
      <c r="L818" s="32"/>
      <c r="M818" s="865"/>
    </row>
    <row r="819" spans="1:14" s="866" customFormat="1" ht="16.5" customHeight="1">
      <c r="A819" s="7"/>
      <c r="B819" s="865" t="s">
        <v>336</v>
      </c>
      <c r="C819" s="865" t="s">
        <v>8440</v>
      </c>
      <c r="D819" s="865" t="s">
        <v>8441</v>
      </c>
      <c r="E819" s="865" t="s">
        <v>833</v>
      </c>
      <c r="F819" s="27" t="s">
        <v>838</v>
      </c>
      <c r="G819" s="1505" t="s">
        <v>8707</v>
      </c>
      <c r="H819" s="1506"/>
      <c r="I819" s="1507"/>
      <c r="J819" s="894"/>
      <c r="K819" s="894"/>
      <c r="L819" s="895"/>
      <c r="M819" s="865"/>
    </row>
    <row r="820" spans="1:14" s="866" customFormat="1" ht="16.5" customHeight="1">
      <c r="A820" s="7"/>
      <c r="B820" s="865" t="s">
        <v>336</v>
      </c>
      <c r="C820" s="865" t="s">
        <v>2625</v>
      </c>
      <c r="D820" s="865" t="s">
        <v>8681</v>
      </c>
      <c r="E820" s="865" t="s">
        <v>837</v>
      </c>
      <c r="F820" s="27" t="s">
        <v>838</v>
      </c>
      <c r="G820" s="1505" t="s">
        <v>8708</v>
      </c>
      <c r="H820" s="1506"/>
      <c r="I820" s="1507"/>
      <c r="J820" s="32"/>
      <c r="K820" s="32"/>
      <c r="L820" s="32"/>
    </row>
    <row r="821" spans="1:14" s="866" customFormat="1" ht="16.5" customHeight="1">
      <c r="A821" s="7"/>
      <c r="B821" s="21" t="s">
        <v>329</v>
      </c>
      <c r="C821" s="1508" t="s">
        <v>8451</v>
      </c>
      <c r="D821" s="1508"/>
      <c r="E821" s="1508"/>
      <c r="F821" s="1508"/>
      <c r="G821" s="1508"/>
      <c r="H821" s="1508"/>
      <c r="I821" s="1508"/>
      <c r="J821" s="1508"/>
      <c r="K821" s="1508"/>
      <c r="L821" s="1509"/>
      <c r="M821" s="865"/>
    </row>
    <row r="822" spans="1:14" s="878" customFormat="1" ht="16.5" customHeight="1">
      <c r="B822" s="21" t="s">
        <v>330</v>
      </c>
      <c r="C822" s="1510"/>
      <c r="D822" s="1510"/>
      <c r="E822" s="1510"/>
      <c r="F822" s="1510"/>
      <c r="G822" s="1510"/>
      <c r="H822" s="1510"/>
      <c r="I822" s="1510"/>
      <c r="J822" s="1510"/>
      <c r="K822" s="1510"/>
      <c r="L822" s="1511"/>
      <c r="M822" s="865"/>
    </row>
    <row r="823" spans="1:14" s="878" customFormat="1" ht="16.5" customHeight="1">
      <c r="B823" s="890" t="s">
        <v>331</v>
      </c>
      <c r="C823" s="1747"/>
      <c r="D823" s="1747"/>
      <c r="E823" s="1747"/>
      <c r="F823" s="1747"/>
      <c r="G823" s="1747"/>
      <c r="H823" s="1747"/>
      <c r="I823" s="1747"/>
      <c r="J823" s="1747"/>
      <c r="K823" s="1747"/>
      <c r="L823" s="1747"/>
      <c r="M823" s="865"/>
    </row>
    <row r="825" spans="1:14" s="866" customFormat="1" ht="16.5" customHeight="1">
      <c r="A825" s="7"/>
      <c r="B825" s="1514" t="s">
        <v>3352</v>
      </c>
      <c r="C825" s="1515"/>
      <c r="D825" s="1515"/>
      <c r="E825" s="1515"/>
      <c r="F825" s="1515"/>
      <c r="G825" s="1515"/>
      <c r="H825" s="1515"/>
      <c r="I825" s="1515"/>
      <c r="J825" s="1515"/>
      <c r="K825" s="1515"/>
      <c r="L825" s="1516"/>
      <c r="M825" s="865"/>
      <c r="N825" s="871"/>
    </row>
    <row r="826" spans="1:14" s="866" customFormat="1" ht="16.5" customHeight="1">
      <c r="A826" s="7"/>
      <c r="B826" s="18" t="s">
        <v>308</v>
      </c>
      <c r="C826" s="17" t="s">
        <v>7901</v>
      </c>
      <c r="D826" s="18" t="s">
        <v>300</v>
      </c>
      <c r="E826" s="1508" t="s">
        <v>7906</v>
      </c>
      <c r="F826" s="1509"/>
      <c r="G826" s="18" t="s">
        <v>302</v>
      </c>
      <c r="H826" s="1520"/>
      <c r="I826" s="1521"/>
      <c r="J826" s="1522"/>
      <c r="K826" s="29" t="s">
        <v>309</v>
      </c>
      <c r="L826" s="872" t="s">
        <v>385</v>
      </c>
      <c r="M826" s="865"/>
    </row>
    <row r="827" spans="1:14" s="866" customFormat="1" ht="16.5" customHeight="1">
      <c r="A827" s="7"/>
      <c r="B827" s="1523" t="s">
        <v>310</v>
      </c>
      <c r="C827" s="1523"/>
      <c r="D827" s="1523"/>
      <c r="E827" s="1523" t="s">
        <v>311</v>
      </c>
      <c r="F827" s="1523"/>
      <c r="G827" s="1523"/>
      <c r="H827" s="1523"/>
      <c r="I827" s="1523"/>
      <c r="J827" s="1523"/>
      <c r="K827" s="1523"/>
      <c r="L827" s="1523"/>
      <c r="M827" s="865"/>
    </row>
    <row r="828" spans="1:14" s="873" customFormat="1" ht="16.5" customHeight="1">
      <c r="A828" s="20"/>
      <c r="B828" s="21" t="s">
        <v>312</v>
      </c>
      <c r="C828" s="21" t="s">
        <v>313</v>
      </c>
      <c r="D828" s="21" t="s">
        <v>314</v>
      </c>
      <c r="E828" s="21" t="s">
        <v>315</v>
      </c>
      <c r="F828" s="21" t="s">
        <v>316</v>
      </c>
      <c r="G828" s="21" t="s">
        <v>317</v>
      </c>
      <c r="H828" s="21" t="s">
        <v>318</v>
      </c>
      <c r="I828" s="21" t="s">
        <v>319</v>
      </c>
      <c r="J828" s="21" t="s">
        <v>320</v>
      </c>
      <c r="K828" s="21" t="s">
        <v>321</v>
      </c>
      <c r="L828" s="21" t="s">
        <v>302</v>
      </c>
      <c r="M828" s="865"/>
    </row>
    <row r="829" spans="1:14" s="871" customFormat="1" ht="16.5" customHeight="1">
      <c r="A829" s="22">
        <v>1</v>
      </c>
      <c r="B829" s="865" t="s">
        <v>7394</v>
      </c>
      <c r="C829" s="865" t="s">
        <v>7907</v>
      </c>
      <c r="D829" s="865" t="s">
        <v>387</v>
      </c>
      <c r="E829" s="865" t="s">
        <v>3282</v>
      </c>
      <c r="F829" s="865" t="s">
        <v>8709</v>
      </c>
      <c r="G829" s="865" t="s">
        <v>7500</v>
      </c>
      <c r="H829" s="865" t="s">
        <v>7394</v>
      </c>
      <c r="I829" s="865" t="s">
        <v>7395</v>
      </c>
      <c r="J829" s="865" t="s">
        <v>68</v>
      </c>
      <c r="K829" s="865" t="s">
        <v>8710</v>
      </c>
      <c r="L829" s="865" t="s">
        <v>394</v>
      </c>
      <c r="M829" s="865"/>
    </row>
    <row r="830" spans="1:14" s="871" customFormat="1" ht="16.5" customHeight="1">
      <c r="A830" s="22">
        <v>2</v>
      </c>
      <c r="B830" s="865" t="s">
        <v>7913</v>
      </c>
      <c r="C830" s="865" t="s">
        <v>7914</v>
      </c>
      <c r="D830" s="865" t="s">
        <v>387</v>
      </c>
      <c r="E830" s="865" t="s">
        <v>3282</v>
      </c>
      <c r="F830" s="865" t="s">
        <v>8709</v>
      </c>
      <c r="G830" s="865" t="s">
        <v>7500</v>
      </c>
      <c r="H830" s="865" t="s">
        <v>7388</v>
      </c>
      <c r="I830" s="865" t="s">
        <v>7389</v>
      </c>
      <c r="J830" s="865" t="s">
        <v>68</v>
      </c>
      <c r="K830" s="865" t="s">
        <v>8711</v>
      </c>
      <c r="L830" s="865" t="s">
        <v>394</v>
      </c>
      <c r="M830" s="865"/>
    </row>
    <row r="831" spans="1:14" s="871" customFormat="1" ht="16.5" customHeight="1">
      <c r="A831" s="22">
        <v>3</v>
      </c>
      <c r="B831" s="865" t="s">
        <v>7917</v>
      </c>
      <c r="C831" s="865" t="s">
        <v>7918</v>
      </c>
      <c r="D831" s="865" t="s">
        <v>387</v>
      </c>
      <c r="E831" s="865" t="s">
        <v>3282</v>
      </c>
      <c r="F831" s="865" t="s">
        <v>8709</v>
      </c>
      <c r="G831" s="865" t="s">
        <v>7500</v>
      </c>
      <c r="H831" s="865" t="s">
        <v>1279</v>
      </c>
      <c r="I831" s="865" t="s">
        <v>7400</v>
      </c>
      <c r="J831" s="865" t="s">
        <v>68</v>
      </c>
      <c r="K831" s="865" t="s">
        <v>7998</v>
      </c>
      <c r="L831" s="865" t="s">
        <v>394</v>
      </c>
      <c r="M831" s="865"/>
    </row>
    <row r="832" spans="1:14" s="871" customFormat="1" ht="16.5" customHeight="1">
      <c r="A832" s="22">
        <v>4</v>
      </c>
      <c r="B832" s="865" t="s">
        <v>7922</v>
      </c>
      <c r="C832" s="865" t="s">
        <v>392</v>
      </c>
      <c r="D832" s="865" t="s">
        <v>387</v>
      </c>
      <c r="E832" s="865" t="s">
        <v>3282</v>
      </c>
      <c r="F832" s="865" t="s">
        <v>8709</v>
      </c>
      <c r="G832" s="865" t="s">
        <v>7500</v>
      </c>
      <c r="H832" s="865" t="s">
        <v>8712</v>
      </c>
      <c r="I832" s="865" t="s">
        <v>7923</v>
      </c>
      <c r="J832" s="865" t="s">
        <v>68</v>
      </c>
      <c r="K832" s="865" t="s">
        <v>7924</v>
      </c>
      <c r="L832" s="865" t="s">
        <v>394</v>
      </c>
      <c r="M832" s="865"/>
    </row>
    <row r="833" spans="1:13" s="871" customFormat="1" ht="16.5" customHeight="1">
      <c r="A833" s="22">
        <v>5</v>
      </c>
      <c r="B833" s="865" t="s">
        <v>1259</v>
      </c>
      <c r="C833" s="865" t="s">
        <v>1429</v>
      </c>
      <c r="D833" s="865" t="s">
        <v>387</v>
      </c>
      <c r="E833" s="865" t="s">
        <v>352</v>
      </c>
      <c r="F833" s="865" t="s">
        <v>7925</v>
      </c>
      <c r="G833" s="865" t="s">
        <v>7926</v>
      </c>
      <c r="H833" s="865" t="s">
        <v>1259</v>
      </c>
      <c r="I833" s="865" t="s">
        <v>7927</v>
      </c>
      <c r="J833" s="865" t="s">
        <v>68</v>
      </c>
      <c r="K833" s="865" t="s">
        <v>7928</v>
      </c>
      <c r="L833" s="865" t="s">
        <v>394</v>
      </c>
      <c r="M833" s="865"/>
    </row>
    <row r="834" spans="1:13" s="871" customFormat="1" ht="16.5" customHeight="1">
      <c r="A834" s="22">
        <v>6</v>
      </c>
      <c r="B834" s="865" t="s">
        <v>7425</v>
      </c>
      <c r="C834" s="865" t="s">
        <v>7929</v>
      </c>
      <c r="D834" s="865" t="s">
        <v>56</v>
      </c>
      <c r="E834" s="865" t="s">
        <v>3282</v>
      </c>
      <c r="F834" s="865" t="s">
        <v>8709</v>
      </c>
      <c r="G834" s="865" t="s">
        <v>7500</v>
      </c>
      <c r="H834" s="865" t="s">
        <v>7425</v>
      </c>
      <c r="I834" s="865" t="s">
        <v>7426</v>
      </c>
      <c r="J834" s="865" t="s">
        <v>89</v>
      </c>
      <c r="K834" s="865" t="s">
        <v>8713</v>
      </c>
      <c r="L834" s="865" t="s">
        <v>394</v>
      </c>
      <c r="M834" s="865"/>
    </row>
    <row r="835" spans="1:13" s="871" customFormat="1" ht="16.5" customHeight="1">
      <c r="A835" s="22">
        <v>7</v>
      </c>
      <c r="B835" s="865" t="s">
        <v>7932</v>
      </c>
      <c r="C835" s="865" t="s">
        <v>7933</v>
      </c>
      <c r="D835" s="865" t="s">
        <v>387</v>
      </c>
      <c r="E835" s="865" t="s">
        <v>442</v>
      </c>
      <c r="F835" s="865" t="s">
        <v>442</v>
      </c>
      <c r="G835" s="865" t="s">
        <v>442</v>
      </c>
      <c r="H835" s="865" t="s">
        <v>442</v>
      </c>
      <c r="I835" s="865" t="s">
        <v>442</v>
      </c>
      <c r="J835" s="865" t="s">
        <v>68</v>
      </c>
      <c r="K835" s="874" t="s">
        <v>7934</v>
      </c>
      <c r="L835" s="865" t="s">
        <v>444</v>
      </c>
      <c r="M835" s="865" t="s">
        <v>8454</v>
      </c>
    </row>
    <row r="836" spans="1:13" s="871" customFormat="1" ht="16.5" customHeight="1">
      <c r="A836" s="22">
        <v>8</v>
      </c>
      <c r="B836" s="865" t="s">
        <v>7936</v>
      </c>
      <c r="C836" s="865" t="s">
        <v>7937</v>
      </c>
      <c r="D836" s="865" t="s">
        <v>387</v>
      </c>
      <c r="E836" s="865" t="s">
        <v>3282</v>
      </c>
      <c r="F836" s="865" t="s">
        <v>8709</v>
      </c>
      <c r="G836" s="865" t="s">
        <v>7500</v>
      </c>
      <c r="H836" s="865" t="s">
        <v>8714</v>
      </c>
      <c r="I836" s="865" t="s">
        <v>8715</v>
      </c>
      <c r="J836" s="865" t="s">
        <v>68</v>
      </c>
      <c r="K836" s="865" t="s">
        <v>8716</v>
      </c>
      <c r="L836" s="865" t="s">
        <v>394</v>
      </c>
      <c r="M836" s="865"/>
    </row>
    <row r="837" spans="1:13" s="871" customFormat="1" ht="16.5" customHeight="1">
      <c r="A837" s="22">
        <v>9</v>
      </c>
      <c r="B837" s="865" t="s">
        <v>7938</v>
      </c>
      <c r="C837" s="865" t="s">
        <v>7939</v>
      </c>
      <c r="D837" s="865" t="s">
        <v>387</v>
      </c>
      <c r="E837" s="865" t="s">
        <v>442</v>
      </c>
      <c r="F837" s="865" t="s">
        <v>442</v>
      </c>
      <c r="G837" s="865" t="s">
        <v>442</v>
      </c>
      <c r="H837" s="865" t="s">
        <v>442</v>
      </c>
      <c r="I837" s="865" t="s">
        <v>442</v>
      </c>
      <c r="J837" s="865" t="s">
        <v>68</v>
      </c>
      <c r="K837" s="874" t="s">
        <v>7934</v>
      </c>
      <c r="L837" s="865" t="s">
        <v>444</v>
      </c>
      <c r="M837" s="865" t="s">
        <v>8454</v>
      </c>
    </row>
    <row r="838" spans="1:13" s="871" customFormat="1" ht="16.5" customHeight="1">
      <c r="A838" s="22">
        <v>10</v>
      </c>
      <c r="B838" s="865" t="s">
        <v>7943</v>
      </c>
      <c r="C838" s="865" t="s">
        <v>7944</v>
      </c>
      <c r="D838" s="865" t="s">
        <v>387</v>
      </c>
      <c r="E838" s="865" t="s">
        <v>3282</v>
      </c>
      <c r="F838" s="865" t="s">
        <v>8709</v>
      </c>
      <c r="G838" s="865" t="s">
        <v>7500</v>
      </c>
      <c r="H838" s="865" t="s">
        <v>7431</v>
      </c>
      <c r="I838" s="865" t="s">
        <v>7432</v>
      </c>
      <c r="J838" s="865" t="s">
        <v>68</v>
      </c>
      <c r="K838" s="865" t="s">
        <v>8717</v>
      </c>
      <c r="L838" s="865" t="s">
        <v>394</v>
      </c>
      <c r="M838" s="865"/>
    </row>
    <row r="839" spans="1:13" s="871" customFormat="1" ht="16.5" customHeight="1">
      <c r="A839" s="22">
        <v>11</v>
      </c>
      <c r="B839" s="865" t="s">
        <v>7948</v>
      </c>
      <c r="C839" s="865" t="s">
        <v>7949</v>
      </c>
      <c r="D839" s="865" t="s">
        <v>387</v>
      </c>
      <c r="E839" s="865" t="s">
        <v>3282</v>
      </c>
      <c r="F839" s="865" t="s">
        <v>8709</v>
      </c>
      <c r="G839" s="865" t="s">
        <v>7500</v>
      </c>
      <c r="H839" s="865" t="s">
        <v>7441</v>
      </c>
      <c r="I839" s="865" t="s">
        <v>7442</v>
      </c>
      <c r="J839" s="865" t="s">
        <v>68</v>
      </c>
      <c r="K839" s="865" t="s">
        <v>8718</v>
      </c>
      <c r="L839" s="865" t="s">
        <v>394</v>
      </c>
      <c r="M839" s="865"/>
    </row>
    <row r="840" spans="1:13" s="871" customFormat="1" ht="16.5" customHeight="1">
      <c r="A840" s="22">
        <v>12</v>
      </c>
      <c r="B840" s="865" t="s">
        <v>7952</v>
      </c>
      <c r="C840" s="865" t="s">
        <v>7953</v>
      </c>
      <c r="D840" s="865" t="s">
        <v>387</v>
      </c>
      <c r="E840" s="865" t="s">
        <v>3282</v>
      </c>
      <c r="F840" s="865" t="s">
        <v>8709</v>
      </c>
      <c r="G840" s="865" t="s">
        <v>7500</v>
      </c>
      <c r="H840" s="865" t="s">
        <v>7952</v>
      </c>
      <c r="I840" s="865" t="s">
        <v>7955</v>
      </c>
      <c r="J840" s="865" t="s">
        <v>68</v>
      </c>
      <c r="K840" s="865" t="s">
        <v>7956</v>
      </c>
      <c r="L840" s="865" t="s">
        <v>394</v>
      </c>
      <c r="M840" s="865"/>
    </row>
    <row r="841" spans="1:13" s="871" customFormat="1" ht="16.5" customHeight="1">
      <c r="A841" s="22">
        <v>13</v>
      </c>
      <c r="B841" s="865" t="s">
        <v>397</v>
      </c>
      <c r="C841" s="865" t="s">
        <v>398</v>
      </c>
      <c r="D841" s="865" t="s">
        <v>387</v>
      </c>
      <c r="E841" s="865" t="s">
        <v>442</v>
      </c>
      <c r="F841" s="865" t="s">
        <v>442</v>
      </c>
      <c r="G841" s="865" t="s">
        <v>442</v>
      </c>
      <c r="H841" s="865" t="s">
        <v>442</v>
      </c>
      <c r="I841" s="865" t="s">
        <v>442</v>
      </c>
      <c r="J841" s="865" t="s">
        <v>68</v>
      </c>
      <c r="K841" s="874" t="s">
        <v>7934</v>
      </c>
      <c r="L841" s="865" t="s">
        <v>444</v>
      </c>
      <c r="M841" s="865" t="s">
        <v>8454</v>
      </c>
    </row>
    <row r="842" spans="1:13" s="871" customFormat="1" ht="16.5" customHeight="1">
      <c r="A842" s="22">
        <v>14</v>
      </c>
      <c r="B842" s="865" t="s">
        <v>1448</v>
      </c>
      <c r="C842" s="865" t="s">
        <v>1447</v>
      </c>
      <c r="D842" s="865" t="s">
        <v>387</v>
      </c>
      <c r="E842" s="865" t="s">
        <v>442</v>
      </c>
      <c r="F842" s="865" t="s">
        <v>442</v>
      </c>
      <c r="G842" s="865" t="s">
        <v>442</v>
      </c>
      <c r="H842" s="865" t="s">
        <v>442</v>
      </c>
      <c r="I842" s="865" t="s">
        <v>442</v>
      </c>
      <c r="J842" s="865" t="s">
        <v>68</v>
      </c>
      <c r="K842" s="874" t="s">
        <v>7934</v>
      </c>
      <c r="L842" s="865" t="s">
        <v>444</v>
      </c>
      <c r="M842" s="865" t="s">
        <v>8454</v>
      </c>
    </row>
    <row r="843" spans="1:13" s="871" customFormat="1" ht="16.5" customHeight="1">
      <c r="A843" s="22">
        <v>15</v>
      </c>
      <c r="B843" s="865" t="s">
        <v>2424</v>
      </c>
      <c r="C843" s="865" t="s">
        <v>2425</v>
      </c>
      <c r="D843" s="865" t="s">
        <v>387</v>
      </c>
      <c r="E843" s="865" t="s">
        <v>442</v>
      </c>
      <c r="F843" s="865" t="s">
        <v>442</v>
      </c>
      <c r="G843" s="865" t="s">
        <v>442</v>
      </c>
      <c r="H843" s="865" t="s">
        <v>442</v>
      </c>
      <c r="I843" s="865" t="s">
        <v>442</v>
      </c>
      <c r="J843" s="865" t="s">
        <v>68</v>
      </c>
      <c r="K843" s="874" t="s">
        <v>7934</v>
      </c>
      <c r="L843" s="865" t="s">
        <v>444</v>
      </c>
      <c r="M843" s="865" t="s">
        <v>8454</v>
      </c>
    </row>
    <row r="844" spans="1:13" s="871" customFormat="1" ht="16.5" customHeight="1">
      <c r="A844" s="22">
        <v>16</v>
      </c>
      <c r="B844" s="865" t="s">
        <v>7967</v>
      </c>
      <c r="C844" s="865" t="s">
        <v>7968</v>
      </c>
      <c r="D844" s="865" t="s">
        <v>387</v>
      </c>
      <c r="E844" s="865" t="s">
        <v>442</v>
      </c>
      <c r="F844" s="865" t="s">
        <v>442</v>
      </c>
      <c r="G844" s="865" t="s">
        <v>442</v>
      </c>
      <c r="H844" s="865" t="s">
        <v>442</v>
      </c>
      <c r="I844" s="865" t="s">
        <v>442</v>
      </c>
      <c r="J844" s="865" t="s">
        <v>68</v>
      </c>
      <c r="K844" s="874" t="s">
        <v>7934</v>
      </c>
      <c r="L844" s="865" t="s">
        <v>444</v>
      </c>
      <c r="M844" s="865" t="s">
        <v>8454</v>
      </c>
    </row>
    <row r="845" spans="1:13" s="871" customFormat="1" ht="16.5" customHeight="1">
      <c r="A845" s="22">
        <v>17</v>
      </c>
      <c r="B845" s="865" t="s">
        <v>1702</v>
      </c>
      <c r="C845" s="865" t="s">
        <v>1511</v>
      </c>
      <c r="D845" s="865" t="s">
        <v>387</v>
      </c>
      <c r="E845" s="865" t="s">
        <v>3282</v>
      </c>
      <c r="F845" s="865" t="s">
        <v>8709</v>
      </c>
      <c r="G845" s="865" t="s">
        <v>7500</v>
      </c>
      <c r="H845" s="865" t="s">
        <v>1702</v>
      </c>
      <c r="I845" s="865" t="s">
        <v>7420</v>
      </c>
      <c r="J845" s="865" t="s">
        <v>68</v>
      </c>
      <c r="K845" s="865" t="s">
        <v>7970</v>
      </c>
      <c r="L845" s="865" t="s">
        <v>394</v>
      </c>
      <c r="M845" s="865"/>
    </row>
    <row r="846" spans="1:13" s="871" customFormat="1" ht="16.5" customHeight="1">
      <c r="A846" s="22">
        <v>18</v>
      </c>
      <c r="B846" s="865" t="s">
        <v>7971</v>
      </c>
      <c r="C846" s="865" t="s">
        <v>7972</v>
      </c>
      <c r="D846" s="865" t="s">
        <v>387</v>
      </c>
      <c r="E846" s="865" t="s">
        <v>442</v>
      </c>
      <c r="F846" s="865" t="s">
        <v>442</v>
      </c>
      <c r="G846" s="865" t="s">
        <v>442</v>
      </c>
      <c r="H846" s="865" t="s">
        <v>442</v>
      </c>
      <c r="I846" s="865" t="s">
        <v>442</v>
      </c>
      <c r="J846" s="865" t="s">
        <v>68</v>
      </c>
      <c r="K846" s="874" t="s">
        <v>7934</v>
      </c>
      <c r="L846" s="865" t="s">
        <v>444</v>
      </c>
      <c r="M846" s="865" t="s">
        <v>8454</v>
      </c>
    </row>
    <row r="847" spans="1:13" s="871" customFormat="1" ht="16.5" customHeight="1">
      <c r="A847" s="22">
        <v>19</v>
      </c>
      <c r="B847" s="865" t="s">
        <v>7976</v>
      </c>
      <c r="C847" s="865" t="s">
        <v>7977</v>
      </c>
      <c r="D847" s="865" t="s">
        <v>387</v>
      </c>
      <c r="E847" s="865" t="s">
        <v>442</v>
      </c>
      <c r="F847" s="865" t="s">
        <v>442</v>
      </c>
      <c r="G847" s="865" t="s">
        <v>442</v>
      </c>
      <c r="H847" s="865" t="s">
        <v>442</v>
      </c>
      <c r="I847" s="865" t="s">
        <v>442</v>
      </c>
      <c r="J847" s="865" t="s">
        <v>68</v>
      </c>
      <c r="K847" s="874" t="s">
        <v>7934</v>
      </c>
      <c r="L847" s="865" t="s">
        <v>444</v>
      </c>
      <c r="M847" s="865" t="s">
        <v>8454</v>
      </c>
    </row>
    <row r="848" spans="1:13" s="871" customFormat="1" ht="16.5" customHeight="1">
      <c r="A848" s="22">
        <v>20</v>
      </c>
      <c r="B848" s="865" t="s">
        <v>7981</v>
      </c>
      <c r="C848" s="865" t="s">
        <v>7982</v>
      </c>
      <c r="D848" s="865" t="s">
        <v>387</v>
      </c>
      <c r="E848" s="865" t="s">
        <v>442</v>
      </c>
      <c r="F848" s="865" t="s">
        <v>442</v>
      </c>
      <c r="G848" s="865" t="s">
        <v>442</v>
      </c>
      <c r="H848" s="865" t="s">
        <v>442</v>
      </c>
      <c r="I848" s="865" t="s">
        <v>442</v>
      </c>
      <c r="J848" s="865" t="s">
        <v>68</v>
      </c>
      <c r="K848" s="874" t="s">
        <v>7934</v>
      </c>
      <c r="L848" s="865" t="s">
        <v>444</v>
      </c>
      <c r="M848" s="865" t="s">
        <v>8454</v>
      </c>
    </row>
    <row r="849" spans="1:13" s="871" customFormat="1" ht="16.5" customHeight="1">
      <c r="A849" s="22">
        <v>21</v>
      </c>
      <c r="B849" s="865" t="s">
        <v>7986</v>
      </c>
      <c r="C849" s="865" t="s">
        <v>7987</v>
      </c>
      <c r="D849" s="865" t="s">
        <v>387</v>
      </c>
      <c r="E849" s="865" t="s">
        <v>3282</v>
      </c>
      <c r="F849" s="865" t="s">
        <v>8709</v>
      </c>
      <c r="G849" s="865" t="s">
        <v>7500</v>
      </c>
      <c r="H849" s="865" t="s">
        <v>7375</v>
      </c>
      <c r="I849" s="865" t="s">
        <v>7376</v>
      </c>
      <c r="J849" s="865" t="s">
        <v>68</v>
      </c>
      <c r="K849" s="865" t="s">
        <v>8719</v>
      </c>
      <c r="L849" s="865" t="s">
        <v>394</v>
      </c>
      <c r="M849" s="865"/>
    </row>
    <row r="850" spans="1:13" s="871" customFormat="1" ht="16.5" customHeight="1">
      <c r="A850" s="22">
        <v>22</v>
      </c>
      <c r="B850" s="865" t="s">
        <v>7988</v>
      </c>
      <c r="C850" s="865" t="s">
        <v>7989</v>
      </c>
      <c r="D850" s="865" t="s">
        <v>387</v>
      </c>
      <c r="E850" s="865" t="s">
        <v>3282</v>
      </c>
      <c r="F850" s="865" t="s">
        <v>8709</v>
      </c>
      <c r="G850" s="865" t="s">
        <v>7500</v>
      </c>
      <c r="H850" s="865" t="s">
        <v>7483</v>
      </c>
      <c r="I850" s="865" t="s">
        <v>7484</v>
      </c>
      <c r="J850" s="865" t="s">
        <v>68</v>
      </c>
      <c r="K850" s="865" t="s">
        <v>7991</v>
      </c>
      <c r="L850" s="865" t="s">
        <v>394</v>
      </c>
      <c r="M850" s="865"/>
    </row>
    <row r="851" spans="1:13" s="871" customFormat="1" ht="16.5" customHeight="1">
      <c r="A851" s="22">
        <v>23</v>
      </c>
      <c r="B851" s="865" t="s">
        <v>7992</v>
      </c>
      <c r="C851" s="865" t="s">
        <v>7993</v>
      </c>
      <c r="D851" s="865" t="s">
        <v>387</v>
      </c>
      <c r="E851" s="865" t="s">
        <v>336</v>
      </c>
      <c r="F851" s="865" t="s">
        <v>8440</v>
      </c>
      <c r="G851" s="865" t="s">
        <v>8441</v>
      </c>
      <c r="H851" s="865" t="s">
        <v>8691</v>
      </c>
      <c r="I851" s="865" t="s">
        <v>8692</v>
      </c>
      <c r="J851" s="865" t="s">
        <v>68</v>
      </c>
      <c r="K851" s="865" t="s">
        <v>8693</v>
      </c>
      <c r="L851" s="865" t="s">
        <v>394</v>
      </c>
      <c r="M851" s="865"/>
    </row>
    <row r="852" spans="1:13" s="871" customFormat="1" ht="16.5" customHeight="1">
      <c r="A852" s="22">
        <v>24</v>
      </c>
      <c r="B852" s="865" t="s">
        <v>1919</v>
      </c>
      <c r="C852" s="865" t="s">
        <v>1920</v>
      </c>
      <c r="D852" s="865" t="s">
        <v>387</v>
      </c>
      <c r="E852" s="865" t="s">
        <v>336</v>
      </c>
      <c r="F852" s="865" t="s">
        <v>8440</v>
      </c>
      <c r="G852" s="865" t="s">
        <v>8441</v>
      </c>
      <c r="H852" s="865" t="s">
        <v>1279</v>
      </c>
      <c r="I852" s="865" t="s">
        <v>8442</v>
      </c>
      <c r="J852" s="865" t="s">
        <v>68</v>
      </c>
      <c r="K852" s="865" t="s">
        <v>8720</v>
      </c>
      <c r="L852" s="865" t="s">
        <v>394</v>
      </c>
      <c r="M852" s="865"/>
    </row>
    <row r="853" spans="1:13" s="871" customFormat="1" ht="16.5" customHeight="1">
      <c r="A853" s="22">
        <v>25</v>
      </c>
      <c r="B853" s="865" t="s">
        <v>7999</v>
      </c>
      <c r="C853" s="865" t="s">
        <v>8000</v>
      </c>
      <c r="D853" s="865" t="s">
        <v>387</v>
      </c>
      <c r="E853" s="865" t="s">
        <v>336</v>
      </c>
      <c r="F853" s="865" t="s">
        <v>2625</v>
      </c>
      <c r="G853" s="865" t="s">
        <v>8681</v>
      </c>
      <c r="H853" s="865" t="s">
        <v>2627</v>
      </c>
      <c r="I853" s="865" t="s">
        <v>2628</v>
      </c>
      <c r="J853" s="865" t="s">
        <v>68</v>
      </c>
      <c r="K853" s="865" t="s">
        <v>8721</v>
      </c>
      <c r="L853" s="865" t="s">
        <v>394</v>
      </c>
      <c r="M853" s="865"/>
    </row>
    <row r="854" spans="1:13" s="871" customFormat="1" ht="16.5" customHeight="1">
      <c r="A854" s="22">
        <v>26</v>
      </c>
      <c r="B854" s="865" t="s">
        <v>8004</v>
      </c>
      <c r="C854" s="865" t="s">
        <v>8005</v>
      </c>
      <c r="D854" s="865" t="s">
        <v>387</v>
      </c>
      <c r="E854" s="865" t="s">
        <v>442</v>
      </c>
      <c r="F854" s="865" t="s">
        <v>442</v>
      </c>
      <c r="G854" s="865" t="s">
        <v>442</v>
      </c>
      <c r="H854" s="865" t="s">
        <v>442</v>
      </c>
      <c r="I854" s="865" t="s">
        <v>442</v>
      </c>
      <c r="J854" s="865" t="s">
        <v>68</v>
      </c>
      <c r="K854" s="874" t="s">
        <v>7934</v>
      </c>
      <c r="L854" s="865" t="s">
        <v>444</v>
      </c>
      <c r="M854" s="865" t="s">
        <v>8454</v>
      </c>
    </row>
    <row r="855" spans="1:13" s="871" customFormat="1" ht="16.5" customHeight="1">
      <c r="A855" s="22">
        <v>27</v>
      </c>
      <c r="B855" s="865" t="s">
        <v>8006</v>
      </c>
      <c r="C855" s="865" t="s">
        <v>8007</v>
      </c>
      <c r="D855" s="865" t="s">
        <v>387</v>
      </c>
      <c r="E855" s="865" t="s">
        <v>442</v>
      </c>
      <c r="F855" s="865" t="s">
        <v>442</v>
      </c>
      <c r="G855" s="865" t="s">
        <v>442</v>
      </c>
      <c r="H855" s="865" t="s">
        <v>442</v>
      </c>
      <c r="I855" s="865" t="s">
        <v>442</v>
      </c>
      <c r="J855" s="865" t="s">
        <v>68</v>
      </c>
      <c r="K855" s="874" t="s">
        <v>7934</v>
      </c>
      <c r="L855" s="865" t="s">
        <v>444</v>
      </c>
      <c r="M855" s="865" t="s">
        <v>8454</v>
      </c>
    </row>
    <row r="856" spans="1:13" s="871" customFormat="1" ht="16.5" customHeight="1">
      <c r="A856" s="22">
        <v>28</v>
      </c>
      <c r="B856" s="865" t="s">
        <v>8008</v>
      </c>
      <c r="C856" s="865" t="s">
        <v>8009</v>
      </c>
      <c r="D856" s="865" t="s">
        <v>387</v>
      </c>
      <c r="E856" s="865" t="s">
        <v>442</v>
      </c>
      <c r="F856" s="865" t="s">
        <v>442</v>
      </c>
      <c r="G856" s="865" t="s">
        <v>442</v>
      </c>
      <c r="H856" s="865" t="s">
        <v>442</v>
      </c>
      <c r="I856" s="865" t="s">
        <v>442</v>
      </c>
      <c r="J856" s="865" t="s">
        <v>68</v>
      </c>
      <c r="K856" s="874" t="s">
        <v>7934</v>
      </c>
      <c r="L856" s="865" t="s">
        <v>444</v>
      </c>
      <c r="M856" s="865" t="s">
        <v>8454</v>
      </c>
    </row>
    <row r="857" spans="1:13" s="871" customFormat="1" ht="16.5" customHeight="1">
      <c r="A857" s="22">
        <v>29</v>
      </c>
      <c r="B857" s="865" t="s">
        <v>8010</v>
      </c>
      <c r="C857" s="865" t="s">
        <v>8011</v>
      </c>
      <c r="D857" s="865" t="s">
        <v>387</v>
      </c>
      <c r="E857" s="865" t="s">
        <v>442</v>
      </c>
      <c r="F857" s="865" t="s">
        <v>442</v>
      </c>
      <c r="G857" s="865" t="s">
        <v>442</v>
      </c>
      <c r="H857" s="865" t="s">
        <v>442</v>
      </c>
      <c r="I857" s="865" t="s">
        <v>442</v>
      </c>
      <c r="J857" s="865" t="s">
        <v>68</v>
      </c>
      <c r="K857" s="874" t="s">
        <v>7934</v>
      </c>
      <c r="L857" s="865" t="s">
        <v>444</v>
      </c>
      <c r="M857" s="865" t="s">
        <v>8454</v>
      </c>
    </row>
    <row r="858" spans="1:13" s="871" customFormat="1" ht="16.5" customHeight="1">
      <c r="A858" s="22">
        <v>30</v>
      </c>
      <c r="B858" s="865" t="s">
        <v>8015</v>
      </c>
      <c r="C858" s="865" t="s">
        <v>8016</v>
      </c>
      <c r="D858" s="865" t="s">
        <v>56</v>
      </c>
      <c r="E858" s="865" t="s">
        <v>442</v>
      </c>
      <c r="F858" s="865" t="s">
        <v>442</v>
      </c>
      <c r="G858" s="865" t="s">
        <v>442</v>
      </c>
      <c r="H858" s="865" t="s">
        <v>442</v>
      </c>
      <c r="I858" s="865" t="s">
        <v>442</v>
      </c>
      <c r="J858" s="865" t="s">
        <v>89</v>
      </c>
      <c r="K858" s="874" t="s">
        <v>7934</v>
      </c>
      <c r="L858" s="865" t="s">
        <v>444</v>
      </c>
      <c r="M858" s="865" t="s">
        <v>8454</v>
      </c>
    </row>
    <row r="859" spans="1:13" s="871" customFormat="1" ht="16.5" customHeight="1">
      <c r="A859" s="22">
        <v>31</v>
      </c>
      <c r="B859" s="865" t="s">
        <v>8020</v>
      </c>
      <c r="C859" s="865" t="s">
        <v>8021</v>
      </c>
      <c r="D859" s="865" t="s">
        <v>56</v>
      </c>
      <c r="E859" s="865" t="s">
        <v>442</v>
      </c>
      <c r="F859" s="865" t="s">
        <v>442</v>
      </c>
      <c r="G859" s="865" t="s">
        <v>442</v>
      </c>
      <c r="H859" s="865" t="s">
        <v>442</v>
      </c>
      <c r="I859" s="865" t="s">
        <v>442</v>
      </c>
      <c r="J859" s="865" t="s">
        <v>89</v>
      </c>
      <c r="K859" s="874" t="s">
        <v>7934</v>
      </c>
      <c r="L859" s="865" t="s">
        <v>444</v>
      </c>
      <c r="M859" s="865" t="s">
        <v>8454</v>
      </c>
    </row>
    <row r="860" spans="1:13" s="871" customFormat="1" ht="16.5" customHeight="1">
      <c r="A860" s="22">
        <v>32</v>
      </c>
      <c r="B860" s="875" t="s">
        <v>8025</v>
      </c>
      <c r="C860" s="865" t="s">
        <v>8026</v>
      </c>
      <c r="D860" s="865" t="s">
        <v>56</v>
      </c>
      <c r="E860" s="865" t="s">
        <v>3282</v>
      </c>
      <c r="F860" s="865" t="s">
        <v>8709</v>
      </c>
      <c r="G860" s="865" t="s">
        <v>7500</v>
      </c>
      <c r="H860" s="865" t="s">
        <v>7435</v>
      </c>
      <c r="I860" s="865" t="s">
        <v>7437</v>
      </c>
      <c r="J860" s="865" t="s">
        <v>89</v>
      </c>
      <c r="K860" s="865" t="s">
        <v>8722</v>
      </c>
      <c r="L860" s="865" t="s">
        <v>394</v>
      </c>
      <c r="M860" s="865"/>
    </row>
    <row r="861" spans="1:13" s="871" customFormat="1" ht="16.5" customHeight="1">
      <c r="A861" s="22">
        <v>33</v>
      </c>
      <c r="B861" s="865" t="s">
        <v>8030</v>
      </c>
      <c r="C861" s="865" t="s">
        <v>8031</v>
      </c>
      <c r="D861" s="865" t="s">
        <v>387</v>
      </c>
      <c r="E861" s="865" t="s">
        <v>442</v>
      </c>
      <c r="F861" s="865" t="s">
        <v>442</v>
      </c>
      <c r="G861" s="865" t="s">
        <v>442</v>
      </c>
      <c r="H861" s="865" t="s">
        <v>442</v>
      </c>
      <c r="I861" s="865" t="s">
        <v>442</v>
      </c>
      <c r="J861" s="865" t="s">
        <v>68</v>
      </c>
      <c r="K861" s="874" t="s">
        <v>7934</v>
      </c>
      <c r="L861" s="865" t="s">
        <v>444</v>
      </c>
      <c r="M861" s="865" t="s">
        <v>8454</v>
      </c>
    </row>
    <row r="862" spans="1:13" s="871" customFormat="1" ht="16.5" customHeight="1">
      <c r="A862" s="22">
        <v>34</v>
      </c>
      <c r="B862" s="865" t="s">
        <v>8035</v>
      </c>
      <c r="C862" s="865" t="s">
        <v>8036</v>
      </c>
      <c r="D862" s="865" t="s">
        <v>387</v>
      </c>
      <c r="E862" s="865" t="s">
        <v>442</v>
      </c>
      <c r="F862" s="865" t="s">
        <v>442</v>
      </c>
      <c r="G862" s="865" t="s">
        <v>442</v>
      </c>
      <c r="H862" s="865" t="s">
        <v>442</v>
      </c>
      <c r="I862" s="865" t="s">
        <v>442</v>
      </c>
      <c r="J862" s="865" t="s">
        <v>68</v>
      </c>
      <c r="K862" s="874" t="s">
        <v>7934</v>
      </c>
      <c r="L862" s="865" t="s">
        <v>444</v>
      </c>
      <c r="M862" s="865" t="s">
        <v>8454</v>
      </c>
    </row>
    <row r="863" spans="1:13" s="871" customFormat="1" ht="16.5" customHeight="1">
      <c r="A863" s="22">
        <v>35</v>
      </c>
      <c r="B863" s="865" t="s">
        <v>8040</v>
      </c>
      <c r="C863" s="865" t="s">
        <v>8041</v>
      </c>
      <c r="D863" s="865" t="s">
        <v>387</v>
      </c>
      <c r="E863" s="865" t="s">
        <v>442</v>
      </c>
      <c r="F863" s="865" t="s">
        <v>442</v>
      </c>
      <c r="G863" s="865" t="s">
        <v>442</v>
      </c>
      <c r="H863" s="865" t="s">
        <v>442</v>
      </c>
      <c r="I863" s="865" t="s">
        <v>442</v>
      </c>
      <c r="J863" s="865" t="s">
        <v>68</v>
      </c>
      <c r="K863" s="874" t="s">
        <v>7934</v>
      </c>
      <c r="L863" s="865" t="s">
        <v>444</v>
      </c>
      <c r="M863" s="865" t="s">
        <v>8454</v>
      </c>
    </row>
    <row r="864" spans="1:13" s="871" customFormat="1" ht="16.5" customHeight="1">
      <c r="A864" s="22">
        <v>36</v>
      </c>
      <c r="B864" s="865" t="s">
        <v>8042</v>
      </c>
      <c r="C864" s="865" t="s">
        <v>8043</v>
      </c>
      <c r="D864" s="865" t="s">
        <v>387</v>
      </c>
      <c r="E864" s="865" t="s">
        <v>442</v>
      </c>
      <c r="F864" s="865" t="s">
        <v>442</v>
      </c>
      <c r="G864" s="865" t="s">
        <v>442</v>
      </c>
      <c r="H864" s="865" t="s">
        <v>442</v>
      </c>
      <c r="I864" s="865" t="s">
        <v>442</v>
      </c>
      <c r="J864" s="865" t="s">
        <v>68</v>
      </c>
      <c r="K864" s="874" t="s">
        <v>7934</v>
      </c>
      <c r="L864" s="865" t="s">
        <v>444</v>
      </c>
      <c r="M864" s="865" t="s">
        <v>8454</v>
      </c>
    </row>
    <row r="865" spans="1:13" s="871" customFormat="1" ht="16.5" customHeight="1">
      <c r="A865" s="22">
        <v>37</v>
      </c>
      <c r="B865" s="865" t="s">
        <v>8044</v>
      </c>
      <c r="C865" s="865" t="s">
        <v>8045</v>
      </c>
      <c r="D865" s="865" t="s">
        <v>387</v>
      </c>
      <c r="E865" s="865" t="s">
        <v>3282</v>
      </c>
      <c r="F865" s="865" t="s">
        <v>8709</v>
      </c>
      <c r="G865" s="865" t="s">
        <v>7500</v>
      </c>
      <c r="H865" s="865" t="s">
        <v>7494</v>
      </c>
      <c r="I865" s="865" t="s">
        <v>7495</v>
      </c>
      <c r="J865" s="865" t="s">
        <v>68</v>
      </c>
      <c r="K865" s="865" t="s">
        <v>8723</v>
      </c>
      <c r="L865" s="865" t="s">
        <v>394</v>
      </c>
      <c r="M865" s="865"/>
    </row>
    <row r="866" spans="1:13" s="871" customFormat="1" ht="16.5" customHeight="1">
      <c r="A866" s="22">
        <v>38</v>
      </c>
      <c r="B866" s="865" t="s">
        <v>8049</v>
      </c>
      <c r="C866" s="865" t="s">
        <v>8050</v>
      </c>
      <c r="D866" s="865" t="s">
        <v>56</v>
      </c>
      <c r="E866" s="865" t="s">
        <v>442</v>
      </c>
      <c r="F866" s="865" t="s">
        <v>442</v>
      </c>
      <c r="G866" s="865" t="s">
        <v>442</v>
      </c>
      <c r="H866" s="865" t="s">
        <v>442</v>
      </c>
      <c r="I866" s="865" t="s">
        <v>442</v>
      </c>
      <c r="J866" s="865" t="s">
        <v>89</v>
      </c>
      <c r="K866" s="874" t="s">
        <v>7934</v>
      </c>
      <c r="L866" s="865" t="s">
        <v>444</v>
      </c>
      <c r="M866" s="865" t="s">
        <v>8454</v>
      </c>
    </row>
    <row r="867" spans="1:13" s="871" customFormat="1" ht="16.5" customHeight="1">
      <c r="A867" s="22">
        <v>39</v>
      </c>
      <c r="B867" s="865" t="s">
        <v>8054</v>
      </c>
      <c r="C867" s="865" t="s">
        <v>8055</v>
      </c>
      <c r="D867" s="865" t="s">
        <v>56</v>
      </c>
      <c r="E867" s="865" t="s">
        <v>442</v>
      </c>
      <c r="F867" s="865" t="s">
        <v>442</v>
      </c>
      <c r="G867" s="865" t="s">
        <v>442</v>
      </c>
      <c r="H867" s="865" t="s">
        <v>442</v>
      </c>
      <c r="I867" s="865" t="s">
        <v>442</v>
      </c>
      <c r="J867" s="865" t="s">
        <v>89</v>
      </c>
      <c r="K867" s="874" t="s">
        <v>7934</v>
      </c>
      <c r="L867" s="865" t="s">
        <v>444</v>
      </c>
      <c r="M867" s="865" t="s">
        <v>8454</v>
      </c>
    </row>
    <row r="868" spans="1:13" s="871" customFormat="1" ht="16.5" customHeight="1">
      <c r="A868" s="22">
        <v>40</v>
      </c>
      <c r="B868" s="865" t="s">
        <v>8059</v>
      </c>
      <c r="C868" s="865" t="s">
        <v>8060</v>
      </c>
      <c r="D868" s="865" t="s">
        <v>387</v>
      </c>
      <c r="E868" s="865" t="s">
        <v>442</v>
      </c>
      <c r="F868" s="865" t="s">
        <v>442</v>
      </c>
      <c r="G868" s="865" t="s">
        <v>442</v>
      </c>
      <c r="H868" s="865" t="s">
        <v>442</v>
      </c>
      <c r="I868" s="865" t="s">
        <v>442</v>
      </c>
      <c r="J868" s="865" t="s">
        <v>68</v>
      </c>
      <c r="K868" s="874" t="s">
        <v>7934</v>
      </c>
      <c r="L868" s="865" t="s">
        <v>444</v>
      </c>
      <c r="M868" s="865" t="s">
        <v>8454</v>
      </c>
    </row>
    <row r="869" spans="1:13" s="871" customFormat="1" ht="16.5" customHeight="1">
      <c r="A869" s="22">
        <v>41</v>
      </c>
      <c r="B869" s="865" t="s">
        <v>8063</v>
      </c>
      <c r="C869" s="865" t="s">
        <v>8064</v>
      </c>
      <c r="D869" s="865" t="s">
        <v>387</v>
      </c>
      <c r="E869" s="865" t="s">
        <v>442</v>
      </c>
      <c r="F869" s="865" t="s">
        <v>442</v>
      </c>
      <c r="G869" s="865" t="s">
        <v>442</v>
      </c>
      <c r="H869" s="865" t="s">
        <v>442</v>
      </c>
      <c r="I869" s="865" t="s">
        <v>442</v>
      </c>
      <c r="J869" s="865" t="s">
        <v>68</v>
      </c>
      <c r="K869" s="874" t="s">
        <v>7934</v>
      </c>
      <c r="L869" s="865" t="s">
        <v>444</v>
      </c>
      <c r="M869" s="865" t="s">
        <v>8454</v>
      </c>
    </row>
    <row r="870" spans="1:13" s="871" customFormat="1" ht="16.5" customHeight="1">
      <c r="A870" s="22">
        <v>42</v>
      </c>
      <c r="B870" s="865" t="s">
        <v>8068</v>
      </c>
      <c r="C870" s="865" t="s">
        <v>8069</v>
      </c>
      <c r="D870" s="865" t="s">
        <v>56</v>
      </c>
      <c r="E870" s="865" t="s">
        <v>442</v>
      </c>
      <c r="F870" s="865" t="s">
        <v>442</v>
      </c>
      <c r="G870" s="865" t="s">
        <v>442</v>
      </c>
      <c r="H870" s="865" t="s">
        <v>442</v>
      </c>
      <c r="I870" s="865" t="s">
        <v>442</v>
      </c>
      <c r="J870" s="865" t="s">
        <v>89</v>
      </c>
      <c r="K870" s="874" t="s">
        <v>7934</v>
      </c>
      <c r="L870" s="865" t="s">
        <v>444</v>
      </c>
      <c r="M870" s="865" t="s">
        <v>8454</v>
      </c>
    </row>
    <row r="871" spans="1:13" s="871" customFormat="1" ht="16.5" customHeight="1">
      <c r="A871" s="22">
        <v>43</v>
      </c>
      <c r="B871" s="865" t="s">
        <v>8073</v>
      </c>
      <c r="C871" s="865" t="s">
        <v>8074</v>
      </c>
      <c r="D871" s="865" t="s">
        <v>387</v>
      </c>
      <c r="E871" s="865" t="s">
        <v>442</v>
      </c>
      <c r="F871" s="865" t="s">
        <v>442</v>
      </c>
      <c r="G871" s="865" t="s">
        <v>442</v>
      </c>
      <c r="H871" s="865" t="s">
        <v>442</v>
      </c>
      <c r="I871" s="865" t="s">
        <v>442</v>
      </c>
      <c r="J871" s="865" t="s">
        <v>68</v>
      </c>
      <c r="K871" s="874" t="s">
        <v>7934</v>
      </c>
      <c r="L871" s="865" t="s">
        <v>444</v>
      </c>
      <c r="M871" s="865" t="s">
        <v>8454</v>
      </c>
    </row>
    <row r="872" spans="1:13" s="871" customFormat="1" ht="16.5" customHeight="1">
      <c r="A872" s="22">
        <v>44</v>
      </c>
      <c r="B872" s="865" t="s">
        <v>8078</v>
      </c>
      <c r="C872" s="865" t="s">
        <v>8079</v>
      </c>
      <c r="D872" s="865" t="s">
        <v>387</v>
      </c>
      <c r="E872" s="865" t="s">
        <v>442</v>
      </c>
      <c r="F872" s="865" t="s">
        <v>442</v>
      </c>
      <c r="G872" s="865" t="s">
        <v>442</v>
      </c>
      <c r="H872" s="865" t="s">
        <v>442</v>
      </c>
      <c r="I872" s="865" t="s">
        <v>442</v>
      </c>
      <c r="J872" s="865" t="s">
        <v>68</v>
      </c>
      <c r="K872" s="874" t="s">
        <v>7934</v>
      </c>
      <c r="L872" s="865" t="s">
        <v>444</v>
      </c>
      <c r="M872" s="865" t="s">
        <v>8454</v>
      </c>
    </row>
    <row r="873" spans="1:13" s="871" customFormat="1" ht="16.5" customHeight="1">
      <c r="A873" s="22">
        <v>45</v>
      </c>
      <c r="B873" s="865" t="s">
        <v>8083</v>
      </c>
      <c r="C873" s="865" t="s">
        <v>8084</v>
      </c>
      <c r="D873" s="865" t="s">
        <v>387</v>
      </c>
      <c r="E873" s="865" t="s">
        <v>442</v>
      </c>
      <c r="F873" s="865" t="s">
        <v>442</v>
      </c>
      <c r="G873" s="865" t="s">
        <v>442</v>
      </c>
      <c r="H873" s="865" t="s">
        <v>442</v>
      </c>
      <c r="I873" s="865" t="s">
        <v>442</v>
      </c>
      <c r="J873" s="865" t="s">
        <v>68</v>
      </c>
      <c r="K873" s="874" t="s">
        <v>7934</v>
      </c>
      <c r="L873" s="865" t="s">
        <v>444</v>
      </c>
      <c r="M873" s="865" t="s">
        <v>8454</v>
      </c>
    </row>
    <row r="874" spans="1:13" s="871" customFormat="1" ht="16.5" customHeight="1">
      <c r="A874" s="22">
        <v>46</v>
      </c>
      <c r="B874" s="865" t="s">
        <v>8088</v>
      </c>
      <c r="C874" s="865" t="s">
        <v>8089</v>
      </c>
      <c r="D874" s="865" t="s">
        <v>387</v>
      </c>
      <c r="E874" s="865" t="s">
        <v>442</v>
      </c>
      <c r="F874" s="865" t="s">
        <v>442</v>
      </c>
      <c r="G874" s="865" t="s">
        <v>442</v>
      </c>
      <c r="H874" s="865" t="s">
        <v>442</v>
      </c>
      <c r="I874" s="865" t="s">
        <v>442</v>
      </c>
      <c r="J874" s="865" t="s">
        <v>68</v>
      </c>
      <c r="K874" s="874" t="s">
        <v>7934</v>
      </c>
      <c r="L874" s="865" t="s">
        <v>444</v>
      </c>
      <c r="M874" s="865" t="s">
        <v>8454</v>
      </c>
    </row>
    <row r="875" spans="1:13" s="871" customFormat="1" ht="16.5" customHeight="1">
      <c r="A875" s="22">
        <v>47</v>
      </c>
      <c r="B875" s="865" t="s">
        <v>8093</v>
      </c>
      <c r="C875" s="865" t="s">
        <v>8094</v>
      </c>
      <c r="D875" s="865" t="s">
        <v>56</v>
      </c>
      <c r="E875" s="865" t="s">
        <v>442</v>
      </c>
      <c r="F875" s="865" t="s">
        <v>442</v>
      </c>
      <c r="G875" s="865" t="s">
        <v>442</v>
      </c>
      <c r="H875" s="865" t="s">
        <v>442</v>
      </c>
      <c r="I875" s="865" t="s">
        <v>442</v>
      </c>
      <c r="J875" s="865" t="s">
        <v>89</v>
      </c>
      <c r="K875" s="874" t="s">
        <v>7934</v>
      </c>
      <c r="L875" s="865" t="s">
        <v>444</v>
      </c>
      <c r="M875" s="865" t="s">
        <v>8454</v>
      </c>
    </row>
    <row r="876" spans="1:13" s="871" customFormat="1" ht="16.5" customHeight="1">
      <c r="A876" s="22">
        <v>48</v>
      </c>
      <c r="B876" s="865" t="s">
        <v>8098</v>
      </c>
      <c r="C876" s="865" t="s">
        <v>8099</v>
      </c>
      <c r="D876" s="865" t="s">
        <v>387</v>
      </c>
      <c r="E876" s="865" t="s">
        <v>442</v>
      </c>
      <c r="F876" s="865" t="s">
        <v>442</v>
      </c>
      <c r="G876" s="865" t="s">
        <v>442</v>
      </c>
      <c r="H876" s="865" t="s">
        <v>442</v>
      </c>
      <c r="I876" s="865" t="s">
        <v>442</v>
      </c>
      <c r="J876" s="865" t="s">
        <v>68</v>
      </c>
      <c r="K876" s="874" t="s">
        <v>7934</v>
      </c>
      <c r="L876" s="865" t="s">
        <v>444</v>
      </c>
      <c r="M876" s="865" t="s">
        <v>8454</v>
      </c>
    </row>
    <row r="877" spans="1:13" s="871" customFormat="1" ht="16.5" customHeight="1">
      <c r="A877" s="22">
        <v>49</v>
      </c>
      <c r="B877" s="865" t="s">
        <v>8103</v>
      </c>
      <c r="C877" s="865" t="s">
        <v>8104</v>
      </c>
      <c r="D877" s="865" t="s">
        <v>387</v>
      </c>
      <c r="E877" s="865" t="s">
        <v>442</v>
      </c>
      <c r="F877" s="865" t="s">
        <v>442</v>
      </c>
      <c r="G877" s="865" t="s">
        <v>442</v>
      </c>
      <c r="H877" s="865" t="s">
        <v>442</v>
      </c>
      <c r="I877" s="865" t="s">
        <v>442</v>
      </c>
      <c r="J877" s="865" t="s">
        <v>68</v>
      </c>
      <c r="K877" s="874" t="s">
        <v>7934</v>
      </c>
      <c r="L877" s="865" t="s">
        <v>444</v>
      </c>
      <c r="M877" s="865" t="s">
        <v>8454</v>
      </c>
    </row>
    <row r="878" spans="1:13" s="871" customFormat="1" ht="16.5" customHeight="1">
      <c r="A878" s="22">
        <v>50</v>
      </c>
      <c r="B878" s="865" t="s">
        <v>8108</v>
      </c>
      <c r="C878" s="865" t="s">
        <v>8109</v>
      </c>
      <c r="D878" s="865" t="s">
        <v>387</v>
      </c>
      <c r="E878" s="865" t="s">
        <v>442</v>
      </c>
      <c r="F878" s="865" t="s">
        <v>442</v>
      </c>
      <c r="G878" s="865" t="s">
        <v>442</v>
      </c>
      <c r="H878" s="865" t="s">
        <v>442</v>
      </c>
      <c r="I878" s="865" t="s">
        <v>442</v>
      </c>
      <c r="J878" s="865" t="s">
        <v>68</v>
      </c>
      <c r="K878" s="874" t="s">
        <v>7934</v>
      </c>
      <c r="L878" s="865" t="s">
        <v>444</v>
      </c>
      <c r="M878" s="865" t="s">
        <v>8454</v>
      </c>
    </row>
    <row r="879" spans="1:13" s="871" customFormat="1" ht="16.5" customHeight="1">
      <c r="A879" s="22">
        <v>51</v>
      </c>
      <c r="B879" s="865" t="s">
        <v>8112</v>
      </c>
      <c r="C879" s="865" t="s">
        <v>8113</v>
      </c>
      <c r="D879" s="865" t="s">
        <v>387</v>
      </c>
      <c r="E879" s="865" t="s">
        <v>442</v>
      </c>
      <c r="F879" s="865" t="s">
        <v>442</v>
      </c>
      <c r="G879" s="865" t="s">
        <v>442</v>
      </c>
      <c r="H879" s="865" t="s">
        <v>442</v>
      </c>
      <c r="I879" s="865" t="s">
        <v>442</v>
      </c>
      <c r="J879" s="865" t="s">
        <v>68</v>
      </c>
      <c r="K879" s="874" t="s">
        <v>7934</v>
      </c>
      <c r="L879" s="865" t="s">
        <v>444</v>
      </c>
      <c r="M879" s="865" t="s">
        <v>8454</v>
      </c>
    </row>
    <row r="880" spans="1:13" s="871" customFormat="1" ht="16.5" customHeight="1">
      <c r="A880" s="22">
        <v>52</v>
      </c>
      <c r="B880" s="865" t="s">
        <v>8117</v>
      </c>
      <c r="C880" s="865" t="s">
        <v>8118</v>
      </c>
      <c r="D880" s="865" t="s">
        <v>56</v>
      </c>
      <c r="E880" s="865" t="s">
        <v>442</v>
      </c>
      <c r="F880" s="865" t="s">
        <v>442</v>
      </c>
      <c r="G880" s="865" t="s">
        <v>442</v>
      </c>
      <c r="H880" s="865" t="s">
        <v>442</v>
      </c>
      <c r="I880" s="865" t="s">
        <v>442</v>
      </c>
      <c r="J880" s="865" t="s">
        <v>89</v>
      </c>
      <c r="K880" s="874" t="s">
        <v>7934</v>
      </c>
      <c r="L880" s="865" t="s">
        <v>444</v>
      </c>
      <c r="M880" s="865" t="s">
        <v>8454</v>
      </c>
    </row>
    <row r="881" spans="1:13" s="871" customFormat="1" ht="16.5" customHeight="1">
      <c r="A881" s="22">
        <v>53</v>
      </c>
      <c r="B881" s="865" t="s">
        <v>8122</v>
      </c>
      <c r="C881" s="865" t="s">
        <v>8123</v>
      </c>
      <c r="D881" s="865" t="s">
        <v>387</v>
      </c>
      <c r="E881" s="865" t="s">
        <v>442</v>
      </c>
      <c r="F881" s="865" t="s">
        <v>442</v>
      </c>
      <c r="G881" s="865" t="s">
        <v>442</v>
      </c>
      <c r="H881" s="865" t="s">
        <v>442</v>
      </c>
      <c r="I881" s="865" t="s">
        <v>442</v>
      </c>
      <c r="J881" s="865" t="s">
        <v>68</v>
      </c>
      <c r="K881" s="874" t="s">
        <v>7934</v>
      </c>
      <c r="L881" s="865" t="s">
        <v>444</v>
      </c>
      <c r="M881" s="865" t="s">
        <v>8454</v>
      </c>
    </row>
    <row r="882" spans="1:13" s="871" customFormat="1" ht="16.5" customHeight="1">
      <c r="A882" s="22">
        <v>54</v>
      </c>
      <c r="B882" s="865" t="s">
        <v>8127</v>
      </c>
      <c r="C882" s="865" t="s">
        <v>8128</v>
      </c>
      <c r="D882" s="865" t="s">
        <v>387</v>
      </c>
      <c r="E882" s="865" t="s">
        <v>442</v>
      </c>
      <c r="F882" s="865" t="s">
        <v>442</v>
      </c>
      <c r="G882" s="865" t="s">
        <v>442</v>
      </c>
      <c r="H882" s="865" t="s">
        <v>442</v>
      </c>
      <c r="I882" s="865" t="s">
        <v>442</v>
      </c>
      <c r="J882" s="865" t="s">
        <v>68</v>
      </c>
      <c r="K882" s="874" t="s">
        <v>7934</v>
      </c>
      <c r="L882" s="865" t="s">
        <v>444</v>
      </c>
      <c r="M882" s="865" t="s">
        <v>8454</v>
      </c>
    </row>
    <row r="883" spans="1:13" s="871" customFormat="1" ht="16.5" customHeight="1">
      <c r="A883" s="22">
        <v>55</v>
      </c>
      <c r="B883" s="865" t="s">
        <v>8132</v>
      </c>
      <c r="C883" s="865" t="s">
        <v>8133</v>
      </c>
      <c r="D883" s="865" t="s">
        <v>387</v>
      </c>
      <c r="E883" s="865" t="s">
        <v>442</v>
      </c>
      <c r="F883" s="865" t="s">
        <v>442</v>
      </c>
      <c r="G883" s="865" t="s">
        <v>442</v>
      </c>
      <c r="H883" s="865" t="s">
        <v>442</v>
      </c>
      <c r="I883" s="865" t="s">
        <v>442</v>
      </c>
      <c r="J883" s="865" t="s">
        <v>68</v>
      </c>
      <c r="K883" s="874" t="s">
        <v>7934</v>
      </c>
      <c r="L883" s="865" t="s">
        <v>444</v>
      </c>
      <c r="M883" s="865" t="s">
        <v>8454</v>
      </c>
    </row>
    <row r="884" spans="1:13" s="871" customFormat="1" ht="16.5" customHeight="1">
      <c r="A884" s="22">
        <v>56</v>
      </c>
      <c r="B884" s="865" t="s">
        <v>8136</v>
      </c>
      <c r="C884" s="865" t="s">
        <v>8137</v>
      </c>
      <c r="D884" s="865" t="s">
        <v>387</v>
      </c>
      <c r="E884" s="865" t="s">
        <v>442</v>
      </c>
      <c r="F884" s="865" t="s">
        <v>442</v>
      </c>
      <c r="G884" s="865" t="s">
        <v>442</v>
      </c>
      <c r="H884" s="865" t="s">
        <v>442</v>
      </c>
      <c r="I884" s="865" t="s">
        <v>442</v>
      </c>
      <c r="J884" s="865" t="s">
        <v>68</v>
      </c>
      <c r="K884" s="874" t="s">
        <v>7934</v>
      </c>
      <c r="L884" s="865" t="s">
        <v>444</v>
      </c>
      <c r="M884" s="865" t="s">
        <v>8454</v>
      </c>
    </row>
    <row r="885" spans="1:13" s="871" customFormat="1" ht="16.5" customHeight="1">
      <c r="A885" s="22">
        <v>57</v>
      </c>
      <c r="B885" s="865" t="s">
        <v>8141</v>
      </c>
      <c r="C885" s="865" t="s">
        <v>8142</v>
      </c>
      <c r="D885" s="865" t="s">
        <v>56</v>
      </c>
      <c r="E885" s="865" t="s">
        <v>442</v>
      </c>
      <c r="F885" s="865" t="s">
        <v>442</v>
      </c>
      <c r="G885" s="865" t="s">
        <v>442</v>
      </c>
      <c r="H885" s="865" t="s">
        <v>442</v>
      </c>
      <c r="I885" s="865" t="s">
        <v>442</v>
      </c>
      <c r="J885" s="865" t="s">
        <v>89</v>
      </c>
      <c r="K885" s="874" t="s">
        <v>7934</v>
      </c>
      <c r="L885" s="865" t="s">
        <v>444</v>
      </c>
      <c r="M885" s="865" t="s">
        <v>8454</v>
      </c>
    </row>
    <row r="886" spans="1:13" s="871" customFormat="1" ht="16.5" customHeight="1">
      <c r="A886" s="22">
        <v>58</v>
      </c>
      <c r="B886" s="865" t="s">
        <v>8146</v>
      </c>
      <c r="C886" s="865" t="s">
        <v>8147</v>
      </c>
      <c r="D886" s="865" t="s">
        <v>387</v>
      </c>
      <c r="E886" s="865" t="s">
        <v>442</v>
      </c>
      <c r="F886" s="865" t="s">
        <v>442</v>
      </c>
      <c r="G886" s="865" t="s">
        <v>442</v>
      </c>
      <c r="H886" s="865" t="s">
        <v>442</v>
      </c>
      <c r="I886" s="865" t="s">
        <v>442</v>
      </c>
      <c r="J886" s="865" t="s">
        <v>68</v>
      </c>
      <c r="K886" s="874" t="s">
        <v>7934</v>
      </c>
      <c r="L886" s="865" t="s">
        <v>444</v>
      </c>
      <c r="M886" s="865" t="s">
        <v>8454</v>
      </c>
    </row>
    <row r="887" spans="1:13" s="871" customFormat="1" ht="16.5" customHeight="1">
      <c r="A887" s="22">
        <v>59</v>
      </c>
      <c r="B887" s="865" t="s">
        <v>8151</v>
      </c>
      <c r="C887" s="865" t="s">
        <v>8152</v>
      </c>
      <c r="D887" s="865" t="s">
        <v>387</v>
      </c>
      <c r="E887" s="865" t="s">
        <v>442</v>
      </c>
      <c r="F887" s="865" t="s">
        <v>442</v>
      </c>
      <c r="G887" s="865" t="s">
        <v>442</v>
      </c>
      <c r="H887" s="865" t="s">
        <v>442</v>
      </c>
      <c r="I887" s="865" t="s">
        <v>442</v>
      </c>
      <c r="J887" s="865" t="s">
        <v>68</v>
      </c>
      <c r="K887" s="874" t="s">
        <v>7934</v>
      </c>
      <c r="L887" s="865" t="s">
        <v>444</v>
      </c>
      <c r="M887" s="865" t="s">
        <v>8454</v>
      </c>
    </row>
    <row r="888" spans="1:13" s="871" customFormat="1" ht="16.5" customHeight="1">
      <c r="A888" s="22">
        <v>60</v>
      </c>
      <c r="B888" s="865" t="s">
        <v>8156</v>
      </c>
      <c r="C888" s="865" t="s">
        <v>8157</v>
      </c>
      <c r="D888" s="865" t="s">
        <v>387</v>
      </c>
      <c r="E888" s="865" t="s">
        <v>442</v>
      </c>
      <c r="F888" s="865" t="s">
        <v>442</v>
      </c>
      <c r="G888" s="865" t="s">
        <v>442</v>
      </c>
      <c r="H888" s="865" t="s">
        <v>442</v>
      </c>
      <c r="I888" s="865" t="s">
        <v>442</v>
      </c>
      <c r="J888" s="865" t="s">
        <v>68</v>
      </c>
      <c r="K888" s="874" t="s">
        <v>7934</v>
      </c>
      <c r="L888" s="865" t="s">
        <v>444</v>
      </c>
      <c r="M888" s="865" t="s">
        <v>8454</v>
      </c>
    </row>
    <row r="889" spans="1:13" s="871" customFormat="1" ht="16.5" customHeight="1">
      <c r="A889" s="22">
        <v>61</v>
      </c>
      <c r="B889" s="865" t="s">
        <v>8161</v>
      </c>
      <c r="C889" s="865" t="s">
        <v>8162</v>
      </c>
      <c r="D889" s="865" t="s">
        <v>387</v>
      </c>
      <c r="E889" s="865" t="s">
        <v>442</v>
      </c>
      <c r="F889" s="865" t="s">
        <v>442</v>
      </c>
      <c r="G889" s="865" t="s">
        <v>442</v>
      </c>
      <c r="H889" s="865" t="s">
        <v>442</v>
      </c>
      <c r="I889" s="865" t="s">
        <v>442</v>
      </c>
      <c r="J889" s="865" t="s">
        <v>68</v>
      </c>
      <c r="K889" s="874" t="s">
        <v>7934</v>
      </c>
      <c r="L889" s="865" t="s">
        <v>444</v>
      </c>
      <c r="M889" s="865" t="s">
        <v>8454</v>
      </c>
    </row>
    <row r="890" spans="1:13" s="871" customFormat="1" ht="16.5" customHeight="1">
      <c r="A890" s="22">
        <v>62</v>
      </c>
      <c r="B890" s="865" t="s">
        <v>8166</v>
      </c>
      <c r="C890" s="865" t="s">
        <v>8167</v>
      </c>
      <c r="D890" s="865" t="s">
        <v>387</v>
      </c>
      <c r="E890" s="865" t="s">
        <v>442</v>
      </c>
      <c r="F890" s="865" t="s">
        <v>442</v>
      </c>
      <c r="G890" s="865" t="s">
        <v>442</v>
      </c>
      <c r="H890" s="865" t="s">
        <v>442</v>
      </c>
      <c r="I890" s="865" t="s">
        <v>442</v>
      </c>
      <c r="J890" s="865" t="s">
        <v>68</v>
      </c>
      <c r="K890" s="874" t="s">
        <v>7934</v>
      </c>
      <c r="L890" s="865" t="s">
        <v>444</v>
      </c>
      <c r="M890" s="865" t="s">
        <v>8454</v>
      </c>
    </row>
    <row r="891" spans="1:13" s="871" customFormat="1" ht="16.5" customHeight="1">
      <c r="A891" s="22">
        <v>63</v>
      </c>
      <c r="B891" s="865" t="s">
        <v>8171</v>
      </c>
      <c r="C891" s="865" t="s">
        <v>8172</v>
      </c>
      <c r="D891" s="865" t="s">
        <v>56</v>
      </c>
      <c r="E891" s="865" t="s">
        <v>442</v>
      </c>
      <c r="F891" s="865" t="s">
        <v>442</v>
      </c>
      <c r="G891" s="865" t="s">
        <v>442</v>
      </c>
      <c r="H891" s="865" t="s">
        <v>442</v>
      </c>
      <c r="I891" s="865" t="s">
        <v>442</v>
      </c>
      <c r="J891" s="865" t="s">
        <v>89</v>
      </c>
      <c r="K891" s="874" t="s">
        <v>7934</v>
      </c>
      <c r="L891" s="865" t="s">
        <v>444</v>
      </c>
      <c r="M891" s="865" t="s">
        <v>8454</v>
      </c>
    </row>
    <row r="892" spans="1:13" s="871" customFormat="1" ht="16.5" customHeight="1">
      <c r="A892" s="22">
        <v>64</v>
      </c>
      <c r="B892" s="865" t="s">
        <v>8176</v>
      </c>
      <c r="C892" s="865" t="s">
        <v>8177</v>
      </c>
      <c r="D892" s="865" t="s">
        <v>56</v>
      </c>
      <c r="E892" s="865" t="s">
        <v>442</v>
      </c>
      <c r="F892" s="865" t="s">
        <v>442</v>
      </c>
      <c r="G892" s="865" t="s">
        <v>442</v>
      </c>
      <c r="H892" s="865" t="s">
        <v>442</v>
      </c>
      <c r="I892" s="865" t="s">
        <v>442</v>
      </c>
      <c r="J892" s="865" t="s">
        <v>89</v>
      </c>
      <c r="K892" s="874" t="s">
        <v>7934</v>
      </c>
      <c r="L892" s="865" t="s">
        <v>444</v>
      </c>
      <c r="M892" s="865" t="s">
        <v>8454</v>
      </c>
    </row>
    <row r="893" spans="1:13" s="871" customFormat="1" ht="16.5" customHeight="1">
      <c r="A893" s="22">
        <v>65</v>
      </c>
      <c r="B893" s="865" t="s">
        <v>8180</v>
      </c>
      <c r="C893" s="865" t="s">
        <v>8181</v>
      </c>
      <c r="D893" s="865" t="s">
        <v>56</v>
      </c>
      <c r="E893" s="865" t="s">
        <v>442</v>
      </c>
      <c r="F893" s="865" t="s">
        <v>442</v>
      </c>
      <c r="G893" s="865" t="s">
        <v>442</v>
      </c>
      <c r="H893" s="865" t="s">
        <v>442</v>
      </c>
      <c r="I893" s="865" t="s">
        <v>442</v>
      </c>
      <c r="J893" s="865" t="s">
        <v>89</v>
      </c>
      <c r="K893" s="874" t="s">
        <v>7934</v>
      </c>
      <c r="L893" s="865" t="s">
        <v>444</v>
      </c>
      <c r="M893" s="865" t="s">
        <v>8454</v>
      </c>
    </row>
    <row r="894" spans="1:13" s="871" customFormat="1" ht="16.5" customHeight="1">
      <c r="A894" s="22">
        <v>66</v>
      </c>
      <c r="B894" s="865" t="s">
        <v>8184</v>
      </c>
      <c r="C894" s="865" t="s">
        <v>8185</v>
      </c>
      <c r="D894" s="865" t="s">
        <v>56</v>
      </c>
      <c r="E894" s="865" t="s">
        <v>442</v>
      </c>
      <c r="F894" s="865" t="s">
        <v>442</v>
      </c>
      <c r="G894" s="865" t="s">
        <v>442</v>
      </c>
      <c r="H894" s="865" t="s">
        <v>442</v>
      </c>
      <c r="I894" s="865" t="s">
        <v>442</v>
      </c>
      <c r="J894" s="865" t="s">
        <v>89</v>
      </c>
      <c r="K894" s="874" t="s">
        <v>7934</v>
      </c>
      <c r="L894" s="865" t="s">
        <v>444</v>
      </c>
      <c r="M894" s="865" t="s">
        <v>8454</v>
      </c>
    </row>
    <row r="895" spans="1:13" s="871" customFormat="1" ht="16.5" customHeight="1">
      <c r="A895" s="22">
        <v>67</v>
      </c>
      <c r="B895" s="865" t="s">
        <v>8188</v>
      </c>
      <c r="C895" s="865" t="s">
        <v>8189</v>
      </c>
      <c r="D895" s="865" t="s">
        <v>387</v>
      </c>
      <c r="E895" s="865" t="s">
        <v>442</v>
      </c>
      <c r="F895" s="865" t="s">
        <v>442</v>
      </c>
      <c r="G895" s="865" t="s">
        <v>442</v>
      </c>
      <c r="H895" s="865" t="s">
        <v>442</v>
      </c>
      <c r="I895" s="865" t="s">
        <v>442</v>
      </c>
      <c r="J895" s="865" t="s">
        <v>68</v>
      </c>
      <c r="K895" s="874" t="s">
        <v>7934</v>
      </c>
      <c r="L895" s="865" t="s">
        <v>444</v>
      </c>
      <c r="M895" s="865" t="s">
        <v>8454</v>
      </c>
    </row>
    <row r="896" spans="1:13" s="871" customFormat="1" ht="16.5" customHeight="1">
      <c r="A896" s="22">
        <v>68</v>
      </c>
      <c r="B896" s="865" t="s">
        <v>8193</v>
      </c>
      <c r="C896" s="865" t="s">
        <v>8194</v>
      </c>
      <c r="D896" s="865" t="s">
        <v>387</v>
      </c>
      <c r="E896" s="865" t="s">
        <v>442</v>
      </c>
      <c r="F896" s="865" t="s">
        <v>442</v>
      </c>
      <c r="G896" s="865" t="s">
        <v>442</v>
      </c>
      <c r="H896" s="865" t="s">
        <v>442</v>
      </c>
      <c r="I896" s="865" t="s">
        <v>442</v>
      </c>
      <c r="J896" s="865" t="s">
        <v>68</v>
      </c>
      <c r="K896" s="874" t="s">
        <v>7934</v>
      </c>
      <c r="L896" s="865" t="s">
        <v>444</v>
      </c>
      <c r="M896" s="865" t="s">
        <v>8454</v>
      </c>
    </row>
    <row r="897" spans="1:13" s="871" customFormat="1" ht="16.5" customHeight="1">
      <c r="A897" s="22">
        <v>69</v>
      </c>
      <c r="B897" s="865" t="s">
        <v>8197</v>
      </c>
      <c r="C897" s="865" t="s">
        <v>8198</v>
      </c>
      <c r="D897" s="865" t="s">
        <v>387</v>
      </c>
      <c r="E897" s="865" t="s">
        <v>442</v>
      </c>
      <c r="F897" s="865" t="s">
        <v>442</v>
      </c>
      <c r="G897" s="865" t="s">
        <v>442</v>
      </c>
      <c r="H897" s="865" t="s">
        <v>442</v>
      </c>
      <c r="I897" s="865" t="s">
        <v>442</v>
      </c>
      <c r="J897" s="865" t="s">
        <v>68</v>
      </c>
      <c r="K897" s="874" t="s">
        <v>7934</v>
      </c>
      <c r="L897" s="865" t="s">
        <v>444</v>
      </c>
      <c r="M897" s="865" t="s">
        <v>8454</v>
      </c>
    </row>
    <row r="898" spans="1:13" s="871" customFormat="1" ht="16.5" customHeight="1">
      <c r="A898" s="22">
        <v>70</v>
      </c>
      <c r="B898" s="865" t="s">
        <v>8202</v>
      </c>
      <c r="C898" s="865" t="s">
        <v>8203</v>
      </c>
      <c r="D898" s="865" t="s">
        <v>56</v>
      </c>
      <c r="E898" s="865" t="s">
        <v>442</v>
      </c>
      <c r="F898" s="865" t="s">
        <v>442</v>
      </c>
      <c r="G898" s="865" t="s">
        <v>442</v>
      </c>
      <c r="H898" s="865" t="s">
        <v>442</v>
      </c>
      <c r="I898" s="865" t="s">
        <v>442</v>
      </c>
      <c r="J898" s="865" t="s">
        <v>89</v>
      </c>
      <c r="K898" s="874" t="s">
        <v>7934</v>
      </c>
      <c r="L898" s="865" t="s">
        <v>444</v>
      </c>
      <c r="M898" s="865" t="s">
        <v>8454</v>
      </c>
    </row>
    <row r="899" spans="1:13" s="871" customFormat="1" ht="16.5" customHeight="1">
      <c r="A899" s="22">
        <v>71</v>
      </c>
      <c r="B899" s="865" t="s">
        <v>8207</v>
      </c>
      <c r="C899" s="865" t="s">
        <v>8208</v>
      </c>
      <c r="D899" s="865" t="s">
        <v>387</v>
      </c>
      <c r="E899" s="865" t="s">
        <v>442</v>
      </c>
      <c r="F899" s="865" t="s">
        <v>442</v>
      </c>
      <c r="G899" s="865" t="s">
        <v>442</v>
      </c>
      <c r="H899" s="865" t="s">
        <v>442</v>
      </c>
      <c r="I899" s="865" t="s">
        <v>442</v>
      </c>
      <c r="J899" s="865" t="s">
        <v>68</v>
      </c>
      <c r="K899" s="874" t="s">
        <v>7934</v>
      </c>
      <c r="L899" s="865" t="s">
        <v>444</v>
      </c>
      <c r="M899" s="865" t="s">
        <v>8454</v>
      </c>
    </row>
    <row r="900" spans="1:13" s="871" customFormat="1" ht="16.5" customHeight="1">
      <c r="A900" s="22">
        <v>72</v>
      </c>
      <c r="B900" s="865" t="s">
        <v>8212</v>
      </c>
      <c r="C900" s="865" t="s">
        <v>8213</v>
      </c>
      <c r="D900" s="865" t="s">
        <v>56</v>
      </c>
      <c r="E900" s="865" t="s">
        <v>442</v>
      </c>
      <c r="F900" s="865" t="s">
        <v>442</v>
      </c>
      <c r="G900" s="865" t="s">
        <v>442</v>
      </c>
      <c r="H900" s="865" t="s">
        <v>442</v>
      </c>
      <c r="I900" s="865" t="s">
        <v>442</v>
      </c>
      <c r="J900" s="865" t="s">
        <v>89</v>
      </c>
      <c r="K900" s="874" t="s">
        <v>7934</v>
      </c>
      <c r="L900" s="865" t="s">
        <v>444</v>
      </c>
      <c r="M900" s="865" t="s">
        <v>8454</v>
      </c>
    </row>
    <row r="901" spans="1:13" s="871" customFormat="1" ht="16.5" customHeight="1">
      <c r="A901" s="22">
        <v>73</v>
      </c>
      <c r="B901" s="865" t="s">
        <v>8217</v>
      </c>
      <c r="C901" s="865" t="s">
        <v>8218</v>
      </c>
      <c r="D901" s="865" t="s">
        <v>387</v>
      </c>
      <c r="E901" s="865" t="s">
        <v>442</v>
      </c>
      <c r="F901" s="865" t="s">
        <v>442</v>
      </c>
      <c r="G901" s="865" t="s">
        <v>442</v>
      </c>
      <c r="H901" s="865" t="s">
        <v>442</v>
      </c>
      <c r="I901" s="865" t="s">
        <v>442</v>
      </c>
      <c r="J901" s="865" t="s">
        <v>68</v>
      </c>
      <c r="K901" s="874" t="s">
        <v>7934</v>
      </c>
      <c r="L901" s="865" t="s">
        <v>444</v>
      </c>
      <c r="M901" s="865" t="s">
        <v>8454</v>
      </c>
    </row>
    <row r="902" spans="1:13" s="871" customFormat="1" ht="16.5" customHeight="1">
      <c r="A902" s="22">
        <v>74</v>
      </c>
      <c r="B902" s="865" t="s">
        <v>8222</v>
      </c>
      <c r="C902" s="865" t="s">
        <v>8223</v>
      </c>
      <c r="D902" s="865" t="s">
        <v>387</v>
      </c>
      <c r="E902" s="865" t="s">
        <v>442</v>
      </c>
      <c r="F902" s="865" t="s">
        <v>442</v>
      </c>
      <c r="G902" s="865" t="s">
        <v>442</v>
      </c>
      <c r="H902" s="865" t="s">
        <v>442</v>
      </c>
      <c r="I902" s="865" t="s">
        <v>442</v>
      </c>
      <c r="J902" s="865" t="s">
        <v>68</v>
      </c>
      <c r="K902" s="874" t="s">
        <v>7934</v>
      </c>
      <c r="L902" s="865" t="s">
        <v>444</v>
      </c>
      <c r="M902" s="865" t="s">
        <v>8454</v>
      </c>
    </row>
    <row r="903" spans="1:13" s="871" customFormat="1" ht="16.5" customHeight="1">
      <c r="A903" s="22">
        <v>75</v>
      </c>
      <c r="B903" s="865" t="s">
        <v>8227</v>
      </c>
      <c r="C903" s="865" t="s">
        <v>8228</v>
      </c>
      <c r="D903" s="865" t="s">
        <v>387</v>
      </c>
      <c r="E903" s="865" t="s">
        <v>442</v>
      </c>
      <c r="F903" s="865" t="s">
        <v>442</v>
      </c>
      <c r="G903" s="865" t="s">
        <v>442</v>
      </c>
      <c r="H903" s="865" t="s">
        <v>442</v>
      </c>
      <c r="I903" s="865" t="s">
        <v>442</v>
      </c>
      <c r="J903" s="865" t="s">
        <v>68</v>
      </c>
      <c r="K903" s="874" t="s">
        <v>7934</v>
      </c>
      <c r="L903" s="865" t="s">
        <v>444</v>
      </c>
      <c r="M903" s="865" t="s">
        <v>8454</v>
      </c>
    </row>
    <row r="904" spans="1:13" s="871" customFormat="1" ht="16.5" customHeight="1">
      <c r="A904" s="22">
        <v>76</v>
      </c>
      <c r="B904" s="865" t="s">
        <v>8232</v>
      </c>
      <c r="C904" s="865" t="s">
        <v>8233</v>
      </c>
      <c r="D904" s="865" t="s">
        <v>56</v>
      </c>
      <c r="E904" s="865" t="s">
        <v>442</v>
      </c>
      <c r="F904" s="865" t="s">
        <v>442</v>
      </c>
      <c r="G904" s="865" t="s">
        <v>442</v>
      </c>
      <c r="H904" s="865" t="s">
        <v>442</v>
      </c>
      <c r="I904" s="865" t="s">
        <v>442</v>
      </c>
      <c r="J904" s="865" t="s">
        <v>89</v>
      </c>
      <c r="K904" s="874" t="s">
        <v>7934</v>
      </c>
      <c r="L904" s="865" t="s">
        <v>444</v>
      </c>
      <c r="M904" s="865" t="s">
        <v>8454</v>
      </c>
    </row>
    <row r="905" spans="1:13" s="871" customFormat="1" ht="16.5" customHeight="1">
      <c r="A905" s="22">
        <v>77</v>
      </c>
      <c r="B905" s="865" t="s">
        <v>8237</v>
      </c>
      <c r="C905" s="865" t="s">
        <v>8238</v>
      </c>
      <c r="D905" s="865" t="s">
        <v>387</v>
      </c>
      <c r="E905" s="865" t="s">
        <v>442</v>
      </c>
      <c r="F905" s="865" t="s">
        <v>442</v>
      </c>
      <c r="G905" s="865" t="s">
        <v>442</v>
      </c>
      <c r="H905" s="865" t="s">
        <v>442</v>
      </c>
      <c r="I905" s="865" t="s">
        <v>442</v>
      </c>
      <c r="J905" s="865" t="s">
        <v>68</v>
      </c>
      <c r="K905" s="874" t="s">
        <v>7934</v>
      </c>
      <c r="L905" s="865" t="s">
        <v>444</v>
      </c>
      <c r="M905" s="865" t="s">
        <v>8454</v>
      </c>
    </row>
    <row r="906" spans="1:13" s="871" customFormat="1" ht="16.5" customHeight="1">
      <c r="A906" s="22">
        <v>78</v>
      </c>
      <c r="B906" s="865" t="s">
        <v>8242</v>
      </c>
      <c r="C906" s="865" t="s">
        <v>8243</v>
      </c>
      <c r="D906" s="865" t="s">
        <v>56</v>
      </c>
      <c r="E906" s="865" t="s">
        <v>442</v>
      </c>
      <c r="F906" s="865" t="s">
        <v>442</v>
      </c>
      <c r="G906" s="865" t="s">
        <v>442</v>
      </c>
      <c r="H906" s="865" t="s">
        <v>442</v>
      </c>
      <c r="I906" s="865" t="s">
        <v>442</v>
      </c>
      <c r="J906" s="865" t="s">
        <v>89</v>
      </c>
      <c r="K906" s="874" t="s">
        <v>7934</v>
      </c>
      <c r="L906" s="865" t="s">
        <v>444</v>
      </c>
      <c r="M906" s="865" t="s">
        <v>8454</v>
      </c>
    </row>
    <row r="907" spans="1:13" s="871" customFormat="1" ht="16.5" customHeight="1">
      <c r="A907" s="22">
        <v>79</v>
      </c>
      <c r="B907" s="876" t="s">
        <v>8247</v>
      </c>
      <c r="C907" s="877" t="s">
        <v>8248</v>
      </c>
      <c r="D907" s="865" t="s">
        <v>387</v>
      </c>
      <c r="E907" s="865" t="s">
        <v>442</v>
      </c>
      <c r="F907" s="865" t="s">
        <v>442</v>
      </c>
      <c r="G907" s="865" t="s">
        <v>442</v>
      </c>
      <c r="H907" s="865" t="s">
        <v>442</v>
      </c>
      <c r="I907" s="865" t="s">
        <v>442</v>
      </c>
      <c r="J907" s="865" t="s">
        <v>68</v>
      </c>
      <c r="K907" s="874" t="s">
        <v>7934</v>
      </c>
      <c r="L907" s="865" t="s">
        <v>444</v>
      </c>
      <c r="M907" s="865" t="s">
        <v>8454</v>
      </c>
    </row>
    <row r="908" spans="1:13" s="871" customFormat="1" ht="16.5" customHeight="1">
      <c r="A908" s="22">
        <v>80</v>
      </c>
      <c r="B908" s="876" t="s">
        <v>8252</v>
      </c>
      <c r="C908" s="877" t="s">
        <v>8253</v>
      </c>
      <c r="D908" s="865" t="s">
        <v>387</v>
      </c>
      <c r="E908" s="865" t="s">
        <v>442</v>
      </c>
      <c r="F908" s="865" t="s">
        <v>442</v>
      </c>
      <c r="G908" s="865" t="s">
        <v>442</v>
      </c>
      <c r="H908" s="865" t="s">
        <v>442</v>
      </c>
      <c r="I908" s="865" t="s">
        <v>442</v>
      </c>
      <c r="J908" s="865" t="s">
        <v>68</v>
      </c>
      <c r="K908" s="874" t="s">
        <v>7934</v>
      </c>
      <c r="L908" s="865" t="s">
        <v>444</v>
      </c>
      <c r="M908" s="865" t="s">
        <v>8454</v>
      </c>
    </row>
    <row r="909" spans="1:13" s="871" customFormat="1" ht="16.5" customHeight="1">
      <c r="A909" s="22">
        <v>81</v>
      </c>
      <c r="B909" s="865" t="s">
        <v>8256</v>
      </c>
      <c r="C909" s="865" t="s">
        <v>8257</v>
      </c>
      <c r="D909" s="865" t="s">
        <v>387</v>
      </c>
      <c r="E909" s="865" t="s">
        <v>442</v>
      </c>
      <c r="F909" s="865" t="s">
        <v>442</v>
      </c>
      <c r="G909" s="865" t="s">
        <v>442</v>
      </c>
      <c r="H909" s="865" t="s">
        <v>442</v>
      </c>
      <c r="I909" s="865" t="s">
        <v>442</v>
      </c>
      <c r="J909" s="865" t="s">
        <v>68</v>
      </c>
      <c r="K909" s="874" t="s">
        <v>7934</v>
      </c>
      <c r="L909" s="865" t="s">
        <v>444</v>
      </c>
      <c r="M909" s="865" t="s">
        <v>8454</v>
      </c>
    </row>
    <row r="910" spans="1:13" s="871" customFormat="1" ht="16.5" customHeight="1">
      <c r="A910" s="22">
        <v>82</v>
      </c>
      <c r="B910" s="865" t="s">
        <v>8261</v>
      </c>
      <c r="C910" s="865" t="s">
        <v>8262</v>
      </c>
      <c r="D910" s="865" t="s">
        <v>56</v>
      </c>
      <c r="E910" s="865" t="s">
        <v>442</v>
      </c>
      <c r="F910" s="865" t="s">
        <v>442</v>
      </c>
      <c r="G910" s="865" t="s">
        <v>442</v>
      </c>
      <c r="H910" s="865" t="s">
        <v>442</v>
      </c>
      <c r="I910" s="865" t="s">
        <v>442</v>
      </c>
      <c r="J910" s="865" t="s">
        <v>89</v>
      </c>
      <c r="K910" s="874" t="s">
        <v>7934</v>
      </c>
      <c r="L910" s="865" t="s">
        <v>444</v>
      </c>
      <c r="M910" s="865" t="s">
        <v>8454</v>
      </c>
    </row>
    <row r="911" spans="1:13" s="871" customFormat="1" ht="16.5" customHeight="1">
      <c r="A911" s="22">
        <v>83</v>
      </c>
      <c r="B911" s="865" t="s">
        <v>8266</v>
      </c>
      <c r="C911" s="865" t="s">
        <v>8267</v>
      </c>
      <c r="D911" s="865" t="s">
        <v>387</v>
      </c>
      <c r="E911" s="865" t="s">
        <v>442</v>
      </c>
      <c r="F911" s="865" t="s">
        <v>442</v>
      </c>
      <c r="G911" s="865" t="s">
        <v>442</v>
      </c>
      <c r="H911" s="865" t="s">
        <v>442</v>
      </c>
      <c r="I911" s="865" t="s">
        <v>442</v>
      </c>
      <c r="J911" s="865" t="s">
        <v>68</v>
      </c>
      <c r="K911" s="874" t="s">
        <v>7934</v>
      </c>
      <c r="L911" s="865" t="s">
        <v>444</v>
      </c>
      <c r="M911" s="865" t="s">
        <v>8454</v>
      </c>
    </row>
    <row r="912" spans="1:13" s="871" customFormat="1" ht="16.5" customHeight="1">
      <c r="A912" s="22">
        <v>84</v>
      </c>
      <c r="B912" s="865" t="s">
        <v>8271</v>
      </c>
      <c r="C912" s="865" t="s">
        <v>8272</v>
      </c>
      <c r="D912" s="865" t="s">
        <v>56</v>
      </c>
      <c r="E912" s="865" t="s">
        <v>442</v>
      </c>
      <c r="F912" s="865" t="s">
        <v>442</v>
      </c>
      <c r="G912" s="865" t="s">
        <v>442</v>
      </c>
      <c r="H912" s="865" t="s">
        <v>442</v>
      </c>
      <c r="I912" s="865" t="s">
        <v>442</v>
      </c>
      <c r="J912" s="865" t="s">
        <v>89</v>
      </c>
      <c r="K912" s="874" t="s">
        <v>7934</v>
      </c>
      <c r="L912" s="865" t="s">
        <v>444</v>
      </c>
      <c r="M912" s="865" t="s">
        <v>8454</v>
      </c>
    </row>
    <row r="913" spans="1:13" s="871" customFormat="1" ht="16.5" customHeight="1">
      <c r="A913" s="22">
        <v>86</v>
      </c>
      <c r="B913" s="865" t="s">
        <v>8276</v>
      </c>
      <c r="C913" s="865" t="s">
        <v>8277</v>
      </c>
      <c r="D913" s="865" t="s">
        <v>387</v>
      </c>
      <c r="E913" s="865" t="s">
        <v>442</v>
      </c>
      <c r="F913" s="865" t="s">
        <v>442</v>
      </c>
      <c r="G913" s="865" t="s">
        <v>442</v>
      </c>
      <c r="H913" s="865" t="s">
        <v>442</v>
      </c>
      <c r="I913" s="865" t="s">
        <v>442</v>
      </c>
      <c r="J913" s="865" t="s">
        <v>68</v>
      </c>
      <c r="K913" s="874" t="s">
        <v>7934</v>
      </c>
      <c r="L913" s="865" t="s">
        <v>444</v>
      </c>
      <c r="M913" s="865" t="s">
        <v>8454</v>
      </c>
    </row>
    <row r="914" spans="1:13" s="871" customFormat="1" ht="16.5" customHeight="1">
      <c r="A914" s="22">
        <v>87</v>
      </c>
      <c r="B914" s="865" t="s">
        <v>8281</v>
      </c>
      <c r="C914" s="865" t="s">
        <v>8282</v>
      </c>
      <c r="D914" s="865" t="s">
        <v>387</v>
      </c>
      <c r="E914" s="865" t="s">
        <v>442</v>
      </c>
      <c r="F914" s="865" t="s">
        <v>442</v>
      </c>
      <c r="G914" s="865" t="s">
        <v>442</v>
      </c>
      <c r="H914" s="865" t="s">
        <v>442</v>
      </c>
      <c r="I914" s="865" t="s">
        <v>442</v>
      </c>
      <c r="J914" s="865" t="s">
        <v>68</v>
      </c>
      <c r="K914" s="874" t="s">
        <v>7934</v>
      </c>
      <c r="L914" s="865" t="s">
        <v>444</v>
      </c>
      <c r="M914" s="865" t="s">
        <v>8454</v>
      </c>
    </row>
    <row r="915" spans="1:13" s="871" customFormat="1" ht="16.5" customHeight="1">
      <c r="A915" s="22">
        <v>88</v>
      </c>
      <c r="B915" s="865" t="s">
        <v>8286</v>
      </c>
      <c r="C915" s="865" t="s">
        <v>8287</v>
      </c>
      <c r="D915" s="865" t="s">
        <v>387</v>
      </c>
      <c r="E915" s="865" t="s">
        <v>442</v>
      </c>
      <c r="F915" s="865" t="s">
        <v>442</v>
      </c>
      <c r="G915" s="865" t="s">
        <v>442</v>
      </c>
      <c r="H915" s="865" t="s">
        <v>442</v>
      </c>
      <c r="I915" s="865" t="s">
        <v>442</v>
      </c>
      <c r="J915" s="865" t="s">
        <v>68</v>
      </c>
      <c r="K915" s="874" t="s">
        <v>7934</v>
      </c>
      <c r="L915" s="865" t="s">
        <v>444</v>
      </c>
      <c r="M915" s="865" t="s">
        <v>8454</v>
      </c>
    </row>
    <row r="916" spans="1:13" s="871" customFormat="1" ht="16.5" customHeight="1">
      <c r="A916" s="22">
        <v>89</v>
      </c>
      <c r="B916" s="865" t="s">
        <v>8291</v>
      </c>
      <c r="C916" s="865" t="s">
        <v>8292</v>
      </c>
      <c r="D916" s="865" t="s">
        <v>387</v>
      </c>
      <c r="E916" s="865" t="s">
        <v>442</v>
      </c>
      <c r="F916" s="865" t="s">
        <v>442</v>
      </c>
      <c r="G916" s="865" t="s">
        <v>442</v>
      </c>
      <c r="H916" s="865" t="s">
        <v>442</v>
      </c>
      <c r="I916" s="865" t="s">
        <v>442</v>
      </c>
      <c r="J916" s="865" t="s">
        <v>68</v>
      </c>
      <c r="K916" s="874" t="s">
        <v>7934</v>
      </c>
      <c r="L916" s="865" t="s">
        <v>444</v>
      </c>
      <c r="M916" s="865" t="s">
        <v>8454</v>
      </c>
    </row>
    <row r="917" spans="1:13" s="871" customFormat="1" ht="16.5" customHeight="1">
      <c r="A917" s="22">
        <v>90</v>
      </c>
      <c r="B917" s="865" t="s">
        <v>8296</v>
      </c>
      <c r="C917" s="865" t="s">
        <v>8297</v>
      </c>
      <c r="D917" s="865" t="s">
        <v>387</v>
      </c>
      <c r="E917" s="865" t="s">
        <v>442</v>
      </c>
      <c r="F917" s="865" t="s">
        <v>442</v>
      </c>
      <c r="G917" s="865" t="s">
        <v>442</v>
      </c>
      <c r="H917" s="865" t="s">
        <v>442</v>
      </c>
      <c r="I917" s="865" t="s">
        <v>442</v>
      </c>
      <c r="J917" s="865" t="s">
        <v>68</v>
      </c>
      <c r="K917" s="874" t="s">
        <v>7934</v>
      </c>
      <c r="L917" s="865" t="s">
        <v>444</v>
      </c>
      <c r="M917" s="865" t="s">
        <v>8454</v>
      </c>
    </row>
    <row r="918" spans="1:13" s="871" customFormat="1" ht="16.5" customHeight="1">
      <c r="A918" s="22">
        <v>91</v>
      </c>
      <c r="B918" s="865" t="s">
        <v>8301</v>
      </c>
      <c r="C918" s="865" t="s">
        <v>8302</v>
      </c>
      <c r="D918" s="865" t="s">
        <v>387</v>
      </c>
      <c r="E918" s="865" t="s">
        <v>442</v>
      </c>
      <c r="F918" s="865" t="s">
        <v>442</v>
      </c>
      <c r="G918" s="865" t="s">
        <v>442</v>
      </c>
      <c r="H918" s="865" t="s">
        <v>442</v>
      </c>
      <c r="I918" s="865" t="s">
        <v>442</v>
      </c>
      <c r="J918" s="865" t="s">
        <v>68</v>
      </c>
      <c r="K918" s="874" t="s">
        <v>7934</v>
      </c>
      <c r="L918" s="865" t="s">
        <v>444</v>
      </c>
      <c r="M918" s="865" t="s">
        <v>8454</v>
      </c>
    </row>
    <row r="919" spans="1:13" s="871" customFormat="1" ht="16.5" customHeight="1">
      <c r="A919" s="22">
        <v>92</v>
      </c>
      <c r="B919" s="865" t="s">
        <v>8306</v>
      </c>
      <c r="C919" s="865" t="s">
        <v>8307</v>
      </c>
      <c r="D919" s="865" t="s">
        <v>387</v>
      </c>
      <c r="E919" s="865" t="s">
        <v>442</v>
      </c>
      <c r="F919" s="865" t="s">
        <v>442</v>
      </c>
      <c r="G919" s="865" t="s">
        <v>442</v>
      </c>
      <c r="H919" s="865" t="s">
        <v>442</v>
      </c>
      <c r="I919" s="865" t="s">
        <v>442</v>
      </c>
      <c r="J919" s="865" t="s">
        <v>68</v>
      </c>
      <c r="K919" s="874" t="s">
        <v>7934</v>
      </c>
      <c r="L919" s="865" t="s">
        <v>444</v>
      </c>
      <c r="M919" s="865" t="s">
        <v>8454</v>
      </c>
    </row>
    <row r="920" spans="1:13" s="871" customFormat="1" ht="16.5" customHeight="1">
      <c r="A920" s="22">
        <v>93</v>
      </c>
      <c r="B920" s="865" t="s">
        <v>8311</v>
      </c>
      <c r="C920" s="865" t="s">
        <v>8312</v>
      </c>
      <c r="D920" s="865" t="s">
        <v>387</v>
      </c>
      <c r="E920" s="865" t="s">
        <v>442</v>
      </c>
      <c r="F920" s="865" t="s">
        <v>442</v>
      </c>
      <c r="G920" s="865" t="s">
        <v>442</v>
      </c>
      <c r="H920" s="865" t="s">
        <v>442</v>
      </c>
      <c r="I920" s="865" t="s">
        <v>442</v>
      </c>
      <c r="J920" s="865" t="s">
        <v>68</v>
      </c>
      <c r="K920" s="874" t="s">
        <v>7934</v>
      </c>
      <c r="L920" s="865" t="s">
        <v>444</v>
      </c>
      <c r="M920" s="865" t="s">
        <v>8454</v>
      </c>
    </row>
    <row r="921" spans="1:13" s="871" customFormat="1" ht="16.5" customHeight="1">
      <c r="A921" s="22">
        <v>94</v>
      </c>
      <c r="B921" s="865" t="s">
        <v>8316</v>
      </c>
      <c r="C921" s="865" t="s">
        <v>8317</v>
      </c>
      <c r="D921" s="865" t="s">
        <v>387</v>
      </c>
      <c r="E921" s="865" t="s">
        <v>442</v>
      </c>
      <c r="F921" s="865" t="s">
        <v>442</v>
      </c>
      <c r="G921" s="865" t="s">
        <v>442</v>
      </c>
      <c r="H921" s="865" t="s">
        <v>442</v>
      </c>
      <c r="I921" s="865" t="s">
        <v>442</v>
      </c>
      <c r="J921" s="865" t="s">
        <v>68</v>
      </c>
      <c r="K921" s="874" t="s">
        <v>7934</v>
      </c>
      <c r="L921" s="865" t="s">
        <v>444</v>
      </c>
      <c r="M921" s="865" t="s">
        <v>8454</v>
      </c>
    </row>
    <row r="922" spans="1:13" s="871" customFormat="1" ht="16.5" customHeight="1">
      <c r="A922" s="22">
        <v>95</v>
      </c>
      <c r="B922" s="865" t="s">
        <v>8321</v>
      </c>
      <c r="C922" s="865" t="s">
        <v>8322</v>
      </c>
      <c r="D922" s="865" t="s">
        <v>387</v>
      </c>
      <c r="E922" s="865" t="s">
        <v>442</v>
      </c>
      <c r="F922" s="865" t="s">
        <v>442</v>
      </c>
      <c r="G922" s="865" t="s">
        <v>442</v>
      </c>
      <c r="H922" s="865" t="s">
        <v>442</v>
      </c>
      <c r="I922" s="865" t="s">
        <v>442</v>
      </c>
      <c r="J922" s="865" t="s">
        <v>68</v>
      </c>
      <c r="K922" s="874" t="s">
        <v>7934</v>
      </c>
      <c r="L922" s="865" t="s">
        <v>444</v>
      </c>
      <c r="M922" s="865" t="s">
        <v>8454</v>
      </c>
    </row>
    <row r="923" spans="1:13" s="871" customFormat="1" ht="16.5" customHeight="1">
      <c r="A923" s="22">
        <v>96</v>
      </c>
      <c r="B923" s="865" t="s">
        <v>8326</v>
      </c>
      <c r="C923" s="865" t="s">
        <v>8327</v>
      </c>
      <c r="D923" s="865" t="s">
        <v>387</v>
      </c>
      <c r="E923" s="865" t="s">
        <v>442</v>
      </c>
      <c r="F923" s="865" t="s">
        <v>442</v>
      </c>
      <c r="G923" s="865" t="s">
        <v>442</v>
      </c>
      <c r="H923" s="865" t="s">
        <v>442</v>
      </c>
      <c r="I923" s="865" t="s">
        <v>442</v>
      </c>
      <c r="J923" s="865" t="s">
        <v>68</v>
      </c>
      <c r="K923" s="874" t="s">
        <v>7934</v>
      </c>
      <c r="L923" s="865" t="s">
        <v>444</v>
      </c>
      <c r="M923" s="865" t="s">
        <v>8454</v>
      </c>
    </row>
    <row r="924" spans="1:13" s="871" customFormat="1" ht="16.5" customHeight="1">
      <c r="A924" s="22">
        <v>97</v>
      </c>
      <c r="B924" s="865" t="s">
        <v>8331</v>
      </c>
      <c r="C924" s="865" t="s">
        <v>8332</v>
      </c>
      <c r="D924" s="865" t="s">
        <v>387</v>
      </c>
      <c r="E924" s="865" t="s">
        <v>442</v>
      </c>
      <c r="F924" s="865" t="s">
        <v>442</v>
      </c>
      <c r="G924" s="865" t="s">
        <v>442</v>
      </c>
      <c r="H924" s="865" t="s">
        <v>442</v>
      </c>
      <c r="I924" s="865" t="s">
        <v>442</v>
      </c>
      <c r="J924" s="865" t="s">
        <v>68</v>
      </c>
      <c r="K924" s="874" t="s">
        <v>7934</v>
      </c>
      <c r="L924" s="865" t="s">
        <v>444</v>
      </c>
      <c r="M924" s="865" t="s">
        <v>8454</v>
      </c>
    </row>
    <row r="925" spans="1:13" s="871" customFormat="1" ht="16.5" customHeight="1">
      <c r="A925" s="22">
        <v>98</v>
      </c>
      <c r="B925" s="865" t="s">
        <v>8336</v>
      </c>
      <c r="C925" s="865" t="s">
        <v>8337</v>
      </c>
      <c r="D925" s="865" t="s">
        <v>387</v>
      </c>
      <c r="E925" s="865" t="s">
        <v>442</v>
      </c>
      <c r="F925" s="865" t="s">
        <v>442</v>
      </c>
      <c r="G925" s="865" t="s">
        <v>442</v>
      </c>
      <c r="H925" s="865" t="s">
        <v>442</v>
      </c>
      <c r="I925" s="865" t="s">
        <v>442</v>
      </c>
      <c r="J925" s="865" t="s">
        <v>68</v>
      </c>
      <c r="K925" s="874" t="s">
        <v>7934</v>
      </c>
      <c r="L925" s="865" t="s">
        <v>444</v>
      </c>
      <c r="M925" s="865" t="s">
        <v>8454</v>
      </c>
    </row>
    <row r="926" spans="1:13" s="871" customFormat="1" ht="16.5" customHeight="1">
      <c r="A926" s="22">
        <v>99</v>
      </c>
      <c r="B926" s="865" t="s">
        <v>8341</v>
      </c>
      <c r="C926" s="865" t="s">
        <v>8342</v>
      </c>
      <c r="D926" s="865" t="s">
        <v>387</v>
      </c>
      <c r="E926" s="865" t="s">
        <v>442</v>
      </c>
      <c r="F926" s="865" t="s">
        <v>442</v>
      </c>
      <c r="G926" s="865" t="s">
        <v>442</v>
      </c>
      <c r="H926" s="865" t="s">
        <v>442</v>
      </c>
      <c r="I926" s="865" t="s">
        <v>442</v>
      </c>
      <c r="J926" s="865" t="s">
        <v>68</v>
      </c>
      <c r="K926" s="874" t="s">
        <v>7934</v>
      </c>
      <c r="L926" s="865" t="s">
        <v>444</v>
      </c>
      <c r="M926" s="865" t="s">
        <v>8454</v>
      </c>
    </row>
    <row r="927" spans="1:13" s="121" customFormat="1" ht="21.05" customHeight="1">
      <c r="A927" s="22">
        <v>100</v>
      </c>
      <c r="B927" s="865" t="s">
        <v>8346</v>
      </c>
      <c r="C927" s="865" t="s">
        <v>8347</v>
      </c>
      <c r="D927" s="865" t="s">
        <v>387</v>
      </c>
      <c r="E927" s="865" t="s">
        <v>442</v>
      </c>
      <c r="F927" s="865" t="s">
        <v>442</v>
      </c>
      <c r="G927" s="865" t="s">
        <v>442</v>
      </c>
      <c r="H927" s="865" t="s">
        <v>442</v>
      </c>
      <c r="I927" s="865" t="s">
        <v>442</v>
      </c>
      <c r="J927" s="865" t="s">
        <v>68</v>
      </c>
      <c r="K927" s="874" t="s">
        <v>7934</v>
      </c>
      <c r="L927" s="865" t="s">
        <v>444</v>
      </c>
      <c r="M927" s="865" t="s">
        <v>8454</v>
      </c>
    </row>
    <row r="928" spans="1:13" s="121" customFormat="1" ht="21.05" customHeight="1">
      <c r="A928" s="22">
        <v>101</v>
      </c>
      <c r="B928" s="865" t="s">
        <v>8351</v>
      </c>
      <c r="C928" s="865" t="s">
        <v>8352</v>
      </c>
      <c r="D928" s="865" t="s">
        <v>387</v>
      </c>
      <c r="E928" s="865" t="s">
        <v>442</v>
      </c>
      <c r="F928" s="865" t="s">
        <v>442</v>
      </c>
      <c r="G928" s="865" t="s">
        <v>442</v>
      </c>
      <c r="H928" s="865" t="s">
        <v>442</v>
      </c>
      <c r="I928" s="865" t="s">
        <v>442</v>
      </c>
      <c r="J928" s="865" t="s">
        <v>68</v>
      </c>
      <c r="K928" s="874" t="s">
        <v>7934</v>
      </c>
      <c r="L928" s="865" t="s">
        <v>444</v>
      </c>
      <c r="M928" s="865" t="s">
        <v>8454</v>
      </c>
    </row>
    <row r="929" spans="1:13" s="866" customFormat="1" ht="16.5" customHeight="1">
      <c r="A929" s="22">
        <v>102</v>
      </c>
      <c r="B929" s="865" t="s">
        <v>8356</v>
      </c>
      <c r="C929" s="865" t="s">
        <v>8357</v>
      </c>
      <c r="D929" s="865" t="s">
        <v>387</v>
      </c>
      <c r="E929" s="865" t="s">
        <v>442</v>
      </c>
      <c r="F929" s="865" t="s">
        <v>442</v>
      </c>
      <c r="G929" s="865" t="s">
        <v>442</v>
      </c>
      <c r="H929" s="865" t="s">
        <v>442</v>
      </c>
      <c r="I929" s="865" t="s">
        <v>442</v>
      </c>
      <c r="J929" s="865" t="s">
        <v>68</v>
      </c>
      <c r="K929" s="874" t="s">
        <v>7934</v>
      </c>
      <c r="L929" s="865" t="s">
        <v>444</v>
      </c>
      <c r="M929" s="865" t="s">
        <v>8454</v>
      </c>
    </row>
    <row r="930" spans="1:13" s="866" customFormat="1" ht="16.5" customHeight="1">
      <c r="A930" s="22">
        <v>103</v>
      </c>
      <c r="B930" s="865" t="s">
        <v>8361</v>
      </c>
      <c r="C930" s="865" t="s">
        <v>8362</v>
      </c>
      <c r="D930" s="865" t="s">
        <v>387</v>
      </c>
      <c r="E930" s="865" t="s">
        <v>442</v>
      </c>
      <c r="F930" s="865" t="s">
        <v>442</v>
      </c>
      <c r="G930" s="865" t="s">
        <v>442</v>
      </c>
      <c r="H930" s="865" t="s">
        <v>442</v>
      </c>
      <c r="I930" s="865" t="s">
        <v>442</v>
      </c>
      <c r="J930" s="865" t="s">
        <v>68</v>
      </c>
      <c r="K930" s="874" t="s">
        <v>7934</v>
      </c>
      <c r="L930" s="865" t="s">
        <v>444</v>
      </c>
      <c r="M930" s="865" t="s">
        <v>8454</v>
      </c>
    </row>
    <row r="931" spans="1:13" s="878" customFormat="1" ht="15.15">
      <c r="A931" s="22">
        <v>104</v>
      </c>
      <c r="B931" s="865" t="s">
        <v>8363</v>
      </c>
      <c r="C931" s="865" t="s">
        <v>8364</v>
      </c>
      <c r="D931" s="865" t="s">
        <v>387</v>
      </c>
      <c r="E931" s="865" t="s">
        <v>442</v>
      </c>
      <c r="F931" s="865" t="s">
        <v>442</v>
      </c>
      <c r="G931" s="865" t="s">
        <v>442</v>
      </c>
      <c r="H931" s="865" t="s">
        <v>442</v>
      </c>
      <c r="I931" s="865" t="s">
        <v>442</v>
      </c>
      <c r="J931" s="865" t="s">
        <v>68</v>
      </c>
      <c r="K931" s="874" t="s">
        <v>7934</v>
      </c>
      <c r="L931" s="865" t="s">
        <v>444</v>
      </c>
      <c r="M931" s="865" t="s">
        <v>8454</v>
      </c>
    </row>
    <row r="932" spans="1:13" s="878" customFormat="1" ht="15.15">
      <c r="A932" s="22">
        <v>105</v>
      </c>
      <c r="B932" s="865" t="s">
        <v>8365</v>
      </c>
      <c r="C932" s="865" t="s">
        <v>8366</v>
      </c>
      <c r="D932" s="865" t="s">
        <v>387</v>
      </c>
      <c r="E932" s="865" t="s">
        <v>442</v>
      </c>
      <c r="F932" s="865" t="s">
        <v>442</v>
      </c>
      <c r="G932" s="865" t="s">
        <v>442</v>
      </c>
      <c r="H932" s="865" t="s">
        <v>442</v>
      </c>
      <c r="I932" s="865" t="s">
        <v>442</v>
      </c>
      <c r="J932" s="865" t="s">
        <v>68</v>
      </c>
      <c r="K932" s="874" t="s">
        <v>7934</v>
      </c>
      <c r="L932" s="865" t="s">
        <v>444</v>
      </c>
      <c r="M932" s="865" t="s">
        <v>8454</v>
      </c>
    </row>
    <row r="933" spans="1:13" s="873" customFormat="1" ht="16.5" customHeight="1">
      <c r="A933" s="22">
        <v>106</v>
      </c>
      <c r="B933" s="865" t="s">
        <v>8367</v>
      </c>
      <c r="C933" s="865" t="s">
        <v>8368</v>
      </c>
      <c r="D933" s="865" t="s">
        <v>387</v>
      </c>
      <c r="E933" s="865" t="s">
        <v>442</v>
      </c>
      <c r="F933" s="865" t="s">
        <v>442</v>
      </c>
      <c r="G933" s="865" t="s">
        <v>442</v>
      </c>
      <c r="H933" s="865" t="s">
        <v>442</v>
      </c>
      <c r="I933" s="865" t="s">
        <v>442</v>
      </c>
      <c r="J933" s="865" t="s">
        <v>68</v>
      </c>
      <c r="K933" s="874" t="s">
        <v>7934</v>
      </c>
      <c r="L933" s="865" t="s">
        <v>444</v>
      </c>
      <c r="M933" s="865" t="s">
        <v>8454</v>
      </c>
    </row>
    <row r="934" spans="1:13" s="866" customFormat="1" ht="16.5" customHeight="1">
      <c r="A934" s="22">
        <v>107</v>
      </c>
      <c r="B934" s="865" t="s">
        <v>8369</v>
      </c>
      <c r="C934" s="865" t="s">
        <v>8370</v>
      </c>
      <c r="D934" s="865" t="s">
        <v>56</v>
      </c>
      <c r="E934" s="865" t="s">
        <v>442</v>
      </c>
      <c r="F934" s="865" t="s">
        <v>442</v>
      </c>
      <c r="G934" s="865" t="s">
        <v>442</v>
      </c>
      <c r="H934" s="865" t="s">
        <v>442</v>
      </c>
      <c r="I934" s="865" t="s">
        <v>442</v>
      </c>
      <c r="J934" s="865" t="s">
        <v>89</v>
      </c>
      <c r="K934" s="874" t="s">
        <v>7934</v>
      </c>
      <c r="L934" s="865" t="s">
        <v>444</v>
      </c>
      <c r="M934" s="865" t="s">
        <v>8454</v>
      </c>
    </row>
    <row r="935" spans="1:13" s="866" customFormat="1" ht="16.5" customHeight="1">
      <c r="A935" s="22">
        <v>108</v>
      </c>
      <c r="B935" s="865" t="s">
        <v>8371</v>
      </c>
      <c r="C935" s="865" t="s">
        <v>8372</v>
      </c>
      <c r="D935" s="865" t="s">
        <v>387</v>
      </c>
      <c r="E935" s="865" t="s">
        <v>442</v>
      </c>
      <c r="F935" s="865" t="s">
        <v>442</v>
      </c>
      <c r="G935" s="865" t="s">
        <v>442</v>
      </c>
      <c r="H935" s="865" t="s">
        <v>442</v>
      </c>
      <c r="I935" s="865" t="s">
        <v>442</v>
      </c>
      <c r="J935" s="865" t="s">
        <v>68</v>
      </c>
      <c r="K935" s="874" t="s">
        <v>7934</v>
      </c>
      <c r="L935" s="865" t="s">
        <v>444</v>
      </c>
      <c r="M935" s="865" t="s">
        <v>8454</v>
      </c>
    </row>
    <row r="936" spans="1:13" s="866" customFormat="1" ht="16.5" customHeight="1">
      <c r="A936" s="22">
        <v>109</v>
      </c>
      <c r="B936" s="865" t="s">
        <v>8373</v>
      </c>
      <c r="C936" s="865" t="s">
        <v>8374</v>
      </c>
      <c r="D936" s="865" t="s">
        <v>387</v>
      </c>
      <c r="E936" s="865" t="s">
        <v>442</v>
      </c>
      <c r="F936" s="865" t="s">
        <v>442</v>
      </c>
      <c r="G936" s="865" t="s">
        <v>442</v>
      </c>
      <c r="H936" s="865" t="s">
        <v>442</v>
      </c>
      <c r="I936" s="865" t="s">
        <v>442</v>
      </c>
      <c r="J936" s="865" t="s">
        <v>68</v>
      </c>
      <c r="K936" s="874" t="s">
        <v>7934</v>
      </c>
      <c r="L936" s="865" t="s">
        <v>444</v>
      </c>
      <c r="M936" s="865" t="s">
        <v>8454</v>
      </c>
    </row>
    <row r="937" spans="1:13" s="866" customFormat="1" ht="16.5" customHeight="1">
      <c r="A937" s="22">
        <v>110</v>
      </c>
      <c r="B937" s="865" t="s">
        <v>8375</v>
      </c>
      <c r="C937" s="865" t="s">
        <v>8376</v>
      </c>
      <c r="D937" s="865" t="s">
        <v>387</v>
      </c>
      <c r="E937" s="865" t="s">
        <v>442</v>
      </c>
      <c r="F937" s="865" t="s">
        <v>442</v>
      </c>
      <c r="G937" s="865" t="s">
        <v>442</v>
      </c>
      <c r="H937" s="865" t="s">
        <v>442</v>
      </c>
      <c r="I937" s="865" t="s">
        <v>442</v>
      </c>
      <c r="J937" s="865" t="s">
        <v>68</v>
      </c>
      <c r="K937" s="874" t="s">
        <v>7934</v>
      </c>
      <c r="L937" s="865" t="s">
        <v>444</v>
      </c>
      <c r="M937" s="865" t="s">
        <v>8454</v>
      </c>
    </row>
    <row r="938" spans="1:13" s="866" customFormat="1" ht="16.5" customHeight="1">
      <c r="A938" s="22">
        <v>111</v>
      </c>
      <c r="B938" s="865" t="s">
        <v>8377</v>
      </c>
      <c r="C938" s="865" t="s">
        <v>8378</v>
      </c>
      <c r="D938" s="865" t="s">
        <v>56</v>
      </c>
      <c r="E938" s="865" t="s">
        <v>442</v>
      </c>
      <c r="F938" s="865" t="s">
        <v>442</v>
      </c>
      <c r="G938" s="865" t="s">
        <v>442</v>
      </c>
      <c r="H938" s="865" t="s">
        <v>442</v>
      </c>
      <c r="I938" s="865" t="s">
        <v>442</v>
      </c>
      <c r="J938" s="865" t="s">
        <v>89</v>
      </c>
      <c r="K938" s="874" t="s">
        <v>7934</v>
      </c>
      <c r="L938" s="865" t="s">
        <v>444</v>
      </c>
      <c r="M938" s="865" t="s">
        <v>8454</v>
      </c>
    </row>
    <row r="939" spans="1:13" s="878" customFormat="1" ht="16.5" customHeight="1">
      <c r="A939" s="22">
        <v>112</v>
      </c>
      <c r="B939" s="865" t="s">
        <v>8379</v>
      </c>
      <c r="C939" s="865" t="s">
        <v>8380</v>
      </c>
      <c r="D939" s="865" t="s">
        <v>387</v>
      </c>
      <c r="E939" s="865" t="s">
        <v>442</v>
      </c>
      <c r="F939" s="865" t="s">
        <v>442</v>
      </c>
      <c r="G939" s="865" t="s">
        <v>442</v>
      </c>
      <c r="H939" s="865" t="s">
        <v>442</v>
      </c>
      <c r="I939" s="865" t="s">
        <v>442</v>
      </c>
      <c r="J939" s="865" t="s">
        <v>68</v>
      </c>
      <c r="K939" s="874" t="s">
        <v>7934</v>
      </c>
      <c r="L939" s="865" t="s">
        <v>444</v>
      </c>
      <c r="M939" s="865" t="s">
        <v>8454</v>
      </c>
    </row>
    <row r="940" spans="1:13" s="878" customFormat="1" ht="16.5" customHeight="1">
      <c r="A940" s="22">
        <v>113</v>
      </c>
      <c r="B940" s="865" t="s">
        <v>8381</v>
      </c>
      <c r="C940" s="865" t="s">
        <v>8382</v>
      </c>
      <c r="D940" s="865" t="s">
        <v>387</v>
      </c>
      <c r="E940" s="865" t="s">
        <v>442</v>
      </c>
      <c r="F940" s="865" t="s">
        <v>442</v>
      </c>
      <c r="G940" s="865" t="s">
        <v>442</v>
      </c>
      <c r="H940" s="865" t="s">
        <v>442</v>
      </c>
      <c r="I940" s="865" t="s">
        <v>442</v>
      </c>
      <c r="J940" s="865" t="s">
        <v>68</v>
      </c>
      <c r="K940" s="874" t="s">
        <v>7934</v>
      </c>
      <c r="L940" s="865" t="s">
        <v>444</v>
      </c>
      <c r="M940" s="865" t="s">
        <v>8454</v>
      </c>
    </row>
    <row r="941" spans="1:13" ht="15.15">
      <c r="A941" s="22">
        <v>114</v>
      </c>
      <c r="B941" s="865" t="s">
        <v>8383</v>
      </c>
      <c r="C941" s="865" t="s">
        <v>8384</v>
      </c>
      <c r="D941" s="865" t="s">
        <v>387</v>
      </c>
      <c r="E941" s="865" t="s">
        <v>442</v>
      </c>
      <c r="F941" s="865" t="s">
        <v>442</v>
      </c>
      <c r="G941" s="865" t="s">
        <v>442</v>
      </c>
      <c r="H941" s="865" t="s">
        <v>442</v>
      </c>
      <c r="I941" s="865" t="s">
        <v>442</v>
      </c>
      <c r="J941" s="865" t="s">
        <v>68</v>
      </c>
      <c r="K941" s="874" t="s">
        <v>7934</v>
      </c>
      <c r="L941" s="865" t="s">
        <v>444</v>
      </c>
      <c r="M941" s="865" t="s">
        <v>8454</v>
      </c>
    </row>
    <row r="942" spans="1:13" ht="15.15">
      <c r="A942" s="22">
        <v>115</v>
      </c>
      <c r="B942" s="865" t="s">
        <v>8385</v>
      </c>
      <c r="C942" s="865" t="s">
        <v>8386</v>
      </c>
      <c r="D942" s="865" t="s">
        <v>56</v>
      </c>
      <c r="E942" s="865" t="s">
        <v>442</v>
      </c>
      <c r="F942" s="865" t="s">
        <v>442</v>
      </c>
      <c r="G942" s="865" t="s">
        <v>442</v>
      </c>
      <c r="H942" s="865" t="s">
        <v>442</v>
      </c>
      <c r="I942" s="865" t="s">
        <v>442</v>
      </c>
      <c r="J942" s="865" t="s">
        <v>89</v>
      </c>
      <c r="K942" s="874" t="s">
        <v>7934</v>
      </c>
      <c r="L942" s="865" t="s">
        <v>444</v>
      </c>
      <c r="M942" s="865" t="s">
        <v>8454</v>
      </c>
    </row>
    <row r="943" spans="1:13" ht="15.15">
      <c r="A943" s="22">
        <v>116</v>
      </c>
      <c r="B943" s="865" t="s">
        <v>8387</v>
      </c>
      <c r="C943" s="865" t="s">
        <v>8388</v>
      </c>
      <c r="D943" s="865" t="s">
        <v>387</v>
      </c>
      <c r="E943" s="865" t="s">
        <v>442</v>
      </c>
      <c r="F943" s="865" t="s">
        <v>442</v>
      </c>
      <c r="G943" s="865" t="s">
        <v>442</v>
      </c>
      <c r="H943" s="865" t="s">
        <v>442</v>
      </c>
      <c r="I943" s="865" t="s">
        <v>442</v>
      </c>
      <c r="J943" s="865" t="s">
        <v>68</v>
      </c>
      <c r="K943" s="874" t="s">
        <v>7934</v>
      </c>
      <c r="L943" s="865" t="s">
        <v>444</v>
      </c>
      <c r="M943" s="865" t="s">
        <v>8454</v>
      </c>
    </row>
    <row r="944" spans="1:13" ht="15.15">
      <c r="A944" s="22">
        <v>117</v>
      </c>
      <c r="B944" s="865" t="s">
        <v>8389</v>
      </c>
      <c r="C944" s="865" t="s">
        <v>8390</v>
      </c>
      <c r="D944" s="865" t="s">
        <v>387</v>
      </c>
      <c r="E944" s="865" t="s">
        <v>442</v>
      </c>
      <c r="F944" s="865" t="s">
        <v>442</v>
      </c>
      <c r="G944" s="865" t="s">
        <v>442</v>
      </c>
      <c r="H944" s="865" t="s">
        <v>442</v>
      </c>
      <c r="I944" s="865" t="s">
        <v>442</v>
      </c>
      <c r="J944" s="865" t="s">
        <v>68</v>
      </c>
      <c r="K944" s="874" t="s">
        <v>7934</v>
      </c>
      <c r="L944" s="865" t="s">
        <v>444</v>
      </c>
      <c r="M944" s="865" t="s">
        <v>8454</v>
      </c>
    </row>
    <row r="945" spans="1:13" ht="15.15">
      <c r="A945" s="22">
        <v>118</v>
      </c>
      <c r="B945" s="865" t="s">
        <v>8391</v>
      </c>
      <c r="C945" s="865" t="s">
        <v>8392</v>
      </c>
      <c r="D945" s="865" t="s">
        <v>387</v>
      </c>
      <c r="E945" s="865" t="s">
        <v>442</v>
      </c>
      <c r="F945" s="865" t="s">
        <v>442</v>
      </c>
      <c r="G945" s="865" t="s">
        <v>442</v>
      </c>
      <c r="H945" s="865" t="s">
        <v>442</v>
      </c>
      <c r="I945" s="865" t="s">
        <v>442</v>
      </c>
      <c r="J945" s="865" t="s">
        <v>68</v>
      </c>
      <c r="K945" s="874" t="s">
        <v>7934</v>
      </c>
      <c r="L945" s="865" t="s">
        <v>444</v>
      </c>
      <c r="M945" s="865" t="s">
        <v>8454</v>
      </c>
    </row>
    <row r="946" spans="1:13" ht="15.15">
      <c r="A946" s="22">
        <v>119</v>
      </c>
      <c r="B946" s="865" t="s">
        <v>8393</v>
      </c>
      <c r="C946" s="865" t="s">
        <v>8394</v>
      </c>
      <c r="D946" s="865" t="s">
        <v>56</v>
      </c>
      <c r="E946" s="865" t="s">
        <v>442</v>
      </c>
      <c r="F946" s="865" t="s">
        <v>442</v>
      </c>
      <c r="G946" s="865" t="s">
        <v>442</v>
      </c>
      <c r="H946" s="865" t="s">
        <v>442</v>
      </c>
      <c r="I946" s="865" t="s">
        <v>442</v>
      </c>
      <c r="J946" s="865" t="s">
        <v>89</v>
      </c>
      <c r="K946" s="874" t="s">
        <v>7934</v>
      </c>
      <c r="L946" s="865" t="s">
        <v>444</v>
      </c>
      <c r="M946" s="865" t="s">
        <v>8454</v>
      </c>
    </row>
    <row r="947" spans="1:13" ht="15.15">
      <c r="A947" s="22">
        <v>120</v>
      </c>
      <c r="B947" s="865" t="s">
        <v>8395</v>
      </c>
      <c r="C947" s="865" t="s">
        <v>8396</v>
      </c>
      <c r="D947" s="865" t="s">
        <v>387</v>
      </c>
      <c r="E947" s="865" t="s">
        <v>442</v>
      </c>
      <c r="F947" s="865" t="s">
        <v>442</v>
      </c>
      <c r="G947" s="865" t="s">
        <v>442</v>
      </c>
      <c r="H947" s="865" t="s">
        <v>442</v>
      </c>
      <c r="I947" s="865" t="s">
        <v>442</v>
      </c>
      <c r="J947" s="865" t="s">
        <v>68</v>
      </c>
      <c r="K947" s="874" t="s">
        <v>7934</v>
      </c>
      <c r="L947" s="865" t="s">
        <v>444</v>
      </c>
      <c r="M947" s="865" t="s">
        <v>8454</v>
      </c>
    </row>
    <row r="948" spans="1:13" ht="15.15">
      <c r="A948" s="22">
        <v>121</v>
      </c>
      <c r="B948" s="865" t="s">
        <v>8397</v>
      </c>
      <c r="C948" s="865" t="s">
        <v>8398</v>
      </c>
      <c r="D948" s="865" t="s">
        <v>387</v>
      </c>
      <c r="E948" s="865" t="s">
        <v>442</v>
      </c>
      <c r="F948" s="865" t="s">
        <v>442</v>
      </c>
      <c r="G948" s="865" t="s">
        <v>442</v>
      </c>
      <c r="H948" s="865" t="s">
        <v>442</v>
      </c>
      <c r="I948" s="865" t="s">
        <v>442</v>
      </c>
      <c r="J948" s="865" t="s">
        <v>68</v>
      </c>
      <c r="K948" s="874" t="s">
        <v>7934</v>
      </c>
      <c r="L948" s="865" t="s">
        <v>444</v>
      </c>
      <c r="M948" s="865" t="s">
        <v>8454</v>
      </c>
    </row>
    <row r="949" spans="1:13" ht="15.15">
      <c r="A949" s="22">
        <v>122</v>
      </c>
      <c r="B949" s="865" t="s">
        <v>8399</v>
      </c>
      <c r="C949" s="865" t="s">
        <v>8400</v>
      </c>
      <c r="D949" s="865" t="s">
        <v>387</v>
      </c>
      <c r="E949" s="865" t="s">
        <v>442</v>
      </c>
      <c r="F949" s="865" t="s">
        <v>442</v>
      </c>
      <c r="G949" s="865" t="s">
        <v>442</v>
      </c>
      <c r="H949" s="865" t="s">
        <v>442</v>
      </c>
      <c r="I949" s="865" t="s">
        <v>442</v>
      </c>
      <c r="J949" s="865" t="s">
        <v>68</v>
      </c>
      <c r="K949" s="874" t="s">
        <v>7934</v>
      </c>
      <c r="L949" s="865" t="s">
        <v>444</v>
      </c>
      <c r="M949" s="865" t="s">
        <v>8454</v>
      </c>
    </row>
    <row r="950" spans="1:13" ht="15.15">
      <c r="A950" s="22">
        <v>123</v>
      </c>
      <c r="B950" s="865" t="s">
        <v>8401</v>
      </c>
      <c r="C950" s="865" t="s">
        <v>8402</v>
      </c>
      <c r="D950" s="865" t="s">
        <v>56</v>
      </c>
      <c r="E950" s="865" t="s">
        <v>442</v>
      </c>
      <c r="F950" s="865" t="s">
        <v>442</v>
      </c>
      <c r="G950" s="865" t="s">
        <v>442</v>
      </c>
      <c r="H950" s="865" t="s">
        <v>442</v>
      </c>
      <c r="I950" s="865" t="s">
        <v>442</v>
      </c>
      <c r="J950" s="865" t="s">
        <v>89</v>
      </c>
      <c r="K950" s="874" t="s">
        <v>7934</v>
      </c>
      <c r="L950" s="865" t="s">
        <v>444</v>
      </c>
      <c r="M950" s="865" t="s">
        <v>8454</v>
      </c>
    </row>
    <row r="951" spans="1:13" ht="15.15">
      <c r="A951" s="22">
        <v>124</v>
      </c>
      <c r="B951" s="865" t="s">
        <v>8403</v>
      </c>
      <c r="C951" s="865" t="s">
        <v>8404</v>
      </c>
      <c r="D951" s="865" t="s">
        <v>387</v>
      </c>
      <c r="E951" s="865" t="s">
        <v>442</v>
      </c>
      <c r="F951" s="865" t="s">
        <v>442</v>
      </c>
      <c r="G951" s="865" t="s">
        <v>442</v>
      </c>
      <c r="H951" s="865" t="s">
        <v>442</v>
      </c>
      <c r="I951" s="865" t="s">
        <v>442</v>
      </c>
      <c r="J951" s="865" t="s">
        <v>68</v>
      </c>
      <c r="K951" s="874" t="s">
        <v>7934</v>
      </c>
      <c r="L951" s="865" t="s">
        <v>444</v>
      </c>
      <c r="M951" s="865" t="s">
        <v>8454</v>
      </c>
    </row>
    <row r="952" spans="1:13" ht="15.15">
      <c r="A952" s="22">
        <v>125</v>
      </c>
      <c r="B952" s="865" t="s">
        <v>8405</v>
      </c>
      <c r="C952" s="865" t="s">
        <v>8406</v>
      </c>
      <c r="D952" s="865" t="s">
        <v>387</v>
      </c>
      <c r="E952" s="865" t="s">
        <v>442</v>
      </c>
      <c r="F952" s="865" t="s">
        <v>442</v>
      </c>
      <c r="G952" s="865" t="s">
        <v>442</v>
      </c>
      <c r="H952" s="865" t="s">
        <v>442</v>
      </c>
      <c r="I952" s="865" t="s">
        <v>442</v>
      </c>
      <c r="J952" s="865" t="s">
        <v>68</v>
      </c>
      <c r="K952" s="874" t="s">
        <v>7934</v>
      </c>
      <c r="L952" s="865" t="s">
        <v>444</v>
      </c>
      <c r="M952" s="865" t="s">
        <v>8454</v>
      </c>
    </row>
    <row r="953" spans="1:13" ht="15.15">
      <c r="A953" s="22">
        <v>126</v>
      </c>
      <c r="B953" s="865" t="s">
        <v>8407</v>
      </c>
      <c r="C953" s="865" t="s">
        <v>8408</v>
      </c>
      <c r="D953" s="865" t="s">
        <v>56</v>
      </c>
      <c r="E953" s="865" t="s">
        <v>442</v>
      </c>
      <c r="F953" s="865" t="s">
        <v>442</v>
      </c>
      <c r="G953" s="865" t="s">
        <v>442</v>
      </c>
      <c r="H953" s="865" t="s">
        <v>442</v>
      </c>
      <c r="I953" s="865" t="s">
        <v>442</v>
      </c>
      <c r="J953" s="865" t="s">
        <v>89</v>
      </c>
      <c r="K953" s="874" t="s">
        <v>7934</v>
      </c>
      <c r="L953" s="865" t="s">
        <v>444</v>
      </c>
      <c r="M953" s="865" t="s">
        <v>8454</v>
      </c>
    </row>
    <row r="954" spans="1:13" ht="15.15">
      <c r="A954" s="22">
        <v>127</v>
      </c>
      <c r="B954" s="865" t="s">
        <v>8409</v>
      </c>
      <c r="C954" s="865" t="s">
        <v>8410</v>
      </c>
      <c r="D954" s="865" t="s">
        <v>387</v>
      </c>
      <c r="E954" s="865" t="s">
        <v>442</v>
      </c>
      <c r="F954" s="865" t="s">
        <v>442</v>
      </c>
      <c r="G954" s="865" t="s">
        <v>442</v>
      </c>
      <c r="H954" s="865" t="s">
        <v>442</v>
      </c>
      <c r="I954" s="865" t="s">
        <v>442</v>
      </c>
      <c r="J954" s="865" t="s">
        <v>68</v>
      </c>
      <c r="K954" s="874" t="s">
        <v>7934</v>
      </c>
      <c r="L954" s="865" t="s">
        <v>444</v>
      </c>
      <c r="M954" s="865" t="s">
        <v>8454</v>
      </c>
    </row>
    <row r="955" spans="1:13" ht="15.15">
      <c r="A955" s="22">
        <v>128</v>
      </c>
      <c r="B955" s="865" t="s">
        <v>8411</v>
      </c>
      <c r="C955" s="865" t="s">
        <v>8412</v>
      </c>
      <c r="D955" s="865" t="s">
        <v>387</v>
      </c>
      <c r="E955" s="865" t="s">
        <v>442</v>
      </c>
      <c r="F955" s="865" t="s">
        <v>442</v>
      </c>
      <c r="G955" s="865" t="s">
        <v>442</v>
      </c>
      <c r="H955" s="865" t="s">
        <v>442</v>
      </c>
      <c r="I955" s="865" t="s">
        <v>442</v>
      </c>
      <c r="J955" s="865" t="s">
        <v>68</v>
      </c>
      <c r="K955" s="874" t="s">
        <v>7934</v>
      </c>
      <c r="L955" s="865" t="s">
        <v>444</v>
      </c>
      <c r="M955" s="865" t="s">
        <v>8454</v>
      </c>
    </row>
    <row r="956" spans="1:13" ht="15.15">
      <c r="A956" s="22">
        <v>129</v>
      </c>
      <c r="B956" s="865" t="s">
        <v>8413</v>
      </c>
      <c r="C956" s="865" t="s">
        <v>8414</v>
      </c>
      <c r="D956" s="865" t="s">
        <v>387</v>
      </c>
      <c r="E956" s="865" t="s">
        <v>442</v>
      </c>
      <c r="F956" s="865" t="s">
        <v>442</v>
      </c>
      <c r="G956" s="865" t="s">
        <v>442</v>
      </c>
      <c r="H956" s="865" t="s">
        <v>442</v>
      </c>
      <c r="I956" s="865" t="s">
        <v>442</v>
      </c>
      <c r="J956" s="865" t="s">
        <v>68</v>
      </c>
      <c r="K956" s="874" t="s">
        <v>7934</v>
      </c>
      <c r="L956" s="865" t="s">
        <v>444</v>
      </c>
      <c r="M956" s="865" t="s">
        <v>8454</v>
      </c>
    </row>
    <row r="957" spans="1:13" ht="15.15">
      <c r="A957" s="22">
        <v>130</v>
      </c>
      <c r="B957" s="865" t="s">
        <v>8415</v>
      </c>
      <c r="C957" s="865" t="s">
        <v>8416</v>
      </c>
      <c r="D957" s="865" t="s">
        <v>56</v>
      </c>
      <c r="E957" s="865" t="s">
        <v>442</v>
      </c>
      <c r="F957" s="865" t="s">
        <v>442</v>
      </c>
      <c r="G957" s="865" t="s">
        <v>442</v>
      </c>
      <c r="H957" s="865" t="s">
        <v>442</v>
      </c>
      <c r="I957" s="865" t="s">
        <v>442</v>
      </c>
      <c r="J957" s="865" t="s">
        <v>89</v>
      </c>
      <c r="K957" s="874" t="s">
        <v>7934</v>
      </c>
      <c r="L957" s="865" t="s">
        <v>444</v>
      </c>
      <c r="M957" s="865" t="s">
        <v>8454</v>
      </c>
    </row>
    <row r="958" spans="1:13" ht="15.15">
      <c r="A958" s="22">
        <v>131</v>
      </c>
      <c r="B958" s="865" t="s">
        <v>8417</v>
      </c>
      <c r="C958" s="865" t="s">
        <v>8418</v>
      </c>
      <c r="D958" s="865" t="s">
        <v>387</v>
      </c>
      <c r="E958" s="865" t="s">
        <v>442</v>
      </c>
      <c r="F958" s="865" t="s">
        <v>442</v>
      </c>
      <c r="G958" s="865" t="s">
        <v>442</v>
      </c>
      <c r="H958" s="865" t="s">
        <v>442</v>
      </c>
      <c r="I958" s="865" t="s">
        <v>442</v>
      </c>
      <c r="J958" s="865" t="s">
        <v>68</v>
      </c>
      <c r="K958" s="874" t="s">
        <v>7934</v>
      </c>
      <c r="L958" s="865" t="s">
        <v>444</v>
      </c>
      <c r="M958" s="865" t="s">
        <v>8454</v>
      </c>
    </row>
    <row r="959" spans="1:13" ht="15.15">
      <c r="A959" s="22">
        <v>132</v>
      </c>
      <c r="B959" s="865" t="s">
        <v>8419</v>
      </c>
      <c r="C959" s="865" t="s">
        <v>8420</v>
      </c>
      <c r="D959" s="865" t="s">
        <v>387</v>
      </c>
      <c r="E959" s="865" t="s">
        <v>442</v>
      </c>
      <c r="F959" s="865" t="s">
        <v>442</v>
      </c>
      <c r="G959" s="865" t="s">
        <v>442</v>
      </c>
      <c r="H959" s="865" t="s">
        <v>442</v>
      </c>
      <c r="I959" s="865" t="s">
        <v>442</v>
      </c>
      <c r="J959" s="865" t="s">
        <v>68</v>
      </c>
      <c r="K959" s="874" t="s">
        <v>7934</v>
      </c>
      <c r="L959" s="865" t="s">
        <v>444</v>
      </c>
      <c r="M959" s="865" t="s">
        <v>8454</v>
      </c>
    </row>
    <row r="960" spans="1:13" ht="15.15">
      <c r="A960" s="22">
        <v>133</v>
      </c>
      <c r="B960" s="865" t="s">
        <v>8421</v>
      </c>
      <c r="C960" s="865" t="s">
        <v>8422</v>
      </c>
      <c r="D960" s="865" t="s">
        <v>387</v>
      </c>
      <c r="E960" s="865" t="s">
        <v>442</v>
      </c>
      <c r="F960" s="865" t="s">
        <v>442</v>
      </c>
      <c r="G960" s="865" t="s">
        <v>442</v>
      </c>
      <c r="H960" s="865" t="s">
        <v>442</v>
      </c>
      <c r="I960" s="865" t="s">
        <v>442</v>
      </c>
      <c r="J960" s="865" t="s">
        <v>68</v>
      </c>
      <c r="K960" s="874" t="s">
        <v>7934</v>
      </c>
      <c r="L960" s="865" t="s">
        <v>444</v>
      </c>
      <c r="M960" s="865" t="s">
        <v>8454</v>
      </c>
    </row>
    <row r="961" spans="1:13" ht="15.15">
      <c r="A961" s="22">
        <v>134</v>
      </c>
      <c r="B961" s="865" t="s">
        <v>8423</v>
      </c>
      <c r="C961" s="865" t="s">
        <v>8424</v>
      </c>
      <c r="D961" s="865" t="s">
        <v>387</v>
      </c>
      <c r="E961" s="865" t="s">
        <v>442</v>
      </c>
      <c r="F961" s="865" t="s">
        <v>442</v>
      </c>
      <c r="G961" s="865" t="s">
        <v>442</v>
      </c>
      <c r="H961" s="865" t="s">
        <v>442</v>
      </c>
      <c r="I961" s="865" t="s">
        <v>442</v>
      </c>
      <c r="J961" s="865" t="s">
        <v>68</v>
      </c>
      <c r="K961" s="874" t="s">
        <v>7934</v>
      </c>
      <c r="L961" s="865" t="s">
        <v>444</v>
      </c>
      <c r="M961" s="865" t="s">
        <v>8454</v>
      </c>
    </row>
    <row r="962" spans="1:13" ht="15.15">
      <c r="A962" s="22">
        <v>135</v>
      </c>
      <c r="B962" s="865" t="s">
        <v>8425</v>
      </c>
      <c r="C962" s="865" t="s">
        <v>8426</v>
      </c>
      <c r="D962" s="865" t="s">
        <v>56</v>
      </c>
      <c r="E962" s="865" t="s">
        <v>442</v>
      </c>
      <c r="F962" s="865" t="s">
        <v>442</v>
      </c>
      <c r="G962" s="865" t="s">
        <v>442</v>
      </c>
      <c r="H962" s="865" t="s">
        <v>442</v>
      </c>
      <c r="I962" s="865" t="s">
        <v>442</v>
      </c>
      <c r="J962" s="865" t="s">
        <v>89</v>
      </c>
      <c r="K962" s="874" t="s">
        <v>7934</v>
      </c>
      <c r="L962" s="865" t="s">
        <v>444</v>
      </c>
      <c r="M962" s="865" t="s">
        <v>8454</v>
      </c>
    </row>
    <row r="963" spans="1:13" ht="15.15">
      <c r="A963" s="22">
        <v>136</v>
      </c>
      <c r="B963" s="865" t="s">
        <v>8427</v>
      </c>
      <c r="C963" s="865" t="s">
        <v>8428</v>
      </c>
      <c r="D963" s="865" t="s">
        <v>387</v>
      </c>
      <c r="E963" s="865" t="s">
        <v>442</v>
      </c>
      <c r="F963" s="865" t="s">
        <v>442</v>
      </c>
      <c r="G963" s="865" t="s">
        <v>442</v>
      </c>
      <c r="H963" s="865" t="s">
        <v>442</v>
      </c>
      <c r="I963" s="865" t="s">
        <v>442</v>
      </c>
      <c r="J963" s="865" t="s">
        <v>68</v>
      </c>
      <c r="K963" s="874" t="s">
        <v>7934</v>
      </c>
      <c r="L963" s="865" t="s">
        <v>444</v>
      </c>
      <c r="M963" s="865" t="s">
        <v>8454</v>
      </c>
    </row>
    <row r="964" spans="1:13" ht="15.15">
      <c r="A964" s="22">
        <v>137</v>
      </c>
      <c r="B964" s="865" t="s">
        <v>8431</v>
      </c>
      <c r="C964" s="865" t="s">
        <v>8432</v>
      </c>
      <c r="D964" s="865" t="s">
        <v>387</v>
      </c>
      <c r="E964" s="865" t="s">
        <v>442</v>
      </c>
      <c r="F964" s="865" t="s">
        <v>442</v>
      </c>
      <c r="G964" s="865" t="s">
        <v>442</v>
      </c>
      <c r="H964" s="865" t="s">
        <v>442</v>
      </c>
      <c r="I964" s="865" t="s">
        <v>442</v>
      </c>
      <c r="J964" s="865" t="s">
        <v>68</v>
      </c>
      <c r="K964" s="874" t="s">
        <v>7934</v>
      </c>
      <c r="L964" s="865" t="s">
        <v>444</v>
      </c>
      <c r="M964" s="865" t="s">
        <v>8454</v>
      </c>
    </row>
    <row r="965" spans="1:13" ht="15.15">
      <c r="A965" s="22">
        <v>138</v>
      </c>
      <c r="B965" s="865" t="s">
        <v>2118</v>
      </c>
      <c r="C965" s="865" t="s">
        <v>2119</v>
      </c>
      <c r="D965" s="865" t="s">
        <v>387</v>
      </c>
      <c r="E965" s="865" t="s">
        <v>442</v>
      </c>
      <c r="F965" s="865" t="s">
        <v>442</v>
      </c>
      <c r="G965" s="865" t="s">
        <v>442</v>
      </c>
      <c r="H965" s="865" t="s">
        <v>442</v>
      </c>
      <c r="I965" s="865" t="s">
        <v>442</v>
      </c>
      <c r="J965" s="865" t="s">
        <v>68</v>
      </c>
      <c r="K965" s="874" t="s">
        <v>7934</v>
      </c>
      <c r="L965" s="865" t="s">
        <v>444</v>
      </c>
      <c r="M965" s="865" t="s">
        <v>8454</v>
      </c>
    </row>
    <row r="966" spans="1:13" ht="15.15">
      <c r="A966" s="22">
        <v>139</v>
      </c>
      <c r="B966" s="865" t="s">
        <v>4854</v>
      </c>
      <c r="C966" s="865" t="s">
        <v>4855</v>
      </c>
      <c r="D966" s="865" t="s">
        <v>387</v>
      </c>
      <c r="E966" s="865" t="s">
        <v>442</v>
      </c>
      <c r="F966" s="865" t="s">
        <v>442</v>
      </c>
      <c r="G966" s="865" t="s">
        <v>442</v>
      </c>
      <c r="H966" s="865" t="s">
        <v>442</v>
      </c>
      <c r="I966" s="865" t="s">
        <v>442</v>
      </c>
      <c r="J966" s="865" t="s">
        <v>68</v>
      </c>
      <c r="K966" s="874" t="s">
        <v>7934</v>
      </c>
      <c r="L966" s="865" t="s">
        <v>444</v>
      </c>
      <c r="M966" s="865" t="s">
        <v>8454</v>
      </c>
    </row>
    <row r="967" spans="1:13" ht="15.15">
      <c r="A967" s="22">
        <v>140</v>
      </c>
      <c r="B967" s="865" t="s">
        <v>2116</v>
      </c>
      <c r="C967" s="865" t="s">
        <v>2117</v>
      </c>
      <c r="D967" s="865" t="s">
        <v>387</v>
      </c>
      <c r="E967" s="865" t="s">
        <v>3282</v>
      </c>
      <c r="F967" s="865" t="s">
        <v>8709</v>
      </c>
      <c r="G967" s="865" t="s">
        <v>7500</v>
      </c>
      <c r="H967" s="865" t="s">
        <v>3720</v>
      </c>
      <c r="I967" s="865" t="s">
        <v>7487</v>
      </c>
      <c r="J967" s="865" t="s">
        <v>68</v>
      </c>
      <c r="K967" s="865" t="s">
        <v>8436</v>
      </c>
      <c r="L967" s="865" t="s">
        <v>394</v>
      </c>
    </row>
    <row r="968" spans="1:13" ht="15.15">
      <c r="A968" s="22">
        <v>141</v>
      </c>
      <c r="B968" s="865" t="s">
        <v>2120</v>
      </c>
      <c r="C968" s="865" t="s">
        <v>2121</v>
      </c>
      <c r="D968" s="865" t="s">
        <v>387</v>
      </c>
      <c r="E968" s="865" t="s">
        <v>3282</v>
      </c>
      <c r="F968" s="865" t="s">
        <v>8709</v>
      </c>
      <c r="G968" s="865" t="s">
        <v>7500</v>
      </c>
      <c r="H968" s="865" t="s">
        <v>432</v>
      </c>
      <c r="I968" s="865" t="s">
        <v>7489</v>
      </c>
      <c r="J968" s="865" t="s">
        <v>68</v>
      </c>
      <c r="K968" s="865" t="s">
        <v>8444</v>
      </c>
      <c r="L968" s="865" t="s">
        <v>394</v>
      </c>
    </row>
    <row r="969" spans="1:13" ht="15.15">
      <c r="A969" s="22">
        <v>142</v>
      </c>
      <c r="B969" s="865" t="s">
        <v>2123</v>
      </c>
      <c r="C969" s="865" t="s">
        <v>2573</v>
      </c>
      <c r="D969" s="865" t="s">
        <v>387</v>
      </c>
      <c r="E969" s="865" t="s">
        <v>3282</v>
      </c>
      <c r="F969" s="865" t="s">
        <v>8709</v>
      </c>
      <c r="G969" s="865" t="s">
        <v>7500</v>
      </c>
      <c r="H969" s="865" t="s">
        <v>437</v>
      </c>
      <c r="I969" s="865" t="s">
        <v>8698</v>
      </c>
      <c r="J969" s="865" t="s">
        <v>68</v>
      </c>
      <c r="K969" s="865" t="s">
        <v>8724</v>
      </c>
      <c r="L969" s="865" t="s">
        <v>394</v>
      </c>
    </row>
    <row r="970" spans="1:13" ht="15.15">
      <c r="A970" s="22">
        <v>143</v>
      </c>
      <c r="B970" s="865" t="s">
        <v>3036</v>
      </c>
      <c r="C970" s="865" t="s">
        <v>3037</v>
      </c>
      <c r="D970" s="865" t="s">
        <v>387</v>
      </c>
      <c r="E970" s="865" t="s">
        <v>442</v>
      </c>
      <c r="F970" s="865" t="s">
        <v>442</v>
      </c>
      <c r="G970" s="865" t="s">
        <v>442</v>
      </c>
      <c r="H970" s="865" t="s">
        <v>442</v>
      </c>
      <c r="I970" s="865" t="s">
        <v>442</v>
      </c>
      <c r="J970" s="865" t="s">
        <v>68</v>
      </c>
      <c r="K970" s="874" t="s">
        <v>7934</v>
      </c>
      <c r="L970" s="865" t="s">
        <v>444</v>
      </c>
      <c r="M970" s="865" t="s">
        <v>8454</v>
      </c>
    </row>
    <row r="971" spans="1:13" ht="15.15">
      <c r="A971" s="22">
        <v>144</v>
      </c>
      <c r="B971" s="865" t="s">
        <v>3033</v>
      </c>
      <c r="C971" s="865" t="s">
        <v>3034</v>
      </c>
      <c r="D971" s="865" t="s">
        <v>387</v>
      </c>
      <c r="E971" s="865" t="s">
        <v>442</v>
      </c>
      <c r="F971" s="865" t="s">
        <v>442</v>
      </c>
      <c r="G971" s="865" t="s">
        <v>442</v>
      </c>
      <c r="H971" s="865" t="s">
        <v>442</v>
      </c>
      <c r="I971" s="865" t="s">
        <v>442</v>
      </c>
      <c r="J971" s="865" t="s">
        <v>68</v>
      </c>
      <c r="K971" s="874" t="s">
        <v>7934</v>
      </c>
      <c r="L971" s="865" t="s">
        <v>444</v>
      </c>
      <c r="M971" s="865" t="s">
        <v>8454</v>
      </c>
    </row>
    <row r="972" spans="1:13" s="121" customFormat="1" ht="21.05" customHeight="1">
      <c r="A972" s="22">
        <v>145</v>
      </c>
      <c r="B972" s="865" t="s">
        <v>440</v>
      </c>
      <c r="C972" s="865" t="s">
        <v>441</v>
      </c>
      <c r="D972" s="865" t="s">
        <v>387</v>
      </c>
      <c r="E972" s="865"/>
      <c r="F972" s="865"/>
      <c r="G972" s="865"/>
      <c r="H972" s="865"/>
      <c r="I972" s="865"/>
      <c r="J972" s="865"/>
      <c r="K972" s="874" t="s">
        <v>8725</v>
      </c>
      <c r="L972" s="865" t="s">
        <v>3282</v>
      </c>
      <c r="M972" s="865"/>
    </row>
    <row r="973" spans="1:13" s="121" customFormat="1" ht="21.05" customHeight="1">
      <c r="A973" s="22">
        <v>146</v>
      </c>
      <c r="B973" s="865" t="s">
        <v>445</v>
      </c>
      <c r="C973" s="865" t="s">
        <v>269</v>
      </c>
      <c r="D973" s="865" t="s">
        <v>387</v>
      </c>
      <c r="E973" s="865"/>
      <c r="F973" s="865"/>
      <c r="G973" s="865"/>
      <c r="H973" s="865"/>
      <c r="I973" s="865"/>
      <c r="J973" s="865"/>
      <c r="K973" s="874" t="s">
        <v>7498</v>
      </c>
      <c r="L973" s="865"/>
      <c r="M973" s="865"/>
    </row>
    <row r="974" spans="1:13" s="866" customFormat="1" ht="16.5" customHeight="1">
      <c r="A974" s="22">
        <v>147</v>
      </c>
      <c r="B974" s="879" t="s">
        <v>447</v>
      </c>
      <c r="C974" s="865" t="s">
        <v>448</v>
      </c>
      <c r="D974" s="865" t="s">
        <v>58</v>
      </c>
      <c r="E974" s="865"/>
      <c r="F974" s="865"/>
      <c r="G974" s="865"/>
      <c r="H974" s="865"/>
      <c r="I974" s="865"/>
      <c r="J974" s="865"/>
      <c r="K974" s="865">
        <v>6</v>
      </c>
      <c r="L974" s="865"/>
      <c r="M974" s="865"/>
    </row>
    <row r="975" spans="1:13" s="866" customFormat="1" ht="16.5" customHeight="1">
      <c r="A975" s="22"/>
      <c r="B975" s="886"/>
      <c r="C975" s="865"/>
      <c r="D975" s="865"/>
      <c r="E975" s="865"/>
      <c r="F975" s="865"/>
      <c r="G975" s="865"/>
      <c r="H975" s="865"/>
      <c r="I975" s="865"/>
      <c r="J975" s="865"/>
      <c r="K975" s="865"/>
      <c r="L975" s="865"/>
      <c r="M975" s="865"/>
    </row>
    <row r="976" spans="1:13" s="878" customFormat="1" ht="31.5">
      <c r="A976" s="22"/>
      <c r="B976" s="21" t="s">
        <v>322</v>
      </c>
      <c r="C976" s="865"/>
      <c r="D976" s="865"/>
      <c r="E976" s="865"/>
      <c r="F976" s="865"/>
      <c r="G976" s="865"/>
      <c r="H976" s="865"/>
      <c r="I976" s="865"/>
      <c r="J976" s="865"/>
      <c r="K976" s="865"/>
      <c r="L976" s="865"/>
      <c r="M976" s="865"/>
    </row>
    <row r="977" spans="1:13" s="878" customFormat="1" ht="15.75">
      <c r="A977" s="7"/>
      <c r="B977" s="1513"/>
      <c r="C977" s="1513"/>
      <c r="D977" s="1513"/>
      <c r="E977" s="1513"/>
      <c r="F977" s="1513"/>
      <c r="G977" s="1513"/>
      <c r="H977" s="1513"/>
      <c r="I977" s="1513"/>
      <c r="J977" s="1513"/>
      <c r="K977" s="1513"/>
      <c r="L977" s="1513"/>
      <c r="M977" s="865"/>
    </row>
    <row r="978" spans="1:13" s="873" customFormat="1" ht="16.5" customHeight="1">
      <c r="A978" s="26"/>
      <c r="B978" s="1514" t="s">
        <v>323</v>
      </c>
      <c r="C978" s="1515"/>
      <c r="D978" s="1515"/>
      <c r="E978" s="1515"/>
      <c r="F978" s="1515"/>
      <c r="G978" s="1515"/>
      <c r="H978" s="1515"/>
      <c r="I978" s="1515"/>
      <c r="J978" s="1515"/>
      <c r="K978" s="1515"/>
      <c r="L978" s="1516"/>
      <c r="M978" s="865"/>
    </row>
    <row r="979" spans="1:13" s="866" customFormat="1" ht="16.5" customHeight="1">
      <c r="A979" s="7"/>
      <c r="B979" s="21" t="s">
        <v>315</v>
      </c>
      <c r="C979" s="21" t="s">
        <v>316</v>
      </c>
      <c r="D979" s="21" t="s">
        <v>317</v>
      </c>
      <c r="E979" s="21" t="s">
        <v>324</v>
      </c>
      <c r="F979" s="21" t="s">
        <v>325</v>
      </c>
      <c r="G979" s="1517" t="s">
        <v>326</v>
      </c>
      <c r="H979" s="1518"/>
      <c r="I979" s="1519"/>
      <c r="J979" s="21" t="s">
        <v>327</v>
      </c>
      <c r="K979" s="21" t="s">
        <v>328</v>
      </c>
      <c r="L979" s="21" t="s">
        <v>302</v>
      </c>
      <c r="M979" s="865"/>
    </row>
    <row r="980" spans="1:13" s="866" customFormat="1" ht="16.5" customHeight="1">
      <c r="A980" s="7"/>
      <c r="B980" s="865" t="s">
        <v>3282</v>
      </c>
      <c r="C980" s="865" t="s">
        <v>8709</v>
      </c>
      <c r="D980" s="865" t="s">
        <v>7500</v>
      </c>
      <c r="E980" s="865" t="s">
        <v>451</v>
      </c>
      <c r="F980" s="27"/>
      <c r="G980" s="1505"/>
      <c r="H980" s="1506"/>
      <c r="I980" s="1507"/>
      <c r="J980" s="865"/>
      <c r="K980" s="32"/>
      <c r="L980" s="32"/>
      <c r="M980" s="865"/>
    </row>
    <row r="981" spans="1:13" s="866" customFormat="1" ht="16.5" customHeight="1">
      <c r="A981" s="7"/>
      <c r="B981" s="865"/>
      <c r="C981" s="865" t="s">
        <v>7925</v>
      </c>
      <c r="D981" s="889" t="s">
        <v>8447</v>
      </c>
      <c r="E981" s="865" t="s">
        <v>833</v>
      </c>
      <c r="F981" s="27" t="s">
        <v>838</v>
      </c>
      <c r="G981" s="1505" t="s">
        <v>8726</v>
      </c>
      <c r="H981" s="1506"/>
      <c r="I981" s="1507"/>
      <c r="J981" s="32"/>
      <c r="K981" s="32"/>
      <c r="L981" s="32"/>
      <c r="M981" s="865" t="str">
        <f>UPPER(L982)</f>
        <v/>
      </c>
    </row>
    <row r="982" spans="1:13" s="866" customFormat="1" ht="16.5" customHeight="1">
      <c r="A982" s="7"/>
      <c r="B982" s="865" t="s">
        <v>336</v>
      </c>
      <c r="C982" s="865" t="s">
        <v>8440</v>
      </c>
      <c r="D982" s="865" t="s">
        <v>8441</v>
      </c>
      <c r="E982" s="865" t="s">
        <v>837</v>
      </c>
      <c r="F982" s="27" t="s">
        <v>838</v>
      </c>
      <c r="G982" s="1505" t="s">
        <v>8727</v>
      </c>
      <c r="H982" s="1506"/>
      <c r="I982" s="1507"/>
      <c r="J982" s="894"/>
      <c r="K982" s="894"/>
      <c r="L982" s="895"/>
      <c r="M982" s="865"/>
    </row>
    <row r="983" spans="1:13" s="866" customFormat="1" ht="16.5" customHeight="1">
      <c r="A983" s="7"/>
      <c r="B983" s="865" t="s">
        <v>336</v>
      </c>
      <c r="C983" s="865" t="s">
        <v>2625</v>
      </c>
      <c r="D983" s="865" t="s">
        <v>8681</v>
      </c>
      <c r="E983" s="865" t="s">
        <v>840</v>
      </c>
      <c r="F983" s="27" t="s">
        <v>838</v>
      </c>
      <c r="G983" s="1505" t="s">
        <v>8728</v>
      </c>
      <c r="H983" s="1506"/>
      <c r="I983" s="1507"/>
      <c r="J983" s="32"/>
      <c r="K983" s="32"/>
      <c r="L983" s="32"/>
    </row>
    <row r="984" spans="1:13" s="866" customFormat="1" ht="16.5" customHeight="1">
      <c r="A984" s="7"/>
      <c r="B984" s="21" t="s">
        <v>329</v>
      </c>
      <c r="C984" s="1508" t="s">
        <v>8451</v>
      </c>
      <c r="D984" s="1508"/>
      <c r="E984" s="1508"/>
      <c r="F984" s="1508"/>
      <c r="G984" s="1508"/>
      <c r="H984" s="1508"/>
      <c r="I984" s="1508"/>
      <c r="J984" s="1508"/>
      <c r="K984" s="1508"/>
      <c r="L984" s="1509"/>
      <c r="M984" s="865"/>
    </row>
    <row r="985" spans="1:13" s="878" customFormat="1" ht="16.5" customHeight="1">
      <c r="B985" s="21" t="s">
        <v>330</v>
      </c>
      <c r="C985" s="1510"/>
      <c r="D985" s="1510"/>
      <c r="E985" s="1510"/>
      <c r="F985" s="1510"/>
      <c r="G985" s="1510"/>
      <c r="H985" s="1510"/>
      <c r="I985" s="1510"/>
      <c r="J985" s="1510"/>
      <c r="K985" s="1510"/>
      <c r="L985" s="1511"/>
      <c r="M985" s="865"/>
    </row>
    <row r="986" spans="1:13" s="878" customFormat="1" ht="16.5" customHeight="1">
      <c r="B986" s="890" t="s">
        <v>331</v>
      </c>
      <c r="C986" s="1747"/>
      <c r="D986" s="1747"/>
      <c r="E986" s="1747"/>
      <c r="F986" s="1747"/>
      <c r="G986" s="1747"/>
      <c r="H986" s="1747"/>
      <c r="I986" s="1747"/>
      <c r="J986" s="1747"/>
      <c r="K986" s="1747"/>
      <c r="L986" s="1747"/>
      <c r="M986" s="865"/>
    </row>
  </sheetData>
  <mergeCells count="100">
    <mergeCell ref="C985:L985"/>
    <mergeCell ref="C986:L986"/>
    <mergeCell ref="G979:I979"/>
    <mergeCell ref="G980:I980"/>
    <mergeCell ref="G981:I981"/>
    <mergeCell ref="G982:I982"/>
    <mergeCell ref="G983:I983"/>
    <mergeCell ref="C984:L984"/>
    <mergeCell ref="B978:L978"/>
    <mergeCell ref="G819:I819"/>
    <mergeCell ref="G820:I820"/>
    <mergeCell ref="C821:L821"/>
    <mergeCell ref="C822:L822"/>
    <mergeCell ref="C823:L823"/>
    <mergeCell ref="B825:L825"/>
    <mergeCell ref="E826:F826"/>
    <mergeCell ref="H826:J826"/>
    <mergeCell ref="B827:D827"/>
    <mergeCell ref="E827:L827"/>
    <mergeCell ref="B977:L977"/>
    <mergeCell ref="G818:I818"/>
    <mergeCell ref="G658:I658"/>
    <mergeCell ref="C659:L659"/>
    <mergeCell ref="C660:L660"/>
    <mergeCell ref="C661:L661"/>
    <mergeCell ref="B663:L663"/>
    <mergeCell ref="E664:F664"/>
    <mergeCell ref="H664:J664"/>
    <mergeCell ref="B665:D665"/>
    <mergeCell ref="E665:L665"/>
    <mergeCell ref="B815:L815"/>
    <mergeCell ref="B816:L816"/>
    <mergeCell ref="G817:I817"/>
    <mergeCell ref="G657:I657"/>
    <mergeCell ref="C497:L497"/>
    <mergeCell ref="C498:L498"/>
    <mergeCell ref="B500:L500"/>
    <mergeCell ref="E501:F501"/>
    <mergeCell ref="H501:J501"/>
    <mergeCell ref="B502:D502"/>
    <mergeCell ref="E502:L502"/>
    <mergeCell ref="B652:L652"/>
    <mergeCell ref="B653:L653"/>
    <mergeCell ref="G654:I654"/>
    <mergeCell ref="G655:I655"/>
    <mergeCell ref="G656:I656"/>
    <mergeCell ref="C496:L496"/>
    <mergeCell ref="E338:F338"/>
    <mergeCell ref="H338:J338"/>
    <mergeCell ref="B339:D339"/>
    <mergeCell ref="E339:L339"/>
    <mergeCell ref="B489:L489"/>
    <mergeCell ref="B490:L490"/>
    <mergeCell ref="G491:I491"/>
    <mergeCell ref="G492:I492"/>
    <mergeCell ref="G493:I493"/>
    <mergeCell ref="G494:I494"/>
    <mergeCell ref="G495:I495"/>
    <mergeCell ref="B337:L337"/>
    <mergeCell ref="C325:L325"/>
    <mergeCell ref="B326:L326"/>
    <mergeCell ref="B327:L327"/>
    <mergeCell ref="G328:I328"/>
    <mergeCell ref="G329:I329"/>
    <mergeCell ref="G330:I330"/>
    <mergeCell ref="G331:I331"/>
    <mergeCell ref="G332:I332"/>
    <mergeCell ref="C333:L333"/>
    <mergeCell ref="C334:L334"/>
    <mergeCell ref="C335:L335"/>
    <mergeCell ref="C172:L172"/>
    <mergeCell ref="B174:L174"/>
    <mergeCell ref="E175:F175"/>
    <mergeCell ref="H175:J175"/>
    <mergeCell ref="B176:D176"/>
    <mergeCell ref="E176:L176"/>
    <mergeCell ref="C171:L171"/>
    <mergeCell ref="B13:D13"/>
    <mergeCell ref="E13:L13"/>
    <mergeCell ref="C162:L162"/>
    <mergeCell ref="B163:L163"/>
    <mergeCell ref="B164:L164"/>
    <mergeCell ref="G165:I165"/>
    <mergeCell ref="G166:I166"/>
    <mergeCell ref="G167:I167"/>
    <mergeCell ref="G168:I168"/>
    <mergeCell ref="G169:I169"/>
    <mergeCell ref="C170:L170"/>
    <mergeCell ref="D8:L8"/>
    <mergeCell ref="D9:L9"/>
    <mergeCell ref="D10:L10"/>
    <mergeCell ref="B11:L11"/>
    <mergeCell ref="E12:F12"/>
    <mergeCell ref="H12:J12"/>
    <mergeCell ref="B7:L7"/>
    <mergeCell ref="B2:L2"/>
    <mergeCell ref="B3:L3"/>
    <mergeCell ref="E4:F4"/>
    <mergeCell ref="E5:F5"/>
    <mergeCell ref="C6:L6"/>
  </mergeCells>
  <phoneticPr fontId="39" type="noConversion"/>
  <conditionalFormatting sqref="B93">
    <cfRule type="duplicateValues" dxfId="461" priority="7"/>
  </conditionalFormatting>
  <conditionalFormatting sqref="B94">
    <cfRule type="duplicateValues" dxfId="460" priority="6"/>
  </conditionalFormatting>
  <conditionalFormatting sqref="B256">
    <cfRule type="duplicateValues" dxfId="459" priority="8"/>
  </conditionalFormatting>
  <conditionalFormatting sqref="B257">
    <cfRule type="duplicateValues" dxfId="458" priority="5"/>
  </conditionalFormatting>
  <conditionalFormatting sqref="B419">
    <cfRule type="duplicateValues" dxfId="457" priority="9"/>
  </conditionalFormatting>
  <conditionalFormatting sqref="B420">
    <cfRule type="duplicateValues" dxfId="456" priority="4"/>
  </conditionalFormatting>
  <conditionalFormatting sqref="B582">
    <cfRule type="duplicateValues" dxfId="455" priority="10"/>
  </conditionalFormatting>
  <conditionalFormatting sqref="B583">
    <cfRule type="duplicateValues" dxfId="454" priority="3"/>
  </conditionalFormatting>
  <conditionalFormatting sqref="B745">
    <cfRule type="duplicateValues" dxfId="453" priority="11"/>
  </conditionalFormatting>
  <conditionalFormatting sqref="B746">
    <cfRule type="duplicateValues" dxfId="452" priority="2"/>
  </conditionalFormatting>
  <conditionalFormatting sqref="B907">
    <cfRule type="duplicateValues" dxfId="451" priority="12"/>
  </conditionalFormatting>
  <conditionalFormatting sqref="B908">
    <cfRule type="duplicateValues" dxfId="450" priority="1"/>
  </conditionalFormatting>
  <dataValidations count="3">
    <dataValidation type="list" allowBlank="1" showInputMessage="1" showErrorMessage="1" sqref="F166:F169 F329:F332 F492:F495 F655:F658 F818:F820 F980:F983" xr:uid="{00000000-0002-0000-1800-000000000000}">
      <formula1>"LEFT JOIN,INNER JOIN"</formula1>
    </dataValidation>
    <dataValidation allowBlank="1" showInputMessage="1" showErrorMessage="1" sqref="K113:K115 K158:K160 K276:K278 K321:K323 K439:K441 K484:K486 K602:K604 K647:K649 K810:K812 K972:K974" xr:uid="{00000000-0002-0000-1800-000001000000}"/>
    <dataValidation type="list" allowBlank="1" showInputMessage="1" showErrorMessage="1" sqref="J4" xr:uid="{00000000-0002-0000-1800-000002000000}">
      <formula1>"AGL-PKA,AGL-EVI,AGL-EVP,AGL-STF,AGL-DEF"</formula1>
    </dataValidation>
  </dataValidations>
  <hyperlinks>
    <hyperlink ref="A1" location="#index!A1" display="#index!A1" xr:uid="{00000000-0004-0000-1800-000000000000}"/>
  </hyperlinks>
  <pageMargins left="0.75" right="0.75" top="1" bottom="1" header="0.5" footer="0.5"/>
  <pageSetup paperSize="9"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
  <dimension ref="A1:N1001"/>
  <sheetViews>
    <sheetView workbookViewId="0"/>
  </sheetViews>
  <sheetFormatPr defaultColWidth="9" defaultRowHeight="14.55"/>
  <cols>
    <col min="1" max="1" width="9" style="864"/>
    <col min="2" max="2" width="13.88671875" style="864" customWidth="1"/>
    <col min="3" max="3" width="24.33203125" style="864" customWidth="1"/>
    <col min="4" max="4" width="14" style="864" customWidth="1"/>
    <col min="5" max="5" width="14.109375" style="864" customWidth="1"/>
    <col min="6" max="6" width="20.109375" style="864" customWidth="1"/>
    <col min="7" max="7" width="44.88671875" style="864" customWidth="1"/>
    <col min="8" max="8" width="14.6640625" style="864" customWidth="1"/>
    <col min="9" max="9" width="12.21875" style="864" customWidth="1"/>
    <col min="10" max="10" width="12.109375" style="864" customWidth="1"/>
    <col min="11" max="11" width="12.33203125" style="864" customWidth="1"/>
    <col min="12" max="12" width="15" style="864" customWidth="1"/>
    <col min="13" max="16384" width="9" style="864"/>
  </cols>
  <sheetData>
    <row r="1" spans="1:14">
      <c r="A1" s="863" t="s">
        <v>15981</v>
      </c>
    </row>
    <row r="2" spans="1:14" s="866" customFormat="1" ht="16.5" customHeight="1">
      <c r="A2" s="7"/>
      <c r="B2" s="1517"/>
      <c r="C2" s="1518"/>
      <c r="D2" s="1518"/>
      <c r="E2" s="1518"/>
      <c r="F2" s="1518"/>
      <c r="G2" s="1518"/>
      <c r="H2" s="1518"/>
      <c r="I2" s="1518"/>
      <c r="J2" s="1518"/>
      <c r="K2" s="1518"/>
      <c r="L2" s="1519"/>
    </row>
    <row r="3" spans="1:14" s="866" customFormat="1" ht="16.5" customHeight="1">
      <c r="A3" s="7"/>
      <c r="B3" s="1514" t="s">
        <v>297</v>
      </c>
      <c r="C3" s="1515"/>
      <c r="D3" s="1515"/>
      <c r="E3" s="1515"/>
      <c r="F3" s="1515"/>
      <c r="G3" s="1515"/>
      <c r="H3" s="1515"/>
      <c r="I3" s="1515"/>
      <c r="J3" s="1515"/>
      <c r="K3" s="1515"/>
      <c r="L3" s="1516"/>
    </row>
    <row r="4" spans="1:14" s="866" customFormat="1" ht="16.5" customHeight="1">
      <c r="A4" s="7"/>
      <c r="B4" s="8" t="s">
        <v>298</v>
      </c>
      <c r="C4" s="867" t="s">
        <v>8753</v>
      </c>
      <c r="D4" s="8" t="s">
        <v>299</v>
      </c>
      <c r="E4" s="1526" t="s">
        <v>7902</v>
      </c>
      <c r="F4" s="1527"/>
      <c r="G4" s="8" t="s">
        <v>4</v>
      </c>
      <c r="H4" s="10" t="s">
        <v>7903</v>
      </c>
      <c r="I4" s="8" t="s">
        <v>12</v>
      </c>
      <c r="J4" s="28" t="s">
        <v>23</v>
      </c>
      <c r="K4" s="8" t="s">
        <v>7</v>
      </c>
      <c r="L4" s="10" t="s">
        <v>22</v>
      </c>
    </row>
    <row r="5" spans="1:14" s="866" customFormat="1" ht="16.5" customHeight="1">
      <c r="A5" s="7"/>
      <c r="B5" s="8" t="s">
        <v>300</v>
      </c>
      <c r="C5" s="868" t="s">
        <v>8754</v>
      </c>
      <c r="D5" s="8" t="s">
        <v>301</v>
      </c>
      <c r="E5" s="1528" t="s">
        <v>8753</v>
      </c>
      <c r="F5" s="1527"/>
      <c r="G5" s="8" t="s">
        <v>10</v>
      </c>
      <c r="H5" s="16">
        <v>45555</v>
      </c>
      <c r="I5" s="8" t="s">
        <v>6</v>
      </c>
      <c r="J5" s="869" t="s">
        <v>7905</v>
      </c>
      <c r="K5" s="8" t="s">
        <v>8</v>
      </c>
      <c r="L5" s="10"/>
    </row>
    <row r="6" spans="1:14" s="866" customFormat="1" ht="16.5" customHeight="1">
      <c r="A6" s="7"/>
      <c r="B6" s="8" t="s">
        <v>302</v>
      </c>
      <c r="C6" s="1505"/>
      <c r="D6" s="1506"/>
      <c r="E6" s="1506"/>
      <c r="F6" s="1506"/>
      <c r="G6" s="1506"/>
      <c r="H6" s="1506"/>
      <c r="I6" s="1506"/>
      <c r="J6" s="1506"/>
      <c r="K6" s="1506"/>
      <c r="L6" s="1507"/>
    </row>
    <row r="7" spans="1:14" s="866" customFormat="1" ht="16.5" customHeight="1">
      <c r="A7" s="13"/>
      <c r="B7" s="1514" t="s">
        <v>303</v>
      </c>
      <c r="C7" s="1515"/>
      <c r="D7" s="1515"/>
      <c r="E7" s="1515"/>
      <c r="F7" s="1515"/>
      <c r="G7" s="1515"/>
      <c r="H7" s="1515"/>
      <c r="I7" s="1515"/>
      <c r="J7" s="1515"/>
      <c r="K7" s="1515"/>
      <c r="L7" s="1516"/>
    </row>
    <row r="8" spans="1:14" s="870" customFormat="1" ht="16.5" customHeight="1">
      <c r="A8" s="14"/>
      <c r="B8" s="15" t="s">
        <v>304</v>
      </c>
      <c r="C8" s="15" t="s">
        <v>305</v>
      </c>
      <c r="D8" s="1524" t="s">
        <v>306</v>
      </c>
      <c r="E8" s="1524"/>
      <c r="F8" s="1524"/>
      <c r="G8" s="1524"/>
      <c r="H8" s="1524"/>
      <c r="I8" s="1524"/>
      <c r="J8" s="1524"/>
      <c r="K8" s="1524"/>
      <c r="L8" s="1524"/>
    </row>
    <row r="9" spans="1:14" s="866" customFormat="1" ht="16.5" customHeight="1">
      <c r="A9" s="13"/>
      <c r="B9" s="16">
        <v>45555</v>
      </c>
      <c r="C9" s="17" t="s">
        <v>7903</v>
      </c>
      <c r="D9" s="1525" t="s">
        <v>382</v>
      </c>
      <c r="E9" s="1525"/>
      <c r="F9" s="1525"/>
      <c r="G9" s="1525"/>
      <c r="H9" s="1525"/>
      <c r="I9" s="1525"/>
      <c r="J9" s="1525"/>
      <c r="K9" s="1525"/>
      <c r="L9" s="1525"/>
    </row>
    <row r="10" spans="1:14" s="866" customFormat="1" ht="16.5" customHeight="1">
      <c r="A10" s="13"/>
      <c r="B10" s="16"/>
      <c r="C10" s="17"/>
      <c r="D10" s="1525"/>
      <c r="E10" s="1525"/>
      <c r="F10" s="1525"/>
      <c r="G10" s="1525"/>
      <c r="H10" s="1525"/>
      <c r="I10" s="1525"/>
      <c r="J10" s="1525"/>
      <c r="K10" s="1525"/>
      <c r="L10" s="1525"/>
    </row>
    <row r="11" spans="1:14" s="866" customFormat="1" ht="16.5" customHeight="1">
      <c r="A11" s="7"/>
      <c r="B11" s="1514" t="s">
        <v>307</v>
      </c>
      <c r="C11" s="1515"/>
      <c r="D11" s="1515"/>
      <c r="E11" s="1515"/>
      <c r="F11" s="1515"/>
      <c r="G11" s="1515"/>
      <c r="H11" s="1515"/>
      <c r="I11" s="1515"/>
      <c r="J11" s="1515"/>
      <c r="K11" s="1515"/>
      <c r="L11" s="1516"/>
      <c r="N11" s="871"/>
    </row>
    <row r="12" spans="1:14" s="866" customFormat="1" ht="16.5" customHeight="1">
      <c r="A12" s="7"/>
      <c r="B12" s="18" t="s">
        <v>308</v>
      </c>
      <c r="C12" s="17" t="s">
        <v>8753</v>
      </c>
      <c r="D12" s="18" t="s">
        <v>300</v>
      </c>
      <c r="E12" s="1508" t="s">
        <v>8755</v>
      </c>
      <c r="F12" s="1509"/>
      <c r="G12" s="18" t="s">
        <v>302</v>
      </c>
      <c r="H12" s="1520"/>
      <c r="I12" s="1521"/>
      <c r="J12" s="1522"/>
      <c r="K12" s="29" t="s">
        <v>309</v>
      </c>
      <c r="L12" s="872" t="s">
        <v>385</v>
      </c>
    </row>
    <row r="13" spans="1:14" s="866" customFormat="1" ht="16.5" customHeight="1">
      <c r="A13" s="7"/>
      <c r="B13" s="1523" t="s">
        <v>310</v>
      </c>
      <c r="C13" s="1523"/>
      <c r="D13" s="1523"/>
      <c r="E13" s="1523" t="s">
        <v>311</v>
      </c>
      <c r="F13" s="1523"/>
      <c r="G13" s="1523"/>
      <c r="H13" s="1523"/>
      <c r="I13" s="1523"/>
      <c r="J13" s="1523"/>
      <c r="K13" s="1523"/>
      <c r="L13" s="1523"/>
    </row>
    <row r="14" spans="1:14" s="873" customFormat="1" ht="16.5" customHeight="1">
      <c r="A14" s="20"/>
      <c r="B14" s="21" t="s">
        <v>312</v>
      </c>
      <c r="C14" s="21" t="s">
        <v>313</v>
      </c>
      <c r="D14" s="21" t="s">
        <v>314</v>
      </c>
      <c r="E14" s="21" t="s">
        <v>315</v>
      </c>
      <c r="F14" s="21" t="s">
        <v>316</v>
      </c>
      <c r="G14" s="21" t="s">
        <v>317</v>
      </c>
      <c r="H14" s="21" t="s">
        <v>318</v>
      </c>
      <c r="I14" s="21" t="s">
        <v>319</v>
      </c>
      <c r="J14" s="21" t="s">
        <v>320</v>
      </c>
      <c r="K14" s="21" t="s">
        <v>321</v>
      </c>
      <c r="L14" s="21" t="s">
        <v>302</v>
      </c>
    </row>
    <row r="15" spans="1:14" s="871" customFormat="1" ht="16.5" customHeight="1">
      <c r="A15" s="22">
        <v>1</v>
      </c>
      <c r="B15" s="865" t="s">
        <v>7394</v>
      </c>
      <c r="C15" s="865" t="s">
        <v>7907</v>
      </c>
      <c r="D15" s="865" t="s">
        <v>387</v>
      </c>
      <c r="E15" s="865" t="s">
        <v>7908</v>
      </c>
      <c r="F15" s="865" t="s">
        <v>7909</v>
      </c>
      <c r="G15" s="865" t="s">
        <v>7910</v>
      </c>
      <c r="H15" s="865" t="s">
        <v>6245</v>
      </c>
      <c r="I15" s="865" t="s">
        <v>7911</v>
      </c>
      <c r="J15" s="865" t="s">
        <v>68</v>
      </c>
      <c r="K15" s="865" t="s">
        <v>7912</v>
      </c>
      <c r="L15" s="865" t="s">
        <v>394</v>
      </c>
      <c r="M15" s="865"/>
    </row>
    <row r="16" spans="1:14" s="871" customFormat="1" ht="16.5" customHeight="1">
      <c r="A16" s="22">
        <v>2</v>
      </c>
      <c r="B16" s="865" t="s">
        <v>7913</v>
      </c>
      <c r="C16" s="865" t="s">
        <v>7914</v>
      </c>
      <c r="D16" s="865" t="s">
        <v>387</v>
      </c>
      <c r="E16" s="865" t="s">
        <v>442</v>
      </c>
      <c r="F16" s="865" t="s">
        <v>442</v>
      </c>
      <c r="G16" s="865" t="s">
        <v>442</v>
      </c>
      <c r="H16" s="865" t="s">
        <v>442</v>
      </c>
      <c r="I16" s="865" t="s">
        <v>442</v>
      </c>
      <c r="J16" s="865" t="s">
        <v>68</v>
      </c>
      <c r="K16" s="874" t="s">
        <v>7537</v>
      </c>
      <c r="L16" s="865" t="s">
        <v>444</v>
      </c>
      <c r="M16" s="865" t="s">
        <v>8756</v>
      </c>
    </row>
    <row r="17" spans="1:13" s="871" customFormat="1" ht="16.5" customHeight="1">
      <c r="A17" s="22">
        <v>3</v>
      </c>
      <c r="B17" s="865" t="s">
        <v>7917</v>
      </c>
      <c r="C17" s="865" t="s">
        <v>7918</v>
      </c>
      <c r="D17" s="865" t="s">
        <v>387</v>
      </c>
      <c r="E17" s="865" t="s">
        <v>7908</v>
      </c>
      <c r="F17" s="865" t="s">
        <v>7909</v>
      </c>
      <c r="G17" s="865" t="s">
        <v>7910</v>
      </c>
      <c r="H17" s="865" t="s">
        <v>7919</v>
      </c>
      <c r="I17" s="865" t="s">
        <v>7920</v>
      </c>
      <c r="J17" s="865" t="s">
        <v>68</v>
      </c>
      <c r="K17" s="865" t="s">
        <v>7921</v>
      </c>
      <c r="L17" s="865" t="s">
        <v>394</v>
      </c>
      <c r="M17" s="865"/>
    </row>
    <row r="18" spans="1:13" s="871" customFormat="1" ht="16.5" customHeight="1">
      <c r="A18" s="22">
        <v>4</v>
      </c>
      <c r="B18" s="865" t="s">
        <v>7922</v>
      </c>
      <c r="C18" s="865" t="s">
        <v>392</v>
      </c>
      <c r="D18" s="865" t="s">
        <v>387</v>
      </c>
      <c r="E18" s="865" t="s">
        <v>7908</v>
      </c>
      <c r="F18" s="865" t="s">
        <v>7909</v>
      </c>
      <c r="G18" s="865" t="s">
        <v>7910</v>
      </c>
      <c r="H18" s="865" t="s">
        <v>7922</v>
      </c>
      <c r="I18" s="865" t="s">
        <v>7923</v>
      </c>
      <c r="J18" s="865" t="s">
        <v>68</v>
      </c>
      <c r="K18" s="865" t="s">
        <v>7924</v>
      </c>
      <c r="L18" s="865" t="s">
        <v>394</v>
      </c>
      <c r="M18" s="865"/>
    </row>
    <row r="19" spans="1:13" s="871" customFormat="1" ht="16.5" customHeight="1">
      <c r="A19" s="22">
        <v>5</v>
      </c>
      <c r="B19" s="865" t="s">
        <v>1259</v>
      </c>
      <c r="C19" s="865" t="s">
        <v>1429</v>
      </c>
      <c r="D19" s="865" t="s">
        <v>387</v>
      </c>
      <c r="E19" s="865" t="s">
        <v>2677</v>
      </c>
      <c r="F19" s="865" t="s">
        <v>8757</v>
      </c>
      <c r="G19" s="865" t="s">
        <v>8758</v>
      </c>
      <c r="H19" s="865" t="s">
        <v>1259</v>
      </c>
      <c r="I19" s="865" t="s">
        <v>2676</v>
      </c>
      <c r="J19" s="865" t="s">
        <v>68</v>
      </c>
      <c r="K19" s="865" t="s">
        <v>8759</v>
      </c>
      <c r="L19" s="865" t="s">
        <v>394</v>
      </c>
      <c r="M19" s="865"/>
    </row>
    <row r="20" spans="1:13" s="871" customFormat="1" ht="16.5" customHeight="1">
      <c r="A20" s="22">
        <v>6</v>
      </c>
      <c r="B20" s="865" t="s">
        <v>7425</v>
      </c>
      <c r="C20" s="865" t="s">
        <v>7929</v>
      </c>
      <c r="D20" s="865" t="s">
        <v>56</v>
      </c>
      <c r="E20" s="865" t="s">
        <v>7908</v>
      </c>
      <c r="F20" s="865" t="s">
        <v>7909</v>
      </c>
      <c r="G20" s="865" t="s">
        <v>7910</v>
      </c>
      <c r="H20" s="865" t="s">
        <v>7425</v>
      </c>
      <c r="I20" s="865" t="s">
        <v>7930</v>
      </c>
      <c r="J20" s="865" t="s">
        <v>89</v>
      </c>
      <c r="K20" s="865" t="s">
        <v>7931</v>
      </c>
      <c r="L20" s="865" t="s">
        <v>394</v>
      </c>
      <c r="M20" s="865"/>
    </row>
    <row r="21" spans="1:13" s="871" customFormat="1" ht="16.5" customHeight="1">
      <c r="A21" s="22">
        <v>7</v>
      </c>
      <c r="B21" s="865" t="s">
        <v>7936</v>
      </c>
      <c r="C21" s="865" t="s">
        <v>7937</v>
      </c>
      <c r="D21" s="865" t="s">
        <v>387</v>
      </c>
      <c r="E21" s="865" t="s">
        <v>442</v>
      </c>
      <c r="F21" s="865" t="s">
        <v>442</v>
      </c>
      <c r="G21" s="865" t="s">
        <v>442</v>
      </c>
      <c r="H21" s="865" t="s">
        <v>442</v>
      </c>
      <c r="I21" s="865" t="s">
        <v>442</v>
      </c>
      <c r="J21" s="865" t="s">
        <v>68</v>
      </c>
      <c r="K21" s="874" t="s">
        <v>7934</v>
      </c>
      <c r="L21" s="865" t="s">
        <v>444</v>
      </c>
      <c r="M21" s="865" t="s">
        <v>8454</v>
      </c>
    </row>
    <row r="22" spans="1:13" s="871" customFormat="1" ht="16.5" customHeight="1">
      <c r="A22" s="22">
        <v>8</v>
      </c>
      <c r="B22" s="865" t="s">
        <v>8760</v>
      </c>
      <c r="C22" s="865" t="s">
        <v>8761</v>
      </c>
      <c r="D22" s="865" t="s">
        <v>387</v>
      </c>
      <c r="E22" s="865" t="s">
        <v>442</v>
      </c>
      <c r="F22" s="865" t="s">
        <v>442</v>
      </c>
      <c r="G22" s="865" t="s">
        <v>442</v>
      </c>
      <c r="H22" s="865" t="s">
        <v>442</v>
      </c>
      <c r="I22" s="865" t="s">
        <v>442</v>
      </c>
      <c r="J22" s="865" t="s">
        <v>68</v>
      </c>
      <c r="K22" s="874" t="s">
        <v>7934</v>
      </c>
      <c r="L22" s="865" t="s">
        <v>444</v>
      </c>
      <c r="M22" s="865" t="s">
        <v>8454</v>
      </c>
    </row>
    <row r="23" spans="1:13" s="871" customFormat="1" ht="16.5" customHeight="1">
      <c r="A23" s="22">
        <v>9</v>
      </c>
      <c r="B23" s="865" t="s">
        <v>7405</v>
      </c>
      <c r="C23" s="865" t="s">
        <v>7406</v>
      </c>
      <c r="D23" s="865" t="s">
        <v>387</v>
      </c>
      <c r="E23" s="865" t="s">
        <v>442</v>
      </c>
      <c r="F23" s="865" t="s">
        <v>442</v>
      </c>
      <c r="G23" s="865" t="s">
        <v>442</v>
      </c>
      <c r="H23" s="865" t="s">
        <v>442</v>
      </c>
      <c r="I23" s="865" t="s">
        <v>442</v>
      </c>
      <c r="J23" s="865" t="s">
        <v>68</v>
      </c>
      <c r="K23" s="874" t="s">
        <v>7934</v>
      </c>
      <c r="L23" s="865" t="s">
        <v>444</v>
      </c>
      <c r="M23" s="865" t="s">
        <v>8454</v>
      </c>
    </row>
    <row r="24" spans="1:13" s="871" customFormat="1" ht="16.5" customHeight="1">
      <c r="A24" s="22">
        <v>10</v>
      </c>
      <c r="B24" s="865" t="s">
        <v>7414</v>
      </c>
      <c r="C24" s="865" t="s">
        <v>7415</v>
      </c>
      <c r="D24" s="865" t="s">
        <v>387</v>
      </c>
      <c r="E24" s="865" t="s">
        <v>442</v>
      </c>
      <c r="F24" s="865" t="s">
        <v>442</v>
      </c>
      <c r="G24" s="865" t="s">
        <v>442</v>
      </c>
      <c r="H24" s="865" t="s">
        <v>442</v>
      </c>
      <c r="I24" s="865" t="s">
        <v>442</v>
      </c>
      <c r="J24" s="865" t="s">
        <v>68</v>
      </c>
      <c r="K24" s="874" t="s">
        <v>7934</v>
      </c>
      <c r="L24" s="865" t="s">
        <v>444</v>
      </c>
      <c r="M24" s="865" t="s">
        <v>8454</v>
      </c>
    </row>
    <row r="25" spans="1:13" s="871" customFormat="1" ht="16.5" customHeight="1">
      <c r="A25" s="22">
        <v>11</v>
      </c>
      <c r="B25" s="865" t="s">
        <v>8762</v>
      </c>
      <c r="C25" s="865" t="s">
        <v>8763</v>
      </c>
      <c r="D25" s="865" t="s">
        <v>387</v>
      </c>
      <c r="E25" s="865" t="s">
        <v>442</v>
      </c>
      <c r="F25" s="865" t="s">
        <v>442</v>
      </c>
      <c r="G25" s="865" t="s">
        <v>442</v>
      </c>
      <c r="H25" s="865" t="s">
        <v>442</v>
      </c>
      <c r="I25" s="865" t="s">
        <v>442</v>
      </c>
      <c r="J25" s="865" t="s">
        <v>68</v>
      </c>
      <c r="K25" s="874" t="s">
        <v>7934</v>
      </c>
      <c r="L25" s="865" t="s">
        <v>444</v>
      </c>
      <c r="M25" s="865" t="s">
        <v>8454</v>
      </c>
    </row>
    <row r="26" spans="1:13" s="871" customFormat="1" ht="16.5" customHeight="1">
      <c r="A26" s="22">
        <v>12</v>
      </c>
      <c r="B26" s="865" t="s">
        <v>8764</v>
      </c>
      <c r="C26" s="865" t="s">
        <v>8765</v>
      </c>
      <c r="D26" s="865" t="s">
        <v>56</v>
      </c>
      <c r="E26" s="865" t="s">
        <v>442</v>
      </c>
      <c r="F26" s="865" t="s">
        <v>442</v>
      </c>
      <c r="G26" s="865" t="s">
        <v>442</v>
      </c>
      <c r="H26" s="865" t="s">
        <v>442</v>
      </c>
      <c r="I26" s="865" t="s">
        <v>442</v>
      </c>
      <c r="J26" s="865" t="s">
        <v>89</v>
      </c>
      <c r="K26" s="874" t="s">
        <v>7934</v>
      </c>
      <c r="L26" s="865" t="s">
        <v>444</v>
      </c>
      <c r="M26" s="865" t="s">
        <v>8454</v>
      </c>
    </row>
    <row r="27" spans="1:13" s="871" customFormat="1" ht="16.5" customHeight="1">
      <c r="A27" s="22">
        <v>13</v>
      </c>
      <c r="B27" s="865" t="s">
        <v>8766</v>
      </c>
      <c r="C27" s="865" t="s">
        <v>8767</v>
      </c>
      <c r="D27" s="865" t="s">
        <v>387</v>
      </c>
      <c r="E27" s="865" t="s">
        <v>442</v>
      </c>
      <c r="F27" s="865" t="s">
        <v>442</v>
      </c>
      <c r="G27" s="865" t="s">
        <v>442</v>
      </c>
      <c r="H27" s="865" t="s">
        <v>442</v>
      </c>
      <c r="I27" s="865" t="s">
        <v>442</v>
      </c>
      <c r="J27" s="865" t="s">
        <v>68</v>
      </c>
      <c r="K27" s="874" t="s">
        <v>7934</v>
      </c>
      <c r="L27" s="865" t="s">
        <v>444</v>
      </c>
      <c r="M27" s="865" t="s">
        <v>8454</v>
      </c>
    </row>
    <row r="28" spans="1:13" s="871" customFormat="1" ht="16.5" customHeight="1">
      <c r="A28" s="22">
        <v>14</v>
      </c>
      <c r="B28" s="865" t="s">
        <v>8768</v>
      </c>
      <c r="C28" s="865" t="s">
        <v>8769</v>
      </c>
      <c r="D28" s="865" t="s">
        <v>387</v>
      </c>
      <c r="E28" s="865" t="s">
        <v>442</v>
      </c>
      <c r="F28" s="865" t="s">
        <v>442</v>
      </c>
      <c r="G28" s="865" t="s">
        <v>442</v>
      </c>
      <c r="H28" s="865" t="s">
        <v>442</v>
      </c>
      <c r="I28" s="865" t="s">
        <v>442</v>
      </c>
      <c r="J28" s="865" t="s">
        <v>68</v>
      </c>
      <c r="K28" s="874" t="s">
        <v>7934</v>
      </c>
      <c r="L28" s="865" t="s">
        <v>444</v>
      </c>
      <c r="M28" s="865" t="s">
        <v>8454</v>
      </c>
    </row>
    <row r="29" spans="1:13" s="871" customFormat="1" ht="16.5" customHeight="1">
      <c r="A29" s="22">
        <v>15</v>
      </c>
      <c r="B29" s="865" t="s">
        <v>8770</v>
      </c>
      <c r="C29" s="865" t="s">
        <v>8771</v>
      </c>
      <c r="D29" s="865" t="s">
        <v>387</v>
      </c>
      <c r="E29" s="865" t="s">
        <v>442</v>
      </c>
      <c r="F29" s="865" t="s">
        <v>442</v>
      </c>
      <c r="G29" s="865" t="s">
        <v>442</v>
      </c>
      <c r="H29" s="865" t="s">
        <v>442</v>
      </c>
      <c r="I29" s="865" t="s">
        <v>442</v>
      </c>
      <c r="J29" s="865" t="s">
        <v>68</v>
      </c>
      <c r="K29" s="874" t="s">
        <v>7934</v>
      </c>
      <c r="L29" s="865" t="s">
        <v>444</v>
      </c>
      <c r="M29" s="865" t="s">
        <v>8454</v>
      </c>
    </row>
    <row r="30" spans="1:13" s="871" customFormat="1" ht="16.5" customHeight="1">
      <c r="A30" s="22">
        <v>16</v>
      </c>
      <c r="B30" s="865" t="s">
        <v>8772</v>
      </c>
      <c r="C30" s="865" t="s">
        <v>8773</v>
      </c>
      <c r="D30" s="865" t="s">
        <v>387</v>
      </c>
      <c r="E30" s="865" t="s">
        <v>442</v>
      </c>
      <c r="F30" s="865" t="s">
        <v>442</v>
      </c>
      <c r="G30" s="865" t="s">
        <v>442</v>
      </c>
      <c r="H30" s="865" t="s">
        <v>442</v>
      </c>
      <c r="I30" s="865" t="s">
        <v>442</v>
      </c>
      <c r="J30" s="865" t="s">
        <v>68</v>
      </c>
      <c r="K30" s="874" t="s">
        <v>7934</v>
      </c>
      <c r="L30" s="865" t="s">
        <v>444</v>
      </c>
      <c r="M30" s="865" t="s">
        <v>8454</v>
      </c>
    </row>
    <row r="31" spans="1:13" s="871" customFormat="1" ht="16.5" customHeight="1">
      <c r="A31" s="22">
        <v>17</v>
      </c>
      <c r="B31" s="865" t="s">
        <v>7938</v>
      </c>
      <c r="C31" s="865" t="s">
        <v>7939</v>
      </c>
      <c r="D31" s="865" t="s">
        <v>387</v>
      </c>
      <c r="E31" s="865" t="s">
        <v>7908</v>
      </c>
      <c r="F31" s="865" t="s">
        <v>7909</v>
      </c>
      <c r="G31" s="865" t="s">
        <v>7910</v>
      </c>
      <c r="H31" s="865" t="s">
        <v>8774</v>
      </c>
      <c r="I31" s="865" t="s">
        <v>7941</v>
      </c>
      <c r="J31" s="865" t="s">
        <v>68</v>
      </c>
      <c r="K31" s="865" t="s">
        <v>7942</v>
      </c>
      <c r="L31" s="865" t="s">
        <v>394</v>
      </c>
      <c r="M31" s="865"/>
    </row>
    <row r="32" spans="1:13" s="871" customFormat="1" ht="16.5" customHeight="1">
      <c r="A32" s="22">
        <v>18</v>
      </c>
      <c r="B32" s="865" t="s">
        <v>7943</v>
      </c>
      <c r="C32" s="865" t="s">
        <v>7944</v>
      </c>
      <c r="D32" s="865" t="s">
        <v>387</v>
      </c>
      <c r="E32" s="865" t="s">
        <v>7908</v>
      </c>
      <c r="F32" s="865" t="s">
        <v>7909</v>
      </c>
      <c r="G32" s="865" t="s">
        <v>7910</v>
      </c>
      <c r="H32" s="865" t="s">
        <v>7945</v>
      </c>
      <c r="I32" s="865" t="s">
        <v>7946</v>
      </c>
      <c r="J32" s="865" t="s">
        <v>68</v>
      </c>
      <c r="K32" s="865" t="s">
        <v>7947</v>
      </c>
      <c r="L32" s="865" t="s">
        <v>394</v>
      </c>
      <c r="M32" s="865"/>
    </row>
    <row r="33" spans="1:13" s="871" customFormat="1" ht="16.5" customHeight="1">
      <c r="A33" s="22">
        <v>19</v>
      </c>
      <c r="B33" s="865" t="s">
        <v>7948</v>
      </c>
      <c r="C33" s="865" t="s">
        <v>7949</v>
      </c>
      <c r="D33" s="865" t="s">
        <v>387</v>
      </c>
      <c r="E33" s="865" t="s">
        <v>7908</v>
      </c>
      <c r="F33" s="865" t="s">
        <v>7909</v>
      </c>
      <c r="G33" s="865" t="s">
        <v>7910</v>
      </c>
      <c r="H33" s="865" t="s">
        <v>7948</v>
      </c>
      <c r="I33" s="865" t="s">
        <v>7950</v>
      </c>
      <c r="J33" s="865" t="s">
        <v>68</v>
      </c>
      <c r="K33" s="865" t="s">
        <v>7951</v>
      </c>
      <c r="L33" s="865" t="s">
        <v>394</v>
      </c>
      <c r="M33" s="865"/>
    </row>
    <row r="34" spans="1:13" s="871" customFormat="1" ht="16.5" customHeight="1">
      <c r="A34" s="22">
        <v>20</v>
      </c>
      <c r="B34" s="865" t="s">
        <v>7952</v>
      </c>
      <c r="C34" s="865" t="s">
        <v>7953</v>
      </c>
      <c r="D34" s="865" t="s">
        <v>387</v>
      </c>
      <c r="E34" s="865" t="s">
        <v>7908</v>
      </c>
      <c r="F34" s="865" t="s">
        <v>7909</v>
      </c>
      <c r="G34" s="865" t="s">
        <v>7910</v>
      </c>
      <c r="H34" s="865" t="s">
        <v>7954</v>
      </c>
      <c r="I34" s="865" t="s">
        <v>7955</v>
      </c>
      <c r="J34" s="865" t="s">
        <v>68</v>
      </c>
      <c r="K34" s="865" t="s">
        <v>7956</v>
      </c>
      <c r="L34" s="865" t="s">
        <v>394</v>
      </c>
      <c r="M34" s="865"/>
    </row>
    <row r="35" spans="1:13" s="871" customFormat="1" ht="16.5" customHeight="1">
      <c r="A35" s="22">
        <v>21</v>
      </c>
      <c r="B35" s="865" t="s">
        <v>397</v>
      </c>
      <c r="C35" s="865" t="s">
        <v>398</v>
      </c>
      <c r="D35" s="865" t="s">
        <v>387</v>
      </c>
      <c r="E35" s="865" t="s">
        <v>354</v>
      </c>
      <c r="F35" s="865" t="s">
        <v>389</v>
      </c>
      <c r="G35" s="865" t="s">
        <v>7957</v>
      </c>
      <c r="H35" s="865" t="s">
        <v>7958</v>
      </c>
      <c r="I35" s="865" t="s">
        <v>7959</v>
      </c>
      <c r="J35" s="865" t="s">
        <v>68</v>
      </c>
      <c r="K35" s="865" t="s">
        <v>7960</v>
      </c>
      <c r="L35" s="865" t="s">
        <v>394</v>
      </c>
      <c r="M35" s="865"/>
    </row>
    <row r="36" spans="1:13" s="871" customFormat="1" ht="16.5" customHeight="1">
      <c r="A36" s="22">
        <v>22</v>
      </c>
      <c r="B36" s="865" t="s">
        <v>1448</v>
      </c>
      <c r="C36" s="865" t="s">
        <v>1447</v>
      </c>
      <c r="D36" s="865" t="s">
        <v>387</v>
      </c>
      <c r="E36" s="865" t="s">
        <v>7908</v>
      </c>
      <c r="F36" s="865" t="s">
        <v>7909</v>
      </c>
      <c r="G36" s="865" t="s">
        <v>7910</v>
      </c>
      <c r="H36" s="865" t="s">
        <v>7961</v>
      </c>
      <c r="I36" s="865" t="s">
        <v>7962</v>
      </c>
      <c r="J36" s="865" t="s">
        <v>68</v>
      </c>
      <c r="K36" s="865" t="s">
        <v>7963</v>
      </c>
      <c r="L36" s="865" t="s">
        <v>394</v>
      </c>
      <c r="M36" s="865"/>
    </row>
    <row r="37" spans="1:13" s="871" customFormat="1" ht="16.5" customHeight="1">
      <c r="A37" s="22">
        <v>23</v>
      </c>
      <c r="B37" s="865" t="s">
        <v>2424</v>
      </c>
      <c r="C37" s="865" t="s">
        <v>2425</v>
      </c>
      <c r="D37" s="865" t="s">
        <v>387</v>
      </c>
      <c r="E37" s="865" t="s">
        <v>7908</v>
      </c>
      <c r="F37" s="865" t="s">
        <v>7909</v>
      </c>
      <c r="G37" s="865" t="s">
        <v>7910</v>
      </c>
      <c r="H37" s="865" t="s">
        <v>7964</v>
      </c>
      <c r="I37" s="865" t="s">
        <v>7965</v>
      </c>
      <c r="J37" s="865" t="s">
        <v>68</v>
      </c>
      <c r="K37" s="865" t="s">
        <v>7966</v>
      </c>
      <c r="L37" s="865" t="s">
        <v>394</v>
      </c>
      <c r="M37" s="865"/>
    </row>
    <row r="38" spans="1:13" s="871" customFormat="1" ht="16.5" customHeight="1">
      <c r="A38" s="22">
        <v>24</v>
      </c>
      <c r="B38" s="865" t="s">
        <v>1702</v>
      </c>
      <c r="C38" s="865" t="s">
        <v>1511</v>
      </c>
      <c r="D38" s="865" t="s">
        <v>387</v>
      </c>
      <c r="E38" s="865" t="s">
        <v>7908</v>
      </c>
      <c r="F38" s="865" t="s">
        <v>7909</v>
      </c>
      <c r="G38" s="865" t="s">
        <v>7910</v>
      </c>
      <c r="H38" s="865" t="s">
        <v>7969</v>
      </c>
      <c r="I38" s="865" t="s">
        <v>7420</v>
      </c>
      <c r="J38" s="865" t="s">
        <v>68</v>
      </c>
      <c r="K38" s="865" t="s">
        <v>7970</v>
      </c>
      <c r="L38" s="865" t="s">
        <v>394</v>
      </c>
      <c r="M38" s="865"/>
    </row>
    <row r="39" spans="1:13" s="871" customFormat="1" ht="16.5" customHeight="1">
      <c r="A39" s="22">
        <v>25</v>
      </c>
      <c r="B39" s="865" t="s">
        <v>7971</v>
      </c>
      <c r="C39" s="865" t="s">
        <v>7972</v>
      </c>
      <c r="D39" s="865" t="s">
        <v>387</v>
      </c>
      <c r="E39" s="865" t="s">
        <v>7908</v>
      </c>
      <c r="F39" s="865" t="s">
        <v>7909</v>
      </c>
      <c r="G39" s="865" t="s">
        <v>7910</v>
      </c>
      <c r="H39" s="865" t="s">
        <v>7973</v>
      </c>
      <c r="I39" s="865" t="s">
        <v>7974</v>
      </c>
      <c r="J39" s="865" t="s">
        <v>68</v>
      </c>
      <c r="K39" s="865" t="s">
        <v>7975</v>
      </c>
      <c r="L39" s="865" t="s">
        <v>394</v>
      </c>
      <c r="M39" s="865"/>
    </row>
    <row r="40" spans="1:13" s="871" customFormat="1" ht="16.5" customHeight="1">
      <c r="A40" s="22">
        <v>26</v>
      </c>
      <c r="B40" s="865" t="s">
        <v>7976</v>
      </c>
      <c r="C40" s="865" t="s">
        <v>7977</v>
      </c>
      <c r="D40" s="865" t="s">
        <v>387</v>
      </c>
      <c r="E40" s="865" t="s">
        <v>7908</v>
      </c>
      <c r="F40" s="865" t="s">
        <v>7909</v>
      </c>
      <c r="G40" s="865" t="s">
        <v>7910</v>
      </c>
      <c r="H40" s="865" t="s">
        <v>7978</v>
      </c>
      <c r="I40" s="865" t="s">
        <v>7979</v>
      </c>
      <c r="J40" s="865" t="s">
        <v>68</v>
      </c>
      <c r="K40" s="865" t="s">
        <v>7980</v>
      </c>
      <c r="L40" s="865" t="s">
        <v>394</v>
      </c>
      <c r="M40" s="865"/>
    </row>
    <row r="41" spans="1:13" s="871" customFormat="1" ht="16.5" customHeight="1">
      <c r="A41" s="22">
        <v>27</v>
      </c>
      <c r="B41" s="865" t="s">
        <v>7981</v>
      </c>
      <c r="C41" s="865" t="s">
        <v>7982</v>
      </c>
      <c r="D41" s="865" t="s">
        <v>387</v>
      </c>
      <c r="E41" s="865" t="s">
        <v>7908</v>
      </c>
      <c r="F41" s="865" t="s">
        <v>7909</v>
      </c>
      <c r="G41" s="865" t="s">
        <v>7910</v>
      </c>
      <c r="H41" s="865" t="s">
        <v>7983</v>
      </c>
      <c r="I41" s="865" t="s">
        <v>7984</v>
      </c>
      <c r="J41" s="865" t="s">
        <v>68</v>
      </c>
      <c r="K41" s="865" t="s">
        <v>7985</v>
      </c>
      <c r="L41" s="865" t="s">
        <v>394</v>
      </c>
      <c r="M41" s="865"/>
    </row>
    <row r="42" spans="1:13" s="871" customFormat="1" ht="16.5" customHeight="1">
      <c r="A42" s="22">
        <v>28</v>
      </c>
      <c r="B42" s="865" t="s">
        <v>7988</v>
      </c>
      <c r="C42" s="865" t="s">
        <v>7989</v>
      </c>
      <c r="D42" s="865" t="s">
        <v>387</v>
      </c>
      <c r="E42" s="865" t="s">
        <v>7908</v>
      </c>
      <c r="F42" s="865" t="s">
        <v>7909</v>
      </c>
      <c r="G42" s="865" t="s">
        <v>7910</v>
      </c>
      <c r="H42" s="865" t="s">
        <v>7990</v>
      </c>
      <c r="I42" s="865" t="s">
        <v>7484</v>
      </c>
      <c r="J42" s="865" t="s">
        <v>68</v>
      </c>
      <c r="K42" s="865" t="s">
        <v>7991</v>
      </c>
      <c r="L42" s="865" t="s">
        <v>394</v>
      </c>
      <c r="M42" s="865"/>
    </row>
    <row r="43" spans="1:13" s="871" customFormat="1" ht="16.5" customHeight="1">
      <c r="A43" s="22">
        <v>29</v>
      </c>
      <c r="B43" s="865" t="s">
        <v>7992</v>
      </c>
      <c r="C43" s="865" t="s">
        <v>7993</v>
      </c>
      <c r="D43" s="865" t="s">
        <v>387</v>
      </c>
      <c r="E43" s="865" t="s">
        <v>7908</v>
      </c>
      <c r="F43" s="865" t="s">
        <v>7909</v>
      </c>
      <c r="G43" s="865" t="s">
        <v>7910</v>
      </c>
      <c r="H43" s="865" t="s">
        <v>7994</v>
      </c>
      <c r="I43" s="865" t="s">
        <v>7995</v>
      </c>
      <c r="J43" s="865" t="s">
        <v>68</v>
      </c>
      <c r="K43" s="865" t="s">
        <v>7996</v>
      </c>
      <c r="L43" s="865" t="s">
        <v>394</v>
      </c>
      <c r="M43" s="865"/>
    </row>
    <row r="44" spans="1:13" s="871" customFormat="1" ht="16.5" customHeight="1">
      <c r="A44" s="22">
        <v>30</v>
      </c>
      <c r="B44" s="865" t="s">
        <v>1919</v>
      </c>
      <c r="C44" s="865" t="s">
        <v>1920</v>
      </c>
      <c r="D44" s="865" t="s">
        <v>387</v>
      </c>
      <c r="E44" s="865" t="s">
        <v>7908</v>
      </c>
      <c r="F44" s="865" t="s">
        <v>7909</v>
      </c>
      <c r="G44" s="865" t="s">
        <v>7910</v>
      </c>
      <c r="H44" s="865" t="s">
        <v>7997</v>
      </c>
      <c r="I44" s="865" t="s">
        <v>7400</v>
      </c>
      <c r="J44" s="865" t="s">
        <v>68</v>
      </c>
      <c r="K44" s="865" t="s">
        <v>7998</v>
      </c>
      <c r="L44" s="865" t="s">
        <v>394</v>
      </c>
      <c r="M44" s="865"/>
    </row>
    <row r="45" spans="1:13" s="871" customFormat="1" ht="16.5" customHeight="1">
      <c r="A45" s="22">
        <v>31</v>
      </c>
      <c r="B45" s="865" t="s">
        <v>7999</v>
      </c>
      <c r="C45" s="865" t="s">
        <v>8000</v>
      </c>
      <c r="D45" s="865" t="s">
        <v>387</v>
      </c>
      <c r="E45" s="865" t="s">
        <v>7908</v>
      </c>
      <c r="F45" s="865" t="s">
        <v>7909</v>
      </c>
      <c r="G45" s="865" t="s">
        <v>7910</v>
      </c>
      <c r="H45" s="865" t="s">
        <v>8001</v>
      </c>
      <c r="I45" s="865" t="s">
        <v>8002</v>
      </c>
      <c r="J45" s="865" t="s">
        <v>68</v>
      </c>
      <c r="K45" s="865" t="s">
        <v>8003</v>
      </c>
      <c r="L45" s="865" t="s">
        <v>394</v>
      </c>
      <c r="M45" s="865"/>
    </row>
    <row r="46" spans="1:13" s="871" customFormat="1" ht="16.5" customHeight="1">
      <c r="A46" s="22">
        <v>32</v>
      </c>
      <c r="B46" s="865" t="s">
        <v>8008</v>
      </c>
      <c r="C46" s="865" t="s">
        <v>8009</v>
      </c>
      <c r="D46" s="865" t="s">
        <v>387</v>
      </c>
      <c r="E46" s="865" t="s">
        <v>442</v>
      </c>
      <c r="F46" s="865" t="s">
        <v>442</v>
      </c>
      <c r="G46" s="865" t="s">
        <v>442</v>
      </c>
      <c r="H46" s="865" t="s">
        <v>442</v>
      </c>
      <c r="I46" s="865" t="s">
        <v>442</v>
      </c>
      <c r="J46" s="865" t="s">
        <v>68</v>
      </c>
      <c r="K46" s="874" t="s">
        <v>7934</v>
      </c>
      <c r="L46" s="865" t="s">
        <v>444</v>
      </c>
      <c r="M46" s="865" t="s">
        <v>8454</v>
      </c>
    </row>
    <row r="47" spans="1:13" s="871" customFormat="1" ht="16.5" customHeight="1">
      <c r="A47" s="22">
        <v>33</v>
      </c>
      <c r="B47" s="865" t="s">
        <v>8010</v>
      </c>
      <c r="C47" s="865" t="s">
        <v>8011</v>
      </c>
      <c r="D47" s="865" t="s">
        <v>387</v>
      </c>
      <c r="E47" s="865" t="s">
        <v>7908</v>
      </c>
      <c r="F47" s="865" t="s">
        <v>7909</v>
      </c>
      <c r="G47" s="865" t="s">
        <v>7910</v>
      </c>
      <c r="H47" s="865" t="s">
        <v>8012</v>
      </c>
      <c r="I47" s="865" t="s">
        <v>8013</v>
      </c>
      <c r="J47" s="865" t="s">
        <v>68</v>
      </c>
      <c r="K47" s="865" t="s">
        <v>8014</v>
      </c>
      <c r="L47" s="865" t="s">
        <v>394</v>
      </c>
      <c r="M47" s="865"/>
    </row>
    <row r="48" spans="1:13" s="871" customFormat="1" ht="16.5" customHeight="1">
      <c r="A48" s="22">
        <v>34</v>
      </c>
      <c r="B48" s="865" t="s">
        <v>8015</v>
      </c>
      <c r="C48" s="865" t="s">
        <v>8016</v>
      </c>
      <c r="D48" s="865" t="s">
        <v>56</v>
      </c>
      <c r="E48" s="865" t="s">
        <v>7908</v>
      </c>
      <c r="F48" s="865" t="s">
        <v>7909</v>
      </c>
      <c r="G48" s="865" t="s">
        <v>7910</v>
      </c>
      <c r="H48" s="865" t="s">
        <v>8017</v>
      </c>
      <c r="I48" s="865" t="s">
        <v>8018</v>
      </c>
      <c r="J48" s="865" t="s">
        <v>89</v>
      </c>
      <c r="K48" s="865" t="s">
        <v>8019</v>
      </c>
      <c r="L48" s="865" t="s">
        <v>394</v>
      </c>
      <c r="M48" s="865"/>
    </row>
    <row r="49" spans="1:13" s="871" customFormat="1" ht="16.5" customHeight="1">
      <c r="A49" s="22">
        <v>35</v>
      </c>
      <c r="B49" s="865" t="s">
        <v>8020</v>
      </c>
      <c r="C49" s="865" t="s">
        <v>8021</v>
      </c>
      <c r="D49" s="865" t="s">
        <v>56</v>
      </c>
      <c r="E49" s="865" t="s">
        <v>7908</v>
      </c>
      <c r="F49" s="865" t="s">
        <v>7909</v>
      </c>
      <c r="G49" s="865" t="s">
        <v>7910</v>
      </c>
      <c r="H49" s="865" t="s">
        <v>8022</v>
      </c>
      <c r="I49" s="865" t="s">
        <v>8023</v>
      </c>
      <c r="J49" s="865" t="s">
        <v>89</v>
      </c>
      <c r="K49" s="865" t="s">
        <v>8024</v>
      </c>
      <c r="L49" s="865" t="s">
        <v>394</v>
      </c>
      <c r="M49" s="865"/>
    </row>
    <row r="50" spans="1:13" s="871" customFormat="1" ht="16.5" customHeight="1">
      <c r="A50" s="22">
        <v>36</v>
      </c>
      <c r="B50" s="865" t="s">
        <v>8775</v>
      </c>
      <c r="C50" s="865" t="s">
        <v>8026</v>
      </c>
      <c r="D50" s="865" t="s">
        <v>56</v>
      </c>
      <c r="E50" s="865" t="s">
        <v>7908</v>
      </c>
      <c r="F50" s="865" t="s">
        <v>7909</v>
      </c>
      <c r="G50" s="865" t="s">
        <v>7910</v>
      </c>
      <c r="H50" s="865" t="s">
        <v>8027</v>
      </c>
      <c r="I50" s="865" t="s">
        <v>8028</v>
      </c>
      <c r="J50" s="865" t="s">
        <v>89</v>
      </c>
      <c r="K50" s="865" t="s">
        <v>8029</v>
      </c>
      <c r="L50" s="865" t="s">
        <v>394</v>
      </c>
      <c r="M50" s="865"/>
    </row>
    <row r="51" spans="1:13" s="871" customFormat="1" ht="16.5" customHeight="1">
      <c r="A51" s="22">
        <v>37</v>
      </c>
      <c r="B51" s="865" t="s">
        <v>7986</v>
      </c>
      <c r="C51" s="865" t="s">
        <v>7987</v>
      </c>
      <c r="D51" s="865" t="s">
        <v>387</v>
      </c>
      <c r="E51" s="865" t="s">
        <v>442</v>
      </c>
      <c r="F51" s="865" t="s">
        <v>442</v>
      </c>
      <c r="G51" s="865" t="s">
        <v>442</v>
      </c>
      <c r="H51" s="865" t="s">
        <v>442</v>
      </c>
      <c r="I51" s="865" t="s">
        <v>442</v>
      </c>
      <c r="J51" s="865" t="s">
        <v>68</v>
      </c>
      <c r="K51" s="874" t="s">
        <v>7934</v>
      </c>
      <c r="L51" s="865" t="s">
        <v>444</v>
      </c>
      <c r="M51" s="865" t="s">
        <v>8454</v>
      </c>
    </row>
    <row r="52" spans="1:13" s="871" customFormat="1" ht="16.5" customHeight="1">
      <c r="A52" s="22">
        <v>38</v>
      </c>
      <c r="B52" s="865" t="s">
        <v>8030</v>
      </c>
      <c r="C52" s="865" t="s">
        <v>8031</v>
      </c>
      <c r="D52" s="865" t="s">
        <v>387</v>
      </c>
      <c r="E52" s="865" t="s">
        <v>7908</v>
      </c>
      <c r="F52" s="865" t="s">
        <v>7909</v>
      </c>
      <c r="G52" s="865" t="s">
        <v>7910</v>
      </c>
      <c r="H52" s="865" t="s">
        <v>8776</v>
      </c>
      <c r="I52" s="865" t="s">
        <v>8033</v>
      </c>
      <c r="J52" s="865" t="s">
        <v>68</v>
      </c>
      <c r="K52" s="865" t="s">
        <v>8034</v>
      </c>
      <c r="L52" s="865" t="s">
        <v>394</v>
      </c>
      <c r="M52" s="865"/>
    </row>
    <row r="53" spans="1:13" s="871" customFormat="1" ht="16.5" customHeight="1">
      <c r="A53" s="22">
        <v>39</v>
      </c>
      <c r="B53" s="865" t="s">
        <v>8035</v>
      </c>
      <c r="C53" s="865" t="s">
        <v>8036</v>
      </c>
      <c r="D53" s="865" t="s">
        <v>387</v>
      </c>
      <c r="E53" s="865" t="s">
        <v>7908</v>
      </c>
      <c r="F53" s="865" t="s">
        <v>7909</v>
      </c>
      <c r="G53" s="865" t="s">
        <v>7910</v>
      </c>
      <c r="H53" s="865" t="s">
        <v>8037</v>
      </c>
      <c r="I53" s="865" t="s">
        <v>8038</v>
      </c>
      <c r="J53" s="865" t="s">
        <v>68</v>
      </c>
      <c r="K53" s="865" t="s">
        <v>8039</v>
      </c>
      <c r="L53" s="865" t="s">
        <v>394</v>
      </c>
      <c r="M53" s="865"/>
    </row>
    <row r="54" spans="1:13" s="871" customFormat="1" ht="16.5" customHeight="1">
      <c r="A54" s="22">
        <v>40</v>
      </c>
      <c r="B54" s="865" t="s">
        <v>8040</v>
      </c>
      <c r="C54" s="865" t="s">
        <v>8041</v>
      </c>
      <c r="D54" s="865" t="s">
        <v>387</v>
      </c>
      <c r="E54" s="865" t="s">
        <v>442</v>
      </c>
      <c r="F54" s="865" t="s">
        <v>442</v>
      </c>
      <c r="G54" s="865" t="s">
        <v>442</v>
      </c>
      <c r="H54" s="865" t="s">
        <v>442</v>
      </c>
      <c r="I54" s="865" t="s">
        <v>442</v>
      </c>
      <c r="J54" s="865" t="s">
        <v>68</v>
      </c>
      <c r="K54" s="874" t="s">
        <v>7934</v>
      </c>
      <c r="L54" s="865" t="s">
        <v>444</v>
      </c>
      <c r="M54" s="865" t="s">
        <v>8454</v>
      </c>
    </row>
    <row r="55" spans="1:13" s="871" customFormat="1" ht="16.5" customHeight="1">
      <c r="A55" s="22">
        <v>41</v>
      </c>
      <c r="B55" s="865" t="s">
        <v>8042</v>
      </c>
      <c r="C55" s="865" t="s">
        <v>8043</v>
      </c>
      <c r="D55" s="865" t="s">
        <v>387</v>
      </c>
      <c r="E55" s="865" t="s">
        <v>442</v>
      </c>
      <c r="F55" s="865" t="s">
        <v>442</v>
      </c>
      <c r="G55" s="865" t="s">
        <v>442</v>
      </c>
      <c r="H55" s="865" t="s">
        <v>442</v>
      </c>
      <c r="I55" s="865" t="s">
        <v>442</v>
      </c>
      <c r="J55" s="865" t="s">
        <v>68</v>
      </c>
      <c r="K55" s="874" t="s">
        <v>7934</v>
      </c>
      <c r="L55" s="865" t="s">
        <v>444</v>
      </c>
      <c r="M55" s="865" t="s">
        <v>8454</v>
      </c>
    </row>
    <row r="56" spans="1:13" s="871" customFormat="1" ht="16.5" customHeight="1">
      <c r="A56" s="22">
        <v>42</v>
      </c>
      <c r="B56" s="865" t="s">
        <v>8777</v>
      </c>
      <c r="C56" s="865" t="s">
        <v>8778</v>
      </c>
      <c r="D56" s="865" t="s">
        <v>387</v>
      </c>
      <c r="E56" s="865" t="s">
        <v>442</v>
      </c>
      <c r="F56" s="865" t="s">
        <v>442</v>
      </c>
      <c r="G56" s="865" t="s">
        <v>442</v>
      </c>
      <c r="H56" s="865" t="s">
        <v>442</v>
      </c>
      <c r="I56" s="865" t="s">
        <v>442</v>
      </c>
      <c r="J56" s="865" t="s">
        <v>68</v>
      </c>
      <c r="K56" s="874" t="s">
        <v>7934</v>
      </c>
      <c r="L56" s="865" t="s">
        <v>444</v>
      </c>
      <c r="M56" s="865" t="s">
        <v>8454</v>
      </c>
    </row>
    <row r="57" spans="1:13" s="871" customFormat="1" ht="16.5" customHeight="1">
      <c r="A57" s="22">
        <v>43</v>
      </c>
      <c r="B57" s="865" t="s">
        <v>8044</v>
      </c>
      <c r="C57" s="865" t="s">
        <v>8045</v>
      </c>
      <c r="D57" s="865" t="s">
        <v>387</v>
      </c>
      <c r="E57" s="865" t="s">
        <v>7908</v>
      </c>
      <c r="F57" s="865" t="s">
        <v>7909</v>
      </c>
      <c r="G57" s="865" t="s">
        <v>7910</v>
      </c>
      <c r="H57" s="865" t="s">
        <v>8046</v>
      </c>
      <c r="I57" s="865" t="s">
        <v>8047</v>
      </c>
      <c r="J57" s="865" t="s">
        <v>68</v>
      </c>
      <c r="K57" s="865" t="s">
        <v>8048</v>
      </c>
      <c r="L57" s="865" t="s">
        <v>394</v>
      </c>
      <c r="M57" s="865"/>
    </row>
    <row r="58" spans="1:13" s="871" customFormat="1" ht="16.5" customHeight="1">
      <c r="A58" s="22">
        <v>44</v>
      </c>
      <c r="B58" s="865" t="s">
        <v>8779</v>
      </c>
      <c r="C58" s="865" t="s">
        <v>8780</v>
      </c>
      <c r="D58" s="865" t="s">
        <v>56</v>
      </c>
      <c r="E58" s="865" t="s">
        <v>7908</v>
      </c>
      <c r="F58" s="865" t="s">
        <v>7909</v>
      </c>
      <c r="G58" s="865" t="s">
        <v>7910</v>
      </c>
      <c r="H58" s="865" t="s">
        <v>8051</v>
      </c>
      <c r="I58" s="865" t="s">
        <v>8052</v>
      </c>
      <c r="J58" s="865" t="s">
        <v>89</v>
      </c>
      <c r="K58" s="865" t="s">
        <v>8053</v>
      </c>
      <c r="L58" s="865" t="s">
        <v>394</v>
      </c>
      <c r="M58" s="865"/>
    </row>
    <row r="59" spans="1:13" s="871" customFormat="1" ht="16.5" customHeight="1">
      <c r="A59" s="22">
        <v>45</v>
      </c>
      <c r="B59" s="865" t="s">
        <v>8049</v>
      </c>
      <c r="C59" s="865" t="s">
        <v>8050</v>
      </c>
      <c r="D59" s="865" t="s">
        <v>56</v>
      </c>
      <c r="E59" s="865" t="s">
        <v>7908</v>
      </c>
      <c r="F59" s="865" t="s">
        <v>7909</v>
      </c>
      <c r="G59" s="865" t="s">
        <v>7910</v>
      </c>
      <c r="H59" s="865" t="s">
        <v>8056</v>
      </c>
      <c r="I59" s="865" t="s">
        <v>8057</v>
      </c>
      <c r="J59" s="865" t="s">
        <v>89</v>
      </c>
      <c r="K59" s="865" t="s">
        <v>8058</v>
      </c>
      <c r="L59" s="865" t="s">
        <v>394</v>
      </c>
      <c r="M59" s="865"/>
    </row>
    <row r="60" spans="1:13" s="871" customFormat="1" ht="16.5" customHeight="1">
      <c r="A60" s="22">
        <v>46</v>
      </c>
      <c r="B60" s="865" t="s">
        <v>8059</v>
      </c>
      <c r="C60" s="865" t="s">
        <v>8060</v>
      </c>
      <c r="D60" s="865" t="s">
        <v>387</v>
      </c>
      <c r="E60" s="865" t="s">
        <v>7908</v>
      </c>
      <c r="F60" s="865" t="s">
        <v>7909</v>
      </c>
      <c r="G60" s="865" t="s">
        <v>7910</v>
      </c>
      <c r="H60" s="865" t="s">
        <v>8781</v>
      </c>
      <c r="I60" s="865" t="s">
        <v>8061</v>
      </c>
      <c r="J60" s="865" t="s">
        <v>68</v>
      </c>
      <c r="K60" s="865" t="s">
        <v>8062</v>
      </c>
      <c r="L60" s="865" t="s">
        <v>394</v>
      </c>
      <c r="M60" s="865"/>
    </row>
    <row r="61" spans="1:13" s="871" customFormat="1" ht="16.5" customHeight="1">
      <c r="A61" s="22">
        <v>47</v>
      </c>
      <c r="B61" s="865" t="s">
        <v>8063</v>
      </c>
      <c r="C61" s="865" t="s">
        <v>8064</v>
      </c>
      <c r="D61" s="865" t="s">
        <v>387</v>
      </c>
      <c r="E61" s="865" t="s">
        <v>7908</v>
      </c>
      <c r="F61" s="865" t="s">
        <v>7909</v>
      </c>
      <c r="G61" s="865" t="s">
        <v>7910</v>
      </c>
      <c r="H61" s="865" t="s">
        <v>8065</v>
      </c>
      <c r="I61" s="865" t="s">
        <v>8066</v>
      </c>
      <c r="J61" s="865" t="s">
        <v>68</v>
      </c>
      <c r="K61" s="865" t="s">
        <v>8067</v>
      </c>
      <c r="L61" s="865" t="s">
        <v>394</v>
      </c>
      <c r="M61" s="865"/>
    </row>
    <row r="62" spans="1:13" s="871" customFormat="1" ht="16.5" customHeight="1">
      <c r="A62" s="22">
        <v>48</v>
      </c>
      <c r="B62" s="865" t="s">
        <v>8068</v>
      </c>
      <c r="C62" s="865" t="s">
        <v>8069</v>
      </c>
      <c r="D62" s="865" t="s">
        <v>56</v>
      </c>
      <c r="E62" s="865" t="s">
        <v>7908</v>
      </c>
      <c r="F62" s="865" t="s">
        <v>7909</v>
      </c>
      <c r="G62" s="865" t="s">
        <v>7910</v>
      </c>
      <c r="H62" s="865" t="s">
        <v>8070</v>
      </c>
      <c r="I62" s="865" t="s">
        <v>8071</v>
      </c>
      <c r="J62" s="865" t="s">
        <v>89</v>
      </c>
      <c r="K62" s="865" t="s">
        <v>8072</v>
      </c>
      <c r="L62" s="865" t="s">
        <v>394</v>
      </c>
      <c r="M62" s="865"/>
    </row>
    <row r="63" spans="1:13" s="871" customFormat="1" ht="16.5" customHeight="1">
      <c r="A63" s="22">
        <v>49</v>
      </c>
      <c r="B63" s="865" t="s">
        <v>8073</v>
      </c>
      <c r="C63" s="865" t="s">
        <v>8074</v>
      </c>
      <c r="D63" s="865" t="s">
        <v>387</v>
      </c>
      <c r="E63" s="865" t="s">
        <v>7908</v>
      </c>
      <c r="F63" s="865" t="s">
        <v>7909</v>
      </c>
      <c r="G63" s="865" t="s">
        <v>7910</v>
      </c>
      <c r="H63" s="865" t="s">
        <v>8075</v>
      </c>
      <c r="I63" s="865" t="s">
        <v>8076</v>
      </c>
      <c r="J63" s="865" t="s">
        <v>68</v>
      </c>
      <c r="K63" s="865" t="s">
        <v>8077</v>
      </c>
      <c r="L63" s="865" t="s">
        <v>394</v>
      </c>
      <c r="M63" s="865"/>
    </row>
    <row r="64" spans="1:13" s="871" customFormat="1" ht="16.5" customHeight="1">
      <c r="A64" s="22">
        <v>50</v>
      </c>
      <c r="B64" s="865" t="s">
        <v>8782</v>
      </c>
      <c r="C64" s="865" t="s">
        <v>8079</v>
      </c>
      <c r="D64" s="865" t="s">
        <v>387</v>
      </c>
      <c r="E64" s="865" t="s">
        <v>7908</v>
      </c>
      <c r="F64" s="865" t="s">
        <v>7909</v>
      </c>
      <c r="G64" s="865" t="s">
        <v>7910</v>
      </c>
      <c r="H64" s="865" t="s">
        <v>8080</v>
      </c>
      <c r="I64" s="865" t="s">
        <v>8081</v>
      </c>
      <c r="J64" s="865" t="s">
        <v>68</v>
      </c>
      <c r="K64" s="865" t="s">
        <v>8082</v>
      </c>
      <c r="L64" s="865" t="s">
        <v>394</v>
      </c>
      <c r="M64" s="865"/>
    </row>
    <row r="65" spans="1:13" s="871" customFormat="1" ht="16.5" customHeight="1">
      <c r="A65" s="22">
        <v>51</v>
      </c>
      <c r="B65" s="865" t="s">
        <v>8085</v>
      </c>
      <c r="C65" s="865" t="s">
        <v>8084</v>
      </c>
      <c r="D65" s="865" t="s">
        <v>387</v>
      </c>
      <c r="E65" s="865" t="s">
        <v>7908</v>
      </c>
      <c r="F65" s="865" t="s">
        <v>7909</v>
      </c>
      <c r="G65" s="865" t="s">
        <v>7910</v>
      </c>
      <c r="H65" s="865" t="s">
        <v>8783</v>
      </c>
      <c r="I65" s="865" t="s">
        <v>8086</v>
      </c>
      <c r="J65" s="865" t="s">
        <v>68</v>
      </c>
      <c r="K65" s="865" t="s">
        <v>8087</v>
      </c>
      <c r="L65" s="865" t="s">
        <v>394</v>
      </c>
      <c r="M65" s="865"/>
    </row>
    <row r="66" spans="1:13" s="871" customFormat="1" ht="16.5" customHeight="1">
      <c r="A66" s="22">
        <v>52</v>
      </c>
      <c r="B66" s="865" t="s">
        <v>8730</v>
      </c>
      <c r="C66" s="865" t="s">
        <v>8089</v>
      </c>
      <c r="D66" s="865" t="s">
        <v>387</v>
      </c>
      <c r="E66" s="865" t="s">
        <v>7908</v>
      </c>
      <c r="F66" s="865" t="s">
        <v>7909</v>
      </c>
      <c r="G66" s="865" t="s">
        <v>7910</v>
      </c>
      <c r="H66" s="865" t="s">
        <v>8090</v>
      </c>
      <c r="I66" s="865" t="s">
        <v>8091</v>
      </c>
      <c r="J66" s="865" t="s">
        <v>68</v>
      </c>
      <c r="K66" s="865" t="s">
        <v>8092</v>
      </c>
      <c r="L66" s="865" t="s">
        <v>394</v>
      </c>
      <c r="M66" s="865"/>
    </row>
    <row r="67" spans="1:13" s="871" customFormat="1" ht="16.5" customHeight="1">
      <c r="A67" s="22">
        <v>53</v>
      </c>
      <c r="B67" s="865" t="s">
        <v>8784</v>
      </c>
      <c r="C67" s="865" t="s">
        <v>8094</v>
      </c>
      <c r="D67" s="865" t="s">
        <v>56</v>
      </c>
      <c r="E67" s="865" t="s">
        <v>7908</v>
      </c>
      <c r="F67" s="865" t="s">
        <v>7909</v>
      </c>
      <c r="G67" s="865" t="s">
        <v>7910</v>
      </c>
      <c r="H67" s="865" t="s">
        <v>8095</v>
      </c>
      <c r="I67" s="865" t="s">
        <v>8096</v>
      </c>
      <c r="J67" s="865" t="s">
        <v>89</v>
      </c>
      <c r="K67" s="865" t="s">
        <v>8097</v>
      </c>
      <c r="L67" s="865" t="s">
        <v>394</v>
      </c>
      <c r="M67" s="865"/>
    </row>
    <row r="68" spans="1:13" s="871" customFormat="1" ht="16.5" customHeight="1">
      <c r="A68" s="22">
        <v>54</v>
      </c>
      <c r="B68" s="865" t="s">
        <v>8098</v>
      </c>
      <c r="C68" s="865" t="s">
        <v>8099</v>
      </c>
      <c r="D68" s="865" t="s">
        <v>387</v>
      </c>
      <c r="E68" s="865" t="s">
        <v>7908</v>
      </c>
      <c r="F68" s="865" t="s">
        <v>7909</v>
      </c>
      <c r="G68" s="865" t="s">
        <v>7910</v>
      </c>
      <c r="H68" s="865" t="s">
        <v>8100</v>
      </c>
      <c r="I68" s="865" t="s">
        <v>8101</v>
      </c>
      <c r="J68" s="865" t="s">
        <v>68</v>
      </c>
      <c r="K68" s="865" t="s">
        <v>8102</v>
      </c>
      <c r="L68" s="865" t="s">
        <v>394</v>
      </c>
      <c r="M68" s="865"/>
    </row>
    <row r="69" spans="1:13" s="871" customFormat="1" ht="16.5" customHeight="1">
      <c r="A69" s="22">
        <v>55</v>
      </c>
      <c r="B69" s="865" t="s">
        <v>8103</v>
      </c>
      <c r="C69" s="865" t="s">
        <v>8104</v>
      </c>
      <c r="D69" s="865" t="s">
        <v>387</v>
      </c>
      <c r="E69" s="865" t="s">
        <v>7908</v>
      </c>
      <c r="F69" s="865" t="s">
        <v>7909</v>
      </c>
      <c r="G69" s="865" t="s">
        <v>7910</v>
      </c>
      <c r="H69" s="865" t="s">
        <v>8105</v>
      </c>
      <c r="I69" s="865" t="s">
        <v>8106</v>
      </c>
      <c r="J69" s="865" t="s">
        <v>68</v>
      </c>
      <c r="K69" s="865" t="s">
        <v>8107</v>
      </c>
      <c r="L69" s="865" t="s">
        <v>394</v>
      </c>
      <c r="M69" s="865"/>
    </row>
    <row r="70" spans="1:13" s="871" customFormat="1" ht="16.5" customHeight="1">
      <c r="A70" s="22">
        <v>56</v>
      </c>
      <c r="B70" s="865" t="s">
        <v>8108</v>
      </c>
      <c r="C70" s="865" t="s">
        <v>8109</v>
      </c>
      <c r="D70" s="865" t="s">
        <v>387</v>
      </c>
      <c r="E70" s="865" t="s">
        <v>7908</v>
      </c>
      <c r="F70" s="865" t="s">
        <v>7909</v>
      </c>
      <c r="G70" s="865" t="s">
        <v>7910</v>
      </c>
      <c r="H70" s="865" t="s">
        <v>8785</v>
      </c>
      <c r="I70" s="865" t="s">
        <v>8110</v>
      </c>
      <c r="J70" s="865" t="s">
        <v>68</v>
      </c>
      <c r="K70" s="865" t="s">
        <v>8111</v>
      </c>
      <c r="L70" s="865" t="s">
        <v>394</v>
      </c>
      <c r="M70" s="865"/>
    </row>
    <row r="71" spans="1:13" s="871" customFormat="1" ht="16.5" customHeight="1">
      <c r="A71" s="22">
        <v>57</v>
      </c>
      <c r="B71" s="865" t="s">
        <v>8112</v>
      </c>
      <c r="C71" s="865" t="s">
        <v>8113</v>
      </c>
      <c r="D71" s="865" t="s">
        <v>387</v>
      </c>
      <c r="E71" s="865" t="s">
        <v>7908</v>
      </c>
      <c r="F71" s="865" t="s">
        <v>7909</v>
      </c>
      <c r="G71" s="865" t="s">
        <v>7910</v>
      </c>
      <c r="H71" s="865" t="s">
        <v>8114</v>
      </c>
      <c r="I71" s="865" t="s">
        <v>8115</v>
      </c>
      <c r="J71" s="865" t="s">
        <v>68</v>
      </c>
      <c r="K71" s="865" t="s">
        <v>8116</v>
      </c>
      <c r="L71" s="865" t="s">
        <v>394</v>
      </c>
      <c r="M71" s="865"/>
    </row>
    <row r="72" spans="1:13" s="871" customFormat="1" ht="16.5" customHeight="1">
      <c r="A72" s="22">
        <v>58</v>
      </c>
      <c r="B72" s="865" t="s">
        <v>8117</v>
      </c>
      <c r="C72" s="865" t="s">
        <v>8118</v>
      </c>
      <c r="D72" s="865" t="s">
        <v>56</v>
      </c>
      <c r="E72" s="865" t="s">
        <v>7908</v>
      </c>
      <c r="F72" s="865" t="s">
        <v>7909</v>
      </c>
      <c r="G72" s="865" t="s">
        <v>7910</v>
      </c>
      <c r="H72" s="865" t="s">
        <v>8119</v>
      </c>
      <c r="I72" s="865" t="s">
        <v>8120</v>
      </c>
      <c r="J72" s="865" t="s">
        <v>89</v>
      </c>
      <c r="K72" s="865" t="s">
        <v>8121</v>
      </c>
      <c r="L72" s="865" t="s">
        <v>394</v>
      </c>
      <c r="M72" s="865"/>
    </row>
    <row r="73" spans="1:13" s="871" customFormat="1" ht="16.5" customHeight="1">
      <c r="A73" s="22">
        <v>59</v>
      </c>
      <c r="B73" s="865" t="s">
        <v>8122</v>
      </c>
      <c r="C73" s="865" t="s">
        <v>8123</v>
      </c>
      <c r="D73" s="865" t="s">
        <v>387</v>
      </c>
      <c r="E73" s="865" t="s">
        <v>7908</v>
      </c>
      <c r="F73" s="865" t="s">
        <v>7909</v>
      </c>
      <c r="G73" s="865" t="s">
        <v>7910</v>
      </c>
      <c r="H73" s="865" t="s">
        <v>8124</v>
      </c>
      <c r="I73" s="865" t="s">
        <v>8125</v>
      </c>
      <c r="J73" s="865" t="s">
        <v>68</v>
      </c>
      <c r="K73" s="865" t="s">
        <v>8126</v>
      </c>
      <c r="L73" s="865" t="s">
        <v>394</v>
      </c>
      <c r="M73" s="865"/>
    </row>
    <row r="74" spans="1:13" s="871" customFormat="1" ht="16.5" customHeight="1">
      <c r="A74" s="22">
        <v>60</v>
      </c>
      <c r="B74" s="865" t="s">
        <v>8127</v>
      </c>
      <c r="C74" s="865" t="s">
        <v>8128</v>
      </c>
      <c r="D74" s="865" t="s">
        <v>387</v>
      </c>
      <c r="E74" s="865" t="s">
        <v>7908</v>
      </c>
      <c r="F74" s="865" t="s">
        <v>7909</v>
      </c>
      <c r="G74" s="865" t="s">
        <v>7910</v>
      </c>
      <c r="H74" s="865" t="s">
        <v>8129</v>
      </c>
      <c r="I74" s="865" t="s">
        <v>8130</v>
      </c>
      <c r="J74" s="865" t="s">
        <v>68</v>
      </c>
      <c r="K74" s="865" t="s">
        <v>8131</v>
      </c>
      <c r="L74" s="865" t="s">
        <v>394</v>
      </c>
      <c r="M74" s="865"/>
    </row>
    <row r="75" spans="1:13" s="871" customFormat="1" ht="16.5" customHeight="1">
      <c r="A75" s="22">
        <v>61</v>
      </c>
      <c r="B75" s="865" t="s">
        <v>8132</v>
      </c>
      <c r="C75" s="865" t="s">
        <v>8133</v>
      </c>
      <c r="D75" s="865" t="s">
        <v>387</v>
      </c>
      <c r="E75" s="865" t="s">
        <v>7908</v>
      </c>
      <c r="F75" s="865" t="s">
        <v>7909</v>
      </c>
      <c r="G75" s="865" t="s">
        <v>7910</v>
      </c>
      <c r="H75" s="865" t="s">
        <v>8786</v>
      </c>
      <c r="I75" s="865" t="s">
        <v>8134</v>
      </c>
      <c r="J75" s="865" t="s">
        <v>68</v>
      </c>
      <c r="K75" s="865" t="s">
        <v>8135</v>
      </c>
      <c r="L75" s="865" t="s">
        <v>394</v>
      </c>
      <c r="M75" s="865"/>
    </row>
    <row r="76" spans="1:13" s="871" customFormat="1" ht="16.5" customHeight="1">
      <c r="A76" s="22">
        <v>62</v>
      </c>
      <c r="B76" s="865" t="s">
        <v>8136</v>
      </c>
      <c r="C76" s="865" t="s">
        <v>8137</v>
      </c>
      <c r="D76" s="865" t="s">
        <v>387</v>
      </c>
      <c r="E76" s="865" t="s">
        <v>7908</v>
      </c>
      <c r="F76" s="865" t="s">
        <v>7909</v>
      </c>
      <c r="G76" s="865" t="s">
        <v>7910</v>
      </c>
      <c r="H76" s="865" t="s">
        <v>8138</v>
      </c>
      <c r="I76" s="865" t="s">
        <v>8139</v>
      </c>
      <c r="J76" s="865" t="s">
        <v>68</v>
      </c>
      <c r="K76" s="865" t="s">
        <v>8140</v>
      </c>
      <c r="L76" s="865" t="s">
        <v>394</v>
      </c>
      <c r="M76" s="865"/>
    </row>
    <row r="77" spans="1:13" s="871" customFormat="1" ht="16.5" customHeight="1">
      <c r="A77" s="22">
        <v>63</v>
      </c>
      <c r="B77" s="865" t="s">
        <v>8141</v>
      </c>
      <c r="C77" s="865" t="s">
        <v>8142</v>
      </c>
      <c r="D77" s="865" t="s">
        <v>56</v>
      </c>
      <c r="E77" s="865" t="s">
        <v>7908</v>
      </c>
      <c r="F77" s="865" t="s">
        <v>7909</v>
      </c>
      <c r="G77" s="865" t="s">
        <v>7910</v>
      </c>
      <c r="H77" s="865" t="s">
        <v>8143</v>
      </c>
      <c r="I77" s="865" t="s">
        <v>8144</v>
      </c>
      <c r="J77" s="865" t="s">
        <v>89</v>
      </c>
      <c r="K77" s="865" t="s">
        <v>8145</v>
      </c>
      <c r="L77" s="865" t="s">
        <v>394</v>
      </c>
      <c r="M77" s="865"/>
    </row>
    <row r="78" spans="1:13" s="871" customFormat="1" ht="16.5" customHeight="1">
      <c r="A78" s="22">
        <v>64</v>
      </c>
      <c r="B78" s="865" t="s">
        <v>8146</v>
      </c>
      <c r="C78" s="865" t="s">
        <v>8147</v>
      </c>
      <c r="D78" s="865" t="s">
        <v>387</v>
      </c>
      <c r="E78" s="865" t="s">
        <v>7908</v>
      </c>
      <c r="F78" s="865" t="s">
        <v>7909</v>
      </c>
      <c r="G78" s="865" t="s">
        <v>7910</v>
      </c>
      <c r="H78" s="865" t="s">
        <v>8148</v>
      </c>
      <c r="I78" s="865" t="s">
        <v>8149</v>
      </c>
      <c r="J78" s="865" t="s">
        <v>68</v>
      </c>
      <c r="K78" s="865" t="s">
        <v>8150</v>
      </c>
      <c r="L78" s="865" t="s">
        <v>394</v>
      </c>
      <c r="M78" s="865"/>
    </row>
    <row r="79" spans="1:13" s="871" customFormat="1" ht="16.5" customHeight="1">
      <c r="A79" s="22">
        <v>65</v>
      </c>
      <c r="B79" s="865" t="s">
        <v>8787</v>
      </c>
      <c r="C79" s="865" t="s">
        <v>8152</v>
      </c>
      <c r="D79" s="865" t="s">
        <v>387</v>
      </c>
      <c r="E79" s="865" t="s">
        <v>7908</v>
      </c>
      <c r="F79" s="865" t="s">
        <v>7909</v>
      </c>
      <c r="G79" s="865" t="s">
        <v>7910</v>
      </c>
      <c r="H79" s="865" t="s">
        <v>8153</v>
      </c>
      <c r="I79" s="865" t="s">
        <v>8154</v>
      </c>
      <c r="J79" s="865" t="s">
        <v>68</v>
      </c>
      <c r="K79" s="865" t="s">
        <v>8155</v>
      </c>
      <c r="L79" s="865" t="s">
        <v>394</v>
      </c>
      <c r="M79" s="865"/>
    </row>
    <row r="80" spans="1:13" s="871" customFormat="1" ht="16.5" customHeight="1">
      <c r="A80" s="22">
        <v>66</v>
      </c>
      <c r="B80" s="865" t="s">
        <v>8788</v>
      </c>
      <c r="C80" s="865" t="s">
        <v>8157</v>
      </c>
      <c r="D80" s="865" t="s">
        <v>387</v>
      </c>
      <c r="E80" s="865" t="s">
        <v>7908</v>
      </c>
      <c r="F80" s="865" t="s">
        <v>7909</v>
      </c>
      <c r="G80" s="865" t="s">
        <v>7910</v>
      </c>
      <c r="H80" s="865" t="s">
        <v>8158</v>
      </c>
      <c r="I80" s="865" t="s">
        <v>8159</v>
      </c>
      <c r="J80" s="865" t="s">
        <v>68</v>
      </c>
      <c r="K80" s="865" t="s">
        <v>8160</v>
      </c>
      <c r="L80" s="865" t="s">
        <v>394</v>
      </c>
      <c r="M80" s="865"/>
    </row>
    <row r="81" spans="1:13" s="871" customFormat="1" ht="16.5" customHeight="1">
      <c r="A81" s="22">
        <v>67</v>
      </c>
      <c r="B81" s="865" t="s">
        <v>8789</v>
      </c>
      <c r="C81" s="865" t="s">
        <v>8208</v>
      </c>
      <c r="D81" s="865" t="s">
        <v>387</v>
      </c>
      <c r="E81" s="865" t="s">
        <v>7908</v>
      </c>
      <c r="F81" s="865" t="s">
        <v>7909</v>
      </c>
      <c r="G81" s="865" t="s">
        <v>7910</v>
      </c>
      <c r="H81" s="865" t="s">
        <v>8163</v>
      </c>
      <c r="I81" s="865" t="s">
        <v>8164</v>
      </c>
      <c r="J81" s="865" t="s">
        <v>68</v>
      </c>
      <c r="K81" s="865" t="s">
        <v>8165</v>
      </c>
      <c r="L81" s="865" t="s">
        <v>394</v>
      </c>
      <c r="M81" s="865"/>
    </row>
    <row r="82" spans="1:13" s="871" customFormat="1" ht="16.5" customHeight="1">
      <c r="A82" s="22">
        <v>68</v>
      </c>
      <c r="B82" s="865" t="s">
        <v>8790</v>
      </c>
      <c r="C82" s="865" t="s">
        <v>8167</v>
      </c>
      <c r="D82" s="865" t="s">
        <v>387</v>
      </c>
      <c r="E82" s="865" t="s">
        <v>7908</v>
      </c>
      <c r="F82" s="865" t="s">
        <v>7909</v>
      </c>
      <c r="G82" s="865" t="s">
        <v>7910</v>
      </c>
      <c r="H82" s="865" t="s">
        <v>8168</v>
      </c>
      <c r="I82" s="865" t="s">
        <v>8169</v>
      </c>
      <c r="J82" s="865" t="s">
        <v>68</v>
      </c>
      <c r="K82" s="865" t="s">
        <v>8170</v>
      </c>
      <c r="L82" s="865" t="s">
        <v>394</v>
      </c>
      <c r="M82" s="865"/>
    </row>
    <row r="83" spans="1:13" s="871" customFormat="1" ht="16.5" customHeight="1">
      <c r="A83" s="22">
        <v>69</v>
      </c>
      <c r="B83" s="865" t="s">
        <v>8171</v>
      </c>
      <c r="C83" s="865" t="s">
        <v>8172</v>
      </c>
      <c r="D83" s="865" t="s">
        <v>56</v>
      </c>
      <c r="E83" s="865" t="s">
        <v>7908</v>
      </c>
      <c r="F83" s="865" t="s">
        <v>7909</v>
      </c>
      <c r="G83" s="865" t="s">
        <v>7910</v>
      </c>
      <c r="H83" s="865" t="s">
        <v>8173</v>
      </c>
      <c r="I83" s="865" t="s">
        <v>8174</v>
      </c>
      <c r="J83" s="865" t="s">
        <v>89</v>
      </c>
      <c r="K83" s="865" t="s">
        <v>8175</v>
      </c>
      <c r="L83" s="865" t="s">
        <v>394</v>
      </c>
      <c r="M83" s="865"/>
    </row>
    <row r="84" spans="1:13" s="871" customFormat="1" ht="16.5" customHeight="1">
      <c r="A84" s="22">
        <v>70</v>
      </c>
      <c r="B84" s="865" t="s">
        <v>8176</v>
      </c>
      <c r="C84" s="865" t="s">
        <v>8177</v>
      </c>
      <c r="D84" s="865" t="s">
        <v>56</v>
      </c>
      <c r="E84" s="865" t="s">
        <v>7908</v>
      </c>
      <c r="F84" s="865" t="s">
        <v>7909</v>
      </c>
      <c r="G84" s="865" t="s">
        <v>7910</v>
      </c>
      <c r="H84" s="865" t="s">
        <v>8173</v>
      </c>
      <c r="I84" s="865" t="s">
        <v>8178</v>
      </c>
      <c r="J84" s="865" t="s">
        <v>89</v>
      </c>
      <c r="K84" s="865" t="s">
        <v>8179</v>
      </c>
      <c r="L84" s="865" t="s">
        <v>394</v>
      </c>
      <c r="M84" s="865"/>
    </row>
    <row r="85" spans="1:13" s="871" customFormat="1" ht="16.5" customHeight="1">
      <c r="A85" s="22">
        <v>71</v>
      </c>
      <c r="B85" s="865" t="s">
        <v>8180</v>
      </c>
      <c r="C85" s="865" t="s">
        <v>8181</v>
      </c>
      <c r="D85" s="865" t="s">
        <v>56</v>
      </c>
      <c r="E85" s="865" t="s">
        <v>7908</v>
      </c>
      <c r="F85" s="865" t="s">
        <v>7909</v>
      </c>
      <c r="G85" s="865" t="s">
        <v>7910</v>
      </c>
      <c r="H85" s="865" t="s">
        <v>8173</v>
      </c>
      <c r="I85" s="865" t="s">
        <v>8182</v>
      </c>
      <c r="J85" s="865" t="s">
        <v>89</v>
      </c>
      <c r="K85" s="865" t="s">
        <v>8183</v>
      </c>
      <c r="L85" s="865" t="s">
        <v>394</v>
      </c>
      <c r="M85" s="865"/>
    </row>
    <row r="86" spans="1:13" s="871" customFormat="1" ht="16.5" customHeight="1">
      <c r="A86" s="22">
        <v>72</v>
      </c>
      <c r="B86" s="865" t="s">
        <v>8184</v>
      </c>
      <c r="C86" s="865" t="s">
        <v>8185</v>
      </c>
      <c r="D86" s="865" t="s">
        <v>56</v>
      </c>
      <c r="E86" s="865" t="s">
        <v>7908</v>
      </c>
      <c r="F86" s="865" t="s">
        <v>7909</v>
      </c>
      <c r="G86" s="865" t="s">
        <v>7910</v>
      </c>
      <c r="H86" s="865" t="s">
        <v>8173</v>
      </c>
      <c r="I86" s="865" t="s">
        <v>8186</v>
      </c>
      <c r="J86" s="865" t="s">
        <v>89</v>
      </c>
      <c r="K86" s="865" t="s">
        <v>8187</v>
      </c>
      <c r="L86" s="865" t="s">
        <v>394</v>
      </c>
      <c r="M86" s="865"/>
    </row>
    <row r="87" spans="1:13" s="871" customFormat="1" ht="16.5" customHeight="1">
      <c r="A87" s="22">
        <v>73</v>
      </c>
      <c r="B87" s="865" t="s">
        <v>8361</v>
      </c>
      <c r="C87" s="865" t="s">
        <v>8362</v>
      </c>
      <c r="D87" s="865" t="s">
        <v>387</v>
      </c>
      <c r="E87" s="865" t="s">
        <v>442</v>
      </c>
      <c r="F87" s="865" t="s">
        <v>442</v>
      </c>
      <c r="G87" s="865" t="s">
        <v>442</v>
      </c>
      <c r="H87" s="865" t="s">
        <v>442</v>
      </c>
      <c r="I87" s="865" t="s">
        <v>442</v>
      </c>
      <c r="J87" s="865" t="s">
        <v>68</v>
      </c>
      <c r="K87" s="874" t="s">
        <v>7934</v>
      </c>
      <c r="L87" s="865" t="s">
        <v>444</v>
      </c>
      <c r="M87" s="865" t="s">
        <v>8454</v>
      </c>
    </row>
    <row r="88" spans="1:13" s="871" customFormat="1" ht="16.5" customHeight="1">
      <c r="A88" s="22">
        <v>74</v>
      </c>
      <c r="B88" s="865" t="s">
        <v>8316</v>
      </c>
      <c r="C88" s="865" t="s">
        <v>8317</v>
      </c>
      <c r="D88" s="865" t="s">
        <v>387</v>
      </c>
      <c r="E88" s="865" t="s">
        <v>7908</v>
      </c>
      <c r="F88" s="865" t="s">
        <v>7909</v>
      </c>
      <c r="G88" s="865" t="s">
        <v>7910</v>
      </c>
      <c r="H88" s="865" t="s">
        <v>8318</v>
      </c>
      <c r="I88" s="865" t="s">
        <v>8319</v>
      </c>
      <c r="J88" s="865" t="s">
        <v>68</v>
      </c>
      <c r="K88" s="865" t="s">
        <v>8320</v>
      </c>
      <c r="L88" s="865" t="s">
        <v>394</v>
      </c>
      <c r="M88" s="865"/>
    </row>
    <row r="89" spans="1:13" s="871" customFormat="1" ht="16.5" customHeight="1">
      <c r="A89" s="22">
        <v>75</v>
      </c>
      <c r="B89" s="865" t="s">
        <v>8791</v>
      </c>
      <c r="C89" s="865" t="s">
        <v>8322</v>
      </c>
      <c r="D89" s="865" t="s">
        <v>387</v>
      </c>
      <c r="E89" s="865" t="s">
        <v>7908</v>
      </c>
      <c r="F89" s="865" t="s">
        <v>7909</v>
      </c>
      <c r="G89" s="865" t="s">
        <v>7910</v>
      </c>
      <c r="H89" s="865" t="s">
        <v>8323</v>
      </c>
      <c r="I89" s="865" t="s">
        <v>8324</v>
      </c>
      <c r="J89" s="865" t="s">
        <v>68</v>
      </c>
      <c r="K89" s="865" t="s">
        <v>8325</v>
      </c>
      <c r="L89" s="865" t="s">
        <v>394</v>
      </c>
      <c r="M89" s="865"/>
    </row>
    <row r="90" spans="1:13" s="871" customFormat="1" ht="16.5" customHeight="1">
      <c r="A90" s="22">
        <v>76</v>
      </c>
      <c r="B90" s="865" t="s">
        <v>8331</v>
      </c>
      <c r="C90" s="865" t="s">
        <v>8332</v>
      </c>
      <c r="D90" s="865" t="s">
        <v>387</v>
      </c>
      <c r="E90" s="865" t="s">
        <v>7908</v>
      </c>
      <c r="F90" s="865" t="s">
        <v>7909</v>
      </c>
      <c r="G90" s="865" t="s">
        <v>7910</v>
      </c>
      <c r="H90" s="865" t="s">
        <v>8333</v>
      </c>
      <c r="I90" s="865" t="s">
        <v>8334</v>
      </c>
      <c r="J90" s="865" t="s">
        <v>68</v>
      </c>
      <c r="K90" s="865" t="s">
        <v>8335</v>
      </c>
      <c r="L90" s="865" t="s">
        <v>394</v>
      </c>
      <c r="M90" s="865"/>
    </row>
    <row r="91" spans="1:13" s="871" customFormat="1" ht="16.5" customHeight="1">
      <c r="A91" s="22">
        <v>77</v>
      </c>
      <c r="B91" s="865" t="s">
        <v>8792</v>
      </c>
      <c r="C91" s="865" t="s">
        <v>8337</v>
      </c>
      <c r="D91" s="865" t="s">
        <v>387</v>
      </c>
      <c r="E91" s="865" t="s">
        <v>7908</v>
      </c>
      <c r="F91" s="865" t="s">
        <v>7909</v>
      </c>
      <c r="G91" s="865" t="s">
        <v>7910</v>
      </c>
      <c r="H91" s="865" t="s">
        <v>8338</v>
      </c>
      <c r="I91" s="865" t="s">
        <v>8339</v>
      </c>
      <c r="J91" s="865" t="s">
        <v>68</v>
      </c>
      <c r="K91" s="865" t="s">
        <v>8340</v>
      </c>
      <c r="L91" s="865" t="s">
        <v>394</v>
      </c>
      <c r="M91" s="865"/>
    </row>
    <row r="92" spans="1:13" s="871" customFormat="1" ht="16.5" customHeight="1">
      <c r="A92" s="22">
        <v>78</v>
      </c>
      <c r="B92" s="865" t="s">
        <v>8346</v>
      </c>
      <c r="C92" s="865" t="s">
        <v>8347</v>
      </c>
      <c r="D92" s="865" t="s">
        <v>387</v>
      </c>
      <c r="E92" s="865" t="s">
        <v>7908</v>
      </c>
      <c r="F92" s="865" t="s">
        <v>7909</v>
      </c>
      <c r="G92" s="865" t="s">
        <v>7910</v>
      </c>
      <c r="H92" s="865" t="s">
        <v>8348</v>
      </c>
      <c r="I92" s="865" t="s">
        <v>8349</v>
      </c>
      <c r="J92" s="865" t="s">
        <v>68</v>
      </c>
      <c r="K92" s="865" t="s">
        <v>8350</v>
      </c>
      <c r="L92" s="865" t="s">
        <v>394</v>
      </c>
      <c r="M92" s="865"/>
    </row>
    <row r="93" spans="1:13" s="871" customFormat="1" ht="16.5" customHeight="1">
      <c r="A93" s="22">
        <v>79</v>
      </c>
      <c r="B93" s="865" t="s">
        <v>8793</v>
      </c>
      <c r="C93" s="865" t="s">
        <v>8352</v>
      </c>
      <c r="D93" s="865" t="s">
        <v>387</v>
      </c>
      <c r="E93" s="865" t="s">
        <v>7908</v>
      </c>
      <c r="F93" s="865" t="s">
        <v>7909</v>
      </c>
      <c r="G93" s="865" t="s">
        <v>7910</v>
      </c>
      <c r="H93" s="865" t="s">
        <v>8353</v>
      </c>
      <c r="I93" s="865" t="s">
        <v>8354</v>
      </c>
      <c r="J93" s="865" t="s">
        <v>68</v>
      </c>
      <c r="K93" s="865" t="s">
        <v>8355</v>
      </c>
      <c r="L93" s="865" t="s">
        <v>394</v>
      </c>
      <c r="M93" s="865"/>
    </row>
    <row r="94" spans="1:13" s="871" customFormat="1" ht="16.5" customHeight="1">
      <c r="A94" s="22">
        <v>80</v>
      </c>
      <c r="B94" s="865" t="s">
        <v>8794</v>
      </c>
      <c r="C94" s="865" t="s">
        <v>8795</v>
      </c>
      <c r="D94" s="865" t="s">
        <v>387</v>
      </c>
      <c r="E94" s="865" t="s">
        <v>442</v>
      </c>
      <c r="F94" s="865" t="s">
        <v>442</v>
      </c>
      <c r="G94" s="865" t="s">
        <v>442</v>
      </c>
      <c r="H94" s="865" t="s">
        <v>442</v>
      </c>
      <c r="I94" s="865" t="s">
        <v>442</v>
      </c>
      <c r="J94" s="865" t="s">
        <v>68</v>
      </c>
      <c r="K94" s="874" t="s">
        <v>7934</v>
      </c>
      <c r="L94" s="865" t="s">
        <v>444</v>
      </c>
      <c r="M94" s="865" t="s">
        <v>8454</v>
      </c>
    </row>
    <row r="95" spans="1:13" s="871" customFormat="1" ht="16.5" customHeight="1">
      <c r="A95" s="22">
        <v>81</v>
      </c>
      <c r="B95" s="865" t="s">
        <v>8363</v>
      </c>
      <c r="C95" s="865" t="s">
        <v>8364</v>
      </c>
      <c r="D95" s="865" t="s">
        <v>387</v>
      </c>
      <c r="E95" s="865" t="s">
        <v>442</v>
      </c>
      <c r="F95" s="865" t="s">
        <v>442</v>
      </c>
      <c r="G95" s="865" t="s">
        <v>442</v>
      </c>
      <c r="H95" s="865" t="s">
        <v>442</v>
      </c>
      <c r="I95" s="865" t="s">
        <v>442</v>
      </c>
      <c r="J95" s="865" t="s">
        <v>68</v>
      </c>
      <c r="K95" s="874" t="s">
        <v>7934</v>
      </c>
      <c r="L95" s="865" t="s">
        <v>444</v>
      </c>
      <c r="M95" s="865" t="s">
        <v>8454</v>
      </c>
    </row>
    <row r="96" spans="1:13" s="871" customFormat="1" ht="16.5" customHeight="1">
      <c r="A96" s="22">
        <v>82</v>
      </c>
      <c r="B96" s="865" t="s">
        <v>8365</v>
      </c>
      <c r="C96" s="865" t="s">
        <v>8366</v>
      </c>
      <c r="D96" s="865" t="s">
        <v>387</v>
      </c>
      <c r="E96" s="865" t="s">
        <v>442</v>
      </c>
      <c r="F96" s="865" t="s">
        <v>442</v>
      </c>
      <c r="G96" s="865" t="s">
        <v>442</v>
      </c>
      <c r="H96" s="865" t="s">
        <v>442</v>
      </c>
      <c r="I96" s="865" t="s">
        <v>442</v>
      </c>
      <c r="J96" s="865" t="s">
        <v>68</v>
      </c>
      <c r="K96" s="874" t="s">
        <v>7934</v>
      </c>
      <c r="L96" s="865" t="s">
        <v>444</v>
      </c>
      <c r="M96" s="865" t="s">
        <v>8454</v>
      </c>
    </row>
    <row r="97" spans="1:13" s="871" customFormat="1" ht="16.5" customHeight="1">
      <c r="A97" s="22">
        <v>83</v>
      </c>
      <c r="B97" s="865" t="s">
        <v>8367</v>
      </c>
      <c r="C97" s="865" t="s">
        <v>8368</v>
      </c>
      <c r="D97" s="865" t="s">
        <v>387</v>
      </c>
      <c r="E97" s="865" t="s">
        <v>442</v>
      </c>
      <c r="F97" s="865" t="s">
        <v>442</v>
      </c>
      <c r="G97" s="865" t="s">
        <v>442</v>
      </c>
      <c r="H97" s="865" t="s">
        <v>442</v>
      </c>
      <c r="I97" s="865" t="s">
        <v>442</v>
      </c>
      <c r="J97" s="865" t="s">
        <v>68</v>
      </c>
      <c r="K97" s="874" t="s">
        <v>7934</v>
      </c>
      <c r="L97" s="865" t="s">
        <v>444</v>
      </c>
      <c r="M97" s="865" t="s">
        <v>8454</v>
      </c>
    </row>
    <row r="98" spans="1:13" s="871" customFormat="1" ht="16.5" customHeight="1">
      <c r="A98" s="22">
        <v>84</v>
      </c>
      <c r="B98" s="865" t="s">
        <v>8369</v>
      </c>
      <c r="C98" s="865" t="s">
        <v>8370</v>
      </c>
      <c r="D98" s="865" t="s">
        <v>56</v>
      </c>
      <c r="E98" s="865" t="s">
        <v>442</v>
      </c>
      <c r="F98" s="865" t="s">
        <v>442</v>
      </c>
      <c r="G98" s="865" t="s">
        <v>442</v>
      </c>
      <c r="H98" s="865" t="s">
        <v>442</v>
      </c>
      <c r="I98" s="865" t="s">
        <v>442</v>
      </c>
      <c r="J98" s="865" t="s">
        <v>89</v>
      </c>
      <c r="K98" s="874" t="s">
        <v>7934</v>
      </c>
      <c r="L98" s="865" t="s">
        <v>444</v>
      </c>
      <c r="M98" s="865" t="s">
        <v>8454</v>
      </c>
    </row>
    <row r="99" spans="1:13" s="871" customFormat="1" ht="16.5" customHeight="1">
      <c r="A99" s="22">
        <v>85</v>
      </c>
      <c r="B99" s="865" t="s">
        <v>8371</v>
      </c>
      <c r="C99" s="865" t="s">
        <v>8372</v>
      </c>
      <c r="D99" s="865" t="s">
        <v>387</v>
      </c>
      <c r="E99" s="865" t="s">
        <v>442</v>
      </c>
      <c r="F99" s="865" t="s">
        <v>442</v>
      </c>
      <c r="G99" s="865" t="s">
        <v>442</v>
      </c>
      <c r="H99" s="865" t="s">
        <v>442</v>
      </c>
      <c r="I99" s="865" t="s">
        <v>442</v>
      </c>
      <c r="J99" s="865" t="s">
        <v>68</v>
      </c>
      <c r="K99" s="874" t="s">
        <v>7934</v>
      </c>
      <c r="L99" s="865" t="s">
        <v>444</v>
      </c>
      <c r="M99" s="865" t="s">
        <v>8454</v>
      </c>
    </row>
    <row r="100" spans="1:13" s="871" customFormat="1" ht="16.5" customHeight="1">
      <c r="A100" s="22">
        <v>86</v>
      </c>
      <c r="B100" s="865" t="s">
        <v>8373</v>
      </c>
      <c r="C100" s="865" t="s">
        <v>8374</v>
      </c>
      <c r="D100" s="865" t="s">
        <v>387</v>
      </c>
      <c r="E100" s="865" t="s">
        <v>442</v>
      </c>
      <c r="F100" s="865" t="s">
        <v>442</v>
      </c>
      <c r="G100" s="865" t="s">
        <v>442</v>
      </c>
      <c r="H100" s="865" t="s">
        <v>442</v>
      </c>
      <c r="I100" s="865" t="s">
        <v>442</v>
      </c>
      <c r="J100" s="865" t="s">
        <v>68</v>
      </c>
      <c r="K100" s="874" t="s">
        <v>7934</v>
      </c>
      <c r="L100" s="865" t="s">
        <v>444</v>
      </c>
      <c r="M100" s="865" t="s">
        <v>8454</v>
      </c>
    </row>
    <row r="101" spans="1:13" s="871" customFormat="1" ht="16.5" customHeight="1">
      <c r="A101" s="22">
        <v>87</v>
      </c>
      <c r="B101" s="865" t="s">
        <v>8375</v>
      </c>
      <c r="C101" s="865" t="s">
        <v>8376</v>
      </c>
      <c r="D101" s="865" t="s">
        <v>387</v>
      </c>
      <c r="E101" s="865" t="s">
        <v>442</v>
      </c>
      <c r="F101" s="865" t="s">
        <v>442</v>
      </c>
      <c r="G101" s="865" t="s">
        <v>442</v>
      </c>
      <c r="H101" s="865" t="s">
        <v>442</v>
      </c>
      <c r="I101" s="865" t="s">
        <v>442</v>
      </c>
      <c r="J101" s="865" t="s">
        <v>68</v>
      </c>
      <c r="K101" s="874" t="s">
        <v>7934</v>
      </c>
      <c r="L101" s="865" t="s">
        <v>444</v>
      </c>
      <c r="M101" s="865" t="s">
        <v>8454</v>
      </c>
    </row>
    <row r="102" spans="1:13" s="871" customFormat="1" ht="16.5" customHeight="1">
      <c r="A102" s="22">
        <v>88</v>
      </c>
      <c r="B102" s="865" t="s">
        <v>8377</v>
      </c>
      <c r="C102" s="865" t="s">
        <v>8378</v>
      </c>
      <c r="D102" s="865" t="s">
        <v>56</v>
      </c>
      <c r="E102" s="865" t="s">
        <v>442</v>
      </c>
      <c r="F102" s="865" t="s">
        <v>442</v>
      </c>
      <c r="G102" s="865" t="s">
        <v>442</v>
      </c>
      <c r="H102" s="865" t="s">
        <v>442</v>
      </c>
      <c r="I102" s="865" t="s">
        <v>442</v>
      </c>
      <c r="J102" s="865" t="s">
        <v>89</v>
      </c>
      <c r="K102" s="874" t="s">
        <v>7934</v>
      </c>
      <c r="L102" s="865" t="s">
        <v>444</v>
      </c>
      <c r="M102" s="865" t="s">
        <v>8454</v>
      </c>
    </row>
    <row r="103" spans="1:13" s="871" customFormat="1" ht="16.5" customHeight="1">
      <c r="A103" s="22">
        <v>89</v>
      </c>
      <c r="B103" s="865" t="s">
        <v>8379</v>
      </c>
      <c r="C103" s="865" t="s">
        <v>8380</v>
      </c>
      <c r="D103" s="865" t="s">
        <v>387</v>
      </c>
      <c r="E103" s="865" t="s">
        <v>442</v>
      </c>
      <c r="F103" s="865" t="s">
        <v>442</v>
      </c>
      <c r="G103" s="865" t="s">
        <v>442</v>
      </c>
      <c r="H103" s="865" t="s">
        <v>442</v>
      </c>
      <c r="I103" s="865" t="s">
        <v>442</v>
      </c>
      <c r="J103" s="865" t="s">
        <v>68</v>
      </c>
      <c r="K103" s="874" t="s">
        <v>7934</v>
      </c>
      <c r="L103" s="865" t="s">
        <v>444</v>
      </c>
      <c r="M103" s="865" t="s">
        <v>8454</v>
      </c>
    </row>
    <row r="104" spans="1:13" s="871" customFormat="1" ht="16.5" customHeight="1">
      <c r="A104" s="22">
        <v>90</v>
      </c>
      <c r="B104" s="865" t="s">
        <v>8381</v>
      </c>
      <c r="C104" s="865" t="s">
        <v>8382</v>
      </c>
      <c r="D104" s="865" t="s">
        <v>387</v>
      </c>
      <c r="E104" s="865" t="s">
        <v>442</v>
      </c>
      <c r="F104" s="865" t="s">
        <v>442</v>
      </c>
      <c r="G104" s="865" t="s">
        <v>442</v>
      </c>
      <c r="H104" s="865" t="s">
        <v>442</v>
      </c>
      <c r="I104" s="865" t="s">
        <v>442</v>
      </c>
      <c r="J104" s="865" t="s">
        <v>68</v>
      </c>
      <c r="K104" s="874" t="s">
        <v>7934</v>
      </c>
      <c r="L104" s="865" t="s">
        <v>444</v>
      </c>
      <c r="M104" s="865" t="s">
        <v>8454</v>
      </c>
    </row>
    <row r="105" spans="1:13" s="871" customFormat="1" ht="16.5" customHeight="1">
      <c r="A105" s="22">
        <v>91</v>
      </c>
      <c r="B105" s="865" t="s">
        <v>8383</v>
      </c>
      <c r="C105" s="865" t="s">
        <v>8384</v>
      </c>
      <c r="D105" s="865" t="s">
        <v>387</v>
      </c>
      <c r="E105" s="865" t="s">
        <v>442</v>
      </c>
      <c r="F105" s="865" t="s">
        <v>442</v>
      </c>
      <c r="G105" s="865" t="s">
        <v>442</v>
      </c>
      <c r="H105" s="865" t="s">
        <v>442</v>
      </c>
      <c r="I105" s="865" t="s">
        <v>442</v>
      </c>
      <c r="J105" s="865" t="s">
        <v>68</v>
      </c>
      <c r="K105" s="874" t="s">
        <v>7934</v>
      </c>
      <c r="L105" s="865" t="s">
        <v>444</v>
      </c>
      <c r="M105" s="865" t="s">
        <v>8454</v>
      </c>
    </row>
    <row r="106" spans="1:13" s="871" customFormat="1" ht="16.5" customHeight="1">
      <c r="A106" s="22">
        <v>92</v>
      </c>
      <c r="B106" s="865" t="s">
        <v>8385</v>
      </c>
      <c r="C106" s="865" t="s">
        <v>8386</v>
      </c>
      <c r="D106" s="865" t="s">
        <v>56</v>
      </c>
      <c r="E106" s="865" t="s">
        <v>442</v>
      </c>
      <c r="F106" s="865" t="s">
        <v>442</v>
      </c>
      <c r="G106" s="865" t="s">
        <v>442</v>
      </c>
      <c r="H106" s="865" t="s">
        <v>442</v>
      </c>
      <c r="I106" s="865" t="s">
        <v>442</v>
      </c>
      <c r="J106" s="865" t="s">
        <v>89</v>
      </c>
      <c r="K106" s="874" t="s">
        <v>7934</v>
      </c>
      <c r="L106" s="865" t="s">
        <v>444</v>
      </c>
      <c r="M106" s="865" t="s">
        <v>8454</v>
      </c>
    </row>
    <row r="107" spans="1:13" s="871" customFormat="1" ht="16.5" customHeight="1">
      <c r="A107" s="22">
        <v>93</v>
      </c>
      <c r="B107" s="865" t="s">
        <v>8387</v>
      </c>
      <c r="C107" s="865" t="s">
        <v>8388</v>
      </c>
      <c r="D107" s="865" t="s">
        <v>387</v>
      </c>
      <c r="E107" s="865" t="s">
        <v>442</v>
      </c>
      <c r="F107" s="865" t="s">
        <v>442</v>
      </c>
      <c r="G107" s="865" t="s">
        <v>442</v>
      </c>
      <c r="H107" s="865" t="s">
        <v>442</v>
      </c>
      <c r="I107" s="865" t="s">
        <v>442</v>
      </c>
      <c r="J107" s="865" t="s">
        <v>68</v>
      </c>
      <c r="K107" s="874" t="s">
        <v>7934</v>
      </c>
      <c r="L107" s="865" t="s">
        <v>444</v>
      </c>
      <c r="M107" s="865" t="s">
        <v>8454</v>
      </c>
    </row>
    <row r="108" spans="1:13" s="871" customFormat="1" ht="16.5" customHeight="1">
      <c r="A108" s="22">
        <v>94</v>
      </c>
      <c r="B108" s="865" t="s">
        <v>8389</v>
      </c>
      <c r="C108" s="865" t="s">
        <v>8390</v>
      </c>
      <c r="D108" s="865" t="s">
        <v>387</v>
      </c>
      <c r="E108" s="865" t="s">
        <v>442</v>
      </c>
      <c r="F108" s="865" t="s">
        <v>442</v>
      </c>
      <c r="G108" s="865" t="s">
        <v>442</v>
      </c>
      <c r="H108" s="865" t="s">
        <v>442</v>
      </c>
      <c r="I108" s="865" t="s">
        <v>442</v>
      </c>
      <c r="J108" s="865" t="s">
        <v>68</v>
      </c>
      <c r="K108" s="874" t="s">
        <v>7934</v>
      </c>
      <c r="L108" s="865" t="s">
        <v>444</v>
      </c>
      <c r="M108" s="865" t="s">
        <v>8454</v>
      </c>
    </row>
    <row r="109" spans="1:13" s="871" customFormat="1" ht="16.5" customHeight="1">
      <c r="A109" s="22">
        <v>95</v>
      </c>
      <c r="B109" s="865" t="s">
        <v>8391</v>
      </c>
      <c r="C109" s="865" t="s">
        <v>8392</v>
      </c>
      <c r="D109" s="865" t="s">
        <v>387</v>
      </c>
      <c r="E109" s="865" t="s">
        <v>442</v>
      </c>
      <c r="F109" s="865" t="s">
        <v>442</v>
      </c>
      <c r="G109" s="865" t="s">
        <v>442</v>
      </c>
      <c r="H109" s="865" t="s">
        <v>442</v>
      </c>
      <c r="I109" s="865" t="s">
        <v>442</v>
      </c>
      <c r="J109" s="865" t="s">
        <v>68</v>
      </c>
      <c r="K109" s="874" t="s">
        <v>7934</v>
      </c>
      <c r="L109" s="865" t="s">
        <v>444</v>
      </c>
      <c r="M109" s="865" t="s">
        <v>8454</v>
      </c>
    </row>
    <row r="110" spans="1:13" s="871" customFormat="1" ht="16.5" customHeight="1">
      <c r="A110" s="22">
        <v>96</v>
      </c>
      <c r="B110" s="865" t="s">
        <v>8393</v>
      </c>
      <c r="C110" s="865" t="s">
        <v>8394</v>
      </c>
      <c r="D110" s="865" t="s">
        <v>56</v>
      </c>
      <c r="E110" s="865" t="s">
        <v>442</v>
      </c>
      <c r="F110" s="865" t="s">
        <v>442</v>
      </c>
      <c r="G110" s="865" t="s">
        <v>442</v>
      </c>
      <c r="H110" s="865" t="s">
        <v>442</v>
      </c>
      <c r="I110" s="865" t="s">
        <v>442</v>
      </c>
      <c r="J110" s="865" t="s">
        <v>89</v>
      </c>
      <c r="K110" s="874" t="s">
        <v>7934</v>
      </c>
      <c r="L110" s="865" t="s">
        <v>444</v>
      </c>
      <c r="M110" s="865" t="s">
        <v>8454</v>
      </c>
    </row>
    <row r="111" spans="1:13" s="871" customFormat="1" ht="16.5" customHeight="1">
      <c r="A111" s="22">
        <v>97</v>
      </c>
      <c r="B111" s="865" t="s">
        <v>8395</v>
      </c>
      <c r="C111" s="865" t="s">
        <v>8396</v>
      </c>
      <c r="D111" s="865" t="s">
        <v>387</v>
      </c>
      <c r="E111" s="865" t="s">
        <v>442</v>
      </c>
      <c r="F111" s="865" t="s">
        <v>442</v>
      </c>
      <c r="G111" s="865" t="s">
        <v>442</v>
      </c>
      <c r="H111" s="865" t="s">
        <v>442</v>
      </c>
      <c r="I111" s="865" t="s">
        <v>442</v>
      </c>
      <c r="J111" s="865" t="s">
        <v>68</v>
      </c>
      <c r="K111" s="874" t="s">
        <v>7934</v>
      </c>
      <c r="L111" s="865" t="s">
        <v>444</v>
      </c>
      <c r="M111" s="865" t="s">
        <v>8454</v>
      </c>
    </row>
    <row r="112" spans="1:13" s="871" customFormat="1" ht="16.5" customHeight="1">
      <c r="A112" s="22">
        <v>98</v>
      </c>
      <c r="B112" s="865" t="s">
        <v>8397</v>
      </c>
      <c r="C112" s="865" t="s">
        <v>8398</v>
      </c>
      <c r="D112" s="865" t="s">
        <v>387</v>
      </c>
      <c r="E112" s="865" t="s">
        <v>442</v>
      </c>
      <c r="F112" s="865" t="s">
        <v>442</v>
      </c>
      <c r="G112" s="865" t="s">
        <v>442</v>
      </c>
      <c r="H112" s="865" t="s">
        <v>442</v>
      </c>
      <c r="I112" s="865" t="s">
        <v>442</v>
      </c>
      <c r="J112" s="865" t="s">
        <v>68</v>
      </c>
      <c r="K112" s="874" t="s">
        <v>7934</v>
      </c>
      <c r="L112" s="865" t="s">
        <v>444</v>
      </c>
      <c r="M112" s="865" t="s">
        <v>8454</v>
      </c>
    </row>
    <row r="113" spans="1:13" s="871" customFormat="1" ht="16.5" customHeight="1">
      <c r="A113" s="22">
        <v>99</v>
      </c>
      <c r="B113" s="865" t="s">
        <v>8399</v>
      </c>
      <c r="C113" s="865" t="s">
        <v>8400</v>
      </c>
      <c r="D113" s="865" t="s">
        <v>387</v>
      </c>
      <c r="E113" s="865" t="s">
        <v>442</v>
      </c>
      <c r="F113" s="865" t="s">
        <v>442</v>
      </c>
      <c r="G113" s="865" t="s">
        <v>442</v>
      </c>
      <c r="H113" s="865" t="s">
        <v>442</v>
      </c>
      <c r="I113" s="865" t="s">
        <v>442</v>
      </c>
      <c r="J113" s="865" t="s">
        <v>68</v>
      </c>
      <c r="K113" s="874" t="s">
        <v>7934</v>
      </c>
      <c r="L113" s="865" t="s">
        <v>444</v>
      </c>
      <c r="M113" s="865" t="s">
        <v>8454</v>
      </c>
    </row>
    <row r="114" spans="1:13" s="121" customFormat="1" ht="21.05" customHeight="1">
      <c r="A114" s="22">
        <v>100</v>
      </c>
      <c r="B114" s="865" t="s">
        <v>8401</v>
      </c>
      <c r="C114" s="865" t="s">
        <v>8402</v>
      </c>
      <c r="D114" s="865" t="s">
        <v>56</v>
      </c>
      <c r="E114" s="865" t="s">
        <v>442</v>
      </c>
      <c r="F114" s="865" t="s">
        <v>442</v>
      </c>
      <c r="G114" s="865" t="s">
        <v>442</v>
      </c>
      <c r="H114" s="865" t="s">
        <v>442</v>
      </c>
      <c r="I114" s="865" t="s">
        <v>442</v>
      </c>
      <c r="J114" s="865" t="s">
        <v>89</v>
      </c>
      <c r="K114" s="874" t="s">
        <v>7934</v>
      </c>
      <c r="L114" s="865" t="s">
        <v>444</v>
      </c>
      <c r="M114" s="865" t="s">
        <v>8454</v>
      </c>
    </row>
    <row r="115" spans="1:13" s="121" customFormat="1" ht="21.05" customHeight="1">
      <c r="A115" s="22">
        <v>101</v>
      </c>
      <c r="B115" s="865" t="s">
        <v>8403</v>
      </c>
      <c r="C115" s="865" t="s">
        <v>8404</v>
      </c>
      <c r="D115" s="865" t="s">
        <v>387</v>
      </c>
      <c r="E115" s="865" t="s">
        <v>442</v>
      </c>
      <c r="F115" s="865" t="s">
        <v>442</v>
      </c>
      <c r="G115" s="865" t="s">
        <v>442</v>
      </c>
      <c r="H115" s="865" t="s">
        <v>442</v>
      </c>
      <c r="I115" s="865" t="s">
        <v>442</v>
      </c>
      <c r="J115" s="865" t="s">
        <v>68</v>
      </c>
      <c r="K115" s="874" t="s">
        <v>7934</v>
      </c>
      <c r="L115" s="865" t="s">
        <v>444</v>
      </c>
      <c r="M115" s="865" t="s">
        <v>8454</v>
      </c>
    </row>
    <row r="116" spans="1:13" s="866" customFormat="1" ht="16.5" customHeight="1">
      <c r="A116" s="22">
        <v>102</v>
      </c>
      <c r="B116" s="865" t="s">
        <v>8405</v>
      </c>
      <c r="C116" s="865" t="s">
        <v>8406</v>
      </c>
      <c r="D116" s="865" t="s">
        <v>387</v>
      </c>
      <c r="E116" s="865" t="s">
        <v>442</v>
      </c>
      <c r="F116" s="865" t="s">
        <v>442</v>
      </c>
      <c r="G116" s="865" t="s">
        <v>442</v>
      </c>
      <c r="H116" s="865" t="s">
        <v>442</v>
      </c>
      <c r="I116" s="865" t="s">
        <v>442</v>
      </c>
      <c r="J116" s="865" t="s">
        <v>68</v>
      </c>
      <c r="K116" s="874" t="s">
        <v>7934</v>
      </c>
      <c r="L116" s="865" t="s">
        <v>444</v>
      </c>
      <c r="M116" s="865" t="s">
        <v>8454</v>
      </c>
    </row>
    <row r="117" spans="1:13" s="866" customFormat="1" ht="16.5" customHeight="1">
      <c r="A117" s="22">
        <v>103</v>
      </c>
      <c r="B117" s="865" t="s">
        <v>8407</v>
      </c>
      <c r="C117" s="865" t="s">
        <v>8408</v>
      </c>
      <c r="D117" s="865" t="s">
        <v>56</v>
      </c>
      <c r="E117" s="865" t="s">
        <v>442</v>
      </c>
      <c r="F117" s="865" t="s">
        <v>442</v>
      </c>
      <c r="G117" s="865" t="s">
        <v>442</v>
      </c>
      <c r="H117" s="865" t="s">
        <v>442</v>
      </c>
      <c r="I117" s="865" t="s">
        <v>442</v>
      </c>
      <c r="J117" s="865" t="s">
        <v>89</v>
      </c>
      <c r="K117" s="874" t="s">
        <v>7934</v>
      </c>
      <c r="L117" s="865" t="s">
        <v>444</v>
      </c>
      <c r="M117" s="865" t="s">
        <v>8454</v>
      </c>
    </row>
    <row r="118" spans="1:13" s="878" customFormat="1" ht="15.15">
      <c r="A118" s="22">
        <v>104</v>
      </c>
      <c r="B118" s="865" t="s">
        <v>8409</v>
      </c>
      <c r="C118" s="865" t="s">
        <v>8410</v>
      </c>
      <c r="D118" s="865" t="s">
        <v>387</v>
      </c>
      <c r="E118" s="865" t="s">
        <v>442</v>
      </c>
      <c r="F118" s="865" t="s">
        <v>442</v>
      </c>
      <c r="G118" s="865" t="s">
        <v>442</v>
      </c>
      <c r="H118" s="865" t="s">
        <v>442</v>
      </c>
      <c r="I118" s="865" t="s">
        <v>442</v>
      </c>
      <c r="J118" s="865" t="s">
        <v>68</v>
      </c>
      <c r="K118" s="874" t="s">
        <v>7934</v>
      </c>
      <c r="L118" s="865" t="s">
        <v>444</v>
      </c>
      <c r="M118" s="865" t="s">
        <v>8454</v>
      </c>
    </row>
    <row r="119" spans="1:13" s="878" customFormat="1" ht="15.15">
      <c r="A119" s="22">
        <v>105</v>
      </c>
      <c r="B119" s="865" t="s">
        <v>8411</v>
      </c>
      <c r="C119" s="865" t="s">
        <v>8412</v>
      </c>
      <c r="D119" s="865" t="s">
        <v>387</v>
      </c>
      <c r="E119" s="865" t="s">
        <v>442</v>
      </c>
      <c r="F119" s="865" t="s">
        <v>442</v>
      </c>
      <c r="G119" s="865" t="s">
        <v>442</v>
      </c>
      <c r="H119" s="865" t="s">
        <v>442</v>
      </c>
      <c r="I119" s="865" t="s">
        <v>442</v>
      </c>
      <c r="J119" s="865" t="s">
        <v>68</v>
      </c>
      <c r="K119" s="874" t="s">
        <v>7934</v>
      </c>
      <c r="L119" s="865" t="s">
        <v>444</v>
      </c>
      <c r="M119" s="865" t="s">
        <v>8454</v>
      </c>
    </row>
    <row r="120" spans="1:13" s="873" customFormat="1" ht="16.5" customHeight="1">
      <c r="A120" s="22">
        <v>106</v>
      </c>
      <c r="B120" s="865" t="s">
        <v>8413</v>
      </c>
      <c r="C120" s="865" t="s">
        <v>8414</v>
      </c>
      <c r="D120" s="865" t="s">
        <v>387</v>
      </c>
      <c r="E120" s="865" t="s">
        <v>442</v>
      </c>
      <c r="F120" s="865" t="s">
        <v>442</v>
      </c>
      <c r="G120" s="865" t="s">
        <v>442</v>
      </c>
      <c r="H120" s="865" t="s">
        <v>442</v>
      </c>
      <c r="I120" s="865" t="s">
        <v>442</v>
      </c>
      <c r="J120" s="865" t="s">
        <v>68</v>
      </c>
      <c r="K120" s="874" t="s">
        <v>7934</v>
      </c>
      <c r="L120" s="865" t="s">
        <v>444</v>
      </c>
      <c r="M120" s="865" t="s">
        <v>8454</v>
      </c>
    </row>
    <row r="121" spans="1:13" s="866" customFormat="1" ht="16.5" customHeight="1">
      <c r="A121" s="22">
        <v>107</v>
      </c>
      <c r="B121" s="865" t="s">
        <v>8415</v>
      </c>
      <c r="C121" s="865" t="s">
        <v>8416</v>
      </c>
      <c r="D121" s="865" t="s">
        <v>56</v>
      </c>
      <c r="E121" s="865" t="s">
        <v>442</v>
      </c>
      <c r="F121" s="865" t="s">
        <v>442</v>
      </c>
      <c r="G121" s="865" t="s">
        <v>442</v>
      </c>
      <c r="H121" s="865" t="s">
        <v>442</v>
      </c>
      <c r="I121" s="865" t="s">
        <v>442</v>
      </c>
      <c r="J121" s="865" t="s">
        <v>89</v>
      </c>
      <c r="K121" s="874" t="s">
        <v>7934</v>
      </c>
      <c r="L121" s="865" t="s">
        <v>444</v>
      </c>
      <c r="M121" s="865" t="s">
        <v>8454</v>
      </c>
    </row>
    <row r="122" spans="1:13" s="866" customFormat="1" ht="16.5" customHeight="1">
      <c r="A122" s="22">
        <v>108</v>
      </c>
      <c r="B122" s="865" t="s">
        <v>8417</v>
      </c>
      <c r="C122" s="865" t="s">
        <v>8418</v>
      </c>
      <c r="D122" s="865" t="s">
        <v>387</v>
      </c>
      <c r="E122" s="865" t="s">
        <v>442</v>
      </c>
      <c r="F122" s="865" t="s">
        <v>442</v>
      </c>
      <c r="G122" s="865" t="s">
        <v>442</v>
      </c>
      <c r="H122" s="865" t="s">
        <v>442</v>
      </c>
      <c r="I122" s="865" t="s">
        <v>442</v>
      </c>
      <c r="J122" s="865" t="s">
        <v>68</v>
      </c>
      <c r="K122" s="874" t="s">
        <v>7934</v>
      </c>
      <c r="L122" s="865" t="s">
        <v>444</v>
      </c>
      <c r="M122" s="865" t="s">
        <v>8454</v>
      </c>
    </row>
    <row r="123" spans="1:13" s="866" customFormat="1" ht="16.5" customHeight="1">
      <c r="A123" s="22">
        <v>109</v>
      </c>
      <c r="B123" s="865" t="s">
        <v>8421</v>
      </c>
      <c r="C123" s="865" t="s">
        <v>8422</v>
      </c>
      <c r="D123" s="865" t="s">
        <v>387</v>
      </c>
      <c r="E123" s="865" t="s">
        <v>442</v>
      </c>
      <c r="F123" s="865" t="s">
        <v>442</v>
      </c>
      <c r="G123" s="865" t="s">
        <v>442</v>
      </c>
      <c r="H123" s="865" t="s">
        <v>442</v>
      </c>
      <c r="I123" s="865" t="s">
        <v>442</v>
      </c>
      <c r="J123" s="865" t="s">
        <v>68</v>
      </c>
      <c r="K123" s="874" t="s">
        <v>7934</v>
      </c>
      <c r="L123" s="865" t="s">
        <v>444</v>
      </c>
      <c r="M123" s="865" t="s">
        <v>8454</v>
      </c>
    </row>
    <row r="124" spans="1:13" s="866" customFormat="1" ht="16.5" customHeight="1">
      <c r="A124" s="22">
        <v>110</v>
      </c>
      <c r="B124" s="865" t="s">
        <v>8419</v>
      </c>
      <c r="C124" s="865" t="s">
        <v>8420</v>
      </c>
      <c r="D124" s="865" t="s">
        <v>387</v>
      </c>
      <c r="E124" s="865" t="s">
        <v>442</v>
      </c>
      <c r="F124" s="865" t="s">
        <v>442</v>
      </c>
      <c r="G124" s="865" t="s">
        <v>442</v>
      </c>
      <c r="H124" s="865" t="s">
        <v>442</v>
      </c>
      <c r="I124" s="865" t="s">
        <v>442</v>
      </c>
      <c r="J124" s="865" t="s">
        <v>68</v>
      </c>
      <c r="K124" s="874" t="s">
        <v>7934</v>
      </c>
      <c r="L124" s="865" t="s">
        <v>444</v>
      </c>
      <c r="M124" s="865" t="s">
        <v>8454</v>
      </c>
    </row>
    <row r="125" spans="1:13" s="866" customFormat="1" ht="16.5" customHeight="1">
      <c r="A125" s="22">
        <v>111</v>
      </c>
      <c r="B125" s="865" t="s">
        <v>8423</v>
      </c>
      <c r="C125" s="865" t="s">
        <v>8424</v>
      </c>
      <c r="D125" s="865" t="s">
        <v>387</v>
      </c>
      <c r="E125" s="865" t="s">
        <v>442</v>
      </c>
      <c r="F125" s="865" t="s">
        <v>442</v>
      </c>
      <c r="G125" s="865" t="s">
        <v>442</v>
      </c>
      <c r="H125" s="865" t="s">
        <v>442</v>
      </c>
      <c r="I125" s="865" t="s">
        <v>442</v>
      </c>
      <c r="J125" s="865" t="s">
        <v>68</v>
      </c>
      <c r="K125" s="874" t="s">
        <v>7934</v>
      </c>
      <c r="L125" s="865" t="s">
        <v>444</v>
      </c>
      <c r="M125" s="865" t="s">
        <v>8454</v>
      </c>
    </row>
    <row r="126" spans="1:13" s="878" customFormat="1" ht="16.5" customHeight="1">
      <c r="A126" s="22">
        <v>112</v>
      </c>
      <c r="B126" s="865" t="s">
        <v>8425</v>
      </c>
      <c r="C126" s="865" t="s">
        <v>8426</v>
      </c>
      <c r="D126" s="865" t="s">
        <v>56</v>
      </c>
      <c r="E126" s="865" t="s">
        <v>442</v>
      </c>
      <c r="F126" s="865" t="s">
        <v>442</v>
      </c>
      <c r="G126" s="865" t="s">
        <v>442</v>
      </c>
      <c r="H126" s="865" t="s">
        <v>442</v>
      </c>
      <c r="I126" s="865" t="s">
        <v>442</v>
      </c>
      <c r="J126" s="865" t="s">
        <v>89</v>
      </c>
      <c r="K126" s="874" t="s">
        <v>7934</v>
      </c>
      <c r="L126" s="865" t="s">
        <v>444</v>
      </c>
      <c r="M126" s="865" t="s">
        <v>8454</v>
      </c>
    </row>
    <row r="127" spans="1:13" s="878" customFormat="1" ht="16.5" customHeight="1">
      <c r="A127" s="22">
        <v>113</v>
      </c>
      <c r="B127" s="865" t="s">
        <v>8796</v>
      </c>
      <c r="C127" s="865" t="s">
        <v>8797</v>
      </c>
      <c r="D127" s="865" t="s">
        <v>387</v>
      </c>
      <c r="E127" s="865" t="s">
        <v>7908</v>
      </c>
      <c r="F127" s="865" t="s">
        <v>7909</v>
      </c>
      <c r="G127" s="865" t="s">
        <v>7910</v>
      </c>
      <c r="H127" s="865" t="s">
        <v>8798</v>
      </c>
      <c r="I127" s="865" t="s">
        <v>8799</v>
      </c>
      <c r="J127" s="865" t="s">
        <v>68</v>
      </c>
      <c r="K127" s="865" t="s">
        <v>8800</v>
      </c>
      <c r="L127" s="865" t="s">
        <v>394</v>
      </c>
      <c r="M127" s="865"/>
    </row>
    <row r="128" spans="1:13" ht="15.15">
      <c r="A128" s="22">
        <v>114</v>
      </c>
      <c r="B128" s="865" t="s">
        <v>8801</v>
      </c>
      <c r="C128" s="865" t="s">
        <v>8802</v>
      </c>
      <c r="D128" s="865" t="s">
        <v>387</v>
      </c>
      <c r="E128" s="865" t="s">
        <v>7908</v>
      </c>
      <c r="F128" s="865" t="s">
        <v>7909</v>
      </c>
      <c r="G128" s="865" t="s">
        <v>7910</v>
      </c>
      <c r="H128" s="865" t="s">
        <v>8801</v>
      </c>
      <c r="I128" s="865" t="s">
        <v>8803</v>
      </c>
      <c r="J128" s="865" t="s">
        <v>68</v>
      </c>
      <c r="K128" s="865" t="s">
        <v>8804</v>
      </c>
      <c r="L128" s="865" t="s">
        <v>394</v>
      </c>
      <c r="M128" s="865"/>
    </row>
    <row r="129" spans="1:13" ht="15.15">
      <c r="A129" s="22">
        <v>115</v>
      </c>
      <c r="B129" s="865" t="s">
        <v>2118</v>
      </c>
      <c r="C129" s="865" t="s">
        <v>2119</v>
      </c>
      <c r="D129" s="865" t="s">
        <v>387</v>
      </c>
      <c r="E129" s="865" t="s">
        <v>7908</v>
      </c>
      <c r="F129" s="865" t="s">
        <v>7909</v>
      </c>
      <c r="G129" s="865" t="s">
        <v>7910</v>
      </c>
      <c r="H129" s="865" t="s">
        <v>8805</v>
      </c>
      <c r="I129" s="865" t="s">
        <v>7487</v>
      </c>
      <c r="J129" s="865" t="s">
        <v>68</v>
      </c>
      <c r="K129" s="865" t="s">
        <v>8436</v>
      </c>
      <c r="L129" s="865" t="s">
        <v>394</v>
      </c>
      <c r="M129" s="865"/>
    </row>
    <row r="130" spans="1:13" ht="15.15">
      <c r="A130" s="22">
        <v>116</v>
      </c>
      <c r="B130" s="865" t="s">
        <v>4854</v>
      </c>
      <c r="C130" s="865" t="s">
        <v>4855</v>
      </c>
      <c r="D130" s="865" t="s">
        <v>387</v>
      </c>
      <c r="E130" s="865" t="s">
        <v>7908</v>
      </c>
      <c r="F130" s="865" t="s">
        <v>7909</v>
      </c>
      <c r="G130" s="865" t="s">
        <v>7910</v>
      </c>
      <c r="H130" s="865" t="s">
        <v>8806</v>
      </c>
      <c r="I130" s="865" t="s">
        <v>8438</v>
      </c>
      <c r="J130" s="865" t="s">
        <v>68</v>
      </c>
      <c r="K130" s="865" t="s">
        <v>8439</v>
      </c>
      <c r="L130" s="865" t="s">
        <v>394</v>
      </c>
      <c r="M130" s="865"/>
    </row>
    <row r="131" spans="1:13" ht="15.15">
      <c r="A131" s="22">
        <v>117</v>
      </c>
      <c r="B131" s="865" t="s">
        <v>2116</v>
      </c>
      <c r="C131" s="865" t="s">
        <v>2117</v>
      </c>
      <c r="D131" s="865" t="s">
        <v>387</v>
      </c>
      <c r="E131" s="865" t="s">
        <v>336</v>
      </c>
      <c r="F131" s="865" t="s">
        <v>8440</v>
      </c>
      <c r="G131" s="865" t="s">
        <v>8441</v>
      </c>
      <c r="H131" s="865" t="s">
        <v>1279</v>
      </c>
      <c r="I131" s="865" t="s">
        <v>8442</v>
      </c>
      <c r="J131" s="865" t="s">
        <v>68</v>
      </c>
      <c r="K131" s="865" t="s">
        <v>8443</v>
      </c>
      <c r="L131" s="865" t="s">
        <v>394</v>
      </c>
      <c r="M131" s="865"/>
    </row>
    <row r="132" spans="1:13" ht="15.15">
      <c r="A132" s="22">
        <v>118</v>
      </c>
      <c r="B132" s="865" t="s">
        <v>2120</v>
      </c>
      <c r="C132" s="865" t="s">
        <v>2121</v>
      </c>
      <c r="D132" s="865" t="s">
        <v>387</v>
      </c>
      <c r="E132" s="865" t="s">
        <v>7908</v>
      </c>
      <c r="F132" s="865" t="s">
        <v>7909</v>
      </c>
      <c r="G132" s="865" t="s">
        <v>7910</v>
      </c>
      <c r="H132" s="865" t="s">
        <v>432</v>
      </c>
      <c r="I132" s="865" t="s">
        <v>7489</v>
      </c>
      <c r="J132" s="865" t="s">
        <v>68</v>
      </c>
      <c r="K132" s="865" t="s">
        <v>8444</v>
      </c>
      <c r="L132" s="865" t="s">
        <v>394</v>
      </c>
      <c r="M132" s="865"/>
    </row>
    <row r="133" spans="1:13" ht="15.15">
      <c r="A133" s="22">
        <v>119</v>
      </c>
      <c r="B133" s="865" t="s">
        <v>2123</v>
      </c>
      <c r="C133" s="865" t="s">
        <v>2573</v>
      </c>
      <c r="D133" s="865" t="s">
        <v>387</v>
      </c>
      <c r="E133" s="865" t="s">
        <v>442</v>
      </c>
      <c r="F133" s="865" t="s">
        <v>442</v>
      </c>
      <c r="G133" s="865" t="s">
        <v>442</v>
      </c>
      <c r="H133" s="865" t="s">
        <v>442</v>
      </c>
      <c r="I133" s="865" t="s">
        <v>442</v>
      </c>
      <c r="J133" s="865" t="s">
        <v>68</v>
      </c>
      <c r="K133" s="874" t="s">
        <v>7934</v>
      </c>
      <c r="L133" s="865" t="s">
        <v>444</v>
      </c>
      <c r="M133" s="865" t="s">
        <v>8454</v>
      </c>
    </row>
    <row r="134" spans="1:13" ht="15.15">
      <c r="A134" s="22">
        <v>120</v>
      </c>
      <c r="B134" s="865" t="s">
        <v>3036</v>
      </c>
      <c r="C134" s="865" t="s">
        <v>3037</v>
      </c>
      <c r="D134" s="865" t="s">
        <v>387</v>
      </c>
      <c r="E134" s="865" t="s">
        <v>442</v>
      </c>
      <c r="F134" s="865" t="s">
        <v>442</v>
      </c>
      <c r="G134" s="865" t="s">
        <v>442</v>
      </c>
      <c r="H134" s="865" t="s">
        <v>442</v>
      </c>
      <c r="I134" s="865" t="s">
        <v>442</v>
      </c>
      <c r="J134" s="865" t="s">
        <v>68</v>
      </c>
      <c r="K134" s="874" t="s">
        <v>7934</v>
      </c>
      <c r="L134" s="865" t="s">
        <v>444</v>
      </c>
      <c r="M134" s="865" t="s">
        <v>8454</v>
      </c>
    </row>
    <row r="135" spans="1:13" ht="15.15">
      <c r="A135" s="22">
        <v>121</v>
      </c>
      <c r="B135" s="865" t="s">
        <v>3033</v>
      </c>
      <c r="C135" s="865" t="s">
        <v>3034</v>
      </c>
      <c r="D135" s="865" t="s">
        <v>387</v>
      </c>
      <c r="E135" s="865" t="s">
        <v>442</v>
      </c>
      <c r="F135" s="865" t="s">
        <v>442</v>
      </c>
      <c r="G135" s="865" t="s">
        <v>442</v>
      </c>
      <c r="H135" s="865" t="s">
        <v>442</v>
      </c>
      <c r="I135" s="865" t="s">
        <v>442</v>
      </c>
      <c r="J135" s="865" t="s">
        <v>68</v>
      </c>
      <c r="K135" s="874" t="s">
        <v>7934</v>
      </c>
      <c r="L135" s="865" t="s">
        <v>444</v>
      </c>
      <c r="M135" s="865" t="s">
        <v>8454</v>
      </c>
    </row>
    <row r="136" spans="1:13" s="121" customFormat="1" ht="21.05" customHeight="1">
      <c r="A136" s="22">
        <v>122</v>
      </c>
      <c r="B136" s="865" t="s">
        <v>440</v>
      </c>
      <c r="C136" s="865" t="s">
        <v>441</v>
      </c>
      <c r="D136" s="865" t="s">
        <v>387</v>
      </c>
      <c r="E136" s="865"/>
      <c r="F136" s="865"/>
      <c r="G136" s="865"/>
      <c r="H136" s="865"/>
      <c r="I136" s="865"/>
      <c r="J136" s="865"/>
      <c r="K136" s="874" t="s">
        <v>8445</v>
      </c>
      <c r="L136" s="865" t="s">
        <v>7908</v>
      </c>
    </row>
    <row r="137" spans="1:13" s="121" customFormat="1" ht="21.05" customHeight="1">
      <c r="A137" s="22">
        <v>123</v>
      </c>
      <c r="B137" s="865" t="s">
        <v>445</v>
      </c>
      <c r="C137" s="865" t="s">
        <v>269</v>
      </c>
      <c r="D137" s="865" t="s">
        <v>387</v>
      </c>
      <c r="E137" s="865"/>
      <c r="F137" s="865"/>
      <c r="G137" s="865"/>
      <c r="H137" s="865"/>
      <c r="I137" s="865"/>
      <c r="J137" s="865"/>
      <c r="K137" s="874" t="s">
        <v>8446</v>
      </c>
      <c r="L137" s="865"/>
    </row>
    <row r="138" spans="1:13" s="866" customFormat="1" ht="16.5" customHeight="1">
      <c r="A138" s="22">
        <v>124</v>
      </c>
      <c r="B138" s="879" t="s">
        <v>447</v>
      </c>
      <c r="C138" s="880" t="s">
        <v>448</v>
      </c>
      <c r="D138" s="881" t="s">
        <v>58</v>
      </c>
      <c r="E138" s="882"/>
      <c r="F138" s="883"/>
      <c r="G138" s="883"/>
      <c r="H138" s="884"/>
      <c r="I138" s="884"/>
      <c r="J138" s="885"/>
      <c r="K138" s="880">
        <v>1</v>
      </c>
      <c r="L138" s="865"/>
    </row>
    <row r="139" spans="1:13" s="866" customFormat="1" ht="16.5" customHeight="1">
      <c r="A139" s="22"/>
      <c r="B139" s="886"/>
      <c r="C139" s="886"/>
      <c r="D139" s="886"/>
      <c r="E139" s="10"/>
      <c r="F139" s="9"/>
      <c r="G139" s="10"/>
      <c r="H139" s="887"/>
      <c r="I139" s="888"/>
      <c r="J139" s="36"/>
      <c r="K139" s="10"/>
      <c r="L139" s="887"/>
    </row>
    <row r="140" spans="1:13" s="878" customFormat="1" ht="47.2">
      <c r="A140" s="22"/>
      <c r="B140" s="21" t="s">
        <v>322</v>
      </c>
      <c r="C140" s="1508"/>
      <c r="D140" s="1508"/>
      <c r="E140" s="1508"/>
      <c r="F140" s="1508"/>
      <c r="G140" s="1508"/>
      <c r="H140" s="1508"/>
      <c r="I140" s="1508"/>
      <c r="J140" s="1508"/>
      <c r="K140" s="1508"/>
      <c r="L140" s="1509"/>
      <c r="M140" s="891"/>
    </row>
    <row r="141" spans="1:13" s="878" customFormat="1" ht="15.75">
      <c r="A141" s="7"/>
      <c r="B141" s="1513"/>
      <c r="C141" s="1513"/>
      <c r="D141" s="1513"/>
      <c r="E141" s="1513"/>
      <c r="F141" s="1513"/>
      <c r="G141" s="1513"/>
      <c r="H141" s="1513"/>
      <c r="I141" s="1513"/>
      <c r="J141" s="1513"/>
      <c r="K141" s="1513"/>
      <c r="L141" s="1513"/>
      <c r="M141" s="891"/>
    </row>
    <row r="142" spans="1:13" s="873" customFormat="1" ht="16.5" customHeight="1">
      <c r="A142" s="26"/>
      <c r="B142" s="1514" t="s">
        <v>323</v>
      </c>
      <c r="C142" s="1515"/>
      <c r="D142" s="1515"/>
      <c r="E142" s="1515"/>
      <c r="F142" s="1515"/>
      <c r="G142" s="1515"/>
      <c r="H142" s="1515"/>
      <c r="I142" s="1515"/>
      <c r="J142" s="1515"/>
      <c r="K142" s="1515"/>
      <c r="L142" s="1516"/>
    </row>
    <row r="143" spans="1:13" s="866" customFormat="1" ht="16.5" customHeight="1">
      <c r="A143" s="7"/>
      <c r="B143" s="21" t="s">
        <v>315</v>
      </c>
      <c r="C143" s="21" t="s">
        <v>316</v>
      </c>
      <c r="D143" s="21" t="s">
        <v>317</v>
      </c>
      <c r="E143" s="21" t="s">
        <v>324</v>
      </c>
      <c r="F143" s="21" t="s">
        <v>325</v>
      </c>
      <c r="G143" s="1517" t="s">
        <v>326</v>
      </c>
      <c r="H143" s="1518"/>
      <c r="I143" s="1519"/>
      <c r="J143" s="21" t="s">
        <v>327</v>
      </c>
      <c r="K143" s="21" t="s">
        <v>328</v>
      </c>
      <c r="L143" s="21" t="s">
        <v>302</v>
      </c>
    </row>
    <row r="144" spans="1:13" s="866" customFormat="1" ht="16.5" customHeight="1">
      <c r="A144" s="7"/>
      <c r="B144" s="865" t="s">
        <v>7908</v>
      </c>
      <c r="C144" s="865" t="s">
        <v>7909</v>
      </c>
      <c r="D144" s="865" t="s">
        <v>7910</v>
      </c>
      <c r="E144" s="865" t="s">
        <v>451</v>
      </c>
      <c r="F144" s="27"/>
      <c r="G144" s="1505"/>
      <c r="H144" s="1506"/>
      <c r="I144" s="1507"/>
      <c r="J144" s="865"/>
      <c r="K144" s="32"/>
      <c r="L144" s="32"/>
      <c r="M144" s="892"/>
    </row>
    <row r="145" spans="1:14" s="866" customFormat="1" ht="16.5" customHeight="1">
      <c r="A145" s="7"/>
      <c r="B145" s="865"/>
      <c r="C145" s="865" t="s">
        <v>8757</v>
      </c>
      <c r="D145" s="889" t="s">
        <v>8807</v>
      </c>
      <c r="E145" s="865" t="s">
        <v>833</v>
      </c>
      <c r="F145" s="27" t="s">
        <v>838</v>
      </c>
      <c r="G145" s="1505" t="s">
        <v>8808</v>
      </c>
      <c r="H145" s="1506"/>
      <c r="I145" s="1507"/>
      <c r="J145" s="32"/>
      <c r="K145" s="32"/>
      <c r="L145" s="32"/>
      <c r="M145" s="866" t="str">
        <f>UPPER(L146)</f>
        <v/>
      </c>
    </row>
    <row r="146" spans="1:14" s="866" customFormat="1" ht="16.5" customHeight="1">
      <c r="A146" s="7"/>
      <c r="B146" s="865" t="s">
        <v>354</v>
      </c>
      <c r="C146" s="865" t="s">
        <v>389</v>
      </c>
      <c r="D146" s="865" t="s">
        <v>7957</v>
      </c>
      <c r="E146" s="865" t="s">
        <v>837</v>
      </c>
      <c r="F146" s="27" t="s">
        <v>838</v>
      </c>
      <c r="G146" s="1505" t="s">
        <v>8449</v>
      </c>
      <c r="H146" s="1506"/>
      <c r="I146" s="1507"/>
      <c r="J146" s="32"/>
      <c r="K146" s="32"/>
      <c r="L146" s="32"/>
    </row>
    <row r="147" spans="1:14" s="866" customFormat="1" ht="16.5" customHeight="1">
      <c r="A147" s="7"/>
      <c r="B147" s="865" t="s">
        <v>336</v>
      </c>
      <c r="C147" s="865" t="s">
        <v>8440</v>
      </c>
      <c r="D147" s="865" t="s">
        <v>8441</v>
      </c>
      <c r="E147" s="865" t="s">
        <v>840</v>
      </c>
      <c r="F147" s="27" t="s">
        <v>838</v>
      </c>
      <c r="G147" s="1505" t="s">
        <v>8450</v>
      </c>
      <c r="H147" s="1506"/>
      <c r="I147" s="1507"/>
      <c r="J147" s="894"/>
      <c r="K147" s="894"/>
      <c r="L147" s="895"/>
    </row>
    <row r="148" spans="1:14" s="866" customFormat="1" ht="16.5" customHeight="1">
      <c r="A148" s="7"/>
      <c r="B148" s="21" t="s">
        <v>329</v>
      </c>
      <c r="C148" s="1508" t="s">
        <v>8451</v>
      </c>
      <c r="D148" s="1508"/>
      <c r="E148" s="1508"/>
      <c r="F148" s="1508"/>
      <c r="G148" s="1508"/>
      <c r="H148" s="1508"/>
      <c r="I148" s="1508"/>
      <c r="J148" s="1508"/>
      <c r="K148" s="1508"/>
      <c r="L148" s="1509"/>
    </row>
    <row r="149" spans="1:14" s="878" customFormat="1" ht="16.5" customHeight="1">
      <c r="B149" s="21" t="s">
        <v>330</v>
      </c>
      <c r="C149" s="1510"/>
      <c r="D149" s="1510"/>
      <c r="E149" s="1510"/>
      <c r="F149" s="1510"/>
      <c r="G149" s="1510"/>
      <c r="H149" s="1510"/>
      <c r="I149" s="1510"/>
      <c r="J149" s="1510"/>
      <c r="K149" s="1510"/>
      <c r="L149" s="1511"/>
    </row>
    <row r="150" spans="1:14" s="878" customFormat="1" ht="16.5" customHeight="1">
      <c r="B150" s="890" t="s">
        <v>331</v>
      </c>
      <c r="C150" s="1747"/>
      <c r="D150" s="1747"/>
      <c r="E150" s="1747"/>
      <c r="F150" s="1747"/>
      <c r="G150" s="1747"/>
      <c r="H150" s="1747"/>
      <c r="I150" s="1747"/>
      <c r="J150" s="1747"/>
      <c r="K150" s="1747"/>
      <c r="L150" s="1747"/>
    </row>
    <row r="152" spans="1:14" s="866" customFormat="1" ht="16.5" customHeight="1">
      <c r="A152" s="7"/>
      <c r="B152" s="1514" t="s">
        <v>1688</v>
      </c>
      <c r="C152" s="1515"/>
      <c r="D152" s="1515"/>
      <c r="E152" s="1515"/>
      <c r="F152" s="1515"/>
      <c r="G152" s="1515"/>
      <c r="H152" s="1515"/>
      <c r="I152" s="1515"/>
      <c r="J152" s="1515"/>
      <c r="K152" s="1515"/>
      <c r="L152" s="1516"/>
      <c r="N152" s="871"/>
    </row>
    <row r="153" spans="1:14" s="866" customFormat="1" ht="16.5" customHeight="1">
      <c r="A153" s="7"/>
      <c r="B153" s="18" t="s">
        <v>308</v>
      </c>
      <c r="C153" s="17" t="s">
        <v>8753</v>
      </c>
      <c r="D153" s="18" t="s">
        <v>300</v>
      </c>
      <c r="E153" s="1508" t="s">
        <v>8755</v>
      </c>
      <c r="F153" s="1509"/>
      <c r="G153" s="18" t="s">
        <v>302</v>
      </c>
      <c r="H153" s="1520"/>
      <c r="I153" s="1521"/>
      <c r="J153" s="1522"/>
      <c r="K153" s="29" t="s">
        <v>309</v>
      </c>
      <c r="L153" s="872" t="s">
        <v>385</v>
      </c>
    </row>
    <row r="154" spans="1:14" s="866" customFormat="1" ht="16.5" customHeight="1">
      <c r="A154" s="7"/>
      <c r="B154" s="1523" t="s">
        <v>310</v>
      </c>
      <c r="C154" s="1523"/>
      <c r="D154" s="1523"/>
      <c r="E154" s="1523" t="s">
        <v>311</v>
      </c>
      <c r="F154" s="1523"/>
      <c r="G154" s="1523"/>
      <c r="H154" s="1523"/>
      <c r="I154" s="1523"/>
      <c r="J154" s="1523"/>
      <c r="K154" s="1523"/>
      <c r="L154" s="1523"/>
    </row>
    <row r="155" spans="1:14" s="873" customFormat="1" ht="16.5" customHeight="1">
      <c r="A155" s="20"/>
      <c r="B155" s="21" t="s">
        <v>312</v>
      </c>
      <c r="C155" s="21" t="s">
        <v>313</v>
      </c>
      <c r="D155" s="21" t="s">
        <v>314</v>
      </c>
      <c r="E155" s="21" t="s">
        <v>315</v>
      </c>
      <c r="F155" s="21" t="s">
        <v>316</v>
      </c>
      <c r="G155" s="21" t="s">
        <v>317</v>
      </c>
      <c r="H155" s="21" t="s">
        <v>318</v>
      </c>
      <c r="I155" s="21" t="s">
        <v>319</v>
      </c>
      <c r="J155" s="21" t="s">
        <v>320</v>
      </c>
      <c r="K155" s="21" t="s">
        <v>321</v>
      </c>
      <c r="L155" s="21" t="s">
        <v>302</v>
      </c>
    </row>
    <row r="156" spans="1:14" s="871" customFormat="1" ht="16.5" customHeight="1">
      <c r="A156" s="22">
        <v>1</v>
      </c>
      <c r="B156" s="865" t="s">
        <v>7394</v>
      </c>
      <c r="C156" s="865" t="s">
        <v>7907</v>
      </c>
      <c r="D156" s="865" t="s">
        <v>387</v>
      </c>
      <c r="E156" s="865" t="s">
        <v>7908</v>
      </c>
      <c r="F156" s="865" t="s">
        <v>8809</v>
      </c>
      <c r="G156" s="865" t="s">
        <v>8453</v>
      </c>
      <c r="H156" s="865" t="s">
        <v>6245</v>
      </c>
      <c r="I156" s="865" t="s">
        <v>8810</v>
      </c>
      <c r="J156" s="865" t="s">
        <v>68</v>
      </c>
      <c r="K156" s="865" t="s">
        <v>8811</v>
      </c>
      <c r="L156" s="865" t="s">
        <v>394</v>
      </c>
      <c r="M156" s="865"/>
    </row>
    <row r="157" spans="1:14" s="871" customFormat="1" ht="16.5" customHeight="1">
      <c r="A157" s="22">
        <v>2</v>
      </c>
      <c r="B157" s="865" t="s">
        <v>7913</v>
      </c>
      <c r="C157" s="865" t="s">
        <v>7914</v>
      </c>
      <c r="D157" s="865" t="s">
        <v>387</v>
      </c>
      <c r="E157" s="865" t="s">
        <v>442</v>
      </c>
      <c r="F157" s="865" t="s">
        <v>442</v>
      </c>
      <c r="G157" s="865" t="s">
        <v>442</v>
      </c>
      <c r="H157" s="865" t="s">
        <v>442</v>
      </c>
      <c r="I157" s="865" t="s">
        <v>442</v>
      </c>
      <c r="J157" s="865" t="s">
        <v>68</v>
      </c>
      <c r="K157" s="874" t="s">
        <v>7537</v>
      </c>
      <c r="L157" s="865" t="s">
        <v>444</v>
      </c>
      <c r="M157" s="865" t="s">
        <v>8756</v>
      </c>
    </row>
    <row r="158" spans="1:14" s="871" customFormat="1" ht="16.5" customHeight="1">
      <c r="A158" s="22">
        <v>3</v>
      </c>
      <c r="B158" s="865" t="s">
        <v>7917</v>
      </c>
      <c r="C158" s="865" t="s">
        <v>7918</v>
      </c>
      <c r="D158" s="865" t="s">
        <v>387</v>
      </c>
      <c r="E158" s="865" t="s">
        <v>7908</v>
      </c>
      <c r="F158" s="865" t="s">
        <v>8809</v>
      </c>
      <c r="G158" s="865" t="s">
        <v>8453</v>
      </c>
      <c r="H158" s="865" t="s">
        <v>7919</v>
      </c>
      <c r="I158" s="865" t="s">
        <v>7920</v>
      </c>
      <c r="J158" s="865" t="s">
        <v>68</v>
      </c>
      <c r="K158" s="865" t="s">
        <v>7921</v>
      </c>
      <c r="L158" s="865" t="s">
        <v>394</v>
      </c>
      <c r="M158" s="865"/>
    </row>
    <row r="159" spans="1:14" s="871" customFormat="1" ht="16.5" customHeight="1">
      <c r="A159" s="22">
        <v>4</v>
      </c>
      <c r="B159" s="865" t="s">
        <v>7922</v>
      </c>
      <c r="C159" s="865" t="s">
        <v>392</v>
      </c>
      <c r="D159" s="865" t="s">
        <v>387</v>
      </c>
      <c r="E159" s="865" t="s">
        <v>7908</v>
      </c>
      <c r="F159" s="865" t="s">
        <v>8809</v>
      </c>
      <c r="G159" s="865" t="s">
        <v>8453</v>
      </c>
      <c r="H159" s="865" t="s">
        <v>7922</v>
      </c>
      <c r="I159" s="865" t="s">
        <v>7923</v>
      </c>
      <c r="J159" s="865" t="s">
        <v>68</v>
      </c>
      <c r="K159" s="865" t="s">
        <v>7924</v>
      </c>
      <c r="L159" s="865" t="s">
        <v>394</v>
      </c>
      <c r="M159" s="865"/>
    </row>
    <row r="160" spans="1:14" s="871" customFormat="1" ht="16.5" customHeight="1">
      <c r="A160" s="22">
        <v>5</v>
      </c>
      <c r="B160" s="865" t="s">
        <v>1259</v>
      </c>
      <c r="C160" s="865" t="s">
        <v>1429</v>
      </c>
      <c r="D160" s="865" t="s">
        <v>387</v>
      </c>
      <c r="E160" s="865" t="s">
        <v>2677</v>
      </c>
      <c r="F160" s="865" t="s">
        <v>8757</v>
      </c>
      <c r="G160" s="865" t="s">
        <v>8758</v>
      </c>
      <c r="H160" s="865" t="s">
        <v>1259</v>
      </c>
      <c r="I160" s="865" t="s">
        <v>2676</v>
      </c>
      <c r="J160" s="865" t="s">
        <v>68</v>
      </c>
      <c r="K160" s="865" t="s">
        <v>8812</v>
      </c>
      <c r="L160" s="865" t="s">
        <v>394</v>
      </c>
      <c r="M160" s="865"/>
    </row>
    <row r="161" spans="1:13" s="871" customFormat="1" ht="16.5" customHeight="1">
      <c r="A161" s="22">
        <v>6</v>
      </c>
      <c r="B161" s="865" t="s">
        <v>7425</v>
      </c>
      <c r="C161" s="865" t="s">
        <v>7929</v>
      </c>
      <c r="D161" s="865" t="s">
        <v>56</v>
      </c>
      <c r="E161" s="865" t="s">
        <v>7908</v>
      </c>
      <c r="F161" s="865" t="s">
        <v>8809</v>
      </c>
      <c r="G161" s="865" t="s">
        <v>8453</v>
      </c>
      <c r="H161" s="865" t="s">
        <v>7425</v>
      </c>
      <c r="I161" s="865" t="s">
        <v>7930</v>
      </c>
      <c r="J161" s="865" t="s">
        <v>89</v>
      </c>
      <c r="K161" s="865" t="s">
        <v>7931</v>
      </c>
      <c r="L161" s="865" t="s">
        <v>394</v>
      </c>
      <c r="M161" s="865"/>
    </row>
    <row r="162" spans="1:13" s="871" customFormat="1" ht="16.5" customHeight="1">
      <c r="A162" s="22">
        <v>7</v>
      </c>
      <c r="B162" s="865" t="s">
        <v>7936</v>
      </c>
      <c r="C162" s="865" t="s">
        <v>7937</v>
      </c>
      <c r="D162" s="865" t="s">
        <v>387</v>
      </c>
      <c r="E162" s="865" t="s">
        <v>442</v>
      </c>
      <c r="F162" s="865" t="s">
        <v>442</v>
      </c>
      <c r="G162" s="865" t="s">
        <v>442</v>
      </c>
      <c r="H162" s="865" t="s">
        <v>442</v>
      </c>
      <c r="I162" s="865" t="s">
        <v>442</v>
      </c>
      <c r="J162" s="865" t="s">
        <v>68</v>
      </c>
      <c r="K162" s="874" t="s">
        <v>7934</v>
      </c>
      <c r="L162" s="865" t="s">
        <v>444</v>
      </c>
      <c r="M162" s="865" t="s">
        <v>8454</v>
      </c>
    </row>
    <row r="163" spans="1:13" s="871" customFormat="1" ht="16.5" customHeight="1">
      <c r="A163" s="22">
        <v>8</v>
      </c>
      <c r="B163" s="865" t="s">
        <v>8760</v>
      </c>
      <c r="C163" s="865" t="s">
        <v>8761</v>
      </c>
      <c r="D163" s="865" t="s">
        <v>387</v>
      </c>
      <c r="E163" s="865" t="s">
        <v>442</v>
      </c>
      <c r="F163" s="865" t="s">
        <v>442</v>
      </c>
      <c r="G163" s="865" t="s">
        <v>442</v>
      </c>
      <c r="H163" s="865" t="s">
        <v>442</v>
      </c>
      <c r="I163" s="865" t="s">
        <v>442</v>
      </c>
      <c r="J163" s="865" t="s">
        <v>68</v>
      </c>
      <c r="K163" s="874" t="s">
        <v>7934</v>
      </c>
      <c r="L163" s="865" t="s">
        <v>444</v>
      </c>
      <c r="M163" s="865" t="s">
        <v>8454</v>
      </c>
    </row>
    <row r="164" spans="1:13" s="871" customFormat="1" ht="16.5" customHeight="1">
      <c r="A164" s="22">
        <v>9</v>
      </c>
      <c r="B164" s="865" t="s">
        <v>7405</v>
      </c>
      <c r="C164" s="865" t="s">
        <v>7406</v>
      </c>
      <c r="D164" s="865" t="s">
        <v>387</v>
      </c>
      <c r="E164" s="865" t="s">
        <v>442</v>
      </c>
      <c r="F164" s="865" t="s">
        <v>442</v>
      </c>
      <c r="G164" s="865" t="s">
        <v>442</v>
      </c>
      <c r="H164" s="865" t="s">
        <v>442</v>
      </c>
      <c r="I164" s="865" t="s">
        <v>442</v>
      </c>
      <c r="J164" s="865" t="s">
        <v>68</v>
      </c>
      <c r="K164" s="874" t="s">
        <v>7934</v>
      </c>
      <c r="L164" s="865" t="s">
        <v>444</v>
      </c>
      <c r="M164" s="865" t="s">
        <v>8454</v>
      </c>
    </row>
    <row r="165" spans="1:13" s="871" customFormat="1" ht="16.5" customHeight="1">
      <c r="A165" s="22">
        <v>10</v>
      </c>
      <c r="B165" s="865" t="s">
        <v>7414</v>
      </c>
      <c r="C165" s="865" t="s">
        <v>7415</v>
      </c>
      <c r="D165" s="865" t="s">
        <v>387</v>
      </c>
      <c r="E165" s="865" t="s">
        <v>442</v>
      </c>
      <c r="F165" s="865" t="s">
        <v>442</v>
      </c>
      <c r="G165" s="865" t="s">
        <v>442</v>
      </c>
      <c r="H165" s="865" t="s">
        <v>442</v>
      </c>
      <c r="I165" s="865" t="s">
        <v>442</v>
      </c>
      <c r="J165" s="865" t="s">
        <v>68</v>
      </c>
      <c r="K165" s="874" t="s">
        <v>7934</v>
      </c>
      <c r="L165" s="865" t="s">
        <v>444</v>
      </c>
      <c r="M165" s="865" t="s">
        <v>8454</v>
      </c>
    </row>
    <row r="166" spans="1:13" s="871" customFormat="1" ht="16.5" customHeight="1">
      <c r="A166" s="22">
        <v>11</v>
      </c>
      <c r="B166" s="865" t="s">
        <v>8762</v>
      </c>
      <c r="C166" s="865" t="s">
        <v>8763</v>
      </c>
      <c r="D166" s="865" t="s">
        <v>387</v>
      </c>
      <c r="E166" s="865" t="s">
        <v>442</v>
      </c>
      <c r="F166" s="865" t="s">
        <v>442</v>
      </c>
      <c r="G166" s="865" t="s">
        <v>442</v>
      </c>
      <c r="H166" s="865" t="s">
        <v>442</v>
      </c>
      <c r="I166" s="865" t="s">
        <v>442</v>
      </c>
      <c r="J166" s="865" t="s">
        <v>68</v>
      </c>
      <c r="K166" s="874" t="s">
        <v>7934</v>
      </c>
      <c r="L166" s="865" t="s">
        <v>444</v>
      </c>
      <c r="M166" s="865" t="s">
        <v>8454</v>
      </c>
    </row>
    <row r="167" spans="1:13" s="871" customFormat="1" ht="16.5" customHeight="1">
      <c r="A167" s="22">
        <v>12</v>
      </c>
      <c r="B167" s="865" t="s">
        <v>8764</v>
      </c>
      <c r="C167" s="865" t="s">
        <v>8765</v>
      </c>
      <c r="D167" s="865" t="s">
        <v>56</v>
      </c>
      <c r="E167" s="865" t="s">
        <v>442</v>
      </c>
      <c r="F167" s="865" t="s">
        <v>442</v>
      </c>
      <c r="G167" s="865" t="s">
        <v>442</v>
      </c>
      <c r="H167" s="865" t="s">
        <v>442</v>
      </c>
      <c r="I167" s="865" t="s">
        <v>442</v>
      </c>
      <c r="J167" s="865" t="s">
        <v>89</v>
      </c>
      <c r="K167" s="874" t="s">
        <v>7934</v>
      </c>
      <c r="L167" s="865" t="s">
        <v>444</v>
      </c>
      <c r="M167" s="865" t="s">
        <v>8454</v>
      </c>
    </row>
    <row r="168" spans="1:13" s="871" customFormat="1" ht="16.5" customHeight="1">
      <c r="A168" s="22">
        <v>13</v>
      </c>
      <c r="B168" s="865" t="s">
        <v>8766</v>
      </c>
      <c r="C168" s="865" t="s">
        <v>8767</v>
      </c>
      <c r="D168" s="865" t="s">
        <v>387</v>
      </c>
      <c r="E168" s="865" t="s">
        <v>442</v>
      </c>
      <c r="F168" s="865" t="s">
        <v>442</v>
      </c>
      <c r="G168" s="865" t="s">
        <v>442</v>
      </c>
      <c r="H168" s="865" t="s">
        <v>442</v>
      </c>
      <c r="I168" s="865" t="s">
        <v>442</v>
      </c>
      <c r="J168" s="865" t="s">
        <v>68</v>
      </c>
      <c r="K168" s="874" t="s">
        <v>7934</v>
      </c>
      <c r="L168" s="865" t="s">
        <v>444</v>
      </c>
      <c r="M168" s="865" t="s">
        <v>8454</v>
      </c>
    </row>
    <row r="169" spans="1:13" s="871" customFormat="1" ht="16.5" customHeight="1">
      <c r="A169" s="22">
        <v>14</v>
      </c>
      <c r="B169" s="865" t="s">
        <v>8768</v>
      </c>
      <c r="C169" s="865" t="s">
        <v>8769</v>
      </c>
      <c r="D169" s="865" t="s">
        <v>387</v>
      </c>
      <c r="E169" s="865" t="s">
        <v>442</v>
      </c>
      <c r="F169" s="865" t="s">
        <v>442</v>
      </c>
      <c r="G169" s="865" t="s">
        <v>442</v>
      </c>
      <c r="H169" s="865" t="s">
        <v>442</v>
      </c>
      <c r="I169" s="865" t="s">
        <v>442</v>
      </c>
      <c r="J169" s="865" t="s">
        <v>68</v>
      </c>
      <c r="K169" s="874" t="s">
        <v>7934</v>
      </c>
      <c r="L169" s="865" t="s">
        <v>444</v>
      </c>
      <c r="M169" s="865" t="s">
        <v>8454</v>
      </c>
    </row>
    <row r="170" spans="1:13" s="871" customFormat="1" ht="16.5" customHeight="1">
      <c r="A170" s="22">
        <v>15</v>
      </c>
      <c r="B170" s="865" t="s">
        <v>8770</v>
      </c>
      <c r="C170" s="865" t="s">
        <v>8771</v>
      </c>
      <c r="D170" s="865" t="s">
        <v>387</v>
      </c>
      <c r="E170" s="865" t="s">
        <v>442</v>
      </c>
      <c r="F170" s="865" t="s">
        <v>442</v>
      </c>
      <c r="G170" s="865" t="s">
        <v>442</v>
      </c>
      <c r="H170" s="865" t="s">
        <v>442</v>
      </c>
      <c r="I170" s="865" t="s">
        <v>442</v>
      </c>
      <c r="J170" s="865" t="s">
        <v>68</v>
      </c>
      <c r="K170" s="874" t="s">
        <v>7934</v>
      </c>
      <c r="L170" s="865" t="s">
        <v>444</v>
      </c>
      <c r="M170" s="865" t="s">
        <v>8454</v>
      </c>
    </row>
    <row r="171" spans="1:13" s="871" customFormat="1" ht="16.5" customHeight="1">
      <c r="A171" s="22">
        <v>16</v>
      </c>
      <c r="B171" s="865" t="s">
        <v>8772</v>
      </c>
      <c r="C171" s="865" t="s">
        <v>8773</v>
      </c>
      <c r="D171" s="865" t="s">
        <v>387</v>
      </c>
      <c r="E171" s="865" t="s">
        <v>442</v>
      </c>
      <c r="F171" s="865" t="s">
        <v>442</v>
      </c>
      <c r="G171" s="865" t="s">
        <v>442</v>
      </c>
      <c r="H171" s="865" t="s">
        <v>442</v>
      </c>
      <c r="I171" s="865" t="s">
        <v>442</v>
      </c>
      <c r="J171" s="865" t="s">
        <v>68</v>
      </c>
      <c r="K171" s="874" t="s">
        <v>7934</v>
      </c>
      <c r="L171" s="865" t="s">
        <v>444</v>
      </c>
      <c r="M171" s="865" t="s">
        <v>8454</v>
      </c>
    </row>
    <row r="172" spans="1:13" s="871" customFormat="1" ht="16.5" customHeight="1">
      <c r="A172" s="22">
        <v>17</v>
      </c>
      <c r="B172" s="865" t="s">
        <v>7938</v>
      </c>
      <c r="C172" s="865" t="s">
        <v>7939</v>
      </c>
      <c r="D172" s="865" t="s">
        <v>387</v>
      </c>
      <c r="E172" s="865" t="s">
        <v>7908</v>
      </c>
      <c r="F172" s="865" t="s">
        <v>8809</v>
      </c>
      <c r="G172" s="865" t="s">
        <v>8453</v>
      </c>
      <c r="H172" s="865" t="s">
        <v>8774</v>
      </c>
      <c r="I172" s="865" t="s">
        <v>7941</v>
      </c>
      <c r="J172" s="865" t="s">
        <v>68</v>
      </c>
      <c r="K172" s="865" t="s">
        <v>7942</v>
      </c>
      <c r="L172" s="865" t="s">
        <v>394</v>
      </c>
      <c r="M172" s="865"/>
    </row>
    <row r="173" spans="1:13" s="871" customFormat="1" ht="16.5" customHeight="1">
      <c r="A173" s="22">
        <v>18</v>
      </c>
      <c r="B173" s="865" t="s">
        <v>7943</v>
      </c>
      <c r="C173" s="865" t="s">
        <v>7944</v>
      </c>
      <c r="D173" s="865" t="s">
        <v>387</v>
      </c>
      <c r="E173" s="865" t="s">
        <v>7908</v>
      </c>
      <c r="F173" s="865" t="s">
        <v>8809</v>
      </c>
      <c r="G173" s="865" t="s">
        <v>8453</v>
      </c>
      <c r="H173" s="865" t="s">
        <v>7945</v>
      </c>
      <c r="I173" s="865" t="s">
        <v>7946</v>
      </c>
      <c r="J173" s="865" t="s">
        <v>68</v>
      </c>
      <c r="K173" s="865" t="s">
        <v>7947</v>
      </c>
      <c r="L173" s="865" t="s">
        <v>394</v>
      </c>
      <c r="M173" s="865"/>
    </row>
    <row r="174" spans="1:13" s="871" customFormat="1" ht="16.5" customHeight="1">
      <c r="A174" s="22">
        <v>19</v>
      </c>
      <c r="B174" s="865" t="s">
        <v>7948</v>
      </c>
      <c r="C174" s="865" t="s">
        <v>7949</v>
      </c>
      <c r="D174" s="865" t="s">
        <v>387</v>
      </c>
      <c r="E174" s="865" t="s">
        <v>7908</v>
      </c>
      <c r="F174" s="865" t="s">
        <v>8809</v>
      </c>
      <c r="G174" s="865" t="s">
        <v>8453</v>
      </c>
      <c r="H174" s="865" t="s">
        <v>7948</v>
      </c>
      <c r="I174" s="865" t="s">
        <v>7950</v>
      </c>
      <c r="J174" s="865" t="s">
        <v>68</v>
      </c>
      <c r="K174" s="865" t="s">
        <v>7951</v>
      </c>
      <c r="L174" s="865" t="s">
        <v>394</v>
      </c>
      <c r="M174" s="865"/>
    </row>
    <row r="175" spans="1:13" s="871" customFormat="1" ht="16.5" customHeight="1">
      <c r="A175" s="22">
        <v>20</v>
      </c>
      <c r="B175" s="865" t="s">
        <v>7952</v>
      </c>
      <c r="C175" s="865" t="s">
        <v>7953</v>
      </c>
      <c r="D175" s="865" t="s">
        <v>387</v>
      </c>
      <c r="E175" s="865" t="s">
        <v>7908</v>
      </c>
      <c r="F175" s="865" t="s">
        <v>8809</v>
      </c>
      <c r="G175" s="865" t="s">
        <v>8453</v>
      </c>
      <c r="H175" s="865" t="s">
        <v>7954</v>
      </c>
      <c r="I175" s="865" t="s">
        <v>7955</v>
      </c>
      <c r="J175" s="865" t="s">
        <v>68</v>
      </c>
      <c r="K175" s="865" t="s">
        <v>7956</v>
      </c>
      <c r="L175" s="865" t="s">
        <v>394</v>
      </c>
      <c r="M175" s="865"/>
    </row>
    <row r="176" spans="1:13" s="871" customFormat="1" ht="16.5" customHeight="1">
      <c r="A176" s="22">
        <v>21</v>
      </c>
      <c r="B176" s="865" t="s">
        <v>397</v>
      </c>
      <c r="C176" s="865" t="s">
        <v>398</v>
      </c>
      <c r="D176" s="865" t="s">
        <v>387</v>
      </c>
      <c r="E176" s="865" t="s">
        <v>354</v>
      </c>
      <c r="F176" s="865" t="s">
        <v>389</v>
      </c>
      <c r="G176" s="865" t="s">
        <v>7957</v>
      </c>
      <c r="H176" s="865" t="s">
        <v>7958</v>
      </c>
      <c r="I176" s="865" t="s">
        <v>7959</v>
      </c>
      <c r="J176" s="865" t="s">
        <v>68</v>
      </c>
      <c r="K176" s="865" t="s">
        <v>8813</v>
      </c>
      <c r="L176" s="865" t="s">
        <v>394</v>
      </c>
      <c r="M176" s="865"/>
    </row>
    <row r="177" spans="1:13" s="871" customFormat="1" ht="16.5" customHeight="1">
      <c r="A177" s="22">
        <v>22</v>
      </c>
      <c r="B177" s="865" t="s">
        <v>1448</v>
      </c>
      <c r="C177" s="865" t="s">
        <v>1447</v>
      </c>
      <c r="D177" s="865" t="s">
        <v>387</v>
      </c>
      <c r="E177" s="865" t="s">
        <v>7908</v>
      </c>
      <c r="F177" s="865" t="s">
        <v>8809</v>
      </c>
      <c r="G177" s="865" t="s">
        <v>8453</v>
      </c>
      <c r="H177" s="865" t="s">
        <v>7961</v>
      </c>
      <c r="I177" s="865" t="s">
        <v>7962</v>
      </c>
      <c r="J177" s="865" t="s">
        <v>68</v>
      </c>
      <c r="K177" s="865" t="s">
        <v>7963</v>
      </c>
      <c r="L177" s="865" t="s">
        <v>394</v>
      </c>
      <c r="M177" s="865"/>
    </row>
    <row r="178" spans="1:13" s="871" customFormat="1" ht="16.5" customHeight="1">
      <c r="A178" s="22">
        <v>23</v>
      </c>
      <c r="B178" s="865" t="s">
        <v>2424</v>
      </c>
      <c r="C178" s="865" t="s">
        <v>2425</v>
      </c>
      <c r="D178" s="865" t="s">
        <v>387</v>
      </c>
      <c r="E178" s="865" t="s">
        <v>7908</v>
      </c>
      <c r="F178" s="865" t="s">
        <v>8809</v>
      </c>
      <c r="G178" s="865" t="s">
        <v>8453</v>
      </c>
      <c r="H178" s="865" t="s">
        <v>7964</v>
      </c>
      <c r="I178" s="865" t="s">
        <v>7965</v>
      </c>
      <c r="J178" s="865" t="s">
        <v>68</v>
      </c>
      <c r="K178" s="865" t="s">
        <v>7966</v>
      </c>
      <c r="L178" s="865" t="s">
        <v>394</v>
      </c>
      <c r="M178" s="865"/>
    </row>
    <row r="179" spans="1:13" s="871" customFormat="1" ht="16.5" customHeight="1">
      <c r="A179" s="22">
        <v>24</v>
      </c>
      <c r="B179" s="865" t="s">
        <v>1702</v>
      </c>
      <c r="C179" s="865" t="s">
        <v>1511</v>
      </c>
      <c r="D179" s="865" t="s">
        <v>387</v>
      </c>
      <c r="E179" s="865" t="s">
        <v>7908</v>
      </c>
      <c r="F179" s="865" t="s">
        <v>8809</v>
      </c>
      <c r="G179" s="865" t="s">
        <v>8453</v>
      </c>
      <c r="H179" s="865" t="s">
        <v>7969</v>
      </c>
      <c r="I179" s="865" t="s">
        <v>7420</v>
      </c>
      <c r="J179" s="865" t="s">
        <v>68</v>
      </c>
      <c r="K179" s="865" t="s">
        <v>7970</v>
      </c>
      <c r="L179" s="865" t="s">
        <v>394</v>
      </c>
      <c r="M179" s="865"/>
    </row>
    <row r="180" spans="1:13" s="871" customFormat="1" ht="16.5" customHeight="1">
      <c r="A180" s="22">
        <v>25</v>
      </c>
      <c r="B180" s="865" t="s">
        <v>7971</v>
      </c>
      <c r="C180" s="865" t="s">
        <v>7972</v>
      </c>
      <c r="D180" s="865" t="s">
        <v>387</v>
      </c>
      <c r="E180" s="865" t="s">
        <v>7908</v>
      </c>
      <c r="F180" s="865" t="s">
        <v>8809</v>
      </c>
      <c r="G180" s="865" t="s">
        <v>8453</v>
      </c>
      <c r="H180" s="865" t="s">
        <v>7973</v>
      </c>
      <c r="I180" s="865" t="s">
        <v>7974</v>
      </c>
      <c r="J180" s="865" t="s">
        <v>68</v>
      </c>
      <c r="K180" s="865" t="s">
        <v>7975</v>
      </c>
      <c r="L180" s="865" t="s">
        <v>394</v>
      </c>
      <c r="M180" s="865"/>
    </row>
    <row r="181" spans="1:13" s="871" customFormat="1" ht="16.5" customHeight="1">
      <c r="A181" s="22">
        <v>26</v>
      </c>
      <c r="B181" s="865" t="s">
        <v>7976</v>
      </c>
      <c r="C181" s="865" t="s">
        <v>7977</v>
      </c>
      <c r="D181" s="865" t="s">
        <v>387</v>
      </c>
      <c r="E181" s="865" t="s">
        <v>7908</v>
      </c>
      <c r="F181" s="865" t="s">
        <v>8809</v>
      </c>
      <c r="G181" s="865" t="s">
        <v>8453</v>
      </c>
      <c r="H181" s="865" t="s">
        <v>7978</v>
      </c>
      <c r="I181" s="865" t="s">
        <v>7979</v>
      </c>
      <c r="J181" s="865" t="s">
        <v>68</v>
      </c>
      <c r="K181" s="865" t="s">
        <v>7980</v>
      </c>
      <c r="L181" s="865" t="s">
        <v>394</v>
      </c>
      <c r="M181" s="865"/>
    </row>
    <row r="182" spans="1:13" s="871" customFormat="1" ht="16.5" customHeight="1">
      <c r="A182" s="22">
        <v>27</v>
      </c>
      <c r="B182" s="865" t="s">
        <v>7981</v>
      </c>
      <c r="C182" s="865" t="s">
        <v>7982</v>
      </c>
      <c r="D182" s="865" t="s">
        <v>387</v>
      </c>
      <c r="E182" s="865" t="s">
        <v>7908</v>
      </c>
      <c r="F182" s="865" t="s">
        <v>8809</v>
      </c>
      <c r="G182" s="865" t="s">
        <v>8453</v>
      </c>
      <c r="H182" s="865" t="s">
        <v>7983</v>
      </c>
      <c r="I182" s="865" t="s">
        <v>7984</v>
      </c>
      <c r="J182" s="865" t="s">
        <v>68</v>
      </c>
      <c r="K182" s="865" t="s">
        <v>7985</v>
      </c>
      <c r="L182" s="865" t="s">
        <v>394</v>
      </c>
      <c r="M182" s="865"/>
    </row>
    <row r="183" spans="1:13" s="871" customFormat="1" ht="16.5" customHeight="1">
      <c r="A183" s="22">
        <v>28</v>
      </c>
      <c r="B183" s="865" t="s">
        <v>7988</v>
      </c>
      <c r="C183" s="865" t="s">
        <v>7989</v>
      </c>
      <c r="D183" s="865" t="s">
        <v>387</v>
      </c>
      <c r="E183" s="865" t="s">
        <v>7908</v>
      </c>
      <c r="F183" s="865" t="s">
        <v>8809</v>
      </c>
      <c r="G183" s="865" t="s">
        <v>8453</v>
      </c>
      <c r="H183" s="865" t="s">
        <v>7990</v>
      </c>
      <c r="I183" s="865" t="s">
        <v>7484</v>
      </c>
      <c r="J183" s="865" t="s">
        <v>68</v>
      </c>
      <c r="K183" s="865" t="s">
        <v>7991</v>
      </c>
      <c r="L183" s="865" t="s">
        <v>394</v>
      </c>
      <c r="M183" s="865"/>
    </row>
    <row r="184" spans="1:13" s="871" customFormat="1" ht="16.5" customHeight="1">
      <c r="A184" s="22">
        <v>29</v>
      </c>
      <c r="B184" s="865" t="s">
        <v>7992</v>
      </c>
      <c r="C184" s="865" t="s">
        <v>7993</v>
      </c>
      <c r="D184" s="865" t="s">
        <v>387</v>
      </c>
      <c r="E184" s="865" t="s">
        <v>7908</v>
      </c>
      <c r="F184" s="865" t="s">
        <v>8809</v>
      </c>
      <c r="G184" s="865" t="s">
        <v>8453</v>
      </c>
      <c r="H184" s="865" t="s">
        <v>7994</v>
      </c>
      <c r="I184" s="865" t="s">
        <v>7995</v>
      </c>
      <c r="J184" s="865" t="s">
        <v>68</v>
      </c>
      <c r="K184" s="865" t="s">
        <v>7996</v>
      </c>
      <c r="L184" s="865" t="s">
        <v>394</v>
      </c>
      <c r="M184" s="865"/>
    </row>
    <row r="185" spans="1:13" s="871" customFormat="1" ht="16.5" customHeight="1">
      <c r="A185" s="22">
        <v>30</v>
      </c>
      <c r="B185" s="865" t="s">
        <v>1919</v>
      </c>
      <c r="C185" s="865" t="s">
        <v>1920</v>
      </c>
      <c r="D185" s="865" t="s">
        <v>387</v>
      </c>
      <c r="E185" s="865" t="s">
        <v>7908</v>
      </c>
      <c r="F185" s="865" t="s">
        <v>8809</v>
      </c>
      <c r="G185" s="865" t="s">
        <v>8453</v>
      </c>
      <c r="H185" s="865" t="s">
        <v>7997</v>
      </c>
      <c r="I185" s="865" t="s">
        <v>7400</v>
      </c>
      <c r="J185" s="865" t="s">
        <v>68</v>
      </c>
      <c r="K185" s="865" t="s">
        <v>7998</v>
      </c>
      <c r="L185" s="865" t="s">
        <v>394</v>
      </c>
      <c r="M185" s="865"/>
    </row>
    <row r="186" spans="1:13" s="871" customFormat="1" ht="16.5" customHeight="1">
      <c r="A186" s="22">
        <v>31</v>
      </c>
      <c r="B186" s="865" t="s">
        <v>7999</v>
      </c>
      <c r="C186" s="865" t="s">
        <v>8000</v>
      </c>
      <c r="D186" s="865" t="s">
        <v>387</v>
      </c>
      <c r="E186" s="865" t="s">
        <v>7908</v>
      </c>
      <c r="F186" s="865" t="s">
        <v>8809</v>
      </c>
      <c r="G186" s="865" t="s">
        <v>8453</v>
      </c>
      <c r="H186" s="865" t="s">
        <v>8001</v>
      </c>
      <c r="I186" s="865" t="s">
        <v>8002</v>
      </c>
      <c r="J186" s="865" t="s">
        <v>68</v>
      </c>
      <c r="K186" s="865" t="s">
        <v>8003</v>
      </c>
      <c r="L186" s="865" t="s">
        <v>394</v>
      </c>
      <c r="M186" s="865"/>
    </row>
    <row r="187" spans="1:13" s="871" customFormat="1" ht="16.5" customHeight="1">
      <c r="A187" s="22">
        <v>32</v>
      </c>
      <c r="B187" s="865" t="s">
        <v>8008</v>
      </c>
      <c r="C187" s="865" t="s">
        <v>8009</v>
      </c>
      <c r="D187" s="865" t="s">
        <v>387</v>
      </c>
      <c r="E187" s="865" t="s">
        <v>442</v>
      </c>
      <c r="F187" s="865" t="s">
        <v>442</v>
      </c>
      <c r="G187" s="865" t="s">
        <v>442</v>
      </c>
      <c r="H187" s="865" t="s">
        <v>442</v>
      </c>
      <c r="I187" s="865" t="s">
        <v>442</v>
      </c>
      <c r="J187" s="865" t="s">
        <v>68</v>
      </c>
      <c r="K187" s="874" t="s">
        <v>7934</v>
      </c>
      <c r="L187" s="865" t="s">
        <v>444</v>
      </c>
      <c r="M187" s="865" t="s">
        <v>8454</v>
      </c>
    </row>
    <row r="188" spans="1:13" s="871" customFormat="1" ht="16.5" customHeight="1">
      <c r="A188" s="22">
        <v>33</v>
      </c>
      <c r="B188" s="865" t="s">
        <v>8010</v>
      </c>
      <c r="C188" s="865" t="s">
        <v>8011</v>
      </c>
      <c r="D188" s="865" t="s">
        <v>387</v>
      </c>
      <c r="E188" s="865" t="s">
        <v>7908</v>
      </c>
      <c r="F188" s="865" t="s">
        <v>8809</v>
      </c>
      <c r="G188" s="865" t="s">
        <v>8453</v>
      </c>
      <c r="H188" s="865" t="s">
        <v>8012</v>
      </c>
      <c r="I188" s="865" t="s">
        <v>8013</v>
      </c>
      <c r="J188" s="865" t="s">
        <v>68</v>
      </c>
      <c r="K188" s="865" t="s">
        <v>8014</v>
      </c>
      <c r="L188" s="865" t="s">
        <v>394</v>
      </c>
      <c r="M188" s="865"/>
    </row>
    <row r="189" spans="1:13" s="871" customFormat="1" ht="16.5" customHeight="1">
      <c r="A189" s="22">
        <v>34</v>
      </c>
      <c r="B189" s="865" t="s">
        <v>8015</v>
      </c>
      <c r="C189" s="865" t="s">
        <v>8016</v>
      </c>
      <c r="D189" s="865" t="s">
        <v>56</v>
      </c>
      <c r="E189" s="865" t="s">
        <v>7908</v>
      </c>
      <c r="F189" s="865" t="s">
        <v>8809</v>
      </c>
      <c r="G189" s="865" t="s">
        <v>8453</v>
      </c>
      <c r="H189" s="865" t="s">
        <v>8017</v>
      </c>
      <c r="I189" s="865" t="s">
        <v>8018</v>
      </c>
      <c r="J189" s="865" t="s">
        <v>89</v>
      </c>
      <c r="K189" s="865" t="s">
        <v>8019</v>
      </c>
      <c r="L189" s="865" t="s">
        <v>394</v>
      </c>
      <c r="M189" s="865"/>
    </row>
    <row r="190" spans="1:13" s="871" customFormat="1" ht="16.5" customHeight="1">
      <c r="A190" s="22">
        <v>35</v>
      </c>
      <c r="B190" s="865" t="s">
        <v>8020</v>
      </c>
      <c r="C190" s="865" t="s">
        <v>8021</v>
      </c>
      <c r="D190" s="865" t="s">
        <v>56</v>
      </c>
      <c r="E190" s="865" t="s">
        <v>7908</v>
      </c>
      <c r="F190" s="865" t="s">
        <v>8809</v>
      </c>
      <c r="G190" s="865" t="s">
        <v>8453</v>
      </c>
      <c r="H190" s="865" t="s">
        <v>8022</v>
      </c>
      <c r="I190" s="865" t="s">
        <v>8023</v>
      </c>
      <c r="J190" s="865" t="s">
        <v>89</v>
      </c>
      <c r="K190" s="865" t="s">
        <v>8024</v>
      </c>
      <c r="L190" s="865" t="s">
        <v>394</v>
      </c>
      <c r="M190" s="865"/>
    </row>
    <row r="191" spans="1:13" s="871" customFormat="1" ht="16.5" customHeight="1">
      <c r="A191" s="22">
        <v>36</v>
      </c>
      <c r="B191" s="865" t="s">
        <v>8775</v>
      </c>
      <c r="C191" s="865" t="s">
        <v>8026</v>
      </c>
      <c r="D191" s="865" t="s">
        <v>56</v>
      </c>
      <c r="E191" s="865" t="s">
        <v>7908</v>
      </c>
      <c r="F191" s="865" t="s">
        <v>8809</v>
      </c>
      <c r="G191" s="865" t="s">
        <v>8453</v>
      </c>
      <c r="H191" s="865" t="s">
        <v>8027</v>
      </c>
      <c r="I191" s="865" t="s">
        <v>8028</v>
      </c>
      <c r="J191" s="865" t="s">
        <v>89</v>
      </c>
      <c r="K191" s="865" t="s">
        <v>8029</v>
      </c>
      <c r="L191" s="865" t="s">
        <v>394</v>
      </c>
      <c r="M191" s="865"/>
    </row>
    <row r="192" spans="1:13" s="871" customFormat="1" ht="16.5" customHeight="1">
      <c r="A192" s="22">
        <v>37</v>
      </c>
      <c r="B192" s="865" t="s">
        <v>7986</v>
      </c>
      <c r="C192" s="865" t="s">
        <v>7987</v>
      </c>
      <c r="D192" s="865" t="s">
        <v>387</v>
      </c>
      <c r="E192" s="865" t="s">
        <v>442</v>
      </c>
      <c r="F192" s="865" t="s">
        <v>442</v>
      </c>
      <c r="G192" s="865" t="s">
        <v>442</v>
      </c>
      <c r="H192" s="865" t="s">
        <v>442</v>
      </c>
      <c r="I192" s="865" t="s">
        <v>442</v>
      </c>
      <c r="J192" s="865" t="s">
        <v>68</v>
      </c>
      <c r="K192" s="874" t="s">
        <v>7934</v>
      </c>
      <c r="L192" s="865" t="s">
        <v>444</v>
      </c>
      <c r="M192" s="865" t="s">
        <v>8454</v>
      </c>
    </row>
    <row r="193" spans="1:13" s="871" customFormat="1" ht="16.5" customHeight="1">
      <c r="A193" s="22">
        <v>38</v>
      </c>
      <c r="B193" s="865" t="s">
        <v>8030</v>
      </c>
      <c r="C193" s="865" t="s">
        <v>8031</v>
      </c>
      <c r="D193" s="865" t="s">
        <v>387</v>
      </c>
      <c r="E193" s="865" t="s">
        <v>7908</v>
      </c>
      <c r="F193" s="865" t="s">
        <v>8809</v>
      </c>
      <c r="G193" s="865" t="s">
        <v>8453</v>
      </c>
      <c r="H193" s="865" t="s">
        <v>8776</v>
      </c>
      <c r="I193" s="865" t="s">
        <v>8033</v>
      </c>
      <c r="J193" s="865" t="s">
        <v>68</v>
      </c>
      <c r="K193" s="865" t="s">
        <v>8034</v>
      </c>
      <c r="L193" s="865" t="s">
        <v>394</v>
      </c>
      <c r="M193" s="865"/>
    </row>
    <row r="194" spans="1:13" s="871" customFormat="1" ht="16.5" customHeight="1">
      <c r="A194" s="22">
        <v>39</v>
      </c>
      <c r="B194" s="865" t="s">
        <v>8035</v>
      </c>
      <c r="C194" s="865" t="s">
        <v>8036</v>
      </c>
      <c r="D194" s="865" t="s">
        <v>387</v>
      </c>
      <c r="E194" s="865" t="s">
        <v>7908</v>
      </c>
      <c r="F194" s="865" t="s">
        <v>8809</v>
      </c>
      <c r="G194" s="865" t="s">
        <v>8453</v>
      </c>
      <c r="H194" s="865" t="s">
        <v>8037</v>
      </c>
      <c r="I194" s="865" t="s">
        <v>8038</v>
      </c>
      <c r="J194" s="865" t="s">
        <v>68</v>
      </c>
      <c r="K194" s="865" t="s">
        <v>8039</v>
      </c>
      <c r="L194" s="865" t="s">
        <v>394</v>
      </c>
      <c r="M194" s="865"/>
    </row>
    <row r="195" spans="1:13" s="871" customFormat="1" ht="16.5" customHeight="1">
      <c r="A195" s="22">
        <v>40</v>
      </c>
      <c r="B195" s="865" t="s">
        <v>8040</v>
      </c>
      <c r="C195" s="865" t="s">
        <v>8041</v>
      </c>
      <c r="D195" s="865" t="s">
        <v>387</v>
      </c>
      <c r="E195" s="865" t="s">
        <v>7908</v>
      </c>
      <c r="F195" s="865" t="s">
        <v>8809</v>
      </c>
      <c r="G195" s="865" t="s">
        <v>8453</v>
      </c>
      <c r="H195" s="865" t="s">
        <v>8478</v>
      </c>
      <c r="I195" s="865" t="s">
        <v>8479</v>
      </c>
      <c r="J195" s="865" t="s">
        <v>68</v>
      </c>
      <c r="K195" s="865" t="s">
        <v>8649</v>
      </c>
      <c r="L195" s="865" t="s">
        <v>394</v>
      </c>
      <c r="M195" s="865"/>
    </row>
    <row r="196" spans="1:13" s="871" customFormat="1" ht="16.5" customHeight="1">
      <c r="A196" s="22">
        <v>41</v>
      </c>
      <c r="B196" s="865" t="s">
        <v>8042</v>
      </c>
      <c r="C196" s="865" t="s">
        <v>8043</v>
      </c>
      <c r="D196" s="865" t="s">
        <v>387</v>
      </c>
      <c r="E196" s="865" t="s">
        <v>7908</v>
      </c>
      <c r="F196" s="865" t="s">
        <v>8809</v>
      </c>
      <c r="G196" s="865" t="s">
        <v>8453</v>
      </c>
      <c r="H196" s="865" t="s">
        <v>8481</v>
      </c>
      <c r="I196" s="865" t="s">
        <v>8482</v>
      </c>
      <c r="J196" s="865" t="s">
        <v>68</v>
      </c>
      <c r="K196" s="865" t="s">
        <v>8483</v>
      </c>
      <c r="L196" s="865" t="s">
        <v>394</v>
      </c>
      <c r="M196" s="865"/>
    </row>
    <row r="197" spans="1:13" s="871" customFormat="1" ht="16.5" customHeight="1">
      <c r="A197" s="22">
        <v>42</v>
      </c>
      <c r="B197" s="865" t="s">
        <v>8777</v>
      </c>
      <c r="C197" s="865" t="s">
        <v>8778</v>
      </c>
      <c r="D197" s="865" t="s">
        <v>387</v>
      </c>
      <c r="E197" s="865" t="s">
        <v>442</v>
      </c>
      <c r="F197" s="865" t="s">
        <v>442</v>
      </c>
      <c r="G197" s="865" t="s">
        <v>442</v>
      </c>
      <c r="H197" s="865" t="s">
        <v>442</v>
      </c>
      <c r="I197" s="865" t="s">
        <v>442</v>
      </c>
      <c r="J197" s="865" t="s">
        <v>68</v>
      </c>
      <c r="K197" s="874" t="s">
        <v>7934</v>
      </c>
      <c r="L197" s="865" t="s">
        <v>444</v>
      </c>
      <c r="M197" s="865" t="s">
        <v>8454</v>
      </c>
    </row>
    <row r="198" spans="1:13" s="871" customFormat="1" ht="16.5" customHeight="1">
      <c r="A198" s="22">
        <v>43</v>
      </c>
      <c r="B198" s="865" t="s">
        <v>8044</v>
      </c>
      <c r="C198" s="865" t="s">
        <v>8045</v>
      </c>
      <c r="D198" s="865" t="s">
        <v>387</v>
      </c>
      <c r="E198" s="865" t="s">
        <v>442</v>
      </c>
      <c r="F198" s="865" t="s">
        <v>442</v>
      </c>
      <c r="G198" s="865" t="s">
        <v>442</v>
      </c>
      <c r="H198" s="865" t="s">
        <v>442</v>
      </c>
      <c r="I198" s="865" t="s">
        <v>442</v>
      </c>
      <c r="J198" s="865" t="s">
        <v>68</v>
      </c>
      <c r="K198" s="874" t="s">
        <v>7934</v>
      </c>
      <c r="L198" s="865" t="s">
        <v>444</v>
      </c>
      <c r="M198" s="865" t="s">
        <v>8454</v>
      </c>
    </row>
    <row r="199" spans="1:13" s="871" customFormat="1" ht="16.5" customHeight="1">
      <c r="A199" s="22">
        <v>44</v>
      </c>
      <c r="B199" s="865" t="s">
        <v>8779</v>
      </c>
      <c r="C199" s="865" t="s">
        <v>8780</v>
      </c>
      <c r="D199" s="865" t="s">
        <v>56</v>
      </c>
      <c r="E199" s="865" t="s">
        <v>442</v>
      </c>
      <c r="F199" s="865" t="s">
        <v>442</v>
      </c>
      <c r="G199" s="865" t="s">
        <v>442</v>
      </c>
      <c r="H199" s="865" t="s">
        <v>442</v>
      </c>
      <c r="I199" s="865" t="s">
        <v>442</v>
      </c>
      <c r="J199" s="865" t="s">
        <v>89</v>
      </c>
      <c r="K199" s="874" t="s">
        <v>7934</v>
      </c>
      <c r="L199" s="865" t="s">
        <v>444</v>
      </c>
      <c r="M199" s="865" t="s">
        <v>8454</v>
      </c>
    </row>
    <row r="200" spans="1:13" s="871" customFormat="1" ht="16.5" customHeight="1">
      <c r="A200" s="22">
        <v>45</v>
      </c>
      <c r="B200" s="865" t="s">
        <v>8049</v>
      </c>
      <c r="C200" s="865" t="s">
        <v>8050</v>
      </c>
      <c r="D200" s="865" t="s">
        <v>56</v>
      </c>
      <c r="E200" s="865" t="s">
        <v>442</v>
      </c>
      <c r="F200" s="865" t="s">
        <v>442</v>
      </c>
      <c r="G200" s="865" t="s">
        <v>442</v>
      </c>
      <c r="H200" s="865" t="s">
        <v>442</v>
      </c>
      <c r="I200" s="865" t="s">
        <v>442</v>
      </c>
      <c r="J200" s="865" t="s">
        <v>89</v>
      </c>
      <c r="K200" s="874" t="s">
        <v>7934</v>
      </c>
      <c r="L200" s="865" t="s">
        <v>444</v>
      </c>
      <c r="M200" s="865" t="s">
        <v>8454</v>
      </c>
    </row>
    <row r="201" spans="1:13" s="871" customFormat="1" ht="16.5" customHeight="1">
      <c r="A201" s="22">
        <v>46</v>
      </c>
      <c r="B201" s="865" t="s">
        <v>8059</v>
      </c>
      <c r="C201" s="865" t="s">
        <v>8060</v>
      </c>
      <c r="D201" s="865" t="s">
        <v>387</v>
      </c>
      <c r="E201" s="865" t="s">
        <v>442</v>
      </c>
      <c r="F201" s="865" t="s">
        <v>442</v>
      </c>
      <c r="G201" s="865" t="s">
        <v>442</v>
      </c>
      <c r="H201" s="865" t="s">
        <v>442</v>
      </c>
      <c r="I201" s="865" t="s">
        <v>442</v>
      </c>
      <c r="J201" s="865" t="s">
        <v>68</v>
      </c>
      <c r="K201" s="874" t="s">
        <v>7934</v>
      </c>
      <c r="L201" s="865" t="s">
        <v>444</v>
      </c>
      <c r="M201" s="865" t="s">
        <v>8454</v>
      </c>
    </row>
    <row r="202" spans="1:13" s="871" customFormat="1" ht="16.5" customHeight="1">
      <c r="A202" s="22">
        <v>47</v>
      </c>
      <c r="B202" s="865" t="s">
        <v>8063</v>
      </c>
      <c r="C202" s="865" t="s">
        <v>8064</v>
      </c>
      <c r="D202" s="865" t="s">
        <v>387</v>
      </c>
      <c r="E202" s="865" t="s">
        <v>442</v>
      </c>
      <c r="F202" s="865" t="s">
        <v>442</v>
      </c>
      <c r="G202" s="865" t="s">
        <v>442</v>
      </c>
      <c r="H202" s="865" t="s">
        <v>442</v>
      </c>
      <c r="I202" s="865" t="s">
        <v>442</v>
      </c>
      <c r="J202" s="865" t="s">
        <v>68</v>
      </c>
      <c r="K202" s="874" t="s">
        <v>7934</v>
      </c>
      <c r="L202" s="865" t="s">
        <v>444</v>
      </c>
      <c r="M202" s="865" t="s">
        <v>8454</v>
      </c>
    </row>
    <row r="203" spans="1:13" s="871" customFormat="1" ht="16.5" customHeight="1">
      <c r="A203" s="22">
        <v>48</v>
      </c>
      <c r="B203" s="865" t="s">
        <v>8068</v>
      </c>
      <c r="C203" s="865" t="s">
        <v>8069</v>
      </c>
      <c r="D203" s="865" t="s">
        <v>56</v>
      </c>
      <c r="E203" s="865" t="s">
        <v>442</v>
      </c>
      <c r="F203" s="865" t="s">
        <v>442</v>
      </c>
      <c r="G203" s="865" t="s">
        <v>442</v>
      </c>
      <c r="H203" s="865" t="s">
        <v>442</v>
      </c>
      <c r="I203" s="865" t="s">
        <v>442</v>
      </c>
      <c r="J203" s="865" t="s">
        <v>89</v>
      </c>
      <c r="K203" s="874" t="s">
        <v>7934</v>
      </c>
      <c r="L203" s="865" t="s">
        <v>444</v>
      </c>
      <c r="M203" s="865" t="s">
        <v>8454</v>
      </c>
    </row>
    <row r="204" spans="1:13" s="871" customFormat="1" ht="16.5" customHeight="1">
      <c r="A204" s="22">
        <v>49</v>
      </c>
      <c r="B204" s="865" t="s">
        <v>8073</v>
      </c>
      <c r="C204" s="865" t="s">
        <v>8074</v>
      </c>
      <c r="D204" s="865" t="s">
        <v>387</v>
      </c>
      <c r="E204" s="865" t="s">
        <v>442</v>
      </c>
      <c r="F204" s="865" t="s">
        <v>442</v>
      </c>
      <c r="G204" s="865" t="s">
        <v>442</v>
      </c>
      <c r="H204" s="865" t="s">
        <v>442</v>
      </c>
      <c r="I204" s="865" t="s">
        <v>442</v>
      </c>
      <c r="J204" s="865" t="s">
        <v>68</v>
      </c>
      <c r="K204" s="874" t="s">
        <v>7934</v>
      </c>
      <c r="L204" s="865" t="s">
        <v>444</v>
      </c>
      <c r="M204" s="865" t="s">
        <v>8454</v>
      </c>
    </row>
    <row r="205" spans="1:13" s="871" customFormat="1" ht="16.5" customHeight="1">
      <c r="A205" s="22">
        <v>50</v>
      </c>
      <c r="B205" s="865" t="s">
        <v>8782</v>
      </c>
      <c r="C205" s="865" t="s">
        <v>8079</v>
      </c>
      <c r="D205" s="865" t="s">
        <v>387</v>
      </c>
      <c r="E205" s="865" t="s">
        <v>442</v>
      </c>
      <c r="F205" s="865" t="s">
        <v>442</v>
      </c>
      <c r="G205" s="865" t="s">
        <v>442</v>
      </c>
      <c r="H205" s="865" t="s">
        <v>442</v>
      </c>
      <c r="I205" s="865" t="s">
        <v>442</v>
      </c>
      <c r="J205" s="865" t="s">
        <v>68</v>
      </c>
      <c r="K205" s="874" t="s">
        <v>7934</v>
      </c>
      <c r="L205" s="865" t="s">
        <v>444</v>
      </c>
      <c r="M205" s="865" t="s">
        <v>8454</v>
      </c>
    </row>
    <row r="206" spans="1:13" s="871" customFormat="1" ht="16.5" customHeight="1">
      <c r="A206" s="22">
        <v>51</v>
      </c>
      <c r="B206" s="865" t="s">
        <v>8085</v>
      </c>
      <c r="C206" s="865" t="s">
        <v>8084</v>
      </c>
      <c r="D206" s="865" t="s">
        <v>387</v>
      </c>
      <c r="E206" s="865" t="s">
        <v>442</v>
      </c>
      <c r="F206" s="865" t="s">
        <v>442</v>
      </c>
      <c r="G206" s="865" t="s">
        <v>442</v>
      </c>
      <c r="H206" s="865" t="s">
        <v>442</v>
      </c>
      <c r="I206" s="865" t="s">
        <v>442</v>
      </c>
      <c r="J206" s="865" t="s">
        <v>68</v>
      </c>
      <c r="K206" s="874" t="s">
        <v>7934</v>
      </c>
      <c r="L206" s="865" t="s">
        <v>444</v>
      </c>
      <c r="M206" s="865" t="s">
        <v>8454</v>
      </c>
    </row>
    <row r="207" spans="1:13" s="871" customFormat="1" ht="16.5" customHeight="1">
      <c r="A207" s="22">
        <v>52</v>
      </c>
      <c r="B207" s="865" t="s">
        <v>8730</v>
      </c>
      <c r="C207" s="865" t="s">
        <v>8089</v>
      </c>
      <c r="D207" s="865" t="s">
        <v>387</v>
      </c>
      <c r="E207" s="865" t="s">
        <v>442</v>
      </c>
      <c r="F207" s="865" t="s">
        <v>442</v>
      </c>
      <c r="G207" s="865" t="s">
        <v>442</v>
      </c>
      <c r="H207" s="865" t="s">
        <v>442</v>
      </c>
      <c r="I207" s="865" t="s">
        <v>442</v>
      </c>
      <c r="J207" s="865" t="s">
        <v>68</v>
      </c>
      <c r="K207" s="874" t="s">
        <v>7934</v>
      </c>
      <c r="L207" s="865" t="s">
        <v>444</v>
      </c>
      <c r="M207" s="865" t="s">
        <v>8454</v>
      </c>
    </row>
    <row r="208" spans="1:13" s="871" customFormat="1" ht="16.5" customHeight="1">
      <c r="A208" s="22">
        <v>53</v>
      </c>
      <c r="B208" s="865" t="s">
        <v>8784</v>
      </c>
      <c r="C208" s="865" t="s">
        <v>8094</v>
      </c>
      <c r="D208" s="865" t="s">
        <v>56</v>
      </c>
      <c r="E208" s="865" t="s">
        <v>442</v>
      </c>
      <c r="F208" s="865" t="s">
        <v>442</v>
      </c>
      <c r="G208" s="865" t="s">
        <v>442</v>
      </c>
      <c r="H208" s="865" t="s">
        <v>442</v>
      </c>
      <c r="I208" s="865" t="s">
        <v>442</v>
      </c>
      <c r="J208" s="865" t="s">
        <v>89</v>
      </c>
      <c r="K208" s="874" t="s">
        <v>7934</v>
      </c>
      <c r="L208" s="865" t="s">
        <v>444</v>
      </c>
      <c r="M208" s="865" t="s">
        <v>8454</v>
      </c>
    </row>
    <row r="209" spans="1:13" s="871" customFormat="1" ht="16.5" customHeight="1">
      <c r="A209" s="22">
        <v>54</v>
      </c>
      <c r="B209" s="865" t="s">
        <v>8098</v>
      </c>
      <c r="C209" s="865" t="s">
        <v>8099</v>
      </c>
      <c r="D209" s="865" t="s">
        <v>387</v>
      </c>
      <c r="E209" s="865" t="s">
        <v>442</v>
      </c>
      <c r="F209" s="865" t="s">
        <v>442</v>
      </c>
      <c r="G209" s="865" t="s">
        <v>442</v>
      </c>
      <c r="H209" s="865" t="s">
        <v>442</v>
      </c>
      <c r="I209" s="865" t="s">
        <v>442</v>
      </c>
      <c r="J209" s="865" t="s">
        <v>68</v>
      </c>
      <c r="K209" s="874" t="s">
        <v>7934</v>
      </c>
      <c r="L209" s="865" t="s">
        <v>444</v>
      </c>
      <c r="M209" s="865" t="s">
        <v>8454</v>
      </c>
    </row>
    <row r="210" spans="1:13" s="871" customFormat="1" ht="16.5" customHeight="1">
      <c r="A210" s="22">
        <v>55</v>
      </c>
      <c r="B210" s="865" t="s">
        <v>8103</v>
      </c>
      <c r="C210" s="865" t="s">
        <v>8104</v>
      </c>
      <c r="D210" s="865" t="s">
        <v>387</v>
      </c>
      <c r="E210" s="865" t="s">
        <v>442</v>
      </c>
      <c r="F210" s="865" t="s">
        <v>442</v>
      </c>
      <c r="G210" s="865" t="s">
        <v>442</v>
      </c>
      <c r="H210" s="865" t="s">
        <v>442</v>
      </c>
      <c r="I210" s="865" t="s">
        <v>442</v>
      </c>
      <c r="J210" s="865" t="s">
        <v>68</v>
      </c>
      <c r="K210" s="874" t="s">
        <v>7934</v>
      </c>
      <c r="L210" s="865" t="s">
        <v>444</v>
      </c>
      <c r="M210" s="865" t="s">
        <v>8454</v>
      </c>
    </row>
    <row r="211" spans="1:13" s="871" customFormat="1" ht="16.5" customHeight="1">
      <c r="A211" s="22">
        <v>56</v>
      </c>
      <c r="B211" s="865" t="s">
        <v>8108</v>
      </c>
      <c r="C211" s="865" t="s">
        <v>8109</v>
      </c>
      <c r="D211" s="865" t="s">
        <v>387</v>
      </c>
      <c r="E211" s="865" t="s">
        <v>442</v>
      </c>
      <c r="F211" s="865" t="s">
        <v>442</v>
      </c>
      <c r="G211" s="865" t="s">
        <v>442</v>
      </c>
      <c r="H211" s="865" t="s">
        <v>442</v>
      </c>
      <c r="I211" s="865" t="s">
        <v>442</v>
      </c>
      <c r="J211" s="865" t="s">
        <v>68</v>
      </c>
      <c r="K211" s="874" t="s">
        <v>7934</v>
      </c>
      <c r="L211" s="865" t="s">
        <v>444</v>
      </c>
      <c r="M211" s="865" t="s">
        <v>8454</v>
      </c>
    </row>
    <row r="212" spans="1:13" s="871" customFormat="1" ht="16.5" customHeight="1">
      <c r="A212" s="22">
        <v>57</v>
      </c>
      <c r="B212" s="865" t="s">
        <v>8112</v>
      </c>
      <c r="C212" s="865" t="s">
        <v>8113</v>
      </c>
      <c r="D212" s="865" t="s">
        <v>387</v>
      </c>
      <c r="E212" s="865" t="s">
        <v>442</v>
      </c>
      <c r="F212" s="865" t="s">
        <v>442</v>
      </c>
      <c r="G212" s="865" t="s">
        <v>442</v>
      </c>
      <c r="H212" s="865" t="s">
        <v>442</v>
      </c>
      <c r="I212" s="865" t="s">
        <v>442</v>
      </c>
      <c r="J212" s="865" t="s">
        <v>68</v>
      </c>
      <c r="K212" s="874" t="s">
        <v>7934</v>
      </c>
      <c r="L212" s="865" t="s">
        <v>444</v>
      </c>
      <c r="M212" s="865" t="s">
        <v>8454</v>
      </c>
    </row>
    <row r="213" spans="1:13" s="871" customFormat="1" ht="16.5" customHeight="1">
      <c r="A213" s="22">
        <v>58</v>
      </c>
      <c r="B213" s="865" t="s">
        <v>8117</v>
      </c>
      <c r="C213" s="865" t="s">
        <v>8118</v>
      </c>
      <c r="D213" s="865" t="s">
        <v>56</v>
      </c>
      <c r="E213" s="865" t="s">
        <v>442</v>
      </c>
      <c r="F213" s="865" t="s">
        <v>442</v>
      </c>
      <c r="G213" s="865" t="s">
        <v>442</v>
      </c>
      <c r="H213" s="865" t="s">
        <v>442</v>
      </c>
      <c r="I213" s="865" t="s">
        <v>442</v>
      </c>
      <c r="J213" s="865" t="s">
        <v>89</v>
      </c>
      <c r="K213" s="874" t="s">
        <v>7934</v>
      </c>
      <c r="L213" s="865" t="s">
        <v>444</v>
      </c>
      <c r="M213" s="865" t="s">
        <v>8454</v>
      </c>
    </row>
    <row r="214" spans="1:13" s="871" customFormat="1" ht="16.5" customHeight="1">
      <c r="A214" s="22">
        <v>59</v>
      </c>
      <c r="B214" s="865" t="s">
        <v>8122</v>
      </c>
      <c r="C214" s="865" t="s">
        <v>8123</v>
      </c>
      <c r="D214" s="865" t="s">
        <v>387</v>
      </c>
      <c r="E214" s="865" t="s">
        <v>442</v>
      </c>
      <c r="F214" s="865" t="s">
        <v>442</v>
      </c>
      <c r="G214" s="865" t="s">
        <v>442</v>
      </c>
      <c r="H214" s="865" t="s">
        <v>442</v>
      </c>
      <c r="I214" s="865" t="s">
        <v>442</v>
      </c>
      <c r="J214" s="865" t="s">
        <v>68</v>
      </c>
      <c r="K214" s="874" t="s">
        <v>7934</v>
      </c>
      <c r="L214" s="865" t="s">
        <v>444</v>
      </c>
      <c r="M214" s="865" t="s">
        <v>8454</v>
      </c>
    </row>
    <row r="215" spans="1:13" s="871" customFormat="1" ht="16.5" customHeight="1">
      <c r="A215" s="22">
        <v>60</v>
      </c>
      <c r="B215" s="865" t="s">
        <v>8127</v>
      </c>
      <c r="C215" s="865" t="s">
        <v>8128</v>
      </c>
      <c r="D215" s="865" t="s">
        <v>387</v>
      </c>
      <c r="E215" s="865" t="s">
        <v>442</v>
      </c>
      <c r="F215" s="865" t="s">
        <v>442</v>
      </c>
      <c r="G215" s="865" t="s">
        <v>442</v>
      </c>
      <c r="H215" s="865" t="s">
        <v>442</v>
      </c>
      <c r="I215" s="865" t="s">
        <v>442</v>
      </c>
      <c r="J215" s="865" t="s">
        <v>68</v>
      </c>
      <c r="K215" s="874" t="s">
        <v>7934</v>
      </c>
      <c r="L215" s="865" t="s">
        <v>444</v>
      </c>
      <c r="M215" s="865" t="s">
        <v>8454</v>
      </c>
    </row>
    <row r="216" spans="1:13" s="871" customFormat="1" ht="16.5" customHeight="1">
      <c r="A216" s="22">
        <v>61</v>
      </c>
      <c r="B216" s="865" t="s">
        <v>8132</v>
      </c>
      <c r="C216" s="865" t="s">
        <v>8133</v>
      </c>
      <c r="D216" s="865" t="s">
        <v>387</v>
      </c>
      <c r="E216" s="865" t="s">
        <v>442</v>
      </c>
      <c r="F216" s="865" t="s">
        <v>442</v>
      </c>
      <c r="G216" s="865" t="s">
        <v>442</v>
      </c>
      <c r="H216" s="865" t="s">
        <v>442</v>
      </c>
      <c r="I216" s="865" t="s">
        <v>442</v>
      </c>
      <c r="J216" s="865" t="s">
        <v>68</v>
      </c>
      <c r="K216" s="874" t="s">
        <v>7934</v>
      </c>
      <c r="L216" s="865" t="s">
        <v>444</v>
      </c>
      <c r="M216" s="865" t="s">
        <v>8454</v>
      </c>
    </row>
    <row r="217" spans="1:13" s="871" customFormat="1" ht="16.5" customHeight="1">
      <c r="A217" s="22">
        <v>62</v>
      </c>
      <c r="B217" s="865" t="s">
        <v>8136</v>
      </c>
      <c r="C217" s="865" t="s">
        <v>8137</v>
      </c>
      <c r="D217" s="865" t="s">
        <v>387</v>
      </c>
      <c r="E217" s="865" t="s">
        <v>442</v>
      </c>
      <c r="F217" s="865" t="s">
        <v>442</v>
      </c>
      <c r="G217" s="865" t="s">
        <v>442</v>
      </c>
      <c r="H217" s="865" t="s">
        <v>442</v>
      </c>
      <c r="I217" s="865" t="s">
        <v>442</v>
      </c>
      <c r="J217" s="865" t="s">
        <v>68</v>
      </c>
      <c r="K217" s="874" t="s">
        <v>7934</v>
      </c>
      <c r="L217" s="865" t="s">
        <v>444</v>
      </c>
      <c r="M217" s="865" t="s">
        <v>8454</v>
      </c>
    </row>
    <row r="218" spans="1:13" s="871" customFormat="1" ht="16.5" customHeight="1">
      <c r="A218" s="22">
        <v>63</v>
      </c>
      <c r="B218" s="865" t="s">
        <v>8141</v>
      </c>
      <c r="C218" s="865" t="s">
        <v>8142</v>
      </c>
      <c r="D218" s="865" t="s">
        <v>56</v>
      </c>
      <c r="E218" s="865" t="s">
        <v>442</v>
      </c>
      <c r="F218" s="865" t="s">
        <v>442</v>
      </c>
      <c r="G218" s="865" t="s">
        <v>442</v>
      </c>
      <c r="H218" s="865" t="s">
        <v>442</v>
      </c>
      <c r="I218" s="865" t="s">
        <v>442</v>
      </c>
      <c r="J218" s="865" t="s">
        <v>89</v>
      </c>
      <c r="K218" s="874" t="s">
        <v>7934</v>
      </c>
      <c r="L218" s="865" t="s">
        <v>444</v>
      </c>
      <c r="M218" s="865" t="s">
        <v>8454</v>
      </c>
    </row>
    <row r="219" spans="1:13" s="871" customFormat="1" ht="16.5" customHeight="1">
      <c r="A219" s="22">
        <v>64</v>
      </c>
      <c r="B219" s="865" t="s">
        <v>8146</v>
      </c>
      <c r="C219" s="865" t="s">
        <v>8147</v>
      </c>
      <c r="D219" s="865" t="s">
        <v>387</v>
      </c>
      <c r="E219" s="865" t="s">
        <v>442</v>
      </c>
      <c r="F219" s="865" t="s">
        <v>442</v>
      </c>
      <c r="G219" s="865" t="s">
        <v>442</v>
      </c>
      <c r="H219" s="865" t="s">
        <v>442</v>
      </c>
      <c r="I219" s="865" t="s">
        <v>442</v>
      </c>
      <c r="J219" s="865" t="s">
        <v>68</v>
      </c>
      <c r="K219" s="874" t="s">
        <v>7934</v>
      </c>
      <c r="L219" s="865" t="s">
        <v>444</v>
      </c>
      <c r="M219" s="865" t="s">
        <v>8454</v>
      </c>
    </row>
    <row r="220" spans="1:13" s="871" customFormat="1" ht="16.5" customHeight="1">
      <c r="A220" s="22">
        <v>65</v>
      </c>
      <c r="B220" s="865" t="s">
        <v>8787</v>
      </c>
      <c r="C220" s="865" t="s">
        <v>8152</v>
      </c>
      <c r="D220" s="865" t="s">
        <v>387</v>
      </c>
      <c r="E220" s="865" t="s">
        <v>442</v>
      </c>
      <c r="F220" s="865" t="s">
        <v>442</v>
      </c>
      <c r="G220" s="865" t="s">
        <v>442</v>
      </c>
      <c r="H220" s="865" t="s">
        <v>442</v>
      </c>
      <c r="I220" s="865" t="s">
        <v>442</v>
      </c>
      <c r="J220" s="865" t="s">
        <v>68</v>
      </c>
      <c r="K220" s="874" t="s">
        <v>7934</v>
      </c>
      <c r="L220" s="865" t="s">
        <v>444</v>
      </c>
      <c r="M220" s="865" t="s">
        <v>8454</v>
      </c>
    </row>
    <row r="221" spans="1:13" s="871" customFormat="1" ht="16.5" customHeight="1">
      <c r="A221" s="22">
        <v>66</v>
      </c>
      <c r="B221" s="865" t="s">
        <v>8788</v>
      </c>
      <c r="C221" s="865" t="s">
        <v>8157</v>
      </c>
      <c r="D221" s="865" t="s">
        <v>387</v>
      </c>
      <c r="E221" s="865" t="s">
        <v>442</v>
      </c>
      <c r="F221" s="865" t="s">
        <v>442</v>
      </c>
      <c r="G221" s="865" t="s">
        <v>442</v>
      </c>
      <c r="H221" s="865" t="s">
        <v>442</v>
      </c>
      <c r="I221" s="865" t="s">
        <v>442</v>
      </c>
      <c r="J221" s="865" t="s">
        <v>68</v>
      </c>
      <c r="K221" s="874" t="s">
        <v>7934</v>
      </c>
      <c r="L221" s="865" t="s">
        <v>444</v>
      </c>
      <c r="M221" s="865" t="s">
        <v>8454</v>
      </c>
    </row>
    <row r="222" spans="1:13" s="871" customFormat="1" ht="16.5" customHeight="1">
      <c r="A222" s="22">
        <v>67</v>
      </c>
      <c r="B222" s="865" t="s">
        <v>8789</v>
      </c>
      <c r="C222" s="865" t="s">
        <v>8208</v>
      </c>
      <c r="D222" s="865" t="s">
        <v>387</v>
      </c>
      <c r="E222" s="865" t="s">
        <v>442</v>
      </c>
      <c r="F222" s="865" t="s">
        <v>442</v>
      </c>
      <c r="G222" s="865" t="s">
        <v>442</v>
      </c>
      <c r="H222" s="865" t="s">
        <v>442</v>
      </c>
      <c r="I222" s="865" t="s">
        <v>442</v>
      </c>
      <c r="J222" s="865" t="s">
        <v>68</v>
      </c>
      <c r="K222" s="874" t="s">
        <v>7934</v>
      </c>
      <c r="L222" s="865" t="s">
        <v>444</v>
      </c>
      <c r="M222" s="865" t="s">
        <v>8454</v>
      </c>
    </row>
    <row r="223" spans="1:13" s="871" customFormat="1" ht="16.5" customHeight="1">
      <c r="A223" s="22">
        <v>68</v>
      </c>
      <c r="B223" s="865" t="s">
        <v>8790</v>
      </c>
      <c r="C223" s="865" t="s">
        <v>8167</v>
      </c>
      <c r="D223" s="865" t="s">
        <v>387</v>
      </c>
      <c r="E223" s="865" t="s">
        <v>442</v>
      </c>
      <c r="F223" s="865" t="s">
        <v>442</v>
      </c>
      <c r="G223" s="865" t="s">
        <v>442</v>
      </c>
      <c r="H223" s="865" t="s">
        <v>442</v>
      </c>
      <c r="I223" s="865" t="s">
        <v>442</v>
      </c>
      <c r="J223" s="865" t="s">
        <v>68</v>
      </c>
      <c r="K223" s="874" t="s">
        <v>7934</v>
      </c>
      <c r="L223" s="865" t="s">
        <v>444</v>
      </c>
      <c r="M223" s="865" t="s">
        <v>8454</v>
      </c>
    </row>
    <row r="224" spans="1:13" s="871" customFormat="1" ht="16.5" customHeight="1">
      <c r="A224" s="22">
        <v>69</v>
      </c>
      <c r="B224" s="865" t="s">
        <v>8171</v>
      </c>
      <c r="C224" s="865" t="s">
        <v>8172</v>
      </c>
      <c r="D224" s="865" t="s">
        <v>56</v>
      </c>
      <c r="E224" s="865" t="s">
        <v>442</v>
      </c>
      <c r="F224" s="865" t="s">
        <v>442</v>
      </c>
      <c r="G224" s="865" t="s">
        <v>442</v>
      </c>
      <c r="H224" s="865" t="s">
        <v>442</v>
      </c>
      <c r="I224" s="865" t="s">
        <v>442</v>
      </c>
      <c r="J224" s="865" t="s">
        <v>89</v>
      </c>
      <c r="K224" s="874" t="s">
        <v>7934</v>
      </c>
      <c r="L224" s="865" t="s">
        <v>444</v>
      </c>
      <c r="M224" s="865" t="s">
        <v>8454</v>
      </c>
    </row>
    <row r="225" spans="1:13" s="871" customFormat="1" ht="16.5" customHeight="1">
      <c r="A225" s="22">
        <v>70</v>
      </c>
      <c r="B225" s="865" t="s">
        <v>8176</v>
      </c>
      <c r="C225" s="865" t="s">
        <v>8177</v>
      </c>
      <c r="D225" s="865" t="s">
        <v>56</v>
      </c>
      <c r="E225" s="865" t="s">
        <v>442</v>
      </c>
      <c r="F225" s="865" t="s">
        <v>442</v>
      </c>
      <c r="G225" s="865" t="s">
        <v>442</v>
      </c>
      <c r="H225" s="865" t="s">
        <v>442</v>
      </c>
      <c r="I225" s="865" t="s">
        <v>442</v>
      </c>
      <c r="J225" s="865" t="s">
        <v>89</v>
      </c>
      <c r="K225" s="874" t="s">
        <v>7934</v>
      </c>
      <c r="L225" s="865" t="s">
        <v>444</v>
      </c>
      <c r="M225" s="865" t="s">
        <v>8454</v>
      </c>
    </row>
    <row r="226" spans="1:13" s="871" customFormat="1" ht="16.5" customHeight="1">
      <c r="A226" s="22">
        <v>71</v>
      </c>
      <c r="B226" s="865" t="s">
        <v>8180</v>
      </c>
      <c r="C226" s="865" t="s">
        <v>8181</v>
      </c>
      <c r="D226" s="865" t="s">
        <v>56</v>
      </c>
      <c r="E226" s="865" t="s">
        <v>442</v>
      </c>
      <c r="F226" s="865" t="s">
        <v>442</v>
      </c>
      <c r="G226" s="865" t="s">
        <v>442</v>
      </c>
      <c r="H226" s="865" t="s">
        <v>442</v>
      </c>
      <c r="I226" s="865" t="s">
        <v>442</v>
      </c>
      <c r="J226" s="865" t="s">
        <v>89</v>
      </c>
      <c r="K226" s="874" t="s">
        <v>7934</v>
      </c>
      <c r="L226" s="865" t="s">
        <v>444</v>
      </c>
      <c r="M226" s="865" t="s">
        <v>8454</v>
      </c>
    </row>
    <row r="227" spans="1:13" s="871" customFormat="1" ht="16.5" customHeight="1">
      <c r="A227" s="22">
        <v>72</v>
      </c>
      <c r="B227" s="865" t="s">
        <v>8184</v>
      </c>
      <c r="C227" s="865" t="s">
        <v>8185</v>
      </c>
      <c r="D227" s="865" t="s">
        <v>56</v>
      </c>
      <c r="E227" s="865" t="s">
        <v>442</v>
      </c>
      <c r="F227" s="865" t="s">
        <v>442</v>
      </c>
      <c r="G227" s="865" t="s">
        <v>442</v>
      </c>
      <c r="H227" s="865" t="s">
        <v>442</v>
      </c>
      <c r="I227" s="865" t="s">
        <v>442</v>
      </c>
      <c r="J227" s="865" t="s">
        <v>89</v>
      </c>
      <c r="K227" s="874" t="s">
        <v>7934</v>
      </c>
      <c r="L227" s="865" t="s">
        <v>444</v>
      </c>
      <c r="M227" s="865" t="s">
        <v>8454</v>
      </c>
    </row>
    <row r="228" spans="1:13" s="871" customFormat="1" ht="16.5" customHeight="1">
      <c r="A228" s="22">
        <v>73</v>
      </c>
      <c r="B228" s="865" t="s">
        <v>8361</v>
      </c>
      <c r="C228" s="865" t="s">
        <v>8362</v>
      </c>
      <c r="D228" s="865" t="s">
        <v>387</v>
      </c>
      <c r="E228" s="865" t="s">
        <v>7908</v>
      </c>
      <c r="F228" s="865" t="s">
        <v>8809</v>
      </c>
      <c r="G228" s="865" t="s">
        <v>8453</v>
      </c>
      <c r="H228" s="865" t="s">
        <v>8814</v>
      </c>
      <c r="I228" s="865" t="s">
        <v>8815</v>
      </c>
      <c r="J228" s="865" t="s">
        <v>68</v>
      </c>
      <c r="K228" s="865" t="s">
        <v>8816</v>
      </c>
      <c r="L228" s="865" t="s">
        <v>394</v>
      </c>
      <c r="M228" s="865"/>
    </row>
    <row r="229" spans="1:13" s="871" customFormat="1" ht="16.5" customHeight="1">
      <c r="A229" s="22">
        <v>74</v>
      </c>
      <c r="B229" s="865" t="s">
        <v>8316</v>
      </c>
      <c r="C229" s="865" t="s">
        <v>8317</v>
      </c>
      <c r="D229" s="865" t="s">
        <v>387</v>
      </c>
      <c r="E229" s="865" t="s">
        <v>7908</v>
      </c>
      <c r="F229" s="865" t="s">
        <v>8809</v>
      </c>
      <c r="G229" s="865" t="s">
        <v>8453</v>
      </c>
      <c r="H229" s="865" t="s">
        <v>8318</v>
      </c>
      <c r="I229" s="865" t="s">
        <v>8319</v>
      </c>
      <c r="J229" s="865" t="s">
        <v>68</v>
      </c>
      <c r="K229" s="865" t="s">
        <v>8320</v>
      </c>
      <c r="L229" s="865" t="s">
        <v>394</v>
      </c>
      <c r="M229" s="865"/>
    </row>
    <row r="230" spans="1:13" s="871" customFormat="1" ht="16.5" customHeight="1">
      <c r="A230" s="22">
        <v>75</v>
      </c>
      <c r="B230" s="865" t="s">
        <v>8791</v>
      </c>
      <c r="C230" s="865" t="s">
        <v>8322</v>
      </c>
      <c r="D230" s="865" t="s">
        <v>387</v>
      </c>
      <c r="E230" s="865" t="s">
        <v>7908</v>
      </c>
      <c r="F230" s="865" t="s">
        <v>8809</v>
      </c>
      <c r="G230" s="865" t="s">
        <v>8453</v>
      </c>
      <c r="H230" s="865" t="s">
        <v>8323</v>
      </c>
      <c r="I230" s="865" t="s">
        <v>8324</v>
      </c>
      <c r="J230" s="865" t="s">
        <v>68</v>
      </c>
      <c r="K230" s="865" t="s">
        <v>8325</v>
      </c>
      <c r="L230" s="865" t="s">
        <v>394</v>
      </c>
      <c r="M230" s="865"/>
    </row>
    <row r="231" spans="1:13" s="871" customFormat="1" ht="16.5" customHeight="1">
      <c r="A231" s="22">
        <v>76</v>
      </c>
      <c r="B231" s="865" t="s">
        <v>8331</v>
      </c>
      <c r="C231" s="865" t="s">
        <v>8332</v>
      </c>
      <c r="D231" s="865" t="s">
        <v>387</v>
      </c>
      <c r="E231" s="865" t="s">
        <v>7908</v>
      </c>
      <c r="F231" s="865" t="s">
        <v>8809</v>
      </c>
      <c r="G231" s="865" t="s">
        <v>8453</v>
      </c>
      <c r="H231" s="865" t="s">
        <v>8333</v>
      </c>
      <c r="I231" s="865" t="s">
        <v>8334</v>
      </c>
      <c r="J231" s="865" t="s">
        <v>68</v>
      </c>
      <c r="K231" s="865" t="s">
        <v>8335</v>
      </c>
      <c r="L231" s="865" t="s">
        <v>394</v>
      </c>
      <c r="M231" s="865"/>
    </row>
    <row r="232" spans="1:13" s="871" customFormat="1" ht="16.5" customHeight="1">
      <c r="A232" s="22">
        <v>77</v>
      </c>
      <c r="B232" s="865" t="s">
        <v>8792</v>
      </c>
      <c r="C232" s="865" t="s">
        <v>8337</v>
      </c>
      <c r="D232" s="865" t="s">
        <v>387</v>
      </c>
      <c r="E232" s="865" t="s">
        <v>7908</v>
      </c>
      <c r="F232" s="865" t="s">
        <v>8809</v>
      </c>
      <c r="G232" s="865" t="s">
        <v>8453</v>
      </c>
      <c r="H232" s="865" t="s">
        <v>8338</v>
      </c>
      <c r="I232" s="865" t="s">
        <v>8339</v>
      </c>
      <c r="J232" s="865" t="s">
        <v>68</v>
      </c>
      <c r="K232" s="865" t="s">
        <v>8340</v>
      </c>
      <c r="L232" s="865" t="s">
        <v>394</v>
      </c>
      <c r="M232" s="865"/>
    </row>
    <row r="233" spans="1:13" s="871" customFormat="1" ht="16.5" customHeight="1">
      <c r="A233" s="22">
        <v>78</v>
      </c>
      <c r="B233" s="865" t="s">
        <v>8346</v>
      </c>
      <c r="C233" s="865" t="s">
        <v>8347</v>
      </c>
      <c r="D233" s="865" t="s">
        <v>387</v>
      </c>
      <c r="E233" s="865" t="s">
        <v>7908</v>
      </c>
      <c r="F233" s="865" t="s">
        <v>8809</v>
      </c>
      <c r="G233" s="865" t="s">
        <v>8453</v>
      </c>
      <c r="H233" s="865" t="s">
        <v>8348</v>
      </c>
      <c r="I233" s="865" t="s">
        <v>8349</v>
      </c>
      <c r="J233" s="865" t="s">
        <v>68</v>
      </c>
      <c r="K233" s="865" t="s">
        <v>8350</v>
      </c>
      <c r="L233" s="865" t="s">
        <v>394</v>
      </c>
      <c r="M233" s="865"/>
    </row>
    <row r="234" spans="1:13" s="871" customFormat="1" ht="16.5" customHeight="1">
      <c r="A234" s="22">
        <v>79</v>
      </c>
      <c r="B234" s="865" t="s">
        <v>8793</v>
      </c>
      <c r="C234" s="865" t="s">
        <v>8352</v>
      </c>
      <c r="D234" s="865" t="s">
        <v>387</v>
      </c>
      <c r="E234" s="865" t="s">
        <v>7908</v>
      </c>
      <c r="F234" s="865" t="s">
        <v>8809</v>
      </c>
      <c r="G234" s="865" t="s">
        <v>8453</v>
      </c>
      <c r="H234" s="865" t="s">
        <v>8353</v>
      </c>
      <c r="I234" s="865" t="s">
        <v>8354</v>
      </c>
      <c r="J234" s="865" t="s">
        <v>68</v>
      </c>
      <c r="K234" s="865" t="s">
        <v>8355</v>
      </c>
      <c r="L234" s="865" t="s">
        <v>394</v>
      </c>
      <c r="M234" s="865"/>
    </row>
    <row r="235" spans="1:13" s="871" customFormat="1" ht="16.5" customHeight="1">
      <c r="A235" s="22">
        <v>80</v>
      </c>
      <c r="B235" s="865" t="s">
        <v>8794</v>
      </c>
      <c r="C235" s="865" t="s">
        <v>8795</v>
      </c>
      <c r="D235" s="865" t="s">
        <v>387</v>
      </c>
      <c r="E235" s="865" t="s">
        <v>7908</v>
      </c>
      <c r="F235" s="865" t="s">
        <v>8809</v>
      </c>
      <c r="G235" s="865" t="s">
        <v>8453</v>
      </c>
      <c r="H235" s="865" t="s">
        <v>8817</v>
      </c>
      <c r="I235" s="865" t="s">
        <v>8818</v>
      </c>
      <c r="J235" s="865" t="s">
        <v>68</v>
      </c>
      <c r="K235" s="865" t="s">
        <v>8819</v>
      </c>
      <c r="L235" s="865" t="s">
        <v>394</v>
      </c>
      <c r="M235" s="865"/>
    </row>
    <row r="236" spans="1:13" s="871" customFormat="1" ht="16.5" customHeight="1">
      <c r="A236" s="22">
        <v>81</v>
      </c>
      <c r="B236" s="865" t="s">
        <v>8363</v>
      </c>
      <c r="C236" s="865" t="s">
        <v>8364</v>
      </c>
      <c r="D236" s="865" t="s">
        <v>387</v>
      </c>
      <c r="E236" s="865" t="s">
        <v>7908</v>
      </c>
      <c r="F236" s="865" t="s">
        <v>8809</v>
      </c>
      <c r="G236" s="865" t="s">
        <v>8453</v>
      </c>
      <c r="H236" s="865" t="s">
        <v>8549</v>
      </c>
      <c r="I236" s="865" t="s">
        <v>8550</v>
      </c>
      <c r="J236" s="865" t="s">
        <v>68</v>
      </c>
      <c r="K236" s="865" t="s">
        <v>8820</v>
      </c>
      <c r="L236" s="865" t="s">
        <v>394</v>
      </c>
      <c r="M236" s="865"/>
    </row>
    <row r="237" spans="1:13" s="871" customFormat="1" ht="16.5" customHeight="1">
      <c r="A237" s="22">
        <v>82</v>
      </c>
      <c r="B237" s="865" t="s">
        <v>8365</v>
      </c>
      <c r="C237" s="865" t="s">
        <v>8366</v>
      </c>
      <c r="D237" s="865" t="s">
        <v>387</v>
      </c>
      <c r="E237" s="865" t="s">
        <v>7908</v>
      </c>
      <c r="F237" s="865" t="s">
        <v>8809</v>
      </c>
      <c r="G237" s="865" t="s">
        <v>8453</v>
      </c>
      <c r="H237" s="865" t="s">
        <v>8552</v>
      </c>
      <c r="I237" s="865" t="s">
        <v>8553</v>
      </c>
      <c r="J237" s="865" t="s">
        <v>68</v>
      </c>
      <c r="K237" s="865" t="s">
        <v>8821</v>
      </c>
      <c r="L237" s="865" t="s">
        <v>394</v>
      </c>
      <c r="M237" s="865"/>
    </row>
    <row r="238" spans="1:13" s="871" customFormat="1" ht="16.5" customHeight="1">
      <c r="A238" s="22">
        <v>83</v>
      </c>
      <c r="B238" s="865" t="s">
        <v>8367</v>
      </c>
      <c r="C238" s="865" t="s">
        <v>8368</v>
      </c>
      <c r="D238" s="865" t="s">
        <v>387</v>
      </c>
      <c r="E238" s="865" t="s">
        <v>7908</v>
      </c>
      <c r="F238" s="865" t="s">
        <v>8809</v>
      </c>
      <c r="G238" s="865" t="s">
        <v>8453</v>
      </c>
      <c r="H238" s="865" t="s">
        <v>8555</v>
      </c>
      <c r="I238" s="865" t="s">
        <v>8556</v>
      </c>
      <c r="J238" s="865" t="s">
        <v>68</v>
      </c>
      <c r="K238" s="865" t="s">
        <v>8822</v>
      </c>
      <c r="L238" s="865" t="s">
        <v>394</v>
      </c>
      <c r="M238" s="865"/>
    </row>
    <row r="239" spans="1:13" s="871" customFormat="1" ht="16.5" customHeight="1">
      <c r="A239" s="22">
        <v>84</v>
      </c>
      <c r="B239" s="865" t="s">
        <v>8369</v>
      </c>
      <c r="C239" s="865" t="s">
        <v>8370</v>
      </c>
      <c r="D239" s="865" t="s">
        <v>56</v>
      </c>
      <c r="E239" s="865" t="s">
        <v>7908</v>
      </c>
      <c r="F239" s="865" t="s">
        <v>8809</v>
      </c>
      <c r="G239" s="865" t="s">
        <v>8453</v>
      </c>
      <c r="H239" s="865" t="s">
        <v>8558</v>
      </c>
      <c r="I239" s="865" t="s">
        <v>8559</v>
      </c>
      <c r="J239" s="865" t="s">
        <v>89</v>
      </c>
      <c r="K239" s="865" t="s">
        <v>8823</v>
      </c>
      <c r="L239" s="865" t="s">
        <v>394</v>
      </c>
      <c r="M239" s="865"/>
    </row>
    <row r="240" spans="1:13" s="871" customFormat="1" ht="16.5" customHeight="1">
      <c r="A240" s="22">
        <v>85</v>
      </c>
      <c r="B240" s="865" t="s">
        <v>8371</v>
      </c>
      <c r="C240" s="865" t="s">
        <v>8372</v>
      </c>
      <c r="D240" s="865" t="s">
        <v>387</v>
      </c>
      <c r="E240" s="865" t="s">
        <v>7908</v>
      </c>
      <c r="F240" s="865" t="s">
        <v>8809</v>
      </c>
      <c r="G240" s="865" t="s">
        <v>8453</v>
      </c>
      <c r="H240" s="865" t="s">
        <v>8561</v>
      </c>
      <c r="I240" s="865" t="s">
        <v>8562</v>
      </c>
      <c r="J240" s="865" t="s">
        <v>68</v>
      </c>
      <c r="K240" s="865" t="s">
        <v>8824</v>
      </c>
      <c r="L240" s="865" t="s">
        <v>394</v>
      </c>
      <c r="M240" s="865"/>
    </row>
    <row r="241" spans="1:13" s="871" customFormat="1" ht="16.5" customHeight="1">
      <c r="A241" s="22">
        <v>86</v>
      </c>
      <c r="B241" s="865" t="s">
        <v>8373</v>
      </c>
      <c r="C241" s="865" t="s">
        <v>8374</v>
      </c>
      <c r="D241" s="865" t="s">
        <v>387</v>
      </c>
      <c r="E241" s="865" t="s">
        <v>7908</v>
      </c>
      <c r="F241" s="865" t="s">
        <v>8809</v>
      </c>
      <c r="G241" s="865" t="s">
        <v>8453</v>
      </c>
      <c r="H241" s="865" t="s">
        <v>8564</v>
      </c>
      <c r="I241" s="865" t="s">
        <v>8565</v>
      </c>
      <c r="J241" s="865" t="s">
        <v>68</v>
      </c>
      <c r="K241" s="865" t="s">
        <v>8825</v>
      </c>
      <c r="L241" s="865" t="s">
        <v>394</v>
      </c>
      <c r="M241" s="865"/>
    </row>
    <row r="242" spans="1:13" s="871" customFormat="1" ht="16.5" customHeight="1">
      <c r="A242" s="22">
        <v>87</v>
      </c>
      <c r="B242" s="865" t="s">
        <v>8375</v>
      </c>
      <c r="C242" s="865" t="s">
        <v>8376</v>
      </c>
      <c r="D242" s="865" t="s">
        <v>387</v>
      </c>
      <c r="E242" s="865" t="s">
        <v>7908</v>
      </c>
      <c r="F242" s="865" t="s">
        <v>8809</v>
      </c>
      <c r="G242" s="865" t="s">
        <v>8453</v>
      </c>
      <c r="H242" s="865" t="s">
        <v>8567</v>
      </c>
      <c r="I242" s="865" t="s">
        <v>8568</v>
      </c>
      <c r="J242" s="865" t="s">
        <v>68</v>
      </c>
      <c r="K242" s="865" t="s">
        <v>8826</v>
      </c>
      <c r="L242" s="865" t="s">
        <v>394</v>
      </c>
      <c r="M242" s="865"/>
    </row>
    <row r="243" spans="1:13" s="871" customFormat="1" ht="16.5" customHeight="1">
      <c r="A243" s="22">
        <v>88</v>
      </c>
      <c r="B243" s="865" t="s">
        <v>8377</v>
      </c>
      <c r="C243" s="865" t="s">
        <v>8378</v>
      </c>
      <c r="D243" s="865" t="s">
        <v>56</v>
      </c>
      <c r="E243" s="865" t="s">
        <v>7908</v>
      </c>
      <c r="F243" s="865" t="s">
        <v>8809</v>
      </c>
      <c r="G243" s="865" t="s">
        <v>8453</v>
      </c>
      <c r="H243" s="865" t="s">
        <v>8570</v>
      </c>
      <c r="I243" s="865" t="s">
        <v>8571</v>
      </c>
      <c r="J243" s="865" t="s">
        <v>89</v>
      </c>
      <c r="K243" s="865" t="s">
        <v>8827</v>
      </c>
      <c r="L243" s="865" t="s">
        <v>394</v>
      </c>
      <c r="M243" s="865"/>
    </row>
    <row r="244" spans="1:13" s="871" customFormat="1" ht="16.5" customHeight="1">
      <c r="A244" s="22">
        <v>89</v>
      </c>
      <c r="B244" s="865" t="s">
        <v>8379</v>
      </c>
      <c r="C244" s="865" t="s">
        <v>8380</v>
      </c>
      <c r="D244" s="865" t="s">
        <v>387</v>
      </c>
      <c r="E244" s="865" t="s">
        <v>7908</v>
      </c>
      <c r="F244" s="865" t="s">
        <v>8809</v>
      </c>
      <c r="G244" s="865" t="s">
        <v>8453</v>
      </c>
      <c r="H244" s="865" t="s">
        <v>8573</v>
      </c>
      <c r="I244" s="865" t="s">
        <v>8574</v>
      </c>
      <c r="J244" s="865" t="s">
        <v>68</v>
      </c>
      <c r="K244" s="865" t="s">
        <v>8828</v>
      </c>
      <c r="L244" s="865" t="s">
        <v>394</v>
      </c>
      <c r="M244" s="865"/>
    </row>
    <row r="245" spans="1:13" s="871" customFormat="1" ht="16.5" customHeight="1">
      <c r="A245" s="22">
        <v>90</v>
      </c>
      <c r="B245" s="865" t="s">
        <v>8381</v>
      </c>
      <c r="C245" s="865" t="s">
        <v>8382</v>
      </c>
      <c r="D245" s="865" t="s">
        <v>387</v>
      </c>
      <c r="E245" s="865" t="s">
        <v>7908</v>
      </c>
      <c r="F245" s="865" t="s">
        <v>8809</v>
      </c>
      <c r="G245" s="865" t="s">
        <v>8453</v>
      </c>
      <c r="H245" s="865" t="s">
        <v>8576</v>
      </c>
      <c r="I245" s="865" t="s">
        <v>8577</v>
      </c>
      <c r="J245" s="865" t="s">
        <v>68</v>
      </c>
      <c r="K245" s="865" t="s">
        <v>8829</v>
      </c>
      <c r="L245" s="865" t="s">
        <v>394</v>
      </c>
      <c r="M245" s="865"/>
    </row>
    <row r="246" spans="1:13" s="871" customFormat="1" ht="16.5" customHeight="1">
      <c r="A246" s="22">
        <v>91</v>
      </c>
      <c r="B246" s="865" t="s">
        <v>8383</v>
      </c>
      <c r="C246" s="865" t="s">
        <v>8384</v>
      </c>
      <c r="D246" s="865" t="s">
        <v>387</v>
      </c>
      <c r="E246" s="865" t="s">
        <v>7908</v>
      </c>
      <c r="F246" s="865" t="s">
        <v>8809</v>
      </c>
      <c r="G246" s="865" t="s">
        <v>8453</v>
      </c>
      <c r="H246" s="865" t="s">
        <v>8579</v>
      </c>
      <c r="I246" s="865" t="s">
        <v>8580</v>
      </c>
      <c r="J246" s="865" t="s">
        <v>68</v>
      </c>
      <c r="K246" s="865" t="s">
        <v>8830</v>
      </c>
      <c r="L246" s="865" t="s">
        <v>394</v>
      </c>
      <c r="M246" s="865"/>
    </row>
    <row r="247" spans="1:13" s="871" customFormat="1" ht="16.5" customHeight="1">
      <c r="A247" s="22">
        <v>92</v>
      </c>
      <c r="B247" s="865" t="s">
        <v>8385</v>
      </c>
      <c r="C247" s="865" t="s">
        <v>8386</v>
      </c>
      <c r="D247" s="865" t="s">
        <v>56</v>
      </c>
      <c r="E247" s="865" t="s">
        <v>7908</v>
      </c>
      <c r="F247" s="865" t="s">
        <v>8809</v>
      </c>
      <c r="G247" s="865" t="s">
        <v>8453</v>
      </c>
      <c r="H247" s="865" t="s">
        <v>8582</v>
      </c>
      <c r="I247" s="865" t="s">
        <v>8583</v>
      </c>
      <c r="J247" s="865" t="s">
        <v>89</v>
      </c>
      <c r="K247" s="865" t="s">
        <v>8831</v>
      </c>
      <c r="L247" s="865" t="s">
        <v>394</v>
      </c>
      <c r="M247" s="865"/>
    </row>
    <row r="248" spans="1:13" s="871" customFormat="1" ht="16.5" customHeight="1">
      <c r="A248" s="22">
        <v>93</v>
      </c>
      <c r="B248" s="865" t="s">
        <v>8387</v>
      </c>
      <c r="C248" s="865" t="s">
        <v>8388</v>
      </c>
      <c r="D248" s="865" t="s">
        <v>387</v>
      </c>
      <c r="E248" s="865" t="s">
        <v>7908</v>
      </c>
      <c r="F248" s="865" t="s">
        <v>8809</v>
      </c>
      <c r="G248" s="865" t="s">
        <v>8453</v>
      </c>
      <c r="H248" s="865" t="s">
        <v>8585</v>
      </c>
      <c r="I248" s="865" t="s">
        <v>8586</v>
      </c>
      <c r="J248" s="865" t="s">
        <v>68</v>
      </c>
      <c r="K248" s="865" t="s">
        <v>8832</v>
      </c>
      <c r="L248" s="865" t="s">
        <v>394</v>
      </c>
      <c r="M248" s="865"/>
    </row>
    <row r="249" spans="1:13" s="871" customFormat="1" ht="16.5" customHeight="1">
      <c r="A249" s="22">
        <v>94</v>
      </c>
      <c r="B249" s="865" t="s">
        <v>8389</v>
      </c>
      <c r="C249" s="865" t="s">
        <v>8390</v>
      </c>
      <c r="D249" s="865" t="s">
        <v>387</v>
      </c>
      <c r="E249" s="865" t="s">
        <v>7908</v>
      </c>
      <c r="F249" s="865" t="s">
        <v>8809</v>
      </c>
      <c r="G249" s="865" t="s">
        <v>8453</v>
      </c>
      <c r="H249" s="865" t="s">
        <v>8588</v>
      </c>
      <c r="I249" s="865" t="s">
        <v>8589</v>
      </c>
      <c r="J249" s="865" t="s">
        <v>68</v>
      </c>
      <c r="K249" s="865" t="s">
        <v>8833</v>
      </c>
      <c r="L249" s="865" t="s">
        <v>394</v>
      </c>
      <c r="M249" s="865"/>
    </row>
    <row r="250" spans="1:13" s="871" customFormat="1" ht="16.5" customHeight="1">
      <c r="A250" s="22">
        <v>95</v>
      </c>
      <c r="B250" s="865" t="s">
        <v>8391</v>
      </c>
      <c r="C250" s="865" t="s">
        <v>8392</v>
      </c>
      <c r="D250" s="865" t="s">
        <v>387</v>
      </c>
      <c r="E250" s="865" t="s">
        <v>7908</v>
      </c>
      <c r="F250" s="865" t="s">
        <v>8809</v>
      </c>
      <c r="G250" s="865" t="s">
        <v>8453</v>
      </c>
      <c r="H250" s="865" t="s">
        <v>8591</v>
      </c>
      <c r="I250" s="865" t="s">
        <v>8592</v>
      </c>
      <c r="J250" s="865" t="s">
        <v>68</v>
      </c>
      <c r="K250" s="865" t="s">
        <v>8834</v>
      </c>
      <c r="L250" s="865" t="s">
        <v>394</v>
      </c>
      <c r="M250" s="865"/>
    </row>
    <row r="251" spans="1:13" s="871" customFormat="1" ht="16.5" customHeight="1">
      <c r="A251" s="22">
        <v>96</v>
      </c>
      <c r="B251" s="865" t="s">
        <v>8393</v>
      </c>
      <c r="C251" s="865" t="s">
        <v>8394</v>
      </c>
      <c r="D251" s="865" t="s">
        <v>56</v>
      </c>
      <c r="E251" s="865" t="s">
        <v>7908</v>
      </c>
      <c r="F251" s="865" t="s">
        <v>8809</v>
      </c>
      <c r="G251" s="865" t="s">
        <v>8453</v>
      </c>
      <c r="H251" s="865" t="s">
        <v>8594</v>
      </c>
      <c r="I251" s="865" t="s">
        <v>8595</v>
      </c>
      <c r="J251" s="865" t="s">
        <v>89</v>
      </c>
      <c r="K251" s="865" t="s">
        <v>8835</v>
      </c>
      <c r="L251" s="865" t="s">
        <v>394</v>
      </c>
      <c r="M251" s="865"/>
    </row>
    <row r="252" spans="1:13" s="871" customFormat="1" ht="16.5" customHeight="1">
      <c r="A252" s="22">
        <v>97</v>
      </c>
      <c r="B252" s="865" t="s">
        <v>8395</v>
      </c>
      <c r="C252" s="865" t="s">
        <v>8396</v>
      </c>
      <c r="D252" s="865" t="s">
        <v>387</v>
      </c>
      <c r="E252" s="865" t="s">
        <v>7908</v>
      </c>
      <c r="F252" s="865" t="s">
        <v>8809</v>
      </c>
      <c r="G252" s="865" t="s">
        <v>8453</v>
      </c>
      <c r="H252" s="865" t="s">
        <v>8597</v>
      </c>
      <c r="I252" s="865" t="s">
        <v>8598</v>
      </c>
      <c r="J252" s="865" t="s">
        <v>68</v>
      </c>
      <c r="K252" s="865" t="s">
        <v>8836</v>
      </c>
      <c r="L252" s="865" t="s">
        <v>394</v>
      </c>
      <c r="M252" s="865"/>
    </row>
    <row r="253" spans="1:13" s="871" customFormat="1" ht="16.5" customHeight="1">
      <c r="A253" s="22">
        <v>98</v>
      </c>
      <c r="B253" s="865" t="s">
        <v>8397</v>
      </c>
      <c r="C253" s="865" t="s">
        <v>8398</v>
      </c>
      <c r="D253" s="865" t="s">
        <v>387</v>
      </c>
      <c r="E253" s="865" t="s">
        <v>7908</v>
      </c>
      <c r="F253" s="865" t="s">
        <v>8809</v>
      </c>
      <c r="G253" s="865" t="s">
        <v>8453</v>
      </c>
      <c r="H253" s="865" t="s">
        <v>8600</v>
      </c>
      <c r="I253" s="865" t="s">
        <v>8601</v>
      </c>
      <c r="J253" s="865" t="s">
        <v>68</v>
      </c>
      <c r="K253" s="865" t="s">
        <v>8837</v>
      </c>
      <c r="L253" s="865" t="s">
        <v>394</v>
      </c>
      <c r="M253" s="865"/>
    </row>
    <row r="254" spans="1:13" s="871" customFormat="1" ht="16.5" customHeight="1">
      <c r="A254" s="22">
        <v>99</v>
      </c>
      <c r="B254" s="865" t="s">
        <v>8399</v>
      </c>
      <c r="C254" s="865" t="s">
        <v>8400</v>
      </c>
      <c r="D254" s="865" t="s">
        <v>387</v>
      </c>
      <c r="E254" s="865" t="s">
        <v>7908</v>
      </c>
      <c r="F254" s="865" t="s">
        <v>8809</v>
      </c>
      <c r="G254" s="865" t="s">
        <v>8453</v>
      </c>
      <c r="H254" s="865" t="s">
        <v>8603</v>
      </c>
      <c r="I254" s="865" t="s">
        <v>8604</v>
      </c>
      <c r="J254" s="865" t="s">
        <v>68</v>
      </c>
      <c r="K254" s="865" t="s">
        <v>8838</v>
      </c>
      <c r="L254" s="865" t="s">
        <v>394</v>
      </c>
      <c r="M254" s="865"/>
    </row>
    <row r="255" spans="1:13" s="121" customFormat="1" ht="21.05" customHeight="1">
      <c r="A255" s="22">
        <v>100</v>
      </c>
      <c r="B255" s="865" t="s">
        <v>8401</v>
      </c>
      <c r="C255" s="865" t="s">
        <v>8402</v>
      </c>
      <c r="D255" s="865" t="s">
        <v>56</v>
      </c>
      <c r="E255" s="865" t="s">
        <v>7908</v>
      </c>
      <c r="F255" s="865" t="s">
        <v>8809</v>
      </c>
      <c r="G255" s="865" t="s">
        <v>8453</v>
      </c>
      <c r="H255" s="865" t="s">
        <v>8606</v>
      </c>
      <c r="I255" s="865" t="s">
        <v>8607</v>
      </c>
      <c r="J255" s="865" t="s">
        <v>89</v>
      </c>
      <c r="K255" s="865" t="s">
        <v>8839</v>
      </c>
      <c r="L255" s="865" t="s">
        <v>394</v>
      </c>
      <c r="M255" s="865"/>
    </row>
    <row r="256" spans="1:13" s="121" customFormat="1" ht="21.05" customHeight="1">
      <c r="A256" s="22">
        <v>101</v>
      </c>
      <c r="B256" s="865" t="s">
        <v>8403</v>
      </c>
      <c r="C256" s="865" t="s">
        <v>8404</v>
      </c>
      <c r="D256" s="865" t="s">
        <v>387</v>
      </c>
      <c r="E256" s="865" t="s">
        <v>7908</v>
      </c>
      <c r="F256" s="865" t="s">
        <v>8809</v>
      </c>
      <c r="G256" s="865" t="s">
        <v>8453</v>
      </c>
      <c r="H256" s="865" t="s">
        <v>8609</v>
      </c>
      <c r="I256" s="865" t="s">
        <v>8610</v>
      </c>
      <c r="J256" s="865" t="s">
        <v>68</v>
      </c>
      <c r="K256" s="865" t="s">
        <v>8840</v>
      </c>
      <c r="L256" s="865" t="s">
        <v>394</v>
      </c>
      <c r="M256" s="865"/>
    </row>
    <row r="257" spans="1:13" s="866" customFormat="1" ht="16.5" customHeight="1">
      <c r="A257" s="22">
        <v>102</v>
      </c>
      <c r="B257" s="865" t="s">
        <v>8405</v>
      </c>
      <c r="C257" s="865" t="s">
        <v>8406</v>
      </c>
      <c r="D257" s="865" t="s">
        <v>387</v>
      </c>
      <c r="E257" s="865" t="s">
        <v>7908</v>
      </c>
      <c r="F257" s="865" t="s">
        <v>8809</v>
      </c>
      <c r="G257" s="865" t="s">
        <v>8453</v>
      </c>
      <c r="H257" s="865" t="s">
        <v>8609</v>
      </c>
      <c r="I257" s="865" t="s">
        <v>8612</v>
      </c>
      <c r="J257" s="865" t="s">
        <v>68</v>
      </c>
      <c r="K257" s="865" t="s">
        <v>8841</v>
      </c>
      <c r="L257" s="865" t="s">
        <v>394</v>
      </c>
      <c r="M257" s="865"/>
    </row>
    <row r="258" spans="1:13" s="866" customFormat="1" ht="16.5" customHeight="1">
      <c r="A258" s="22">
        <v>103</v>
      </c>
      <c r="B258" s="865" t="s">
        <v>8407</v>
      </c>
      <c r="C258" s="865" t="s">
        <v>8408</v>
      </c>
      <c r="D258" s="865" t="s">
        <v>56</v>
      </c>
      <c r="E258" s="865" t="s">
        <v>7908</v>
      </c>
      <c r="F258" s="865" t="s">
        <v>8809</v>
      </c>
      <c r="G258" s="865" t="s">
        <v>8453</v>
      </c>
      <c r="H258" s="865" t="s">
        <v>8614</v>
      </c>
      <c r="I258" s="865" t="s">
        <v>8615</v>
      </c>
      <c r="J258" s="865" t="s">
        <v>89</v>
      </c>
      <c r="K258" s="865" t="s">
        <v>8842</v>
      </c>
      <c r="L258" s="865" t="s">
        <v>394</v>
      </c>
      <c r="M258" s="865"/>
    </row>
    <row r="259" spans="1:13" s="878" customFormat="1" ht="15.15">
      <c r="A259" s="22">
        <v>104</v>
      </c>
      <c r="B259" s="865" t="s">
        <v>8409</v>
      </c>
      <c r="C259" s="865" t="s">
        <v>8410</v>
      </c>
      <c r="D259" s="865" t="s">
        <v>387</v>
      </c>
      <c r="E259" s="865" t="s">
        <v>7908</v>
      </c>
      <c r="F259" s="865" t="s">
        <v>8809</v>
      </c>
      <c r="G259" s="865" t="s">
        <v>8453</v>
      </c>
      <c r="H259" s="865" t="s">
        <v>8617</v>
      </c>
      <c r="I259" s="865" t="s">
        <v>8618</v>
      </c>
      <c r="J259" s="865" t="s">
        <v>68</v>
      </c>
      <c r="K259" s="865" t="s">
        <v>8843</v>
      </c>
      <c r="L259" s="865" t="s">
        <v>394</v>
      </c>
      <c r="M259" s="865"/>
    </row>
    <row r="260" spans="1:13" s="878" customFormat="1" ht="15.15">
      <c r="A260" s="22">
        <v>105</v>
      </c>
      <c r="B260" s="865" t="s">
        <v>8411</v>
      </c>
      <c r="C260" s="865" t="s">
        <v>8412</v>
      </c>
      <c r="D260" s="865" t="s">
        <v>387</v>
      </c>
      <c r="E260" s="865" t="s">
        <v>7908</v>
      </c>
      <c r="F260" s="865" t="s">
        <v>8809</v>
      </c>
      <c r="G260" s="865" t="s">
        <v>8453</v>
      </c>
      <c r="H260" s="865" t="s">
        <v>8620</v>
      </c>
      <c r="I260" s="865" t="s">
        <v>8621</v>
      </c>
      <c r="J260" s="865" t="s">
        <v>68</v>
      </c>
      <c r="K260" s="865" t="s">
        <v>8844</v>
      </c>
      <c r="L260" s="865" t="s">
        <v>394</v>
      </c>
      <c r="M260" s="865"/>
    </row>
    <row r="261" spans="1:13" s="873" customFormat="1" ht="16.5" customHeight="1">
      <c r="A261" s="22">
        <v>106</v>
      </c>
      <c r="B261" s="865" t="s">
        <v>8413</v>
      </c>
      <c r="C261" s="865" t="s">
        <v>8414</v>
      </c>
      <c r="D261" s="865" t="s">
        <v>387</v>
      </c>
      <c r="E261" s="865" t="s">
        <v>7908</v>
      </c>
      <c r="F261" s="865" t="s">
        <v>8809</v>
      </c>
      <c r="G261" s="865" t="s">
        <v>8453</v>
      </c>
      <c r="H261" s="865" t="s">
        <v>8620</v>
      </c>
      <c r="I261" s="865" t="s">
        <v>8623</v>
      </c>
      <c r="J261" s="865" t="s">
        <v>68</v>
      </c>
      <c r="K261" s="865" t="s">
        <v>8845</v>
      </c>
      <c r="L261" s="865" t="s">
        <v>394</v>
      </c>
      <c r="M261" s="865"/>
    </row>
    <row r="262" spans="1:13" s="866" customFormat="1" ht="16.5" customHeight="1">
      <c r="A262" s="22">
        <v>107</v>
      </c>
      <c r="B262" s="865" t="s">
        <v>8415</v>
      </c>
      <c r="C262" s="865" t="s">
        <v>8416</v>
      </c>
      <c r="D262" s="865" t="s">
        <v>56</v>
      </c>
      <c r="E262" s="865" t="s">
        <v>7908</v>
      </c>
      <c r="F262" s="865" t="s">
        <v>8809</v>
      </c>
      <c r="G262" s="865" t="s">
        <v>8453</v>
      </c>
      <c r="H262" s="865" t="s">
        <v>8625</v>
      </c>
      <c r="I262" s="865" t="s">
        <v>8626</v>
      </c>
      <c r="J262" s="865" t="s">
        <v>89</v>
      </c>
      <c r="K262" s="865" t="s">
        <v>8846</v>
      </c>
      <c r="L262" s="865" t="s">
        <v>394</v>
      </c>
      <c r="M262" s="865"/>
    </row>
    <row r="263" spans="1:13" s="866" customFormat="1" ht="16.5" customHeight="1">
      <c r="A263" s="22">
        <v>108</v>
      </c>
      <c r="B263" s="865" t="s">
        <v>8417</v>
      </c>
      <c r="C263" s="865" t="s">
        <v>8418</v>
      </c>
      <c r="D263" s="865" t="s">
        <v>387</v>
      </c>
      <c r="E263" s="865" t="s">
        <v>7908</v>
      </c>
      <c r="F263" s="865" t="s">
        <v>8809</v>
      </c>
      <c r="G263" s="865" t="s">
        <v>8453</v>
      </c>
      <c r="H263" s="865" t="s">
        <v>8628</v>
      </c>
      <c r="I263" s="865" t="s">
        <v>8629</v>
      </c>
      <c r="J263" s="865" t="s">
        <v>68</v>
      </c>
      <c r="K263" s="865" t="s">
        <v>8847</v>
      </c>
      <c r="L263" s="865" t="s">
        <v>394</v>
      </c>
      <c r="M263" s="865"/>
    </row>
    <row r="264" spans="1:13" s="866" customFormat="1" ht="16.5" customHeight="1">
      <c r="A264" s="22">
        <v>109</v>
      </c>
      <c r="B264" s="865" t="s">
        <v>8421</v>
      </c>
      <c r="C264" s="865" t="s">
        <v>8422</v>
      </c>
      <c r="D264" s="865" t="s">
        <v>387</v>
      </c>
      <c r="E264" s="865" t="s">
        <v>7908</v>
      </c>
      <c r="F264" s="865" t="s">
        <v>8809</v>
      </c>
      <c r="G264" s="865" t="s">
        <v>8453</v>
      </c>
      <c r="H264" s="865" t="s">
        <v>8631</v>
      </c>
      <c r="I264" s="865" t="s">
        <v>8632</v>
      </c>
      <c r="J264" s="865" t="s">
        <v>68</v>
      </c>
      <c r="K264" s="865" t="s">
        <v>8848</v>
      </c>
      <c r="L264" s="865" t="s">
        <v>394</v>
      </c>
      <c r="M264" s="865"/>
    </row>
    <row r="265" spans="1:13" s="866" customFormat="1" ht="16.5" customHeight="1">
      <c r="A265" s="22">
        <v>110</v>
      </c>
      <c r="B265" s="865" t="s">
        <v>8419</v>
      </c>
      <c r="C265" s="865" t="s">
        <v>8420</v>
      </c>
      <c r="D265" s="865" t="s">
        <v>387</v>
      </c>
      <c r="E265" s="865" t="s">
        <v>7908</v>
      </c>
      <c r="F265" s="865" t="s">
        <v>8809</v>
      </c>
      <c r="G265" s="865" t="s">
        <v>8453</v>
      </c>
      <c r="H265" s="865" t="s">
        <v>8631</v>
      </c>
      <c r="I265" s="865" t="s">
        <v>8634</v>
      </c>
      <c r="J265" s="865" t="s">
        <v>68</v>
      </c>
      <c r="K265" s="865" t="s">
        <v>8849</v>
      </c>
      <c r="L265" s="865" t="s">
        <v>394</v>
      </c>
      <c r="M265" s="865"/>
    </row>
    <row r="266" spans="1:13" s="866" customFormat="1" ht="16.5" customHeight="1">
      <c r="A266" s="22">
        <v>111</v>
      </c>
      <c r="B266" s="865" t="s">
        <v>8423</v>
      </c>
      <c r="C266" s="865" t="s">
        <v>8424</v>
      </c>
      <c r="D266" s="865" t="s">
        <v>387</v>
      </c>
      <c r="E266" s="865" t="s">
        <v>7908</v>
      </c>
      <c r="F266" s="865" t="s">
        <v>8809</v>
      </c>
      <c r="G266" s="865" t="s">
        <v>8453</v>
      </c>
      <c r="H266" s="865" t="s">
        <v>8636</v>
      </c>
      <c r="I266" s="865" t="s">
        <v>8637</v>
      </c>
      <c r="J266" s="865" t="s">
        <v>68</v>
      </c>
      <c r="K266" s="865" t="s">
        <v>8850</v>
      </c>
      <c r="L266" s="865" t="s">
        <v>394</v>
      </c>
      <c r="M266" s="865"/>
    </row>
    <row r="267" spans="1:13" s="878" customFormat="1" ht="16.5" customHeight="1">
      <c r="A267" s="22">
        <v>112</v>
      </c>
      <c r="B267" s="865" t="s">
        <v>8425</v>
      </c>
      <c r="C267" s="865" t="s">
        <v>8426</v>
      </c>
      <c r="D267" s="865" t="s">
        <v>56</v>
      </c>
      <c r="E267" s="865" t="s">
        <v>7908</v>
      </c>
      <c r="F267" s="865" t="s">
        <v>8809</v>
      </c>
      <c r="G267" s="865" t="s">
        <v>8453</v>
      </c>
      <c r="H267" s="865" t="s">
        <v>8639</v>
      </c>
      <c r="I267" s="865" t="s">
        <v>8640</v>
      </c>
      <c r="J267" s="865" t="s">
        <v>89</v>
      </c>
      <c r="K267" s="865" t="s">
        <v>8851</v>
      </c>
      <c r="L267" s="865" t="s">
        <v>394</v>
      </c>
      <c r="M267" s="865"/>
    </row>
    <row r="268" spans="1:13" s="878" customFormat="1" ht="16.5" customHeight="1">
      <c r="A268" s="22">
        <v>113</v>
      </c>
      <c r="B268" s="865" t="s">
        <v>8796</v>
      </c>
      <c r="C268" s="865" t="s">
        <v>8797</v>
      </c>
      <c r="D268" s="865" t="s">
        <v>387</v>
      </c>
      <c r="E268" s="865" t="s">
        <v>7908</v>
      </c>
      <c r="F268" s="865" t="s">
        <v>8809</v>
      </c>
      <c r="G268" s="865" t="s">
        <v>8453</v>
      </c>
      <c r="H268" s="865" t="s">
        <v>8798</v>
      </c>
      <c r="I268" s="865" t="s">
        <v>8799</v>
      </c>
      <c r="J268" s="865" t="s">
        <v>68</v>
      </c>
      <c r="K268" s="865" t="s">
        <v>8800</v>
      </c>
      <c r="L268" s="865" t="s">
        <v>394</v>
      </c>
      <c r="M268" s="865"/>
    </row>
    <row r="269" spans="1:13" ht="15.15">
      <c r="A269" s="22">
        <v>114</v>
      </c>
      <c r="B269" s="865" t="s">
        <v>8801</v>
      </c>
      <c r="C269" s="865" t="s">
        <v>8802</v>
      </c>
      <c r="D269" s="865" t="s">
        <v>387</v>
      </c>
      <c r="E269" s="865" t="s">
        <v>442</v>
      </c>
      <c r="F269" s="865" t="s">
        <v>442</v>
      </c>
      <c r="G269" s="865" t="s">
        <v>442</v>
      </c>
      <c r="H269" s="865" t="s">
        <v>442</v>
      </c>
      <c r="I269" s="865" t="s">
        <v>442</v>
      </c>
      <c r="J269" s="865" t="s">
        <v>68</v>
      </c>
      <c r="K269" s="874" t="s">
        <v>7934</v>
      </c>
      <c r="L269" s="865" t="s">
        <v>444</v>
      </c>
      <c r="M269" s="865" t="s">
        <v>8454</v>
      </c>
    </row>
    <row r="270" spans="1:13" ht="15.15">
      <c r="A270" s="22">
        <v>115</v>
      </c>
      <c r="B270" s="865" t="s">
        <v>2118</v>
      </c>
      <c r="C270" s="865" t="s">
        <v>2119</v>
      </c>
      <c r="D270" s="865" t="s">
        <v>387</v>
      </c>
      <c r="E270" s="865" t="s">
        <v>7908</v>
      </c>
      <c r="F270" s="865" t="s">
        <v>8809</v>
      </c>
      <c r="G270" s="865" t="s">
        <v>8453</v>
      </c>
      <c r="H270" s="865" t="s">
        <v>8805</v>
      </c>
      <c r="I270" s="865" t="s">
        <v>7487</v>
      </c>
      <c r="J270" s="865" t="s">
        <v>68</v>
      </c>
      <c r="K270" s="865" t="s">
        <v>8436</v>
      </c>
      <c r="L270" s="865" t="s">
        <v>394</v>
      </c>
      <c r="M270" s="865"/>
    </row>
    <row r="271" spans="1:13" ht="15.15">
      <c r="A271" s="22">
        <v>116</v>
      </c>
      <c r="B271" s="865" t="s">
        <v>4854</v>
      </c>
      <c r="C271" s="865" t="s">
        <v>4855</v>
      </c>
      <c r="D271" s="865" t="s">
        <v>387</v>
      </c>
      <c r="E271" s="865" t="s">
        <v>7908</v>
      </c>
      <c r="F271" s="865" t="s">
        <v>8809</v>
      </c>
      <c r="G271" s="865" t="s">
        <v>8453</v>
      </c>
      <c r="H271" s="865" t="s">
        <v>8806</v>
      </c>
      <c r="I271" s="865" t="s">
        <v>8438</v>
      </c>
      <c r="J271" s="865" t="s">
        <v>68</v>
      </c>
      <c r="K271" s="865" t="s">
        <v>8439</v>
      </c>
      <c r="L271" s="865" t="s">
        <v>394</v>
      </c>
      <c r="M271" s="865"/>
    </row>
    <row r="272" spans="1:13" ht="15.15">
      <c r="A272" s="22">
        <v>117</v>
      </c>
      <c r="B272" s="865" t="s">
        <v>2116</v>
      </c>
      <c r="C272" s="865" t="s">
        <v>2117</v>
      </c>
      <c r="D272" s="865" t="s">
        <v>387</v>
      </c>
      <c r="E272" s="865" t="s">
        <v>336</v>
      </c>
      <c r="F272" s="865" t="s">
        <v>8440</v>
      </c>
      <c r="G272" s="865" t="s">
        <v>8441</v>
      </c>
      <c r="H272" s="865" t="s">
        <v>1279</v>
      </c>
      <c r="I272" s="865" t="s">
        <v>8442</v>
      </c>
      <c r="J272" s="865" t="s">
        <v>68</v>
      </c>
      <c r="K272" s="865" t="s">
        <v>8852</v>
      </c>
      <c r="L272" s="865" t="s">
        <v>394</v>
      </c>
      <c r="M272" s="865"/>
    </row>
    <row r="273" spans="1:13" ht="15.15">
      <c r="A273" s="22">
        <v>118</v>
      </c>
      <c r="B273" s="865" t="s">
        <v>2120</v>
      </c>
      <c r="C273" s="865" t="s">
        <v>2121</v>
      </c>
      <c r="D273" s="865" t="s">
        <v>387</v>
      </c>
      <c r="E273" s="865" t="s">
        <v>7908</v>
      </c>
      <c r="F273" s="865" t="s">
        <v>8809</v>
      </c>
      <c r="G273" s="865" t="s">
        <v>8853</v>
      </c>
      <c r="H273" s="865" t="s">
        <v>432</v>
      </c>
      <c r="I273" s="865" t="s">
        <v>7489</v>
      </c>
      <c r="J273" s="865" t="s">
        <v>68</v>
      </c>
      <c r="K273" s="865" t="s">
        <v>8444</v>
      </c>
      <c r="L273" s="865" t="s">
        <v>394</v>
      </c>
      <c r="M273" s="865"/>
    </row>
    <row r="274" spans="1:13" ht="15.15">
      <c r="A274" s="22">
        <v>119</v>
      </c>
      <c r="B274" s="865" t="s">
        <v>2123</v>
      </c>
      <c r="C274" s="865" t="s">
        <v>2573</v>
      </c>
      <c r="D274" s="865" t="s">
        <v>387</v>
      </c>
      <c r="E274" s="865" t="s">
        <v>442</v>
      </c>
      <c r="F274" s="865" t="s">
        <v>442</v>
      </c>
      <c r="G274" s="865" t="s">
        <v>442</v>
      </c>
      <c r="H274" s="865" t="s">
        <v>442</v>
      </c>
      <c r="I274" s="865" t="s">
        <v>442</v>
      </c>
      <c r="J274" s="865" t="s">
        <v>68</v>
      </c>
      <c r="K274" s="874" t="s">
        <v>7934</v>
      </c>
      <c r="L274" s="865" t="s">
        <v>444</v>
      </c>
      <c r="M274" s="865" t="s">
        <v>8454</v>
      </c>
    </row>
    <row r="275" spans="1:13" ht="15.15">
      <c r="A275" s="22">
        <v>120</v>
      </c>
      <c r="B275" s="865" t="s">
        <v>3036</v>
      </c>
      <c r="C275" s="865" t="s">
        <v>3037</v>
      </c>
      <c r="D275" s="865" t="s">
        <v>387</v>
      </c>
      <c r="E275" s="865" t="s">
        <v>442</v>
      </c>
      <c r="F275" s="865" t="s">
        <v>442</v>
      </c>
      <c r="G275" s="865" t="s">
        <v>442</v>
      </c>
      <c r="H275" s="865" t="s">
        <v>442</v>
      </c>
      <c r="I275" s="865" t="s">
        <v>442</v>
      </c>
      <c r="J275" s="865" t="s">
        <v>68</v>
      </c>
      <c r="K275" s="874" t="s">
        <v>7934</v>
      </c>
      <c r="L275" s="865" t="s">
        <v>444</v>
      </c>
      <c r="M275" s="865" t="s">
        <v>8454</v>
      </c>
    </row>
    <row r="276" spans="1:13" ht="15.15">
      <c r="A276" s="22">
        <v>121</v>
      </c>
      <c r="B276" s="865" t="s">
        <v>3033</v>
      </c>
      <c r="C276" s="865" t="s">
        <v>3034</v>
      </c>
      <c r="D276" s="865" t="s">
        <v>387</v>
      </c>
      <c r="E276" s="865" t="s">
        <v>442</v>
      </c>
      <c r="F276" s="865" t="s">
        <v>442</v>
      </c>
      <c r="G276" s="865" t="s">
        <v>442</v>
      </c>
      <c r="H276" s="865" t="s">
        <v>442</v>
      </c>
      <c r="I276" s="865" t="s">
        <v>442</v>
      </c>
      <c r="J276" s="865" t="s">
        <v>68</v>
      </c>
      <c r="K276" s="874" t="s">
        <v>7934</v>
      </c>
      <c r="L276" s="865" t="s">
        <v>444</v>
      </c>
      <c r="M276" s="865" t="s">
        <v>8454</v>
      </c>
    </row>
    <row r="277" spans="1:13" s="121" customFormat="1" ht="21.05" customHeight="1">
      <c r="A277" s="22">
        <v>122</v>
      </c>
      <c r="B277" s="865" t="s">
        <v>440</v>
      </c>
      <c r="C277" s="865" t="s">
        <v>441</v>
      </c>
      <c r="D277" s="865" t="s">
        <v>387</v>
      </c>
      <c r="E277" s="865"/>
      <c r="F277" s="865"/>
      <c r="G277" s="865"/>
      <c r="H277" s="865"/>
      <c r="I277" s="865"/>
      <c r="J277" s="865"/>
      <c r="K277" s="874" t="s">
        <v>8445</v>
      </c>
      <c r="L277" s="865" t="s">
        <v>7908</v>
      </c>
    </row>
    <row r="278" spans="1:13" s="121" customFormat="1" ht="21.05" customHeight="1">
      <c r="A278" s="22">
        <v>123</v>
      </c>
      <c r="B278" s="865" t="s">
        <v>445</v>
      </c>
      <c r="C278" s="865" t="s">
        <v>269</v>
      </c>
      <c r="D278" s="865" t="s">
        <v>387</v>
      </c>
      <c r="E278" s="865"/>
      <c r="F278" s="865"/>
      <c r="G278" s="865"/>
      <c r="H278" s="865"/>
      <c r="I278" s="865"/>
      <c r="J278" s="865"/>
      <c r="K278" s="874" t="s">
        <v>8854</v>
      </c>
      <c r="L278" s="865"/>
    </row>
    <row r="279" spans="1:13" s="866" customFormat="1" ht="16.5" customHeight="1">
      <c r="A279" s="22">
        <v>124</v>
      </c>
      <c r="B279" s="879" t="s">
        <v>447</v>
      </c>
      <c r="C279" s="880" t="s">
        <v>448</v>
      </c>
      <c r="D279" s="881" t="s">
        <v>58</v>
      </c>
      <c r="E279" s="882"/>
      <c r="F279" s="883"/>
      <c r="G279" s="883"/>
      <c r="H279" s="884"/>
      <c r="I279" s="884"/>
      <c r="J279" s="885"/>
      <c r="K279" s="880">
        <v>2</v>
      </c>
      <c r="L279" s="865"/>
    </row>
    <row r="280" spans="1:13" s="866" customFormat="1" ht="16.5" customHeight="1">
      <c r="A280" s="22"/>
      <c r="B280" s="886"/>
      <c r="C280" s="886"/>
      <c r="D280" s="886"/>
      <c r="E280" s="10"/>
      <c r="F280" s="9"/>
      <c r="G280" s="10"/>
      <c r="H280" s="887"/>
      <c r="I280" s="888"/>
      <c r="J280" s="36"/>
      <c r="K280" s="10"/>
      <c r="L280" s="887"/>
    </row>
    <row r="281" spans="1:13" s="878" customFormat="1" ht="47.2">
      <c r="A281" s="22"/>
      <c r="B281" s="21" t="s">
        <v>322</v>
      </c>
      <c r="C281" s="1508"/>
      <c r="D281" s="1508"/>
      <c r="E281" s="1508"/>
      <c r="F281" s="1508"/>
      <c r="G281" s="1508"/>
      <c r="H281" s="1508"/>
      <c r="I281" s="1508"/>
      <c r="J281" s="1508"/>
      <c r="K281" s="1508"/>
      <c r="L281" s="1509"/>
      <c r="M281" s="891"/>
    </row>
    <row r="282" spans="1:13" s="878" customFormat="1" ht="15.75">
      <c r="A282" s="7"/>
      <c r="B282" s="1513"/>
      <c r="C282" s="1513"/>
      <c r="D282" s="1513"/>
      <c r="E282" s="1513"/>
      <c r="F282" s="1513"/>
      <c r="G282" s="1513"/>
      <c r="H282" s="1513"/>
      <c r="I282" s="1513"/>
      <c r="J282" s="1513"/>
      <c r="K282" s="1513"/>
      <c r="L282" s="1513"/>
      <c r="M282" s="891"/>
    </row>
    <row r="283" spans="1:13" s="873" customFormat="1" ht="16.5" customHeight="1">
      <c r="A283" s="26"/>
      <c r="B283" s="1514" t="s">
        <v>323</v>
      </c>
      <c r="C283" s="1515"/>
      <c r="D283" s="1515"/>
      <c r="E283" s="1515"/>
      <c r="F283" s="1515"/>
      <c r="G283" s="1515"/>
      <c r="H283" s="1515"/>
      <c r="I283" s="1515"/>
      <c r="J283" s="1515"/>
      <c r="K283" s="1515"/>
      <c r="L283" s="1516"/>
    </row>
    <row r="284" spans="1:13" s="866" customFormat="1" ht="16.5" customHeight="1">
      <c r="A284" s="7"/>
      <c r="B284" s="21" t="s">
        <v>315</v>
      </c>
      <c r="C284" s="21" t="s">
        <v>316</v>
      </c>
      <c r="D284" s="21" t="s">
        <v>317</v>
      </c>
      <c r="E284" s="21" t="s">
        <v>324</v>
      </c>
      <c r="F284" s="21" t="s">
        <v>325</v>
      </c>
      <c r="G284" s="1517" t="s">
        <v>326</v>
      </c>
      <c r="H284" s="1518"/>
      <c r="I284" s="1519"/>
      <c r="J284" s="21" t="s">
        <v>327</v>
      </c>
      <c r="K284" s="21" t="s">
        <v>328</v>
      </c>
      <c r="L284" s="21" t="s">
        <v>302</v>
      </c>
    </row>
    <row r="285" spans="1:13" s="866" customFormat="1" ht="16.5" customHeight="1">
      <c r="A285" s="7"/>
      <c r="B285" s="865" t="s">
        <v>7908</v>
      </c>
      <c r="C285" s="865" t="s">
        <v>8809</v>
      </c>
      <c r="D285" s="865" t="s">
        <v>8453</v>
      </c>
      <c r="E285" s="865" t="s">
        <v>451</v>
      </c>
      <c r="F285" s="27"/>
      <c r="G285" s="1505"/>
      <c r="H285" s="1506"/>
      <c r="I285" s="1507"/>
      <c r="J285" s="865"/>
      <c r="K285" s="32"/>
      <c r="L285" s="32"/>
      <c r="M285" s="892"/>
    </row>
    <row r="286" spans="1:13" s="866" customFormat="1" ht="16.5" customHeight="1">
      <c r="A286" s="7"/>
      <c r="B286" s="865"/>
      <c r="C286" s="865" t="s">
        <v>8757</v>
      </c>
      <c r="D286" s="889" t="s">
        <v>8807</v>
      </c>
      <c r="E286" s="865" t="s">
        <v>833</v>
      </c>
      <c r="F286" s="27" t="s">
        <v>838</v>
      </c>
      <c r="G286" s="1505" t="s">
        <v>8855</v>
      </c>
      <c r="H286" s="1506"/>
      <c r="I286" s="1507"/>
      <c r="J286" s="32"/>
      <c r="K286" s="32"/>
      <c r="L286" s="32"/>
      <c r="M286" s="866" t="str">
        <f>UPPER(L287)</f>
        <v/>
      </c>
    </row>
    <row r="287" spans="1:13" s="866" customFormat="1" ht="16.5" customHeight="1">
      <c r="A287" s="7"/>
      <c r="B287" s="865" t="s">
        <v>354</v>
      </c>
      <c r="C287" s="865" t="s">
        <v>389</v>
      </c>
      <c r="D287" s="865" t="s">
        <v>7957</v>
      </c>
      <c r="E287" s="865" t="s">
        <v>837</v>
      </c>
      <c r="F287" s="27" t="s">
        <v>838</v>
      </c>
      <c r="G287" s="1505" t="s">
        <v>8449</v>
      </c>
      <c r="H287" s="1506"/>
      <c r="I287" s="1507"/>
      <c r="J287" s="32"/>
      <c r="K287" s="32"/>
      <c r="L287" s="32"/>
    </row>
    <row r="288" spans="1:13" s="866" customFormat="1" ht="16.5" customHeight="1">
      <c r="A288" s="7"/>
      <c r="B288" s="865" t="s">
        <v>336</v>
      </c>
      <c r="C288" s="865" t="s">
        <v>8440</v>
      </c>
      <c r="D288" s="865" t="s">
        <v>8441</v>
      </c>
      <c r="E288" s="865" t="s">
        <v>840</v>
      </c>
      <c r="F288" s="27" t="s">
        <v>838</v>
      </c>
      <c r="G288" s="1505" t="s">
        <v>8450</v>
      </c>
      <c r="H288" s="1506"/>
      <c r="I288" s="1507"/>
      <c r="J288" s="894"/>
      <c r="K288" s="894"/>
      <c r="L288" s="895"/>
    </row>
    <row r="289" spans="1:14" s="866" customFormat="1" ht="16.5" customHeight="1">
      <c r="A289" s="7"/>
      <c r="B289" s="21" t="s">
        <v>329</v>
      </c>
      <c r="C289" s="1508" t="s">
        <v>8451</v>
      </c>
      <c r="D289" s="1508"/>
      <c r="E289" s="1508"/>
      <c r="F289" s="1508"/>
      <c r="G289" s="1508"/>
      <c r="H289" s="1508"/>
      <c r="I289" s="1508"/>
      <c r="J289" s="1508"/>
      <c r="K289" s="1508"/>
      <c r="L289" s="1509"/>
    </row>
    <row r="290" spans="1:14" s="878" customFormat="1" ht="16.5" customHeight="1">
      <c r="B290" s="21" t="s">
        <v>330</v>
      </c>
      <c r="C290" s="1510"/>
      <c r="D290" s="1510"/>
      <c r="E290" s="1510"/>
      <c r="F290" s="1510"/>
      <c r="G290" s="1510"/>
      <c r="H290" s="1510"/>
      <c r="I290" s="1510"/>
      <c r="J290" s="1510"/>
      <c r="K290" s="1510"/>
      <c r="L290" s="1511"/>
    </row>
    <row r="291" spans="1:14" s="878" customFormat="1" ht="16.5" customHeight="1">
      <c r="B291" s="890" t="s">
        <v>331</v>
      </c>
      <c r="C291" s="1747"/>
      <c r="D291" s="1747"/>
      <c r="E291" s="1747"/>
      <c r="F291" s="1747"/>
      <c r="G291" s="1747"/>
      <c r="H291" s="1747"/>
      <c r="I291" s="1747"/>
      <c r="J291" s="1747"/>
      <c r="K291" s="1747"/>
      <c r="L291" s="1747"/>
    </row>
    <row r="293" spans="1:14" s="866" customFormat="1" ht="16.5" customHeight="1">
      <c r="A293" s="7"/>
      <c r="B293" s="1514" t="s">
        <v>1909</v>
      </c>
      <c r="C293" s="1515"/>
      <c r="D293" s="1515"/>
      <c r="E293" s="1515"/>
      <c r="F293" s="1515"/>
      <c r="G293" s="1515"/>
      <c r="H293" s="1515"/>
      <c r="I293" s="1515"/>
      <c r="J293" s="1515"/>
      <c r="K293" s="1515"/>
      <c r="L293" s="1516"/>
      <c r="N293" s="871"/>
    </row>
    <row r="294" spans="1:14" s="866" customFormat="1" ht="16.5" customHeight="1">
      <c r="A294" s="7"/>
      <c r="B294" s="18" t="s">
        <v>308</v>
      </c>
      <c r="C294" s="17" t="s">
        <v>8753</v>
      </c>
      <c r="D294" s="18" t="s">
        <v>300</v>
      </c>
      <c r="E294" s="1508" t="s">
        <v>8755</v>
      </c>
      <c r="F294" s="1509"/>
      <c r="G294" s="18" t="s">
        <v>302</v>
      </c>
      <c r="H294" s="1520"/>
      <c r="I294" s="1521"/>
      <c r="J294" s="1522"/>
      <c r="K294" s="29" t="s">
        <v>309</v>
      </c>
      <c r="L294" s="872" t="s">
        <v>385</v>
      </c>
    </row>
    <row r="295" spans="1:14" s="866" customFormat="1" ht="16.5" customHeight="1">
      <c r="A295" s="7"/>
      <c r="B295" s="1523" t="s">
        <v>310</v>
      </c>
      <c r="C295" s="1523"/>
      <c r="D295" s="1523"/>
      <c r="E295" s="1523" t="s">
        <v>311</v>
      </c>
      <c r="F295" s="1523"/>
      <c r="G295" s="1523"/>
      <c r="H295" s="1523"/>
      <c r="I295" s="1523"/>
      <c r="J295" s="1523"/>
      <c r="K295" s="1523"/>
      <c r="L295" s="1523"/>
    </row>
    <row r="296" spans="1:14" s="873" customFormat="1" ht="16.5" customHeight="1">
      <c r="A296" s="20"/>
      <c r="B296" s="21" t="s">
        <v>312</v>
      </c>
      <c r="C296" s="21" t="s">
        <v>313</v>
      </c>
      <c r="D296" s="21" t="s">
        <v>314</v>
      </c>
      <c r="E296" s="21" t="s">
        <v>315</v>
      </c>
      <c r="F296" s="21" t="s">
        <v>316</v>
      </c>
      <c r="G296" s="21" t="s">
        <v>317</v>
      </c>
      <c r="H296" s="21" t="s">
        <v>318</v>
      </c>
      <c r="I296" s="21" t="s">
        <v>319</v>
      </c>
      <c r="J296" s="21" t="s">
        <v>320</v>
      </c>
      <c r="K296" s="21" t="s">
        <v>321</v>
      </c>
      <c r="L296" s="21" t="s">
        <v>302</v>
      </c>
    </row>
    <row r="297" spans="1:14" s="871" customFormat="1" ht="16.5" customHeight="1">
      <c r="A297" s="22">
        <v>1</v>
      </c>
      <c r="B297" s="865" t="s">
        <v>7394</v>
      </c>
      <c r="C297" s="865" t="s">
        <v>7907</v>
      </c>
      <c r="D297" s="865" t="s">
        <v>387</v>
      </c>
      <c r="E297" s="865" t="s">
        <v>3282</v>
      </c>
      <c r="F297" s="865" t="s">
        <v>8856</v>
      </c>
      <c r="G297" s="865" t="s">
        <v>7500</v>
      </c>
      <c r="H297" s="865" t="s">
        <v>7394</v>
      </c>
      <c r="I297" s="865" t="s">
        <v>7395</v>
      </c>
      <c r="J297" s="865" t="s">
        <v>68</v>
      </c>
      <c r="K297" s="865" t="s">
        <v>8857</v>
      </c>
      <c r="L297" s="865" t="s">
        <v>394</v>
      </c>
      <c r="M297" s="865"/>
    </row>
    <row r="298" spans="1:14" s="871" customFormat="1" ht="16.5" customHeight="1">
      <c r="A298" s="22">
        <v>2</v>
      </c>
      <c r="B298" s="865" t="s">
        <v>7913</v>
      </c>
      <c r="C298" s="865" t="s">
        <v>7914</v>
      </c>
      <c r="D298" s="865" t="s">
        <v>387</v>
      </c>
      <c r="E298" s="865" t="s">
        <v>3282</v>
      </c>
      <c r="F298" s="865" t="s">
        <v>8856</v>
      </c>
      <c r="G298" s="865" t="s">
        <v>7500</v>
      </c>
      <c r="H298" s="865" t="s">
        <v>7388</v>
      </c>
      <c r="I298" s="865" t="s">
        <v>7389</v>
      </c>
      <c r="J298" s="865" t="s">
        <v>68</v>
      </c>
      <c r="K298" s="865" t="s">
        <v>8858</v>
      </c>
      <c r="L298" s="865" t="s">
        <v>394</v>
      </c>
      <c r="M298" s="865"/>
    </row>
    <row r="299" spans="1:14" s="871" customFormat="1" ht="16.5" customHeight="1">
      <c r="A299" s="22">
        <v>3</v>
      </c>
      <c r="B299" s="865" t="s">
        <v>7917</v>
      </c>
      <c r="C299" s="865" t="s">
        <v>7918</v>
      </c>
      <c r="D299" s="865" t="s">
        <v>387</v>
      </c>
      <c r="E299" s="865" t="s">
        <v>3282</v>
      </c>
      <c r="F299" s="865" t="s">
        <v>8856</v>
      </c>
      <c r="G299" s="865" t="s">
        <v>7500</v>
      </c>
      <c r="H299" s="865" t="s">
        <v>1279</v>
      </c>
      <c r="I299" s="865" t="s">
        <v>7400</v>
      </c>
      <c r="J299" s="865" t="s">
        <v>68</v>
      </c>
      <c r="K299" s="865" t="s">
        <v>8470</v>
      </c>
      <c r="L299" s="865" t="s">
        <v>394</v>
      </c>
      <c r="M299" s="865"/>
    </row>
    <row r="300" spans="1:14" s="871" customFormat="1" ht="16.5" customHeight="1">
      <c r="A300" s="22">
        <v>4</v>
      </c>
      <c r="B300" s="865" t="s">
        <v>7922</v>
      </c>
      <c r="C300" s="865" t="s">
        <v>392</v>
      </c>
      <c r="D300" s="865" t="s">
        <v>387</v>
      </c>
      <c r="E300" s="865" t="s">
        <v>3282</v>
      </c>
      <c r="F300" s="865" t="s">
        <v>8856</v>
      </c>
      <c r="G300" s="865" t="s">
        <v>7500</v>
      </c>
      <c r="H300" s="865" t="s">
        <v>8712</v>
      </c>
      <c r="I300" s="865" t="s">
        <v>7923</v>
      </c>
      <c r="J300" s="865" t="s">
        <v>68</v>
      </c>
      <c r="K300" s="865" t="s">
        <v>8859</v>
      </c>
      <c r="L300" s="865" t="s">
        <v>394</v>
      </c>
      <c r="M300" s="865"/>
    </row>
    <row r="301" spans="1:14" s="871" customFormat="1" ht="16.5" customHeight="1">
      <c r="A301" s="22">
        <v>5</v>
      </c>
      <c r="B301" s="865" t="s">
        <v>1259</v>
      </c>
      <c r="C301" s="865" t="s">
        <v>1429</v>
      </c>
      <c r="D301" s="865" t="s">
        <v>387</v>
      </c>
      <c r="E301" s="865" t="s">
        <v>2677</v>
      </c>
      <c r="F301" s="865" t="s">
        <v>8757</v>
      </c>
      <c r="G301" s="865" t="s">
        <v>8758</v>
      </c>
      <c r="H301" s="865" t="s">
        <v>1259</v>
      </c>
      <c r="I301" s="865" t="s">
        <v>2676</v>
      </c>
      <c r="J301" s="865" t="s">
        <v>68</v>
      </c>
      <c r="K301" s="865" t="s">
        <v>8759</v>
      </c>
      <c r="L301" s="865" t="s">
        <v>394</v>
      </c>
      <c r="M301" s="865"/>
    </row>
    <row r="302" spans="1:14" s="871" customFormat="1" ht="16.5" customHeight="1">
      <c r="A302" s="22">
        <v>6</v>
      </c>
      <c r="B302" s="865" t="s">
        <v>7425</v>
      </c>
      <c r="C302" s="865" t="s">
        <v>7929</v>
      </c>
      <c r="D302" s="865" t="s">
        <v>56</v>
      </c>
      <c r="E302" s="865" t="s">
        <v>3282</v>
      </c>
      <c r="F302" s="865" t="s">
        <v>8856</v>
      </c>
      <c r="G302" s="865" t="s">
        <v>7500</v>
      </c>
      <c r="H302" s="865" t="s">
        <v>7425</v>
      </c>
      <c r="I302" s="865" t="s">
        <v>7426</v>
      </c>
      <c r="J302" s="865" t="s">
        <v>89</v>
      </c>
      <c r="K302" s="865" t="s">
        <v>8860</v>
      </c>
      <c r="L302" s="865" t="s">
        <v>394</v>
      </c>
      <c r="M302" s="865"/>
    </row>
    <row r="303" spans="1:14" s="871" customFormat="1" ht="16.5" customHeight="1">
      <c r="A303" s="22">
        <v>7</v>
      </c>
      <c r="B303" s="865" t="s">
        <v>7936</v>
      </c>
      <c r="C303" s="865" t="s">
        <v>7937</v>
      </c>
      <c r="D303" s="865" t="s">
        <v>387</v>
      </c>
      <c r="E303" s="865" t="s">
        <v>3282</v>
      </c>
      <c r="F303" s="865" t="s">
        <v>8856</v>
      </c>
      <c r="G303" s="865" t="s">
        <v>7500</v>
      </c>
      <c r="H303" s="865" t="s">
        <v>7088</v>
      </c>
      <c r="I303" s="865" t="s">
        <v>8715</v>
      </c>
      <c r="J303" s="865" t="s">
        <v>68</v>
      </c>
      <c r="K303" s="865" t="s">
        <v>8861</v>
      </c>
      <c r="L303" s="865" t="s">
        <v>394</v>
      </c>
      <c r="M303" s="865"/>
    </row>
    <row r="304" spans="1:14" s="871" customFormat="1" ht="16.5" customHeight="1">
      <c r="A304" s="22">
        <v>8</v>
      </c>
      <c r="B304" s="865" t="s">
        <v>8760</v>
      </c>
      <c r="C304" s="865" t="s">
        <v>8761</v>
      </c>
      <c r="D304" s="865" t="s">
        <v>387</v>
      </c>
      <c r="E304" s="865" t="s">
        <v>442</v>
      </c>
      <c r="F304" s="865" t="s">
        <v>442</v>
      </c>
      <c r="G304" s="865" t="s">
        <v>442</v>
      </c>
      <c r="H304" s="865" t="s">
        <v>442</v>
      </c>
      <c r="I304" s="865" t="s">
        <v>442</v>
      </c>
      <c r="J304" s="865" t="s">
        <v>68</v>
      </c>
      <c r="K304" s="874" t="s">
        <v>7934</v>
      </c>
      <c r="L304" s="865" t="s">
        <v>444</v>
      </c>
      <c r="M304" s="865" t="s">
        <v>8454</v>
      </c>
    </row>
    <row r="305" spans="1:13" s="871" customFormat="1" ht="16.5" customHeight="1">
      <c r="A305" s="22">
        <v>9</v>
      </c>
      <c r="B305" s="865" t="s">
        <v>7405</v>
      </c>
      <c r="C305" s="865" t="s">
        <v>7406</v>
      </c>
      <c r="D305" s="865" t="s">
        <v>387</v>
      </c>
      <c r="E305" s="865" t="s">
        <v>442</v>
      </c>
      <c r="F305" s="865" t="s">
        <v>442</v>
      </c>
      <c r="G305" s="865" t="s">
        <v>442</v>
      </c>
      <c r="H305" s="865" t="s">
        <v>442</v>
      </c>
      <c r="I305" s="865" t="s">
        <v>442</v>
      </c>
      <c r="J305" s="865" t="s">
        <v>68</v>
      </c>
      <c r="K305" s="874" t="s">
        <v>7934</v>
      </c>
      <c r="L305" s="865" t="s">
        <v>444</v>
      </c>
      <c r="M305" s="865" t="s">
        <v>8454</v>
      </c>
    </row>
    <row r="306" spans="1:13" s="871" customFormat="1" ht="16.5" customHeight="1">
      <c r="A306" s="22">
        <v>10</v>
      </c>
      <c r="B306" s="865" t="s">
        <v>7414</v>
      </c>
      <c r="C306" s="865" t="s">
        <v>7415</v>
      </c>
      <c r="D306" s="865" t="s">
        <v>387</v>
      </c>
      <c r="E306" s="865" t="s">
        <v>442</v>
      </c>
      <c r="F306" s="865" t="s">
        <v>442</v>
      </c>
      <c r="G306" s="865" t="s">
        <v>442</v>
      </c>
      <c r="H306" s="865" t="s">
        <v>442</v>
      </c>
      <c r="I306" s="865" t="s">
        <v>442</v>
      </c>
      <c r="J306" s="865" t="s">
        <v>68</v>
      </c>
      <c r="K306" s="874" t="s">
        <v>7934</v>
      </c>
      <c r="L306" s="865" t="s">
        <v>444</v>
      </c>
      <c r="M306" s="865" t="s">
        <v>8454</v>
      </c>
    </row>
    <row r="307" spans="1:13" s="871" customFormat="1" ht="16.5" customHeight="1">
      <c r="A307" s="22">
        <v>11</v>
      </c>
      <c r="B307" s="865" t="s">
        <v>8762</v>
      </c>
      <c r="C307" s="865" t="s">
        <v>8763</v>
      </c>
      <c r="D307" s="865" t="s">
        <v>387</v>
      </c>
      <c r="E307" s="865" t="s">
        <v>442</v>
      </c>
      <c r="F307" s="865" t="s">
        <v>442</v>
      </c>
      <c r="G307" s="865" t="s">
        <v>442</v>
      </c>
      <c r="H307" s="865" t="s">
        <v>442</v>
      </c>
      <c r="I307" s="865" t="s">
        <v>442</v>
      </c>
      <c r="J307" s="865" t="s">
        <v>68</v>
      </c>
      <c r="K307" s="874" t="s">
        <v>7934</v>
      </c>
      <c r="L307" s="865" t="s">
        <v>444</v>
      </c>
      <c r="M307" s="865" t="s">
        <v>8454</v>
      </c>
    </row>
    <row r="308" spans="1:13" s="871" customFormat="1" ht="16.5" customHeight="1">
      <c r="A308" s="22">
        <v>12</v>
      </c>
      <c r="B308" s="865" t="s">
        <v>8764</v>
      </c>
      <c r="C308" s="865" t="s">
        <v>8765</v>
      </c>
      <c r="D308" s="865" t="s">
        <v>56</v>
      </c>
      <c r="E308" s="865" t="s">
        <v>442</v>
      </c>
      <c r="F308" s="865" t="s">
        <v>442</v>
      </c>
      <c r="G308" s="865" t="s">
        <v>442</v>
      </c>
      <c r="H308" s="865" t="s">
        <v>442</v>
      </c>
      <c r="I308" s="865" t="s">
        <v>442</v>
      </c>
      <c r="J308" s="865" t="s">
        <v>89</v>
      </c>
      <c r="K308" s="874" t="s">
        <v>7934</v>
      </c>
      <c r="L308" s="865" t="s">
        <v>444</v>
      </c>
      <c r="M308" s="865" t="s">
        <v>8454</v>
      </c>
    </row>
    <row r="309" spans="1:13" s="871" customFormat="1" ht="16.5" customHeight="1">
      <c r="A309" s="22">
        <v>13</v>
      </c>
      <c r="B309" s="865" t="s">
        <v>8766</v>
      </c>
      <c r="C309" s="865" t="s">
        <v>8767</v>
      </c>
      <c r="D309" s="865" t="s">
        <v>387</v>
      </c>
      <c r="E309" s="865" t="s">
        <v>442</v>
      </c>
      <c r="F309" s="865" t="s">
        <v>442</v>
      </c>
      <c r="G309" s="865" t="s">
        <v>442</v>
      </c>
      <c r="H309" s="865" t="s">
        <v>442</v>
      </c>
      <c r="I309" s="865" t="s">
        <v>442</v>
      </c>
      <c r="J309" s="865" t="s">
        <v>68</v>
      </c>
      <c r="K309" s="874" t="s">
        <v>7934</v>
      </c>
      <c r="L309" s="865" t="s">
        <v>444</v>
      </c>
      <c r="M309" s="865" t="s">
        <v>8454</v>
      </c>
    </row>
    <row r="310" spans="1:13" s="871" customFormat="1" ht="16.5" customHeight="1">
      <c r="A310" s="22">
        <v>14</v>
      </c>
      <c r="B310" s="865" t="s">
        <v>8768</v>
      </c>
      <c r="C310" s="865" t="s">
        <v>8769</v>
      </c>
      <c r="D310" s="865" t="s">
        <v>387</v>
      </c>
      <c r="E310" s="865" t="s">
        <v>442</v>
      </c>
      <c r="F310" s="865" t="s">
        <v>442</v>
      </c>
      <c r="G310" s="865" t="s">
        <v>442</v>
      </c>
      <c r="H310" s="865" t="s">
        <v>442</v>
      </c>
      <c r="I310" s="865" t="s">
        <v>442</v>
      </c>
      <c r="J310" s="865" t="s">
        <v>68</v>
      </c>
      <c r="K310" s="874" t="s">
        <v>7934</v>
      </c>
      <c r="L310" s="865" t="s">
        <v>444</v>
      </c>
      <c r="M310" s="865" t="s">
        <v>8454</v>
      </c>
    </row>
    <row r="311" spans="1:13" s="871" customFormat="1" ht="16.5" customHeight="1">
      <c r="A311" s="22">
        <v>15</v>
      </c>
      <c r="B311" s="865" t="s">
        <v>8770</v>
      </c>
      <c r="C311" s="865" t="s">
        <v>8771</v>
      </c>
      <c r="D311" s="865" t="s">
        <v>387</v>
      </c>
      <c r="E311" s="865" t="s">
        <v>442</v>
      </c>
      <c r="F311" s="865" t="s">
        <v>442</v>
      </c>
      <c r="G311" s="865" t="s">
        <v>442</v>
      </c>
      <c r="H311" s="865" t="s">
        <v>442</v>
      </c>
      <c r="I311" s="865" t="s">
        <v>442</v>
      </c>
      <c r="J311" s="865" t="s">
        <v>68</v>
      </c>
      <c r="K311" s="874" t="s">
        <v>7934</v>
      </c>
      <c r="L311" s="865" t="s">
        <v>444</v>
      </c>
      <c r="M311" s="865" t="s">
        <v>8454</v>
      </c>
    </row>
    <row r="312" spans="1:13" s="871" customFormat="1" ht="16.5" customHeight="1">
      <c r="A312" s="22">
        <v>16</v>
      </c>
      <c r="B312" s="865" t="s">
        <v>8772</v>
      </c>
      <c r="C312" s="865" t="s">
        <v>8773</v>
      </c>
      <c r="D312" s="865" t="s">
        <v>387</v>
      </c>
      <c r="E312" s="865" t="s">
        <v>442</v>
      </c>
      <c r="F312" s="865" t="s">
        <v>442</v>
      </c>
      <c r="G312" s="865" t="s">
        <v>442</v>
      </c>
      <c r="H312" s="865" t="s">
        <v>442</v>
      </c>
      <c r="I312" s="865" t="s">
        <v>442</v>
      </c>
      <c r="J312" s="865" t="s">
        <v>68</v>
      </c>
      <c r="K312" s="874" t="s">
        <v>7934</v>
      </c>
      <c r="L312" s="865" t="s">
        <v>444</v>
      </c>
      <c r="M312" s="865" t="s">
        <v>8454</v>
      </c>
    </row>
    <row r="313" spans="1:13" s="871" customFormat="1" ht="16.5" customHeight="1">
      <c r="A313" s="22">
        <v>17</v>
      </c>
      <c r="B313" s="865" t="s">
        <v>7938</v>
      </c>
      <c r="C313" s="865" t="s">
        <v>7939</v>
      </c>
      <c r="D313" s="865" t="s">
        <v>387</v>
      </c>
      <c r="E313" s="865" t="s">
        <v>442</v>
      </c>
      <c r="F313" s="865" t="s">
        <v>442</v>
      </c>
      <c r="G313" s="865" t="s">
        <v>442</v>
      </c>
      <c r="H313" s="865" t="s">
        <v>442</v>
      </c>
      <c r="I313" s="865" t="s">
        <v>442</v>
      </c>
      <c r="J313" s="865" t="s">
        <v>68</v>
      </c>
      <c r="K313" s="874" t="s">
        <v>7934</v>
      </c>
      <c r="L313" s="865" t="s">
        <v>444</v>
      </c>
      <c r="M313" s="865" t="s">
        <v>8454</v>
      </c>
    </row>
    <row r="314" spans="1:13" s="871" customFormat="1" ht="16.5" customHeight="1">
      <c r="A314" s="22">
        <v>18</v>
      </c>
      <c r="B314" s="865" t="s">
        <v>7943</v>
      </c>
      <c r="C314" s="865" t="s">
        <v>7944</v>
      </c>
      <c r="D314" s="865" t="s">
        <v>387</v>
      </c>
      <c r="E314" s="865" t="s">
        <v>3282</v>
      </c>
      <c r="F314" s="865" t="s">
        <v>8856</v>
      </c>
      <c r="G314" s="865" t="s">
        <v>7500</v>
      </c>
      <c r="H314" s="865" t="s">
        <v>7431</v>
      </c>
      <c r="I314" s="865" t="s">
        <v>7432</v>
      </c>
      <c r="J314" s="865" t="s">
        <v>68</v>
      </c>
      <c r="K314" s="865" t="s">
        <v>8862</v>
      </c>
      <c r="L314" s="865" t="s">
        <v>394</v>
      </c>
      <c r="M314" s="865"/>
    </row>
    <row r="315" spans="1:13" s="871" customFormat="1" ht="16.5" customHeight="1">
      <c r="A315" s="22">
        <v>19</v>
      </c>
      <c r="B315" s="865" t="s">
        <v>7948</v>
      </c>
      <c r="C315" s="865" t="s">
        <v>7949</v>
      </c>
      <c r="D315" s="865" t="s">
        <v>387</v>
      </c>
      <c r="E315" s="865" t="s">
        <v>3282</v>
      </c>
      <c r="F315" s="865" t="s">
        <v>8856</v>
      </c>
      <c r="G315" s="865" t="s">
        <v>7500</v>
      </c>
      <c r="H315" s="865" t="s">
        <v>7441</v>
      </c>
      <c r="I315" s="865" t="s">
        <v>7442</v>
      </c>
      <c r="J315" s="865" t="s">
        <v>68</v>
      </c>
      <c r="K315" s="865" t="s">
        <v>8863</v>
      </c>
      <c r="L315" s="865" t="s">
        <v>394</v>
      </c>
      <c r="M315" s="865"/>
    </row>
    <row r="316" spans="1:13" s="871" customFormat="1" ht="16.5" customHeight="1">
      <c r="A316" s="22">
        <v>20</v>
      </c>
      <c r="B316" s="865" t="s">
        <v>7952</v>
      </c>
      <c r="C316" s="865" t="s">
        <v>7953</v>
      </c>
      <c r="D316" s="865" t="s">
        <v>387</v>
      </c>
      <c r="E316" s="865" t="s">
        <v>3282</v>
      </c>
      <c r="F316" s="865" t="s">
        <v>8856</v>
      </c>
      <c r="G316" s="865" t="s">
        <v>7500</v>
      </c>
      <c r="H316" s="865" t="s">
        <v>7952</v>
      </c>
      <c r="I316" s="865" t="s">
        <v>7955</v>
      </c>
      <c r="J316" s="865" t="s">
        <v>68</v>
      </c>
      <c r="K316" s="865" t="s">
        <v>8458</v>
      </c>
      <c r="L316" s="865" t="s">
        <v>394</v>
      </c>
      <c r="M316" s="865"/>
    </row>
    <row r="317" spans="1:13" s="871" customFormat="1" ht="16.5" customHeight="1">
      <c r="A317" s="22">
        <v>21</v>
      </c>
      <c r="B317" s="865" t="s">
        <v>397</v>
      </c>
      <c r="C317" s="865" t="s">
        <v>398</v>
      </c>
      <c r="D317" s="865" t="s">
        <v>387</v>
      </c>
      <c r="E317" s="865" t="s">
        <v>354</v>
      </c>
      <c r="F317" s="865" t="s">
        <v>389</v>
      </c>
      <c r="G317" s="865" t="s">
        <v>7957</v>
      </c>
      <c r="H317" s="865" t="s">
        <v>7958</v>
      </c>
      <c r="I317" s="865" t="s">
        <v>7959</v>
      </c>
      <c r="J317" s="865" t="s">
        <v>68</v>
      </c>
      <c r="K317" s="865" t="s">
        <v>8459</v>
      </c>
      <c r="L317" s="865" t="s">
        <v>394</v>
      </c>
      <c r="M317" s="865"/>
    </row>
    <row r="318" spans="1:13" s="871" customFormat="1" ht="16.5" customHeight="1">
      <c r="A318" s="22">
        <v>22</v>
      </c>
      <c r="B318" s="865" t="s">
        <v>1448</v>
      </c>
      <c r="C318" s="865" t="s">
        <v>1447</v>
      </c>
      <c r="D318" s="865" t="s">
        <v>387</v>
      </c>
      <c r="E318" s="865" t="s">
        <v>442</v>
      </c>
      <c r="F318" s="865" t="s">
        <v>442</v>
      </c>
      <c r="G318" s="865" t="s">
        <v>442</v>
      </c>
      <c r="H318" s="865" t="s">
        <v>442</v>
      </c>
      <c r="I318" s="865" t="s">
        <v>442</v>
      </c>
      <c r="J318" s="865" t="s">
        <v>68</v>
      </c>
      <c r="K318" s="874" t="s">
        <v>7934</v>
      </c>
      <c r="L318" s="865" t="s">
        <v>444</v>
      </c>
      <c r="M318" s="865" t="s">
        <v>8454</v>
      </c>
    </row>
    <row r="319" spans="1:13" s="871" customFormat="1" ht="16.5" customHeight="1">
      <c r="A319" s="22">
        <v>23</v>
      </c>
      <c r="B319" s="865" t="s">
        <v>2424</v>
      </c>
      <c r="C319" s="865" t="s">
        <v>2425</v>
      </c>
      <c r="D319" s="865" t="s">
        <v>387</v>
      </c>
      <c r="E319" s="865" t="s">
        <v>442</v>
      </c>
      <c r="F319" s="865" t="s">
        <v>442</v>
      </c>
      <c r="G319" s="865" t="s">
        <v>442</v>
      </c>
      <c r="H319" s="865" t="s">
        <v>442</v>
      </c>
      <c r="I319" s="865" t="s">
        <v>442</v>
      </c>
      <c r="J319" s="865" t="s">
        <v>68</v>
      </c>
      <c r="K319" s="874" t="s">
        <v>7934</v>
      </c>
      <c r="L319" s="865" t="s">
        <v>444</v>
      </c>
      <c r="M319" s="865" t="s">
        <v>8454</v>
      </c>
    </row>
    <row r="320" spans="1:13" s="871" customFormat="1" ht="16.5" customHeight="1">
      <c r="A320" s="22">
        <v>24</v>
      </c>
      <c r="B320" s="865" t="s">
        <v>1702</v>
      </c>
      <c r="C320" s="865" t="s">
        <v>1511</v>
      </c>
      <c r="D320" s="865" t="s">
        <v>387</v>
      </c>
      <c r="E320" s="865" t="s">
        <v>3282</v>
      </c>
      <c r="F320" s="865" t="s">
        <v>8856</v>
      </c>
      <c r="G320" s="865" t="s">
        <v>7500</v>
      </c>
      <c r="H320" s="865" t="s">
        <v>1702</v>
      </c>
      <c r="I320" s="865" t="s">
        <v>7420</v>
      </c>
      <c r="J320" s="865" t="s">
        <v>68</v>
      </c>
      <c r="K320" s="865" t="s">
        <v>8465</v>
      </c>
      <c r="L320" s="865" t="s">
        <v>394</v>
      </c>
      <c r="M320" s="865"/>
    </row>
    <row r="321" spans="1:13" s="871" customFormat="1" ht="16.5" customHeight="1">
      <c r="A321" s="22">
        <v>25</v>
      </c>
      <c r="B321" s="865" t="s">
        <v>7971</v>
      </c>
      <c r="C321" s="865" t="s">
        <v>7972</v>
      </c>
      <c r="D321" s="865" t="s">
        <v>387</v>
      </c>
      <c r="E321" s="865" t="s">
        <v>442</v>
      </c>
      <c r="F321" s="865" t="s">
        <v>442</v>
      </c>
      <c r="G321" s="865" t="s">
        <v>442</v>
      </c>
      <c r="H321" s="865" t="s">
        <v>442</v>
      </c>
      <c r="I321" s="865" t="s">
        <v>442</v>
      </c>
      <c r="J321" s="865" t="s">
        <v>68</v>
      </c>
      <c r="K321" s="874" t="s">
        <v>7934</v>
      </c>
      <c r="L321" s="865" t="s">
        <v>444</v>
      </c>
      <c r="M321" s="865" t="s">
        <v>8454</v>
      </c>
    </row>
    <row r="322" spans="1:13" s="871" customFormat="1" ht="16.5" customHeight="1">
      <c r="A322" s="22">
        <v>26</v>
      </c>
      <c r="B322" s="865" t="s">
        <v>7976</v>
      </c>
      <c r="C322" s="865" t="s">
        <v>7977</v>
      </c>
      <c r="D322" s="865" t="s">
        <v>387</v>
      </c>
      <c r="E322" s="865" t="s">
        <v>442</v>
      </c>
      <c r="F322" s="865" t="s">
        <v>442</v>
      </c>
      <c r="G322" s="865" t="s">
        <v>442</v>
      </c>
      <c r="H322" s="865" t="s">
        <v>442</v>
      </c>
      <c r="I322" s="865" t="s">
        <v>442</v>
      </c>
      <c r="J322" s="865" t="s">
        <v>68</v>
      </c>
      <c r="K322" s="874" t="s">
        <v>7934</v>
      </c>
      <c r="L322" s="865" t="s">
        <v>444</v>
      </c>
      <c r="M322" s="865" t="s">
        <v>8454</v>
      </c>
    </row>
    <row r="323" spans="1:13" s="871" customFormat="1" ht="16.5" customHeight="1">
      <c r="A323" s="22">
        <v>27</v>
      </c>
      <c r="B323" s="865" t="s">
        <v>7981</v>
      </c>
      <c r="C323" s="865" t="s">
        <v>7982</v>
      </c>
      <c r="D323" s="865" t="s">
        <v>387</v>
      </c>
      <c r="E323" s="865" t="s">
        <v>442</v>
      </c>
      <c r="F323" s="865" t="s">
        <v>442</v>
      </c>
      <c r="G323" s="865" t="s">
        <v>442</v>
      </c>
      <c r="H323" s="865" t="s">
        <v>442</v>
      </c>
      <c r="I323" s="865" t="s">
        <v>442</v>
      </c>
      <c r="J323" s="865" t="s">
        <v>68</v>
      </c>
      <c r="K323" s="874" t="s">
        <v>7934</v>
      </c>
      <c r="L323" s="865" t="s">
        <v>444</v>
      </c>
      <c r="M323" s="865" t="s">
        <v>8454</v>
      </c>
    </row>
    <row r="324" spans="1:13" s="871" customFormat="1" ht="16.5" customHeight="1">
      <c r="A324" s="22">
        <v>28</v>
      </c>
      <c r="B324" s="865" t="s">
        <v>7988</v>
      </c>
      <c r="C324" s="865" t="s">
        <v>7989</v>
      </c>
      <c r="D324" s="865" t="s">
        <v>387</v>
      </c>
      <c r="E324" s="865" t="s">
        <v>3282</v>
      </c>
      <c r="F324" s="865" t="s">
        <v>8856</v>
      </c>
      <c r="G324" s="865" t="s">
        <v>7500</v>
      </c>
      <c r="H324" s="865" t="s">
        <v>7483</v>
      </c>
      <c r="I324" s="865" t="s">
        <v>7484</v>
      </c>
      <c r="J324" s="865" t="s">
        <v>68</v>
      </c>
      <c r="K324" s="865" t="s">
        <v>8468</v>
      </c>
      <c r="L324" s="865" t="s">
        <v>394</v>
      </c>
      <c r="M324" s="865"/>
    </row>
    <row r="325" spans="1:13" s="871" customFormat="1" ht="16.5" customHeight="1">
      <c r="A325" s="22">
        <v>29</v>
      </c>
      <c r="B325" s="865" t="s">
        <v>7992</v>
      </c>
      <c r="C325" s="865" t="s">
        <v>7993</v>
      </c>
      <c r="D325" s="865" t="s">
        <v>387</v>
      </c>
      <c r="E325" s="865" t="s">
        <v>336</v>
      </c>
      <c r="F325" s="865" t="s">
        <v>8440</v>
      </c>
      <c r="G325" s="865" t="s">
        <v>8441</v>
      </c>
      <c r="H325" s="865" t="s">
        <v>8691</v>
      </c>
      <c r="I325" s="865" t="s">
        <v>8692</v>
      </c>
      <c r="J325" s="865" t="s">
        <v>68</v>
      </c>
      <c r="K325" s="865" t="s">
        <v>8864</v>
      </c>
      <c r="L325" s="865" t="s">
        <v>394</v>
      </c>
      <c r="M325" s="865"/>
    </row>
    <row r="326" spans="1:13" s="871" customFormat="1" ht="16.5" customHeight="1">
      <c r="A326" s="22">
        <v>30</v>
      </c>
      <c r="B326" s="865" t="s">
        <v>1919</v>
      </c>
      <c r="C326" s="865" t="s">
        <v>1920</v>
      </c>
      <c r="D326" s="865" t="s">
        <v>387</v>
      </c>
      <c r="E326" s="865" t="s">
        <v>336</v>
      </c>
      <c r="F326" s="865" t="s">
        <v>8440</v>
      </c>
      <c r="G326" s="865" t="s">
        <v>8441</v>
      </c>
      <c r="H326" s="865" t="s">
        <v>1279</v>
      </c>
      <c r="I326" s="865" t="s">
        <v>8442</v>
      </c>
      <c r="J326" s="865" t="s">
        <v>68</v>
      </c>
      <c r="K326" s="865" t="s">
        <v>8443</v>
      </c>
      <c r="L326" s="865" t="s">
        <v>394</v>
      </c>
      <c r="M326" s="865"/>
    </row>
    <row r="327" spans="1:13" s="871" customFormat="1" ht="16.5" customHeight="1">
      <c r="A327" s="22">
        <v>31</v>
      </c>
      <c r="B327" s="865" t="s">
        <v>7999</v>
      </c>
      <c r="C327" s="865" t="s">
        <v>8000</v>
      </c>
      <c r="D327" s="865" t="s">
        <v>387</v>
      </c>
      <c r="E327" s="865" t="s">
        <v>336</v>
      </c>
      <c r="F327" s="865" t="s">
        <v>2625</v>
      </c>
      <c r="G327" s="865" t="s">
        <v>8681</v>
      </c>
      <c r="H327" s="865" t="s">
        <v>2627</v>
      </c>
      <c r="I327" s="865" t="s">
        <v>2628</v>
      </c>
      <c r="J327" s="865" t="s">
        <v>68</v>
      </c>
      <c r="K327" s="865" t="s">
        <v>8865</v>
      </c>
      <c r="L327" s="865" t="s">
        <v>394</v>
      </c>
      <c r="M327" s="865"/>
    </row>
    <row r="328" spans="1:13" s="871" customFormat="1" ht="16.5" customHeight="1">
      <c r="A328" s="22">
        <v>32</v>
      </c>
      <c r="B328" s="865" t="s">
        <v>8008</v>
      </c>
      <c r="C328" s="865" t="s">
        <v>8009</v>
      </c>
      <c r="D328" s="865" t="s">
        <v>387</v>
      </c>
      <c r="E328" s="865" t="s">
        <v>442</v>
      </c>
      <c r="F328" s="865" t="s">
        <v>442</v>
      </c>
      <c r="G328" s="865" t="s">
        <v>442</v>
      </c>
      <c r="H328" s="865" t="s">
        <v>442</v>
      </c>
      <c r="I328" s="865" t="s">
        <v>442</v>
      </c>
      <c r="J328" s="865" t="s">
        <v>68</v>
      </c>
      <c r="K328" s="874" t="s">
        <v>7934</v>
      </c>
      <c r="L328" s="865" t="s">
        <v>444</v>
      </c>
      <c r="M328" s="865" t="s">
        <v>8454</v>
      </c>
    </row>
    <row r="329" spans="1:13" s="871" customFormat="1" ht="16.5" customHeight="1">
      <c r="A329" s="22">
        <v>33</v>
      </c>
      <c r="B329" s="865" t="s">
        <v>8010</v>
      </c>
      <c r="C329" s="865" t="s">
        <v>8011</v>
      </c>
      <c r="D329" s="865" t="s">
        <v>387</v>
      </c>
      <c r="E329" s="865" t="s">
        <v>442</v>
      </c>
      <c r="F329" s="865" t="s">
        <v>442</v>
      </c>
      <c r="G329" s="865" t="s">
        <v>442</v>
      </c>
      <c r="H329" s="865" t="s">
        <v>442</v>
      </c>
      <c r="I329" s="865" t="s">
        <v>442</v>
      </c>
      <c r="J329" s="865" t="s">
        <v>68</v>
      </c>
      <c r="K329" s="874" t="s">
        <v>7934</v>
      </c>
      <c r="L329" s="865" t="s">
        <v>444</v>
      </c>
      <c r="M329" s="865" t="s">
        <v>8454</v>
      </c>
    </row>
    <row r="330" spans="1:13" s="871" customFormat="1" ht="16.5" customHeight="1">
      <c r="A330" s="22">
        <v>34</v>
      </c>
      <c r="B330" s="865" t="s">
        <v>8015</v>
      </c>
      <c r="C330" s="865" t="s">
        <v>8016</v>
      </c>
      <c r="D330" s="865" t="s">
        <v>56</v>
      </c>
      <c r="E330" s="865" t="s">
        <v>442</v>
      </c>
      <c r="F330" s="865" t="s">
        <v>442</v>
      </c>
      <c r="G330" s="865" t="s">
        <v>442</v>
      </c>
      <c r="H330" s="865" t="s">
        <v>442</v>
      </c>
      <c r="I330" s="865" t="s">
        <v>442</v>
      </c>
      <c r="J330" s="865" t="s">
        <v>89</v>
      </c>
      <c r="K330" s="874" t="s">
        <v>7934</v>
      </c>
      <c r="L330" s="865" t="s">
        <v>444</v>
      </c>
      <c r="M330" s="865" t="s">
        <v>8454</v>
      </c>
    </row>
    <row r="331" spans="1:13" s="871" customFormat="1" ht="16.5" customHeight="1">
      <c r="A331" s="22">
        <v>35</v>
      </c>
      <c r="B331" s="865" t="s">
        <v>8020</v>
      </c>
      <c r="C331" s="865" t="s">
        <v>8021</v>
      </c>
      <c r="D331" s="865" t="s">
        <v>56</v>
      </c>
      <c r="E331" s="865" t="s">
        <v>442</v>
      </c>
      <c r="F331" s="865" t="s">
        <v>442</v>
      </c>
      <c r="G331" s="865" t="s">
        <v>442</v>
      </c>
      <c r="H331" s="865" t="s">
        <v>442</v>
      </c>
      <c r="I331" s="865" t="s">
        <v>442</v>
      </c>
      <c r="J331" s="865" t="s">
        <v>89</v>
      </c>
      <c r="K331" s="874" t="s">
        <v>7934</v>
      </c>
      <c r="L331" s="865" t="s">
        <v>444</v>
      </c>
      <c r="M331" s="865" t="s">
        <v>8454</v>
      </c>
    </row>
    <row r="332" spans="1:13" s="871" customFormat="1" ht="16.5" customHeight="1">
      <c r="A332" s="22">
        <v>36</v>
      </c>
      <c r="B332" s="865" t="s">
        <v>8775</v>
      </c>
      <c r="C332" s="865" t="s">
        <v>8026</v>
      </c>
      <c r="D332" s="865" t="s">
        <v>56</v>
      </c>
      <c r="E332" s="865" t="s">
        <v>3282</v>
      </c>
      <c r="F332" s="865" t="s">
        <v>8856</v>
      </c>
      <c r="G332" s="865" t="s">
        <v>7500</v>
      </c>
      <c r="H332" s="865" t="s">
        <v>7435</v>
      </c>
      <c r="I332" s="865" t="s">
        <v>7437</v>
      </c>
      <c r="J332" s="865" t="s">
        <v>89</v>
      </c>
      <c r="K332" s="865" t="s">
        <v>8866</v>
      </c>
      <c r="L332" s="865" t="s">
        <v>394</v>
      </c>
      <c r="M332" s="865"/>
    </row>
    <row r="333" spans="1:13" s="871" customFormat="1" ht="16.5" customHeight="1">
      <c r="A333" s="22">
        <v>37</v>
      </c>
      <c r="B333" s="865" t="s">
        <v>7986</v>
      </c>
      <c r="C333" s="865" t="s">
        <v>7987</v>
      </c>
      <c r="D333" s="865" t="s">
        <v>387</v>
      </c>
      <c r="E333" s="865" t="s">
        <v>3282</v>
      </c>
      <c r="F333" s="865" t="s">
        <v>8856</v>
      </c>
      <c r="G333" s="865" t="s">
        <v>7500</v>
      </c>
      <c r="H333" s="865" t="s">
        <v>7375</v>
      </c>
      <c r="I333" s="865" t="s">
        <v>7376</v>
      </c>
      <c r="J333" s="865" t="s">
        <v>68</v>
      </c>
      <c r="K333" s="865" t="s">
        <v>8867</v>
      </c>
      <c r="L333" s="865" t="s">
        <v>394</v>
      </c>
      <c r="M333" s="865"/>
    </row>
    <row r="334" spans="1:13" s="871" customFormat="1" ht="16.5" customHeight="1">
      <c r="A334" s="22">
        <v>38</v>
      </c>
      <c r="B334" s="865" t="s">
        <v>8030</v>
      </c>
      <c r="C334" s="865" t="s">
        <v>8031</v>
      </c>
      <c r="D334" s="865" t="s">
        <v>387</v>
      </c>
      <c r="E334" s="865" t="s">
        <v>442</v>
      </c>
      <c r="F334" s="865" t="s">
        <v>442</v>
      </c>
      <c r="G334" s="865" t="s">
        <v>442</v>
      </c>
      <c r="H334" s="865" t="s">
        <v>442</v>
      </c>
      <c r="I334" s="865" t="s">
        <v>442</v>
      </c>
      <c r="J334" s="865" t="s">
        <v>68</v>
      </c>
      <c r="K334" s="874" t="s">
        <v>7934</v>
      </c>
      <c r="L334" s="865" t="s">
        <v>444</v>
      </c>
      <c r="M334" s="865" t="s">
        <v>8454</v>
      </c>
    </row>
    <row r="335" spans="1:13" s="871" customFormat="1" ht="16.5" customHeight="1">
      <c r="A335" s="22">
        <v>39</v>
      </c>
      <c r="B335" s="865" t="s">
        <v>8035</v>
      </c>
      <c r="C335" s="865" t="s">
        <v>8036</v>
      </c>
      <c r="D335" s="865" t="s">
        <v>387</v>
      </c>
      <c r="E335" s="865" t="s">
        <v>442</v>
      </c>
      <c r="F335" s="865" t="s">
        <v>442</v>
      </c>
      <c r="G335" s="865" t="s">
        <v>442</v>
      </c>
      <c r="H335" s="865" t="s">
        <v>442</v>
      </c>
      <c r="I335" s="865" t="s">
        <v>442</v>
      </c>
      <c r="J335" s="865" t="s">
        <v>68</v>
      </c>
      <c r="K335" s="874" t="s">
        <v>7934</v>
      </c>
      <c r="L335" s="865" t="s">
        <v>444</v>
      </c>
      <c r="M335" s="865" t="s">
        <v>8454</v>
      </c>
    </row>
    <row r="336" spans="1:13" s="871" customFormat="1" ht="16.5" customHeight="1">
      <c r="A336" s="22">
        <v>40</v>
      </c>
      <c r="B336" s="865" t="s">
        <v>8040</v>
      </c>
      <c r="C336" s="865" t="s">
        <v>8041</v>
      </c>
      <c r="D336" s="865" t="s">
        <v>387</v>
      </c>
      <c r="E336" s="865" t="s">
        <v>442</v>
      </c>
      <c r="F336" s="865" t="s">
        <v>442</v>
      </c>
      <c r="G336" s="865" t="s">
        <v>442</v>
      </c>
      <c r="H336" s="865" t="s">
        <v>442</v>
      </c>
      <c r="I336" s="865" t="s">
        <v>442</v>
      </c>
      <c r="J336" s="865" t="s">
        <v>68</v>
      </c>
      <c r="K336" s="874" t="s">
        <v>7934</v>
      </c>
      <c r="L336" s="865" t="s">
        <v>444</v>
      </c>
      <c r="M336" s="865" t="s">
        <v>8454</v>
      </c>
    </row>
    <row r="337" spans="1:13" s="871" customFormat="1" ht="16.5" customHeight="1">
      <c r="A337" s="22">
        <v>41</v>
      </c>
      <c r="B337" s="865" t="s">
        <v>8042</v>
      </c>
      <c r="C337" s="865" t="s">
        <v>8043</v>
      </c>
      <c r="D337" s="865" t="s">
        <v>387</v>
      </c>
      <c r="E337" s="865" t="s">
        <v>442</v>
      </c>
      <c r="F337" s="865" t="s">
        <v>442</v>
      </c>
      <c r="G337" s="865" t="s">
        <v>442</v>
      </c>
      <c r="H337" s="865" t="s">
        <v>442</v>
      </c>
      <c r="I337" s="865" t="s">
        <v>442</v>
      </c>
      <c r="J337" s="865" t="s">
        <v>68</v>
      </c>
      <c r="K337" s="874" t="s">
        <v>7934</v>
      </c>
      <c r="L337" s="865" t="s">
        <v>444</v>
      </c>
      <c r="M337" s="865" t="s">
        <v>8454</v>
      </c>
    </row>
    <row r="338" spans="1:13" s="871" customFormat="1" ht="16.5" customHeight="1">
      <c r="A338" s="22">
        <v>42</v>
      </c>
      <c r="B338" s="865" t="s">
        <v>8777</v>
      </c>
      <c r="C338" s="865" t="s">
        <v>8778</v>
      </c>
      <c r="D338" s="865" t="s">
        <v>387</v>
      </c>
      <c r="E338" s="865" t="s">
        <v>442</v>
      </c>
      <c r="F338" s="865" t="s">
        <v>442</v>
      </c>
      <c r="G338" s="865" t="s">
        <v>442</v>
      </c>
      <c r="H338" s="865" t="s">
        <v>442</v>
      </c>
      <c r="I338" s="865" t="s">
        <v>442</v>
      </c>
      <c r="J338" s="865" t="s">
        <v>68</v>
      </c>
      <c r="K338" s="874" t="s">
        <v>7934</v>
      </c>
      <c r="L338" s="865" t="s">
        <v>444</v>
      </c>
      <c r="M338" s="865" t="s">
        <v>8454</v>
      </c>
    </row>
    <row r="339" spans="1:13" s="871" customFormat="1" ht="16.5" customHeight="1">
      <c r="A339" s="22">
        <v>43</v>
      </c>
      <c r="B339" s="865" t="s">
        <v>8044</v>
      </c>
      <c r="C339" s="865" t="s">
        <v>8045</v>
      </c>
      <c r="D339" s="865" t="s">
        <v>387</v>
      </c>
      <c r="E339" s="865" t="s">
        <v>3282</v>
      </c>
      <c r="F339" s="865" t="s">
        <v>8856</v>
      </c>
      <c r="G339" s="865" t="s">
        <v>7500</v>
      </c>
      <c r="H339" s="865" t="s">
        <v>7494</v>
      </c>
      <c r="I339" s="865" t="s">
        <v>7495</v>
      </c>
      <c r="J339" s="865" t="s">
        <v>68</v>
      </c>
      <c r="K339" s="865" t="s">
        <v>8868</v>
      </c>
      <c r="L339" s="865" t="s">
        <v>394</v>
      </c>
      <c r="M339" s="865"/>
    </row>
    <row r="340" spans="1:13" s="871" customFormat="1" ht="16.5" customHeight="1">
      <c r="A340" s="22">
        <v>44</v>
      </c>
      <c r="B340" s="865" t="s">
        <v>8779</v>
      </c>
      <c r="C340" s="865" t="s">
        <v>8780</v>
      </c>
      <c r="D340" s="865" t="s">
        <v>56</v>
      </c>
      <c r="E340" s="865" t="s">
        <v>442</v>
      </c>
      <c r="F340" s="865" t="s">
        <v>442</v>
      </c>
      <c r="G340" s="865" t="s">
        <v>442</v>
      </c>
      <c r="H340" s="865" t="s">
        <v>442</v>
      </c>
      <c r="I340" s="865" t="s">
        <v>442</v>
      </c>
      <c r="J340" s="865" t="s">
        <v>89</v>
      </c>
      <c r="K340" s="874" t="s">
        <v>7934</v>
      </c>
      <c r="L340" s="865" t="s">
        <v>444</v>
      </c>
      <c r="M340" s="865" t="s">
        <v>8454</v>
      </c>
    </row>
    <row r="341" spans="1:13" s="871" customFormat="1" ht="16.5" customHeight="1">
      <c r="A341" s="22">
        <v>45</v>
      </c>
      <c r="B341" s="865" t="s">
        <v>8049</v>
      </c>
      <c r="C341" s="865" t="s">
        <v>8050</v>
      </c>
      <c r="D341" s="865" t="s">
        <v>56</v>
      </c>
      <c r="E341" s="865" t="s">
        <v>442</v>
      </c>
      <c r="F341" s="865" t="s">
        <v>442</v>
      </c>
      <c r="G341" s="865" t="s">
        <v>442</v>
      </c>
      <c r="H341" s="865" t="s">
        <v>442</v>
      </c>
      <c r="I341" s="865" t="s">
        <v>442</v>
      </c>
      <c r="J341" s="865" t="s">
        <v>89</v>
      </c>
      <c r="K341" s="874" t="s">
        <v>7934</v>
      </c>
      <c r="L341" s="865" t="s">
        <v>444</v>
      </c>
      <c r="M341" s="865" t="s">
        <v>8454</v>
      </c>
    </row>
    <row r="342" spans="1:13" s="871" customFormat="1" ht="16.5" customHeight="1">
      <c r="A342" s="22">
        <v>46</v>
      </c>
      <c r="B342" s="865" t="s">
        <v>8059</v>
      </c>
      <c r="C342" s="865" t="s">
        <v>8060</v>
      </c>
      <c r="D342" s="865" t="s">
        <v>387</v>
      </c>
      <c r="E342" s="865" t="s">
        <v>442</v>
      </c>
      <c r="F342" s="865" t="s">
        <v>442</v>
      </c>
      <c r="G342" s="865" t="s">
        <v>442</v>
      </c>
      <c r="H342" s="865" t="s">
        <v>442</v>
      </c>
      <c r="I342" s="865" t="s">
        <v>442</v>
      </c>
      <c r="J342" s="865" t="s">
        <v>68</v>
      </c>
      <c r="K342" s="874" t="s">
        <v>7934</v>
      </c>
      <c r="L342" s="865" t="s">
        <v>444</v>
      </c>
      <c r="M342" s="865" t="s">
        <v>8454</v>
      </c>
    </row>
    <row r="343" spans="1:13" s="871" customFormat="1" ht="16.5" customHeight="1">
      <c r="A343" s="22">
        <v>47</v>
      </c>
      <c r="B343" s="865" t="s">
        <v>8063</v>
      </c>
      <c r="C343" s="865" t="s">
        <v>8064</v>
      </c>
      <c r="D343" s="865" t="s">
        <v>387</v>
      </c>
      <c r="E343" s="865" t="s">
        <v>442</v>
      </c>
      <c r="F343" s="865" t="s">
        <v>442</v>
      </c>
      <c r="G343" s="865" t="s">
        <v>442</v>
      </c>
      <c r="H343" s="865" t="s">
        <v>442</v>
      </c>
      <c r="I343" s="865" t="s">
        <v>442</v>
      </c>
      <c r="J343" s="865" t="s">
        <v>68</v>
      </c>
      <c r="K343" s="874" t="s">
        <v>7934</v>
      </c>
      <c r="L343" s="865" t="s">
        <v>444</v>
      </c>
      <c r="M343" s="865" t="s">
        <v>8454</v>
      </c>
    </row>
    <row r="344" spans="1:13" s="871" customFormat="1" ht="16.5" customHeight="1">
      <c r="A344" s="22">
        <v>48</v>
      </c>
      <c r="B344" s="865" t="s">
        <v>8068</v>
      </c>
      <c r="C344" s="865" t="s">
        <v>8069</v>
      </c>
      <c r="D344" s="865" t="s">
        <v>56</v>
      </c>
      <c r="E344" s="865" t="s">
        <v>442</v>
      </c>
      <c r="F344" s="865" t="s">
        <v>442</v>
      </c>
      <c r="G344" s="865" t="s">
        <v>442</v>
      </c>
      <c r="H344" s="865" t="s">
        <v>442</v>
      </c>
      <c r="I344" s="865" t="s">
        <v>442</v>
      </c>
      <c r="J344" s="865" t="s">
        <v>89</v>
      </c>
      <c r="K344" s="874" t="s">
        <v>7934</v>
      </c>
      <c r="L344" s="865" t="s">
        <v>444</v>
      </c>
      <c r="M344" s="865" t="s">
        <v>8454</v>
      </c>
    </row>
    <row r="345" spans="1:13" s="871" customFormat="1" ht="16.5" customHeight="1">
      <c r="A345" s="22">
        <v>49</v>
      </c>
      <c r="B345" s="865" t="s">
        <v>8073</v>
      </c>
      <c r="C345" s="865" t="s">
        <v>8074</v>
      </c>
      <c r="D345" s="865" t="s">
        <v>387</v>
      </c>
      <c r="E345" s="865" t="s">
        <v>442</v>
      </c>
      <c r="F345" s="865" t="s">
        <v>442</v>
      </c>
      <c r="G345" s="865" t="s">
        <v>442</v>
      </c>
      <c r="H345" s="865" t="s">
        <v>442</v>
      </c>
      <c r="I345" s="865" t="s">
        <v>442</v>
      </c>
      <c r="J345" s="865" t="s">
        <v>68</v>
      </c>
      <c r="K345" s="874" t="s">
        <v>7934</v>
      </c>
      <c r="L345" s="865" t="s">
        <v>444</v>
      </c>
      <c r="M345" s="865" t="s">
        <v>8454</v>
      </c>
    </row>
    <row r="346" spans="1:13" s="871" customFormat="1" ht="16.5" customHeight="1">
      <c r="A346" s="22">
        <v>50</v>
      </c>
      <c r="B346" s="865" t="s">
        <v>8782</v>
      </c>
      <c r="C346" s="865" t="s">
        <v>8079</v>
      </c>
      <c r="D346" s="865" t="s">
        <v>387</v>
      </c>
      <c r="E346" s="865" t="s">
        <v>442</v>
      </c>
      <c r="F346" s="865" t="s">
        <v>442</v>
      </c>
      <c r="G346" s="865" t="s">
        <v>442</v>
      </c>
      <c r="H346" s="865" t="s">
        <v>442</v>
      </c>
      <c r="I346" s="865" t="s">
        <v>442</v>
      </c>
      <c r="J346" s="865" t="s">
        <v>68</v>
      </c>
      <c r="K346" s="874" t="s">
        <v>7934</v>
      </c>
      <c r="L346" s="865" t="s">
        <v>444</v>
      </c>
      <c r="M346" s="865" t="s">
        <v>8454</v>
      </c>
    </row>
    <row r="347" spans="1:13" s="871" customFormat="1" ht="16.5" customHeight="1">
      <c r="A347" s="22">
        <v>51</v>
      </c>
      <c r="B347" s="865" t="s">
        <v>8085</v>
      </c>
      <c r="C347" s="865" t="s">
        <v>8084</v>
      </c>
      <c r="D347" s="865" t="s">
        <v>387</v>
      </c>
      <c r="E347" s="865" t="s">
        <v>442</v>
      </c>
      <c r="F347" s="865" t="s">
        <v>442</v>
      </c>
      <c r="G347" s="865" t="s">
        <v>442</v>
      </c>
      <c r="H347" s="865" t="s">
        <v>442</v>
      </c>
      <c r="I347" s="865" t="s">
        <v>442</v>
      </c>
      <c r="J347" s="865" t="s">
        <v>68</v>
      </c>
      <c r="K347" s="874" t="s">
        <v>7934</v>
      </c>
      <c r="L347" s="865" t="s">
        <v>444</v>
      </c>
      <c r="M347" s="865" t="s">
        <v>8454</v>
      </c>
    </row>
    <row r="348" spans="1:13" s="871" customFormat="1" ht="16.5" customHeight="1">
      <c r="A348" s="22">
        <v>52</v>
      </c>
      <c r="B348" s="865" t="s">
        <v>8730</v>
      </c>
      <c r="C348" s="865" t="s">
        <v>8089</v>
      </c>
      <c r="D348" s="865" t="s">
        <v>387</v>
      </c>
      <c r="E348" s="865" t="s">
        <v>442</v>
      </c>
      <c r="F348" s="865" t="s">
        <v>442</v>
      </c>
      <c r="G348" s="865" t="s">
        <v>442</v>
      </c>
      <c r="H348" s="865" t="s">
        <v>442</v>
      </c>
      <c r="I348" s="865" t="s">
        <v>442</v>
      </c>
      <c r="J348" s="865" t="s">
        <v>68</v>
      </c>
      <c r="K348" s="874" t="s">
        <v>7934</v>
      </c>
      <c r="L348" s="865" t="s">
        <v>444</v>
      </c>
      <c r="M348" s="865" t="s">
        <v>8454</v>
      </c>
    </row>
    <row r="349" spans="1:13" s="871" customFormat="1" ht="16.5" customHeight="1">
      <c r="A349" s="22">
        <v>53</v>
      </c>
      <c r="B349" s="865" t="s">
        <v>8784</v>
      </c>
      <c r="C349" s="865" t="s">
        <v>8094</v>
      </c>
      <c r="D349" s="865" t="s">
        <v>56</v>
      </c>
      <c r="E349" s="865" t="s">
        <v>442</v>
      </c>
      <c r="F349" s="865" t="s">
        <v>442</v>
      </c>
      <c r="G349" s="865" t="s">
        <v>442</v>
      </c>
      <c r="H349" s="865" t="s">
        <v>442</v>
      </c>
      <c r="I349" s="865" t="s">
        <v>442</v>
      </c>
      <c r="J349" s="865" t="s">
        <v>89</v>
      </c>
      <c r="K349" s="874" t="s">
        <v>7934</v>
      </c>
      <c r="L349" s="865" t="s">
        <v>444</v>
      </c>
      <c r="M349" s="865" t="s">
        <v>8454</v>
      </c>
    </row>
    <row r="350" spans="1:13" s="871" customFormat="1" ht="16.5" customHeight="1">
      <c r="A350" s="22">
        <v>54</v>
      </c>
      <c r="B350" s="865" t="s">
        <v>8098</v>
      </c>
      <c r="C350" s="865" t="s">
        <v>8099</v>
      </c>
      <c r="D350" s="865" t="s">
        <v>387</v>
      </c>
      <c r="E350" s="865" t="s">
        <v>442</v>
      </c>
      <c r="F350" s="865" t="s">
        <v>442</v>
      </c>
      <c r="G350" s="865" t="s">
        <v>442</v>
      </c>
      <c r="H350" s="865" t="s">
        <v>442</v>
      </c>
      <c r="I350" s="865" t="s">
        <v>442</v>
      </c>
      <c r="J350" s="865" t="s">
        <v>68</v>
      </c>
      <c r="K350" s="874" t="s">
        <v>7934</v>
      </c>
      <c r="L350" s="865" t="s">
        <v>444</v>
      </c>
      <c r="M350" s="865" t="s">
        <v>8454</v>
      </c>
    </row>
    <row r="351" spans="1:13" s="871" customFormat="1" ht="16.5" customHeight="1">
      <c r="A351" s="22">
        <v>55</v>
      </c>
      <c r="B351" s="865" t="s">
        <v>8103</v>
      </c>
      <c r="C351" s="865" t="s">
        <v>8104</v>
      </c>
      <c r="D351" s="865" t="s">
        <v>387</v>
      </c>
      <c r="E351" s="865" t="s">
        <v>442</v>
      </c>
      <c r="F351" s="865" t="s">
        <v>442</v>
      </c>
      <c r="G351" s="865" t="s">
        <v>442</v>
      </c>
      <c r="H351" s="865" t="s">
        <v>442</v>
      </c>
      <c r="I351" s="865" t="s">
        <v>442</v>
      </c>
      <c r="J351" s="865" t="s">
        <v>68</v>
      </c>
      <c r="K351" s="874" t="s">
        <v>7934</v>
      </c>
      <c r="L351" s="865" t="s">
        <v>444</v>
      </c>
      <c r="M351" s="865" t="s">
        <v>8454</v>
      </c>
    </row>
    <row r="352" spans="1:13" s="871" customFormat="1" ht="16.5" customHeight="1">
      <c r="A352" s="22">
        <v>56</v>
      </c>
      <c r="B352" s="865" t="s">
        <v>8108</v>
      </c>
      <c r="C352" s="865" t="s">
        <v>8109</v>
      </c>
      <c r="D352" s="865" t="s">
        <v>387</v>
      </c>
      <c r="E352" s="865" t="s">
        <v>442</v>
      </c>
      <c r="F352" s="865" t="s">
        <v>442</v>
      </c>
      <c r="G352" s="865" t="s">
        <v>442</v>
      </c>
      <c r="H352" s="865" t="s">
        <v>442</v>
      </c>
      <c r="I352" s="865" t="s">
        <v>442</v>
      </c>
      <c r="J352" s="865" t="s">
        <v>68</v>
      </c>
      <c r="K352" s="874" t="s">
        <v>7934</v>
      </c>
      <c r="L352" s="865" t="s">
        <v>444</v>
      </c>
      <c r="M352" s="865" t="s">
        <v>8454</v>
      </c>
    </row>
    <row r="353" spans="1:13" s="871" customFormat="1" ht="16.5" customHeight="1">
      <c r="A353" s="22">
        <v>57</v>
      </c>
      <c r="B353" s="865" t="s">
        <v>8112</v>
      </c>
      <c r="C353" s="865" t="s">
        <v>8113</v>
      </c>
      <c r="D353" s="865" t="s">
        <v>387</v>
      </c>
      <c r="E353" s="865" t="s">
        <v>442</v>
      </c>
      <c r="F353" s="865" t="s">
        <v>442</v>
      </c>
      <c r="G353" s="865" t="s">
        <v>442</v>
      </c>
      <c r="H353" s="865" t="s">
        <v>442</v>
      </c>
      <c r="I353" s="865" t="s">
        <v>442</v>
      </c>
      <c r="J353" s="865" t="s">
        <v>68</v>
      </c>
      <c r="K353" s="874" t="s">
        <v>7934</v>
      </c>
      <c r="L353" s="865" t="s">
        <v>444</v>
      </c>
      <c r="M353" s="865" t="s">
        <v>8454</v>
      </c>
    </row>
    <row r="354" spans="1:13" s="871" customFormat="1" ht="16.5" customHeight="1">
      <c r="A354" s="22">
        <v>58</v>
      </c>
      <c r="B354" s="865" t="s">
        <v>8117</v>
      </c>
      <c r="C354" s="865" t="s">
        <v>8118</v>
      </c>
      <c r="D354" s="865" t="s">
        <v>56</v>
      </c>
      <c r="E354" s="865" t="s">
        <v>442</v>
      </c>
      <c r="F354" s="865" t="s">
        <v>442</v>
      </c>
      <c r="G354" s="865" t="s">
        <v>442</v>
      </c>
      <c r="H354" s="865" t="s">
        <v>442</v>
      </c>
      <c r="I354" s="865" t="s">
        <v>442</v>
      </c>
      <c r="J354" s="865" t="s">
        <v>89</v>
      </c>
      <c r="K354" s="874" t="s">
        <v>7934</v>
      </c>
      <c r="L354" s="865" t="s">
        <v>444</v>
      </c>
      <c r="M354" s="865" t="s">
        <v>8454</v>
      </c>
    </row>
    <row r="355" spans="1:13" s="871" customFormat="1" ht="16.5" customHeight="1">
      <c r="A355" s="22">
        <v>59</v>
      </c>
      <c r="B355" s="865" t="s">
        <v>8122</v>
      </c>
      <c r="C355" s="865" t="s">
        <v>8123</v>
      </c>
      <c r="D355" s="865" t="s">
        <v>387</v>
      </c>
      <c r="E355" s="865" t="s">
        <v>442</v>
      </c>
      <c r="F355" s="865" t="s">
        <v>442</v>
      </c>
      <c r="G355" s="865" t="s">
        <v>442</v>
      </c>
      <c r="H355" s="865" t="s">
        <v>442</v>
      </c>
      <c r="I355" s="865" t="s">
        <v>442</v>
      </c>
      <c r="J355" s="865" t="s">
        <v>68</v>
      </c>
      <c r="K355" s="874" t="s">
        <v>7934</v>
      </c>
      <c r="L355" s="865" t="s">
        <v>444</v>
      </c>
      <c r="M355" s="865" t="s">
        <v>8454</v>
      </c>
    </row>
    <row r="356" spans="1:13" s="871" customFormat="1" ht="16.5" customHeight="1">
      <c r="A356" s="22">
        <v>60</v>
      </c>
      <c r="B356" s="865" t="s">
        <v>8127</v>
      </c>
      <c r="C356" s="865" t="s">
        <v>8128</v>
      </c>
      <c r="D356" s="865" t="s">
        <v>387</v>
      </c>
      <c r="E356" s="865" t="s">
        <v>442</v>
      </c>
      <c r="F356" s="865" t="s">
        <v>442</v>
      </c>
      <c r="G356" s="865" t="s">
        <v>442</v>
      </c>
      <c r="H356" s="865" t="s">
        <v>442</v>
      </c>
      <c r="I356" s="865" t="s">
        <v>442</v>
      </c>
      <c r="J356" s="865" t="s">
        <v>68</v>
      </c>
      <c r="K356" s="874" t="s">
        <v>7934</v>
      </c>
      <c r="L356" s="865" t="s">
        <v>444</v>
      </c>
      <c r="M356" s="865" t="s">
        <v>8454</v>
      </c>
    </row>
    <row r="357" spans="1:13" s="871" customFormat="1" ht="16.5" customHeight="1">
      <c r="A357" s="22">
        <v>61</v>
      </c>
      <c r="B357" s="865" t="s">
        <v>8132</v>
      </c>
      <c r="C357" s="865" t="s">
        <v>8133</v>
      </c>
      <c r="D357" s="865" t="s">
        <v>387</v>
      </c>
      <c r="E357" s="865" t="s">
        <v>442</v>
      </c>
      <c r="F357" s="865" t="s">
        <v>442</v>
      </c>
      <c r="G357" s="865" t="s">
        <v>442</v>
      </c>
      <c r="H357" s="865" t="s">
        <v>442</v>
      </c>
      <c r="I357" s="865" t="s">
        <v>442</v>
      </c>
      <c r="J357" s="865" t="s">
        <v>68</v>
      </c>
      <c r="K357" s="874" t="s">
        <v>7934</v>
      </c>
      <c r="L357" s="865" t="s">
        <v>444</v>
      </c>
      <c r="M357" s="865" t="s">
        <v>8454</v>
      </c>
    </row>
    <row r="358" spans="1:13" s="871" customFormat="1" ht="16.5" customHeight="1">
      <c r="A358" s="22">
        <v>62</v>
      </c>
      <c r="B358" s="865" t="s">
        <v>8136</v>
      </c>
      <c r="C358" s="865" t="s">
        <v>8137</v>
      </c>
      <c r="D358" s="865" t="s">
        <v>387</v>
      </c>
      <c r="E358" s="865" t="s">
        <v>442</v>
      </c>
      <c r="F358" s="865" t="s">
        <v>442</v>
      </c>
      <c r="G358" s="865" t="s">
        <v>442</v>
      </c>
      <c r="H358" s="865" t="s">
        <v>442</v>
      </c>
      <c r="I358" s="865" t="s">
        <v>442</v>
      </c>
      <c r="J358" s="865" t="s">
        <v>68</v>
      </c>
      <c r="K358" s="874" t="s">
        <v>7934</v>
      </c>
      <c r="L358" s="865" t="s">
        <v>444</v>
      </c>
      <c r="M358" s="865" t="s">
        <v>8454</v>
      </c>
    </row>
    <row r="359" spans="1:13" s="871" customFormat="1" ht="16.5" customHeight="1">
      <c r="A359" s="22">
        <v>63</v>
      </c>
      <c r="B359" s="865" t="s">
        <v>8141</v>
      </c>
      <c r="C359" s="865" t="s">
        <v>8142</v>
      </c>
      <c r="D359" s="865" t="s">
        <v>56</v>
      </c>
      <c r="E359" s="865" t="s">
        <v>442</v>
      </c>
      <c r="F359" s="865" t="s">
        <v>442</v>
      </c>
      <c r="G359" s="865" t="s">
        <v>442</v>
      </c>
      <c r="H359" s="865" t="s">
        <v>442</v>
      </c>
      <c r="I359" s="865" t="s">
        <v>442</v>
      </c>
      <c r="J359" s="865" t="s">
        <v>89</v>
      </c>
      <c r="K359" s="874" t="s">
        <v>7934</v>
      </c>
      <c r="L359" s="865" t="s">
        <v>444</v>
      </c>
      <c r="M359" s="865" t="s">
        <v>8454</v>
      </c>
    </row>
    <row r="360" spans="1:13" s="871" customFormat="1" ht="16.5" customHeight="1">
      <c r="A360" s="22">
        <v>64</v>
      </c>
      <c r="B360" s="865" t="s">
        <v>8146</v>
      </c>
      <c r="C360" s="865" t="s">
        <v>8147</v>
      </c>
      <c r="D360" s="865" t="s">
        <v>387</v>
      </c>
      <c r="E360" s="865" t="s">
        <v>442</v>
      </c>
      <c r="F360" s="865" t="s">
        <v>442</v>
      </c>
      <c r="G360" s="865" t="s">
        <v>442</v>
      </c>
      <c r="H360" s="865" t="s">
        <v>442</v>
      </c>
      <c r="I360" s="865" t="s">
        <v>442</v>
      </c>
      <c r="J360" s="865" t="s">
        <v>68</v>
      </c>
      <c r="K360" s="874" t="s">
        <v>7934</v>
      </c>
      <c r="L360" s="865" t="s">
        <v>444</v>
      </c>
      <c r="M360" s="865" t="s">
        <v>8454</v>
      </c>
    </row>
    <row r="361" spans="1:13" s="871" customFormat="1" ht="16.5" customHeight="1">
      <c r="A361" s="22">
        <v>65</v>
      </c>
      <c r="B361" s="865" t="s">
        <v>8787</v>
      </c>
      <c r="C361" s="865" t="s">
        <v>8152</v>
      </c>
      <c r="D361" s="865" t="s">
        <v>387</v>
      </c>
      <c r="E361" s="865" t="s">
        <v>442</v>
      </c>
      <c r="F361" s="865" t="s">
        <v>442</v>
      </c>
      <c r="G361" s="865" t="s">
        <v>442</v>
      </c>
      <c r="H361" s="865" t="s">
        <v>442</v>
      </c>
      <c r="I361" s="865" t="s">
        <v>442</v>
      </c>
      <c r="J361" s="865" t="s">
        <v>68</v>
      </c>
      <c r="K361" s="874" t="s">
        <v>7934</v>
      </c>
      <c r="L361" s="865" t="s">
        <v>444</v>
      </c>
      <c r="M361" s="865" t="s">
        <v>8454</v>
      </c>
    </row>
    <row r="362" spans="1:13" s="871" customFormat="1" ht="16.5" customHeight="1">
      <c r="A362" s="22">
        <v>66</v>
      </c>
      <c r="B362" s="865" t="s">
        <v>8788</v>
      </c>
      <c r="C362" s="865" t="s">
        <v>8157</v>
      </c>
      <c r="D362" s="865" t="s">
        <v>387</v>
      </c>
      <c r="E362" s="865" t="s">
        <v>442</v>
      </c>
      <c r="F362" s="865" t="s">
        <v>442</v>
      </c>
      <c r="G362" s="865" t="s">
        <v>442</v>
      </c>
      <c r="H362" s="865" t="s">
        <v>442</v>
      </c>
      <c r="I362" s="865" t="s">
        <v>442</v>
      </c>
      <c r="J362" s="865" t="s">
        <v>68</v>
      </c>
      <c r="K362" s="874" t="s">
        <v>7934</v>
      </c>
      <c r="L362" s="865" t="s">
        <v>444</v>
      </c>
      <c r="M362" s="865" t="s">
        <v>8454</v>
      </c>
    </row>
    <row r="363" spans="1:13" s="871" customFormat="1" ht="16.5" customHeight="1">
      <c r="A363" s="22">
        <v>67</v>
      </c>
      <c r="B363" s="865" t="s">
        <v>8789</v>
      </c>
      <c r="C363" s="865" t="s">
        <v>8208</v>
      </c>
      <c r="D363" s="865" t="s">
        <v>387</v>
      </c>
      <c r="E363" s="865" t="s">
        <v>442</v>
      </c>
      <c r="F363" s="865" t="s">
        <v>442</v>
      </c>
      <c r="G363" s="865" t="s">
        <v>442</v>
      </c>
      <c r="H363" s="865" t="s">
        <v>442</v>
      </c>
      <c r="I363" s="865" t="s">
        <v>442</v>
      </c>
      <c r="J363" s="865" t="s">
        <v>68</v>
      </c>
      <c r="K363" s="874" t="s">
        <v>7934</v>
      </c>
      <c r="L363" s="865" t="s">
        <v>444</v>
      </c>
      <c r="M363" s="865" t="s">
        <v>8454</v>
      </c>
    </row>
    <row r="364" spans="1:13" s="871" customFormat="1" ht="16.5" customHeight="1">
      <c r="A364" s="22">
        <v>68</v>
      </c>
      <c r="B364" s="865" t="s">
        <v>8790</v>
      </c>
      <c r="C364" s="865" t="s">
        <v>8167</v>
      </c>
      <c r="D364" s="865" t="s">
        <v>387</v>
      </c>
      <c r="E364" s="865" t="s">
        <v>442</v>
      </c>
      <c r="F364" s="865" t="s">
        <v>442</v>
      </c>
      <c r="G364" s="865" t="s">
        <v>442</v>
      </c>
      <c r="H364" s="865" t="s">
        <v>442</v>
      </c>
      <c r="I364" s="865" t="s">
        <v>442</v>
      </c>
      <c r="J364" s="865" t="s">
        <v>68</v>
      </c>
      <c r="K364" s="874" t="s">
        <v>7934</v>
      </c>
      <c r="L364" s="865" t="s">
        <v>444</v>
      </c>
      <c r="M364" s="865" t="s">
        <v>8454</v>
      </c>
    </row>
    <row r="365" spans="1:13" s="871" customFormat="1" ht="16.5" customHeight="1">
      <c r="A365" s="22">
        <v>69</v>
      </c>
      <c r="B365" s="865" t="s">
        <v>8171</v>
      </c>
      <c r="C365" s="865" t="s">
        <v>8172</v>
      </c>
      <c r="D365" s="865" t="s">
        <v>56</v>
      </c>
      <c r="E365" s="865" t="s">
        <v>442</v>
      </c>
      <c r="F365" s="865" t="s">
        <v>442</v>
      </c>
      <c r="G365" s="865" t="s">
        <v>442</v>
      </c>
      <c r="H365" s="865" t="s">
        <v>442</v>
      </c>
      <c r="I365" s="865" t="s">
        <v>442</v>
      </c>
      <c r="J365" s="865" t="s">
        <v>89</v>
      </c>
      <c r="K365" s="874" t="s">
        <v>7934</v>
      </c>
      <c r="L365" s="865" t="s">
        <v>444</v>
      </c>
      <c r="M365" s="865" t="s">
        <v>8454</v>
      </c>
    </row>
    <row r="366" spans="1:13" s="871" customFormat="1" ht="16.5" customHeight="1">
      <c r="A366" s="22">
        <v>70</v>
      </c>
      <c r="B366" s="865" t="s">
        <v>8176</v>
      </c>
      <c r="C366" s="865" t="s">
        <v>8177</v>
      </c>
      <c r="D366" s="865" t="s">
        <v>56</v>
      </c>
      <c r="E366" s="865" t="s">
        <v>442</v>
      </c>
      <c r="F366" s="865" t="s">
        <v>442</v>
      </c>
      <c r="G366" s="865" t="s">
        <v>442</v>
      </c>
      <c r="H366" s="865" t="s">
        <v>442</v>
      </c>
      <c r="I366" s="865" t="s">
        <v>442</v>
      </c>
      <c r="J366" s="865" t="s">
        <v>89</v>
      </c>
      <c r="K366" s="874" t="s">
        <v>7934</v>
      </c>
      <c r="L366" s="865" t="s">
        <v>444</v>
      </c>
      <c r="M366" s="865" t="s">
        <v>8454</v>
      </c>
    </row>
    <row r="367" spans="1:13" s="871" customFormat="1" ht="16.5" customHeight="1">
      <c r="A367" s="22">
        <v>71</v>
      </c>
      <c r="B367" s="865" t="s">
        <v>8180</v>
      </c>
      <c r="C367" s="865" t="s">
        <v>8181</v>
      </c>
      <c r="D367" s="865" t="s">
        <v>56</v>
      </c>
      <c r="E367" s="865" t="s">
        <v>442</v>
      </c>
      <c r="F367" s="865" t="s">
        <v>442</v>
      </c>
      <c r="G367" s="865" t="s">
        <v>442</v>
      </c>
      <c r="H367" s="865" t="s">
        <v>442</v>
      </c>
      <c r="I367" s="865" t="s">
        <v>442</v>
      </c>
      <c r="J367" s="865" t="s">
        <v>89</v>
      </c>
      <c r="K367" s="874" t="s">
        <v>7934</v>
      </c>
      <c r="L367" s="865" t="s">
        <v>444</v>
      </c>
      <c r="M367" s="865" t="s">
        <v>8454</v>
      </c>
    </row>
    <row r="368" spans="1:13" s="871" customFormat="1" ht="16.5" customHeight="1">
      <c r="A368" s="22">
        <v>72</v>
      </c>
      <c r="B368" s="865" t="s">
        <v>8184</v>
      </c>
      <c r="C368" s="865" t="s">
        <v>8185</v>
      </c>
      <c r="D368" s="865" t="s">
        <v>56</v>
      </c>
      <c r="E368" s="865" t="s">
        <v>442</v>
      </c>
      <c r="F368" s="865" t="s">
        <v>442</v>
      </c>
      <c r="G368" s="865" t="s">
        <v>442</v>
      </c>
      <c r="H368" s="865" t="s">
        <v>442</v>
      </c>
      <c r="I368" s="865" t="s">
        <v>442</v>
      </c>
      <c r="J368" s="865" t="s">
        <v>89</v>
      </c>
      <c r="K368" s="874" t="s">
        <v>7934</v>
      </c>
      <c r="L368" s="865" t="s">
        <v>444</v>
      </c>
      <c r="M368" s="865" t="s">
        <v>8454</v>
      </c>
    </row>
    <row r="369" spans="1:13" s="871" customFormat="1" ht="16.5" customHeight="1">
      <c r="A369" s="22">
        <v>73</v>
      </c>
      <c r="B369" s="865" t="s">
        <v>8361</v>
      </c>
      <c r="C369" s="865" t="s">
        <v>8362</v>
      </c>
      <c r="D369" s="865" t="s">
        <v>387</v>
      </c>
      <c r="E369" s="865" t="s">
        <v>442</v>
      </c>
      <c r="F369" s="865" t="s">
        <v>442</v>
      </c>
      <c r="G369" s="865" t="s">
        <v>442</v>
      </c>
      <c r="H369" s="865" t="s">
        <v>442</v>
      </c>
      <c r="I369" s="865" t="s">
        <v>442</v>
      </c>
      <c r="J369" s="865" t="s">
        <v>68</v>
      </c>
      <c r="K369" s="874" t="s">
        <v>7934</v>
      </c>
      <c r="L369" s="865" t="s">
        <v>444</v>
      </c>
      <c r="M369" s="865" t="s">
        <v>8454</v>
      </c>
    </row>
    <row r="370" spans="1:13" s="871" customFormat="1" ht="16.5" customHeight="1">
      <c r="A370" s="22">
        <v>74</v>
      </c>
      <c r="B370" s="865" t="s">
        <v>8316</v>
      </c>
      <c r="C370" s="865" t="s">
        <v>8317</v>
      </c>
      <c r="D370" s="865" t="s">
        <v>387</v>
      </c>
      <c r="E370" s="865" t="s">
        <v>442</v>
      </c>
      <c r="F370" s="865" t="s">
        <v>442</v>
      </c>
      <c r="G370" s="865" t="s">
        <v>442</v>
      </c>
      <c r="H370" s="865" t="s">
        <v>442</v>
      </c>
      <c r="I370" s="865" t="s">
        <v>442</v>
      </c>
      <c r="J370" s="865" t="s">
        <v>68</v>
      </c>
      <c r="K370" s="874" t="s">
        <v>7934</v>
      </c>
      <c r="L370" s="865" t="s">
        <v>444</v>
      </c>
      <c r="M370" s="865" t="s">
        <v>8454</v>
      </c>
    </row>
    <row r="371" spans="1:13" s="871" customFormat="1" ht="16.5" customHeight="1">
      <c r="A371" s="22">
        <v>75</v>
      </c>
      <c r="B371" s="865" t="s">
        <v>8791</v>
      </c>
      <c r="C371" s="865" t="s">
        <v>8322</v>
      </c>
      <c r="D371" s="865" t="s">
        <v>387</v>
      </c>
      <c r="E371" s="865" t="s">
        <v>442</v>
      </c>
      <c r="F371" s="865" t="s">
        <v>442</v>
      </c>
      <c r="G371" s="865" t="s">
        <v>442</v>
      </c>
      <c r="H371" s="865" t="s">
        <v>442</v>
      </c>
      <c r="I371" s="865" t="s">
        <v>442</v>
      </c>
      <c r="J371" s="865" t="s">
        <v>68</v>
      </c>
      <c r="K371" s="874" t="s">
        <v>7934</v>
      </c>
      <c r="L371" s="865" t="s">
        <v>444</v>
      </c>
      <c r="M371" s="865" t="s">
        <v>8454</v>
      </c>
    </row>
    <row r="372" spans="1:13" s="871" customFormat="1" ht="16.5" customHeight="1">
      <c r="A372" s="22">
        <v>76</v>
      </c>
      <c r="B372" s="865" t="s">
        <v>8331</v>
      </c>
      <c r="C372" s="865" t="s">
        <v>8332</v>
      </c>
      <c r="D372" s="865" t="s">
        <v>387</v>
      </c>
      <c r="E372" s="865" t="s">
        <v>442</v>
      </c>
      <c r="F372" s="865" t="s">
        <v>442</v>
      </c>
      <c r="G372" s="865" t="s">
        <v>442</v>
      </c>
      <c r="H372" s="865" t="s">
        <v>442</v>
      </c>
      <c r="I372" s="865" t="s">
        <v>442</v>
      </c>
      <c r="J372" s="865" t="s">
        <v>68</v>
      </c>
      <c r="K372" s="874" t="s">
        <v>7934</v>
      </c>
      <c r="L372" s="865" t="s">
        <v>444</v>
      </c>
      <c r="M372" s="865" t="s">
        <v>8454</v>
      </c>
    </row>
    <row r="373" spans="1:13" s="871" customFormat="1" ht="16.5" customHeight="1">
      <c r="A373" s="22">
        <v>77</v>
      </c>
      <c r="B373" s="865" t="s">
        <v>8792</v>
      </c>
      <c r="C373" s="865" t="s">
        <v>8337</v>
      </c>
      <c r="D373" s="865" t="s">
        <v>387</v>
      </c>
      <c r="E373" s="865" t="s">
        <v>442</v>
      </c>
      <c r="F373" s="865" t="s">
        <v>442</v>
      </c>
      <c r="G373" s="865" t="s">
        <v>442</v>
      </c>
      <c r="H373" s="865" t="s">
        <v>442</v>
      </c>
      <c r="I373" s="865" t="s">
        <v>442</v>
      </c>
      <c r="J373" s="865" t="s">
        <v>68</v>
      </c>
      <c r="K373" s="874" t="s">
        <v>7934</v>
      </c>
      <c r="L373" s="865" t="s">
        <v>444</v>
      </c>
      <c r="M373" s="865" t="s">
        <v>8454</v>
      </c>
    </row>
    <row r="374" spans="1:13" s="871" customFormat="1" ht="16.5" customHeight="1">
      <c r="A374" s="22">
        <v>78</v>
      </c>
      <c r="B374" s="865" t="s">
        <v>8346</v>
      </c>
      <c r="C374" s="865" t="s">
        <v>8347</v>
      </c>
      <c r="D374" s="865" t="s">
        <v>387</v>
      </c>
      <c r="E374" s="865" t="s">
        <v>442</v>
      </c>
      <c r="F374" s="865" t="s">
        <v>442</v>
      </c>
      <c r="G374" s="865" t="s">
        <v>442</v>
      </c>
      <c r="H374" s="865" t="s">
        <v>442</v>
      </c>
      <c r="I374" s="865" t="s">
        <v>442</v>
      </c>
      <c r="J374" s="865" t="s">
        <v>68</v>
      </c>
      <c r="K374" s="874" t="s">
        <v>7934</v>
      </c>
      <c r="L374" s="865" t="s">
        <v>444</v>
      </c>
      <c r="M374" s="865" t="s">
        <v>8454</v>
      </c>
    </row>
    <row r="375" spans="1:13" s="871" customFormat="1" ht="16.5" customHeight="1">
      <c r="A375" s="22">
        <v>79</v>
      </c>
      <c r="B375" s="865" t="s">
        <v>8793</v>
      </c>
      <c r="C375" s="865" t="s">
        <v>8352</v>
      </c>
      <c r="D375" s="865" t="s">
        <v>387</v>
      </c>
      <c r="E375" s="865" t="s">
        <v>442</v>
      </c>
      <c r="F375" s="865" t="s">
        <v>442</v>
      </c>
      <c r="G375" s="865" t="s">
        <v>442</v>
      </c>
      <c r="H375" s="865" t="s">
        <v>442</v>
      </c>
      <c r="I375" s="865" t="s">
        <v>442</v>
      </c>
      <c r="J375" s="865" t="s">
        <v>68</v>
      </c>
      <c r="K375" s="874" t="s">
        <v>7934</v>
      </c>
      <c r="L375" s="865" t="s">
        <v>444</v>
      </c>
      <c r="M375" s="865" t="s">
        <v>8454</v>
      </c>
    </row>
    <row r="376" spans="1:13" s="871" customFormat="1" ht="16.5" customHeight="1">
      <c r="A376" s="22">
        <v>80</v>
      </c>
      <c r="B376" s="865" t="s">
        <v>8794</v>
      </c>
      <c r="C376" s="865" t="s">
        <v>8795</v>
      </c>
      <c r="D376" s="865" t="s">
        <v>387</v>
      </c>
      <c r="E376" s="865" t="s">
        <v>442</v>
      </c>
      <c r="F376" s="865" t="s">
        <v>442</v>
      </c>
      <c r="G376" s="865" t="s">
        <v>442</v>
      </c>
      <c r="H376" s="865" t="s">
        <v>442</v>
      </c>
      <c r="I376" s="865" t="s">
        <v>442</v>
      </c>
      <c r="J376" s="865" t="s">
        <v>68</v>
      </c>
      <c r="K376" s="874" t="s">
        <v>7934</v>
      </c>
      <c r="L376" s="865" t="s">
        <v>444</v>
      </c>
      <c r="M376" s="865" t="s">
        <v>8454</v>
      </c>
    </row>
    <row r="377" spans="1:13" s="871" customFormat="1" ht="16.5" customHeight="1">
      <c r="A377" s="22">
        <v>81</v>
      </c>
      <c r="B377" s="865" t="s">
        <v>8363</v>
      </c>
      <c r="C377" s="865" t="s">
        <v>8364</v>
      </c>
      <c r="D377" s="865" t="s">
        <v>387</v>
      </c>
      <c r="E377" s="865" t="s">
        <v>442</v>
      </c>
      <c r="F377" s="865" t="s">
        <v>442</v>
      </c>
      <c r="G377" s="865" t="s">
        <v>442</v>
      </c>
      <c r="H377" s="865" t="s">
        <v>442</v>
      </c>
      <c r="I377" s="865" t="s">
        <v>442</v>
      </c>
      <c r="J377" s="865" t="s">
        <v>68</v>
      </c>
      <c r="K377" s="874" t="s">
        <v>7934</v>
      </c>
      <c r="L377" s="865" t="s">
        <v>444</v>
      </c>
      <c r="M377" s="865" t="s">
        <v>8454</v>
      </c>
    </row>
    <row r="378" spans="1:13" s="871" customFormat="1" ht="16.5" customHeight="1">
      <c r="A378" s="22">
        <v>82</v>
      </c>
      <c r="B378" s="865" t="s">
        <v>8365</v>
      </c>
      <c r="C378" s="865" t="s">
        <v>8366</v>
      </c>
      <c r="D378" s="865" t="s">
        <v>387</v>
      </c>
      <c r="E378" s="865" t="s">
        <v>442</v>
      </c>
      <c r="F378" s="865" t="s">
        <v>442</v>
      </c>
      <c r="G378" s="865" t="s">
        <v>442</v>
      </c>
      <c r="H378" s="865" t="s">
        <v>442</v>
      </c>
      <c r="I378" s="865" t="s">
        <v>442</v>
      </c>
      <c r="J378" s="865" t="s">
        <v>68</v>
      </c>
      <c r="K378" s="874" t="s">
        <v>7934</v>
      </c>
      <c r="L378" s="865" t="s">
        <v>444</v>
      </c>
      <c r="M378" s="865" t="s">
        <v>8454</v>
      </c>
    </row>
    <row r="379" spans="1:13" s="871" customFormat="1" ht="16.5" customHeight="1">
      <c r="A379" s="22">
        <v>83</v>
      </c>
      <c r="B379" s="865" t="s">
        <v>8367</v>
      </c>
      <c r="C379" s="865" t="s">
        <v>8368</v>
      </c>
      <c r="D379" s="865" t="s">
        <v>387</v>
      </c>
      <c r="E379" s="865" t="s">
        <v>442</v>
      </c>
      <c r="F379" s="865" t="s">
        <v>442</v>
      </c>
      <c r="G379" s="865" t="s">
        <v>442</v>
      </c>
      <c r="H379" s="865" t="s">
        <v>442</v>
      </c>
      <c r="I379" s="865" t="s">
        <v>442</v>
      </c>
      <c r="J379" s="865" t="s">
        <v>68</v>
      </c>
      <c r="K379" s="874" t="s">
        <v>7934</v>
      </c>
      <c r="L379" s="865" t="s">
        <v>444</v>
      </c>
      <c r="M379" s="865" t="s">
        <v>8454</v>
      </c>
    </row>
    <row r="380" spans="1:13" s="871" customFormat="1" ht="16.5" customHeight="1">
      <c r="A380" s="22">
        <v>84</v>
      </c>
      <c r="B380" s="865" t="s">
        <v>8369</v>
      </c>
      <c r="C380" s="865" t="s">
        <v>8370</v>
      </c>
      <c r="D380" s="865" t="s">
        <v>56</v>
      </c>
      <c r="E380" s="865" t="s">
        <v>442</v>
      </c>
      <c r="F380" s="865" t="s">
        <v>442</v>
      </c>
      <c r="G380" s="865" t="s">
        <v>442</v>
      </c>
      <c r="H380" s="865" t="s">
        <v>442</v>
      </c>
      <c r="I380" s="865" t="s">
        <v>442</v>
      </c>
      <c r="J380" s="865" t="s">
        <v>89</v>
      </c>
      <c r="K380" s="874" t="s">
        <v>7934</v>
      </c>
      <c r="L380" s="865" t="s">
        <v>444</v>
      </c>
      <c r="M380" s="865" t="s">
        <v>8454</v>
      </c>
    </row>
    <row r="381" spans="1:13" s="871" customFormat="1" ht="16.5" customHeight="1">
      <c r="A381" s="22">
        <v>85</v>
      </c>
      <c r="B381" s="865" t="s">
        <v>8371</v>
      </c>
      <c r="C381" s="865" t="s">
        <v>8372</v>
      </c>
      <c r="D381" s="865" t="s">
        <v>387</v>
      </c>
      <c r="E381" s="865" t="s">
        <v>442</v>
      </c>
      <c r="F381" s="865" t="s">
        <v>442</v>
      </c>
      <c r="G381" s="865" t="s">
        <v>442</v>
      </c>
      <c r="H381" s="865" t="s">
        <v>442</v>
      </c>
      <c r="I381" s="865" t="s">
        <v>442</v>
      </c>
      <c r="J381" s="865" t="s">
        <v>68</v>
      </c>
      <c r="K381" s="874" t="s">
        <v>7934</v>
      </c>
      <c r="L381" s="865" t="s">
        <v>444</v>
      </c>
      <c r="M381" s="865" t="s">
        <v>8454</v>
      </c>
    </row>
    <row r="382" spans="1:13" s="871" customFormat="1" ht="16.5" customHeight="1">
      <c r="A382" s="22">
        <v>86</v>
      </c>
      <c r="B382" s="865" t="s">
        <v>8373</v>
      </c>
      <c r="C382" s="865" t="s">
        <v>8374</v>
      </c>
      <c r="D382" s="865" t="s">
        <v>387</v>
      </c>
      <c r="E382" s="865" t="s">
        <v>442</v>
      </c>
      <c r="F382" s="865" t="s">
        <v>442</v>
      </c>
      <c r="G382" s="865" t="s">
        <v>442</v>
      </c>
      <c r="H382" s="865" t="s">
        <v>442</v>
      </c>
      <c r="I382" s="865" t="s">
        <v>442</v>
      </c>
      <c r="J382" s="865" t="s">
        <v>68</v>
      </c>
      <c r="K382" s="874" t="s">
        <v>7934</v>
      </c>
      <c r="L382" s="865" t="s">
        <v>444</v>
      </c>
      <c r="M382" s="865" t="s">
        <v>8454</v>
      </c>
    </row>
    <row r="383" spans="1:13" s="871" customFormat="1" ht="16.5" customHeight="1">
      <c r="A383" s="22">
        <v>87</v>
      </c>
      <c r="B383" s="865" t="s">
        <v>8375</v>
      </c>
      <c r="C383" s="865" t="s">
        <v>8376</v>
      </c>
      <c r="D383" s="865" t="s">
        <v>387</v>
      </c>
      <c r="E383" s="865" t="s">
        <v>442</v>
      </c>
      <c r="F383" s="865" t="s">
        <v>442</v>
      </c>
      <c r="G383" s="865" t="s">
        <v>442</v>
      </c>
      <c r="H383" s="865" t="s">
        <v>442</v>
      </c>
      <c r="I383" s="865" t="s">
        <v>442</v>
      </c>
      <c r="J383" s="865" t="s">
        <v>68</v>
      </c>
      <c r="K383" s="874" t="s">
        <v>7934</v>
      </c>
      <c r="L383" s="865" t="s">
        <v>444</v>
      </c>
      <c r="M383" s="865" t="s">
        <v>8454</v>
      </c>
    </row>
    <row r="384" spans="1:13" s="871" customFormat="1" ht="16.5" customHeight="1">
      <c r="A384" s="22">
        <v>88</v>
      </c>
      <c r="B384" s="865" t="s">
        <v>8377</v>
      </c>
      <c r="C384" s="865" t="s">
        <v>8378</v>
      </c>
      <c r="D384" s="865" t="s">
        <v>56</v>
      </c>
      <c r="E384" s="865" t="s">
        <v>442</v>
      </c>
      <c r="F384" s="865" t="s">
        <v>442</v>
      </c>
      <c r="G384" s="865" t="s">
        <v>442</v>
      </c>
      <c r="H384" s="865" t="s">
        <v>442</v>
      </c>
      <c r="I384" s="865" t="s">
        <v>442</v>
      </c>
      <c r="J384" s="865" t="s">
        <v>89</v>
      </c>
      <c r="K384" s="874" t="s">
        <v>7934</v>
      </c>
      <c r="L384" s="865" t="s">
        <v>444</v>
      </c>
      <c r="M384" s="865" t="s">
        <v>8454</v>
      </c>
    </row>
    <row r="385" spans="1:13" s="871" customFormat="1" ht="16.5" customHeight="1">
      <c r="A385" s="22">
        <v>89</v>
      </c>
      <c r="B385" s="865" t="s">
        <v>8379</v>
      </c>
      <c r="C385" s="865" t="s">
        <v>8380</v>
      </c>
      <c r="D385" s="865" t="s">
        <v>387</v>
      </c>
      <c r="E385" s="865" t="s">
        <v>442</v>
      </c>
      <c r="F385" s="865" t="s">
        <v>442</v>
      </c>
      <c r="G385" s="865" t="s">
        <v>442</v>
      </c>
      <c r="H385" s="865" t="s">
        <v>442</v>
      </c>
      <c r="I385" s="865" t="s">
        <v>442</v>
      </c>
      <c r="J385" s="865" t="s">
        <v>68</v>
      </c>
      <c r="K385" s="874" t="s">
        <v>7934</v>
      </c>
      <c r="L385" s="865" t="s">
        <v>444</v>
      </c>
      <c r="M385" s="865" t="s">
        <v>8454</v>
      </c>
    </row>
    <row r="386" spans="1:13" s="871" customFormat="1" ht="16.5" customHeight="1">
      <c r="A386" s="22">
        <v>90</v>
      </c>
      <c r="B386" s="865" t="s">
        <v>8381</v>
      </c>
      <c r="C386" s="865" t="s">
        <v>8382</v>
      </c>
      <c r="D386" s="865" t="s">
        <v>387</v>
      </c>
      <c r="E386" s="865" t="s">
        <v>442</v>
      </c>
      <c r="F386" s="865" t="s">
        <v>442</v>
      </c>
      <c r="G386" s="865" t="s">
        <v>442</v>
      </c>
      <c r="H386" s="865" t="s">
        <v>442</v>
      </c>
      <c r="I386" s="865" t="s">
        <v>442</v>
      </c>
      <c r="J386" s="865" t="s">
        <v>68</v>
      </c>
      <c r="K386" s="874" t="s">
        <v>7934</v>
      </c>
      <c r="L386" s="865" t="s">
        <v>444</v>
      </c>
      <c r="M386" s="865" t="s">
        <v>8454</v>
      </c>
    </row>
    <row r="387" spans="1:13" s="871" customFormat="1" ht="16.5" customHeight="1">
      <c r="A387" s="22">
        <v>91</v>
      </c>
      <c r="B387" s="865" t="s">
        <v>8383</v>
      </c>
      <c r="C387" s="865" t="s">
        <v>8384</v>
      </c>
      <c r="D387" s="865" t="s">
        <v>387</v>
      </c>
      <c r="E387" s="865" t="s">
        <v>442</v>
      </c>
      <c r="F387" s="865" t="s">
        <v>442</v>
      </c>
      <c r="G387" s="865" t="s">
        <v>442</v>
      </c>
      <c r="H387" s="865" t="s">
        <v>442</v>
      </c>
      <c r="I387" s="865" t="s">
        <v>442</v>
      </c>
      <c r="J387" s="865" t="s">
        <v>68</v>
      </c>
      <c r="K387" s="874" t="s">
        <v>7934</v>
      </c>
      <c r="L387" s="865" t="s">
        <v>444</v>
      </c>
      <c r="M387" s="865" t="s">
        <v>8454</v>
      </c>
    </row>
    <row r="388" spans="1:13" s="871" customFormat="1" ht="16.5" customHeight="1">
      <c r="A388" s="22">
        <v>92</v>
      </c>
      <c r="B388" s="865" t="s">
        <v>8385</v>
      </c>
      <c r="C388" s="865" t="s">
        <v>8386</v>
      </c>
      <c r="D388" s="865" t="s">
        <v>56</v>
      </c>
      <c r="E388" s="865" t="s">
        <v>442</v>
      </c>
      <c r="F388" s="865" t="s">
        <v>442</v>
      </c>
      <c r="G388" s="865" t="s">
        <v>442</v>
      </c>
      <c r="H388" s="865" t="s">
        <v>442</v>
      </c>
      <c r="I388" s="865" t="s">
        <v>442</v>
      </c>
      <c r="J388" s="865" t="s">
        <v>89</v>
      </c>
      <c r="K388" s="874" t="s">
        <v>7934</v>
      </c>
      <c r="L388" s="865" t="s">
        <v>444</v>
      </c>
      <c r="M388" s="865" t="s">
        <v>8454</v>
      </c>
    </row>
    <row r="389" spans="1:13" s="871" customFormat="1" ht="16.5" customHeight="1">
      <c r="A389" s="22">
        <v>93</v>
      </c>
      <c r="B389" s="865" t="s">
        <v>8387</v>
      </c>
      <c r="C389" s="865" t="s">
        <v>8388</v>
      </c>
      <c r="D389" s="865" t="s">
        <v>387</v>
      </c>
      <c r="E389" s="865" t="s">
        <v>442</v>
      </c>
      <c r="F389" s="865" t="s">
        <v>442</v>
      </c>
      <c r="G389" s="865" t="s">
        <v>442</v>
      </c>
      <c r="H389" s="865" t="s">
        <v>442</v>
      </c>
      <c r="I389" s="865" t="s">
        <v>442</v>
      </c>
      <c r="J389" s="865" t="s">
        <v>68</v>
      </c>
      <c r="K389" s="874" t="s">
        <v>7934</v>
      </c>
      <c r="L389" s="865" t="s">
        <v>444</v>
      </c>
      <c r="M389" s="865" t="s">
        <v>8454</v>
      </c>
    </row>
    <row r="390" spans="1:13" s="871" customFormat="1" ht="16.5" customHeight="1">
      <c r="A390" s="22">
        <v>94</v>
      </c>
      <c r="B390" s="865" t="s">
        <v>8389</v>
      </c>
      <c r="C390" s="865" t="s">
        <v>8390</v>
      </c>
      <c r="D390" s="865" t="s">
        <v>387</v>
      </c>
      <c r="E390" s="865" t="s">
        <v>442</v>
      </c>
      <c r="F390" s="865" t="s">
        <v>442</v>
      </c>
      <c r="G390" s="865" t="s">
        <v>442</v>
      </c>
      <c r="H390" s="865" t="s">
        <v>442</v>
      </c>
      <c r="I390" s="865" t="s">
        <v>442</v>
      </c>
      <c r="J390" s="865" t="s">
        <v>68</v>
      </c>
      <c r="K390" s="874" t="s">
        <v>7934</v>
      </c>
      <c r="L390" s="865" t="s">
        <v>444</v>
      </c>
      <c r="M390" s="865" t="s">
        <v>8454</v>
      </c>
    </row>
    <row r="391" spans="1:13" s="871" customFormat="1" ht="16.5" customHeight="1">
      <c r="A391" s="22">
        <v>95</v>
      </c>
      <c r="B391" s="865" t="s">
        <v>8391</v>
      </c>
      <c r="C391" s="865" t="s">
        <v>8392</v>
      </c>
      <c r="D391" s="865" t="s">
        <v>387</v>
      </c>
      <c r="E391" s="865" t="s">
        <v>442</v>
      </c>
      <c r="F391" s="865" t="s">
        <v>442</v>
      </c>
      <c r="G391" s="865" t="s">
        <v>442</v>
      </c>
      <c r="H391" s="865" t="s">
        <v>442</v>
      </c>
      <c r="I391" s="865" t="s">
        <v>442</v>
      </c>
      <c r="J391" s="865" t="s">
        <v>68</v>
      </c>
      <c r="K391" s="874" t="s">
        <v>7934</v>
      </c>
      <c r="L391" s="865" t="s">
        <v>444</v>
      </c>
      <c r="M391" s="865" t="s">
        <v>8454</v>
      </c>
    </row>
    <row r="392" spans="1:13" s="871" customFormat="1" ht="16.5" customHeight="1">
      <c r="A392" s="22">
        <v>96</v>
      </c>
      <c r="B392" s="865" t="s">
        <v>8393</v>
      </c>
      <c r="C392" s="865" t="s">
        <v>8394</v>
      </c>
      <c r="D392" s="865" t="s">
        <v>56</v>
      </c>
      <c r="E392" s="865" t="s">
        <v>442</v>
      </c>
      <c r="F392" s="865" t="s">
        <v>442</v>
      </c>
      <c r="G392" s="865" t="s">
        <v>442</v>
      </c>
      <c r="H392" s="865" t="s">
        <v>442</v>
      </c>
      <c r="I392" s="865" t="s">
        <v>442</v>
      </c>
      <c r="J392" s="865" t="s">
        <v>89</v>
      </c>
      <c r="K392" s="874" t="s">
        <v>7934</v>
      </c>
      <c r="L392" s="865" t="s">
        <v>444</v>
      </c>
      <c r="M392" s="865" t="s">
        <v>8454</v>
      </c>
    </row>
    <row r="393" spans="1:13" s="871" customFormat="1" ht="16.5" customHeight="1">
      <c r="A393" s="22">
        <v>97</v>
      </c>
      <c r="B393" s="865" t="s">
        <v>8395</v>
      </c>
      <c r="C393" s="865" t="s">
        <v>8396</v>
      </c>
      <c r="D393" s="865" t="s">
        <v>387</v>
      </c>
      <c r="E393" s="865" t="s">
        <v>442</v>
      </c>
      <c r="F393" s="865" t="s">
        <v>442</v>
      </c>
      <c r="G393" s="865" t="s">
        <v>442</v>
      </c>
      <c r="H393" s="865" t="s">
        <v>442</v>
      </c>
      <c r="I393" s="865" t="s">
        <v>442</v>
      </c>
      <c r="J393" s="865" t="s">
        <v>68</v>
      </c>
      <c r="K393" s="874" t="s">
        <v>7934</v>
      </c>
      <c r="L393" s="865" t="s">
        <v>444</v>
      </c>
      <c r="M393" s="865" t="s">
        <v>8454</v>
      </c>
    </row>
    <row r="394" spans="1:13" s="871" customFormat="1" ht="16.5" customHeight="1">
      <c r="A394" s="22">
        <v>98</v>
      </c>
      <c r="B394" s="865" t="s">
        <v>8397</v>
      </c>
      <c r="C394" s="865" t="s">
        <v>8398</v>
      </c>
      <c r="D394" s="865" t="s">
        <v>387</v>
      </c>
      <c r="E394" s="865" t="s">
        <v>442</v>
      </c>
      <c r="F394" s="865" t="s">
        <v>442</v>
      </c>
      <c r="G394" s="865" t="s">
        <v>442</v>
      </c>
      <c r="H394" s="865" t="s">
        <v>442</v>
      </c>
      <c r="I394" s="865" t="s">
        <v>442</v>
      </c>
      <c r="J394" s="865" t="s">
        <v>68</v>
      </c>
      <c r="K394" s="874" t="s">
        <v>7934</v>
      </c>
      <c r="L394" s="865" t="s">
        <v>444</v>
      </c>
      <c r="M394" s="865" t="s">
        <v>8454</v>
      </c>
    </row>
    <row r="395" spans="1:13" s="871" customFormat="1" ht="16.5" customHeight="1">
      <c r="A395" s="22">
        <v>99</v>
      </c>
      <c r="B395" s="865" t="s">
        <v>8399</v>
      </c>
      <c r="C395" s="865" t="s">
        <v>8400</v>
      </c>
      <c r="D395" s="865" t="s">
        <v>387</v>
      </c>
      <c r="E395" s="865" t="s">
        <v>442</v>
      </c>
      <c r="F395" s="865" t="s">
        <v>442</v>
      </c>
      <c r="G395" s="865" t="s">
        <v>442</v>
      </c>
      <c r="H395" s="865" t="s">
        <v>442</v>
      </c>
      <c r="I395" s="865" t="s">
        <v>442</v>
      </c>
      <c r="J395" s="865" t="s">
        <v>68</v>
      </c>
      <c r="K395" s="874" t="s">
        <v>7934</v>
      </c>
      <c r="L395" s="865" t="s">
        <v>444</v>
      </c>
      <c r="M395" s="865" t="s">
        <v>8454</v>
      </c>
    </row>
    <row r="396" spans="1:13" s="121" customFormat="1" ht="21.05" customHeight="1">
      <c r="A396" s="22">
        <v>100</v>
      </c>
      <c r="B396" s="865" t="s">
        <v>8401</v>
      </c>
      <c r="C396" s="865" t="s">
        <v>8402</v>
      </c>
      <c r="D396" s="865" t="s">
        <v>56</v>
      </c>
      <c r="E396" s="865" t="s">
        <v>442</v>
      </c>
      <c r="F396" s="865" t="s">
        <v>442</v>
      </c>
      <c r="G396" s="865" t="s">
        <v>442</v>
      </c>
      <c r="H396" s="865" t="s">
        <v>442</v>
      </c>
      <c r="I396" s="865" t="s">
        <v>442</v>
      </c>
      <c r="J396" s="865" t="s">
        <v>89</v>
      </c>
      <c r="K396" s="874" t="s">
        <v>7934</v>
      </c>
      <c r="L396" s="865" t="s">
        <v>444</v>
      </c>
      <c r="M396" s="865" t="s">
        <v>8454</v>
      </c>
    </row>
    <row r="397" spans="1:13" s="121" customFormat="1" ht="21.05" customHeight="1">
      <c r="A397" s="22">
        <v>101</v>
      </c>
      <c r="B397" s="865" t="s">
        <v>8403</v>
      </c>
      <c r="C397" s="865" t="s">
        <v>8404</v>
      </c>
      <c r="D397" s="865" t="s">
        <v>387</v>
      </c>
      <c r="E397" s="865" t="s">
        <v>442</v>
      </c>
      <c r="F397" s="865" t="s">
        <v>442</v>
      </c>
      <c r="G397" s="865" t="s">
        <v>442</v>
      </c>
      <c r="H397" s="865" t="s">
        <v>442</v>
      </c>
      <c r="I397" s="865" t="s">
        <v>442</v>
      </c>
      <c r="J397" s="865" t="s">
        <v>68</v>
      </c>
      <c r="K397" s="874" t="s">
        <v>7934</v>
      </c>
      <c r="L397" s="865" t="s">
        <v>444</v>
      </c>
      <c r="M397" s="865" t="s">
        <v>8454</v>
      </c>
    </row>
    <row r="398" spans="1:13" s="866" customFormat="1" ht="16.5" customHeight="1">
      <c r="A398" s="22">
        <v>102</v>
      </c>
      <c r="B398" s="865" t="s">
        <v>8405</v>
      </c>
      <c r="C398" s="865" t="s">
        <v>8406</v>
      </c>
      <c r="D398" s="865" t="s">
        <v>387</v>
      </c>
      <c r="E398" s="865" t="s">
        <v>442</v>
      </c>
      <c r="F398" s="865" t="s">
        <v>442</v>
      </c>
      <c r="G398" s="865" t="s">
        <v>442</v>
      </c>
      <c r="H398" s="865" t="s">
        <v>442</v>
      </c>
      <c r="I398" s="865" t="s">
        <v>442</v>
      </c>
      <c r="J398" s="865" t="s">
        <v>68</v>
      </c>
      <c r="K398" s="874" t="s">
        <v>7934</v>
      </c>
      <c r="L398" s="865" t="s">
        <v>444</v>
      </c>
      <c r="M398" s="865" t="s">
        <v>8454</v>
      </c>
    </row>
    <row r="399" spans="1:13" s="866" customFormat="1" ht="16.5" customHeight="1">
      <c r="A399" s="22">
        <v>103</v>
      </c>
      <c r="B399" s="865" t="s">
        <v>8407</v>
      </c>
      <c r="C399" s="865" t="s">
        <v>8408</v>
      </c>
      <c r="D399" s="865" t="s">
        <v>56</v>
      </c>
      <c r="E399" s="865" t="s">
        <v>442</v>
      </c>
      <c r="F399" s="865" t="s">
        <v>442</v>
      </c>
      <c r="G399" s="865" t="s">
        <v>442</v>
      </c>
      <c r="H399" s="865" t="s">
        <v>442</v>
      </c>
      <c r="I399" s="865" t="s">
        <v>442</v>
      </c>
      <c r="J399" s="865" t="s">
        <v>89</v>
      </c>
      <c r="K399" s="874" t="s">
        <v>7934</v>
      </c>
      <c r="L399" s="865" t="s">
        <v>444</v>
      </c>
      <c r="M399" s="865" t="s">
        <v>8454</v>
      </c>
    </row>
    <row r="400" spans="1:13" s="878" customFormat="1" ht="15.15">
      <c r="A400" s="22">
        <v>104</v>
      </c>
      <c r="B400" s="865" t="s">
        <v>8409</v>
      </c>
      <c r="C400" s="865" t="s">
        <v>8410</v>
      </c>
      <c r="D400" s="865" t="s">
        <v>387</v>
      </c>
      <c r="E400" s="865" t="s">
        <v>442</v>
      </c>
      <c r="F400" s="865" t="s">
        <v>442</v>
      </c>
      <c r="G400" s="865" t="s">
        <v>442</v>
      </c>
      <c r="H400" s="865" t="s">
        <v>442</v>
      </c>
      <c r="I400" s="865" t="s">
        <v>442</v>
      </c>
      <c r="J400" s="865" t="s">
        <v>68</v>
      </c>
      <c r="K400" s="874" t="s">
        <v>7934</v>
      </c>
      <c r="L400" s="865" t="s">
        <v>444</v>
      </c>
      <c r="M400" s="865" t="s">
        <v>8454</v>
      </c>
    </row>
    <row r="401" spans="1:13" s="878" customFormat="1" ht="15.15">
      <c r="A401" s="22">
        <v>105</v>
      </c>
      <c r="B401" s="865" t="s">
        <v>8411</v>
      </c>
      <c r="C401" s="865" t="s">
        <v>8412</v>
      </c>
      <c r="D401" s="865" t="s">
        <v>387</v>
      </c>
      <c r="E401" s="865" t="s">
        <v>442</v>
      </c>
      <c r="F401" s="865" t="s">
        <v>442</v>
      </c>
      <c r="G401" s="865" t="s">
        <v>442</v>
      </c>
      <c r="H401" s="865" t="s">
        <v>442</v>
      </c>
      <c r="I401" s="865" t="s">
        <v>442</v>
      </c>
      <c r="J401" s="865" t="s">
        <v>68</v>
      </c>
      <c r="K401" s="874" t="s">
        <v>7934</v>
      </c>
      <c r="L401" s="865" t="s">
        <v>444</v>
      </c>
      <c r="M401" s="865" t="s">
        <v>8454</v>
      </c>
    </row>
    <row r="402" spans="1:13" s="873" customFormat="1" ht="16.5" customHeight="1">
      <c r="A402" s="22">
        <v>106</v>
      </c>
      <c r="B402" s="865" t="s">
        <v>8413</v>
      </c>
      <c r="C402" s="865" t="s">
        <v>8414</v>
      </c>
      <c r="D402" s="865" t="s">
        <v>387</v>
      </c>
      <c r="E402" s="865" t="s">
        <v>442</v>
      </c>
      <c r="F402" s="865" t="s">
        <v>442</v>
      </c>
      <c r="G402" s="865" t="s">
        <v>442</v>
      </c>
      <c r="H402" s="865" t="s">
        <v>442</v>
      </c>
      <c r="I402" s="865" t="s">
        <v>442</v>
      </c>
      <c r="J402" s="865" t="s">
        <v>68</v>
      </c>
      <c r="K402" s="874" t="s">
        <v>7934</v>
      </c>
      <c r="L402" s="865" t="s">
        <v>444</v>
      </c>
      <c r="M402" s="865" t="s">
        <v>8454</v>
      </c>
    </row>
    <row r="403" spans="1:13" s="866" customFormat="1" ht="16.5" customHeight="1">
      <c r="A403" s="22">
        <v>107</v>
      </c>
      <c r="B403" s="865" t="s">
        <v>8415</v>
      </c>
      <c r="C403" s="865" t="s">
        <v>8416</v>
      </c>
      <c r="D403" s="865" t="s">
        <v>56</v>
      </c>
      <c r="E403" s="865" t="s">
        <v>442</v>
      </c>
      <c r="F403" s="865" t="s">
        <v>442</v>
      </c>
      <c r="G403" s="865" t="s">
        <v>442</v>
      </c>
      <c r="H403" s="865" t="s">
        <v>442</v>
      </c>
      <c r="I403" s="865" t="s">
        <v>442</v>
      </c>
      <c r="J403" s="865" t="s">
        <v>89</v>
      </c>
      <c r="K403" s="874" t="s">
        <v>7934</v>
      </c>
      <c r="L403" s="865" t="s">
        <v>444</v>
      </c>
      <c r="M403" s="865" t="s">
        <v>8454</v>
      </c>
    </row>
    <row r="404" spans="1:13" s="866" customFormat="1" ht="16.5" customHeight="1">
      <c r="A404" s="22">
        <v>108</v>
      </c>
      <c r="B404" s="865" t="s">
        <v>8417</v>
      </c>
      <c r="C404" s="865" t="s">
        <v>8418</v>
      </c>
      <c r="D404" s="865" t="s">
        <v>387</v>
      </c>
      <c r="E404" s="865" t="s">
        <v>442</v>
      </c>
      <c r="F404" s="865" t="s">
        <v>442</v>
      </c>
      <c r="G404" s="865" t="s">
        <v>442</v>
      </c>
      <c r="H404" s="865" t="s">
        <v>442</v>
      </c>
      <c r="I404" s="865" t="s">
        <v>442</v>
      </c>
      <c r="J404" s="865" t="s">
        <v>68</v>
      </c>
      <c r="K404" s="874" t="s">
        <v>7934</v>
      </c>
      <c r="L404" s="865" t="s">
        <v>444</v>
      </c>
      <c r="M404" s="865" t="s">
        <v>8454</v>
      </c>
    </row>
    <row r="405" spans="1:13" s="866" customFormat="1" ht="16.5" customHeight="1">
      <c r="A405" s="22">
        <v>109</v>
      </c>
      <c r="B405" s="865" t="s">
        <v>8421</v>
      </c>
      <c r="C405" s="865" t="s">
        <v>8422</v>
      </c>
      <c r="D405" s="865" t="s">
        <v>387</v>
      </c>
      <c r="E405" s="865" t="s">
        <v>442</v>
      </c>
      <c r="F405" s="865" t="s">
        <v>442</v>
      </c>
      <c r="G405" s="865" t="s">
        <v>442</v>
      </c>
      <c r="H405" s="865" t="s">
        <v>442</v>
      </c>
      <c r="I405" s="865" t="s">
        <v>442</v>
      </c>
      <c r="J405" s="865" t="s">
        <v>68</v>
      </c>
      <c r="K405" s="874" t="s">
        <v>7934</v>
      </c>
      <c r="L405" s="865" t="s">
        <v>444</v>
      </c>
      <c r="M405" s="865" t="s">
        <v>8454</v>
      </c>
    </row>
    <row r="406" spans="1:13" s="866" customFormat="1" ht="16.5" customHeight="1">
      <c r="A406" s="22">
        <v>110</v>
      </c>
      <c r="B406" s="865" t="s">
        <v>8419</v>
      </c>
      <c r="C406" s="865" t="s">
        <v>8420</v>
      </c>
      <c r="D406" s="865" t="s">
        <v>387</v>
      </c>
      <c r="E406" s="865" t="s">
        <v>442</v>
      </c>
      <c r="F406" s="865" t="s">
        <v>442</v>
      </c>
      <c r="G406" s="865" t="s">
        <v>442</v>
      </c>
      <c r="H406" s="865" t="s">
        <v>442</v>
      </c>
      <c r="I406" s="865" t="s">
        <v>442</v>
      </c>
      <c r="J406" s="865" t="s">
        <v>68</v>
      </c>
      <c r="K406" s="874" t="s">
        <v>7934</v>
      </c>
      <c r="L406" s="865" t="s">
        <v>444</v>
      </c>
      <c r="M406" s="865" t="s">
        <v>8454</v>
      </c>
    </row>
    <row r="407" spans="1:13" s="866" customFormat="1" ht="16.5" customHeight="1">
      <c r="A407" s="22">
        <v>111</v>
      </c>
      <c r="B407" s="865" t="s">
        <v>8423</v>
      </c>
      <c r="C407" s="865" t="s">
        <v>8424</v>
      </c>
      <c r="D407" s="865" t="s">
        <v>387</v>
      </c>
      <c r="E407" s="865" t="s">
        <v>442</v>
      </c>
      <c r="F407" s="865" t="s">
        <v>442</v>
      </c>
      <c r="G407" s="865" t="s">
        <v>442</v>
      </c>
      <c r="H407" s="865" t="s">
        <v>442</v>
      </c>
      <c r="I407" s="865" t="s">
        <v>442</v>
      </c>
      <c r="J407" s="865" t="s">
        <v>68</v>
      </c>
      <c r="K407" s="874" t="s">
        <v>7934</v>
      </c>
      <c r="L407" s="865" t="s">
        <v>444</v>
      </c>
      <c r="M407" s="865" t="s">
        <v>8454</v>
      </c>
    </row>
    <row r="408" spans="1:13" s="878" customFormat="1" ht="16.5" customHeight="1">
      <c r="A408" s="22">
        <v>112</v>
      </c>
      <c r="B408" s="865" t="s">
        <v>8425</v>
      </c>
      <c r="C408" s="865" t="s">
        <v>8426</v>
      </c>
      <c r="D408" s="865" t="s">
        <v>56</v>
      </c>
      <c r="E408" s="865" t="s">
        <v>442</v>
      </c>
      <c r="F408" s="865" t="s">
        <v>442</v>
      </c>
      <c r="G408" s="865" t="s">
        <v>442</v>
      </c>
      <c r="H408" s="865" t="s">
        <v>442</v>
      </c>
      <c r="I408" s="865" t="s">
        <v>442</v>
      </c>
      <c r="J408" s="865" t="s">
        <v>89</v>
      </c>
      <c r="K408" s="874" t="s">
        <v>7934</v>
      </c>
      <c r="L408" s="865" t="s">
        <v>444</v>
      </c>
      <c r="M408" s="865" t="s">
        <v>8454</v>
      </c>
    </row>
    <row r="409" spans="1:13" s="878" customFormat="1" ht="16.5" customHeight="1">
      <c r="A409" s="22">
        <v>113</v>
      </c>
      <c r="B409" s="865" t="s">
        <v>8796</v>
      </c>
      <c r="C409" s="865" t="s">
        <v>8797</v>
      </c>
      <c r="D409" s="865" t="s">
        <v>387</v>
      </c>
      <c r="E409" s="865" t="s">
        <v>442</v>
      </c>
      <c r="F409" s="865" t="s">
        <v>442</v>
      </c>
      <c r="G409" s="865" t="s">
        <v>442</v>
      </c>
      <c r="H409" s="865" t="s">
        <v>442</v>
      </c>
      <c r="I409" s="865" t="s">
        <v>442</v>
      </c>
      <c r="J409" s="865" t="s">
        <v>68</v>
      </c>
      <c r="K409" s="874" t="s">
        <v>7934</v>
      </c>
      <c r="L409" s="865" t="s">
        <v>444</v>
      </c>
      <c r="M409" s="865" t="s">
        <v>8454</v>
      </c>
    </row>
    <row r="410" spans="1:13" ht="15.15">
      <c r="A410" s="22">
        <v>114</v>
      </c>
      <c r="B410" s="865" t="s">
        <v>8801</v>
      </c>
      <c r="C410" s="865" t="s">
        <v>8802</v>
      </c>
      <c r="D410" s="865" t="s">
        <v>387</v>
      </c>
      <c r="E410" s="865" t="s">
        <v>442</v>
      </c>
      <c r="F410" s="865" t="s">
        <v>442</v>
      </c>
      <c r="G410" s="865" t="s">
        <v>442</v>
      </c>
      <c r="H410" s="865" t="s">
        <v>442</v>
      </c>
      <c r="I410" s="865" t="s">
        <v>442</v>
      </c>
      <c r="J410" s="865" t="s">
        <v>68</v>
      </c>
      <c r="K410" s="874" t="s">
        <v>7934</v>
      </c>
      <c r="L410" s="865" t="s">
        <v>444</v>
      </c>
      <c r="M410" s="865" t="s">
        <v>8454</v>
      </c>
    </row>
    <row r="411" spans="1:13" ht="15.15">
      <c r="A411" s="22">
        <v>115</v>
      </c>
      <c r="B411" s="865" t="s">
        <v>2118</v>
      </c>
      <c r="C411" s="865" t="s">
        <v>2119</v>
      </c>
      <c r="D411" s="865" t="s">
        <v>387</v>
      </c>
      <c r="E411" s="865" t="s">
        <v>442</v>
      </c>
      <c r="F411" s="865" t="s">
        <v>442</v>
      </c>
      <c r="G411" s="865" t="s">
        <v>442</v>
      </c>
      <c r="H411" s="865" t="s">
        <v>442</v>
      </c>
      <c r="I411" s="865" t="s">
        <v>442</v>
      </c>
      <c r="J411" s="865" t="s">
        <v>68</v>
      </c>
      <c r="K411" s="874" t="s">
        <v>7934</v>
      </c>
      <c r="L411" s="865" t="s">
        <v>444</v>
      </c>
      <c r="M411" s="865" t="s">
        <v>8454</v>
      </c>
    </row>
    <row r="412" spans="1:13" ht="15.15">
      <c r="A412" s="22">
        <v>116</v>
      </c>
      <c r="B412" s="865" t="s">
        <v>4854</v>
      </c>
      <c r="C412" s="865" t="s">
        <v>4855</v>
      </c>
      <c r="D412" s="865" t="s">
        <v>387</v>
      </c>
      <c r="E412" s="865" t="s">
        <v>442</v>
      </c>
      <c r="F412" s="865" t="s">
        <v>442</v>
      </c>
      <c r="G412" s="865" t="s">
        <v>442</v>
      </c>
      <c r="H412" s="865" t="s">
        <v>442</v>
      </c>
      <c r="I412" s="865" t="s">
        <v>442</v>
      </c>
      <c r="J412" s="865" t="s">
        <v>68</v>
      </c>
      <c r="K412" s="874" t="s">
        <v>7934</v>
      </c>
      <c r="L412" s="865" t="s">
        <v>444</v>
      </c>
      <c r="M412" s="865" t="s">
        <v>8454</v>
      </c>
    </row>
    <row r="413" spans="1:13" ht="15.15">
      <c r="A413" s="22">
        <v>117</v>
      </c>
      <c r="B413" s="865" t="s">
        <v>2116</v>
      </c>
      <c r="C413" s="865" t="s">
        <v>2117</v>
      </c>
      <c r="D413" s="865" t="s">
        <v>387</v>
      </c>
      <c r="E413" s="865" t="s">
        <v>3282</v>
      </c>
      <c r="F413" s="865" t="s">
        <v>8856</v>
      </c>
      <c r="G413" s="865" t="s">
        <v>7500</v>
      </c>
      <c r="H413" s="865" t="s">
        <v>3720</v>
      </c>
      <c r="I413" s="865" t="s">
        <v>7487</v>
      </c>
      <c r="J413" s="865" t="s">
        <v>68</v>
      </c>
      <c r="K413" s="865" t="s">
        <v>8644</v>
      </c>
      <c r="L413" s="865" t="s">
        <v>394</v>
      </c>
      <c r="M413" s="865"/>
    </row>
    <row r="414" spans="1:13" ht="15.15">
      <c r="A414" s="22">
        <v>118</v>
      </c>
      <c r="B414" s="865" t="s">
        <v>2120</v>
      </c>
      <c r="C414" s="865" t="s">
        <v>2121</v>
      </c>
      <c r="D414" s="865" t="s">
        <v>387</v>
      </c>
      <c r="E414" s="865" t="s">
        <v>3282</v>
      </c>
      <c r="F414" s="865" t="s">
        <v>8856</v>
      </c>
      <c r="G414" s="865" t="s">
        <v>7500</v>
      </c>
      <c r="H414" s="865" t="s">
        <v>432</v>
      </c>
      <c r="I414" s="865" t="s">
        <v>7489</v>
      </c>
      <c r="J414" s="865" t="s">
        <v>68</v>
      </c>
      <c r="K414" s="865" t="s">
        <v>8646</v>
      </c>
      <c r="L414" s="865" t="s">
        <v>394</v>
      </c>
      <c r="M414" s="865"/>
    </row>
    <row r="415" spans="1:13" ht="15.15">
      <c r="A415" s="22">
        <v>119</v>
      </c>
      <c r="B415" s="865" t="s">
        <v>2123</v>
      </c>
      <c r="C415" s="865" t="s">
        <v>2573</v>
      </c>
      <c r="D415" s="865" t="s">
        <v>387</v>
      </c>
      <c r="E415" s="865" t="s">
        <v>3282</v>
      </c>
      <c r="F415" s="865" t="s">
        <v>8856</v>
      </c>
      <c r="G415" s="865" t="s">
        <v>7500</v>
      </c>
      <c r="H415" s="865" t="s">
        <v>437</v>
      </c>
      <c r="I415" s="865" t="s">
        <v>8698</v>
      </c>
      <c r="J415" s="865" t="s">
        <v>68</v>
      </c>
      <c r="K415" s="865" t="s">
        <v>8699</v>
      </c>
      <c r="L415" s="865" t="s">
        <v>394</v>
      </c>
      <c r="M415" s="865"/>
    </row>
    <row r="416" spans="1:13" ht="15.15">
      <c r="A416" s="22">
        <v>120</v>
      </c>
      <c r="B416" s="865" t="s">
        <v>3036</v>
      </c>
      <c r="C416" s="865" t="s">
        <v>3037</v>
      </c>
      <c r="D416" s="865" t="s">
        <v>387</v>
      </c>
      <c r="E416" s="865" t="s">
        <v>442</v>
      </c>
      <c r="F416" s="865" t="s">
        <v>442</v>
      </c>
      <c r="G416" s="865" t="s">
        <v>442</v>
      </c>
      <c r="H416" s="865" t="s">
        <v>442</v>
      </c>
      <c r="I416" s="865" t="s">
        <v>442</v>
      </c>
      <c r="J416" s="865" t="s">
        <v>68</v>
      </c>
      <c r="K416" s="874" t="s">
        <v>7934</v>
      </c>
      <c r="L416" s="865" t="s">
        <v>444</v>
      </c>
      <c r="M416" s="865" t="s">
        <v>8454</v>
      </c>
    </row>
    <row r="417" spans="1:13" ht="15.15">
      <c r="A417" s="22">
        <v>121</v>
      </c>
      <c r="B417" s="865" t="s">
        <v>3033</v>
      </c>
      <c r="C417" s="865" t="s">
        <v>3034</v>
      </c>
      <c r="D417" s="865" t="s">
        <v>387</v>
      </c>
      <c r="E417" s="865" t="s">
        <v>442</v>
      </c>
      <c r="F417" s="865" t="s">
        <v>442</v>
      </c>
      <c r="G417" s="865" t="s">
        <v>442</v>
      </c>
      <c r="H417" s="865" t="s">
        <v>442</v>
      </c>
      <c r="I417" s="865" t="s">
        <v>442</v>
      </c>
      <c r="J417" s="865" t="s">
        <v>68</v>
      </c>
      <c r="K417" s="874" t="s">
        <v>7934</v>
      </c>
      <c r="L417" s="865" t="s">
        <v>444</v>
      </c>
      <c r="M417" s="865" t="s">
        <v>8454</v>
      </c>
    </row>
    <row r="418" spans="1:13" s="121" customFormat="1" ht="21.05" customHeight="1">
      <c r="A418" s="22">
        <v>122</v>
      </c>
      <c r="B418" s="865" t="s">
        <v>440</v>
      </c>
      <c r="C418" s="865" t="s">
        <v>441</v>
      </c>
      <c r="D418" s="865" t="s">
        <v>387</v>
      </c>
      <c r="E418" s="865"/>
      <c r="F418" s="865"/>
      <c r="G418" s="865"/>
      <c r="H418" s="865"/>
      <c r="I418" s="865"/>
      <c r="J418" s="865"/>
      <c r="K418" s="874" t="s">
        <v>8725</v>
      </c>
      <c r="L418" s="865" t="s">
        <v>3282</v>
      </c>
    </row>
    <row r="419" spans="1:13" s="121" customFormat="1" ht="21.05" customHeight="1">
      <c r="A419" s="22">
        <v>123</v>
      </c>
      <c r="B419" s="865" t="s">
        <v>445</v>
      </c>
      <c r="C419" s="865" t="s">
        <v>269</v>
      </c>
      <c r="D419" s="865" t="s">
        <v>387</v>
      </c>
      <c r="E419" s="865"/>
      <c r="F419" s="865"/>
      <c r="G419" s="865"/>
      <c r="H419" s="865"/>
      <c r="I419" s="865"/>
      <c r="J419" s="865"/>
      <c r="K419" s="874" t="s">
        <v>7498</v>
      </c>
      <c r="L419" s="865"/>
    </row>
    <row r="420" spans="1:13" s="866" customFormat="1" ht="16.5" customHeight="1">
      <c r="A420" s="22">
        <v>124</v>
      </c>
      <c r="B420" s="879" t="s">
        <v>447</v>
      </c>
      <c r="C420" s="880" t="s">
        <v>448</v>
      </c>
      <c r="D420" s="881" t="s">
        <v>58</v>
      </c>
      <c r="E420" s="882"/>
      <c r="F420" s="883"/>
      <c r="G420" s="883"/>
      <c r="H420" s="884"/>
      <c r="I420" s="884"/>
      <c r="J420" s="885"/>
      <c r="K420" s="880">
        <v>3</v>
      </c>
      <c r="L420" s="865"/>
    </row>
    <row r="421" spans="1:13" s="866" customFormat="1" ht="16.5" customHeight="1">
      <c r="A421" s="22"/>
      <c r="B421" s="886"/>
      <c r="C421" s="886"/>
      <c r="D421" s="886"/>
      <c r="E421" s="10"/>
      <c r="F421" s="9"/>
      <c r="G421" s="10"/>
      <c r="H421" s="887"/>
      <c r="I421" s="888"/>
      <c r="J421" s="36"/>
      <c r="K421" s="10"/>
      <c r="L421" s="887"/>
    </row>
    <row r="422" spans="1:13" s="878" customFormat="1" ht="47.2">
      <c r="A422" s="22"/>
      <c r="B422" s="21" t="s">
        <v>322</v>
      </c>
      <c r="C422" s="1508"/>
      <c r="D422" s="1508"/>
      <c r="E422" s="1508"/>
      <c r="F422" s="1508"/>
      <c r="G422" s="1508"/>
      <c r="H422" s="1508"/>
      <c r="I422" s="1508"/>
      <c r="J422" s="1508"/>
      <c r="K422" s="1508"/>
      <c r="L422" s="1509"/>
      <c r="M422" s="891"/>
    </row>
    <row r="423" spans="1:13" s="878" customFormat="1" ht="15.75">
      <c r="A423" s="7"/>
      <c r="B423" s="1513"/>
      <c r="C423" s="1513"/>
      <c r="D423" s="1513"/>
      <c r="E423" s="1513"/>
      <c r="F423" s="1513"/>
      <c r="G423" s="1513"/>
      <c r="H423" s="1513"/>
      <c r="I423" s="1513"/>
      <c r="J423" s="1513"/>
      <c r="K423" s="1513"/>
      <c r="L423" s="1513"/>
      <c r="M423" s="891"/>
    </row>
    <row r="424" spans="1:13" s="873" customFormat="1" ht="16.5" customHeight="1">
      <c r="A424" s="26"/>
      <c r="B424" s="1514" t="s">
        <v>323</v>
      </c>
      <c r="C424" s="1515"/>
      <c r="D424" s="1515"/>
      <c r="E424" s="1515"/>
      <c r="F424" s="1515"/>
      <c r="G424" s="1515"/>
      <c r="H424" s="1515"/>
      <c r="I424" s="1515"/>
      <c r="J424" s="1515"/>
      <c r="K424" s="1515"/>
      <c r="L424" s="1516"/>
    </row>
    <row r="425" spans="1:13" s="866" customFormat="1" ht="16.5" customHeight="1">
      <c r="A425" s="7"/>
      <c r="B425" s="21" t="s">
        <v>315</v>
      </c>
      <c r="C425" s="21" t="s">
        <v>316</v>
      </c>
      <c r="D425" s="21" t="s">
        <v>317</v>
      </c>
      <c r="E425" s="21" t="s">
        <v>324</v>
      </c>
      <c r="F425" s="21" t="s">
        <v>325</v>
      </c>
      <c r="G425" s="1517" t="s">
        <v>326</v>
      </c>
      <c r="H425" s="1518"/>
      <c r="I425" s="1519"/>
      <c r="J425" s="21" t="s">
        <v>327</v>
      </c>
      <c r="K425" s="21" t="s">
        <v>328</v>
      </c>
      <c r="L425" s="21" t="s">
        <v>302</v>
      </c>
    </row>
    <row r="426" spans="1:13" s="866" customFormat="1" ht="16.5" customHeight="1">
      <c r="A426" s="7"/>
      <c r="B426" s="865" t="s">
        <v>3282</v>
      </c>
      <c r="C426" s="865" t="s">
        <v>8856</v>
      </c>
      <c r="D426" s="865" t="s">
        <v>7500</v>
      </c>
      <c r="E426" s="865" t="s">
        <v>451</v>
      </c>
      <c r="F426" s="27"/>
      <c r="G426" s="1505"/>
      <c r="H426" s="1506"/>
      <c r="I426" s="1507"/>
      <c r="J426" s="865"/>
      <c r="K426" s="32"/>
      <c r="L426" s="32"/>
      <c r="M426" s="892"/>
    </row>
    <row r="427" spans="1:13" s="866" customFormat="1" ht="16.5" customHeight="1">
      <c r="A427" s="7"/>
      <c r="B427" s="865"/>
      <c r="C427" s="865" t="s">
        <v>8757</v>
      </c>
      <c r="D427" s="889" t="s">
        <v>8807</v>
      </c>
      <c r="E427" s="865" t="s">
        <v>833</v>
      </c>
      <c r="F427" s="27" t="s">
        <v>838</v>
      </c>
      <c r="G427" s="1505" t="s">
        <v>8869</v>
      </c>
      <c r="H427" s="1506"/>
      <c r="I427" s="1507"/>
      <c r="J427" s="32"/>
      <c r="K427" s="32"/>
      <c r="L427" s="32"/>
      <c r="M427" s="866" t="str">
        <f>UPPER(L428)</f>
        <v/>
      </c>
    </row>
    <row r="428" spans="1:13" s="866" customFormat="1" ht="16.5" customHeight="1">
      <c r="A428" s="7"/>
      <c r="B428" s="865" t="s">
        <v>354</v>
      </c>
      <c r="C428" s="865" t="s">
        <v>389</v>
      </c>
      <c r="D428" s="865" t="s">
        <v>7957</v>
      </c>
      <c r="E428" s="865" t="s">
        <v>837</v>
      </c>
      <c r="F428" s="27" t="s">
        <v>838</v>
      </c>
      <c r="G428" s="1505" t="s">
        <v>8870</v>
      </c>
      <c r="H428" s="1506"/>
      <c r="I428" s="1507"/>
      <c r="J428" s="32"/>
      <c r="K428" s="32"/>
      <c r="L428" s="32"/>
    </row>
    <row r="429" spans="1:13" s="866" customFormat="1" ht="16.5" customHeight="1">
      <c r="A429" s="7"/>
      <c r="B429" s="865" t="s">
        <v>336</v>
      </c>
      <c r="C429" s="865" t="s">
        <v>8440</v>
      </c>
      <c r="D429" s="865" t="s">
        <v>8441</v>
      </c>
      <c r="E429" s="865" t="s">
        <v>840</v>
      </c>
      <c r="F429" s="27" t="s">
        <v>838</v>
      </c>
      <c r="G429" s="1505" t="s">
        <v>8871</v>
      </c>
      <c r="H429" s="1506"/>
      <c r="I429" s="1507"/>
      <c r="J429" s="32"/>
      <c r="K429" s="32"/>
      <c r="L429" s="32"/>
    </row>
    <row r="430" spans="1:13" s="866" customFormat="1" ht="16.5" customHeight="1">
      <c r="A430" s="7"/>
      <c r="B430" s="865" t="s">
        <v>336</v>
      </c>
      <c r="C430" s="865" t="s">
        <v>2625</v>
      </c>
      <c r="D430" s="865" t="s">
        <v>8681</v>
      </c>
      <c r="E430" s="865" t="s">
        <v>842</v>
      </c>
      <c r="F430" s="27" t="s">
        <v>838</v>
      </c>
      <c r="G430" s="1505" t="s">
        <v>8872</v>
      </c>
      <c r="H430" s="1506"/>
      <c r="I430" s="1507"/>
      <c r="J430" s="32"/>
      <c r="K430" s="32"/>
      <c r="L430" s="32"/>
    </row>
    <row r="431" spans="1:13" s="866" customFormat="1" ht="16.5" customHeight="1">
      <c r="A431" s="7"/>
      <c r="B431" s="21" t="s">
        <v>329</v>
      </c>
      <c r="C431" s="1508" t="s">
        <v>8451</v>
      </c>
      <c r="D431" s="1508"/>
      <c r="E431" s="1508"/>
      <c r="F431" s="1508"/>
      <c r="G431" s="1508"/>
      <c r="H431" s="1508"/>
      <c r="I431" s="1508"/>
      <c r="J431" s="1508"/>
      <c r="K431" s="1508"/>
      <c r="L431" s="1509"/>
    </row>
    <row r="432" spans="1:13" s="878" customFormat="1" ht="16.5" customHeight="1">
      <c r="B432" s="21" t="s">
        <v>330</v>
      </c>
      <c r="C432" s="1510"/>
      <c r="D432" s="1510"/>
      <c r="E432" s="1510"/>
      <c r="F432" s="1510"/>
      <c r="G432" s="1510"/>
      <c r="H432" s="1510"/>
      <c r="I432" s="1510"/>
      <c r="J432" s="1510"/>
      <c r="K432" s="1510"/>
      <c r="L432" s="1511"/>
    </row>
    <row r="433" spans="1:14" s="878" customFormat="1" ht="16.5" customHeight="1">
      <c r="B433" s="890" t="s">
        <v>331</v>
      </c>
      <c r="C433" s="1747"/>
      <c r="D433" s="1747"/>
      <c r="E433" s="1747"/>
      <c r="F433" s="1747"/>
      <c r="G433" s="1747"/>
      <c r="H433" s="1747"/>
      <c r="I433" s="1747"/>
      <c r="J433" s="1747"/>
      <c r="K433" s="1747"/>
      <c r="L433" s="1747"/>
    </row>
    <row r="435" spans="1:14" s="866" customFormat="1" ht="16.5" customHeight="1">
      <c r="A435" s="7"/>
      <c r="B435" s="1514" t="s">
        <v>2131</v>
      </c>
      <c r="C435" s="1515"/>
      <c r="D435" s="1515"/>
      <c r="E435" s="1515"/>
      <c r="F435" s="1515"/>
      <c r="G435" s="1515"/>
      <c r="H435" s="1515"/>
      <c r="I435" s="1515"/>
      <c r="J435" s="1515"/>
      <c r="K435" s="1515"/>
      <c r="L435" s="1516"/>
      <c r="N435" s="871"/>
    </row>
    <row r="436" spans="1:14" s="866" customFormat="1" ht="16.5" customHeight="1">
      <c r="A436" s="7"/>
      <c r="B436" s="18" t="s">
        <v>308</v>
      </c>
      <c r="C436" s="17" t="s">
        <v>8753</v>
      </c>
      <c r="D436" s="18" t="s">
        <v>300</v>
      </c>
      <c r="E436" s="1508" t="s">
        <v>8755</v>
      </c>
      <c r="F436" s="1509"/>
      <c r="G436" s="18" t="s">
        <v>302</v>
      </c>
      <c r="H436" s="1520"/>
      <c r="I436" s="1521"/>
      <c r="J436" s="1522"/>
      <c r="K436" s="29" t="s">
        <v>309</v>
      </c>
      <c r="L436" s="872" t="s">
        <v>385</v>
      </c>
    </row>
    <row r="437" spans="1:14" s="866" customFormat="1" ht="16.5" customHeight="1">
      <c r="A437" s="7"/>
      <c r="B437" s="1523" t="s">
        <v>310</v>
      </c>
      <c r="C437" s="1523"/>
      <c r="D437" s="1523"/>
      <c r="E437" s="1523" t="s">
        <v>311</v>
      </c>
      <c r="F437" s="1523"/>
      <c r="G437" s="1523"/>
      <c r="H437" s="1523"/>
      <c r="I437" s="1523"/>
      <c r="J437" s="1523"/>
      <c r="K437" s="1523"/>
      <c r="L437" s="1523"/>
    </row>
    <row r="438" spans="1:14" s="873" customFormat="1" ht="16.5" customHeight="1">
      <c r="A438" s="20"/>
      <c r="B438" s="21" t="s">
        <v>312</v>
      </c>
      <c r="C438" s="21" t="s">
        <v>313</v>
      </c>
      <c r="D438" s="21" t="s">
        <v>314</v>
      </c>
      <c r="E438" s="21" t="s">
        <v>315</v>
      </c>
      <c r="F438" s="21" t="s">
        <v>316</v>
      </c>
      <c r="G438" s="21" t="s">
        <v>317</v>
      </c>
      <c r="H438" s="21" t="s">
        <v>318</v>
      </c>
      <c r="I438" s="21" t="s">
        <v>319</v>
      </c>
      <c r="J438" s="21" t="s">
        <v>320</v>
      </c>
      <c r="K438" s="21" t="s">
        <v>321</v>
      </c>
      <c r="L438" s="21" t="s">
        <v>302</v>
      </c>
    </row>
    <row r="439" spans="1:14" s="871" customFormat="1" ht="16.5" customHeight="1">
      <c r="A439" s="22">
        <v>1</v>
      </c>
      <c r="B439" s="865" t="s">
        <v>7394</v>
      </c>
      <c r="C439" s="865" t="s">
        <v>7907</v>
      </c>
      <c r="D439" s="865" t="s">
        <v>387</v>
      </c>
      <c r="E439" s="865" t="s">
        <v>3282</v>
      </c>
      <c r="F439" s="865" t="s">
        <v>8873</v>
      </c>
      <c r="G439" s="865" t="s">
        <v>7577</v>
      </c>
      <c r="H439" s="865" t="s">
        <v>7394</v>
      </c>
      <c r="I439" s="865" t="s">
        <v>7395</v>
      </c>
      <c r="J439" s="865" t="s">
        <v>68</v>
      </c>
      <c r="K439" s="865" t="s">
        <v>8710</v>
      </c>
      <c r="L439" s="865" t="s">
        <v>394</v>
      </c>
      <c r="M439" s="865"/>
    </row>
    <row r="440" spans="1:14" s="871" customFormat="1" ht="16.5" customHeight="1">
      <c r="A440" s="22">
        <v>2</v>
      </c>
      <c r="B440" s="865" t="s">
        <v>7913</v>
      </c>
      <c r="C440" s="865" t="s">
        <v>7914</v>
      </c>
      <c r="D440" s="865" t="s">
        <v>387</v>
      </c>
      <c r="E440" s="865" t="s">
        <v>3282</v>
      </c>
      <c r="F440" s="865" t="s">
        <v>8873</v>
      </c>
      <c r="G440" s="865" t="s">
        <v>7577</v>
      </c>
      <c r="H440" s="865" t="s">
        <v>7388</v>
      </c>
      <c r="I440" s="865" t="s">
        <v>7389</v>
      </c>
      <c r="J440" s="865" t="s">
        <v>68</v>
      </c>
      <c r="K440" s="865" t="s">
        <v>8711</v>
      </c>
      <c r="L440" s="865" t="s">
        <v>394</v>
      </c>
      <c r="M440" s="865"/>
    </row>
    <row r="441" spans="1:14" s="871" customFormat="1" ht="16.5" customHeight="1">
      <c r="A441" s="22">
        <v>3</v>
      </c>
      <c r="B441" s="865" t="s">
        <v>7917</v>
      </c>
      <c r="C441" s="865" t="s">
        <v>7918</v>
      </c>
      <c r="D441" s="865" t="s">
        <v>387</v>
      </c>
      <c r="E441" s="865" t="s">
        <v>3282</v>
      </c>
      <c r="F441" s="865" t="s">
        <v>8873</v>
      </c>
      <c r="G441" s="865" t="s">
        <v>7577</v>
      </c>
      <c r="H441" s="865" t="s">
        <v>1279</v>
      </c>
      <c r="I441" s="865" t="s">
        <v>7400</v>
      </c>
      <c r="J441" s="865" t="s">
        <v>68</v>
      </c>
      <c r="K441" s="865" t="s">
        <v>7998</v>
      </c>
      <c r="L441" s="865" t="s">
        <v>394</v>
      </c>
      <c r="M441" s="865"/>
    </row>
    <row r="442" spans="1:14" s="871" customFormat="1" ht="16.5" customHeight="1">
      <c r="A442" s="22">
        <v>4</v>
      </c>
      <c r="B442" s="865" t="s">
        <v>7922</v>
      </c>
      <c r="C442" s="865" t="s">
        <v>392</v>
      </c>
      <c r="D442" s="865" t="s">
        <v>387</v>
      </c>
      <c r="E442" s="865" t="s">
        <v>3282</v>
      </c>
      <c r="F442" s="865" t="s">
        <v>8873</v>
      </c>
      <c r="G442" s="865" t="s">
        <v>7577</v>
      </c>
      <c r="H442" s="865" t="s">
        <v>8712</v>
      </c>
      <c r="I442" s="865" t="s">
        <v>7923</v>
      </c>
      <c r="J442" s="865" t="s">
        <v>68</v>
      </c>
      <c r="K442" s="865" t="s">
        <v>7924</v>
      </c>
      <c r="L442" s="865" t="s">
        <v>394</v>
      </c>
      <c r="M442" s="865"/>
    </row>
    <row r="443" spans="1:14" s="871" customFormat="1" ht="16.5" customHeight="1">
      <c r="A443" s="22">
        <v>5</v>
      </c>
      <c r="B443" s="865" t="s">
        <v>1259</v>
      </c>
      <c r="C443" s="865" t="s">
        <v>1429</v>
      </c>
      <c r="D443" s="865" t="s">
        <v>387</v>
      </c>
      <c r="E443" s="865" t="s">
        <v>2677</v>
      </c>
      <c r="F443" s="865" t="s">
        <v>8757</v>
      </c>
      <c r="G443" s="865" t="s">
        <v>8758</v>
      </c>
      <c r="H443" s="865" t="s">
        <v>1259</v>
      </c>
      <c r="I443" s="865" t="s">
        <v>2676</v>
      </c>
      <c r="J443" s="865" t="s">
        <v>68</v>
      </c>
      <c r="K443" s="865" t="s">
        <v>8759</v>
      </c>
      <c r="L443" s="865" t="s">
        <v>394</v>
      </c>
      <c r="M443" s="865"/>
    </row>
    <row r="444" spans="1:14" s="871" customFormat="1" ht="16.5" customHeight="1">
      <c r="A444" s="22">
        <v>6</v>
      </c>
      <c r="B444" s="865" t="s">
        <v>7425</v>
      </c>
      <c r="C444" s="865" t="s">
        <v>7929</v>
      </c>
      <c r="D444" s="865" t="s">
        <v>56</v>
      </c>
      <c r="E444" s="865" t="s">
        <v>3282</v>
      </c>
      <c r="F444" s="865" t="s">
        <v>8873</v>
      </c>
      <c r="G444" s="865" t="s">
        <v>7577</v>
      </c>
      <c r="H444" s="865" t="s">
        <v>7425</v>
      </c>
      <c r="I444" s="865" t="s">
        <v>7426</v>
      </c>
      <c r="J444" s="865" t="s">
        <v>89</v>
      </c>
      <c r="K444" s="865" t="s">
        <v>8713</v>
      </c>
      <c r="L444" s="865" t="s">
        <v>394</v>
      </c>
      <c r="M444" s="865"/>
    </row>
    <row r="445" spans="1:14" s="871" customFormat="1" ht="16.5" customHeight="1">
      <c r="A445" s="22">
        <v>7</v>
      </c>
      <c r="B445" s="865" t="s">
        <v>7936</v>
      </c>
      <c r="C445" s="865" t="s">
        <v>7937</v>
      </c>
      <c r="D445" s="865" t="s">
        <v>387</v>
      </c>
      <c r="E445" s="865" t="s">
        <v>3282</v>
      </c>
      <c r="F445" s="865" t="s">
        <v>8873</v>
      </c>
      <c r="G445" s="865" t="s">
        <v>7577</v>
      </c>
      <c r="H445" s="865" t="s">
        <v>7088</v>
      </c>
      <c r="I445" s="865" t="s">
        <v>8715</v>
      </c>
      <c r="J445" s="865" t="s">
        <v>68</v>
      </c>
      <c r="K445" s="865" t="s">
        <v>8716</v>
      </c>
      <c r="L445" s="865" t="s">
        <v>394</v>
      </c>
      <c r="M445" s="865"/>
    </row>
    <row r="446" spans="1:14" s="871" customFormat="1" ht="16.5" customHeight="1">
      <c r="A446" s="22">
        <v>8</v>
      </c>
      <c r="B446" s="865" t="s">
        <v>8760</v>
      </c>
      <c r="C446" s="865" t="s">
        <v>8761</v>
      </c>
      <c r="D446" s="865" t="s">
        <v>387</v>
      </c>
      <c r="E446" s="865" t="s">
        <v>3282</v>
      </c>
      <c r="F446" s="865" t="s">
        <v>8873</v>
      </c>
      <c r="G446" s="865" t="s">
        <v>7577</v>
      </c>
      <c r="H446" s="865" t="s">
        <v>8874</v>
      </c>
      <c r="I446" s="865" t="s">
        <v>8875</v>
      </c>
      <c r="J446" s="865" t="s">
        <v>68</v>
      </c>
      <c r="K446" s="865" t="s">
        <v>8876</v>
      </c>
      <c r="L446" s="865" t="s">
        <v>394</v>
      </c>
      <c r="M446" s="865"/>
    </row>
    <row r="447" spans="1:14" s="871" customFormat="1" ht="16.5" customHeight="1">
      <c r="A447" s="22">
        <v>9</v>
      </c>
      <c r="B447" s="865" t="s">
        <v>7405</v>
      </c>
      <c r="C447" s="865" t="s">
        <v>7406</v>
      </c>
      <c r="D447" s="865" t="s">
        <v>387</v>
      </c>
      <c r="E447" s="865" t="s">
        <v>442</v>
      </c>
      <c r="F447" s="865" t="s">
        <v>442</v>
      </c>
      <c r="G447" s="865" t="s">
        <v>442</v>
      </c>
      <c r="H447" s="865" t="s">
        <v>442</v>
      </c>
      <c r="I447" s="865" t="s">
        <v>442</v>
      </c>
      <c r="J447" s="865" t="s">
        <v>68</v>
      </c>
      <c r="K447" s="874" t="s">
        <v>7934</v>
      </c>
      <c r="L447" s="865" t="s">
        <v>444</v>
      </c>
      <c r="M447" s="865" t="s">
        <v>8454</v>
      </c>
    </row>
    <row r="448" spans="1:14" s="871" customFormat="1" ht="16.5" customHeight="1">
      <c r="A448" s="22">
        <v>10</v>
      </c>
      <c r="B448" s="865" t="s">
        <v>7414</v>
      </c>
      <c r="C448" s="865" t="s">
        <v>7415</v>
      </c>
      <c r="D448" s="865" t="s">
        <v>387</v>
      </c>
      <c r="E448" s="865" t="s">
        <v>442</v>
      </c>
      <c r="F448" s="865" t="s">
        <v>442</v>
      </c>
      <c r="G448" s="865" t="s">
        <v>442</v>
      </c>
      <c r="H448" s="865" t="s">
        <v>442</v>
      </c>
      <c r="I448" s="865" t="s">
        <v>442</v>
      </c>
      <c r="J448" s="865" t="s">
        <v>68</v>
      </c>
      <c r="K448" s="874" t="s">
        <v>7934</v>
      </c>
      <c r="L448" s="865" t="s">
        <v>444</v>
      </c>
      <c r="M448" s="865" t="s">
        <v>8454</v>
      </c>
    </row>
    <row r="449" spans="1:13" s="871" customFormat="1" ht="16.5" customHeight="1">
      <c r="A449" s="22">
        <v>11</v>
      </c>
      <c r="B449" s="865" t="s">
        <v>8762</v>
      </c>
      <c r="C449" s="865" t="s">
        <v>8763</v>
      </c>
      <c r="D449" s="865" t="s">
        <v>387</v>
      </c>
      <c r="E449" s="865" t="s">
        <v>442</v>
      </c>
      <c r="F449" s="865" t="s">
        <v>442</v>
      </c>
      <c r="G449" s="865" t="s">
        <v>442</v>
      </c>
      <c r="H449" s="865" t="s">
        <v>442</v>
      </c>
      <c r="I449" s="865" t="s">
        <v>442</v>
      </c>
      <c r="J449" s="865" t="s">
        <v>68</v>
      </c>
      <c r="K449" s="874" t="s">
        <v>7934</v>
      </c>
      <c r="L449" s="865" t="s">
        <v>444</v>
      </c>
      <c r="M449" s="865" t="s">
        <v>8454</v>
      </c>
    </row>
    <row r="450" spans="1:13" s="871" customFormat="1" ht="16.5" customHeight="1">
      <c r="A450" s="22">
        <v>12</v>
      </c>
      <c r="B450" s="865" t="s">
        <v>8764</v>
      </c>
      <c r="C450" s="865" t="s">
        <v>8765</v>
      </c>
      <c r="D450" s="865" t="s">
        <v>56</v>
      </c>
      <c r="E450" s="865" t="s">
        <v>442</v>
      </c>
      <c r="F450" s="865" t="s">
        <v>442</v>
      </c>
      <c r="G450" s="865" t="s">
        <v>442</v>
      </c>
      <c r="H450" s="865" t="s">
        <v>442</v>
      </c>
      <c r="I450" s="865" t="s">
        <v>442</v>
      </c>
      <c r="J450" s="865" t="s">
        <v>89</v>
      </c>
      <c r="K450" s="874" t="s">
        <v>7934</v>
      </c>
      <c r="L450" s="865" t="s">
        <v>444</v>
      </c>
      <c r="M450" s="865" t="s">
        <v>8454</v>
      </c>
    </row>
    <row r="451" spans="1:13" s="871" customFormat="1" ht="16.5" customHeight="1">
      <c r="A451" s="22">
        <v>13</v>
      </c>
      <c r="B451" s="865" t="s">
        <v>8766</v>
      </c>
      <c r="C451" s="865" t="s">
        <v>8767</v>
      </c>
      <c r="D451" s="865" t="s">
        <v>387</v>
      </c>
      <c r="E451" s="865" t="s">
        <v>442</v>
      </c>
      <c r="F451" s="865" t="s">
        <v>442</v>
      </c>
      <c r="G451" s="865" t="s">
        <v>442</v>
      </c>
      <c r="H451" s="865" t="s">
        <v>442</v>
      </c>
      <c r="I451" s="865" t="s">
        <v>442</v>
      </c>
      <c r="J451" s="865" t="s">
        <v>68</v>
      </c>
      <c r="K451" s="874" t="s">
        <v>7934</v>
      </c>
      <c r="L451" s="865" t="s">
        <v>444</v>
      </c>
      <c r="M451" s="865" t="s">
        <v>8454</v>
      </c>
    </row>
    <row r="452" spans="1:13" s="871" customFormat="1" ht="16.5" customHeight="1">
      <c r="A452" s="22">
        <v>14</v>
      </c>
      <c r="B452" s="865" t="s">
        <v>8768</v>
      </c>
      <c r="C452" s="865" t="s">
        <v>8769</v>
      </c>
      <c r="D452" s="865" t="s">
        <v>387</v>
      </c>
      <c r="E452" s="865" t="s">
        <v>442</v>
      </c>
      <c r="F452" s="865" t="s">
        <v>442</v>
      </c>
      <c r="G452" s="865" t="s">
        <v>442</v>
      </c>
      <c r="H452" s="865" t="s">
        <v>442</v>
      </c>
      <c r="I452" s="865" t="s">
        <v>442</v>
      </c>
      <c r="J452" s="865" t="s">
        <v>68</v>
      </c>
      <c r="K452" s="874" t="s">
        <v>7934</v>
      </c>
      <c r="L452" s="865" t="s">
        <v>444</v>
      </c>
      <c r="M452" s="865" t="s">
        <v>8454</v>
      </c>
    </row>
    <row r="453" spans="1:13" s="871" customFormat="1" ht="16.5" customHeight="1">
      <c r="A453" s="22">
        <v>15</v>
      </c>
      <c r="B453" s="865" t="s">
        <v>8770</v>
      </c>
      <c r="C453" s="865" t="s">
        <v>8771</v>
      </c>
      <c r="D453" s="865" t="s">
        <v>387</v>
      </c>
      <c r="E453" s="865" t="s">
        <v>442</v>
      </c>
      <c r="F453" s="865" t="s">
        <v>442</v>
      </c>
      <c r="G453" s="865" t="s">
        <v>442</v>
      </c>
      <c r="H453" s="865" t="s">
        <v>442</v>
      </c>
      <c r="I453" s="865" t="s">
        <v>442</v>
      </c>
      <c r="J453" s="865" t="s">
        <v>68</v>
      </c>
      <c r="K453" s="874" t="s">
        <v>7934</v>
      </c>
      <c r="L453" s="865" t="s">
        <v>444</v>
      </c>
      <c r="M453" s="865" t="s">
        <v>8454</v>
      </c>
    </row>
    <row r="454" spans="1:13" s="871" customFormat="1" ht="16.5" customHeight="1">
      <c r="A454" s="22">
        <v>16</v>
      </c>
      <c r="B454" s="865" t="s">
        <v>8772</v>
      </c>
      <c r="C454" s="865" t="s">
        <v>8773</v>
      </c>
      <c r="D454" s="865" t="s">
        <v>387</v>
      </c>
      <c r="E454" s="865" t="s">
        <v>442</v>
      </c>
      <c r="F454" s="865" t="s">
        <v>442</v>
      </c>
      <c r="G454" s="865" t="s">
        <v>442</v>
      </c>
      <c r="H454" s="865" t="s">
        <v>442</v>
      </c>
      <c r="I454" s="865" t="s">
        <v>442</v>
      </c>
      <c r="J454" s="865" t="s">
        <v>68</v>
      </c>
      <c r="K454" s="874" t="s">
        <v>7934</v>
      </c>
      <c r="L454" s="865" t="s">
        <v>444</v>
      </c>
      <c r="M454" s="865" t="s">
        <v>8454</v>
      </c>
    </row>
    <row r="455" spans="1:13" s="871" customFormat="1" ht="16.5" customHeight="1">
      <c r="A455" s="22">
        <v>17</v>
      </c>
      <c r="B455" s="865" t="s">
        <v>7938</v>
      </c>
      <c r="C455" s="865" t="s">
        <v>7939</v>
      </c>
      <c r="D455" s="865" t="s">
        <v>387</v>
      </c>
      <c r="E455" s="865" t="s">
        <v>442</v>
      </c>
      <c r="F455" s="865" t="s">
        <v>442</v>
      </c>
      <c r="G455" s="865" t="s">
        <v>442</v>
      </c>
      <c r="H455" s="865" t="s">
        <v>442</v>
      </c>
      <c r="I455" s="865" t="s">
        <v>442</v>
      </c>
      <c r="J455" s="865" t="s">
        <v>68</v>
      </c>
      <c r="K455" s="874" t="s">
        <v>7934</v>
      </c>
      <c r="L455" s="865" t="s">
        <v>444</v>
      </c>
      <c r="M455" s="865" t="s">
        <v>8454</v>
      </c>
    </row>
    <row r="456" spans="1:13" s="871" customFormat="1" ht="16.5" customHeight="1">
      <c r="A456" s="22">
        <v>18</v>
      </c>
      <c r="B456" s="865" t="s">
        <v>7943</v>
      </c>
      <c r="C456" s="865" t="s">
        <v>7944</v>
      </c>
      <c r="D456" s="865" t="s">
        <v>387</v>
      </c>
      <c r="E456" s="865" t="s">
        <v>3282</v>
      </c>
      <c r="F456" s="865" t="s">
        <v>8873</v>
      </c>
      <c r="G456" s="865" t="s">
        <v>7577</v>
      </c>
      <c r="H456" s="865" t="s">
        <v>7431</v>
      </c>
      <c r="I456" s="865" t="s">
        <v>7432</v>
      </c>
      <c r="J456" s="865" t="s">
        <v>68</v>
      </c>
      <c r="K456" s="865" t="s">
        <v>8717</v>
      </c>
      <c r="L456" s="865" t="s">
        <v>394</v>
      </c>
      <c r="M456" s="865"/>
    </row>
    <row r="457" spans="1:13" s="871" customFormat="1" ht="16.5" customHeight="1">
      <c r="A457" s="22">
        <v>19</v>
      </c>
      <c r="B457" s="865" t="s">
        <v>7948</v>
      </c>
      <c r="C457" s="865" t="s">
        <v>7949</v>
      </c>
      <c r="D457" s="865" t="s">
        <v>387</v>
      </c>
      <c r="E457" s="865" t="s">
        <v>3282</v>
      </c>
      <c r="F457" s="865" t="s">
        <v>8873</v>
      </c>
      <c r="G457" s="865" t="s">
        <v>7577</v>
      </c>
      <c r="H457" s="865" t="s">
        <v>7441</v>
      </c>
      <c r="I457" s="865" t="s">
        <v>7442</v>
      </c>
      <c r="J457" s="865" t="s">
        <v>68</v>
      </c>
      <c r="K457" s="865" t="s">
        <v>8718</v>
      </c>
      <c r="L457" s="865" t="s">
        <v>394</v>
      </c>
      <c r="M457" s="865"/>
    </row>
    <row r="458" spans="1:13" s="871" customFormat="1" ht="16.5" customHeight="1">
      <c r="A458" s="22">
        <v>20</v>
      </c>
      <c r="B458" s="865" t="s">
        <v>7952</v>
      </c>
      <c r="C458" s="865" t="s">
        <v>7953</v>
      </c>
      <c r="D458" s="865" t="s">
        <v>387</v>
      </c>
      <c r="E458" s="865" t="s">
        <v>3282</v>
      </c>
      <c r="F458" s="865" t="s">
        <v>8873</v>
      </c>
      <c r="G458" s="865" t="s">
        <v>7577</v>
      </c>
      <c r="H458" s="865" t="s">
        <v>7952</v>
      </c>
      <c r="I458" s="865" t="s">
        <v>7955</v>
      </c>
      <c r="J458" s="865" t="s">
        <v>68</v>
      </c>
      <c r="K458" s="865" t="s">
        <v>7956</v>
      </c>
      <c r="L458" s="865" t="s">
        <v>394</v>
      </c>
      <c r="M458" s="865"/>
    </row>
    <row r="459" spans="1:13" s="871" customFormat="1" ht="16.5" customHeight="1">
      <c r="A459" s="22">
        <v>21</v>
      </c>
      <c r="B459" s="865" t="s">
        <v>397</v>
      </c>
      <c r="C459" s="865" t="s">
        <v>398</v>
      </c>
      <c r="D459" s="865" t="s">
        <v>387</v>
      </c>
      <c r="E459" s="865" t="s">
        <v>354</v>
      </c>
      <c r="F459" s="865" t="s">
        <v>389</v>
      </c>
      <c r="G459" s="865" t="s">
        <v>7957</v>
      </c>
      <c r="H459" s="865" t="s">
        <v>7958</v>
      </c>
      <c r="I459" s="865" t="s">
        <v>7959</v>
      </c>
      <c r="J459" s="865" t="s">
        <v>68</v>
      </c>
      <c r="K459" s="865" t="s">
        <v>7960</v>
      </c>
      <c r="L459" s="865" t="s">
        <v>394</v>
      </c>
      <c r="M459" s="865"/>
    </row>
    <row r="460" spans="1:13" s="871" customFormat="1" ht="16.5" customHeight="1">
      <c r="A460" s="22">
        <v>22</v>
      </c>
      <c r="B460" s="865" t="s">
        <v>1448</v>
      </c>
      <c r="C460" s="865" t="s">
        <v>1447</v>
      </c>
      <c r="D460" s="865" t="s">
        <v>387</v>
      </c>
      <c r="E460" s="865" t="s">
        <v>442</v>
      </c>
      <c r="F460" s="865" t="s">
        <v>442</v>
      </c>
      <c r="G460" s="865" t="s">
        <v>442</v>
      </c>
      <c r="H460" s="865" t="s">
        <v>442</v>
      </c>
      <c r="I460" s="865" t="s">
        <v>442</v>
      </c>
      <c r="J460" s="865" t="s">
        <v>68</v>
      </c>
      <c r="K460" s="874" t="s">
        <v>7934</v>
      </c>
      <c r="L460" s="865" t="s">
        <v>444</v>
      </c>
      <c r="M460" s="865" t="s">
        <v>8454</v>
      </c>
    </row>
    <row r="461" spans="1:13" s="871" customFormat="1" ht="16.5" customHeight="1">
      <c r="A461" s="22">
        <v>23</v>
      </c>
      <c r="B461" s="865" t="s">
        <v>2424</v>
      </c>
      <c r="C461" s="865" t="s">
        <v>2425</v>
      </c>
      <c r="D461" s="865" t="s">
        <v>387</v>
      </c>
      <c r="E461" s="865" t="s">
        <v>442</v>
      </c>
      <c r="F461" s="865" t="s">
        <v>442</v>
      </c>
      <c r="G461" s="865" t="s">
        <v>442</v>
      </c>
      <c r="H461" s="865" t="s">
        <v>442</v>
      </c>
      <c r="I461" s="865" t="s">
        <v>442</v>
      </c>
      <c r="J461" s="865" t="s">
        <v>68</v>
      </c>
      <c r="K461" s="874" t="s">
        <v>7934</v>
      </c>
      <c r="L461" s="865" t="s">
        <v>444</v>
      </c>
      <c r="M461" s="865" t="s">
        <v>8454</v>
      </c>
    </row>
    <row r="462" spans="1:13" s="871" customFormat="1" ht="16.5" customHeight="1">
      <c r="A462" s="22">
        <v>24</v>
      </c>
      <c r="B462" s="865" t="s">
        <v>1702</v>
      </c>
      <c r="C462" s="865" t="s">
        <v>1511</v>
      </c>
      <c r="D462" s="865" t="s">
        <v>387</v>
      </c>
      <c r="E462" s="865" t="s">
        <v>3282</v>
      </c>
      <c r="F462" s="865" t="s">
        <v>8873</v>
      </c>
      <c r="G462" s="865" t="s">
        <v>7577</v>
      </c>
      <c r="H462" s="865" t="s">
        <v>1702</v>
      </c>
      <c r="I462" s="865" t="s">
        <v>7420</v>
      </c>
      <c r="J462" s="865" t="s">
        <v>68</v>
      </c>
      <c r="K462" s="865" t="s">
        <v>7970</v>
      </c>
      <c r="L462" s="865" t="s">
        <v>394</v>
      </c>
      <c r="M462" s="865"/>
    </row>
    <row r="463" spans="1:13" s="871" customFormat="1" ht="16.5" customHeight="1">
      <c r="A463" s="22">
        <v>25</v>
      </c>
      <c r="B463" s="865" t="s">
        <v>7971</v>
      </c>
      <c r="C463" s="865" t="s">
        <v>7972</v>
      </c>
      <c r="D463" s="865" t="s">
        <v>387</v>
      </c>
      <c r="E463" s="865" t="s">
        <v>442</v>
      </c>
      <c r="F463" s="865" t="s">
        <v>442</v>
      </c>
      <c r="G463" s="865" t="s">
        <v>442</v>
      </c>
      <c r="H463" s="865" t="s">
        <v>442</v>
      </c>
      <c r="I463" s="865" t="s">
        <v>442</v>
      </c>
      <c r="J463" s="865" t="s">
        <v>68</v>
      </c>
      <c r="K463" s="874" t="s">
        <v>7934</v>
      </c>
      <c r="L463" s="865" t="s">
        <v>444</v>
      </c>
      <c r="M463" s="865" t="s">
        <v>8454</v>
      </c>
    </row>
    <row r="464" spans="1:13" s="871" customFormat="1" ht="16.5" customHeight="1">
      <c r="A464" s="22">
        <v>26</v>
      </c>
      <c r="B464" s="865" t="s">
        <v>7976</v>
      </c>
      <c r="C464" s="865" t="s">
        <v>7977</v>
      </c>
      <c r="D464" s="865" t="s">
        <v>387</v>
      </c>
      <c r="E464" s="865" t="s">
        <v>442</v>
      </c>
      <c r="F464" s="865" t="s">
        <v>442</v>
      </c>
      <c r="G464" s="865" t="s">
        <v>442</v>
      </c>
      <c r="H464" s="865" t="s">
        <v>442</v>
      </c>
      <c r="I464" s="865" t="s">
        <v>442</v>
      </c>
      <c r="J464" s="865" t="s">
        <v>68</v>
      </c>
      <c r="K464" s="874" t="s">
        <v>7934</v>
      </c>
      <c r="L464" s="865" t="s">
        <v>444</v>
      </c>
      <c r="M464" s="865" t="s">
        <v>8454</v>
      </c>
    </row>
    <row r="465" spans="1:13" s="871" customFormat="1" ht="16.5" customHeight="1">
      <c r="A465" s="22">
        <v>27</v>
      </c>
      <c r="B465" s="865" t="s">
        <v>7981</v>
      </c>
      <c r="C465" s="865" t="s">
        <v>7982</v>
      </c>
      <c r="D465" s="865" t="s">
        <v>387</v>
      </c>
      <c r="E465" s="865" t="s">
        <v>442</v>
      </c>
      <c r="F465" s="865" t="s">
        <v>442</v>
      </c>
      <c r="G465" s="865" t="s">
        <v>442</v>
      </c>
      <c r="H465" s="865" t="s">
        <v>442</v>
      </c>
      <c r="I465" s="865" t="s">
        <v>442</v>
      </c>
      <c r="J465" s="865" t="s">
        <v>68</v>
      </c>
      <c r="K465" s="874" t="s">
        <v>7934</v>
      </c>
      <c r="L465" s="865" t="s">
        <v>444</v>
      </c>
      <c r="M465" s="865" t="s">
        <v>8454</v>
      </c>
    </row>
    <row r="466" spans="1:13" s="871" customFormat="1" ht="16.5" customHeight="1">
      <c r="A466" s="22">
        <v>28</v>
      </c>
      <c r="B466" s="865" t="s">
        <v>7988</v>
      </c>
      <c r="C466" s="865" t="s">
        <v>7989</v>
      </c>
      <c r="D466" s="865" t="s">
        <v>387</v>
      </c>
      <c r="E466" s="865" t="s">
        <v>3282</v>
      </c>
      <c r="F466" s="865" t="s">
        <v>8873</v>
      </c>
      <c r="G466" s="865" t="s">
        <v>7577</v>
      </c>
      <c r="H466" s="865" t="s">
        <v>7483</v>
      </c>
      <c r="I466" s="865" t="s">
        <v>7484</v>
      </c>
      <c r="J466" s="865" t="s">
        <v>68</v>
      </c>
      <c r="K466" s="865" t="s">
        <v>7991</v>
      </c>
      <c r="L466" s="865" t="s">
        <v>394</v>
      </c>
      <c r="M466" s="865"/>
    </row>
    <row r="467" spans="1:13" s="871" customFormat="1" ht="16.5" customHeight="1">
      <c r="A467" s="22">
        <v>29</v>
      </c>
      <c r="B467" s="865" t="s">
        <v>7992</v>
      </c>
      <c r="C467" s="865" t="s">
        <v>7993</v>
      </c>
      <c r="D467" s="865" t="s">
        <v>387</v>
      </c>
      <c r="E467" s="865" t="s">
        <v>336</v>
      </c>
      <c r="F467" s="865" t="s">
        <v>8440</v>
      </c>
      <c r="G467" s="865" t="s">
        <v>8441</v>
      </c>
      <c r="H467" s="865" t="s">
        <v>8691</v>
      </c>
      <c r="I467" s="865" t="s">
        <v>8692</v>
      </c>
      <c r="J467" s="865" t="s">
        <v>68</v>
      </c>
      <c r="K467" s="865" t="s">
        <v>8864</v>
      </c>
      <c r="L467" s="865" t="s">
        <v>394</v>
      </c>
      <c r="M467" s="865"/>
    </row>
    <row r="468" spans="1:13" s="871" customFormat="1" ht="16.5" customHeight="1">
      <c r="A468" s="22">
        <v>30</v>
      </c>
      <c r="B468" s="865" t="s">
        <v>1919</v>
      </c>
      <c r="C468" s="865" t="s">
        <v>1920</v>
      </c>
      <c r="D468" s="865" t="s">
        <v>387</v>
      </c>
      <c r="E468" s="865" t="s">
        <v>336</v>
      </c>
      <c r="F468" s="865" t="s">
        <v>8440</v>
      </c>
      <c r="G468" s="865" t="s">
        <v>8441</v>
      </c>
      <c r="H468" s="865" t="s">
        <v>1279</v>
      </c>
      <c r="I468" s="865" t="s">
        <v>8442</v>
      </c>
      <c r="J468" s="865" t="s">
        <v>68</v>
      </c>
      <c r="K468" s="865" t="s">
        <v>8443</v>
      </c>
      <c r="L468" s="865" t="s">
        <v>394</v>
      </c>
      <c r="M468" s="865"/>
    </row>
    <row r="469" spans="1:13" s="871" customFormat="1" ht="16.5" customHeight="1">
      <c r="A469" s="22">
        <v>31</v>
      </c>
      <c r="B469" s="865" t="s">
        <v>7999</v>
      </c>
      <c r="C469" s="865" t="s">
        <v>8000</v>
      </c>
      <c r="D469" s="865" t="s">
        <v>387</v>
      </c>
      <c r="E469" s="865" t="s">
        <v>336</v>
      </c>
      <c r="F469" s="865" t="s">
        <v>2625</v>
      </c>
      <c r="G469" s="865" t="s">
        <v>8681</v>
      </c>
      <c r="H469" s="865" t="s">
        <v>2627</v>
      </c>
      <c r="I469" s="865" t="s">
        <v>2628</v>
      </c>
      <c r="J469" s="865" t="s">
        <v>68</v>
      </c>
      <c r="K469" s="865" t="s">
        <v>8865</v>
      </c>
      <c r="L469" s="865" t="s">
        <v>394</v>
      </c>
      <c r="M469" s="865"/>
    </row>
    <row r="470" spans="1:13" s="871" customFormat="1" ht="16.5" customHeight="1">
      <c r="A470" s="22">
        <v>32</v>
      </c>
      <c r="B470" s="865" t="s">
        <v>8008</v>
      </c>
      <c r="C470" s="865" t="s">
        <v>8009</v>
      </c>
      <c r="D470" s="865" t="s">
        <v>387</v>
      </c>
      <c r="E470" s="865" t="s">
        <v>442</v>
      </c>
      <c r="F470" s="865" t="s">
        <v>442</v>
      </c>
      <c r="G470" s="865" t="s">
        <v>442</v>
      </c>
      <c r="H470" s="865" t="s">
        <v>442</v>
      </c>
      <c r="I470" s="865" t="s">
        <v>442</v>
      </c>
      <c r="J470" s="865" t="s">
        <v>68</v>
      </c>
      <c r="K470" s="874" t="s">
        <v>7934</v>
      </c>
      <c r="L470" s="865" t="s">
        <v>444</v>
      </c>
      <c r="M470" s="865" t="s">
        <v>8454</v>
      </c>
    </row>
    <row r="471" spans="1:13" s="871" customFormat="1" ht="16.5" customHeight="1">
      <c r="A471" s="22">
        <v>33</v>
      </c>
      <c r="B471" s="865" t="s">
        <v>8010</v>
      </c>
      <c r="C471" s="865" t="s">
        <v>8011</v>
      </c>
      <c r="D471" s="865" t="s">
        <v>387</v>
      </c>
      <c r="E471" s="865" t="s">
        <v>442</v>
      </c>
      <c r="F471" s="865" t="s">
        <v>442</v>
      </c>
      <c r="G471" s="865" t="s">
        <v>442</v>
      </c>
      <c r="H471" s="865" t="s">
        <v>442</v>
      </c>
      <c r="I471" s="865" t="s">
        <v>442</v>
      </c>
      <c r="J471" s="865" t="s">
        <v>68</v>
      </c>
      <c r="K471" s="874" t="s">
        <v>7934</v>
      </c>
      <c r="L471" s="865" t="s">
        <v>444</v>
      </c>
      <c r="M471" s="865" t="s">
        <v>8454</v>
      </c>
    </row>
    <row r="472" spans="1:13" s="871" customFormat="1" ht="16.5" customHeight="1">
      <c r="A472" s="22">
        <v>34</v>
      </c>
      <c r="B472" s="865" t="s">
        <v>8015</v>
      </c>
      <c r="C472" s="865" t="s">
        <v>8016</v>
      </c>
      <c r="D472" s="865" t="s">
        <v>56</v>
      </c>
      <c r="E472" s="865" t="s">
        <v>442</v>
      </c>
      <c r="F472" s="865" t="s">
        <v>442</v>
      </c>
      <c r="G472" s="865" t="s">
        <v>442</v>
      </c>
      <c r="H472" s="865" t="s">
        <v>442</v>
      </c>
      <c r="I472" s="865" t="s">
        <v>442</v>
      </c>
      <c r="J472" s="865" t="s">
        <v>89</v>
      </c>
      <c r="K472" s="874" t="s">
        <v>7934</v>
      </c>
      <c r="L472" s="865" t="s">
        <v>444</v>
      </c>
      <c r="M472" s="865" t="s">
        <v>8454</v>
      </c>
    </row>
    <row r="473" spans="1:13" s="871" customFormat="1" ht="16.5" customHeight="1">
      <c r="A473" s="22">
        <v>35</v>
      </c>
      <c r="B473" s="865" t="s">
        <v>8020</v>
      </c>
      <c r="C473" s="865" t="s">
        <v>8021</v>
      </c>
      <c r="D473" s="865" t="s">
        <v>56</v>
      </c>
      <c r="E473" s="865" t="s">
        <v>442</v>
      </c>
      <c r="F473" s="865" t="s">
        <v>442</v>
      </c>
      <c r="G473" s="865" t="s">
        <v>442</v>
      </c>
      <c r="H473" s="865" t="s">
        <v>442</v>
      </c>
      <c r="I473" s="865" t="s">
        <v>442</v>
      </c>
      <c r="J473" s="865" t="s">
        <v>89</v>
      </c>
      <c r="K473" s="874" t="s">
        <v>7934</v>
      </c>
      <c r="L473" s="865" t="s">
        <v>444</v>
      </c>
      <c r="M473" s="865" t="s">
        <v>8454</v>
      </c>
    </row>
    <row r="474" spans="1:13" s="871" customFormat="1" ht="16.5" customHeight="1">
      <c r="A474" s="22">
        <v>36</v>
      </c>
      <c r="B474" s="865" t="s">
        <v>8775</v>
      </c>
      <c r="C474" s="865" t="s">
        <v>8026</v>
      </c>
      <c r="D474" s="865" t="s">
        <v>56</v>
      </c>
      <c r="E474" s="865" t="s">
        <v>3282</v>
      </c>
      <c r="F474" s="865" t="s">
        <v>8873</v>
      </c>
      <c r="G474" s="865" t="s">
        <v>7577</v>
      </c>
      <c r="H474" s="865" t="s">
        <v>7435</v>
      </c>
      <c r="I474" s="865" t="s">
        <v>7437</v>
      </c>
      <c r="J474" s="865" t="s">
        <v>89</v>
      </c>
      <c r="K474" s="865" t="s">
        <v>8722</v>
      </c>
      <c r="L474" s="865" t="s">
        <v>394</v>
      </c>
      <c r="M474" s="865"/>
    </row>
    <row r="475" spans="1:13" s="871" customFormat="1" ht="16.5" customHeight="1">
      <c r="A475" s="22">
        <v>37</v>
      </c>
      <c r="B475" s="865" t="s">
        <v>7986</v>
      </c>
      <c r="C475" s="865" t="s">
        <v>7987</v>
      </c>
      <c r="D475" s="865" t="s">
        <v>387</v>
      </c>
      <c r="E475" s="865" t="s">
        <v>3282</v>
      </c>
      <c r="F475" s="865" t="s">
        <v>8873</v>
      </c>
      <c r="G475" s="865" t="s">
        <v>7577</v>
      </c>
      <c r="H475" s="865" t="s">
        <v>7375</v>
      </c>
      <c r="I475" s="865" t="s">
        <v>7376</v>
      </c>
      <c r="J475" s="865" t="s">
        <v>68</v>
      </c>
      <c r="K475" s="865" t="s">
        <v>8719</v>
      </c>
      <c r="L475" s="865" t="s">
        <v>394</v>
      </c>
      <c r="M475" s="865"/>
    </row>
    <row r="476" spans="1:13" s="871" customFormat="1" ht="16.5" customHeight="1">
      <c r="A476" s="22">
        <v>38</v>
      </c>
      <c r="B476" s="865" t="s">
        <v>8030</v>
      </c>
      <c r="C476" s="865" t="s">
        <v>8031</v>
      </c>
      <c r="D476" s="865" t="s">
        <v>387</v>
      </c>
      <c r="E476" s="865" t="s">
        <v>442</v>
      </c>
      <c r="F476" s="865" t="s">
        <v>442</v>
      </c>
      <c r="G476" s="865" t="s">
        <v>442</v>
      </c>
      <c r="H476" s="865" t="s">
        <v>442</v>
      </c>
      <c r="I476" s="865" t="s">
        <v>442</v>
      </c>
      <c r="J476" s="865" t="s">
        <v>68</v>
      </c>
      <c r="K476" s="874" t="s">
        <v>7934</v>
      </c>
      <c r="L476" s="865" t="s">
        <v>444</v>
      </c>
      <c r="M476" s="865" t="s">
        <v>8454</v>
      </c>
    </row>
    <row r="477" spans="1:13" s="871" customFormat="1" ht="16.5" customHeight="1">
      <c r="A477" s="22">
        <v>39</v>
      </c>
      <c r="B477" s="865" t="s">
        <v>8035</v>
      </c>
      <c r="C477" s="865" t="s">
        <v>8036</v>
      </c>
      <c r="D477" s="865" t="s">
        <v>387</v>
      </c>
      <c r="E477" s="865" t="s">
        <v>442</v>
      </c>
      <c r="F477" s="865" t="s">
        <v>442</v>
      </c>
      <c r="G477" s="865" t="s">
        <v>442</v>
      </c>
      <c r="H477" s="865" t="s">
        <v>442</v>
      </c>
      <c r="I477" s="865" t="s">
        <v>442</v>
      </c>
      <c r="J477" s="865" t="s">
        <v>68</v>
      </c>
      <c r="K477" s="874" t="s">
        <v>7934</v>
      </c>
      <c r="L477" s="865" t="s">
        <v>444</v>
      </c>
      <c r="M477" s="865" t="s">
        <v>8454</v>
      </c>
    </row>
    <row r="478" spans="1:13" s="871" customFormat="1" ht="16.5" customHeight="1">
      <c r="A478" s="22">
        <v>40</v>
      </c>
      <c r="B478" s="865" t="s">
        <v>8040</v>
      </c>
      <c r="C478" s="865" t="s">
        <v>8041</v>
      </c>
      <c r="D478" s="865" t="s">
        <v>387</v>
      </c>
      <c r="E478" s="865" t="s">
        <v>442</v>
      </c>
      <c r="F478" s="865" t="s">
        <v>442</v>
      </c>
      <c r="G478" s="865" t="s">
        <v>442</v>
      </c>
      <c r="H478" s="865" t="s">
        <v>442</v>
      </c>
      <c r="I478" s="865" t="s">
        <v>442</v>
      </c>
      <c r="J478" s="865" t="s">
        <v>68</v>
      </c>
      <c r="K478" s="874" t="s">
        <v>7934</v>
      </c>
      <c r="L478" s="865" t="s">
        <v>444</v>
      </c>
      <c r="M478" s="865" t="s">
        <v>8454</v>
      </c>
    </row>
    <row r="479" spans="1:13" s="871" customFormat="1" ht="16.5" customHeight="1">
      <c r="A479" s="22">
        <v>41</v>
      </c>
      <c r="B479" s="865" t="s">
        <v>8042</v>
      </c>
      <c r="C479" s="865" t="s">
        <v>8043</v>
      </c>
      <c r="D479" s="865" t="s">
        <v>387</v>
      </c>
      <c r="E479" s="865" t="s">
        <v>442</v>
      </c>
      <c r="F479" s="865" t="s">
        <v>442</v>
      </c>
      <c r="G479" s="865" t="s">
        <v>442</v>
      </c>
      <c r="H479" s="865" t="s">
        <v>442</v>
      </c>
      <c r="I479" s="865" t="s">
        <v>442</v>
      </c>
      <c r="J479" s="865" t="s">
        <v>68</v>
      </c>
      <c r="K479" s="874" t="s">
        <v>7934</v>
      </c>
      <c r="L479" s="865" t="s">
        <v>444</v>
      </c>
      <c r="M479" s="865" t="s">
        <v>8454</v>
      </c>
    </row>
    <row r="480" spans="1:13" s="871" customFormat="1" ht="16.5" customHeight="1">
      <c r="A480" s="22">
        <v>42</v>
      </c>
      <c r="B480" s="865" t="s">
        <v>8777</v>
      </c>
      <c r="C480" s="865" t="s">
        <v>8778</v>
      </c>
      <c r="D480" s="865" t="s">
        <v>387</v>
      </c>
      <c r="E480" s="865" t="s">
        <v>442</v>
      </c>
      <c r="F480" s="865" t="s">
        <v>442</v>
      </c>
      <c r="G480" s="865" t="s">
        <v>442</v>
      </c>
      <c r="H480" s="865" t="s">
        <v>442</v>
      </c>
      <c r="I480" s="865" t="s">
        <v>442</v>
      </c>
      <c r="J480" s="865" t="s">
        <v>68</v>
      </c>
      <c r="K480" s="874" t="s">
        <v>7934</v>
      </c>
      <c r="L480" s="865" t="s">
        <v>444</v>
      </c>
      <c r="M480" s="865" t="s">
        <v>8454</v>
      </c>
    </row>
    <row r="481" spans="1:13" s="871" customFormat="1" ht="16.5" customHeight="1">
      <c r="A481" s="22">
        <v>43</v>
      </c>
      <c r="B481" s="865" t="s">
        <v>8044</v>
      </c>
      <c r="C481" s="865" t="s">
        <v>8045</v>
      </c>
      <c r="D481" s="865" t="s">
        <v>387</v>
      </c>
      <c r="E481" s="865" t="s">
        <v>3282</v>
      </c>
      <c r="F481" s="865" t="s">
        <v>8873</v>
      </c>
      <c r="G481" s="865" t="s">
        <v>7577</v>
      </c>
      <c r="H481" s="865" t="s">
        <v>7494</v>
      </c>
      <c r="I481" s="865" t="s">
        <v>7495</v>
      </c>
      <c r="J481" s="865" t="s">
        <v>68</v>
      </c>
      <c r="K481" s="865" t="s">
        <v>8723</v>
      </c>
      <c r="L481" s="865" t="s">
        <v>394</v>
      </c>
      <c r="M481" s="865"/>
    </row>
    <row r="482" spans="1:13" s="871" customFormat="1" ht="16.5" customHeight="1">
      <c r="A482" s="22">
        <v>44</v>
      </c>
      <c r="B482" s="865" t="s">
        <v>8779</v>
      </c>
      <c r="C482" s="865" t="s">
        <v>8780</v>
      </c>
      <c r="D482" s="865" t="s">
        <v>56</v>
      </c>
      <c r="E482" s="865" t="s">
        <v>442</v>
      </c>
      <c r="F482" s="865" t="s">
        <v>442</v>
      </c>
      <c r="G482" s="865" t="s">
        <v>442</v>
      </c>
      <c r="H482" s="865" t="s">
        <v>442</v>
      </c>
      <c r="I482" s="865" t="s">
        <v>442</v>
      </c>
      <c r="J482" s="865" t="s">
        <v>89</v>
      </c>
      <c r="K482" s="874" t="s">
        <v>7934</v>
      </c>
      <c r="L482" s="865" t="s">
        <v>444</v>
      </c>
      <c r="M482" s="865" t="s">
        <v>8454</v>
      </c>
    </row>
    <row r="483" spans="1:13" s="871" customFormat="1" ht="16.5" customHeight="1">
      <c r="A483" s="22">
        <v>45</v>
      </c>
      <c r="B483" s="865" t="s">
        <v>8049</v>
      </c>
      <c r="C483" s="865" t="s">
        <v>8050</v>
      </c>
      <c r="D483" s="865" t="s">
        <v>56</v>
      </c>
      <c r="E483" s="865" t="s">
        <v>442</v>
      </c>
      <c r="F483" s="865" t="s">
        <v>442</v>
      </c>
      <c r="G483" s="865" t="s">
        <v>442</v>
      </c>
      <c r="H483" s="865" t="s">
        <v>442</v>
      </c>
      <c r="I483" s="865" t="s">
        <v>442</v>
      </c>
      <c r="J483" s="865" t="s">
        <v>89</v>
      </c>
      <c r="K483" s="874" t="s">
        <v>7934</v>
      </c>
      <c r="L483" s="865" t="s">
        <v>444</v>
      </c>
      <c r="M483" s="865" t="s">
        <v>8454</v>
      </c>
    </row>
    <row r="484" spans="1:13" s="871" customFormat="1" ht="16.5" customHeight="1">
      <c r="A484" s="22">
        <v>46</v>
      </c>
      <c r="B484" s="865" t="s">
        <v>8059</v>
      </c>
      <c r="C484" s="865" t="s">
        <v>8060</v>
      </c>
      <c r="D484" s="865" t="s">
        <v>387</v>
      </c>
      <c r="E484" s="865" t="s">
        <v>442</v>
      </c>
      <c r="F484" s="865" t="s">
        <v>442</v>
      </c>
      <c r="G484" s="865" t="s">
        <v>442</v>
      </c>
      <c r="H484" s="865" t="s">
        <v>442</v>
      </c>
      <c r="I484" s="865" t="s">
        <v>442</v>
      </c>
      <c r="J484" s="865" t="s">
        <v>68</v>
      </c>
      <c r="K484" s="874" t="s">
        <v>7934</v>
      </c>
      <c r="L484" s="865" t="s">
        <v>444</v>
      </c>
      <c r="M484" s="865" t="s">
        <v>8454</v>
      </c>
    </row>
    <row r="485" spans="1:13" s="871" customFormat="1" ht="16.5" customHeight="1">
      <c r="A485" s="22">
        <v>47</v>
      </c>
      <c r="B485" s="865" t="s">
        <v>8063</v>
      </c>
      <c r="C485" s="865" t="s">
        <v>8064</v>
      </c>
      <c r="D485" s="865" t="s">
        <v>387</v>
      </c>
      <c r="E485" s="865" t="s">
        <v>442</v>
      </c>
      <c r="F485" s="865" t="s">
        <v>442</v>
      </c>
      <c r="G485" s="865" t="s">
        <v>442</v>
      </c>
      <c r="H485" s="865" t="s">
        <v>442</v>
      </c>
      <c r="I485" s="865" t="s">
        <v>442</v>
      </c>
      <c r="J485" s="865" t="s">
        <v>68</v>
      </c>
      <c r="K485" s="874" t="s">
        <v>7934</v>
      </c>
      <c r="L485" s="865" t="s">
        <v>444</v>
      </c>
      <c r="M485" s="865" t="s">
        <v>8454</v>
      </c>
    </row>
    <row r="486" spans="1:13" s="871" customFormat="1" ht="16.5" customHeight="1">
      <c r="A486" s="22">
        <v>48</v>
      </c>
      <c r="B486" s="865" t="s">
        <v>8068</v>
      </c>
      <c r="C486" s="865" t="s">
        <v>8069</v>
      </c>
      <c r="D486" s="865" t="s">
        <v>56</v>
      </c>
      <c r="E486" s="865" t="s">
        <v>442</v>
      </c>
      <c r="F486" s="865" t="s">
        <v>442</v>
      </c>
      <c r="G486" s="865" t="s">
        <v>442</v>
      </c>
      <c r="H486" s="865" t="s">
        <v>442</v>
      </c>
      <c r="I486" s="865" t="s">
        <v>442</v>
      </c>
      <c r="J486" s="865" t="s">
        <v>89</v>
      </c>
      <c r="K486" s="874" t="s">
        <v>7934</v>
      </c>
      <c r="L486" s="865" t="s">
        <v>444</v>
      </c>
      <c r="M486" s="865" t="s">
        <v>8454</v>
      </c>
    </row>
    <row r="487" spans="1:13" s="871" customFormat="1" ht="16.5" customHeight="1">
      <c r="A487" s="22">
        <v>49</v>
      </c>
      <c r="B487" s="865" t="s">
        <v>8073</v>
      </c>
      <c r="C487" s="865" t="s">
        <v>8074</v>
      </c>
      <c r="D487" s="865" t="s">
        <v>387</v>
      </c>
      <c r="E487" s="865" t="s">
        <v>442</v>
      </c>
      <c r="F487" s="865" t="s">
        <v>442</v>
      </c>
      <c r="G487" s="865" t="s">
        <v>442</v>
      </c>
      <c r="H487" s="865" t="s">
        <v>442</v>
      </c>
      <c r="I487" s="865" t="s">
        <v>442</v>
      </c>
      <c r="J487" s="865" t="s">
        <v>68</v>
      </c>
      <c r="K487" s="874" t="s">
        <v>7934</v>
      </c>
      <c r="L487" s="865" t="s">
        <v>444</v>
      </c>
      <c r="M487" s="865" t="s">
        <v>8454</v>
      </c>
    </row>
    <row r="488" spans="1:13" s="871" customFormat="1" ht="16.5" customHeight="1">
      <c r="A488" s="22">
        <v>50</v>
      </c>
      <c r="B488" s="865" t="s">
        <v>8782</v>
      </c>
      <c r="C488" s="865" t="s">
        <v>8079</v>
      </c>
      <c r="D488" s="865" t="s">
        <v>387</v>
      </c>
      <c r="E488" s="865" t="s">
        <v>442</v>
      </c>
      <c r="F488" s="865" t="s">
        <v>442</v>
      </c>
      <c r="G488" s="865" t="s">
        <v>442</v>
      </c>
      <c r="H488" s="865" t="s">
        <v>442</v>
      </c>
      <c r="I488" s="865" t="s">
        <v>442</v>
      </c>
      <c r="J488" s="865" t="s">
        <v>68</v>
      </c>
      <c r="K488" s="874" t="s">
        <v>7934</v>
      </c>
      <c r="L488" s="865" t="s">
        <v>444</v>
      </c>
      <c r="M488" s="865" t="s">
        <v>8454</v>
      </c>
    </row>
    <row r="489" spans="1:13" s="871" customFormat="1" ht="16.5" customHeight="1">
      <c r="A489" s="22">
        <v>51</v>
      </c>
      <c r="B489" s="865" t="s">
        <v>8085</v>
      </c>
      <c r="C489" s="865" t="s">
        <v>8084</v>
      </c>
      <c r="D489" s="865" t="s">
        <v>387</v>
      </c>
      <c r="E489" s="865" t="s">
        <v>442</v>
      </c>
      <c r="F489" s="865" t="s">
        <v>442</v>
      </c>
      <c r="G489" s="865" t="s">
        <v>442</v>
      </c>
      <c r="H489" s="865" t="s">
        <v>442</v>
      </c>
      <c r="I489" s="865" t="s">
        <v>442</v>
      </c>
      <c r="J489" s="865" t="s">
        <v>68</v>
      </c>
      <c r="K489" s="874" t="s">
        <v>7934</v>
      </c>
      <c r="L489" s="865" t="s">
        <v>444</v>
      </c>
      <c r="M489" s="865" t="s">
        <v>8454</v>
      </c>
    </row>
    <row r="490" spans="1:13" s="871" customFormat="1" ht="16.5" customHeight="1">
      <c r="A490" s="22">
        <v>52</v>
      </c>
      <c r="B490" s="865" t="s">
        <v>8730</v>
      </c>
      <c r="C490" s="865" t="s">
        <v>8089</v>
      </c>
      <c r="D490" s="865" t="s">
        <v>387</v>
      </c>
      <c r="E490" s="865" t="s">
        <v>442</v>
      </c>
      <c r="F490" s="865" t="s">
        <v>442</v>
      </c>
      <c r="G490" s="865" t="s">
        <v>442</v>
      </c>
      <c r="H490" s="865" t="s">
        <v>442</v>
      </c>
      <c r="I490" s="865" t="s">
        <v>442</v>
      </c>
      <c r="J490" s="865" t="s">
        <v>68</v>
      </c>
      <c r="K490" s="874" t="s">
        <v>7934</v>
      </c>
      <c r="L490" s="865" t="s">
        <v>444</v>
      </c>
      <c r="M490" s="865" t="s">
        <v>8454</v>
      </c>
    </row>
    <row r="491" spans="1:13" s="871" customFormat="1" ht="16.5" customHeight="1">
      <c r="A491" s="22">
        <v>53</v>
      </c>
      <c r="B491" s="865" t="s">
        <v>8784</v>
      </c>
      <c r="C491" s="865" t="s">
        <v>8094</v>
      </c>
      <c r="D491" s="865" t="s">
        <v>56</v>
      </c>
      <c r="E491" s="865" t="s">
        <v>442</v>
      </c>
      <c r="F491" s="865" t="s">
        <v>442</v>
      </c>
      <c r="G491" s="865" t="s">
        <v>442</v>
      </c>
      <c r="H491" s="865" t="s">
        <v>442</v>
      </c>
      <c r="I491" s="865" t="s">
        <v>442</v>
      </c>
      <c r="J491" s="865" t="s">
        <v>89</v>
      </c>
      <c r="K491" s="874" t="s">
        <v>7934</v>
      </c>
      <c r="L491" s="865" t="s">
        <v>444</v>
      </c>
      <c r="M491" s="865" t="s">
        <v>8454</v>
      </c>
    </row>
    <row r="492" spans="1:13" s="871" customFormat="1" ht="16.5" customHeight="1">
      <c r="A492" s="22">
        <v>54</v>
      </c>
      <c r="B492" s="865" t="s">
        <v>8098</v>
      </c>
      <c r="C492" s="865" t="s">
        <v>8099</v>
      </c>
      <c r="D492" s="865" t="s">
        <v>387</v>
      </c>
      <c r="E492" s="865" t="s">
        <v>442</v>
      </c>
      <c r="F492" s="865" t="s">
        <v>442</v>
      </c>
      <c r="G492" s="865" t="s">
        <v>442</v>
      </c>
      <c r="H492" s="865" t="s">
        <v>442</v>
      </c>
      <c r="I492" s="865" t="s">
        <v>442</v>
      </c>
      <c r="J492" s="865" t="s">
        <v>68</v>
      </c>
      <c r="K492" s="874" t="s">
        <v>7934</v>
      </c>
      <c r="L492" s="865" t="s">
        <v>444</v>
      </c>
      <c r="M492" s="865" t="s">
        <v>8454</v>
      </c>
    </row>
    <row r="493" spans="1:13" s="871" customFormat="1" ht="16.5" customHeight="1">
      <c r="A493" s="22">
        <v>55</v>
      </c>
      <c r="B493" s="865" t="s">
        <v>8103</v>
      </c>
      <c r="C493" s="865" t="s">
        <v>8104</v>
      </c>
      <c r="D493" s="865" t="s">
        <v>387</v>
      </c>
      <c r="E493" s="865" t="s">
        <v>442</v>
      </c>
      <c r="F493" s="865" t="s">
        <v>442</v>
      </c>
      <c r="G493" s="865" t="s">
        <v>442</v>
      </c>
      <c r="H493" s="865" t="s">
        <v>442</v>
      </c>
      <c r="I493" s="865" t="s">
        <v>442</v>
      </c>
      <c r="J493" s="865" t="s">
        <v>68</v>
      </c>
      <c r="K493" s="874" t="s">
        <v>7934</v>
      </c>
      <c r="L493" s="865" t="s">
        <v>444</v>
      </c>
      <c r="M493" s="865" t="s">
        <v>8454</v>
      </c>
    </row>
    <row r="494" spans="1:13" s="871" customFormat="1" ht="16.5" customHeight="1">
      <c r="A494" s="22">
        <v>56</v>
      </c>
      <c r="B494" s="865" t="s">
        <v>8108</v>
      </c>
      <c r="C494" s="865" t="s">
        <v>8109</v>
      </c>
      <c r="D494" s="865" t="s">
        <v>387</v>
      </c>
      <c r="E494" s="865" t="s">
        <v>442</v>
      </c>
      <c r="F494" s="865" t="s">
        <v>442</v>
      </c>
      <c r="G494" s="865" t="s">
        <v>442</v>
      </c>
      <c r="H494" s="865" t="s">
        <v>442</v>
      </c>
      <c r="I494" s="865" t="s">
        <v>442</v>
      </c>
      <c r="J494" s="865" t="s">
        <v>68</v>
      </c>
      <c r="K494" s="874" t="s">
        <v>7934</v>
      </c>
      <c r="L494" s="865" t="s">
        <v>444</v>
      </c>
      <c r="M494" s="865" t="s">
        <v>8454</v>
      </c>
    </row>
    <row r="495" spans="1:13" s="871" customFormat="1" ht="16.5" customHeight="1">
      <c r="A495" s="22">
        <v>57</v>
      </c>
      <c r="B495" s="865" t="s">
        <v>8112</v>
      </c>
      <c r="C495" s="865" t="s">
        <v>8113</v>
      </c>
      <c r="D495" s="865" t="s">
        <v>387</v>
      </c>
      <c r="E495" s="865" t="s">
        <v>442</v>
      </c>
      <c r="F495" s="865" t="s">
        <v>442</v>
      </c>
      <c r="G495" s="865" t="s">
        <v>442</v>
      </c>
      <c r="H495" s="865" t="s">
        <v>442</v>
      </c>
      <c r="I495" s="865" t="s">
        <v>442</v>
      </c>
      <c r="J495" s="865" t="s">
        <v>68</v>
      </c>
      <c r="K495" s="874" t="s">
        <v>7934</v>
      </c>
      <c r="L495" s="865" t="s">
        <v>444</v>
      </c>
      <c r="M495" s="865" t="s">
        <v>8454</v>
      </c>
    </row>
    <row r="496" spans="1:13" s="871" customFormat="1" ht="16.5" customHeight="1">
      <c r="A496" s="22">
        <v>58</v>
      </c>
      <c r="B496" s="865" t="s">
        <v>8117</v>
      </c>
      <c r="C496" s="865" t="s">
        <v>8118</v>
      </c>
      <c r="D496" s="865" t="s">
        <v>56</v>
      </c>
      <c r="E496" s="865" t="s">
        <v>442</v>
      </c>
      <c r="F496" s="865" t="s">
        <v>442</v>
      </c>
      <c r="G496" s="865" t="s">
        <v>442</v>
      </c>
      <c r="H496" s="865" t="s">
        <v>442</v>
      </c>
      <c r="I496" s="865" t="s">
        <v>442</v>
      </c>
      <c r="J496" s="865" t="s">
        <v>89</v>
      </c>
      <c r="K496" s="874" t="s">
        <v>7934</v>
      </c>
      <c r="L496" s="865" t="s">
        <v>444</v>
      </c>
      <c r="M496" s="865" t="s">
        <v>8454</v>
      </c>
    </row>
    <row r="497" spans="1:13" s="871" customFormat="1" ht="16.5" customHeight="1">
      <c r="A497" s="22">
        <v>59</v>
      </c>
      <c r="B497" s="865" t="s">
        <v>8122</v>
      </c>
      <c r="C497" s="865" t="s">
        <v>8123</v>
      </c>
      <c r="D497" s="865" t="s">
        <v>387</v>
      </c>
      <c r="E497" s="865" t="s">
        <v>442</v>
      </c>
      <c r="F497" s="865" t="s">
        <v>442</v>
      </c>
      <c r="G497" s="865" t="s">
        <v>442</v>
      </c>
      <c r="H497" s="865" t="s">
        <v>442</v>
      </c>
      <c r="I497" s="865" t="s">
        <v>442</v>
      </c>
      <c r="J497" s="865" t="s">
        <v>68</v>
      </c>
      <c r="K497" s="874" t="s">
        <v>7934</v>
      </c>
      <c r="L497" s="865" t="s">
        <v>444</v>
      </c>
      <c r="M497" s="865" t="s">
        <v>8454</v>
      </c>
    </row>
    <row r="498" spans="1:13" s="871" customFormat="1" ht="16.5" customHeight="1">
      <c r="A498" s="22">
        <v>60</v>
      </c>
      <c r="B498" s="865" t="s">
        <v>8127</v>
      </c>
      <c r="C498" s="865" t="s">
        <v>8128</v>
      </c>
      <c r="D498" s="865" t="s">
        <v>387</v>
      </c>
      <c r="E498" s="865" t="s">
        <v>442</v>
      </c>
      <c r="F498" s="865" t="s">
        <v>442</v>
      </c>
      <c r="G498" s="865" t="s">
        <v>442</v>
      </c>
      <c r="H498" s="865" t="s">
        <v>442</v>
      </c>
      <c r="I498" s="865" t="s">
        <v>442</v>
      </c>
      <c r="J498" s="865" t="s">
        <v>68</v>
      </c>
      <c r="K498" s="874" t="s">
        <v>7934</v>
      </c>
      <c r="L498" s="865" t="s">
        <v>444</v>
      </c>
      <c r="M498" s="865" t="s">
        <v>8454</v>
      </c>
    </row>
    <row r="499" spans="1:13" s="871" customFormat="1" ht="16.5" customHeight="1">
      <c r="A499" s="22">
        <v>61</v>
      </c>
      <c r="B499" s="865" t="s">
        <v>8132</v>
      </c>
      <c r="C499" s="865" t="s">
        <v>8133</v>
      </c>
      <c r="D499" s="865" t="s">
        <v>387</v>
      </c>
      <c r="E499" s="865" t="s">
        <v>442</v>
      </c>
      <c r="F499" s="865" t="s">
        <v>442</v>
      </c>
      <c r="G499" s="865" t="s">
        <v>442</v>
      </c>
      <c r="H499" s="865" t="s">
        <v>442</v>
      </c>
      <c r="I499" s="865" t="s">
        <v>442</v>
      </c>
      <c r="J499" s="865" t="s">
        <v>68</v>
      </c>
      <c r="K499" s="874" t="s">
        <v>7934</v>
      </c>
      <c r="L499" s="865" t="s">
        <v>444</v>
      </c>
      <c r="M499" s="865" t="s">
        <v>8454</v>
      </c>
    </row>
    <row r="500" spans="1:13" s="871" customFormat="1" ht="16.5" customHeight="1">
      <c r="A500" s="22">
        <v>62</v>
      </c>
      <c r="B500" s="865" t="s">
        <v>8136</v>
      </c>
      <c r="C500" s="865" t="s">
        <v>8137</v>
      </c>
      <c r="D500" s="865" t="s">
        <v>387</v>
      </c>
      <c r="E500" s="865" t="s">
        <v>442</v>
      </c>
      <c r="F500" s="865" t="s">
        <v>442</v>
      </c>
      <c r="G500" s="865" t="s">
        <v>442</v>
      </c>
      <c r="H500" s="865" t="s">
        <v>442</v>
      </c>
      <c r="I500" s="865" t="s">
        <v>442</v>
      </c>
      <c r="J500" s="865" t="s">
        <v>68</v>
      </c>
      <c r="K500" s="874" t="s">
        <v>7934</v>
      </c>
      <c r="L500" s="865" t="s">
        <v>444</v>
      </c>
      <c r="M500" s="865" t="s">
        <v>8454</v>
      </c>
    </row>
    <row r="501" spans="1:13" s="871" customFormat="1" ht="16.5" customHeight="1">
      <c r="A501" s="22">
        <v>63</v>
      </c>
      <c r="B501" s="865" t="s">
        <v>8141</v>
      </c>
      <c r="C501" s="865" t="s">
        <v>8142</v>
      </c>
      <c r="D501" s="865" t="s">
        <v>56</v>
      </c>
      <c r="E501" s="865" t="s">
        <v>442</v>
      </c>
      <c r="F501" s="865" t="s">
        <v>442</v>
      </c>
      <c r="G501" s="865" t="s">
        <v>442</v>
      </c>
      <c r="H501" s="865" t="s">
        <v>442</v>
      </c>
      <c r="I501" s="865" t="s">
        <v>442</v>
      </c>
      <c r="J501" s="865" t="s">
        <v>89</v>
      </c>
      <c r="K501" s="874" t="s">
        <v>7934</v>
      </c>
      <c r="L501" s="865" t="s">
        <v>444</v>
      </c>
      <c r="M501" s="865" t="s">
        <v>8454</v>
      </c>
    </row>
    <row r="502" spans="1:13" s="871" customFormat="1" ht="16.5" customHeight="1">
      <c r="A502" s="22">
        <v>64</v>
      </c>
      <c r="B502" s="865" t="s">
        <v>8146</v>
      </c>
      <c r="C502" s="865" t="s">
        <v>8147</v>
      </c>
      <c r="D502" s="865" t="s">
        <v>387</v>
      </c>
      <c r="E502" s="865" t="s">
        <v>442</v>
      </c>
      <c r="F502" s="865" t="s">
        <v>442</v>
      </c>
      <c r="G502" s="865" t="s">
        <v>442</v>
      </c>
      <c r="H502" s="865" t="s">
        <v>442</v>
      </c>
      <c r="I502" s="865" t="s">
        <v>442</v>
      </c>
      <c r="J502" s="865" t="s">
        <v>68</v>
      </c>
      <c r="K502" s="874" t="s">
        <v>7934</v>
      </c>
      <c r="L502" s="865" t="s">
        <v>444</v>
      </c>
      <c r="M502" s="865" t="s">
        <v>8454</v>
      </c>
    </row>
    <row r="503" spans="1:13" s="871" customFormat="1" ht="16.5" customHeight="1">
      <c r="A503" s="22">
        <v>65</v>
      </c>
      <c r="B503" s="865" t="s">
        <v>8787</v>
      </c>
      <c r="C503" s="865" t="s">
        <v>8152</v>
      </c>
      <c r="D503" s="865" t="s">
        <v>387</v>
      </c>
      <c r="E503" s="865" t="s">
        <v>442</v>
      </c>
      <c r="F503" s="865" t="s">
        <v>442</v>
      </c>
      <c r="G503" s="865" t="s">
        <v>442</v>
      </c>
      <c r="H503" s="865" t="s">
        <v>442</v>
      </c>
      <c r="I503" s="865" t="s">
        <v>442</v>
      </c>
      <c r="J503" s="865" t="s">
        <v>68</v>
      </c>
      <c r="K503" s="874" t="s">
        <v>7934</v>
      </c>
      <c r="L503" s="865" t="s">
        <v>444</v>
      </c>
      <c r="M503" s="865" t="s">
        <v>8454</v>
      </c>
    </row>
    <row r="504" spans="1:13" s="871" customFormat="1" ht="16.5" customHeight="1">
      <c r="A504" s="22">
        <v>66</v>
      </c>
      <c r="B504" s="865" t="s">
        <v>8788</v>
      </c>
      <c r="C504" s="865" t="s">
        <v>8157</v>
      </c>
      <c r="D504" s="865" t="s">
        <v>387</v>
      </c>
      <c r="E504" s="865" t="s">
        <v>442</v>
      </c>
      <c r="F504" s="865" t="s">
        <v>442</v>
      </c>
      <c r="G504" s="865" t="s">
        <v>442</v>
      </c>
      <c r="H504" s="865" t="s">
        <v>442</v>
      </c>
      <c r="I504" s="865" t="s">
        <v>442</v>
      </c>
      <c r="J504" s="865" t="s">
        <v>68</v>
      </c>
      <c r="K504" s="874" t="s">
        <v>7934</v>
      </c>
      <c r="L504" s="865" t="s">
        <v>444</v>
      </c>
      <c r="M504" s="865" t="s">
        <v>8454</v>
      </c>
    </row>
    <row r="505" spans="1:13" s="871" customFormat="1" ht="16.5" customHeight="1">
      <c r="A505" s="22">
        <v>67</v>
      </c>
      <c r="B505" s="865" t="s">
        <v>8789</v>
      </c>
      <c r="C505" s="865" t="s">
        <v>8208</v>
      </c>
      <c r="D505" s="865" t="s">
        <v>387</v>
      </c>
      <c r="E505" s="865" t="s">
        <v>442</v>
      </c>
      <c r="F505" s="865" t="s">
        <v>442</v>
      </c>
      <c r="G505" s="865" t="s">
        <v>442</v>
      </c>
      <c r="H505" s="865" t="s">
        <v>442</v>
      </c>
      <c r="I505" s="865" t="s">
        <v>442</v>
      </c>
      <c r="J505" s="865" t="s">
        <v>68</v>
      </c>
      <c r="K505" s="874" t="s">
        <v>7934</v>
      </c>
      <c r="L505" s="865" t="s">
        <v>444</v>
      </c>
      <c r="M505" s="865" t="s">
        <v>8454</v>
      </c>
    </row>
    <row r="506" spans="1:13" s="871" customFormat="1" ht="16.5" customHeight="1">
      <c r="A506" s="22">
        <v>68</v>
      </c>
      <c r="B506" s="865" t="s">
        <v>8790</v>
      </c>
      <c r="C506" s="865" t="s">
        <v>8167</v>
      </c>
      <c r="D506" s="865" t="s">
        <v>387</v>
      </c>
      <c r="E506" s="865" t="s">
        <v>442</v>
      </c>
      <c r="F506" s="865" t="s">
        <v>442</v>
      </c>
      <c r="G506" s="865" t="s">
        <v>442</v>
      </c>
      <c r="H506" s="865" t="s">
        <v>442</v>
      </c>
      <c r="I506" s="865" t="s">
        <v>442</v>
      </c>
      <c r="J506" s="865" t="s">
        <v>68</v>
      </c>
      <c r="K506" s="874" t="s">
        <v>7934</v>
      </c>
      <c r="L506" s="865" t="s">
        <v>444</v>
      </c>
      <c r="M506" s="865" t="s">
        <v>8454</v>
      </c>
    </row>
    <row r="507" spans="1:13" s="871" customFormat="1" ht="16.5" customHeight="1">
      <c r="A507" s="22">
        <v>69</v>
      </c>
      <c r="B507" s="865" t="s">
        <v>8171</v>
      </c>
      <c r="C507" s="865" t="s">
        <v>8172</v>
      </c>
      <c r="D507" s="865" t="s">
        <v>56</v>
      </c>
      <c r="E507" s="865" t="s">
        <v>442</v>
      </c>
      <c r="F507" s="865" t="s">
        <v>442</v>
      </c>
      <c r="G507" s="865" t="s">
        <v>442</v>
      </c>
      <c r="H507" s="865" t="s">
        <v>442</v>
      </c>
      <c r="I507" s="865" t="s">
        <v>442</v>
      </c>
      <c r="J507" s="865" t="s">
        <v>89</v>
      </c>
      <c r="K507" s="874" t="s">
        <v>7934</v>
      </c>
      <c r="L507" s="865" t="s">
        <v>444</v>
      </c>
      <c r="M507" s="865" t="s">
        <v>8454</v>
      </c>
    </row>
    <row r="508" spans="1:13" s="871" customFormat="1" ht="16.5" customHeight="1">
      <c r="A508" s="22">
        <v>70</v>
      </c>
      <c r="B508" s="865" t="s">
        <v>8176</v>
      </c>
      <c r="C508" s="865" t="s">
        <v>8177</v>
      </c>
      <c r="D508" s="865" t="s">
        <v>56</v>
      </c>
      <c r="E508" s="865" t="s">
        <v>442</v>
      </c>
      <c r="F508" s="865" t="s">
        <v>442</v>
      </c>
      <c r="G508" s="865" t="s">
        <v>442</v>
      </c>
      <c r="H508" s="865" t="s">
        <v>442</v>
      </c>
      <c r="I508" s="865" t="s">
        <v>442</v>
      </c>
      <c r="J508" s="865" t="s">
        <v>89</v>
      </c>
      <c r="K508" s="874" t="s">
        <v>7934</v>
      </c>
      <c r="L508" s="865" t="s">
        <v>444</v>
      </c>
      <c r="M508" s="865" t="s">
        <v>8454</v>
      </c>
    </row>
    <row r="509" spans="1:13" s="871" customFormat="1" ht="16.5" customHeight="1">
      <c r="A509" s="22">
        <v>71</v>
      </c>
      <c r="B509" s="865" t="s">
        <v>8180</v>
      </c>
      <c r="C509" s="865" t="s">
        <v>8181</v>
      </c>
      <c r="D509" s="865" t="s">
        <v>56</v>
      </c>
      <c r="E509" s="865" t="s">
        <v>442</v>
      </c>
      <c r="F509" s="865" t="s">
        <v>442</v>
      </c>
      <c r="G509" s="865" t="s">
        <v>442</v>
      </c>
      <c r="H509" s="865" t="s">
        <v>442</v>
      </c>
      <c r="I509" s="865" t="s">
        <v>442</v>
      </c>
      <c r="J509" s="865" t="s">
        <v>89</v>
      </c>
      <c r="K509" s="874" t="s">
        <v>7934</v>
      </c>
      <c r="L509" s="865" t="s">
        <v>444</v>
      </c>
      <c r="M509" s="865" t="s">
        <v>8454</v>
      </c>
    </row>
    <row r="510" spans="1:13" s="871" customFormat="1" ht="16.5" customHeight="1">
      <c r="A510" s="22">
        <v>72</v>
      </c>
      <c r="B510" s="865" t="s">
        <v>8184</v>
      </c>
      <c r="C510" s="865" t="s">
        <v>8185</v>
      </c>
      <c r="D510" s="865" t="s">
        <v>56</v>
      </c>
      <c r="E510" s="865" t="s">
        <v>442</v>
      </c>
      <c r="F510" s="865" t="s">
        <v>442</v>
      </c>
      <c r="G510" s="865" t="s">
        <v>442</v>
      </c>
      <c r="H510" s="865" t="s">
        <v>442</v>
      </c>
      <c r="I510" s="865" t="s">
        <v>442</v>
      </c>
      <c r="J510" s="865" t="s">
        <v>89</v>
      </c>
      <c r="K510" s="874" t="s">
        <v>7934</v>
      </c>
      <c r="L510" s="865" t="s">
        <v>444</v>
      </c>
      <c r="M510" s="865" t="s">
        <v>8454</v>
      </c>
    </row>
    <row r="511" spans="1:13" s="871" customFormat="1" ht="16.5" customHeight="1">
      <c r="A511" s="22">
        <v>73</v>
      </c>
      <c r="B511" s="865" t="s">
        <v>8361</v>
      </c>
      <c r="C511" s="865" t="s">
        <v>8362</v>
      </c>
      <c r="D511" s="865" t="s">
        <v>387</v>
      </c>
      <c r="E511" s="865" t="s">
        <v>442</v>
      </c>
      <c r="F511" s="865" t="s">
        <v>442</v>
      </c>
      <c r="G511" s="865" t="s">
        <v>442</v>
      </c>
      <c r="H511" s="865" t="s">
        <v>442</v>
      </c>
      <c r="I511" s="865" t="s">
        <v>442</v>
      </c>
      <c r="J511" s="865" t="s">
        <v>68</v>
      </c>
      <c r="K511" s="874" t="s">
        <v>7934</v>
      </c>
      <c r="L511" s="865" t="s">
        <v>444</v>
      </c>
      <c r="M511" s="865" t="s">
        <v>8454</v>
      </c>
    </row>
    <row r="512" spans="1:13" s="871" customFormat="1" ht="16.5" customHeight="1">
      <c r="A512" s="22">
        <v>74</v>
      </c>
      <c r="B512" s="865" t="s">
        <v>8316</v>
      </c>
      <c r="C512" s="865" t="s">
        <v>8317</v>
      </c>
      <c r="D512" s="865" t="s">
        <v>387</v>
      </c>
      <c r="E512" s="865" t="s">
        <v>442</v>
      </c>
      <c r="F512" s="865" t="s">
        <v>442</v>
      </c>
      <c r="G512" s="865" t="s">
        <v>442</v>
      </c>
      <c r="H512" s="865" t="s">
        <v>442</v>
      </c>
      <c r="I512" s="865" t="s">
        <v>442</v>
      </c>
      <c r="J512" s="865" t="s">
        <v>68</v>
      </c>
      <c r="K512" s="874" t="s">
        <v>7934</v>
      </c>
      <c r="L512" s="865" t="s">
        <v>444</v>
      </c>
      <c r="M512" s="865" t="s">
        <v>8454</v>
      </c>
    </row>
    <row r="513" spans="1:13" s="871" customFormat="1" ht="16.5" customHeight="1">
      <c r="A513" s="22">
        <v>75</v>
      </c>
      <c r="B513" s="865" t="s">
        <v>8791</v>
      </c>
      <c r="C513" s="865" t="s">
        <v>8322</v>
      </c>
      <c r="D513" s="865" t="s">
        <v>387</v>
      </c>
      <c r="E513" s="865" t="s">
        <v>442</v>
      </c>
      <c r="F513" s="865" t="s">
        <v>442</v>
      </c>
      <c r="G513" s="865" t="s">
        <v>442</v>
      </c>
      <c r="H513" s="865" t="s">
        <v>442</v>
      </c>
      <c r="I513" s="865" t="s">
        <v>442</v>
      </c>
      <c r="J513" s="865" t="s">
        <v>68</v>
      </c>
      <c r="K513" s="874" t="s">
        <v>7934</v>
      </c>
      <c r="L513" s="865" t="s">
        <v>444</v>
      </c>
      <c r="M513" s="865" t="s">
        <v>8454</v>
      </c>
    </row>
    <row r="514" spans="1:13" s="871" customFormat="1" ht="16.5" customHeight="1">
      <c r="A514" s="22">
        <v>76</v>
      </c>
      <c r="B514" s="865" t="s">
        <v>8331</v>
      </c>
      <c r="C514" s="865" t="s">
        <v>8332</v>
      </c>
      <c r="D514" s="865" t="s">
        <v>387</v>
      </c>
      <c r="E514" s="865" t="s">
        <v>442</v>
      </c>
      <c r="F514" s="865" t="s">
        <v>442</v>
      </c>
      <c r="G514" s="865" t="s">
        <v>442</v>
      </c>
      <c r="H514" s="865" t="s">
        <v>442</v>
      </c>
      <c r="I514" s="865" t="s">
        <v>442</v>
      </c>
      <c r="J514" s="865" t="s">
        <v>68</v>
      </c>
      <c r="K514" s="874" t="s">
        <v>7934</v>
      </c>
      <c r="L514" s="865" t="s">
        <v>444</v>
      </c>
      <c r="M514" s="865" t="s">
        <v>8454</v>
      </c>
    </row>
    <row r="515" spans="1:13" s="871" customFormat="1" ht="16.5" customHeight="1">
      <c r="A515" s="22">
        <v>77</v>
      </c>
      <c r="B515" s="865" t="s">
        <v>8792</v>
      </c>
      <c r="C515" s="865" t="s">
        <v>8337</v>
      </c>
      <c r="D515" s="865" t="s">
        <v>387</v>
      </c>
      <c r="E515" s="865" t="s">
        <v>442</v>
      </c>
      <c r="F515" s="865" t="s">
        <v>442</v>
      </c>
      <c r="G515" s="865" t="s">
        <v>442</v>
      </c>
      <c r="H515" s="865" t="s">
        <v>442</v>
      </c>
      <c r="I515" s="865" t="s">
        <v>442</v>
      </c>
      <c r="J515" s="865" t="s">
        <v>68</v>
      </c>
      <c r="K515" s="874" t="s">
        <v>7934</v>
      </c>
      <c r="L515" s="865" t="s">
        <v>444</v>
      </c>
      <c r="M515" s="865" t="s">
        <v>8454</v>
      </c>
    </row>
    <row r="516" spans="1:13" s="871" customFormat="1" ht="16.5" customHeight="1">
      <c r="A516" s="22">
        <v>78</v>
      </c>
      <c r="B516" s="865" t="s">
        <v>8346</v>
      </c>
      <c r="C516" s="865" t="s">
        <v>8347</v>
      </c>
      <c r="D516" s="865" t="s">
        <v>387</v>
      </c>
      <c r="E516" s="865" t="s">
        <v>442</v>
      </c>
      <c r="F516" s="865" t="s">
        <v>442</v>
      </c>
      <c r="G516" s="865" t="s">
        <v>442</v>
      </c>
      <c r="H516" s="865" t="s">
        <v>442</v>
      </c>
      <c r="I516" s="865" t="s">
        <v>442</v>
      </c>
      <c r="J516" s="865" t="s">
        <v>68</v>
      </c>
      <c r="K516" s="874" t="s">
        <v>7934</v>
      </c>
      <c r="L516" s="865" t="s">
        <v>444</v>
      </c>
      <c r="M516" s="865" t="s">
        <v>8454</v>
      </c>
    </row>
    <row r="517" spans="1:13" s="871" customFormat="1" ht="16.5" customHeight="1">
      <c r="A517" s="22">
        <v>79</v>
      </c>
      <c r="B517" s="865" t="s">
        <v>8793</v>
      </c>
      <c r="C517" s="865" t="s">
        <v>8352</v>
      </c>
      <c r="D517" s="865" t="s">
        <v>387</v>
      </c>
      <c r="E517" s="865" t="s">
        <v>442</v>
      </c>
      <c r="F517" s="865" t="s">
        <v>442</v>
      </c>
      <c r="G517" s="865" t="s">
        <v>442</v>
      </c>
      <c r="H517" s="865" t="s">
        <v>442</v>
      </c>
      <c r="I517" s="865" t="s">
        <v>442</v>
      </c>
      <c r="J517" s="865" t="s">
        <v>68</v>
      </c>
      <c r="K517" s="874" t="s">
        <v>7934</v>
      </c>
      <c r="L517" s="865" t="s">
        <v>444</v>
      </c>
      <c r="M517" s="865" t="s">
        <v>8454</v>
      </c>
    </row>
    <row r="518" spans="1:13" s="871" customFormat="1" ht="16.5" customHeight="1">
      <c r="A518" s="22">
        <v>80</v>
      </c>
      <c r="B518" s="865" t="s">
        <v>8794</v>
      </c>
      <c r="C518" s="865" t="s">
        <v>8795</v>
      </c>
      <c r="D518" s="865" t="s">
        <v>387</v>
      </c>
      <c r="E518" s="865" t="s">
        <v>442</v>
      </c>
      <c r="F518" s="865" t="s">
        <v>442</v>
      </c>
      <c r="G518" s="865" t="s">
        <v>442</v>
      </c>
      <c r="H518" s="865" t="s">
        <v>442</v>
      </c>
      <c r="I518" s="865" t="s">
        <v>442</v>
      </c>
      <c r="J518" s="865" t="s">
        <v>68</v>
      </c>
      <c r="K518" s="874" t="s">
        <v>7934</v>
      </c>
      <c r="L518" s="865" t="s">
        <v>444</v>
      </c>
      <c r="M518" s="865" t="s">
        <v>8454</v>
      </c>
    </row>
    <row r="519" spans="1:13" s="871" customFormat="1" ht="16.5" customHeight="1">
      <c r="A519" s="22">
        <v>81</v>
      </c>
      <c r="B519" s="865" t="s">
        <v>8363</v>
      </c>
      <c r="C519" s="865" t="s">
        <v>8364</v>
      </c>
      <c r="D519" s="865" t="s">
        <v>387</v>
      </c>
      <c r="E519" s="865" t="s">
        <v>442</v>
      </c>
      <c r="F519" s="865" t="s">
        <v>442</v>
      </c>
      <c r="G519" s="865" t="s">
        <v>442</v>
      </c>
      <c r="H519" s="865" t="s">
        <v>442</v>
      </c>
      <c r="I519" s="865" t="s">
        <v>442</v>
      </c>
      <c r="J519" s="865" t="s">
        <v>68</v>
      </c>
      <c r="K519" s="874" t="s">
        <v>7934</v>
      </c>
      <c r="L519" s="865" t="s">
        <v>444</v>
      </c>
      <c r="M519" s="865" t="s">
        <v>8454</v>
      </c>
    </row>
    <row r="520" spans="1:13" s="871" customFormat="1" ht="16.5" customHeight="1">
      <c r="A520" s="22">
        <v>82</v>
      </c>
      <c r="B520" s="865" t="s">
        <v>8365</v>
      </c>
      <c r="C520" s="865" t="s">
        <v>8366</v>
      </c>
      <c r="D520" s="865" t="s">
        <v>387</v>
      </c>
      <c r="E520" s="865" t="s">
        <v>442</v>
      </c>
      <c r="F520" s="865" t="s">
        <v>442</v>
      </c>
      <c r="G520" s="865" t="s">
        <v>442</v>
      </c>
      <c r="H520" s="865" t="s">
        <v>442</v>
      </c>
      <c r="I520" s="865" t="s">
        <v>442</v>
      </c>
      <c r="J520" s="865" t="s">
        <v>68</v>
      </c>
      <c r="K520" s="874" t="s">
        <v>7934</v>
      </c>
      <c r="L520" s="865" t="s">
        <v>444</v>
      </c>
      <c r="M520" s="865" t="s">
        <v>8454</v>
      </c>
    </row>
    <row r="521" spans="1:13" s="871" customFormat="1" ht="16.5" customHeight="1">
      <c r="A521" s="22">
        <v>83</v>
      </c>
      <c r="B521" s="865" t="s">
        <v>8367</v>
      </c>
      <c r="C521" s="865" t="s">
        <v>8368</v>
      </c>
      <c r="D521" s="865" t="s">
        <v>387</v>
      </c>
      <c r="E521" s="865" t="s">
        <v>442</v>
      </c>
      <c r="F521" s="865" t="s">
        <v>442</v>
      </c>
      <c r="G521" s="865" t="s">
        <v>442</v>
      </c>
      <c r="H521" s="865" t="s">
        <v>442</v>
      </c>
      <c r="I521" s="865" t="s">
        <v>442</v>
      </c>
      <c r="J521" s="865" t="s">
        <v>68</v>
      </c>
      <c r="K521" s="874" t="s">
        <v>7934</v>
      </c>
      <c r="L521" s="865" t="s">
        <v>444</v>
      </c>
      <c r="M521" s="865" t="s">
        <v>8454</v>
      </c>
    </row>
    <row r="522" spans="1:13" s="871" customFormat="1" ht="16.5" customHeight="1">
      <c r="A522" s="22">
        <v>84</v>
      </c>
      <c r="B522" s="865" t="s">
        <v>8369</v>
      </c>
      <c r="C522" s="865" t="s">
        <v>8370</v>
      </c>
      <c r="D522" s="865" t="s">
        <v>56</v>
      </c>
      <c r="E522" s="865" t="s">
        <v>442</v>
      </c>
      <c r="F522" s="865" t="s">
        <v>442</v>
      </c>
      <c r="G522" s="865" t="s">
        <v>442</v>
      </c>
      <c r="H522" s="865" t="s">
        <v>442</v>
      </c>
      <c r="I522" s="865" t="s">
        <v>442</v>
      </c>
      <c r="J522" s="865" t="s">
        <v>89</v>
      </c>
      <c r="K522" s="874" t="s">
        <v>7934</v>
      </c>
      <c r="L522" s="865" t="s">
        <v>444</v>
      </c>
      <c r="M522" s="865" t="s">
        <v>8454</v>
      </c>
    </row>
    <row r="523" spans="1:13" s="871" customFormat="1" ht="16.5" customHeight="1">
      <c r="A523" s="22">
        <v>85</v>
      </c>
      <c r="B523" s="865" t="s">
        <v>8371</v>
      </c>
      <c r="C523" s="865" t="s">
        <v>8372</v>
      </c>
      <c r="D523" s="865" t="s">
        <v>387</v>
      </c>
      <c r="E523" s="865" t="s">
        <v>442</v>
      </c>
      <c r="F523" s="865" t="s">
        <v>442</v>
      </c>
      <c r="G523" s="865" t="s">
        <v>442</v>
      </c>
      <c r="H523" s="865" t="s">
        <v>442</v>
      </c>
      <c r="I523" s="865" t="s">
        <v>442</v>
      </c>
      <c r="J523" s="865" t="s">
        <v>68</v>
      </c>
      <c r="K523" s="874" t="s">
        <v>7934</v>
      </c>
      <c r="L523" s="865" t="s">
        <v>444</v>
      </c>
      <c r="M523" s="865" t="s">
        <v>8454</v>
      </c>
    </row>
    <row r="524" spans="1:13" s="871" customFormat="1" ht="16.5" customHeight="1">
      <c r="A524" s="22">
        <v>86</v>
      </c>
      <c r="B524" s="865" t="s">
        <v>8373</v>
      </c>
      <c r="C524" s="865" t="s">
        <v>8374</v>
      </c>
      <c r="D524" s="865" t="s">
        <v>387</v>
      </c>
      <c r="E524" s="865" t="s">
        <v>442</v>
      </c>
      <c r="F524" s="865" t="s">
        <v>442</v>
      </c>
      <c r="G524" s="865" t="s">
        <v>442</v>
      </c>
      <c r="H524" s="865" t="s">
        <v>442</v>
      </c>
      <c r="I524" s="865" t="s">
        <v>442</v>
      </c>
      <c r="J524" s="865" t="s">
        <v>68</v>
      </c>
      <c r="K524" s="874" t="s">
        <v>7934</v>
      </c>
      <c r="L524" s="865" t="s">
        <v>444</v>
      </c>
      <c r="M524" s="865" t="s">
        <v>8454</v>
      </c>
    </row>
    <row r="525" spans="1:13" s="871" customFormat="1" ht="16.5" customHeight="1">
      <c r="A525" s="22">
        <v>87</v>
      </c>
      <c r="B525" s="865" t="s">
        <v>8375</v>
      </c>
      <c r="C525" s="865" t="s">
        <v>8376</v>
      </c>
      <c r="D525" s="865" t="s">
        <v>387</v>
      </c>
      <c r="E525" s="865" t="s">
        <v>442</v>
      </c>
      <c r="F525" s="865" t="s">
        <v>442</v>
      </c>
      <c r="G525" s="865" t="s">
        <v>442</v>
      </c>
      <c r="H525" s="865" t="s">
        <v>442</v>
      </c>
      <c r="I525" s="865" t="s">
        <v>442</v>
      </c>
      <c r="J525" s="865" t="s">
        <v>68</v>
      </c>
      <c r="K525" s="874" t="s">
        <v>7934</v>
      </c>
      <c r="L525" s="865" t="s">
        <v>444</v>
      </c>
      <c r="M525" s="865" t="s">
        <v>8454</v>
      </c>
    </row>
    <row r="526" spans="1:13" s="871" customFormat="1" ht="16.5" customHeight="1">
      <c r="A526" s="22">
        <v>88</v>
      </c>
      <c r="B526" s="865" t="s">
        <v>8377</v>
      </c>
      <c r="C526" s="865" t="s">
        <v>8378</v>
      </c>
      <c r="D526" s="865" t="s">
        <v>56</v>
      </c>
      <c r="E526" s="865" t="s">
        <v>442</v>
      </c>
      <c r="F526" s="865" t="s">
        <v>442</v>
      </c>
      <c r="G526" s="865" t="s">
        <v>442</v>
      </c>
      <c r="H526" s="865" t="s">
        <v>442</v>
      </c>
      <c r="I526" s="865" t="s">
        <v>442</v>
      </c>
      <c r="J526" s="865" t="s">
        <v>89</v>
      </c>
      <c r="K526" s="874" t="s">
        <v>7934</v>
      </c>
      <c r="L526" s="865" t="s">
        <v>444</v>
      </c>
      <c r="M526" s="865" t="s">
        <v>8454</v>
      </c>
    </row>
    <row r="527" spans="1:13" s="871" customFormat="1" ht="16.5" customHeight="1">
      <c r="A527" s="22">
        <v>89</v>
      </c>
      <c r="B527" s="865" t="s">
        <v>8379</v>
      </c>
      <c r="C527" s="865" t="s">
        <v>8380</v>
      </c>
      <c r="D527" s="865" t="s">
        <v>387</v>
      </c>
      <c r="E527" s="865" t="s">
        <v>442</v>
      </c>
      <c r="F527" s="865" t="s">
        <v>442</v>
      </c>
      <c r="G527" s="865" t="s">
        <v>442</v>
      </c>
      <c r="H527" s="865" t="s">
        <v>442</v>
      </c>
      <c r="I527" s="865" t="s">
        <v>442</v>
      </c>
      <c r="J527" s="865" t="s">
        <v>68</v>
      </c>
      <c r="K527" s="874" t="s">
        <v>7934</v>
      </c>
      <c r="L527" s="865" t="s">
        <v>444</v>
      </c>
      <c r="M527" s="865" t="s">
        <v>8454</v>
      </c>
    </row>
    <row r="528" spans="1:13" s="871" customFormat="1" ht="16.5" customHeight="1">
      <c r="A528" s="22">
        <v>90</v>
      </c>
      <c r="B528" s="865" t="s">
        <v>8381</v>
      </c>
      <c r="C528" s="865" t="s">
        <v>8382</v>
      </c>
      <c r="D528" s="865" t="s">
        <v>387</v>
      </c>
      <c r="E528" s="865" t="s">
        <v>442</v>
      </c>
      <c r="F528" s="865" t="s">
        <v>442</v>
      </c>
      <c r="G528" s="865" t="s">
        <v>442</v>
      </c>
      <c r="H528" s="865" t="s">
        <v>442</v>
      </c>
      <c r="I528" s="865" t="s">
        <v>442</v>
      </c>
      <c r="J528" s="865" t="s">
        <v>68</v>
      </c>
      <c r="K528" s="874" t="s">
        <v>7934</v>
      </c>
      <c r="L528" s="865" t="s">
        <v>444</v>
      </c>
      <c r="M528" s="865" t="s">
        <v>8454</v>
      </c>
    </row>
    <row r="529" spans="1:13" s="871" customFormat="1" ht="16.5" customHeight="1">
      <c r="A529" s="22">
        <v>91</v>
      </c>
      <c r="B529" s="865" t="s">
        <v>8383</v>
      </c>
      <c r="C529" s="865" t="s">
        <v>8384</v>
      </c>
      <c r="D529" s="865" t="s">
        <v>387</v>
      </c>
      <c r="E529" s="865" t="s">
        <v>442</v>
      </c>
      <c r="F529" s="865" t="s">
        <v>442</v>
      </c>
      <c r="G529" s="865" t="s">
        <v>442</v>
      </c>
      <c r="H529" s="865" t="s">
        <v>442</v>
      </c>
      <c r="I529" s="865" t="s">
        <v>442</v>
      </c>
      <c r="J529" s="865" t="s">
        <v>68</v>
      </c>
      <c r="K529" s="874" t="s">
        <v>7934</v>
      </c>
      <c r="L529" s="865" t="s">
        <v>444</v>
      </c>
      <c r="M529" s="865" t="s">
        <v>8454</v>
      </c>
    </row>
    <row r="530" spans="1:13" s="871" customFormat="1" ht="16.5" customHeight="1">
      <c r="A530" s="22">
        <v>92</v>
      </c>
      <c r="B530" s="865" t="s">
        <v>8385</v>
      </c>
      <c r="C530" s="865" t="s">
        <v>8386</v>
      </c>
      <c r="D530" s="865" t="s">
        <v>56</v>
      </c>
      <c r="E530" s="865" t="s">
        <v>442</v>
      </c>
      <c r="F530" s="865" t="s">
        <v>442</v>
      </c>
      <c r="G530" s="865" t="s">
        <v>442</v>
      </c>
      <c r="H530" s="865" t="s">
        <v>442</v>
      </c>
      <c r="I530" s="865" t="s">
        <v>442</v>
      </c>
      <c r="J530" s="865" t="s">
        <v>89</v>
      </c>
      <c r="K530" s="874" t="s">
        <v>7934</v>
      </c>
      <c r="L530" s="865" t="s">
        <v>444</v>
      </c>
      <c r="M530" s="865" t="s">
        <v>8454</v>
      </c>
    </row>
    <row r="531" spans="1:13" s="871" customFormat="1" ht="16.5" customHeight="1">
      <c r="A531" s="22">
        <v>93</v>
      </c>
      <c r="B531" s="865" t="s">
        <v>8387</v>
      </c>
      <c r="C531" s="865" t="s">
        <v>8388</v>
      </c>
      <c r="D531" s="865" t="s">
        <v>387</v>
      </c>
      <c r="E531" s="865" t="s">
        <v>442</v>
      </c>
      <c r="F531" s="865" t="s">
        <v>442</v>
      </c>
      <c r="G531" s="865" t="s">
        <v>442</v>
      </c>
      <c r="H531" s="865" t="s">
        <v>442</v>
      </c>
      <c r="I531" s="865" t="s">
        <v>442</v>
      </c>
      <c r="J531" s="865" t="s">
        <v>68</v>
      </c>
      <c r="K531" s="874" t="s">
        <v>7934</v>
      </c>
      <c r="L531" s="865" t="s">
        <v>444</v>
      </c>
      <c r="M531" s="865" t="s">
        <v>8454</v>
      </c>
    </row>
    <row r="532" spans="1:13" s="871" customFormat="1" ht="16.5" customHeight="1">
      <c r="A532" s="22">
        <v>94</v>
      </c>
      <c r="B532" s="865" t="s">
        <v>8389</v>
      </c>
      <c r="C532" s="865" t="s">
        <v>8390</v>
      </c>
      <c r="D532" s="865" t="s">
        <v>387</v>
      </c>
      <c r="E532" s="865" t="s">
        <v>442</v>
      </c>
      <c r="F532" s="865" t="s">
        <v>442</v>
      </c>
      <c r="G532" s="865" t="s">
        <v>442</v>
      </c>
      <c r="H532" s="865" t="s">
        <v>442</v>
      </c>
      <c r="I532" s="865" t="s">
        <v>442</v>
      </c>
      <c r="J532" s="865" t="s">
        <v>68</v>
      </c>
      <c r="K532" s="874" t="s">
        <v>7934</v>
      </c>
      <c r="L532" s="865" t="s">
        <v>444</v>
      </c>
      <c r="M532" s="865" t="s">
        <v>8454</v>
      </c>
    </row>
    <row r="533" spans="1:13" s="871" customFormat="1" ht="16.5" customHeight="1">
      <c r="A533" s="22">
        <v>95</v>
      </c>
      <c r="B533" s="865" t="s">
        <v>8391</v>
      </c>
      <c r="C533" s="865" t="s">
        <v>8392</v>
      </c>
      <c r="D533" s="865" t="s">
        <v>387</v>
      </c>
      <c r="E533" s="865" t="s">
        <v>442</v>
      </c>
      <c r="F533" s="865" t="s">
        <v>442</v>
      </c>
      <c r="G533" s="865" t="s">
        <v>442</v>
      </c>
      <c r="H533" s="865" t="s">
        <v>442</v>
      </c>
      <c r="I533" s="865" t="s">
        <v>442</v>
      </c>
      <c r="J533" s="865" t="s">
        <v>68</v>
      </c>
      <c r="K533" s="874" t="s">
        <v>7934</v>
      </c>
      <c r="L533" s="865" t="s">
        <v>444</v>
      </c>
      <c r="M533" s="865" t="s">
        <v>8454</v>
      </c>
    </row>
    <row r="534" spans="1:13" s="871" customFormat="1" ht="16.5" customHeight="1">
      <c r="A534" s="22">
        <v>96</v>
      </c>
      <c r="B534" s="865" t="s">
        <v>8393</v>
      </c>
      <c r="C534" s="865" t="s">
        <v>8394</v>
      </c>
      <c r="D534" s="865" t="s">
        <v>56</v>
      </c>
      <c r="E534" s="865" t="s">
        <v>442</v>
      </c>
      <c r="F534" s="865" t="s">
        <v>442</v>
      </c>
      <c r="G534" s="865" t="s">
        <v>442</v>
      </c>
      <c r="H534" s="865" t="s">
        <v>442</v>
      </c>
      <c r="I534" s="865" t="s">
        <v>442</v>
      </c>
      <c r="J534" s="865" t="s">
        <v>89</v>
      </c>
      <c r="K534" s="874" t="s">
        <v>7934</v>
      </c>
      <c r="L534" s="865" t="s">
        <v>444</v>
      </c>
      <c r="M534" s="865" t="s">
        <v>8454</v>
      </c>
    </row>
    <row r="535" spans="1:13" s="871" customFormat="1" ht="16.5" customHeight="1">
      <c r="A535" s="22">
        <v>97</v>
      </c>
      <c r="B535" s="865" t="s">
        <v>8395</v>
      </c>
      <c r="C535" s="865" t="s">
        <v>8396</v>
      </c>
      <c r="D535" s="865" t="s">
        <v>387</v>
      </c>
      <c r="E535" s="865" t="s">
        <v>442</v>
      </c>
      <c r="F535" s="865" t="s">
        <v>442</v>
      </c>
      <c r="G535" s="865" t="s">
        <v>442</v>
      </c>
      <c r="H535" s="865" t="s">
        <v>442</v>
      </c>
      <c r="I535" s="865" t="s">
        <v>442</v>
      </c>
      <c r="J535" s="865" t="s">
        <v>68</v>
      </c>
      <c r="K535" s="874" t="s">
        <v>7934</v>
      </c>
      <c r="L535" s="865" t="s">
        <v>444</v>
      </c>
      <c r="M535" s="865" t="s">
        <v>8454</v>
      </c>
    </row>
    <row r="536" spans="1:13" s="871" customFormat="1" ht="16.5" customHeight="1">
      <c r="A536" s="22">
        <v>98</v>
      </c>
      <c r="B536" s="865" t="s">
        <v>8397</v>
      </c>
      <c r="C536" s="865" t="s">
        <v>8398</v>
      </c>
      <c r="D536" s="865" t="s">
        <v>387</v>
      </c>
      <c r="E536" s="865" t="s">
        <v>442</v>
      </c>
      <c r="F536" s="865" t="s">
        <v>442</v>
      </c>
      <c r="G536" s="865" t="s">
        <v>442</v>
      </c>
      <c r="H536" s="865" t="s">
        <v>442</v>
      </c>
      <c r="I536" s="865" t="s">
        <v>442</v>
      </c>
      <c r="J536" s="865" t="s">
        <v>68</v>
      </c>
      <c r="K536" s="874" t="s">
        <v>7934</v>
      </c>
      <c r="L536" s="865" t="s">
        <v>444</v>
      </c>
      <c r="M536" s="865" t="s">
        <v>8454</v>
      </c>
    </row>
    <row r="537" spans="1:13" s="871" customFormat="1" ht="16.5" customHeight="1">
      <c r="A537" s="22">
        <v>99</v>
      </c>
      <c r="B537" s="865" t="s">
        <v>8399</v>
      </c>
      <c r="C537" s="865" t="s">
        <v>8400</v>
      </c>
      <c r="D537" s="865" t="s">
        <v>387</v>
      </c>
      <c r="E537" s="865" t="s">
        <v>442</v>
      </c>
      <c r="F537" s="865" t="s">
        <v>442</v>
      </c>
      <c r="G537" s="865" t="s">
        <v>442</v>
      </c>
      <c r="H537" s="865" t="s">
        <v>442</v>
      </c>
      <c r="I537" s="865" t="s">
        <v>442</v>
      </c>
      <c r="J537" s="865" t="s">
        <v>68</v>
      </c>
      <c r="K537" s="874" t="s">
        <v>7934</v>
      </c>
      <c r="L537" s="865" t="s">
        <v>444</v>
      </c>
      <c r="M537" s="865" t="s">
        <v>8454</v>
      </c>
    </row>
    <row r="538" spans="1:13" s="121" customFormat="1" ht="21.05" customHeight="1">
      <c r="A538" s="22">
        <v>100</v>
      </c>
      <c r="B538" s="865" t="s">
        <v>8401</v>
      </c>
      <c r="C538" s="865" t="s">
        <v>8402</v>
      </c>
      <c r="D538" s="865" t="s">
        <v>56</v>
      </c>
      <c r="E538" s="865" t="s">
        <v>442</v>
      </c>
      <c r="F538" s="865" t="s">
        <v>442</v>
      </c>
      <c r="G538" s="865" t="s">
        <v>442</v>
      </c>
      <c r="H538" s="865" t="s">
        <v>442</v>
      </c>
      <c r="I538" s="865" t="s">
        <v>442</v>
      </c>
      <c r="J538" s="865" t="s">
        <v>89</v>
      </c>
      <c r="K538" s="874" t="s">
        <v>7934</v>
      </c>
      <c r="L538" s="865" t="s">
        <v>444</v>
      </c>
      <c r="M538" s="865" t="s">
        <v>8454</v>
      </c>
    </row>
    <row r="539" spans="1:13" s="121" customFormat="1" ht="21.05" customHeight="1">
      <c r="A539" s="22">
        <v>101</v>
      </c>
      <c r="B539" s="865" t="s">
        <v>8403</v>
      </c>
      <c r="C539" s="865" t="s">
        <v>8404</v>
      </c>
      <c r="D539" s="865" t="s">
        <v>387</v>
      </c>
      <c r="E539" s="865" t="s">
        <v>442</v>
      </c>
      <c r="F539" s="865" t="s">
        <v>442</v>
      </c>
      <c r="G539" s="865" t="s">
        <v>442</v>
      </c>
      <c r="H539" s="865" t="s">
        <v>442</v>
      </c>
      <c r="I539" s="865" t="s">
        <v>442</v>
      </c>
      <c r="J539" s="865" t="s">
        <v>68</v>
      </c>
      <c r="K539" s="874" t="s">
        <v>7934</v>
      </c>
      <c r="L539" s="865" t="s">
        <v>444</v>
      </c>
      <c r="M539" s="865" t="s">
        <v>8454</v>
      </c>
    </row>
    <row r="540" spans="1:13" s="866" customFormat="1" ht="16.5" customHeight="1">
      <c r="A540" s="22">
        <v>102</v>
      </c>
      <c r="B540" s="865" t="s">
        <v>8405</v>
      </c>
      <c r="C540" s="865" t="s">
        <v>8406</v>
      </c>
      <c r="D540" s="865" t="s">
        <v>387</v>
      </c>
      <c r="E540" s="865" t="s">
        <v>442</v>
      </c>
      <c r="F540" s="865" t="s">
        <v>442</v>
      </c>
      <c r="G540" s="865" t="s">
        <v>442</v>
      </c>
      <c r="H540" s="865" t="s">
        <v>442</v>
      </c>
      <c r="I540" s="865" t="s">
        <v>442</v>
      </c>
      <c r="J540" s="865" t="s">
        <v>68</v>
      </c>
      <c r="K540" s="874" t="s">
        <v>7934</v>
      </c>
      <c r="L540" s="865" t="s">
        <v>444</v>
      </c>
      <c r="M540" s="865" t="s">
        <v>8454</v>
      </c>
    </row>
    <row r="541" spans="1:13" s="866" customFormat="1" ht="16.5" customHeight="1">
      <c r="A541" s="22">
        <v>103</v>
      </c>
      <c r="B541" s="865" t="s">
        <v>8407</v>
      </c>
      <c r="C541" s="865" t="s">
        <v>8408</v>
      </c>
      <c r="D541" s="865" t="s">
        <v>56</v>
      </c>
      <c r="E541" s="865" t="s">
        <v>442</v>
      </c>
      <c r="F541" s="865" t="s">
        <v>442</v>
      </c>
      <c r="G541" s="865" t="s">
        <v>442</v>
      </c>
      <c r="H541" s="865" t="s">
        <v>442</v>
      </c>
      <c r="I541" s="865" t="s">
        <v>442</v>
      </c>
      <c r="J541" s="865" t="s">
        <v>89</v>
      </c>
      <c r="K541" s="874" t="s">
        <v>7934</v>
      </c>
      <c r="L541" s="865" t="s">
        <v>444</v>
      </c>
      <c r="M541" s="865" t="s">
        <v>8454</v>
      </c>
    </row>
    <row r="542" spans="1:13" s="878" customFormat="1" ht="15.15">
      <c r="A542" s="22">
        <v>104</v>
      </c>
      <c r="B542" s="865" t="s">
        <v>8409</v>
      </c>
      <c r="C542" s="865" t="s">
        <v>8410</v>
      </c>
      <c r="D542" s="865" t="s">
        <v>387</v>
      </c>
      <c r="E542" s="865" t="s">
        <v>442</v>
      </c>
      <c r="F542" s="865" t="s">
        <v>442</v>
      </c>
      <c r="G542" s="865" t="s">
        <v>442</v>
      </c>
      <c r="H542" s="865" t="s">
        <v>442</v>
      </c>
      <c r="I542" s="865" t="s">
        <v>442</v>
      </c>
      <c r="J542" s="865" t="s">
        <v>68</v>
      </c>
      <c r="K542" s="874" t="s">
        <v>7934</v>
      </c>
      <c r="L542" s="865" t="s">
        <v>444</v>
      </c>
      <c r="M542" s="865" t="s">
        <v>8454</v>
      </c>
    </row>
    <row r="543" spans="1:13" s="878" customFormat="1" ht="15.15">
      <c r="A543" s="22">
        <v>105</v>
      </c>
      <c r="B543" s="865" t="s">
        <v>8411</v>
      </c>
      <c r="C543" s="865" t="s">
        <v>8412</v>
      </c>
      <c r="D543" s="865" t="s">
        <v>387</v>
      </c>
      <c r="E543" s="865" t="s">
        <v>442</v>
      </c>
      <c r="F543" s="865" t="s">
        <v>442</v>
      </c>
      <c r="G543" s="865" t="s">
        <v>442</v>
      </c>
      <c r="H543" s="865" t="s">
        <v>442</v>
      </c>
      <c r="I543" s="865" t="s">
        <v>442</v>
      </c>
      <c r="J543" s="865" t="s">
        <v>68</v>
      </c>
      <c r="K543" s="874" t="s">
        <v>7934</v>
      </c>
      <c r="L543" s="865" t="s">
        <v>444</v>
      </c>
      <c r="M543" s="865" t="s">
        <v>8454</v>
      </c>
    </row>
    <row r="544" spans="1:13" s="873" customFormat="1" ht="16.5" customHeight="1">
      <c r="A544" s="22">
        <v>106</v>
      </c>
      <c r="B544" s="865" t="s">
        <v>8413</v>
      </c>
      <c r="C544" s="865" t="s">
        <v>8414</v>
      </c>
      <c r="D544" s="865" t="s">
        <v>387</v>
      </c>
      <c r="E544" s="865" t="s">
        <v>442</v>
      </c>
      <c r="F544" s="865" t="s">
        <v>442</v>
      </c>
      <c r="G544" s="865" t="s">
        <v>442</v>
      </c>
      <c r="H544" s="865" t="s">
        <v>442</v>
      </c>
      <c r="I544" s="865" t="s">
        <v>442</v>
      </c>
      <c r="J544" s="865" t="s">
        <v>68</v>
      </c>
      <c r="K544" s="874" t="s">
        <v>7934</v>
      </c>
      <c r="L544" s="865" t="s">
        <v>444</v>
      </c>
      <c r="M544" s="865" t="s">
        <v>8454</v>
      </c>
    </row>
    <row r="545" spans="1:13" s="866" customFormat="1" ht="16.5" customHeight="1">
      <c r="A545" s="22">
        <v>107</v>
      </c>
      <c r="B545" s="865" t="s">
        <v>8415</v>
      </c>
      <c r="C545" s="865" t="s">
        <v>8416</v>
      </c>
      <c r="D545" s="865" t="s">
        <v>56</v>
      </c>
      <c r="E545" s="865" t="s">
        <v>442</v>
      </c>
      <c r="F545" s="865" t="s">
        <v>442</v>
      </c>
      <c r="G545" s="865" t="s">
        <v>442</v>
      </c>
      <c r="H545" s="865" t="s">
        <v>442</v>
      </c>
      <c r="I545" s="865" t="s">
        <v>442</v>
      </c>
      <c r="J545" s="865" t="s">
        <v>89</v>
      </c>
      <c r="K545" s="874" t="s">
        <v>7934</v>
      </c>
      <c r="L545" s="865" t="s">
        <v>444</v>
      </c>
      <c r="M545" s="865" t="s">
        <v>8454</v>
      </c>
    </row>
    <row r="546" spans="1:13" s="866" customFormat="1" ht="16.5" customHeight="1">
      <c r="A546" s="22">
        <v>108</v>
      </c>
      <c r="B546" s="865" t="s">
        <v>8417</v>
      </c>
      <c r="C546" s="865" t="s">
        <v>8418</v>
      </c>
      <c r="D546" s="865" t="s">
        <v>387</v>
      </c>
      <c r="E546" s="865" t="s">
        <v>442</v>
      </c>
      <c r="F546" s="865" t="s">
        <v>442</v>
      </c>
      <c r="G546" s="865" t="s">
        <v>442</v>
      </c>
      <c r="H546" s="865" t="s">
        <v>442</v>
      </c>
      <c r="I546" s="865" t="s">
        <v>442</v>
      </c>
      <c r="J546" s="865" t="s">
        <v>68</v>
      </c>
      <c r="K546" s="874" t="s">
        <v>7934</v>
      </c>
      <c r="L546" s="865" t="s">
        <v>444</v>
      </c>
      <c r="M546" s="865" t="s">
        <v>8454</v>
      </c>
    </row>
    <row r="547" spans="1:13" s="866" customFormat="1" ht="16.5" customHeight="1">
      <c r="A547" s="22">
        <v>109</v>
      </c>
      <c r="B547" s="865" t="s">
        <v>8421</v>
      </c>
      <c r="C547" s="865" t="s">
        <v>8422</v>
      </c>
      <c r="D547" s="865" t="s">
        <v>387</v>
      </c>
      <c r="E547" s="865" t="s">
        <v>442</v>
      </c>
      <c r="F547" s="865" t="s">
        <v>442</v>
      </c>
      <c r="G547" s="865" t="s">
        <v>442</v>
      </c>
      <c r="H547" s="865" t="s">
        <v>442</v>
      </c>
      <c r="I547" s="865" t="s">
        <v>442</v>
      </c>
      <c r="J547" s="865" t="s">
        <v>68</v>
      </c>
      <c r="K547" s="874" t="s">
        <v>7934</v>
      </c>
      <c r="L547" s="865" t="s">
        <v>444</v>
      </c>
      <c r="M547" s="865" t="s">
        <v>8454</v>
      </c>
    </row>
    <row r="548" spans="1:13" s="866" customFormat="1" ht="16.5" customHeight="1">
      <c r="A548" s="22">
        <v>110</v>
      </c>
      <c r="B548" s="865" t="s">
        <v>8419</v>
      </c>
      <c r="C548" s="865" t="s">
        <v>8420</v>
      </c>
      <c r="D548" s="865" t="s">
        <v>387</v>
      </c>
      <c r="E548" s="865" t="s">
        <v>442</v>
      </c>
      <c r="F548" s="865" t="s">
        <v>442</v>
      </c>
      <c r="G548" s="865" t="s">
        <v>442</v>
      </c>
      <c r="H548" s="865" t="s">
        <v>442</v>
      </c>
      <c r="I548" s="865" t="s">
        <v>442</v>
      </c>
      <c r="J548" s="865" t="s">
        <v>68</v>
      </c>
      <c r="K548" s="874" t="s">
        <v>7934</v>
      </c>
      <c r="L548" s="865" t="s">
        <v>444</v>
      </c>
      <c r="M548" s="865" t="s">
        <v>8454</v>
      </c>
    </row>
    <row r="549" spans="1:13" s="866" customFormat="1" ht="16.5" customHeight="1">
      <c r="A549" s="22">
        <v>111</v>
      </c>
      <c r="B549" s="865" t="s">
        <v>8423</v>
      </c>
      <c r="C549" s="865" t="s">
        <v>8424</v>
      </c>
      <c r="D549" s="865" t="s">
        <v>387</v>
      </c>
      <c r="E549" s="865" t="s">
        <v>442</v>
      </c>
      <c r="F549" s="865" t="s">
        <v>442</v>
      </c>
      <c r="G549" s="865" t="s">
        <v>442</v>
      </c>
      <c r="H549" s="865" t="s">
        <v>442</v>
      </c>
      <c r="I549" s="865" t="s">
        <v>442</v>
      </c>
      <c r="J549" s="865" t="s">
        <v>68</v>
      </c>
      <c r="K549" s="874" t="s">
        <v>7934</v>
      </c>
      <c r="L549" s="865" t="s">
        <v>444</v>
      </c>
      <c r="M549" s="865" t="s">
        <v>8454</v>
      </c>
    </row>
    <row r="550" spans="1:13" s="878" customFormat="1" ht="16.5" customHeight="1">
      <c r="A550" s="22">
        <v>112</v>
      </c>
      <c r="B550" s="865" t="s">
        <v>8425</v>
      </c>
      <c r="C550" s="865" t="s">
        <v>8426</v>
      </c>
      <c r="D550" s="865" t="s">
        <v>56</v>
      </c>
      <c r="E550" s="865" t="s">
        <v>442</v>
      </c>
      <c r="F550" s="865" t="s">
        <v>442</v>
      </c>
      <c r="G550" s="865" t="s">
        <v>442</v>
      </c>
      <c r="H550" s="865" t="s">
        <v>442</v>
      </c>
      <c r="I550" s="865" t="s">
        <v>442</v>
      </c>
      <c r="J550" s="865" t="s">
        <v>89</v>
      </c>
      <c r="K550" s="874" t="s">
        <v>7934</v>
      </c>
      <c r="L550" s="865" t="s">
        <v>444</v>
      </c>
      <c r="M550" s="865" t="s">
        <v>8454</v>
      </c>
    </row>
    <row r="551" spans="1:13" s="878" customFormat="1" ht="16.5" customHeight="1">
      <c r="A551" s="22">
        <v>113</v>
      </c>
      <c r="B551" s="865" t="s">
        <v>8796</v>
      </c>
      <c r="C551" s="865" t="s">
        <v>8797</v>
      </c>
      <c r="D551" s="865" t="s">
        <v>387</v>
      </c>
      <c r="E551" s="865" t="s">
        <v>442</v>
      </c>
      <c r="F551" s="865" t="s">
        <v>442</v>
      </c>
      <c r="G551" s="865" t="s">
        <v>442</v>
      </c>
      <c r="H551" s="865" t="s">
        <v>442</v>
      </c>
      <c r="I551" s="865" t="s">
        <v>442</v>
      </c>
      <c r="J551" s="865" t="s">
        <v>68</v>
      </c>
      <c r="K551" s="874" t="s">
        <v>7934</v>
      </c>
      <c r="L551" s="865" t="s">
        <v>444</v>
      </c>
      <c r="M551" s="865" t="s">
        <v>8454</v>
      </c>
    </row>
    <row r="552" spans="1:13" ht="15.15">
      <c r="A552" s="22">
        <v>114</v>
      </c>
      <c r="B552" s="865" t="s">
        <v>8801</v>
      </c>
      <c r="C552" s="865" t="s">
        <v>8802</v>
      </c>
      <c r="D552" s="865" t="s">
        <v>387</v>
      </c>
      <c r="E552" s="865" t="s">
        <v>442</v>
      </c>
      <c r="F552" s="865" t="s">
        <v>442</v>
      </c>
      <c r="G552" s="865" t="s">
        <v>442</v>
      </c>
      <c r="H552" s="865" t="s">
        <v>442</v>
      </c>
      <c r="I552" s="865" t="s">
        <v>442</v>
      </c>
      <c r="J552" s="865" t="s">
        <v>68</v>
      </c>
      <c r="K552" s="874" t="s">
        <v>7934</v>
      </c>
      <c r="L552" s="865" t="s">
        <v>444</v>
      </c>
      <c r="M552" s="865" t="s">
        <v>8454</v>
      </c>
    </row>
    <row r="553" spans="1:13" ht="15.15">
      <c r="A553" s="22">
        <v>115</v>
      </c>
      <c r="B553" s="865" t="s">
        <v>2118</v>
      </c>
      <c r="C553" s="865" t="s">
        <v>2119</v>
      </c>
      <c r="D553" s="865" t="s">
        <v>387</v>
      </c>
      <c r="E553" s="865" t="s">
        <v>442</v>
      </c>
      <c r="F553" s="865" t="s">
        <v>442</v>
      </c>
      <c r="G553" s="865" t="s">
        <v>442</v>
      </c>
      <c r="H553" s="865" t="s">
        <v>442</v>
      </c>
      <c r="I553" s="865" t="s">
        <v>442</v>
      </c>
      <c r="J553" s="865" t="s">
        <v>68</v>
      </c>
      <c r="K553" s="874" t="s">
        <v>7934</v>
      </c>
      <c r="L553" s="865" t="s">
        <v>444</v>
      </c>
      <c r="M553" s="865" t="s">
        <v>8454</v>
      </c>
    </row>
    <row r="554" spans="1:13" ht="15.15">
      <c r="A554" s="22">
        <v>116</v>
      </c>
      <c r="B554" s="865" t="s">
        <v>4854</v>
      </c>
      <c r="C554" s="865" t="s">
        <v>4855</v>
      </c>
      <c r="D554" s="865" t="s">
        <v>387</v>
      </c>
      <c r="E554" s="865" t="s">
        <v>442</v>
      </c>
      <c r="F554" s="865" t="s">
        <v>442</v>
      </c>
      <c r="G554" s="865" t="s">
        <v>442</v>
      </c>
      <c r="H554" s="865" t="s">
        <v>442</v>
      </c>
      <c r="I554" s="865" t="s">
        <v>442</v>
      </c>
      <c r="J554" s="865" t="s">
        <v>68</v>
      </c>
      <c r="K554" s="874" t="s">
        <v>7934</v>
      </c>
      <c r="L554" s="865" t="s">
        <v>444</v>
      </c>
      <c r="M554" s="865" t="s">
        <v>8454</v>
      </c>
    </row>
    <row r="555" spans="1:13" ht="15.15">
      <c r="A555" s="22">
        <v>117</v>
      </c>
      <c r="B555" s="865" t="s">
        <v>2116</v>
      </c>
      <c r="C555" s="865" t="s">
        <v>2117</v>
      </c>
      <c r="D555" s="865" t="s">
        <v>387</v>
      </c>
      <c r="E555" s="865" t="s">
        <v>3282</v>
      </c>
      <c r="F555" s="865" t="s">
        <v>8873</v>
      </c>
      <c r="G555" s="865" t="s">
        <v>7577</v>
      </c>
      <c r="H555" s="865" t="s">
        <v>3720</v>
      </c>
      <c r="I555" s="865" t="s">
        <v>7487</v>
      </c>
      <c r="J555" s="865" t="s">
        <v>68</v>
      </c>
      <c r="K555" s="865" t="s">
        <v>8436</v>
      </c>
      <c r="L555" s="865" t="s">
        <v>394</v>
      </c>
      <c r="M555" s="865"/>
    </row>
    <row r="556" spans="1:13" ht="15.15">
      <c r="A556" s="22">
        <v>118</v>
      </c>
      <c r="B556" s="865" t="s">
        <v>2120</v>
      </c>
      <c r="C556" s="865" t="s">
        <v>2121</v>
      </c>
      <c r="D556" s="865" t="s">
        <v>387</v>
      </c>
      <c r="E556" s="865" t="s">
        <v>3282</v>
      </c>
      <c r="F556" s="865" t="s">
        <v>8873</v>
      </c>
      <c r="G556" s="865" t="s">
        <v>7577</v>
      </c>
      <c r="H556" s="865" t="s">
        <v>432</v>
      </c>
      <c r="I556" s="865" t="s">
        <v>7489</v>
      </c>
      <c r="J556" s="865" t="s">
        <v>68</v>
      </c>
      <c r="K556" s="865" t="s">
        <v>8444</v>
      </c>
      <c r="L556" s="865" t="s">
        <v>394</v>
      </c>
      <c r="M556" s="865"/>
    </row>
    <row r="557" spans="1:13" ht="15.15">
      <c r="A557" s="22">
        <v>119</v>
      </c>
      <c r="B557" s="865" t="s">
        <v>2123</v>
      </c>
      <c r="C557" s="865" t="s">
        <v>2573</v>
      </c>
      <c r="D557" s="865" t="s">
        <v>387</v>
      </c>
      <c r="E557" s="865" t="s">
        <v>3282</v>
      </c>
      <c r="F557" s="865" t="s">
        <v>8873</v>
      </c>
      <c r="G557" s="865" t="s">
        <v>7577</v>
      </c>
      <c r="H557" s="865" t="s">
        <v>437</v>
      </c>
      <c r="I557" s="865" t="s">
        <v>8698</v>
      </c>
      <c r="J557" s="865" t="s">
        <v>68</v>
      </c>
      <c r="K557" s="865" t="s">
        <v>8724</v>
      </c>
      <c r="L557" s="865" t="s">
        <v>394</v>
      </c>
      <c r="M557" s="865"/>
    </row>
    <row r="558" spans="1:13" ht="15.15">
      <c r="A558" s="22">
        <v>120</v>
      </c>
      <c r="B558" s="865" t="s">
        <v>3036</v>
      </c>
      <c r="C558" s="865" t="s">
        <v>3037</v>
      </c>
      <c r="D558" s="865" t="s">
        <v>387</v>
      </c>
      <c r="E558" s="865" t="s">
        <v>442</v>
      </c>
      <c r="F558" s="865" t="s">
        <v>442</v>
      </c>
      <c r="G558" s="865" t="s">
        <v>442</v>
      </c>
      <c r="H558" s="865" t="s">
        <v>442</v>
      </c>
      <c r="I558" s="865" t="s">
        <v>442</v>
      </c>
      <c r="J558" s="865" t="s">
        <v>68</v>
      </c>
      <c r="K558" s="874" t="s">
        <v>7934</v>
      </c>
      <c r="L558" s="865" t="s">
        <v>444</v>
      </c>
      <c r="M558" s="865" t="s">
        <v>8454</v>
      </c>
    </row>
    <row r="559" spans="1:13" ht="15.15">
      <c r="A559" s="22">
        <v>121</v>
      </c>
      <c r="B559" s="865" t="s">
        <v>3033</v>
      </c>
      <c r="C559" s="865" t="s">
        <v>3034</v>
      </c>
      <c r="D559" s="865" t="s">
        <v>387</v>
      </c>
      <c r="E559" s="865" t="s">
        <v>442</v>
      </c>
      <c r="F559" s="865" t="s">
        <v>442</v>
      </c>
      <c r="G559" s="865" t="s">
        <v>442</v>
      </c>
      <c r="H559" s="865" t="s">
        <v>442</v>
      </c>
      <c r="I559" s="865" t="s">
        <v>442</v>
      </c>
      <c r="J559" s="865" t="s">
        <v>68</v>
      </c>
      <c r="K559" s="874" t="s">
        <v>7934</v>
      </c>
      <c r="L559" s="865" t="s">
        <v>444</v>
      </c>
      <c r="M559" s="865" t="s">
        <v>8454</v>
      </c>
    </row>
    <row r="560" spans="1:13" s="121" customFormat="1" ht="21.05" customHeight="1">
      <c r="A560" s="22">
        <v>122</v>
      </c>
      <c r="B560" s="865" t="s">
        <v>440</v>
      </c>
      <c r="C560" s="865" t="s">
        <v>441</v>
      </c>
      <c r="D560" s="865" t="s">
        <v>387</v>
      </c>
      <c r="E560" s="865"/>
      <c r="F560" s="865"/>
      <c r="G560" s="865"/>
      <c r="H560" s="865"/>
      <c r="I560" s="865"/>
      <c r="J560" s="865"/>
      <c r="K560" s="874" t="s">
        <v>8725</v>
      </c>
      <c r="L560" s="865" t="s">
        <v>3282</v>
      </c>
    </row>
    <row r="561" spans="1:13" s="121" customFormat="1" ht="21.05" customHeight="1">
      <c r="A561" s="22">
        <v>123</v>
      </c>
      <c r="B561" s="865" t="s">
        <v>445</v>
      </c>
      <c r="C561" s="865" t="s">
        <v>269</v>
      </c>
      <c r="D561" s="865" t="s">
        <v>387</v>
      </c>
      <c r="E561" s="865"/>
      <c r="F561" s="865"/>
      <c r="G561" s="865"/>
      <c r="H561" s="865"/>
      <c r="I561" s="865"/>
      <c r="J561" s="865"/>
      <c r="K561" s="874" t="s">
        <v>7576</v>
      </c>
      <c r="L561" s="865"/>
    </row>
    <row r="562" spans="1:13" s="866" customFormat="1" ht="16.5" customHeight="1">
      <c r="A562" s="22">
        <v>124</v>
      </c>
      <c r="B562" s="879" t="s">
        <v>447</v>
      </c>
      <c r="C562" s="880" t="s">
        <v>448</v>
      </c>
      <c r="D562" s="881" t="s">
        <v>58</v>
      </c>
      <c r="E562" s="882"/>
      <c r="F562" s="883"/>
      <c r="G562" s="883"/>
      <c r="H562" s="884"/>
      <c r="I562" s="884"/>
      <c r="J562" s="885"/>
      <c r="K562" s="880">
        <v>4</v>
      </c>
      <c r="L562" s="865"/>
    </row>
    <row r="563" spans="1:13" s="866" customFormat="1" ht="16.5" customHeight="1">
      <c r="A563" s="22"/>
      <c r="B563" s="886"/>
      <c r="C563" s="886"/>
      <c r="D563" s="886"/>
      <c r="E563" s="10"/>
      <c r="F563" s="9"/>
      <c r="G563" s="10"/>
      <c r="H563" s="887"/>
      <c r="I563" s="888"/>
      <c r="J563" s="36"/>
      <c r="K563" s="10"/>
      <c r="L563" s="887"/>
    </row>
    <row r="564" spans="1:13" s="878" customFormat="1" ht="47.2">
      <c r="A564" s="22"/>
      <c r="B564" s="21" t="s">
        <v>322</v>
      </c>
      <c r="C564" s="1508"/>
      <c r="D564" s="1508"/>
      <c r="E564" s="1508"/>
      <c r="F564" s="1508"/>
      <c r="G564" s="1508"/>
      <c r="H564" s="1508"/>
      <c r="I564" s="1508"/>
      <c r="J564" s="1508"/>
      <c r="K564" s="1508"/>
      <c r="L564" s="1509"/>
      <c r="M564" s="891"/>
    </row>
    <row r="565" spans="1:13" s="878" customFormat="1" ht="15.75">
      <c r="A565" s="7"/>
      <c r="B565" s="1513"/>
      <c r="C565" s="1513"/>
      <c r="D565" s="1513"/>
      <c r="E565" s="1513"/>
      <c r="F565" s="1513"/>
      <c r="G565" s="1513"/>
      <c r="H565" s="1513"/>
      <c r="I565" s="1513"/>
      <c r="J565" s="1513"/>
      <c r="K565" s="1513"/>
      <c r="L565" s="1513"/>
      <c r="M565" s="891"/>
    </row>
    <row r="566" spans="1:13" s="873" customFormat="1" ht="16.5" customHeight="1">
      <c r="A566" s="26"/>
      <c r="B566" s="1514" t="s">
        <v>323</v>
      </c>
      <c r="C566" s="1515"/>
      <c r="D566" s="1515"/>
      <c r="E566" s="1515"/>
      <c r="F566" s="1515"/>
      <c r="G566" s="1515"/>
      <c r="H566" s="1515"/>
      <c r="I566" s="1515"/>
      <c r="J566" s="1515"/>
      <c r="K566" s="1515"/>
      <c r="L566" s="1516"/>
    </row>
    <row r="567" spans="1:13" s="866" customFormat="1" ht="16.5" customHeight="1">
      <c r="A567" s="7"/>
      <c r="B567" s="21" t="s">
        <v>315</v>
      </c>
      <c r="C567" s="21" t="s">
        <v>316</v>
      </c>
      <c r="D567" s="21" t="s">
        <v>317</v>
      </c>
      <c r="E567" s="21" t="s">
        <v>324</v>
      </c>
      <c r="F567" s="21" t="s">
        <v>325</v>
      </c>
      <c r="G567" s="1517" t="s">
        <v>326</v>
      </c>
      <c r="H567" s="1518"/>
      <c r="I567" s="1519"/>
      <c r="J567" s="21" t="s">
        <v>327</v>
      </c>
      <c r="K567" s="21" t="s">
        <v>328</v>
      </c>
      <c r="L567" s="21" t="s">
        <v>302</v>
      </c>
    </row>
    <row r="568" spans="1:13" s="866" customFormat="1" ht="16.5" customHeight="1">
      <c r="A568" s="7"/>
      <c r="B568" s="865" t="s">
        <v>3282</v>
      </c>
      <c r="C568" s="865" t="s">
        <v>8873</v>
      </c>
      <c r="D568" s="865" t="s">
        <v>7577</v>
      </c>
      <c r="E568" s="865" t="s">
        <v>451</v>
      </c>
      <c r="F568" s="27"/>
      <c r="G568" s="1505"/>
      <c r="H568" s="1506"/>
      <c r="I568" s="1507"/>
      <c r="J568" s="865"/>
      <c r="K568" s="32"/>
      <c r="L568" s="32"/>
      <c r="M568" s="892"/>
    </row>
    <row r="569" spans="1:13" s="866" customFormat="1" ht="16.5" customHeight="1">
      <c r="A569" s="7"/>
      <c r="B569" s="865"/>
      <c r="C569" s="865" t="s">
        <v>8757</v>
      </c>
      <c r="D569" s="889" t="s">
        <v>8807</v>
      </c>
      <c r="E569" s="865" t="s">
        <v>833</v>
      </c>
      <c r="F569" s="27" t="s">
        <v>838</v>
      </c>
      <c r="G569" s="1505" t="s">
        <v>8877</v>
      </c>
      <c r="H569" s="1506"/>
      <c r="I569" s="1507"/>
      <c r="J569" s="32"/>
      <c r="K569" s="32"/>
      <c r="L569" s="32"/>
      <c r="M569" s="866" t="str">
        <f>UPPER(L570)</f>
        <v/>
      </c>
    </row>
    <row r="570" spans="1:13" s="866" customFormat="1" ht="16.5" customHeight="1">
      <c r="A570" s="7"/>
      <c r="B570" s="865" t="s">
        <v>354</v>
      </c>
      <c r="C570" s="865" t="s">
        <v>389</v>
      </c>
      <c r="D570" s="865" t="s">
        <v>7957</v>
      </c>
      <c r="E570" s="865" t="s">
        <v>837</v>
      </c>
      <c r="F570" s="27" t="s">
        <v>838</v>
      </c>
      <c r="G570" s="1505" t="s">
        <v>8870</v>
      </c>
      <c r="H570" s="1506"/>
      <c r="I570" s="1507"/>
      <c r="J570" s="32"/>
      <c r="K570" s="32"/>
      <c r="L570" s="32"/>
    </row>
    <row r="571" spans="1:13" s="866" customFormat="1" ht="16.5" customHeight="1">
      <c r="A571" s="7"/>
      <c r="B571" s="865" t="s">
        <v>336</v>
      </c>
      <c r="C571" s="865" t="s">
        <v>8440</v>
      </c>
      <c r="D571" s="865" t="s">
        <v>8441</v>
      </c>
      <c r="E571" s="865" t="s">
        <v>840</v>
      </c>
      <c r="F571" s="27" t="s">
        <v>838</v>
      </c>
      <c r="G571" s="1505" t="s">
        <v>8871</v>
      </c>
      <c r="H571" s="1506"/>
      <c r="I571" s="1507"/>
      <c r="J571" s="32"/>
      <c r="K571" s="32"/>
      <c r="L571" s="32"/>
    </row>
    <row r="572" spans="1:13" s="866" customFormat="1" ht="16.5" customHeight="1">
      <c r="A572" s="7"/>
      <c r="B572" s="865" t="s">
        <v>336</v>
      </c>
      <c r="C572" s="865" t="s">
        <v>2625</v>
      </c>
      <c r="D572" s="865" t="s">
        <v>8681</v>
      </c>
      <c r="E572" s="865" t="s">
        <v>842</v>
      </c>
      <c r="F572" s="27" t="s">
        <v>838</v>
      </c>
      <c r="G572" s="1505" t="s">
        <v>8872</v>
      </c>
      <c r="H572" s="1506"/>
      <c r="I572" s="1507"/>
      <c r="J572" s="32"/>
      <c r="K572" s="32"/>
      <c r="L572" s="32"/>
    </row>
    <row r="573" spans="1:13" s="866" customFormat="1" ht="16.5" customHeight="1">
      <c r="A573" s="7"/>
      <c r="B573" s="21" t="s">
        <v>329</v>
      </c>
      <c r="C573" s="1508" t="s">
        <v>8451</v>
      </c>
      <c r="D573" s="1508"/>
      <c r="E573" s="1508"/>
      <c r="F573" s="1508"/>
      <c r="G573" s="1508"/>
      <c r="H573" s="1508"/>
      <c r="I573" s="1508"/>
      <c r="J573" s="1508"/>
      <c r="K573" s="1508"/>
      <c r="L573" s="1509"/>
    </row>
    <row r="574" spans="1:13" s="878" customFormat="1" ht="16.5" customHeight="1">
      <c r="B574" s="21" t="s">
        <v>330</v>
      </c>
      <c r="C574" s="1510"/>
      <c r="D574" s="1510"/>
      <c r="E574" s="1510"/>
      <c r="F574" s="1510"/>
      <c r="G574" s="1510"/>
      <c r="H574" s="1510"/>
      <c r="I574" s="1510"/>
      <c r="J574" s="1510"/>
      <c r="K574" s="1510"/>
      <c r="L574" s="1511"/>
    </row>
    <row r="575" spans="1:13" s="878" customFormat="1" ht="16.5" customHeight="1">
      <c r="B575" s="890" t="s">
        <v>331</v>
      </c>
      <c r="C575" s="1747"/>
      <c r="D575" s="1747"/>
      <c r="E575" s="1747"/>
      <c r="F575" s="1747"/>
      <c r="G575" s="1747"/>
      <c r="H575" s="1747"/>
      <c r="I575" s="1747"/>
      <c r="J575" s="1747"/>
      <c r="K575" s="1747"/>
      <c r="L575" s="1747"/>
    </row>
    <row r="577" spans="1:14" s="866" customFormat="1" ht="16.5" customHeight="1">
      <c r="A577" s="7"/>
      <c r="B577" s="1514" t="s">
        <v>2149</v>
      </c>
      <c r="C577" s="1515"/>
      <c r="D577" s="1515"/>
      <c r="E577" s="1515"/>
      <c r="F577" s="1515"/>
      <c r="G577" s="1515"/>
      <c r="H577" s="1515"/>
      <c r="I577" s="1515"/>
      <c r="J577" s="1515"/>
      <c r="K577" s="1515"/>
      <c r="L577" s="1516"/>
      <c r="N577" s="871"/>
    </row>
    <row r="578" spans="1:14" s="866" customFormat="1" ht="16.5" customHeight="1">
      <c r="A578" s="7"/>
      <c r="B578" s="18" t="s">
        <v>308</v>
      </c>
      <c r="C578" s="17" t="s">
        <v>8753</v>
      </c>
      <c r="D578" s="18" t="s">
        <v>300</v>
      </c>
      <c r="E578" s="1508" t="s">
        <v>8755</v>
      </c>
      <c r="F578" s="1509"/>
      <c r="G578" s="18" t="s">
        <v>302</v>
      </c>
      <c r="H578" s="1520"/>
      <c r="I578" s="1521"/>
      <c r="J578" s="1522"/>
      <c r="K578" s="29" t="s">
        <v>309</v>
      </c>
      <c r="L578" s="872" t="s">
        <v>385</v>
      </c>
    </row>
    <row r="579" spans="1:14" s="866" customFormat="1" ht="16.5" customHeight="1">
      <c r="A579" s="7"/>
      <c r="B579" s="1523" t="s">
        <v>310</v>
      </c>
      <c r="C579" s="1523"/>
      <c r="D579" s="1523"/>
      <c r="E579" s="1523" t="s">
        <v>311</v>
      </c>
      <c r="F579" s="1523"/>
      <c r="G579" s="1523"/>
      <c r="H579" s="1523"/>
      <c r="I579" s="1523"/>
      <c r="J579" s="1523"/>
      <c r="K579" s="1523"/>
      <c r="L579" s="1523"/>
    </row>
    <row r="580" spans="1:14" s="873" customFormat="1" ht="16.5" customHeight="1">
      <c r="A580" s="20"/>
      <c r="B580" s="21" t="s">
        <v>312</v>
      </c>
      <c r="C580" s="21" t="s">
        <v>313</v>
      </c>
      <c r="D580" s="21" t="s">
        <v>314</v>
      </c>
      <c r="E580" s="21" t="s">
        <v>315</v>
      </c>
      <c r="F580" s="21" t="s">
        <v>316</v>
      </c>
      <c r="G580" s="21" t="s">
        <v>317</v>
      </c>
      <c r="H580" s="21" t="s">
        <v>318</v>
      </c>
      <c r="I580" s="21" t="s">
        <v>319</v>
      </c>
      <c r="J580" s="21" t="s">
        <v>320</v>
      </c>
      <c r="K580" s="21" t="s">
        <v>321</v>
      </c>
      <c r="L580" s="21" t="s">
        <v>302</v>
      </c>
    </row>
    <row r="581" spans="1:14" s="871" customFormat="1" ht="16.5" customHeight="1">
      <c r="A581" s="22">
        <v>1</v>
      </c>
      <c r="B581" s="865" t="s">
        <v>7394</v>
      </c>
      <c r="C581" s="865" t="s">
        <v>7907</v>
      </c>
      <c r="D581" s="865" t="s">
        <v>387</v>
      </c>
      <c r="E581" s="865" t="s">
        <v>3282</v>
      </c>
      <c r="F581" s="865" t="s">
        <v>8878</v>
      </c>
      <c r="G581" s="865" t="s">
        <v>8879</v>
      </c>
      <c r="H581" s="865" t="s">
        <v>7394</v>
      </c>
      <c r="I581" s="865" t="s">
        <v>7395</v>
      </c>
      <c r="J581" s="865" t="s">
        <v>68</v>
      </c>
      <c r="K581" s="865" t="s">
        <v>8710</v>
      </c>
      <c r="L581" s="865" t="s">
        <v>394</v>
      </c>
      <c r="M581" s="865"/>
    </row>
    <row r="582" spans="1:14" s="871" customFormat="1" ht="16.5" customHeight="1">
      <c r="A582" s="22">
        <v>2</v>
      </c>
      <c r="B582" s="865" t="s">
        <v>7913</v>
      </c>
      <c r="C582" s="865" t="s">
        <v>7914</v>
      </c>
      <c r="D582" s="865" t="s">
        <v>387</v>
      </c>
      <c r="E582" s="865" t="s">
        <v>3282</v>
      </c>
      <c r="F582" s="865" t="s">
        <v>8878</v>
      </c>
      <c r="G582" s="865" t="s">
        <v>8879</v>
      </c>
      <c r="H582" s="865" t="s">
        <v>7388</v>
      </c>
      <c r="I582" s="865" t="s">
        <v>7389</v>
      </c>
      <c r="J582" s="865" t="s">
        <v>68</v>
      </c>
      <c r="K582" s="865" t="s">
        <v>8711</v>
      </c>
      <c r="L582" s="865" t="s">
        <v>394</v>
      </c>
      <c r="M582" s="865"/>
    </row>
    <row r="583" spans="1:14" s="871" customFormat="1" ht="16.5" customHeight="1">
      <c r="A583" s="22">
        <v>3</v>
      </c>
      <c r="B583" s="865" t="s">
        <v>7917</v>
      </c>
      <c r="C583" s="865" t="s">
        <v>7918</v>
      </c>
      <c r="D583" s="865" t="s">
        <v>387</v>
      </c>
      <c r="E583" s="865" t="s">
        <v>3282</v>
      </c>
      <c r="F583" s="865" t="s">
        <v>8878</v>
      </c>
      <c r="G583" s="865" t="s">
        <v>8879</v>
      </c>
      <c r="H583" s="865" t="s">
        <v>1279</v>
      </c>
      <c r="I583" s="865" t="s">
        <v>7400</v>
      </c>
      <c r="J583" s="865" t="s">
        <v>68</v>
      </c>
      <c r="K583" s="865" t="s">
        <v>7998</v>
      </c>
      <c r="L583" s="865" t="s">
        <v>394</v>
      </c>
      <c r="M583" s="865"/>
    </row>
    <row r="584" spans="1:14" s="871" customFormat="1" ht="16.5" customHeight="1">
      <c r="A584" s="22">
        <v>4</v>
      </c>
      <c r="B584" s="865" t="s">
        <v>7922</v>
      </c>
      <c r="C584" s="865" t="s">
        <v>392</v>
      </c>
      <c r="D584" s="865" t="s">
        <v>387</v>
      </c>
      <c r="E584" s="865" t="s">
        <v>442</v>
      </c>
      <c r="F584" s="865" t="s">
        <v>442</v>
      </c>
      <c r="G584" s="865" t="s">
        <v>442</v>
      </c>
      <c r="H584" s="865" t="s">
        <v>442</v>
      </c>
      <c r="I584" s="865" t="s">
        <v>442</v>
      </c>
      <c r="J584" s="865" t="s">
        <v>68</v>
      </c>
      <c r="K584" s="874" t="s">
        <v>7934</v>
      </c>
      <c r="L584" s="865" t="s">
        <v>444</v>
      </c>
      <c r="M584" s="865" t="s">
        <v>8454</v>
      </c>
    </row>
    <row r="585" spans="1:14" s="871" customFormat="1" ht="16.5" customHeight="1">
      <c r="A585" s="22">
        <v>5</v>
      </c>
      <c r="B585" s="865" t="s">
        <v>1259</v>
      </c>
      <c r="C585" s="865" t="s">
        <v>1429</v>
      </c>
      <c r="D585" s="865" t="s">
        <v>387</v>
      </c>
      <c r="E585" s="865" t="s">
        <v>2677</v>
      </c>
      <c r="F585" s="865" t="s">
        <v>8757</v>
      </c>
      <c r="G585" s="865" t="s">
        <v>8758</v>
      </c>
      <c r="H585" s="865" t="s">
        <v>1259</v>
      </c>
      <c r="I585" s="865" t="s">
        <v>2676</v>
      </c>
      <c r="J585" s="865" t="s">
        <v>68</v>
      </c>
      <c r="K585" s="865" t="s">
        <v>8812</v>
      </c>
      <c r="L585" s="865" t="s">
        <v>394</v>
      </c>
      <c r="M585" s="865"/>
    </row>
    <row r="586" spans="1:14" s="871" customFormat="1" ht="16.5" customHeight="1">
      <c r="A586" s="22">
        <v>6</v>
      </c>
      <c r="B586" s="865" t="s">
        <v>7425</v>
      </c>
      <c r="C586" s="865" t="s">
        <v>7929</v>
      </c>
      <c r="D586" s="865" t="s">
        <v>56</v>
      </c>
      <c r="E586" s="865" t="s">
        <v>3282</v>
      </c>
      <c r="F586" s="865" t="s">
        <v>8878</v>
      </c>
      <c r="G586" s="865" t="s">
        <v>8879</v>
      </c>
      <c r="H586" s="865" t="s">
        <v>7425</v>
      </c>
      <c r="I586" s="865" t="s">
        <v>7426</v>
      </c>
      <c r="J586" s="865" t="s">
        <v>89</v>
      </c>
      <c r="K586" s="865" t="s">
        <v>8713</v>
      </c>
      <c r="L586" s="865" t="s">
        <v>394</v>
      </c>
      <c r="M586" s="865"/>
    </row>
    <row r="587" spans="1:14" s="871" customFormat="1" ht="16.5" customHeight="1">
      <c r="A587" s="22">
        <v>7</v>
      </c>
      <c r="B587" s="865" t="s">
        <v>7936</v>
      </c>
      <c r="C587" s="865" t="s">
        <v>7937</v>
      </c>
      <c r="D587" s="865" t="s">
        <v>387</v>
      </c>
      <c r="E587" s="865" t="s">
        <v>3282</v>
      </c>
      <c r="F587" s="865" t="s">
        <v>8878</v>
      </c>
      <c r="G587" s="865" t="s">
        <v>8879</v>
      </c>
      <c r="H587" s="865" t="s">
        <v>7088</v>
      </c>
      <c r="I587" s="865" t="s">
        <v>8715</v>
      </c>
      <c r="J587" s="865" t="s">
        <v>68</v>
      </c>
      <c r="K587" s="865" t="s">
        <v>8716</v>
      </c>
      <c r="L587" s="865" t="s">
        <v>394</v>
      </c>
      <c r="M587" s="865"/>
    </row>
    <row r="588" spans="1:14" s="871" customFormat="1" ht="16.5" customHeight="1">
      <c r="A588" s="22">
        <v>8</v>
      </c>
      <c r="B588" s="865" t="s">
        <v>8760</v>
      </c>
      <c r="C588" s="865" t="s">
        <v>8761</v>
      </c>
      <c r="D588" s="865" t="s">
        <v>387</v>
      </c>
      <c r="E588" s="865" t="s">
        <v>442</v>
      </c>
      <c r="F588" s="865" t="s">
        <v>442</v>
      </c>
      <c r="G588" s="865" t="s">
        <v>442</v>
      </c>
      <c r="H588" s="865" t="s">
        <v>442</v>
      </c>
      <c r="I588" s="865" t="s">
        <v>442</v>
      </c>
      <c r="J588" s="865" t="s">
        <v>68</v>
      </c>
      <c r="K588" s="874" t="s">
        <v>7934</v>
      </c>
      <c r="L588" s="865" t="s">
        <v>444</v>
      </c>
      <c r="M588" s="865" t="s">
        <v>8454</v>
      </c>
    </row>
    <row r="589" spans="1:14" s="871" customFormat="1" ht="16.5" customHeight="1">
      <c r="A589" s="22">
        <v>9</v>
      </c>
      <c r="B589" s="865" t="s">
        <v>7405</v>
      </c>
      <c r="C589" s="865" t="s">
        <v>7406</v>
      </c>
      <c r="D589" s="865" t="s">
        <v>387</v>
      </c>
      <c r="E589" s="865" t="s">
        <v>3282</v>
      </c>
      <c r="F589" s="865" t="s">
        <v>8878</v>
      </c>
      <c r="G589" s="865" t="s">
        <v>8879</v>
      </c>
      <c r="H589" s="865" t="s">
        <v>7405</v>
      </c>
      <c r="I589" s="865" t="s">
        <v>7409</v>
      </c>
      <c r="J589" s="865" t="s">
        <v>68</v>
      </c>
      <c r="K589" s="865" t="s">
        <v>8880</v>
      </c>
      <c r="L589" s="865" t="s">
        <v>394</v>
      </c>
      <c r="M589" s="865"/>
    </row>
    <row r="590" spans="1:14" s="871" customFormat="1" ht="16.5" customHeight="1">
      <c r="A590" s="22">
        <v>10</v>
      </c>
      <c r="B590" s="865" t="s">
        <v>7414</v>
      </c>
      <c r="C590" s="865" t="s">
        <v>7415</v>
      </c>
      <c r="D590" s="865" t="s">
        <v>387</v>
      </c>
      <c r="E590" s="865" t="s">
        <v>3282</v>
      </c>
      <c r="F590" s="865" t="s">
        <v>8878</v>
      </c>
      <c r="G590" s="865" t="s">
        <v>8879</v>
      </c>
      <c r="H590" s="865" t="s">
        <v>7417</v>
      </c>
      <c r="I590" s="865" t="s">
        <v>8881</v>
      </c>
      <c r="J590" s="865" t="s">
        <v>68</v>
      </c>
      <c r="K590" s="865" t="s">
        <v>8882</v>
      </c>
      <c r="L590" s="865" t="s">
        <v>394</v>
      </c>
      <c r="M590" s="865"/>
    </row>
    <row r="591" spans="1:14" s="871" customFormat="1" ht="16.5" customHeight="1">
      <c r="A591" s="22">
        <v>11</v>
      </c>
      <c r="B591" s="865" t="s">
        <v>8762</v>
      </c>
      <c r="C591" s="865" t="s">
        <v>8763</v>
      </c>
      <c r="D591" s="865" t="s">
        <v>387</v>
      </c>
      <c r="E591" s="865" t="s">
        <v>3282</v>
      </c>
      <c r="F591" s="865" t="s">
        <v>8878</v>
      </c>
      <c r="G591" s="865" t="s">
        <v>8879</v>
      </c>
      <c r="H591" s="865" t="s">
        <v>8762</v>
      </c>
      <c r="I591" s="865" t="s">
        <v>8883</v>
      </c>
      <c r="J591" s="865" t="s">
        <v>68</v>
      </c>
      <c r="K591" s="865" t="s">
        <v>8884</v>
      </c>
      <c r="L591" s="865" t="s">
        <v>394</v>
      </c>
      <c r="M591" s="865"/>
    </row>
    <row r="592" spans="1:14" s="871" customFormat="1" ht="16.5" customHeight="1">
      <c r="A592" s="22">
        <v>12</v>
      </c>
      <c r="B592" s="865" t="s">
        <v>8764</v>
      </c>
      <c r="C592" s="865" t="s">
        <v>8765</v>
      </c>
      <c r="D592" s="865" t="s">
        <v>56</v>
      </c>
      <c r="E592" s="865" t="s">
        <v>442</v>
      </c>
      <c r="F592" s="865" t="s">
        <v>442</v>
      </c>
      <c r="G592" s="865" t="s">
        <v>442</v>
      </c>
      <c r="H592" s="865" t="s">
        <v>442</v>
      </c>
      <c r="I592" s="865" t="s">
        <v>442</v>
      </c>
      <c r="J592" s="865" t="s">
        <v>89</v>
      </c>
      <c r="K592" s="874" t="s">
        <v>7934</v>
      </c>
      <c r="L592" s="865" t="s">
        <v>444</v>
      </c>
      <c r="M592" s="865" t="s">
        <v>8454</v>
      </c>
    </row>
    <row r="593" spans="1:13" s="871" customFormat="1" ht="16.5" customHeight="1">
      <c r="A593" s="22">
        <v>13</v>
      </c>
      <c r="B593" s="865" t="s">
        <v>8766</v>
      </c>
      <c r="C593" s="865" t="s">
        <v>8767</v>
      </c>
      <c r="D593" s="865" t="s">
        <v>387</v>
      </c>
      <c r="E593" s="865" t="s">
        <v>442</v>
      </c>
      <c r="F593" s="865" t="s">
        <v>442</v>
      </c>
      <c r="G593" s="865" t="s">
        <v>442</v>
      </c>
      <c r="H593" s="865" t="s">
        <v>442</v>
      </c>
      <c r="I593" s="865" t="s">
        <v>442</v>
      </c>
      <c r="J593" s="865" t="s">
        <v>68</v>
      </c>
      <c r="K593" s="874" t="s">
        <v>7934</v>
      </c>
      <c r="L593" s="865" t="s">
        <v>444</v>
      </c>
      <c r="M593" s="865" t="s">
        <v>8454</v>
      </c>
    </row>
    <row r="594" spans="1:13" s="871" customFormat="1" ht="16.5" customHeight="1">
      <c r="A594" s="22">
        <v>14</v>
      </c>
      <c r="B594" s="865" t="s">
        <v>8768</v>
      </c>
      <c r="C594" s="865" t="s">
        <v>8769</v>
      </c>
      <c r="D594" s="865" t="s">
        <v>387</v>
      </c>
      <c r="E594" s="865" t="s">
        <v>442</v>
      </c>
      <c r="F594" s="865" t="s">
        <v>442</v>
      </c>
      <c r="G594" s="865" t="s">
        <v>442</v>
      </c>
      <c r="H594" s="865" t="s">
        <v>442</v>
      </c>
      <c r="I594" s="865" t="s">
        <v>442</v>
      </c>
      <c r="J594" s="865" t="s">
        <v>68</v>
      </c>
      <c r="K594" s="874" t="s">
        <v>7934</v>
      </c>
      <c r="L594" s="865" t="s">
        <v>444</v>
      </c>
      <c r="M594" s="865" t="s">
        <v>8454</v>
      </c>
    </row>
    <row r="595" spans="1:13" s="871" customFormat="1" ht="16.5" customHeight="1">
      <c r="A595" s="22">
        <v>15</v>
      </c>
      <c r="B595" s="865" t="s">
        <v>8770</v>
      </c>
      <c r="C595" s="865" t="s">
        <v>8771</v>
      </c>
      <c r="D595" s="865" t="s">
        <v>387</v>
      </c>
      <c r="E595" s="865" t="s">
        <v>442</v>
      </c>
      <c r="F595" s="865" t="s">
        <v>442</v>
      </c>
      <c r="G595" s="865" t="s">
        <v>442</v>
      </c>
      <c r="H595" s="865" t="s">
        <v>442</v>
      </c>
      <c r="I595" s="865" t="s">
        <v>442</v>
      </c>
      <c r="J595" s="865" t="s">
        <v>68</v>
      </c>
      <c r="K595" s="874" t="s">
        <v>7934</v>
      </c>
      <c r="L595" s="865" t="s">
        <v>444</v>
      </c>
      <c r="M595" s="865" t="s">
        <v>8454</v>
      </c>
    </row>
    <row r="596" spans="1:13" s="871" customFormat="1" ht="16.5" customHeight="1">
      <c r="A596" s="22">
        <v>16</v>
      </c>
      <c r="B596" s="865" t="s">
        <v>8772</v>
      </c>
      <c r="C596" s="865" t="s">
        <v>8773</v>
      </c>
      <c r="D596" s="865" t="s">
        <v>387</v>
      </c>
      <c r="E596" s="865" t="s">
        <v>442</v>
      </c>
      <c r="F596" s="865" t="s">
        <v>442</v>
      </c>
      <c r="G596" s="865" t="s">
        <v>442</v>
      </c>
      <c r="H596" s="865" t="s">
        <v>442</v>
      </c>
      <c r="I596" s="865" t="s">
        <v>442</v>
      </c>
      <c r="J596" s="865" t="s">
        <v>68</v>
      </c>
      <c r="K596" s="874" t="s">
        <v>7934</v>
      </c>
      <c r="L596" s="865" t="s">
        <v>444</v>
      </c>
      <c r="M596" s="865" t="s">
        <v>8454</v>
      </c>
    </row>
    <row r="597" spans="1:13" s="871" customFormat="1" ht="16.5" customHeight="1">
      <c r="A597" s="22">
        <v>17</v>
      </c>
      <c r="B597" s="865" t="s">
        <v>7938</v>
      </c>
      <c r="C597" s="865" t="s">
        <v>7939</v>
      </c>
      <c r="D597" s="865" t="s">
        <v>387</v>
      </c>
      <c r="E597" s="865" t="s">
        <v>442</v>
      </c>
      <c r="F597" s="865" t="s">
        <v>442</v>
      </c>
      <c r="G597" s="865" t="s">
        <v>442</v>
      </c>
      <c r="H597" s="865" t="s">
        <v>442</v>
      </c>
      <c r="I597" s="865" t="s">
        <v>442</v>
      </c>
      <c r="J597" s="865" t="s">
        <v>68</v>
      </c>
      <c r="K597" s="874" t="s">
        <v>7934</v>
      </c>
      <c r="L597" s="865" t="s">
        <v>444</v>
      </c>
      <c r="M597" s="865" t="s">
        <v>8454</v>
      </c>
    </row>
    <row r="598" spans="1:13" s="871" customFormat="1" ht="16.5" customHeight="1">
      <c r="A598" s="22">
        <v>18</v>
      </c>
      <c r="B598" s="865" t="s">
        <v>7943</v>
      </c>
      <c r="C598" s="865" t="s">
        <v>7944</v>
      </c>
      <c r="D598" s="865" t="s">
        <v>387</v>
      </c>
      <c r="E598" s="865" t="s">
        <v>3282</v>
      </c>
      <c r="F598" s="865" t="s">
        <v>8878</v>
      </c>
      <c r="G598" s="865" t="s">
        <v>8879</v>
      </c>
      <c r="H598" s="865" t="s">
        <v>7431</v>
      </c>
      <c r="I598" s="865" t="s">
        <v>7432</v>
      </c>
      <c r="J598" s="865" t="s">
        <v>68</v>
      </c>
      <c r="K598" s="865" t="s">
        <v>8717</v>
      </c>
      <c r="L598" s="865" t="s">
        <v>394</v>
      </c>
      <c r="M598" s="865"/>
    </row>
    <row r="599" spans="1:13" s="871" customFormat="1" ht="16.5" customHeight="1">
      <c r="A599" s="22">
        <v>19</v>
      </c>
      <c r="B599" s="865" t="s">
        <v>7948</v>
      </c>
      <c r="C599" s="865" t="s">
        <v>7949</v>
      </c>
      <c r="D599" s="865" t="s">
        <v>387</v>
      </c>
      <c r="E599" s="865" t="s">
        <v>3282</v>
      </c>
      <c r="F599" s="865" t="s">
        <v>8878</v>
      </c>
      <c r="G599" s="865" t="s">
        <v>8879</v>
      </c>
      <c r="H599" s="865" t="s">
        <v>7441</v>
      </c>
      <c r="I599" s="865" t="s">
        <v>7442</v>
      </c>
      <c r="J599" s="865" t="s">
        <v>68</v>
      </c>
      <c r="K599" s="865" t="s">
        <v>8718</v>
      </c>
      <c r="L599" s="865" t="s">
        <v>394</v>
      </c>
      <c r="M599" s="865"/>
    </row>
    <row r="600" spans="1:13" s="871" customFormat="1" ht="16.5" customHeight="1">
      <c r="A600" s="22">
        <v>20</v>
      </c>
      <c r="B600" s="865" t="s">
        <v>7952</v>
      </c>
      <c r="C600" s="865" t="s">
        <v>7953</v>
      </c>
      <c r="D600" s="865" t="s">
        <v>387</v>
      </c>
      <c r="E600" s="865" t="s">
        <v>3282</v>
      </c>
      <c r="F600" s="865" t="s">
        <v>8878</v>
      </c>
      <c r="G600" s="865" t="s">
        <v>8879</v>
      </c>
      <c r="H600" s="865" t="s">
        <v>7952</v>
      </c>
      <c r="I600" s="865" t="s">
        <v>7955</v>
      </c>
      <c r="J600" s="865" t="s">
        <v>68</v>
      </c>
      <c r="K600" s="865" t="s">
        <v>7956</v>
      </c>
      <c r="L600" s="865" t="s">
        <v>394</v>
      </c>
      <c r="M600" s="865"/>
    </row>
    <row r="601" spans="1:13" s="871" customFormat="1" ht="16.5" customHeight="1">
      <c r="A601" s="22">
        <v>21</v>
      </c>
      <c r="B601" s="865" t="s">
        <v>397</v>
      </c>
      <c r="C601" s="865" t="s">
        <v>398</v>
      </c>
      <c r="D601" s="865" t="s">
        <v>387</v>
      </c>
      <c r="E601" s="865" t="s">
        <v>354</v>
      </c>
      <c r="F601" s="865" t="s">
        <v>389</v>
      </c>
      <c r="G601" s="865" t="s">
        <v>7957</v>
      </c>
      <c r="H601" s="865" t="s">
        <v>7958</v>
      </c>
      <c r="I601" s="865" t="s">
        <v>7959</v>
      </c>
      <c r="J601" s="865" t="s">
        <v>68</v>
      </c>
      <c r="K601" s="865" t="s">
        <v>7960</v>
      </c>
      <c r="L601" s="865" t="s">
        <v>394</v>
      </c>
      <c r="M601" s="865"/>
    </row>
    <row r="602" spans="1:13" s="871" customFormat="1" ht="16.5" customHeight="1">
      <c r="A602" s="22">
        <v>22</v>
      </c>
      <c r="B602" s="865" t="s">
        <v>1448</v>
      </c>
      <c r="C602" s="865" t="s">
        <v>1447</v>
      </c>
      <c r="D602" s="865" t="s">
        <v>387</v>
      </c>
      <c r="E602" s="865" t="s">
        <v>442</v>
      </c>
      <c r="F602" s="865" t="s">
        <v>442</v>
      </c>
      <c r="G602" s="865" t="s">
        <v>442</v>
      </c>
      <c r="H602" s="865" t="s">
        <v>442</v>
      </c>
      <c r="I602" s="865" t="s">
        <v>442</v>
      </c>
      <c r="J602" s="865" t="s">
        <v>68</v>
      </c>
      <c r="K602" s="874" t="s">
        <v>7934</v>
      </c>
      <c r="L602" s="865" t="s">
        <v>444</v>
      </c>
      <c r="M602" s="865" t="s">
        <v>8454</v>
      </c>
    </row>
    <row r="603" spans="1:13" s="871" customFormat="1" ht="16.5" customHeight="1">
      <c r="A603" s="22">
        <v>23</v>
      </c>
      <c r="B603" s="865" t="s">
        <v>2424</v>
      </c>
      <c r="C603" s="865" t="s">
        <v>2425</v>
      </c>
      <c r="D603" s="865" t="s">
        <v>387</v>
      </c>
      <c r="E603" s="865" t="s">
        <v>442</v>
      </c>
      <c r="F603" s="865" t="s">
        <v>442</v>
      </c>
      <c r="G603" s="865" t="s">
        <v>442</v>
      </c>
      <c r="H603" s="865" t="s">
        <v>442</v>
      </c>
      <c r="I603" s="865" t="s">
        <v>442</v>
      </c>
      <c r="J603" s="865" t="s">
        <v>68</v>
      </c>
      <c r="K603" s="874" t="s">
        <v>7934</v>
      </c>
      <c r="L603" s="865" t="s">
        <v>444</v>
      </c>
      <c r="M603" s="865" t="s">
        <v>8454</v>
      </c>
    </row>
    <row r="604" spans="1:13" s="871" customFormat="1" ht="16.5" customHeight="1">
      <c r="A604" s="22">
        <v>24</v>
      </c>
      <c r="B604" s="865" t="s">
        <v>1702</v>
      </c>
      <c r="C604" s="865" t="s">
        <v>1511</v>
      </c>
      <c r="D604" s="865" t="s">
        <v>387</v>
      </c>
      <c r="E604" s="865" t="s">
        <v>2677</v>
      </c>
      <c r="F604" s="865" t="s">
        <v>8757</v>
      </c>
      <c r="G604" s="865" t="s">
        <v>8758</v>
      </c>
      <c r="H604" s="865" t="s">
        <v>8885</v>
      </c>
      <c r="I604" s="865" t="s">
        <v>8886</v>
      </c>
      <c r="J604" s="865" t="s">
        <v>68</v>
      </c>
      <c r="K604" s="865" t="s">
        <v>8887</v>
      </c>
      <c r="L604" s="865" t="s">
        <v>394</v>
      </c>
      <c r="M604" s="865"/>
    </row>
    <row r="605" spans="1:13" s="871" customFormat="1" ht="16.5" customHeight="1">
      <c r="A605" s="22">
        <v>25</v>
      </c>
      <c r="B605" s="865" t="s">
        <v>7971</v>
      </c>
      <c r="C605" s="865" t="s">
        <v>7972</v>
      </c>
      <c r="D605" s="865" t="s">
        <v>387</v>
      </c>
      <c r="E605" s="865" t="s">
        <v>442</v>
      </c>
      <c r="F605" s="865" t="s">
        <v>442</v>
      </c>
      <c r="G605" s="865" t="s">
        <v>442</v>
      </c>
      <c r="H605" s="865" t="s">
        <v>442</v>
      </c>
      <c r="I605" s="865" t="s">
        <v>442</v>
      </c>
      <c r="J605" s="865" t="s">
        <v>68</v>
      </c>
      <c r="K605" s="874" t="s">
        <v>7934</v>
      </c>
      <c r="L605" s="865" t="s">
        <v>444</v>
      </c>
      <c r="M605" s="865" t="s">
        <v>8454</v>
      </c>
    </row>
    <row r="606" spans="1:13" s="871" customFormat="1" ht="16.5" customHeight="1">
      <c r="A606" s="22">
        <v>26</v>
      </c>
      <c r="B606" s="865" t="s">
        <v>7976</v>
      </c>
      <c r="C606" s="865" t="s">
        <v>7977</v>
      </c>
      <c r="D606" s="865" t="s">
        <v>387</v>
      </c>
      <c r="E606" s="865" t="s">
        <v>442</v>
      </c>
      <c r="F606" s="865" t="s">
        <v>442</v>
      </c>
      <c r="G606" s="865" t="s">
        <v>442</v>
      </c>
      <c r="H606" s="865" t="s">
        <v>442</v>
      </c>
      <c r="I606" s="865" t="s">
        <v>442</v>
      </c>
      <c r="J606" s="865" t="s">
        <v>68</v>
      </c>
      <c r="K606" s="874" t="s">
        <v>7934</v>
      </c>
      <c r="L606" s="865" t="s">
        <v>444</v>
      </c>
      <c r="M606" s="865" t="s">
        <v>8454</v>
      </c>
    </row>
    <row r="607" spans="1:13" s="871" customFormat="1" ht="16.5" customHeight="1">
      <c r="A607" s="22">
        <v>27</v>
      </c>
      <c r="B607" s="865" t="s">
        <v>7981</v>
      </c>
      <c r="C607" s="865" t="s">
        <v>7982</v>
      </c>
      <c r="D607" s="865" t="s">
        <v>387</v>
      </c>
      <c r="E607" s="865" t="s">
        <v>442</v>
      </c>
      <c r="F607" s="865" t="s">
        <v>442</v>
      </c>
      <c r="G607" s="865" t="s">
        <v>442</v>
      </c>
      <c r="H607" s="865" t="s">
        <v>442</v>
      </c>
      <c r="I607" s="865" t="s">
        <v>442</v>
      </c>
      <c r="J607" s="865" t="s">
        <v>68</v>
      </c>
      <c r="K607" s="874" t="s">
        <v>7934</v>
      </c>
      <c r="L607" s="865" t="s">
        <v>444</v>
      </c>
      <c r="M607" s="865" t="s">
        <v>8454</v>
      </c>
    </row>
    <row r="608" spans="1:13" s="871" customFormat="1" ht="16.5" customHeight="1">
      <c r="A608" s="22">
        <v>28</v>
      </c>
      <c r="B608" s="865" t="s">
        <v>7988</v>
      </c>
      <c r="C608" s="865" t="s">
        <v>7989</v>
      </c>
      <c r="D608" s="865" t="s">
        <v>387</v>
      </c>
      <c r="E608" s="865" t="s">
        <v>3282</v>
      </c>
      <c r="F608" s="865" t="s">
        <v>8878</v>
      </c>
      <c r="G608" s="865" t="s">
        <v>8879</v>
      </c>
      <c r="H608" s="865" t="s">
        <v>7483</v>
      </c>
      <c r="I608" s="865" t="s">
        <v>7484</v>
      </c>
      <c r="J608" s="865" t="s">
        <v>68</v>
      </c>
      <c r="K608" s="865" t="s">
        <v>7991</v>
      </c>
      <c r="L608" s="865" t="s">
        <v>394</v>
      </c>
      <c r="M608" s="865"/>
    </row>
    <row r="609" spans="1:13" s="871" customFormat="1" ht="16.5" customHeight="1">
      <c r="A609" s="22">
        <v>29</v>
      </c>
      <c r="B609" s="865" t="s">
        <v>7992</v>
      </c>
      <c r="C609" s="865" t="s">
        <v>7993</v>
      </c>
      <c r="D609" s="865" t="s">
        <v>387</v>
      </c>
      <c r="E609" s="865" t="s">
        <v>336</v>
      </c>
      <c r="F609" s="865" t="s">
        <v>8440</v>
      </c>
      <c r="G609" s="865" t="s">
        <v>8441</v>
      </c>
      <c r="H609" s="865" t="s">
        <v>8691</v>
      </c>
      <c r="I609" s="865" t="s">
        <v>8692</v>
      </c>
      <c r="J609" s="865" t="s">
        <v>68</v>
      </c>
      <c r="K609" s="865" t="s">
        <v>8864</v>
      </c>
      <c r="L609" s="865" t="s">
        <v>394</v>
      </c>
      <c r="M609" s="865"/>
    </row>
    <row r="610" spans="1:13" s="871" customFormat="1" ht="16.5" customHeight="1">
      <c r="A610" s="22">
        <v>30</v>
      </c>
      <c r="B610" s="865" t="s">
        <v>1919</v>
      </c>
      <c r="C610" s="865" t="s">
        <v>1920</v>
      </c>
      <c r="D610" s="865" t="s">
        <v>387</v>
      </c>
      <c r="E610" s="865" t="s">
        <v>336</v>
      </c>
      <c r="F610" s="865" t="s">
        <v>8440</v>
      </c>
      <c r="G610" s="865" t="s">
        <v>8441</v>
      </c>
      <c r="H610" s="865" t="s">
        <v>1279</v>
      </c>
      <c r="I610" s="865" t="s">
        <v>8442</v>
      </c>
      <c r="J610" s="865" t="s">
        <v>68</v>
      </c>
      <c r="K610" s="865" t="s">
        <v>8443</v>
      </c>
      <c r="L610" s="865" t="s">
        <v>394</v>
      </c>
      <c r="M610" s="865"/>
    </row>
    <row r="611" spans="1:13" s="871" customFormat="1" ht="16.5" customHeight="1">
      <c r="A611" s="22">
        <v>31</v>
      </c>
      <c r="B611" s="865" t="s">
        <v>7999</v>
      </c>
      <c r="C611" s="865" t="s">
        <v>8000</v>
      </c>
      <c r="D611" s="865" t="s">
        <v>387</v>
      </c>
      <c r="E611" s="865" t="s">
        <v>336</v>
      </c>
      <c r="F611" s="865" t="s">
        <v>2625</v>
      </c>
      <c r="G611" s="865" t="s">
        <v>8681</v>
      </c>
      <c r="H611" s="865" t="s">
        <v>2627</v>
      </c>
      <c r="I611" s="865" t="s">
        <v>2628</v>
      </c>
      <c r="J611" s="865" t="s">
        <v>68</v>
      </c>
      <c r="K611" s="865" t="s">
        <v>8865</v>
      </c>
      <c r="L611" s="865" t="s">
        <v>394</v>
      </c>
      <c r="M611" s="865"/>
    </row>
    <row r="612" spans="1:13" s="871" customFormat="1" ht="16.5" customHeight="1">
      <c r="A612" s="22">
        <v>32</v>
      </c>
      <c r="B612" s="865" t="s">
        <v>8008</v>
      </c>
      <c r="C612" s="865" t="s">
        <v>8009</v>
      </c>
      <c r="D612" s="865" t="s">
        <v>387</v>
      </c>
      <c r="E612" s="865" t="s">
        <v>442</v>
      </c>
      <c r="F612" s="865" t="s">
        <v>442</v>
      </c>
      <c r="G612" s="865" t="s">
        <v>442</v>
      </c>
      <c r="H612" s="865" t="s">
        <v>442</v>
      </c>
      <c r="I612" s="865" t="s">
        <v>442</v>
      </c>
      <c r="J612" s="865" t="s">
        <v>68</v>
      </c>
      <c r="K612" s="874" t="s">
        <v>7934</v>
      </c>
      <c r="L612" s="865" t="s">
        <v>444</v>
      </c>
      <c r="M612" s="865" t="s">
        <v>8454</v>
      </c>
    </row>
    <row r="613" spans="1:13" s="871" customFormat="1" ht="16.5" customHeight="1">
      <c r="A613" s="22">
        <v>33</v>
      </c>
      <c r="B613" s="865" t="s">
        <v>8010</v>
      </c>
      <c r="C613" s="865" t="s">
        <v>8011</v>
      </c>
      <c r="D613" s="865" t="s">
        <v>387</v>
      </c>
      <c r="E613" s="865" t="s">
        <v>442</v>
      </c>
      <c r="F613" s="865" t="s">
        <v>442</v>
      </c>
      <c r="G613" s="865" t="s">
        <v>442</v>
      </c>
      <c r="H613" s="865" t="s">
        <v>442</v>
      </c>
      <c r="I613" s="865" t="s">
        <v>442</v>
      </c>
      <c r="J613" s="865" t="s">
        <v>68</v>
      </c>
      <c r="K613" s="874" t="s">
        <v>7934</v>
      </c>
      <c r="L613" s="865" t="s">
        <v>444</v>
      </c>
      <c r="M613" s="865" t="s">
        <v>8454</v>
      </c>
    </row>
    <row r="614" spans="1:13" s="871" customFormat="1" ht="16.5" customHeight="1">
      <c r="A614" s="22">
        <v>34</v>
      </c>
      <c r="B614" s="865" t="s">
        <v>8015</v>
      </c>
      <c r="C614" s="865" t="s">
        <v>8016</v>
      </c>
      <c r="D614" s="865" t="s">
        <v>56</v>
      </c>
      <c r="E614" s="865" t="s">
        <v>442</v>
      </c>
      <c r="F614" s="865" t="s">
        <v>442</v>
      </c>
      <c r="G614" s="865" t="s">
        <v>442</v>
      </c>
      <c r="H614" s="865" t="s">
        <v>442</v>
      </c>
      <c r="I614" s="865" t="s">
        <v>442</v>
      </c>
      <c r="J614" s="865" t="s">
        <v>89</v>
      </c>
      <c r="K614" s="874" t="s">
        <v>7934</v>
      </c>
      <c r="L614" s="865" t="s">
        <v>444</v>
      </c>
      <c r="M614" s="865" t="s">
        <v>8454</v>
      </c>
    </row>
    <row r="615" spans="1:13" s="871" customFormat="1" ht="16.5" customHeight="1">
      <c r="A615" s="22">
        <v>35</v>
      </c>
      <c r="B615" s="865" t="s">
        <v>8020</v>
      </c>
      <c r="C615" s="865" t="s">
        <v>8021</v>
      </c>
      <c r="D615" s="865" t="s">
        <v>56</v>
      </c>
      <c r="E615" s="865" t="s">
        <v>442</v>
      </c>
      <c r="F615" s="865" t="s">
        <v>442</v>
      </c>
      <c r="G615" s="865" t="s">
        <v>442</v>
      </c>
      <c r="H615" s="865" t="s">
        <v>442</v>
      </c>
      <c r="I615" s="865" t="s">
        <v>442</v>
      </c>
      <c r="J615" s="865" t="s">
        <v>89</v>
      </c>
      <c r="K615" s="874" t="s">
        <v>7934</v>
      </c>
      <c r="L615" s="865" t="s">
        <v>444</v>
      </c>
      <c r="M615" s="865" t="s">
        <v>8454</v>
      </c>
    </row>
    <row r="616" spans="1:13" s="871" customFormat="1" ht="16.5" customHeight="1">
      <c r="A616" s="22">
        <v>36</v>
      </c>
      <c r="B616" s="865" t="s">
        <v>8775</v>
      </c>
      <c r="C616" s="865" t="s">
        <v>8026</v>
      </c>
      <c r="D616" s="865" t="s">
        <v>56</v>
      </c>
      <c r="E616" s="865" t="s">
        <v>3282</v>
      </c>
      <c r="F616" s="865" t="s">
        <v>8878</v>
      </c>
      <c r="G616" s="865" t="s">
        <v>8879</v>
      </c>
      <c r="H616" s="865" t="s">
        <v>7435</v>
      </c>
      <c r="I616" s="865" t="s">
        <v>7437</v>
      </c>
      <c r="J616" s="865" t="s">
        <v>89</v>
      </c>
      <c r="K616" s="865" t="s">
        <v>8722</v>
      </c>
      <c r="L616" s="865" t="s">
        <v>394</v>
      </c>
      <c r="M616" s="865"/>
    </row>
    <row r="617" spans="1:13" s="871" customFormat="1" ht="16.5" customHeight="1">
      <c r="A617" s="22">
        <v>37</v>
      </c>
      <c r="B617" s="865" t="s">
        <v>7986</v>
      </c>
      <c r="C617" s="865" t="s">
        <v>7987</v>
      </c>
      <c r="D617" s="865" t="s">
        <v>387</v>
      </c>
      <c r="E617" s="865" t="s">
        <v>3282</v>
      </c>
      <c r="F617" s="865" t="s">
        <v>8878</v>
      </c>
      <c r="G617" s="865" t="s">
        <v>8879</v>
      </c>
      <c r="H617" s="865" t="s">
        <v>8888</v>
      </c>
      <c r="I617" s="865" t="s">
        <v>7376</v>
      </c>
      <c r="J617" s="865" t="s">
        <v>68</v>
      </c>
      <c r="K617" s="865" t="s">
        <v>8719</v>
      </c>
      <c r="L617" s="865" t="s">
        <v>394</v>
      </c>
      <c r="M617" s="865"/>
    </row>
    <row r="618" spans="1:13" s="871" customFormat="1" ht="16.5" customHeight="1">
      <c r="A618" s="22">
        <v>38</v>
      </c>
      <c r="B618" s="865" t="s">
        <v>8030</v>
      </c>
      <c r="C618" s="865" t="s">
        <v>8031</v>
      </c>
      <c r="D618" s="865" t="s">
        <v>387</v>
      </c>
      <c r="E618" s="865" t="s">
        <v>442</v>
      </c>
      <c r="F618" s="865" t="s">
        <v>442</v>
      </c>
      <c r="G618" s="865" t="s">
        <v>442</v>
      </c>
      <c r="H618" s="865" t="s">
        <v>442</v>
      </c>
      <c r="I618" s="865" t="s">
        <v>442</v>
      </c>
      <c r="J618" s="865" t="s">
        <v>68</v>
      </c>
      <c r="K618" s="874" t="s">
        <v>7934</v>
      </c>
      <c r="L618" s="865" t="s">
        <v>444</v>
      </c>
      <c r="M618" s="865" t="s">
        <v>8454</v>
      </c>
    </row>
    <row r="619" spans="1:13" s="871" customFormat="1" ht="16.5" customHeight="1">
      <c r="A619" s="22">
        <v>39</v>
      </c>
      <c r="B619" s="865" t="s">
        <v>8035</v>
      </c>
      <c r="C619" s="865" t="s">
        <v>8036</v>
      </c>
      <c r="D619" s="865" t="s">
        <v>387</v>
      </c>
      <c r="E619" s="865" t="s">
        <v>442</v>
      </c>
      <c r="F619" s="865" t="s">
        <v>442</v>
      </c>
      <c r="G619" s="865" t="s">
        <v>442</v>
      </c>
      <c r="H619" s="865" t="s">
        <v>442</v>
      </c>
      <c r="I619" s="865" t="s">
        <v>442</v>
      </c>
      <c r="J619" s="865" t="s">
        <v>68</v>
      </c>
      <c r="K619" s="874" t="s">
        <v>7934</v>
      </c>
      <c r="L619" s="865" t="s">
        <v>444</v>
      </c>
      <c r="M619" s="865" t="s">
        <v>8454</v>
      </c>
    </row>
    <row r="620" spans="1:13" s="871" customFormat="1" ht="16.5" customHeight="1">
      <c r="A620" s="22">
        <v>40</v>
      </c>
      <c r="B620" s="865" t="s">
        <v>8040</v>
      </c>
      <c r="C620" s="865" t="s">
        <v>8041</v>
      </c>
      <c r="D620" s="865" t="s">
        <v>387</v>
      </c>
      <c r="E620" s="865" t="s">
        <v>442</v>
      </c>
      <c r="F620" s="865" t="s">
        <v>442</v>
      </c>
      <c r="G620" s="865" t="s">
        <v>442</v>
      </c>
      <c r="H620" s="865" t="s">
        <v>442</v>
      </c>
      <c r="I620" s="865" t="s">
        <v>442</v>
      </c>
      <c r="J620" s="865" t="s">
        <v>68</v>
      </c>
      <c r="K620" s="874" t="s">
        <v>7934</v>
      </c>
      <c r="L620" s="865" t="s">
        <v>444</v>
      </c>
      <c r="M620" s="865" t="s">
        <v>8454</v>
      </c>
    </row>
    <row r="621" spans="1:13" s="871" customFormat="1" ht="16.5" customHeight="1">
      <c r="A621" s="22">
        <v>41</v>
      </c>
      <c r="B621" s="865" t="s">
        <v>8042</v>
      </c>
      <c r="C621" s="865" t="s">
        <v>8043</v>
      </c>
      <c r="D621" s="865" t="s">
        <v>387</v>
      </c>
      <c r="E621" s="865" t="s">
        <v>442</v>
      </c>
      <c r="F621" s="865" t="s">
        <v>442</v>
      </c>
      <c r="G621" s="865" t="s">
        <v>442</v>
      </c>
      <c r="H621" s="865" t="s">
        <v>442</v>
      </c>
      <c r="I621" s="865" t="s">
        <v>442</v>
      </c>
      <c r="J621" s="865" t="s">
        <v>68</v>
      </c>
      <c r="K621" s="874" t="s">
        <v>7934</v>
      </c>
      <c r="L621" s="865" t="s">
        <v>444</v>
      </c>
      <c r="M621" s="865" t="s">
        <v>8454</v>
      </c>
    </row>
    <row r="622" spans="1:13" s="871" customFormat="1" ht="16.5" customHeight="1">
      <c r="A622" s="22">
        <v>42</v>
      </c>
      <c r="B622" s="865" t="s">
        <v>8777</v>
      </c>
      <c r="C622" s="865" t="s">
        <v>8778</v>
      </c>
      <c r="D622" s="865" t="s">
        <v>387</v>
      </c>
      <c r="E622" s="865" t="s">
        <v>442</v>
      </c>
      <c r="F622" s="865" t="s">
        <v>442</v>
      </c>
      <c r="G622" s="865" t="s">
        <v>442</v>
      </c>
      <c r="H622" s="865" t="s">
        <v>442</v>
      </c>
      <c r="I622" s="865" t="s">
        <v>442</v>
      </c>
      <c r="J622" s="865" t="s">
        <v>68</v>
      </c>
      <c r="K622" s="874" t="s">
        <v>7934</v>
      </c>
      <c r="L622" s="865" t="s">
        <v>444</v>
      </c>
      <c r="M622" s="865" t="s">
        <v>8454</v>
      </c>
    </row>
    <row r="623" spans="1:13" s="871" customFormat="1" ht="16.5" customHeight="1">
      <c r="A623" s="22">
        <v>43</v>
      </c>
      <c r="B623" s="865" t="s">
        <v>8044</v>
      </c>
      <c r="C623" s="865" t="s">
        <v>8045</v>
      </c>
      <c r="D623" s="865" t="s">
        <v>387</v>
      </c>
      <c r="E623" s="865" t="s">
        <v>442</v>
      </c>
      <c r="F623" s="865" t="s">
        <v>442</v>
      </c>
      <c r="G623" s="865" t="s">
        <v>442</v>
      </c>
      <c r="H623" s="865" t="s">
        <v>442</v>
      </c>
      <c r="I623" s="865" t="s">
        <v>442</v>
      </c>
      <c r="J623" s="865" t="s">
        <v>68</v>
      </c>
      <c r="K623" s="874" t="s">
        <v>7934</v>
      </c>
      <c r="L623" s="865" t="s">
        <v>444</v>
      </c>
      <c r="M623" s="865" t="s">
        <v>8454</v>
      </c>
    </row>
    <row r="624" spans="1:13" s="871" customFormat="1" ht="16.5" customHeight="1">
      <c r="A624" s="22">
        <v>44</v>
      </c>
      <c r="B624" s="865" t="s">
        <v>8779</v>
      </c>
      <c r="C624" s="865" t="s">
        <v>8780</v>
      </c>
      <c r="D624" s="865" t="s">
        <v>56</v>
      </c>
      <c r="E624" s="865" t="s">
        <v>442</v>
      </c>
      <c r="F624" s="865" t="s">
        <v>442</v>
      </c>
      <c r="G624" s="865" t="s">
        <v>442</v>
      </c>
      <c r="H624" s="865" t="s">
        <v>442</v>
      </c>
      <c r="I624" s="865" t="s">
        <v>442</v>
      </c>
      <c r="J624" s="865" t="s">
        <v>89</v>
      </c>
      <c r="K624" s="874" t="s">
        <v>7934</v>
      </c>
      <c r="L624" s="865" t="s">
        <v>444</v>
      </c>
      <c r="M624" s="865" t="s">
        <v>8454</v>
      </c>
    </row>
    <row r="625" spans="1:13" s="871" customFormat="1" ht="16.5" customHeight="1">
      <c r="A625" s="22">
        <v>45</v>
      </c>
      <c r="B625" s="865" t="s">
        <v>8049</v>
      </c>
      <c r="C625" s="865" t="s">
        <v>8050</v>
      </c>
      <c r="D625" s="865" t="s">
        <v>56</v>
      </c>
      <c r="E625" s="865" t="s">
        <v>442</v>
      </c>
      <c r="F625" s="865" t="s">
        <v>442</v>
      </c>
      <c r="G625" s="865" t="s">
        <v>442</v>
      </c>
      <c r="H625" s="865" t="s">
        <v>442</v>
      </c>
      <c r="I625" s="865" t="s">
        <v>442</v>
      </c>
      <c r="J625" s="865" t="s">
        <v>89</v>
      </c>
      <c r="K625" s="874" t="s">
        <v>7934</v>
      </c>
      <c r="L625" s="865" t="s">
        <v>444</v>
      </c>
      <c r="M625" s="865" t="s">
        <v>8454</v>
      </c>
    </row>
    <row r="626" spans="1:13" s="871" customFormat="1" ht="16.5" customHeight="1">
      <c r="A626" s="22">
        <v>46</v>
      </c>
      <c r="B626" s="865" t="s">
        <v>8059</v>
      </c>
      <c r="C626" s="865" t="s">
        <v>8060</v>
      </c>
      <c r="D626" s="865" t="s">
        <v>387</v>
      </c>
      <c r="E626" s="865" t="s">
        <v>442</v>
      </c>
      <c r="F626" s="865" t="s">
        <v>442</v>
      </c>
      <c r="G626" s="865" t="s">
        <v>442</v>
      </c>
      <c r="H626" s="865" t="s">
        <v>442</v>
      </c>
      <c r="I626" s="865" t="s">
        <v>442</v>
      </c>
      <c r="J626" s="865" t="s">
        <v>68</v>
      </c>
      <c r="K626" s="874" t="s">
        <v>7934</v>
      </c>
      <c r="L626" s="865" t="s">
        <v>444</v>
      </c>
      <c r="M626" s="865" t="s">
        <v>8454</v>
      </c>
    </row>
    <row r="627" spans="1:13" s="871" customFormat="1" ht="16.5" customHeight="1">
      <c r="A627" s="22">
        <v>47</v>
      </c>
      <c r="B627" s="865" t="s">
        <v>8063</v>
      </c>
      <c r="C627" s="865" t="s">
        <v>8064</v>
      </c>
      <c r="D627" s="865" t="s">
        <v>387</v>
      </c>
      <c r="E627" s="865" t="s">
        <v>442</v>
      </c>
      <c r="F627" s="865" t="s">
        <v>442</v>
      </c>
      <c r="G627" s="865" t="s">
        <v>442</v>
      </c>
      <c r="H627" s="865" t="s">
        <v>442</v>
      </c>
      <c r="I627" s="865" t="s">
        <v>442</v>
      </c>
      <c r="J627" s="865" t="s">
        <v>68</v>
      </c>
      <c r="K627" s="874" t="s">
        <v>7934</v>
      </c>
      <c r="L627" s="865" t="s">
        <v>444</v>
      </c>
      <c r="M627" s="865" t="s">
        <v>8454</v>
      </c>
    </row>
    <row r="628" spans="1:13" s="871" customFormat="1" ht="16.5" customHeight="1">
      <c r="A628" s="22">
        <v>48</v>
      </c>
      <c r="B628" s="865" t="s">
        <v>8068</v>
      </c>
      <c r="C628" s="865" t="s">
        <v>8069</v>
      </c>
      <c r="D628" s="865" t="s">
        <v>56</v>
      </c>
      <c r="E628" s="865" t="s">
        <v>442</v>
      </c>
      <c r="F628" s="865" t="s">
        <v>442</v>
      </c>
      <c r="G628" s="865" t="s">
        <v>442</v>
      </c>
      <c r="H628" s="865" t="s">
        <v>442</v>
      </c>
      <c r="I628" s="865" t="s">
        <v>442</v>
      </c>
      <c r="J628" s="865" t="s">
        <v>89</v>
      </c>
      <c r="K628" s="874" t="s">
        <v>7934</v>
      </c>
      <c r="L628" s="865" t="s">
        <v>444</v>
      </c>
      <c r="M628" s="865" t="s">
        <v>8454</v>
      </c>
    </row>
    <row r="629" spans="1:13" s="871" customFormat="1" ht="16.5" customHeight="1">
      <c r="A629" s="22">
        <v>49</v>
      </c>
      <c r="B629" s="865" t="s">
        <v>8073</v>
      </c>
      <c r="C629" s="865" t="s">
        <v>8074</v>
      </c>
      <c r="D629" s="865" t="s">
        <v>387</v>
      </c>
      <c r="E629" s="865" t="s">
        <v>442</v>
      </c>
      <c r="F629" s="865" t="s">
        <v>442</v>
      </c>
      <c r="G629" s="865" t="s">
        <v>442</v>
      </c>
      <c r="H629" s="865" t="s">
        <v>442</v>
      </c>
      <c r="I629" s="865" t="s">
        <v>442</v>
      </c>
      <c r="J629" s="865" t="s">
        <v>68</v>
      </c>
      <c r="K629" s="874" t="s">
        <v>7934</v>
      </c>
      <c r="L629" s="865" t="s">
        <v>444</v>
      </c>
      <c r="M629" s="865" t="s">
        <v>8454</v>
      </c>
    </row>
    <row r="630" spans="1:13" s="871" customFormat="1" ht="16.5" customHeight="1">
      <c r="A630" s="22">
        <v>50</v>
      </c>
      <c r="B630" s="865" t="s">
        <v>8782</v>
      </c>
      <c r="C630" s="865" t="s">
        <v>8079</v>
      </c>
      <c r="D630" s="865" t="s">
        <v>387</v>
      </c>
      <c r="E630" s="865" t="s">
        <v>442</v>
      </c>
      <c r="F630" s="865" t="s">
        <v>442</v>
      </c>
      <c r="G630" s="865" t="s">
        <v>442</v>
      </c>
      <c r="H630" s="865" t="s">
        <v>442</v>
      </c>
      <c r="I630" s="865" t="s">
        <v>442</v>
      </c>
      <c r="J630" s="865" t="s">
        <v>68</v>
      </c>
      <c r="K630" s="874" t="s">
        <v>7934</v>
      </c>
      <c r="L630" s="865" t="s">
        <v>444</v>
      </c>
      <c r="M630" s="865" t="s">
        <v>8454</v>
      </c>
    </row>
    <row r="631" spans="1:13" s="871" customFormat="1" ht="16.5" customHeight="1">
      <c r="A631" s="22">
        <v>51</v>
      </c>
      <c r="B631" s="865" t="s">
        <v>8085</v>
      </c>
      <c r="C631" s="865" t="s">
        <v>8084</v>
      </c>
      <c r="D631" s="865" t="s">
        <v>387</v>
      </c>
      <c r="E631" s="865" t="s">
        <v>442</v>
      </c>
      <c r="F631" s="865" t="s">
        <v>442</v>
      </c>
      <c r="G631" s="865" t="s">
        <v>442</v>
      </c>
      <c r="H631" s="865" t="s">
        <v>442</v>
      </c>
      <c r="I631" s="865" t="s">
        <v>442</v>
      </c>
      <c r="J631" s="865" t="s">
        <v>68</v>
      </c>
      <c r="K631" s="874" t="s">
        <v>7934</v>
      </c>
      <c r="L631" s="865" t="s">
        <v>444</v>
      </c>
      <c r="M631" s="865" t="s">
        <v>8454</v>
      </c>
    </row>
    <row r="632" spans="1:13" s="871" customFormat="1" ht="16.5" customHeight="1">
      <c r="A632" s="22">
        <v>52</v>
      </c>
      <c r="B632" s="865" t="s">
        <v>8730</v>
      </c>
      <c r="C632" s="865" t="s">
        <v>8089</v>
      </c>
      <c r="D632" s="865" t="s">
        <v>387</v>
      </c>
      <c r="E632" s="865" t="s">
        <v>442</v>
      </c>
      <c r="F632" s="865" t="s">
        <v>442</v>
      </c>
      <c r="G632" s="865" t="s">
        <v>442</v>
      </c>
      <c r="H632" s="865" t="s">
        <v>442</v>
      </c>
      <c r="I632" s="865" t="s">
        <v>442</v>
      </c>
      <c r="J632" s="865" t="s">
        <v>68</v>
      </c>
      <c r="K632" s="874" t="s">
        <v>7934</v>
      </c>
      <c r="L632" s="865" t="s">
        <v>444</v>
      </c>
      <c r="M632" s="865" t="s">
        <v>8454</v>
      </c>
    </row>
    <row r="633" spans="1:13" s="871" customFormat="1" ht="16.5" customHeight="1">
      <c r="A633" s="22">
        <v>53</v>
      </c>
      <c r="B633" s="865" t="s">
        <v>8784</v>
      </c>
      <c r="C633" s="865" t="s">
        <v>8094</v>
      </c>
      <c r="D633" s="865" t="s">
        <v>56</v>
      </c>
      <c r="E633" s="865" t="s">
        <v>442</v>
      </c>
      <c r="F633" s="865" t="s">
        <v>442</v>
      </c>
      <c r="G633" s="865" t="s">
        <v>442</v>
      </c>
      <c r="H633" s="865" t="s">
        <v>442</v>
      </c>
      <c r="I633" s="865" t="s">
        <v>442</v>
      </c>
      <c r="J633" s="865" t="s">
        <v>89</v>
      </c>
      <c r="K633" s="874" t="s">
        <v>7934</v>
      </c>
      <c r="L633" s="865" t="s">
        <v>444</v>
      </c>
      <c r="M633" s="865" t="s">
        <v>8454</v>
      </c>
    </row>
    <row r="634" spans="1:13" s="871" customFormat="1" ht="16.5" customHeight="1">
      <c r="A634" s="22">
        <v>54</v>
      </c>
      <c r="B634" s="865" t="s">
        <v>8098</v>
      </c>
      <c r="C634" s="865" t="s">
        <v>8099</v>
      </c>
      <c r="D634" s="865" t="s">
        <v>387</v>
      </c>
      <c r="E634" s="865" t="s">
        <v>442</v>
      </c>
      <c r="F634" s="865" t="s">
        <v>442</v>
      </c>
      <c r="G634" s="865" t="s">
        <v>442</v>
      </c>
      <c r="H634" s="865" t="s">
        <v>442</v>
      </c>
      <c r="I634" s="865" t="s">
        <v>442</v>
      </c>
      <c r="J634" s="865" t="s">
        <v>68</v>
      </c>
      <c r="K634" s="874" t="s">
        <v>7934</v>
      </c>
      <c r="L634" s="865" t="s">
        <v>444</v>
      </c>
      <c r="M634" s="865" t="s">
        <v>8454</v>
      </c>
    </row>
    <row r="635" spans="1:13" s="871" customFormat="1" ht="16.5" customHeight="1">
      <c r="A635" s="22">
        <v>55</v>
      </c>
      <c r="B635" s="865" t="s">
        <v>8103</v>
      </c>
      <c r="C635" s="865" t="s">
        <v>8104</v>
      </c>
      <c r="D635" s="865" t="s">
        <v>387</v>
      </c>
      <c r="E635" s="865" t="s">
        <v>442</v>
      </c>
      <c r="F635" s="865" t="s">
        <v>442</v>
      </c>
      <c r="G635" s="865" t="s">
        <v>442</v>
      </c>
      <c r="H635" s="865" t="s">
        <v>442</v>
      </c>
      <c r="I635" s="865" t="s">
        <v>442</v>
      </c>
      <c r="J635" s="865" t="s">
        <v>68</v>
      </c>
      <c r="K635" s="874" t="s">
        <v>7934</v>
      </c>
      <c r="L635" s="865" t="s">
        <v>444</v>
      </c>
      <c r="M635" s="865" t="s">
        <v>8454</v>
      </c>
    </row>
    <row r="636" spans="1:13" s="871" customFormat="1" ht="16.5" customHeight="1">
      <c r="A636" s="22">
        <v>56</v>
      </c>
      <c r="B636" s="865" t="s">
        <v>8108</v>
      </c>
      <c r="C636" s="865" t="s">
        <v>8109</v>
      </c>
      <c r="D636" s="865" t="s">
        <v>387</v>
      </c>
      <c r="E636" s="865" t="s">
        <v>442</v>
      </c>
      <c r="F636" s="865" t="s">
        <v>442</v>
      </c>
      <c r="G636" s="865" t="s">
        <v>442</v>
      </c>
      <c r="H636" s="865" t="s">
        <v>442</v>
      </c>
      <c r="I636" s="865" t="s">
        <v>442</v>
      </c>
      <c r="J636" s="865" t="s">
        <v>68</v>
      </c>
      <c r="K636" s="874" t="s">
        <v>7934</v>
      </c>
      <c r="L636" s="865" t="s">
        <v>444</v>
      </c>
      <c r="M636" s="865" t="s">
        <v>8454</v>
      </c>
    </row>
    <row r="637" spans="1:13" s="871" customFormat="1" ht="16.5" customHeight="1">
      <c r="A637" s="22">
        <v>57</v>
      </c>
      <c r="B637" s="865" t="s">
        <v>8112</v>
      </c>
      <c r="C637" s="865" t="s">
        <v>8113</v>
      </c>
      <c r="D637" s="865" t="s">
        <v>387</v>
      </c>
      <c r="E637" s="865" t="s">
        <v>442</v>
      </c>
      <c r="F637" s="865" t="s">
        <v>442</v>
      </c>
      <c r="G637" s="865" t="s">
        <v>442</v>
      </c>
      <c r="H637" s="865" t="s">
        <v>442</v>
      </c>
      <c r="I637" s="865" t="s">
        <v>442</v>
      </c>
      <c r="J637" s="865" t="s">
        <v>68</v>
      </c>
      <c r="K637" s="874" t="s">
        <v>7934</v>
      </c>
      <c r="L637" s="865" t="s">
        <v>444</v>
      </c>
      <c r="M637" s="865" t="s">
        <v>8454</v>
      </c>
    </row>
    <row r="638" spans="1:13" s="871" customFormat="1" ht="16.5" customHeight="1">
      <c r="A638" s="22">
        <v>58</v>
      </c>
      <c r="B638" s="865" t="s">
        <v>8117</v>
      </c>
      <c r="C638" s="865" t="s">
        <v>8118</v>
      </c>
      <c r="D638" s="865" t="s">
        <v>56</v>
      </c>
      <c r="E638" s="865" t="s">
        <v>442</v>
      </c>
      <c r="F638" s="865" t="s">
        <v>442</v>
      </c>
      <c r="G638" s="865" t="s">
        <v>442</v>
      </c>
      <c r="H638" s="865" t="s">
        <v>442</v>
      </c>
      <c r="I638" s="865" t="s">
        <v>442</v>
      </c>
      <c r="J638" s="865" t="s">
        <v>89</v>
      </c>
      <c r="K638" s="874" t="s">
        <v>7934</v>
      </c>
      <c r="L638" s="865" t="s">
        <v>444</v>
      </c>
      <c r="M638" s="865" t="s">
        <v>8454</v>
      </c>
    </row>
    <row r="639" spans="1:13" s="871" customFormat="1" ht="16.5" customHeight="1">
      <c r="A639" s="22">
        <v>59</v>
      </c>
      <c r="B639" s="865" t="s">
        <v>8122</v>
      </c>
      <c r="C639" s="865" t="s">
        <v>8123</v>
      </c>
      <c r="D639" s="865" t="s">
        <v>387</v>
      </c>
      <c r="E639" s="865" t="s">
        <v>442</v>
      </c>
      <c r="F639" s="865" t="s">
        <v>442</v>
      </c>
      <c r="G639" s="865" t="s">
        <v>442</v>
      </c>
      <c r="H639" s="865" t="s">
        <v>442</v>
      </c>
      <c r="I639" s="865" t="s">
        <v>442</v>
      </c>
      <c r="J639" s="865" t="s">
        <v>68</v>
      </c>
      <c r="K639" s="874" t="s">
        <v>7934</v>
      </c>
      <c r="L639" s="865" t="s">
        <v>444</v>
      </c>
      <c r="M639" s="865" t="s">
        <v>8454</v>
      </c>
    </row>
    <row r="640" spans="1:13" s="871" customFormat="1" ht="16.5" customHeight="1">
      <c r="A640" s="22">
        <v>60</v>
      </c>
      <c r="B640" s="865" t="s">
        <v>8127</v>
      </c>
      <c r="C640" s="865" t="s">
        <v>8128</v>
      </c>
      <c r="D640" s="865" t="s">
        <v>387</v>
      </c>
      <c r="E640" s="865" t="s">
        <v>442</v>
      </c>
      <c r="F640" s="865" t="s">
        <v>442</v>
      </c>
      <c r="G640" s="865" t="s">
        <v>442</v>
      </c>
      <c r="H640" s="865" t="s">
        <v>442</v>
      </c>
      <c r="I640" s="865" t="s">
        <v>442</v>
      </c>
      <c r="J640" s="865" t="s">
        <v>68</v>
      </c>
      <c r="K640" s="874" t="s">
        <v>7934</v>
      </c>
      <c r="L640" s="865" t="s">
        <v>444</v>
      </c>
      <c r="M640" s="865" t="s">
        <v>8454</v>
      </c>
    </row>
    <row r="641" spans="1:13" s="871" customFormat="1" ht="16.5" customHeight="1">
      <c r="A641" s="22">
        <v>61</v>
      </c>
      <c r="B641" s="865" t="s">
        <v>8132</v>
      </c>
      <c r="C641" s="865" t="s">
        <v>8133</v>
      </c>
      <c r="D641" s="865" t="s">
        <v>387</v>
      </c>
      <c r="E641" s="865" t="s">
        <v>442</v>
      </c>
      <c r="F641" s="865" t="s">
        <v>442</v>
      </c>
      <c r="G641" s="865" t="s">
        <v>442</v>
      </c>
      <c r="H641" s="865" t="s">
        <v>442</v>
      </c>
      <c r="I641" s="865" t="s">
        <v>442</v>
      </c>
      <c r="J641" s="865" t="s">
        <v>68</v>
      </c>
      <c r="K641" s="874" t="s">
        <v>7934</v>
      </c>
      <c r="L641" s="865" t="s">
        <v>444</v>
      </c>
      <c r="M641" s="865" t="s">
        <v>8454</v>
      </c>
    </row>
    <row r="642" spans="1:13" s="871" customFormat="1" ht="16.5" customHeight="1">
      <c r="A642" s="22">
        <v>62</v>
      </c>
      <c r="B642" s="865" t="s">
        <v>8136</v>
      </c>
      <c r="C642" s="865" t="s">
        <v>8137</v>
      </c>
      <c r="D642" s="865" t="s">
        <v>387</v>
      </c>
      <c r="E642" s="865" t="s">
        <v>442</v>
      </c>
      <c r="F642" s="865" t="s">
        <v>442</v>
      </c>
      <c r="G642" s="865" t="s">
        <v>442</v>
      </c>
      <c r="H642" s="865" t="s">
        <v>442</v>
      </c>
      <c r="I642" s="865" t="s">
        <v>442</v>
      </c>
      <c r="J642" s="865" t="s">
        <v>68</v>
      </c>
      <c r="K642" s="874" t="s">
        <v>7934</v>
      </c>
      <c r="L642" s="865" t="s">
        <v>444</v>
      </c>
      <c r="M642" s="865" t="s">
        <v>8454</v>
      </c>
    </row>
    <row r="643" spans="1:13" s="871" customFormat="1" ht="16.5" customHeight="1">
      <c r="A643" s="22">
        <v>63</v>
      </c>
      <c r="B643" s="865" t="s">
        <v>8141</v>
      </c>
      <c r="C643" s="865" t="s">
        <v>8142</v>
      </c>
      <c r="D643" s="865" t="s">
        <v>56</v>
      </c>
      <c r="E643" s="865" t="s">
        <v>442</v>
      </c>
      <c r="F643" s="865" t="s">
        <v>442</v>
      </c>
      <c r="G643" s="865" t="s">
        <v>442</v>
      </c>
      <c r="H643" s="865" t="s">
        <v>442</v>
      </c>
      <c r="I643" s="865" t="s">
        <v>442</v>
      </c>
      <c r="J643" s="865" t="s">
        <v>89</v>
      </c>
      <c r="K643" s="874" t="s">
        <v>7934</v>
      </c>
      <c r="L643" s="865" t="s">
        <v>444</v>
      </c>
      <c r="M643" s="865" t="s">
        <v>8454</v>
      </c>
    </row>
    <row r="644" spans="1:13" s="871" customFormat="1" ht="16.5" customHeight="1">
      <c r="A644" s="22">
        <v>64</v>
      </c>
      <c r="B644" s="865" t="s">
        <v>8146</v>
      </c>
      <c r="C644" s="865" t="s">
        <v>8147</v>
      </c>
      <c r="D644" s="865" t="s">
        <v>387</v>
      </c>
      <c r="E644" s="865" t="s">
        <v>442</v>
      </c>
      <c r="F644" s="865" t="s">
        <v>442</v>
      </c>
      <c r="G644" s="865" t="s">
        <v>442</v>
      </c>
      <c r="H644" s="865" t="s">
        <v>442</v>
      </c>
      <c r="I644" s="865" t="s">
        <v>442</v>
      </c>
      <c r="J644" s="865" t="s">
        <v>68</v>
      </c>
      <c r="K644" s="874" t="s">
        <v>7934</v>
      </c>
      <c r="L644" s="865" t="s">
        <v>444</v>
      </c>
      <c r="M644" s="865" t="s">
        <v>8454</v>
      </c>
    </row>
    <row r="645" spans="1:13" s="871" customFormat="1" ht="16.5" customHeight="1">
      <c r="A645" s="22">
        <v>65</v>
      </c>
      <c r="B645" s="865" t="s">
        <v>8787</v>
      </c>
      <c r="C645" s="865" t="s">
        <v>8152</v>
      </c>
      <c r="D645" s="865" t="s">
        <v>387</v>
      </c>
      <c r="E645" s="865" t="s">
        <v>442</v>
      </c>
      <c r="F645" s="865" t="s">
        <v>442</v>
      </c>
      <c r="G645" s="865" t="s">
        <v>442</v>
      </c>
      <c r="H645" s="865" t="s">
        <v>442</v>
      </c>
      <c r="I645" s="865" t="s">
        <v>442</v>
      </c>
      <c r="J645" s="865" t="s">
        <v>68</v>
      </c>
      <c r="K645" s="874" t="s">
        <v>7934</v>
      </c>
      <c r="L645" s="865" t="s">
        <v>444</v>
      </c>
      <c r="M645" s="865" t="s">
        <v>8454</v>
      </c>
    </row>
    <row r="646" spans="1:13" s="871" customFormat="1" ht="16.5" customHeight="1">
      <c r="A646" s="22">
        <v>66</v>
      </c>
      <c r="B646" s="865" t="s">
        <v>8788</v>
      </c>
      <c r="C646" s="865" t="s">
        <v>8157</v>
      </c>
      <c r="D646" s="865" t="s">
        <v>387</v>
      </c>
      <c r="E646" s="865" t="s">
        <v>442</v>
      </c>
      <c r="F646" s="865" t="s">
        <v>442</v>
      </c>
      <c r="G646" s="865" t="s">
        <v>442</v>
      </c>
      <c r="H646" s="865" t="s">
        <v>442</v>
      </c>
      <c r="I646" s="865" t="s">
        <v>442</v>
      </c>
      <c r="J646" s="865" t="s">
        <v>68</v>
      </c>
      <c r="K646" s="874" t="s">
        <v>7934</v>
      </c>
      <c r="L646" s="865" t="s">
        <v>444</v>
      </c>
      <c r="M646" s="865" t="s">
        <v>8454</v>
      </c>
    </row>
    <row r="647" spans="1:13" s="871" customFormat="1" ht="16.5" customHeight="1">
      <c r="A647" s="22">
        <v>67</v>
      </c>
      <c r="B647" s="865" t="s">
        <v>8789</v>
      </c>
      <c r="C647" s="865" t="s">
        <v>8208</v>
      </c>
      <c r="D647" s="865" t="s">
        <v>387</v>
      </c>
      <c r="E647" s="865" t="s">
        <v>442</v>
      </c>
      <c r="F647" s="865" t="s">
        <v>442</v>
      </c>
      <c r="G647" s="865" t="s">
        <v>442</v>
      </c>
      <c r="H647" s="865" t="s">
        <v>442</v>
      </c>
      <c r="I647" s="865" t="s">
        <v>442</v>
      </c>
      <c r="J647" s="865" t="s">
        <v>68</v>
      </c>
      <c r="K647" s="874" t="s">
        <v>7934</v>
      </c>
      <c r="L647" s="865" t="s">
        <v>444</v>
      </c>
      <c r="M647" s="865" t="s">
        <v>8454</v>
      </c>
    </row>
    <row r="648" spans="1:13" s="871" customFormat="1" ht="16.5" customHeight="1">
      <c r="A648" s="22">
        <v>68</v>
      </c>
      <c r="B648" s="865" t="s">
        <v>8790</v>
      </c>
      <c r="C648" s="865" t="s">
        <v>8167</v>
      </c>
      <c r="D648" s="865" t="s">
        <v>387</v>
      </c>
      <c r="E648" s="865" t="s">
        <v>442</v>
      </c>
      <c r="F648" s="865" t="s">
        <v>442</v>
      </c>
      <c r="G648" s="865" t="s">
        <v>442</v>
      </c>
      <c r="H648" s="865" t="s">
        <v>442</v>
      </c>
      <c r="I648" s="865" t="s">
        <v>442</v>
      </c>
      <c r="J648" s="865" t="s">
        <v>68</v>
      </c>
      <c r="K648" s="874" t="s">
        <v>7934</v>
      </c>
      <c r="L648" s="865" t="s">
        <v>444</v>
      </c>
      <c r="M648" s="865" t="s">
        <v>8454</v>
      </c>
    </row>
    <row r="649" spans="1:13" s="871" customFormat="1" ht="16.5" customHeight="1">
      <c r="A649" s="22">
        <v>69</v>
      </c>
      <c r="B649" s="865" t="s">
        <v>8171</v>
      </c>
      <c r="C649" s="865" t="s">
        <v>8172</v>
      </c>
      <c r="D649" s="865" t="s">
        <v>56</v>
      </c>
      <c r="E649" s="865" t="s">
        <v>442</v>
      </c>
      <c r="F649" s="865" t="s">
        <v>442</v>
      </c>
      <c r="G649" s="865" t="s">
        <v>442</v>
      </c>
      <c r="H649" s="865" t="s">
        <v>442</v>
      </c>
      <c r="I649" s="865" t="s">
        <v>442</v>
      </c>
      <c r="J649" s="865" t="s">
        <v>89</v>
      </c>
      <c r="K649" s="874" t="s">
        <v>7934</v>
      </c>
      <c r="L649" s="865" t="s">
        <v>444</v>
      </c>
      <c r="M649" s="865" t="s">
        <v>8454</v>
      </c>
    </row>
    <row r="650" spans="1:13" s="871" customFormat="1" ht="16.5" customHeight="1">
      <c r="A650" s="22">
        <v>70</v>
      </c>
      <c r="B650" s="865" t="s">
        <v>8176</v>
      </c>
      <c r="C650" s="865" t="s">
        <v>8177</v>
      </c>
      <c r="D650" s="865" t="s">
        <v>56</v>
      </c>
      <c r="E650" s="865" t="s">
        <v>442</v>
      </c>
      <c r="F650" s="865" t="s">
        <v>442</v>
      </c>
      <c r="G650" s="865" t="s">
        <v>442</v>
      </c>
      <c r="H650" s="865" t="s">
        <v>442</v>
      </c>
      <c r="I650" s="865" t="s">
        <v>442</v>
      </c>
      <c r="J650" s="865" t="s">
        <v>89</v>
      </c>
      <c r="K650" s="874" t="s">
        <v>7934</v>
      </c>
      <c r="L650" s="865" t="s">
        <v>444</v>
      </c>
      <c r="M650" s="865" t="s">
        <v>8454</v>
      </c>
    </row>
    <row r="651" spans="1:13" s="871" customFormat="1" ht="16.5" customHeight="1">
      <c r="A651" s="22">
        <v>71</v>
      </c>
      <c r="B651" s="865" t="s">
        <v>8180</v>
      </c>
      <c r="C651" s="865" t="s">
        <v>8181</v>
      </c>
      <c r="D651" s="865" t="s">
        <v>56</v>
      </c>
      <c r="E651" s="865" t="s">
        <v>442</v>
      </c>
      <c r="F651" s="865" t="s">
        <v>442</v>
      </c>
      <c r="G651" s="865" t="s">
        <v>442</v>
      </c>
      <c r="H651" s="865" t="s">
        <v>442</v>
      </c>
      <c r="I651" s="865" t="s">
        <v>442</v>
      </c>
      <c r="J651" s="865" t="s">
        <v>89</v>
      </c>
      <c r="K651" s="874" t="s">
        <v>7934</v>
      </c>
      <c r="L651" s="865" t="s">
        <v>444</v>
      </c>
      <c r="M651" s="865" t="s">
        <v>8454</v>
      </c>
    </row>
    <row r="652" spans="1:13" s="871" customFormat="1" ht="16.5" customHeight="1">
      <c r="A652" s="22">
        <v>72</v>
      </c>
      <c r="B652" s="865" t="s">
        <v>8184</v>
      </c>
      <c r="C652" s="865" t="s">
        <v>8185</v>
      </c>
      <c r="D652" s="865" t="s">
        <v>56</v>
      </c>
      <c r="E652" s="865" t="s">
        <v>442</v>
      </c>
      <c r="F652" s="865" t="s">
        <v>442</v>
      </c>
      <c r="G652" s="865" t="s">
        <v>442</v>
      </c>
      <c r="H652" s="865" t="s">
        <v>442</v>
      </c>
      <c r="I652" s="865" t="s">
        <v>442</v>
      </c>
      <c r="J652" s="865" t="s">
        <v>89</v>
      </c>
      <c r="K652" s="874" t="s">
        <v>7934</v>
      </c>
      <c r="L652" s="865" t="s">
        <v>444</v>
      </c>
      <c r="M652" s="865" t="s">
        <v>8454</v>
      </c>
    </row>
    <row r="653" spans="1:13" s="871" customFormat="1" ht="16.5" customHeight="1">
      <c r="A653" s="22">
        <v>73</v>
      </c>
      <c r="B653" s="865" t="s">
        <v>8361</v>
      </c>
      <c r="C653" s="865" t="s">
        <v>8362</v>
      </c>
      <c r="D653" s="865" t="s">
        <v>387</v>
      </c>
      <c r="E653" s="865" t="s">
        <v>442</v>
      </c>
      <c r="F653" s="865" t="s">
        <v>442</v>
      </c>
      <c r="G653" s="865" t="s">
        <v>442</v>
      </c>
      <c r="H653" s="865" t="s">
        <v>442</v>
      </c>
      <c r="I653" s="865" t="s">
        <v>442</v>
      </c>
      <c r="J653" s="865" t="s">
        <v>68</v>
      </c>
      <c r="K653" s="874" t="s">
        <v>7934</v>
      </c>
      <c r="L653" s="865" t="s">
        <v>444</v>
      </c>
      <c r="M653" s="865" t="s">
        <v>8454</v>
      </c>
    </row>
    <row r="654" spans="1:13" s="871" customFormat="1" ht="16.5" customHeight="1">
      <c r="A654" s="22">
        <v>74</v>
      </c>
      <c r="B654" s="865" t="s">
        <v>8316</v>
      </c>
      <c r="C654" s="865" t="s">
        <v>8317</v>
      </c>
      <c r="D654" s="865" t="s">
        <v>387</v>
      </c>
      <c r="E654" s="865" t="s">
        <v>442</v>
      </c>
      <c r="F654" s="865" t="s">
        <v>442</v>
      </c>
      <c r="G654" s="865" t="s">
        <v>442</v>
      </c>
      <c r="H654" s="865" t="s">
        <v>442</v>
      </c>
      <c r="I654" s="865" t="s">
        <v>442</v>
      </c>
      <c r="J654" s="865" t="s">
        <v>68</v>
      </c>
      <c r="K654" s="874" t="s">
        <v>7934</v>
      </c>
      <c r="L654" s="865" t="s">
        <v>444</v>
      </c>
      <c r="M654" s="865" t="s">
        <v>8454</v>
      </c>
    </row>
    <row r="655" spans="1:13" s="871" customFormat="1" ht="16.5" customHeight="1">
      <c r="A655" s="22">
        <v>75</v>
      </c>
      <c r="B655" s="865" t="s">
        <v>8791</v>
      </c>
      <c r="C655" s="865" t="s">
        <v>8322</v>
      </c>
      <c r="D655" s="865" t="s">
        <v>387</v>
      </c>
      <c r="E655" s="865" t="s">
        <v>442</v>
      </c>
      <c r="F655" s="865" t="s">
        <v>442</v>
      </c>
      <c r="G655" s="865" t="s">
        <v>442</v>
      </c>
      <c r="H655" s="865" t="s">
        <v>442</v>
      </c>
      <c r="I655" s="865" t="s">
        <v>442</v>
      </c>
      <c r="J655" s="865" t="s">
        <v>68</v>
      </c>
      <c r="K655" s="874" t="s">
        <v>7934</v>
      </c>
      <c r="L655" s="865" t="s">
        <v>444</v>
      </c>
      <c r="M655" s="865" t="s">
        <v>8454</v>
      </c>
    </row>
    <row r="656" spans="1:13" s="871" customFormat="1" ht="16.5" customHeight="1">
      <c r="A656" s="22">
        <v>76</v>
      </c>
      <c r="B656" s="865" t="s">
        <v>8331</v>
      </c>
      <c r="C656" s="865" t="s">
        <v>8332</v>
      </c>
      <c r="D656" s="865" t="s">
        <v>387</v>
      </c>
      <c r="E656" s="865" t="s">
        <v>442</v>
      </c>
      <c r="F656" s="865" t="s">
        <v>442</v>
      </c>
      <c r="G656" s="865" t="s">
        <v>442</v>
      </c>
      <c r="H656" s="865" t="s">
        <v>442</v>
      </c>
      <c r="I656" s="865" t="s">
        <v>442</v>
      </c>
      <c r="J656" s="865" t="s">
        <v>68</v>
      </c>
      <c r="K656" s="874" t="s">
        <v>7934</v>
      </c>
      <c r="L656" s="865" t="s">
        <v>444</v>
      </c>
      <c r="M656" s="865" t="s">
        <v>8454</v>
      </c>
    </row>
    <row r="657" spans="1:13" s="871" customFormat="1" ht="16.5" customHeight="1">
      <c r="A657" s="22">
        <v>77</v>
      </c>
      <c r="B657" s="865" t="s">
        <v>8792</v>
      </c>
      <c r="C657" s="865" t="s">
        <v>8337</v>
      </c>
      <c r="D657" s="865" t="s">
        <v>387</v>
      </c>
      <c r="E657" s="865" t="s">
        <v>442</v>
      </c>
      <c r="F657" s="865" t="s">
        <v>442</v>
      </c>
      <c r="G657" s="865" t="s">
        <v>442</v>
      </c>
      <c r="H657" s="865" t="s">
        <v>442</v>
      </c>
      <c r="I657" s="865" t="s">
        <v>442</v>
      </c>
      <c r="J657" s="865" t="s">
        <v>68</v>
      </c>
      <c r="K657" s="874" t="s">
        <v>7934</v>
      </c>
      <c r="L657" s="865" t="s">
        <v>444</v>
      </c>
      <c r="M657" s="865" t="s">
        <v>8454</v>
      </c>
    </row>
    <row r="658" spans="1:13" s="871" customFormat="1" ht="16.5" customHeight="1">
      <c r="A658" s="22">
        <v>78</v>
      </c>
      <c r="B658" s="865" t="s">
        <v>8346</v>
      </c>
      <c r="C658" s="865" t="s">
        <v>8347</v>
      </c>
      <c r="D658" s="865" t="s">
        <v>387</v>
      </c>
      <c r="E658" s="865" t="s">
        <v>442</v>
      </c>
      <c r="F658" s="865" t="s">
        <v>442</v>
      </c>
      <c r="G658" s="865" t="s">
        <v>442</v>
      </c>
      <c r="H658" s="865" t="s">
        <v>442</v>
      </c>
      <c r="I658" s="865" t="s">
        <v>442</v>
      </c>
      <c r="J658" s="865" t="s">
        <v>68</v>
      </c>
      <c r="K658" s="874" t="s">
        <v>7934</v>
      </c>
      <c r="L658" s="865" t="s">
        <v>444</v>
      </c>
      <c r="M658" s="865" t="s">
        <v>8454</v>
      </c>
    </row>
    <row r="659" spans="1:13" s="871" customFormat="1" ht="16.5" customHeight="1">
      <c r="A659" s="22">
        <v>79</v>
      </c>
      <c r="B659" s="865" t="s">
        <v>8793</v>
      </c>
      <c r="C659" s="865" t="s">
        <v>8352</v>
      </c>
      <c r="D659" s="865" t="s">
        <v>387</v>
      </c>
      <c r="E659" s="865" t="s">
        <v>442</v>
      </c>
      <c r="F659" s="865" t="s">
        <v>442</v>
      </c>
      <c r="G659" s="865" t="s">
        <v>442</v>
      </c>
      <c r="H659" s="865" t="s">
        <v>442</v>
      </c>
      <c r="I659" s="865" t="s">
        <v>442</v>
      </c>
      <c r="J659" s="865" t="s">
        <v>68</v>
      </c>
      <c r="K659" s="874" t="s">
        <v>7934</v>
      </c>
      <c r="L659" s="865" t="s">
        <v>444</v>
      </c>
      <c r="M659" s="865" t="s">
        <v>8454</v>
      </c>
    </row>
    <row r="660" spans="1:13" s="871" customFormat="1" ht="16.5" customHeight="1">
      <c r="A660" s="22">
        <v>80</v>
      </c>
      <c r="B660" s="865" t="s">
        <v>8794</v>
      </c>
      <c r="C660" s="865" t="s">
        <v>8795</v>
      </c>
      <c r="D660" s="865" t="s">
        <v>387</v>
      </c>
      <c r="E660" s="865" t="s">
        <v>442</v>
      </c>
      <c r="F660" s="865" t="s">
        <v>442</v>
      </c>
      <c r="G660" s="865" t="s">
        <v>442</v>
      </c>
      <c r="H660" s="865" t="s">
        <v>442</v>
      </c>
      <c r="I660" s="865" t="s">
        <v>442</v>
      </c>
      <c r="J660" s="865" t="s">
        <v>68</v>
      </c>
      <c r="K660" s="874" t="s">
        <v>7934</v>
      </c>
      <c r="L660" s="865" t="s">
        <v>444</v>
      </c>
      <c r="M660" s="865" t="s">
        <v>8454</v>
      </c>
    </row>
    <row r="661" spans="1:13" s="871" customFormat="1" ht="16.5" customHeight="1">
      <c r="A661" s="22">
        <v>81</v>
      </c>
      <c r="B661" s="865" t="s">
        <v>8363</v>
      </c>
      <c r="C661" s="865" t="s">
        <v>8364</v>
      </c>
      <c r="D661" s="865" t="s">
        <v>387</v>
      </c>
      <c r="E661" s="865" t="s">
        <v>442</v>
      </c>
      <c r="F661" s="865" t="s">
        <v>442</v>
      </c>
      <c r="G661" s="865" t="s">
        <v>442</v>
      </c>
      <c r="H661" s="865" t="s">
        <v>442</v>
      </c>
      <c r="I661" s="865" t="s">
        <v>442</v>
      </c>
      <c r="J661" s="865" t="s">
        <v>68</v>
      </c>
      <c r="K661" s="874" t="s">
        <v>7934</v>
      </c>
      <c r="L661" s="865" t="s">
        <v>444</v>
      </c>
      <c r="M661" s="865" t="s">
        <v>8454</v>
      </c>
    </row>
    <row r="662" spans="1:13" s="871" customFormat="1" ht="16.5" customHeight="1">
      <c r="A662" s="22">
        <v>82</v>
      </c>
      <c r="B662" s="865" t="s">
        <v>8365</v>
      </c>
      <c r="C662" s="865" t="s">
        <v>8366</v>
      </c>
      <c r="D662" s="865" t="s">
        <v>387</v>
      </c>
      <c r="E662" s="865" t="s">
        <v>442</v>
      </c>
      <c r="F662" s="865" t="s">
        <v>442</v>
      </c>
      <c r="G662" s="865" t="s">
        <v>442</v>
      </c>
      <c r="H662" s="865" t="s">
        <v>442</v>
      </c>
      <c r="I662" s="865" t="s">
        <v>442</v>
      </c>
      <c r="J662" s="865" t="s">
        <v>68</v>
      </c>
      <c r="K662" s="874" t="s">
        <v>7934</v>
      </c>
      <c r="L662" s="865" t="s">
        <v>444</v>
      </c>
      <c r="M662" s="865" t="s">
        <v>8454</v>
      </c>
    </row>
    <row r="663" spans="1:13" s="871" customFormat="1" ht="16.5" customHeight="1">
      <c r="A663" s="22">
        <v>83</v>
      </c>
      <c r="B663" s="865" t="s">
        <v>8367</v>
      </c>
      <c r="C663" s="865" t="s">
        <v>8368</v>
      </c>
      <c r="D663" s="865" t="s">
        <v>387</v>
      </c>
      <c r="E663" s="865" t="s">
        <v>442</v>
      </c>
      <c r="F663" s="865" t="s">
        <v>442</v>
      </c>
      <c r="G663" s="865" t="s">
        <v>442</v>
      </c>
      <c r="H663" s="865" t="s">
        <v>442</v>
      </c>
      <c r="I663" s="865" t="s">
        <v>442</v>
      </c>
      <c r="J663" s="865" t="s">
        <v>68</v>
      </c>
      <c r="K663" s="874" t="s">
        <v>7934</v>
      </c>
      <c r="L663" s="865" t="s">
        <v>444</v>
      </c>
      <c r="M663" s="865" t="s">
        <v>8454</v>
      </c>
    </row>
    <row r="664" spans="1:13" s="871" customFormat="1" ht="16.5" customHeight="1">
      <c r="A664" s="22">
        <v>84</v>
      </c>
      <c r="B664" s="865" t="s">
        <v>8369</v>
      </c>
      <c r="C664" s="865" t="s">
        <v>8370</v>
      </c>
      <c r="D664" s="865" t="s">
        <v>56</v>
      </c>
      <c r="E664" s="865" t="s">
        <v>442</v>
      </c>
      <c r="F664" s="865" t="s">
        <v>442</v>
      </c>
      <c r="G664" s="865" t="s">
        <v>442</v>
      </c>
      <c r="H664" s="865" t="s">
        <v>442</v>
      </c>
      <c r="I664" s="865" t="s">
        <v>442</v>
      </c>
      <c r="J664" s="865" t="s">
        <v>89</v>
      </c>
      <c r="K664" s="874" t="s">
        <v>7934</v>
      </c>
      <c r="L664" s="865" t="s">
        <v>444</v>
      </c>
      <c r="M664" s="865" t="s">
        <v>8454</v>
      </c>
    </row>
    <row r="665" spans="1:13" s="871" customFormat="1" ht="16.5" customHeight="1">
      <c r="A665" s="22">
        <v>85</v>
      </c>
      <c r="B665" s="865" t="s">
        <v>8371</v>
      </c>
      <c r="C665" s="865" t="s">
        <v>8372</v>
      </c>
      <c r="D665" s="865" t="s">
        <v>387</v>
      </c>
      <c r="E665" s="865" t="s">
        <v>442</v>
      </c>
      <c r="F665" s="865" t="s">
        <v>442</v>
      </c>
      <c r="G665" s="865" t="s">
        <v>442</v>
      </c>
      <c r="H665" s="865" t="s">
        <v>442</v>
      </c>
      <c r="I665" s="865" t="s">
        <v>442</v>
      </c>
      <c r="J665" s="865" t="s">
        <v>68</v>
      </c>
      <c r="K665" s="874" t="s">
        <v>7934</v>
      </c>
      <c r="L665" s="865" t="s">
        <v>444</v>
      </c>
      <c r="M665" s="865" t="s">
        <v>8454</v>
      </c>
    </row>
    <row r="666" spans="1:13" s="871" customFormat="1" ht="16.5" customHeight="1">
      <c r="A666" s="22">
        <v>86</v>
      </c>
      <c r="B666" s="865" t="s">
        <v>8373</v>
      </c>
      <c r="C666" s="865" t="s">
        <v>8374</v>
      </c>
      <c r="D666" s="865" t="s">
        <v>387</v>
      </c>
      <c r="E666" s="865" t="s">
        <v>442</v>
      </c>
      <c r="F666" s="865" t="s">
        <v>442</v>
      </c>
      <c r="G666" s="865" t="s">
        <v>442</v>
      </c>
      <c r="H666" s="865" t="s">
        <v>442</v>
      </c>
      <c r="I666" s="865" t="s">
        <v>442</v>
      </c>
      <c r="J666" s="865" t="s">
        <v>68</v>
      </c>
      <c r="K666" s="874" t="s">
        <v>7934</v>
      </c>
      <c r="L666" s="865" t="s">
        <v>444</v>
      </c>
      <c r="M666" s="865" t="s">
        <v>8454</v>
      </c>
    </row>
    <row r="667" spans="1:13" s="871" customFormat="1" ht="16.5" customHeight="1">
      <c r="A667" s="22">
        <v>87</v>
      </c>
      <c r="B667" s="865" t="s">
        <v>8375</v>
      </c>
      <c r="C667" s="865" t="s">
        <v>8376</v>
      </c>
      <c r="D667" s="865" t="s">
        <v>387</v>
      </c>
      <c r="E667" s="865" t="s">
        <v>442</v>
      </c>
      <c r="F667" s="865" t="s">
        <v>442</v>
      </c>
      <c r="G667" s="865" t="s">
        <v>442</v>
      </c>
      <c r="H667" s="865" t="s">
        <v>442</v>
      </c>
      <c r="I667" s="865" t="s">
        <v>442</v>
      </c>
      <c r="J667" s="865" t="s">
        <v>68</v>
      </c>
      <c r="K667" s="874" t="s">
        <v>7934</v>
      </c>
      <c r="L667" s="865" t="s">
        <v>444</v>
      </c>
      <c r="M667" s="865" t="s">
        <v>8454</v>
      </c>
    </row>
    <row r="668" spans="1:13" s="871" customFormat="1" ht="16.5" customHeight="1">
      <c r="A668" s="22">
        <v>88</v>
      </c>
      <c r="B668" s="865" t="s">
        <v>8377</v>
      </c>
      <c r="C668" s="865" t="s">
        <v>8378</v>
      </c>
      <c r="D668" s="865" t="s">
        <v>56</v>
      </c>
      <c r="E668" s="865" t="s">
        <v>442</v>
      </c>
      <c r="F668" s="865" t="s">
        <v>442</v>
      </c>
      <c r="G668" s="865" t="s">
        <v>442</v>
      </c>
      <c r="H668" s="865" t="s">
        <v>442</v>
      </c>
      <c r="I668" s="865" t="s">
        <v>442</v>
      </c>
      <c r="J668" s="865" t="s">
        <v>89</v>
      </c>
      <c r="K668" s="874" t="s">
        <v>7934</v>
      </c>
      <c r="L668" s="865" t="s">
        <v>444</v>
      </c>
      <c r="M668" s="865" t="s">
        <v>8454</v>
      </c>
    </row>
    <row r="669" spans="1:13" s="871" customFormat="1" ht="16.5" customHeight="1">
      <c r="A669" s="22">
        <v>89</v>
      </c>
      <c r="B669" s="865" t="s">
        <v>8379</v>
      </c>
      <c r="C669" s="865" t="s">
        <v>8380</v>
      </c>
      <c r="D669" s="865" t="s">
        <v>387</v>
      </c>
      <c r="E669" s="865" t="s">
        <v>442</v>
      </c>
      <c r="F669" s="865" t="s">
        <v>442</v>
      </c>
      <c r="G669" s="865" t="s">
        <v>442</v>
      </c>
      <c r="H669" s="865" t="s">
        <v>442</v>
      </c>
      <c r="I669" s="865" t="s">
        <v>442</v>
      </c>
      <c r="J669" s="865" t="s">
        <v>68</v>
      </c>
      <c r="K669" s="874" t="s">
        <v>7934</v>
      </c>
      <c r="L669" s="865" t="s">
        <v>444</v>
      </c>
      <c r="M669" s="865" t="s">
        <v>8454</v>
      </c>
    </row>
    <row r="670" spans="1:13" s="871" customFormat="1" ht="16.5" customHeight="1">
      <c r="A670" s="22">
        <v>90</v>
      </c>
      <c r="B670" s="865" t="s">
        <v>8381</v>
      </c>
      <c r="C670" s="865" t="s">
        <v>8382</v>
      </c>
      <c r="D670" s="865" t="s">
        <v>387</v>
      </c>
      <c r="E670" s="865" t="s">
        <v>442</v>
      </c>
      <c r="F670" s="865" t="s">
        <v>442</v>
      </c>
      <c r="G670" s="865" t="s">
        <v>442</v>
      </c>
      <c r="H670" s="865" t="s">
        <v>442</v>
      </c>
      <c r="I670" s="865" t="s">
        <v>442</v>
      </c>
      <c r="J670" s="865" t="s">
        <v>68</v>
      </c>
      <c r="K670" s="874" t="s">
        <v>7934</v>
      </c>
      <c r="L670" s="865" t="s">
        <v>444</v>
      </c>
      <c r="M670" s="865" t="s">
        <v>8454</v>
      </c>
    </row>
    <row r="671" spans="1:13" s="871" customFormat="1" ht="16.5" customHeight="1">
      <c r="A671" s="22">
        <v>91</v>
      </c>
      <c r="B671" s="865" t="s">
        <v>8383</v>
      </c>
      <c r="C671" s="865" t="s">
        <v>8384</v>
      </c>
      <c r="D671" s="865" t="s">
        <v>387</v>
      </c>
      <c r="E671" s="865" t="s">
        <v>442</v>
      </c>
      <c r="F671" s="865" t="s">
        <v>442</v>
      </c>
      <c r="G671" s="865" t="s">
        <v>442</v>
      </c>
      <c r="H671" s="865" t="s">
        <v>442</v>
      </c>
      <c r="I671" s="865" t="s">
        <v>442</v>
      </c>
      <c r="J671" s="865" t="s">
        <v>68</v>
      </c>
      <c r="K671" s="874" t="s">
        <v>7934</v>
      </c>
      <c r="L671" s="865" t="s">
        <v>444</v>
      </c>
      <c r="M671" s="865" t="s">
        <v>8454</v>
      </c>
    </row>
    <row r="672" spans="1:13" s="871" customFormat="1" ht="16.5" customHeight="1">
      <c r="A672" s="22">
        <v>92</v>
      </c>
      <c r="B672" s="865" t="s">
        <v>8385</v>
      </c>
      <c r="C672" s="865" t="s">
        <v>8386</v>
      </c>
      <c r="D672" s="865" t="s">
        <v>56</v>
      </c>
      <c r="E672" s="865" t="s">
        <v>442</v>
      </c>
      <c r="F672" s="865" t="s">
        <v>442</v>
      </c>
      <c r="G672" s="865" t="s">
        <v>442</v>
      </c>
      <c r="H672" s="865" t="s">
        <v>442</v>
      </c>
      <c r="I672" s="865" t="s">
        <v>442</v>
      </c>
      <c r="J672" s="865" t="s">
        <v>89</v>
      </c>
      <c r="K672" s="874" t="s">
        <v>7934</v>
      </c>
      <c r="L672" s="865" t="s">
        <v>444</v>
      </c>
      <c r="M672" s="865" t="s">
        <v>8454</v>
      </c>
    </row>
    <row r="673" spans="1:13" s="871" customFormat="1" ht="16.5" customHeight="1">
      <c r="A673" s="22">
        <v>93</v>
      </c>
      <c r="B673" s="865" t="s">
        <v>8387</v>
      </c>
      <c r="C673" s="865" t="s">
        <v>8388</v>
      </c>
      <c r="D673" s="865" t="s">
        <v>387</v>
      </c>
      <c r="E673" s="865" t="s">
        <v>442</v>
      </c>
      <c r="F673" s="865" t="s">
        <v>442</v>
      </c>
      <c r="G673" s="865" t="s">
        <v>442</v>
      </c>
      <c r="H673" s="865" t="s">
        <v>442</v>
      </c>
      <c r="I673" s="865" t="s">
        <v>442</v>
      </c>
      <c r="J673" s="865" t="s">
        <v>68</v>
      </c>
      <c r="K673" s="874" t="s">
        <v>7934</v>
      </c>
      <c r="L673" s="865" t="s">
        <v>444</v>
      </c>
      <c r="M673" s="865" t="s">
        <v>8454</v>
      </c>
    </row>
    <row r="674" spans="1:13" s="871" customFormat="1" ht="16.5" customHeight="1">
      <c r="A674" s="22">
        <v>94</v>
      </c>
      <c r="B674" s="865" t="s">
        <v>8389</v>
      </c>
      <c r="C674" s="865" t="s">
        <v>8390</v>
      </c>
      <c r="D674" s="865" t="s">
        <v>387</v>
      </c>
      <c r="E674" s="865" t="s">
        <v>442</v>
      </c>
      <c r="F674" s="865" t="s">
        <v>442</v>
      </c>
      <c r="G674" s="865" t="s">
        <v>442</v>
      </c>
      <c r="H674" s="865" t="s">
        <v>442</v>
      </c>
      <c r="I674" s="865" t="s">
        <v>442</v>
      </c>
      <c r="J674" s="865" t="s">
        <v>68</v>
      </c>
      <c r="K674" s="874" t="s">
        <v>7934</v>
      </c>
      <c r="L674" s="865" t="s">
        <v>444</v>
      </c>
      <c r="M674" s="865" t="s">
        <v>8454</v>
      </c>
    </row>
    <row r="675" spans="1:13" s="871" customFormat="1" ht="16.5" customHeight="1">
      <c r="A675" s="22">
        <v>95</v>
      </c>
      <c r="B675" s="865" t="s">
        <v>8391</v>
      </c>
      <c r="C675" s="865" t="s">
        <v>8392</v>
      </c>
      <c r="D675" s="865" t="s">
        <v>387</v>
      </c>
      <c r="E675" s="865" t="s">
        <v>442</v>
      </c>
      <c r="F675" s="865" t="s">
        <v>442</v>
      </c>
      <c r="G675" s="865" t="s">
        <v>442</v>
      </c>
      <c r="H675" s="865" t="s">
        <v>442</v>
      </c>
      <c r="I675" s="865" t="s">
        <v>442</v>
      </c>
      <c r="J675" s="865" t="s">
        <v>68</v>
      </c>
      <c r="K675" s="874" t="s">
        <v>7934</v>
      </c>
      <c r="L675" s="865" t="s">
        <v>444</v>
      </c>
      <c r="M675" s="865" t="s">
        <v>8454</v>
      </c>
    </row>
    <row r="676" spans="1:13" s="871" customFormat="1" ht="16.5" customHeight="1">
      <c r="A676" s="22">
        <v>96</v>
      </c>
      <c r="B676" s="865" t="s">
        <v>8393</v>
      </c>
      <c r="C676" s="865" t="s">
        <v>8394</v>
      </c>
      <c r="D676" s="865" t="s">
        <v>56</v>
      </c>
      <c r="E676" s="865" t="s">
        <v>442</v>
      </c>
      <c r="F676" s="865" t="s">
        <v>442</v>
      </c>
      <c r="G676" s="865" t="s">
        <v>442</v>
      </c>
      <c r="H676" s="865" t="s">
        <v>442</v>
      </c>
      <c r="I676" s="865" t="s">
        <v>442</v>
      </c>
      <c r="J676" s="865" t="s">
        <v>89</v>
      </c>
      <c r="K676" s="874" t="s">
        <v>7934</v>
      </c>
      <c r="L676" s="865" t="s">
        <v>444</v>
      </c>
      <c r="M676" s="865" t="s">
        <v>8454</v>
      </c>
    </row>
    <row r="677" spans="1:13" s="871" customFormat="1" ht="16.5" customHeight="1">
      <c r="A677" s="22">
        <v>97</v>
      </c>
      <c r="B677" s="865" t="s">
        <v>8395</v>
      </c>
      <c r="C677" s="865" t="s">
        <v>8396</v>
      </c>
      <c r="D677" s="865" t="s">
        <v>387</v>
      </c>
      <c r="E677" s="865" t="s">
        <v>442</v>
      </c>
      <c r="F677" s="865" t="s">
        <v>442</v>
      </c>
      <c r="G677" s="865" t="s">
        <v>442</v>
      </c>
      <c r="H677" s="865" t="s">
        <v>442</v>
      </c>
      <c r="I677" s="865" t="s">
        <v>442</v>
      </c>
      <c r="J677" s="865" t="s">
        <v>68</v>
      </c>
      <c r="K677" s="874" t="s">
        <v>7934</v>
      </c>
      <c r="L677" s="865" t="s">
        <v>444</v>
      </c>
      <c r="M677" s="865" t="s">
        <v>8454</v>
      </c>
    </row>
    <row r="678" spans="1:13" s="871" customFormat="1" ht="16.5" customHeight="1">
      <c r="A678" s="22">
        <v>98</v>
      </c>
      <c r="B678" s="865" t="s">
        <v>8397</v>
      </c>
      <c r="C678" s="865" t="s">
        <v>8398</v>
      </c>
      <c r="D678" s="865" t="s">
        <v>387</v>
      </c>
      <c r="E678" s="865" t="s">
        <v>442</v>
      </c>
      <c r="F678" s="865" t="s">
        <v>442</v>
      </c>
      <c r="G678" s="865" t="s">
        <v>442</v>
      </c>
      <c r="H678" s="865" t="s">
        <v>442</v>
      </c>
      <c r="I678" s="865" t="s">
        <v>442</v>
      </c>
      <c r="J678" s="865" t="s">
        <v>68</v>
      </c>
      <c r="K678" s="874" t="s">
        <v>7934</v>
      </c>
      <c r="L678" s="865" t="s">
        <v>444</v>
      </c>
      <c r="M678" s="865" t="s">
        <v>8454</v>
      </c>
    </row>
    <row r="679" spans="1:13" s="871" customFormat="1" ht="16.5" customHeight="1">
      <c r="A679" s="22">
        <v>99</v>
      </c>
      <c r="B679" s="865" t="s">
        <v>8399</v>
      </c>
      <c r="C679" s="865" t="s">
        <v>8400</v>
      </c>
      <c r="D679" s="865" t="s">
        <v>387</v>
      </c>
      <c r="E679" s="865" t="s">
        <v>442</v>
      </c>
      <c r="F679" s="865" t="s">
        <v>442</v>
      </c>
      <c r="G679" s="865" t="s">
        <v>442</v>
      </c>
      <c r="H679" s="865" t="s">
        <v>442</v>
      </c>
      <c r="I679" s="865" t="s">
        <v>442</v>
      </c>
      <c r="J679" s="865" t="s">
        <v>68</v>
      </c>
      <c r="K679" s="874" t="s">
        <v>7934</v>
      </c>
      <c r="L679" s="865" t="s">
        <v>444</v>
      </c>
      <c r="M679" s="865" t="s">
        <v>8454</v>
      </c>
    </row>
    <row r="680" spans="1:13" s="121" customFormat="1" ht="21.05" customHeight="1">
      <c r="A680" s="22">
        <v>100</v>
      </c>
      <c r="B680" s="865" t="s">
        <v>8401</v>
      </c>
      <c r="C680" s="865" t="s">
        <v>8402</v>
      </c>
      <c r="D680" s="865" t="s">
        <v>56</v>
      </c>
      <c r="E680" s="865" t="s">
        <v>442</v>
      </c>
      <c r="F680" s="865" t="s">
        <v>442</v>
      </c>
      <c r="G680" s="865" t="s">
        <v>442</v>
      </c>
      <c r="H680" s="865" t="s">
        <v>442</v>
      </c>
      <c r="I680" s="865" t="s">
        <v>442</v>
      </c>
      <c r="J680" s="865" t="s">
        <v>89</v>
      </c>
      <c r="K680" s="874" t="s">
        <v>7934</v>
      </c>
      <c r="L680" s="865" t="s">
        <v>444</v>
      </c>
      <c r="M680" s="865" t="s">
        <v>8454</v>
      </c>
    </row>
    <row r="681" spans="1:13" s="121" customFormat="1" ht="21.05" customHeight="1">
      <c r="A681" s="22">
        <v>101</v>
      </c>
      <c r="B681" s="865" t="s">
        <v>8403</v>
      </c>
      <c r="C681" s="865" t="s">
        <v>8404</v>
      </c>
      <c r="D681" s="865" t="s">
        <v>387</v>
      </c>
      <c r="E681" s="865" t="s">
        <v>442</v>
      </c>
      <c r="F681" s="865" t="s">
        <v>442</v>
      </c>
      <c r="G681" s="865" t="s">
        <v>442</v>
      </c>
      <c r="H681" s="865" t="s">
        <v>442</v>
      </c>
      <c r="I681" s="865" t="s">
        <v>442</v>
      </c>
      <c r="J681" s="865" t="s">
        <v>68</v>
      </c>
      <c r="K681" s="874" t="s">
        <v>7934</v>
      </c>
      <c r="L681" s="865" t="s">
        <v>444</v>
      </c>
      <c r="M681" s="865" t="s">
        <v>8454</v>
      </c>
    </row>
    <row r="682" spans="1:13" s="866" customFormat="1" ht="16.5" customHeight="1">
      <c r="A682" s="22">
        <v>102</v>
      </c>
      <c r="B682" s="865" t="s">
        <v>8405</v>
      </c>
      <c r="C682" s="865" t="s">
        <v>8406</v>
      </c>
      <c r="D682" s="865" t="s">
        <v>387</v>
      </c>
      <c r="E682" s="865" t="s">
        <v>442</v>
      </c>
      <c r="F682" s="865" t="s">
        <v>442</v>
      </c>
      <c r="G682" s="865" t="s">
        <v>442</v>
      </c>
      <c r="H682" s="865" t="s">
        <v>442</v>
      </c>
      <c r="I682" s="865" t="s">
        <v>442</v>
      </c>
      <c r="J682" s="865" t="s">
        <v>68</v>
      </c>
      <c r="K682" s="874" t="s">
        <v>7934</v>
      </c>
      <c r="L682" s="865" t="s">
        <v>444</v>
      </c>
      <c r="M682" s="865" t="s">
        <v>8454</v>
      </c>
    </row>
    <row r="683" spans="1:13" s="866" customFormat="1" ht="16.5" customHeight="1">
      <c r="A683" s="22">
        <v>103</v>
      </c>
      <c r="B683" s="865" t="s">
        <v>8407</v>
      </c>
      <c r="C683" s="865" t="s">
        <v>8408</v>
      </c>
      <c r="D683" s="865" t="s">
        <v>56</v>
      </c>
      <c r="E683" s="865" t="s">
        <v>442</v>
      </c>
      <c r="F683" s="865" t="s">
        <v>442</v>
      </c>
      <c r="G683" s="865" t="s">
        <v>442</v>
      </c>
      <c r="H683" s="865" t="s">
        <v>442</v>
      </c>
      <c r="I683" s="865" t="s">
        <v>442</v>
      </c>
      <c r="J683" s="865" t="s">
        <v>89</v>
      </c>
      <c r="K683" s="874" t="s">
        <v>7934</v>
      </c>
      <c r="L683" s="865" t="s">
        <v>444</v>
      </c>
      <c r="M683" s="865" t="s">
        <v>8454</v>
      </c>
    </row>
    <row r="684" spans="1:13" s="878" customFormat="1" ht="15.15">
      <c r="A684" s="22">
        <v>104</v>
      </c>
      <c r="B684" s="865" t="s">
        <v>8409</v>
      </c>
      <c r="C684" s="865" t="s">
        <v>8410</v>
      </c>
      <c r="D684" s="865" t="s">
        <v>387</v>
      </c>
      <c r="E684" s="865" t="s">
        <v>442</v>
      </c>
      <c r="F684" s="865" t="s">
        <v>442</v>
      </c>
      <c r="G684" s="865" t="s">
        <v>442</v>
      </c>
      <c r="H684" s="865" t="s">
        <v>442</v>
      </c>
      <c r="I684" s="865" t="s">
        <v>442</v>
      </c>
      <c r="J684" s="865" t="s">
        <v>68</v>
      </c>
      <c r="K684" s="874" t="s">
        <v>7934</v>
      </c>
      <c r="L684" s="865" t="s">
        <v>444</v>
      </c>
      <c r="M684" s="865" t="s">
        <v>8454</v>
      </c>
    </row>
    <row r="685" spans="1:13" s="878" customFormat="1" ht="15.15">
      <c r="A685" s="22">
        <v>105</v>
      </c>
      <c r="B685" s="865" t="s">
        <v>8411</v>
      </c>
      <c r="C685" s="865" t="s">
        <v>8412</v>
      </c>
      <c r="D685" s="865" t="s">
        <v>387</v>
      </c>
      <c r="E685" s="865" t="s">
        <v>442</v>
      </c>
      <c r="F685" s="865" t="s">
        <v>442</v>
      </c>
      <c r="G685" s="865" t="s">
        <v>442</v>
      </c>
      <c r="H685" s="865" t="s">
        <v>442</v>
      </c>
      <c r="I685" s="865" t="s">
        <v>442</v>
      </c>
      <c r="J685" s="865" t="s">
        <v>68</v>
      </c>
      <c r="K685" s="874" t="s">
        <v>7934</v>
      </c>
      <c r="L685" s="865" t="s">
        <v>444</v>
      </c>
      <c r="M685" s="865" t="s">
        <v>8454</v>
      </c>
    </row>
    <row r="686" spans="1:13" s="873" customFormat="1" ht="16.5" customHeight="1">
      <c r="A686" s="22">
        <v>106</v>
      </c>
      <c r="B686" s="865" t="s">
        <v>8413</v>
      </c>
      <c r="C686" s="865" t="s">
        <v>8414</v>
      </c>
      <c r="D686" s="865" t="s">
        <v>387</v>
      </c>
      <c r="E686" s="865" t="s">
        <v>442</v>
      </c>
      <c r="F686" s="865" t="s">
        <v>442</v>
      </c>
      <c r="G686" s="865" t="s">
        <v>442</v>
      </c>
      <c r="H686" s="865" t="s">
        <v>442</v>
      </c>
      <c r="I686" s="865" t="s">
        <v>442</v>
      </c>
      <c r="J686" s="865" t="s">
        <v>68</v>
      </c>
      <c r="K686" s="874" t="s">
        <v>7934</v>
      </c>
      <c r="L686" s="865" t="s">
        <v>444</v>
      </c>
      <c r="M686" s="865" t="s">
        <v>8454</v>
      </c>
    </row>
    <row r="687" spans="1:13" s="866" customFormat="1" ht="16.5" customHeight="1">
      <c r="A687" s="22">
        <v>107</v>
      </c>
      <c r="B687" s="865" t="s">
        <v>8415</v>
      </c>
      <c r="C687" s="865" t="s">
        <v>8416</v>
      </c>
      <c r="D687" s="865" t="s">
        <v>56</v>
      </c>
      <c r="E687" s="865" t="s">
        <v>442</v>
      </c>
      <c r="F687" s="865" t="s">
        <v>442</v>
      </c>
      <c r="G687" s="865" t="s">
        <v>442</v>
      </c>
      <c r="H687" s="865" t="s">
        <v>442</v>
      </c>
      <c r="I687" s="865" t="s">
        <v>442</v>
      </c>
      <c r="J687" s="865" t="s">
        <v>89</v>
      </c>
      <c r="K687" s="874" t="s">
        <v>7934</v>
      </c>
      <c r="L687" s="865" t="s">
        <v>444</v>
      </c>
      <c r="M687" s="865" t="s">
        <v>8454</v>
      </c>
    </row>
    <row r="688" spans="1:13" s="866" customFormat="1" ht="16.5" customHeight="1">
      <c r="A688" s="22">
        <v>108</v>
      </c>
      <c r="B688" s="865" t="s">
        <v>8417</v>
      </c>
      <c r="C688" s="865" t="s">
        <v>8418</v>
      </c>
      <c r="D688" s="865" t="s">
        <v>387</v>
      </c>
      <c r="E688" s="865" t="s">
        <v>442</v>
      </c>
      <c r="F688" s="865" t="s">
        <v>442</v>
      </c>
      <c r="G688" s="865" t="s">
        <v>442</v>
      </c>
      <c r="H688" s="865" t="s">
        <v>442</v>
      </c>
      <c r="I688" s="865" t="s">
        <v>442</v>
      </c>
      <c r="J688" s="865" t="s">
        <v>68</v>
      </c>
      <c r="K688" s="874" t="s">
        <v>7934</v>
      </c>
      <c r="L688" s="865" t="s">
        <v>444</v>
      </c>
      <c r="M688" s="865" t="s">
        <v>8454</v>
      </c>
    </row>
    <row r="689" spans="1:13" s="866" customFormat="1" ht="16.5" customHeight="1">
      <c r="A689" s="22">
        <v>109</v>
      </c>
      <c r="B689" s="865" t="s">
        <v>8421</v>
      </c>
      <c r="C689" s="865" t="s">
        <v>8422</v>
      </c>
      <c r="D689" s="865" t="s">
        <v>387</v>
      </c>
      <c r="E689" s="865" t="s">
        <v>442</v>
      </c>
      <c r="F689" s="865" t="s">
        <v>442</v>
      </c>
      <c r="G689" s="865" t="s">
        <v>442</v>
      </c>
      <c r="H689" s="865" t="s">
        <v>442</v>
      </c>
      <c r="I689" s="865" t="s">
        <v>442</v>
      </c>
      <c r="J689" s="865" t="s">
        <v>68</v>
      </c>
      <c r="K689" s="874" t="s">
        <v>7934</v>
      </c>
      <c r="L689" s="865" t="s">
        <v>444</v>
      </c>
      <c r="M689" s="865" t="s">
        <v>8454</v>
      </c>
    </row>
    <row r="690" spans="1:13" s="866" customFormat="1" ht="16.5" customHeight="1">
      <c r="A690" s="22">
        <v>110</v>
      </c>
      <c r="B690" s="865" t="s">
        <v>8419</v>
      </c>
      <c r="C690" s="865" t="s">
        <v>8420</v>
      </c>
      <c r="D690" s="865" t="s">
        <v>387</v>
      </c>
      <c r="E690" s="865" t="s">
        <v>442</v>
      </c>
      <c r="F690" s="865" t="s">
        <v>442</v>
      </c>
      <c r="G690" s="865" t="s">
        <v>442</v>
      </c>
      <c r="H690" s="865" t="s">
        <v>442</v>
      </c>
      <c r="I690" s="865" t="s">
        <v>442</v>
      </c>
      <c r="J690" s="865" t="s">
        <v>68</v>
      </c>
      <c r="K690" s="874" t="s">
        <v>7934</v>
      </c>
      <c r="L690" s="865" t="s">
        <v>444</v>
      </c>
      <c r="M690" s="865" t="s">
        <v>8454</v>
      </c>
    </row>
    <row r="691" spans="1:13" s="866" customFormat="1" ht="16.5" customHeight="1">
      <c r="A691" s="22">
        <v>111</v>
      </c>
      <c r="B691" s="865" t="s">
        <v>8423</v>
      </c>
      <c r="C691" s="865" t="s">
        <v>8424</v>
      </c>
      <c r="D691" s="865" t="s">
        <v>387</v>
      </c>
      <c r="E691" s="865" t="s">
        <v>442</v>
      </c>
      <c r="F691" s="865" t="s">
        <v>442</v>
      </c>
      <c r="G691" s="865" t="s">
        <v>442</v>
      </c>
      <c r="H691" s="865" t="s">
        <v>442</v>
      </c>
      <c r="I691" s="865" t="s">
        <v>442</v>
      </c>
      <c r="J691" s="865" t="s">
        <v>68</v>
      </c>
      <c r="K691" s="874" t="s">
        <v>7934</v>
      </c>
      <c r="L691" s="865" t="s">
        <v>444</v>
      </c>
      <c r="M691" s="865" t="s">
        <v>8454</v>
      </c>
    </row>
    <row r="692" spans="1:13" s="878" customFormat="1" ht="16.5" customHeight="1">
      <c r="A692" s="22">
        <v>112</v>
      </c>
      <c r="B692" s="865" t="s">
        <v>8425</v>
      </c>
      <c r="C692" s="865" t="s">
        <v>8426</v>
      </c>
      <c r="D692" s="865" t="s">
        <v>56</v>
      </c>
      <c r="E692" s="865" t="s">
        <v>442</v>
      </c>
      <c r="F692" s="865" t="s">
        <v>442</v>
      </c>
      <c r="G692" s="865" t="s">
        <v>442</v>
      </c>
      <c r="H692" s="865" t="s">
        <v>442</v>
      </c>
      <c r="I692" s="865" t="s">
        <v>442</v>
      </c>
      <c r="J692" s="865" t="s">
        <v>89</v>
      </c>
      <c r="K692" s="874" t="s">
        <v>7934</v>
      </c>
      <c r="L692" s="865" t="s">
        <v>444</v>
      </c>
      <c r="M692" s="865" t="s">
        <v>8454</v>
      </c>
    </row>
    <row r="693" spans="1:13" s="878" customFormat="1" ht="16.5" customHeight="1">
      <c r="A693" s="22">
        <v>113</v>
      </c>
      <c r="B693" s="865" t="s">
        <v>8796</v>
      </c>
      <c r="C693" s="865" t="s">
        <v>8797</v>
      </c>
      <c r="D693" s="865" t="s">
        <v>387</v>
      </c>
      <c r="E693" s="865" t="s">
        <v>442</v>
      </c>
      <c r="F693" s="865" t="s">
        <v>442</v>
      </c>
      <c r="G693" s="865" t="s">
        <v>442</v>
      </c>
      <c r="H693" s="865" t="s">
        <v>442</v>
      </c>
      <c r="I693" s="865" t="s">
        <v>442</v>
      </c>
      <c r="J693" s="865" t="s">
        <v>68</v>
      </c>
      <c r="K693" s="874" t="s">
        <v>7934</v>
      </c>
      <c r="L693" s="865" t="s">
        <v>444</v>
      </c>
      <c r="M693" s="865" t="s">
        <v>8454</v>
      </c>
    </row>
    <row r="694" spans="1:13" ht="15.15">
      <c r="A694" s="22">
        <v>114</v>
      </c>
      <c r="B694" s="865" t="s">
        <v>8801</v>
      </c>
      <c r="C694" s="865" t="s">
        <v>8802</v>
      </c>
      <c r="D694" s="865" t="s">
        <v>387</v>
      </c>
      <c r="E694" s="865" t="s">
        <v>442</v>
      </c>
      <c r="F694" s="865" t="s">
        <v>442</v>
      </c>
      <c r="G694" s="865" t="s">
        <v>442</v>
      </c>
      <c r="H694" s="865" t="s">
        <v>442</v>
      </c>
      <c r="I694" s="865" t="s">
        <v>442</v>
      </c>
      <c r="J694" s="865" t="s">
        <v>68</v>
      </c>
      <c r="K694" s="874" t="s">
        <v>7934</v>
      </c>
      <c r="L694" s="865" t="s">
        <v>444</v>
      </c>
      <c r="M694" s="865" t="s">
        <v>8454</v>
      </c>
    </row>
    <row r="695" spans="1:13" ht="15.15">
      <c r="A695" s="22">
        <v>115</v>
      </c>
      <c r="B695" s="865" t="s">
        <v>2118</v>
      </c>
      <c r="C695" s="865" t="s">
        <v>2119</v>
      </c>
      <c r="D695" s="865" t="s">
        <v>387</v>
      </c>
      <c r="E695" s="865" t="s">
        <v>3282</v>
      </c>
      <c r="F695" s="865" t="s">
        <v>8878</v>
      </c>
      <c r="G695" s="865" t="s">
        <v>8879</v>
      </c>
      <c r="H695" s="865" t="s">
        <v>8805</v>
      </c>
      <c r="I695" s="865" t="s">
        <v>8889</v>
      </c>
      <c r="J695" s="865" t="s">
        <v>68</v>
      </c>
      <c r="K695" s="865" t="s">
        <v>8890</v>
      </c>
      <c r="L695" s="865" t="s">
        <v>394</v>
      </c>
      <c r="M695" s="865"/>
    </row>
    <row r="696" spans="1:13" ht="15.15">
      <c r="A696" s="22">
        <v>116</v>
      </c>
      <c r="B696" s="865" t="s">
        <v>4854</v>
      </c>
      <c r="C696" s="865" t="s">
        <v>4855</v>
      </c>
      <c r="D696" s="865" t="s">
        <v>387</v>
      </c>
      <c r="E696" s="865" t="s">
        <v>336</v>
      </c>
      <c r="F696" s="865" t="s">
        <v>8440</v>
      </c>
      <c r="G696" s="865" t="s">
        <v>8441</v>
      </c>
      <c r="H696" s="865" t="s">
        <v>8691</v>
      </c>
      <c r="I696" s="865" t="s">
        <v>8692</v>
      </c>
      <c r="J696" s="865" t="s">
        <v>68</v>
      </c>
      <c r="K696" s="865" t="s">
        <v>8864</v>
      </c>
      <c r="L696" s="865" t="s">
        <v>394</v>
      </c>
      <c r="M696" s="865"/>
    </row>
    <row r="697" spans="1:13" ht="15.15">
      <c r="A697" s="22">
        <v>117</v>
      </c>
      <c r="B697" s="865" t="s">
        <v>2116</v>
      </c>
      <c r="C697" s="865" t="s">
        <v>2117</v>
      </c>
      <c r="D697" s="865" t="s">
        <v>387</v>
      </c>
      <c r="E697" s="865" t="s">
        <v>336</v>
      </c>
      <c r="F697" s="865" t="s">
        <v>8440</v>
      </c>
      <c r="G697" s="865" t="s">
        <v>8441</v>
      </c>
      <c r="H697" s="865" t="s">
        <v>1279</v>
      </c>
      <c r="I697" s="865" t="s">
        <v>8442</v>
      </c>
      <c r="J697" s="865" t="s">
        <v>68</v>
      </c>
      <c r="K697" s="865" t="s">
        <v>8443</v>
      </c>
      <c r="L697" s="865" t="s">
        <v>394</v>
      </c>
      <c r="M697" s="865"/>
    </row>
    <row r="698" spans="1:13" ht="15.15">
      <c r="A698" s="22">
        <v>118</v>
      </c>
      <c r="B698" s="865" t="s">
        <v>2120</v>
      </c>
      <c r="C698" s="865" t="s">
        <v>2121</v>
      </c>
      <c r="D698" s="865" t="s">
        <v>387</v>
      </c>
      <c r="E698" s="865" t="s">
        <v>3282</v>
      </c>
      <c r="F698" s="865" t="s">
        <v>8878</v>
      </c>
      <c r="G698" s="865" t="s">
        <v>8879</v>
      </c>
      <c r="H698" s="865" t="s">
        <v>432</v>
      </c>
      <c r="I698" s="865" t="s">
        <v>8696</v>
      </c>
      <c r="J698" s="865" t="s">
        <v>68</v>
      </c>
      <c r="K698" s="865" t="s">
        <v>8891</v>
      </c>
      <c r="L698" s="865" t="s">
        <v>394</v>
      </c>
      <c r="M698" s="865"/>
    </row>
    <row r="699" spans="1:13" ht="15.15">
      <c r="A699" s="22">
        <v>119</v>
      </c>
      <c r="B699" s="865" t="s">
        <v>2123</v>
      </c>
      <c r="C699" s="865" t="s">
        <v>2573</v>
      </c>
      <c r="D699" s="865" t="s">
        <v>387</v>
      </c>
      <c r="E699" s="865" t="s">
        <v>3282</v>
      </c>
      <c r="F699" s="865" t="s">
        <v>8878</v>
      </c>
      <c r="G699" s="865" t="s">
        <v>8879</v>
      </c>
      <c r="H699" s="865" t="s">
        <v>8892</v>
      </c>
      <c r="I699" s="865" t="s">
        <v>8698</v>
      </c>
      <c r="J699" s="865" t="s">
        <v>68</v>
      </c>
      <c r="K699" s="865" t="s">
        <v>8724</v>
      </c>
      <c r="L699" s="865" t="s">
        <v>394</v>
      </c>
      <c r="M699" s="865"/>
    </row>
    <row r="700" spans="1:13" ht="15.15">
      <c r="A700" s="22">
        <v>120</v>
      </c>
      <c r="B700" s="865" t="s">
        <v>3036</v>
      </c>
      <c r="C700" s="865" t="s">
        <v>3037</v>
      </c>
      <c r="D700" s="865" t="s">
        <v>387</v>
      </c>
      <c r="E700" s="865" t="s">
        <v>3282</v>
      </c>
      <c r="F700" s="865" t="s">
        <v>8878</v>
      </c>
      <c r="G700" s="865" t="s">
        <v>8879</v>
      </c>
      <c r="H700" s="865" t="s">
        <v>8893</v>
      </c>
      <c r="I700" s="865" t="s">
        <v>8894</v>
      </c>
      <c r="J700" s="865" t="s">
        <v>68</v>
      </c>
      <c r="K700" s="865" t="s">
        <v>8895</v>
      </c>
      <c r="L700" s="865" t="s">
        <v>394</v>
      </c>
      <c r="M700" s="865"/>
    </row>
    <row r="701" spans="1:13" ht="15.15">
      <c r="A701" s="22">
        <v>121</v>
      </c>
      <c r="B701" s="865" t="s">
        <v>3033</v>
      </c>
      <c r="C701" s="865" t="s">
        <v>3034</v>
      </c>
      <c r="D701" s="865" t="s">
        <v>387</v>
      </c>
      <c r="E701" s="865" t="s">
        <v>3282</v>
      </c>
      <c r="F701" s="865" t="s">
        <v>8878</v>
      </c>
      <c r="G701" s="865" t="s">
        <v>8879</v>
      </c>
      <c r="H701" s="865" t="s">
        <v>8896</v>
      </c>
      <c r="I701" s="865" t="s">
        <v>8897</v>
      </c>
      <c r="J701" s="865" t="s">
        <v>68</v>
      </c>
      <c r="K701" s="865" t="s">
        <v>8898</v>
      </c>
      <c r="L701" s="865" t="s">
        <v>394</v>
      </c>
      <c r="M701" s="865"/>
    </row>
    <row r="702" spans="1:13" s="121" customFormat="1" ht="21.05" customHeight="1">
      <c r="A702" s="22">
        <v>122</v>
      </c>
      <c r="B702" s="865" t="s">
        <v>440</v>
      </c>
      <c r="C702" s="865" t="s">
        <v>441</v>
      </c>
      <c r="D702" s="865" t="s">
        <v>387</v>
      </c>
      <c r="E702" s="865"/>
      <c r="F702" s="865"/>
      <c r="G702" s="865"/>
      <c r="H702" s="865"/>
      <c r="I702" s="865"/>
      <c r="J702" s="865"/>
      <c r="K702" s="874" t="s">
        <v>8725</v>
      </c>
      <c r="L702" s="865" t="s">
        <v>3282</v>
      </c>
    </row>
    <row r="703" spans="1:13" s="121" customFormat="1" ht="21.05" customHeight="1">
      <c r="A703" s="22">
        <v>123</v>
      </c>
      <c r="B703" s="865" t="s">
        <v>445</v>
      </c>
      <c r="C703" s="865" t="s">
        <v>269</v>
      </c>
      <c r="D703" s="865" t="s">
        <v>387</v>
      </c>
      <c r="E703" s="865"/>
      <c r="F703" s="865"/>
      <c r="G703" s="865"/>
      <c r="H703" s="865"/>
      <c r="I703" s="865"/>
      <c r="J703" s="865"/>
      <c r="K703" s="874" t="s">
        <v>8899</v>
      </c>
      <c r="L703" s="865"/>
    </row>
    <row r="704" spans="1:13" s="866" customFormat="1" ht="16.5" customHeight="1">
      <c r="A704" s="22">
        <v>124</v>
      </c>
      <c r="B704" s="879" t="s">
        <v>447</v>
      </c>
      <c r="C704" s="880" t="s">
        <v>448</v>
      </c>
      <c r="D704" s="881" t="s">
        <v>58</v>
      </c>
      <c r="E704" s="882"/>
      <c r="F704" s="883"/>
      <c r="G704" s="883"/>
      <c r="H704" s="884"/>
      <c r="I704" s="884"/>
      <c r="J704" s="885"/>
      <c r="K704" s="880">
        <v>5</v>
      </c>
      <c r="L704" s="865"/>
    </row>
    <row r="705" spans="1:14" s="866" customFormat="1" ht="16.5" customHeight="1">
      <c r="A705" s="22"/>
      <c r="B705" s="886"/>
      <c r="C705" s="886"/>
      <c r="D705" s="886"/>
      <c r="E705" s="10"/>
      <c r="F705" s="9"/>
      <c r="G705" s="10"/>
      <c r="H705" s="887"/>
      <c r="I705" s="888"/>
      <c r="J705" s="36"/>
      <c r="K705" s="10"/>
      <c r="L705" s="887"/>
    </row>
    <row r="706" spans="1:14" s="878" customFormat="1" ht="47.2">
      <c r="A706" s="22"/>
      <c r="B706" s="21" t="s">
        <v>322</v>
      </c>
      <c r="C706" s="1508"/>
      <c r="D706" s="1508"/>
      <c r="E706" s="1508"/>
      <c r="F706" s="1508"/>
      <c r="G706" s="1508"/>
      <c r="H706" s="1508"/>
      <c r="I706" s="1508"/>
      <c r="J706" s="1508"/>
      <c r="K706" s="1508"/>
      <c r="L706" s="1509"/>
      <c r="M706" s="891"/>
    </row>
    <row r="707" spans="1:14" s="878" customFormat="1" ht="15.75">
      <c r="A707" s="7"/>
      <c r="B707" s="1513"/>
      <c r="C707" s="1513"/>
      <c r="D707" s="1513"/>
      <c r="E707" s="1513"/>
      <c r="F707" s="1513"/>
      <c r="G707" s="1513"/>
      <c r="H707" s="1513"/>
      <c r="I707" s="1513"/>
      <c r="J707" s="1513"/>
      <c r="K707" s="1513"/>
      <c r="L707" s="1513"/>
      <c r="M707" s="891"/>
    </row>
    <row r="708" spans="1:14" s="873" customFormat="1" ht="16.5" customHeight="1">
      <c r="A708" s="26"/>
      <c r="B708" s="1514" t="s">
        <v>323</v>
      </c>
      <c r="C708" s="1515"/>
      <c r="D708" s="1515"/>
      <c r="E708" s="1515"/>
      <c r="F708" s="1515"/>
      <c r="G708" s="1515"/>
      <c r="H708" s="1515"/>
      <c r="I708" s="1515"/>
      <c r="J708" s="1515"/>
      <c r="K708" s="1515"/>
      <c r="L708" s="1516"/>
    </row>
    <row r="709" spans="1:14" s="866" customFormat="1" ht="16.5" customHeight="1">
      <c r="A709" s="7"/>
      <c r="B709" s="21" t="s">
        <v>315</v>
      </c>
      <c r="C709" s="21" t="s">
        <v>316</v>
      </c>
      <c r="D709" s="21" t="s">
        <v>317</v>
      </c>
      <c r="E709" s="21" t="s">
        <v>324</v>
      </c>
      <c r="F709" s="21" t="s">
        <v>325</v>
      </c>
      <c r="G709" s="1517" t="s">
        <v>326</v>
      </c>
      <c r="H709" s="1518"/>
      <c r="I709" s="1519"/>
      <c r="J709" s="21" t="s">
        <v>327</v>
      </c>
      <c r="K709" s="21" t="s">
        <v>328</v>
      </c>
      <c r="L709" s="21" t="s">
        <v>302</v>
      </c>
    </row>
    <row r="710" spans="1:14" s="866" customFormat="1" ht="16.5" customHeight="1">
      <c r="A710" s="7"/>
      <c r="B710" s="865" t="s">
        <v>3282</v>
      </c>
      <c r="C710" s="865" t="s">
        <v>8878</v>
      </c>
      <c r="D710" s="865" t="s">
        <v>8879</v>
      </c>
      <c r="E710" s="865" t="s">
        <v>451</v>
      </c>
      <c r="F710" s="27"/>
      <c r="G710" s="1505"/>
      <c r="H710" s="1506"/>
      <c r="I710" s="1507"/>
      <c r="J710" s="865"/>
      <c r="K710" s="32"/>
      <c r="L710" s="32"/>
      <c r="M710" s="892"/>
    </row>
    <row r="711" spans="1:14" s="866" customFormat="1" ht="16.5" customHeight="1">
      <c r="A711" s="7"/>
      <c r="B711" s="865"/>
      <c r="C711" s="865" t="s">
        <v>8757</v>
      </c>
      <c r="D711" s="889" t="s">
        <v>8807</v>
      </c>
      <c r="E711" s="865" t="s">
        <v>833</v>
      </c>
      <c r="F711" s="27" t="s">
        <v>838</v>
      </c>
      <c r="G711" s="1505" t="s">
        <v>8900</v>
      </c>
      <c r="H711" s="1506"/>
      <c r="I711" s="1507"/>
      <c r="J711" s="32"/>
      <c r="K711" s="32"/>
      <c r="L711" s="32"/>
      <c r="M711" s="866" t="str">
        <f>UPPER(L712)</f>
        <v/>
      </c>
    </row>
    <row r="712" spans="1:14" s="866" customFormat="1" ht="16.5" customHeight="1">
      <c r="A712" s="7"/>
      <c r="B712" s="865" t="s">
        <v>354</v>
      </c>
      <c r="C712" s="865" t="s">
        <v>389</v>
      </c>
      <c r="D712" s="865" t="s">
        <v>7957</v>
      </c>
      <c r="E712" s="865" t="s">
        <v>837</v>
      </c>
      <c r="F712" s="27" t="s">
        <v>838</v>
      </c>
      <c r="G712" s="1505" t="s">
        <v>8870</v>
      </c>
      <c r="H712" s="1506"/>
      <c r="I712" s="1507"/>
      <c r="J712" s="32"/>
      <c r="K712" s="32"/>
      <c r="L712" s="32"/>
    </row>
    <row r="713" spans="1:14" s="866" customFormat="1" ht="16.5" customHeight="1">
      <c r="A713" s="7"/>
      <c r="B713" s="865" t="s">
        <v>336</v>
      </c>
      <c r="C713" s="865" t="s">
        <v>8440</v>
      </c>
      <c r="D713" s="865" t="s">
        <v>8441</v>
      </c>
      <c r="E713" s="865" t="s">
        <v>840</v>
      </c>
      <c r="F713" s="27" t="s">
        <v>838</v>
      </c>
      <c r="G713" s="1505" t="s">
        <v>8871</v>
      </c>
      <c r="H713" s="1506"/>
      <c r="I713" s="1507"/>
      <c r="J713" s="32"/>
      <c r="K713" s="32"/>
      <c r="L713" s="32"/>
    </row>
    <row r="714" spans="1:14" s="866" customFormat="1" ht="16.5" customHeight="1">
      <c r="A714" s="7"/>
      <c r="B714" s="865" t="s">
        <v>336</v>
      </c>
      <c r="C714" s="865" t="s">
        <v>2625</v>
      </c>
      <c r="D714" s="865" t="s">
        <v>8681</v>
      </c>
      <c r="E714" s="865" t="s">
        <v>842</v>
      </c>
      <c r="F714" s="27" t="s">
        <v>838</v>
      </c>
      <c r="G714" s="1505" t="s">
        <v>8872</v>
      </c>
      <c r="H714" s="1506"/>
      <c r="I714" s="1507"/>
      <c r="J714" s="32"/>
      <c r="K714" s="32"/>
      <c r="L714" s="32"/>
    </row>
    <row r="715" spans="1:14" s="866" customFormat="1" ht="16.5" customHeight="1">
      <c r="A715" s="7"/>
      <c r="B715" s="21" t="s">
        <v>329</v>
      </c>
      <c r="C715" s="1508" t="s">
        <v>8451</v>
      </c>
      <c r="D715" s="1508"/>
      <c r="E715" s="1508"/>
      <c r="F715" s="1508"/>
      <c r="G715" s="1508"/>
      <c r="H715" s="1508"/>
      <c r="I715" s="1508"/>
      <c r="J715" s="1508"/>
      <c r="K715" s="1508"/>
      <c r="L715" s="1509"/>
    </row>
    <row r="716" spans="1:14" s="878" customFormat="1" ht="16.5" customHeight="1">
      <c r="B716" s="21" t="s">
        <v>330</v>
      </c>
      <c r="C716" s="1510"/>
      <c r="D716" s="1510"/>
      <c r="E716" s="1510"/>
      <c r="F716" s="1510"/>
      <c r="G716" s="1510"/>
      <c r="H716" s="1510"/>
      <c r="I716" s="1510"/>
      <c r="J716" s="1510"/>
      <c r="K716" s="1510"/>
      <c r="L716" s="1511"/>
    </row>
    <row r="717" spans="1:14" s="878" customFormat="1" ht="16.5" customHeight="1">
      <c r="B717" s="890" t="s">
        <v>331</v>
      </c>
      <c r="C717" s="1747"/>
      <c r="D717" s="1747"/>
      <c r="E717" s="1747"/>
      <c r="F717" s="1747"/>
      <c r="G717" s="1747"/>
      <c r="H717" s="1747"/>
      <c r="I717" s="1747"/>
      <c r="J717" s="1747"/>
      <c r="K717" s="1747"/>
      <c r="L717" s="1747"/>
    </row>
    <row r="719" spans="1:14" s="866" customFormat="1" ht="16.5" customHeight="1">
      <c r="A719" s="7"/>
      <c r="B719" s="1514" t="s">
        <v>3352</v>
      </c>
      <c r="C719" s="1515"/>
      <c r="D719" s="1515"/>
      <c r="E719" s="1515"/>
      <c r="F719" s="1515"/>
      <c r="G719" s="1515"/>
      <c r="H719" s="1515"/>
      <c r="I719" s="1515"/>
      <c r="J719" s="1515"/>
      <c r="K719" s="1515"/>
      <c r="L719" s="1516"/>
      <c r="N719" s="871"/>
    </row>
    <row r="720" spans="1:14" s="866" customFormat="1" ht="16.5" customHeight="1">
      <c r="A720" s="7"/>
      <c r="B720" s="18" t="s">
        <v>308</v>
      </c>
      <c r="C720" s="17" t="s">
        <v>8753</v>
      </c>
      <c r="D720" s="18" t="s">
        <v>300</v>
      </c>
      <c r="E720" s="1508" t="s">
        <v>8755</v>
      </c>
      <c r="F720" s="1509"/>
      <c r="G720" s="18" t="s">
        <v>302</v>
      </c>
      <c r="H720" s="1520"/>
      <c r="I720" s="1521"/>
      <c r="J720" s="1522"/>
      <c r="K720" s="29" t="s">
        <v>309</v>
      </c>
      <c r="L720" s="872" t="s">
        <v>385</v>
      </c>
    </row>
    <row r="721" spans="1:13" s="866" customFormat="1" ht="16.5" customHeight="1">
      <c r="A721" s="7"/>
      <c r="B721" s="1523" t="s">
        <v>310</v>
      </c>
      <c r="C721" s="1523"/>
      <c r="D721" s="1523"/>
      <c r="E721" s="1523" t="s">
        <v>311</v>
      </c>
      <c r="F721" s="1523"/>
      <c r="G721" s="1523"/>
      <c r="H721" s="1523"/>
      <c r="I721" s="1523"/>
      <c r="J721" s="1523"/>
      <c r="K721" s="1523"/>
      <c r="L721" s="1523"/>
    </row>
    <row r="722" spans="1:13" s="873" customFormat="1" ht="16.5" customHeight="1">
      <c r="A722" s="20"/>
      <c r="B722" s="21" t="s">
        <v>312</v>
      </c>
      <c r="C722" s="21" t="s">
        <v>313</v>
      </c>
      <c r="D722" s="21" t="s">
        <v>314</v>
      </c>
      <c r="E722" s="21" t="s">
        <v>315</v>
      </c>
      <c r="F722" s="21" t="s">
        <v>316</v>
      </c>
      <c r="G722" s="21" t="s">
        <v>317</v>
      </c>
      <c r="H722" s="21" t="s">
        <v>318</v>
      </c>
      <c r="I722" s="21" t="s">
        <v>319</v>
      </c>
      <c r="J722" s="21" t="s">
        <v>320</v>
      </c>
      <c r="K722" s="21" t="s">
        <v>321</v>
      </c>
      <c r="L722" s="21" t="s">
        <v>302</v>
      </c>
    </row>
    <row r="723" spans="1:13" s="871" customFormat="1" ht="16.5" customHeight="1">
      <c r="A723" s="22">
        <v>1</v>
      </c>
      <c r="B723" s="865" t="s">
        <v>7394</v>
      </c>
      <c r="C723" s="865" t="s">
        <v>7907</v>
      </c>
      <c r="D723" s="865" t="s">
        <v>387</v>
      </c>
      <c r="E723" s="865" t="s">
        <v>3282</v>
      </c>
      <c r="F723" s="865" t="s">
        <v>8901</v>
      </c>
      <c r="G723" s="865" t="s">
        <v>8902</v>
      </c>
      <c r="H723" s="865" t="s">
        <v>8903</v>
      </c>
      <c r="I723" s="865" t="s">
        <v>7395</v>
      </c>
      <c r="J723" s="865" t="s">
        <v>68</v>
      </c>
      <c r="K723" s="865" t="s">
        <v>8710</v>
      </c>
      <c r="L723" s="865" t="s">
        <v>394</v>
      </c>
      <c r="M723" s="865"/>
    </row>
    <row r="724" spans="1:13" s="871" customFormat="1" ht="16.5" customHeight="1">
      <c r="A724" s="22">
        <v>2</v>
      </c>
      <c r="B724" s="865" t="s">
        <v>7913</v>
      </c>
      <c r="C724" s="865" t="s">
        <v>7914</v>
      </c>
      <c r="D724" s="865" t="s">
        <v>387</v>
      </c>
      <c r="E724" s="865" t="s">
        <v>442</v>
      </c>
      <c r="F724" s="865" t="s">
        <v>442</v>
      </c>
      <c r="G724" s="865" t="s">
        <v>442</v>
      </c>
      <c r="H724" s="865" t="s">
        <v>442</v>
      </c>
      <c r="I724" s="865" t="s">
        <v>442</v>
      </c>
      <c r="J724" s="865" t="s">
        <v>68</v>
      </c>
      <c r="K724" s="874" t="s">
        <v>7537</v>
      </c>
      <c r="L724" s="865" t="s">
        <v>444</v>
      </c>
      <c r="M724" s="865" t="s">
        <v>8756</v>
      </c>
    </row>
    <row r="725" spans="1:13" s="871" customFormat="1" ht="16.5" customHeight="1">
      <c r="A725" s="22">
        <v>3</v>
      </c>
      <c r="B725" s="865" t="s">
        <v>7917</v>
      </c>
      <c r="C725" s="865" t="s">
        <v>7918</v>
      </c>
      <c r="D725" s="865" t="s">
        <v>387</v>
      </c>
      <c r="E725" s="865" t="s">
        <v>3282</v>
      </c>
      <c r="F725" s="865" t="s">
        <v>8901</v>
      </c>
      <c r="G725" s="865" t="s">
        <v>7556</v>
      </c>
      <c r="H725" s="865" t="s">
        <v>8904</v>
      </c>
      <c r="I725" s="865" t="s">
        <v>8905</v>
      </c>
      <c r="J725" s="865" t="s">
        <v>68</v>
      </c>
      <c r="K725" s="865" t="s">
        <v>8906</v>
      </c>
      <c r="L725" s="865" t="s">
        <v>501</v>
      </c>
      <c r="M725" s="865" t="s">
        <v>8907</v>
      </c>
    </row>
    <row r="726" spans="1:13" s="871" customFormat="1" ht="16.5" customHeight="1">
      <c r="A726" s="22">
        <v>4</v>
      </c>
      <c r="B726" s="865" t="s">
        <v>7922</v>
      </c>
      <c r="C726" s="865" t="s">
        <v>392</v>
      </c>
      <c r="D726" s="865" t="s">
        <v>387</v>
      </c>
      <c r="E726" s="865" t="s">
        <v>3282</v>
      </c>
      <c r="F726" s="865" t="s">
        <v>8901</v>
      </c>
      <c r="G726" s="865" t="s">
        <v>7556</v>
      </c>
      <c r="H726" s="865" t="s">
        <v>8908</v>
      </c>
      <c r="I726" s="865" t="s">
        <v>7923</v>
      </c>
      <c r="J726" s="865" t="s">
        <v>68</v>
      </c>
      <c r="K726" s="865" t="s">
        <v>7924</v>
      </c>
      <c r="L726" s="865" t="s">
        <v>394</v>
      </c>
      <c r="M726" s="865"/>
    </row>
    <row r="727" spans="1:13" s="871" customFormat="1" ht="16.5" customHeight="1">
      <c r="A727" s="22">
        <v>5</v>
      </c>
      <c r="B727" s="865" t="s">
        <v>1259</v>
      </c>
      <c r="C727" s="865" t="s">
        <v>1429</v>
      </c>
      <c r="D727" s="865" t="s">
        <v>387</v>
      </c>
      <c r="E727" s="865" t="s">
        <v>2677</v>
      </c>
      <c r="F727" s="865" t="s">
        <v>8757</v>
      </c>
      <c r="G727" s="865" t="s">
        <v>8758</v>
      </c>
      <c r="H727" s="865" t="s">
        <v>1259</v>
      </c>
      <c r="I727" s="865" t="s">
        <v>2676</v>
      </c>
      <c r="J727" s="865" t="s">
        <v>68</v>
      </c>
      <c r="K727" s="865" t="s">
        <v>8759</v>
      </c>
      <c r="L727" s="865" t="s">
        <v>394</v>
      </c>
      <c r="M727" s="865"/>
    </row>
    <row r="728" spans="1:13" s="871" customFormat="1" ht="16.5" customHeight="1">
      <c r="A728" s="22">
        <v>6</v>
      </c>
      <c r="B728" s="865" t="s">
        <v>7425</v>
      </c>
      <c r="C728" s="865" t="s">
        <v>7929</v>
      </c>
      <c r="D728" s="865" t="s">
        <v>56</v>
      </c>
      <c r="E728" s="865" t="s">
        <v>3282</v>
      </c>
      <c r="F728" s="865" t="s">
        <v>8901</v>
      </c>
      <c r="G728" s="865" t="s">
        <v>7556</v>
      </c>
      <c r="H728" s="865" t="s">
        <v>8909</v>
      </c>
      <c r="I728" s="865" t="s">
        <v>8910</v>
      </c>
      <c r="J728" s="865" t="s">
        <v>89</v>
      </c>
      <c r="K728" s="865" t="s">
        <v>8911</v>
      </c>
      <c r="L728" s="865" t="s">
        <v>394</v>
      </c>
      <c r="M728" s="865"/>
    </row>
    <row r="729" spans="1:13" s="871" customFormat="1" ht="16.5" customHeight="1">
      <c r="A729" s="22">
        <v>7</v>
      </c>
      <c r="B729" s="865" t="s">
        <v>7936</v>
      </c>
      <c r="C729" s="865" t="s">
        <v>7937</v>
      </c>
      <c r="D729" s="865" t="s">
        <v>387</v>
      </c>
      <c r="E729" s="865" t="s">
        <v>3282</v>
      </c>
      <c r="F729" s="865" t="s">
        <v>8901</v>
      </c>
      <c r="G729" s="865" t="s">
        <v>7556</v>
      </c>
      <c r="H729" s="865" t="s">
        <v>7088</v>
      </c>
      <c r="I729" s="865" t="s">
        <v>8715</v>
      </c>
      <c r="J729" s="865" t="s">
        <v>68</v>
      </c>
      <c r="K729" s="865" t="s">
        <v>8716</v>
      </c>
      <c r="L729" s="865" t="s">
        <v>394</v>
      </c>
      <c r="M729" s="865"/>
    </row>
    <row r="730" spans="1:13" s="871" customFormat="1" ht="16.5" customHeight="1">
      <c r="A730" s="22">
        <v>8</v>
      </c>
      <c r="B730" s="865" t="s">
        <v>8760</v>
      </c>
      <c r="C730" s="865" t="s">
        <v>8761</v>
      </c>
      <c r="D730" s="865" t="s">
        <v>387</v>
      </c>
      <c r="E730" s="865" t="s">
        <v>442</v>
      </c>
      <c r="F730" s="865" t="s">
        <v>442</v>
      </c>
      <c r="G730" s="865" t="s">
        <v>442</v>
      </c>
      <c r="H730" s="865" t="s">
        <v>442</v>
      </c>
      <c r="I730" s="865" t="s">
        <v>442</v>
      </c>
      <c r="J730" s="865" t="s">
        <v>68</v>
      </c>
      <c r="K730" s="874" t="s">
        <v>7934</v>
      </c>
      <c r="L730" s="865" t="s">
        <v>444</v>
      </c>
      <c r="M730" s="865" t="s">
        <v>8454</v>
      </c>
    </row>
    <row r="731" spans="1:13" s="871" customFormat="1" ht="16.5" customHeight="1">
      <c r="A731" s="22">
        <v>9</v>
      </c>
      <c r="B731" s="865" t="s">
        <v>7405</v>
      </c>
      <c r="C731" s="865" t="s">
        <v>7406</v>
      </c>
      <c r="D731" s="865" t="s">
        <v>387</v>
      </c>
      <c r="E731" s="865" t="s">
        <v>442</v>
      </c>
      <c r="F731" s="865" t="s">
        <v>442</v>
      </c>
      <c r="G731" s="865" t="s">
        <v>442</v>
      </c>
      <c r="H731" s="865" t="s">
        <v>442</v>
      </c>
      <c r="I731" s="865" t="s">
        <v>442</v>
      </c>
      <c r="J731" s="865" t="s">
        <v>68</v>
      </c>
      <c r="K731" s="874" t="s">
        <v>7934</v>
      </c>
      <c r="L731" s="865" t="s">
        <v>444</v>
      </c>
      <c r="M731" s="865" t="s">
        <v>8454</v>
      </c>
    </row>
    <row r="732" spans="1:13" s="871" customFormat="1" ht="16.5" customHeight="1">
      <c r="A732" s="22">
        <v>10</v>
      </c>
      <c r="B732" s="865" t="s">
        <v>7414</v>
      </c>
      <c r="C732" s="865" t="s">
        <v>7415</v>
      </c>
      <c r="D732" s="865" t="s">
        <v>387</v>
      </c>
      <c r="E732" s="865" t="s">
        <v>442</v>
      </c>
      <c r="F732" s="865" t="s">
        <v>442</v>
      </c>
      <c r="G732" s="865" t="s">
        <v>442</v>
      </c>
      <c r="H732" s="865" t="s">
        <v>442</v>
      </c>
      <c r="I732" s="865" t="s">
        <v>442</v>
      </c>
      <c r="J732" s="865" t="s">
        <v>68</v>
      </c>
      <c r="K732" s="874" t="s">
        <v>7934</v>
      </c>
      <c r="L732" s="865" t="s">
        <v>444</v>
      </c>
      <c r="M732" s="865" t="s">
        <v>8454</v>
      </c>
    </row>
    <row r="733" spans="1:13" s="871" customFormat="1" ht="16.5" customHeight="1">
      <c r="A733" s="22">
        <v>11</v>
      </c>
      <c r="B733" s="865" t="s">
        <v>8762</v>
      </c>
      <c r="C733" s="865" t="s">
        <v>8763</v>
      </c>
      <c r="D733" s="865" t="s">
        <v>387</v>
      </c>
      <c r="E733" s="865" t="s">
        <v>442</v>
      </c>
      <c r="F733" s="865" t="s">
        <v>442</v>
      </c>
      <c r="G733" s="865" t="s">
        <v>442</v>
      </c>
      <c r="H733" s="865" t="s">
        <v>442</v>
      </c>
      <c r="I733" s="865" t="s">
        <v>442</v>
      </c>
      <c r="J733" s="865" t="s">
        <v>68</v>
      </c>
      <c r="K733" s="874" t="s">
        <v>7934</v>
      </c>
      <c r="L733" s="865" t="s">
        <v>444</v>
      </c>
      <c r="M733" s="865" t="s">
        <v>8454</v>
      </c>
    </row>
    <row r="734" spans="1:13" s="871" customFormat="1" ht="16.5" customHeight="1">
      <c r="A734" s="22">
        <v>12</v>
      </c>
      <c r="B734" s="865" t="s">
        <v>8764</v>
      </c>
      <c r="C734" s="865" t="s">
        <v>8765</v>
      </c>
      <c r="D734" s="865" t="s">
        <v>56</v>
      </c>
      <c r="E734" s="865" t="s">
        <v>3282</v>
      </c>
      <c r="F734" s="865" t="s">
        <v>8901</v>
      </c>
      <c r="G734" s="865" t="s">
        <v>7556</v>
      </c>
      <c r="H734" s="865" t="s">
        <v>8764</v>
      </c>
      <c r="I734" s="865" t="s">
        <v>8912</v>
      </c>
      <c r="J734" s="865" t="s">
        <v>89</v>
      </c>
      <c r="K734" s="865" t="s">
        <v>8913</v>
      </c>
      <c r="L734" s="865" t="s">
        <v>394</v>
      </c>
      <c r="M734" s="865"/>
    </row>
    <row r="735" spans="1:13" s="871" customFormat="1" ht="16.5" customHeight="1">
      <c r="A735" s="22">
        <v>13</v>
      </c>
      <c r="B735" s="865" t="s">
        <v>8766</v>
      </c>
      <c r="C735" s="865" t="s">
        <v>8767</v>
      </c>
      <c r="D735" s="865" t="s">
        <v>387</v>
      </c>
      <c r="E735" s="865" t="s">
        <v>3282</v>
      </c>
      <c r="F735" s="865" t="s">
        <v>8901</v>
      </c>
      <c r="G735" s="865" t="s">
        <v>7556</v>
      </c>
      <c r="H735" s="865" t="s">
        <v>8766</v>
      </c>
      <c r="I735" s="865" t="s">
        <v>8914</v>
      </c>
      <c r="J735" s="865" t="s">
        <v>68</v>
      </c>
      <c r="K735" s="865" t="s">
        <v>8915</v>
      </c>
      <c r="L735" s="865" t="s">
        <v>394</v>
      </c>
      <c r="M735" s="865"/>
    </row>
    <row r="736" spans="1:13" s="871" customFormat="1" ht="16.5" customHeight="1">
      <c r="A736" s="22">
        <v>14</v>
      </c>
      <c r="B736" s="865" t="s">
        <v>8768</v>
      </c>
      <c r="C736" s="865" t="s">
        <v>8769</v>
      </c>
      <c r="D736" s="865" t="s">
        <v>387</v>
      </c>
      <c r="E736" s="865" t="s">
        <v>3282</v>
      </c>
      <c r="F736" s="865" t="s">
        <v>8901</v>
      </c>
      <c r="G736" s="865" t="s">
        <v>7556</v>
      </c>
      <c r="H736" s="865" t="s">
        <v>8916</v>
      </c>
      <c r="I736" s="865" t="s">
        <v>8917</v>
      </c>
      <c r="J736" s="865" t="s">
        <v>68</v>
      </c>
      <c r="K736" s="865" t="s">
        <v>8918</v>
      </c>
      <c r="L736" s="865" t="s">
        <v>394</v>
      </c>
      <c r="M736" s="865"/>
    </row>
    <row r="737" spans="1:13" s="871" customFormat="1" ht="16.5" customHeight="1">
      <c r="A737" s="22">
        <v>15</v>
      </c>
      <c r="B737" s="865" t="s">
        <v>8770</v>
      </c>
      <c r="C737" s="865" t="s">
        <v>8771</v>
      </c>
      <c r="D737" s="865" t="s">
        <v>387</v>
      </c>
      <c r="E737" s="865" t="s">
        <v>3282</v>
      </c>
      <c r="F737" s="865" t="s">
        <v>8901</v>
      </c>
      <c r="G737" s="865" t="s">
        <v>7556</v>
      </c>
      <c r="H737" s="865" t="s">
        <v>8919</v>
      </c>
      <c r="I737" s="865" t="s">
        <v>8920</v>
      </c>
      <c r="J737" s="865" t="s">
        <v>68</v>
      </c>
      <c r="K737" s="865" t="s">
        <v>8921</v>
      </c>
      <c r="L737" s="865" t="s">
        <v>394</v>
      </c>
      <c r="M737" s="865"/>
    </row>
    <row r="738" spans="1:13" s="871" customFormat="1" ht="16.5" customHeight="1">
      <c r="A738" s="22">
        <v>16</v>
      </c>
      <c r="B738" s="865" t="s">
        <v>8772</v>
      </c>
      <c r="C738" s="865" t="s">
        <v>8773</v>
      </c>
      <c r="D738" s="865" t="s">
        <v>387</v>
      </c>
      <c r="E738" s="865" t="s">
        <v>442</v>
      </c>
      <c r="F738" s="865" t="s">
        <v>442</v>
      </c>
      <c r="G738" s="865" t="s">
        <v>442</v>
      </c>
      <c r="H738" s="865" t="s">
        <v>442</v>
      </c>
      <c r="I738" s="865" t="s">
        <v>442</v>
      </c>
      <c r="J738" s="865" t="s">
        <v>68</v>
      </c>
      <c r="K738" s="874" t="s">
        <v>7934</v>
      </c>
      <c r="L738" s="865" t="s">
        <v>444</v>
      </c>
      <c r="M738" s="865" t="s">
        <v>8454</v>
      </c>
    </row>
    <row r="739" spans="1:13" s="871" customFormat="1" ht="16.5" customHeight="1">
      <c r="A739" s="22">
        <v>17</v>
      </c>
      <c r="B739" s="865" t="s">
        <v>7938</v>
      </c>
      <c r="C739" s="865" t="s">
        <v>7939</v>
      </c>
      <c r="D739" s="865" t="s">
        <v>387</v>
      </c>
      <c r="E739" s="865" t="s">
        <v>442</v>
      </c>
      <c r="F739" s="865" t="s">
        <v>442</v>
      </c>
      <c r="G739" s="865" t="s">
        <v>442</v>
      </c>
      <c r="H739" s="865" t="s">
        <v>442</v>
      </c>
      <c r="I739" s="865" t="s">
        <v>442</v>
      </c>
      <c r="J739" s="865" t="s">
        <v>68</v>
      </c>
      <c r="K739" s="874" t="s">
        <v>7934</v>
      </c>
      <c r="L739" s="865" t="s">
        <v>444</v>
      </c>
      <c r="M739" s="865" t="s">
        <v>8454</v>
      </c>
    </row>
    <row r="740" spans="1:13" s="871" customFormat="1" ht="16.5" customHeight="1">
      <c r="A740" s="22">
        <v>18</v>
      </c>
      <c r="B740" s="865" t="s">
        <v>7943</v>
      </c>
      <c r="C740" s="865" t="s">
        <v>7944</v>
      </c>
      <c r="D740" s="865" t="s">
        <v>387</v>
      </c>
      <c r="E740" s="865" t="s">
        <v>442</v>
      </c>
      <c r="F740" s="865" t="s">
        <v>442</v>
      </c>
      <c r="G740" s="865" t="s">
        <v>442</v>
      </c>
      <c r="H740" s="865" t="s">
        <v>442</v>
      </c>
      <c r="I740" s="865" t="s">
        <v>442</v>
      </c>
      <c r="J740" s="865" t="s">
        <v>68</v>
      </c>
      <c r="K740" s="874" t="s">
        <v>7934</v>
      </c>
      <c r="L740" s="865" t="s">
        <v>444</v>
      </c>
      <c r="M740" s="865" t="s">
        <v>8454</v>
      </c>
    </row>
    <row r="741" spans="1:13" s="871" customFormat="1" ht="16.5" customHeight="1">
      <c r="A741" s="22">
        <v>19</v>
      </c>
      <c r="B741" s="865" t="s">
        <v>7948</v>
      </c>
      <c r="C741" s="865" t="s">
        <v>7949</v>
      </c>
      <c r="D741" s="865" t="s">
        <v>387</v>
      </c>
      <c r="E741" s="865" t="s">
        <v>442</v>
      </c>
      <c r="F741" s="865" t="s">
        <v>442</v>
      </c>
      <c r="G741" s="865" t="s">
        <v>442</v>
      </c>
      <c r="H741" s="865" t="s">
        <v>442</v>
      </c>
      <c r="I741" s="865" t="s">
        <v>442</v>
      </c>
      <c r="J741" s="865" t="s">
        <v>68</v>
      </c>
      <c r="K741" s="874" t="s">
        <v>7934</v>
      </c>
      <c r="L741" s="865" t="s">
        <v>444</v>
      </c>
      <c r="M741" s="865" t="s">
        <v>8454</v>
      </c>
    </row>
    <row r="742" spans="1:13" s="871" customFormat="1" ht="16.5" customHeight="1">
      <c r="A742" s="22">
        <v>20</v>
      </c>
      <c r="B742" s="865" t="s">
        <v>7952</v>
      </c>
      <c r="C742" s="865" t="s">
        <v>7953</v>
      </c>
      <c r="D742" s="865" t="s">
        <v>387</v>
      </c>
      <c r="E742" s="865" t="s">
        <v>442</v>
      </c>
      <c r="F742" s="865" t="s">
        <v>442</v>
      </c>
      <c r="G742" s="865" t="s">
        <v>442</v>
      </c>
      <c r="H742" s="865" t="s">
        <v>442</v>
      </c>
      <c r="I742" s="865" t="s">
        <v>442</v>
      </c>
      <c r="J742" s="865" t="s">
        <v>68</v>
      </c>
      <c r="K742" s="874" t="s">
        <v>7934</v>
      </c>
      <c r="L742" s="865" t="s">
        <v>444</v>
      </c>
      <c r="M742" s="865" t="s">
        <v>8454</v>
      </c>
    </row>
    <row r="743" spans="1:13" s="871" customFormat="1" ht="16.5" customHeight="1">
      <c r="A743" s="22">
        <v>21</v>
      </c>
      <c r="B743" s="865" t="s">
        <v>397</v>
      </c>
      <c r="C743" s="865" t="s">
        <v>398</v>
      </c>
      <c r="D743" s="865" t="s">
        <v>387</v>
      </c>
      <c r="E743" s="865" t="s">
        <v>354</v>
      </c>
      <c r="F743" s="865" t="s">
        <v>389</v>
      </c>
      <c r="G743" s="865" t="s">
        <v>7957</v>
      </c>
      <c r="H743" s="865" t="s">
        <v>7958</v>
      </c>
      <c r="I743" s="865" t="s">
        <v>7959</v>
      </c>
      <c r="J743" s="865" t="s">
        <v>68</v>
      </c>
      <c r="K743" s="865" t="s">
        <v>7960</v>
      </c>
      <c r="L743" s="865" t="s">
        <v>394</v>
      </c>
      <c r="M743" s="865"/>
    </row>
    <row r="744" spans="1:13" s="871" customFormat="1" ht="16.5" customHeight="1">
      <c r="A744" s="22">
        <v>22</v>
      </c>
      <c r="B744" s="865" t="s">
        <v>1448</v>
      </c>
      <c r="C744" s="865" t="s">
        <v>1447</v>
      </c>
      <c r="D744" s="865" t="s">
        <v>387</v>
      </c>
      <c r="E744" s="865" t="s">
        <v>442</v>
      </c>
      <c r="F744" s="865" t="s">
        <v>442</v>
      </c>
      <c r="G744" s="865" t="s">
        <v>442</v>
      </c>
      <c r="H744" s="865" t="s">
        <v>442</v>
      </c>
      <c r="I744" s="865" t="s">
        <v>442</v>
      </c>
      <c r="J744" s="865" t="s">
        <v>68</v>
      </c>
      <c r="K744" s="874" t="s">
        <v>7934</v>
      </c>
      <c r="L744" s="865" t="s">
        <v>444</v>
      </c>
      <c r="M744" s="865" t="s">
        <v>8454</v>
      </c>
    </row>
    <row r="745" spans="1:13" s="871" customFormat="1" ht="16.5" customHeight="1">
      <c r="A745" s="22">
        <v>23</v>
      </c>
      <c r="B745" s="865" t="s">
        <v>2424</v>
      </c>
      <c r="C745" s="865" t="s">
        <v>2425</v>
      </c>
      <c r="D745" s="865" t="s">
        <v>387</v>
      </c>
      <c r="E745" s="865" t="s">
        <v>442</v>
      </c>
      <c r="F745" s="865" t="s">
        <v>442</v>
      </c>
      <c r="G745" s="865" t="s">
        <v>442</v>
      </c>
      <c r="H745" s="865" t="s">
        <v>442</v>
      </c>
      <c r="I745" s="865" t="s">
        <v>442</v>
      </c>
      <c r="J745" s="865" t="s">
        <v>68</v>
      </c>
      <c r="K745" s="874" t="s">
        <v>7934</v>
      </c>
      <c r="L745" s="865" t="s">
        <v>444</v>
      </c>
      <c r="M745" s="865" t="s">
        <v>8454</v>
      </c>
    </row>
    <row r="746" spans="1:13" s="871" customFormat="1" ht="16.5" customHeight="1">
      <c r="A746" s="22">
        <v>24</v>
      </c>
      <c r="B746" s="865" t="s">
        <v>1702</v>
      </c>
      <c r="C746" s="865" t="s">
        <v>1511</v>
      </c>
      <c r="D746" s="865" t="s">
        <v>387</v>
      </c>
      <c r="E746" s="865" t="s">
        <v>3282</v>
      </c>
      <c r="F746" s="865" t="s">
        <v>8901</v>
      </c>
      <c r="G746" s="865" t="s">
        <v>7556</v>
      </c>
      <c r="H746" s="865" t="s">
        <v>8922</v>
      </c>
      <c r="I746" s="865" t="s">
        <v>7420</v>
      </c>
      <c r="J746" s="865" t="s">
        <v>68</v>
      </c>
      <c r="K746" s="865" t="s">
        <v>7970</v>
      </c>
      <c r="L746" s="865" t="s">
        <v>394</v>
      </c>
      <c r="M746" s="865"/>
    </row>
    <row r="747" spans="1:13" s="871" customFormat="1" ht="16.5" customHeight="1">
      <c r="A747" s="22">
        <v>25</v>
      </c>
      <c r="B747" s="865" t="s">
        <v>7971</v>
      </c>
      <c r="C747" s="865" t="s">
        <v>7972</v>
      </c>
      <c r="D747" s="865" t="s">
        <v>387</v>
      </c>
      <c r="E747" s="865" t="s">
        <v>442</v>
      </c>
      <c r="F747" s="865" t="s">
        <v>442</v>
      </c>
      <c r="G747" s="865" t="s">
        <v>442</v>
      </c>
      <c r="H747" s="865" t="s">
        <v>442</v>
      </c>
      <c r="I747" s="865" t="s">
        <v>442</v>
      </c>
      <c r="J747" s="865" t="s">
        <v>68</v>
      </c>
      <c r="K747" s="874" t="s">
        <v>7934</v>
      </c>
      <c r="L747" s="865" t="s">
        <v>444</v>
      </c>
      <c r="M747" s="865" t="s">
        <v>8454</v>
      </c>
    </row>
    <row r="748" spans="1:13" s="871" customFormat="1" ht="16.5" customHeight="1">
      <c r="A748" s="22">
        <v>26</v>
      </c>
      <c r="B748" s="865" t="s">
        <v>7976</v>
      </c>
      <c r="C748" s="865" t="s">
        <v>7977</v>
      </c>
      <c r="D748" s="865" t="s">
        <v>387</v>
      </c>
      <c r="E748" s="865" t="s">
        <v>442</v>
      </c>
      <c r="F748" s="865" t="s">
        <v>442</v>
      </c>
      <c r="G748" s="865" t="s">
        <v>442</v>
      </c>
      <c r="H748" s="865" t="s">
        <v>442</v>
      </c>
      <c r="I748" s="865" t="s">
        <v>442</v>
      </c>
      <c r="J748" s="865" t="s">
        <v>68</v>
      </c>
      <c r="K748" s="874" t="s">
        <v>7934</v>
      </c>
      <c r="L748" s="865" t="s">
        <v>444</v>
      </c>
      <c r="M748" s="865" t="s">
        <v>8454</v>
      </c>
    </row>
    <row r="749" spans="1:13" s="871" customFormat="1" ht="16.5" customHeight="1">
      <c r="A749" s="22">
        <v>27</v>
      </c>
      <c r="B749" s="865" t="s">
        <v>7981</v>
      </c>
      <c r="C749" s="865" t="s">
        <v>7982</v>
      </c>
      <c r="D749" s="865" t="s">
        <v>387</v>
      </c>
      <c r="E749" s="865" t="s">
        <v>442</v>
      </c>
      <c r="F749" s="865" t="s">
        <v>442</v>
      </c>
      <c r="G749" s="865" t="s">
        <v>442</v>
      </c>
      <c r="H749" s="865" t="s">
        <v>442</v>
      </c>
      <c r="I749" s="865" t="s">
        <v>442</v>
      </c>
      <c r="J749" s="865" t="s">
        <v>68</v>
      </c>
      <c r="K749" s="874" t="s">
        <v>7934</v>
      </c>
      <c r="L749" s="865" t="s">
        <v>444</v>
      </c>
      <c r="M749" s="865" t="s">
        <v>8454</v>
      </c>
    </row>
    <row r="750" spans="1:13" s="871" customFormat="1" ht="16.5" customHeight="1">
      <c r="A750" s="22">
        <v>28</v>
      </c>
      <c r="B750" s="865" t="s">
        <v>7988</v>
      </c>
      <c r="C750" s="865" t="s">
        <v>7989</v>
      </c>
      <c r="D750" s="865" t="s">
        <v>387</v>
      </c>
      <c r="E750" s="865" t="s">
        <v>3282</v>
      </c>
      <c r="F750" s="865" t="s">
        <v>8901</v>
      </c>
      <c r="G750" s="865" t="s">
        <v>7556</v>
      </c>
      <c r="H750" s="865" t="s">
        <v>7483</v>
      </c>
      <c r="I750" s="865" t="s">
        <v>8923</v>
      </c>
      <c r="J750" s="865" t="s">
        <v>68</v>
      </c>
      <c r="K750" s="865" t="s">
        <v>8924</v>
      </c>
      <c r="L750" s="865" t="s">
        <v>394</v>
      </c>
      <c r="M750" s="865"/>
    </row>
    <row r="751" spans="1:13" s="871" customFormat="1" ht="16.5" customHeight="1">
      <c r="A751" s="22">
        <v>29</v>
      </c>
      <c r="B751" s="865" t="s">
        <v>7992</v>
      </c>
      <c r="C751" s="865" t="s">
        <v>7993</v>
      </c>
      <c r="D751" s="865" t="s">
        <v>387</v>
      </c>
      <c r="E751" s="865" t="s">
        <v>336</v>
      </c>
      <c r="F751" s="865" t="s">
        <v>8440</v>
      </c>
      <c r="G751" s="865" t="s">
        <v>8441</v>
      </c>
      <c r="H751" s="865" t="s">
        <v>8691</v>
      </c>
      <c r="I751" s="865" t="s">
        <v>8692</v>
      </c>
      <c r="J751" s="865" t="s">
        <v>68</v>
      </c>
      <c r="K751" s="865" t="s">
        <v>8864</v>
      </c>
      <c r="L751" s="865" t="s">
        <v>394</v>
      </c>
      <c r="M751" s="865"/>
    </row>
    <row r="752" spans="1:13" s="871" customFormat="1" ht="16.5" customHeight="1">
      <c r="A752" s="22">
        <v>30</v>
      </c>
      <c r="B752" s="865" t="s">
        <v>1919</v>
      </c>
      <c r="C752" s="865" t="s">
        <v>1920</v>
      </c>
      <c r="D752" s="865" t="s">
        <v>387</v>
      </c>
      <c r="E752" s="865" t="s">
        <v>3282</v>
      </c>
      <c r="F752" s="865" t="s">
        <v>8901</v>
      </c>
      <c r="G752" s="865" t="s">
        <v>7556</v>
      </c>
      <c r="H752" s="865" t="s">
        <v>8904</v>
      </c>
      <c r="I752" s="865" t="s">
        <v>8905</v>
      </c>
      <c r="J752" s="865" t="s">
        <v>68</v>
      </c>
      <c r="K752" s="865" t="s">
        <v>8925</v>
      </c>
      <c r="L752" s="865" t="s">
        <v>394</v>
      </c>
      <c r="M752" s="865"/>
    </row>
    <row r="753" spans="1:13" s="871" customFormat="1" ht="16.5" customHeight="1">
      <c r="A753" s="22">
        <v>31</v>
      </c>
      <c r="B753" s="865" t="s">
        <v>7999</v>
      </c>
      <c r="C753" s="865" t="s">
        <v>8000</v>
      </c>
      <c r="D753" s="865" t="s">
        <v>387</v>
      </c>
      <c r="E753" s="865" t="s">
        <v>336</v>
      </c>
      <c r="F753" s="865" t="s">
        <v>2625</v>
      </c>
      <c r="G753" s="865" t="s">
        <v>8681</v>
      </c>
      <c r="H753" s="865" t="s">
        <v>2627</v>
      </c>
      <c r="I753" s="865" t="s">
        <v>2628</v>
      </c>
      <c r="J753" s="865" t="s">
        <v>68</v>
      </c>
      <c r="K753" s="865" t="s">
        <v>8865</v>
      </c>
      <c r="L753" s="865" t="s">
        <v>394</v>
      </c>
      <c r="M753" s="865"/>
    </row>
    <row r="754" spans="1:13" s="871" customFormat="1" ht="16.5" customHeight="1">
      <c r="A754" s="22">
        <v>32</v>
      </c>
      <c r="B754" s="865" t="s">
        <v>8008</v>
      </c>
      <c r="C754" s="865" t="s">
        <v>8009</v>
      </c>
      <c r="D754" s="865" t="s">
        <v>387</v>
      </c>
      <c r="E754" s="865" t="s">
        <v>442</v>
      </c>
      <c r="F754" s="865" t="s">
        <v>442</v>
      </c>
      <c r="G754" s="865" t="s">
        <v>442</v>
      </c>
      <c r="H754" s="865" t="s">
        <v>442</v>
      </c>
      <c r="I754" s="865" t="s">
        <v>442</v>
      </c>
      <c r="J754" s="865" t="s">
        <v>68</v>
      </c>
      <c r="K754" s="874" t="s">
        <v>7934</v>
      </c>
      <c r="L754" s="865" t="s">
        <v>444</v>
      </c>
      <c r="M754" s="865" t="s">
        <v>8454</v>
      </c>
    </row>
    <row r="755" spans="1:13" s="871" customFormat="1" ht="16.5" customHeight="1">
      <c r="A755" s="22">
        <v>33</v>
      </c>
      <c r="B755" s="865" t="s">
        <v>8010</v>
      </c>
      <c r="C755" s="865" t="s">
        <v>8011</v>
      </c>
      <c r="D755" s="865" t="s">
        <v>387</v>
      </c>
      <c r="E755" s="865" t="s">
        <v>442</v>
      </c>
      <c r="F755" s="865" t="s">
        <v>442</v>
      </c>
      <c r="G755" s="865" t="s">
        <v>442</v>
      </c>
      <c r="H755" s="865" t="s">
        <v>442</v>
      </c>
      <c r="I755" s="865" t="s">
        <v>442</v>
      </c>
      <c r="J755" s="865" t="s">
        <v>68</v>
      </c>
      <c r="K755" s="874" t="s">
        <v>7934</v>
      </c>
      <c r="L755" s="865" t="s">
        <v>444</v>
      </c>
      <c r="M755" s="865" t="s">
        <v>8454</v>
      </c>
    </row>
    <row r="756" spans="1:13" s="871" customFormat="1" ht="16.5" customHeight="1">
      <c r="A756" s="22">
        <v>34</v>
      </c>
      <c r="B756" s="865" t="s">
        <v>8015</v>
      </c>
      <c r="C756" s="865" t="s">
        <v>8016</v>
      </c>
      <c r="D756" s="865" t="s">
        <v>56</v>
      </c>
      <c r="E756" s="865" t="s">
        <v>442</v>
      </c>
      <c r="F756" s="865" t="s">
        <v>442</v>
      </c>
      <c r="G756" s="865" t="s">
        <v>442</v>
      </c>
      <c r="H756" s="865" t="s">
        <v>442</v>
      </c>
      <c r="I756" s="865" t="s">
        <v>442</v>
      </c>
      <c r="J756" s="865" t="s">
        <v>89</v>
      </c>
      <c r="K756" s="874" t="s">
        <v>7934</v>
      </c>
      <c r="L756" s="865" t="s">
        <v>444</v>
      </c>
      <c r="M756" s="865" t="s">
        <v>8454</v>
      </c>
    </row>
    <row r="757" spans="1:13" s="871" customFormat="1" ht="16.5" customHeight="1">
      <c r="A757" s="22">
        <v>35</v>
      </c>
      <c r="B757" s="865" t="s">
        <v>8020</v>
      </c>
      <c r="C757" s="865" t="s">
        <v>8021</v>
      </c>
      <c r="D757" s="865" t="s">
        <v>56</v>
      </c>
      <c r="E757" s="865" t="s">
        <v>442</v>
      </c>
      <c r="F757" s="865" t="s">
        <v>442</v>
      </c>
      <c r="G757" s="865" t="s">
        <v>442</v>
      </c>
      <c r="H757" s="865" t="s">
        <v>442</v>
      </c>
      <c r="I757" s="865" t="s">
        <v>442</v>
      </c>
      <c r="J757" s="865" t="s">
        <v>89</v>
      </c>
      <c r="K757" s="874" t="s">
        <v>7934</v>
      </c>
      <c r="L757" s="865" t="s">
        <v>444</v>
      </c>
      <c r="M757" s="865" t="s">
        <v>8454</v>
      </c>
    </row>
    <row r="758" spans="1:13" s="871" customFormat="1" ht="16.5" customHeight="1">
      <c r="A758" s="22">
        <v>36</v>
      </c>
      <c r="B758" s="865" t="s">
        <v>8775</v>
      </c>
      <c r="C758" s="865" t="s">
        <v>8026</v>
      </c>
      <c r="D758" s="865" t="s">
        <v>56</v>
      </c>
      <c r="E758" s="865" t="s">
        <v>3282</v>
      </c>
      <c r="F758" s="865" t="s">
        <v>8901</v>
      </c>
      <c r="G758" s="865" t="s">
        <v>7556</v>
      </c>
      <c r="H758" s="865" t="s">
        <v>8926</v>
      </c>
      <c r="I758" s="865" t="s">
        <v>7437</v>
      </c>
      <c r="J758" s="865" t="s">
        <v>89</v>
      </c>
      <c r="K758" s="865" t="s">
        <v>8722</v>
      </c>
      <c r="L758" s="865" t="s">
        <v>394</v>
      </c>
      <c r="M758" s="865"/>
    </row>
    <row r="759" spans="1:13" s="871" customFormat="1" ht="16.5" customHeight="1">
      <c r="A759" s="22">
        <v>37</v>
      </c>
      <c r="B759" s="865" t="s">
        <v>7986</v>
      </c>
      <c r="C759" s="865" t="s">
        <v>7987</v>
      </c>
      <c r="D759" s="865" t="s">
        <v>387</v>
      </c>
      <c r="E759" s="865" t="s">
        <v>3282</v>
      </c>
      <c r="F759" s="865" t="s">
        <v>8901</v>
      </c>
      <c r="G759" s="865" t="s">
        <v>7556</v>
      </c>
      <c r="H759" s="865" t="s">
        <v>7375</v>
      </c>
      <c r="I759" s="865" t="s">
        <v>8927</v>
      </c>
      <c r="J759" s="865" t="s">
        <v>68</v>
      </c>
      <c r="K759" s="865" t="s">
        <v>8719</v>
      </c>
      <c r="L759" s="865" t="s">
        <v>394</v>
      </c>
      <c r="M759" s="865"/>
    </row>
    <row r="760" spans="1:13" s="871" customFormat="1" ht="16.5" customHeight="1">
      <c r="A760" s="22">
        <v>38</v>
      </c>
      <c r="B760" s="865" t="s">
        <v>8030</v>
      </c>
      <c r="C760" s="865" t="s">
        <v>8031</v>
      </c>
      <c r="D760" s="865" t="s">
        <v>387</v>
      </c>
      <c r="E760" s="865" t="s">
        <v>442</v>
      </c>
      <c r="F760" s="865" t="s">
        <v>442</v>
      </c>
      <c r="G760" s="865" t="s">
        <v>442</v>
      </c>
      <c r="H760" s="865" t="s">
        <v>442</v>
      </c>
      <c r="I760" s="865" t="s">
        <v>442</v>
      </c>
      <c r="J760" s="865" t="s">
        <v>68</v>
      </c>
      <c r="K760" s="874" t="s">
        <v>7934</v>
      </c>
      <c r="L760" s="865" t="s">
        <v>444</v>
      </c>
      <c r="M760" s="865" t="s">
        <v>8454</v>
      </c>
    </row>
    <row r="761" spans="1:13" s="871" customFormat="1" ht="16.5" customHeight="1">
      <c r="A761" s="22">
        <v>39</v>
      </c>
      <c r="B761" s="865" t="s">
        <v>8035</v>
      </c>
      <c r="C761" s="865" t="s">
        <v>8036</v>
      </c>
      <c r="D761" s="865" t="s">
        <v>387</v>
      </c>
      <c r="E761" s="865" t="s">
        <v>442</v>
      </c>
      <c r="F761" s="865" t="s">
        <v>442</v>
      </c>
      <c r="G761" s="865" t="s">
        <v>442</v>
      </c>
      <c r="H761" s="865" t="s">
        <v>442</v>
      </c>
      <c r="I761" s="865" t="s">
        <v>442</v>
      </c>
      <c r="J761" s="865" t="s">
        <v>68</v>
      </c>
      <c r="K761" s="874" t="s">
        <v>7934</v>
      </c>
      <c r="L761" s="865" t="s">
        <v>444</v>
      </c>
      <c r="M761" s="865" t="s">
        <v>8454</v>
      </c>
    </row>
    <row r="762" spans="1:13" s="871" customFormat="1" ht="16.5" customHeight="1">
      <c r="A762" s="22">
        <v>40</v>
      </c>
      <c r="B762" s="865" t="s">
        <v>8040</v>
      </c>
      <c r="C762" s="865" t="s">
        <v>8041</v>
      </c>
      <c r="D762" s="865" t="s">
        <v>387</v>
      </c>
      <c r="E762" s="865" t="s">
        <v>442</v>
      </c>
      <c r="F762" s="865" t="s">
        <v>442</v>
      </c>
      <c r="G762" s="865" t="s">
        <v>442</v>
      </c>
      <c r="H762" s="865" t="s">
        <v>442</v>
      </c>
      <c r="I762" s="865" t="s">
        <v>442</v>
      </c>
      <c r="J762" s="865" t="s">
        <v>68</v>
      </c>
      <c r="K762" s="874" t="s">
        <v>7934</v>
      </c>
      <c r="L762" s="865" t="s">
        <v>444</v>
      </c>
      <c r="M762" s="865" t="s">
        <v>8454</v>
      </c>
    </row>
    <row r="763" spans="1:13" s="871" customFormat="1" ht="16.5" customHeight="1">
      <c r="A763" s="22">
        <v>41</v>
      </c>
      <c r="B763" s="865" t="s">
        <v>8042</v>
      </c>
      <c r="C763" s="865" t="s">
        <v>8043</v>
      </c>
      <c r="D763" s="865" t="s">
        <v>387</v>
      </c>
      <c r="E763" s="865" t="s">
        <v>3282</v>
      </c>
      <c r="F763" s="865" t="s">
        <v>8901</v>
      </c>
      <c r="G763" s="865" t="s">
        <v>7556</v>
      </c>
      <c r="H763" s="865" t="s">
        <v>8928</v>
      </c>
      <c r="I763" s="865" t="s">
        <v>8929</v>
      </c>
      <c r="J763" s="865" t="s">
        <v>68</v>
      </c>
      <c r="K763" s="865" t="s">
        <v>8930</v>
      </c>
      <c r="L763" s="865" t="s">
        <v>394</v>
      </c>
      <c r="M763" s="865"/>
    </row>
    <row r="764" spans="1:13" s="871" customFormat="1" ht="16.5" customHeight="1">
      <c r="A764" s="22">
        <v>42</v>
      </c>
      <c r="B764" s="865" t="s">
        <v>8777</v>
      </c>
      <c r="C764" s="865" t="s">
        <v>8778</v>
      </c>
      <c r="D764" s="865" t="s">
        <v>387</v>
      </c>
      <c r="E764" s="865" t="s">
        <v>442</v>
      </c>
      <c r="F764" s="865" t="s">
        <v>442</v>
      </c>
      <c r="G764" s="865" t="s">
        <v>442</v>
      </c>
      <c r="H764" s="865" t="s">
        <v>442</v>
      </c>
      <c r="I764" s="865" t="s">
        <v>442</v>
      </c>
      <c r="J764" s="865" t="s">
        <v>68</v>
      </c>
      <c r="K764" s="874" t="s">
        <v>7934</v>
      </c>
      <c r="L764" s="865" t="s">
        <v>444</v>
      </c>
      <c r="M764" s="865" t="s">
        <v>8454</v>
      </c>
    </row>
    <row r="765" spans="1:13" s="871" customFormat="1" ht="16.5" customHeight="1">
      <c r="A765" s="22">
        <v>43</v>
      </c>
      <c r="B765" s="865" t="s">
        <v>8044</v>
      </c>
      <c r="C765" s="865" t="s">
        <v>8045</v>
      </c>
      <c r="D765" s="865" t="s">
        <v>387</v>
      </c>
      <c r="E765" s="865" t="s">
        <v>3282</v>
      </c>
      <c r="F765" s="865" t="s">
        <v>8901</v>
      </c>
      <c r="G765" s="865" t="s">
        <v>7556</v>
      </c>
      <c r="H765" s="865" t="s">
        <v>8931</v>
      </c>
      <c r="I765" s="865" t="s">
        <v>8932</v>
      </c>
      <c r="J765" s="865" t="s">
        <v>68</v>
      </c>
      <c r="K765" s="865" t="s">
        <v>8933</v>
      </c>
      <c r="L765" s="865" t="s">
        <v>394</v>
      </c>
      <c r="M765" s="865"/>
    </row>
    <row r="766" spans="1:13" s="871" customFormat="1" ht="16.5" customHeight="1">
      <c r="A766" s="22">
        <v>44</v>
      </c>
      <c r="B766" s="865" t="s">
        <v>8779</v>
      </c>
      <c r="C766" s="865" t="s">
        <v>8780</v>
      </c>
      <c r="D766" s="865" t="s">
        <v>56</v>
      </c>
      <c r="E766" s="865" t="s">
        <v>442</v>
      </c>
      <c r="F766" s="865" t="s">
        <v>442</v>
      </c>
      <c r="G766" s="865" t="s">
        <v>442</v>
      </c>
      <c r="H766" s="865" t="s">
        <v>442</v>
      </c>
      <c r="I766" s="865" t="s">
        <v>442</v>
      </c>
      <c r="J766" s="865" t="s">
        <v>89</v>
      </c>
      <c r="K766" s="874" t="s">
        <v>7934</v>
      </c>
      <c r="L766" s="865" t="s">
        <v>444</v>
      </c>
      <c r="M766" s="865" t="s">
        <v>8454</v>
      </c>
    </row>
    <row r="767" spans="1:13" s="871" customFormat="1" ht="16.5" customHeight="1">
      <c r="A767" s="22">
        <v>45</v>
      </c>
      <c r="B767" s="865" t="s">
        <v>8049</v>
      </c>
      <c r="C767" s="865" t="s">
        <v>8050</v>
      </c>
      <c r="D767" s="865" t="s">
        <v>56</v>
      </c>
      <c r="E767" s="865" t="s">
        <v>442</v>
      </c>
      <c r="F767" s="865" t="s">
        <v>442</v>
      </c>
      <c r="G767" s="865" t="s">
        <v>442</v>
      </c>
      <c r="H767" s="865" t="s">
        <v>442</v>
      </c>
      <c r="I767" s="865" t="s">
        <v>442</v>
      </c>
      <c r="J767" s="865" t="s">
        <v>89</v>
      </c>
      <c r="K767" s="874" t="s">
        <v>7934</v>
      </c>
      <c r="L767" s="865" t="s">
        <v>444</v>
      </c>
      <c r="M767" s="865" t="s">
        <v>8454</v>
      </c>
    </row>
    <row r="768" spans="1:13" s="871" customFormat="1" ht="16.5" customHeight="1">
      <c r="A768" s="22">
        <v>46</v>
      </c>
      <c r="B768" s="865" t="s">
        <v>8059</v>
      </c>
      <c r="C768" s="865" t="s">
        <v>8060</v>
      </c>
      <c r="D768" s="865" t="s">
        <v>387</v>
      </c>
      <c r="E768" s="865" t="s">
        <v>442</v>
      </c>
      <c r="F768" s="865" t="s">
        <v>442</v>
      </c>
      <c r="G768" s="865" t="s">
        <v>442</v>
      </c>
      <c r="H768" s="865" t="s">
        <v>442</v>
      </c>
      <c r="I768" s="865" t="s">
        <v>442</v>
      </c>
      <c r="J768" s="865" t="s">
        <v>68</v>
      </c>
      <c r="K768" s="874" t="s">
        <v>7934</v>
      </c>
      <c r="L768" s="865" t="s">
        <v>444</v>
      </c>
      <c r="M768" s="865" t="s">
        <v>8454</v>
      </c>
    </row>
    <row r="769" spans="1:13" s="871" customFormat="1" ht="16.5" customHeight="1">
      <c r="A769" s="22">
        <v>47</v>
      </c>
      <c r="B769" s="865" t="s">
        <v>8063</v>
      </c>
      <c r="C769" s="865" t="s">
        <v>8064</v>
      </c>
      <c r="D769" s="865" t="s">
        <v>387</v>
      </c>
      <c r="E769" s="865" t="s">
        <v>442</v>
      </c>
      <c r="F769" s="865" t="s">
        <v>442</v>
      </c>
      <c r="G769" s="865" t="s">
        <v>442</v>
      </c>
      <c r="H769" s="865" t="s">
        <v>442</v>
      </c>
      <c r="I769" s="865" t="s">
        <v>442</v>
      </c>
      <c r="J769" s="865" t="s">
        <v>68</v>
      </c>
      <c r="K769" s="874" t="s">
        <v>7934</v>
      </c>
      <c r="L769" s="865" t="s">
        <v>444</v>
      </c>
      <c r="M769" s="865" t="s">
        <v>8454</v>
      </c>
    </row>
    <row r="770" spans="1:13" s="871" customFormat="1" ht="16.5" customHeight="1">
      <c r="A770" s="22">
        <v>48</v>
      </c>
      <c r="B770" s="865" t="s">
        <v>8068</v>
      </c>
      <c r="C770" s="865" t="s">
        <v>8069</v>
      </c>
      <c r="D770" s="865" t="s">
        <v>56</v>
      </c>
      <c r="E770" s="865" t="s">
        <v>442</v>
      </c>
      <c r="F770" s="865" t="s">
        <v>442</v>
      </c>
      <c r="G770" s="865" t="s">
        <v>442</v>
      </c>
      <c r="H770" s="865" t="s">
        <v>442</v>
      </c>
      <c r="I770" s="865" t="s">
        <v>442</v>
      </c>
      <c r="J770" s="865" t="s">
        <v>89</v>
      </c>
      <c r="K770" s="874" t="s">
        <v>7934</v>
      </c>
      <c r="L770" s="865" t="s">
        <v>444</v>
      </c>
      <c r="M770" s="865" t="s">
        <v>8454</v>
      </c>
    </row>
    <row r="771" spans="1:13" s="871" customFormat="1" ht="16.5" customHeight="1">
      <c r="A771" s="22">
        <v>49</v>
      </c>
      <c r="B771" s="865" t="s">
        <v>8073</v>
      </c>
      <c r="C771" s="865" t="s">
        <v>8074</v>
      </c>
      <c r="D771" s="865" t="s">
        <v>387</v>
      </c>
      <c r="E771" s="865" t="s">
        <v>442</v>
      </c>
      <c r="F771" s="865" t="s">
        <v>442</v>
      </c>
      <c r="G771" s="865" t="s">
        <v>442</v>
      </c>
      <c r="H771" s="865" t="s">
        <v>442</v>
      </c>
      <c r="I771" s="865" t="s">
        <v>442</v>
      </c>
      <c r="J771" s="865" t="s">
        <v>68</v>
      </c>
      <c r="K771" s="874" t="s">
        <v>7934</v>
      </c>
      <c r="L771" s="865" t="s">
        <v>444</v>
      </c>
      <c r="M771" s="865" t="s">
        <v>8454</v>
      </c>
    </row>
    <row r="772" spans="1:13" s="871" customFormat="1" ht="16.5" customHeight="1">
      <c r="A772" s="22">
        <v>50</v>
      </c>
      <c r="B772" s="865" t="s">
        <v>8782</v>
      </c>
      <c r="C772" s="865" t="s">
        <v>8079</v>
      </c>
      <c r="D772" s="865" t="s">
        <v>387</v>
      </c>
      <c r="E772" s="865" t="s">
        <v>442</v>
      </c>
      <c r="F772" s="865" t="s">
        <v>442</v>
      </c>
      <c r="G772" s="865" t="s">
        <v>442</v>
      </c>
      <c r="H772" s="865" t="s">
        <v>442</v>
      </c>
      <c r="I772" s="865" t="s">
        <v>442</v>
      </c>
      <c r="J772" s="865" t="s">
        <v>68</v>
      </c>
      <c r="K772" s="874" t="s">
        <v>7934</v>
      </c>
      <c r="L772" s="865" t="s">
        <v>444</v>
      </c>
      <c r="M772" s="865" t="s">
        <v>8454</v>
      </c>
    </row>
    <row r="773" spans="1:13" s="871" customFormat="1" ht="16.5" customHeight="1">
      <c r="A773" s="22">
        <v>51</v>
      </c>
      <c r="B773" s="865" t="s">
        <v>8085</v>
      </c>
      <c r="C773" s="865" t="s">
        <v>8084</v>
      </c>
      <c r="D773" s="865" t="s">
        <v>387</v>
      </c>
      <c r="E773" s="865" t="s">
        <v>442</v>
      </c>
      <c r="F773" s="865" t="s">
        <v>442</v>
      </c>
      <c r="G773" s="865" t="s">
        <v>442</v>
      </c>
      <c r="H773" s="865" t="s">
        <v>442</v>
      </c>
      <c r="I773" s="865" t="s">
        <v>442</v>
      </c>
      <c r="J773" s="865" t="s">
        <v>68</v>
      </c>
      <c r="K773" s="874" t="s">
        <v>7934</v>
      </c>
      <c r="L773" s="865" t="s">
        <v>444</v>
      </c>
      <c r="M773" s="865" t="s">
        <v>8454</v>
      </c>
    </row>
    <row r="774" spans="1:13" s="871" customFormat="1" ht="16.5" customHeight="1">
      <c r="A774" s="22">
        <v>52</v>
      </c>
      <c r="B774" s="865" t="s">
        <v>8730</v>
      </c>
      <c r="C774" s="865" t="s">
        <v>8089</v>
      </c>
      <c r="D774" s="865" t="s">
        <v>387</v>
      </c>
      <c r="E774" s="865" t="s">
        <v>442</v>
      </c>
      <c r="F774" s="865" t="s">
        <v>442</v>
      </c>
      <c r="G774" s="865" t="s">
        <v>442</v>
      </c>
      <c r="H774" s="865" t="s">
        <v>442</v>
      </c>
      <c r="I774" s="865" t="s">
        <v>442</v>
      </c>
      <c r="J774" s="865" t="s">
        <v>68</v>
      </c>
      <c r="K774" s="874" t="s">
        <v>7934</v>
      </c>
      <c r="L774" s="865" t="s">
        <v>444</v>
      </c>
      <c r="M774" s="865" t="s">
        <v>8454</v>
      </c>
    </row>
    <row r="775" spans="1:13" s="871" customFormat="1" ht="16.5" customHeight="1">
      <c r="A775" s="22">
        <v>53</v>
      </c>
      <c r="B775" s="865" t="s">
        <v>8784</v>
      </c>
      <c r="C775" s="865" t="s">
        <v>8094</v>
      </c>
      <c r="D775" s="865" t="s">
        <v>56</v>
      </c>
      <c r="E775" s="865" t="s">
        <v>442</v>
      </c>
      <c r="F775" s="865" t="s">
        <v>442</v>
      </c>
      <c r="G775" s="865" t="s">
        <v>442</v>
      </c>
      <c r="H775" s="865" t="s">
        <v>442</v>
      </c>
      <c r="I775" s="865" t="s">
        <v>442</v>
      </c>
      <c r="J775" s="865" t="s">
        <v>89</v>
      </c>
      <c r="K775" s="874" t="s">
        <v>7934</v>
      </c>
      <c r="L775" s="865" t="s">
        <v>444</v>
      </c>
      <c r="M775" s="865" t="s">
        <v>8454</v>
      </c>
    </row>
    <row r="776" spans="1:13" s="871" customFormat="1" ht="16.5" customHeight="1">
      <c r="A776" s="22">
        <v>54</v>
      </c>
      <c r="B776" s="865" t="s">
        <v>8098</v>
      </c>
      <c r="C776" s="865" t="s">
        <v>8099</v>
      </c>
      <c r="D776" s="865" t="s">
        <v>387</v>
      </c>
      <c r="E776" s="865" t="s">
        <v>442</v>
      </c>
      <c r="F776" s="865" t="s">
        <v>442</v>
      </c>
      <c r="G776" s="865" t="s">
        <v>442</v>
      </c>
      <c r="H776" s="865" t="s">
        <v>442</v>
      </c>
      <c r="I776" s="865" t="s">
        <v>442</v>
      </c>
      <c r="J776" s="865" t="s">
        <v>68</v>
      </c>
      <c r="K776" s="874" t="s">
        <v>7934</v>
      </c>
      <c r="L776" s="865" t="s">
        <v>444</v>
      </c>
      <c r="M776" s="865" t="s">
        <v>8454</v>
      </c>
    </row>
    <row r="777" spans="1:13" s="871" customFormat="1" ht="16.5" customHeight="1">
      <c r="A777" s="22">
        <v>55</v>
      </c>
      <c r="B777" s="865" t="s">
        <v>8103</v>
      </c>
      <c r="C777" s="865" t="s">
        <v>8104</v>
      </c>
      <c r="D777" s="865" t="s">
        <v>387</v>
      </c>
      <c r="E777" s="865" t="s">
        <v>442</v>
      </c>
      <c r="F777" s="865" t="s">
        <v>442</v>
      </c>
      <c r="G777" s="865" t="s">
        <v>442</v>
      </c>
      <c r="H777" s="865" t="s">
        <v>442</v>
      </c>
      <c r="I777" s="865" t="s">
        <v>442</v>
      </c>
      <c r="J777" s="865" t="s">
        <v>68</v>
      </c>
      <c r="K777" s="874" t="s">
        <v>7934</v>
      </c>
      <c r="L777" s="865" t="s">
        <v>444</v>
      </c>
      <c r="M777" s="865" t="s">
        <v>8454</v>
      </c>
    </row>
    <row r="778" spans="1:13" s="871" customFormat="1" ht="16.5" customHeight="1">
      <c r="A778" s="22">
        <v>56</v>
      </c>
      <c r="B778" s="865" t="s">
        <v>8108</v>
      </c>
      <c r="C778" s="865" t="s">
        <v>8109</v>
      </c>
      <c r="D778" s="865" t="s">
        <v>387</v>
      </c>
      <c r="E778" s="865" t="s">
        <v>442</v>
      </c>
      <c r="F778" s="865" t="s">
        <v>442</v>
      </c>
      <c r="G778" s="865" t="s">
        <v>442</v>
      </c>
      <c r="H778" s="865" t="s">
        <v>442</v>
      </c>
      <c r="I778" s="865" t="s">
        <v>442</v>
      </c>
      <c r="J778" s="865" t="s">
        <v>68</v>
      </c>
      <c r="K778" s="874" t="s">
        <v>7934</v>
      </c>
      <c r="L778" s="865" t="s">
        <v>444</v>
      </c>
      <c r="M778" s="865" t="s">
        <v>8454</v>
      </c>
    </row>
    <row r="779" spans="1:13" s="871" customFormat="1" ht="16.5" customHeight="1">
      <c r="A779" s="22">
        <v>57</v>
      </c>
      <c r="B779" s="865" t="s">
        <v>8112</v>
      </c>
      <c r="C779" s="865" t="s">
        <v>8113</v>
      </c>
      <c r="D779" s="865" t="s">
        <v>387</v>
      </c>
      <c r="E779" s="865" t="s">
        <v>442</v>
      </c>
      <c r="F779" s="865" t="s">
        <v>442</v>
      </c>
      <c r="G779" s="865" t="s">
        <v>442</v>
      </c>
      <c r="H779" s="865" t="s">
        <v>442</v>
      </c>
      <c r="I779" s="865" t="s">
        <v>442</v>
      </c>
      <c r="J779" s="865" t="s">
        <v>68</v>
      </c>
      <c r="K779" s="874" t="s">
        <v>7934</v>
      </c>
      <c r="L779" s="865" t="s">
        <v>444</v>
      </c>
      <c r="M779" s="865" t="s">
        <v>8454</v>
      </c>
    </row>
    <row r="780" spans="1:13" s="871" customFormat="1" ht="16.5" customHeight="1">
      <c r="A780" s="22">
        <v>58</v>
      </c>
      <c r="B780" s="865" t="s">
        <v>8117</v>
      </c>
      <c r="C780" s="865" t="s">
        <v>8118</v>
      </c>
      <c r="D780" s="865" t="s">
        <v>56</v>
      </c>
      <c r="E780" s="865" t="s">
        <v>442</v>
      </c>
      <c r="F780" s="865" t="s">
        <v>442</v>
      </c>
      <c r="G780" s="865" t="s">
        <v>442</v>
      </c>
      <c r="H780" s="865" t="s">
        <v>442</v>
      </c>
      <c r="I780" s="865" t="s">
        <v>442</v>
      </c>
      <c r="J780" s="865" t="s">
        <v>89</v>
      </c>
      <c r="K780" s="874" t="s">
        <v>7934</v>
      </c>
      <c r="L780" s="865" t="s">
        <v>444</v>
      </c>
      <c r="M780" s="865" t="s">
        <v>8454</v>
      </c>
    </row>
    <row r="781" spans="1:13" s="871" customFormat="1" ht="16.5" customHeight="1">
      <c r="A781" s="22">
        <v>59</v>
      </c>
      <c r="B781" s="865" t="s">
        <v>8122</v>
      </c>
      <c r="C781" s="865" t="s">
        <v>8123</v>
      </c>
      <c r="D781" s="865" t="s">
        <v>387</v>
      </c>
      <c r="E781" s="865" t="s">
        <v>442</v>
      </c>
      <c r="F781" s="865" t="s">
        <v>442</v>
      </c>
      <c r="G781" s="865" t="s">
        <v>442</v>
      </c>
      <c r="H781" s="865" t="s">
        <v>442</v>
      </c>
      <c r="I781" s="865" t="s">
        <v>442</v>
      </c>
      <c r="J781" s="865" t="s">
        <v>68</v>
      </c>
      <c r="K781" s="874" t="s">
        <v>7934</v>
      </c>
      <c r="L781" s="865" t="s">
        <v>444</v>
      </c>
      <c r="M781" s="865" t="s">
        <v>8454</v>
      </c>
    </row>
    <row r="782" spans="1:13" s="871" customFormat="1" ht="16.5" customHeight="1">
      <c r="A782" s="22">
        <v>60</v>
      </c>
      <c r="B782" s="865" t="s">
        <v>8127</v>
      </c>
      <c r="C782" s="865" t="s">
        <v>8128</v>
      </c>
      <c r="D782" s="865" t="s">
        <v>387</v>
      </c>
      <c r="E782" s="865" t="s">
        <v>442</v>
      </c>
      <c r="F782" s="865" t="s">
        <v>442</v>
      </c>
      <c r="G782" s="865" t="s">
        <v>442</v>
      </c>
      <c r="H782" s="865" t="s">
        <v>442</v>
      </c>
      <c r="I782" s="865" t="s">
        <v>442</v>
      </c>
      <c r="J782" s="865" t="s">
        <v>68</v>
      </c>
      <c r="K782" s="874" t="s">
        <v>7934</v>
      </c>
      <c r="L782" s="865" t="s">
        <v>444</v>
      </c>
      <c r="M782" s="865" t="s">
        <v>8454</v>
      </c>
    </row>
    <row r="783" spans="1:13" s="871" customFormat="1" ht="16.5" customHeight="1">
      <c r="A783" s="22">
        <v>61</v>
      </c>
      <c r="B783" s="865" t="s">
        <v>8132</v>
      </c>
      <c r="C783" s="865" t="s">
        <v>8133</v>
      </c>
      <c r="D783" s="865" t="s">
        <v>387</v>
      </c>
      <c r="E783" s="865" t="s">
        <v>442</v>
      </c>
      <c r="F783" s="865" t="s">
        <v>442</v>
      </c>
      <c r="G783" s="865" t="s">
        <v>442</v>
      </c>
      <c r="H783" s="865" t="s">
        <v>442</v>
      </c>
      <c r="I783" s="865" t="s">
        <v>442</v>
      </c>
      <c r="J783" s="865" t="s">
        <v>68</v>
      </c>
      <c r="K783" s="874" t="s">
        <v>7934</v>
      </c>
      <c r="L783" s="865" t="s">
        <v>444</v>
      </c>
      <c r="M783" s="865" t="s">
        <v>8454</v>
      </c>
    </row>
    <row r="784" spans="1:13" s="871" customFormat="1" ht="16.5" customHeight="1">
      <c r="A784" s="22">
        <v>62</v>
      </c>
      <c r="B784" s="865" t="s">
        <v>8136</v>
      </c>
      <c r="C784" s="865" t="s">
        <v>8137</v>
      </c>
      <c r="D784" s="865" t="s">
        <v>387</v>
      </c>
      <c r="E784" s="865" t="s">
        <v>442</v>
      </c>
      <c r="F784" s="865" t="s">
        <v>442</v>
      </c>
      <c r="G784" s="865" t="s">
        <v>442</v>
      </c>
      <c r="H784" s="865" t="s">
        <v>442</v>
      </c>
      <c r="I784" s="865" t="s">
        <v>442</v>
      </c>
      <c r="J784" s="865" t="s">
        <v>68</v>
      </c>
      <c r="K784" s="874" t="s">
        <v>7934</v>
      </c>
      <c r="L784" s="865" t="s">
        <v>444</v>
      </c>
      <c r="M784" s="865" t="s">
        <v>8454</v>
      </c>
    </row>
    <row r="785" spans="1:13" s="871" customFormat="1" ht="16.5" customHeight="1">
      <c r="A785" s="22">
        <v>63</v>
      </c>
      <c r="B785" s="865" t="s">
        <v>8141</v>
      </c>
      <c r="C785" s="865" t="s">
        <v>8142</v>
      </c>
      <c r="D785" s="865" t="s">
        <v>56</v>
      </c>
      <c r="E785" s="865" t="s">
        <v>442</v>
      </c>
      <c r="F785" s="865" t="s">
        <v>442</v>
      </c>
      <c r="G785" s="865" t="s">
        <v>442</v>
      </c>
      <c r="H785" s="865" t="s">
        <v>442</v>
      </c>
      <c r="I785" s="865" t="s">
        <v>442</v>
      </c>
      <c r="J785" s="865" t="s">
        <v>89</v>
      </c>
      <c r="K785" s="874" t="s">
        <v>7934</v>
      </c>
      <c r="L785" s="865" t="s">
        <v>444</v>
      </c>
      <c r="M785" s="865" t="s">
        <v>8454</v>
      </c>
    </row>
    <row r="786" spans="1:13" s="871" customFormat="1" ht="16.5" customHeight="1">
      <c r="A786" s="22">
        <v>64</v>
      </c>
      <c r="B786" s="865" t="s">
        <v>8146</v>
      </c>
      <c r="C786" s="865" t="s">
        <v>8147</v>
      </c>
      <c r="D786" s="865" t="s">
        <v>387</v>
      </c>
      <c r="E786" s="865" t="s">
        <v>442</v>
      </c>
      <c r="F786" s="865" t="s">
        <v>442</v>
      </c>
      <c r="G786" s="865" t="s">
        <v>442</v>
      </c>
      <c r="H786" s="865" t="s">
        <v>442</v>
      </c>
      <c r="I786" s="865" t="s">
        <v>442</v>
      </c>
      <c r="J786" s="865" t="s">
        <v>68</v>
      </c>
      <c r="K786" s="874" t="s">
        <v>7934</v>
      </c>
      <c r="L786" s="865" t="s">
        <v>444</v>
      </c>
      <c r="M786" s="865" t="s">
        <v>8454</v>
      </c>
    </row>
    <row r="787" spans="1:13" s="871" customFormat="1" ht="16.5" customHeight="1">
      <c r="A787" s="22">
        <v>65</v>
      </c>
      <c r="B787" s="865" t="s">
        <v>8787</v>
      </c>
      <c r="C787" s="865" t="s">
        <v>8152</v>
      </c>
      <c r="D787" s="865" t="s">
        <v>387</v>
      </c>
      <c r="E787" s="865" t="s">
        <v>442</v>
      </c>
      <c r="F787" s="865" t="s">
        <v>442</v>
      </c>
      <c r="G787" s="865" t="s">
        <v>442</v>
      </c>
      <c r="H787" s="865" t="s">
        <v>442</v>
      </c>
      <c r="I787" s="865" t="s">
        <v>442</v>
      </c>
      <c r="J787" s="865" t="s">
        <v>68</v>
      </c>
      <c r="K787" s="874" t="s">
        <v>7934</v>
      </c>
      <c r="L787" s="865" t="s">
        <v>444</v>
      </c>
      <c r="M787" s="865" t="s">
        <v>8454</v>
      </c>
    </row>
    <row r="788" spans="1:13" s="871" customFormat="1" ht="16.5" customHeight="1">
      <c r="A788" s="22">
        <v>66</v>
      </c>
      <c r="B788" s="865" t="s">
        <v>8788</v>
      </c>
      <c r="C788" s="865" t="s">
        <v>8157</v>
      </c>
      <c r="D788" s="865" t="s">
        <v>387</v>
      </c>
      <c r="E788" s="865" t="s">
        <v>442</v>
      </c>
      <c r="F788" s="865" t="s">
        <v>442</v>
      </c>
      <c r="G788" s="865" t="s">
        <v>442</v>
      </c>
      <c r="H788" s="865" t="s">
        <v>442</v>
      </c>
      <c r="I788" s="865" t="s">
        <v>442</v>
      </c>
      <c r="J788" s="865" t="s">
        <v>68</v>
      </c>
      <c r="K788" s="874" t="s">
        <v>7934</v>
      </c>
      <c r="L788" s="865" t="s">
        <v>444</v>
      </c>
      <c r="M788" s="865" t="s">
        <v>8454</v>
      </c>
    </row>
    <row r="789" spans="1:13" s="871" customFormat="1" ht="16.5" customHeight="1">
      <c r="A789" s="22">
        <v>67</v>
      </c>
      <c r="B789" s="865" t="s">
        <v>8789</v>
      </c>
      <c r="C789" s="865" t="s">
        <v>8208</v>
      </c>
      <c r="D789" s="865" t="s">
        <v>387</v>
      </c>
      <c r="E789" s="865" t="s">
        <v>442</v>
      </c>
      <c r="F789" s="865" t="s">
        <v>442</v>
      </c>
      <c r="G789" s="865" t="s">
        <v>442</v>
      </c>
      <c r="H789" s="865" t="s">
        <v>442</v>
      </c>
      <c r="I789" s="865" t="s">
        <v>442</v>
      </c>
      <c r="J789" s="865" t="s">
        <v>68</v>
      </c>
      <c r="K789" s="874" t="s">
        <v>7934</v>
      </c>
      <c r="L789" s="865" t="s">
        <v>444</v>
      </c>
      <c r="M789" s="865" t="s">
        <v>8454</v>
      </c>
    </row>
    <row r="790" spans="1:13" s="871" customFormat="1" ht="16.5" customHeight="1">
      <c r="A790" s="22">
        <v>68</v>
      </c>
      <c r="B790" s="865" t="s">
        <v>8790</v>
      </c>
      <c r="C790" s="865" t="s">
        <v>8167</v>
      </c>
      <c r="D790" s="865" t="s">
        <v>387</v>
      </c>
      <c r="E790" s="865" t="s">
        <v>442</v>
      </c>
      <c r="F790" s="865" t="s">
        <v>442</v>
      </c>
      <c r="G790" s="865" t="s">
        <v>442</v>
      </c>
      <c r="H790" s="865" t="s">
        <v>442</v>
      </c>
      <c r="I790" s="865" t="s">
        <v>442</v>
      </c>
      <c r="J790" s="865" t="s">
        <v>68</v>
      </c>
      <c r="K790" s="874" t="s">
        <v>7934</v>
      </c>
      <c r="L790" s="865" t="s">
        <v>444</v>
      </c>
      <c r="M790" s="865" t="s">
        <v>8454</v>
      </c>
    </row>
    <row r="791" spans="1:13" s="871" customFormat="1" ht="16.5" customHeight="1">
      <c r="A791" s="22">
        <v>69</v>
      </c>
      <c r="B791" s="865" t="s">
        <v>8171</v>
      </c>
      <c r="C791" s="865" t="s">
        <v>8172</v>
      </c>
      <c r="D791" s="865" t="s">
        <v>56</v>
      </c>
      <c r="E791" s="865" t="s">
        <v>442</v>
      </c>
      <c r="F791" s="865" t="s">
        <v>442</v>
      </c>
      <c r="G791" s="865" t="s">
        <v>442</v>
      </c>
      <c r="H791" s="865" t="s">
        <v>442</v>
      </c>
      <c r="I791" s="865" t="s">
        <v>442</v>
      </c>
      <c r="J791" s="865" t="s">
        <v>89</v>
      </c>
      <c r="K791" s="874" t="s">
        <v>7934</v>
      </c>
      <c r="L791" s="865" t="s">
        <v>444</v>
      </c>
      <c r="M791" s="865" t="s">
        <v>8454</v>
      </c>
    </row>
    <row r="792" spans="1:13" s="871" customFormat="1" ht="16.5" customHeight="1">
      <c r="A792" s="22">
        <v>70</v>
      </c>
      <c r="B792" s="865" t="s">
        <v>8176</v>
      </c>
      <c r="C792" s="865" t="s">
        <v>8177</v>
      </c>
      <c r="D792" s="865" t="s">
        <v>56</v>
      </c>
      <c r="E792" s="865" t="s">
        <v>442</v>
      </c>
      <c r="F792" s="865" t="s">
        <v>442</v>
      </c>
      <c r="G792" s="865" t="s">
        <v>442</v>
      </c>
      <c r="H792" s="865" t="s">
        <v>442</v>
      </c>
      <c r="I792" s="865" t="s">
        <v>442</v>
      </c>
      <c r="J792" s="865" t="s">
        <v>89</v>
      </c>
      <c r="K792" s="874" t="s">
        <v>7934</v>
      </c>
      <c r="L792" s="865" t="s">
        <v>444</v>
      </c>
      <c r="M792" s="865" t="s">
        <v>8454</v>
      </c>
    </row>
    <row r="793" spans="1:13" s="871" customFormat="1" ht="16.5" customHeight="1">
      <c r="A793" s="22">
        <v>71</v>
      </c>
      <c r="B793" s="865" t="s">
        <v>8180</v>
      </c>
      <c r="C793" s="865" t="s">
        <v>8181</v>
      </c>
      <c r="D793" s="865" t="s">
        <v>56</v>
      </c>
      <c r="E793" s="865" t="s">
        <v>442</v>
      </c>
      <c r="F793" s="865" t="s">
        <v>442</v>
      </c>
      <c r="G793" s="865" t="s">
        <v>442</v>
      </c>
      <c r="H793" s="865" t="s">
        <v>442</v>
      </c>
      <c r="I793" s="865" t="s">
        <v>442</v>
      </c>
      <c r="J793" s="865" t="s">
        <v>89</v>
      </c>
      <c r="K793" s="874" t="s">
        <v>7934</v>
      </c>
      <c r="L793" s="865" t="s">
        <v>444</v>
      </c>
      <c r="M793" s="865" t="s">
        <v>8454</v>
      </c>
    </row>
    <row r="794" spans="1:13" s="871" customFormat="1" ht="16.5" customHeight="1">
      <c r="A794" s="22">
        <v>72</v>
      </c>
      <c r="B794" s="865" t="s">
        <v>8184</v>
      </c>
      <c r="C794" s="865" t="s">
        <v>8185</v>
      </c>
      <c r="D794" s="865" t="s">
        <v>56</v>
      </c>
      <c r="E794" s="865" t="s">
        <v>442</v>
      </c>
      <c r="F794" s="865" t="s">
        <v>442</v>
      </c>
      <c r="G794" s="865" t="s">
        <v>442</v>
      </c>
      <c r="H794" s="865" t="s">
        <v>442</v>
      </c>
      <c r="I794" s="865" t="s">
        <v>442</v>
      </c>
      <c r="J794" s="865" t="s">
        <v>89</v>
      </c>
      <c r="K794" s="874" t="s">
        <v>7934</v>
      </c>
      <c r="L794" s="865" t="s">
        <v>444</v>
      </c>
      <c r="M794" s="865" t="s">
        <v>8454</v>
      </c>
    </row>
    <row r="795" spans="1:13" s="871" customFormat="1" ht="16.5" customHeight="1">
      <c r="A795" s="22">
        <v>73</v>
      </c>
      <c r="B795" s="865" t="s">
        <v>8361</v>
      </c>
      <c r="C795" s="865" t="s">
        <v>8362</v>
      </c>
      <c r="D795" s="865" t="s">
        <v>387</v>
      </c>
      <c r="E795" s="865" t="s">
        <v>442</v>
      </c>
      <c r="F795" s="865" t="s">
        <v>442</v>
      </c>
      <c r="G795" s="865" t="s">
        <v>442</v>
      </c>
      <c r="H795" s="865" t="s">
        <v>442</v>
      </c>
      <c r="I795" s="865" t="s">
        <v>442</v>
      </c>
      <c r="J795" s="865" t="s">
        <v>68</v>
      </c>
      <c r="K795" s="874" t="s">
        <v>7934</v>
      </c>
      <c r="L795" s="865" t="s">
        <v>444</v>
      </c>
      <c r="M795" s="865" t="s">
        <v>8454</v>
      </c>
    </row>
    <row r="796" spans="1:13" s="871" customFormat="1" ht="16.5" customHeight="1">
      <c r="A796" s="22">
        <v>74</v>
      </c>
      <c r="B796" s="865" t="s">
        <v>8316</v>
      </c>
      <c r="C796" s="865" t="s">
        <v>8317</v>
      </c>
      <c r="D796" s="865" t="s">
        <v>387</v>
      </c>
      <c r="E796" s="865" t="s">
        <v>442</v>
      </c>
      <c r="F796" s="865" t="s">
        <v>442</v>
      </c>
      <c r="G796" s="865" t="s">
        <v>442</v>
      </c>
      <c r="H796" s="865" t="s">
        <v>442</v>
      </c>
      <c r="I796" s="865" t="s">
        <v>442</v>
      </c>
      <c r="J796" s="865" t="s">
        <v>68</v>
      </c>
      <c r="K796" s="874" t="s">
        <v>7934</v>
      </c>
      <c r="L796" s="865" t="s">
        <v>444</v>
      </c>
      <c r="M796" s="865" t="s">
        <v>8454</v>
      </c>
    </row>
    <row r="797" spans="1:13" s="871" customFormat="1" ht="16.5" customHeight="1">
      <c r="A797" s="22">
        <v>75</v>
      </c>
      <c r="B797" s="865" t="s">
        <v>8791</v>
      </c>
      <c r="C797" s="865" t="s">
        <v>8322</v>
      </c>
      <c r="D797" s="865" t="s">
        <v>387</v>
      </c>
      <c r="E797" s="865" t="s">
        <v>442</v>
      </c>
      <c r="F797" s="865" t="s">
        <v>442</v>
      </c>
      <c r="G797" s="865" t="s">
        <v>442</v>
      </c>
      <c r="H797" s="865" t="s">
        <v>442</v>
      </c>
      <c r="I797" s="865" t="s">
        <v>442</v>
      </c>
      <c r="J797" s="865" t="s">
        <v>68</v>
      </c>
      <c r="K797" s="874" t="s">
        <v>7934</v>
      </c>
      <c r="L797" s="865" t="s">
        <v>444</v>
      </c>
      <c r="M797" s="865" t="s">
        <v>8454</v>
      </c>
    </row>
    <row r="798" spans="1:13" s="871" customFormat="1" ht="16.5" customHeight="1">
      <c r="A798" s="22">
        <v>76</v>
      </c>
      <c r="B798" s="865" t="s">
        <v>8331</v>
      </c>
      <c r="C798" s="865" t="s">
        <v>8332</v>
      </c>
      <c r="D798" s="865" t="s">
        <v>387</v>
      </c>
      <c r="E798" s="865" t="s">
        <v>442</v>
      </c>
      <c r="F798" s="865" t="s">
        <v>442</v>
      </c>
      <c r="G798" s="865" t="s">
        <v>442</v>
      </c>
      <c r="H798" s="865" t="s">
        <v>442</v>
      </c>
      <c r="I798" s="865" t="s">
        <v>442</v>
      </c>
      <c r="J798" s="865" t="s">
        <v>68</v>
      </c>
      <c r="K798" s="874" t="s">
        <v>7934</v>
      </c>
      <c r="L798" s="865" t="s">
        <v>444</v>
      </c>
      <c r="M798" s="865" t="s">
        <v>8454</v>
      </c>
    </row>
    <row r="799" spans="1:13" s="871" customFormat="1" ht="16.5" customHeight="1">
      <c r="A799" s="22">
        <v>77</v>
      </c>
      <c r="B799" s="865" t="s">
        <v>8792</v>
      </c>
      <c r="C799" s="865" t="s">
        <v>8337</v>
      </c>
      <c r="D799" s="865" t="s">
        <v>387</v>
      </c>
      <c r="E799" s="865" t="s">
        <v>442</v>
      </c>
      <c r="F799" s="865" t="s">
        <v>442</v>
      </c>
      <c r="G799" s="865" t="s">
        <v>442</v>
      </c>
      <c r="H799" s="865" t="s">
        <v>442</v>
      </c>
      <c r="I799" s="865" t="s">
        <v>442</v>
      </c>
      <c r="J799" s="865" t="s">
        <v>68</v>
      </c>
      <c r="K799" s="874" t="s">
        <v>7934</v>
      </c>
      <c r="L799" s="865" t="s">
        <v>444</v>
      </c>
      <c r="M799" s="865" t="s">
        <v>8454</v>
      </c>
    </row>
    <row r="800" spans="1:13" s="871" customFormat="1" ht="16.5" customHeight="1">
      <c r="A800" s="22">
        <v>78</v>
      </c>
      <c r="B800" s="865" t="s">
        <v>8346</v>
      </c>
      <c r="C800" s="865" t="s">
        <v>8347</v>
      </c>
      <c r="D800" s="865" t="s">
        <v>387</v>
      </c>
      <c r="E800" s="865" t="s">
        <v>442</v>
      </c>
      <c r="F800" s="865" t="s">
        <v>442</v>
      </c>
      <c r="G800" s="865" t="s">
        <v>442</v>
      </c>
      <c r="H800" s="865" t="s">
        <v>442</v>
      </c>
      <c r="I800" s="865" t="s">
        <v>442</v>
      </c>
      <c r="J800" s="865" t="s">
        <v>68</v>
      </c>
      <c r="K800" s="874" t="s">
        <v>7934</v>
      </c>
      <c r="L800" s="865" t="s">
        <v>444</v>
      </c>
      <c r="M800" s="865" t="s">
        <v>8454</v>
      </c>
    </row>
    <row r="801" spans="1:13" s="871" customFormat="1" ht="16.5" customHeight="1">
      <c r="A801" s="22">
        <v>79</v>
      </c>
      <c r="B801" s="865" t="s">
        <v>8793</v>
      </c>
      <c r="C801" s="865" t="s">
        <v>8352</v>
      </c>
      <c r="D801" s="865" t="s">
        <v>387</v>
      </c>
      <c r="E801" s="865" t="s">
        <v>442</v>
      </c>
      <c r="F801" s="865" t="s">
        <v>442</v>
      </c>
      <c r="G801" s="865" t="s">
        <v>442</v>
      </c>
      <c r="H801" s="865" t="s">
        <v>442</v>
      </c>
      <c r="I801" s="865" t="s">
        <v>442</v>
      </c>
      <c r="J801" s="865" t="s">
        <v>68</v>
      </c>
      <c r="K801" s="874" t="s">
        <v>7934</v>
      </c>
      <c r="L801" s="865" t="s">
        <v>444</v>
      </c>
      <c r="M801" s="865" t="s">
        <v>8454</v>
      </c>
    </row>
    <row r="802" spans="1:13" s="871" customFormat="1" ht="16.5" customHeight="1">
      <c r="A802" s="22">
        <v>80</v>
      </c>
      <c r="B802" s="865" t="s">
        <v>8794</v>
      </c>
      <c r="C802" s="865" t="s">
        <v>8795</v>
      </c>
      <c r="D802" s="865" t="s">
        <v>387</v>
      </c>
      <c r="E802" s="865" t="s">
        <v>442</v>
      </c>
      <c r="F802" s="865" t="s">
        <v>442</v>
      </c>
      <c r="G802" s="865" t="s">
        <v>442</v>
      </c>
      <c r="H802" s="865" t="s">
        <v>442</v>
      </c>
      <c r="I802" s="865" t="s">
        <v>442</v>
      </c>
      <c r="J802" s="865" t="s">
        <v>68</v>
      </c>
      <c r="K802" s="874" t="s">
        <v>7934</v>
      </c>
      <c r="L802" s="865" t="s">
        <v>444</v>
      </c>
      <c r="M802" s="865" t="s">
        <v>8454</v>
      </c>
    </row>
    <row r="803" spans="1:13" s="871" customFormat="1" ht="16.5" customHeight="1">
      <c r="A803" s="22">
        <v>81</v>
      </c>
      <c r="B803" s="865" t="s">
        <v>8363</v>
      </c>
      <c r="C803" s="865" t="s">
        <v>8364</v>
      </c>
      <c r="D803" s="865" t="s">
        <v>387</v>
      </c>
      <c r="E803" s="865" t="s">
        <v>442</v>
      </c>
      <c r="F803" s="865" t="s">
        <v>442</v>
      </c>
      <c r="G803" s="865" t="s">
        <v>442</v>
      </c>
      <c r="H803" s="865" t="s">
        <v>442</v>
      </c>
      <c r="I803" s="865" t="s">
        <v>442</v>
      </c>
      <c r="J803" s="865" t="s">
        <v>68</v>
      </c>
      <c r="K803" s="874" t="s">
        <v>7934</v>
      </c>
      <c r="L803" s="865" t="s">
        <v>444</v>
      </c>
      <c r="M803" s="865" t="s">
        <v>8454</v>
      </c>
    </row>
    <row r="804" spans="1:13" s="871" customFormat="1" ht="16.5" customHeight="1">
      <c r="A804" s="22">
        <v>82</v>
      </c>
      <c r="B804" s="865" t="s">
        <v>8365</v>
      </c>
      <c r="C804" s="865" t="s">
        <v>8366</v>
      </c>
      <c r="D804" s="865" t="s">
        <v>387</v>
      </c>
      <c r="E804" s="865" t="s">
        <v>442</v>
      </c>
      <c r="F804" s="865" t="s">
        <v>442</v>
      </c>
      <c r="G804" s="865" t="s">
        <v>442</v>
      </c>
      <c r="H804" s="865" t="s">
        <v>442</v>
      </c>
      <c r="I804" s="865" t="s">
        <v>442</v>
      </c>
      <c r="J804" s="865" t="s">
        <v>68</v>
      </c>
      <c r="K804" s="874" t="s">
        <v>7934</v>
      </c>
      <c r="L804" s="865" t="s">
        <v>444</v>
      </c>
      <c r="M804" s="865" t="s">
        <v>8454</v>
      </c>
    </row>
    <row r="805" spans="1:13" s="871" customFormat="1" ht="16.5" customHeight="1">
      <c r="A805" s="22">
        <v>83</v>
      </c>
      <c r="B805" s="865" t="s">
        <v>8367</v>
      </c>
      <c r="C805" s="865" t="s">
        <v>8368</v>
      </c>
      <c r="D805" s="865" t="s">
        <v>387</v>
      </c>
      <c r="E805" s="865" t="s">
        <v>442</v>
      </c>
      <c r="F805" s="865" t="s">
        <v>442</v>
      </c>
      <c r="G805" s="865" t="s">
        <v>442</v>
      </c>
      <c r="H805" s="865" t="s">
        <v>442</v>
      </c>
      <c r="I805" s="865" t="s">
        <v>442</v>
      </c>
      <c r="J805" s="865" t="s">
        <v>68</v>
      </c>
      <c r="K805" s="874" t="s">
        <v>7934</v>
      </c>
      <c r="L805" s="865" t="s">
        <v>444</v>
      </c>
      <c r="M805" s="865" t="s">
        <v>8454</v>
      </c>
    </row>
    <row r="806" spans="1:13" s="871" customFormat="1" ht="16.5" customHeight="1">
      <c r="A806" s="22">
        <v>84</v>
      </c>
      <c r="B806" s="865" t="s">
        <v>8369</v>
      </c>
      <c r="C806" s="865" t="s">
        <v>8370</v>
      </c>
      <c r="D806" s="865" t="s">
        <v>56</v>
      </c>
      <c r="E806" s="865" t="s">
        <v>442</v>
      </c>
      <c r="F806" s="865" t="s">
        <v>442</v>
      </c>
      <c r="G806" s="865" t="s">
        <v>442</v>
      </c>
      <c r="H806" s="865" t="s">
        <v>442</v>
      </c>
      <c r="I806" s="865" t="s">
        <v>442</v>
      </c>
      <c r="J806" s="865" t="s">
        <v>89</v>
      </c>
      <c r="K806" s="874" t="s">
        <v>7934</v>
      </c>
      <c r="L806" s="865" t="s">
        <v>444</v>
      </c>
      <c r="M806" s="865" t="s">
        <v>8454</v>
      </c>
    </row>
    <row r="807" spans="1:13" s="871" customFormat="1" ht="16.5" customHeight="1">
      <c r="A807" s="22">
        <v>85</v>
      </c>
      <c r="B807" s="865" t="s">
        <v>8371</v>
      </c>
      <c r="C807" s="865" t="s">
        <v>8372</v>
      </c>
      <c r="D807" s="865" t="s">
        <v>387</v>
      </c>
      <c r="E807" s="865" t="s">
        <v>442</v>
      </c>
      <c r="F807" s="865" t="s">
        <v>442</v>
      </c>
      <c r="G807" s="865" t="s">
        <v>442</v>
      </c>
      <c r="H807" s="865" t="s">
        <v>442</v>
      </c>
      <c r="I807" s="865" t="s">
        <v>442</v>
      </c>
      <c r="J807" s="865" t="s">
        <v>68</v>
      </c>
      <c r="K807" s="874" t="s">
        <v>7934</v>
      </c>
      <c r="L807" s="865" t="s">
        <v>444</v>
      </c>
      <c r="M807" s="865" t="s">
        <v>8454</v>
      </c>
    </row>
    <row r="808" spans="1:13" s="871" customFormat="1" ht="16.5" customHeight="1">
      <c r="A808" s="22">
        <v>86</v>
      </c>
      <c r="B808" s="865" t="s">
        <v>8373</v>
      </c>
      <c r="C808" s="865" t="s">
        <v>8374</v>
      </c>
      <c r="D808" s="865" t="s">
        <v>387</v>
      </c>
      <c r="E808" s="865" t="s">
        <v>442</v>
      </c>
      <c r="F808" s="865" t="s">
        <v>442</v>
      </c>
      <c r="G808" s="865" t="s">
        <v>442</v>
      </c>
      <c r="H808" s="865" t="s">
        <v>442</v>
      </c>
      <c r="I808" s="865" t="s">
        <v>442</v>
      </c>
      <c r="J808" s="865" t="s">
        <v>68</v>
      </c>
      <c r="K808" s="874" t="s">
        <v>7934</v>
      </c>
      <c r="L808" s="865" t="s">
        <v>444</v>
      </c>
      <c r="M808" s="865" t="s">
        <v>8454</v>
      </c>
    </row>
    <row r="809" spans="1:13" s="871" customFormat="1" ht="16.5" customHeight="1">
      <c r="A809" s="22">
        <v>87</v>
      </c>
      <c r="B809" s="865" t="s">
        <v>8375</v>
      </c>
      <c r="C809" s="865" t="s">
        <v>8376</v>
      </c>
      <c r="D809" s="865" t="s">
        <v>387</v>
      </c>
      <c r="E809" s="865" t="s">
        <v>442</v>
      </c>
      <c r="F809" s="865" t="s">
        <v>442</v>
      </c>
      <c r="G809" s="865" t="s">
        <v>442</v>
      </c>
      <c r="H809" s="865" t="s">
        <v>442</v>
      </c>
      <c r="I809" s="865" t="s">
        <v>442</v>
      </c>
      <c r="J809" s="865" t="s">
        <v>68</v>
      </c>
      <c r="K809" s="874" t="s">
        <v>7934</v>
      </c>
      <c r="L809" s="865" t="s">
        <v>444</v>
      </c>
      <c r="M809" s="865" t="s">
        <v>8454</v>
      </c>
    </row>
    <row r="810" spans="1:13" s="871" customFormat="1" ht="16.5" customHeight="1">
      <c r="A810" s="22">
        <v>88</v>
      </c>
      <c r="B810" s="865" t="s">
        <v>8377</v>
      </c>
      <c r="C810" s="865" t="s">
        <v>8378</v>
      </c>
      <c r="D810" s="865" t="s">
        <v>56</v>
      </c>
      <c r="E810" s="865" t="s">
        <v>442</v>
      </c>
      <c r="F810" s="865" t="s">
        <v>442</v>
      </c>
      <c r="G810" s="865" t="s">
        <v>442</v>
      </c>
      <c r="H810" s="865" t="s">
        <v>442</v>
      </c>
      <c r="I810" s="865" t="s">
        <v>442</v>
      </c>
      <c r="J810" s="865" t="s">
        <v>89</v>
      </c>
      <c r="K810" s="874" t="s">
        <v>7934</v>
      </c>
      <c r="L810" s="865" t="s">
        <v>444</v>
      </c>
      <c r="M810" s="865" t="s">
        <v>8454</v>
      </c>
    </row>
    <row r="811" spans="1:13" s="871" customFormat="1" ht="16.5" customHeight="1">
      <c r="A811" s="22">
        <v>89</v>
      </c>
      <c r="B811" s="865" t="s">
        <v>8379</v>
      </c>
      <c r="C811" s="865" t="s">
        <v>8380</v>
      </c>
      <c r="D811" s="865" t="s">
        <v>387</v>
      </c>
      <c r="E811" s="865" t="s">
        <v>442</v>
      </c>
      <c r="F811" s="865" t="s">
        <v>442</v>
      </c>
      <c r="G811" s="865" t="s">
        <v>442</v>
      </c>
      <c r="H811" s="865" t="s">
        <v>442</v>
      </c>
      <c r="I811" s="865" t="s">
        <v>442</v>
      </c>
      <c r="J811" s="865" t="s">
        <v>68</v>
      </c>
      <c r="K811" s="874" t="s">
        <v>7934</v>
      </c>
      <c r="L811" s="865" t="s">
        <v>444</v>
      </c>
      <c r="M811" s="865" t="s">
        <v>8454</v>
      </c>
    </row>
    <row r="812" spans="1:13" s="871" customFormat="1" ht="16.5" customHeight="1">
      <c r="A812" s="22">
        <v>90</v>
      </c>
      <c r="B812" s="865" t="s">
        <v>8381</v>
      </c>
      <c r="C812" s="865" t="s">
        <v>8382</v>
      </c>
      <c r="D812" s="865" t="s">
        <v>387</v>
      </c>
      <c r="E812" s="865" t="s">
        <v>442</v>
      </c>
      <c r="F812" s="865" t="s">
        <v>442</v>
      </c>
      <c r="G812" s="865" t="s">
        <v>442</v>
      </c>
      <c r="H812" s="865" t="s">
        <v>442</v>
      </c>
      <c r="I812" s="865" t="s">
        <v>442</v>
      </c>
      <c r="J812" s="865" t="s">
        <v>68</v>
      </c>
      <c r="K812" s="874" t="s">
        <v>7934</v>
      </c>
      <c r="L812" s="865" t="s">
        <v>444</v>
      </c>
      <c r="M812" s="865" t="s">
        <v>8454</v>
      </c>
    </row>
    <row r="813" spans="1:13" s="871" customFormat="1" ht="16.5" customHeight="1">
      <c r="A813" s="22">
        <v>91</v>
      </c>
      <c r="B813" s="865" t="s">
        <v>8383</v>
      </c>
      <c r="C813" s="865" t="s">
        <v>8384</v>
      </c>
      <c r="D813" s="865" t="s">
        <v>387</v>
      </c>
      <c r="E813" s="865" t="s">
        <v>442</v>
      </c>
      <c r="F813" s="865" t="s">
        <v>442</v>
      </c>
      <c r="G813" s="865" t="s">
        <v>442</v>
      </c>
      <c r="H813" s="865" t="s">
        <v>442</v>
      </c>
      <c r="I813" s="865" t="s">
        <v>442</v>
      </c>
      <c r="J813" s="865" t="s">
        <v>68</v>
      </c>
      <c r="K813" s="874" t="s">
        <v>7934</v>
      </c>
      <c r="L813" s="865" t="s">
        <v>444</v>
      </c>
      <c r="M813" s="865" t="s">
        <v>8454</v>
      </c>
    </row>
    <row r="814" spans="1:13" s="871" customFormat="1" ht="16.5" customHeight="1">
      <c r="A814" s="22">
        <v>92</v>
      </c>
      <c r="B814" s="865" t="s">
        <v>8385</v>
      </c>
      <c r="C814" s="865" t="s">
        <v>8386</v>
      </c>
      <c r="D814" s="865" t="s">
        <v>56</v>
      </c>
      <c r="E814" s="865" t="s">
        <v>442</v>
      </c>
      <c r="F814" s="865" t="s">
        <v>442</v>
      </c>
      <c r="G814" s="865" t="s">
        <v>442</v>
      </c>
      <c r="H814" s="865" t="s">
        <v>442</v>
      </c>
      <c r="I814" s="865" t="s">
        <v>442</v>
      </c>
      <c r="J814" s="865" t="s">
        <v>89</v>
      </c>
      <c r="K814" s="874" t="s">
        <v>7934</v>
      </c>
      <c r="L814" s="865" t="s">
        <v>444</v>
      </c>
      <c r="M814" s="865" t="s">
        <v>8454</v>
      </c>
    </row>
    <row r="815" spans="1:13" s="871" customFormat="1" ht="16.5" customHeight="1">
      <c r="A815" s="22">
        <v>93</v>
      </c>
      <c r="B815" s="865" t="s">
        <v>8387</v>
      </c>
      <c r="C815" s="865" t="s">
        <v>8388</v>
      </c>
      <c r="D815" s="865" t="s">
        <v>387</v>
      </c>
      <c r="E815" s="865" t="s">
        <v>442</v>
      </c>
      <c r="F815" s="865" t="s">
        <v>442</v>
      </c>
      <c r="G815" s="865" t="s">
        <v>442</v>
      </c>
      <c r="H815" s="865" t="s">
        <v>442</v>
      </c>
      <c r="I815" s="865" t="s">
        <v>442</v>
      </c>
      <c r="J815" s="865" t="s">
        <v>68</v>
      </c>
      <c r="K815" s="874" t="s">
        <v>7934</v>
      </c>
      <c r="L815" s="865" t="s">
        <v>444</v>
      </c>
      <c r="M815" s="865" t="s">
        <v>8454</v>
      </c>
    </row>
    <row r="816" spans="1:13" s="871" customFormat="1" ht="16.5" customHeight="1">
      <c r="A816" s="22">
        <v>94</v>
      </c>
      <c r="B816" s="865" t="s">
        <v>8389</v>
      </c>
      <c r="C816" s="865" t="s">
        <v>8390</v>
      </c>
      <c r="D816" s="865" t="s">
        <v>387</v>
      </c>
      <c r="E816" s="865" t="s">
        <v>442</v>
      </c>
      <c r="F816" s="865" t="s">
        <v>442</v>
      </c>
      <c r="G816" s="865" t="s">
        <v>442</v>
      </c>
      <c r="H816" s="865" t="s">
        <v>442</v>
      </c>
      <c r="I816" s="865" t="s">
        <v>442</v>
      </c>
      <c r="J816" s="865" t="s">
        <v>68</v>
      </c>
      <c r="K816" s="874" t="s">
        <v>7934</v>
      </c>
      <c r="L816" s="865" t="s">
        <v>444</v>
      </c>
      <c r="M816" s="865" t="s">
        <v>8454</v>
      </c>
    </row>
    <row r="817" spans="1:13" s="871" customFormat="1" ht="16.5" customHeight="1">
      <c r="A817" s="22">
        <v>95</v>
      </c>
      <c r="B817" s="865" t="s">
        <v>8391</v>
      </c>
      <c r="C817" s="865" t="s">
        <v>8392</v>
      </c>
      <c r="D817" s="865" t="s">
        <v>387</v>
      </c>
      <c r="E817" s="865" t="s">
        <v>442</v>
      </c>
      <c r="F817" s="865" t="s">
        <v>442</v>
      </c>
      <c r="G817" s="865" t="s">
        <v>442</v>
      </c>
      <c r="H817" s="865" t="s">
        <v>442</v>
      </c>
      <c r="I817" s="865" t="s">
        <v>442</v>
      </c>
      <c r="J817" s="865" t="s">
        <v>68</v>
      </c>
      <c r="K817" s="874" t="s">
        <v>7934</v>
      </c>
      <c r="L817" s="865" t="s">
        <v>444</v>
      </c>
      <c r="M817" s="865" t="s">
        <v>8454</v>
      </c>
    </row>
    <row r="818" spans="1:13" s="871" customFormat="1" ht="16.5" customHeight="1">
      <c r="A818" s="22">
        <v>96</v>
      </c>
      <c r="B818" s="865" t="s">
        <v>8393</v>
      </c>
      <c r="C818" s="865" t="s">
        <v>8394</v>
      </c>
      <c r="D818" s="865" t="s">
        <v>56</v>
      </c>
      <c r="E818" s="865" t="s">
        <v>442</v>
      </c>
      <c r="F818" s="865" t="s">
        <v>442</v>
      </c>
      <c r="G818" s="865" t="s">
        <v>442</v>
      </c>
      <c r="H818" s="865" t="s">
        <v>442</v>
      </c>
      <c r="I818" s="865" t="s">
        <v>442</v>
      </c>
      <c r="J818" s="865" t="s">
        <v>89</v>
      </c>
      <c r="K818" s="874" t="s">
        <v>7934</v>
      </c>
      <c r="L818" s="865" t="s">
        <v>444</v>
      </c>
      <c r="M818" s="865" t="s">
        <v>8454</v>
      </c>
    </row>
    <row r="819" spans="1:13" s="871" customFormat="1" ht="16.5" customHeight="1">
      <c r="A819" s="22">
        <v>97</v>
      </c>
      <c r="B819" s="865" t="s">
        <v>8395</v>
      </c>
      <c r="C819" s="865" t="s">
        <v>8396</v>
      </c>
      <c r="D819" s="865" t="s">
        <v>387</v>
      </c>
      <c r="E819" s="865" t="s">
        <v>442</v>
      </c>
      <c r="F819" s="865" t="s">
        <v>442</v>
      </c>
      <c r="G819" s="865" t="s">
        <v>442</v>
      </c>
      <c r="H819" s="865" t="s">
        <v>442</v>
      </c>
      <c r="I819" s="865" t="s">
        <v>442</v>
      </c>
      <c r="J819" s="865" t="s">
        <v>68</v>
      </c>
      <c r="K819" s="874" t="s">
        <v>7934</v>
      </c>
      <c r="L819" s="865" t="s">
        <v>444</v>
      </c>
      <c r="M819" s="865" t="s">
        <v>8454</v>
      </c>
    </row>
    <row r="820" spans="1:13" s="871" customFormat="1" ht="16.5" customHeight="1">
      <c r="A820" s="22">
        <v>98</v>
      </c>
      <c r="B820" s="865" t="s">
        <v>8397</v>
      </c>
      <c r="C820" s="865" t="s">
        <v>8398</v>
      </c>
      <c r="D820" s="865" t="s">
        <v>387</v>
      </c>
      <c r="E820" s="865" t="s">
        <v>442</v>
      </c>
      <c r="F820" s="865" t="s">
        <v>442</v>
      </c>
      <c r="G820" s="865" t="s">
        <v>442</v>
      </c>
      <c r="H820" s="865" t="s">
        <v>442</v>
      </c>
      <c r="I820" s="865" t="s">
        <v>442</v>
      </c>
      <c r="J820" s="865" t="s">
        <v>68</v>
      </c>
      <c r="K820" s="874" t="s">
        <v>7934</v>
      </c>
      <c r="L820" s="865" t="s">
        <v>444</v>
      </c>
      <c r="M820" s="865" t="s">
        <v>8454</v>
      </c>
    </row>
    <row r="821" spans="1:13" s="871" customFormat="1" ht="16.5" customHeight="1">
      <c r="A821" s="22">
        <v>99</v>
      </c>
      <c r="B821" s="865" t="s">
        <v>8399</v>
      </c>
      <c r="C821" s="865" t="s">
        <v>8400</v>
      </c>
      <c r="D821" s="865" t="s">
        <v>387</v>
      </c>
      <c r="E821" s="865" t="s">
        <v>442</v>
      </c>
      <c r="F821" s="865" t="s">
        <v>442</v>
      </c>
      <c r="G821" s="865" t="s">
        <v>442</v>
      </c>
      <c r="H821" s="865" t="s">
        <v>442</v>
      </c>
      <c r="I821" s="865" t="s">
        <v>442</v>
      </c>
      <c r="J821" s="865" t="s">
        <v>68</v>
      </c>
      <c r="K821" s="874" t="s">
        <v>7934</v>
      </c>
      <c r="L821" s="865" t="s">
        <v>444</v>
      </c>
      <c r="M821" s="865" t="s">
        <v>8454</v>
      </c>
    </row>
    <row r="822" spans="1:13" s="121" customFormat="1" ht="21.05" customHeight="1">
      <c r="A822" s="22">
        <v>100</v>
      </c>
      <c r="B822" s="865" t="s">
        <v>8401</v>
      </c>
      <c r="C822" s="865" t="s">
        <v>8402</v>
      </c>
      <c r="D822" s="865" t="s">
        <v>56</v>
      </c>
      <c r="E822" s="865" t="s">
        <v>442</v>
      </c>
      <c r="F822" s="865" t="s">
        <v>442</v>
      </c>
      <c r="G822" s="865" t="s">
        <v>442</v>
      </c>
      <c r="H822" s="865" t="s">
        <v>442</v>
      </c>
      <c r="I822" s="865" t="s">
        <v>442</v>
      </c>
      <c r="J822" s="865" t="s">
        <v>89</v>
      </c>
      <c r="K822" s="874" t="s">
        <v>7934</v>
      </c>
      <c r="L822" s="865" t="s">
        <v>444</v>
      </c>
      <c r="M822" s="865" t="s">
        <v>8454</v>
      </c>
    </row>
    <row r="823" spans="1:13" s="121" customFormat="1" ht="21.05" customHeight="1">
      <c r="A823" s="22">
        <v>101</v>
      </c>
      <c r="B823" s="865" t="s">
        <v>8403</v>
      </c>
      <c r="C823" s="865" t="s">
        <v>8404</v>
      </c>
      <c r="D823" s="865" t="s">
        <v>387</v>
      </c>
      <c r="E823" s="865" t="s">
        <v>442</v>
      </c>
      <c r="F823" s="865" t="s">
        <v>442</v>
      </c>
      <c r="G823" s="865" t="s">
        <v>442</v>
      </c>
      <c r="H823" s="865" t="s">
        <v>442</v>
      </c>
      <c r="I823" s="865" t="s">
        <v>442</v>
      </c>
      <c r="J823" s="865" t="s">
        <v>68</v>
      </c>
      <c r="K823" s="874" t="s">
        <v>7934</v>
      </c>
      <c r="L823" s="865" t="s">
        <v>444</v>
      </c>
      <c r="M823" s="865" t="s">
        <v>8454</v>
      </c>
    </row>
    <row r="824" spans="1:13" s="866" customFormat="1" ht="16.5" customHeight="1">
      <c r="A824" s="22">
        <v>102</v>
      </c>
      <c r="B824" s="865" t="s">
        <v>8405</v>
      </c>
      <c r="C824" s="865" t="s">
        <v>8406</v>
      </c>
      <c r="D824" s="865" t="s">
        <v>387</v>
      </c>
      <c r="E824" s="865" t="s">
        <v>442</v>
      </c>
      <c r="F824" s="865" t="s">
        <v>442</v>
      </c>
      <c r="G824" s="865" t="s">
        <v>442</v>
      </c>
      <c r="H824" s="865" t="s">
        <v>442</v>
      </c>
      <c r="I824" s="865" t="s">
        <v>442</v>
      </c>
      <c r="J824" s="865" t="s">
        <v>68</v>
      </c>
      <c r="K824" s="874" t="s">
        <v>7934</v>
      </c>
      <c r="L824" s="865" t="s">
        <v>444</v>
      </c>
      <c r="M824" s="865" t="s">
        <v>8454</v>
      </c>
    </row>
    <row r="825" spans="1:13" s="866" customFormat="1" ht="16.5" customHeight="1">
      <c r="A825" s="22">
        <v>103</v>
      </c>
      <c r="B825" s="865" t="s">
        <v>8407</v>
      </c>
      <c r="C825" s="865" t="s">
        <v>8408</v>
      </c>
      <c r="D825" s="865" t="s">
        <v>56</v>
      </c>
      <c r="E825" s="865" t="s">
        <v>442</v>
      </c>
      <c r="F825" s="865" t="s">
        <v>442</v>
      </c>
      <c r="G825" s="865" t="s">
        <v>442</v>
      </c>
      <c r="H825" s="865" t="s">
        <v>442</v>
      </c>
      <c r="I825" s="865" t="s">
        <v>442</v>
      </c>
      <c r="J825" s="865" t="s">
        <v>89</v>
      </c>
      <c r="K825" s="874" t="s">
        <v>7934</v>
      </c>
      <c r="L825" s="865" t="s">
        <v>444</v>
      </c>
      <c r="M825" s="865" t="s">
        <v>8454</v>
      </c>
    </row>
    <row r="826" spans="1:13" s="878" customFormat="1" ht="15.15">
      <c r="A826" s="22">
        <v>104</v>
      </c>
      <c r="B826" s="865" t="s">
        <v>8409</v>
      </c>
      <c r="C826" s="865" t="s">
        <v>8410</v>
      </c>
      <c r="D826" s="865" t="s">
        <v>387</v>
      </c>
      <c r="E826" s="865" t="s">
        <v>442</v>
      </c>
      <c r="F826" s="865" t="s">
        <v>442</v>
      </c>
      <c r="G826" s="865" t="s">
        <v>442</v>
      </c>
      <c r="H826" s="865" t="s">
        <v>442</v>
      </c>
      <c r="I826" s="865" t="s">
        <v>442</v>
      </c>
      <c r="J826" s="865" t="s">
        <v>68</v>
      </c>
      <c r="K826" s="874" t="s">
        <v>7934</v>
      </c>
      <c r="L826" s="865" t="s">
        <v>444</v>
      </c>
      <c r="M826" s="865" t="s">
        <v>8454</v>
      </c>
    </row>
    <row r="827" spans="1:13" s="878" customFormat="1" ht="15.15">
      <c r="A827" s="22">
        <v>105</v>
      </c>
      <c r="B827" s="865" t="s">
        <v>8411</v>
      </c>
      <c r="C827" s="865" t="s">
        <v>8412</v>
      </c>
      <c r="D827" s="865" t="s">
        <v>387</v>
      </c>
      <c r="E827" s="865" t="s">
        <v>442</v>
      </c>
      <c r="F827" s="865" t="s">
        <v>442</v>
      </c>
      <c r="G827" s="865" t="s">
        <v>442</v>
      </c>
      <c r="H827" s="865" t="s">
        <v>442</v>
      </c>
      <c r="I827" s="865" t="s">
        <v>442</v>
      </c>
      <c r="J827" s="865" t="s">
        <v>68</v>
      </c>
      <c r="K827" s="874" t="s">
        <v>7934</v>
      </c>
      <c r="L827" s="865" t="s">
        <v>444</v>
      </c>
      <c r="M827" s="865" t="s">
        <v>8454</v>
      </c>
    </row>
    <row r="828" spans="1:13" s="873" customFormat="1" ht="16.5" customHeight="1">
      <c r="A828" s="22">
        <v>106</v>
      </c>
      <c r="B828" s="865" t="s">
        <v>8413</v>
      </c>
      <c r="C828" s="865" t="s">
        <v>8414</v>
      </c>
      <c r="D828" s="865" t="s">
        <v>387</v>
      </c>
      <c r="E828" s="865" t="s">
        <v>442</v>
      </c>
      <c r="F828" s="865" t="s">
        <v>442</v>
      </c>
      <c r="G828" s="865" t="s">
        <v>442</v>
      </c>
      <c r="H828" s="865" t="s">
        <v>442</v>
      </c>
      <c r="I828" s="865" t="s">
        <v>442</v>
      </c>
      <c r="J828" s="865" t="s">
        <v>68</v>
      </c>
      <c r="K828" s="874" t="s">
        <v>7934</v>
      </c>
      <c r="L828" s="865" t="s">
        <v>444</v>
      </c>
      <c r="M828" s="865" t="s">
        <v>8454</v>
      </c>
    </row>
    <row r="829" spans="1:13" s="866" customFormat="1" ht="16.5" customHeight="1">
      <c r="A829" s="22">
        <v>107</v>
      </c>
      <c r="B829" s="865" t="s">
        <v>8415</v>
      </c>
      <c r="C829" s="865" t="s">
        <v>8416</v>
      </c>
      <c r="D829" s="865" t="s">
        <v>56</v>
      </c>
      <c r="E829" s="865" t="s">
        <v>442</v>
      </c>
      <c r="F829" s="865" t="s">
        <v>442</v>
      </c>
      <c r="G829" s="865" t="s">
        <v>442</v>
      </c>
      <c r="H829" s="865" t="s">
        <v>442</v>
      </c>
      <c r="I829" s="865" t="s">
        <v>442</v>
      </c>
      <c r="J829" s="865" t="s">
        <v>89</v>
      </c>
      <c r="K829" s="874" t="s">
        <v>7934</v>
      </c>
      <c r="L829" s="865" t="s">
        <v>444</v>
      </c>
      <c r="M829" s="865" t="s">
        <v>8454</v>
      </c>
    </row>
    <row r="830" spans="1:13" s="866" customFormat="1" ht="16.5" customHeight="1">
      <c r="A830" s="22">
        <v>108</v>
      </c>
      <c r="B830" s="865" t="s">
        <v>8417</v>
      </c>
      <c r="C830" s="865" t="s">
        <v>8418</v>
      </c>
      <c r="D830" s="865" t="s">
        <v>387</v>
      </c>
      <c r="E830" s="865" t="s">
        <v>442</v>
      </c>
      <c r="F830" s="865" t="s">
        <v>442</v>
      </c>
      <c r="G830" s="865" t="s">
        <v>442</v>
      </c>
      <c r="H830" s="865" t="s">
        <v>442</v>
      </c>
      <c r="I830" s="865" t="s">
        <v>442</v>
      </c>
      <c r="J830" s="865" t="s">
        <v>68</v>
      </c>
      <c r="K830" s="874" t="s">
        <v>7934</v>
      </c>
      <c r="L830" s="865" t="s">
        <v>444</v>
      </c>
      <c r="M830" s="865" t="s">
        <v>8454</v>
      </c>
    </row>
    <row r="831" spans="1:13" s="866" customFormat="1" ht="16.5" customHeight="1">
      <c r="A831" s="22">
        <v>109</v>
      </c>
      <c r="B831" s="865" t="s">
        <v>8421</v>
      </c>
      <c r="C831" s="865" t="s">
        <v>8422</v>
      </c>
      <c r="D831" s="865" t="s">
        <v>387</v>
      </c>
      <c r="E831" s="865" t="s">
        <v>442</v>
      </c>
      <c r="F831" s="865" t="s">
        <v>442</v>
      </c>
      <c r="G831" s="865" t="s">
        <v>442</v>
      </c>
      <c r="H831" s="865" t="s">
        <v>442</v>
      </c>
      <c r="I831" s="865" t="s">
        <v>442</v>
      </c>
      <c r="J831" s="865" t="s">
        <v>68</v>
      </c>
      <c r="K831" s="874" t="s">
        <v>7934</v>
      </c>
      <c r="L831" s="865" t="s">
        <v>444</v>
      </c>
      <c r="M831" s="865" t="s">
        <v>8454</v>
      </c>
    </row>
    <row r="832" spans="1:13" s="866" customFormat="1" ht="16.5" customHeight="1">
      <c r="A832" s="22">
        <v>110</v>
      </c>
      <c r="B832" s="865" t="s">
        <v>8419</v>
      </c>
      <c r="C832" s="865" t="s">
        <v>8420</v>
      </c>
      <c r="D832" s="865" t="s">
        <v>387</v>
      </c>
      <c r="E832" s="865" t="s">
        <v>442</v>
      </c>
      <c r="F832" s="865" t="s">
        <v>442</v>
      </c>
      <c r="G832" s="865" t="s">
        <v>442</v>
      </c>
      <c r="H832" s="865" t="s">
        <v>442</v>
      </c>
      <c r="I832" s="865" t="s">
        <v>442</v>
      </c>
      <c r="J832" s="865" t="s">
        <v>68</v>
      </c>
      <c r="K832" s="874" t="s">
        <v>7934</v>
      </c>
      <c r="L832" s="865" t="s">
        <v>444</v>
      </c>
      <c r="M832" s="865" t="s">
        <v>8454</v>
      </c>
    </row>
    <row r="833" spans="1:13" s="866" customFormat="1" ht="16.5" customHeight="1">
      <c r="A833" s="22">
        <v>111</v>
      </c>
      <c r="B833" s="865" t="s">
        <v>8423</v>
      </c>
      <c r="C833" s="865" t="s">
        <v>8424</v>
      </c>
      <c r="D833" s="865" t="s">
        <v>387</v>
      </c>
      <c r="E833" s="865" t="s">
        <v>442</v>
      </c>
      <c r="F833" s="865" t="s">
        <v>442</v>
      </c>
      <c r="G833" s="865" t="s">
        <v>442</v>
      </c>
      <c r="H833" s="865" t="s">
        <v>442</v>
      </c>
      <c r="I833" s="865" t="s">
        <v>442</v>
      </c>
      <c r="J833" s="865" t="s">
        <v>68</v>
      </c>
      <c r="K833" s="874" t="s">
        <v>7934</v>
      </c>
      <c r="L833" s="865" t="s">
        <v>444</v>
      </c>
      <c r="M833" s="865" t="s">
        <v>8454</v>
      </c>
    </row>
    <row r="834" spans="1:13" s="878" customFormat="1" ht="16.5" customHeight="1">
      <c r="A834" s="22">
        <v>112</v>
      </c>
      <c r="B834" s="865" t="s">
        <v>8425</v>
      </c>
      <c r="C834" s="865" t="s">
        <v>8426</v>
      </c>
      <c r="D834" s="865" t="s">
        <v>56</v>
      </c>
      <c r="E834" s="865" t="s">
        <v>442</v>
      </c>
      <c r="F834" s="865" t="s">
        <v>442</v>
      </c>
      <c r="G834" s="865" t="s">
        <v>442</v>
      </c>
      <c r="H834" s="865" t="s">
        <v>442</v>
      </c>
      <c r="I834" s="865" t="s">
        <v>442</v>
      </c>
      <c r="J834" s="865" t="s">
        <v>89</v>
      </c>
      <c r="K834" s="874" t="s">
        <v>7934</v>
      </c>
      <c r="L834" s="865" t="s">
        <v>444</v>
      </c>
      <c r="M834" s="865" t="s">
        <v>8454</v>
      </c>
    </row>
    <row r="835" spans="1:13" s="878" customFormat="1" ht="16.5" customHeight="1">
      <c r="A835" s="22">
        <v>113</v>
      </c>
      <c r="B835" s="865" t="s">
        <v>8796</v>
      </c>
      <c r="C835" s="865" t="s">
        <v>8797</v>
      </c>
      <c r="D835" s="865" t="s">
        <v>387</v>
      </c>
      <c r="E835" s="865" t="s">
        <v>442</v>
      </c>
      <c r="F835" s="865" t="s">
        <v>442</v>
      </c>
      <c r="G835" s="865" t="s">
        <v>442</v>
      </c>
      <c r="H835" s="865" t="s">
        <v>442</v>
      </c>
      <c r="I835" s="865" t="s">
        <v>442</v>
      </c>
      <c r="J835" s="865" t="s">
        <v>68</v>
      </c>
      <c r="K835" s="874" t="s">
        <v>7934</v>
      </c>
      <c r="L835" s="865" t="s">
        <v>444</v>
      </c>
      <c r="M835" s="865" t="s">
        <v>8454</v>
      </c>
    </row>
    <row r="836" spans="1:13" ht="15.15">
      <c r="A836" s="22">
        <v>114</v>
      </c>
      <c r="B836" s="865" t="s">
        <v>8801</v>
      </c>
      <c r="C836" s="865" t="s">
        <v>8802</v>
      </c>
      <c r="D836" s="865" t="s">
        <v>387</v>
      </c>
      <c r="E836" s="865" t="s">
        <v>442</v>
      </c>
      <c r="F836" s="865" t="s">
        <v>442</v>
      </c>
      <c r="G836" s="865" t="s">
        <v>442</v>
      </c>
      <c r="H836" s="865" t="s">
        <v>442</v>
      </c>
      <c r="I836" s="865" t="s">
        <v>442</v>
      </c>
      <c r="J836" s="865" t="s">
        <v>68</v>
      </c>
      <c r="K836" s="874" t="s">
        <v>7934</v>
      </c>
      <c r="L836" s="865" t="s">
        <v>444</v>
      </c>
      <c r="M836" s="865" t="s">
        <v>8454</v>
      </c>
    </row>
    <row r="837" spans="1:13" ht="15.15">
      <c r="A837" s="22">
        <v>115</v>
      </c>
      <c r="B837" s="865" t="s">
        <v>2118</v>
      </c>
      <c r="C837" s="865" t="s">
        <v>2119</v>
      </c>
      <c r="D837" s="865" t="s">
        <v>387</v>
      </c>
      <c r="E837" s="865" t="s">
        <v>442</v>
      </c>
      <c r="F837" s="865" t="s">
        <v>442</v>
      </c>
      <c r="G837" s="865" t="s">
        <v>442</v>
      </c>
      <c r="H837" s="865" t="s">
        <v>442</v>
      </c>
      <c r="I837" s="865" t="s">
        <v>442</v>
      </c>
      <c r="J837" s="865" t="s">
        <v>68</v>
      </c>
      <c r="K837" s="874" t="s">
        <v>7934</v>
      </c>
      <c r="L837" s="865" t="s">
        <v>444</v>
      </c>
      <c r="M837" s="865" t="s">
        <v>8454</v>
      </c>
    </row>
    <row r="838" spans="1:13" ht="15.15">
      <c r="A838" s="22">
        <v>116</v>
      </c>
      <c r="B838" s="865" t="s">
        <v>4854</v>
      </c>
      <c r="C838" s="865" t="s">
        <v>4855</v>
      </c>
      <c r="D838" s="865" t="s">
        <v>387</v>
      </c>
      <c r="E838" s="865" t="s">
        <v>442</v>
      </c>
      <c r="F838" s="865" t="s">
        <v>442</v>
      </c>
      <c r="G838" s="865" t="s">
        <v>442</v>
      </c>
      <c r="H838" s="865" t="s">
        <v>442</v>
      </c>
      <c r="I838" s="865" t="s">
        <v>442</v>
      </c>
      <c r="J838" s="865" t="s">
        <v>68</v>
      </c>
      <c r="K838" s="874" t="s">
        <v>7934</v>
      </c>
      <c r="L838" s="865" t="s">
        <v>444</v>
      </c>
      <c r="M838" s="865" t="s">
        <v>8454</v>
      </c>
    </row>
    <row r="839" spans="1:13" ht="15.15">
      <c r="A839" s="22">
        <v>117</v>
      </c>
      <c r="B839" s="865" t="s">
        <v>2116</v>
      </c>
      <c r="C839" s="865" t="s">
        <v>2117</v>
      </c>
      <c r="D839" s="865" t="s">
        <v>387</v>
      </c>
      <c r="E839" s="865" t="s">
        <v>442</v>
      </c>
      <c r="F839" s="865" t="s">
        <v>442</v>
      </c>
      <c r="G839" s="865" t="s">
        <v>442</v>
      </c>
      <c r="H839" s="865" t="s">
        <v>442</v>
      </c>
      <c r="I839" s="865" t="s">
        <v>442</v>
      </c>
      <c r="J839" s="865" t="s">
        <v>68</v>
      </c>
      <c r="K839" s="874" t="s">
        <v>7934</v>
      </c>
      <c r="L839" s="865" t="s">
        <v>444</v>
      </c>
      <c r="M839" s="865" t="s">
        <v>8454</v>
      </c>
    </row>
    <row r="840" spans="1:13" ht="15.15">
      <c r="A840" s="22">
        <v>118</v>
      </c>
      <c r="B840" s="865" t="s">
        <v>2120</v>
      </c>
      <c r="C840" s="865" t="s">
        <v>2121</v>
      </c>
      <c r="D840" s="865" t="s">
        <v>387</v>
      </c>
      <c r="E840" s="865" t="s">
        <v>3282</v>
      </c>
      <c r="F840" s="865" t="s">
        <v>8901</v>
      </c>
      <c r="G840" s="865" t="s">
        <v>7556</v>
      </c>
      <c r="H840" s="865" t="s">
        <v>432</v>
      </c>
      <c r="I840" s="865" t="s">
        <v>8696</v>
      </c>
      <c r="J840" s="865" t="s">
        <v>68</v>
      </c>
      <c r="K840" s="865" t="s">
        <v>8891</v>
      </c>
      <c r="L840" s="865" t="s">
        <v>394</v>
      </c>
      <c r="M840" s="865"/>
    </row>
    <row r="841" spans="1:13" ht="15.15">
      <c r="A841" s="22">
        <v>119</v>
      </c>
      <c r="B841" s="865" t="s">
        <v>2123</v>
      </c>
      <c r="C841" s="865" t="s">
        <v>2573</v>
      </c>
      <c r="D841" s="865" t="s">
        <v>387</v>
      </c>
      <c r="E841" s="865" t="s">
        <v>3282</v>
      </c>
      <c r="F841" s="865" t="s">
        <v>8901</v>
      </c>
      <c r="G841" s="865" t="s">
        <v>7556</v>
      </c>
      <c r="H841" s="865" t="s">
        <v>437</v>
      </c>
      <c r="I841" s="865" t="s">
        <v>8698</v>
      </c>
      <c r="J841" s="865" t="s">
        <v>68</v>
      </c>
      <c r="K841" s="865" t="s">
        <v>8724</v>
      </c>
      <c r="L841" s="865" t="s">
        <v>394</v>
      </c>
      <c r="M841" s="865"/>
    </row>
    <row r="842" spans="1:13" ht="15.15">
      <c r="A842" s="22">
        <v>120</v>
      </c>
      <c r="B842" s="865" t="s">
        <v>3036</v>
      </c>
      <c r="C842" s="865" t="s">
        <v>3037</v>
      </c>
      <c r="D842" s="865" t="s">
        <v>387</v>
      </c>
      <c r="E842" s="865" t="s">
        <v>442</v>
      </c>
      <c r="F842" s="865" t="s">
        <v>442</v>
      </c>
      <c r="G842" s="865" t="s">
        <v>442</v>
      </c>
      <c r="H842" s="865" t="s">
        <v>442</v>
      </c>
      <c r="I842" s="865" t="s">
        <v>442</v>
      </c>
      <c r="J842" s="865" t="s">
        <v>68</v>
      </c>
      <c r="K842" s="874" t="s">
        <v>7934</v>
      </c>
      <c r="L842" s="865" t="s">
        <v>444</v>
      </c>
      <c r="M842" s="865" t="s">
        <v>8454</v>
      </c>
    </row>
    <row r="843" spans="1:13" ht="15.15">
      <c r="A843" s="22">
        <v>121</v>
      </c>
      <c r="B843" s="865" t="s">
        <v>3033</v>
      </c>
      <c r="C843" s="865" t="s">
        <v>3034</v>
      </c>
      <c r="D843" s="865" t="s">
        <v>387</v>
      </c>
      <c r="E843" s="865" t="s">
        <v>442</v>
      </c>
      <c r="F843" s="865" t="s">
        <v>442</v>
      </c>
      <c r="G843" s="865" t="s">
        <v>442</v>
      </c>
      <c r="H843" s="865" t="s">
        <v>442</v>
      </c>
      <c r="I843" s="865" t="s">
        <v>442</v>
      </c>
      <c r="J843" s="865" t="s">
        <v>68</v>
      </c>
      <c r="K843" s="874" t="s">
        <v>7934</v>
      </c>
      <c r="L843" s="865" t="s">
        <v>444</v>
      </c>
      <c r="M843" s="865" t="s">
        <v>8454</v>
      </c>
    </row>
    <row r="844" spans="1:13" s="121" customFormat="1" ht="21.05" customHeight="1">
      <c r="A844" s="22">
        <v>122</v>
      </c>
      <c r="B844" s="865" t="s">
        <v>440</v>
      </c>
      <c r="C844" s="865" t="s">
        <v>441</v>
      </c>
      <c r="D844" s="865" t="s">
        <v>387</v>
      </c>
      <c r="E844" s="865"/>
      <c r="F844" s="865"/>
      <c r="G844" s="865"/>
      <c r="H844" s="865"/>
      <c r="I844" s="865"/>
      <c r="J844" s="865"/>
      <c r="K844" s="874" t="s">
        <v>8725</v>
      </c>
      <c r="L844" s="865" t="s">
        <v>3282</v>
      </c>
    </row>
    <row r="845" spans="1:13" s="121" customFormat="1" ht="21.05" customHeight="1">
      <c r="A845" s="22">
        <v>123</v>
      </c>
      <c r="B845" s="865" t="s">
        <v>445</v>
      </c>
      <c r="C845" s="865" t="s">
        <v>269</v>
      </c>
      <c r="D845" s="865" t="s">
        <v>387</v>
      </c>
      <c r="E845" s="865"/>
      <c r="F845" s="865"/>
      <c r="G845" s="865"/>
      <c r="H845" s="865"/>
      <c r="I845" s="865"/>
      <c r="J845" s="865"/>
      <c r="K845" s="874" t="s">
        <v>7554</v>
      </c>
      <c r="L845" s="865"/>
    </row>
    <row r="846" spans="1:13" s="866" customFormat="1" ht="16.5" customHeight="1">
      <c r="A846" s="22">
        <v>124</v>
      </c>
      <c r="B846" s="879" t="s">
        <v>447</v>
      </c>
      <c r="C846" s="880" t="s">
        <v>448</v>
      </c>
      <c r="D846" s="881" t="s">
        <v>58</v>
      </c>
      <c r="E846" s="882"/>
      <c r="F846" s="883"/>
      <c r="G846" s="883"/>
      <c r="H846" s="884"/>
      <c r="I846" s="884"/>
      <c r="J846" s="885"/>
      <c r="K846" s="880">
        <v>6</v>
      </c>
      <c r="L846" s="865"/>
    </row>
    <row r="847" spans="1:13" s="866" customFormat="1" ht="16.5" customHeight="1">
      <c r="A847" s="22"/>
      <c r="B847" s="886"/>
      <c r="C847" s="886"/>
      <c r="D847" s="886"/>
      <c r="E847" s="10"/>
      <c r="F847" s="9"/>
      <c r="G847" s="10"/>
      <c r="H847" s="887"/>
      <c r="I847" s="888"/>
      <c r="J847" s="36"/>
      <c r="K847" s="10"/>
      <c r="L847" s="887"/>
    </row>
    <row r="848" spans="1:13" s="878" customFormat="1" ht="47.2">
      <c r="A848" s="22"/>
      <c r="B848" s="21" t="s">
        <v>322</v>
      </c>
      <c r="C848" s="1508"/>
      <c r="D848" s="1508"/>
      <c r="E848" s="1508"/>
      <c r="F848" s="1508"/>
      <c r="G848" s="1508"/>
      <c r="H848" s="1508"/>
      <c r="I848" s="1508"/>
      <c r="J848" s="1508"/>
      <c r="K848" s="1508"/>
      <c r="L848" s="1509"/>
      <c r="M848" s="891"/>
    </row>
    <row r="849" spans="1:14" s="878" customFormat="1" ht="15.75">
      <c r="A849" s="7"/>
      <c r="B849" s="1513"/>
      <c r="C849" s="1513"/>
      <c r="D849" s="1513"/>
      <c r="E849" s="1513"/>
      <c r="F849" s="1513"/>
      <c r="G849" s="1513"/>
      <c r="H849" s="1513"/>
      <c r="I849" s="1513"/>
      <c r="J849" s="1513"/>
      <c r="K849" s="1513"/>
      <c r="L849" s="1513"/>
      <c r="M849" s="891"/>
    </row>
    <row r="850" spans="1:14" s="873" customFormat="1" ht="16.5" customHeight="1">
      <c r="A850" s="26"/>
      <c r="B850" s="1514" t="s">
        <v>323</v>
      </c>
      <c r="C850" s="1515"/>
      <c r="D850" s="1515"/>
      <c r="E850" s="1515"/>
      <c r="F850" s="1515"/>
      <c r="G850" s="1515"/>
      <c r="H850" s="1515"/>
      <c r="I850" s="1515"/>
      <c r="J850" s="1515"/>
      <c r="K850" s="1515"/>
      <c r="L850" s="1516"/>
    </row>
    <row r="851" spans="1:14" s="866" customFormat="1" ht="16.5" customHeight="1">
      <c r="A851" s="7"/>
      <c r="B851" s="21" t="s">
        <v>315</v>
      </c>
      <c r="C851" s="21" t="s">
        <v>316</v>
      </c>
      <c r="D851" s="21" t="s">
        <v>317</v>
      </c>
      <c r="E851" s="21" t="s">
        <v>324</v>
      </c>
      <c r="F851" s="21" t="s">
        <v>325</v>
      </c>
      <c r="G851" s="1517" t="s">
        <v>326</v>
      </c>
      <c r="H851" s="1518"/>
      <c r="I851" s="1519"/>
      <c r="J851" s="21" t="s">
        <v>327</v>
      </c>
      <c r="K851" s="21" t="s">
        <v>328</v>
      </c>
      <c r="L851" s="21" t="s">
        <v>302</v>
      </c>
    </row>
    <row r="852" spans="1:14" s="866" customFormat="1" ht="16.5" customHeight="1">
      <c r="A852" s="7"/>
      <c r="B852" s="865" t="s">
        <v>3282</v>
      </c>
      <c r="C852" s="865" t="s">
        <v>8901</v>
      </c>
      <c r="D852" s="865" t="s">
        <v>7556</v>
      </c>
      <c r="E852" s="865" t="s">
        <v>451</v>
      </c>
      <c r="F852" s="27"/>
      <c r="G852" s="1505"/>
      <c r="H852" s="1506"/>
      <c r="I852" s="1507"/>
      <c r="J852" s="865"/>
      <c r="K852" s="32"/>
      <c r="L852" s="32"/>
      <c r="M852" s="892"/>
    </row>
    <row r="853" spans="1:14" s="866" customFormat="1" ht="16.5" customHeight="1">
      <c r="A853" s="7"/>
      <c r="B853" s="865"/>
      <c r="C853" s="865" t="s">
        <v>8757</v>
      </c>
      <c r="D853" s="889" t="s">
        <v>8807</v>
      </c>
      <c r="E853" s="865" t="s">
        <v>833</v>
      </c>
      <c r="F853" s="27" t="s">
        <v>838</v>
      </c>
      <c r="G853" s="1505" t="s">
        <v>8934</v>
      </c>
      <c r="H853" s="1506"/>
      <c r="I853" s="1507"/>
      <c r="J853" s="32"/>
      <c r="K853" s="32"/>
      <c r="L853" s="32"/>
    </row>
    <row r="854" spans="1:14" s="866" customFormat="1" ht="16.5" customHeight="1">
      <c r="A854" s="7"/>
      <c r="B854" s="865" t="s">
        <v>354</v>
      </c>
      <c r="C854" s="865" t="s">
        <v>389</v>
      </c>
      <c r="D854" s="865" t="s">
        <v>7957</v>
      </c>
      <c r="E854" s="865" t="s">
        <v>837</v>
      </c>
      <c r="F854" s="27" t="s">
        <v>838</v>
      </c>
      <c r="G854" s="1505" t="s">
        <v>8935</v>
      </c>
      <c r="H854" s="1506"/>
      <c r="I854" s="1507"/>
      <c r="J854" s="32"/>
      <c r="K854" s="32"/>
      <c r="L854" s="32"/>
    </row>
    <row r="855" spans="1:14" s="866" customFormat="1" ht="16.5" customHeight="1">
      <c r="A855" s="7"/>
      <c r="B855" s="865" t="s">
        <v>336</v>
      </c>
      <c r="C855" s="865" t="s">
        <v>8440</v>
      </c>
      <c r="D855" s="865" t="s">
        <v>8441</v>
      </c>
      <c r="E855" s="865" t="s">
        <v>840</v>
      </c>
      <c r="F855" s="27" t="s">
        <v>838</v>
      </c>
      <c r="G855" s="1505" t="s">
        <v>8936</v>
      </c>
      <c r="H855" s="1506"/>
      <c r="I855" s="1507"/>
      <c r="J855" s="32"/>
      <c r="K855" s="32"/>
      <c r="L855" s="32"/>
    </row>
    <row r="856" spans="1:14" s="866" customFormat="1" ht="16.5" customHeight="1">
      <c r="A856" s="7"/>
      <c r="B856" s="865" t="s">
        <v>336</v>
      </c>
      <c r="C856" s="865" t="s">
        <v>2625</v>
      </c>
      <c r="D856" s="865" t="s">
        <v>8681</v>
      </c>
      <c r="E856" s="865" t="s">
        <v>842</v>
      </c>
      <c r="F856" s="27" t="s">
        <v>838</v>
      </c>
      <c r="G856" s="1505" t="s">
        <v>8872</v>
      </c>
      <c r="H856" s="1506"/>
      <c r="I856" s="1507"/>
      <c r="J856" s="32"/>
      <c r="K856" s="32"/>
      <c r="L856" s="32"/>
    </row>
    <row r="857" spans="1:14" s="866" customFormat="1" ht="16.5" customHeight="1">
      <c r="A857" s="7"/>
      <c r="B857" s="21" t="s">
        <v>329</v>
      </c>
      <c r="C857" s="1508" t="s">
        <v>8451</v>
      </c>
      <c r="D857" s="1508"/>
      <c r="E857" s="1508"/>
      <c r="F857" s="1508"/>
      <c r="G857" s="1508"/>
      <c r="H857" s="1508"/>
      <c r="I857" s="1508"/>
      <c r="J857" s="1508"/>
      <c r="K857" s="1508"/>
      <c r="L857" s="1509"/>
    </row>
    <row r="858" spans="1:14" s="878" customFormat="1" ht="16.5" customHeight="1">
      <c r="B858" s="21" t="s">
        <v>330</v>
      </c>
      <c r="C858" s="1510"/>
      <c r="D858" s="1510"/>
      <c r="E858" s="1510"/>
      <c r="F858" s="1510"/>
      <c r="G858" s="1510"/>
      <c r="H858" s="1510"/>
      <c r="I858" s="1510"/>
      <c r="J858" s="1510"/>
      <c r="K858" s="1510"/>
      <c r="L858" s="1511"/>
    </row>
    <row r="859" spans="1:14" s="878" customFormat="1" ht="16.5" customHeight="1">
      <c r="B859" s="890" t="s">
        <v>331</v>
      </c>
      <c r="C859" s="1747"/>
      <c r="D859" s="1747"/>
      <c r="E859" s="1747"/>
      <c r="F859" s="1747"/>
      <c r="G859" s="1747"/>
      <c r="H859" s="1747"/>
      <c r="I859" s="1747"/>
      <c r="J859" s="1747"/>
      <c r="K859" s="1747"/>
      <c r="L859" s="1747"/>
    </row>
    <row r="861" spans="1:14" s="866" customFormat="1" ht="16.5" customHeight="1">
      <c r="A861" s="7"/>
      <c r="B861" s="1514" t="s">
        <v>7569</v>
      </c>
      <c r="C861" s="1515"/>
      <c r="D861" s="1515"/>
      <c r="E861" s="1515"/>
      <c r="F861" s="1515"/>
      <c r="G861" s="1515"/>
      <c r="H861" s="1515"/>
      <c r="I861" s="1515"/>
      <c r="J861" s="1515"/>
      <c r="K861" s="1515"/>
      <c r="L861" s="1516"/>
      <c r="N861" s="871"/>
    </row>
    <row r="862" spans="1:14" s="866" customFormat="1" ht="16.5" customHeight="1">
      <c r="A862" s="7"/>
      <c r="B862" s="18" t="s">
        <v>308</v>
      </c>
      <c r="C862" s="17" t="s">
        <v>8753</v>
      </c>
      <c r="D862" s="18" t="s">
        <v>300</v>
      </c>
      <c r="E862" s="1508" t="s">
        <v>8755</v>
      </c>
      <c r="F862" s="1509"/>
      <c r="G862" s="18" t="s">
        <v>302</v>
      </c>
      <c r="H862" s="1520"/>
      <c r="I862" s="1521"/>
      <c r="J862" s="1522"/>
      <c r="K862" s="29" t="s">
        <v>309</v>
      </c>
      <c r="L862" s="872" t="s">
        <v>385</v>
      </c>
    </row>
    <row r="863" spans="1:14" s="866" customFormat="1" ht="16.5" customHeight="1">
      <c r="A863" s="7"/>
      <c r="B863" s="1523" t="s">
        <v>310</v>
      </c>
      <c r="C863" s="1523"/>
      <c r="D863" s="1523"/>
      <c r="E863" s="1523" t="s">
        <v>311</v>
      </c>
      <c r="F863" s="1523"/>
      <c r="G863" s="1523"/>
      <c r="H863" s="1523"/>
      <c r="I863" s="1523"/>
      <c r="J863" s="1523"/>
      <c r="K863" s="1523"/>
      <c r="L863" s="1523"/>
    </row>
    <row r="864" spans="1:14" s="873" customFormat="1" ht="16.5" customHeight="1">
      <c r="A864" s="20"/>
      <c r="B864" s="21" t="s">
        <v>312</v>
      </c>
      <c r="C864" s="21" t="s">
        <v>313</v>
      </c>
      <c r="D864" s="21" t="s">
        <v>314</v>
      </c>
      <c r="E864" s="21" t="s">
        <v>315</v>
      </c>
      <c r="F864" s="21" t="s">
        <v>316</v>
      </c>
      <c r="G864" s="21" t="s">
        <v>317</v>
      </c>
      <c r="H864" s="21" t="s">
        <v>318</v>
      </c>
      <c r="I864" s="21" t="s">
        <v>319</v>
      </c>
      <c r="J864" s="21" t="s">
        <v>320</v>
      </c>
      <c r="K864" s="21" t="s">
        <v>321</v>
      </c>
      <c r="L864" s="21" t="s">
        <v>302</v>
      </c>
    </row>
    <row r="865" spans="1:13" s="871" customFormat="1" ht="16.5" customHeight="1">
      <c r="A865" s="22">
        <v>1</v>
      </c>
      <c r="B865" s="865" t="s">
        <v>7394</v>
      </c>
      <c r="C865" s="865" t="s">
        <v>7907</v>
      </c>
      <c r="D865" s="865" t="s">
        <v>387</v>
      </c>
      <c r="E865" s="865" t="s">
        <v>8937</v>
      </c>
      <c r="F865" s="865" t="s">
        <v>8938</v>
      </c>
      <c r="G865" s="865" t="s">
        <v>8939</v>
      </c>
      <c r="H865" s="865" t="s">
        <v>7394</v>
      </c>
      <c r="I865" s="865" t="s">
        <v>7395</v>
      </c>
      <c r="J865" s="865" t="s">
        <v>68</v>
      </c>
      <c r="K865" s="865" t="s">
        <v>8857</v>
      </c>
      <c r="L865" s="865" t="s">
        <v>394</v>
      </c>
      <c r="M865" s="865"/>
    </row>
    <row r="866" spans="1:13" s="871" customFormat="1" ht="16.5" customHeight="1">
      <c r="A866" s="22">
        <v>2</v>
      </c>
      <c r="B866" s="865" t="s">
        <v>7913</v>
      </c>
      <c r="C866" s="865" t="s">
        <v>7914</v>
      </c>
      <c r="D866" s="865" t="s">
        <v>387</v>
      </c>
      <c r="E866" s="865" t="s">
        <v>442</v>
      </c>
      <c r="F866" s="865" t="s">
        <v>442</v>
      </c>
      <c r="G866" s="865" t="s">
        <v>442</v>
      </c>
      <c r="H866" s="865" t="s">
        <v>442</v>
      </c>
      <c r="I866" s="865" t="s">
        <v>442</v>
      </c>
      <c r="J866" s="865" t="s">
        <v>68</v>
      </c>
      <c r="K866" s="874" t="s">
        <v>7537</v>
      </c>
      <c r="L866" s="865" t="s">
        <v>444</v>
      </c>
      <c r="M866" s="865" t="s">
        <v>8756</v>
      </c>
    </row>
    <row r="867" spans="1:13" s="871" customFormat="1" ht="16.5" customHeight="1">
      <c r="A867" s="22">
        <v>3</v>
      </c>
      <c r="B867" s="865" t="s">
        <v>7917</v>
      </c>
      <c r="C867" s="865" t="s">
        <v>7918</v>
      </c>
      <c r="D867" s="865" t="s">
        <v>387</v>
      </c>
      <c r="E867" s="865" t="s">
        <v>8937</v>
      </c>
      <c r="F867" s="865" t="s">
        <v>8938</v>
      </c>
      <c r="G867" s="865" t="s">
        <v>8939</v>
      </c>
      <c r="H867" s="865" t="s">
        <v>1279</v>
      </c>
      <c r="I867" s="865" t="s">
        <v>7400</v>
      </c>
      <c r="J867" s="865" t="s">
        <v>68</v>
      </c>
      <c r="K867" s="865" t="s">
        <v>8470</v>
      </c>
      <c r="L867" s="865" t="s">
        <v>394</v>
      </c>
      <c r="M867" s="865"/>
    </row>
    <row r="868" spans="1:13" s="871" customFormat="1" ht="16.5" customHeight="1">
      <c r="A868" s="22">
        <v>4</v>
      </c>
      <c r="B868" s="865" t="s">
        <v>7922</v>
      </c>
      <c r="C868" s="865" t="s">
        <v>392</v>
      </c>
      <c r="D868" s="865" t="s">
        <v>387</v>
      </c>
      <c r="E868" s="865" t="s">
        <v>8937</v>
      </c>
      <c r="F868" s="865" t="s">
        <v>8938</v>
      </c>
      <c r="G868" s="865" t="s">
        <v>8939</v>
      </c>
      <c r="H868" s="865" t="s">
        <v>8908</v>
      </c>
      <c r="I868" s="865" t="s">
        <v>8940</v>
      </c>
      <c r="J868" s="865" t="s">
        <v>68</v>
      </c>
      <c r="K868" s="865" t="s">
        <v>8941</v>
      </c>
      <c r="L868" s="865" t="s">
        <v>394</v>
      </c>
      <c r="M868" s="865"/>
    </row>
    <row r="869" spans="1:13" s="871" customFormat="1" ht="16.5" customHeight="1">
      <c r="A869" s="22">
        <v>5</v>
      </c>
      <c r="B869" s="865" t="s">
        <v>1259</v>
      </c>
      <c r="C869" s="865" t="s">
        <v>1429</v>
      </c>
      <c r="D869" s="865" t="s">
        <v>387</v>
      </c>
      <c r="E869" s="865" t="s">
        <v>2677</v>
      </c>
      <c r="F869" s="865" t="s">
        <v>8757</v>
      </c>
      <c r="G869" s="865" t="s">
        <v>8758</v>
      </c>
      <c r="H869" s="865" t="s">
        <v>1259</v>
      </c>
      <c r="I869" s="865" t="s">
        <v>2676</v>
      </c>
      <c r="J869" s="865" t="s">
        <v>68</v>
      </c>
      <c r="K869" s="865" t="s">
        <v>8759</v>
      </c>
      <c r="L869" s="865" t="s">
        <v>394</v>
      </c>
      <c r="M869" s="865"/>
    </row>
    <row r="870" spans="1:13" s="871" customFormat="1" ht="16.5" customHeight="1">
      <c r="A870" s="22">
        <v>6</v>
      </c>
      <c r="B870" s="865" t="s">
        <v>7425</v>
      </c>
      <c r="C870" s="865" t="s">
        <v>7929</v>
      </c>
      <c r="D870" s="865" t="s">
        <v>56</v>
      </c>
      <c r="E870" s="865" t="s">
        <v>8937</v>
      </c>
      <c r="F870" s="865" t="s">
        <v>8938</v>
      </c>
      <c r="G870" s="865" t="s">
        <v>8939</v>
      </c>
      <c r="H870" s="865" t="s">
        <v>7425</v>
      </c>
      <c r="I870" s="865" t="s">
        <v>8942</v>
      </c>
      <c r="J870" s="865" t="s">
        <v>89</v>
      </c>
      <c r="K870" s="865" t="s">
        <v>8943</v>
      </c>
      <c r="L870" s="865" t="s">
        <v>394</v>
      </c>
      <c r="M870" s="865"/>
    </row>
    <row r="871" spans="1:13" s="871" customFormat="1" ht="16.5" customHeight="1">
      <c r="A871" s="22">
        <v>7</v>
      </c>
      <c r="B871" s="865" t="s">
        <v>7936</v>
      </c>
      <c r="C871" s="865" t="s">
        <v>7937</v>
      </c>
      <c r="D871" s="865" t="s">
        <v>387</v>
      </c>
      <c r="E871" s="865" t="s">
        <v>8937</v>
      </c>
      <c r="F871" s="865" t="s">
        <v>8938</v>
      </c>
      <c r="G871" s="865" t="s">
        <v>8939</v>
      </c>
      <c r="H871" s="865" t="s">
        <v>8776</v>
      </c>
      <c r="I871" s="865" t="s">
        <v>8715</v>
      </c>
      <c r="J871" s="865" t="s">
        <v>68</v>
      </c>
      <c r="K871" s="865" t="s">
        <v>8861</v>
      </c>
      <c r="L871" s="865" t="s">
        <v>394</v>
      </c>
      <c r="M871" s="865"/>
    </row>
    <row r="872" spans="1:13" s="871" customFormat="1" ht="16.5" customHeight="1">
      <c r="A872" s="22">
        <v>8</v>
      </c>
      <c r="B872" s="865" t="s">
        <v>8760</v>
      </c>
      <c r="C872" s="865" t="s">
        <v>8761</v>
      </c>
      <c r="D872" s="865" t="s">
        <v>387</v>
      </c>
      <c r="E872" s="865" t="s">
        <v>442</v>
      </c>
      <c r="F872" s="865" t="s">
        <v>442</v>
      </c>
      <c r="G872" s="865" t="s">
        <v>442</v>
      </c>
      <c r="H872" s="865" t="s">
        <v>442</v>
      </c>
      <c r="I872" s="865" t="s">
        <v>442</v>
      </c>
      <c r="J872" s="865" t="s">
        <v>68</v>
      </c>
      <c r="K872" s="874" t="s">
        <v>7934</v>
      </c>
      <c r="L872" s="865" t="s">
        <v>444</v>
      </c>
      <c r="M872" s="865" t="s">
        <v>8454</v>
      </c>
    </row>
    <row r="873" spans="1:13" s="871" customFormat="1" ht="16.5" customHeight="1">
      <c r="A873" s="22">
        <v>9</v>
      </c>
      <c r="B873" s="865" t="s">
        <v>7405</v>
      </c>
      <c r="C873" s="865" t="s">
        <v>7406</v>
      </c>
      <c r="D873" s="865" t="s">
        <v>387</v>
      </c>
      <c r="E873" s="865" t="s">
        <v>442</v>
      </c>
      <c r="F873" s="865" t="s">
        <v>442</v>
      </c>
      <c r="G873" s="865" t="s">
        <v>442</v>
      </c>
      <c r="H873" s="865" t="s">
        <v>442</v>
      </c>
      <c r="I873" s="865" t="s">
        <v>442</v>
      </c>
      <c r="J873" s="865" t="s">
        <v>68</v>
      </c>
      <c r="K873" s="874" t="s">
        <v>7934</v>
      </c>
      <c r="L873" s="865" t="s">
        <v>444</v>
      </c>
      <c r="M873" s="865" t="s">
        <v>8454</v>
      </c>
    </row>
    <row r="874" spans="1:13" s="871" customFormat="1" ht="16.5" customHeight="1">
      <c r="A874" s="22">
        <v>10</v>
      </c>
      <c r="B874" s="865" t="s">
        <v>7414</v>
      </c>
      <c r="C874" s="865" t="s">
        <v>7415</v>
      </c>
      <c r="D874" s="865" t="s">
        <v>387</v>
      </c>
      <c r="E874" s="865" t="s">
        <v>442</v>
      </c>
      <c r="F874" s="865" t="s">
        <v>442</v>
      </c>
      <c r="G874" s="865" t="s">
        <v>442</v>
      </c>
      <c r="H874" s="865" t="s">
        <v>442</v>
      </c>
      <c r="I874" s="865" t="s">
        <v>442</v>
      </c>
      <c r="J874" s="865" t="s">
        <v>68</v>
      </c>
      <c r="K874" s="874" t="s">
        <v>7934</v>
      </c>
      <c r="L874" s="865" t="s">
        <v>444</v>
      </c>
      <c r="M874" s="865" t="s">
        <v>8454</v>
      </c>
    </row>
    <row r="875" spans="1:13" s="871" customFormat="1" ht="16.5" customHeight="1">
      <c r="A875" s="22">
        <v>11</v>
      </c>
      <c r="B875" s="865" t="s">
        <v>8762</v>
      </c>
      <c r="C875" s="865" t="s">
        <v>8763</v>
      </c>
      <c r="D875" s="865" t="s">
        <v>387</v>
      </c>
      <c r="E875" s="865" t="s">
        <v>442</v>
      </c>
      <c r="F875" s="865" t="s">
        <v>442</v>
      </c>
      <c r="G875" s="865" t="s">
        <v>442</v>
      </c>
      <c r="H875" s="865" t="s">
        <v>442</v>
      </c>
      <c r="I875" s="865" t="s">
        <v>442</v>
      </c>
      <c r="J875" s="865" t="s">
        <v>68</v>
      </c>
      <c r="K875" s="874" t="s">
        <v>7934</v>
      </c>
      <c r="L875" s="865" t="s">
        <v>444</v>
      </c>
      <c r="M875" s="865" t="s">
        <v>8454</v>
      </c>
    </row>
    <row r="876" spans="1:13" s="871" customFormat="1" ht="16.5" customHeight="1">
      <c r="A876" s="22">
        <v>12</v>
      </c>
      <c r="B876" s="865" t="s">
        <v>8764</v>
      </c>
      <c r="C876" s="865" t="s">
        <v>8765</v>
      </c>
      <c r="D876" s="865" t="s">
        <v>56</v>
      </c>
      <c r="E876" s="865" t="s">
        <v>442</v>
      </c>
      <c r="F876" s="865" t="s">
        <v>442</v>
      </c>
      <c r="G876" s="865" t="s">
        <v>442</v>
      </c>
      <c r="H876" s="865" t="s">
        <v>442</v>
      </c>
      <c r="I876" s="865" t="s">
        <v>442</v>
      </c>
      <c r="J876" s="865" t="s">
        <v>89</v>
      </c>
      <c r="K876" s="874" t="s">
        <v>7934</v>
      </c>
      <c r="L876" s="865" t="s">
        <v>444</v>
      </c>
      <c r="M876" s="865" t="s">
        <v>8454</v>
      </c>
    </row>
    <row r="877" spans="1:13" s="871" customFormat="1" ht="16.5" customHeight="1">
      <c r="A877" s="22">
        <v>13</v>
      </c>
      <c r="B877" s="865" t="s">
        <v>8766</v>
      </c>
      <c r="C877" s="865" t="s">
        <v>8767</v>
      </c>
      <c r="D877" s="865" t="s">
        <v>387</v>
      </c>
      <c r="E877" s="865" t="s">
        <v>442</v>
      </c>
      <c r="F877" s="865" t="s">
        <v>442</v>
      </c>
      <c r="G877" s="865" t="s">
        <v>442</v>
      </c>
      <c r="H877" s="865" t="s">
        <v>442</v>
      </c>
      <c r="I877" s="865" t="s">
        <v>442</v>
      </c>
      <c r="J877" s="865" t="s">
        <v>68</v>
      </c>
      <c r="K877" s="874" t="s">
        <v>7934</v>
      </c>
      <c r="L877" s="865" t="s">
        <v>444</v>
      </c>
      <c r="M877" s="865" t="s">
        <v>8454</v>
      </c>
    </row>
    <row r="878" spans="1:13" s="871" customFormat="1" ht="16.5" customHeight="1">
      <c r="A878" s="22">
        <v>14</v>
      </c>
      <c r="B878" s="865" t="s">
        <v>8768</v>
      </c>
      <c r="C878" s="865" t="s">
        <v>8769</v>
      </c>
      <c r="D878" s="865" t="s">
        <v>387</v>
      </c>
      <c r="E878" s="865" t="s">
        <v>442</v>
      </c>
      <c r="F878" s="865" t="s">
        <v>442</v>
      </c>
      <c r="G878" s="865" t="s">
        <v>442</v>
      </c>
      <c r="H878" s="865" t="s">
        <v>442</v>
      </c>
      <c r="I878" s="865" t="s">
        <v>442</v>
      </c>
      <c r="J878" s="865" t="s">
        <v>68</v>
      </c>
      <c r="K878" s="874" t="s">
        <v>7934</v>
      </c>
      <c r="L878" s="865" t="s">
        <v>444</v>
      </c>
      <c r="M878" s="865" t="s">
        <v>8454</v>
      </c>
    </row>
    <row r="879" spans="1:13" s="871" customFormat="1" ht="16.5" customHeight="1">
      <c r="A879" s="22">
        <v>15</v>
      </c>
      <c r="B879" s="865" t="s">
        <v>8770</v>
      </c>
      <c r="C879" s="865" t="s">
        <v>8771</v>
      </c>
      <c r="D879" s="865" t="s">
        <v>387</v>
      </c>
      <c r="E879" s="865" t="s">
        <v>442</v>
      </c>
      <c r="F879" s="865" t="s">
        <v>442</v>
      </c>
      <c r="G879" s="865" t="s">
        <v>442</v>
      </c>
      <c r="H879" s="865" t="s">
        <v>442</v>
      </c>
      <c r="I879" s="865" t="s">
        <v>442</v>
      </c>
      <c r="J879" s="865" t="s">
        <v>68</v>
      </c>
      <c r="K879" s="874" t="s">
        <v>7934</v>
      </c>
      <c r="L879" s="865" t="s">
        <v>444</v>
      </c>
      <c r="M879" s="865" t="s">
        <v>8454</v>
      </c>
    </row>
    <row r="880" spans="1:13" s="871" customFormat="1" ht="16.5" customHeight="1">
      <c r="A880" s="22">
        <v>16</v>
      </c>
      <c r="B880" s="865" t="s">
        <v>8772</v>
      </c>
      <c r="C880" s="865" t="s">
        <v>8773</v>
      </c>
      <c r="D880" s="865" t="s">
        <v>387</v>
      </c>
      <c r="E880" s="865" t="s">
        <v>8937</v>
      </c>
      <c r="F880" s="865" t="s">
        <v>8938</v>
      </c>
      <c r="G880" s="865" t="s">
        <v>8939</v>
      </c>
      <c r="H880" s="865" t="s">
        <v>8944</v>
      </c>
      <c r="I880" s="865" t="s">
        <v>8945</v>
      </c>
      <c r="J880" s="865" t="s">
        <v>68</v>
      </c>
      <c r="K880" s="865" t="s">
        <v>8946</v>
      </c>
      <c r="L880" s="865" t="s">
        <v>394</v>
      </c>
      <c r="M880" s="865"/>
    </row>
    <row r="881" spans="1:13" s="871" customFormat="1" ht="16.5" customHeight="1">
      <c r="A881" s="22">
        <v>17</v>
      </c>
      <c r="B881" s="865" t="s">
        <v>7938</v>
      </c>
      <c r="C881" s="865" t="s">
        <v>7939</v>
      </c>
      <c r="D881" s="865" t="s">
        <v>387</v>
      </c>
      <c r="E881" s="865" t="s">
        <v>442</v>
      </c>
      <c r="F881" s="865" t="s">
        <v>442</v>
      </c>
      <c r="G881" s="865" t="s">
        <v>442</v>
      </c>
      <c r="H881" s="865" t="s">
        <v>442</v>
      </c>
      <c r="I881" s="865" t="s">
        <v>442</v>
      </c>
      <c r="J881" s="865" t="s">
        <v>68</v>
      </c>
      <c r="K881" s="874" t="s">
        <v>7934</v>
      </c>
      <c r="L881" s="865" t="s">
        <v>444</v>
      </c>
      <c r="M881" s="865" t="s">
        <v>8454</v>
      </c>
    </row>
    <row r="882" spans="1:13" s="871" customFormat="1" ht="16.5" customHeight="1">
      <c r="A882" s="22">
        <v>18</v>
      </c>
      <c r="B882" s="865" t="s">
        <v>7943</v>
      </c>
      <c r="C882" s="865" t="s">
        <v>7944</v>
      </c>
      <c r="D882" s="865" t="s">
        <v>387</v>
      </c>
      <c r="E882" s="865" t="s">
        <v>8937</v>
      </c>
      <c r="F882" s="865" t="s">
        <v>8938</v>
      </c>
      <c r="G882" s="865" t="s">
        <v>8939</v>
      </c>
      <c r="H882" s="865" t="s">
        <v>7945</v>
      </c>
      <c r="I882" s="865" t="s">
        <v>7432</v>
      </c>
      <c r="J882" s="865" t="s">
        <v>68</v>
      </c>
      <c r="K882" s="865" t="s">
        <v>8862</v>
      </c>
      <c r="L882" s="865" t="s">
        <v>394</v>
      </c>
      <c r="M882" s="865"/>
    </row>
    <row r="883" spans="1:13" s="871" customFormat="1" ht="16.5" customHeight="1">
      <c r="A883" s="22">
        <v>19</v>
      </c>
      <c r="B883" s="865" t="s">
        <v>7948</v>
      </c>
      <c r="C883" s="865" t="s">
        <v>7949</v>
      </c>
      <c r="D883" s="865" t="s">
        <v>387</v>
      </c>
      <c r="E883" s="865" t="s">
        <v>8937</v>
      </c>
      <c r="F883" s="865" t="s">
        <v>8938</v>
      </c>
      <c r="G883" s="865" t="s">
        <v>8939</v>
      </c>
      <c r="H883" s="865" t="s">
        <v>7952</v>
      </c>
      <c r="I883" s="865" t="s">
        <v>7955</v>
      </c>
      <c r="J883" s="865" t="s">
        <v>68</v>
      </c>
      <c r="K883" s="865" t="s">
        <v>8458</v>
      </c>
      <c r="L883" s="865" t="s">
        <v>394</v>
      </c>
      <c r="M883" s="865"/>
    </row>
    <row r="884" spans="1:13" s="871" customFormat="1" ht="16.5" customHeight="1">
      <c r="A884" s="22">
        <v>20</v>
      </c>
      <c r="B884" s="865" t="s">
        <v>7952</v>
      </c>
      <c r="C884" s="865" t="s">
        <v>7953</v>
      </c>
      <c r="D884" s="865" t="s">
        <v>387</v>
      </c>
      <c r="E884" s="865" t="s">
        <v>8937</v>
      </c>
      <c r="F884" s="865" t="s">
        <v>8938</v>
      </c>
      <c r="G884" s="865" t="s">
        <v>8939</v>
      </c>
      <c r="H884" s="865" t="s">
        <v>7948</v>
      </c>
      <c r="I884" s="865" t="s">
        <v>7442</v>
      </c>
      <c r="J884" s="865" t="s">
        <v>68</v>
      </c>
      <c r="K884" s="865" t="s">
        <v>8863</v>
      </c>
      <c r="L884" s="865" t="s">
        <v>394</v>
      </c>
      <c r="M884" s="865"/>
    </row>
    <row r="885" spans="1:13" s="871" customFormat="1" ht="16.5" customHeight="1">
      <c r="A885" s="22">
        <v>21</v>
      </c>
      <c r="B885" s="865" t="s">
        <v>397</v>
      </c>
      <c r="C885" s="865" t="s">
        <v>398</v>
      </c>
      <c r="D885" s="865" t="s">
        <v>387</v>
      </c>
      <c r="E885" s="865" t="s">
        <v>354</v>
      </c>
      <c r="F885" s="865" t="s">
        <v>389</v>
      </c>
      <c r="G885" s="865" t="s">
        <v>7957</v>
      </c>
      <c r="H885" s="865" t="s">
        <v>7958</v>
      </c>
      <c r="I885" s="865" t="s">
        <v>7959</v>
      </c>
      <c r="J885" s="865" t="s">
        <v>68</v>
      </c>
      <c r="K885" s="865" t="s">
        <v>8459</v>
      </c>
      <c r="L885" s="865" t="s">
        <v>394</v>
      </c>
      <c r="M885" s="865"/>
    </row>
    <row r="886" spans="1:13" s="871" customFormat="1" ht="16.5" customHeight="1">
      <c r="A886" s="22">
        <v>22</v>
      </c>
      <c r="B886" s="865" t="s">
        <v>1448</v>
      </c>
      <c r="C886" s="865" t="s">
        <v>1447</v>
      </c>
      <c r="D886" s="865" t="s">
        <v>387</v>
      </c>
      <c r="E886" s="865" t="s">
        <v>442</v>
      </c>
      <c r="F886" s="865" t="s">
        <v>442</v>
      </c>
      <c r="G886" s="865" t="s">
        <v>442</v>
      </c>
      <c r="H886" s="865" t="s">
        <v>442</v>
      </c>
      <c r="I886" s="865" t="s">
        <v>442</v>
      </c>
      <c r="J886" s="865" t="s">
        <v>68</v>
      </c>
      <c r="K886" s="874" t="s">
        <v>7934</v>
      </c>
      <c r="L886" s="865" t="s">
        <v>444</v>
      </c>
      <c r="M886" s="865" t="s">
        <v>8454</v>
      </c>
    </row>
    <row r="887" spans="1:13" s="871" customFormat="1" ht="16.5" customHeight="1">
      <c r="A887" s="22">
        <v>23</v>
      </c>
      <c r="B887" s="865" t="s">
        <v>2424</v>
      </c>
      <c r="C887" s="865" t="s">
        <v>2425</v>
      </c>
      <c r="D887" s="865" t="s">
        <v>387</v>
      </c>
      <c r="E887" s="865" t="s">
        <v>442</v>
      </c>
      <c r="F887" s="865" t="s">
        <v>442</v>
      </c>
      <c r="G887" s="865" t="s">
        <v>442</v>
      </c>
      <c r="H887" s="865" t="s">
        <v>442</v>
      </c>
      <c r="I887" s="865" t="s">
        <v>442</v>
      </c>
      <c r="J887" s="865" t="s">
        <v>68</v>
      </c>
      <c r="K887" s="874" t="s">
        <v>7934</v>
      </c>
      <c r="L887" s="865" t="s">
        <v>444</v>
      </c>
      <c r="M887" s="865" t="s">
        <v>8454</v>
      </c>
    </row>
    <row r="888" spans="1:13" s="871" customFormat="1" ht="16.5" customHeight="1">
      <c r="A888" s="22">
        <v>24</v>
      </c>
      <c r="B888" s="865" t="s">
        <v>1702</v>
      </c>
      <c r="C888" s="865" t="s">
        <v>1511</v>
      </c>
      <c r="D888" s="865" t="s">
        <v>387</v>
      </c>
      <c r="E888" s="865" t="s">
        <v>8937</v>
      </c>
      <c r="F888" s="865" t="s">
        <v>8938</v>
      </c>
      <c r="G888" s="865" t="s">
        <v>8939</v>
      </c>
      <c r="H888" s="865" t="s">
        <v>866</v>
      </c>
      <c r="I888" s="865" t="s">
        <v>7420</v>
      </c>
      <c r="J888" s="865" t="s">
        <v>68</v>
      </c>
      <c r="K888" s="865" t="s">
        <v>8465</v>
      </c>
      <c r="L888" s="865" t="s">
        <v>394</v>
      </c>
      <c r="M888" s="865"/>
    </row>
    <row r="889" spans="1:13" s="871" customFormat="1" ht="16.5" customHeight="1">
      <c r="A889" s="22">
        <v>25</v>
      </c>
      <c r="B889" s="865" t="s">
        <v>7971</v>
      </c>
      <c r="C889" s="865" t="s">
        <v>7972</v>
      </c>
      <c r="D889" s="865" t="s">
        <v>387</v>
      </c>
      <c r="E889" s="865" t="s">
        <v>442</v>
      </c>
      <c r="F889" s="865" t="s">
        <v>442</v>
      </c>
      <c r="G889" s="865" t="s">
        <v>442</v>
      </c>
      <c r="H889" s="865" t="s">
        <v>442</v>
      </c>
      <c r="I889" s="865" t="s">
        <v>442</v>
      </c>
      <c r="J889" s="865" t="s">
        <v>68</v>
      </c>
      <c r="K889" s="874" t="s">
        <v>7934</v>
      </c>
      <c r="L889" s="865" t="s">
        <v>444</v>
      </c>
      <c r="M889" s="865" t="s">
        <v>8454</v>
      </c>
    </row>
    <row r="890" spans="1:13" s="871" customFormat="1" ht="16.5" customHeight="1">
      <c r="A890" s="22">
        <v>26</v>
      </c>
      <c r="B890" s="865" t="s">
        <v>7976</v>
      </c>
      <c r="C890" s="865" t="s">
        <v>7977</v>
      </c>
      <c r="D890" s="865" t="s">
        <v>387</v>
      </c>
      <c r="E890" s="865" t="s">
        <v>442</v>
      </c>
      <c r="F890" s="865" t="s">
        <v>442</v>
      </c>
      <c r="G890" s="865" t="s">
        <v>442</v>
      </c>
      <c r="H890" s="865" t="s">
        <v>442</v>
      </c>
      <c r="I890" s="865" t="s">
        <v>442</v>
      </c>
      <c r="J890" s="865" t="s">
        <v>68</v>
      </c>
      <c r="K890" s="874" t="s">
        <v>7934</v>
      </c>
      <c r="L890" s="865" t="s">
        <v>444</v>
      </c>
      <c r="M890" s="865" t="s">
        <v>8454</v>
      </c>
    </row>
    <row r="891" spans="1:13" s="871" customFormat="1" ht="16.5" customHeight="1">
      <c r="A891" s="22">
        <v>27</v>
      </c>
      <c r="B891" s="865" t="s">
        <v>7981</v>
      </c>
      <c r="C891" s="865" t="s">
        <v>7982</v>
      </c>
      <c r="D891" s="865" t="s">
        <v>387</v>
      </c>
      <c r="E891" s="865" t="s">
        <v>442</v>
      </c>
      <c r="F891" s="865" t="s">
        <v>442</v>
      </c>
      <c r="G891" s="865" t="s">
        <v>442</v>
      </c>
      <c r="H891" s="865" t="s">
        <v>442</v>
      </c>
      <c r="I891" s="865" t="s">
        <v>442</v>
      </c>
      <c r="J891" s="865" t="s">
        <v>68</v>
      </c>
      <c r="K891" s="874" t="s">
        <v>7934</v>
      </c>
      <c r="L891" s="865" t="s">
        <v>444</v>
      </c>
      <c r="M891" s="865" t="s">
        <v>8454</v>
      </c>
    </row>
    <row r="892" spans="1:13" s="871" customFormat="1" ht="16.5" customHeight="1">
      <c r="A892" s="22">
        <v>28</v>
      </c>
      <c r="B892" s="865" t="s">
        <v>7988</v>
      </c>
      <c r="C892" s="865" t="s">
        <v>7989</v>
      </c>
      <c r="D892" s="865" t="s">
        <v>387</v>
      </c>
      <c r="E892" s="865" t="s">
        <v>8937</v>
      </c>
      <c r="F892" s="865" t="s">
        <v>8938</v>
      </c>
      <c r="G892" s="865" t="s">
        <v>8939</v>
      </c>
      <c r="H892" s="865" t="s">
        <v>7483</v>
      </c>
      <c r="I892" s="865" t="s">
        <v>7484</v>
      </c>
      <c r="J892" s="865" t="s">
        <v>68</v>
      </c>
      <c r="K892" s="865" t="s">
        <v>8468</v>
      </c>
      <c r="L892" s="865" t="s">
        <v>394</v>
      </c>
      <c r="M892" s="865"/>
    </row>
    <row r="893" spans="1:13" s="871" customFormat="1" ht="16.5" customHeight="1">
      <c r="A893" s="22">
        <v>29</v>
      </c>
      <c r="B893" s="865" t="s">
        <v>7992</v>
      </c>
      <c r="C893" s="865" t="s">
        <v>7993</v>
      </c>
      <c r="D893" s="865" t="s">
        <v>387</v>
      </c>
      <c r="E893" s="865" t="s">
        <v>336</v>
      </c>
      <c r="F893" s="865" t="s">
        <v>8440</v>
      </c>
      <c r="G893" s="865" t="s">
        <v>8441</v>
      </c>
      <c r="H893" s="865" t="s">
        <v>8691</v>
      </c>
      <c r="I893" s="865" t="s">
        <v>8692</v>
      </c>
      <c r="J893" s="865" t="s">
        <v>68</v>
      </c>
      <c r="K893" s="865" t="s">
        <v>8864</v>
      </c>
      <c r="L893" s="865" t="s">
        <v>394</v>
      </c>
      <c r="M893" s="865"/>
    </row>
    <row r="894" spans="1:13" s="871" customFormat="1" ht="16.5" customHeight="1">
      <c r="A894" s="22">
        <v>30</v>
      </c>
      <c r="B894" s="865" t="s">
        <v>1919</v>
      </c>
      <c r="C894" s="865" t="s">
        <v>1920</v>
      </c>
      <c r="D894" s="865" t="s">
        <v>387</v>
      </c>
      <c r="E894" s="865" t="s">
        <v>8937</v>
      </c>
      <c r="F894" s="865" t="s">
        <v>8938</v>
      </c>
      <c r="G894" s="865" t="s">
        <v>8939</v>
      </c>
      <c r="H894" s="865" t="s">
        <v>8947</v>
      </c>
      <c r="I894" s="865" t="s">
        <v>8905</v>
      </c>
      <c r="J894" s="865" t="s">
        <v>68</v>
      </c>
      <c r="K894" s="865" t="s">
        <v>8948</v>
      </c>
      <c r="L894" s="865" t="s">
        <v>394</v>
      </c>
      <c r="M894" s="865"/>
    </row>
    <row r="895" spans="1:13" s="871" customFormat="1" ht="16.5" customHeight="1">
      <c r="A895" s="22">
        <v>31</v>
      </c>
      <c r="B895" s="865" t="s">
        <v>7999</v>
      </c>
      <c r="C895" s="865" t="s">
        <v>8000</v>
      </c>
      <c r="D895" s="865" t="s">
        <v>387</v>
      </c>
      <c r="E895" s="865" t="s">
        <v>336</v>
      </c>
      <c r="F895" s="865" t="s">
        <v>2625</v>
      </c>
      <c r="G895" s="865" t="s">
        <v>8681</v>
      </c>
      <c r="H895" s="865" t="s">
        <v>2627</v>
      </c>
      <c r="I895" s="865" t="s">
        <v>2628</v>
      </c>
      <c r="J895" s="865" t="s">
        <v>68</v>
      </c>
      <c r="K895" s="865" t="s">
        <v>8865</v>
      </c>
      <c r="L895" s="865" t="s">
        <v>394</v>
      </c>
      <c r="M895" s="865"/>
    </row>
    <row r="896" spans="1:13" s="871" customFormat="1" ht="16.5" customHeight="1">
      <c r="A896" s="22">
        <v>32</v>
      </c>
      <c r="B896" s="865" t="s">
        <v>8008</v>
      </c>
      <c r="C896" s="865" t="s">
        <v>8009</v>
      </c>
      <c r="D896" s="865" t="s">
        <v>387</v>
      </c>
      <c r="E896" s="865" t="s">
        <v>442</v>
      </c>
      <c r="F896" s="865" t="s">
        <v>442</v>
      </c>
      <c r="G896" s="865" t="s">
        <v>442</v>
      </c>
      <c r="H896" s="865" t="s">
        <v>442</v>
      </c>
      <c r="I896" s="865" t="s">
        <v>442</v>
      </c>
      <c r="J896" s="865" t="s">
        <v>68</v>
      </c>
      <c r="K896" s="874" t="s">
        <v>7934</v>
      </c>
      <c r="L896" s="865" t="s">
        <v>444</v>
      </c>
      <c r="M896" s="865" t="s">
        <v>8454</v>
      </c>
    </row>
    <row r="897" spans="1:13" s="871" customFormat="1" ht="16.5" customHeight="1">
      <c r="A897" s="22">
        <v>33</v>
      </c>
      <c r="B897" s="865" t="s">
        <v>8010</v>
      </c>
      <c r="C897" s="865" t="s">
        <v>8011</v>
      </c>
      <c r="D897" s="865" t="s">
        <v>387</v>
      </c>
      <c r="E897" s="865" t="s">
        <v>442</v>
      </c>
      <c r="F897" s="865" t="s">
        <v>442</v>
      </c>
      <c r="G897" s="865" t="s">
        <v>442</v>
      </c>
      <c r="H897" s="865" t="s">
        <v>442</v>
      </c>
      <c r="I897" s="865" t="s">
        <v>442</v>
      </c>
      <c r="J897" s="865" t="s">
        <v>68</v>
      </c>
      <c r="K897" s="874" t="s">
        <v>7934</v>
      </c>
      <c r="L897" s="865" t="s">
        <v>444</v>
      </c>
      <c r="M897" s="865" t="s">
        <v>8454</v>
      </c>
    </row>
    <row r="898" spans="1:13" s="871" customFormat="1" ht="16.5" customHeight="1">
      <c r="A898" s="22">
        <v>34</v>
      </c>
      <c r="B898" s="865" t="s">
        <v>8015</v>
      </c>
      <c r="C898" s="865" t="s">
        <v>8016</v>
      </c>
      <c r="D898" s="865" t="s">
        <v>56</v>
      </c>
      <c r="E898" s="865" t="s">
        <v>442</v>
      </c>
      <c r="F898" s="865" t="s">
        <v>442</v>
      </c>
      <c r="G898" s="865" t="s">
        <v>442</v>
      </c>
      <c r="H898" s="865" t="s">
        <v>442</v>
      </c>
      <c r="I898" s="865" t="s">
        <v>442</v>
      </c>
      <c r="J898" s="865" t="s">
        <v>89</v>
      </c>
      <c r="K898" s="874" t="s">
        <v>7934</v>
      </c>
      <c r="L898" s="865" t="s">
        <v>444</v>
      </c>
      <c r="M898" s="865" t="s">
        <v>8454</v>
      </c>
    </row>
    <row r="899" spans="1:13" s="871" customFormat="1" ht="16.5" customHeight="1">
      <c r="A899" s="22">
        <v>35</v>
      </c>
      <c r="B899" s="865" t="s">
        <v>8020</v>
      </c>
      <c r="C899" s="865" t="s">
        <v>8021</v>
      </c>
      <c r="D899" s="865" t="s">
        <v>56</v>
      </c>
      <c r="E899" s="865" t="s">
        <v>442</v>
      </c>
      <c r="F899" s="865" t="s">
        <v>442</v>
      </c>
      <c r="G899" s="865" t="s">
        <v>442</v>
      </c>
      <c r="H899" s="865" t="s">
        <v>442</v>
      </c>
      <c r="I899" s="865" t="s">
        <v>442</v>
      </c>
      <c r="J899" s="865" t="s">
        <v>89</v>
      </c>
      <c r="K899" s="874" t="s">
        <v>7934</v>
      </c>
      <c r="L899" s="865" t="s">
        <v>444</v>
      </c>
      <c r="M899" s="865" t="s">
        <v>8454</v>
      </c>
    </row>
    <row r="900" spans="1:13" s="871" customFormat="1" ht="16.5" customHeight="1">
      <c r="A900" s="22">
        <v>36</v>
      </c>
      <c r="B900" s="865" t="s">
        <v>8775</v>
      </c>
      <c r="C900" s="865" t="s">
        <v>8026</v>
      </c>
      <c r="D900" s="865" t="s">
        <v>56</v>
      </c>
      <c r="E900" s="865" t="s">
        <v>8937</v>
      </c>
      <c r="F900" s="865" t="s">
        <v>8938</v>
      </c>
      <c r="G900" s="865" t="s">
        <v>8939</v>
      </c>
      <c r="H900" s="865" t="s">
        <v>8949</v>
      </c>
      <c r="I900" s="865" t="s">
        <v>7437</v>
      </c>
      <c r="J900" s="865" t="s">
        <v>89</v>
      </c>
      <c r="K900" s="865" t="s">
        <v>8866</v>
      </c>
      <c r="L900" s="865" t="s">
        <v>394</v>
      </c>
      <c r="M900" s="865"/>
    </row>
    <row r="901" spans="1:13" s="871" customFormat="1" ht="16.5" customHeight="1">
      <c r="A901" s="22">
        <v>37</v>
      </c>
      <c r="B901" s="865" t="s">
        <v>7986</v>
      </c>
      <c r="C901" s="865" t="s">
        <v>7987</v>
      </c>
      <c r="D901" s="865" t="s">
        <v>387</v>
      </c>
      <c r="E901" s="865" t="s">
        <v>442</v>
      </c>
      <c r="F901" s="865" t="s">
        <v>442</v>
      </c>
      <c r="G901" s="865" t="s">
        <v>442</v>
      </c>
      <c r="H901" s="865" t="s">
        <v>442</v>
      </c>
      <c r="I901" s="865" t="s">
        <v>442</v>
      </c>
      <c r="J901" s="865" t="s">
        <v>68</v>
      </c>
      <c r="K901" s="874" t="s">
        <v>7934</v>
      </c>
      <c r="L901" s="865" t="s">
        <v>444</v>
      </c>
      <c r="M901" s="865" t="s">
        <v>8454</v>
      </c>
    </row>
    <row r="902" spans="1:13" s="871" customFormat="1" ht="16.5" customHeight="1">
      <c r="A902" s="22">
        <v>38</v>
      </c>
      <c r="B902" s="865" t="s">
        <v>8030</v>
      </c>
      <c r="C902" s="865" t="s">
        <v>8031</v>
      </c>
      <c r="D902" s="865" t="s">
        <v>387</v>
      </c>
      <c r="E902" s="865" t="s">
        <v>442</v>
      </c>
      <c r="F902" s="865" t="s">
        <v>442</v>
      </c>
      <c r="G902" s="865" t="s">
        <v>442</v>
      </c>
      <c r="H902" s="865" t="s">
        <v>442</v>
      </c>
      <c r="I902" s="865" t="s">
        <v>442</v>
      </c>
      <c r="J902" s="865" t="s">
        <v>68</v>
      </c>
      <c r="K902" s="874" t="s">
        <v>7934</v>
      </c>
      <c r="L902" s="865" t="s">
        <v>444</v>
      </c>
      <c r="M902" s="865" t="s">
        <v>8454</v>
      </c>
    </row>
    <row r="903" spans="1:13" s="871" customFormat="1" ht="16.5" customHeight="1">
      <c r="A903" s="22">
        <v>39</v>
      </c>
      <c r="B903" s="865" t="s">
        <v>8035</v>
      </c>
      <c r="C903" s="865" t="s">
        <v>8036</v>
      </c>
      <c r="D903" s="865" t="s">
        <v>387</v>
      </c>
      <c r="E903" s="865" t="s">
        <v>442</v>
      </c>
      <c r="F903" s="865" t="s">
        <v>442</v>
      </c>
      <c r="G903" s="865" t="s">
        <v>442</v>
      </c>
      <c r="H903" s="865" t="s">
        <v>442</v>
      </c>
      <c r="I903" s="865" t="s">
        <v>442</v>
      </c>
      <c r="J903" s="865" t="s">
        <v>68</v>
      </c>
      <c r="K903" s="874" t="s">
        <v>7934</v>
      </c>
      <c r="L903" s="865" t="s">
        <v>444</v>
      </c>
      <c r="M903" s="865" t="s">
        <v>8454</v>
      </c>
    </row>
    <row r="904" spans="1:13" s="871" customFormat="1" ht="16.5" customHeight="1">
      <c r="A904" s="22">
        <v>40</v>
      </c>
      <c r="B904" s="865" t="s">
        <v>8040</v>
      </c>
      <c r="C904" s="865" t="s">
        <v>8041</v>
      </c>
      <c r="D904" s="865" t="s">
        <v>387</v>
      </c>
      <c r="E904" s="865" t="s">
        <v>442</v>
      </c>
      <c r="F904" s="865" t="s">
        <v>442</v>
      </c>
      <c r="G904" s="865" t="s">
        <v>442</v>
      </c>
      <c r="H904" s="865" t="s">
        <v>442</v>
      </c>
      <c r="I904" s="865" t="s">
        <v>442</v>
      </c>
      <c r="J904" s="865" t="s">
        <v>68</v>
      </c>
      <c r="K904" s="874" t="s">
        <v>7934</v>
      </c>
      <c r="L904" s="865" t="s">
        <v>444</v>
      </c>
      <c r="M904" s="865" t="s">
        <v>8454</v>
      </c>
    </row>
    <row r="905" spans="1:13" s="871" customFormat="1" ht="16.5" customHeight="1">
      <c r="A905" s="22">
        <v>41</v>
      </c>
      <c r="B905" s="865" t="s">
        <v>8042</v>
      </c>
      <c r="C905" s="865" t="s">
        <v>8043</v>
      </c>
      <c r="D905" s="865" t="s">
        <v>387</v>
      </c>
      <c r="E905" s="865" t="s">
        <v>8937</v>
      </c>
      <c r="F905" s="865" t="s">
        <v>8938</v>
      </c>
      <c r="G905" s="865" t="s">
        <v>8939</v>
      </c>
      <c r="H905" s="865" t="s">
        <v>8950</v>
      </c>
      <c r="I905" s="865" t="s">
        <v>7492</v>
      </c>
      <c r="J905" s="865" t="s">
        <v>68</v>
      </c>
      <c r="K905" s="865" t="s">
        <v>8951</v>
      </c>
      <c r="L905" s="865" t="s">
        <v>394</v>
      </c>
      <c r="M905" s="865"/>
    </row>
    <row r="906" spans="1:13" s="871" customFormat="1" ht="16.5" customHeight="1">
      <c r="A906" s="22">
        <v>42</v>
      </c>
      <c r="B906" s="865" t="s">
        <v>8777</v>
      </c>
      <c r="C906" s="865" t="s">
        <v>8778</v>
      </c>
      <c r="D906" s="865" t="s">
        <v>387</v>
      </c>
      <c r="E906" s="865" t="s">
        <v>442</v>
      </c>
      <c r="F906" s="865" t="s">
        <v>442</v>
      </c>
      <c r="G906" s="865" t="s">
        <v>442</v>
      </c>
      <c r="H906" s="865" t="s">
        <v>442</v>
      </c>
      <c r="I906" s="865" t="s">
        <v>442</v>
      </c>
      <c r="J906" s="865" t="s">
        <v>68</v>
      </c>
      <c r="K906" s="874" t="s">
        <v>7934</v>
      </c>
      <c r="L906" s="865" t="s">
        <v>444</v>
      </c>
      <c r="M906" s="865" t="s">
        <v>8454</v>
      </c>
    </row>
    <row r="907" spans="1:13" s="871" customFormat="1" ht="16.5" customHeight="1">
      <c r="A907" s="22">
        <v>43</v>
      </c>
      <c r="B907" s="865" t="s">
        <v>8044</v>
      </c>
      <c r="C907" s="865" t="s">
        <v>8045</v>
      </c>
      <c r="D907" s="865" t="s">
        <v>387</v>
      </c>
      <c r="E907" s="865" t="s">
        <v>8937</v>
      </c>
      <c r="F907" s="865" t="s">
        <v>8938</v>
      </c>
      <c r="G907" s="865" t="s">
        <v>8939</v>
      </c>
      <c r="H907" s="865" t="s">
        <v>8952</v>
      </c>
      <c r="I907" s="865" t="s">
        <v>8932</v>
      </c>
      <c r="J907" s="865" t="s">
        <v>68</v>
      </c>
      <c r="K907" s="865" t="s">
        <v>8953</v>
      </c>
      <c r="L907" s="865" t="s">
        <v>394</v>
      </c>
      <c r="M907" s="865"/>
    </row>
    <row r="908" spans="1:13" s="871" customFormat="1" ht="16.5" customHeight="1">
      <c r="A908" s="22">
        <v>44</v>
      </c>
      <c r="B908" s="865" t="s">
        <v>8779</v>
      </c>
      <c r="C908" s="865" t="s">
        <v>8780</v>
      </c>
      <c r="D908" s="865" t="s">
        <v>56</v>
      </c>
      <c r="E908" s="865" t="s">
        <v>442</v>
      </c>
      <c r="F908" s="865" t="s">
        <v>442</v>
      </c>
      <c r="G908" s="865" t="s">
        <v>442</v>
      </c>
      <c r="H908" s="865" t="s">
        <v>442</v>
      </c>
      <c r="I908" s="865" t="s">
        <v>442</v>
      </c>
      <c r="J908" s="865" t="s">
        <v>89</v>
      </c>
      <c r="K908" s="874" t="s">
        <v>7934</v>
      </c>
      <c r="L908" s="865" t="s">
        <v>444</v>
      </c>
      <c r="M908" s="865" t="s">
        <v>8454</v>
      </c>
    </row>
    <row r="909" spans="1:13" s="871" customFormat="1" ht="16.5" customHeight="1">
      <c r="A909" s="22">
        <v>45</v>
      </c>
      <c r="B909" s="865" t="s">
        <v>8049</v>
      </c>
      <c r="C909" s="865" t="s">
        <v>8050</v>
      </c>
      <c r="D909" s="865" t="s">
        <v>56</v>
      </c>
      <c r="E909" s="865" t="s">
        <v>442</v>
      </c>
      <c r="F909" s="865" t="s">
        <v>442</v>
      </c>
      <c r="G909" s="865" t="s">
        <v>442</v>
      </c>
      <c r="H909" s="865" t="s">
        <v>442</v>
      </c>
      <c r="I909" s="865" t="s">
        <v>442</v>
      </c>
      <c r="J909" s="865" t="s">
        <v>89</v>
      </c>
      <c r="K909" s="874" t="s">
        <v>7934</v>
      </c>
      <c r="L909" s="865" t="s">
        <v>444</v>
      </c>
      <c r="M909" s="865" t="s">
        <v>8454</v>
      </c>
    </row>
    <row r="910" spans="1:13" s="871" customFormat="1" ht="16.5" customHeight="1">
      <c r="A910" s="22">
        <v>46</v>
      </c>
      <c r="B910" s="865" t="s">
        <v>8059</v>
      </c>
      <c r="C910" s="865" t="s">
        <v>8060</v>
      </c>
      <c r="D910" s="865" t="s">
        <v>387</v>
      </c>
      <c r="E910" s="865" t="s">
        <v>442</v>
      </c>
      <c r="F910" s="865" t="s">
        <v>442</v>
      </c>
      <c r="G910" s="865" t="s">
        <v>442</v>
      </c>
      <c r="H910" s="865" t="s">
        <v>442</v>
      </c>
      <c r="I910" s="865" t="s">
        <v>442</v>
      </c>
      <c r="J910" s="865" t="s">
        <v>68</v>
      </c>
      <c r="K910" s="874" t="s">
        <v>7934</v>
      </c>
      <c r="L910" s="865" t="s">
        <v>444</v>
      </c>
      <c r="M910" s="865" t="s">
        <v>8454</v>
      </c>
    </row>
    <row r="911" spans="1:13" s="871" customFormat="1" ht="16.5" customHeight="1">
      <c r="A911" s="22">
        <v>47</v>
      </c>
      <c r="B911" s="865" t="s">
        <v>8063</v>
      </c>
      <c r="C911" s="865" t="s">
        <v>8064</v>
      </c>
      <c r="D911" s="865" t="s">
        <v>387</v>
      </c>
      <c r="E911" s="865" t="s">
        <v>442</v>
      </c>
      <c r="F911" s="865" t="s">
        <v>442</v>
      </c>
      <c r="G911" s="865" t="s">
        <v>442</v>
      </c>
      <c r="H911" s="865" t="s">
        <v>442</v>
      </c>
      <c r="I911" s="865" t="s">
        <v>442</v>
      </c>
      <c r="J911" s="865" t="s">
        <v>68</v>
      </c>
      <c r="K911" s="874" t="s">
        <v>7934</v>
      </c>
      <c r="L911" s="865" t="s">
        <v>444</v>
      </c>
      <c r="M911" s="865" t="s">
        <v>8454</v>
      </c>
    </row>
    <row r="912" spans="1:13" s="871" customFormat="1" ht="16.5" customHeight="1">
      <c r="A912" s="22">
        <v>48</v>
      </c>
      <c r="B912" s="865" t="s">
        <v>8068</v>
      </c>
      <c r="C912" s="865" t="s">
        <v>8069</v>
      </c>
      <c r="D912" s="865" t="s">
        <v>56</v>
      </c>
      <c r="E912" s="865" t="s">
        <v>442</v>
      </c>
      <c r="F912" s="865" t="s">
        <v>442</v>
      </c>
      <c r="G912" s="865" t="s">
        <v>442</v>
      </c>
      <c r="H912" s="865" t="s">
        <v>442</v>
      </c>
      <c r="I912" s="865" t="s">
        <v>442</v>
      </c>
      <c r="J912" s="865" t="s">
        <v>89</v>
      </c>
      <c r="K912" s="874" t="s">
        <v>7934</v>
      </c>
      <c r="L912" s="865" t="s">
        <v>444</v>
      </c>
      <c r="M912" s="865" t="s">
        <v>8454</v>
      </c>
    </row>
    <row r="913" spans="1:13" s="871" customFormat="1" ht="16.5" customHeight="1">
      <c r="A913" s="22">
        <v>49</v>
      </c>
      <c r="B913" s="865" t="s">
        <v>8073</v>
      </c>
      <c r="C913" s="865" t="s">
        <v>8074</v>
      </c>
      <c r="D913" s="865" t="s">
        <v>387</v>
      </c>
      <c r="E913" s="865" t="s">
        <v>442</v>
      </c>
      <c r="F913" s="865" t="s">
        <v>442</v>
      </c>
      <c r="G913" s="865" t="s">
        <v>442</v>
      </c>
      <c r="H913" s="865" t="s">
        <v>442</v>
      </c>
      <c r="I913" s="865" t="s">
        <v>442</v>
      </c>
      <c r="J913" s="865" t="s">
        <v>68</v>
      </c>
      <c r="K913" s="874" t="s">
        <v>7934</v>
      </c>
      <c r="L913" s="865" t="s">
        <v>444</v>
      </c>
      <c r="M913" s="865" t="s">
        <v>8454</v>
      </c>
    </row>
    <row r="914" spans="1:13" s="871" customFormat="1" ht="16.5" customHeight="1">
      <c r="A914" s="22">
        <v>50</v>
      </c>
      <c r="B914" s="865" t="s">
        <v>8782</v>
      </c>
      <c r="C914" s="865" t="s">
        <v>8079</v>
      </c>
      <c r="D914" s="865" t="s">
        <v>387</v>
      </c>
      <c r="E914" s="865" t="s">
        <v>442</v>
      </c>
      <c r="F914" s="865" t="s">
        <v>442</v>
      </c>
      <c r="G914" s="865" t="s">
        <v>442</v>
      </c>
      <c r="H914" s="865" t="s">
        <v>442</v>
      </c>
      <c r="I914" s="865" t="s">
        <v>442</v>
      </c>
      <c r="J914" s="865" t="s">
        <v>68</v>
      </c>
      <c r="K914" s="874" t="s">
        <v>7934</v>
      </c>
      <c r="L914" s="865" t="s">
        <v>444</v>
      </c>
      <c r="M914" s="865" t="s">
        <v>8454</v>
      </c>
    </row>
    <row r="915" spans="1:13" s="871" customFormat="1" ht="16.5" customHeight="1">
      <c r="A915" s="22">
        <v>51</v>
      </c>
      <c r="B915" s="865" t="s">
        <v>8085</v>
      </c>
      <c r="C915" s="865" t="s">
        <v>8084</v>
      </c>
      <c r="D915" s="865" t="s">
        <v>387</v>
      </c>
      <c r="E915" s="865" t="s">
        <v>442</v>
      </c>
      <c r="F915" s="865" t="s">
        <v>442</v>
      </c>
      <c r="G915" s="865" t="s">
        <v>442</v>
      </c>
      <c r="H915" s="865" t="s">
        <v>442</v>
      </c>
      <c r="I915" s="865" t="s">
        <v>442</v>
      </c>
      <c r="J915" s="865" t="s">
        <v>68</v>
      </c>
      <c r="K915" s="874" t="s">
        <v>7934</v>
      </c>
      <c r="L915" s="865" t="s">
        <v>444</v>
      </c>
      <c r="M915" s="865" t="s">
        <v>8454</v>
      </c>
    </row>
    <row r="916" spans="1:13" s="871" customFormat="1" ht="16.5" customHeight="1">
      <c r="A916" s="22">
        <v>52</v>
      </c>
      <c r="B916" s="865" t="s">
        <v>8730</v>
      </c>
      <c r="C916" s="865" t="s">
        <v>8089</v>
      </c>
      <c r="D916" s="865" t="s">
        <v>387</v>
      </c>
      <c r="E916" s="865" t="s">
        <v>442</v>
      </c>
      <c r="F916" s="865" t="s">
        <v>442</v>
      </c>
      <c r="G916" s="865" t="s">
        <v>442</v>
      </c>
      <c r="H916" s="865" t="s">
        <v>442</v>
      </c>
      <c r="I916" s="865" t="s">
        <v>442</v>
      </c>
      <c r="J916" s="865" t="s">
        <v>68</v>
      </c>
      <c r="K916" s="874" t="s">
        <v>7934</v>
      </c>
      <c r="L916" s="865" t="s">
        <v>444</v>
      </c>
      <c r="M916" s="865" t="s">
        <v>8454</v>
      </c>
    </row>
    <row r="917" spans="1:13" s="871" customFormat="1" ht="16.5" customHeight="1">
      <c r="A917" s="22">
        <v>53</v>
      </c>
      <c r="B917" s="865" t="s">
        <v>8784</v>
      </c>
      <c r="C917" s="865" t="s">
        <v>8094</v>
      </c>
      <c r="D917" s="865" t="s">
        <v>56</v>
      </c>
      <c r="E917" s="865" t="s">
        <v>442</v>
      </c>
      <c r="F917" s="865" t="s">
        <v>442</v>
      </c>
      <c r="G917" s="865" t="s">
        <v>442</v>
      </c>
      <c r="H917" s="865" t="s">
        <v>442</v>
      </c>
      <c r="I917" s="865" t="s">
        <v>442</v>
      </c>
      <c r="J917" s="865" t="s">
        <v>89</v>
      </c>
      <c r="K917" s="874" t="s">
        <v>7934</v>
      </c>
      <c r="L917" s="865" t="s">
        <v>444</v>
      </c>
      <c r="M917" s="865" t="s">
        <v>8454</v>
      </c>
    </row>
    <row r="918" spans="1:13" s="871" customFormat="1" ht="16.5" customHeight="1">
      <c r="A918" s="22">
        <v>54</v>
      </c>
      <c r="B918" s="865" t="s">
        <v>8098</v>
      </c>
      <c r="C918" s="865" t="s">
        <v>8099</v>
      </c>
      <c r="D918" s="865" t="s">
        <v>387</v>
      </c>
      <c r="E918" s="865" t="s">
        <v>442</v>
      </c>
      <c r="F918" s="865" t="s">
        <v>442</v>
      </c>
      <c r="G918" s="865" t="s">
        <v>442</v>
      </c>
      <c r="H918" s="865" t="s">
        <v>442</v>
      </c>
      <c r="I918" s="865" t="s">
        <v>442</v>
      </c>
      <c r="J918" s="865" t="s">
        <v>68</v>
      </c>
      <c r="K918" s="874" t="s">
        <v>7934</v>
      </c>
      <c r="L918" s="865" t="s">
        <v>444</v>
      </c>
      <c r="M918" s="865" t="s">
        <v>8454</v>
      </c>
    </row>
    <row r="919" spans="1:13" s="871" customFormat="1" ht="16.5" customHeight="1">
      <c r="A919" s="22">
        <v>55</v>
      </c>
      <c r="B919" s="865" t="s">
        <v>8103</v>
      </c>
      <c r="C919" s="865" t="s">
        <v>8104</v>
      </c>
      <c r="D919" s="865" t="s">
        <v>387</v>
      </c>
      <c r="E919" s="865" t="s">
        <v>442</v>
      </c>
      <c r="F919" s="865" t="s">
        <v>442</v>
      </c>
      <c r="G919" s="865" t="s">
        <v>442</v>
      </c>
      <c r="H919" s="865" t="s">
        <v>442</v>
      </c>
      <c r="I919" s="865" t="s">
        <v>442</v>
      </c>
      <c r="J919" s="865" t="s">
        <v>68</v>
      </c>
      <c r="K919" s="874" t="s">
        <v>7934</v>
      </c>
      <c r="L919" s="865" t="s">
        <v>444</v>
      </c>
      <c r="M919" s="865" t="s">
        <v>8454</v>
      </c>
    </row>
    <row r="920" spans="1:13" s="871" customFormat="1" ht="16.5" customHeight="1">
      <c r="A920" s="22">
        <v>56</v>
      </c>
      <c r="B920" s="865" t="s">
        <v>8108</v>
      </c>
      <c r="C920" s="865" t="s">
        <v>8109</v>
      </c>
      <c r="D920" s="865" t="s">
        <v>387</v>
      </c>
      <c r="E920" s="865" t="s">
        <v>442</v>
      </c>
      <c r="F920" s="865" t="s">
        <v>442</v>
      </c>
      <c r="G920" s="865" t="s">
        <v>442</v>
      </c>
      <c r="H920" s="865" t="s">
        <v>442</v>
      </c>
      <c r="I920" s="865" t="s">
        <v>442</v>
      </c>
      <c r="J920" s="865" t="s">
        <v>68</v>
      </c>
      <c r="K920" s="874" t="s">
        <v>7934</v>
      </c>
      <c r="L920" s="865" t="s">
        <v>444</v>
      </c>
      <c r="M920" s="865" t="s">
        <v>8454</v>
      </c>
    </row>
    <row r="921" spans="1:13" s="871" customFormat="1" ht="16.5" customHeight="1">
      <c r="A921" s="22">
        <v>57</v>
      </c>
      <c r="B921" s="865" t="s">
        <v>8112</v>
      </c>
      <c r="C921" s="865" t="s">
        <v>8113</v>
      </c>
      <c r="D921" s="865" t="s">
        <v>387</v>
      </c>
      <c r="E921" s="865" t="s">
        <v>442</v>
      </c>
      <c r="F921" s="865" t="s">
        <v>442</v>
      </c>
      <c r="G921" s="865" t="s">
        <v>442</v>
      </c>
      <c r="H921" s="865" t="s">
        <v>442</v>
      </c>
      <c r="I921" s="865" t="s">
        <v>442</v>
      </c>
      <c r="J921" s="865" t="s">
        <v>68</v>
      </c>
      <c r="K921" s="874" t="s">
        <v>7934</v>
      </c>
      <c r="L921" s="865" t="s">
        <v>444</v>
      </c>
      <c r="M921" s="865" t="s">
        <v>8454</v>
      </c>
    </row>
    <row r="922" spans="1:13" s="871" customFormat="1" ht="16.5" customHeight="1">
      <c r="A922" s="22">
        <v>58</v>
      </c>
      <c r="B922" s="865" t="s">
        <v>8117</v>
      </c>
      <c r="C922" s="865" t="s">
        <v>8118</v>
      </c>
      <c r="D922" s="865" t="s">
        <v>56</v>
      </c>
      <c r="E922" s="865" t="s">
        <v>442</v>
      </c>
      <c r="F922" s="865" t="s">
        <v>442</v>
      </c>
      <c r="G922" s="865" t="s">
        <v>442</v>
      </c>
      <c r="H922" s="865" t="s">
        <v>442</v>
      </c>
      <c r="I922" s="865" t="s">
        <v>442</v>
      </c>
      <c r="J922" s="865" t="s">
        <v>89</v>
      </c>
      <c r="K922" s="874" t="s">
        <v>7934</v>
      </c>
      <c r="L922" s="865" t="s">
        <v>444</v>
      </c>
      <c r="M922" s="865" t="s">
        <v>8454</v>
      </c>
    </row>
    <row r="923" spans="1:13" s="871" customFormat="1" ht="16.5" customHeight="1">
      <c r="A923" s="22">
        <v>59</v>
      </c>
      <c r="B923" s="865" t="s">
        <v>8122</v>
      </c>
      <c r="C923" s="865" t="s">
        <v>8123</v>
      </c>
      <c r="D923" s="865" t="s">
        <v>387</v>
      </c>
      <c r="E923" s="865" t="s">
        <v>442</v>
      </c>
      <c r="F923" s="865" t="s">
        <v>442</v>
      </c>
      <c r="G923" s="865" t="s">
        <v>442</v>
      </c>
      <c r="H923" s="865" t="s">
        <v>442</v>
      </c>
      <c r="I923" s="865" t="s">
        <v>442</v>
      </c>
      <c r="J923" s="865" t="s">
        <v>68</v>
      </c>
      <c r="K923" s="874" t="s">
        <v>7934</v>
      </c>
      <c r="L923" s="865" t="s">
        <v>444</v>
      </c>
      <c r="M923" s="865" t="s">
        <v>8454</v>
      </c>
    </row>
    <row r="924" spans="1:13" s="871" customFormat="1" ht="16.5" customHeight="1">
      <c r="A924" s="22">
        <v>60</v>
      </c>
      <c r="B924" s="865" t="s">
        <v>8127</v>
      </c>
      <c r="C924" s="865" t="s">
        <v>8128</v>
      </c>
      <c r="D924" s="865" t="s">
        <v>387</v>
      </c>
      <c r="E924" s="865" t="s">
        <v>442</v>
      </c>
      <c r="F924" s="865" t="s">
        <v>442</v>
      </c>
      <c r="G924" s="865" t="s">
        <v>442</v>
      </c>
      <c r="H924" s="865" t="s">
        <v>442</v>
      </c>
      <c r="I924" s="865" t="s">
        <v>442</v>
      </c>
      <c r="J924" s="865" t="s">
        <v>68</v>
      </c>
      <c r="K924" s="874" t="s">
        <v>7934</v>
      </c>
      <c r="L924" s="865" t="s">
        <v>444</v>
      </c>
      <c r="M924" s="865" t="s">
        <v>8454</v>
      </c>
    </row>
    <row r="925" spans="1:13" s="871" customFormat="1" ht="16.5" customHeight="1">
      <c r="A925" s="22">
        <v>61</v>
      </c>
      <c r="B925" s="865" t="s">
        <v>8132</v>
      </c>
      <c r="C925" s="865" t="s">
        <v>8133</v>
      </c>
      <c r="D925" s="865" t="s">
        <v>387</v>
      </c>
      <c r="E925" s="865" t="s">
        <v>442</v>
      </c>
      <c r="F925" s="865" t="s">
        <v>442</v>
      </c>
      <c r="G925" s="865" t="s">
        <v>442</v>
      </c>
      <c r="H925" s="865" t="s">
        <v>442</v>
      </c>
      <c r="I925" s="865" t="s">
        <v>442</v>
      </c>
      <c r="J925" s="865" t="s">
        <v>68</v>
      </c>
      <c r="K925" s="874" t="s">
        <v>7934</v>
      </c>
      <c r="L925" s="865" t="s">
        <v>444</v>
      </c>
      <c r="M925" s="865" t="s">
        <v>8454</v>
      </c>
    </row>
    <row r="926" spans="1:13" s="871" customFormat="1" ht="16.5" customHeight="1">
      <c r="A926" s="22">
        <v>62</v>
      </c>
      <c r="B926" s="865" t="s">
        <v>8136</v>
      </c>
      <c r="C926" s="865" t="s">
        <v>8137</v>
      </c>
      <c r="D926" s="865" t="s">
        <v>387</v>
      </c>
      <c r="E926" s="865" t="s">
        <v>442</v>
      </c>
      <c r="F926" s="865" t="s">
        <v>442</v>
      </c>
      <c r="G926" s="865" t="s">
        <v>442</v>
      </c>
      <c r="H926" s="865" t="s">
        <v>442</v>
      </c>
      <c r="I926" s="865" t="s">
        <v>442</v>
      </c>
      <c r="J926" s="865" t="s">
        <v>68</v>
      </c>
      <c r="K926" s="874" t="s">
        <v>7934</v>
      </c>
      <c r="L926" s="865" t="s">
        <v>444</v>
      </c>
      <c r="M926" s="865" t="s">
        <v>8454</v>
      </c>
    </row>
    <row r="927" spans="1:13" s="871" customFormat="1" ht="16.5" customHeight="1">
      <c r="A927" s="22">
        <v>63</v>
      </c>
      <c r="B927" s="865" t="s">
        <v>8141</v>
      </c>
      <c r="C927" s="865" t="s">
        <v>8142</v>
      </c>
      <c r="D927" s="865" t="s">
        <v>56</v>
      </c>
      <c r="E927" s="865" t="s">
        <v>442</v>
      </c>
      <c r="F927" s="865" t="s">
        <v>442</v>
      </c>
      <c r="G927" s="865" t="s">
        <v>442</v>
      </c>
      <c r="H927" s="865" t="s">
        <v>442</v>
      </c>
      <c r="I927" s="865" t="s">
        <v>442</v>
      </c>
      <c r="J927" s="865" t="s">
        <v>89</v>
      </c>
      <c r="K927" s="874" t="s">
        <v>7934</v>
      </c>
      <c r="L927" s="865" t="s">
        <v>444</v>
      </c>
      <c r="M927" s="865" t="s">
        <v>8454</v>
      </c>
    </row>
    <row r="928" spans="1:13" s="871" customFormat="1" ht="16.5" customHeight="1">
      <c r="A928" s="22">
        <v>64</v>
      </c>
      <c r="B928" s="865" t="s">
        <v>8146</v>
      </c>
      <c r="C928" s="865" t="s">
        <v>8147</v>
      </c>
      <c r="D928" s="865" t="s">
        <v>387</v>
      </c>
      <c r="E928" s="865" t="s">
        <v>442</v>
      </c>
      <c r="F928" s="865" t="s">
        <v>442</v>
      </c>
      <c r="G928" s="865" t="s">
        <v>442</v>
      </c>
      <c r="H928" s="865" t="s">
        <v>442</v>
      </c>
      <c r="I928" s="865" t="s">
        <v>442</v>
      </c>
      <c r="J928" s="865" t="s">
        <v>68</v>
      </c>
      <c r="K928" s="874" t="s">
        <v>7934</v>
      </c>
      <c r="L928" s="865" t="s">
        <v>444</v>
      </c>
      <c r="M928" s="865" t="s">
        <v>8454</v>
      </c>
    </row>
    <row r="929" spans="1:13" s="871" customFormat="1" ht="16.5" customHeight="1">
      <c r="A929" s="22">
        <v>65</v>
      </c>
      <c r="B929" s="865" t="s">
        <v>8787</v>
      </c>
      <c r="C929" s="865" t="s">
        <v>8152</v>
      </c>
      <c r="D929" s="865" t="s">
        <v>387</v>
      </c>
      <c r="E929" s="865" t="s">
        <v>442</v>
      </c>
      <c r="F929" s="865" t="s">
        <v>442</v>
      </c>
      <c r="G929" s="865" t="s">
        <v>442</v>
      </c>
      <c r="H929" s="865" t="s">
        <v>442</v>
      </c>
      <c r="I929" s="865" t="s">
        <v>442</v>
      </c>
      <c r="J929" s="865" t="s">
        <v>68</v>
      </c>
      <c r="K929" s="874" t="s">
        <v>7934</v>
      </c>
      <c r="L929" s="865" t="s">
        <v>444</v>
      </c>
      <c r="M929" s="865" t="s">
        <v>8454</v>
      </c>
    </row>
    <row r="930" spans="1:13" s="871" customFormat="1" ht="16.5" customHeight="1">
      <c r="A930" s="22">
        <v>66</v>
      </c>
      <c r="B930" s="865" t="s">
        <v>8788</v>
      </c>
      <c r="C930" s="865" t="s">
        <v>8157</v>
      </c>
      <c r="D930" s="865" t="s">
        <v>387</v>
      </c>
      <c r="E930" s="865" t="s">
        <v>442</v>
      </c>
      <c r="F930" s="865" t="s">
        <v>442</v>
      </c>
      <c r="G930" s="865" t="s">
        <v>442</v>
      </c>
      <c r="H930" s="865" t="s">
        <v>442</v>
      </c>
      <c r="I930" s="865" t="s">
        <v>442</v>
      </c>
      <c r="J930" s="865" t="s">
        <v>68</v>
      </c>
      <c r="K930" s="874" t="s">
        <v>7934</v>
      </c>
      <c r="L930" s="865" t="s">
        <v>444</v>
      </c>
      <c r="M930" s="865" t="s">
        <v>8454</v>
      </c>
    </row>
    <row r="931" spans="1:13" s="871" customFormat="1" ht="16.5" customHeight="1">
      <c r="A931" s="22">
        <v>67</v>
      </c>
      <c r="B931" s="865" t="s">
        <v>8789</v>
      </c>
      <c r="C931" s="865" t="s">
        <v>8208</v>
      </c>
      <c r="D931" s="865" t="s">
        <v>387</v>
      </c>
      <c r="E931" s="865" t="s">
        <v>442</v>
      </c>
      <c r="F931" s="865" t="s">
        <v>442</v>
      </c>
      <c r="G931" s="865" t="s">
        <v>442</v>
      </c>
      <c r="H931" s="865" t="s">
        <v>442</v>
      </c>
      <c r="I931" s="865" t="s">
        <v>442</v>
      </c>
      <c r="J931" s="865" t="s">
        <v>68</v>
      </c>
      <c r="K931" s="874" t="s">
        <v>7934</v>
      </c>
      <c r="L931" s="865" t="s">
        <v>444</v>
      </c>
      <c r="M931" s="865" t="s">
        <v>8454</v>
      </c>
    </row>
    <row r="932" spans="1:13" s="871" customFormat="1" ht="16.5" customHeight="1">
      <c r="A932" s="22">
        <v>68</v>
      </c>
      <c r="B932" s="865" t="s">
        <v>8790</v>
      </c>
      <c r="C932" s="865" t="s">
        <v>8167</v>
      </c>
      <c r="D932" s="865" t="s">
        <v>387</v>
      </c>
      <c r="E932" s="865" t="s">
        <v>442</v>
      </c>
      <c r="F932" s="865" t="s">
        <v>442</v>
      </c>
      <c r="G932" s="865" t="s">
        <v>442</v>
      </c>
      <c r="H932" s="865" t="s">
        <v>442</v>
      </c>
      <c r="I932" s="865" t="s">
        <v>442</v>
      </c>
      <c r="J932" s="865" t="s">
        <v>68</v>
      </c>
      <c r="K932" s="874" t="s">
        <v>7934</v>
      </c>
      <c r="L932" s="865" t="s">
        <v>444</v>
      </c>
      <c r="M932" s="865" t="s">
        <v>8454</v>
      </c>
    </row>
    <row r="933" spans="1:13" s="871" customFormat="1" ht="16.5" customHeight="1">
      <c r="A933" s="22">
        <v>69</v>
      </c>
      <c r="B933" s="865" t="s">
        <v>8171</v>
      </c>
      <c r="C933" s="865" t="s">
        <v>8172</v>
      </c>
      <c r="D933" s="865" t="s">
        <v>56</v>
      </c>
      <c r="E933" s="865" t="s">
        <v>442</v>
      </c>
      <c r="F933" s="865" t="s">
        <v>442</v>
      </c>
      <c r="G933" s="865" t="s">
        <v>442</v>
      </c>
      <c r="H933" s="865" t="s">
        <v>442</v>
      </c>
      <c r="I933" s="865" t="s">
        <v>442</v>
      </c>
      <c r="J933" s="865" t="s">
        <v>89</v>
      </c>
      <c r="K933" s="874" t="s">
        <v>7934</v>
      </c>
      <c r="L933" s="865" t="s">
        <v>444</v>
      </c>
      <c r="M933" s="865" t="s">
        <v>8454</v>
      </c>
    </row>
    <row r="934" spans="1:13" s="871" customFormat="1" ht="16.5" customHeight="1">
      <c r="A934" s="22">
        <v>70</v>
      </c>
      <c r="B934" s="865" t="s">
        <v>8176</v>
      </c>
      <c r="C934" s="865" t="s">
        <v>8177</v>
      </c>
      <c r="D934" s="865" t="s">
        <v>56</v>
      </c>
      <c r="E934" s="865" t="s">
        <v>442</v>
      </c>
      <c r="F934" s="865" t="s">
        <v>442</v>
      </c>
      <c r="G934" s="865" t="s">
        <v>442</v>
      </c>
      <c r="H934" s="865" t="s">
        <v>442</v>
      </c>
      <c r="I934" s="865" t="s">
        <v>442</v>
      </c>
      <c r="J934" s="865" t="s">
        <v>89</v>
      </c>
      <c r="K934" s="874" t="s">
        <v>7934</v>
      </c>
      <c r="L934" s="865" t="s">
        <v>444</v>
      </c>
      <c r="M934" s="865" t="s">
        <v>8454</v>
      </c>
    </row>
    <row r="935" spans="1:13" s="871" customFormat="1" ht="16.5" customHeight="1">
      <c r="A935" s="22">
        <v>71</v>
      </c>
      <c r="B935" s="865" t="s">
        <v>8180</v>
      </c>
      <c r="C935" s="865" t="s">
        <v>8181</v>
      </c>
      <c r="D935" s="865" t="s">
        <v>56</v>
      </c>
      <c r="E935" s="865" t="s">
        <v>442</v>
      </c>
      <c r="F935" s="865" t="s">
        <v>442</v>
      </c>
      <c r="G935" s="865" t="s">
        <v>442</v>
      </c>
      <c r="H935" s="865" t="s">
        <v>442</v>
      </c>
      <c r="I935" s="865" t="s">
        <v>442</v>
      </c>
      <c r="J935" s="865" t="s">
        <v>89</v>
      </c>
      <c r="K935" s="874" t="s">
        <v>7934</v>
      </c>
      <c r="L935" s="865" t="s">
        <v>444</v>
      </c>
      <c r="M935" s="865" t="s">
        <v>8454</v>
      </c>
    </row>
    <row r="936" spans="1:13" s="871" customFormat="1" ht="16.5" customHeight="1">
      <c r="A936" s="22">
        <v>72</v>
      </c>
      <c r="B936" s="865" t="s">
        <v>8184</v>
      </c>
      <c r="C936" s="865" t="s">
        <v>8185</v>
      </c>
      <c r="D936" s="865" t="s">
        <v>56</v>
      </c>
      <c r="E936" s="865" t="s">
        <v>442</v>
      </c>
      <c r="F936" s="865" t="s">
        <v>442</v>
      </c>
      <c r="G936" s="865" t="s">
        <v>442</v>
      </c>
      <c r="H936" s="865" t="s">
        <v>442</v>
      </c>
      <c r="I936" s="865" t="s">
        <v>442</v>
      </c>
      <c r="J936" s="865" t="s">
        <v>89</v>
      </c>
      <c r="K936" s="874" t="s">
        <v>7934</v>
      </c>
      <c r="L936" s="865" t="s">
        <v>444</v>
      </c>
      <c r="M936" s="865" t="s">
        <v>8454</v>
      </c>
    </row>
    <row r="937" spans="1:13" s="871" customFormat="1" ht="16.5" customHeight="1">
      <c r="A937" s="22">
        <v>73</v>
      </c>
      <c r="B937" s="865" t="s">
        <v>8361</v>
      </c>
      <c r="C937" s="865" t="s">
        <v>8362</v>
      </c>
      <c r="D937" s="865" t="s">
        <v>387</v>
      </c>
      <c r="E937" s="865" t="s">
        <v>442</v>
      </c>
      <c r="F937" s="865" t="s">
        <v>442</v>
      </c>
      <c r="G937" s="865" t="s">
        <v>442</v>
      </c>
      <c r="H937" s="865" t="s">
        <v>442</v>
      </c>
      <c r="I937" s="865" t="s">
        <v>442</v>
      </c>
      <c r="J937" s="865" t="s">
        <v>68</v>
      </c>
      <c r="K937" s="874" t="s">
        <v>7934</v>
      </c>
      <c r="L937" s="865" t="s">
        <v>444</v>
      </c>
      <c r="M937" s="865" t="s">
        <v>8454</v>
      </c>
    </row>
    <row r="938" spans="1:13" s="871" customFormat="1" ht="16.5" customHeight="1">
      <c r="A938" s="22">
        <v>74</v>
      </c>
      <c r="B938" s="865" t="s">
        <v>8316</v>
      </c>
      <c r="C938" s="865" t="s">
        <v>8317</v>
      </c>
      <c r="D938" s="865" t="s">
        <v>387</v>
      </c>
      <c r="E938" s="865" t="s">
        <v>442</v>
      </c>
      <c r="F938" s="865" t="s">
        <v>442</v>
      </c>
      <c r="G938" s="865" t="s">
        <v>442</v>
      </c>
      <c r="H938" s="865" t="s">
        <v>442</v>
      </c>
      <c r="I938" s="865" t="s">
        <v>442</v>
      </c>
      <c r="J938" s="865" t="s">
        <v>68</v>
      </c>
      <c r="K938" s="874" t="s">
        <v>7934</v>
      </c>
      <c r="L938" s="865" t="s">
        <v>444</v>
      </c>
      <c r="M938" s="865" t="s">
        <v>8454</v>
      </c>
    </row>
    <row r="939" spans="1:13" s="871" customFormat="1" ht="16.5" customHeight="1">
      <c r="A939" s="22">
        <v>75</v>
      </c>
      <c r="B939" s="865" t="s">
        <v>8791</v>
      </c>
      <c r="C939" s="865" t="s">
        <v>8322</v>
      </c>
      <c r="D939" s="865" t="s">
        <v>387</v>
      </c>
      <c r="E939" s="865" t="s">
        <v>442</v>
      </c>
      <c r="F939" s="865" t="s">
        <v>442</v>
      </c>
      <c r="G939" s="865" t="s">
        <v>442</v>
      </c>
      <c r="H939" s="865" t="s">
        <v>442</v>
      </c>
      <c r="I939" s="865" t="s">
        <v>442</v>
      </c>
      <c r="J939" s="865" t="s">
        <v>68</v>
      </c>
      <c r="K939" s="874" t="s">
        <v>7934</v>
      </c>
      <c r="L939" s="865" t="s">
        <v>444</v>
      </c>
      <c r="M939" s="865" t="s">
        <v>8454</v>
      </c>
    </row>
    <row r="940" spans="1:13" s="871" customFormat="1" ht="16.5" customHeight="1">
      <c r="A940" s="22">
        <v>76</v>
      </c>
      <c r="B940" s="865" t="s">
        <v>8331</v>
      </c>
      <c r="C940" s="865" t="s">
        <v>8332</v>
      </c>
      <c r="D940" s="865" t="s">
        <v>387</v>
      </c>
      <c r="E940" s="865" t="s">
        <v>442</v>
      </c>
      <c r="F940" s="865" t="s">
        <v>442</v>
      </c>
      <c r="G940" s="865" t="s">
        <v>442</v>
      </c>
      <c r="H940" s="865" t="s">
        <v>442</v>
      </c>
      <c r="I940" s="865" t="s">
        <v>442</v>
      </c>
      <c r="J940" s="865" t="s">
        <v>68</v>
      </c>
      <c r="K940" s="874" t="s">
        <v>7934</v>
      </c>
      <c r="L940" s="865" t="s">
        <v>444</v>
      </c>
      <c r="M940" s="865" t="s">
        <v>8454</v>
      </c>
    </row>
    <row r="941" spans="1:13" s="871" customFormat="1" ht="16.5" customHeight="1">
      <c r="A941" s="22">
        <v>77</v>
      </c>
      <c r="B941" s="865" t="s">
        <v>8792</v>
      </c>
      <c r="C941" s="865" t="s">
        <v>8337</v>
      </c>
      <c r="D941" s="865" t="s">
        <v>387</v>
      </c>
      <c r="E941" s="865" t="s">
        <v>442</v>
      </c>
      <c r="F941" s="865" t="s">
        <v>442</v>
      </c>
      <c r="G941" s="865" t="s">
        <v>442</v>
      </c>
      <c r="H941" s="865" t="s">
        <v>442</v>
      </c>
      <c r="I941" s="865" t="s">
        <v>442</v>
      </c>
      <c r="J941" s="865" t="s">
        <v>68</v>
      </c>
      <c r="K941" s="874" t="s">
        <v>7934</v>
      </c>
      <c r="L941" s="865" t="s">
        <v>444</v>
      </c>
      <c r="M941" s="865" t="s">
        <v>8454</v>
      </c>
    </row>
    <row r="942" spans="1:13" s="871" customFormat="1" ht="16.5" customHeight="1">
      <c r="A942" s="22">
        <v>78</v>
      </c>
      <c r="B942" s="865" t="s">
        <v>8346</v>
      </c>
      <c r="C942" s="865" t="s">
        <v>8347</v>
      </c>
      <c r="D942" s="865" t="s">
        <v>387</v>
      </c>
      <c r="E942" s="865" t="s">
        <v>442</v>
      </c>
      <c r="F942" s="865" t="s">
        <v>442</v>
      </c>
      <c r="G942" s="865" t="s">
        <v>442</v>
      </c>
      <c r="H942" s="865" t="s">
        <v>442</v>
      </c>
      <c r="I942" s="865" t="s">
        <v>442</v>
      </c>
      <c r="J942" s="865" t="s">
        <v>68</v>
      </c>
      <c r="K942" s="874" t="s">
        <v>7934</v>
      </c>
      <c r="L942" s="865" t="s">
        <v>444</v>
      </c>
      <c r="M942" s="865" t="s">
        <v>8454</v>
      </c>
    </row>
    <row r="943" spans="1:13" s="871" customFormat="1" ht="16.5" customHeight="1">
      <c r="A943" s="22">
        <v>79</v>
      </c>
      <c r="B943" s="865" t="s">
        <v>8793</v>
      </c>
      <c r="C943" s="865" t="s">
        <v>8352</v>
      </c>
      <c r="D943" s="865" t="s">
        <v>387</v>
      </c>
      <c r="E943" s="865" t="s">
        <v>442</v>
      </c>
      <c r="F943" s="865" t="s">
        <v>442</v>
      </c>
      <c r="G943" s="865" t="s">
        <v>442</v>
      </c>
      <c r="H943" s="865" t="s">
        <v>442</v>
      </c>
      <c r="I943" s="865" t="s">
        <v>442</v>
      </c>
      <c r="J943" s="865" t="s">
        <v>68</v>
      </c>
      <c r="K943" s="874" t="s">
        <v>7934</v>
      </c>
      <c r="L943" s="865" t="s">
        <v>444</v>
      </c>
      <c r="M943" s="865" t="s">
        <v>8454</v>
      </c>
    </row>
    <row r="944" spans="1:13" s="871" customFormat="1" ht="16.5" customHeight="1">
      <c r="A944" s="22">
        <v>80</v>
      </c>
      <c r="B944" s="865" t="s">
        <v>8794</v>
      </c>
      <c r="C944" s="865" t="s">
        <v>8795</v>
      </c>
      <c r="D944" s="865" t="s">
        <v>387</v>
      </c>
      <c r="E944" s="865" t="s">
        <v>442</v>
      </c>
      <c r="F944" s="865" t="s">
        <v>442</v>
      </c>
      <c r="G944" s="865" t="s">
        <v>442</v>
      </c>
      <c r="H944" s="865" t="s">
        <v>442</v>
      </c>
      <c r="I944" s="865" t="s">
        <v>442</v>
      </c>
      <c r="J944" s="865" t="s">
        <v>68</v>
      </c>
      <c r="K944" s="874" t="s">
        <v>7934</v>
      </c>
      <c r="L944" s="865" t="s">
        <v>444</v>
      </c>
      <c r="M944" s="865" t="s">
        <v>8454</v>
      </c>
    </row>
    <row r="945" spans="1:13" s="871" customFormat="1" ht="16.5" customHeight="1">
      <c r="A945" s="22">
        <v>81</v>
      </c>
      <c r="B945" s="865" t="s">
        <v>8363</v>
      </c>
      <c r="C945" s="865" t="s">
        <v>8364</v>
      </c>
      <c r="D945" s="865" t="s">
        <v>387</v>
      </c>
      <c r="E945" s="865" t="s">
        <v>442</v>
      </c>
      <c r="F945" s="865" t="s">
        <v>442</v>
      </c>
      <c r="G945" s="865" t="s">
        <v>442</v>
      </c>
      <c r="H945" s="865" t="s">
        <v>442</v>
      </c>
      <c r="I945" s="865" t="s">
        <v>442</v>
      </c>
      <c r="J945" s="865" t="s">
        <v>68</v>
      </c>
      <c r="K945" s="874" t="s">
        <v>7934</v>
      </c>
      <c r="L945" s="865" t="s">
        <v>444</v>
      </c>
      <c r="M945" s="865" t="s">
        <v>8454</v>
      </c>
    </row>
    <row r="946" spans="1:13" s="871" customFormat="1" ht="16.5" customHeight="1">
      <c r="A946" s="22">
        <v>82</v>
      </c>
      <c r="B946" s="865" t="s">
        <v>8365</v>
      </c>
      <c r="C946" s="865" t="s">
        <v>8366</v>
      </c>
      <c r="D946" s="865" t="s">
        <v>387</v>
      </c>
      <c r="E946" s="865" t="s">
        <v>442</v>
      </c>
      <c r="F946" s="865" t="s">
        <v>442</v>
      </c>
      <c r="G946" s="865" t="s">
        <v>442</v>
      </c>
      <c r="H946" s="865" t="s">
        <v>442</v>
      </c>
      <c r="I946" s="865" t="s">
        <v>442</v>
      </c>
      <c r="J946" s="865" t="s">
        <v>68</v>
      </c>
      <c r="K946" s="874" t="s">
        <v>7934</v>
      </c>
      <c r="L946" s="865" t="s">
        <v>444</v>
      </c>
      <c r="M946" s="865" t="s">
        <v>8454</v>
      </c>
    </row>
    <row r="947" spans="1:13" s="871" customFormat="1" ht="16.5" customHeight="1">
      <c r="A947" s="22">
        <v>83</v>
      </c>
      <c r="B947" s="865" t="s">
        <v>8367</v>
      </c>
      <c r="C947" s="865" t="s">
        <v>8368</v>
      </c>
      <c r="D947" s="865" t="s">
        <v>387</v>
      </c>
      <c r="E947" s="865" t="s">
        <v>442</v>
      </c>
      <c r="F947" s="865" t="s">
        <v>442</v>
      </c>
      <c r="G947" s="865" t="s">
        <v>442</v>
      </c>
      <c r="H947" s="865" t="s">
        <v>442</v>
      </c>
      <c r="I947" s="865" t="s">
        <v>442</v>
      </c>
      <c r="J947" s="865" t="s">
        <v>68</v>
      </c>
      <c r="K947" s="874" t="s">
        <v>7934</v>
      </c>
      <c r="L947" s="865" t="s">
        <v>444</v>
      </c>
      <c r="M947" s="865" t="s">
        <v>8454</v>
      </c>
    </row>
    <row r="948" spans="1:13" s="871" customFormat="1" ht="16.5" customHeight="1">
      <c r="A948" s="22">
        <v>84</v>
      </c>
      <c r="B948" s="865" t="s">
        <v>8369</v>
      </c>
      <c r="C948" s="865" t="s">
        <v>8370</v>
      </c>
      <c r="D948" s="865" t="s">
        <v>56</v>
      </c>
      <c r="E948" s="865" t="s">
        <v>442</v>
      </c>
      <c r="F948" s="865" t="s">
        <v>442</v>
      </c>
      <c r="G948" s="865" t="s">
        <v>442</v>
      </c>
      <c r="H948" s="865" t="s">
        <v>442</v>
      </c>
      <c r="I948" s="865" t="s">
        <v>442</v>
      </c>
      <c r="J948" s="865" t="s">
        <v>89</v>
      </c>
      <c r="K948" s="874" t="s">
        <v>7934</v>
      </c>
      <c r="L948" s="865" t="s">
        <v>444</v>
      </c>
      <c r="M948" s="865" t="s">
        <v>8454</v>
      </c>
    </row>
    <row r="949" spans="1:13" s="871" customFormat="1" ht="16.5" customHeight="1">
      <c r="A949" s="22">
        <v>85</v>
      </c>
      <c r="B949" s="865" t="s">
        <v>8371</v>
      </c>
      <c r="C949" s="865" t="s">
        <v>8372</v>
      </c>
      <c r="D949" s="865" t="s">
        <v>387</v>
      </c>
      <c r="E949" s="865" t="s">
        <v>442</v>
      </c>
      <c r="F949" s="865" t="s">
        <v>442</v>
      </c>
      <c r="G949" s="865" t="s">
        <v>442</v>
      </c>
      <c r="H949" s="865" t="s">
        <v>442</v>
      </c>
      <c r="I949" s="865" t="s">
        <v>442</v>
      </c>
      <c r="J949" s="865" t="s">
        <v>68</v>
      </c>
      <c r="K949" s="874" t="s">
        <v>7934</v>
      </c>
      <c r="L949" s="865" t="s">
        <v>444</v>
      </c>
      <c r="M949" s="865" t="s">
        <v>8454</v>
      </c>
    </row>
    <row r="950" spans="1:13" s="871" customFormat="1" ht="16.5" customHeight="1">
      <c r="A950" s="22">
        <v>86</v>
      </c>
      <c r="B950" s="865" t="s">
        <v>8373</v>
      </c>
      <c r="C950" s="865" t="s">
        <v>8374</v>
      </c>
      <c r="D950" s="865" t="s">
        <v>387</v>
      </c>
      <c r="E950" s="865" t="s">
        <v>442</v>
      </c>
      <c r="F950" s="865" t="s">
        <v>442</v>
      </c>
      <c r="G950" s="865" t="s">
        <v>442</v>
      </c>
      <c r="H950" s="865" t="s">
        <v>442</v>
      </c>
      <c r="I950" s="865" t="s">
        <v>442</v>
      </c>
      <c r="J950" s="865" t="s">
        <v>68</v>
      </c>
      <c r="K950" s="874" t="s">
        <v>7934</v>
      </c>
      <c r="L950" s="865" t="s">
        <v>444</v>
      </c>
      <c r="M950" s="865" t="s">
        <v>8454</v>
      </c>
    </row>
    <row r="951" spans="1:13" s="871" customFormat="1" ht="16.5" customHeight="1">
      <c r="A951" s="22">
        <v>87</v>
      </c>
      <c r="B951" s="865" t="s">
        <v>8375</v>
      </c>
      <c r="C951" s="865" t="s">
        <v>8376</v>
      </c>
      <c r="D951" s="865" t="s">
        <v>387</v>
      </c>
      <c r="E951" s="865" t="s">
        <v>442</v>
      </c>
      <c r="F951" s="865" t="s">
        <v>442</v>
      </c>
      <c r="G951" s="865" t="s">
        <v>442</v>
      </c>
      <c r="H951" s="865" t="s">
        <v>442</v>
      </c>
      <c r="I951" s="865" t="s">
        <v>442</v>
      </c>
      <c r="J951" s="865" t="s">
        <v>68</v>
      </c>
      <c r="K951" s="874" t="s">
        <v>7934</v>
      </c>
      <c r="L951" s="865" t="s">
        <v>444</v>
      </c>
      <c r="M951" s="865" t="s">
        <v>8454</v>
      </c>
    </row>
    <row r="952" spans="1:13" s="871" customFormat="1" ht="16.5" customHeight="1">
      <c r="A952" s="22">
        <v>88</v>
      </c>
      <c r="B952" s="865" t="s">
        <v>8377</v>
      </c>
      <c r="C952" s="865" t="s">
        <v>8378</v>
      </c>
      <c r="D952" s="865" t="s">
        <v>56</v>
      </c>
      <c r="E952" s="865" t="s">
        <v>442</v>
      </c>
      <c r="F952" s="865" t="s">
        <v>442</v>
      </c>
      <c r="G952" s="865" t="s">
        <v>442</v>
      </c>
      <c r="H952" s="865" t="s">
        <v>442</v>
      </c>
      <c r="I952" s="865" t="s">
        <v>442</v>
      </c>
      <c r="J952" s="865" t="s">
        <v>89</v>
      </c>
      <c r="K952" s="874" t="s">
        <v>7934</v>
      </c>
      <c r="L952" s="865" t="s">
        <v>444</v>
      </c>
      <c r="M952" s="865" t="s">
        <v>8454</v>
      </c>
    </row>
    <row r="953" spans="1:13" s="871" customFormat="1" ht="16.5" customHeight="1">
      <c r="A953" s="22">
        <v>89</v>
      </c>
      <c r="B953" s="865" t="s">
        <v>8379</v>
      </c>
      <c r="C953" s="865" t="s">
        <v>8380</v>
      </c>
      <c r="D953" s="865" t="s">
        <v>387</v>
      </c>
      <c r="E953" s="865" t="s">
        <v>442</v>
      </c>
      <c r="F953" s="865" t="s">
        <v>442</v>
      </c>
      <c r="G953" s="865" t="s">
        <v>442</v>
      </c>
      <c r="H953" s="865" t="s">
        <v>442</v>
      </c>
      <c r="I953" s="865" t="s">
        <v>442</v>
      </c>
      <c r="J953" s="865" t="s">
        <v>68</v>
      </c>
      <c r="K953" s="874" t="s">
        <v>7934</v>
      </c>
      <c r="L953" s="865" t="s">
        <v>444</v>
      </c>
      <c r="M953" s="865" t="s">
        <v>8454</v>
      </c>
    </row>
    <row r="954" spans="1:13" s="871" customFormat="1" ht="16.5" customHeight="1">
      <c r="A954" s="22">
        <v>90</v>
      </c>
      <c r="B954" s="865" t="s">
        <v>8381</v>
      </c>
      <c r="C954" s="865" t="s">
        <v>8382</v>
      </c>
      <c r="D954" s="865" t="s">
        <v>387</v>
      </c>
      <c r="E954" s="865" t="s">
        <v>442</v>
      </c>
      <c r="F954" s="865" t="s">
        <v>442</v>
      </c>
      <c r="G954" s="865" t="s">
        <v>442</v>
      </c>
      <c r="H954" s="865" t="s">
        <v>442</v>
      </c>
      <c r="I954" s="865" t="s">
        <v>442</v>
      </c>
      <c r="J954" s="865" t="s">
        <v>68</v>
      </c>
      <c r="K954" s="874" t="s">
        <v>7934</v>
      </c>
      <c r="L954" s="865" t="s">
        <v>444</v>
      </c>
      <c r="M954" s="865" t="s">
        <v>8454</v>
      </c>
    </row>
    <row r="955" spans="1:13" s="871" customFormat="1" ht="16.5" customHeight="1">
      <c r="A955" s="22">
        <v>91</v>
      </c>
      <c r="B955" s="865" t="s">
        <v>8383</v>
      </c>
      <c r="C955" s="865" t="s">
        <v>8384</v>
      </c>
      <c r="D955" s="865" t="s">
        <v>387</v>
      </c>
      <c r="E955" s="865" t="s">
        <v>442</v>
      </c>
      <c r="F955" s="865" t="s">
        <v>442</v>
      </c>
      <c r="G955" s="865" t="s">
        <v>442</v>
      </c>
      <c r="H955" s="865" t="s">
        <v>442</v>
      </c>
      <c r="I955" s="865" t="s">
        <v>442</v>
      </c>
      <c r="J955" s="865" t="s">
        <v>68</v>
      </c>
      <c r="K955" s="874" t="s">
        <v>7934</v>
      </c>
      <c r="L955" s="865" t="s">
        <v>444</v>
      </c>
      <c r="M955" s="865" t="s">
        <v>8454</v>
      </c>
    </row>
    <row r="956" spans="1:13" s="871" customFormat="1" ht="16.5" customHeight="1">
      <c r="A956" s="22">
        <v>92</v>
      </c>
      <c r="B956" s="865" t="s">
        <v>8385</v>
      </c>
      <c r="C956" s="865" t="s">
        <v>8386</v>
      </c>
      <c r="D956" s="865" t="s">
        <v>56</v>
      </c>
      <c r="E956" s="865" t="s">
        <v>442</v>
      </c>
      <c r="F956" s="865" t="s">
        <v>442</v>
      </c>
      <c r="G956" s="865" t="s">
        <v>442</v>
      </c>
      <c r="H956" s="865" t="s">
        <v>442</v>
      </c>
      <c r="I956" s="865" t="s">
        <v>442</v>
      </c>
      <c r="J956" s="865" t="s">
        <v>89</v>
      </c>
      <c r="K956" s="874" t="s">
        <v>7934</v>
      </c>
      <c r="L956" s="865" t="s">
        <v>444</v>
      </c>
      <c r="M956" s="865" t="s">
        <v>8454</v>
      </c>
    </row>
    <row r="957" spans="1:13" s="871" customFormat="1" ht="16.5" customHeight="1">
      <c r="A957" s="22">
        <v>93</v>
      </c>
      <c r="B957" s="865" t="s">
        <v>8387</v>
      </c>
      <c r="C957" s="865" t="s">
        <v>8388</v>
      </c>
      <c r="D957" s="865" t="s">
        <v>387</v>
      </c>
      <c r="E957" s="865" t="s">
        <v>442</v>
      </c>
      <c r="F957" s="865" t="s">
        <v>442</v>
      </c>
      <c r="G957" s="865" t="s">
        <v>442</v>
      </c>
      <c r="H957" s="865" t="s">
        <v>442</v>
      </c>
      <c r="I957" s="865" t="s">
        <v>442</v>
      </c>
      <c r="J957" s="865" t="s">
        <v>68</v>
      </c>
      <c r="K957" s="874" t="s">
        <v>7934</v>
      </c>
      <c r="L957" s="865" t="s">
        <v>444</v>
      </c>
      <c r="M957" s="865" t="s">
        <v>8454</v>
      </c>
    </row>
    <row r="958" spans="1:13" s="871" customFormat="1" ht="16.5" customHeight="1">
      <c r="A958" s="22">
        <v>94</v>
      </c>
      <c r="B958" s="865" t="s">
        <v>8389</v>
      </c>
      <c r="C958" s="865" t="s">
        <v>8390</v>
      </c>
      <c r="D958" s="865" t="s">
        <v>387</v>
      </c>
      <c r="E958" s="865" t="s">
        <v>442</v>
      </c>
      <c r="F958" s="865" t="s">
        <v>442</v>
      </c>
      <c r="G958" s="865" t="s">
        <v>442</v>
      </c>
      <c r="H958" s="865" t="s">
        <v>442</v>
      </c>
      <c r="I958" s="865" t="s">
        <v>442</v>
      </c>
      <c r="J958" s="865" t="s">
        <v>68</v>
      </c>
      <c r="K958" s="874" t="s">
        <v>7934</v>
      </c>
      <c r="L958" s="865" t="s">
        <v>444</v>
      </c>
      <c r="M958" s="865" t="s">
        <v>8454</v>
      </c>
    </row>
    <row r="959" spans="1:13" s="871" customFormat="1" ht="16.5" customHeight="1">
      <c r="A959" s="22">
        <v>95</v>
      </c>
      <c r="B959" s="865" t="s">
        <v>8391</v>
      </c>
      <c r="C959" s="865" t="s">
        <v>8392</v>
      </c>
      <c r="D959" s="865" t="s">
        <v>387</v>
      </c>
      <c r="E959" s="865" t="s">
        <v>442</v>
      </c>
      <c r="F959" s="865" t="s">
        <v>442</v>
      </c>
      <c r="G959" s="865" t="s">
        <v>442</v>
      </c>
      <c r="H959" s="865" t="s">
        <v>442</v>
      </c>
      <c r="I959" s="865" t="s">
        <v>442</v>
      </c>
      <c r="J959" s="865" t="s">
        <v>68</v>
      </c>
      <c r="K959" s="874" t="s">
        <v>7934</v>
      </c>
      <c r="L959" s="865" t="s">
        <v>444</v>
      </c>
      <c r="M959" s="865" t="s">
        <v>8454</v>
      </c>
    </row>
    <row r="960" spans="1:13" s="871" customFormat="1" ht="16.5" customHeight="1">
      <c r="A960" s="22">
        <v>96</v>
      </c>
      <c r="B960" s="865" t="s">
        <v>8393</v>
      </c>
      <c r="C960" s="865" t="s">
        <v>8394</v>
      </c>
      <c r="D960" s="865" t="s">
        <v>56</v>
      </c>
      <c r="E960" s="865" t="s">
        <v>442</v>
      </c>
      <c r="F960" s="865" t="s">
        <v>442</v>
      </c>
      <c r="G960" s="865" t="s">
        <v>442</v>
      </c>
      <c r="H960" s="865" t="s">
        <v>442</v>
      </c>
      <c r="I960" s="865" t="s">
        <v>442</v>
      </c>
      <c r="J960" s="865" t="s">
        <v>89</v>
      </c>
      <c r="K960" s="874" t="s">
        <v>7934</v>
      </c>
      <c r="L960" s="865" t="s">
        <v>444</v>
      </c>
      <c r="M960" s="865" t="s">
        <v>8454</v>
      </c>
    </row>
    <row r="961" spans="1:13" s="871" customFormat="1" ht="16.5" customHeight="1">
      <c r="A961" s="22">
        <v>97</v>
      </c>
      <c r="B961" s="865" t="s">
        <v>8395</v>
      </c>
      <c r="C961" s="865" t="s">
        <v>8396</v>
      </c>
      <c r="D961" s="865" t="s">
        <v>387</v>
      </c>
      <c r="E961" s="865" t="s">
        <v>442</v>
      </c>
      <c r="F961" s="865" t="s">
        <v>442</v>
      </c>
      <c r="G961" s="865" t="s">
        <v>442</v>
      </c>
      <c r="H961" s="865" t="s">
        <v>442</v>
      </c>
      <c r="I961" s="865" t="s">
        <v>442</v>
      </c>
      <c r="J961" s="865" t="s">
        <v>68</v>
      </c>
      <c r="K961" s="874" t="s">
        <v>7934</v>
      </c>
      <c r="L961" s="865" t="s">
        <v>444</v>
      </c>
      <c r="M961" s="865" t="s">
        <v>8454</v>
      </c>
    </row>
    <row r="962" spans="1:13" s="871" customFormat="1" ht="16.5" customHeight="1">
      <c r="A962" s="22">
        <v>98</v>
      </c>
      <c r="B962" s="865" t="s">
        <v>8397</v>
      </c>
      <c r="C962" s="865" t="s">
        <v>8398</v>
      </c>
      <c r="D962" s="865" t="s">
        <v>387</v>
      </c>
      <c r="E962" s="865" t="s">
        <v>442</v>
      </c>
      <c r="F962" s="865" t="s">
        <v>442</v>
      </c>
      <c r="G962" s="865" t="s">
        <v>442</v>
      </c>
      <c r="H962" s="865" t="s">
        <v>442</v>
      </c>
      <c r="I962" s="865" t="s">
        <v>442</v>
      </c>
      <c r="J962" s="865" t="s">
        <v>68</v>
      </c>
      <c r="K962" s="874" t="s">
        <v>7934</v>
      </c>
      <c r="L962" s="865" t="s">
        <v>444</v>
      </c>
      <c r="M962" s="865" t="s">
        <v>8454</v>
      </c>
    </row>
    <row r="963" spans="1:13" s="871" customFormat="1" ht="16.5" customHeight="1">
      <c r="A963" s="22">
        <v>99</v>
      </c>
      <c r="B963" s="865" t="s">
        <v>8399</v>
      </c>
      <c r="C963" s="865" t="s">
        <v>8400</v>
      </c>
      <c r="D963" s="865" t="s">
        <v>387</v>
      </c>
      <c r="E963" s="865" t="s">
        <v>442</v>
      </c>
      <c r="F963" s="865" t="s">
        <v>442</v>
      </c>
      <c r="G963" s="865" t="s">
        <v>442</v>
      </c>
      <c r="H963" s="865" t="s">
        <v>442</v>
      </c>
      <c r="I963" s="865" t="s">
        <v>442</v>
      </c>
      <c r="J963" s="865" t="s">
        <v>68</v>
      </c>
      <c r="K963" s="874" t="s">
        <v>7934</v>
      </c>
      <c r="L963" s="865" t="s">
        <v>444</v>
      </c>
      <c r="M963" s="865" t="s">
        <v>8454</v>
      </c>
    </row>
    <row r="964" spans="1:13" s="121" customFormat="1" ht="21.05" customHeight="1">
      <c r="A964" s="22">
        <v>100</v>
      </c>
      <c r="B964" s="865" t="s">
        <v>8401</v>
      </c>
      <c r="C964" s="865" t="s">
        <v>8402</v>
      </c>
      <c r="D964" s="865" t="s">
        <v>56</v>
      </c>
      <c r="E964" s="865" t="s">
        <v>442</v>
      </c>
      <c r="F964" s="865" t="s">
        <v>442</v>
      </c>
      <c r="G964" s="865" t="s">
        <v>442</v>
      </c>
      <c r="H964" s="865" t="s">
        <v>442</v>
      </c>
      <c r="I964" s="865" t="s">
        <v>442</v>
      </c>
      <c r="J964" s="865" t="s">
        <v>89</v>
      </c>
      <c r="K964" s="874" t="s">
        <v>7934</v>
      </c>
      <c r="L964" s="865" t="s">
        <v>444</v>
      </c>
      <c r="M964" s="865" t="s">
        <v>8454</v>
      </c>
    </row>
    <row r="965" spans="1:13" s="121" customFormat="1" ht="21.05" customHeight="1">
      <c r="A965" s="22">
        <v>101</v>
      </c>
      <c r="B965" s="865" t="s">
        <v>8403</v>
      </c>
      <c r="C965" s="865" t="s">
        <v>8404</v>
      </c>
      <c r="D965" s="865" t="s">
        <v>387</v>
      </c>
      <c r="E965" s="865" t="s">
        <v>442</v>
      </c>
      <c r="F965" s="865" t="s">
        <v>442</v>
      </c>
      <c r="G965" s="865" t="s">
        <v>442</v>
      </c>
      <c r="H965" s="865" t="s">
        <v>442</v>
      </c>
      <c r="I965" s="865" t="s">
        <v>442</v>
      </c>
      <c r="J965" s="865" t="s">
        <v>68</v>
      </c>
      <c r="K965" s="874" t="s">
        <v>7934</v>
      </c>
      <c r="L965" s="865" t="s">
        <v>444</v>
      </c>
      <c r="M965" s="865" t="s">
        <v>8454</v>
      </c>
    </row>
    <row r="966" spans="1:13" s="866" customFormat="1" ht="16.5" customHeight="1">
      <c r="A966" s="22">
        <v>102</v>
      </c>
      <c r="B966" s="865" t="s">
        <v>8405</v>
      </c>
      <c r="C966" s="865" t="s">
        <v>8406</v>
      </c>
      <c r="D966" s="865" t="s">
        <v>387</v>
      </c>
      <c r="E966" s="865" t="s">
        <v>442</v>
      </c>
      <c r="F966" s="865" t="s">
        <v>442</v>
      </c>
      <c r="G966" s="865" t="s">
        <v>442</v>
      </c>
      <c r="H966" s="865" t="s">
        <v>442</v>
      </c>
      <c r="I966" s="865" t="s">
        <v>442</v>
      </c>
      <c r="J966" s="865" t="s">
        <v>68</v>
      </c>
      <c r="K966" s="874" t="s">
        <v>7934</v>
      </c>
      <c r="L966" s="865" t="s">
        <v>444</v>
      </c>
      <c r="M966" s="865" t="s">
        <v>8454</v>
      </c>
    </row>
    <row r="967" spans="1:13" s="866" customFormat="1" ht="16.5" customHeight="1">
      <c r="A967" s="22">
        <v>103</v>
      </c>
      <c r="B967" s="865" t="s">
        <v>8407</v>
      </c>
      <c r="C967" s="865" t="s">
        <v>8408</v>
      </c>
      <c r="D967" s="865" t="s">
        <v>56</v>
      </c>
      <c r="E967" s="865" t="s">
        <v>442</v>
      </c>
      <c r="F967" s="865" t="s">
        <v>442</v>
      </c>
      <c r="G967" s="865" t="s">
        <v>442</v>
      </c>
      <c r="H967" s="865" t="s">
        <v>442</v>
      </c>
      <c r="I967" s="865" t="s">
        <v>442</v>
      </c>
      <c r="J967" s="865" t="s">
        <v>89</v>
      </c>
      <c r="K967" s="874" t="s">
        <v>7934</v>
      </c>
      <c r="L967" s="865" t="s">
        <v>444</v>
      </c>
      <c r="M967" s="865" t="s">
        <v>8454</v>
      </c>
    </row>
    <row r="968" spans="1:13" s="878" customFormat="1" ht="15.15">
      <c r="A968" s="22">
        <v>104</v>
      </c>
      <c r="B968" s="865" t="s">
        <v>8409</v>
      </c>
      <c r="C968" s="865" t="s">
        <v>8410</v>
      </c>
      <c r="D968" s="865" t="s">
        <v>387</v>
      </c>
      <c r="E968" s="865" t="s">
        <v>442</v>
      </c>
      <c r="F968" s="865" t="s">
        <v>442</v>
      </c>
      <c r="G968" s="865" t="s">
        <v>442</v>
      </c>
      <c r="H968" s="865" t="s">
        <v>442</v>
      </c>
      <c r="I968" s="865" t="s">
        <v>442</v>
      </c>
      <c r="J968" s="865" t="s">
        <v>68</v>
      </c>
      <c r="K968" s="874" t="s">
        <v>7934</v>
      </c>
      <c r="L968" s="865" t="s">
        <v>444</v>
      </c>
      <c r="M968" s="865" t="s">
        <v>8454</v>
      </c>
    </row>
    <row r="969" spans="1:13" s="878" customFormat="1" ht="15.15">
      <c r="A969" s="22">
        <v>105</v>
      </c>
      <c r="B969" s="865" t="s">
        <v>8411</v>
      </c>
      <c r="C969" s="865" t="s">
        <v>8412</v>
      </c>
      <c r="D969" s="865" t="s">
        <v>387</v>
      </c>
      <c r="E969" s="865" t="s">
        <v>442</v>
      </c>
      <c r="F969" s="865" t="s">
        <v>442</v>
      </c>
      <c r="G969" s="865" t="s">
        <v>442</v>
      </c>
      <c r="H969" s="865" t="s">
        <v>442</v>
      </c>
      <c r="I969" s="865" t="s">
        <v>442</v>
      </c>
      <c r="J969" s="865" t="s">
        <v>68</v>
      </c>
      <c r="K969" s="874" t="s">
        <v>7934</v>
      </c>
      <c r="L969" s="865" t="s">
        <v>444</v>
      </c>
      <c r="M969" s="865" t="s">
        <v>8454</v>
      </c>
    </row>
    <row r="970" spans="1:13" s="873" customFormat="1" ht="16.5" customHeight="1">
      <c r="A970" s="22">
        <v>106</v>
      </c>
      <c r="B970" s="865" t="s">
        <v>8413</v>
      </c>
      <c r="C970" s="865" t="s">
        <v>8414</v>
      </c>
      <c r="D970" s="865" t="s">
        <v>387</v>
      </c>
      <c r="E970" s="865" t="s">
        <v>442</v>
      </c>
      <c r="F970" s="865" t="s">
        <v>442</v>
      </c>
      <c r="G970" s="865" t="s">
        <v>442</v>
      </c>
      <c r="H970" s="865" t="s">
        <v>442</v>
      </c>
      <c r="I970" s="865" t="s">
        <v>442</v>
      </c>
      <c r="J970" s="865" t="s">
        <v>68</v>
      </c>
      <c r="K970" s="874" t="s">
        <v>7934</v>
      </c>
      <c r="L970" s="865" t="s">
        <v>444</v>
      </c>
      <c r="M970" s="865" t="s">
        <v>8454</v>
      </c>
    </row>
    <row r="971" spans="1:13" s="866" customFormat="1" ht="16.5" customHeight="1">
      <c r="A971" s="22">
        <v>107</v>
      </c>
      <c r="B971" s="865" t="s">
        <v>8415</v>
      </c>
      <c r="C971" s="865" t="s">
        <v>8416</v>
      </c>
      <c r="D971" s="865" t="s">
        <v>56</v>
      </c>
      <c r="E971" s="865" t="s">
        <v>442</v>
      </c>
      <c r="F971" s="865" t="s">
        <v>442</v>
      </c>
      <c r="G971" s="865" t="s">
        <v>442</v>
      </c>
      <c r="H971" s="865" t="s">
        <v>442</v>
      </c>
      <c r="I971" s="865" t="s">
        <v>442</v>
      </c>
      <c r="J971" s="865" t="s">
        <v>89</v>
      </c>
      <c r="K971" s="874" t="s">
        <v>7934</v>
      </c>
      <c r="L971" s="865" t="s">
        <v>444</v>
      </c>
      <c r="M971" s="865" t="s">
        <v>8454</v>
      </c>
    </row>
    <row r="972" spans="1:13" s="866" customFormat="1" ht="16.5" customHeight="1">
      <c r="A972" s="22">
        <v>108</v>
      </c>
      <c r="B972" s="865" t="s">
        <v>8417</v>
      </c>
      <c r="C972" s="865" t="s">
        <v>8418</v>
      </c>
      <c r="D972" s="865" t="s">
        <v>387</v>
      </c>
      <c r="E972" s="865" t="s">
        <v>442</v>
      </c>
      <c r="F972" s="865" t="s">
        <v>442</v>
      </c>
      <c r="G972" s="865" t="s">
        <v>442</v>
      </c>
      <c r="H972" s="865" t="s">
        <v>442</v>
      </c>
      <c r="I972" s="865" t="s">
        <v>442</v>
      </c>
      <c r="J972" s="865" t="s">
        <v>68</v>
      </c>
      <c r="K972" s="874" t="s">
        <v>7934</v>
      </c>
      <c r="L972" s="865" t="s">
        <v>444</v>
      </c>
      <c r="M972" s="865" t="s">
        <v>8454</v>
      </c>
    </row>
    <row r="973" spans="1:13" s="866" customFormat="1" ht="16.5" customHeight="1">
      <c r="A973" s="22">
        <v>109</v>
      </c>
      <c r="B973" s="865" t="s">
        <v>8421</v>
      </c>
      <c r="C973" s="865" t="s">
        <v>8422</v>
      </c>
      <c r="D973" s="865" t="s">
        <v>387</v>
      </c>
      <c r="E973" s="865" t="s">
        <v>442</v>
      </c>
      <c r="F973" s="865" t="s">
        <v>442</v>
      </c>
      <c r="G973" s="865" t="s">
        <v>442</v>
      </c>
      <c r="H973" s="865" t="s">
        <v>442</v>
      </c>
      <c r="I973" s="865" t="s">
        <v>442</v>
      </c>
      <c r="J973" s="865" t="s">
        <v>68</v>
      </c>
      <c r="K973" s="874" t="s">
        <v>7934</v>
      </c>
      <c r="L973" s="865" t="s">
        <v>444</v>
      </c>
      <c r="M973" s="865" t="s">
        <v>8454</v>
      </c>
    </row>
    <row r="974" spans="1:13" s="866" customFormat="1" ht="16.5" customHeight="1">
      <c r="A974" s="22">
        <v>110</v>
      </c>
      <c r="B974" s="865" t="s">
        <v>8419</v>
      </c>
      <c r="C974" s="865" t="s">
        <v>8420</v>
      </c>
      <c r="D974" s="865" t="s">
        <v>387</v>
      </c>
      <c r="E974" s="865" t="s">
        <v>442</v>
      </c>
      <c r="F974" s="865" t="s">
        <v>442</v>
      </c>
      <c r="G974" s="865" t="s">
        <v>442</v>
      </c>
      <c r="H974" s="865" t="s">
        <v>442</v>
      </c>
      <c r="I974" s="865" t="s">
        <v>442</v>
      </c>
      <c r="J974" s="865" t="s">
        <v>68</v>
      </c>
      <c r="K974" s="874" t="s">
        <v>7934</v>
      </c>
      <c r="L974" s="865" t="s">
        <v>444</v>
      </c>
      <c r="M974" s="865" t="s">
        <v>8454</v>
      </c>
    </row>
    <row r="975" spans="1:13" s="866" customFormat="1" ht="16.5" customHeight="1">
      <c r="A975" s="22">
        <v>111</v>
      </c>
      <c r="B975" s="865" t="s">
        <v>8423</v>
      </c>
      <c r="C975" s="865" t="s">
        <v>8424</v>
      </c>
      <c r="D975" s="865" t="s">
        <v>387</v>
      </c>
      <c r="E975" s="865" t="s">
        <v>442</v>
      </c>
      <c r="F975" s="865" t="s">
        <v>442</v>
      </c>
      <c r="G975" s="865" t="s">
        <v>442</v>
      </c>
      <c r="H975" s="865" t="s">
        <v>442</v>
      </c>
      <c r="I975" s="865" t="s">
        <v>442</v>
      </c>
      <c r="J975" s="865" t="s">
        <v>68</v>
      </c>
      <c r="K975" s="874" t="s">
        <v>7934</v>
      </c>
      <c r="L975" s="865" t="s">
        <v>444</v>
      </c>
      <c r="M975" s="865" t="s">
        <v>8454</v>
      </c>
    </row>
    <row r="976" spans="1:13" s="878" customFormat="1" ht="16.5" customHeight="1">
      <c r="A976" s="22">
        <v>112</v>
      </c>
      <c r="B976" s="865" t="s">
        <v>8425</v>
      </c>
      <c r="C976" s="865" t="s">
        <v>8426</v>
      </c>
      <c r="D976" s="865" t="s">
        <v>56</v>
      </c>
      <c r="E976" s="865" t="s">
        <v>442</v>
      </c>
      <c r="F976" s="865" t="s">
        <v>442</v>
      </c>
      <c r="G976" s="865" t="s">
        <v>442</v>
      </c>
      <c r="H976" s="865" t="s">
        <v>442</v>
      </c>
      <c r="I976" s="865" t="s">
        <v>442</v>
      </c>
      <c r="J976" s="865" t="s">
        <v>89</v>
      </c>
      <c r="K976" s="874" t="s">
        <v>7934</v>
      </c>
      <c r="L976" s="865" t="s">
        <v>444</v>
      </c>
      <c r="M976" s="865" t="s">
        <v>8454</v>
      </c>
    </row>
    <row r="977" spans="1:13" s="878" customFormat="1" ht="16.5" customHeight="1">
      <c r="A977" s="22">
        <v>113</v>
      </c>
      <c r="B977" s="865" t="s">
        <v>8796</v>
      </c>
      <c r="C977" s="865" t="s">
        <v>8797</v>
      </c>
      <c r="D977" s="865" t="s">
        <v>387</v>
      </c>
      <c r="E977" s="865" t="s">
        <v>442</v>
      </c>
      <c r="F977" s="865" t="s">
        <v>442</v>
      </c>
      <c r="G977" s="865" t="s">
        <v>442</v>
      </c>
      <c r="H977" s="865" t="s">
        <v>442</v>
      </c>
      <c r="I977" s="865" t="s">
        <v>442</v>
      </c>
      <c r="J977" s="865" t="s">
        <v>68</v>
      </c>
      <c r="K977" s="874" t="s">
        <v>7934</v>
      </c>
      <c r="L977" s="865" t="s">
        <v>444</v>
      </c>
      <c r="M977" s="865" t="s">
        <v>8454</v>
      </c>
    </row>
    <row r="978" spans="1:13" ht="15.15">
      <c r="A978" s="22">
        <v>114</v>
      </c>
      <c r="B978" s="865" t="s">
        <v>8801</v>
      </c>
      <c r="C978" s="865" t="s">
        <v>8802</v>
      </c>
      <c r="D978" s="865" t="s">
        <v>387</v>
      </c>
      <c r="E978" s="865" t="s">
        <v>442</v>
      </c>
      <c r="F978" s="865" t="s">
        <v>442</v>
      </c>
      <c r="G978" s="865" t="s">
        <v>442</v>
      </c>
      <c r="H978" s="865" t="s">
        <v>442</v>
      </c>
      <c r="I978" s="865" t="s">
        <v>442</v>
      </c>
      <c r="J978" s="865" t="s">
        <v>68</v>
      </c>
      <c r="K978" s="874" t="s">
        <v>7934</v>
      </c>
      <c r="L978" s="865" t="s">
        <v>444</v>
      </c>
      <c r="M978" s="865" t="s">
        <v>8454</v>
      </c>
    </row>
    <row r="979" spans="1:13" ht="15.15">
      <c r="A979" s="22">
        <v>115</v>
      </c>
      <c r="B979" s="865" t="s">
        <v>2118</v>
      </c>
      <c r="C979" s="865" t="s">
        <v>2119</v>
      </c>
      <c r="D979" s="865" t="s">
        <v>387</v>
      </c>
      <c r="E979" s="865" t="s">
        <v>8937</v>
      </c>
      <c r="F979" s="865" t="s">
        <v>8938</v>
      </c>
      <c r="G979" s="865" t="s">
        <v>8939</v>
      </c>
      <c r="H979" s="865" t="s">
        <v>8954</v>
      </c>
      <c r="I979" s="865" t="s">
        <v>7487</v>
      </c>
      <c r="J979" s="865" t="s">
        <v>68</v>
      </c>
      <c r="K979" s="865" t="s">
        <v>8644</v>
      </c>
      <c r="L979" s="865" t="s">
        <v>394</v>
      </c>
      <c r="M979" s="865"/>
    </row>
    <row r="980" spans="1:13" ht="15.15">
      <c r="A980" s="22">
        <v>116</v>
      </c>
      <c r="B980" s="865" t="s">
        <v>4854</v>
      </c>
      <c r="C980" s="865" t="s">
        <v>4855</v>
      </c>
      <c r="D980" s="865" t="s">
        <v>387</v>
      </c>
      <c r="E980" s="865" t="s">
        <v>336</v>
      </c>
      <c r="F980" s="865" t="s">
        <v>8440</v>
      </c>
      <c r="G980" s="865" t="s">
        <v>8441</v>
      </c>
      <c r="H980" s="865" t="s">
        <v>8691</v>
      </c>
      <c r="I980" s="865" t="s">
        <v>8692</v>
      </c>
      <c r="J980" s="865" t="s">
        <v>68</v>
      </c>
      <c r="K980" s="865" t="s">
        <v>8864</v>
      </c>
      <c r="L980" s="865" t="s">
        <v>394</v>
      </c>
      <c r="M980" s="865"/>
    </row>
    <row r="981" spans="1:13" ht="15.15">
      <c r="A981" s="22">
        <v>117</v>
      </c>
      <c r="B981" s="865" t="s">
        <v>2116</v>
      </c>
      <c r="C981" s="865" t="s">
        <v>2117</v>
      </c>
      <c r="D981" s="865" t="s">
        <v>387</v>
      </c>
      <c r="E981" s="865" t="s">
        <v>336</v>
      </c>
      <c r="F981" s="865" t="s">
        <v>8440</v>
      </c>
      <c r="G981" s="865" t="s">
        <v>8441</v>
      </c>
      <c r="H981" s="865" t="s">
        <v>1279</v>
      </c>
      <c r="I981" s="865" t="s">
        <v>8442</v>
      </c>
      <c r="J981" s="865" t="s">
        <v>68</v>
      </c>
      <c r="K981" s="865" t="s">
        <v>8443</v>
      </c>
      <c r="L981" s="865" t="s">
        <v>394</v>
      </c>
      <c r="M981" s="865"/>
    </row>
    <row r="982" spans="1:13" ht="15.15">
      <c r="A982" s="22">
        <v>118</v>
      </c>
      <c r="B982" s="865" t="s">
        <v>2120</v>
      </c>
      <c r="C982" s="865" t="s">
        <v>2121</v>
      </c>
      <c r="D982" s="865" t="s">
        <v>387</v>
      </c>
      <c r="E982" s="865" t="s">
        <v>8937</v>
      </c>
      <c r="F982" s="865" t="s">
        <v>8938</v>
      </c>
      <c r="G982" s="865" t="s">
        <v>8939</v>
      </c>
      <c r="H982" s="865" t="s">
        <v>8955</v>
      </c>
      <c r="I982" s="865" t="s">
        <v>7489</v>
      </c>
      <c r="J982" s="865" t="s">
        <v>68</v>
      </c>
      <c r="K982" s="865" t="s">
        <v>8646</v>
      </c>
      <c r="L982" s="865" t="s">
        <v>394</v>
      </c>
      <c r="M982" s="865"/>
    </row>
    <row r="983" spans="1:13" ht="15.15">
      <c r="A983" s="22">
        <v>119</v>
      </c>
      <c r="B983" s="865" t="s">
        <v>2123</v>
      </c>
      <c r="C983" s="865" t="s">
        <v>2573</v>
      </c>
      <c r="D983" s="865" t="s">
        <v>387</v>
      </c>
      <c r="E983" s="865" t="s">
        <v>8937</v>
      </c>
      <c r="F983" s="865" t="s">
        <v>8938</v>
      </c>
      <c r="G983" s="865" t="s">
        <v>8939</v>
      </c>
      <c r="H983" s="865" t="s">
        <v>437</v>
      </c>
      <c r="I983" s="865" t="s">
        <v>8698</v>
      </c>
      <c r="J983" s="865" t="s">
        <v>68</v>
      </c>
      <c r="K983" s="865" t="s">
        <v>8699</v>
      </c>
      <c r="L983" s="865" t="s">
        <v>394</v>
      </c>
      <c r="M983" s="865"/>
    </row>
    <row r="984" spans="1:13" ht="15.15">
      <c r="A984" s="22">
        <v>120</v>
      </c>
      <c r="B984" s="865" t="s">
        <v>3036</v>
      </c>
      <c r="C984" s="865" t="s">
        <v>3037</v>
      </c>
      <c r="D984" s="865" t="s">
        <v>387</v>
      </c>
      <c r="E984" s="865" t="s">
        <v>442</v>
      </c>
      <c r="F984" s="865" t="s">
        <v>442</v>
      </c>
      <c r="G984" s="865" t="s">
        <v>442</v>
      </c>
      <c r="H984" s="865" t="s">
        <v>442</v>
      </c>
      <c r="I984" s="865" t="s">
        <v>442</v>
      </c>
      <c r="J984" s="865" t="s">
        <v>68</v>
      </c>
      <c r="K984" s="874" t="s">
        <v>7934</v>
      </c>
      <c r="L984" s="865" t="s">
        <v>444</v>
      </c>
      <c r="M984" s="865" t="s">
        <v>8454</v>
      </c>
    </row>
    <row r="985" spans="1:13" ht="15.15">
      <c r="A985" s="22">
        <v>121</v>
      </c>
      <c r="B985" s="865" t="s">
        <v>3033</v>
      </c>
      <c r="C985" s="865" t="s">
        <v>3034</v>
      </c>
      <c r="D985" s="865" t="s">
        <v>387</v>
      </c>
      <c r="E985" s="865" t="s">
        <v>442</v>
      </c>
      <c r="F985" s="865" t="s">
        <v>442</v>
      </c>
      <c r="G985" s="865" t="s">
        <v>442</v>
      </c>
      <c r="H985" s="865" t="s">
        <v>442</v>
      </c>
      <c r="I985" s="865" t="s">
        <v>442</v>
      </c>
      <c r="J985" s="865" t="s">
        <v>68</v>
      </c>
      <c r="K985" s="874" t="s">
        <v>7934</v>
      </c>
      <c r="L985" s="865" t="s">
        <v>444</v>
      </c>
      <c r="M985" s="865" t="s">
        <v>8454</v>
      </c>
    </row>
    <row r="986" spans="1:13" s="121" customFormat="1" ht="21.05" customHeight="1">
      <c r="A986" s="22">
        <v>122</v>
      </c>
      <c r="B986" s="865" t="s">
        <v>440</v>
      </c>
      <c r="C986" s="865" t="s">
        <v>441</v>
      </c>
      <c r="D986" s="865" t="s">
        <v>387</v>
      </c>
      <c r="E986" s="865"/>
      <c r="F986" s="865"/>
      <c r="G986" s="865"/>
      <c r="H986" s="865"/>
      <c r="I986" s="865"/>
      <c r="J986" s="865"/>
      <c r="K986" s="874" t="s">
        <v>8956</v>
      </c>
      <c r="L986" s="865" t="s">
        <v>8937</v>
      </c>
    </row>
    <row r="987" spans="1:13" s="121" customFormat="1" ht="21.05" customHeight="1">
      <c r="A987" s="22">
        <v>123</v>
      </c>
      <c r="B987" s="865" t="s">
        <v>445</v>
      </c>
      <c r="C987" s="865" t="s">
        <v>269</v>
      </c>
      <c r="D987" s="865" t="s">
        <v>387</v>
      </c>
      <c r="E987" s="865"/>
      <c r="F987" s="865"/>
      <c r="G987" s="865"/>
      <c r="H987" s="865"/>
      <c r="I987" s="865"/>
      <c r="J987" s="865"/>
      <c r="K987" s="874" t="s">
        <v>8957</v>
      </c>
      <c r="L987" s="865"/>
    </row>
    <row r="988" spans="1:13" s="866" customFormat="1" ht="16.5" customHeight="1">
      <c r="A988" s="22">
        <v>124</v>
      </c>
      <c r="B988" s="879" t="s">
        <v>447</v>
      </c>
      <c r="C988" s="880" t="s">
        <v>448</v>
      </c>
      <c r="D988" s="881" t="s">
        <v>58</v>
      </c>
      <c r="E988" s="882"/>
      <c r="F988" s="883"/>
      <c r="G988" s="883"/>
      <c r="H988" s="884"/>
      <c r="I988" s="884"/>
      <c r="J988" s="885"/>
      <c r="K988" s="880">
        <v>7</v>
      </c>
      <c r="L988" s="865"/>
    </row>
    <row r="989" spans="1:13" s="866" customFormat="1" ht="16.5" customHeight="1">
      <c r="A989" s="22"/>
      <c r="B989" s="886"/>
      <c r="C989" s="886"/>
      <c r="D989" s="886"/>
      <c r="E989" s="10"/>
      <c r="F989" s="9"/>
      <c r="G989" s="10"/>
      <c r="H989" s="887"/>
      <c r="I989" s="888"/>
      <c r="J989" s="36"/>
      <c r="K989" s="10"/>
      <c r="L989" s="887"/>
    </row>
    <row r="990" spans="1:13" s="878" customFormat="1" ht="47.2">
      <c r="A990" s="22"/>
      <c r="B990" s="21" t="s">
        <v>322</v>
      </c>
      <c r="C990" s="1508"/>
      <c r="D990" s="1508"/>
      <c r="E990" s="1508"/>
      <c r="F990" s="1508"/>
      <c r="G990" s="1508"/>
      <c r="H990" s="1508"/>
      <c r="I990" s="1508"/>
      <c r="J990" s="1508"/>
      <c r="K990" s="1508"/>
      <c r="L990" s="1509"/>
      <c r="M990" s="891"/>
    </row>
    <row r="991" spans="1:13" s="878" customFormat="1" ht="15.75">
      <c r="A991" s="7"/>
      <c r="B991" s="1513"/>
      <c r="C991" s="1513"/>
      <c r="D991" s="1513"/>
      <c r="E991" s="1513"/>
      <c r="F991" s="1513"/>
      <c r="G991" s="1513"/>
      <c r="H991" s="1513"/>
      <c r="I991" s="1513"/>
      <c r="J991" s="1513"/>
      <c r="K991" s="1513"/>
      <c r="L991" s="1513"/>
      <c r="M991" s="891"/>
    </row>
    <row r="992" spans="1:13" s="873" customFormat="1" ht="16.5" customHeight="1">
      <c r="A992" s="26"/>
      <c r="B992" s="1514" t="s">
        <v>323</v>
      </c>
      <c r="C992" s="1515"/>
      <c r="D992" s="1515"/>
      <c r="E992" s="1515"/>
      <c r="F992" s="1515"/>
      <c r="G992" s="1515"/>
      <c r="H992" s="1515"/>
      <c r="I992" s="1515"/>
      <c r="J992" s="1515"/>
      <c r="K992" s="1515"/>
      <c r="L992" s="1516"/>
    </row>
    <row r="993" spans="1:13" s="866" customFormat="1" ht="16.5" customHeight="1">
      <c r="A993" s="7"/>
      <c r="B993" s="21" t="s">
        <v>315</v>
      </c>
      <c r="C993" s="21" t="s">
        <v>316</v>
      </c>
      <c r="D993" s="21" t="s">
        <v>317</v>
      </c>
      <c r="E993" s="21" t="s">
        <v>324</v>
      </c>
      <c r="F993" s="21" t="s">
        <v>325</v>
      </c>
      <c r="G993" s="1517" t="s">
        <v>326</v>
      </c>
      <c r="H993" s="1518"/>
      <c r="I993" s="1519"/>
      <c r="J993" s="21" t="s">
        <v>327</v>
      </c>
      <c r="K993" s="21" t="s">
        <v>328</v>
      </c>
      <c r="L993" s="21" t="s">
        <v>302</v>
      </c>
    </row>
    <row r="994" spans="1:13" s="866" customFormat="1" ht="16.5" customHeight="1">
      <c r="A994" s="7"/>
      <c r="B994" s="865" t="s">
        <v>8937</v>
      </c>
      <c r="C994" s="865" t="s">
        <v>8938</v>
      </c>
      <c r="D994" s="865" t="s">
        <v>8939</v>
      </c>
      <c r="E994" s="865" t="s">
        <v>451</v>
      </c>
      <c r="F994" s="27"/>
      <c r="G994" s="1505"/>
      <c r="H994" s="1506"/>
      <c r="I994" s="1507"/>
      <c r="J994" s="865"/>
      <c r="K994" s="32"/>
      <c r="L994" s="32"/>
      <c r="M994" s="892"/>
    </row>
    <row r="995" spans="1:13" s="866" customFormat="1" ht="16.5" customHeight="1">
      <c r="A995" s="7"/>
      <c r="B995" s="865"/>
      <c r="C995" s="865" t="s">
        <v>8757</v>
      </c>
      <c r="D995" s="889" t="s">
        <v>8807</v>
      </c>
      <c r="E995" s="865" t="s">
        <v>833</v>
      </c>
      <c r="F995" s="27" t="s">
        <v>838</v>
      </c>
      <c r="G995" s="1505" t="s">
        <v>8808</v>
      </c>
      <c r="H995" s="1506"/>
      <c r="I995" s="1507"/>
      <c r="J995" s="32"/>
      <c r="K995" s="32"/>
      <c r="L995" s="32"/>
    </row>
    <row r="996" spans="1:13" s="866" customFormat="1" ht="16.5" customHeight="1">
      <c r="A996" s="7"/>
      <c r="B996" s="865" t="s">
        <v>354</v>
      </c>
      <c r="C996" s="865" t="s">
        <v>389</v>
      </c>
      <c r="D996" s="865" t="s">
        <v>7957</v>
      </c>
      <c r="E996" s="865" t="s">
        <v>837</v>
      </c>
      <c r="F996" s="27" t="s">
        <v>838</v>
      </c>
      <c r="G996" s="1505" t="s">
        <v>8958</v>
      </c>
      <c r="H996" s="1506"/>
      <c r="I996" s="1507"/>
      <c r="J996" s="32"/>
      <c r="K996" s="32"/>
      <c r="L996" s="32"/>
    </row>
    <row r="997" spans="1:13" s="866" customFormat="1" ht="16.5" customHeight="1">
      <c r="A997" s="7"/>
      <c r="B997" s="865" t="s">
        <v>336</v>
      </c>
      <c r="C997" s="865" t="s">
        <v>8440</v>
      </c>
      <c r="D997" s="865" t="s">
        <v>8441</v>
      </c>
      <c r="E997" s="865" t="s">
        <v>840</v>
      </c>
      <c r="F997" s="27" t="s">
        <v>838</v>
      </c>
      <c r="G997" s="1505" t="s">
        <v>8871</v>
      </c>
      <c r="H997" s="1506"/>
      <c r="I997" s="1507"/>
      <c r="J997" s="32"/>
      <c r="K997" s="32"/>
      <c r="L997" s="32"/>
    </row>
    <row r="998" spans="1:13" s="866" customFormat="1" ht="16.5" customHeight="1">
      <c r="A998" s="7"/>
      <c r="B998" s="865" t="s">
        <v>336</v>
      </c>
      <c r="C998" s="865" t="s">
        <v>2625</v>
      </c>
      <c r="D998" s="865" t="s">
        <v>8681</v>
      </c>
      <c r="E998" s="865" t="s">
        <v>842</v>
      </c>
      <c r="F998" s="27" t="s">
        <v>838</v>
      </c>
      <c r="G998" s="1505" t="s">
        <v>8959</v>
      </c>
      <c r="H998" s="1506"/>
      <c r="I998" s="1507"/>
      <c r="J998" s="32"/>
      <c r="K998" s="32"/>
      <c r="L998" s="32"/>
    </row>
    <row r="999" spans="1:13" s="866" customFormat="1" ht="16.5" customHeight="1">
      <c r="A999" s="7"/>
      <c r="B999" s="21" t="s">
        <v>329</v>
      </c>
      <c r="C999" s="1508" t="s">
        <v>8451</v>
      </c>
      <c r="D999" s="1508"/>
      <c r="E999" s="1508"/>
      <c r="F999" s="1508"/>
      <c r="G999" s="1508"/>
      <c r="H999" s="1508"/>
      <c r="I999" s="1508"/>
      <c r="J999" s="1508"/>
      <c r="K999" s="1508"/>
      <c r="L999" s="1509"/>
    </row>
    <row r="1000" spans="1:13" s="878" customFormat="1" ht="16.5" customHeight="1">
      <c r="B1000" s="21" t="s">
        <v>330</v>
      </c>
      <c r="C1000" s="1510"/>
      <c r="D1000" s="1510"/>
      <c r="E1000" s="1510"/>
      <c r="F1000" s="1510"/>
      <c r="G1000" s="1510"/>
      <c r="H1000" s="1510"/>
      <c r="I1000" s="1510"/>
      <c r="J1000" s="1510"/>
      <c r="K1000" s="1510"/>
      <c r="L1000" s="1511"/>
    </row>
    <row r="1001" spans="1:13" s="878" customFormat="1" ht="16.5" customHeight="1">
      <c r="B1001" s="890" t="s">
        <v>331</v>
      </c>
      <c r="C1001" s="1747"/>
      <c r="D1001" s="1747"/>
      <c r="E1001" s="1747"/>
      <c r="F1001" s="1747"/>
      <c r="G1001" s="1747"/>
      <c r="H1001" s="1747"/>
      <c r="I1001" s="1747"/>
      <c r="J1001" s="1747"/>
      <c r="K1001" s="1747"/>
      <c r="L1001" s="1747"/>
    </row>
  </sheetData>
  <mergeCells count="126">
    <mergeCell ref="G998:I998"/>
    <mergeCell ref="C999:L999"/>
    <mergeCell ref="C1000:L1000"/>
    <mergeCell ref="C1001:L1001"/>
    <mergeCell ref="B992:L992"/>
    <mergeCell ref="G993:I993"/>
    <mergeCell ref="G994:I994"/>
    <mergeCell ref="G995:I995"/>
    <mergeCell ref="G996:I996"/>
    <mergeCell ref="G997:I997"/>
    <mergeCell ref="E862:F862"/>
    <mergeCell ref="H862:J862"/>
    <mergeCell ref="B863:D863"/>
    <mergeCell ref="E863:L863"/>
    <mergeCell ref="C990:L990"/>
    <mergeCell ref="B991:L991"/>
    <mergeCell ref="G855:I855"/>
    <mergeCell ref="G856:I856"/>
    <mergeCell ref="C857:L857"/>
    <mergeCell ref="C858:L858"/>
    <mergeCell ref="C859:L859"/>
    <mergeCell ref="B861:L861"/>
    <mergeCell ref="B849:L849"/>
    <mergeCell ref="B850:L850"/>
    <mergeCell ref="G851:I851"/>
    <mergeCell ref="G852:I852"/>
    <mergeCell ref="G853:I853"/>
    <mergeCell ref="G854:I854"/>
    <mergeCell ref="B719:L719"/>
    <mergeCell ref="E720:F720"/>
    <mergeCell ref="H720:J720"/>
    <mergeCell ref="B721:D721"/>
    <mergeCell ref="E721:L721"/>
    <mergeCell ref="C848:L848"/>
    <mergeCell ref="G712:I712"/>
    <mergeCell ref="G713:I713"/>
    <mergeCell ref="G714:I714"/>
    <mergeCell ref="C715:L715"/>
    <mergeCell ref="C716:L716"/>
    <mergeCell ref="C717:L717"/>
    <mergeCell ref="C706:L706"/>
    <mergeCell ref="B707:L707"/>
    <mergeCell ref="B708:L708"/>
    <mergeCell ref="G709:I709"/>
    <mergeCell ref="G710:I710"/>
    <mergeCell ref="G711:I711"/>
    <mergeCell ref="C574:L574"/>
    <mergeCell ref="C575:L575"/>
    <mergeCell ref="B577:L577"/>
    <mergeCell ref="E578:F578"/>
    <mergeCell ref="H578:J578"/>
    <mergeCell ref="B579:D579"/>
    <mergeCell ref="E579:L579"/>
    <mergeCell ref="G568:I568"/>
    <mergeCell ref="G569:I569"/>
    <mergeCell ref="G570:I570"/>
    <mergeCell ref="G571:I571"/>
    <mergeCell ref="G572:I572"/>
    <mergeCell ref="C573:L573"/>
    <mergeCell ref="B437:D437"/>
    <mergeCell ref="E437:L437"/>
    <mergeCell ref="C564:L564"/>
    <mergeCell ref="B565:L565"/>
    <mergeCell ref="B566:L566"/>
    <mergeCell ref="G567:I567"/>
    <mergeCell ref="G430:I430"/>
    <mergeCell ref="C431:L431"/>
    <mergeCell ref="C432:L432"/>
    <mergeCell ref="C433:L433"/>
    <mergeCell ref="B435:L435"/>
    <mergeCell ref="E436:F436"/>
    <mergeCell ref="H436:J436"/>
    <mergeCell ref="B424:L424"/>
    <mergeCell ref="G425:I425"/>
    <mergeCell ref="G426:I426"/>
    <mergeCell ref="G427:I427"/>
    <mergeCell ref="G428:I428"/>
    <mergeCell ref="G429:I429"/>
    <mergeCell ref="E294:F294"/>
    <mergeCell ref="H294:J294"/>
    <mergeCell ref="B295:D295"/>
    <mergeCell ref="E295:L295"/>
    <mergeCell ref="C422:L422"/>
    <mergeCell ref="B423:L423"/>
    <mergeCell ref="G287:I287"/>
    <mergeCell ref="G288:I288"/>
    <mergeCell ref="C289:L289"/>
    <mergeCell ref="C290:L290"/>
    <mergeCell ref="C291:L291"/>
    <mergeCell ref="B293:L293"/>
    <mergeCell ref="C281:L281"/>
    <mergeCell ref="B282:L282"/>
    <mergeCell ref="B283:L283"/>
    <mergeCell ref="G284:I284"/>
    <mergeCell ref="G285:I285"/>
    <mergeCell ref="G286:I286"/>
    <mergeCell ref="C150:L150"/>
    <mergeCell ref="B152:L152"/>
    <mergeCell ref="E153:F153"/>
    <mergeCell ref="H153:J153"/>
    <mergeCell ref="B154:D154"/>
    <mergeCell ref="E154:L154"/>
    <mergeCell ref="G144:I144"/>
    <mergeCell ref="G145:I145"/>
    <mergeCell ref="G146:I146"/>
    <mergeCell ref="G147:I147"/>
    <mergeCell ref="C148:L148"/>
    <mergeCell ref="C149:L149"/>
    <mergeCell ref="B141:L141"/>
    <mergeCell ref="B142:L142"/>
    <mergeCell ref="G143:I143"/>
    <mergeCell ref="D8:L8"/>
    <mergeCell ref="D9:L9"/>
    <mergeCell ref="D10:L10"/>
    <mergeCell ref="B11:L11"/>
    <mergeCell ref="E12:F12"/>
    <mergeCell ref="H12:J12"/>
    <mergeCell ref="B2:L2"/>
    <mergeCell ref="B3:L3"/>
    <mergeCell ref="E4:F4"/>
    <mergeCell ref="E5:F5"/>
    <mergeCell ref="C6:L6"/>
    <mergeCell ref="B7:L7"/>
    <mergeCell ref="B13:D13"/>
    <mergeCell ref="E13:L13"/>
    <mergeCell ref="C140:L140"/>
  </mergeCells>
  <phoneticPr fontId="39" type="noConversion"/>
  <dataValidations count="3">
    <dataValidation type="list" allowBlank="1" showInputMessage="1" showErrorMessage="1" sqref="F144:F147 F285:F288 F426:F430 F568:F572 F710:F714 F852:F856 F994:F998" xr:uid="{00000000-0002-0000-1900-000000000000}">
      <formula1>"LEFT JOIN,INNER JOIN"</formula1>
    </dataValidation>
    <dataValidation allowBlank="1" showInputMessage="1" showErrorMessage="1" sqref="K136:K138 K277:K279 K418:K420 K560:K562 K702:K704 K844:K846 K986:K988" xr:uid="{00000000-0002-0000-1900-000001000000}"/>
    <dataValidation type="list" allowBlank="1" showInputMessage="1" showErrorMessage="1" sqref="J4" xr:uid="{00000000-0002-0000-1900-000002000000}">
      <formula1>"AGL-PKA,AGL-EVI,AGL-EVP,AGL-STF,AGL-DEF"</formula1>
    </dataValidation>
  </dataValidations>
  <hyperlinks>
    <hyperlink ref="A1" location="#index!A1" display="#index!A1" xr:uid="{00000000-0004-0000-1900-000000000000}"/>
  </hyperlink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8"/>
  <dimension ref="A1:N35"/>
  <sheetViews>
    <sheetView workbookViewId="0"/>
  </sheetViews>
  <sheetFormatPr defaultColWidth="9" defaultRowHeight="14.55"/>
  <cols>
    <col min="1" max="1" width="9" style="864"/>
    <col min="2" max="2" width="13.88671875" style="864" customWidth="1"/>
    <col min="3" max="3" width="26.88671875" style="864" customWidth="1"/>
    <col min="4" max="4" width="14" style="864" customWidth="1"/>
    <col min="5" max="5" width="14.109375" style="864" customWidth="1"/>
    <col min="6" max="6" width="20.109375" style="864" customWidth="1"/>
    <col min="7" max="7" width="44.88671875" style="864" customWidth="1"/>
    <col min="8" max="8" width="14.6640625" style="864" customWidth="1"/>
    <col min="9" max="9" width="12.21875" style="864" customWidth="1"/>
    <col min="10" max="10" width="12.109375" style="864" customWidth="1"/>
    <col min="11" max="11" width="12.33203125" style="864" customWidth="1"/>
    <col min="12" max="12" width="15" style="864" customWidth="1"/>
    <col min="13" max="16384" width="9" style="864"/>
  </cols>
  <sheetData>
    <row r="1" spans="1:14">
      <c r="A1" s="863" t="s">
        <v>16099</v>
      </c>
    </row>
    <row r="2" spans="1:14" s="866" customFormat="1" ht="16.5" customHeight="1">
      <c r="A2" s="7"/>
      <c r="B2" s="1517"/>
      <c r="C2" s="1518"/>
      <c r="D2" s="1518"/>
      <c r="E2" s="1518"/>
      <c r="F2" s="1518"/>
      <c r="G2" s="1518"/>
      <c r="H2" s="1518"/>
      <c r="I2" s="1518"/>
      <c r="J2" s="1518"/>
      <c r="K2" s="1518"/>
      <c r="L2" s="1519"/>
    </row>
    <row r="3" spans="1:14" s="866" customFormat="1" ht="16.5" customHeight="1">
      <c r="A3" s="7"/>
      <c r="B3" s="1514" t="s">
        <v>297</v>
      </c>
      <c r="C3" s="1515"/>
      <c r="D3" s="1515"/>
      <c r="E3" s="1515"/>
      <c r="F3" s="1515"/>
      <c r="G3" s="1515"/>
      <c r="H3" s="1515"/>
      <c r="I3" s="1515"/>
      <c r="J3" s="1515"/>
      <c r="K3" s="1515"/>
      <c r="L3" s="1516"/>
    </row>
    <row r="4" spans="1:14" s="866" customFormat="1" ht="16.5" customHeight="1">
      <c r="A4" s="7"/>
      <c r="B4" s="8" t="s">
        <v>298</v>
      </c>
      <c r="C4" s="867" t="s">
        <v>8960</v>
      </c>
      <c r="D4" s="8" t="s">
        <v>299</v>
      </c>
      <c r="E4" s="1526" t="s">
        <v>8961</v>
      </c>
      <c r="F4" s="1527"/>
      <c r="G4" s="8" t="s">
        <v>4</v>
      </c>
      <c r="H4" s="10" t="s">
        <v>7903</v>
      </c>
      <c r="I4" s="8" t="s">
        <v>12</v>
      </c>
      <c r="J4" s="28" t="s">
        <v>23</v>
      </c>
      <c r="K4" s="8" t="s">
        <v>7</v>
      </c>
      <c r="L4" s="10" t="s">
        <v>22</v>
      </c>
    </row>
    <row r="5" spans="1:14" s="866" customFormat="1" ht="16.5" customHeight="1">
      <c r="A5" s="7"/>
      <c r="B5" s="8" t="s">
        <v>300</v>
      </c>
      <c r="C5" s="868" t="s">
        <v>8962</v>
      </c>
      <c r="D5" s="8" t="s">
        <v>301</v>
      </c>
      <c r="E5" s="1528" t="s">
        <v>8960</v>
      </c>
      <c r="F5" s="1527"/>
      <c r="G5" s="8" t="s">
        <v>10</v>
      </c>
      <c r="H5" s="16">
        <v>45558</v>
      </c>
      <c r="I5" s="8" t="s">
        <v>6</v>
      </c>
      <c r="J5" s="869" t="s">
        <v>7905</v>
      </c>
      <c r="K5" s="8" t="s">
        <v>8</v>
      </c>
      <c r="L5" s="10"/>
    </row>
    <row r="6" spans="1:14" s="866" customFormat="1" ht="16.5" customHeight="1">
      <c r="A6" s="7"/>
      <c r="B6" s="8" t="s">
        <v>302</v>
      </c>
      <c r="C6" s="1505"/>
      <c r="D6" s="1506"/>
      <c r="E6" s="1506"/>
      <c r="F6" s="1506"/>
      <c r="G6" s="1506"/>
      <c r="H6" s="1506"/>
      <c r="I6" s="1506"/>
      <c r="J6" s="1506"/>
      <c r="K6" s="1506"/>
      <c r="L6" s="1507"/>
    </row>
    <row r="7" spans="1:14" s="866" customFormat="1" ht="16.5" customHeight="1">
      <c r="A7" s="13"/>
      <c r="B7" s="1514" t="s">
        <v>303</v>
      </c>
      <c r="C7" s="1515"/>
      <c r="D7" s="1515"/>
      <c r="E7" s="1515"/>
      <c r="F7" s="1515"/>
      <c r="G7" s="1515"/>
      <c r="H7" s="1515"/>
      <c r="I7" s="1515"/>
      <c r="J7" s="1515"/>
      <c r="K7" s="1515"/>
      <c r="L7" s="1516"/>
    </row>
    <row r="8" spans="1:14" s="870" customFormat="1" ht="16.5" customHeight="1">
      <c r="A8" s="14"/>
      <c r="B8" s="15" t="s">
        <v>304</v>
      </c>
      <c r="C8" s="15" t="s">
        <v>305</v>
      </c>
      <c r="D8" s="1524" t="s">
        <v>306</v>
      </c>
      <c r="E8" s="1524"/>
      <c r="F8" s="1524"/>
      <c r="G8" s="1524"/>
      <c r="H8" s="1524"/>
      <c r="I8" s="1524"/>
      <c r="J8" s="1524"/>
      <c r="K8" s="1524"/>
      <c r="L8" s="1524"/>
    </row>
    <row r="9" spans="1:14" s="866" customFormat="1" ht="16.5" customHeight="1">
      <c r="A9" s="13"/>
      <c r="B9" s="16">
        <v>45558</v>
      </c>
      <c r="C9" s="17" t="s">
        <v>7903</v>
      </c>
      <c r="D9" s="1525" t="s">
        <v>382</v>
      </c>
      <c r="E9" s="1525"/>
      <c r="F9" s="1525"/>
      <c r="G9" s="1525"/>
      <c r="H9" s="1525"/>
      <c r="I9" s="1525"/>
      <c r="J9" s="1525"/>
      <c r="K9" s="1525"/>
      <c r="L9" s="1525"/>
    </row>
    <row r="10" spans="1:14" s="866" customFormat="1" ht="16.5" customHeight="1">
      <c r="A10" s="13"/>
      <c r="B10" s="16"/>
      <c r="C10" s="17"/>
      <c r="D10" s="1525"/>
      <c r="E10" s="1525"/>
      <c r="F10" s="1525"/>
      <c r="G10" s="1525"/>
      <c r="H10" s="1525"/>
      <c r="I10" s="1525"/>
      <c r="J10" s="1525"/>
      <c r="K10" s="1525"/>
      <c r="L10" s="1525"/>
    </row>
    <row r="11" spans="1:14" s="866" customFormat="1" ht="16.5" customHeight="1">
      <c r="A11" s="7"/>
      <c r="B11" s="1514" t="s">
        <v>307</v>
      </c>
      <c r="C11" s="1515"/>
      <c r="D11" s="1515"/>
      <c r="E11" s="1515"/>
      <c r="F11" s="1515"/>
      <c r="G11" s="1515"/>
      <c r="H11" s="1515"/>
      <c r="I11" s="1515"/>
      <c r="J11" s="1515"/>
      <c r="K11" s="1515"/>
      <c r="L11" s="1516"/>
      <c r="N11" s="871"/>
    </row>
    <row r="12" spans="1:14" s="866" customFormat="1" ht="16.5" customHeight="1">
      <c r="A12" s="7"/>
      <c r="B12" s="18" t="s">
        <v>308</v>
      </c>
      <c r="C12" s="17" t="s">
        <v>8960</v>
      </c>
      <c r="D12" s="18" t="s">
        <v>300</v>
      </c>
      <c r="E12" s="1508" t="s">
        <v>8963</v>
      </c>
      <c r="F12" s="1509"/>
      <c r="G12" s="18" t="s">
        <v>302</v>
      </c>
      <c r="H12" s="1520"/>
      <c r="I12" s="1521"/>
      <c r="J12" s="1522"/>
      <c r="K12" s="29" t="s">
        <v>309</v>
      </c>
      <c r="L12" s="872" t="s">
        <v>385</v>
      </c>
    </row>
    <row r="13" spans="1:14" s="866" customFormat="1" ht="16.5" customHeight="1">
      <c r="A13" s="7"/>
      <c r="B13" s="1523" t="s">
        <v>310</v>
      </c>
      <c r="C13" s="1523"/>
      <c r="D13" s="1523"/>
      <c r="E13" s="1523" t="s">
        <v>311</v>
      </c>
      <c r="F13" s="1523"/>
      <c r="G13" s="1523"/>
      <c r="H13" s="1523"/>
      <c r="I13" s="1523"/>
      <c r="J13" s="1523"/>
      <c r="K13" s="1523"/>
      <c r="L13" s="1523"/>
    </row>
    <row r="14" spans="1:14" s="873" customFormat="1" ht="16.5" customHeight="1">
      <c r="A14" s="20"/>
      <c r="B14" s="21" t="s">
        <v>312</v>
      </c>
      <c r="C14" s="21" t="s">
        <v>313</v>
      </c>
      <c r="D14" s="21" t="s">
        <v>314</v>
      </c>
      <c r="E14" s="21" t="s">
        <v>315</v>
      </c>
      <c r="F14" s="21" t="s">
        <v>316</v>
      </c>
      <c r="G14" s="21" t="s">
        <v>317</v>
      </c>
      <c r="H14" s="21" t="s">
        <v>318</v>
      </c>
      <c r="I14" s="21" t="s">
        <v>319</v>
      </c>
      <c r="J14" s="21" t="s">
        <v>320</v>
      </c>
      <c r="K14" s="21" t="s">
        <v>321</v>
      </c>
      <c r="L14" s="21" t="s">
        <v>302</v>
      </c>
    </row>
    <row r="15" spans="1:14" s="871" customFormat="1" ht="16.5" customHeight="1">
      <c r="A15" s="22">
        <v>1</v>
      </c>
      <c r="B15" s="865" t="s">
        <v>8964</v>
      </c>
      <c r="C15" s="865" t="s">
        <v>8961</v>
      </c>
      <c r="D15" s="865" t="s">
        <v>387</v>
      </c>
      <c r="E15" s="865" t="s">
        <v>354</v>
      </c>
      <c r="F15" s="865" t="s">
        <v>8965</v>
      </c>
      <c r="G15" s="865" t="s">
        <v>8966</v>
      </c>
      <c r="H15" s="865" t="s">
        <v>1691</v>
      </c>
      <c r="I15" s="865" t="s">
        <v>1691</v>
      </c>
      <c r="J15" s="865" t="s">
        <v>8967</v>
      </c>
      <c r="K15" s="865" t="s">
        <v>8968</v>
      </c>
      <c r="L15" s="865" t="s">
        <v>394</v>
      </c>
    </row>
    <row r="16" spans="1:14" s="871" customFormat="1" ht="16.5" customHeight="1">
      <c r="A16" s="22">
        <v>2</v>
      </c>
      <c r="B16" s="865" t="s">
        <v>1259</v>
      </c>
      <c r="C16" s="865" t="s">
        <v>1429</v>
      </c>
      <c r="D16" s="865" t="s">
        <v>387</v>
      </c>
      <c r="E16" s="865" t="s">
        <v>2677</v>
      </c>
      <c r="F16" s="865" t="s">
        <v>8969</v>
      </c>
      <c r="G16" s="865" t="s">
        <v>8758</v>
      </c>
      <c r="H16" s="865" t="s">
        <v>1259</v>
      </c>
      <c r="I16" s="865" t="s">
        <v>2676</v>
      </c>
      <c r="J16" s="865" t="s">
        <v>8967</v>
      </c>
      <c r="K16" s="865" t="s">
        <v>8759</v>
      </c>
      <c r="L16" s="865" t="s">
        <v>394</v>
      </c>
    </row>
    <row r="17" spans="1:13" s="871" customFormat="1" ht="16.5" customHeight="1">
      <c r="A17" s="22">
        <v>3</v>
      </c>
      <c r="B17" s="865" t="s">
        <v>7408</v>
      </c>
      <c r="C17" s="865" t="s">
        <v>8970</v>
      </c>
      <c r="D17" s="865" t="s">
        <v>387</v>
      </c>
      <c r="E17" s="865" t="s">
        <v>354</v>
      </c>
      <c r="F17" s="865" t="s">
        <v>8965</v>
      </c>
      <c r="G17" s="865" t="s">
        <v>8966</v>
      </c>
      <c r="H17" s="865" t="s">
        <v>7408</v>
      </c>
      <c r="I17" s="865" t="s">
        <v>3716</v>
      </c>
      <c r="J17" s="865" t="s">
        <v>8967</v>
      </c>
      <c r="K17" s="865" t="s">
        <v>8971</v>
      </c>
      <c r="L17" s="865" t="s">
        <v>394</v>
      </c>
    </row>
    <row r="18" spans="1:13" s="871" customFormat="1" ht="16.5" customHeight="1">
      <c r="A18" s="22">
        <v>4</v>
      </c>
      <c r="B18" s="865" t="s">
        <v>8903</v>
      </c>
      <c r="C18" s="865" t="s">
        <v>8972</v>
      </c>
      <c r="D18" s="865" t="s">
        <v>387</v>
      </c>
      <c r="E18" s="865" t="s">
        <v>354</v>
      </c>
      <c r="F18" s="865" t="s">
        <v>8965</v>
      </c>
      <c r="G18" s="865" t="s">
        <v>8966</v>
      </c>
      <c r="H18" s="865" t="s">
        <v>8903</v>
      </c>
      <c r="I18" s="865" t="s">
        <v>8973</v>
      </c>
      <c r="J18" s="865" t="s">
        <v>8967</v>
      </c>
      <c r="K18" s="865" t="s">
        <v>8974</v>
      </c>
      <c r="L18" s="865" t="s">
        <v>394</v>
      </c>
    </row>
    <row r="19" spans="1:13" s="871" customFormat="1" ht="16.5" customHeight="1">
      <c r="A19" s="22">
        <v>5</v>
      </c>
      <c r="B19" s="865" t="s">
        <v>8975</v>
      </c>
      <c r="C19" s="865" t="s">
        <v>8976</v>
      </c>
      <c r="D19" s="865" t="s">
        <v>387</v>
      </c>
      <c r="E19" s="865" t="s">
        <v>354</v>
      </c>
      <c r="F19" s="865" t="s">
        <v>8965</v>
      </c>
      <c r="G19" s="865" t="s">
        <v>8966</v>
      </c>
      <c r="H19" s="865" t="s">
        <v>8977</v>
      </c>
      <c r="I19" s="865" t="s">
        <v>8978</v>
      </c>
      <c r="J19" s="865" t="s">
        <v>8967</v>
      </c>
      <c r="K19" s="865" t="s">
        <v>8979</v>
      </c>
      <c r="L19" s="865" t="s">
        <v>394</v>
      </c>
    </row>
    <row r="20" spans="1:13" s="871" customFormat="1" ht="16.5" customHeight="1">
      <c r="A20" s="22">
        <v>6</v>
      </c>
      <c r="B20" s="865" t="s">
        <v>8980</v>
      </c>
      <c r="C20" s="865" t="s">
        <v>8981</v>
      </c>
      <c r="D20" s="865" t="s">
        <v>56</v>
      </c>
      <c r="E20" s="865" t="s">
        <v>354</v>
      </c>
      <c r="F20" s="865" t="s">
        <v>8965</v>
      </c>
      <c r="G20" s="865" t="s">
        <v>8966</v>
      </c>
      <c r="H20" s="865" t="s">
        <v>8980</v>
      </c>
      <c r="I20" s="865" t="s">
        <v>8982</v>
      </c>
      <c r="J20" s="865" t="s">
        <v>8983</v>
      </c>
      <c r="K20" s="865" t="s">
        <v>8984</v>
      </c>
      <c r="L20" s="865" t="s">
        <v>394</v>
      </c>
    </row>
    <row r="21" spans="1:13" s="871" customFormat="1" ht="16.5" customHeight="1">
      <c r="A21" s="22">
        <v>7</v>
      </c>
      <c r="B21" s="865" t="s">
        <v>2120</v>
      </c>
      <c r="C21" s="865" t="s">
        <v>2121</v>
      </c>
      <c r="D21" s="865" t="s">
        <v>387</v>
      </c>
      <c r="E21" s="865" t="s">
        <v>354</v>
      </c>
      <c r="F21" s="865" t="s">
        <v>8965</v>
      </c>
      <c r="G21" s="865" t="s">
        <v>8966</v>
      </c>
      <c r="H21" s="865" t="s">
        <v>8985</v>
      </c>
      <c r="I21" s="865" t="s">
        <v>267</v>
      </c>
      <c r="J21" s="865" t="s">
        <v>8967</v>
      </c>
      <c r="K21" s="874" t="s">
        <v>8986</v>
      </c>
      <c r="L21" s="865" t="s">
        <v>394</v>
      </c>
      <c r="M21" s="871" t="s">
        <v>8987</v>
      </c>
    </row>
    <row r="22" spans="1:13" s="871" customFormat="1" ht="16.5" customHeight="1">
      <c r="A22" s="22">
        <v>8</v>
      </c>
      <c r="B22" s="865" t="s">
        <v>8988</v>
      </c>
      <c r="C22" s="865" t="s">
        <v>8989</v>
      </c>
      <c r="D22" s="865" t="s">
        <v>387</v>
      </c>
      <c r="E22" s="865" t="s">
        <v>354</v>
      </c>
      <c r="F22" s="865" t="s">
        <v>8965</v>
      </c>
      <c r="G22" s="865" t="s">
        <v>8966</v>
      </c>
      <c r="H22" s="865" t="s">
        <v>8990</v>
      </c>
      <c r="I22" s="865" t="s">
        <v>8991</v>
      </c>
      <c r="J22" s="865" t="s">
        <v>8967</v>
      </c>
      <c r="K22" s="865" t="s">
        <v>8992</v>
      </c>
      <c r="L22" s="865" t="s">
        <v>394</v>
      </c>
    </row>
    <row r="23" spans="1:13" s="121" customFormat="1" ht="21.05" customHeight="1">
      <c r="A23" s="22">
        <v>9</v>
      </c>
      <c r="B23" s="865" t="s">
        <v>440</v>
      </c>
      <c r="C23" s="865" t="s">
        <v>441</v>
      </c>
      <c r="D23" s="865" t="s">
        <v>387</v>
      </c>
      <c r="E23" s="865"/>
      <c r="F23" s="865"/>
      <c r="G23" s="865"/>
      <c r="H23" s="865"/>
      <c r="I23" s="865"/>
      <c r="J23" s="865"/>
      <c r="K23" s="874" t="s">
        <v>8993</v>
      </c>
      <c r="L23" s="865" t="s">
        <v>354</v>
      </c>
    </row>
    <row r="24" spans="1:13" s="121" customFormat="1" ht="21.05" customHeight="1">
      <c r="A24" s="22">
        <v>10</v>
      </c>
      <c r="B24" s="865" t="s">
        <v>445</v>
      </c>
      <c r="C24" s="865" t="s">
        <v>269</v>
      </c>
      <c r="D24" s="865" t="s">
        <v>387</v>
      </c>
      <c r="E24" s="865"/>
      <c r="F24" s="865"/>
      <c r="G24" s="865"/>
      <c r="H24" s="865"/>
      <c r="I24" s="865"/>
      <c r="J24" s="865"/>
      <c r="K24" s="874" t="s">
        <v>8994</v>
      </c>
      <c r="L24" s="865"/>
    </row>
    <row r="25" spans="1:13" s="866" customFormat="1" ht="16.5" customHeight="1">
      <c r="A25" s="22">
        <v>11</v>
      </c>
      <c r="B25" s="879" t="s">
        <v>447</v>
      </c>
      <c r="C25" s="880" t="s">
        <v>448</v>
      </c>
      <c r="D25" s="881" t="s">
        <v>58</v>
      </c>
      <c r="E25" s="882"/>
      <c r="F25" s="883"/>
      <c r="G25" s="883"/>
      <c r="H25" s="884"/>
      <c r="I25" s="884"/>
      <c r="J25" s="885"/>
      <c r="K25" s="880">
        <v>1</v>
      </c>
      <c r="L25" s="865"/>
    </row>
    <row r="26" spans="1:13" s="866" customFormat="1" ht="16.5" customHeight="1">
      <c r="A26" s="22"/>
      <c r="B26" s="886"/>
      <c r="C26" s="886"/>
      <c r="D26" s="886"/>
      <c r="E26" s="10"/>
      <c r="F26" s="9"/>
      <c r="G26" s="10"/>
      <c r="H26" s="887"/>
      <c r="I26" s="888"/>
      <c r="J26" s="36"/>
      <c r="K26" s="10"/>
      <c r="L26" s="887"/>
    </row>
    <row r="27" spans="1:13" s="878" customFormat="1" ht="47.2">
      <c r="A27" s="22"/>
      <c r="B27" s="21" t="s">
        <v>322</v>
      </c>
      <c r="C27" s="1508"/>
      <c r="D27" s="1508"/>
      <c r="E27" s="1508"/>
      <c r="F27" s="1508"/>
      <c r="G27" s="1508"/>
      <c r="H27" s="1508"/>
      <c r="I27" s="1508"/>
      <c r="J27" s="1508"/>
      <c r="K27" s="1508"/>
      <c r="L27" s="1509"/>
      <c r="M27" s="891"/>
    </row>
    <row r="28" spans="1:13" s="878" customFormat="1" ht="15.75">
      <c r="A28" s="7"/>
      <c r="B28" s="1513"/>
      <c r="C28" s="1513"/>
      <c r="D28" s="1513"/>
      <c r="E28" s="1513"/>
      <c r="F28" s="1513"/>
      <c r="G28" s="1513"/>
      <c r="H28" s="1513"/>
      <c r="I28" s="1513"/>
      <c r="J28" s="1513"/>
      <c r="K28" s="1513"/>
      <c r="L28" s="1513"/>
      <c r="M28" s="891"/>
    </row>
    <row r="29" spans="1:13" s="873" customFormat="1" ht="16.5" customHeight="1">
      <c r="A29" s="26"/>
      <c r="B29" s="1514" t="s">
        <v>323</v>
      </c>
      <c r="C29" s="1515"/>
      <c r="D29" s="1515"/>
      <c r="E29" s="1515"/>
      <c r="F29" s="1515"/>
      <c r="G29" s="1515"/>
      <c r="H29" s="1515"/>
      <c r="I29" s="1515"/>
      <c r="J29" s="1515"/>
      <c r="K29" s="1515"/>
      <c r="L29" s="1516"/>
    </row>
    <row r="30" spans="1:13" s="866" customFormat="1" ht="16.5" customHeight="1">
      <c r="A30" s="7"/>
      <c r="B30" s="21" t="s">
        <v>315</v>
      </c>
      <c r="C30" s="21" t="s">
        <v>316</v>
      </c>
      <c r="D30" s="21" t="s">
        <v>317</v>
      </c>
      <c r="E30" s="21" t="s">
        <v>324</v>
      </c>
      <c r="F30" s="21" t="s">
        <v>325</v>
      </c>
      <c r="G30" s="1517" t="s">
        <v>326</v>
      </c>
      <c r="H30" s="1518"/>
      <c r="I30" s="1519"/>
      <c r="J30" s="21" t="s">
        <v>327</v>
      </c>
      <c r="K30" s="21" t="s">
        <v>328</v>
      </c>
      <c r="L30" s="21" t="s">
        <v>302</v>
      </c>
    </row>
    <row r="31" spans="1:13" s="866" customFormat="1" ht="16.5" customHeight="1">
      <c r="A31" s="7"/>
      <c r="B31" s="865" t="s">
        <v>354</v>
      </c>
      <c r="C31" s="865" t="s">
        <v>8995</v>
      </c>
      <c r="D31" s="865" t="s">
        <v>8966</v>
      </c>
      <c r="E31" s="865" t="s">
        <v>451</v>
      </c>
      <c r="F31" s="27"/>
      <c r="G31" s="1505"/>
      <c r="H31" s="1506"/>
      <c r="I31" s="1507"/>
      <c r="J31" s="865"/>
      <c r="K31" s="32"/>
      <c r="L31" s="32"/>
      <c r="M31" s="892"/>
    </row>
    <row r="32" spans="1:13" s="866" customFormat="1" ht="16.5" customHeight="1">
      <c r="A32" s="7"/>
      <c r="B32" s="865" t="s">
        <v>2677</v>
      </c>
      <c r="C32" s="865" t="s">
        <v>8996</v>
      </c>
      <c r="D32" s="865" t="s">
        <v>8758</v>
      </c>
      <c r="E32" s="865" t="s">
        <v>833</v>
      </c>
      <c r="F32" s="27" t="s">
        <v>838</v>
      </c>
      <c r="G32" s="1505" t="s">
        <v>8997</v>
      </c>
      <c r="H32" s="1506"/>
      <c r="I32" s="1507"/>
      <c r="J32" s="32"/>
      <c r="K32" s="32"/>
      <c r="L32" s="32"/>
    </row>
    <row r="33" spans="1:12" s="866" customFormat="1" ht="16.5" customHeight="1">
      <c r="A33" s="7"/>
      <c r="B33" s="21" t="s">
        <v>329</v>
      </c>
      <c r="C33" s="1508" t="s">
        <v>8451</v>
      </c>
      <c r="D33" s="1508"/>
      <c r="E33" s="1508"/>
      <c r="F33" s="1508"/>
      <c r="G33" s="1508"/>
      <c r="H33" s="1508"/>
      <c r="I33" s="1508"/>
      <c r="J33" s="1508"/>
      <c r="K33" s="1508"/>
      <c r="L33" s="1509"/>
    </row>
    <row r="34" spans="1:12" s="878" customFormat="1" ht="16.5" customHeight="1">
      <c r="B34" s="21" t="s">
        <v>330</v>
      </c>
      <c r="C34" s="1510"/>
      <c r="D34" s="1510"/>
      <c r="E34" s="1510"/>
      <c r="F34" s="1510"/>
      <c r="G34" s="1510"/>
      <c r="H34" s="1510"/>
      <c r="I34" s="1510"/>
      <c r="J34" s="1510"/>
      <c r="K34" s="1510"/>
      <c r="L34" s="1511"/>
    </row>
    <row r="35" spans="1:12" s="878" customFormat="1" ht="16.5" customHeight="1">
      <c r="B35" s="890" t="s">
        <v>331</v>
      </c>
      <c r="C35" s="1747"/>
      <c r="D35" s="1747"/>
      <c r="E35" s="1747"/>
      <c r="F35" s="1747"/>
      <c r="G35" s="1747"/>
      <c r="H35" s="1747"/>
      <c r="I35" s="1747"/>
      <c r="J35" s="1747"/>
      <c r="K35" s="1747"/>
      <c r="L35" s="1747"/>
    </row>
  </sheetData>
  <mergeCells count="23">
    <mergeCell ref="G31:I31"/>
    <mergeCell ref="G32:I32"/>
    <mergeCell ref="C33:L33"/>
    <mergeCell ref="C34:L34"/>
    <mergeCell ref="C35:L35"/>
    <mergeCell ref="G30:I30"/>
    <mergeCell ref="D8:L8"/>
    <mergeCell ref="D9:L9"/>
    <mergeCell ref="D10:L10"/>
    <mergeCell ref="B11:L11"/>
    <mergeCell ref="E12:F12"/>
    <mergeCell ref="H12:J12"/>
    <mergeCell ref="B13:D13"/>
    <mergeCell ref="E13:L13"/>
    <mergeCell ref="C27:L27"/>
    <mergeCell ref="B28:L28"/>
    <mergeCell ref="B29:L29"/>
    <mergeCell ref="B7:L7"/>
    <mergeCell ref="B2:L2"/>
    <mergeCell ref="B3:L3"/>
    <mergeCell ref="E4:F4"/>
    <mergeCell ref="E5:F5"/>
    <mergeCell ref="C6:L6"/>
  </mergeCells>
  <phoneticPr fontId="39" type="noConversion"/>
  <dataValidations count="3">
    <dataValidation type="list" allowBlank="1" showInputMessage="1" showErrorMessage="1" sqref="F31:F32" xr:uid="{00000000-0002-0000-1A00-000000000000}">
      <formula1>"LEFT JOIN,INNER JOIN"</formula1>
    </dataValidation>
    <dataValidation allowBlank="1" showInputMessage="1" showErrorMessage="1" sqref="K23:K25" xr:uid="{00000000-0002-0000-1A00-000001000000}"/>
    <dataValidation type="list" allowBlank="1" showInputMessage="1" showErrorMessage="1" sqref="J4" xr:uid="{00000000-0002-0000-1A00-000002000000}">
      <formula1>"AGL-PKA,AGL-EVI,AGL-EVP,AGL-STF,AGL-DEF"</formula1>
    </dataValidation>
  </dataValidations>
  <hyperlinks>
    <hyperlink ref="A1" location="#index!A1" display="#index!A1" xr:uid="{00000000-0004-0000-1A00-000000000000}"/>
  </hyperlink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dimension ref="A1:N98"/>
  <sheetViews>
    <sheetView workbookViewId="0"/>
  </sheetViews>
  <sheetFormatPr defaultColWidth="9" defaultRowHeight="14.55"/>
  <cols>
    <col min="1" max="1" width="9" style="864"/>
    <col min="2" max="2" width="13.88671875" style="864" customWidth="1"/>
    <col min="3" max="3" width="30.77734375" style="864" customWidth="1"/>
    <col min="4" max="4" width="14" style="864" customWidth="1"/>
    <col min="5" max="5" width="14.109375" style="864" customWidth="1"/>
    <col min="6" max="6" width="20.109375" style="864" customWidth="1"/>
    <col min="7" max="7" width="44.88671875" style="864" customWidth="1"/>
    <col min="8" max="8" width="14.6640625" style="864" customWidth="1"/>
    <col min="9" max="9" width="21.44140625" style="864" customWidth="1"/>
    <col min="10" max="10" width="12.109375" style="864" customWidth="1"/>
    <col min="11" max="11" width="12.33203125" style="864" customWidth="1"/>
    <col min="12" max="12" width="15" style="864" customWidth="1"/>
    <col min="13" max="16384" width="9" style="864"/>
  </cols>
  <sheetData>
    <row r="1" spans="1:14">
      <c r="A1" s="863" t="s">
        <v>15963</v>
      </c>
    </row>
    <row r="2" spans="1:14" s="866" customFormat="1" ht="16.5" customHeight="1">
      <c r="A2" s="7"/>
      <c r="B2" s="1517"/>
      <c r="C2" s="1518"/>
      <c r="D2" s="1518"/>
      <c r="E2" s="1518"/>
      <c r="F2" s="1518"/>
      <c r="G2" s="1518"/>
      <c r="H2" s="1518"/>
      <c r="I2" s="1518"/>
      <c r="J2" s="1518"/>
      <c r="K2" s="1518"/>
      <c r="L2" s="1519"/>
    </row>
    <row r="3" spans="1:14" s="866" customFormat="1" ht="16.5" customHeight="1">
      <c r="A3" s="7"/>
      <c r="B3" s="1514" t="s">
        <v>297</v>
      </c>
      <c r="C3" s="1515"/>
      <c r="D3" s="1515"/>
      <c r="E3" s="1515"/>
      <c r="F3" s="1515"/>
      <c r="G3" s="1515"/>
      <c r="H3" s="1515"/>
      <c r="I3" s="1515"/>
      <c r="J3" s="1515"/>
      <c r="K3" s="1515"/>
      <c r="L3" s="1516"/>
    </row>
    <row r="4" spans="1:14" s="866" customFormat="1" ht="16.5" customHeight="1">
      <c r="A4" s="7"/>
      <c r="B4" s="8" t="s">
        <v>298</v>
      </c>
      <c r="C4" s="867" t="s">
        <v>8999</v>
      </c>
      <c r="D4" s="8" t="s">
        <v>299</v>
      </c>
      <c r="E4" s="1526" t="s">
        <v>7605</v>
      </c>
      <c r="F4" s="1527"/>
      <c r="G4" s="8" t="s">
        <v>4</v>
      </c>
      <c r="H4" s="10" t="s">
        <v>7903</v>
      </c>
      <c r="I4" s="8" t="s">
        <v>12</v>
      </c>
      <c r="J4" s="28" t="s">
        <v>23</v>
      </c>
      <c r="K4" s="8" t="s">
        <v>7</v>
      </c>
      <c r="L4" s="10" t="s">
        <v>22</v>
      </c>
    </row>
    <row r="5" spans="1:14" s="866" customFormat="1" ht="16.5" customHeight="1">
      <c r="A5" s="7"/>
      <c r="B5" s="8" t="s">
        <v>300</v>
      </c>
      <c r="C5" s="868" t="s">
        <v>9000</v>
      </c>
      <c r="D5" s="8" t="s">
        <v>301</v>
      </c>
      <c r="E5" s="1528" t="s">
        <v>8999</v>
      </c>
      <c r="F5" s="1527"/>
      <c r="G5" s="8" t="s">
        <v>10</v>
      </c>
      <c r="H5" s="16">
        <v>45558</v>
      </c>
      <c r="I5" s="8" t="s">
        <v>6</v>
      </c>
      <c r="J5" s="869" t="s">
        <v>7905</v>
      </c>
      <c r="K5" s="8" t="s">
        <v>8</v>
      </c>
      <c r="L5" s="10"/>
    </row>
    <row r="6" spans="1:14" s="866" customFormat="1" ht="16.5" customHeight="1">
      <c r="A6" s="7"/>
      <c r="B6" s="8" t="s">
        <v>302</v>
      </c>
      <c r="C6" s="1505"/>
      <c r="D6" s="1506"/>
      <c r="E6" s="1506"/>
      <c r="F6" s="1506"/>
      <c r="G6" s="1506"/>
      <c r="H6" s="1506"/>
      <c r="I6" s="1506"/>
      <c r="J6" s="1506"/>
      <c r="K6" s="1506"/>
      <c r="L6" s="1507"/>
    </row>
    <row r="7" spans="1:14" s="866" customFormat="1" ht="16.5" customHeight="1">
      <c r="A7" s="13"/>
      <c r="B7" s="1514" t="s">
        <v>303</v>
      </c>
      <c r="C7" s="1515"/>
      <c r="D7" s="1515"/>
      <c r="E7" s="1515"/>
      <c r="F7" s="1515"/>
      <c r="G7" s="1515"/>
      <c r="H7" s="1515"/>
      <c r="I7" s="1515"/>
      <c r="J7" s="1515"/>
      <c r="K7" s="1515"/>
      <c r="L7" s="1516"/>
    </row>
    <row r="8" spans="1:14" s="870" customFormat="1" ht="16.5" customHeight="1">
      <c r="A8" s="14"/>
      <c r="B8" s="15" t="s">
        <v>304</v>
      </c>
      <c r="C8" s="15" t="s">
        <v>305</v>
      </c>
      <c r="D8" s="1524" t="s">
        <v>306</v>
      </c>
      <c r="E8" s="1524"/>
      <c r="F8" s="1524"/>
      <c r="G8" s="1524"/>
      <c r="H8" s="1524"/>
      <c r="I8" s="1524"/>
      <c r="J8" s="1524"/>
      <c r="K8" s="1524"/>
      <c r="L8" s="1524"/>
    </row>
    <row r="9" spans="1:14" s="866" customFormat="1" ht="16.5" customHeight="1">
      <c r="A9" s="13"/>
      <c r="B9" s="16">
        <v>45558</v>
      </c>
      <c r="C9" s="17" t="s">
        <v>7903</v>
      </c>
      <c r="D9" s="1525" t="s">
        <v>382</v>
      </c>
      <c r="E9" s="1525"/>
      <c r="F9" s="1525"/>
      <c r="G9" s="1525"/>
      <c r="H9" s="1525"/>
      <c r="I9" s="1525"/>
      <c r="J9" s="1525"/>
      <c r="K9" s="1525"/>
      <c r="L9" s="1525"/>
    </row>
    <row r="10" spans="1:14" s="866" customFormat="1" ht="16.5" customHeight="1">
      <c r="A10" s="13"/>
      <c r="B10" s="16"/>
      <c r="C10" s="17"/>
      <c r="D10" s="1525"/>
      <c r="E10" s="1525"/>
      <c r="F10" s="1525"/>
      <c r="G10" s="1525"/>
      <c r="H10" s="1525"/>
      <c r="I10" s="1525"/>
      <c r="J10" s="1525"/>
      <c r="K10" s="1525"/>
      <c r="L10" s="1525"/>
    </row>
    <row r="11" spans="1:14" s="866" customFormat="1" ht="16.5" customHeight="1">
      <c r="A11" s="7"/>
      <c r="B11" s="1514" t="s">
        <v>307</v>
      </c>
      <c r="C11" s="1515"/>
      <c r="D11" s="1515"/>
      <c r="E11" s="1515"/>
      <c r="F11" s="1515"/>
      <c r="G11" s="1515"/>
      <c r="H11" s="1515"/>
      <c r="I11" s="1515"/>
      <c r="J11" s="1515"/>
      <c r="K11" s="1515"/>
      <c r="L11" s="1516"/>
      <c r="N11" s="871"/>
    </row>
    <row r="12" spans="1:14" s="866" customFormat="1" ht="16.5" customHeight="1">
      <c r="A12" s="7"/>
      <c r="B12" s="18" t="s">
        <v>308</v>
      </c>
      <c r="C12" s="17" t="s">
        <v>8999</v>
      </c>
      <c r="D12" s="18" t="s">
        <v>300</v>
      </c>
      <c r="E12" s="1508" t="s">
        <v>9001</v>
      </c>
      <c r="F12" s="1509"/>
      <c r="G12" s="18" t="s">
        <v>302</v>
      </c>
      <c r="H12" s="1520"/>
      <c r="I12" s="1521"/>
      <c r="J12" s="1522"/>
      <c r="K12" s="29" t="s">
        <v>309</v>
      </c>
      <c r="L12" s="872" t="s">
        <v>385</v>
      </c>
    </row>
    <row r="13" spans="1:14" s="866" customFormat="1" ht="16.5" customHeight="1">
      <c r="A13" s="7"/>
      <c r="B13" s="1523" t="s">
        <v>310</v>
      </c>
      <c r="C13" s="1523"/>
      <c r="D13" s="1523"/>
      <c r="E13" s="1523" t="s">
        <v>311</v>
      </c>
      <c r="F13" s="1523"/>
      <c r="G13" s="1523"/>
      <c r="H13" s="1523"/>
      <c r="I13" s="1523"/>
      <c r="J13" s="1523"/>
      <c r="K13" s="1523"/>
      <c r="L13" s="1523"/>
    </row>
    <row r="14" spans="1:14" s="873" customFormat="1" ht="16.5" customHeight="1">
      <c r="A14" s="20"/>
      <c r="B14" s="21" t="s">
        <v>312</v>
      </c>
      <c r="C14" s="21" t="s">
        <v>313</v>
      </c>
      <c r="D14" s="21" t="s">
        <v>314</v>
      </c>
      <c r="E14" s="21" t="s">
        <v>315</v>
      </c>
      <c r="F14" s="21" t="s">
        <v>316</v>
      </c>
      <c r="G14" s="21" t="s">
        <v>317</v>
      </c>
      <c r="H14" s="21" t="s">
        <v>318</v>
      </c>
      <c r="I14" s="21" t="s">
        <v>319</v>
      </c>
      <c r="J14" s="21" t="s">
        <v>320</v>
      </c>
      <c r="K14" s="21" t="s">
        <v>321</v>
      </c>
      <c r="L14" s="21" t="s">
        <v>302</v>
      </c>
    </row>
    <row r="15" spans="1:14" s="871" customFormat="1" ht="16.5" customHeight="1">
      <c r="A15" s="22">
        <v>1</v>
      </c>
      <c r="B15" s="865" t="s">
        <v>1259</v>
      </c>
      <c r="C15" s="865" t="s">
        <v>1429</v>
      </c>
      <c r="D15" s="865" t="s">
        <v>387</v>
      </c>
      <c r="E15" s="865" t="s">
        <v>354</v>
      </c>
      <c r="F15" s="865" t="s">
        <v>9002</v>
      </c>
      <c r="G15" s="865" t="s">
        <v>9003</v>
      </c>
      <c r="H15" s="865" t="s">
        <v>1259</v>
      </c>
      <c r="I15" s="865" t="s">
        <v>1480</v>
      </c>
      <c r="J15" s="865" t="s">
        <v>8967</v>
      </c>
      <c r="K15" s="865" t="s">
        <v>9004</v>
      </c>
      <c r="L15" s="865" t="s">
        <v>394</v>
      </c>
    </row>
    <row r="16" spans="1:14" s="871" customFormat="1" ht="16.5" customHeight="1">
      <c r="A16" s="22">
        <v>2</v>
      </c>
      <c r="B16" s="865" t="s">
        <v>3577</v>
      </c>
      <c r="C16" s="865" t="s">
        <v>3578</v>
      </c>
      <c r="D16" s="865" t="s">
        <v>387</v>
      </c>
      <c r="E16" s="865" t="s">
        <v>354</v>
      </c>
      <c r="F16" s="865" t="s">
        <v>9002</v>
      </c>
      <c r="G16" s="865" t="s">
        <v>9003</v>
      </c>
      <c r="H16" s="865" t="s">
        <v>3577</v>
      </c>
      <c r="I16" s="865" t="s">
        <v>3579</v>
      </c>
      <c r="J16" s="865" t="s">
        <v>8967</v>
      </c>
      <c r="K16" s="865" t="s">
        <v>9005</v>
      </c>
      <c r="L16" s="865" t="s">
        <v>394</v>
      </c>
    </row>
    <row r="17" spans="1:12" s="871" customFormat="1" ht="16.5" customHeight="1">
      <c r="A17" s="22">
        <v>3</v>
      </c>
      <c r="B17" s="865" t="s">
        <v>1919</v>
      </c>
      <c r="C17" s="865" t="s">
        <v>1920</v>
      </c>
      <c r="D17" s="865" t="s">
        <v>387</v>
      </c>
      <c r="E17" s="865" t="s">
        <v>354</v>
      </c>
      <c r="F17" s="865" t="s">
        <v>9002</v>
      </c>
      <c r="G17" s="865" t="s">
        <v>9003</v>
      </c>
      <c r="H17" s="865" t="s">
        <v>3582</v>
      </c>
      <c r="I17" s="865" t="s">
        <v>3583</v>
      </c>
      <c r="J17" s="865" t="s">
        <v>8967</v>
      </c>
      <c r="K17" s="865" t="s">
        <v>9006</v>
      </c>
      <c r="L17" s="865" t="s">
        <v>394</v>
      </c>
    </row>
    <row r="18" spans="1:12" s="871" customFormat="1" ht="16.5" customHeight="1">
      <c r="A18" s="22">
        <v>4</v>
      </c>
      <c r="B18" s="865" t="s">
        <v>3589</v>
      </c>
      <c r="C18" s="865" t="s">
        <v>3590</v>
      </c>
      <c r="D18" s="865" t="s">
        <v>387</v>
      </c>
      <c r="E18" s="865" t="s">
        <v>354</v>
      </c>
      <c r="F18" s="865" t="s">
        <v>3591</v>
      </c>
      <c r="G18" s="865" t="s">
        <v>9007</v>
      </c>
      <c r="H18" s="865" t="s">
        <v>3593</v>
      </c>
      <c r="I18" s="865" t="s">
        <v>3594</v>
      </c>
      <c r="J18" s="865" t="s">
        <v>8967</v>
      </c>
      <c r="K18" s="865" t="s">
        <v>9008</v>
      </c>
      <c r="L18" s="865" t="s">
        <v>394</v>
      </c>
    </row>
    <row r="19" spans="1:12" s="871" customFormat="1" ht="16.5" customHeight="1">
      <c r="A19" s="22">
        <v>5</v>
      </c>
      <c r="B19" s="865" t="s">
        <v>4549</v>
      </c>
      <c r="C19" s="865" t="s">
        <v>4550</v>
      </c>
      <c r="D19" s="865" t="s">
        <v>387</v>
      </c>
      <c r="E19" s="865" t="s">
        <v>354</v>
      </c>
      <c r="F19" s="865" t="s">
        <v>9002</v>
      </c>
      <c r="G19" s="865" t="s">
        <v>9003</v>
      </c>
      <c r="H19" s="865" t="s">
        <v>3598</v>
      </c>
      <c r="I19" s="865" t="s">
        <v>3599</v>
      </c>
      <c r="J19" s="865" t="s">
        <v>8967</v>
      </c>
      <c r="K19" s="865" t="s">
        <v>9009</v>
      </c>
      <c r="L19" s="865" t="s">
        <v>394</v>
      </c>
    </row>
    <row r="20" spans="1:12" s="871" customFormat="1" ht="16.5" customHeight="1">
      <c r="A20" s="22">
        <v>6</v>
      </c>
      <c r="B20" s="865" t="s">
        <v>1702</v>
      </c>
      <c r="C20" s="865" t="s">
        <v>1511</v>
      </c>
      <c r="D20" s="865" t="s">
        <v>387</v>
      </c>
      <c r="E20" s="865" t="s">
        <v>354</v>
      </c>
      <c r="F20" s="865" t="s">
        <v>3602</v>
      </c>
      <c r="G20" s="865" t="s">
        <v>9010</v>
      </c>
      <c r="H20" s="865" t="s">
        <v>3604</v>
      </c>
      <c r="I20" s="865" t="s">
        <v>3605</v>
      </c>
      <c r="J20" s="865" t="s">
        <v>8967</v>
      </c>
      <c r="K20" s="865" t="s">
        <v>9011</v>
      </c>
      <c r="L20" s="865" t="s">
        <v>394</v>
      </c>
    </row>
    <row r="21" spans="1:12" s="871" customFormat="1" ht="16.5" customHeight="1">
      <c r="A21" s="22">
        <v>7</v>
      </c>
      <c r="B21" s="865" t="s">
        <v>1264</v>
      </c>
      <c r="C21" s="865" t="s">
        <v>1430</v>
      </c>
      <c r="D21" s="865" t="s">
        <v>387</v>
      </c>
      <c r="E21" s="865" t="s">
        <v>354</v>
      </c>
      <c r="F21" s="865" t="s">
        <v>9002</v>
      </c>
      <c r="G21" s="865" t="s">
        <v>9003</v>
      </c>
      <c r="H21" s="865" t="s">
        <v>1264</v>
      </c>
      <c r="I21" s="865" t="s">
        <v>3608</v>
      </c>
      <c r="J21" s="865" t="s">
        <v>8967</v>
      </c>
      <c r="K21" s="865" t="s">
        <v>9012</v>
      </c>
      <c r="L21" s="865" t="s">
        <v>394</v>
      </c>
    </row>
    <row r="22" spans="1:12" s="871" customFormat="1" ht="16.5" customHeight="1">
      <c r="A22" s="22">
        <v>8</v>
      </c>
      <c r="B22" s="865" t="s">
        <v>2693</v>
      </c>
      <c r="C22" s="865" t="s">
        <v>2935</v>
      </c>
      <c r="D22" s="865" t="s">
        <v>387</v>
      </c>
      <c r="E22" s="865" t="s">
        <v>354</v>
      </c>
      <c r="F22" s="865" t="s">
        <v>3749</v>
      </c>
      <c r="G22" s="865" t="s">
        <v>9013</v>
      </c>
      <c r="H22" s="865" t="s">
        <v>9014</v>
      </c>
      <c r="I22" s="865" t="s">
        <v>9015</v>
      </c>
      <c r="J22" s="865" t="s">
        <v>8967</v>
      </c>
      <c r="K22" s="865" t="s">
        <v>9016</v>
      </c>
      <c r="L22" s="865" t="s">
        <v>394</v>
      </c>
    </row>
    <row r="23" spans="1:12" s="871" customFormat="1" ht="16.5" customHeight="1">
      <c r="A23" s="22">
        <v>9</v>
      </c>
      <c r="B23" s="865" t="s">
        <v>3610</v>
      </c>
      <c r="C23" s="865" t="s">
        <v>3611</v>
      </c>
      <c r="D23" s="865" t="s">
        <v>387</v>
      </c>
      <c r="E23" s="865" t="s">
        <v>354</v>
      </c>
      <c r="F23" s="865" t="s">
        <v>3612</v>
      </c>
      <c r="G23" s="865" t="s">
        <v>9017</v>
      </c>
      <c r="H23" s="865" t="s">
        <v>3614</v>
      </c>
      <c r="I23" s="865" t="s">
        <v>3615</v>
      </c>
      <c r="J23" s="865" t="s">
        <v>8967</v>
      </c>
      <c r="K23" s="865" t="s">
        <v>9018</v>
      </c>
      <c r="L23" s="865" t="s">
        <v>394</v>
      </c>
    </row>
    <row r="24" spans="1:12" s="871" customFormat="1" ht="16.5" customHeight="1">
      <c r="A24" s="22">
        <v>10</v>
      </c>
      <c r="B24" s="865" t="s">
        <v>7650</v>
      </c>
      <c r="C24" s="865" t="s">
        <v>7651</v>
      </c>
      <c r="D24" s="865" t="s">
        <v>56</v>
      </c>
      <c r="E24" s="865" t="s">
        <v>354</v>
      </c>
      <c r="F24" s="865" t="s">
        <v>9002</v>
      </c>
      <c r="G24" s="865" t="s">
        <v>9003</v>
      </c>
      <c r="H24" s="865" t="s">
        <v>9019</v>
      </c>
      <c r="I24" s="865" t="s">
        <v>7652</v>
      </c>
      <c r="J24" s="865" t="s">
        <v>8983</v>
      </c>
      <c r="K24" s="865" t="s">
        <v>9020</v>
      </c>
      <c r="L24" s="865" t="s">
        <v>394</v>
      </c>
    </row>
    <row r="25" spans="1:12" s="871" customFormat="1" ht="16.5" customHeight="1">
      <c r="A25" s="22">
        <v>11</v>
      </c>
      <c r="B25" s="865" t="s">
        <v>7654</v>
      </c>
      <c r="C25" s="865" t="s">
        <v>7655</v>
      </c>
      <c r="D25" s="865" t="s">
        <v>56</v>
      </c>
      <c r="E25" s="865" t="s">
        <v>354</v>
      </c>
      <c r="F25" s="865" t="s">
        <v>9002</v>
      </c>
      <c r="G25" s="865" t="s">
        <v>9003</v>
      </c>
      <c r="H25" s="865" t="s">
        <v>7654</v>
      </c>
      <c r="I25" s="865" t="s">
        <v>7656</v>
      </c>
      <c r="J25" s="865" t="s">
        <v>8983</v>
      </c>
      <c r="K25" s="865" t="s">
        <v>9021</v>
      </c>
      <c r="L25" s="865" t="s">
        <v>394</v>
      </c>
    </row>
    <row r="26" spans="1:12" s="871" customFormat="1" ht="16.5" customHeight="1">
      <c r="A26" s="22">
        <v>12</v>
      </c>
      <c r="B26" s="865" t="s">
        <v>9022</v>
      </c>
      <c r="C26" s="865" t="s">
        <v>9023</v>
      </c>
      <c r="D26" s="865" t="s">
        <v>56</v>
      </c>
      <c r="E26" s="865" t="s">
        <v>354</v>
      </c>
      <c r="F26" s="865" t="s">
        <v>9002</v>
      </c>
      <c r="G26" s="865" t="s">
        <v>9003</v>
      </c>
      <c r="H26" s="865" t="s">
        <v>9022</v>
      </c>
      <c r="I26" s="865" t="s">
        <v>9024</v>
      </c>
      <c r="J26" s="865" t="s">
        <v>8983</v>
      </c>
      <c r="K26" s="865" t="s">
        <v>9025</v>
      </c>
      <c r="L26" s="865" t="s">
        <v>394</v>
      </c>
    </row>
    <row r="27" spans="1:12" s="871" customFormat="1" ht="16.5" customHeight="1">
      <c r="A27" s="22">
        <v>13</v>
      </c>
      <c r="B27" s="865" t="s">
        <v>7658</v>
      </c>
      <c r="C27" s="865" t="s">
        <v>7659</v>
      </c>
      <c r="D27" s="865" t="s">
        <v>56</v>
      </c>
      <c r="E27" s="865" t="s">
        <v>354</v>
      </c>
      <c r="F27" s="865" t="s">
        <v>9002</v>
      </c>
      <c r="G27" s="865" t="s">
        <v>9003</v>
      </c>
      <c r="H27" s="865" t="s">
        <v>7658</v>
      </c>
      <c r="I27" s="865" t="s">
        <v>7660</v>
      </c>
      <c r="J27" s="865" t="s">
        <v>8983</v>
      </c>
      <c r="K27" s="865" t="s">
        <v>9026</v>
      </c>
      <c r="L27" s="865" t="s">
        <v>394</v>
      </c>
    </row>
    <row r="28" spans="1:12" s="871" customFormat="1" ht="16.5" customHeight="1">
      <c r="A28" s="22">
        <v>14</v>
      </c>
      <c r="B28" s="865" t="s">
        <v>7662</v>
      </c>
      <c r="C28" s="865" t="s">
        <v>7663</v>
      </c>
      <c r="D28" s="865" t="s">
        <v>56</v>
      </c>
      <c r="E28" s="865" t="s">
        <v>354</v>
      </c>
      <c r="F28" s="865" t="s">
        <v>9002</v>
      </c>
      <c r="G28" s="865" t="s">
        <v>9003</v>
      </c>
      <c r="H28" s="865" t="s">
        <v>7662</v>
      </c>
      <c r="I28" s="865" t="s">
        <v>7664</v>
      </c>
      <c r="J28" s="865" t="s">
        <v>8983</v>
      </c>
      <c r="K28" s="865" t="s">
        <v>9027</v>
      </c>
      <c r="L28" s="865" t="s">
        <v>394</v>
      </c>
    </row>
    <row r="29" spans="1:12" s="871" customFormat="1" ht="16.5" customHeight="1">
      <c r="A29" s="22">
        <v>15</v>
      </c>
      <c r="B29" s="865" t="s">
        <v>9028</v>
      </c>
      <c r="C29" s="865" t="s">
        <v>9029</v>
      </c>
      <c r="D29" s="865" t="s">
        <v>56</v>
      </c>
      <c r="E29" s="865" t="s">
        <v>354</v>
      </c>
      <c r="F29" s="865" t="s">
        <v>9002</v>
      </c>
      <c r="G29" s="865" t="s">
        <v>9003</v>
      </c>
      <c r="H29" s="865" t="s">
        <v>9028</v>
      </c>
      <c r="I29" s="865" t="s">
        <v>9030</v>
      </c>
      <c r="J29" s="865" t="s">
        <v>8983</v>
      </c>
      <c r="K29" s="865" t="s">
        <v>9031</v>
      </c>
      <c r="L29" s="865" t="s">
        <v>394</v>
      </c>
    </row>
    <row r="30" spans="1:12" s="871" customFormat="1" ht="16.5" customHeight="1">
      <c r="A30" s="22">
        <v>16</v>
      </c>
      <c r="B30" s="865" t="s">
        <v>7666</v>
      </c>
      <c r="C30" s="865" t="s">
        <v>7667</v>
      </c>
      <c r="D30" s="865" t="s">
        <v>56</v>
      </c>
      <c r="E30" s="865" t="s">
        <v>354</v>
      </c>
      <c r="F30" s="865" t="s">
        <v>9002</v>
      </c>
      <c r="G30" s="865" t="s">
        <v>9003</v>
      </c>
      <c r="H30" s="865" t="s">
        <v>9032</v>
      </c>
      <c r="I30" s="865" t="s">
        <v>9033</v>
      </c>
      <c r="J30" s="865" t="s">
        <v>8983</v>
      </c>
      <c r="K30" s="865" t="s">
        <v>9034</v>
      </c>
      <c r="L30" s="865" t="s">
        <v>394</v>
      </c>
    </row>
    <row r="31" spans="1:12" s="871" customFormat="1" ht="16.5" customHeight="1">
      <c r="A31" s="22">
        <v>17</v>
      </c>
      <c r="B31" s="865" t="s">
        <v>9035</v>
      </c>
      <c r="C31" s="865" t="s">
        <v>9036</v>
      </c>
      <c r="D31" s="865" t="s">
        <v>56</v>
      </c>
      <c r="E31" s="865" t="s">
        <v>354</v>
      </c>
      <c r="F31" s="865" t="s">
        <v>9002</v>
      </c>
      <c r="G31" s="865" t="s">
        <v>9003</v>
      </c>
      <c r="H31" s="865" t="s">
        <v>9035</v>
      </c>
      <c r="I31" s="865" t="s">
        <v>9037</v>
      </c>
      <c r="J31" s="865" t="s">
        <v>8983</v>
      </c>
      <c r="K31" s="865" t="s">
        <v>9038</v>
      </c>
      <c r="L31" s="865" t="s">
        <v>394</v>
      </c>
    </row>
    <row r="32" spans="1:12" s="871" customFormat="1" ht="16.5" customHeight="1">
      <c r="A32" s="22">
        <v>18</v>
      </c>
      <c r="B32" s="865" t="s">
        <v>3654</v>
      </c>
      <c r="C32" s="865" t="s">
        <v>3655</v>
      </c>
      <c r="D32" s="865" t="s">
        <v>56</v>
      </c>
      <c r="E32" s="865" t="s">
        <v>354</v>
      </c>
      <c r="F32" s="865" t="s">
        <v>9002</v>
      </c>
      <c r="G32" s="865" t="s">
        <v>9003</v>
      </c>
      <c r="H32" s="865" t="s">
        <v>9039</v>
      </c>
      <c r="I32" s="865" t="s">
        <v>9040</v>
      </c>
      <c r="J32" s="865" t="s">
        <v>8983</v>
      </c>
      <c r="K32" s="865" t="s">
        <v>9041</v>
      </c>
      <c r="L32" s="865" t="s">
        <v>394</v>
      </c>
    </row>
    <row r="33" spans="1:14" s="871" customFormat="1" ht="16.5" customHeight="1">
      <c r="A33" s="22">
        <v>19</v>
      </c>
      <c r="B33" s="865" t="s">
        <v>9042</v>
      </c>
      <c r="C33" s="865" t="s">
        <v>9043</v>
      </c>
      <c r="D33" s="865" t="s">
        <v>56</v>
      </c>
      <c r="E33" s="865" t="s">
        <v>354</v>
      </c>
      <c r="F33" s="865" t="s">
        <v>9002</v>
      </c>
      <c r="G33" s="865" t="s">
        <v>9003</v>
      </c>
      <c r="H33" s="865" t="s">
        <v>9042</v>
      </c>
      <c r="I33" s="865" t="s">
        <v>9044</v>
      </c>
      <c r="J33" s="865" t="s">
        <v>8983</v>
      </c>
      <c r="K33" s="865" t="s">
        <v>9045</v>
      </c>
      <c r="L33" s="865" t="s">
        <v>394</v>
      </c>
    </row>
    <row r="34" spans="1:14" s="871" customFormat="1" ht="16.5" customHeight="1">
      <c r="A34" s="22">
        <v>20</v>
      </c>
      <c r="B34" s="865" t="s">
        <v>9046</v>
      </c>
      <c r="C34" s="865" t="s">
        <v>9047</v>
      </c>
      <c r="D34" s="865" t="s">
        <v>56</v>
      </c>
      <c r="E34" s="865" t="s">
        <v>354</v>
      </c>
      <c r="F34" s="865" t="s">
        <v>9002</v>
      </c>
      <c r="G34" s="865" t="s">
        <v>9003</v>
      </c>
      <c r="H34" s="865" t="s">
        <v>9048</v>
      </c>
      <c r="I34" s="865" t="s">
        <v>9049</v>
      </c>
      <c r="J34" s="865" t="s">
        <v>8983</v>
      </c>
      <c r="K34" s="865" t="s">
        <v>9050</v>
      </c>
      <c r="L34" s="865" t="s">
        <v>394</v>
      </c>
    </row>
    <row r="35" spans="1:14" s="871" customFormat="1" ht="16.5" customHeight="1">
      <c r="A35" s="22">
        <v>21</v>
      </c>
      <c r="B35" s="865" t="s">
        <v>9051</v>
      </c>
      <c r="C35" s="865" t="s">
        <v>9052</v>
      </c>
      <c r="D35" s="865" t="s">
        <v>56</v>
      </c>
      <c r="E35" s="865" t="s">
        <v>354</v>
      </c>
      <c r="F35" s="865" t="s">
        <v>9002</v>
      </c>
      <c r="G35" s="865" t="s">
        <v>9003</v>
      </c>
      <c r="H35" s="865" t="s">
        <v>9053</v>
      </c>
      <c r="I35" s="865" t="s">
        <v>7616</v>
      </c>
      <c r="J35" s="865" t="s">
        <v>8983</v>
      </c>
      <c r="K35" s="865" t="s">
        <v>9054</v>
      </c>
      <c r="L35" s="865" t="s">
        <v>394</v>
      </c>
    </row>
    <row r="36" spans="1:14" s="871" customFormat="1" ht="16.5" customHeight="1">
      <c r="A36" s="22">
        <v>22</v>
      </c>
      <c r="B36" s="865" t="s">
        <v>9055</v>
      </c>
      <c r="C36" s="865" t="s">
        <v>9056</v>
      </c>
      <c r="D36" s="865" t="s">
        <v>56</v>
      </c>
      <c r="E36" s="865" t="s">
        <v>354</v>
      </c>
      <c r="F36" s="865" t="s">
        <v>9002</v>
      </c>
      <c r="G36" s="865" t="s">
        <v>9003</v>
      </c>
      <c r="H36" s="865" t="s">
        <v>9057</v>
      </c>
      <c r="I36" s="865" t="s">
        <v>9058</v>
      </c>
      <c r="J36" s="865" t="s">
        <v>8983</v>
      </c>
      <c r="K36" s="865" t="s">
        <v>9059</v>
      </c>
      <c r="L36" s="865" t="s">
        <v>394</v>
      </c>
    </row>
    <row r="37" spans="1:14" s="871" customFormat="1" ht="16.5" customHeight="1">
      <c r="A37" s="22">
        <v>23</v>
      </c>
      <c r="B37" s="865" t="s">
        <v>7690</v>
      </c>
      <c r="C37" s="865" t="s">
        <v>7691</v>
      </c>
      <c r="D37" s="865" t="s">
        <v>56</v>
      </c>
      <c r="E37" s="865" t="s">
        <v>354</v>
      </c>
      <c r="F37" s="865" t="s">
        <v>9002</v>
      </c>
      <c r="G37" s="865" t="s">
        <v>9003</v>
      </c>
      <c r="H37" s="865" t="s">
        <v>7690</v>
      </c>
      <c r="I37" s="865" t="s">
        <v>7692</v>
      </c>
      <c r="J37" s="865" t="s">
        <v>8983</v>
      </c>
      <c r="K37" s="893" t="s">
        <v>1810</v>
      </c>
      <c r="L37" s="865" t="s">
        <v>394</v>
      </c>
      <c r="M37" s="865" t="s">
        <v>9060</v>
      </c>
      <c r="N37" s="871" t="s">
        <v>9061</v>
      </c>
    </row>
    <row r="38" spans="1:14" s="871" customFormat="1" ht="16.5" customHeight="1">
      <c r="A38" s="22">
        <v>24</v>
      </c>
      <c r="B38" s="865" t="s">
        <v>7694</v>
      </c>
      <c r="C38" s="865" t="s">
        <v>7695</v>
      </c>
      <c r="D38" s="865" t="s">
        <v>56</v>
      </c>
      <c r="E38" s="865" t="s">
        <v>354</v>
      </c>
      <c r="F38" s="865" t="s">
        <v>9002</v>
      </c>
      <c r="G38" s="865" t="s">
        <v>9003</v>
      </c>
      <c r="H38" s="865" t="s">
        <v>7694</v>
      </c>
      <c r="I38" s="865" t="s">
        <v>7696</v>
      </c>
      <c r="J38" s="865" t="s">
        <v>8983</v>
      </c>
      <c r="K38" s="865" t="s">
        <v>9062</v>
      </c>
      <c r="L38" s="865" t="s">
        <v>394</v>
      </c>
    </row>
    <row r="39" spans="1:14" s="871" customFormat="1" ht="16.5" customHeight="1">
      <c r="A39" s="22">
        <v>25</v>
      </c>
      <c r="B39" s="865" t="s">
        <v>7698</v>
      </c>
      <c r="C39" s="865" t="s">
        <v>7699</v>
      </c>
      <c r="D39" s="865" t="s">
        <v>56</v>
      </c>
      <c r="E39" s="865" t="s">
        <v>354</v>
      </c>
      <c r="F39" s="865" t="s">
        <v>9002</v>
      </c>
      <c r="G39" s="865" t="s">
        <v>9003</v>
      </c>
      <c r="H39" s="865" t="s">
        <v>7698</v>
      </c>
      <c r="I39" s="865" t="s">
        <v>9063</v>
      </c>
      <c r="J39" s="865" t="s">
        <v>8983</v>
      </c>
      <c r="K39" s="865" t="s">
        <v>9064</v>
      </c>
      <c r="L39" s="865" t="s">
        <v>394</v>
      </c>
    </row>
    <row r="40" spans="1:14" s="871" customFormat="1" ht="16.5" customHeight="1">
      <c r="A40" s="22">
        <v>26</v>
      </c>
      <c r="B40" s="865" t="s">
        <v>9065</v>
      </c>
      <c r="C40" s="865" t="s">
        <v>9066</v>
      </c>
      <c r="D40" s="865" t="s">
        <v>56</v>
      </c>
      <c r="E40" s="865" t="s">
        <v>354</v>
      </c>
      <c r="F40" s="865" t="s">
        <v>9002</v>
      </c>
      <c r="G40" s="865" t="s">
        <v>9003</v>
      </c>
      <c r="H40" s="865" t="s">
        <v>9065</v>
      </c>
      <c r="I40" s="865" t="s">
        <v>9067</v>
      </c>
      <c r="J40" s="865" t="s">
        <v>8983</v>
      </c>
      <c r="K40" s="865" t="s">
        <v>9068</v>
      </c>
      <c r="L40" s="865" t="s">
        <v>394</v>
      </c>
    </row>
    <row r="41" spans="1:14" s="871" customFormat="1" ht="16.5" customHeight="1">
      <c r="A41" s="22">
        <v>27</v>
      </c>
      <c r="B41" s="865" t="s">
        <v>9069</v>
      </c>
      <c r="C41" s="865" t="s">
        <v>9070</v>
      </c>
      <c r="D41" s="865" t="s">
        <v>56</v>
      </c>
      <c r="E41" s="865" t="s">
        <v>354</v>
      </c>
      <c r="F41" s="865" t="s">
        <v>9002</v>
      </c>
      <c r="G41" s="865" t="s">
        <v>9003</v>
      </c>
      <c r="H41" s="865" t="s">
        <v>9071</v>
      </c>
      <c r="I41" s="865" t="s">
        <v>9072</v>
      </c>
      <c r="J41" s="865" t="s">
        <v>8983</v>
      </c>
      <c r="K41" s="865" t="s">
        <v>9073</v>
      </c>
      <c r="L41" s="865" t="s">
        <v>394</v>
      </c>
    </row>
    <row r="42" spans="1:14" s="871" customFormat="1" ht="16.5" customHeight="1">
      <c r="A42" s="22">
        <v>28</v>
      </c>
      <c r="B42" s="865" t="s">
        <v>9074</v>
      </c>
      <c r="C42" s="865" t="s">
        <v>9075</v>
      </c>
      <c r="D42" s="865" t="s">
        <v>56</v>
      </c>
      <c r="E42" s="865" t="s">
        <v>354</v>
      </c>
      <c r="F42" s="865" t="s">
        <v>9002</v>
      </c>
      <c r="G42" s="865" t="s">
        <v>9003</v>
      </c>
      <c r="H42" s="865" t="s">
        <v>9076</v>
      </c>
      <c r="I42" s="865" t="s">
        <v>9077</v>
      </c>
      <c r="J42" s="865" t="s">
        <v>8983</v>
      </c>
      <c r="K42" s="865" t="s">
        <v>9078</v>
      </c>
      <c r="L42" s="865" t="s">
        <v>394</v>
      </c>
    </row>
    <row r="43" spans="1:14" s="871" customFormat="1" ht="16.5" customHeight="1">
      <c r="A43" s="22">
        <v>29</v>
      </c>
      <c r="B43" s="865" t="s">
        <v>9079</v>
      </c>
      <c r="C43" s="865" t="s">
        <v>9080</v>
      </c>
      <c r="D43" s="865" t="s">
        <v>56</v>
      </c>
      <c r="E43" s="865" t="s">
        <v>354</v>
      </c>
      <c r="F43" s="865" t="s">
        <v>9002</v>
      </c>
      <c r="G43" s="865" t="s">
        <v>9003</v>
      </c>
      <c r="H43" s="865" t="s">
        <v>9081</v>
      </c>
      <c r="I43" s="865" t="s">
        <v>9082</v>
      </c>
      <c r="J43" s="865" t="s">
        <v>8983</v>
      </c>
      <c r="K43" s="865" t="s">
        <v>9083</v>
      </c>
      <c r="L43" s="865" t="s">
        <v>394</v>
      </c>
    </row>
    <row r="44" spans="1:14" s="871" customFormat="1" ht="16.5" customHeight="1">
      <c r="A44" s="22">
        <v>30</v>
      </c>
      <c r="B44" s="865" t="s">
        <v>9084</v>
      </c>
      <c r="C44" s="865" t="s">
        <v>9085</v>
      </c>
      <c r="D44" s="865" t="s">
        <v>56</v>
      </c>
      <c r="E44" s="865" t="s">
        <v>354</v>
      </c>
      <c r="F44" s="865" t="s">
        <v>9002</v>
      </c>
      <c r="G44" s="865" t="s">
        <v>9003</v>
      </c>
      <c r="H44" s="865" t="s">
        <v>9084</v>
      </c>
      <c r="I44" s="865" t="s">
        <v>7620</v>
      </c>
      <c r="J44" s="865" t="s">
        <v>8983</v>
      </c>
      <c r="K44" s="865" t="s">
        <v>9086</v>
      </c>
      <c r="L44" s="865" t="s">
        <v>394</v>
      </c>
    </row>
    <row r="45" spans="1:14" s="871" customFormat="1" ht="16.5" customHeight="1">
      <c r="A45" s="22">
        <v>31</v>
      </c>
      <c r="B45" s="865" t="s">
        <v>9087</v>
      </c>
      <c r="C45" s="865" t="s">
        <v>9088</v>
      </c>
      <c r="D45" s="865" t="s">
        <v>56</v>
      </c>
      <c r="E45" s="865" t="s">
        <v>354</v>
      </c>
      <c r="F45" s="865" t="s">
        <v>9002</v>
      </c>
      <c r="G45" s="865" t="s">
        <v>9003</v>
      </c>
      <c r="H45" s="865" t="s">
        <v>9089</v>
      </c>
      <c r="I45" s="865" t="s">
        <v>9090</v>
      </c>
      <c r="J45" s="865" t="s">
        <v>8983</v>
      </c>
      <c r="K45" s="865" t="s">
        <v>9091</v>
      </c>
      <c r="L45" s="865" t="s">
        <v>394</v>
      </c>
    </row>
    <row r="46" spans="1:14" s="871" customFormat="1" ht="16.5" customHeight="1">
      <c r="A46" s="22">
        <v>32</v>
      </c>
      <c r="B46" s="865" t="s">
        <v>9092</v>
      </c>
      <c r="C46" s="865" t="s">
        <v>9093</v>
      </c>
      <c r="D46" s="865" t="s">
        <v>56</v>
      </c>
      <c r="E46" s="865" t="s">
        <v>354</v>
      </c>
      <c r="F46" s="865" t="s">
        <v>9002</v>
      </c>
      <c r="G46" s="865" t="s">
        <v>9003</v>
      </c>
      <c r="H46" s="865" t="s">
        <v>9094</v>
      </c>
      <c r="I46" s="865" t="s">
        <v>9095</v>
      </c>
      <c r="J46" s="865" t="s">
        <v>8983</v>
      </c>
      <c r="K46" s="865" t="s">
        <v>9096</v>
      </c>
      <c r="L46" s="865" t="s">
        <v>394</v>
      </c>
    </row>
    <row r="47" spans="1:14" s="871" customFormat="1" ht="16.5" customHeight="1">
      <c r="A47" s="22">
        <v>33</v>
      </c>
      <c r="B47" s="865" t="s">
        <v>9097</v>
      </c>
      <c r="C47" s="865" t="s">
        <v>9098</v>
      </c>
      <c r="D47" s="865" t="s">
        <v>56</v>
      </c>
      <c r="E47" s="865" t="s">
        <v>354</v>
      </c>
      <c r="F47" s="865" t="s">
        <v>9002</v>
      </c>
      <c r="G47" s="865" t="s">
        <v>9003</v>
      </c>
      <c r="H47" s="865" t="s">
        <v>9099</v>
      </c>
      <c r="I47" s="865" t="s">
        <v>9100</v>
      </c>
      <c r="J47" s="865" t="s">
        <v>8983</v>
      </c>
      <c r="K47" s="865" t="s">
        <v>9101</v>
      </c>
      <c r="L47" s="865" t="s">
        <v>394</v>
      </c>
    </row>
    <row r="48" spans="1:14" s="871" customFormat="1" ht="16.5" customHeight="1">
      <c r="A48" s="22">
        <v>34</v>
      </c>
      <c r="B48" s="865" t="s">
        <v>9102</v>
      </c>
      <c r="C48" s="865" t="s">
        <v>9103</v>
      </c>
      <c r="D48" s="865" t="s">
        <v>56</v>
      </c>
      <c r="E48" s="865" t="s">
        <v>354</v>
      </c>
      <c r="F48" s="865" t="s">
        <v>9002</v>
      </c>
      <c r="G48" s="865" t="s">
        <v>9003</v>
      </c>
      <c r="H48" s="865" t="s">
        <v>9104</v>
      </c>
      <c r="I48" s="865" t="s">
        <v>9105</v>
      </c>
      <c r="J48" s="865" t="s">
        <v>8983</v>
      </c>
      <c r="K48" s="865" t="s">
        <v>9106</v>
      </c>
      <c r="L48" s="865" t="s">
        <v>394</v>
      </c>
    </row>
    <row r="49" spans="1:12" s="871" customFormat="1" ht="16.5" customHeight="1">
      <c r="A49" s="22">
        <v>35</v>
      </c>
      <c r="B49" s="865" t="s">
        <v>9107</v>
      </c>
      <c r="C49" s="865" t="s">
        <v>9108</v>
      </c>
      <c r="D49" s="865" t="s">
        <v>56</v>
      </c>
      <c r="E49" s="865" t="s">
        <v>354</v>
      </c>
      <c r="F49" s="865" t="s">
        <v>9002</v>
      </c>
      <c r="G49" s="865" t="s">
        <v>9003</v>
      </c>
      <c r="H49" s="865" t="s">
        <v>9109</v>
      </c>
      <c r="I49" s="865" t="s">
        <v>9110</v>
      </c>
      <c r="J49" s="865" t="s">
        <v>8983</v>
      </c>
      <c r="K49" s="865" t="s">
        <v>9111</v>
      </c>
      <c r="L49" s="865" t="s">
        <v>394</v>
      </c>
    </row>
    <row r="50" spans="1:12" s="871" customFormat="1" ht="16.5" customHeight="1">
      <c r="A50" s="22">
        <v>36</v>
      </c>
      <c r="B50" s="865" t="s">
        <v>9112</v>
      </c>
      <c r="C50" s="865" t="s">
        <v>9113</v>
      </c>
      <c r="D50" s="865" t="s">
        <v>56</v>
      </c>
      <c r="E50" s="865" t="s">
        <v>354</v>
      </c>
      <c r="F50" s="865" t="s">
        <v>9002</v>
      </c>
      <c r="G50" s="865" t="s">
        <v>9003</v>
      </c>
      <c r="H50" s="865" t="s">
        <v>9114</v>
      </c>
      <c r="I50" s="865" t="s">
        <v>9115</v>
      </c>
      <c r="J50" s="865" t="s">
        <v>8983</v>
      </c>
      <c r="K50" s="865" t="s">
        <v>9116</v>
      </c>
      <c r="L50" s="865" t="s">
        <v>394</v>
      </c>
    </row>
    <row r="51" spans="1:12" s="871" customFormat="1" ht="16.5" customHeight="1">
      <c r="A51" s="22">
        <v>37</v>
      </c>
      <c r="B51" s="865" t="s">
        <v>9117</v>
      </c>
      <c r="C51" s="865" t="s">
        <v>9118</v>
      </c>
      <c r="D51" s="865" t="s">
        <v>56</v>
      </c>
      <c r="E51" s="865" t="s">
        <v>354</v>
      </c>
      <c r="F51" s="865" t="s">
        <v>9002</v>
      </c>
      <c r="G51" s="865" t="s">
        <v>9003</v>
      </c>
      <c r="H51" s="865" t="s">
        <v>9119</v>
      </c>
      <c r="I51" s="865" t="s">
        <v>9120</v>
      </c>
      <c r="J51" s="865" t="s">
        <v>8983</v>
      </c>
      <c r="K51" s="865" t="s">
        <v>9121</v>
      </c>
      <c r="L51" s="865" t="s">
        <v>394</v>
      </c>
    </row>
    <row r="52" spans="1:12" s="871" customFormat="1" ht="16.5" customHeight="1">
      <c r="A52" s="22">
        <v>38</v>
      </c>
      <c r="B52" s="865" t="s">
        <v>9122</v>
      </c>
      <c r="C52" s="865" t="s">
        <v>9123</v>
      </c>
      <c r="D52" s="865" t="s">
        <v>56</v>
      </c>
      <c r="E52" s="865" t="s">
        <v>354</v>
      </c>
      <c r="F52" s="865" t="s">
        <v>9002</v>
      </c>
      <c r="G52" s="865" t="s">
        <v>9003</v>
      </c>
      <c r="H52" s="865" t="s">
        <v>9124</v>
      </c>
      <c r="I52" s="865" t="s">
        <v>9125</v>
      </c>
      <c r="J52" s="865" t="s">
        <v>8983</v>
      </c>
      <c r="K52" s="865" t="s">
        <v>9126</v>
      </c>
      <c r="L52" s="865" t="s">
        <v>394</v>
      </c>
    </row>
    <row r="53" spans="1:12" s="871" customFormat="1" ht="16.5" customHeight="1">
      <c r="A53" s="22">
        <v>39</v>
      </c>
      <c r="B53" s="865" t="s">
        <v>9127</v>
      </c>
      <c r="C53" s="865" t="s">
        <v>9128</v>
      </c>
      <c r="D53" s="865" t="s">
        <v>56</v>
      </c>
      <c r="E53" s="865" t="s">
        <v>354</v>
      </c>
      <c r="F53" s="865" t="s">
        <v>9002</v>
      </c>
      <c r="G53" s="865" t="s">
        <v>9003</v>
      </c>
      <c r="H53" s="865" t="s">
        <v>9129</v>
      </c>
      <c r="I53" s="865" t="s">
        <v>9130</v>
      </c>
      <c r="J53" s="865" t="s">
        <v>8983</v>
      </c>
      <c r="K53" s="865" t="s">
        <v>9131</v>
      </c>
      <c r="L53" s="865" t="s">
        <v>394</v>
      </c>
    </row>
    <row r="54" spans="1:12" s="871" customFormat="1" ht="16.5" customHeight="1">
      <c r="A54" s="22">
        <v>40</v>
      </c>
      <c r="B54" s="865" t="s">
        <v>9132</v>
      </c>
      <c r="C54" s="865" t="s">
        <v>9133</v>
      </c>
      <c r="D54" s="865" t="s">
        <v>56</v>
      </c>
      <c r="E54" s="865" t="s">
        <v>354</v>
      </c>
      <c r="F54" s="865" t="s">
        <v>9002</v>
      </c>
      <c r="G54" s="865" t="s">
        <v>9003</v>
      </c>
      <c r="H54" s="865" t="s">
        <v>9134</v>
      </c>
      <c r="I54" s="865" t="s">
        <v>9135</v>
      </c>
      <c r="J54" s="865" t="s">
        <v>8983</v>
      </c>
      <c r="K54" s="865" t="s">
        <v>9136</v>
      </c>
      <c r="L54" s="865" t="s">
        <v>394</v>
      </c>
    </row>
    <row r="55" spans="1:12" s="871" customFormat="1" ht="16.5" customHeight="1">
      <c r="A55" s="22">
        <v>41</v>
      </c>
      <c r="B55" s="865" t="s">
        <v>9137</v>
      </c>
      <c r="C55" s="865" t="s">
        <v>9138</v>
      </c>
      <c r="D55" s="865" t="s">
        <v>56</v>
      </c>
      <c r="E55" s="865" t="s">
        <v>354</v>
      </c>
      <c r="F55" s="865" t="s">
        <v>9002</v>
      </c>
      <c r="G55" s="865" t="s">
        <v>9003</v>
      </c>
      <c r="H55" s="865" t="s">
        <v>9139</v>
      </c>
      <c r="I55" s="865" t="s">
        <v>9140</v>
      </c>
      <c r="J55" s="865" t="s">
        <v>8983</v>
      </c>
      <c r="K55" s="865" t="s">
        <v>9141</v>
      </c>
      <c r="L55" s="865" t="s">
        <v>394</v>
      </c>
    </row>
    <row r="56" spans="1:12" s="871" customFormat="1" ht="16.5" customHeight="1">
      <c r="A56" s="22">
        <v>42</v>
      </c>
      <c r="B56" s="865" t="s">
        <v>9142</v>
      </c>
      <c r="C56" s="865" t="s">
        <v>9143</v>
      </c>
      <c r="D56" s="865" t="s">
        <v>56</v>
      </c>
      <c r="E56" s="865" t="s">
        <v>354</v>
      </c>
      <c r="F56" s="865" t="s">
        <v>9002</v>
      </c>
      <c r="G56" s="865" t="s">
        <v>9003</v>
      </c>
      <c r="H56" s="865" t="s">
        <v>9144</v>
      </c>
      <c r="I56" s="865" t="s">
        <v>9145</v>
      </c>
      <c r="J56" s="865" t="s">
        <v>8983</v>
      </c>
      <c r="K56" s="865" t="s">
        <v>9146</v>
      </c>
      <c r="L56" s="865" t="s">
        <v>394</v>
      </c>
    </row>
    <row r="57" spans="1:12" s="871" customFormat="1" ht="16.5" customHeight="1">
      <c r="A57" s="22">
        <v>43</v>
      </c>
      <c r="B57" s="865" t="s">
        <v>9147</v>
      </c>
      <c r="C57" s="865" t="s">
        <v>9148</v>
      </c>
      <c r="D57" s="865" t="s">
        <v>56</v>
      </c>
      <c r="E57" s="865" t="s">
        <v>354</v>
      </c>
      <c r="F57" s="865" t="s">
        <v>9002</v>
      </c>
      <c r="G57" s="865" t="s">
        <v>9003</v>
      </c>
      <c r="H57" s="865" t="s">
        <v>9149</v>
      </c>
      <c r="I57" s="865" t="s">
        <v>9150</v>
      </c>
      <c r="J57" s="865" t="s">
        <v>8983</v>
      </c>
      <c r="K57" s="865" t="s">
        <v>9151</v>
      </c>
      <c r="L57" s="865" t="s">
        <v>394</v>
      </c>
    </row>
    <row r="58" spans="1:12" s="871" customFormat="1" ht="16.5" customHeight="1">
      <c r="A58" s="22">
        <v>44</v>
      </c>
      <c r="B58" s="865" t="s">
        <v>9152</v>
      </c>
      <c r="C58" s="865" t="s">
        <v>9153</v>
      </c>
      <c r="D58" s="865" t="s">
        <v>56</v>
      </c>
      <c r="E58" s="865" t="s">
        <v>354</v>
      </c>
      <c r="F58" s="865" t="s">
        <v>9002</v>
      </c>
      <c r="G58" s="865" t="s">
        <v>9003</v>
      </c>
      <c r="H58" s="865" t="s">
        <v>9154</v>
      </c>
      <c r="I58" s="865" t="s">
        <v>9155</v>
      </c>
      <c r="J58" s="865" t="s">
        <v>8983</v>
      </c>
      <c r="K58" s="865" t="s">
        <v>9156</v>
      </c>
      <c r="L58" s="865" t="s">
        <v>394</v>
      </c>
    </row>
    <row r="59" spans="1:12" s="871" customFormat="1" ht="16.5" customHeight="1">
      <c r="A59" s="22">
        <v>45</v>
      </c>
      <c r="B59" s="865" t="s">
        <v>9157</v>
      </c>
      <c r="C59" s="865" t="s">
        <v>9158</v>
      </c>
      <c r="D59" s="865" t="s">
        <v>56</v>
      </c>
      <c r="E59" s="865" t="s">
        <v>354</v>
      </c>
      <c r="F59" s="865" t="s">
        <v>9002</v>
      </c>
      <c r="G59" s="865" t="s">
        <v>9003</v>
      </c>
      <c r="H59" s="865" t="s">
        <v>9159</v>
      </c>
      <c r="I59" s="865" t="s">
        <v>9160</v>
      </c>
      <c r="J59" s="865" t="s">
        <v>8983</v>
      </c>
      <c r="K59" s="865" t="s">
        <v>9161</v>
      </c>
      <c r="L59" s="865" t="s">
        <v>394</v>
      </c>
    </row>
    <row r="60" spans="1:12" s="871" customFormat="1" ht="16.5" customHeight="1">
      <c r="A60" s="22">
        <v>46</v>
      </c>
      <c r="B60" s="865" t="s">
        <v>9162</v>
      </c>
      <c r="C60" s="865" t="s">
        <v>9163</v>
      </c>
      <c r="D60" s="865" t="s">
        <v>56</v>
      </c>
      <c r="E60" s="865" t="s">
        <v>354</v>
      </c>
      <c r="F60" s="865" t="s">
        <v>9002</v>
      </c>
      <c r="G60" s="865" t="s">
        <v>9003</v>
      </c>
      <c r="H60" s="865" t="s">
        <v>9164</v>
      </c>
      <c r="I60" s="865" t="s">
        <v>9165</v>
      </c>
      <c r="J60" s="865" t="s">
        <v>8983</v>
      </c>
      <c r="K60" s="865" t="s">
        <v>9166</v>
      </c>
      <c r="L60" s="865" t="s">
        <v>394</v>
      </c>
    </row>
    <row r="61" spans="1:12" s="871" customFormat="1" ht="16.5" customHeight="1">
      <c r="A61" s="22">
        <v>47</v>
      </c>
      <c r="B61" s="865" t="s">
        <v>9167</v>
      </c>
      <c r="C61" s="865" t="s">
        <v>9168</v>
      </c>
      <c r="D61" s="865" t="s">
        <v>56</v>
      </c>
      <c r="E61" s="865" t="s">
        <v>354</v>
      </c>
      <c r="F61" s="865" t="s">
        <v>9002</v>
      </c>
      <c r="G61" s="865" t="s">
        <v>9003</v>
      </c>
      <c r="H61" s="865" t="s">
        <v>9169</v>
      </c>
      <c r="I61" s="865" t="s">
        <v>9170</v>
      </c>
      <c r="J61" s="865" t="s">
        <v>8983</v>
      </c>
      <c r="K61" s="865" t="s">
        <v>9171</v>
      </c>
      <c r="L61" s="865" t="s">
        <v>394</v>
      </c>
    </row>
    <row r="62" spans="1:12" s="871" customFormat="1" ht="16.5" customHeight="1">
      <c r="A62" s="22">
        <v>48</v>
      </c>
      <c r="B62" s="865" t="s">
        <v>9172</v>
      </c>
      <c r="C62" s="865" t="s">
        <v>9173</v>
      </c>
      <c r="D62" s="865" t="s">
        <v>56</v>
      </c>
      <c r="E62" s="865" t="s">
        <v>354</v>
      </c>
      <c r="F62" s="865" t="s">
        <v>9002</v>
      </c>
      <c r="G62" s="865" t="s">
        <v>9003</v>
      </c>
      <c r="H62" s="865" t="s">
        <v>9174</v>
      </c>
      <c r="I62" s="865" t="s">
        <v>9175</v>
      </c>
      <c r="J62" s="865" t="s">
        <v>8983</v>
      </c>
      <c r="K62" s="865" t="s">
        <v>9176</v>
      </c>
      <c r="L62" s="865" t="s">
        <v>394</v>
      </c>
    </row>
    <row r="63" spans="1:12" s="871" customFormat="1" ht="16.5" customHeight="1">
      <c r="A63" s="22">
        <v>49</v>
      </c>
      <c r="B63" s="865" t="s">
        <v>3622</v>
      </c>
      <c r="C63" s="865" t="s">
        <v>3623</v>
      </c>
      <c r="D63" s="865" t="s">
        <v>56</v>
      </c>
      <c r="E63" s="865" t="s">
        <v>354</v>
      </c>
      <c r="F63" s="865" t="s">
        <v>9002</v>
      </c>
      <c r="G63" s="865" t="s">
        <v>9003</v>
      </c>
      <c r="H63" s="865" t="s">
        <v>9177</v>
      </c>
      <c r="I63" s="865" t="s">
        <v>9178</v>
      </c>
      <c r="J63" s="865" t="s">
        <v>8983</v>
      </c>
      <c r="K63" s="865" t="s">
        <v>9179</v>
      </c>
      <c r="L63" s="865" t="s">
        <v>394</v>
      </c>
    </row>
    <row r="64" spans="1:12" s="871" customFormat="1" ht="16.5" customHeight="1">
      <c r="A64" s="22">
        <v>50</v>
      </c>
      <c r="B64" s="865" t="s">
        <v>9180</v>
      </c>
      <c r="C64" s="865" t="s">
        <v>9181</v>
      </c>
      <c r="D64" s="865" t="s">
        <v>56</v>
      </c>
      <c r="E64" s="865" t="s">
        <v>354</v>
      </c>
      <c r="F64" s="865" t="s">
        <v>9002</v>
      </c>
      <c r="G64" s="865" t="s">
        <v>9003</v>
      </c>
      <c r="H64" s="865" t="s">
        <v>9180</v>
      </c>
      <c r="I64" s="865" t="s">
        <v>9182</v>
      </c>
      <c r="J64" s="865" t="s">
        <v>8983</v>
      </c>
      <c r="K64" s="865" t="s">
        <v>9183</v>
      </c>
      <c r="L64" s="865" t="s">
        <v>394</v>
      </c>
    </row>
    <row r="65" spans="1:12" s="871" customFormat="1" ht="16.5" customHeight="1">
      <c r="A65" s="22">
        <v>51</v>
      </c>
      <c r="B65" s="865" t="s">
        <v>9184</v>
      </c>
      <c r="C65" s="865" t="s">
        <v>9185</v>
      </c>
      <c r="D65" s="865" t="s">
        <v>56</v>
      </c>
      <c r="E65" s="865" t="s">
        <v>354</v>
      </c>
      <c r="F65" s="865" t="s">
        <v>9002</v>
      </c>
      <c r="G65" s="865" t="s">
        <v>9003</v>
      </c>
      <c r="H65" s="865" t="s">
        <v>9186</v>
      </c>
      <c r="I65" s="865" t="s">
        <v>9187</v>
      </c>
      <c r="J65" s="865" t="s">
        <v>8983</v>
      </c>
      <c r="K65" s="865" t="s">
        <v>9188</v>
      </c>
      <c r="L65" s="865" t="s">
        <v>394</v>
      </c>
    </row>
    <row r="66" spans="1:12" s="871" customFormat="1" ht="16.5" customHeight="1">
      <c r="A66" s="22">
        <v>52</v>
      </c>
      <c r="B66" s="865" t="s">
        <v>9189</v>
      </c>
      <c r="C66" s="865" t="s">
        <v>9190</v>
      </c>
      <c r="D66" s="865" t="s">
        <v>56</v>
      </c>
      <c r="E66" s="865" t="s">
        <v>354</v>
      </c>
      <c r="F66" s="865" t="s">
        <v>9002</v>
      </c>
      <c r="G66" s="865" t="s">
        <v>9003</v>
      </c>
      <c r="H66" s="865" t="s">
        <v>9191</v>
      </c>
      <c r="I66" s="865" t="s">
        <v>9192</v>
      </c>
      <c r="J66" s="865" t="s">
        <v>8983</v>
      </c>
      <c r="K66" s="865" t="s">
        <v>9193</v>
      </c>
      <c r="L66" s="865" t="s">
        <v>394</v>
      </c>
    </row>
    <row r="67" spans="1:12" s="871" customFormat="1" ht="16.5" customHeight="1">
      <c r="A67" s="22">
        <v>53</v>
      </c>
      <c r="B67" s="865" t="s">
        <v>9194</v>
      </c>
      <c r="C67" s="865" t="s">
        <v>9195</v>
      </c>
      <c r="D67" s="865" t="s">
        <v>56</v>
      </c>
      <c r="E67" s="865" t="s">
        <v>354</v>
      </c>
      <c r="F67" s="865" t="s">
        <v>9002</v>
      </c>
      <c r="G67" s="865" t="s">
        <v>9003</v>
      </c>
      <c r="H67" s="865" t="s">
        <v>9196</v>
      </c>
      <c r="I67" s="865" t="s">
        <v>9197</v>
      </c>
      <c r="J67" s="865" t="s">
        <v>8983</v>
      </c>
      <c r="K67" s="865" t="s">
        <v>9198</v>
      </c>
      <c r="L67" s="865" t="s">
        <v>394</v>
      </c>
    </row>
    <row r="68" spans="1:12" s="871" customFormat="1" ht="16.5" customHeight="1">
      <c r="A68" s="22">
        <v>54</v>
      </c>
      <c r="B68" s="865" t="s">
        <v>9199</v>
      </c>
      <c r="C68" s="865" t="s">
        <v>9200</v>
      </c>
      <c r="D68" s="865" t="s">
        <v>56</v>
      </c>
      <c r="E68" s="865" t="s">
        <v>354</v>
      </c>
      <c r="F68" s="865" t="s">
        <v>9002</v>
      </c>
      <c r="G68" s="865" t="s">
        <v>9003</v>
      </c>
      <c r="H68" s="865" t="s">
        <v>9201</v>
      </c>
      <c r="I68" s="865" t="s">
        <v>9202</v>
      </c>
      <c r="J68" s="865" t="s">
        <v>8983</v>
      </c>
      <c r="K68" s="865" t="s">
        <v>9203</v>
      </c>
      <c r="L68" s="865" t="s">
        <v>394</v>
      </c>
    </row>
    <row r="69" spans="1:12" s="871" customFormat="1" ht="16.5" customHeight="1">
      <c r="A69" s="22">
        <v>55</v>
      </c>
      <c r="B69" s="865" t="s">
        <v>9204</v>
      </c>
      <c r="C69" s="865" t="s">
        <v>9205</v>
      </c>
      <c r="D69" s="865" t="s">
        <v>56</v>
      </c>
      <c r="E69" s="865" t="s">
        <v>354</v>
      </c>
      <c r="F69" s="865" t="s">
        <v>9002</v>
      </c>
      <c r="G69" s="865" t="s">
        <v>9003</v>
      </c>
      <c r="H69" s="865" t="s">
        <v>9206</v>
      </c>
      <c r="I69" s="865" t="s">
        <v>9207</v>
      </c>
      <c r="J69" s="865" t="s">
        <v>8983</v>
      </c>
      <c r="K69" s="865" t="s">
        <v>9208</v>
      </c>
      <c r="L69" s="865" t="s">
        <v>394</v>
      </c>
    </row>
    <row r="70" spans="1:12" s="871" customFormat="1" ht="16.5" customHeight="1">
      <c r="A70" s="22">
        <v>56</v>
      </c>
      <c r="B70" s="865" t="s">
        <v>9209</v>
      </c>
      <c r="C70" s="865" t="s">
        <v>9210</v>
      </c>
      <c r="D70" s="865" t="s">
        <v>56</v>
      </c>
      <c r="E70" s="865" t="s">
        <v>354</v>
      </c>
      <c r="F70" s="865" t="s">
        <v>9002</v>
      </c>
      <c r="G70" s="865" t="s">
        <v>9003</v>
      </c>
      <c r="H70" s="865" t="s">
        <v>9211</v>
      </c>
      <c r="I70" s="865" t="s">
        <v>9212</v>
      </c>
      <c r="J70" s="865" t="s">
        <v>8983</v>
      </c>
      <c r="K70" s="865" t="s">
        <v>9213</v>
      </c>
      <c r="L70" s="865" t="s">
        <v>394</v>
      </c>
    </row>
    <row r="71" spans="1:12" s="871" customFormat="1" ht="16.5" customHeight="1">
      <c r="A71" s="22">
        <v>57</v>
      </c>
      <c r="B71" s="865" t="s">
        <v>3678</v>
      </c>
      <c r="C71" s="865" t="s">
        <v>3679</v>
      </c>
      <c r="D71" s="865" t="s">
        <v>56</v>
      </c>
      <c r="E71" s="865" t="s">
        <v>354</v>
      </c>
      <c r="F71" s="865" t="s">
        <v>9002</v>
      </c>
      <c r="G71" s="865" t="s">
        <v>9003</v>
      </c>
      <c r="H71" s="865" t="s">
        <v>3678</v>
      </c>
      <c r="I71" s="865" t="s">
        <v>3680</v>
      </c>
      <c r="J71" s="865" t="s">
        <v>8983</v>
      </c>
      <c r="K71" s="865" t="s">
        <v>9214</v>
      </c>
      <c r="L71" s="865" t="s">
        <v>394</v>
      </c>
    </row>
    <row r="72" spans="1:12" s="871" customFormat="1" ht="16.5" customHeight="1">
      <c r="A72" s="22">
        <v>58</v>
      </c>
      <c r="B72" s="865" t="s">
        <v>3617</v>
      </c>
      <c r="C72" s="865" t="s">
        <v>3618</v>
      </c>
      <c r="D72" s="865" t="s">
        <v>56</v>
      </c>
      <c r="E72" s="865" t="s">
        <v>354</v>
      </c>
      <c r="F72" s="865" t="s">
        <v>9002</v>
      </c>
      <c r="G72" s="865" t="s">
        <v>9003</v>
      </c>
      <c r="H72" s="865" t="s">
        <v>9215</v>
      </c>
      <c r="I72" s="865" t="s">
        <v>3619</v>
      </c>
      <c r="J72" s="865" t="s">
        <v>8983</v>
      </c>
      <c r="K72" s="865" t="s">
        <v>9216</v>
      </c>
      <c r="L72" s="865" t="s">
        <v>394</v>
      </c>
    </row>
    <row r="73" spans="1:12" s="871" customFormat="1" ht="16.5" customHeight="1">
      <c r="A73" s="22">
        <v>59</v>
      </c>
      <c r="B73" s="865" t="s">
        <v>9217</v>
      </c>
      <c r="C73" s="865" t="s">
        <v>9218</v>
      </c>
      <c r="D73" s="865" t="s">
        <v>56</v>
      </c>
      <c r="E73" s="865" t="s">
        <v>354</v>
      </c>
      <c r="F73" s="865" t="s">
        <v>9002</v>
      </c>
      <c r="G73" s="865" t="s">
        <v>9003</v>
      </c>
      <c r="H73" s="865" t="s">
        <v>9217</v>
      </c>
      <c r="I73" s="865" t="s">
        <v>9219</v>
      </c>
      <c r="J73" s="865" t="s">
        <v>8983</v>
      </c>
      <c r="K73" s="865" t="s">
        <v>9220</v>
      </c>
      <c r="L73" s="865" t="s">
        <v>394</v>
      </c>
    </row>
    <row r="74" spans="1:12" s="871" customFormat="1" ht="16.5" customHeight="1">
      <c r="A74" s="22">
        <v>60</v>
      </c>
      <c r="B74" s="865" t="s">
        <v>3705</v>
      </c>
      <c r="C74" s="865" t="s">
        <v>3706</v>
      </c>
      <c r="D74" s="865" t="s">
        <v>387</v>
      </c>
      <c r="E74" s="865" t="s">
        <v>354</v>
      </c>
      <c r="F74" s="865" t="s">
        <v>9002</v>
      </c>
      <c r="G74" s="865" t="s">
        <v>9003</v>
      </c>
      <c r="H74" s="865" t="s">
        <v>432</v>
      </c>
      <c r="I74" s="865" t="s">
        <v>1882</v>
      </c>
      <c r="J74" s="865" t="s">
        <v>8967</v>
      </c>
      <c r="K74" s="865" t="s">
        <v>9221</v>
      </c>
      <c r="L74" s="865" t="s">
        <v>394</v>
      </c>
    </row>
    <row r="75" spans="1:12" s="871" customFormat="1" ht="16.5" customHeight="1">
      <c r="A75" s="22">
        <v>61</v>
      </c>
      <c r="B75" s="865" t="s">
        <v>2630</v>
      </c>
      <c r="C75" s="865" t="s">
        <v>2631</v>
      </c>
      <c r="D75" s="865" t="s">
        <v>387</v>
      </c>
      <c r="E75" s="865" t="s">
        <v>354</v>
      </c>
      <c r="F75" s="865" t="s">
        <v>9002</v>
      </c>
      <c r="G75" s="865" t="s">
        <v>9003</v>
      </c>
      <c r="H75" s="865" t="s">
        <v>4852</v>
      </c>
      <c r="I75" s="865" t="s">
        <v>1878</v>
      </c>
      <c r="J75" s="865" t="s">
        <v>8967</v>
      </c>
      <c r="K75" s="865" t="s">
        <v>9222</v>
      </c>
      <c r="L75" s="865" t="s">
        <v>394</v>
      </c>
    </row>
    <row r="76" spans="1:12" s="871" customFormat="1" ht="16.5" customHeight="1">
      <c r="A76" s="22">
        <v>62</v>
      </c>
      <c r="B76" s="865" t="s">
        <v>3711</v>
      </c>
      <c r="C76" s="865" t="s">
        <v>3712</v>
      </c>
      <c r="D76" s="865" t="s">
        <v>387</v>
      </c>
      <c r="E76" s="865" t="s">
        <v>354</v>
      </c>
      <c r="F76" s="865" t="s">
        <v>3713</v>
      </c>
      <c r="G76" s="865" t="s">
        <v>9223</v>
      </c>
      <c r="H76" s="865" t="s">
        <v>3715</v>
      </c>
      <c r="I76" s="865" t="s">
        <v>3716</v>
      </c>
      <c r="J76" s="865" t="s">
        <v>8967</v>
      </c>
      <c r="K76" s="865" t="s">
        <v>9224</v>
      </c>
      <c r="L76" s="865" t="s">
        <v>394</v>
      </c>
    </row>
    <row r="77" spans="1:12" s="871" customFormat="1" ht="16.5" customHeight="1">
      <c r="A77" s="22">
        <v>63</v>
      </c>
      <c r="B77" s="865" t="s">
        <v>7728</v>
      </c>
      <c r="C77" s="865" t="s">
        <v>7729</v>
      </c>
      <c r="D77" s="865" t="s">
        <v>387</v>
      </c>
      <c r="E77" s="865" t="s">
        <v>354</v>
      </c>
      <c r="F77" s="865" t="s">
        <v>9002</v>
      </c>
      <c r="G77" s="865" t="s">
        <v>9003</v>
      </c>
      <c r="H77" s="865" t="s">
        <v>4858</v>
      </c>
      <c r="I77" s="865" t="s">
        <v>3724</v>
      </c>
      <c r="J77" s="865" t="s">
        <v>8967</v>
      </c>
      <c r="K77" s="865" t="s">
        <v>9225</v>
      </c>
      <c r="L77" s="865" t="s">
        <v>394</v>
      </c>
    </row>
    <row r="78" spans="1:12" s="871" customFormat="1" ht="16.5" customHeight="1">
      <c r="A78" s="22">
        <v>64</v>
      </c>
      <c r="B78" s="865" t="s">
        <v>7730</v>
      </c>
      <c r="C78" s="865" t="s">
        <v>7731</v>
      </c>
      <c r="D78" s="865" t="s">
        <v>387</v>
      </c>
      <c r="E78" s="865" t="s">
        <v>354</v>
      </c>
      <c r="F78" s="865" t="s">
        <v>3713</v>
      </c>
      <c r="G78" s="865" t="s">
        <v>9223</v>
      </c>
      <c r="H78" s="865" t="s">
        <v>3715</v>
      </c>
      <c r="I78" s="865" t="s">
        <v>3716</v>
      </c>
      <c r="J78" s="865" t="s">
        <v>8967</v>
      </c>
      <c r="K78" s="865" t="s">
        <v>9224</v>
      </c>
      <c r="L78" s="865" t="s">
        <v>394</v>
      </c>
    </row>
    <row r="79" spans="1:12" s="871" customFormat="1" ht="16.5" customHeight="1">
      <c r="A79" s="22">
        <v>65</v>
      </c>
      <c r="B79" s="865" t="s">
        <v>2123</v>
      </c>
      <c r="C79" s="865" t="s">
        <v>2573</v>
      </c>
      <c r="D79" s="865" t="s">
        <v>387</v>
      </c>
      <c r="E79" s="865" t="s">
        <v>354</v>
      </c>
      <c r="F79" s="865" t="s">
        <v>9002</v>
      </c>
      <c r="G79" s="865" t="s">
        <v>9003</v>
      </c>
      <c r="H79" s="865" t="s">
        <v>4864</v>
      </c>
      <c r="I79" s="865" t="s">
        <v>1885</v>
      </c>
      <c r="J79" s="865" t="s">
        <v>8967</v>
      </c>
      <c r="K79" s="865" t="s">
        <v>9226</v>
      </c>
      <c r="L79" s="865" t="s">
        <v>394</v>
      </c>
    </row>
    <row r="80" spans="1:12" s="871" customFormat="1" ht="16.5" customHeight="1">
      <c r="A80" s="22">
        <v>66</v>
      </c>
      <c r="B80" s="865" t="s">
        <v>1873</v>
      </c>
      <c r="C80" s="865" t="s">
        <v>3719</v>
      </c>
      <c r="D80" s="865" t="s">
        <v>387</v>
      </c>
      <c r="E80" s="865" t="s">
        <v>354</v>
      </c>
      <c r="F80" s="865" t="s">
        <v>9002</v>
      </c>
      <c r="G80" s="865" t="s">
        <v>9003</v>
      </c>
      <c r="H80" s="865" t="s">
        <v>3720</v>
      </c>
      <c r="I80" s="865" t="s">
        <v>1874</v>
      </c>
      <c r="J80" s="865" t="s">
        <v>8967</v>
      </c>
      <c r="K80" s="865" t="s">
        <v>9227</v>
      </c>
      <c r="L80" s="865" t="s">
        <v>394</v>
      </c>
    </row>
    <row r="81" spans="1:13" s="871" customFormat="1" ht="16.5" customHeight="1">
      <c r="A81" s="22">
        <v>67</v>
      </c>
      <c r="B81" s="865" t="s">
        <v>3033</v>
      </c>
      <c r="C81" s="865" t="s">
        <v>3034</v>
      </c>
      <c r="D81" s="865" t="s">
        <v>387</v>
      </c>
      <c r="E81" s="865" t="s">
        <v>354</v>
      </c>
      <c r="F81" s="865" t="s">
        <v>9002</v>
      </c>
      <c r="G81" s="865" t="s">
        <v>9003</v>
      </c>
      <c r="H81" s="865" t="s">
        <v>3736</v>
      </c>
      <c r="I81" s="865" t="s">
        <v>3737</v>
      </c>
      <c r="J81" s="865" t="s">
        <v>8967</v>
      </c>
      <c r="K81" s="865" t="s">
        <v>9228</v>
      </c>
      <c r="L81" s="865" t="s">
        <v>394</v>
      </c>
    </row>
    <row r="82" spans="1:13" s="121" customFormat="1" ht="21.05" customHeight="1">
      <c r="A82" s="22">
        <v>68</v>
      </c>
      <c r="B82" s="865" t="s">
        <v>440</v>
      </c>
      <c r="C82" s="865" t="s">
        <v>441</v>
      </c>
      <c r="D82" s="865" t="s">
        <v>387</v>
      </c>
      <c r="E82" s="865"/>
      <c r="F82" s="865"/>
      <c r="G82" s="865"/>
      <c r="H82" s="865"/>
      <c r="I82" s="865"/>
      <c r="J82" s="865"/>
      <c r="K82" s="874" t="s">
        <v>8993</v>
      </c>
      <c r="L82" s="865" t="s">
        <v>354</v>
      </c>
    </row>
    <row r="83" spans="1:13" s="121" customFormat="1" ht="21.05" customHeight="1">
      <c r="A83" s="22">
        <v>69</v>
      </c>
      <c r="B83" s="865" t="s">
        <v>445</v>
      </c>
      <c r="C83" s="865" t="s">
        <v>269</v>
      </c>
      <c r="D83" s="865" t="s">
        <v>387</v>
      </c>
      <c r="E83" s="865"/>
      <c r="F83" s="865"/>
      <c r="G83" s="865"/>
      <c r="H83" s="865"/>
      <c r="I83" s="865"/>
      <c r="J83" s="865"/>
      <c r="K83" s="874" t="s">
        <v>9229</v>
      </c>
      <c r="L83" s="865"/>
    </row>
    <row r="84" spans="1:13" s="866" customFormat="1" ht="16.5" customHeight="1">
      <c r="A84" s="22">
        <v>70</v>
      </c>
      <c r="B84" s="879" t="s">
        <v>447</v>
      </c>
      <c r="C84" s="880" t="s">
        <v>448</v>
      </c>
      <c r="D84" s="881" t="s">
        <v>58</v>
      </c>
      <c r="E84" s="882"/>
      <c r="F84" s="883"/>
      <c r="G84" s="883"/>
      <c r="H84" s="884"/>
      <c r="I84" s="884"/>
      <c r="J84" s="885"/>
      <c r="K84" s="880">
        <v>1</v>
      </c>
      <c r="L84" s="865"/>
    </row>
    <row r="85" spans="1:13" s="866" customFormat="1" ht="16.5" customHeight="1">
      <c r="A85" s="22"/>
      <c r="B85" s="886"/>
      <c r="C85" s="886"/>
      <c r="D85" s="886"/>
      <c r="E85" s="10"/>
      <c r="F85" s="9"/>
      <c r="G85" s="10"/>
      <c r="H85" s="887"/>
      <c r="I85" s="888"/>
      <c r="J85" s="36"/>
      <c r="K85" s="10"/>
      <c r="L85" s="887"/>
    </row>
    <row r="86" spans="1:13" s="878" customFormat="1" ht="47.2">
      <c r="A86" s="22"/>
      <c r="B86" s="21" t="s">
        <v>322</v>
      </c>
      <c r="C86" s="1508"/>
      <c r="D86" s="1508"/>
      <c r="E86" s="1508"/>
      <c r="F86" s="1508"/>
      <c r="G86" s="1508"/>
      <c r="H86" s="1508"/>
      <c r="I86" s="1508"/>
      <c r="J86" s="1508"/>
      <c r="K86" s="1508"/>
      <c r="L86" s="1509"/>
      <c r="M86" s="891"/>
    </row>
    <row r="87" spans="1:13" s="878" customFormat="1" ht="15.75">
      <c r="A87" s="7"/>
      <c r="B87" s="1513"/>
      <c r="C87" s="1513"/>
      <c r="D87" s="1513"/>
      <c r="E87" s="1513"/>
      <c r="F87" s="1513"/>
      <c r="G87" s="1513"/>
      <c r="H87" s="1513"/>
      <c r="I87" s="1513"/>
      <c r="J87" s="1513"/>
      <c r="K87" s="1513"/>
      <c r="L87" s="1513"/>
      <c r="M87" s="891"/>
    </row>
    <row r="88" spans="1:13" s="873" customFormat="1" ht="16.5" customHeight="1">
      <c r="A88" s="26"/>
      <c r="B88" s="1514" t="s">
        <v>323</v>
      </c>
      <c r="C88" s="1515"/>
      <c r="D88" s="1515"/>
      <c r="E88" s="1515"/>
      <c r="F88" s="1515"/>
      <c r="G88" s="1515"/>
      <c r="H88" s="1515"/>
      <c r="I88" s="1515"/>
      <c r="J88" s="1515"/>
      <c r="K88" s="1515"/>
      <c r="L88" s="1516"/>
    </row>
    <row r="89" spans="1:13" s="866" customFormat="1" ht="16.5" customHeight="1">
      <c r="A89" s="7"/>
      <c r="B89" s="21" t="s">
        <v>315</v>
      </c>
      <c r="C89" s="21" t="s">
        <v>316</v>
      </c>
      <c r="D89" s="21" t="s">
        <v>317</v>
      </c>
      <c r="E89" s="21" t="s">
        <v>324</v>
      </c>
      <c r="F89" s="21" t="s">
        <v>325</v>
      </c>
      <c r="G89" s="1517" t="s">
        <v>326</v>
      </c>
      <c r="H89" s="1518"/>
      <c r="I89" s="1519"/>
      <c r="J89" s="21" t="s">
        <v>327</v>
      </c>
      <c r="K89" s="21" t="s">
        <v>328</v>
      </c>
      <c r="L89" s="21" t="s">
        <v>302</v>
      </c>
    </row>
    <row r="90" spans="1:13" s="866" customFormat="1" ht="16.5" customHeight="1">
      <c r="A90" s="7"/>
      <c r="B90" s="865" t="s">
        <v>354</v>
      </c>
      <c r="C90" s="865" t="s">
        <v>9002</v>
      </c>
      <c r="D90" s="865" t="s">
        <v>9003</v>
      </c>
      <c r="E90" s="865" t="s">
        <v>451</v>
      </c>
      <c r="F90" s="27"/>
      <c r="G90" s="1505"/>
      <c r="H90" s="1506"/>
      <c r="I90" s="1507"/>
      <c r="J90" s="865"/>
      <c r="K90" s="32"/>
      <c r="L90" s="32"/>
      <c r="M90" s="892"/>
    </row>
    <row r="91" spans="1:13" s="866" customFormat="1" ht="16.5" customHeight="1">
      <c r="A91" s="7"/>
      <c r="B91" s="865" t="s">
        <v>354</v>
      </c>
      <c r="C91" s="865" t="s">
        <v>3591</v>
      </c>
      <c r="D91" s="865" t="s">
        <v>9007</v>
      </c>
      <c r="E91" s="865" t="s">
        <v>833</v>
      </c>
      <c r="F91" s="27" t="s">
        <v>838</v>
      </c>
      <c r="G91" s="1505" t="s">
        <v>9230</v>
      </c>
      <c r="H91" s="1506"/>
      <c r="I91" s="1507"/>
      <c r="J91" s="32"/>
      <c r="K91" s="32"/>
      <c r="L91" s="32"/>
      <c r="M91" s="866" t="str">
        <f>UPPER(L92)</f>
        <v/>
      </c>
    </row>
    <row r="92" spans="1:13" s="866" customFormat="1" ht="16.5" customHeight="1">
      <c r="A92" s="7"/>
      <c r="B92" s="865" t="s">
        <v>354</v>
      </c>
      <c r="C92" s="865" t="s">
        <v>3602</v>
      </c>
      <c r="D92" s="865" t="s">
        <v>9010</v>
      </c>
      <c r="E92" s="865" t="s">
        <v>837</v>
      </c>
      <c r="F92" s="27" t="s">
        <v>838</v>
      </c>
      <c r="G92" s="1505" t="s">
        <v>9231</v>
      </c>
      <c r="H92" s="1506"/>
      <c r="I92" s="1507"/>
      <c r="J92" s="32"/>
      <c r="K92" s="32"/>
      <c r="L92" s="32"/>
    </row>
    <row r="93" spans="1:13" s="866" customFormat="1" ht="16.5" customHeight="1">
      <c r="A93" s="7"/>
      <c r="B93" s="865" t="s">
        <v>354</v>
      </c>
      <c r="C93" s="865" t="s">
        <v>3749</v>
      </c>
      <c r="D93" s="865" t="s">
        <v>9013</v>
      </c>
      <c r="E93" s="865" t="s">
        <v>840</v>
      </c>
      <c r="F93" s="27" t="s">
        <v>838</v>
      </c>
      <c r="G93" s="1505" t="s">
        <v>9232</v>
      </c>
      <c r="H93" s="1506"/>
      <c r="I93" s="1507"/>
      <c r="J93" s="865"/>
      <c r="K93" s="865"/>
      <c r="L93" s="865"/>
    </row>
    <row r="94" spans="1:13" s="866" customFormat="1" ht="16.5" customHeight="1">
      <c r="A94" s="7"/>
      <c r="B94" s="865" t="s">
        <v>354</v>
      </c>
      <c r="C94" s="865" t="s">
        <v>3612</v>
      </c>
      <c r="D94" s="865" t="s">
        <v>9017</v>
      </c>
      <c r="E94" s="865" t="s">
        <v>842</v>
      </c>
      <c r="F94" s="27" t="s">
        <v>838</v>
      </c>
      <c r="G94" s="1505" t="s">
        <v>9233</v>
      </c>
      <c r="H94" s="1506"/>
      <c r="I94" s="1507"/>
      <c r="J94" s="865"/>
      <c r="K94" s="865"/>
      <c r="L94" s="865"/>
    </row>
    <row r="95" spans="1:13" s="866" customFormat="1" ht="16.5" customHeight="1">
      <c r="A95" s="7"/>
      <c r="B95" s="865" t="s">
        <v>354</v>
      </c>
      <c r="C95" s="865" t="s">
        <v>3713</v>
      </c>
      <c r="D95" s="865" t="s">
        <v>9223</v>
      </c>
      <c r="E95" s="865" t="s">
        <v>845</v>
      </c>
      <c r="F95" s="27" t="s">
        <v>838</v>
      </c>
      <c r="G95" s="1505" t="s">
        <v>9234</v>
      </c>
      <c r="H95" s="1506"/>
      <c r="I95" s="1507"/>
      <c r="J95" s="865"/>
      <c r="K95" s="865"/>
      <c r="L95" s="865"/>
    </row>
    <row r="96" spans="1:13" s="866" customFormat="1" ht="16.5" customHeight="1">
      <c r="A96" s="7"/>
      <c r="B96" s="21" t="s">
        <v>329</v>
      </c>
      <c r="C96" s="1508" t="s">
        <v>9235</v>
      </c>
      <c r="D96" s="1508"/>
      <c r="E96" s="1508"/>
      <c r="F96" s="1508"/>
      <c r="G96" s="1508"/>
      <c r="H96" s="1508"/>
      <c r="I96" s="1508"/>
      <c r="J96" s="1508"/>
      <c r="K96" s="1508"/>
      <c r="L96" s="1509"/>
    </row>
    <row r="97" spans="2:12" s="878" customFormat="1" ht="16.5" customHeight="1">
      <c r="B97" s="21" t="s">
        <v>330</v>
      </c>
      <c r="C97" s="1510"/>
      <c r="D97" s="1510"/>
      <c r="E97" s="1510"/>
      <c r="F97" s="1510"/>
      <c r="G97" s="1510"/>
      <c r="H97" s="1510"/>
      <c r="I97" s="1510"/>
      <c r="J97" s="1510"/>
      <c r="K97" s="1510"/>
      <c r="L97" s="1511"/>
    </row>
    <row r="98" spans="2:12" s="878" customFormat="1" ht="16.5" customHeight="1">
      <c r="B98" s="890" t="s">
        <v>331</v>
      </c>
      <c r="C98" s="1747"/>
      <c r="D98" s="1747"/>
      <c r="E98" s="1747"/>
      <c r="F98" s="1747"/>
      <c r="G98" s="1747"/>
      <c r="H98" s="1747"/>
      <c r="I98" s="1747"/>
      <c r="J98" s="1747"/>
      <c r="K98" s="1747"/>
      <c r="L98" s="1747"/>
    </row>
  </sheetData>
  <mergeCells count="27">
    <mergeCell ref="C96:L96"/>
    <mergeCell ref="C97:L97"/>
    <mergeCell ref="C98:L98"/>
    <mergeCell ref="G90:I90"/>
    <mergeCell ref="G91:I91"/>
    <mergeCell ref="G92:I92"/>
    <mergeCell ref="G93:I93"/>
    <mergeCell ref="G94:I94"/>
    <mergeCell ref="G95:I95"/>
    <mergeCell ref="G89:I89"/>
    <mergeCell ref="D8:L8"/>
    <mergeCell ref="D9:L9"/>
    <mergeCell ref="D10:L10"/>
    <mergeCell ref="B11:L11"/>
    <mergeCell ref="E12:F12"/>
    <mergeCell ref="H12:J12"/>
    <mergeCell ref="B13:D13"/>
    <mergeCell ref="E13:L13"/>
    <mergeCell ref="C86:L86"/>
    <mergeCell ref="B87:L87"/>
    <mergeCell ref="B88:L88"/>
    <mergeCell ref="B7:L7"/>
    <mergeCell ref="B2:L2"/>
    <mergeCell ref="B3:L3"/>
    <mergeCell ref="E4:F4"/>
    <mergeCell ref="E5:F5"/>
    <mergeCell ref="C6:L6"/>
  </mergeCells>
  <phoneticPr fontId="39" type="noConversion"/>
  <dataValidations count="3">
    <dataValidation type="list" allowBlank="1" showInputMessage="1" showErrorMessage="1" sqref="F90:F95" xr:uid="{00000000-0002-0000-1B00-000000000000}">
      <formula1>"LEFT JOIN,INNER JOIN"</formula1>
    </dataValidation>
    <dataValidation allowBlank="1" showInputMessage="1" showErrorMessage="1" sqref="K82:K84" xr:uid="{00000000-0002-0000-1B00-000001000000}"/>
    <dataValidation type="list" allowBlank="1" showInputMessage="1" showErrorMessage="1" sqref="J4" xr:uid="{00000000-0002-0000-1B00-000002000000}">
      <formula1>"AGL-PKA,AGL-EVI,AGL-EVP,AGL-STF,AGL-DEF"</formula1>
    </dataValidation>
  </dataValidations>
  <hyperlinks>
    <hyperlink ref="A1" location="#index!A1" display="#index!A1" xr:uid="{00000000-0004-0000-1B00-000000000000}"/>
  </hyperlink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1"/>
  <dimension ref="A1:M47"/>
  <sheetViews>
    <sheetView workbookViewId="0"/>
  </sheetViews>
  <sheetFormatPr defaultColWidth="9" defaultRowHeight="14.55"/>
  <cols>
    <col min="1" max="1" width="9" style="899"/>
    <col min="2" max="2" width="20.6640625" style="899" customWidth="1"/>
    <col min="3" max="3" width="26.6640625" style="899" customWidth="1"/>
    <col min="4" max="4" width="47.109375" style="899" customWidth="1"/>
    <col min="5" max="5" width="9" style="899"/>
    <col min="6" max="6" width="23.21875" style="899" customWidth="1"/>
    <col min="7" max="7" width="37.6640625" style="899" customWidth="1"/>
    <col min="8" max="10" width="9" style="899"/>
    <col min="11" max="11" width="20.77734375" style="899" customWidth="1"/>
    <col min="12" max="12" width="29" style="899" customWidth="1"/>
    <col min="13" max="16384" width="9" style="899"/>
  </cols>
  <sheetData>
    <row r="1" spans="1:12" ht="15.15">
      <c r="A1" s="5" t="s">
        <v>16099</v>
      </c>
      <c r="B1" s="898"/>
      <c r="C1" s="6"/>
      <c r="D1" s="6"/>
      <c r="E1" s="6"/>
      <c r="F1" s="6"/>
      <c r="G1" s="6"/>
      <c r="H1" s="6"/>
      <c r="I1" s="6"/>
      <c r="J1" s="6"/>
      <c r="K1" s="6"/>
      <c r="L1" s="6"/>
    </row>
    <row r="2" spans="1:12" ht="15.75">
      <c r="A2" s="7"/>
      <c r="B2" s="1517"/>
      <c r="C2" s="1518"/>
      <c r="D2" s="1518"/>
      <c r="E2" s="1518"/>
      <c r="F2" s="1518"/>
      <c r="G2" s="1518"/>
      <c r="H2" s="1518"/>
      <c r="I2" s="1518"/>
      <c r="J2" s="1518"/>
      <c r="K2" s="1518"/>
      <c r="L2" s="1519"/>
    </row>
    <row r="3" spans="1:12" ht="17.55">
      <c r="A3" s="7"/>
      <c r="B3" s="1514" t="s">
        <v>297</v>
      </c>
      <c r="C3" s="1515"/>
      <c r="D3" s="1515"/>
      <c r="E3" s="1515"/>
      <c r="F3" s="1515"/>
      <c r="G3" s="1515"/>
      <c r="H3" s="1515"/>
      <c r="I3" s="1515"/>
      <c r="J3" s="1515"/>
      <c r="K3" s="1515"/>
      <c r="L3" s="1516"/>
    </row>
    <row r="4" spans="1:12" ht="15.75">
      <c r="A4" s="7"/>
      <c r="B4" s="8" t="s">
        <v>298</v>
      </c>
      <c r="C4" s="900" t="s">
        <v>9236</v>
      </c>
      <c r="D4" s="8" t="s">
        <v>299</v>
      </c>
      <c r="E4" s="1526" t="s">
        <v>9237</v>
      </c>
      <c r="F4" s="1527"/>
      <c r="G4" s="8" t="s">
        <v>4</v>
      </c>
      <c r="H4" s="10" t="s">
        <v>9238</v>
      </c>
      <c r="I4" s="8" t="s">
        <v>12</v>
      </c>
      <c r="J4" s="28" t="s">
        <v>23</v>
      </c>
      <c r="K4" s="8" t="s">
        <v>7</v>
      </c>
      <c r="L4" s="10" t="s">
        <v>22</v>
      </c>
    </row>
    <row r="5" spans="1:12" ht="29.05">
      <c r="A5" s="7"/>
      <c r="B5" s="8" t="s">
        <v>300</v>
      </c>
      <c r="C5" s="901" t="s">
        <v>9239</v>
      </c>
      <c r="D5" s="8" t="s">
        <v>301</v>
      </c>
      <c r="E5" s="1528" t="s">
        <v>9236</v>
      </c>
      <c r="F5" s="1527"/>
      <c r="G5" s="8" t="s">
        <v>10</v>
      </c>
      <c r="H5" s="12">
        <v>44993</v>
      </c>
      <c r="I5" s="8" t="s">
        <v>6</v>
      </c>
      <c r="J5" s="901" t="s">
        <v>7905</v>
      </c>
      <c r="K5" s="8" t="s">
        <v>8</v>
      </c>
      <c r="L5" s="10"/>
    </row>
    <row r="6" spans="1:12" ht="15.75">
      <c r="A6" s="7"/>
      <c r="B6" s="8" t="s">
        <v>302</v>
      </c>
      <c r="C6" s="1505"/>
      <c r="D6" s="1506"/>
      <c r="E6" s="1506"/>
      <c r="F6" s="1506"/>
      <c r="G6" s="1506"/>
      <c r="H6" s="1506"/>
      <c r="I6" s="1506"/>
      <c r="J6" s="1506"/>
      <c r="K6" s="1506"/>
      <c r="L6" s="1507"/>
    </row>
    <row r="7" spans="1:12" ht="17.55">
      <c r="A7" s="13"/>
      <c r="B7" s="1514" t="s">
        <v>303</v>
      </c>
      <c r="C7" s="1515"/>
      <c r="D7" s="1515"/>
      <c r="E7" s="1515"/>
      <c r="F7" s="1515"/>
      <c r="G7" s="1515"/>
      <c r="H7" s="1515"/>
      <c r="I7" s="1515"/>
      <c r="J7" s="1515"/>
      <c r="K7" s="1515"/>
      <c r="L7" s="1516"/>
    </row>
    <row r="8" spans="1:12" ht="15.75">
      <c r="A8" s="14"/>
      <c r="B8" s="15" t="s">
        <v>304</v>
      </c>
      <c r="C8" s="15" t="s">
        <v>305</v>
      </c>
      <c r="D8" s="1524" t="s">
        <v>306</v>
      </c>
      <c r="E8" s="1524"/>
      <c r="F8" s="1524"/>
      <c r="G8" s="1524"/>
      <c r="H8" s="1524"/>
      <c r="I8" s="1524"/>
      <c r="J8" s="1524"/>
      <c r="K8" s="1524"/>
      <c r="L8" s="1524"/>
    </row>
    <row r="9" spans="1:12" ht="15.15">
      <c r="A9" s="13"/>
      <c r="B9" s="12">
        <v>44993</v>
      </c>
      <c r="C9" s="17" t="s">
        <v>9238</v>
      </c>
      <c r="D9" s="1525" t="s">
        <v>382</v>
      </c>
      <c r="E9" s="1525"/>
      <c r="F9" s="1525"/>
      <c r="G9" s="1525"/>
      <c r="H9" s="1525"/>
      <c r="I9" s="1525"/>
      <c r="J9" s="1525"/>
      <c r="K9" s="1525"/>
      <c r="L9" s="1525"/>
    </row>
    <row r="10" spans="1:12" ht="15.15">
      <c r="A10" s="13"/>
      <c r="B10" s="16"/>
      <c r="C10" s="17"/>
      <c r="D10" s="1525"/>
      <c r="E10" s="1525"/>
      <c r="F10" s="1525"/>
      <c r="G10" s="1525"/>
      <c r="H10" s="1525"/>
      <c r="I10" s="1525"/>
      <c r="J10" s="1525"/>
      <c r="K10" s="1525"/>
      <c r="L10" s="1525"/>
    </row>
    <row r="11" spans="1:12" ht="17.55">
      <c r="A11" s="7"/>
      <c r="B11" s="1514" t="s">
        <v>307</v>
      </c>
      <c r="C11" s="1515"/>
      <c r="D11" s="1515"/>
      <c r="E11" s="1515"/>
      <c r="F11" s="1515"/>
      <c r="G11" s="1515"/>
      <c r="H11" s="1515"/>
      <c r="I11" s="1515"/>
      <c r="J11" s="1515"/>
      <c r="K11" s="1515"/>
      <c r="L11" s="1516"/>
    </row>
    <row r="12" spans="1:12" ht="15.75">
      <c r="A12" s="7"/>
      <c r="B12" s="18" t="s">
        <v>308</v>
      </c>
      <c r="C12" s="900" t="s">
        <v>9236</v>
      </c>
      <c r="D12" s="18" t="s">
        <v>300</v>
      </c>
      <c r="E12" s="1508" t="s">
        <v>9240</v>
      </c>
      <c r="F12" s="1509"/>
      <c r="G12" s="18" t="s">
        <v>302</v>
      </c>
      <c r="H12" s="1520"/>
      <c r="I12" s="1521"/>
      <c r="J12" s="1522"/>
      <c r="K12" s="29" t="s">
        <v>309</v>
      </c>
      <c r="L12" s="902" t="s">
        <v>385</v>
      </c>
    </row>
    <row r="13" spans="1:12" ht="17.55">
      <c r="A13" s="7"/>
      <c r="B13" s="1523" t="s">
        <v>310</v>
      </c>
      <c r="C13" s="1523"/>
      <c r="D13" s="1523"/>
      <c r="E13" s="1523" t="s">
        <v>311</v>
      </c>
      <c r="F13" s="1523"/>
      <c r="G13" s="1523"/>
      <c r="H13" s="1523"/>
      <c r="I13" s="1523"/>
      <c r="J13" s="1523"/>
      <c r="K13" s="1523"/>
      <c r="L13" s="1523"/>
    </row>
    <row r="14" spans="1:12" ht="31.5">
      <c r="A14" s="20"/>
      <c r="B14" s="21" t="s">
        <v>312</v>
      </c>
      <c r="C14" s="21" t="s">
        <v>313</v>
      </c>
      <c r="D14" s="21" t="s">
        <v>314</v>
      </c>
      <c r="E14" s="21" t="s">
        <v>315</v>
      </c>
      <c r="F14" s="21" t="s">
        <v>316</v>
      </c>
      <c r="G14" s="21" t="s">
        <v>317</v>
      </c>
      <c r="H14" s="21" t="s">
        <v>318</v>
      </c>
      <c r="I14" s="21" t="s">
        <v>319</v>
      </c>
      <c r="J14" s="21" t="s">
        <v>320</v>
      </c>
      <c r="K14" s="21" t="s">
        <v>321</v>
      </c>
      <c r="L14" s="21" t="s">
        <v>302</v>
      </c>
    </row>
    <row r="15" spans="1:12" ht="15.15">
      <c r="A15" s="22"/>
      <c r="B15" s="903" t="s">
        <v>1919</v>
      </c>
      <c r="C15" s="904" t="s">
        <v>1920</v>
      </c>
      <c r="D15" s="904" t="s">
        <v>387</v>
      </c>
      <c r="E15" s="904" t="s">
        <v>9241</v>
      </c>
      <c r="F15" s="904" t="s">
        <v>9242</v>
      </c>
      <c r="G15" s="904" t="s">
        <v>9243</v>
      </c>
      <c r="H15" s="903" t="s">
        <v>1707</v>
      </c>
      <c r="I15" s="904" t="s">
        <v>9244</v>
      </c>
      <c r="J15" s="904"/>
      <c r="K15" s="905" t="s">
        <v>9245</v>
      </c>
      <c r="L15" s="905" t="s">
        <v>394</v>
      </c>
    </row>
    <row r="16" spans="1:12" ht="15.15">
      <c r="A16" s="22"/>
      <c r="B16" s="903" t="s">
        <v>9246</v>
      </c>
      <c r="C16" s="904" t="s">
        <v>9237</v>
      </c>
      <c r="D16" s="904" t="s">
        <v>387</v>
      </c>
      <c r="E16" s="904" t="s">
        <v>9241</v>
      </c>
      <c r="F16" s="904" t="s">
        <v>9242</v>
      </c>
      <c r="G16" s="904" t="s">
        <v>9247</v>
      </c>
      <c r="H16" s="903" t="s">
        <v>9246</v>
      </c>
      <c r="I16" s="904" t="s">
        <v>9248</v>
      </c>
      <c r="J16" s="904"/>
      <c r="K16" s="905" t="s">
        <v>9249</v>
      </c>
      <c r="L16" s="906" t="s">
        <v>394</v>
      </c>
    </row>
    <row r="17" spans="1:12" ht="15.15">
      <c r="A17" s="22"/>
      <c r="B17" s="903" t="s">
        <v>9250</v>
      </c>
      <c r="C17" s="904" t="s">
        <v>9251</v>
      </c>
      <c r="D17" s="904" t="s">
        <v>387</v>
      </c>
      <c r="E17" s="904" t="s">
        <v>9241</v>
      </c>
      <c r="F17" s="904" t="s">
        <v>9242</v>
      </c>
      <c r="G17" s="904" t="s">
        <v>9247</v>
      </c>
      <c r="H17" s="903" t="s">
        <v>9250</v>
      </c>
      <c r="I17" s="904" t="s">
        <v>9252</v>
      </c>
      <c r="J17" s="904"/>
      <c r="K17" s="905" t="s">
        <v>9253</v>
      </c>
      <c r="L17" s="906" t="s">
        <v>394</v>
      </c>
    </row>
    <row r="18" spans="1:12" ht="15.15">
      <c r="A18" s="22"/>
      <c r="B18" s="903" t="s">
        <v>9254</v>
      </c>
      <c r="C18" s="904" t="s">
        <v>9255</v>
      </c>
      <c r="D18" s="904" t="s">
        <v>387</v>
      </c>
      <c r="E18" s="904" t="s">
        <v>9241</v>
      </c>
      <c r="F18" s="904" t="s">
        <v>9242</v>
      </c>
      <c r="G18" s="904" t="s">
        <v>9247</v>
      </c>
      <c r="H18" s="903" t="s">
        <v>9254</v>
      </c>
      <c r="I18" s="904" t="s">
        <v>9256</v>
      </c>
      <c r="J18" s="904"/>
      <c r="K18" s="905" t="s">
        <v>9257</v>
      </c>
      <c r="L18" s="905" t="s">
        <v>394</v>
      </c>
    </row>
    <row r="19" spans="1:12" ht="15.15">
      <c r="A19" s="22"/>
      <c r="B19" s="903" t="s">
        <v>9258</v>
      </c>
      <c r="C19" s="904" t="s">
        <v>9259</v>
      </c>
      <c r="D19" s="904" t="s">
        <v>387</v>
      </c>
      <c r="E19" s="904" t="s">
        <v>9241</v>
      </c>
      <c r="F19" s="904" t="s">
        <v>9242</v>
      </c>
      <c r="G19" s="904" t="s">
        <v>9247</v>
      </c>
      <c r="H19" s="903" t="s">
        <v>9260</v>
      </c>
      <c r="I19" s="904" t="s">
        <v>9261</v>
      </c>
      <c r="J19" s="904"/>
      <c r="K19" s="905" t="s">
        <v>9262</v>
      </c>
      <c r="L19" s="905" t="s">
        <v>394</v>
      </c>
    </row>
    <row r="20" spans="1:12" ht="15.15">
      <c r="A20" s="22"/>
      <c r="B20" s="903" t="s">
        <v>9263</v>
      </c>
      <c r="C20" s="904" t="s">
        <v>9264</v>
      </c>
      <c r="D20" s="904" t="s">
        <v>387</v>
      </c>
      <c r="E20" s="904" t="s">
        <v>9241</v>
      </c>
      <c r="F20" s="904" t="s">
        <v>9242</v>
      </c>
      <c r="G20" s="904" t="s">
        <v>9247</v>
      </c>
      <c r="H20" s="903" t="s">
        <v>9263</v>
      </c>
      <c r="I20" s="904" t="s">
        <v>9265</v>
      </c>
      <c r="J20" s="904"/>
      <c r="K20" s="905" t="s">
        <v>9266</v>
      </c>
      <c r="L20" s="905" t="s">
        <v>394</v>
      </c>
    </row>
    <row r="21" spans="1:12" ht="15.15">
      <c r="A21" s="22"/>
      <c r="B21" s="903" t="s">
        <v>9267</v>
      </c>
      <c r="C21" s="904" t="s">
        <v>9268</v>
      </c>
      <c r="D21" s="904" t="s">
        <v>387</v>
      </c>
      <c r="E21" s="904" t="s">
        <v>9241</v>
      </c>
      <c r="F21" s="904" t="s">
        <v>9242</v>
      </c>
      <c r="G21" s="904" t="s">
        <v>9247</v>
      </c>
      <c r="H21" s="903" t="s">
        <v>9267</v>
      </c>
      <c r="I21" s="904" t="s">
        <v>9269</v>
      </c>
      <c r="J21" s="904"/>
      <c r="K21" s="905" t="s">
        <v>9270</v>
      </c>
      <c r="L21" s="905" t="s">
        <v>394</v>
      </c>
    </row>
    <row r="22" spans="1:12" ht="15.15">
      <c r="A22" s="22"/>
      <c r="B22" s="903" t="s">
        <v>9271</v>
      </c>
      <c r="C22" s="904" t="s">
        <v>9272</v>
      </c>
      <c r="D22" s="904" t="s">
        <v>387</v>
      </c>
      <c r="E22" s="904" t="s">
        <v>9241</v>
      </c>
      <c r="F22" s="904" t="s">
        <v>9242</v>
      </c>
      <c r="G22" s="904" t="s">
        <v>9247</v>
      </c>
      <c r="H22" s="903" t="s">
        <v>9271</v>
      </c>
      <c r="I22" s="904" t="s">
        <v>9273</v>
      </c>
      <c r="J22" s="904"/>
      <c r="K22" s="905" t="s">
        <v>9274</v>
      </c>
      <c r="L22" s="905" t="s">
        <v>394</v>
      </c>
    </row>
    <row r="23" spans="1:12" ht="15.15">
      <c r="A23" s="22"/>
      <c r="B23" s="903" t="s">
        <v>397</v>
      </c>
      <c r="C23" s="904" t="s">
        <v>398</v>
      </c>
      <c r="D23" s="904" t="s">
        <v>387</v>
      </c>
      <c r="E23" s="904" t="s">
        <v>9241</v>
      </c>
      <c r="F23" s="904" t="s">
        <v>9275</v>
      </c>
      <c r="G23" s="904" t="s">
        <v>9276</v>
      </c>
      <c r="H23" s="903" t="s">
        <v>397</v>
      </c>
      <c r="I23" s="904" t="s">
        <v>9277</v>
      </c>
      <c r="J23" s="904"/>
      <c r="K23" s="905" t="s">
        <v>9278</v>
      </c>
      <c r="L23" s="905" t="s">
        <v>394</v>
      </c>
    </row>
    <row r="24" spans="1:12" ht="15.15">
      <c r="A24" s="22"/>
      <c r="B24" s="903" t="s">
        <v>9279</v>
      </c>
      <c r="C24" s="904" t="s">
        <v>9280</v>
      </c>
      <c r="D24" s="904" t="s">
        <v>387</v>
      </c>
      <c r="E24" s="904" t="s">
        <v>9241</v>
      </c>
      <c r="F24" s="904" t="s">
        <v>9242</v>
      </c>
      <c r="G24" s="904" t="s">
        <v>9247</v>
      </c>
      <c r="H24" s="903" t="s">
        <v>9281</v>
      </c>
      <c r="I24" s="904" t="s">
        <v>9282</v>
      </c>
      <c r="J24" s="904"/>
      <c r="K24" s="905" t="s">
        <v>9283</v>
      </c>
      <c r="L24" s="905" t="s">
        <v>394</v>
      </c>
    </row>
    <row r="25" spans="1:12" ht="15.15">
      <c r="A25" s="22"/>
      <c r="B25" s="903" t="s">
        <v>9284</v>
      </c>
      <c r="C25" s="904" t="s">
        <v>9285</v>
      </c>
      <c r="D25" s="904" t="s">
        <v>387</v>
      </c>
      <c r="E25" s="904" t="s">
        <v>9241</v>
      </c>
      <c r="F25" s="904" t="s">
        <v>9286</v>
      </c>
      <c r="G25" s="904" t="s">
        <v>9287</v>
      </c>
      <c r="H25" s="903" t="s">
        <v>9288</v>
      </c>
      <c r="I25" s="904" t="s">
        <v>9289</v>
      </c>
      <c r="J25" s="904"/>
      <c r="K25" s="905" t="s">
        <v>9290</v>
      </c>
      <c r="L25" s="905" t="s">
        <v>394</v>
      </c>
    </row>
    <row r="26" spans="1:12" ht="15.15">
      <c r="A26" s="22"/>
      <c r="B26" s="903" t="s">
        <v>9291</v>
      </c>
      <c r="C26" s="904" t="s">
        <v>9292</v>
      </c>
      <c r="D26" s="904" t="s">
        <v>387</v>
      </c>
      <c r="E26" s="904" t="s">
        <v>9241</v>
      </c>
      <c r="F26" s="904" t="s">
        <v>9286</v>
      </c>
      <c r="G26" s="904" t="s">
        <v>9287</v>
      </c>
      <c r="H26" s="903" t="s">
        <v>9291</v>
      </c>
      <c r="I26" s="904" t="s">
        <v>9293</v>
      </c>
      <c r="J26" s="904"/>
      <c r="K26" s="905" t="s">
        <v>9294</v>
      </c>
      <c r="L26" s="905" t="s">
        <v>394</v>
      </c>
    </row>
    <row r="27" spans="1:12" ht="15.15">
      <c r="A27" s="22"/>
      <c r="B27" s="903" t="s">
        <v>9295</v>
      </c>
      <c r="C27" s="904" t="s">
        <v>9296</v>
      </c>
      <c r="D27" s="904" t="s">
        <v>387</v>
      </c>
      <c r="E27" s="904" t="s">
        <v>9241</v>
      </c>
      <c r="F27" s="904" t="s">
        <v>9286</v>
      </c>
      <c r="G27" s="904" t="s">
        <v>9287</v>
      </c>
      <c r="H27" s="903" t="s">
        <v>9295</v>
      </c>
      <c r="I27" s="904" t="s">
        <v>9297</v>
      </c>
      <c r="J27" s="904"/>
      <c r="K27" s="905" t="s">
        <v>9298</v>
      </c>
      <c r="L27" s="905" t="s">
        <v>394</v>
      </c>
    </row>
    <row r="28" spans="1:12" ht="15.15">
      <c r="A28" s="22"/>
      <c r="B28" s="903" t="s">
        <v>9299</v>
      </c>
      <c r="C28" s="904" t="s">
        <v>9300</v>
      </c>
      <c r="D28" s="904" t="s">
        <v>387</v>
      </c>
      <c r="E28" s="904" t="s">
        <v>9241</v>
      </c>
      <c r="F28" s="904" t="s">
        <v>9286</v>
      </c>
      <c r="G28" s="904" t="s">
        <v>9287</v>
      </c>
      <c r="H28" s="903" t="s">
        <v>9299</v>
      </c>
      <c r="I28" s="904" t="s">
        <v>9301</v>
      </c>
      <c r="J28" s="904"/>
      <c r="K28" s="905" t="s">
        <v>9302</v>
      </c>
      <c r="L28" s="905" t="s">
        <v>394</v>
      </c>
    </row>
    <row r="29" spans="1:12" ht="15.15">
      <c r="A29" s="22"/>
      <c r="B29" s="903" t="s">
        <v>9303</v>
      </c>
      <c r="C29" s="904" t="s">
        <v>9304</v>
      </c>
      <c r="D29" s="904" t="s">
        <v>387</v>
      </c>
      <c r="E29" s="904" t="s">
        <v>9241</v>
      </c>
      <c r="F29" s="904" t="s">
        <v>9286</v>
      </c>
      <c r="G29" s="904" t="s">
        <v>9287</v>
      </c>
      <c r="H29" s="903" t="s">
        <v>9305</v>
      </c>
      <c r="I29" s="904" t="s">
        <v>9306</v>
      </c>
      <c r="J29" s="904"/>
      <c r="K29" s="905" t="s">
        <v>9307</v>
      </c>
      <c r="L29" s="905" t="s">
        <v>394</v>
      </c>
    </row>
    <row r="30" spans="1:12" ht="15.15">
      <c r="A30" s="22"/>
      <c r="B30" s="903" t="s">
        <v>9308</v>
      </c>
      <c r="C30" s="904" t="s">
        <v>9309</v>
      </c>
      <c r="D30" s="904" t="s">
        <v>387</v>
      </c>
      <c r="E30" s="904" t="s">
        <v>9241</v>
      </c>
      <c r="F30" s="904" t="s">
        <v>9286</v>
      </c>
      <c r="G30" s="904" t="s">
        <v>9287</v>
      </c>
      <c r="H30" s="903" t="s">
        <v>9310</v>
      </c>
      <c r="I30" s="904" t="s">
        <v>9311</v>
      </c>
      <c r="J30" s="904"/>
      <c r="K30" s="905" t="s">
        <v>9312</v>
      </c>
      <c r="L30" s="905" t="s">
        <v>394</v>
      </c>
    </row>
    <row r="31" spans="1:12" ht="15.15">
      <c r="A31" s="22"/>
      <c r="B31" s="903" t="s">
        <v>9313</v>
      </c>
      <c r="C31" s="904" t="s">
        <v>9314</v>
      </c>
      <c r="D31" s="904" t="s">
        <v>387</v>
      </c>
      <c r="E31" s="904" t="s">
        <v>9241</v>
      </c>
      <c r="F31" s="904" t="s">
        <v>9286</v>
      </c>
      <c r="G31" s="904" t="s">
        <v>9287</v>
      </c>
      <c r="H31" s="903" t="s">
        <v>9315</v>
      </c>
      <c r="I31" s="904" t="s">
        <v>9316</v>
      </c>
      <c r="J31" s="904"/>
      <c r="K31" s="905" t="s">
        <v>9317</v>
      </c>
      <c r="L31" s="905" t="s">
        <v>394</v>
      </c>
    </row>
    <row r="32" spans="1:12" ht="15.15">
      <c r="A32" s="22"/>
      <c r="B32" s="903" t="s">
        <v>9318</v>
      </c>
      <c r="C32" s="904" t="s">
        <v>9319</v>
      </c>
      <c r="D32" s="904" t="s">
        <v>387</v>
      </c>
      <c r="E32" s="904" t="s">
        <v>9241</v>
      </c>
      <c r="F32" s="904" t="s">
        <v>9286</v>
      </c>
      <c r="G32" s="904" t="s">
        <v>9287</v>
      </c>
      <c r="H32" s="903" t="s">
        <v>9320</v>
      </c>
      <c r="I32" s="904" t="s">
        <v>9321</v>
      </c>
      <c r="J32" s="904"/>
      <c r="K32" s="905" t="s">
        <v>9322</v>
      </c>
      <c r="L32" s="905" t="s">
        <v>394</v>
      </c>
    </row>
    <row r="33" spans="1:13" ht="15.15">
      <c r="A33" s="22"/>
      <c r="B33" s="903" t="s">
        <v>1469</v>
      </c>
      <c r="C33" s="904" t="s">
        <v>1468</v>
      </c>
      <c r="D33" s="904" t="s">
        <v>387</v>
      </c>
      <c r="E33" s="904"/>
      <c r="F33" s="904"/>
      <c r="G33" s="904"/>
      <c r="H33" s="903"/>
      <c r="I33" s="904"/>
      <c r="J33" s="904"/>
      <c r="K33" s="907" t="s">
        <v>9323</v>
      </c>
      <c r="L33" s="905" t="s">
        <v>444</v>
      </c>
    </row>
    <row r="34" spans="1:13" ht="15.15">
      <c r="A34" s="22"/>
      <c r="B34" s="903" t="s">
        <v>440</v>
      </c>
      <c r="C34" s="904" t="s">
        <v>9324</v>
      </c>
      <c r="D34" s="904" t="s">
        <v>387</v>
      </c>
      <c r="E34" s="904"/>
      <c r="F34" s="904"/>
      <c r="G34" s="904"/>
      <c r="H34" s="903"/>
      <c r="I34" s="904"/>
      <c r="J34" s="904"/>
      <c r="K34" s="907" t="s">
        <v>9325</v>
      </c>
      <c r="L34" s="905"/>
    </row>
    <row r="35" spans="1:13" ht="15.15">
      <c r="A35" s="22"/>
      <c r="B35" s="903" t="s">
        <v>445</v>
      </c>
      <c r="C35" s="904" t="s">
        <v>9326</v>
      </c>
      <c r="D35" s="904" t="s">
        <v>387</v>
      </c>
      <c r="E35" s="904"/>
      <c r="F35" s="904"/>
      <c r="G35" s="904"/>
      <c r="H35" s="903"/>
      <c r="I35" s="904"/>
      <c r="J35" s="904"/>
      <c r="K35" s="907" t="s">
        <v>9327</v>
      </c>
      <c r="L35" s="905"/>
      <c r="M35" s="898"/>
    </row>
    <row r="36" spans="1:13" ht="15.75">
      <c r="A36" s="22"/>
      <c r="B36" s="908" t="s">
        <v>9328</v>
      </c>
      <c r="C36" s="908" t="s">
        <v>9329</v>
      </c>
      <c r="D36" s="908" t="s">
        <v>9330</v>
      </c>
      <c r="E36" s="10"/>
      <c r="F36" s="9"/>
      <c r="G36" s="10"/>
      <c r="H36" s="905"/>
      <c r="I36" s="909"/>
      <c r="J36" s="36" t="s">
        <v>9331</v>
      </c>
      <c r="K36" s="10">
        <v>1</v>
      </c>
      <c r="L36" s="905"/>
      <c r="M36" s="891"/>
    </row>
    <row r="37" spans="1:13" ht="31.5">
      <c r="A37" s="22"/>
      <c r="B37" s="21" t="s">
        <v>322</v>
      </c>
      <c r="C37" s="1508"/>
      <c r="D37" s="1508"/>
      <c r="E37" s="1508"/>
      <c r="F37" s="1508"/>
      <c r="G37" s="1508"/>
      <c r="H37" s="1508"/>
      <c r="I37" s="1508"/>
      <c r="J37" s="1508"/>
      <c r="K37" s="1508"/>
      <c r="L37" s="1509"/>
      <c r="M37" s="891"/>
    </row>
    <row r="38" spans="1:13" ht="15.75">
      <c r="A38" s="7"/>
      <c r="B38" s="1513"/>
      <c r="C38" s="1513"/>
      <c r="D38" s="1513"/>
      <c r="E38" s="1513"/>
      <c r="F38" s="1513"/>
      <c r="G38" s="1513"/>
      <c r="H38" s="1513"/>
      <c r="I38" s="1513"/>
      <c r="J38" s="1513"/>
      <c r="K38" s="1513"/>
      <c r="L38" s="1513"/>
      <c r="M38" s="891"/>
    </row>
    <row r="39" spans="1:13" ht="17.55">
      <c r="A39" s="7"/>
      <c r="B39" s="1514" t="s">
        <v>323</v>
      </c>
      <c r="C39" s="1515"/>
      <c r="D39" s="1515"/>
      <c r="E39" s="1515"/>
      <c r="F39" s="1515"/>
      <c r="G39" s="1515"/>
      <c r="H39" s="1515"/>
      <c r="I39" s="1515"/>
      <c r="J39" s="1515"/>
      <c r="K39" s="1515"/>
      <c r="L39" s="1516"/>
      <c r="M39" s="891"/>
    </row>
    <row r="40" spans="1:13" ht="31.5">
      <c r="A40" s="26"/>
      <c r="B40" s="21" t="s">
        <v>315</v>
      </c>
      <c r="C40" s="21" t="s">
        <v>316</v>
      </c>
      <c r="D40" s="21" t="s">
        <v>317</v>
      </c>
      <c r="E40" s="21" t="s">
        <v>324</v>
      </c>
      <c r="F40" s="21" t="s">
        <v>325</v>
      </c>
      <c r="G40" s="1517" t="s">
        <v>326</v>
      </c>
      <c r="H40" s="1518"/>
      <c r="I40" s="1519"/>
      <c r="J40" s="21" t="s">
        <v>327</v>
      </c>
      <c r="K40" s="21" t="s">
        <v>328</v>
      </c>
      <c r="L40" s="21" t="s">
        <v>302</v>
      </c>
      <c r="M40" s="910"/>
    </row>
    <row r="41" spans="1:13" ht="15.15">
      <c r="A41" s="7"/>
      <c r="B41" s="904" t="s">
        <v>8654</v>
      </c>
      <c r="C41" s="904" t="s">
        <v>9242</v>
      </c>
      <c r="D41" s="904" t="s">
        <v>9243</v>
      </c>
      <c r="E41" s="904" t="s">
        <v>451</v>
      </c>
      <c r="F41" s="27"/>
      <c r="G41" s="96"/>
      <c r="H41" s="97"/>
      <c r="I41" s="98"/>
      <c r="J41" s="32"/>
      <c r="K41" s="32"/>
      <c r="L41" s="32"/>
      <c r="M41" s="911"/>
    </row>
    <row r="42" spans="1:13" ht="47.2">
      <c r="A42" s="7"/>
      <c r="B42" s="904" t="s">
        <v>9241</v>
      </c>
      <c r="C42" s="904" t="s">
        <v>9275</v>
      </c>
      <c r="D42" s="904" t="s">
        <v>9276</v>
      </c>
      <c r="E42" s="11" t="s">
        <v>833</v>
      </c>
      <c r="F42" s="27" t="s">
        <v>838</v>
      </c>
      <c r="G42" s="912" t="s">
        <v>9332</v>
      </c>
      <c r="H42" s="891"/>
      <c r="I42" s="98"/>
      <c r="J42" s="32"/>
      <c r="K42" s="32"/>
      <c r="L42" s="32"/>
      <c r="M42" s="911"/>
    </row>
    <row r="43" spans="1:13" ht="45.4">
      <c r="A43" s="7"/>
      <c r="B43" s="904" t="s">
        <v>8654</v>
      </c>
      <c r="C43" s="903" t="s">
        <v>9286</v>
      </c>
      <c r="D43" s="904" t="s">
        <v>9287</v>
      </c>
      <c r="E43" s="904" t="s">
        <v>837</v>
      </c>
      <c r="F43" s="27" t="s">
        <v>838</v>
      </c>
      <c r="G43" s="97" t="s">
        <v>9333</v>
      </c>
      <c r="H43" s="891"/>
      <c r="I43" s="98"/>
      <c r="J43" s="32"/>
      <c r="K43" s="32"/>
      <c r="L43" s="32"/>
    </row>
    <row r="44" spans="1:13" ht="15.75">
      <c r="A44" s="7"/>
      <c r="B44" s="903"/>
      <c r="C44" s="903"/>
      <c r="D44" s="903"/>
      <c r="E44" s="11"/>
      <c r="F44" s="27"/>
      <c r="G44" s="97"/>
      <c r="H44" s="891"/>
      <c r="I44" s="98"/>
      <c r="J44" s="32"/>
      <c r="K44" s="32"/>
      <c r="L44" s="32"/>
    </row>
    <row r="45" spans="1:13" ht="15.75">
      <c r="A45" s="7"/>
      <c r="B45" s="21" t="s">
        <v>329</v>
      </c>
      <c r="C45" s="1508" t="s">
        <v>452</v>
      </c>
      <c r="D45" s="1508"/>
      <c r="E45" s="1508"/>
      <c r="F45" s="1508"/>
      <c r="G45" s="1508"/>
      <c r="H45" s="1508"/>
      <c r="I45" s="1508"/>
      <c r="J45" s="1508"/>
      <c r="K45" s="1508"/>
      <c r="L45" s="1509"/>
      <c r="M45" s="891"/>
    </row>
    <row r="46" spans="1:13" ht="15.75">
      <c r="A46" s="7"/>
      <c r="B46" s="21" t="s">
        <v>330</v>
      </c>
      <c r="C46" s="1510"/>
      <c r="D46" s="1510"/>
      <c r="E46" s="1510"/>
      <c r="F46" s="1510"/>
      <c r="G46" s="1510"/>
      <c r="H46" s="1510"/>
      <c r="I46" s="1510"/>
      <c r="J46" s="1510"/>
      <c r="K46" s="1510"/>
      <c r="L46" s="1511"/>
      <c r="M46" s="891"/>
    </row>
    <row r="47" spans="1:13" ht="15.75">
      <c r="B47" s="913" t="s">
        <v>331</v>
      </c>
      <c r="C47" s="1748"/>
      <c r="D47" s="1748"/>
      <c r="E47" s="1748"/>
      <c r="F47" s="1748"/>
      <c r="G47" s="1748"/>
      <c r="H47" s="1748"/>
      <c r="I47" s="1748"/>
      <c r="J47" s="1748"/>
      <c r="K47" s="1748"/>
      <c r="L47" s="1748"/>
    </row>
  </sheetData>
  <mergeCells count="21">
    <mergeCell ref="B7:L7"/>
    <mergeCell ref="B2:L2"/>
    <mergeCell ref="B3:L3"/>
    <mergeCell ref="E4:F4"/>
    <mergeCell ref="E5:F5"/>
    <mergeCell ref="C6:L6"/>
    <mergeCell ref="D8:L8"/>
    <mergeCell ref="D9:L9"/>
    <mergeCell ref="D10:L10"/>
    <mergeCell ref="B11:L11"/>
    <mergeCell ref="E12:F12"/>
    <mergeCell ref="H12:J12"/>
    <mergeCell ref="C45:L45"/>
    <mergeCell ref="C46:L46"/>
    <mergeCell ref="C47:L47"/>
    <mergeCell ref="B13:D13"/>
    <mergeCell ref="E13:L13"/>
    <mergeCell ref="C37:L37"/>
    <mergeCell ref="B38:L38"/>
    <mergeCell ref="B39:L39"/>
    <mergeCell ref="G40:I40"/>
  </mergeCells>
  <phoneticPr fontId="39" type="noConversion"/>
  <hyperlinks>
    <hyperlink ref="A1" location="#index!A1" display="#index!A1" xr:uid="{00000000-0004-0000-1C00-000000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0000000}">
          <x14:formula1>
            <xm:f>'D:\Users\605184\Documents\bdp-imp\02_需求开发\R0001_24年3月聚合模型\00_模型设计\模型发布_全量\0002信贷组\[第2.1批-信贷组-个人贷款合作协议信息聚合-孙曦.xls]备注'!#REF!</xm:f>
          </x14:formula1>
          <xm:sqref>L33</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3"/>
  <dimension ref="A1:N96"/>
  <sheetViews>
    <sheetView topLeftCell="C1" workbookViewId="0">
      <selection activeCell="E19" sqref="E19"/>
    </sheetView>
  </sheetViews>
  <sheetFormatPr defaultColWidth="9" defaultRowHeight="14.55"/>
  <cols>
    <col min="1" max="1" width="9" style="899"/>
    <col min="2" max="2" width="18.77734375" style="899" customWidth="1"/>
    <col min="3" max="3" width="35.109375" style="899" customWidth="1"/>
    <col min="4" max="4" width="45" style="899" customWidth="1"/>
    <col min="5" max="5" width="9.21875" style="899" customWidth="1"/>
    <col min="6" max="6" width="19.44140625" style="899" customWidth="1"/>
    <col min="7" max="7" width="29.33203125" style="899" customWidth="1"/>
    <col min="8" max="8" width="15.33203125" style="899" customWidth="1"/>
    <col min="9" max="9" width="22.77734375" style="899" customWidth="1"/>
    <col min="10" max="10" width="8.77734375" style="899" customWidth="1"/>
    <col min="11" max="11" width="25.109375" style="899" customWidth="1"/>
    <col min="12" max="12" width="10.6640625" style="899" customWidth="1"/>
    <col min="13" max="13" width="11.21875" style="899" customWidth="1"/>
    <col min="14" max="16384" width="9" style="899"/>
  </cols>
  <sheetData>
    <row r="1" spans="1:14" ht="15.75">
      <c r="A1" s="914" t="s">
        <v>16082</v>
      </c>
      <c r="B1" s="915"/>
      <c r="C1" s="916"/>
      <c r="D1" s="916"/>
      <c r="E1" s="916"/>
      <c r="F1" s="916"/>
      <c r="G1" s="916"/>
      <c r="H1" s="916"/>
      <c r="I1" s="916"/>
      <c r="J1" s="916"/>
      <c r="K1" s="916"/>
      <c r="L1" s="916"/>
      <c r="M1" s="917"/>
      <c r="N1" s="917"/>
    </row>
    <row r="2" spans="1:14" ht="16.5" customHeight="1">
      <c r="A2" s="915"/>
      <c r="B2" s="1758"/>
      <c r="C2" s="1758"/>
      <c r="D2" s="1758"/>
      <c r="E2" s="1758"/>
      <c r="F2" s="1758"/>
      <c r="G2" s="1758"/>
      <c r="H2" s="1758"/>
      <c r="I2" s="1758"/>
      <c r="J2" s="1758"/>
      <c r="K2" s="1758"/>
      <c r="L2" s="1758"/>
      <c r="M2" s="917"/>
      <c r="N2" s="917"/>
    </row>
    <row r="3" spans="1:14" ht="18.8" customHeight="1">
      <c r="A3" s="915"/>
      <c r="B3" s="1753" t="s">
        <v>297</v>
      </c>
      <c r="C3" s="1753"/>
      <c r="D3" s="1753"/>
      <c r="E3" s="1753"/>
      <c r="F3" s="1753"/>
      <c r="G3" s="1753"/>
      <c r="H3" s="1753"/>
      <c r="I3" s="1753"/>
      <c r="J3" s="1753"/>
      <c r="K3" s="1753"/>
      <c r="L3" s="1753"/>
    </row>
    <row r="4" spans="1:14" ht="33" customHeight="1">
      <c r="A4" s="915"/>
      <c r="B4" s="918" t="s">
        <v>2153</v>
      </c>
      <c r="C4" s="919" t="s">
        <v>9334</v>
      </c>
      <c r="D4" s="918" t="s">
        <v>299</v>
      </c>
      <c r="E4" s="1759" t="s">
        <v>9335</v>
      </c>
      <c r="F4" s="1759"/>
      <c r="G4" s="920" t="s">
        <v>4</v>
      </c>
      <c r="H4" s="921" t="s">
        <v>9238</v>
      </c>
      <c r="I4" s="920" t="s">
        <v>12</v>
      </c>
      <c r="J4" s="922" t="s">
        <v>23</v>
      </c>
      <c r="K4" s="920" t="s">
        <v>7</v>
      </c>
      <c r="L4" s="921" t="s">
        <v>22</v>
      </c>
    </row>
    <row r="5" spans="1:14" ht="33" customHeight="1">
      <c r="A5" s="915"/>
      <c r="B5" s="918" t="s">
        <v>2156</v>
      </c>
      <c r="C5" s="923" t="s">
        <v>9336</v>
      </c>
      <c r="D5" s="920" t="s">
        <v>301</v>
      </c>
      <c r="E5" s="1759" t="s">
        <v>9334</v>
      </c>
      <c r="F5" s="1759"/>
      <c r="G5" s="920" t="s">
        <v>10</v>
      </c>
      <c r="H5" s="924">
        <v>45397</v>
      </c>
      <c r="I5" s="920" t="s">
        <v>6</v>
      </c>
      <c r="J5" s="925" t="s">
        <v>9337</v>
      </c>
      <c r="K5" s="918" t="s">
        <v>8</v>
      </c>
      <c r="L5" s="921"/>
    </row>
    <row r="6" spans="1:14" ht="16.5" customHeight="1">
      <c r="A6" s="915"/>
      <c r="B6" s="918" t="s">
        <v>302</v>
      </c>
      <c r="C6" s="1749"/>
      <c r="D6" s="1749"/>
      <c r="E6" s="1749"/>
      <c r="F6" s="1749"/>
      <c r="G6" s="1749"/>
      <c r="H6" s="1749"/>
      <c r="I6" s="1749"/>
      <c r="J6" s="1749"/>
      <c r="K6" s="1749"/>
      <c r="L6" s="1749"/>
    </row>
    <row r="7" spans="1:14" ht="18.8" customHeight="1">
      <c r="A7" s="926"/>
      <c r="B7" s="1753" t="s">
        <v>303</v>
      </c>
      <c r="C7" s="1753"/>
      <c r="D7" s="1753"/>
      <c r="E7" s="1753"/>
      <c r="F7" s="1753"/>
      <c r="G7" s="1753"/>
      <c r="H7" s="1753"/>
      <c r="I7" s="1753"/>
      <c r="J7" s="1753"/>
      <c r="K7" s="1753"/>
      <c r="L7" s="1753"/>
    </row>
    <row r="8" spans="1:14" ht="16.5" customHeight="1">
      <c r="A8" s="927"/>
      <c r="B8" s="928" t="s">
        <v>304</v>
      </c>
      <c r="C8" s="929" t="s">
        <v>305</v>
      </c>
      <c r="D8" s="1755" t="s">
        <v>306</v>
      </c>
      <c r="E8" s="1755"/>
      <c r="F8" s="1755"/>
      <c r="G8" s="1755"/>
      <c r="H8" s="1755"/>
      <c r="I8" s="1755"/>
      <c r="J8" s="1755"/>
      <c r="K8" s="1755"/>
      <c r="L8" s="1755"/>
    </row>
    <row r="9" spans="1:14" ht="16.5" customHeight="1">
      <c r="A9" s="926"/>
      <c r="B9" s="930">
        <v>45397</v>
      </c>
      <c r="C9" s="931" t="s">
        <v>9238</v>
      </c>
      <c r="D9" s="1756" t="s">
        <v>382</v>
      </c>
      <c r="E9" s="1756"/>
      <c r="F9" s="1756"/>
      <c r="G9" s="1756"/>
      <c r="H9" s="1756"/>
      <c r="I9" s="1756"/>
      <c r="J9" s="1756"/>
      <c r="K9" s="1756"/>
      <c r="L9" s="1756"/>
    </row>
    <row r="10" spans="1:14" ht="16.5" customHeight="1">
      <c r="A10" s="926"/>
      <c r="B10" s="930"/>
      <c r="C10" s="931"/>
      <c r="D10" s="1756"/>
      <c r="E10" s="1756"/>
      <c r="F10" s="1756"/>
      <c r="G10" s="1756"/>
      <c r="H10" s="1756"/>
      <c r="I10" s="1756"/>
      <c r="J10" s="1756"/>
      <c r="K10" s="1756"/>
      <c r="L10" s="1756"/>
    </row>
    <row r="11" spans="1:14" ht="18.8" customHeight="1">
      <c r="A11" s="915"/>
      <c r="B11" s="1753" t="s">
        <v>307</v>
      </c>
      <c r="C11" s="1753"/>
      <c r="D11" s="1753"/>
      <c r="E11" s="1753"/>
      <c r="F11" s="1753"/>
      <c r="G11" s="1753"/>
      <c r="H11" s="1753"/>
      <c r="I11" s="1753"/>
      <c r="J11" s="1753"/>
      <c r="K11" s="1753"/>
      <c r="L11" s="1753"/>
    </row>
    <row r="12" spans="1:14" ht="49.5" customHeight="1">
      <c r="A12" s="915"/>
      <c r="B12" s="918" t="s">
        <v>308</v>
      </c>
      <c r="C12" s="919" t="s">
        <v>9334</v>
      </c>
      <c r="D12" s="918" t="s">
        <v>2156</v>
      </c>
      <c r="E12" s="1749" t="s">
        <v>9338</v>
      </c>
      <c r="F12" s="1749"/>
      <c r="G12" s="920" t="s">
        <v>302</v>
      </c>
      <c r="H12" s="1757"/>
      <c r="I12" s="1757"/>
      <c r="J12" s="1757"/>
      <c r="K12" s="932" t="s">
        <v>309</v>
      </c>
      <c r="L12" s="933" t="s">
        <v>385</v>
      </c>
    </row>
    <row r="13" spans="1:14" ht="18" customHeight="1">
      <c r="A13" s="915"/>
      <c r="B13" s="1750" t="s">
        <v>310</v>
      </c>
      <c r="C13" s="1750"/>
      <c r="D13" s="1750"/>
      <c r="E13" s="1751" t="s">
        <v>311</v>
      </c>
      <c r="F13" s="1751"/>
      <c r="G13" s="1751"/>
      <c r="H13" s="1751"/>
      <c r="I13" s="1751"/>
      <c r="J13" s="1751"/>
      <c r="K13" s="1751"/>
      <c r="L13" s="1751"/>
    </row>
    <row r="14" spans="1:14" ht="31.5">
      <c r="A14" s="934"/>
      <c r="B14" s="935" t="s">
        <v>2164</v>
      </c>
      <c r="C14" s="936" t="s">
        <v>2165</v>
      </c>
      <c r="D14" s="936" t="s">
        <v>314</v>
      </c>
      <c r="E14" s="936" t="s">
        <v>315</v>
      </c>
      <c r="F14" s="936" t="s">
        <v>316</v>
      </c>
      <c r="G14" s="936" t="s">
        <v>2166</v>
      </c>
      <c r="H14" s="936" t="s">
        <v>318</v>
      </c>
      <c r="I14" s="936" t="s">
        <v>319</v>
      </c>
      <c r="J14" s="936" t="s">
        <v>320</v>
      </c>
      <c r="K14" s="936" t="s">
        <v>2167</v>
      </c>
      <c r="L14" s="936" t="s">
        <v>302</v>
      </c>
    </row>
    <row r="15" spans="1:14" ht="15.15">
      <c r="A15" s="937">
        <v>1</v>
      </c>
      <c r="B15" s="938" t="s">
        <v>9339</v>
      </c>
      <c r="C15" s="939" t="s">
        <v>9335</v>
      </c>
      <c r="D15" s="939" t="s">
        <v>387</v>
      </c>
      <c r="E15" s="939" t="s">
        <v>354</v>
      </c>
      <c r="F15" s="939" t="s">
        <v>9340</v>
      </c>
      <c r="G15" s="939" t="s">
        <v>9341</v>
      </c>
      <c r="H15" s="940" t="s">
        <v>9339</v>
      </c>
      <c r="I15" s="939" t="s">
        <v>9342</v>
      </c>
      <c r="J15" s="939"/>
      <c r="K15" s="941" t="s">
        <v>9343</v>
      </c>
      <c r="L15" s="941" t="s">
        <v>394</v>
      </c>
      <c r="M15" s="915"/>
      <c r="N15" s="915"/>
    </row>
    <row r="16" spans="1:14" ht="15.15">
      <c r="A16" s="937">
        <v>2</v>
      </c>
      <c r="B16" s="938" t="s">
        <v>9344</v>
      </c>
      <c r="C16" s="939" t="s">
        <v>9345</v>
      </c>
      <c r="D16" s="939" t="s">
        <v>387</v>
      </c>
      <c r="E16" s="939" t="s">
        <v>354</v>
      </c>
      <c r="F16" s="939" t="s">
        <v>9346</v>
      </c>
      <c r="G16" s="939" t="s">
        <v>9347</v>
      </c>
      <c r="H16" s="940" t="s">
        <v>8908</v>
      </c>
      <c r="I16" s="939" t="s">
        <v>9348</v>
      </c>
      <c r="J16" s="939"/>
      <c r="K16" s="942" t="s">
        <v>9349</v>
      </c>
      <c r="L16" s="942" t="s">
        <v>394</v>
      </c>
      <c r="M16" s="915"/>
      <c r="N16" s="915"/>
    </row>
    <row r="17" spans="1:14" ht="15.15">
      <c r="A17" s="937">
        <v>3</v>
      </c>
      <c r="B17" s="938" t="s">
        <v>2217</v>
      </c>
      <c r="C17" s="939" t="s">
        <v>2218</v>
      </c>
      <c r="D17" s="939" t="s">
        <v>387</v>
      </c>
      <c r="E17" s="939" t="s">
        <v>354</v>
      </c>
      <c r="F17" s="939" t="s">
        <v>8462</v>
      </c>
      <c r="G17" s="939" t="s">
        <v>9350</v>
      </c>
      <c r="H17" s="940" t="s">
        <v>9351</v>
      </c>
      <c r="I17" s="939" t="s">
        <v>3716</v>
      </c>
      <c r="J17" s="939"/>
      <c r="K17" s="939" t="s">
        <v>9352</v>
      </c>
      <c r="L17" s="942" t="s">
        <v>394</v>
      </c>
      <c r="M17" s="915"/>
      <c r="N17" s="915"/>
    </row>
    <row r="18" spans="1:14" ht="15.15">
      <c r="A18" s="937">
        <v>4</v>
      </c>
      <c r="B18" s="938" t="s">
        <v>2194</v>
      </c>
      <c r="C18" s="939" t="s">
        <v>2195</v>
      </c>
      <c r="D18" s="939" t="s">
        <v>387</v>
      </c>
      <c r="E18" s="939" t="s">
        <v>354</v>
      </c>
      <c r="F18" s="939" t="s">
        <v>9340</v>
      </c>
      <c r="G18" s="939" t="s">
        <v>9341</v>
      </c>
      <c r="H18" s="940" t="s">
        <v>2196</v>
      </c>
      <c r="I18" s="939" t="s">
        <v>9353</v>
      </c>
      <c r="J18" s="939"/>
      <c r="K18" s="941" t="s">
        <v>9354</v>
      </c>
      <c r="L18" s="942" t="s">
        <v>394</v>
      </c>
      <c r="M18" s="915"/>
      <c r="N18" s="915"/>
    </row>
    <row r="19" spans="1:14" ht="15.15">
      <c r="A19" s="937">
        <v>5</v>
      </c>
      <c r="B19" s="938" t="s">
        <v>1427</v>
      </c>
      <c r="C19" s="939" t="s">
        <v>1419</v>
      </c>
      <c r="D19" s="939" t="s">
        <v>387</v>
      </c>
      <c r="E19" s="939" t="s">
        <v>354</v>
      </c>
      <c r="F19" s="939" t="s">
        <v>9340</v>
      </c>
      <c r="G19" s="939" t="s">
        <v>9341</v>
      </c>
      <c r="H19" s="940" t="s">
        <v>9355</v>
      </c>
      <c r="I19" s="939" t="s">
        <v>9356</v>
      </c>
      <c r="J19" s="939"/>
      <c r="K19" s="941" t="s">
        <v>8946</v>
      </c>
      <c r="L19" s="942" t="s">
        <v>394</v>
      </c>
      <c r="M19" s="915"/>
      <c r="N19" s="915"/>
    </row>
    <row r="20" spans="1:14" ht="15.15">
      <c r="A20" s="937">
        <v>6</v>
      </c>
      <c r="B20" s="938" t="s">
        <v>1254</v>
      </c>
      <c r="C20" s="939" t="s">
        <v>1428</v>
      </c>
      <c r="D20" s="939" t="s">
        <v>387</v>
      </c>
      <c r="E20" s="939" t="s">
        <v>354</v>
      </c>
      <c r="F20" s="939" t="s">
        <v>9340</v>
      </c>
      <c r="G20" s="939" t="s">
        <v>9341</v>
      </c>
      <c r="H20" s="940" t="s">
        <v>1254</v>
      </c>
      <c r="I20" s="939" t="s">
        <v>9357</v>
      </c>
      <c r="J20" s="939"/>
      <c r="K20" s="941" t="s">
        <v>9358</v>
      </c>
      <c r="L20" s="942" t="s">
        <v>394</v>
      </c>
      <c r="M20" s="915"/>
      <c r="N20" s="915"/>
    </row>
    <row r="21" spans="1:14" ht="15.15">
      <c r="A21" s="937">
        <v>7</v>
      </c>
      <c r="B21" s="938" t="s">
        <v>1264</v>
      </c>
      <c r="C21" s="939" t="s">
        <v>1430</v>
      </c>
      <c r="D21" s="939" t="s">
        <v>387</v>
      </c>
      <c r="E21" s="939" t="s">
        <v>354</v>
      </c>
      <c r="F21" s="939" t="s">
        <v>9340</v>
      </c>
      <c r="G21" s="939" t="s">
        <v>9341</v>
      </c>
      <c r="H21" s="940" t="s">
        <v>1264</v>
      </c>
      <c r="I21" s="939" t="s">
        <v>3608</v>
      </c>
      <c r="J21" s="939"/>
      <c r="K21" s="941" t="s">
        <v>9012</v>
      </c>
      <c r="L21" s="942" t="s">
        <v>394</v>
      </c>
      <c r="M21" s="915"/>
      <c r="N21" s="915"/>
    </row>
    <row r="22" spans="1:14" ht="15.15">
      <c r="A22" s="937">
        <v>8</v>
      </c>
      <c r="B22" s="938" t="s">
        <v>1702</v>
      </c>
      <c r="C22" s="939" t="s">
        <v>1511</v>
      </c>
      <c r="D22" s="939" t="s">
        <v>387</v>
      </c>
      <c r="E22" s="939" t="s">
        <v>354</v>
      </c>
      <c r="F22" s="939" t="s">
        <v>9340</v>
      </c>
      <c r="G22" s="939" t="s">
        <v>9341</v>
      </c>
      <c r="H22" s="940" t="s">
        <v>1702</v>
      </c>
      <c r="I22" s="939" t="s">
        <v>1511</v>
      </c>
      <c r="J22" s="939"/>
      <c r="K22" s="941" t="s">
        <v>8465</v>
      </c>
      <c r="L22" s="942" t="s">
        <v>394</v>
      </c>
      <c r="M22" s="915"/>
      <c r="N22" s="915"/>
    </row>
    <row r="23" spans="1:14" ht="15.15">
      <c r="A23" s="937">
        <v>9</v>
      </c>
      <c r="B23" s="938" t="s">
        <v>1259</v>
      </c>
      <c r="C23" s="939" t="s">
        <v>1429</v>
      </c>
      <c r="D23" s="939" t="s">
        <v>387</v>
      </c>
      <c r="E23" s="939" t="s">
        <v>354</v>
      </c>
      <c r="F23" s="939" t="s">
        <v>9359</v>
      </c>
      <c r="G23" s="939" t="s">
        <v>9360</v>
      </c>
      <c r="H23" s="940" t="s">
        <v>1259</v>
      </c>
      <c r="I23" s="939" t="s">
        <v>1480</v>
      </c>
      <c r="J23" s="939"/>
      <c r="K23" s="939" t="s">
        <v>9361</v>
      </c>
      <c r="L23" s="942" t="s">
        <v>394</v>
      </c>
      <c r="M23" s="915"/>
      <c r="N23" s="915"/>
    </row>
    <row r="24" spans="1:14" ht="15.15">
      <c r="A24" s="937">
        <v>10</v>
      </c>
      <c r="B24" s="938" t="s">
        <v>1267</v>
      </c>
      <c r="C24" s="939" t="s">
        <v>1268</v>
      </c>
      <c r="D24" s="939" t="s">
        <v>387</v>
      </c>
      <c r="E24" s="939" t="s">
        <v>354</v>
      </c>
      <c r="F24" s="939" t="s">
        <v>9359</v>
      </c>
      <c r="G24" s="939" t="s">
        <v>9360</v>
      </c>
      <c r="H24" s="940" t="s">
        <v>9362</v>
      </c>
      <c r="I24" s="939" t="s">
        <v>9363</v>
      </c>
      <c r="J24" s="939"/>
      <c r="K24" s="939" t="s">
        <v>9364</v>
      </c>
      <c r="L24" s="942" t="s">
        <v>394</v>
      </c>
      <c r="M24" s="915"/>
      <c r="N24" s="915"/>
    </row>
    <row r="25" spans="1:14" ht="15.15">
      <c r="A25" s="937">
        <v>11</v>
      </c>
      <c r="B25" s="938" t="s">
        <v>9365</v>
      </c>
      <c r="C25" s="939" t="s">
        <v>9366</v>
      </c>
      <c r="D25" s="939" t="s">
        <v>56</v>
      </c>
      <c r="E25" s="939" t="s">
        <v>354</v>
      </c>
      <c r="F25" s="939" t="s">
        <v>9359</v>
      </c>
      <c r="G25" s="939" t="s">
        <v>9360</v>
      </c>
      <c r="H25" s="940" t="s">
        <v>9365</v>
      </c>
      <c r="I25" s="939" t="s">
        <v>9367</v>
      </c>
      <c r="J25" s="939"/>
      <c r="K25" s="939" t="s">
        <v>9368</v>
      </c>
      <c r="L25" s="942" t="s">
        <v>394</v>
      </c>
      <c r="M25" s="915"/>
      <c r="N25" s="915"/>
    </row>
    <row r="26" spans="1:14" ht="15.15">
      <c r="A26" s="937">
        <v>12</v>
      </c>
      <c r="B26" s="938" t="s">
        <v>9369</v>
      </c>
      <c r="C26" s="939" t="s">
        <v>9370</v>
      </c>
      <c r="D26" s="939" t="s">
        <v>56</v>
      </c>
      <c r="E26" s="939" t="s">
        <v>354</v>
      </c>
      <c r="F26" s="939" t="s">
        <v>9359</v>
      </c>
      <c r="G26" s="939" t="s">
        <v>9360</v>
      </c>
      <c r="H26" s="940" t="s">
        <v>9369</v>
      </c>
      <c r="I26" s="939" t="s">
        <v>9371</v>
      </c>
      <c r="J26" s="939"/>
      <c r="K26" s="939" t="s">
        <v>9372</v>
      </c>
      <c r="L26" s="942" t="s">
        <v>394</v>
      </c>
      <c r="M26" s="915"/>
      <c r="N26" s="915"/>
    </row>
    <row r="27" spans="1:14" ht="15.15">
      <c r="A27" s="937">
        <v>13</v>
      </c>
      <c r="B27" s="938" t="s">
        <v>9373</v>
      </c>
      <c r="C27" s="939" t="s">
        <v>9374</v>
      </c>
      <c r="D27" s="939" t="s">
        <v>56</v>
      </c>
      <c r="E27" s="939" t="s">
        <v>354</v>
      </c>
      <c r="F27" s="939" t="s">
        <v>9359</v>
      </c>
      <c r="G27" s="939" t="s">
        <v>9360</v>
      </c>
      <c r="H27" s="940" t="s">
        <v>9373</v>
      </c>
      <c r="I27" s="939" t="s">
        <v>9375</v>
      </c>
      <c r="J27" s="939"/>
      <c r="K27" s="939" t="s">
        <v>9376</v>
      </c>
      <c r="L27" s="942" t="s">
        <v>394</v>
      </c>
      <c r="M27" s="915"/>
      <c r="N27" s="915"/>
    </row>
    <row r="28" spans="1:14" ht="15.15">
      <c r="A28" s="937">
        <v>14</v>
      </c>
      <c r="B28" s="938" t="s">
        <v>9377</v>
      </c>
      <c r="C28" s="939" t="s">
        <v>9378</v>
      </c>
      <c r="D28" s="939" t="s">
        <v>58</v>
      </c>
      <c r="E28" s="939" t="s">
        <v>354</v>
      </c>
      <c r="F28" s="939" t="s">
        <v>9359</v>
      </c>
      <c r="G28" s="939" t="s">
        <v>9360</v>
      </c>
      <c r="H28" s="940" t="s">
        <v>9377</v>
      </c>
      <c r="I28" s="939" t="s">
        <v>9379</v>
      </c>
      <c r="J28" s="939"/>
      <c r="K28" s="939" t="s">
        <v>9380</v>
      </c>
      <c r="L28" s="942" t="s">
        <v>394</v>
      </c>
      <c r="M28" s="915"/>
      <c r="N28" s="915"/>
    </row>
    <row r="29" spans="1:14" ht="15.15">
      <c r="A29" s="937">
        <v>15</v>
      </c>
      <c r="B29" s="938" t="s">
        <v>9381</v>
      </c>
      <c r="C29" s="939" t="s">
        <v>9382</v>
      </c>
      <c r="D29" s="939" t="s">
        <v>58</v>
      </c>
      <c r="E29" s="939" t="s">
        <v>354</v>
      </c>
      <c r="F29" s="939" t="s">
        <v>9359</v>
      </c>
      <c r="G29" s="939" t="s">
        <v>9360</v>
      </c>
      <c r="H29" s="940" t="s">
        <v>9381</v>
      </c>
      <c r="I29" s="939" t="s">
        <v>9383</v>
      </c>
      <c r="J29" s="939"/>
      <c r="K29" s="939" t="s">
        <v>9384</v>
      </c>
      <c r="L29" s="942" t="s">
        <v>394</v>
      </c>
      <c r="M29" s="915"/>
      <c r="N29" s="915"/>
    </row>
    <row r="30" spans="1:14" ht="15.15">
      <c r="A30" s="937">
        <v>16</v>
      </c>
      <c r="B30" s="938" t="s">
        <v>9385</v>
      </c>
      <c r="C30" s="939" t="s">
        <v>9386</v>
      </c>
      <c r="D30" s="939" t="s">
        <v>387</v>
      </c>
      <c r="E30" s="939" t="s">
        <v>354</v>
      </c>
      <c r="F30" s="939" t="s">
        <v>9340</v>
      </c>
      <c r="G30" s="939" t="s">
        <v>9341</v>
      </c>
      <c r="H30" s="940" t="s">
        <v>9387</v>
      </c>
      <c r="I30" s="939" t="s">
        <v>9388</v>
      </c>
      <c r="J30" s="939"/>
      <c r="K30" s="941" t="s">
        <v>9389</v>
      </c>
      <c r="L30" s="942" t="s">
        <v>394</v>
      </c>
      <c r="M30" s="915"/>
      <c r="N30" s="915"/>
    </row>
    <row r="31" spans="1:14" ht="15.15">
      <c r="A31" s="937">
        <v>17</v>
      </c>
      <c r="B31" s="938" t="s">
        <v>9390</v>
      </c>
      <c r="C31" s="939" t="s">
        <v>9391</v>
      </c>
      <c r="D31" s="939" t="s">
        <v>387</v>
      </c>
      <c r="E31" s="939" t="s">
        <v>354</v>
      </c>
      <c r="F31" s="939" t="s">
        <v>9359</v>
      </c>
      <c r="G31" s="939" t="s">
        <v>9360</v>
      </c>
      <c r="H31" s="940" t="s">
        <v>2597</v>
      </c>
      <c r="I31" s="939" t="s">
        <v>9392</v>
      </c>
      <c r="J31" s="939"/>
      <c r="K31" s="939" t="s">
        <v>9393</v>
      </c>
      <c r="L31" s="942" t="s">
        <v>394</v>
      </c>
      <c r="M31" s="915"/>
      <c r="N31" s="915"/>
    </row>
    <row r="32" spans="1:14" ht="15.15">
      <c r="A32" s="937">
        <v>18</v>
      </c>
      <c r="B32" s="938" t="s">
        <v>9394</v>
      </c>
      <c r="C32" s="939" t="s">
        <v>9395</v>
      </c>
      <c r="D32" s="939" t="s">
        <v>387</v>
      </c>
      <c r="E32" s="939" t="s">
        <v>354</v>
      </c>
      <c r="F32" s="939" t="s">
        <v>9359</v>
      </c>
      <c r="G32" s="939" t="s">
        <v>9360</v>
      </c>
      <c r="H32" s="940" t="s">
        <v>9396</v>
      </c>
      <c r="I32" s="939" t="s">
        <v>9397</v>
      </c>
      <c r="J32" s="939"/>
      <c r="K32" s="939" t="s">
        <v>9398</v>
      </c>
      <c r="L32" s="942" t="s">
        <v>394</v>
      </c>
      <c r="M32" s="915"/>
      <c r="N32" s="915"/>
    </row>
    <row r="33" spans="1:14" ht="15.15">
      <c r="A33" s="937">
        <v>19</v>
      </c>
      <c r="B33" s="938" t="s">
        <v>9399</v>
      </c>
      <c r="C33" s="939" t="s">
        <v>9400</v>
      </c>
      <c r="D33" s="939" t="s">
        <v>387</v>
      </c>
      <c r="E33" s="939" t="s">
        <v>354</v>
      </c>
      <c r="F33" s="939" t="s">
        <v>9359</v>
      </c>
      <c r="G33" s="939" t="s">
        <v>9360</v>
      </c>
      <c r="H33" s="940" t="s">
        <v>9401</v>
      </c>
      <c r="I33" s="939" t="s">
        <v>9402</v>
      </c>
      <c r="J33" s="939"/>
      <c r="K33" s="939" t="s">
        <v>9403</v>
      </c>
      <c r="L33" s="942" t="s">
        <v>394</v>
      </c>
      <c r="M33" s="915"/>
      <c r="N33" s="915"/>
    </row>
    <row r="34" spans="1:14" ht="15.15">
      <c r="A34" s="937">
        <v>20</v>
      </c>
      <c r="B34" s="938" t="s">
        <v>4545</v>
      </c>
      <c r="C34" s="939" t="s">
        <v>9404</v>
      </c>
      <c r="D34" s="939" t="s">
        <v>387</v>
      </c>
      <c r="E34" s="939" t="s">
        <v>354</v>
      </c>
      <c r="F34" s="939" t="s">
        <v>9359</v>
      </c>
      <c r="G34" s="939" t="s">
        <v>9360</v>
      </c>
      <c r="H34" s="940" t="s">
        <v>1707</v>
      </c>
      <c r="I34" s="939" t="s">
        <v>1920</v>
      </c>
      <c r="J34" s="939"/>
      <c r="K34" s="939" t="s">
        <v>9405</v>
      </c>
      <c r="L34" s="942" t="s">
        <v>394</v>
      </c>
      <c r="M34" s="915"/>
      <c r="N34" s="915"/>
    </row>
    <row r="35" spans="1:14" ht="15.15">
      <c r="A35" s="937">
        <v>21</v>
      </c>
      <c r="B35" s="938" t="s">
        <v>3036</v>
      </c>
      <c r="C35" s="939" t="s">
        <v>3037</v>
      </c>
      <c r="D35" s="939" t="s">
        <v>387</v>
      </c>
      <c r="E35" s="939" t="s">
        <v>354</v>
      </c>
      <c r="F35" s="939" t="s">
        <v>9359</v>
      </c>
      <c r="G35" s="939" t="s">
        <v>9360</v>
      </c>
      <c r="H35" s="940" t="s">
        <v>305</v>
      </c>
      <c r="I35" s="939" t="s">
        <v>9406</v>
      </c>
      <c r="J35" s="939"/>
      <c r="K35" s="939" t="s">
        <v>9407</v>
      </c>
      <c r="L35" s="942" t="s">
        <v>394</v>
      </c>
      <c r="M35" s="915"/>
      <c r="N35" s="915"/>
    </row>
    <row r="36" spans="1:14" ht="15.15">
      <c r="A36" s="937">
        <v>22</v>
      </c>
      <c r="B36" s="938" t="s">
        <v>3033</v>
      </c>
      <c r="C36" s="939" t="s">
        <v>3034</v>
      </c>
      <c r="D36" s="939" t="s">
        <v>387</v>
      </c>
      <c r="E36" s="939" t="s">
        <v>354</v>
      </c>
      <c r="F36" s="939" t="s">
        <v>9359</v>
      </c>
      <c r="G36" s="939" t="s">
        <v>9360</v>
      </c>
      <c r="H36" s="940" t="s">
        <v>9408</v>
      </c>
      <c r="I36" s="939" t="s">
        <v>9409</v>
      </c>
      <c r="J36" s="939"/>
      <c r="K36" s="939" t="s">
        <v>9410</v>
      </c>
      <c r="L36" s="942" t="s">
        <v>394</v>
      </c>
      <c r="M36" s="915"/>
      <c r="N36" s="915"/>
    </row>
    <row r="37" spans="1:14" ht="15.15">
      <c r="A37" s="937">
        <v>23</v>
      </c>
      <c r="B37" s="938" t="s">
        <v>9411</v>
      </c>
      <c r="C37" s="939" t="s">
        <v>9412</v>
      </c>
      <c r="D37" s="939" t="s">
        <v>387</v>
      </c>
      <c r="E37" s="939" t="s">
        <v>354</v>
      </c>
      <c r="F37" s="939" t="s">
        <v>9340</v>
      </c>
      <c r="G37" s="939" t="s">
        <v>9341</v>
      </c>
      <c r="H37" s="940" t="s">
        <v>9413</v>
      </c>
      <c r="I37" s="939" t="s">
        <v>9414</v>
      </c>
      <c r="J37" s="939"/>
      <c r="K37" s="941" t="s">
        <v>9415</v>
      </c>
      <c r="L37" s="942" t="s">
        <v>394</v>
      </c>
      <c r="M37" s="915"/>
      <c r="N37" s="915"/>
    </row>
    <row r="38" spans="1:14" ht="15.15">
      <c r="A38" s="937">
        <v>24</v>
      </c>
      <c r="B38" s="938" t="s">
        <v>2750</v>
      </c>
      <c r="C38" s="939" t="s">
        <v>9416</v>
      </c>
      <c r="D38" s="939" t="s">
        <v>387</v>
      </c>
      <c r="E38" s="939" t="s">
        <v>354</v>
      </c>
      <c r="F38" s="939" t="s">
        <v>9340</v>
      </c>
      <c r="G38" s="939" t="s">
        <v>9341</v>
      </c>
      <c r="H38" s="940" t="s">
        <v>9417</v>
      </c>
      <c r="I38" s="939" t="s">
        <v>9418</v>
      </c>
      <c r="J38" s="939"/>
      <c r="K38" s="941" t="s">
        <v>9419</v>
      </c>
      <c r="L38" s="942" t="s">
        <v>394</v>
      </c>
      <c r="M38" s="915"/>
      <c r="N38" s="915"/>
    </row>
    <row r="39" spans="1:14" ht="15.15">
      <c r="A39" s="937">
        <v>25</v>
      </c>
      <c r="B39" s="938" t="s">
        <v>9420</v>
      </c>
      <c r="C39" s="939" t="s">
        <v>9421</v>
      </c>
      <c r="D39" s="939" t="s">
        <v>387</v>
      </c>
      <c r="E39" s="939" t="s">
        <v>354</v>
      </c>
      <c r="F39" s="939" t="s">
        <v>9340</v>
      </c>
      <c r="G39" s="939" t="s">
        <v>9341</v>
      </c>
      <c r="H39" s="940" t="s">
        <v>9422</v>
      </c>
      <c r="I39" s="939" t="s">
        <v>9423</v>
      </c>
      <c r="J39" s="939"/>
      <c r="K39" s="941" t="s">
        <v>9424</v>
      </c>
      <c r="L39" s="942" t="s">
        <v>394</v>
      </c>
      <c r="M39" s="915"/>
      <c r="N39" s="915"/>
    </row>
    <row r="40" spans="1:14" ht="15.15">
      <c r="A40" s="937">
        <v>26</v>
      </c>
      <c r="B40" s="938" t="s">
        <v>1437</v>
      </c>
      <c r="C40" s="939" t="s">
        <v>1436</v>
      </c>
      <c r="D40" s="939" t="s">
        <v>387</v>
      </c>
      <c r="E40" s="939" t="s">
        <v>354</v>
      </c>
      <c r="F40" s="939" t="s">
        <v>9340</v>
      </c>
      <c r="G40" s="939" t="s">
        <v>9341</v>
      </c>
      <c r="H40" s="940" t="s">
        <v>9425</v>
      </c>
      <c r="I40" s="939" t="s">
        <v>9426</v>
      </c>
      <c r="J40" s="939"/>
      <c r="K40" s="941" t="s">
        <v>9427</v>
      </c>
      <c r="L40" s="942" t="s">
        <v>394</v>
      </c>
      <c r="M40" s="915"/>
      <c r="N40" s="915"/>
    </row>
    <row r="41" spans="1:14" ht="15.15">
      <c r="A41" s="937">
        <v>27</v>
      </c>
      <c r="B41" s="938" t="s">
        <v>9428</v>
      </c>
      <c r="C41" s="939" t="s">
        <v>9429</v>
      </c>
      <c r="D41" s="939" t="s">
        <v>56</v>
      </c>
      <c r="E41" s="939" t="s">
        <v>354</v>
      </c>
      <c r="F41" s="939" t="s">
        <v>9340</v>
      </c>
      <c r="G41" s="939" t="s">
        <v>9341</v>
      </c>
      <c r="H41" s="940" t="s">
        <v>9428</v>
      </c>
      <c r="I41" s="939" t="s">
        <v>9367</v>
      </c>
      <c r="J41" s="939"/>
      <c r="K41" s="941" t="s">
        <v>9430</v>
      </c>
      <c r="L41" s="942" t="s">
        <v>394</v>
      </c>
      <c r="M41" s="915"/>
      <c r="N41" s="915"/>
    </row>
    <row r="42" spans="1:14" ht="15.15">
      <c r="A42" s="937">
        <v>28</v>
      </c>
      <c r="B42" s="938" t="s">
        <v>9431</v>
      </c>
      <c r="C42" s="939" t="s">
        <v>9432</v>
      </c>
      <c r="D42" s="939" t="s">
        <v>387</v>
      </c>
      <c r="E42" s="939" t="s">
        <v>354</v>
      </c>
      <c r="F42" s="939" t="s">
        <v>9340</v>
      </c>
      <c r="G42" s="939" t="s">
        <v>9341</v>
      </c>
      <c r="H42" s="940" t="s">
        <v>9433</v>
      </c>
      <c r="I42" s="939" t="s">
        <v>9434</v>
      </c>
      <c r="J42" s="939"/>
      <c r="K42" s="941" t="s">
        <v>9435</v>
      </c>
      <c r="L42" s="942" t="s">
        <v>394</v>
      </c>
      <c r="M42" s="915"/>
      <c r="N42" s="915"/>
    </row>
    <row r="43" spans="1:14" ht="15.15">
      <c r="A43" s="937">
        <v>29</v>
      </c>
      <c r="B43" s="938" t="s">
        <v>9436</v>
      </c>
      <c r="C43" s="939" t="s">
        <v>9437</v>
      </c>
      <c r="D43" s="939" t="s">
        <v>387</v>
      </c>
      <c r="E43" s="939" t="s">
        <v>354</v>
      </c>
      <c r="F43" s="939" t="s">
        <v>9340</v>
      </c>
      <c r="G43" s="939" t="s">
        <v>9341</v>
      </c>
      <c r="H43" s="940" t="s">
        <v>9436</v>
      </c>
      <c r="I43" s="939" t="s">
        <v>9438</v>
      </c>
      <c r="J43" s="939"/>
      <c r="K43" s="941" t="s">
        <v>8699</v>
      </c>
      <c r="L43" s="942" t="s">
        <v>394</v>
      </c>
      <c r="M43" s="915"/>
      <c r="N43" s="915"/>
    </row>
    <row r="44" spans="1:14" ht="15.15">
      <c r="A44" s="937">
        <v>30</v>
      </c>
      <c r="B44" s="938" t="s">
        <v>9439</v>
      </c>
      <c r="C44" s="939" t="s">
        <v>9440</v>
      </c>
      <c r="D44" s="939" t="s">
        <v>387</v>
      </c>
      <c r="E44" s="939" t="s">
        <v>354</v>
      </c>
      <c r="F44" s="939" t="s">
        <v>9340</v>
      </c>
      <c r="G44" s="939" t="s">
        <v>9341</v>
      </c>
      <c r="H44" s="940" t="s">
        <v>9441</v>
      </c>
      <c r="I44" s="939" t="s">
        <v>9442</v>
      </c>
      <c r="J44" s="939"/>
      <c r="K44" s="941" t="s">
        <v>9443</v>
      </c>
      <c r="L44" s="942" t="s">
        <v>394</v>
      </c>
      <c r="M44" s="915"/>
      <c r="N44" s="915"/>
    </row>
    <row r="45" spans="1:14" ht="15.15">
      <c r="A45" s="937">
        <v>31</v>
      </c>
      <c r="B45" s="938" t="s">
        <v>9444</v>
      </c>
      <c r="C45" s="939" t="s">
        <v>9445</v>
      </c>
      <c r="D45" s="939" t="s">
        <v>387</v>
      </c>
      <c r="E45" s="939" t="s">
        <v>354</v>
      </c>
      <c r="F45" s="939" t="s">
        <v>9340</v>
      </c>
      <c r="G45" s="939" t="s">
        <v>9341</v>
      </c>
      <c r="H45" s="940" t="s">
        <v>9446</v>
      </c>
      <c r="I45" s="939" t="s">
        <v>9447</v>
      </c>
      <c r="J45" s="939"/>
      <c r="K45" s="941" t="s">
        <v>9448</v>
      </c>
      <c r="L45" s="942" t="s">
        <v>394</v>
      </c>
      <c r="M45" s="915"/>
      <c r="N45" s="915"/>
    </row>
    <row r="46" spans="1:14" ht="15.15">
      <c r="A46" s="937">
        <v>32</v>
      </c>
      <c r="B46" s="938" t="s">
        <v>9449</v>
      </c>
      <c r="C46" s="939" t="s">
        <v>9450</v>
      </c>
      <c r="D46" s="939" t="s">
        <v>387</v>
      </c>
      <c r="E46" s="939" t="s">
        <v>354</v>
      </c>
      <c r="F46" s="939" t="s">
        <v>9340</v>
      </c>
      <c r="G46" s="939" t="s">
        <v>9341</v>
      </c>
      <c r="H46" s="940" t="s">
        <v>9451</v>
      </c>
      <c r="I46" s="939" t="s">
        <v>7067</v>
      </c>
      <c r="J46" s="939"/>
      <c r="K46" s="941" t="s">
        <v>9452</v>
      </c>
      <c r="L46" s="942" t="s">
        <v>394</v>
      </c>
      <c r="M46" s="915"/>
      <c r="N46" s="915"/>
    </row>
    <row r="47" spans="1:14" ht="15.15">
      <c r="A47" s="937">
        <v>33</v>
      </c>
      <c r="B47" s="938" t="s">
        <v>9453</v>
      </c>
      <c r="C47" s="939" t="s">
        <v>9454</v>
      </c>
      <c r="D47" s="939" t="s">
        <v>387</v>
      </c>
      <c r="E47" s="939" t="s">
        <v>354</v>
      </c>
      <c r="F47" s="939" t="s">
        <v>9455</v>
      </c>
      <c r="G47" s="939" t="s">
        <v>9456</v>
      </c>
      <c r="H47" s="940" t="s">
        <v>9457</v>
      </c>
      <c r="I47" s="939" t="s">
        <v>9458</v>
      </c>
      <c r="J47" s="939"/>
      <c r="K47" s="939" t="s">
        <v>9459</v>
      </c>
      <c r="L47" s="942" t="s">
        <v>394</v>
      </c>
      <c r="M47" s="915"/>
      <c r="N47" s="915"/>
    </row>
    <row r="48" spans="1:14" ht="15.15">
      <c r="A48" s="937">
        <v>34</v>
      </c>
      <c r="B48" s="943" t="s">
        <v>9460</v>
      </c>
      <c r="C48" s="939" t="s">
        <v>9461</v>
      </c>
      <c r="D48" s="939" t="s">
        <v>387</v>
      </c>
      <c r="E48" s="939" t="s">
        <v>354</v>
      </c>
      <c r="F48" s="939" t="s">
        <v>9462</v>
      </c>
      <c r="G48" s="939" t="s">
        <v>9463</v>
      </c>
      <c r="H48" s="940" t="s">
        <v>1883</v>
      </c>
      <c r="I48" s="939" t="s">
        <v>9464</v>
      </c>
      <c r="J48" s="939"/>
      <c r="K48" s="939" t="s">
        <v>9465</v>
      </c>
      <c r="L48" s="942" t="s">
        <v>394</v>
      </c>
      <c r="M48" s="915"/>
      <c r="N48" s="915"/>
    </row>
    <row r="49" spans="1:14" ht="15.15">
      <c r="A49" s="937">
        <v>35</v>
      </c>
      <c r="B49" s="938" t="s">
        <v>9466</v>
      </c>
      <c r="C49" s="939" t="s">
        <v>9467</v>
      </c>
      <c r="D49" s="939" t="s">
        <v>387</v>
      </c>
      <c r="E49" s="939" t="s">
        <v>354</v>
      </c>
      <c r="F49" s="939" t="s">
        <v>9462</v>
      </c>
      <c r="G49" s="939" t="s">
        <v>9463</v>
      </c>
      <c r="H49" s="940" t="s">
        <v>9468</v>
      </c>
      <c r="I49" s="939" t="s">
        <v>9469</v>
      </c>
      <c r="J49" s="939"/>
      <c r="K49" s="939" t="s">
        <v>9470</v>
      </c>
      <c r="L49" s="942" t="s">
        <v>394</v>
      </c>
      <c r="M49" s="915"/>
      <c r="N49" s="915"/>
    </row>
    <row r="50" spans="1:14" ht="15.15">
      <c r="A50" s="937">
        <v>36</v>
      </c>
      <c r="B50" s="943" t="s">
        <v>9471</v>
      </c>
      <c r="C50" s="939" t="s">
        <v>9472</v>
      </c>
      <c r="D50" s="939" t="s">
        <v>387</v>
      </c>
      <c r="E50" s="939" t="s">
        <v>354</v>
      </c>
      <c r="F50" s="939" t="s">
        <v>9462</v>
      </c>
      <c r="G50" s="939" t="s">
        <v>9463</v>
      </c>
      <c r="H50" s="940" t="s">
        <v>9473</v>
      </c>
      <c r="I50" s="939" t="s">
        <v>9474</v>
      </c>
      <c r="J50" s="939"/>
      <c r="K50" s="939" t="s">
        <v>9475</v>
      </c>
      <c r="L50" s="942" t="s">
        <v>394</v>
      </c>
      <c r="M50" s="915"/>
      <c r="N50" s="915"/>
    </row>
    <row r="51" spans="1:14" ht="15.15">
      <c r="A51" s="937">
        <v>37</v>
      </c>
      <c r="B51" s="938" t="s">
        <v>9476</v>
      </c>
      <c r="C51" s="939" t="s">
        <v>9477</v>
      </c>
      <c r="D51" s="939" t="s">
        <v>387</v>
      </c>
      <c r="E51" s="939" t="s">
        <v>354</v>
      </c>
      <c r="F51" s="939" t="s">
        <v>9462</v>
      </c>
      <c r="G51" s="939" t="s">
        <v>9463</v>
      </c>
      <c r="H51" s="940" t="s">
        <v>9478</v>
      </c>
      <c r="I51" s="939" t="s">
        <v>9479</v>
      </c>
      <c r="J51" s="939"/>
      <c r="K51" s="939" t="s">
        <v>9480</v>
      </c>
      <c r="L51" s="942" t="s">
        <v>394</v>
      </c>
      <c r="M51" s="915"/>
      <c r="N51" s="915"/>
    </row>
    <row r="52" spans="1:14" ht="15.15">
      <c r="A52" s="937">
        <v>38</v>
      </c>
      <c r="B52" s="938" t="s">
        <v>9481</v>
      </c>
      <c r="C52" s="939" t="s">
        <v>9482</v>
      </c>
      <c r="D52" s="939" t="s">
        <v>387</v>
      </c>
      <c r="E52" s="939" t="s">
        <v>354</v>
      </c>
      <c r="F52" s="939" t="s">
        <v>9462</v>
      </c>
      <c r="G52" s="939" t="s">
        <v>9463</v>
      </c>
      <c r="H52" s="940" t="s">
        <v>9483</v>
      </c>
      <c r="I52" s="939" t="s">
        <v>9484</v>
      </c>
      <c r="J52" s="939"/>
      <c r="K52" s="939" t="s">
        <v>9485</v>
      </c>
      <c r="L52" s="942" t="s">
        <v>394</v>
      </c>
      <c r="M52" s="915"/>
      <c r="N52" s="915"/>
    </row>
    <row r="53" spans="1:14" ht="15.15">
      <c r="A53" s="937">
        <v>39</v>
      </c>
      <c r="B53" s="938" t="s">
        <v>9486</v>
      </c>
      <c r="C53" s="939" t="s">
        <v>9487</v>
      </c>
      <c r="D53" s="939" t="s">
        <v>387</v>
      </c>
      <c r="E53" s="939" t="s">
        <v>354</v>
      </c>
      <c r="F53" s="939" t="s">
        <v>9462</v>
      </c>
      <c r="G53" s="939"/>
      <c r="H53" s="940"/>
      <c r="I53" s="939"/>
      <c r="J53" s="939"/>
      <c r="K53" s="944" t="s">
        <v>1810</v>
      </c>
      <c r="L53" s="942" t="s">
        <v>394</v>
      </c>
      <c r="M53" s="939" t="s">
        <v>9488</v>
      </c>
      <c r="N53" s="915"/>
    </row>
    <row r="54" spans="1:14" ht="15.15">
      <c r="A54" s="937">
        <v>40</v>
      </c>
      <c r="B54" s="938" t="s">
        <v>9489</v>
      </c>
      <c r="C54" s="939" t="s">
        <v>9490</v>
      </c>
      <c r="D54" s="939" t="s">
        <v>387</v>
      </c>
      <c r="E54" s="939" t="s">
        <v>354</v>
      </c>
      <c r="F54" s="939" t="s">
        <v>9462</v>
      </c>
      <c r="G54" s="939" t="s">
        <v>9463</v>
      </c>
      <c r="H54" s="940" t="s">
        <v>9489</v>
      </c>
      <c r="I54" s="939" t="s">
        <v>9491</v>
      </c>
      <c r="J54" s="939"/>
      <c r="K54" s="939" t="s">
        <v>9492</v>
      </c>
      <c r="L54" s="942" t="s">
        <v>394</v>
      </c>
      <c r="M54" s="915"/>
      <c r="N54" s="915"/>
    </row>
    <row r="55" spans="1:14" ht="15.15">
      <c r="A55" s="937">
        <v>41</v>
      </c>
      <c r="B55" s="938" t="s">
        <v>9493</v>
      </c>
      <c r="C55" s="939" t="s">
        <v>9494</v>
      </c>
      <c r="D55" s="939" t="s">
        <v>387</v>
      </c>
      <c r="E55" s="939" t="s">
        <v>354</v>
      </c>
      <c r="F55" s="939" t="s">
        <v>9495</v>
      </c>
      <c r="G55" s="939" t="s">
        <v>9496</v>
      </c>
      <c r="H55" s="940" t="s">
        <v>9497</v>
      </c>
      <c r="I55" s="939" t="s">
        <v>9498</v>
      </c>
      <c r="J55" s="939"/>
      <c r="K55" s="939" t="s">
        <v>9499</v>
      </c>
      <c r="L55" s="942" t="s">
        <v>394</v>
      </c>
      <c r="M55" s="915" t="s">
        <v>9500</v>
      </c>
      <c r="N55" s="915"/>
    </row>
    <row r="56" spans="1:14" ht="15.15">
      <c r="A56" s="937">
        <v>42</v>
      </c>
      <c r="B56" s="938" t="s">
        <v>9501</v>
      </c>
      <c r="C56" s="939" t="s">
        <v>9502</v>
      </c>
      <c r="D56" s="939" t="s">
        <v>387</v>
      </c>
      <c r="E56" s="939" t="s">
        <v>354</v>
      </c>
      <c r="F56" s="939" t="s">
        <v>9495</v>
      </c>
      <c r="G56" s="939" t="s">
        <v>9496</v>
      </c>
      <c r="H56" s="940" t="s">
        <v>9503</v>
      </c>
      <c r="I56" s="939" t="s">
        <v>9504</v>
      </c>
      <c r="J56" s="939"/>
      <c r="K56" s="939" t="s">
        <v>9505</v>
      </c>
      <c r="L56" s="942" t="s">
        <v>394</v>
      </c>
      <c r="M56" s="915"/>
      <c r="N56" s="915"/>
    </row>
    <row r="57" spans="1:14" ht="15.15">
      <c r="A57" s="937">
        <v>43</v>
      </c>
      <c r="B57" s="938" t="s">
        <v>9506</v>
      </c>
      <c r="C57" s="939" t="s">
        <v>9507</v>
      </c>
      <c r="D57" s="939" t="s">
        <v>387</v>
      </c>
      <c r="E57" s="939" t="s">
        <v>354</v>
      </c>
      <c r="F57" s="939" t="s">
        <v>9495</v>
      </c>
      <c r="G57" s="939" t="s">
        <v>9496</v>
      </c>
      <c r="H57" s="940" t="s">
        <v>9508</v>
      </c>
      <c r="I57" s="939" t="s">
        <v>9509</v>
      </c>
      <c r="J57" s="939"/>
      <c r="K57" s="939" t="s">
        <v>9510</v>
      </c>
      <c r="L57" s="942" t="s">
        <v>394</v>
      </c>
      <c r="M57" s="915"/>
      <c r="N57" s="915"/>
    </row>
    <row r="58" spans="1:14" ht="15.15">
      <c r="A58" s="937">
        <v>44</v>
      </c>
      <c r="B58" s="938" t="s">
        <v>9511</v>
      </c>
      <c r="C58" s="939" t="s">
        <v>9512</v>
      </c>
      <c r="D58" s="939" t="s">
        <v>387</v>
      </c>
      <c r="E58" s="939" t="s">
        <v>354</v>
      </c>
      <c r="F58" s="939" t="s">
        <v>9495</v>
      </c>
      <c r="G58" s="939" t="s">
        <v>9496</v>
      </c>
      <c r="H58" s="940" t="s">
        <v>9511</v>
      </c>
      <c r="I58" s="939" t="s">
        <v>9513</v>
      </c>
      <c r="J58" s="939"/>
      <c r="K58" s="939" t="s">
        <v>9514</v>
      </c>
      <c r="L58" s="942" t="s">
        <v>394</v>
      </c>
      <c r="M58" s="915"/>
      <c r="N58" s="915"/>
    </row>
    <row r="59" spans="1:14" ht="15.15">
      <c r="A59" s="937">
        <v>45</v>
      </c>
      <c r="B59" s="938" t="s">
        <v>9515</v>
      </c>
      <c r="C59" s="939" t="s">
        <v>9516</v>
      </c>
      <c r="D59" s="939" t="s">
        <v>387</v>
      </c>
      <c r="E59" s="939" t="s">
        <v>354</v>
      </c>
      <c r="F59" s="939" t="s">
        <v>9517</v>
      </c>
      <c r="G59" s="939" t="s">
        <v>9518</v>
      </c>
      <c r="H59" s="940" t="s">
        <v>9497</v>
      </c>
      <c r="I59" s="939" t="s">
        <v>9498</v>
      </c>
      <c r="J59" s="939"/>
      <c r="K59" s="939" t="s">
        <v>9519</v>
      </c>
      <c r="L59" s="942" t="s">
        <v>394</v>
      </c>
      <c r="M59" s="915"/>
      <c r="N59" s="915"/>
    </row>
    <row r="60" spans="1:14" ht="15.15">
      <c r="A60" s="937">
        <v>46</v>
      </c>
      <c r="B60" s="938" t="s">
        <v>9520</v>
      </c>
      <c r="C60" s="939" t="s">
        <v>9521</v>
      </c>
      <c r="D60" s="939" t="s">
        <v>387</v>
      </c>
      <c r="E60" s="939" t="s">
        <v>354</v>
      </c>
      <c r="F60" s="939" t="s">
        <v>9517</v>
      </c>
      <c r="G60" s="939" t="s">
        <v>9518</v>
      </c>
      <c r="H60" s="940" t="s">
        <v>9503</v>
      </c>
      <c r="I60" s="939" t="s">
        <v>9504</v>
      </c>
      <c r="J60" s="939"/>
      <c r="K60" s="939" t="s">
        <v>9522</v>
      </c>
      <c r="L60" s="942" t="s">
        <v>394</v>
      </c>
      <c r="M60" s="915"/>
      <c r="N60" s="915"/>
    </row>
    <row r="61" spans="1:14" ht="15.15">
      <c r="A61" s="937">
        <v>47</v>
      </c>
      <c r="B61" s="938" t="s">
        <v>9523</v>
      </c>
      <c r="C61" s="939" t="s">
        <v>9524</v>
      </c>
      <c r="D61" s="939" t="s">
        <v>387</v>
      </c>
      <c r="E61" s="939" t="s">
        <v>354</v>
      </c>
      <c r="F61" s="939" t="s">
        <v>9517</v>
      </c>
      <c r="G61" s="939" t="s">
        <v>9518</v>
      </c>
      <c r="H61" s="940" t="s">
        <v>9525</v>
      </c>
      <c r="I61" s="939" t="s">
        <v>9526</v>
      </c>
      <c r="J61" s="939"/>
      <c r="K61" s="939" t="s">
        <v>9527</v>
      </c>
      <c r="L61" s="942" t="s">
        <v>394</v>
      </c>
      <c r="M61" s="915"/>
      <c r="N61" s="915"/>
    </row>
    <row r="62" spans="1:14" ht="15.15">
      <c r="A62" s="937">
        <v>48</v>
      </c>
      <c r="B62" s="938" t="s">
        <v>9528</v>
      </c>
      <c r="C62" s="939" t="s">
        <v>9529</v>
      </c>
      <c r="D62" s="939" t="s">
        <v>387</v>
      </c>
      <c r="E62" s="939" t="s">
        <v>354</v>
      </c>
      <c r="F62" s="939" t="s">
        <v>9517</v>
      </c>
      <c r="G62" s="939" t="s">
        <v>9518</v>
      </c>
      <c r="H62" s="940" t="s">
        <v>9528</v>
      </c>
      <c r="I62" s="939" t="s">
        <v>9530</v>
      </c>
      <c r="J62" s="939"/>
      <c r="K62" s="939" t="s">
        <v>9531</v>
      </c>
      <c r="L62" s="942" t="s">
        <v>394</v>
      </c>
      <c r="M62" s="915"/>
      <c r="N62" s="915"/>
    </row>
    <row r="63" spans="1:14" ht="15.15">
      <c r="A63" s="937">
        <v>49</v>
      </c>
      <c r="B63" s="938" t="s">
        <v>9532</v>
      </c>
      <c r="C63" s="939" t="s">
        <v>9533</v>
      </c>
      <c r="D63" s="939" t="s">
        <v>387</v>
      </c>
      <c r="E63" s="939" t="s">
        <v>354</v>
      </c>
      <c r="F63" s="939" t="s">
        <v>9517</v>
      </c>
      <c r="G63" s="939" t="s">
        <v>9518</v>
      </c>
      <c r="H63" s="940" t="s">
        <v>9534</v>
      </c>
      <c r="I63" s="939" t="s">
        <v>9535</v>
      </c>
      <c r="J63" s="939"/>
      <c r="K63" s="939" t="s">
        <v>9536</v>
      </c>
      <c r="L63" s="942" t="s">
        <v>394</v>
      </c>
      <c r="M63" s="915"/>
      <c r="N63" s="915"/>
    </row>
    <row r="64" spans="1:14" ht="15.15">
      <c r="A64" s="937">
        <v>50</v>
      </c>
      <c r="B64" s="938" t="s">
        <v>9537</v>
      </c>
      <c r="C64" s="939" t="s">
        <v>9538</v>
      </c>
      <c r="D64" s="939" t="s">
        <v>387</v>
      </c>
      <c r="E64" s="939" t="s">
        <v>354</v>
      </c>
      <c r="F64" s="939" t="s">
        <v>9539</v>
      </c>
      <c r="G64" s="939" t="s">
        <v>9540</v>
      </c>
      <c r="H64" s="940" t="s">
        <v>9541</v>
      </c>
      <c r="I64" s="939" t="s">
        <v>9542</v>
      </c>
      <c r="J64" s="939"/>
      <c r="K64" s="939" t="s">
        <v>9543</v>
      </c>
      <c r="L64" s="942" t="s">
        <v>394</v>
      </c>
      <c r="M64" s="915"/>
      <c r="N64" s="915"/>
    </row>
    <row r="65" spans="1:14" ht="15.15">
      <c r="A65" s="937">
        <v>51</v>
      </c>
      <c r="B65" s="938" t="s">
        <v>9544</v>
      </c>
      <c r="C65" s="939" t="s">
        <v>9545</v>
      </c>
      <c r="D65" s="939" t="s">
        <v>387</v>
      </c>
      <c r="E65" s="939" t="s">
        <v>354</v>
      </c>
      <c r="F65" s="939" t="s">
        <v>9539</v>
      </c>
      <c r="G65" s="939" t="s">
        <v>9540</v>
      </c>
      <c r="H65" s="940" t="s">
        <v>9546</v>
      </c>
      <c r="I65" s="939" t="s">
        <v>9547</v>
      </c>
      <c r="J65" s="939"/>
      <c r="K65" s="939" t="s">
        <v>9548</v>
      </c>
      <c r="L65" s="942" t="s">
        <v>394</v>
      </c>
      <c r="M65" s="915"/>
      <c r="N65" s="915"/>
    </row>
    <row r="66" spans="1:14" ht="15.15">
      <c r="A66" s="937">
        <v>52</v>
      </c>
      <c r="B66" s="938" t="s">
        <v>9549</v>
      </c>
      <c r="C66" s="939" t="s">
        <v>9550</v>
      </c>
      <c r="D66" s="939" t="s">
        <v>387</v>
      </c>
      <c r="E66" s="939" t="s">
        <v>354</v>
      </c>
      <c r="F66" s="939" t="s">
        <v>9539</v>
      </c>
      <c r="G66" s="939" t="s">
        <v>9540</v>
      </c>
      <c r="H66" s="940" t="s">
        <v>9549</v>
      </c>
      <c r="I66" s="939" t="s">
        <v>9551</v>
      </c>
      <c r="J66" s="939"/>
      <c r="K66" s="939" t="s">
        <v>9552</v>
      </c>
      <c r="L66" s="942" t="s">
        <v>394</v>
      </c>
      <c r="M66" s="915"/>
      <c r="N66" s="915"/>
    </row>
    <row r="67" spans="1:14" ht="15.15">
      <c r="A67" s="937">
        <v>53</v>
      </c>
      <c r="B67" s="938" t="s">
        <v>9553</v>
      </c>
      <c r="C67" s="939" t="s">
        <v>9554</v>
      </c>
      <c r="D67" s="939" t="s">
        <v>387</v>
      </c>
      <c r="E67" s="939" t="s">
        <v>354</v>
      </c>
      <c r="F67" s="939" t="s">
        <v>9539</v>
      </c>
      <c r="G67" s="939" t="s">
        <v>9540</v>
      </c>
      <c r="H67" s="940" t="s">
        <v>9555</v>
      </c>
      <c r="I67" s="939" t="s">
        <v>9556</v>
      </c>
      <c r="J67" s="939"/>
      <c r="K67" s="939" t="s">
        <v>9557</v>
      </c>
      <c r="L67" s="942" t="s">
        <v>394</v>
      </c>
      <c r="M67" s="915"/>
      <c r="N67" s="915"/>
    </row>
    <row r="68" spans="1:14" ht="15.15">
      <c r="A68" s="937">
        <v>54</v>
      </c>
      <c r="B68" s="938" t="s">
        <v>9558</v>
      </c>
      <c r="C68" s="939" t="s">
        <v>9559</v>
      </c>
      <c r="D68" s="939" t="s">
        <v>387</v>
      </c>
      <c r="E68" s="939" t="s">
        <v>354</v>
      </c>
      <c r="F68" s="939" t="s">
        <v>9539</v>
      </c>
      <c r="G68" s="939" t="s">
        <v>9540</v>
      </c>
      <c r="H68" s="940" t="s">
        <v>9560</v>
      </c>
      <c r="I68" s="939" t="s">
        <v>9561</v>
      </c>
      <c r="J68" s="939"/>
      <c r="K68" s="939" t="s">
        <v>9562</v>
      </c>
      <c r="L68" s="942" t="s">
        <v>394</v>
      </c>
      <c r="M68" s="915"/>
      <c r="N68" s="915"/>
    </row>
    <row r="69" spans="1:14" ht="15.15">
      <c r="A69" s="937">
        <v>55</v>
      </c>
      <c r="B69" s="938" t="s">
        <v>9563</v>
      </c>
      <c r="C69" s="939" t="s">
        <v>9564</v>
      </c>
      <c r="D69" s="939" t="s">
        <v>56</v>
      </c>
      <c r="E69" s="939" t="s">
        <v>354</v>
      </c>
      <c r="F69" s="939" t="s">
        <v>9539</v>
      </c>
      <c r="G69" s="939" t="s">
        <v>9540</v>
      </c>
      <c r="H69" s="940" t="s">
        <v>9565</v>
      </c>
      <c r="I69" s="939" t="s">
        <v>9566</v>
      </c>
      <c r="J69" s="939"/>
      <c r="K69" s="939" t="s">
        <v>9567</v>
      </c>
      <c r="L69" s="942" t="s">
        <v>394</v>
      </c>
      <c r="M69" s="915"/>
      <c r="N69" s="915"/>
    </row>
    <row r="70" spans="1:14" ht="15.15">
      <c r="A70" s="937">
        <v>56</v>
      </c>
      <c r="B70" s="938" t="s">
        <v>9568</v>
      </c>
      <c r="C70" s="939" t="s">
        <v>9569</v>
      </c>
      <c r="D70" s="939" t="s">
        <v>387</v>
      </c>
      <c r="E70" s="939" t="s">
        <v>354</v>
      </c>
      <c r="F70" s="939" t="s">
        <v>9539</v>
      </c>
      <c r="G70" s="939" t="s">
        <v>9540</v>
      </c>
      <c r="H70" s="940" t="s">
        <v>9570</v>
      </c>
      <c r="I70" s="939" t="s">
        <v>9571</v>
      </c>
      <c r="J70" s="939"/>
      <c r="K70" s="939" t="s">
        <v>9572</v>
      </c>
      <c r="L70" s="942" t="s">
        <v>394</v>
      </c>
      <c r="M70" s="915"/>
      <c r="N70" s="915"/>
    </row>
    <row r="71" spans="1:14" ht="15.15">
      <c r="A71" s="937">
        <v>57</v>
      </c>
      <c r="B71" s="938" t="s">
        <v>33</v>
      </c>
      <c r="C71" s="939" t="s">
        <v>59</v>
      </c>
      <c r="D71" s="939" t="s">
        <v>387</v>
      </c>
      <c r="E71" s="939" t="s">
        <v>354</v>
      </c>
      <c r="F71" s="939" t="s">
        <v>9539</v>
      </c>
      <c r="G71" s="939" t="s">
        <v>9540</v>
      </c>
      <c r="H71" s="940" t="s">
        <v>33</v>
      </c>
      <c r="I71" s="939" t="s">
        <v>9573</v>
      </c>
      <c r="J71" s="939"/>
      <c r="K71" s="939" t="s">
        <v>9574</v>
      </c>
      <c r="L71" s="942" t="s">
        <v>394</v>
      </c>
      <c r="M71" s="915"/>
      <c r="N71" s="915"/>
    </row>
    <row r="72" spans="1:14" ht="15.15">
      <c r="A72" s="937">
        <v>58</v>
      </c>
      <c r="B72" s="938" t="s">
        <v>9575</v>
      </c>
      <c r="C72" s="939" t="s">
        <v>9576</v>
      </c>
      <c r="D72" s="939" t="s">
        <v>387</v>
      </c>
      <c r="E72" s="939" t="s">
        <v>354</v>
      </c>
      <c r="F72" s="939" t="s">
        <v>9577</v>
      </c>
      <c r="G72" s="939" t="s">
        <v>9578</v>
      </c>
      <c r="H72" s="940" t="s">
        <v>9579</v>
      </c>
      <c r="I72" s="939" t="s">
        <v>9580</v>
      </c>
      <c r="J72" s="939"/>
      <c r="K72" s="939" t="s">
        <v>9581</v>
      </c>
      <c r="L72" s="942" t="s">
        <v>394</v>
      </c>
      <c r="M72" s="915"/>
      <c r="N72" s="915"/>
    </row>
    <row r="73" spans="1:14" ht="15.15">
      <c r="A73" s="937">
        <v>59</v>
      </c>
      <c r="B73" s="938" t="s">
        <v>9582</v>
      </c>
      <c r="C73" s="939" t="s">
        <v>9583</v>
      </c>
      <c r="D73" s="939" t="s">
        <v>387</v>
      </c>
      <c r="E73" s="939" t="s">
        <v>354</v>
      </c>
      <c r="F73" s="939" t="s">
        <v>9577</v>
      </c>
      <c r="G73" s="939" t="s">
        <v>9578</v>
      </c>
      <c r="H73" s="940" t="s">
        <v>9584</v>
      </c>
      <c r="I73" s="939" t="s">
        <v>9585</v>
      </c>
      <c r="J73" s="939"/>
      <c r="K73" s="939" t="s">
        <v>9581</v>
      </c>
      <c r="L73" s="942" t="s">
        <v>394</v>
      </c>
      <c r="M73" s="915"/>
      <c r="N73" s="915"/>
    </row>
    <row r="74" spans="1:14" ht="15.15">
      <c r="A74" s="937">
        <v>60</v>
      </c>
      <c r="B74" s="938" t="s">
        <v>1469</v>
      </c>
      <c r="C74" s="939" t="s">
        <v>9586</v>
      </c>
      <c r="D74" s="939" t="s">
        <v>387</v>
      </c>
      <c r="E74" s="939"/>
      <c r="F74" s="939"/>
      <c r="G74" s="939"/>
      <c r="H74" s="940"/>
      <c r="I74" s="939"/>
      <c r="J74" s="939"/>
      <c r="K74" s="944" t="s">
        <v>9323</v>
      </c>
      <c r="L74" s="942" t="s">
        <v>444</v>
      </c>
      <c r="M74" s="915"/>
      <c r="N74" s="915"/>
    </row>
    <row r="75" spans="1:14" ht="15.15">
      <c r="A75" s="937">
        <v>61</v>
      </c>
      <c r="B75" s="938" t="s">
        <v>440</v>
      </c>
      <c r="C75" s="939" t="s">
        <v>9324</v>
      </c>
      <c r="D75" s="939" t="s">
        <v>387</v>
      </c>
      <c r="E75" s="939"/>
      <c r="F75" s="939"/>
      <c r="G75" s="939"/>
      <c r="H75" s="940"/>
      <c r="I75" s="939"/>
      <c r="J75" s="939"/>
      <c r="K75" s="944" t="s">
        <v>2126</v>
      </c>
      <c r="L75" s="942"/>
      <c r="M75" s="915"/>
      <c r="N75" s="915"/>
    </row>
    <row r="76" spans="1:14" ht="15.15">
      <c r="A76" s="937">
        <v>62</v>
      </c>
      <c r="B76" s="938" t="s">
        <v>445</v>
      </c>
      <c r="C76" s="939" t="s">
        <v>9326</v>
      </c>
      <c r="D76" s="939" t="s">
        <v>387</v>
      </c>
      <c r="E76" s="939"/>
      <c r="F76" s="939"/>
      <c r="G76" s="939"/>
      <c r="H76" s="940"/>
      <c r="I76" s="939"/>
      <c r="J76" s="939"/>
      <c r="K76" s="944" t="s">
        <v>9587</v>
      </c>
      <c r="L76" s="942"/>
      <c r="M76" s="915"/>
      <c r="N76" s="915"/>
    </row>
    <row r="77" spans="1:14" ht="15.75">
      <c r="A77" s="937">
        <v>63</v>
      </c>
      <c r="B77" s="945" t="s">
        <v>9328</v>
      </c>
      <c r="C77" s="946" t="s">
        <v>9329</v>
      </c>
      <c r="D77" s="946" t="s">
        <v>9330</v>
      </c>
      <c r="E77" s="921"/>
      <c r="F77" s="947"/>
      <c r="G77" s="921"/>
      <c r="H77" s="941"/>
      <c r="I77" s="942"/>
      <c r="J77" s="947" t="s">
        <v>9331</v>
      </c>
      <c r="K77" s="921">
        <v>1</v>
      </c>
      <c r="L77" s="941"/>
      <c r="M77" s="917"/>
      <c r="N77" s="917"/>
    </row>
    <row r="78" spans="1:14" ht="65.95" customHeight="1">
      <c r="A78" s="937"/>
      <c r="B78" s="935" t="s">
        <v>322</v>
      </c>
      <c r="C78" s="1749"/>
      <c r="D78" s="1749"/>
      <c r="E78" s="1749"/>
      <c r="F78" s="1749"/>
      <c r="G78" s="1749"/>
      <c r="H78" s="1749"/>
      <c r="I78" s="1749"/>
      <c r="J78" s="1749"/>
      <c r="K78" s="1749"/>
      <c r="L78" s="1749"/>
      <c r="M78" s="917"/>
      <c r="N78" s="917"/>
    </row>
    <row r="79" spans="1:14" ht="16.5" customHeight="1">
      <c r="A79" s="915"/>
      <c r="B79" s="1752"/>
      <c r="C79" s="1752"/>
      <c r="D79" s="1752"/>
      <c r="E79" s="1752"/>
      <c r="F79" s="1752"/>
      <c r="G79" s="1752"/>
      <c r="H79" s="1752"/>
      <c r="I79" s="1752"/>
      <c r="J79" s="1752"/>
      <c r="K79" s="1752"/>
      <c r="L79" s="1752"/>
      <c r="M79" s="917"/>
      <c r="N79" s="917"/>
    </row>
    <row r="80" spans="1:14" ht="18.8" customHeight="1">
      <c r="A80" s="915"/>
      <c r="B80" s="1753" t="s">
        <v>323</v>
      </c>
      <c r="C80" s="1753"/>
      <c r="D80" s="1753"/>
      <c r="E80" s="1753"/>
      <c r="F80" s="1753"/>
      <c r="G80" s="1753"/>
      <c r="H80" s="1753"/>
      <c r="I80" s="1753"/>
      <c r="J80" s="1753"/>
      <c r="K80" s="1753"/>
      <c r="L80" s="1753"/>
      <c r="M80" s="917"/>
      <c r="N80" s="917"/>
    </row>
    <row r="81" spans="1:14" ht="33" customHeight="1">
      <c r="A81" s="948"/>
      <c r="B81" s="935" t="s">
        <v>315</v>
      </c>
      <c r="C81" s="936" t="s">
        <v>316</v>
      </c>
      <c r="D81" s="936" t="s">
        <v>2166</v>
      </c>
      <c r="E81" s="936" t="s">
        <v>2181</v>
      </c>
      <c r="F81" s="936" t="s">
        <v>325</v>
      </c>
      <c r="G81" s="1754" t="s">
        <v>2182</v>
      </c>
      <c r="H81" s="1754"/>
      <c r="I81" s="1754"/>
      <c r="J81" s="936" t="s">
        <v>327</v>
      </c>
      <c r="K81" s="936" t="s">
        <v>328</v>
      </c>
      <c r="L81" s="936" t="s">
        <v>302</v>
      </c>
      <c r="M81" s="949"/>
      <c r="N81" s="949"/>
    </row>
    <row r="82" spans="1:14" ht="66.55">
      <c r="A82" s="915"/>
      <c r="B82" s="950"/>
      <c r="C82" s="917" t="s">
        <v>9340</v>
      </c>
      <c r="D82" s="951" t="s">
        <v>9588</v>
      </c>
      <c r="E82" s="939" t="s">
        <v>451</v>
      </c>
      <c r="F82" s="952"/>
      <c r="G82" s="953"/>
      <c r="H82" s="953"/>
      <c r="I82" s="952"/>
      <c r="J82" s="954"/>
      <c r="K82" s="954"/>
      <c r="L82" s="954"/>
      <c r="M82" s="955"/>
      <c r="N82" s="917"/>
    </row>
    <row r="83" spans="1:14" ht="75.650000000000006">
      <c r="A83" s="915"/>
      <c r="B83" s="950" t="s">
        <v>354</v>
      </c>
      <c r="C83" s="917" t="s">
        <v>9346</v>
      </c>
      <c r="D83" s="950" t="s">
        <v>9347</v>
      </c>
      <c r="E83" s="939" t="s">
        <v>833</v>
      </c>
      <c r="F83" s="952" t="s">
        <v>838</v>
      </c>
      <c r="G83" s="952" t="s">
        <v>9589</v>
      </c>
      <c r="H83" s="953"/>
      <c r="I83" s="917"/>
      <c r="J83" s="956"/>
      <c r="K83" s="954"/>
      <c r="L83" s="954"/>
      <c r="M83" s="957"/>
      <c r="N83" s="917"/>
    </row>
    <row r="84" spans="1:14" ht="75.650000000000006">
      <c r="A84" s="915"/>
      <c r="B84" s="950" t="s">
        <v>354</v>
      </c>
      <c r="C84" s="917" t="s">
        <v>8462</v>
      </c>
      <c r="D84" s="950" t="s">
        <v>9350</v>
      </c>
      <c r="E84" s="939" t="s">
        <v>837</v>
      </c>
      <c r="F84" s="952" t="s">
        <v>838</v>
      </c>
      <c r="G84" s="952" t="s">
        <v>9590</v>
      </c>
      <c r="H84" s="953"/>
      <c r="I84" s="917"/>
      <c r="J84" s="956"/>
      <c r="K84" s="954"/>
      <c r="L84" s="954"/>
      <c r="M84" s="957"/>
      <c r="N84" s="917"/>
    </row>
    <row r="85" spans="1:14" ht="90.8">
      <c r="A85" s="915"/>
      <c r="B85" s="950" t="s">
        <v>354</v>
      </c>
      <c r="C85" s="917" t="s">
        <v>9359</v>
      </c>
      <c r="D85" s="950" t="s">
        <v>9360</v>
      </c>
      <c r="E85" s="939" t="s">
        <v>840</v>
      </c>
      <c r="F85" s="952" t="s">
        <v>838</v>
      </c>
      <c r="G85" s="952" t="s">
        <v>9591</v>
      </c>
      <c r="H85" s="953"/>
      <c r="I85" s="917"/>
      <c r="J85" s="956"/>
      <c r="K85" s="954"/>
      <c r="L85" s="954"/>
      <c r="M85" s="957"/>
      <c r="N85" s="917"/>
    </row>
    <row r="86" spans="1:14" ht="60.5">
      <c r="A86" s="915"/>
      <c r="B86" s="950" t="s">
        <v>354</v>
      </c>
      <c r="C86" s="917" t="s">
        <v>9455</v>
      </c>
      <c r="D86" s="950" t="s">
        <v>9456</v>
      </c>
      <c r="E86" s="939" t="s">
        <v>845</v>
      </c>
      <c r="F86" s="952" t="s">
        <v>838</v>
      </c>
      <c r="G86" s="952" t="s">
        <v>9592</v>
      </c>
      <c r="H86" s="953"/>
      <c r="I86" s="917"/>
      <c r="J86" s="956"/>
      <c r="K86" s="954"/>
      <c r="L86" s="954"/>
      <c r="M86" s="957"/>
      <c r="N86" s="917"/>
    </row>
    <row r="87" spans="1:14" ht="60.5">
      <c r="A87" s="915"/>
      <c r="B87" s="950" t="s">
        <v>354</v>
      </c>
      <c r="C87" s="917" t="s">
        <v>9462</v>
      </c>
      <c r="D87" s="950" t="s">
        <v>9463</v>
      </c>
      <c r="E87" s="939" t="s">
        <v>9593</v>
      </c>
      <c r="F87" s="952" t="s">
        <v>838</v>
      </c>
      <c r="G87" s="952" t="s">
        <v>9594</v>
      </c>
      <c r="H87" s="953"/>
      <c r="I87" s="917"/>
      <c r="J87" s="956"/>
      <c r="K87" s="954"/>
      <c r="L87" s="954"/>
      <c r="M87" s="957"/>
      <c r="N87" s="917"/>
    </row>
    <row r="88" spans="1:14" ht="60.5">
      <c r="A88" s="915"/>
      <c r="B88" s="950" t="s">
        <v>354</v>
      </c>
      <c r="C88" s="917" t="s">
        <v>9495</v>
      </c>
      <c r="D88" s="950" t="s">
        <v>9496</v>
      </c>
      <c r="E88" s="939" t="s">
        <v>3316</v>
      </c>
      <c r="F88" s="952" t="s">
        <v>838</v>
      </c>
      <c r="G88" s="952" t="s">
        <v>9595</v>
      </c>
      <c r="H88" s="953"/>
      <c r="I88" s="917"/>
      <c r="J88" s="956"/>
      <c r="K88" s="954"/>
      <c r="L88" s="954"/>
      <c r="M88" s="957"/>
      <c r="N88" s="917"/>
    </row>
    <row r="89" spans="1:14" ht="60.5">
      <c r="A89" s="915"/>
      <c r="B89" s="950" t="s">
        <v>354</v>
      </c>
      <c r="C89" s="917" t="s">
        <v>9517</v>
      </c>
      <c r="D89" s="950" t="s">
        <v>9518</v>
      </c>
      <c r="E89" s="939" t="s">
        <v>3321</v>
      </c>
      <c r="F89" s="952" t="s">
        <v>838</v>
      </c>
      <c r="G89" s="952" t="s">
        <v>9596</v>
      </c>
      <c r="H89" s="953"/>
      <c r="I89" s="917"/>
      <c r="J89" s="956"/>
      <c r="K89" s="954"/>
      <c r="L89" s="954"/>
      <c r="M89" s="957"/>
      <c r="N89" s="917"/>
    </row>
    <row r="90" spans="1:14" ht="60.5">
      <c r="A90" s="915"/>
      <c r="B90" s="950" t="s">
        <v>354</v>
      </c>
      <c r="C90" s="917" t="s">
        <v>9539</v>
      </c>
      <c r="D90" s="950" t="s">
        <v>9540</v>
      </c>
      <c r="E90" s="939" t="s">
        <v>9597</v>
      </c>
      <c r="F90" s="952" t="s">
        <v>838</v>
      </c>
      <c r="G90" s="952" t="s">
        <v>9598</v>
      </c>
      <c r="H90" s="953"/>
      <c r="I90" s="917"/>
      <c r="J90" s="956"/>
      <c r="K90" s="954"/>
      <c r="L90" s="954"/>
      <c r="M90" s="957"/>
      <c r="N90" s="917"/>
    </row>
    <row r="91" spans="1:14" ht="60.5">
      <c r="A91" s="915"/>
      <c r="B91" s="958" t="s">
        <v>354</v>
      </c>
      <c r="C91" s="917" t="s">
        <v>9577</v>
      </c>
      <c r="D91" s="959" t="s">
        <v>9578</v>
      </c>
      <c r="E91" s="939" t="s">
        <v>9599</v>
      </c>
      <c r="F91" s="952" t="s">
        <v>838</v>
      </c>
      <c r="G91" s="952" t="s">
        <v>9600</v>
      </c>
      <c r="H91" s="953"/>
      <c r="I91" s="917"/>
      <c r="J91" s="956"/>
      <c r="K91" s="954"/>
      <c r="L91" s="954"/>
      <c r="M91" s="957"/>
      <c r="N91" s="917"/>
    </row>
    <row r="92" spans="1:14" ht="15.75">
      <c r="A92" s="915"/>
      <c r="B92" s="958"/>
      <c r="C92" s="917"/>
      <c r="D92" s="959"/>
      <c r="E92" s="939"/>
      <c r="F92" s="952"/>
      <c r="G92" s="952"/>
      <c r="H92" s="953"/>
      <c r="I92" s="917"/>
      <c r="J92" s="956"/>
      <c r="K92" s="954"/>
      <c r="L92" s="954"/>
      <c r="M92" s="957"/>
      <c r="N92" s="917"/>
    </row>
    <row r="93" spans="1:14" ht="15.75">
      <c r="A93" s="915"/>
      <c r="B93" s="958"/>
      <c r="C93" s="960"/>
      <c r="D93" s="952"/>
      <c r="E93" s="952"/>
      <c r="F93" s="952"/>
      <c r="G93" s="953"/>
      <c r="H93" s="953"/>
      <c r="I93" s="961"/>
      <c r="J93" s="954"/>
      <c r="K93" s="954"/>
      <c r="L93" s="954"/>
      <c r="M93" s="957"/>
      <c r="N93" s="917"/>
    </row>
    <row r="94" spans="1:14" ht="33" customHeight="1">
      <c r="A94" s="915"/>
      <c r="B94" s="935" t="s">
        <v>329</v>
      </c>
      <c r="C94" s="1749"/>
      <c r="D94" s="1749"/>
      <c r="E94" s="1749"/>
      <c r="F94" s="1749"/>
      <c r="G94" s="1749"/>
      <c r="H94" s="1749"/>
      <c r="I94" s="1749"/>
      <c r="J94" s="1749"/>
      <c r="K94" s="1749"/>
      <c r="L94" s="1749"/>
      <c r="M94" s="917"/>
      <c r="N94" s="917"/>
    </row>
    <row r="95" spans="1:14" ht="49.5" customHeight="1">
      <c r="A95" s="915"/>
      <c r="B95" s="935" t="s">
        <v>330</v>
      </c>
      <c r="C95" s="1748"/>
      <c r="D95" s="1748"/>
      <c r="E95" s="1748"/>
      <c r="F95" s="1748"/>
      <c r="G95" s="1748"/>
      <c r="H95" s="1748"/>
      <c r="I95" s="1748"/>
      <c r="J95" s="1748"/>
      <c r="K95" s="1748"/>
      <c r="L95" s="1748"/>
      <c r="M95" s="917"/>
      <c r="N95" s="917"/>
    </row>
    <row r="96" spans="1:14" ht="49.5" customHeight="1">
      <c r="A96" s="957"/>
      <c r="B96" s="935" t="s">
        <v>331</v>
      </c>
      <c r="C96" s="1748"/>
      <c r="D96" s="1748"/>
      <c r="E96" s="1748"/>
      <c r="F96" s="1748"/>
      <c r="G96" s="1748"/>
      <c r="H96" s="1748"/>
      <c r="I96" s="1748"/>
      <c r="J96" s="1748"/>
      <c r="K96" s="1748"/>
      <c r="L96" s="1748"/>
      <c r="M96" s="957"/>
      <c r="N96" s="957"/>
    </row>
  </sheetData>
  <mergeCells count="21">
    <mergeCell ref="B7:L7"/>
    <mergeCell ref="B2:L2"/>
    <mergeCell ref="B3:L3"/>
    <mergeCell ref="E4:F4"/>
    <mergeCell ref="E5:F5"/>
    <mergeCell ref="C6:L6"/>
    <mergeCell ref="D8:L8"/>
    <mergeCell ref="D9:L9"/>
    <mergeCell ref="D10:L10"/>
    <mergeCell ref="B11:L11"/>
    <mergeCell ref="E12:F12"/>
    <mergeCell ref="H12:J12"/>
    <mergeCell ref="C94:L94"/>
    <mergeCell ref="C95:L95"/>
    <mergeCell ref="C96:L96"/>
    <mergeCell ref="B13:D13"/>
    <mergeCell ref="E13:L13"/>
    <mergeCell ref="C78:L78"/>
    <mergeCell ref="B79:L79"/>
    <mergeCell ref="B80:L80"/>
    <mergeCell ref="G81:I81"/>
  </mergeCells>
  <phoneticPr fontId="39" type="noConversion"/>
  <hyperlinks>
    <hyperlink ref="A1" location="#index!A1" display="#index!A1" xr:uid="{00000000-0004-0000-1D00-000000000000}"/>
  </hyperlink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4"/>
  <dimension ref="A1:N171"/>
  <sheetViews>
    <sheetView topLeftCell="A120" workbookViewId="0">
      <selection activeCell="C153" sqref="C153"/>
    </sheetView>
  </sheetViews>
  <sheetFormatPr defaultColWidth="9" defaultRowHeight="14.55"/>
  <cols>
    <col min="1" max="1" width="4.33203125" style="899" customWidth="1"/>
    <col min="2" max="2" width="18.21875" style="899" customWidth="1"/>
    <col min="3" max="3" width="27.21875" style="899" customWidth="1"/>
    <col min="4" max="4" width="32.77734375" style="899" customWidth="1"/>
    <col min="5" max="5" width="9.6640625" style="899" customWidth="1"/>
    <col min="6" max="6" width="44" style="899" customWidth="1"/>
    <col min="7" max="7" width="68.88671875" style="899" customWidth="1"/>
    <col min="8" max="8" width="30.109375" style="899" customWidth="1"/>
    <col min="9" max="9" width="21.44140625" style="899" customWidth="1"/>
    <col min="10" max="10" width="8.77734375" style="899" customWidth="1"/>
    <col min="11" max="11" width="57.77734375" style="899" customWidth="1"/>
    <col min="12" max="12" width="12.33203125" style="899" customWidth="1"/>
    <col min="13" max="13" width="11" style="899" customWidth="1"/>
    <col min="14" max="16384" width="9" style="899"/>
  </cols>
  <sheetData>
    <row r="1" spans="1:14" ht="29.05">
      <c r="A1" s="914" t="s">
        <v>15963</v>
      </c>
      <c r="B1" s="915"/>
      <c r="C1" s="916"/>
      <c r="D1" s="916"/>
      <c r="E1" s="916"/>
      <c r="F1" s="916"/>
      <c r="G1" s="916"/>
      <c r="H1" s="916"/>
      <c r="I1" s="916"/>
      <c r="J1" s="916"/>
      <c r="K1" s="916"/>
      <c r="L1" s="916"/>
      <c r="M1" s="917"/>
      <c r="N1" s="917"/>
    </row>
    <row r="2" spans="1:14" ht="15.75">
      <c r="A2" s="915"/>
      <c r="B2" s="1758"/>
      <c r="C2" s="1758"/>
      <c r="D2" s="1758"/>
      <c r="E2" s="1758"/>
      <c r="F2" s="1758"/>
      <c r="G2" s="1758"/>
      <c r="H2" s="1758"/>
      <c r="I2" s="1758"/>
      <c r="J2" s="1758"/>
      <c r="K2" s="1758"/>
      <c r="L2" s="1758"/>
      <c r="M2" s="917"/>
      <c r="N2" s="917"/>
    </row>
    <row r="3" spans="1:14" ht="17.55">
      <c r="A3" s="915"/>
      <c r="B3" s="1753" t="s">
        <v>297</v>
      </c>
      <c r="C3" s="1753"/>
      <c r="D3" s="1753"/>
      <c r="E3" s="1753"/>
      <c r="F3" s="1753"/>
      <c r="G3" s="1753"/>
      <c r="H3" s="1753"/>
      <c r="I3" s="1753"/>
      <c r="J3" s="1753"/>
      <c r="K3" s="1753"/>
      <c r="L3" s="1753"/>
      <c r="M3" s="917"/>
      <c r="N3" s="917"/>
    </row>
    <row r="4" spans="1:14" ht="30.25">
      <c r="A4" s="915"/>
      <c r="B4" s="918" t="s">
        <v>2153</v>
      </c>
      <c r="C4" s="947" t="s">
        <v>9602</v>
      </c>
      <c r="D4" s="920" t="s">
        <v>299</v>
      </c>
      <c r="E4" s="1759" t="s">
        <v>9603</v>
      </c>
      <c r="F4" s="1759"/>
      <c r="G4" s="920" t="s">
        <v>4</v>
      </c>
      <c r="H4" s="921" t="s">
        <v>9238</v>
      </c>
      <c r="I4" s="920" t="s">
        <v>12</v>
      </c>
      <c r="J4" s="922" t="s">
        <v>23</v>
      </c>
      <c r="K4" s="920" t="s">
        <v>7</v>
      </c>
      <c r="L4" s="921" t="s">
        <v>22</v>
      </c>
      <c r="M4" s="917"/>
      <c r="N4" s="917"/>
    </row>
    <row r="5" spans="1:14" ht="30.25">
      <c r="A5" s="915"/>
      <c r="B5" s="918" t="s">
        <v>2156</v>
      </c>
      <c r="C5" s="952" t="s">
        <v>9604</v>
      </c>
      <c r="D5" s="920" t="s">
        <v>301</v>
      </c>
      <c r="E5" s="1759" t="s">
        <v>9602</v>
      </c>
      <c r="F5" s="1759"/>
      <c r="G5" s="920" t="s">
        <v>10</v>
      </c>
      <c r="H5" s="924">
        <v>45397</v>
      </c>
      <c r="I5" s="920" t="s">
        <v>6</v>
      </c>
      <c r="J5" s="925" t="s">
        <v>9337</v>
      </c>
      <c r="K5" s="918" t="s">
        <v>8</v>
      </c>
      <c r="L5" s="921"/>
      <c r="M5" s="917"/>
      <c r="N5" s="917"/>
    </row>
    <row r="6" spans="1:14" ht="15.75">
      <c r="A6" s="915"/>
      <c r="B6" s="918" t="s">
        <v>302</v>
      </c>
      <c r="C6" s="1749"/>
      <c r="D6" s="1749"/>
      <c r="E6" s="1749"/>
      <c r="F6" s="1749"/>
      <c r="G6" s="1749"/>
      <c r="H6" s="1749"/>
      <c r="I6" s="1749"/>
      <c r="J6" s="1749"/>
      <c r="K6" s="1749"/>
      <c r="L6" s="1749"/>
      <c r="M6" s="917"/>
      <c r="N6" s="917"/>
    </row>
    <row r="7" spans="1:14" ht="17.55">
      <c r="A7" s="926"/>
      <c r="B7" s="1753" t="s">
        <v>303</v>
      </c>
      <c r="C7" s="1753"/>
      <c r="D7" s="1753"/>
      <c r="E7" s="1753"/>
      <c r="F7" s="1753"/>
      <c r="G7" s="1753"/>
      <c r="H7" s="1753"/>
      <c r="I7" s="1753"/>
      <c r="J7" s="1753"/>
      <c r="K7" s="1753"/>
      <c r="L7" s="1753"/>
      <c r="M7" s="917"/>
      <c r="N7" s="917"/>
    </row>
    <row r="8" spans="1:14" ht="15.75">
      <c r="A8" s="927"/>
      <c r="B8" s="928" t="s">
        <v>304</v>
      </c>
      <c r="C8" s="929" t="s">
        <v>305</v>
      </c>
      <c r="D8" s="1755" t="s">
        <v>306</v>
      </c>
      <c r="E8" s="1755"/>
      <c r="F8" s="1755"/>
      <c r="G8" s="1755"/>
      <c r="H8" s="1755"/>
      <c r="I8" s="1755"/>
      <c r="J8" s="1755"/>
      <c r="K8" s="1755"/>
      <c r="L8" s="1755"/>
    </row>
    <row r="9" spans="1:14" ht="15.15">
      <c r="A9" s="926"/>
      <c r="B9" s="930">
        <v>45397</v>
      </c>
      <c r="C9" s="931" t="s">
        <v>9238</v>
      </c>
      <c r="D9" s="1756" t="s">
        <v>382</v>
      </c>
      <c r="E9" s="1756"/>
      <c r="F9" s="1756"/>
      <c r="G9" s="1756"/>
      <c r="H9" s="1756"/>
      <c r="I9" s="1756"/>
      <c r="J9" s="1756"/>
      <c r="K9" s="1756"/>
      <c r="L9" s="1756"/>
    </row>
    <row r="10" spans="1:14" ht="15.15">
      <c r="A10" s="926"/>
      <c r="B10" s="930"/>
      <c r="C10" s="931"/>
      <c r="D10" s="1756"/>
      <c r="E10" s="1756"/>
      <c r="F10" s="1756"/>
      <c r="G10" s="1756"/>
      <c r="H10" s="1756"/>
      <c r="I10" s="1756"/>
      <c r="J10" s="1756"/>
      <c r="K10" s="1756"/>
      <c r="L10" s="1756"/>
    </row>
    <row r="11" spans="1:14" ht="17.55">
      <c r="A11" s="915"/>
      <c r="B11" s="1753" t="s">
        <v>307</v>
      </c>
      <c r="C11" s="1753"/>
      <c r="D11" s="1753"/>
      <c r="E11" s="1753"/>
      <c r="F11" s="1753"/>
      <c r="G11" s="1753"/>
      <c r="H11" s="1753"/>
      <c r="I11" s="1753"/>
      <c r="J11" s="1753"/>
      <c r="K11" s="1753"/>
      <c r="L11" s="1753"/>
    </row>
    <row r="12" spans="1:14" ht="15.75">
      <c r="A12" s="915"/>
      <c r="B12" s="918" t="s">
        <v>308</v>
      </c>
      <c r="C12" s="953" t="s">
        <v>9602</v>
      </c>
      <c r="D12" s="918" t="s">
        <v>2156</v>
      </c>
      <c r="E12" s="1749" t="s">
        <v>9605</v>
      </c>
      <c r="F12" s="1749"/>
      <c r="G12" s="920" t="s">
        <v>302</v>
      </c>
      <c r="H12" s="1757"/>
      <c r="I12" s="1757"/>
      <c r="J12" s="1757"/>
      <c r="K12" s="932" t="s">
        <v>309</v>
      </c>
      <c r="L12" s="933" t="s">
        <v>385</v>
      </c>
    </row>
    <row r="13" spans="1:14" ht="17.55">
      <c r="A13" s="915"/>
      <c r="B13" s="1750" t="s">
        <v>310</v>
      </c>
      <c r="C13" s="1750"/>
      <c r="D13" s="1750"/>
      <c r="E13" s="1751" t="s">
        <v>311</v>
      </c>
      <c r="F13" s="1751"/>
      <c r="G13" s="1751"/>
      <c r="H13" s="1751"/>
      <c r="I13" s="1751"/>
      <c r="J13" s="1751"/>
      <c r="K13" s="1751"/>
      <c r="L13" s="1751"/>
    </row>
    <row r="14" spans="1:14" ht="31.5">
      <c r="A14" s="934"/>
      <c r="B14" s="935" t="s">
        <v>2164</v>
      </c>
      <c r="C14" s="936" t="s">
        <v>2165</v>
      </c>
      <c r="D14" s="936" t="s">
        <v>314</v>
      </c>
      <c r="E14" s="936" t="s">
        <v>315</v>
      </c>
      <c r="F14" s="936" t="s">
        <v>316</v>
      </c>
      <c r="G14" s="936" t="s">
        <v>2166</v>
      </c>
      <c r="H14" s="936" t="s">
        <v>318</v>
      </c>
      <c r="I14" s="936" t="s">
        <v>319</v>
      </c>
      <c r="J14" s="936" t="s">
        <v>320</v>
      </c>
      <c r="K14" s="936" t="s">
        <v>2167</v>
      </c>
      <c r="L14" s="936" t="s">
        <v>302</v>
      </c>
      <c r="M14" s="949"/>
      <c r="N14" s="949"/>
    </row>
    <row r="15" spans="1:14" ht="15.15">
      <c r="A15" s="937">
        <v>1</v>
      </c>
      <c r="B15" s="950" t="s">
        <v>9339</v>
      </c>
      <c r="C15" s="939" t="s">
        <v>9335</v>
      </c>
      <c r="D15" s="939" t="s">
        <v>387</v>
      </c>
      <c r="E15" s="939" t="s">
        <v>9606</v>
      </c>
      <c r="F15" s="939" t="s">
        <v>9607</v>
      </c>
      <c r="G15" s="939" t="s">
        <v>9608</v>
      </c>
      <c r="H15" s="940" t="s">
        <v>9609</v>
      </c>
      <c r="I15" s="939" t="s">
        <v>9610</v>
      </c>
      <c r="J15" s="939"/>
      <c r="K15" s="941" t="s">
        <v>9611</v>
      </c>
      <c r="L15" s="941" t="s">
        <v>394</v>
      </c>
      <c r="M15" s="915"/>
      <c r="N15" s="915"/>
    </row>
    <row r="16" spans="1:14" ht="15.15">
      <c r="A16" s="937">
        <v>2</v>
      </c>
      <c r="B16" s="950" t="s">
        <v>440</v>
      </c>
      <c r="C16" s="939" t="s">
        <v>441</v>
      </c>
      <c r="D16" s="939" t="s">
        <v>387</v>
      </c>
      <c r="E16" s="939"/>
      <c r="F16" s="939"/>
      <c r="G16" s="939"/>
      <c r="H16" s="940"/>
      <c r="I16" s="939"/>
      <c r="J16" s="939"/>
      <c r="K16" s="942" t="s">
        <v>9612</v>
      </c>
      <c r="L16" s="942" t="s">
        <v>444</v>
      </c>
      <c r="M16" s="915" t="s">
        <v>9613</v>
      </c>
      <c r="N16" s="915"/>
    </row>
    <row r="17" spans="1:14" ht="15.15">
      <c r="A17" s="937">
        <v>3</v>
      </c>
      <c r="B17" s="950" t="s">
        <v>9614</v>
      </c>
      <c r="C17" s="939" t="s">
        <v>9615</v>
      </c>
      <c r="D17" s="939" t="s">
        <v>387</v>
      </c>
      <c r="E17" s="939"/>
      <c r="F17" s="939"/>
      <c r="G17" s="939"/>
      <c r="H17" s="940"/>
      <c r="I17" s="939"/>
      <c r="J17" s="939"/>
      <c r="K17" s="962" t="s">
        <v>1810</v>
      </c>
      <c r="L17" s="942" t="s">
        <v>444</v>
      </c>
      <c r="M17" s="915"/>
      <c r="N17" s="915"/>
    </row>
    <row r="18" spans="1:14" ht="15.15">
      <c r="A18" s="937">
        <v>4</v>
      </c>
      <c r="B18" s="950" t="s">
        <v>9616</v>
      </c>
      <c r="C18" s="939" t="s">
        <v>9617</v>
      </c>
      <c r="D18" s="939" t="s">
        <v>387</v>
      </c>
      <c r="E18" s="939"/>
      <c r="F18" s="939"/>
      <c r="G18" s="939"/>
      <c r="H18" s="940"/>
      <c r="I18" s="939"/>
      <c r="J18" s="939"/>
      <c r="K18" s="962" t="s">
        <v>1810</v>
      </c>
      <c r="L18" s="942" t="s">
        <v>444</v>
      </c>
      <c r="M18" s="915"/>
      <c r="N18" s="915"/>
    </row>
    <row r="19" spans="1:14" ht="15.15">
      <c r="A19" s="937">
        <v>5</v>
      </c>
      <c r="B19" s="950" t="s">
        <v>1264</v>
      </c>
      <c r="C19" s="939" t="s">
        <v>1430</v>
      </c>
      <c r="D19" s="939" t="s">
        <v>387</v>
      </c>
      <c r="E19" s="939" t="s">
        <v>9606</v>
      </c>
      <c r="F19" s="939" t="s">
        <v>9607</v>
      </c>
      <c r="G19" s="939" t="s">
        <v>9608</v>
      </c>
      <c r="H19" s="940" t="s">
        <v>1264</v>
      </c>
      <c r="I19" s="939" t="s">
        <v>3608</v>
      </c>
      <c r="J19" s="939"/>
      <c r="K19" s="962" t="s">
        <v>1810</v>
      </c>
      <c r="L19" s="942" t="s">
        <v>394</v>
      </c>
      <c r="M19" s="941" t="s">
        <v>9012</v>
      </c>
      <c r="N19" s="915"/>
    </row>
    <row r="20" spans="1:14" ht="15.15">
      <c r="A20" s="937">
        <v>6</v>
      </c>
      <c r="B20" s="950" t="s">
        <v>1702</v>
      </c>
      <c r="C20" s="963" t="s">
        <v>1511</v>
      </c>
      <c r="D20" s="939" t="s">
        <v>387</v>
      </c>
      <c r="E20" s="939" t="s">
        <v>9606</v>
      </c>
      <c r="F20" s="939" t="s">
        <v>9607</v>
      </c>
      <c r="G20" s="939" t="s">
        <v>9608</v>
      </c>
      <c r="H20" s="940" t="s">
        <v>1702</v>
      </c>
      <c r="I20" s="939" t="s">
        <v>1511</v>
      </c>
      <c r="J20" s="939"/>
      <c r="K20" s="941" t="s">
        <v>8465</v>
      </c>
      <c r="L20" s="942" t="s">
        <v>394</v>
      </c>
      <c r="M20" s="915"/>
      <c r="N20" s="915"/>
    </row>
    <row r="21" spans="1:14" ht="15.15">
      <c r="A21" s="937">
        <v>7</v>
      </c>
      <c r="B21" s="950" t="s">
        <v>1259</v>
      </c>
      <c r="C21" s="964" t="s">
        <v>1429</v>
      </c>
      <c r="D21" s="939" t="s">
        <v>387</v>
      </c>
      <c r="E21" s="939" t="s">
        <v>7151</v>
      </c>
      <c r="F21" s="939" t="s">
        <v>9618</v>
      </c>
      <c r="G21" s="939" t="s">
        <v>9619</v>
      </c>
      <c r="H21" s="940" t="s">
        <v>1259</v>
      </c>
      <c r="I21" s="939" t="s">
        <v>7168</v>
      </c>
      <c r="J21" s="939"/>
      <c r="K21" s="939" t="s">
        <v>9620</v>
      </c>
      <c r="L21" s="942" t="s">
        <v>394</v>
      </c>
      <c r="M21" s="915"/>
      <c r="N21" s="915"/>
    </row>
    <row r="22" spans="1:14" ht="15.15">
      <c r="A22" s="937">
        <v>8</v>
      </c>
      <c r="B22" s="950" t="s">
        <v>9621</v>
      </c>
      <c r="C22" s="939" t="s">
        <v>9622</v>
      </c>
      <c r="D22" s="939" t="s">
        <v>387</v>
      </c>
      <c r="E22" s="939" t="s">
        <v>352</v>
      </c>
      <c r="F22" s="939" t="s">
        <v>9623</v>
      </c>
      <c r="G22" s="939" t="s">
        <v>9624</v>
      </c>
      <c r="H22" s="940" t="s">
        <v>9625</v>
      </c>
      <c r="I22" s="939" t="s">
        <v>9626</v>
      </c>
      <c r="J22" s="939"/>
      <c r="K22" s="939" t="s">
        <v>9627</v>
      </c>
      <c r="L22" s="942" t="s">
        <v>394</v>
      </c>
      <c r="M22" s="915"/>
      <c r="N22" s="915"/>
    </row>
    <row r="23" spans="1:14" ht="15.15">
      <c r="A23" s="937">
        <v>9</v>
      </c>
      <c r="B23" s="950" t="s">
        <v>9365</v>
      </c>
      <c r="C23" s="939" t="s">
        <v>9366</v>
      </c>
      <c r="D23" s="939" t="s">
        <v>56</v>
      </c>
      <c r="E23" s="939" t="s">
        <v>9606</v>
      </c>
      <c r="F23" s="939" t="s">
        <v>9607</v>
      </c>
      <c r="G23" s="939" t="s">
        <v>9608</v>
      </c>
      <c r="H23" s="940" t="s">
        <v>9365</v>
      </c>
      <c r="I23" s="939" t="s">
        <v>9367</v>
      </c>
      <c r="J23" s="939"/>
      <c r="K23" s="939" t="s">
        <v>2990</v>
      </c>
      <c r="L23" s="942" t="s">
        <v>394</v>
      </c>
      <c r="M23" s="941" t="s">
        <v>9430</v>
      </c>
      <c r="N23" s="915"/>
    </row>
    <row r="24" spans="1:14" ht="15.15">
      <c r="A24" s="937">
        <v>10</v>
      </c>
      <c r="B24" s="950" t="s">
        <v>9369</v>
      </c>
      <c r="C24" s="939" t="s">
        <v>9370</v>
      </c>
      <c r="D24" s="939" t="s">
        <v>56</v>
      </c>
      <c r="E24" s="939" t="s">
        <v>9606</v>
      </c>
      <c r="F24" s="939" t="s">
        <v>9607</v>
      </c>
      <c r="G24" s="939" t="s">
        <v>9608</v>
      </c>
      <c r="H24" s="940" t="s">
        <v>9369</v>
      </c>
      <c r="I24" s="939" t="s">
        <v>9371</v>
      </c>
      <c r="J24" s="939"/>
      <c r="K24" s="939" t="s">
        <v>2990</v>
      </c>
      <c r="L24" s="942" t="s">
        <v>394</v>
      </c>
      <c r="M24" s="941" t="s">
        <v>9628</v>
      </c>
      <c r="N24" s="915"/>
    </row>
    <row r="25" spans="1:14" ht="15.15">
      <c r="A25" s="937">
        <v>11</v>
      </c>
      <c r="B25" s="950" t="s">
        <v>9373</v>
      </c>
      <c r="C25" s="939" t="s">
        <v>9374</v>
      </c>
      <c r="D25" s="939" t="s">
        <v>56</v>
      </c>
      <c r="E25" s="939" t="s">
        <v>9606</v>
      </c>
      <c r="F25" s="939" t="s">
        <v>9607</v>
      </c>
      <c r="G25" s="939" t="s">
        <v>9608</v>
      </c>
      <c r="H25" s="940" t="s">
        <v>9373</v>
      </c>
      <c r="I25" s="939" t="s">
        <v>9375</v>
      </c>
      <c r="J25" s="939"/>
      <c r="K25" s="941" t="s">
        <v>9629</v>
      </c>
      <c r="L25" s="942" t="s">
        <v>394</v>
      </c>
      <c r="M25" s="915"/>
      <c r="N25" s="915"/>
    </row>
    <row r="26" spans="1:14" ht="15.15">
      <c r="A26" s="937">
        <v>12</v>
      </c>
      <c r="B26" s="950" t="s">
        <v>9394</v>
      </c>
      <c r="C26" s="939" t="s">
        <v>9395</v>
      </c>
      <c r="D26" s="939" t="s">
        <v>387</v>
      </c>
      <c r="E26" s="939" t="s">
        <v>9606</v>
      </c>
      <c r="F26" s="939" t="s">
        <v>9607</v>
      </c>
      <c r="G26" s="939" t="s">
        <v>9608</v>
      </c>
      <c r="H26" s="940" t="s">
        <v>9396</v>
      </c>
      <c r="I26" s="939" t="s">
        <v>9397</v>
      </c>
      <c r="J26" s="939"/>
      <c r="K26" s="962" t="s">
        <v>1810</v>
      </c>
      <c r="L26" s="942" t="s">
        <v>394</v>
      </c>
      <c r="M26" s="941" t="s">
        <v>9630</v>
      </c>
      <c r="N26" s="915"/>
    </row>
    <row r="27" spans="1:14" ht="15.15">
      <c r="A27" s="937">
        <v>13</v>
      </c>
      <c r="B27" s="950" t="s">
        <v>4545</v>
      </c>
      <c r="C27" s="939" t="s">
        <v>9404</v>
      </c>
      <c r="D27" s="939" t="s">
        <v>387</v>
      </c>
      <c r="E27" s="939" t="s">
        <v>9606</v>
      </c>
      <c r="F27" s="939" t="s">
        <v>9607</v>
      </c>
      <c r="G27" s="939" t="s">
        <v>9631</v>
      </c>
      <c r="H27" s="940" t="s">
        <v>1707</v>
      </c>
      <c r="I27" s="939" t="s">
        <v>1920</v>
      </c>
      <c r="J27" s="939"/>
      <c r="K27" s="962" t="s">
        <v>1810</v>
      </c>
      <c r="L27" s="942" t="s">
        <v>394</v>
      </c>
      <c r="M27" s="941" t="s">
        <v>9632</v>
      </c>
      <c r="N27" s="915"/>
    </row>
    <row r="28" spans="1:14" ht="15.15">
      <c r="A28" s="937">
        <v>14</v>
      </c>
      <c r="B28" s="950" t="s">
        <v>9420</v>
      </c>
      <c r="C28" s="939" t="s">
        <v>9421</v>
      </c>
      <c r="D28" s="939" t="s">
        <v>387</v>
      </c>
      <c r="E28" s="939" t="s">
        <v>9606</v>
      </c>
      <c r="F28" s="939" t="s">
        <v>9607</v>
      </c>
      <c r="G28" s="939" t="s">
        <v>9631</v>
      </c>
      <c r="H28" s="940" t="s">
        <v>9633</v>
      </c>
      <c r="I28" s="939" t="s">
        <v>9423</v>
      </c>
      <c r="J28" s="939"/>
      <c r="K28" s="941" t="s">
        <v>9424</v>
      </c>
      <c r="L28" s="942" t="s">
        <v>394</v>
      </c>
      <c r="M28" s="915"/>
      <c r="N28" s="915"/>
    </row>
    <row r="29" spans="1:14" ht="15.15">
      <c r="A29" s="937">
        <v>15</v>
      </c>
      <c r="B29" s="950" t="s">
        <v>9431</v>
      </c>
      <c r="C29" s="939" t="s">
        <v>9432</v>
      </c>
      <c r="D29" s="939" t="s">
        <v>387</v>
      </c>
      <c r="E29" s="939" t="s">
        <v>9606</v>
      </c>
      <c r="F29" s="939" t="s">
        <v>9607</v>
      </c>
      <c r="G29" s="939" t="s">
        <v>9608</v>
      </c>
      <c r="H29" s="940" t="s">
        <v>9433</v>
      </c>
      <c r="I29" s="939" t="s">
        <v>9434</v>
      </c>
      <c r="J29" s="939"/>
      <c r="K29" s="941" t="s">
        <v>9435</v>
      </c>
      <c r="L29" s="942" t="s">
        <v>394</v>
      </c>
      <c r="M29" s="915"/>
      <c r="N29" s="915"/>
    </row>
    <row r="30" spans="1:14" ht="15.15">
      <c r="A30" s="937">
        <v>16</v>
      </c>
      <c r="B30" s="950" t="s">
        <v>9537</v>
      </c>
      <c r="C30" s="939" t="s">
        <v>9538</v>
      </c>
      <c r="D30" s="939" t="s">
        <v>387</v>
      </c>
      <c r="E30" s="939" t="s">
        <v>9606</v>
      </c>
      <c r="F30" s="939" t="s">
        <v>9607</v>
      </c>
      <c r="G30" s="939" t="s">
        <v>9608</v>
      </c>
      <c r="H30" s="940" t="s">
        <v>9541</v>
      </c>
      <c r="I30" s="939" t="s">
        <v>9542</v>
      </c>
      <c r="J30" s="939"/>
      <c r="K30" s="941" t="s">
        <v>9634</v>
      </c>
      <c r="L30" s="942" t="s">
        <v>394</v>
      </c>
      <c r="M30" s="915"/>
      <c r="N30" s="915"/>
    </row>
    <row r="31" spans="1:14" ht="15.15">
      <c r="A31" s="937">
        <v>17</v>
      </c>
      <c r="B31" s="950" t="s">
        <v>33</v>
      </c>
      <c r="C31" s="939" t="s">
        <v>59</v>
      </c>
      <c r="D31" s="939" t="s">
        <v>387</v>
      </c>
      <c r="E31" s="939" t="s">
        <v>9606</v>
      </c>
      <c r="F31" s="939" t="s">
        <v>9607</v>
      </c>
      <c r="G31" s="939" t="s">
        <v>9608</v>
      </c>
      <c r="H31" s="940" t="s">
        <v>33</v>
      </c>
      <c r="I31" s="939" t="s">
        <v>9573</v>
      </c>
      <c r="J31" s="939"/>
      <c r="K31" s="941" t="s">
        <v>9635</v>
      </c>
      <c r="L31" s="942" t="s">
        <v>394</v>
      </c>
      <c r="M31" s="915"/>
      <c r="N31" s="915"/>
    </row>
    <row r="32" spans="1:14" ht="15.15">
      <c r="A32" s="937">
        <v>18</v>
      </c>
      <c r="B32" s="950" t="s">
        <v>9636</v>
      </c>
      <c r="C32" s="939" t="s">
        <v>9637</v>
      </c>
      <c r="D32" s="939" t="s">
        <v>387</v>
      </c>
      <c r="E32" s="939" t="s">
        <v>9606</v>
      </c>
      <c r="F32" s="939" t="s">
        <v>9607</v>
      </c>
      <c r="G32" s="939" t="s">
        <v>9608</v>
      </c>
      <c r="H32" s="940" t="s">
        <v>9636</v>
      </c>
      <c r="I32" s="939" t="s">
        <v>9638</v>
      </c>
      <c r="J32" s="939"/>
      <c r="K32" s="941" t="s">
        <v>9639</v>
      </c>
      <c r="L32" s="942" t="s">
        <v>394</v>
      </c>
      <c r="M32" s="915"/>
      <c r="N32" s="915"/>
    </row>
    <row r="33" spans="1:14" ht="15.15">
      <c r="A33" s="937">
        <v>19</v>
      </c>
      <c r="B33" s="950" t="s">
        <v>9640</v>
      </c>
      <c r="C33" s="939" t="s">
        <v>9342</v>
      </c>
      <c r="D33" s="939" t="s">
        <v>387</v>
      </c>
      <c r="E33" s="939" t="s">
        <v>9606</v>
      </c>
      <c r="F33" s="939" t="s">
        <v>9607</v>
      </c>
      <c r="G33" s="939" t="s">
        <v>9608</v>
      </c>
      <c r="H33" s="940" t="s">
        <v>9640</v>
      </c>
      <c r="I33" s="939" t="s">
        <v>9641</v>
      </c>
      <c r="J33" s="939"/>
      <c r="K33" s="941" t="s">
        <v>9642</v>
      </c>
      <c r="L33" s="942" t="s">
        <v>394</v>
      </c>
      <c r="M33" s="915"/>
      <c r="N33" s="915"/>
    </row>
    <row r="34" spans="1:14" ht="15.15">
      <c r="A34" s="937">
        <v>20</v>
      </c>
      <c r="B34" s="950" t="s">
        <v>9643</v>
      </c>
      <c r="C34" s="939" t="s">
        <v>9644</v>
      </c>
      <c r="D34" s="939" t="s">
        <v>387</v>
      </c>
      <c r="E34" s="939" t="s">
        <v>9606</v>
      </c>
      <c r="F34" s="939" t="s">
        <v>9607</v>
      </c>
      <c r="G34" s="939" t="s">
        <v>9608</v>
      </c>
      <c r="H34" s="940" t="s">
        <v>7388</v>
      </c>
      <c r="I34" s="939" t="s">
        <v>7582</v>
      </c>
      <c r="J34" s="939"/>
      <c r="K34" s="941" t="s">
        <v>8858</v>
      </c>
      <c r="L34" s="942" t="s">
        <v>394</v>
      </c>
      <c r="M34" s="915"/>
      <c r="N34" s="915"/>
    </row>
    <row r="35" spans="1:14" ht="15.15">
      <c r="A35" s="937">
        <v>21</v>
      </c>
      <c r="B35" s="950" t="s">
        <v>7394</v>
      </c>
      <c r="C35" s="939" t="s">
        <v>7907</v>
      </c>
      <c r="D35" s="939" t="s">
        <v>387</v>
      </c>
      <c r="E35" s="939" t="s">
        <v>9606</v>
      </c>
      <c r="F35" s="939" t="s">
        <v>9607</v>
      </c>
      <c r="G35" s="939" t="s">
        <v>9608</v>
      </c>
      <c r="H35" s="940" t="s">
        <v>7394</v>
      </c>
      <c r="I35" s="939" t="s">
        <v>9645</v>
      </c>
      <c r="J35" s="939"/>
      <c r="K35" s="941" t="s">
        <v>8857</v>
      </c>
      <c r="L35" s="942" t="s">
        <v>394</v>
      </c>
      <c r="M35" s="915"/>
      <c r="N35" s="915"/>
    </row>
    <row r="36" spans="1:14" ht="15.15">
      <c r="A36" s="937">
        <v>22</v>
      </c>
      <c r="B36" s="950" t="s">
        <v>9646</v>
      </c>
      <c r="C36" s="939" t="s">
        <v>9647</v>
      </c>
      <c r="D36" s="939" t="s">
        <v>387</v>
      </c>
      <c r="E36" s="939" t="s">
        <v>9606</v>
      </c>
      <c r="F36" s="939" t="s">
        <v>9607</v>
      </c>
      <c r="G36" s="939" t="s">
        <v>9608</v>
      </c>
      <c r="H36" s="940" t="s">
        <v>9648</v>
      </c>
      <c r="I36" s="939" t="s">
        <v>9649</v>
      </c>
      <c r="J36" s="939"/>
      <c r="K36" s="941" t="s">
        <v>9650</v>
      </c>
      <c r="L36" s="942" t="s">
        <v>394</v>
      </c>
      <c r="M36" s="915"/>
      <c r="N36" s="915"/>
    </row>
    <row r="37" spans="1:14" ht="15.15">
      <c r="A37" s="937">
        <v>23</v>
      </c>
      <c r="B37" s="950" t="s">
        <v>9651</v>
      </c>
      <c r="C37" s="939" t="s">
        <v>9652</v>
      </c>
      <c r="D37" s="939" t="s">
        <v>387</v>
      </c>
      <c r="E37" s="939" t="s">
        <v>9606</v>
      </c>
      <c r="F37" s="939" t="s">
        <v>9607</v>
      </c>
      <c r="G37" s="939" t="s">
        <v>9608</v>
      </c>
      <c r="H37" s="940" t="s">
        <v>9653</v>
      </c>
      <c r="I37" s="939" t="s">
        <v>9654</v>
      </c>
      <c r="J37" s="939"/>
      <c r="K37" s="941" t="s">
        <v>9655</v>
      </c>
      <c r="L37" s="942" t="s">
        <v>394</v>
      </c>
      <c r="M37" s="915"/>
      <c r="N37" s="915"/>
    </row>
    <row r="38" spans="1:14" ht="15.15">
      <c r="A38" s="937">
        <v>24</v>
      </c>
      <c r="B38" s="950" t="s">
        <v>9656</v>
      </c>
      <c r="C38" s="939" t="s">
        <v>9657</v>
      </c>
      <c r="D38" s="939" t="s">
        <v>387</v>
      </c>
      <c r="E38" s="939" t="s">
        <v>9606</v>
      </c>
      <c r="F38" s="939" t="s">
        <v>9607</v>
      </c>
      <c r="G38" s="939" t="s">
        <v>9608</v>
      </c>
      <c r="H38" s="940" t="s">
        <v>9658</v>
      </c>
      <c r="I38" s="939" t="s">
        <v>9659</v>
      </c>
      <c r="J38" s="939"/>
      <c r="K38" s="941" t="s">
        <v>9660</v>
      </c>
      <c r="L38" s="942" t="s">
        <v>394</v>
      </c>
      <c r="M38" s="915"/>
      <c r="N38" s="915"/>
    </row>
    <row r="39" spans="1:14" ht="15.15">
      <c r="A39" s="937">
        <v>25</v>
      </c>
      <c r="B39" s="950" t="s">
        <v>9661</v>
      </c>
      <c r="C39" s="939" t="s">
        <v>9662</v>
      </c>
      <c r="D39" s="939" t="s">
        <v>387</v>
      </c>
      <c r="E39" s="939" t="s">
        <v>9606</v>
      </c>
      <c r="F39" s="939" t="s">
        <v>9607</v>
      </c>
      <c r="G39" s="939" t="s">
        <v>9608</v>
      </c>
      <c r="H39" s="940" t="s">
        <v>9663</v>
      </c>
      <c r="I39" s="939" t="s">
        <v>9664</v>
      </c>
      <c r="J39" s="939"/>
      <c r="K39" s="941" t="s">
        <v>9665</v>
      </c>
      <c r="L39" s="942" t="s">
        <v>394</v>
      </c>
      <c r="M39" s="915"/>
      <c r="N39" s="915"/>
    </row>
    <row r="40" spans="1:14" ht="15.15">
      <c r="A40" s="937">
        <v>26</v>
      </c>
      <c r="B40" s="950" t="s">
        <v>9666</v>
      </c>
      <c r="C40" s="939" t="s">
        <v>9667</v>
      </c>
      <c r="D40" s="939" t="s">
        <v>387</v>
      </c>
      <c r="E40" s="939" t="s">
        <v>9606</v>
      </c>
      <c r="F40" s="939" t="s">
        <v>9607</v>
      </c>
      <c r="G40" s="939" t="s">
        <v>9608</v>
      </c>
      <c r="H40" s="940" t="s">
        <v>9668</v>
      </c>
      <c r="I40" s="939" t="s">
        <v>9669</v>
      </c>
      <c r="J40" s="939"/>
      <c r="K40" s="941" t="s">
        <v>9670</v>
      </c>
      <c r="L40" s="942" t="s">
        <v>394</v>
      </c>
      <c r="M40" s="915"/>
      <c r="N40" s="915"/>
    </row>
    <row r="41" spans="1:14" ht="15.15">
      <c r="A41" s="937">
        <v>27</v>
      </c>
      <c r="B41" s="950" t="s">
        <v>2860</v>
      </c>
      <c r="C41" s="939" t="s">
        <v>9671</v>
      </c>
      <c r="D41" s="939" t="s">
        <v>387</v>
      </c>
      <c r="E41" s="939" t="s">
        <v>9606</v>
      </c>
      <c r="F41" s="939" t="s">
        <v>9607</v>
      </c>
      <c r="G41" s="939" t="s">
        <v>9608</v>
      </c>
      <c r="H41" s="940" t="s">
        <v>9672</v>
      </c>
      <c r="I41" s="939" t="s">
        <v>9673</v>
      </c>
      <c r="J41" s="939"/>
      <c r="K41" s="941" t="s">
        <v>9674</v>
      </c>
      <c r="L41" s="942" t="s">
        <v>394</v>
      </c>
      <c r="M41" s="915"/>
      <c r="N41" s="915"/>
    </row>
    <row r="42" spans="1:14" ht="75.650000000000006">
      <c r="A42" s="937">
        <v>28</v>
      </c>
      <c r="B42" s="950" t="s">
        <v>9675</v>
      </c>
      <c r="C42" s="939" t="s">
        <v>9676</v>
      </c>
      <c r="D42" s="939" t="s">
        <v>387</v>
      </c>
      <c r="E42" s="939" t="s">
        <v>9606</v>
      </c>
      <c r="F42" s="939" t="s">
        <v>9607</v>
      </c>
      <c r="G42" s="939" t="s">
        <v>9608</v>
      </c>
      <c r="H42" s="940" t="s">
        <v>9677</v>
      </c>
      <c r="I42" s="939" t="s">
        <v>9678</v>
      </c>
      <c r="J42" s="939"/>
      <c r="K42" s="952" t="s">
        <v>9679</v>
      </c>
      <c r="L42" s="942" t="s">
        <v>9680</v>
      </c>
      <c r="M42" s="915"/>
      <c r="N42" s="915"/>
    </row>
    <row r="43" spans="1:14" ht="15.15">
      <c r="A43" s="937">
        <v>29</v>
      </c>
      <c r="B43" s="943" t="s">
        <v>9681</v>
      </c>
      <c r="C43" s="943" t="s">
        <v>9682</v>
      </c>
      <c r="D43" s="939" t="s">
        <v>387</v>
      </c>
      <c r="E43" s="939"/>
      <c r="F43" s="939"/>
      <c r="G43" s="939"/>
      <c r="H43" s="940"/>
      <c r="I43" s="939"/>
      <c r="J43" s="939"/>
      <c r="K43" s="944" t="s">
        <v>1810</v>
      </c>
      <c r="L43" s="942" t="s">
        <v>444</v>
      </c>
      <c r="M43" s="915" t="s">
        <v>9683</v>
      </c>
      <c r="N43" s="915"/>
    </row>
    <row r="44" spans="1:14" ht="15.15">
      <c r="A44" s="937">
        <v>30</v>
      </c>
      <c r="B44" s="950" t="s">
        <v>9684</v>
      </c>
      <c r="C44" s="939" t="s">
        <v>9685</v>
      </c>
      <c r="D44" s="939" t="s">
        <v>387</v>
      </c>
      <c r="E44" s="939" t="s">
        <v>9606</v>
      </c>
      <c r="F44" s="939" t="s">
        <v>9607</v>
      </c>
      <c r="G44" s="939" t="s">
        <v>9608</v>
      </c>
      <c r="H44" s="940" t="s">
        <v>9684</v>
      </c>
      <c r="I44" s="939" t="s">
        <v>9686</v>
      </c>
      <c r="J44" s="939"/>
      <c r="K44" s="941" t="s">
        <v>9687</v>
      </c>
      <c r="L44" s="942" t="s">
        <v>394</v>
      </c>
      <c r="M44" s="915"/>
      <c r="N44" s="915"/>
    </row>
    <row r="45" spans="1:14" ht="15.15">
      <c r="A45" s="937">
        <v>31</v>
      </c>
      <c r="B45" s="950" t="s">
        <v>9688</v>
      </c>
      <c r="C45" s="939" t="s">
        <v>9689</v>
      </c>
      <c r="D45" s="939" t="s">
        <v>387</v>
      </c>
      <c r="E45" s="939" t="s">
        <v>9606</v>
      </c>
      <c r="F45" s="939" t="s">
        <v>9607</v>
      </c>
      <c r="G45" s="939" t="s">
        <v>9608</v>
      </c>
      <c r="H45" s="940" t="s">
        <v>9690</v>
      </c>
      <c r="I45" s="939" t="s">
        <v>9691</v>
      </c>
      <c r="J45" s="939"/>
      <c r="K45" s="941" t="s">
        <v>9692</v>
      </c>
      <c r="L45" s="942" t="s">
        <v>394</v>
      </c>
      <c r="M45" s="915"/>
      <c r="N45" s="915"/>
    </row>
    <row r="46" spans="1:14" ht="15.75">
      <c r="A46" s="937">
        <v>32</v>
      </c>
      <c r="B46" s="965" t="s">
        <v>9693</v>
      </c>
      <c r="C46" s="939" t="s">
        <v>9694</v>
      </c>
      <c r="D46" s="939" t="s">
        <v>56</v>
      </c>
      <c r="E46" s="939" t="s">
        <v>9606</v>
      </c>
      <c r="F46" s="939" t="s">
        <v>9607</v>
      </c>
      <c r="G46" s="939" t="s">
        <v>9608</v>
      </c>
      <c r="H46" s="940" t="s">
        <v>9695</v>
      </c>
      <c r="I46" s="939" t="s">
        <v>9696</v>
      </c>
      <c r="J46" s="939"/>
      <c r="K46" s="941" t="s">
        <v>9697</v>
      </c>
      <c r="L46" s="942" t="s">
        <v>394</v>
      </c>
      <c r="M46" s="915"/>
      <c r="N46" s="915"/>
    </row>
    <row r="47" spans="1:14" ht="15.15">
      <c r="A47" s="937">
        <v>33</v>
      </c>
      <c r="B47" s="950" t="s">
        <v>9698</v>
      </c>
      <c r="C47" s="939" t="s">
        <v>9699</v>
      </c>
      <c r="D47" s="939" t="s">
        <v>56</v>
      </c>
      <c r="E47" s="939" t="s">
        <v>9606</v>
      </c>
      <c r="F47" s="939" t="s">
        <v>9607</v>
      </c>
      <c r="G47" s="939" t="s">
        <v>9608</v>
      </c>
      <c r="H47" s="940" t="s">
        <v>9698</v>
      </c>
      <c r="I47" s="939" t="s">
        <v>9700</v>
      </c>
      <c r="J47" s="939"/>
      <c r="K47" s="941" t="s">
        <v>9701</v>
      </c>
      <c r="L47" s="942" t="s">
        <v>394</v>
      </c>
      <c r="M47" s="915"/>
      <c r="N47" s="915"/>
    </row>
    <row r="48" spans="1:14" ht="15.15">
      <c r="A48" s="937">
        <v>34</v>
      </c>
      <c r="B48" s="950" t="s">
        <v>9702</v>
      </c>
      <c r="C48" s="939" t="s">
        <v>9703</v>
      </c>
      <c r="D48" s="939" t="s">
        <v>56</v>
      </c>
      <c r="E48" s="939" t="s">
        <v>9606</v>
      </c>
      <c r="F48" s="939" t="s">
        <v>9607</v>
      </c>
      <c r="G48" s="939" t="s">
        <v>9608</v>
      </c>
      <c r="H48" s="940" t="s">
        <v>9702</v>
      </c>
      <c r="I48" s="939" t="s">
        <v>9704</v>
      </c>
      <c r="J48" s="939"/>
      <c r="K48" s="941" t="s">
        <v>9705</v>
      </c>
      <c r="L48" s="942" t="s">
        <v>394</v>
      </c>
      <c r="M48" s="915"/>
      <c r="N48" s="915"/>
    </row>
    <row r="49" spans="1:14" ht="15.15">
      <c r="A49" s="937">
        <v>35</v>
      </c>
      <c r="B49" s="950" t="s">
        <v>9706</v>
      </c>
      <c r="C49" s="939" t="s">
        <v>9707</v>
      </c>
      <c r="D49" s="939" t="s">
        <v>56</v>
      </c>
      <c r="E49" s="939" t="s">
        <v>9606</v>
      </c>
      <c r="F49" s="939" t="s">
        <v>9607</v>
      </c>
      <c r="G49" s="939" t="s">
        <v>9608</v>
      </c>
      <c r="H49" s="940" t="s">
        <v>9706</v>
      </c>
      <c r="I49" s="939" t="s">
        <v>9708</v>
      </c>
      <c r="J49" s="939"/>
      <c r="K49" s="939" t="s">
        <v>2990</v>
      </c>
      <c r="L49" s="942" t="s">
        <v>394</v>
      </c>
      <c r="M49" s="941" t="s">
        <v>9709</v>
      </c>
      <c r="N49" s="915"/>
    </row>
    <row r="50" spans="1:14" ht="15.15">
      <c r="A50" s="937">
        <v>36</v>
      </c>
      <c r="B50" s="950" t="s">
        <v>9710</v>
      </c>
      <c r="C50" s="939" t="s">
        <v>9711</v>
      </c>
      <c r="D50" s="939" t="s">
        <v>56</v>
      </c>
      <c r="E50" s="939" t="s">
        <v>9606</v>
      </c>
      <c r="F50" s="939" t="s">
        <v>9607</v>
      </c>
      <c r="G50" s="939" t="s">
        <v>9608</v>
      </c>
      <c r="H50" s="940" t="s">
        <v>9710</v>
      </c>
      <c r="I50" s="939" t="s">
        <v>9712</v>
      </c>
      <c r="J50" s="939"/>
      <c r="K50" s="941" t="s">
        <v>9713</v>
      </c>
      <c r="L50" s="942" t="s">
        <v>394</v>
      </c>
      <c r="M50" s="915"/>
      <c r="N50" s="915"/>
    </row>
    <row r="51" spans="1:14" ht="15.75">
      <c r="A51" s="937">
        <v>37</v>
      </c>
      <c r="B51" s="965" t="s">
        <v>9714</v>
      </c>
      <c r="C51" s="939" t="s">
        <v>9715</v>
      </c>
      <c r="D51" s="939" t="s">
        <v>56</v>
      </c>
      <c r="E51" s="939" t="s">
        <v>9606</v>
      </c>
      <c r="F51" s="939" t="s">
        <v>9607</v>
      </c>
      <c r="G51" s="939" t="s">
        <v>9608</v>
      </c>
      <c r="H51" s="940" t="s">
        <v>9714</v>
      </c>
      <c r="I51" s="939" t="s">
        <v>9716</v>
      </c>
      <c r="J51" s="939"/>
      <c r="K51" s="941" t="s">
        <v>9717</v>
      </c>
      <c r="L51" s="942" t="s">
        <v>394</v>
      </c>
      <c r="M51" s="915"/>
      <c r="N51" s="915"/>
    </row>
    <row r="52" spans="1:14" ht="15.15">
      <c r="A52" s="937">
        <v>38</v>
      </c>
      <c r="B52" s="950" t="s">
        <v>9718</v>
      </c>
      <c r="C52" s="939" t="s">
        <v>9719</v>
      </c>
      <c r="D52" s="939" t="s">
        <v>387</v>
      </c>
      <c r="E52" s="939" t="s">
        <v>352</v>
      </c>
      <c r="F52" s="939" t="s">
        <v>9720</v>
      </c>
      <c r="G52" s="939" t="s">
        <v>9721</v>
      </c>
      <c r="H52" s="940" t="s">
        <v>9722</v>
      </c>
      <c r="I52" s="939" t="s">
        <v>9723</v>
      </c>
      <c r="J52" s="939"/>
      <c r="K52" s="939" t="s">
        <v>9724</v>
      </c>
      <c r="L52" s="942" t="s">
        <v>394</v>
      </c>
      <c r="M52" s="915"/>
      <c r="N52" s="915"/>
    </row>
    <row r="53" spans="1:14" ht="15.15">
      <c r="A53" s="937">
        <v>39</v>
      </c>
      <c r="B53" s="950" t="s">
        <v>9725</v>
      </c>
      <c r="C53" s="939" t="s">
        <v>9726</v>
      </c>
      <c r="D53" s="939" t="s">
        <v>387</v>
      </c>
      <c r="E53" s="939" t="s">
        <v>9606</v>
      </c>
      <c r="F53" s="939" t="s">
        <v>9607</v>
      </c>
      <c r="G53" s="939" t="s">
        <v>9608</v>
      </c>
      <c r="H53" s="940" t="s">
        <v>9727</v>
      </c>
      <c r="I53" s="939" t="s">
        <v>9728</v>
      </c>
      <c r="J53" s="939"/>
      <c r="K53" s="941" t="s">
        <v>9729</v>
      </c>
      <c r="L53" s="942" t="s">
        <v>394</v>
      </c>
      <c r="M53" s="915"/>
      <c r="N53" s="915"/>
    </row>
    <row r="54" spans="1:14" ht="15.15">
      <c r="A54" s="937">
        <v>40</v>
      </c>
      <c r="B54" s="950" t="s">
        <v>9730</v>
      </c>
      <c r="C54" s="939" t="s">
        <v>9731</v>
      </c>
      <c r="D54" s="939" t="s">
        <v>387</v>
      </c>
      <c r="E54" s="939" t="s">
        <v>9606</v>
      </c>
      <c r="F54" s="939" t="s">
        <v>9607</v>
      </c>
      <c r="G54" s="939" t="s">
        <v>9608</v>
      </c>
      <c r="H54" s="940" t="s">
        <v>9732</v>
      </c>
      <c r="I54" s="939" t="s">
        <v>9733</v>
      </c>
      <c r="J54" s="939"/>
      <c r="K54" s="941" t="s">
        <v>9734</v>
      </c>
      <c r="L54" s="942" t="s">
        <v>394</v>
      </c>
      <c r="M54" s="915"/>
      <c r="N54" s="915"/>
    </row>
    <row r="55" spans="1:14" ht="15.15">
      <c r="A55" s="937">
        <v>41</v>
      </c>
      <c r="B55" s="950" t="s">
        <v>9735</v>
      </c>
      <c r="C55" s="939" t="s">
        <v>9736</v>
      </c>
      <c r="D55" s="939" t="s">
        <v>387</v>
      </c>
      <c r="E55" s="939" t="s">
        <v>9606</v>
      </c>
      <c r="F55" s="939" t="s">
        <v>9607</v>
      </c>
      <c r="G55" s="939" t="s">
        <v>9608</v>
      </c>
      <c r="H55" s="940" t="s">
        <v>9737</v>
      </c>
      <c r="I55" s="939" t="s">
        <v>9738</v>
      </c>
      <c r="J55" s="939"/>
      <c r="K55" s="941" t="s">
        <v>9739</v>
      </c>
      <c r="L55" s="942" t="s">
        <v>394</v>
      </c>
      <c r="M55" s="915"/>
      <c r="N55" s="915"/>
    </row>
    <row r="56" spans="1:14" ht="15.15">
      <c r="A56" s="937">
        <v>42</v>
      </c>
      <c r="B56" s="950" t="s">
        <v>9740</v>
      </c>
      <c r="C56" s="939" t="s">
        <v>9741</v>
      </c>
      <c r="D56" s="939" t="s">
        <v>387</v>
      </c>
      <c r="E56" s="939" t="s">
        <v>9606</v>
      </c>
      <c r="F56" s="939" t="s">
        <v>9607</v>
      </c>
      <c r="G56" s="939" t="s">
        <v>9608</v>
      </c>
      <c r="H56" s="940" t="s">
        <v>9742</v>
      </c>
      <c r="I56" s="939" t="s">
        <v>9743</v>
      </c>
      <c r="J56" s="939"/>
      <c r="K56" s="941" t="s">
        <v>9744</v>
      </c>
      <c r="L56" s="942" t="s">
        <v>394</v>
      </c>
      <c r="M56" s="915"/>
      <c r="N56" s="915"/>
    </row>
    <row r="57" spans="1:14" ht="15.15">
      <c r="A57" s="937">
        <v>43</v>
      </c>
      <c r="B57" s="950" t="s">
        <v>9745</v>
      </c>
      <c r="C57" s="939" t="s">
        <v>9746</v>
      </c>
      <c r="D57" s="939" t="s">
        <v>387</v>
      </c>
      <c r="E57" s="939" t="s">
        <v>9606</v>
      </c>
      <c r="F57" s="939" t="s">
        <v>9607</v>
      </c>
      <c r="G57" s="939" t="s">
        <v>9608</v>
      </c>
      <c r="H57" s="940" t="s">
        <v>9747</v>
      </c>
      <c r="I57" s="939" t="s">
        <v>9748</v>
      </c>
      <c r="J57" s="939"/>
      <c r="K57" s="941" t="s">
        <v>9749</v>
      </c>
      <c r="L57" s="942" t="s">
        <v>394</v>
      </c>
      <c r="M57" s="915"/>
      <c r="N57" s="915"/>
    </row>
    <row r="58" spans="1:14" ht="15.75">
      <c r="A58" s="937">
        <v>44</v>
      </c>
      <c r="B58" s="965" t="s">
        <v>9750</v>
      </c>
      <c r="C58" s="939" t="s">
        <v>9751</v>
      </c>
      <c r="D58" s="939" t="s">
        <v>387</v>
      </c>
      <c r="E58" s="939" t="s">
        <v>9606</v>
      </c>
      <c r="F58" s="939" t="s">
        <v>9607</v>
      </c>
      <c r="G58" s="939" t="s">
        <v>9608</v>
      </c>
      <c r="H58" s="940" t="s">
        <v>9752</v>
      </c>
      <c r="I58" s="939" t="s">
        <v>9753</v>
      </c>
      <c r="J58" s="939"/>
      <c r="K58" s="941" t="s">
        <v>9754</v>
      </c>
      <c r="L58" s="942" t="s">
        <v>394</v>
      </c>
      <c r="M58" s="915"/>
      <c r="N58" s="915"/>
    </row>
    <row r="59" spans="1:14" ht="15.75">
      <c r="A59" s="937">
        <v>45</v>
      </c>
      <c r="B59" s="965" t="s">
        <v>9563</v>
      </c>
      <c r="C59" s="939" t="s">
        <v>9564</v>
      </c>
      <c r="D59" s="939" t="s">
        <v>56</v>
      </c>
      <c r="E59" s="939"/>
      <c r="F59" s="939"/>
      <c r="G59" s="939"/>
      <c r="H59" s="940"/>
      <c r="I59" s="939"/>
      <c r="J59" s="939"/>
      <c r="K59" s="939" t="s">
        <v>2990</v>
      </c>
      <c r="L59" s="942" t="s">
        <v>444</v>
      </c>
      <c r="M59" s="915" t="s">
        <v>9683</v>
      </c>
      <c r="N59" s="915"/>
    </row>
    <row r="60" spans="1:14" ht="15.75">
      <c r="A60" s="937">
        <v>46</v>
      </c>
      <c r="B60" s="965" t="s">
        <v>9568</v>
      </c>
      <c r="C60" s="939" t="s">
        <v>9569</v>
      </c>
      <c r="D60" s="939" t="s">
        <v>387</v>
      </c>
      <c r="E60" s="939"/>
      <c r="F60" s="939"/>
      <c r="G60" s="939"/>
      <c r="H60" s="940"/>
      <c r="I60" s="939"/>
      <c r="J60" s="939"/>
      <c r="K60" s="962" t="s">
        <v>1810</v>
      </c>
      <c r="L60" s="942" t="s">
        <v>444</v>
      </c>
      <c r="M60" s="915" t="s">
        <v>9683</v>
      </c>
      <c r="N60" s="915"/>
    </row>
    <row r="61" spans="1:14" ht="15.75">
      <c r="A61" s="937">
        <v>47</v>
      </c>
      <c r="B61" s="965" t="s">
        <v>9755</v>
      </c>
      <c r="C61" s="939" t="s">
        <v>9756</v>
      </c>
      <c r="D61" s="939" t="s">
        <v>387</v>
      </c>
      <c r="E61" s="939" t="s">
        <v>9606</v>
      </c>
      <c r="F61" s="939" t="s">
        <v>9607</v>
      </c>
      <c r="G61" s="939" t="s">
        <v>9608</v>
      </c>
      <c r="H61" s="940" t="s">
        <v>9757</v>
      </c>
      <c r="I61" s="939" t="s">
        <v>9758</v>
      </c>
      <c r="J61" s="939"/>
      <c r="K61" s="941" t="s">
        <v>9759</v>
      </c>
      <c r="L61" s="942" t="s">
        <v>394</v>
      </c>
      <c r="M61" s="915"/>
      <c r="N61" s="915"/>
    </row>
    <row r="62" spans="1:14" ht="15.15">
      <c r="A62" s="937">
        <v>48</v>
      </c>
      <c r="B62" s="950" t="s">
        <v>9760</v>
      </c>
      <c r="C62" s="939" t="s">
        <v>9761</v>
      </c>
      <c r="D62" s="939" t="s">
        <v>387</v>
      </c>
      <c r="E62" s="939" t="s">
        <v>9606</v>
      </c>
      <c r="F62" s="939" t="s">
        <v>9607</v>
      </c>
      <c r="G62" s="939" t="s">
        <v>9608</v>
      </c>
      <c r="H62" s="940" t="s">
        <v>9760</v>
      </c>
      <c r="I62" s="939" t="s">
        <v>9762</v>
      </c>
      <c r="J62" s="939"/>
      <c r="K62" s="941" t="s">
        <v>9763</v>
      </c>
      <c r="L62" s="942" t="s">
        <v>394</v>
      </c>
      <c r="M62" s="915"/>
      <c r="N62" s="915"/>
    </row>
    <row r="63" spans="1:14" ht="15.15">
      <c r="A63" s="937">
        <v>49</v>
      </c>
      <c r="B63" s="950" t="s">
        <v>9764</v>
      </c>
      <c r="C63" s="939" t="s">
        <v>9765</v>
      </c>
      <c r="D63" s="939" t="s">
        <v>387</v>
      </c>
      <c r="E63" s="939" t="s">
        <v>9606</v>
      </c>
      <c r="F63" s="939" t="s">
        <v>9607</v>
      </c>
      <c r="G63" s="939" t="s">
        <v>9608</v>
      </c>
      <c r="H63" s="940" t="s">
        <v>9766</v>
      </c>
      <c r="I63" s="939" t="s">
        <v>9767</v>
      </c>
      <c r="J63" s="939"/>
      <c r="K63" s="941" t="s">
        <v>9768</v>
      </c>
      <c r="L63" s="942" t="s">
        <v>394</v>
      </c>
      <c r="M63" s="915"/>
      <c r="N63" s="915"/>
    </row>
    <row r="64" spans="1:14" ht="15.15">
      <c r="A64" s="937">
        <v>50</v>
      </c>
      <c r="B64" s="950" t="s">
        <v>9769</v>
      </c>
      <c r="C64" s="939" t="s">
        <v>9770</v>
      </c>
      <c r="D64" s="939" t="s">
        <v>387</v>
      </c>
      <c r="E64" s="939" t="s">
        <v>9606</v>
      </c>
      <c r="F64" s="939" t="s">
        <v>9607</v>
      </c>
      <c r="G64" s="939" t="s">
        <v>9608</v>
      </c>
      <c r="H64" s="940" t="s">
        <v>9771</v>
      </c>
      <c r="I64" s="939" t="s">
        <v>9772</v>
      </c>
      <c r="J64" s="939"/>
      <c r="K64" s="941" t="s">
        <v>9773</v>
      </c>
      <c r="L64" s="942" t="s">
        <v>394</v>
      </c>
      <c r="M64" s="915"/>
      <c r="N64" s="915"/>
    </row>
    <row r="65" spans="1:14" ht="15.15">
      <c r="A65" s="937">
        <v>51</v>
      </c>
      <c r="B65" s="950" t="s">
        <v>9774</v>
      </c>
      <c r="C65" s="939" t="s">
        <v>9775</v>
      </c>
      <c r="D65" s="939" t="s">
        <v>387</v>
      </c>
      <c r="E65" s="939" t="s">
        <v>9606</v>
      </c>
      <c r="F65" s="939" t="s">
        <v>9607</v>
      </c>
      <c r="G65" s="939" t="s">
        <v>9608</v>
      </c>
      <c r="H65" s="940" t="s">
        <v>9774</v>
      </c>
      <c r="I65" s="939" t="s">
        <v>9434</v>
      </c>
      <c r="J65" s="939"/>
      <c r="K65" s="941" t="s">
        <v>9435</v>
      </c>
      <c r="L65" s="942" t="s">
        <v>394</v>
      </c>
      <c r="M65" s="915"/>
      <c r="N65" s="915"/>
    </row>
    <row r="66" spans="1:14" ht="15.75">
      <c r="A66" s="937">
        <v>52</v>
      </c>
      <c r="B66" s="965" t="s">
        <v>7917</v>
      </c>
      <c r="C66" s="939" t="s">
        <v>7918</v>
      </c>
      <c r="D66" s="939" t="s">
        <v>387</v>
      </c>
      <c r="E66" s="939" t="s">
        <v>9606</v>
      </c>
      <c r="F66" s="939" t="s">
        <v>9607</v>
      </c>
      <c r="G66" s="939" t="s">
        <v>9608</v>
      </c>
      <c r="H66" s="940" t="s">
        <v>7300</v>
      </c>
      <c r="I66" s="939" t="s">
        <v>7301</v>
      </c>
      <c r="J66" s="939"/>
      <c r="K66" s="941" t="s">
        <v>8662</v>
      </c>
      <c r="L66" s="942" t="s">
        <v>394</v>
      </c>
      <c r="M66" s="915"/>
      <c r="N66" s="915"/>
    </row>
    <row r="67" spans="1:14" ht="15.15">
      <c r="A67" s="937">
        <v>53</v>
      </c>
      <c r="B67" s="950" t="s">
        <v>2118</v>
      </c>
      <c r="C67" s="939" t="s">
        <v>2119</v>
      </c>
      <c r="D67" s="939" t="s">
        <v>387</v>
      </c>
      <c r="E67" s="939" t="s">
        <v>9606</v>
      </c>
      <c r="F67" s="939" t="s">
        <v>9607</v>
      </c>
      <c r="G67" s="939" t="s">
        <v>9608</v>
      </c>
      <c r="H67" s="940" t="s">
        <v>7263</v>
      </c>
      <c r="I67" s="939" t="s">
        <v>7264</v>
      </c>
      <c r="J67" s="939"/>
      <c r="K67" s="941" t="s">
        <v>8690</v>
      </c>
      <c r="L67" s="942" t="s">
        <v>394</v>
      </c>
      <c r="M67" s="915"/>
      <c r="N67" s="915"/>
    </row>
    <row r="68" spans="1:14" ht="15.15">
      <c r="A68" s="937">
        <v>54</v>
      </c>
      <c r="B68" s="950" t="s">
        <v>9776</v>
      </c>
      <c r="C68" s="939" t="s">
        <v>9777</v>
      </c>
      <c r="D68" s="939" t="s">
        <v>387</v>
      </c>
      <c r="E68" s="939" t="s">
        <v>9606</v>
      </c>
      <c r="F68" s="939" t="s">
        <v>9607</v>
      </c>
      <c r="G68" s="939" t="s">
        <v>9608</v>
      </c>
      <c r="H68" s="940" t="s">
        <v>7289</v>
      </c>
      <c r="I68" s="939" t="s">
        <v>7290</v>
      </c>
      <c r="J68" s="939"/>
      <c r="K68" s="941" t="s">
        <v>8695</v>
      </c>
      <c r="L68" s="942" t="s">
        <v>394</v>
      </c>
      <c r="M68" s="915"/>
      <c r="N68" s="915"/>
    </row>
    <row r="69" spans="1:14" ht="15.15">
      <c r="A69" s="937">
        <v>55</v>
      </c>
      <c r="B69" s="950" t="s">
        <v>3033</v>
      </c>
      <c r="C69" s="939" t="s">
        <v>3034</v>
      </c>
      <c r="D69" s="939" t="s">
        <v>387</v>
      </c>
      <c r="E69" s="939" t="s">
        <v>9606</v>
      </c>
      <c r="F69" s="939" t="s">
        <v>9607</v>
      </c>
      <c r="G69" s="939" t="s">
        <v>9608</v>
      </c>
      <c r="H69" s="940" t="s">
        <v>8702</v>
      </c>
      <c r="I69" s="939" t="s">
        <v>9778</v>
      </c>
      <c r="J69" s="939"/>
      <c r="K69" s="941" t="s">
        <v>8704</v>
      </c>
      <c r="L69" s="942" t="s">
        <v>394</v>
      </c>
      <c r="M69" s="915"/>
      <c r="N69" s="915"/>
    </row>
    <row r="70" spans="1:14" ht="15.15">
      <c r="A70" s="937">
        <v>56</v>
      </c>
      <c r="B70" s="943" t="s">
        <v>3705</v>
      </c>
      <c r="C70" s="943" t="s">
        <v>3706</v>
      </c>
      <c r="D70" s="939" t="s">
        <v>387</v>
      </c>
      <c r="E70" s="939" t="s">
        <v>9606</v>
      </c>
      <c r="F70" s="939" t="s">
        <v>9607</v>
      </c>
      <c r="G70" s="939" t="s">
        <v>9608</v>
      </c>
      <c r="H70" s="940" t="s">
        <v>432</v>
      </c>
      <c r="I70" s="939" t="s">
        <v>7285</v>
      </c>
      <c r="J70" s="939"/>
      <c r="K70" s="941" t="s">
        <v>9779</v>
      </c>
      <c r="L70" s="942" t="s">
        <v>394</v>
      </c>
      <c r="M70" s="915"/>
      <c r="N70" s="915"/>
    </row>
    <row r="71" spans="1:14" ht="15.15">
      <c r="A71" s="937">
        <v>57</v>
      </c>
      <c r="B71" s="950" t="s">
        <v>3036</v>
      </c>
      <c r="C71" s="950" t="s">
        <v>3037</v>
      </c>
      <c r="D71" s="939" t="s">
        <v>387</v>
      </c>
      <c r="E71" s="939" t="s">
        <v>9606</v>
      </c>
      <c r="F71" s="939" t="s">
        <v>9607</v>
      </c>
      <c r="G71" s="939" t="s">
        <v>9608</v>
      </c>
      <c r="H71" s="940" t="s">
        <v>7266</v>
      </c>
      <c r="I71" s="939" t="s">
        <v>7267</v>
      </c>
      <c r="J71" s="939"/>
      <c r="K71" s="941" t="s">
        <v>8701</v>
      </c>
      <c r="L71" s="942" t="s">
        <v>394</v>
      </c>
      <c r="M71" s="915"/>
      <c r="N71" s="915"/>
    </row>
    <row r="72" spans="1:14" ht="15.15">
      <c r="A72" s="937">
        <v>58</v>
      </c>
      <c r="B72" s="943" t="s">
        <v>2123</v>
      </c>
      <c r="C72" s="943" t="s">
        <v>2124</v>
      </c>
      <c r="D72" s="939" t="s">
        <v>387</v>
      </c>
      <c r="E72" s="939" t="s">
        <v>9606</v>
      </c>
      <c r="F72" s="939" t="s">
        <v>9607</v>
      </c>
      <c r="G72" s="939" t="s">
        <v>9608</v>
      </c>
      <c r="H72" s="940" t="s">
        <v>7733</v>
      </c>
      <c r="I72" s="939" t="s">
        <v>9438</v>
      </c>
      <c r="J72" s="939"/>
      <c r="K72" s="941" t="s">
        <v>9780</v>
      </c>
      <c r="L72" s="942" t="s">
        <v>394</v>
      </c>
      <c r="M72" s="915"/>
      <c r="N72" s="915"/>
    </row>
    <row r="73" spans="1:14" ht="15.15">
      <c r="A73" s="937">
        <v>59</v>
      </c>
      <c r="B73" s="950" t="s">
        <v>9781</v>
      </c>
      <c r="C73" s="939" t="s">
        <v>9782</v>
      </c>
      <c r="D73" s="939" t="s">
        <v>56</v>
      </c>
      <c r="E73" s="939" t="s">
        <v>9606</v>
      </c>
      <c r="F73" s="939" t="s">
        <v>9607</v>
      </c>
      <c r="G73" s="939" t="s">
        <v>9608</v>
      </c>
      <c r="H73" s="940" t="s">
        <v>9783</v>
      </c>
      <c r="I73" s="939" t="s">
        <v>9784</v>
      </c>
      <c r="J73" s="939"/>
      <c r="K73" s="941" t="s">
        <v>9785</v>
      </c>
      <c r="L73" s="942" t="s">
        <v>394</v>
      </c>
      <c r="M73" s="915"/>
      <c r="N73" s="915"/>
    </row>
    <row r="74" spans="1:14" ht="15.15">
      <c r="A74" s="937">
        <v>60</v>
      </c>
      <c r="B74" s="950" t="s">
        <v>9786</v>
      </c>
      <c r="C74" s="939" t="s">
        <v>9787</v>
      </c>
      <c r="D74" s="939" t="s">
        <v>387</v>
      </c>
      <c r="E74" s="939" t="s">
        <v>9606</v>
      </c>
      <c r="F74" s="939" t="s">
        <v>9607</v>
      </c>
      <c r="G74" s="939" t="s">
        <v>9608</v>
      </c>
      <c r="H74" s="940" t="s">
        <v>9788</v>
      </c>
      <c r="I74" s="939" t="s">
        <v>9789</v>
      </c>
      <c r="J74" s="939"/>
      <c r="K74" s="941" t="s">
        <v>9790</v>
      </c>
      <c r="L74" s="942" t="s">
        <v>394</v>
      </c>
      <c r="M74" s="915"/>
      <c r="N74" s="915"/>
    </row>
    <row r="75" spans="1:14" ht="15.15">
      <c r="A75" s="937">
        <v>61</v>
      </c>
      <c r="B75" s="950" t="s">
        <v>9791</v>
      </c>
      <c r="C75" s="939" t="s">
        <v>9792</v>
      </c>
      <c r="D75" s="939" t="s">
        <v>387</v>
      </c>
      <c r="E75" s="939" t="s">
        <v>9606</v>
      </c>
      <c r="F75" s="939" t="s">
        <v>9607</v>
      </c>
      <c r="G75" s="939" t="s">
        <v>9608</v>
      </c>
      <c r="H75" s="940" t="s">
        <v>9791</v>
      </c>
      <c r="I75" s="939" t="s">
        <v>9793</v>
      </c>
      <c r="J75" s="939"/>
      <c r="K75" s="941" t="s">
        <v>9794</v>
      </c>
      <c r="L75" s="942" t="s">
        <v>394</v>
      </c>
      <c r="M75" s="915"/>
      <c r="N75" s="915"/>
    </row>
    <row r="76" spans="1:14" ht="15.15">
      <c r="A76" s="937">
        <v>62</v>
      </c>
      <c r="B76" s="950" t="s">
        <v>9795</v>
      </c>
      <c r="C76" s="950" t="s">
        <v>9796</v>
      </c>
      <c r="D76" s="939" t="s">
        <v>387</v>
      </c>
      <c r="E76" s="939" t="s">
        <v>9606</v>
      </c>
      <c r="F76" s="939" t="s">
        <v>9607</v>
      </c>
      <c r="G76" s="939" t="s">
        <v>9608</v>
      </c>
      <c r="H76" s="940" t="s">
        <v>9795</v>
      </c>
      <c r="I76" s="939" t="s">
        <v>9796</v>
      </c>
      <c r="J76" s="939"/>
      <c r="K76" s="941" t="s">
        <v>9797</v>
      </c>
      <c r="L76" s="942" t="s">
        <v>394</v>
      </c>
      <c r="M76" s="915"/>
      <c r="N76" s="915"/>
    </row>
    <row r="77" spans="1:14" ht="15.15">
      <c r="A77" s="937">
        <v>63</v>
      </c>
      <c r="B77" s="950" t="s">
        <v>1469</v>
      </c>
      <c r="C77" s="950" t="s">
        <v>1468</v>
      </c>
      <c r="D77" s="939" t="s">
        <v>387</v>
      </c>
      <c r="E77" s="939"/>
      <c r="F77" s="939"/>
      <c r="G77" s="939"/>
      <c r="H77" s="940"/>
      <c r="I77" s="939"/>
      <c r="J77" s="939"/>
      <c r="K77" s="944" t="s">
        <v>9323</v>
      </c>
      <c r="L77" s="941" t="s">
        <v>394</v>
      </c>
      <c r="M77" s="944" t="s">
        <v>9323</v>
      </c>
      <c r="N77" s="915"/>
    </row>
    <row r="78" spans="1:14" ht="15.15">
      <c r="A78" s="937">
        <v>64</v>
      </c>
      <c r="B78" s="950" t="s">
        <v>445</v>
      </c>
      <c r="C78" s="939" t="s">
        <v>9326</v>
      </c>
      <c r="D78" s="939" t="s">
        <v>387</v>
      </c>
      <c r="E78" s="939"/>
      <c r="F78" s="939"/>
      <c r="G78" s="939"/>
      <c r="H78" s="940"/>
      <c r="I78" s="939"/>
      <c r="J78" s="939"/>
      <c r="K78" s="944" t="s">
        <v>9798</v>
      </c>
      <c r="L78" s="941"/>
      <c r="M78" s="948"/>
      <c r="N78" s="915"/>
    </row>
    <row r="79" spans="1:14" ht="15.75">
      <c r="A79" s="937">
        <v>65</v>
      </c>
      <c r="B79" s="945" t="s">
        <v>9328</v>
      </c>
      <c r="C79" s="946" t="s">
        <v>9329</v>
      </c>
      <c r="D79" s="946" t="s">
        <v>9330</v>
      </c>
      <c r="E79" s="921"/>
      <c r="F79" s="947"/>
      <c r="G79" s="921"/>
      <c r="H79" s="941"/>
      <c r="I79" s="942"/>
      <c r="J79" s="947" t="s">
        <v>9331</v>
      </c>
      <c r="K79" s="921">
        <v>1</v>
      </c>
      <c r="L79" s="941"/>
      <c r="M79" s="917"/>
      <c r="N79" s="917"/>
    </row>
    <row r="80" spans="1:14" ht="31.5">
      <c r="A80" s="937"/>
      <c r="B80" s="935" t="s">
        <v>322</v>
      </c>
      <c r="C80" s="1749"/>
      <c r="D80" s="1749"/>
      <c r="E80" s="1749"/>
      <c r="F80" s="1749"/>
      <c r="G80" s="1749"/>
      <c r="H80" s="1749"/>
      <c r="I80" s="1749"/>
      <c r="J80" s="1749"/>
      <c r="K80" s="1749"/>
      <c r="L80" s="1749"/>
      <c r="M80" s="917"/>
      <c r="N80" s="917"/>
    </row>
    <row r="81" spans="1:14" ht="15.75">
      <c r="A81" s="915"/>
      <c r="B81" s="1752"/>
      <c r="C81" s="1752"/>
      <c r="D81" s="1752"/>
      <c r="E81" s="1752"/>
      <c r="F81" s="1752"/>
      <c r="G81" s="1752"/>
      <c r="H81" s="1752"/>
      <c r="I81" s="1752"/>
      <c r="J81" s="1752"/>
      <c r="K81" s="1752"/>
      <c r="L81" s="1752"/>
      <c r="M81" s="917"/>
      <c r="N81" s="917"/>
    </row>
    <row r="82" spans="1:14" ht="17.55">
      <c r="A82" s="915"/>
      <c r="B82" s="1753" t="s">
        <v>323</v>
      </c>
      <c r="C82" s="1753"/>
      <c r="D82" s="1753"/>
      <c r="E82" s="1753"/>
      <c r="F82" s="1753"/>
      <c r="G82" s="1753"/>
      <c r="H82" s="1753"/>
      <c r="I82" s="1753"/>
      <c r="J82" s="1753"/>
      <c r="K82" s="1753"/>
      <c r="L82" s="1753"/>
      <c r="M82" s="917"/>
      <c r="N82" s="917"/>
    </row>
    <row r="83" spans="1:14" ht="31.5">
      <c r="A83" s="948"/>
      <c r="B83" s="935" t="s">
        <v>315</v>
      </c>
      <c r="C83" s="936" t="s">
        <v>316</v>
      </c>
      <c r="D83" s="936" t="s">
        <v>2166</v>
      </c>
      <c r="E83" s="936" t="s">
        <v>2181</v>
      </c>
      <c r="F83" s="936" t="s">
        <v>325</v>
      </c>
      <c r="G83" s="1754" t="s">
        <v>2182</v>
      </c>
      <c r="H83" s="1754"/>
      <c r="I83" s="1754"/>
      <c r="J83" s="936" t="s">
        <v>327</v>
      </c>
      <c r="K83" s="936" t="s">
        <v>328</v>
      </c>
      <c r="L83" s="936" t="s">
        <v>302</v>
      </c>
      <c r="M83" s="949"/>
      <c r="N83" s="949"/>
    </row>
    <row r="84" spans="1:14" ht="15.75">
      <c r="A84" s="915"/>
      <c r="B84" s="939" t="s">
        <v>9606</v>
      </c>
      <c r="C84" s="939" t="s">
        <v>9608</v>
      </c>
      <c r="D84" s="939" t="s">
        <v>9607</v>
      </c>
      <c r="E84" s="939" t="s">
        <v>451</v>
      </c>
      <c r="F84" s="952"/>
      <c r="G84" s="953"/>
      <c r="H84" s="953"/>
      <c r="I84" s="952"/>
      <c r="J84" s="954"/>
      <c r="K84" s="954"/>
      <c r="L84" s="954"/>
      <c r="M84" s="955"/>
      <c r="N84" s="917"/>
    </row>
    <row r="85" spans="1:14" ht="45.4">
      <c r="A85" s="915"/>
      <c r="B85" s="939" t="s">
        <v>7151</v>
      </c>
      <c r="C85" s="939" t="s">
        <v>9619</v>
      </c>
      <c r="D85" s="939" t="s">
        <v>9618</v>
      </c>
      <c r="E85" s="952" t="s">
        <v>833</v>
      </c>
      <c r="F85" s="952" t="s">
        <v>838</v>
      </c>
      <c r="G85" s="953" t="s">
        <v>9799</v>
      </c>
      <c r="H85" s="953"/>
      <c r="I85" s="952"/>
      <c r="J85" s="954"/>
      <c r="K85" s="954"/>
      <c r="L85" s="954"/>
      <c r="M85" s="957"/>
      <c r="N85" s="917"/>
    </row>
    <row r="86" spans="1:14" ht="45.4">
      <c r="A86" s="915"/>
      <c r="B86" s="950" t="s">
        <v>352</v>
      </c>
      <c r="C86" s="939" t="s">
        <v>9624</v>
      </c>
      <c r="D86" s="939" t="s">
        <v>9800</v>
      </c>
      <c r="E86" s="952" t="s">
        <v>837</v>
      </c>
      <c r="F86" s="952" t="s">
        <v>838</v>
      </c>
      <c r="G86" s="953" t="s">
        <v>9801</v>
      </c>
      <c r="H86" s="953"/>
      <c r="I86" s="952"/>
      <c r="J86" s="954"/>
      <c r="K86" s="954"/>
      <c r="L86" s="954"/>
      <c r="M86" s="957"/>
      <c r="N86" s="917"/>
    </row>
    <row r="87" spans="1:14" ht="45.4">
      <c r="A87" s="915"/>
      <c r="B87" s="939" t="s">
        <v>352</v>
      </c>
      <c r="C87" s="939" t="s">
        <v>9721</v>
      </c>
      <c r="D87" s="939" t="s">
        <v>9720</v>
      </c>
      <c r="E87" s="952" t="s">
        <v>840</v>
      </c>
      <c r="F87" s="952" t="s">
        <v>838</v>
      </c>
      <c r="G87" s="953" t="s">
        <v>9802</v>
      </c>
      <c r="H87" s="953"/>
      <c r="I87" s="952"/>
      <c r="J87" s="954"/>
      <c r="K87" s="954"/>
      <c r="L87" s="954"/>
      <c r="M87" s="957"/>
      <c r="N87" s="917"/>
    </row>
    <row r="88" spans="1:14" ht="136.15">
      <c r="A88" s="915"/>
      <c r="B88" s="966" t="s">
        <v>21</v>
      </c>
      <c r="C88" s="967" t="s">
        <v>9803</v>
      </c>
      <c r="D88" s="967" t="s">
        <v>2668</v>
      </c>
      <c r="E88" s="968" t="s">
        <v>9804</v>
      </c>
      <c r="F88" s="968" t="s">
        <v>838</v>
      </c>
      <c r="G88" s="952" t="s">
        <v>9805</v>
      </c>
      <c r="H88" s="953"/>
      <c r="I88" s="953"/>
      <c r="J88" s="969"/>
      <c r="K88" s="969"/>
      <c r="L88" s="954"/>
      <c r="M88" s="917"/>
      <c r="N88" s="917"/>
    </row>
    <row r="89" spans="1:14" ht="15.75">
      <c r="A89" s="915"/>
      <c r="B89" s="935" t="s">
        <v>329</v>
      </c>
      <c r="C89" s="1749" t="s">
        <v>9806</v>
      </c>
      <c r="D89" s="1749"/>
      <c r="E89" s="1749"/>
      <c r="F89" s="1749"/>
      <c r="G89" s="1749"/>
      <c r="H89" s="1749"/>
      <c r="I89" s="1749"/>
      <c r="J89" s="1749"/>
      <c r="K89" s="1749"/>
      <c r="L89" s="1749"/>
      <c r="M89" s="917"/>
      <c r="N89" s="917"/>
    </row>
    <row r="90" spans="1:14" ht="31.5">
      <c r="A90" s="915"/>
      <c r="B90" s="935" t="s">
        <v>330</v>
      </c>
      <c r="C90" s="1748"/>
      <c r="D90" s="1748"/>
      <c r="E90" s="1748"/>
      <c r="F90" s="1748"/>
      <c r="G90" s="1748"/>
      <c r="H90" s="1748"/>
      <c r="I90" s="1748"/>
      <c r="J90" s="1748"/>
      <c r="K90" s="1748"/>
      <c r="L90" s="1748"/>
      <c r="M90" s="917"/>
      <c r="N90" s="917"/>
    </row>
    <row r="91" spans="1:14" ht="31.5">
      <c r="A91" s="957"/>
      <c r="B91" s="935" t="s">
        <v>331</v>
      </c>
      <c r="C91" s="1748"/>
      <c r="D91" s="1748"/>
      <c r="E91" s="1748"/>
      <c r="F91" s="1748"/>
      <c r="G91" s="1748"/>
      <c r="H91" s="1748"/>
      <c r="I91" s="1748"/>
      <c r="J91" s="1748"/>
      <c r="K91" s="1748"/>
      <c r="L91" s="1748"/>
    </row>
    <row r="92" spans="1:14" ht="17.55">
      <c r="A92" s="957"/>
      <c r="B92" s="1753" t="s">
        <v>1688</v>
      </c>
      <c r="C92" s="1753"/>
      <c r="D92" s="1753"/>
      <c r="E92" s="1753"/>
      <c r="F92" s="1753"/>
      <c r="G92" s="1753"/>
      <c r="H92" s="1753"/>
      <c r="I92" s="1753"/>
      <c r="J92" s="1753"/>
      <c r="K92" s="1753"/>
      <c r="L92" s="1753"/>
    </row>
    <row r="93" spans="1:14" ht="15.75">
      <c r="A93" s="957"/>
      <c r="B93" s="918" t="s">
        <v>308</v>
      </c>
      <c r="C93" s="953" t="s">
        <v>9602</v>
      </c>
      <c r="D93" s="918" t="s">
        <v>2156</v>
      </c>
      <c r="E93" s="1749" t="s">
        <v>9605</v>
      </c>
      <c r="F93" s="1749"/>
      <c r="G93" s="920" t="s">
        <v>302</v>
      </c>
      <c r="H93" s="1757"/>
      <c r="I93" s="1757"/>
      <c r="J93" s="1757"/>
      <c r="K93" s="932" t="s">
        <v>309</v>
      </c>
      <c r="L93" s="933" t="s">
        <v>385</v>
      </c>
    </row>
    <row r="94" spans="1:14" ht="17.55">
      <c r="A94" s="957"/>
      <c r="B94" s="1750" t="s">
        <v>310</v>
      </c>
      <c r="C94" s="1750"/>
      <c r="D94" s="1750"/>
      <c r="E94" s="1751" t="s">
        <v>311</v>
      </c>
      <c r="F94" s="1751"/>
      <c r="G94" s="1751"/>
      <c r="H94" s="1751"/>
      <c r="I94" s="1751"/>
      <c r="J94" s="1751"/>
      <c r="K94" s="1751"/>
      <c r="L94" s="1751"/>
    </row>
    <row r="95" spans="1:14" ht="31.5">
      <c r="A95" s="957"/>
      <c r="B95" s="935" t="s">
        <v>2164</v>
      </c>
      <c r="C95" s="936" t="s">
        <v>2165</v>
      </c>
      <c r="D95" s="936" t="s">
        <v>314</v>
      </c>
      <c r="E95" s="936" t="s">
        <v>315</v>
      </c>
      <c r="F95" s="936" t="s">
        <v>316</v>
      </c>
      <c r="G95" s="936" t="s">
        <v>2166</v>
      </c>
      <c r="H95" s="936" t="s">
        <v>318</v>
      </c>
      <c r="I95" s="936" t="s">
        <v>319</v>
      </c>
      <c r="J95" s="936" t="s">
        <v>320</v>
      </c>
      <c r="K95" s="936" t="s">
        <v>2167</v>
      </c>
      <c r="L95" s="936" t="s">
        <v>302</v>
      </c>
      <c r="M95" s="957"/>
      <c r="N95" s="957"/>
    </row>
    <row r="96" spans="1:14" ht="53.25">
      <c r="A96" s="957">
        <v>1</v>
      </c>
      <c r="B96" s="950" t="s">
        <v>9339</v>
      </c>
      <c r="C96" s="939" t="s">
        <v>9335</v>
      </c>
      <c r="D96" s="939" t="s">
        <v>387</v>
      </c>
      <c r="E96" s="939" t="s">
        <v>9807</v>
      </c>
      <c r="F96" s="970" t="s">
        <v>9808</v>
      </c>
      <c r="G96" s="939" t="s">
        <v>9809</v>
      </c>
      <c r="H96" s="940" t="s">
        <v>9810</v>
      </c>
      <c r="I96" s="970" t="s">
        <v>9811</v>
      </c>
      <c r="J96" s="939"/>
      <c r="K96" s="941" t="s">
        <v>9812</v>
      </c>
      <c r="L96" s="941" t="s">
        <v>501</v>
      </c>
      <c r="M96" s="957"/>
      <c r="N96" s="957"/>
    </row>
    <row r="97" spans="1:14" ht="15.15">
      <c r="A97" s="957">
        <v>2</v>
      </c>
      <c r="B97" s="950" t="s">
        <v>440</v>
      </c>
      <c r="C97" s="939" t="s">
        <v>441</v>
      </c>
      <c r="D97" s="939" t="s">
        <v>387</v>
      </c>
      <c r="E97" s="939"/>
      <c r="F97" s="939"/>
      <c r="G97" s="939"/>
      <c r="H97" s="940"/>
      <c r="I97" s="939"/>
      <c r="J97" s="939"/>
      <c r="K97" s="942" t="s">
        <v>9612</v>
      </c>
      <c r="L97" s="942" t="s">
        <v>444</v>
      </c>
      <c r="M97" s="957" t="s">
        <v>9613</v>
      </c>
      <c r="N97" s="957"/>
    </row>
    <row r="98" spans="1:14" ht="15.15">
      <c r="A98" s="957">
        <v>3</v>
      </c>
      <c r="B98" s="950" t="s">
        <v>9614</v>
      </c>
      <c r="C98" s="939" t="s">
        <v>9615</v>
      </c>
      <c r="D98" s="939" t="s">
        <v>387</v>
      </c>
      <c r="E98" s="939" t="s">
        <v>9807</v>
      </c>
      <c r="F98" s="939" t="s">
        <v>9813</v>
      </c>
      <c r="G98" s="939" t="s">
        <v>9814</v>
      </c>
      <c r="H98" s="940" t="s">
        <v>9614</v>
      </c>
      <c r="I98" s="939" t="s">
        <v>9815</v>
      </c>
      <c r="J98" s="939"/>
      <c r="K98" s="939" t="s">
        <v>9816</v>
      </c>
      <c r="L98" s="942" t="s">
        <v>394</v>
      </c>
      <c r="M98" s="957"/>
      <c r="N98" s="957"/>
    </row>
    <row r="99" spans="1:14" ht="15.15">
      <c r="A99" s="957">
        <v>4</v>
      </c>
      <c r="B99" s="950" t="s">
        <v>9616</v>
      </c>
      <c r="C99" s="939" t="s">
        <v>9617</v>
      </c>
      <c r="D99" s="939" t="s">
        <v>387</v>
      </c>
      <c r="E99" s="939" t="s">
        <v>9807</v>
      </c>
      <c r="F99" s="939" t="s">
        <v>9813</v>
      </c>
      <c r="G99" s="939" t="s">
        <v>9814</v>
      </c>
      <c r="H99" s="940" t="s">
        <v>9817</v>
      </c>
      <c r="I99" s="939" t="s">
        <v>9818</v>
      </c>
      <c r="J99" s="939"/>
      <c r="K99" s="939" t="s">
        <v>9819</v>
      </c>
      <c r="L99" s="942" t="s">
        <v>394</v>
      </c>
      <c r="M99" s="957"/>
      <c r="N99" s="957"/>
    </row>
    <row r="100" spans="1:14" ht="15.15">
      <c r="A100" s="957">
        <v>5</v>
      </c>
      <c r="B100" s="950" t="s">
        <v>1264</v>
      </c>
      <c r="C100" s="939" t="s">
        <v>1430</v>
      </c>
      <c r="D100" s="939" t="s">
        <v>387</v>
      </c>
      <c r="E100" s="939" t="s">
        <v>9807</v>
      </c>
      <c r="F100" s="939" t="s">
        <v>9813</v>
      </c>
      <c r="G100" s="939" t="s">
        <v>9814</v>
      </c>
      <c r="H100" s="940" t="s">
        <v>7339</v>
      </c>
      <c r="I100" s="939" t="s">
        <v>3608</v>
      </c>
      <c r="J100" s="939"/>
      <c r="K100" s="939" t="s">
        <v>9012</v>
      </c>
      <c r="L100" s="942" t="s">
        <v>394</v>
      </c>
      <c r="M100" s="957"/>
      <c r="N100" s="957"/>
    </row>
    <row r="101" spans="1:14" ht="15.15">
      <c r="A101" s="957">
        <v>6</v>
      </c>
      <c r="B101" s="950" t="s">
        <v>1702</v>
      </c>
      <c r="C101" s="963" t="s">
        <v>1511</v>
      </c>
      <c r="D101" s="939" t="s">
        <v>387</v>
      </c>
      <c r="E101" s="939"/>
      <c r="F101" s="939"/>
      <c r="G101" s="939"/>
      <c r="H101" s="940"/>
      <c r="I101" s="939"/>
      <c r="J101" s="939"/>
      <c r="K101" s="962" t="s">
        <v>1810</v>
      </c>
      <c r="L101" s="942" t="s">
        <v>444</v>
      </c>
      <c r="M101" s="957" t="s">
        <v>9683</v>
      </c>
      <c r="N101" s="957"/>
    </row>
    <row r="102" spans="1:14" ht="15.15">
      <c r="A102" s="957">
        <v>7</v>
      </c>
      <c r="B102" s="950" t="s">
        <v>1259</v>
      </c>
      <c r="C102" s="964" t="s">
        <v>1429</v>
      </c>
      <c r="D102" s="939" t="s">
        <v>387</v>
      </c>
      <c r="E102" s="939" t="s">
        <v>7151</v>
      </c>
      <c r="F102" s="939" t="s">
        <v>9618</v>
      </c>
      <c r="G102" s="939" t="s">
        <v>9619</v>
      </c>
      <c r="H102" s="940" t="s">
        <v>1259</v>
      </c>
      <c r="I102" s="939" t="s">
        <v>7168</v>
      </c>
      <c r="J102" s="939"/>
      <c r="K102" s="939" t="s">
        <v>9620</v>
      </c>
      <c r="L102" s="942" t="s">
        <v>394</v>
      </c>
      <c r="M102" s="957"/>
      <c r="N102" s="957"/>
    </row>
    <row r="103" spans="1:14" ht="15.15">
      <c r="A103" s="957">
        <v>8</v>
      </c>
      <c r="B103" s="950" t="s">
        <v>9621</v>
      </c>
      <c r="C103" s="939" t="s">
        <v>9622</v>
      </c>
      <c r="D103" s="939" t="s">
        <v>387</v>
      </c>
      <c r="E103" s="939" t="s">
        <v>352</v>
      </c>
      <c r="F103" s="939" t="s">
        <v>9800</v>
      </c>
      <c r="G103" s="939" t="s">
        <v>9624</v>
      </c>
      <c r="H103" s="940" t="s">
        <v>9625</v>
      </c>
      <c r="I103" s="939" t="s">
        <v>9626</v>
      </c>
      <c r="J103" s="939"/>
      <c r="K103" s="939" t="s">
        <v>9627</v>
      </c>
      <c r="L103" s="942" t="s">
        <v>394</v>
      </c>
      <c r="M103" s="957"/>
      <c r="N103" s="957"/>
    </row>
    <row r="104" spans="1:14" ht="15.15">
      <c r="A104" s="957">
        <v>9</v>
      </c>
      <c r="B104" s="950" t="s">
        <v>9365</v>
      </c>
      <c r="C104" s="939" t="s">
        <v>9366</v>
      </c>
      <c r="D104" s="939" t="s">
        <v>56</v>
      </c>
      <c r="E104" s="939"/>
      <c r="F104" s="939"/>
      <c r="G104" s="939"/>
      <c r="H104" s="940"/>
      <c r="I104" s="939"/>
      <c r="J104" s="939"/>
      <c r="K104" s="942" t="s">
        <v>2990</v>
      </c>
      <c r="L104" s="942" t="s">
        <v>444</v>
      </c>
      <c r="M104" s="957" t="s">
        <v>9683</v>
      </c>
      <c r="N104" s="957"/>
    </row>
    <row r="105" spans="1:14" ht="15.15">
      <c r="A105" s="957">
        <v>10</v>
      </c>
      <c r="B105" s="950" t="s">
        <v>9369</v>
      </c>
      <c r="C105" s="939" t="s">
        <v>9370</v>
      </c>
      <c r="D105" s="939" t="s">
        <v>56</v>
      </c>
      <c r="E105" s="939"/>
      <c r="F105" s="939"/>
      <c r="G105" s="939"/>
      <c r="H105" s="940"/>
      <c r="I105" s="939"/>
      <c r="J105" s="939"/>
      <c r="K105" s="942" t="s">
        <v>2990</v>
      </c>
      <c r="L105" s="942" t="s">
        <v>444</v>
      </c>
      <c r="M105" s="957" t="s">
        <v>9683</v>
      </c>
      <c r="N105" s="957"/>
    </row>
    <row r="106" spans="1:14" ht="15.15">
      <c r="A106" s="957">
        <v>11</v>
      </c>
      <c r="B106" s="950" t="s">
        <v>9373</v>
      </c>
      <c r="C106" s="939" t="s">
        <v>9374</v>
      </c>
      <c r="D106" s="939" t="s">
        <v>56</v>
      </c>
      <c r="E106" s="939"/>
      <c r="F106" s="939"/>
      <c r="G106" s="939"/>
      <c r="H106" s="940"/>
      <c r="I106" s="939"/>
      <c r="J106" s="939"/>
      <c r="K106" s="942" t="s">
        <v>2990</v>
      </c>
      <c r="L106" s="942" t="s">
        <v>444</v>
      </c>
      <c r="M106" s="957" t="s">
        <v>9683</v>
      </c>
      <c r="N106" s="957"/>
    </row>
    <row r="107" spans="1:14" ht="15.15">
      <c r="A107" s="957">
        <v>12</v>
      </c>
      <c r="B107" s="950" t="s">
        <v>9394</v>
      </c>
      <c r="C107" s="939" t="s">
        <v>9395</v>
      </c>
      <c r="D107" s="939" t="s">
        <v>387</v>
      </c>
      <c r="E107" s="939"/>
      <c r="F107" s="939"/>
      <c r="G107" s="939"/>
      <c r="H107" s="940"/>
      <c r="I107" s="939"/>
      <c r="J107" s="939"/>
      <c r="K107" s="962" t="s">
        <v>1810</v>
      </c>
      <c r="L107" s="942" t="s">
        <v>444</v>
      </c>
      <c r="M107" s="957" t="s">
        <v>9683</v>
      </c>
      <c r="N107" s="957"/>
    </row>
    <row r="108" spans="1:14" ht="15.15">
      <c r="A108" s="957">
        <v>13</v>
      </c>
      <c r="B108" s="950" t="s">
        <v>4545</v>
      </c>
      <c r="C108" s="939" t="s">
        <v>9404</v>
      </c>
      <c r="D108" s="939" t="s">
        <v>387</v>
      </c>
      <c r="E108" s="939" t="s">
        <v>9807</v>
      </c>
      <c r="F108" s="939" t="s">
        <v>9813</v>
      </c>
      <c r="G108" s="939" t="s">
        <v>9814</v>
      </c>
      <c r="H108" s="940" t="s">
        <v>1707</v>
      </c>
      <c r="I108" s="939" t="s">
        <v>1920</v>
      </c>
      <c r="J108" s="939"/>
      <c r="K108" s="962" t="s">
        <v>1810</v>
      </c>
      <c r="L108" s="942" t="s">
        <v>394</v>
      </c>
      <c r="M108" s="939" t="s">
        <v>9632</v>
      </c>
      <c r="N108" s="957"/>
    </row>
    <row r="109" spans="1:14" ht="15.15">
      <c r="A109" s="957">
        <v>14</v>
      </c>
      <c r="B109" s="950" t="s">
        <v>9420</v>
      </c>
      <c r="C109" s="939" t="s">
        <v>9421</v>
      </c>
      <c r="D109" s="939" t="s">
        <v>387</v>
      </c>
      <c r="E109" s="939"/>
      <c r="F109" s="939"/>
      <c r="G109" s="939"/>
      <c r="H109" s="940"/>
      <c r="I109" s="939"/>
      <c r="J109" s="939"/>
      <c r="K109" s="962" t="s">
        <v>1810</v>
      </c>
      <c r="L109" s="942" t="s">
        <v>444</v>
      </c>
      <c r="M109" s="957" t="s">
        <v>9683</v>
      </c>
      <c r="N109" s="957"/>
    </row>
    <row r="110" spans="1:14" ht="15.15">
      <c r="A110" s="957">
        <v>15</v>
      </c>
      <c r="B110" s="950" t="s">
        <v>9431</v>
      </c>
      <c r="C110" s="939" t="s">
        <v>9432</v>
      </c>
      <c r="D110" s="939" t="s">
        <v>387</v>
      </c>
      <c r="E110" s="939"/>
      <c r="F110" s="939"/>
      <c r="G110" s="939"/>
      <c r="H110" s="940"/>
      <c r="I110" s="939"/>
      <c r="J110" s="939"/>
      <c r="K110" s="962" t="s">
        <v>1810</v>
      </c>
      <c r="L110" s="942" t="s">
        <v>444</v>
      </c>
      <c r="M110" s="957" t="s">
        <v>9683</v>
      </c>
      <c r="N110" s="957"/>
    </row>
    <row r="111" spans="1:14" ht="15.15">
      <c r="A111" s="957">
        <v>16</v>
      </c>
      <c r="B111" s="950" t="s">
        <v>9537</v>
      </c>
      <c r="C111" s="939" t="s">
        <v>9538</v>
      </c>
      <c r="D111" s="939" t="s">
        <v>387</v>
      </c>
      <c r="E111" s="939" t="s">
        <v>9807</v>
      </c>
      <c r="F111" s="939" t="s">
        <v>9813</v>
      </c>
      <c r="G111" s="939" t="s">
        <v>9814</v>
      </c>
      <c r="H111" s="940" t="s">
        <v>9541</v>
      </c>
      <c r="I111" s="939" t="s">
        <v>9542</v>
      </c>
      <c r="J111" s="939"/>
      <c r="K111" s="962" t="s">
        <v>1810</v>
      </c>
      <c r="L111" s="942" t="s">
        <v>394</v>
      </c>
      <c r="M111" s="939" t="s">
        <v>9634</v>
      </c>
      <c r="N111" s="957"/>
    </row>
    <row r="112" spans="1:14" ht="15.15">
      <c r="A112" s="957">
        <v>17</v>
      </c>
      <c r="B112" s="950" t="s">
        <v>33</v>
      </c>
      <c r="C112" s="939" t="s">
        <v>59</v>
      </c>
      <c r="D112" s="939" t="s">
        <v>387</v>
      </c>
      <c r="E112" s="939"/>
      <c r="F112" s="939"/>
      <c r="G112" s="939"/>
      <c r="H112" s="940"/>
      <c r="I112" s="939"/>
      <c r="J112" s="939"/>
      <c r="K112" s="962" t="s">
        <v>1810</v>
      </c>
      <c r="L112" s="942" t="s">
        <v>444</v>
      </c>
      <c r="M112" s="957" t="s">
        <v>9683</v>
      </c>
      <c r="N112" s="957"/>
    </row>
    <row r="113" spans="1:14" ht="15.15">
      <c r="A113" s="957">
        <v>18</v>
      </c>
      <c r="B113" s="950" t="s">
        <v>9636</v>
      </c>
      <c r="C113" s="939" t="s">
        <v>9637</v>
      </c>
      <c r="D113" s="939" t="s">
        <v>387</v>
      </c>
      <c r="E113" s="939"/>
      <c r="F113" s="939"/>
      <c r="G113" s="939"/>
      <c r="H113" s="940"/>
      <c r="I113" s="939"/>
      <c r="J113" s="939"/>
      <c r="K113" s="962" t="s">
        <v>1810</v>
      </c>
      <c r="L113" s="942" t="s">
        <v>444</v>
      </c>
      <c r="M113" s="957" t="s">
        <v>9683</v>
      </c>
      <c r="N113" s="957"/>
    </row>
    <row r="114" spans="1:14" ht="15.15">
      <c r="A114" s="957">
        <v>19</v>
      </c>
      <c r="B114" s="950" t="s">
        <v>9640</v>
      </c>
      <c r="C114" s="939" t="s">
        <v>9342</v>
      </c>
      <c r="D114" s="939" t="s">
        <v>387</v>
      </c>
      <c r="E114" s="939"/>
      <c r="F114" s="939"/>
      <c r="G114" s="939"/>
      <c r="H114" s="940"/>
      <c r="I114" s="939"/>
      <c r="J114" s="939"/>
      <c r="K114" s="962" t="s">
        <v>1810</v>
      </c>
      <c r="L114" s="942" t="s">
        <v>444</v>
      </c>
      <c r="M114" s="957" t="s">
        <v>9683</v>
      </c>
      <c r="N114" s="957"/>
    </row>
    <row r="115" spans="1:14" ht="15.15">
      <c r="A115" s="957">
        <v>20</v>
      </c>
      <c r="B115" s="950" t="s">
        <v>9643</v>
      </c>
      <c r="C115" s="939" t="s">
        <v>9644</v>
      </c>
      <c r="D115" s="939" t="s">
        <v>387</v>
      </c>
      <c r="E115" s="939"/>
      <c r="F115" s="939"/>
      <c r="G115" s="939"/>
      <c r="H115" s="940"/>
      <c r="I115" s="939"/>
      <c r="J115" s="939"/>
      <c r="K115" s="962" t="s">
        <v>1810</v>
      </c>
      <c r="L115" s="942" t="s">
        <v>444</v>
      </c>
      <c r="M115" s="957" t="s">
        <v>9683</v>
      </c>
      <c r="N115" s="957"/>
    </row>
    <row r="116" spans="1:14" ht="15.15">
      <c r="A116" s="957">
        <v>21</v>
      </c>
      <c r="B116" s="950" t="s">
        <v>7394</v>
      </c>
      <c r="C116" s="939" t="s">
        <v>7907</v>
      </c>
      <c r="D116" s="939" t="s">
        <v>387</v>
      </c>
      <c r="E116" s="939"/>
      <c r="F116" s="939"/>
      <c r="G116" s="939"/>
      <c r="H116" s="940"/>
      <c r="I116" s="939"/>
      <c r="J116" s="939"/>
      <c r="K116" s="962" t="s">
        <v>1810</v>
      </c>
      <c r="L116" s="942" t="s">
        <v>444</v>
      </c>
      <c r="M116" s="957" t="s">
        <v>9683</v>
      </c>
      <c r="N116" s="957"/>
    </row>
    <row r="117" spans="1:14" ht="15.15">
      <c r="A117" s="957">
        <v>22</v>
      </c>
      <c r="B117" s="950" t="s">
        <v>9646</v>
      </c>
      <c r="C117" s="939" t="s">
        <v>9647</v>
      </c>
      <c r="D117" s="939" t="s">
        <v>387</v>
      </c>
      <c r="E117" s="939"/>
      <c r="F117" s="939"/>
      <c r="G117" s="939"/>
      <c r="H117" s="940"/>
      <c r="I117" s="939"/>
      <c r="J117" s="939"/>
      <c r="K117" s="962" t="s">
        <v>1810</v>
      </c>
      <c r="L117" s="942" t="s">
        <v>444</v>
      </c>
      <c r="M117" s="957" t="s">
        <v>9683</v>
      </c>
      <c r="N117" s="957"/>
    </row>
    <row r="118" spans="1:14" ht="15.15">
      <c r="A118" s="957">
        <v>23</v>
      </c>
      <c r="B118" s="950" t="s">
        <v>9651</v>
      </c>
      <c r="C118" s="939" t="s">
        <v>9652</v>
      </c>
      <c r="D118" s="939" t="s">
        <v>387</v>
      </c>
      <c r="E118" s="939"/>
      <c r="F118" s="939"/>
      <c r="G118" s="939"/>
      <c r="H118" s="940"/>
      <c r="I118" s="939"/>
      <c r="J118" s="939"/>
      <c r="K118" s="962" t="s">
        <v>1810</v>
      </c>
      <c r="L118" s="942" t="s">
        <v>444</v>
      </c>
      <c r="M118" s="957" t="s">
        <v>9683</v>
      </c>
      <c r="N118" s="957"/>
    </row>
    <row r="119" spans="1:14" ht="15.15">
      <c r="A119" s="957">
        <v>24</v>
      </c>
      <c r="B119" s="950" t="s">
        <v>9656</v>
      </c>
      <c r="C119" s="939" t="s">
        <v>9657</v>
      </c>
      <c r="D119" s="939" t="s">
        <v>387</v>
      </c>
      <c r="E119" s="939"/>
      <c r="F119" s="939"/>
      <c r="G119" s="939"/>
      <c r="H119" s="940"/>
      <c r="I119" s="939"/>
      <c r="J119" s="939"/>
      <c r="K119" s="962" t="s">
        <v>1810</v>
      </c>
      <c r="L119" s="942" t="s">
        <v>444</v>
      </c>
      <c r="M119" s="957" t="s">
        <v>9683</v>
      </c>
      <c r="N119" s="957"/>
    </row>
    <row r="120" spans="1:14" ht="15.15">
      <c r="A120" s="957">
        <v>25</v>
      </c>
      <c r="B120" s="950" t="s">
        <v>9661</v>
      </c>
      <c r="C120" s="939" t="s">
        <v>9662</v>
      </c>
      <c r="D120" s="939" t="s">
        <v>387</v>
      </c>
      <c r="E120" s="939"/>
      <c r="F120" s="939"/>
      <c r="G120" s="939"/>
      <c r="H120" s="940"/>
      <c r="I120" s="939"/>
      <c r="J120" s="939"/>
      <c r="K120" s="962" t="s">
        <v>1810</v>
      </c>
      <c r="L120" s="942" t="s">
        <v>444</v>
      </c>
      <c r="M120" s="957" t="s">
        <v>9683</v>
      </c>
      <c r="N120" s="957"/>
    </row>
    <row r="121" spans="1:14" ht="15.15">
      <c r="A121" s="957">
        <v>26</v>
      </c>
      <c r="B121" s="950" t="s">
        <v>9666</v>
      </c>
      <c r="C121" s="939" t="s">
        <v>9667</v>
      </c>
      <c r="D121" s="939" t="s">
        <v>387</v>
      </c>
      <c r="E121" s="939"/>
      <c r="F121" s="939"/>
      <c r="G121" s="939"/>
      <c r="H121" s="940"/>
      <c r="I121" s="939"/>
      <c r="J121" s="939"/>
      <c r="K121" s="962" t="s">
        <v>1810</v>
      </c>
      <c r="L121" s="942" t="s">
        <v>444</v>
      </c>
      <c r="M121" s="957" t="s">
        <v>9683</v>
      </c>
      <c r="N121" s="957"/>
    </row>
    <row r="122" spans="1:14" ht="15.15">
      <c r="A122" s="957">
        <v>27</v>
      </c>
      <c r="B122" s="950" t="s">
        <v>2860</v>
      </c>
      <c r="C122" s="939" t="s">
        <v>9671</v>
      </c>
      <c r="D122" s="939" t="s">
        <v>387</v>
      </c>
      <c r="E122" s="939"/>
      <c r="F122" s="939"/>
      <c r="G122" s="939"/>
      <c r="H122" s="940"/>
      <c r="I122" s="939"/>
      <c r="J122" s="939"/>
      <c r="K122" s="962" t="s">
        <v>1810</v>
      </c>
      <c r="L122" s="942" t="s">
        <v>444</v>
      </c>
      <c r="M122" s="957" t="s">
        <v>9683</v>
      </c>
      <c r="N122" s="957"/>
    </row>
    <row r="123" spans="1:14" ht="15.15">
      <c r="A123" s="957">
        <v>28</v>
      </c>
      <c r="B123" s="950" t="s">
        <v>9675</v>
      </c>
      <c r="C123" s="939" t="s">
        <v>9820</v>
      </c>
      <c r="D123" s="939" t="s">
        <v>387</v>
      </c>
      <c r="E123" s="939"/>
      <c r="F123" s="939"/>
      <c r="G123" s="939"/>
      <c r="H123" s="940"/>
      <c r="I123" s="939"/>
      <c r="J123" s="939"/>
      <c r="K123" s="962" t="s">
        <v>1810</v>
      </c>
      <c r="L123" s="942" t="s">
        <v>444</v>
      </c>
      <c r="M123" s="957" t="s">
        <v>9683</v>
      </c>
      <c r="N123" s="957"/>
    </row>
    <row r="124" spans="1:14" ht="15.15">
      <c r="A124" s="957">
        <v>29</v>
      </c>
      <c r="B124" s="943" t="s">
        <v>9681</v>
      </c>
      <c r="C124" s="943" t="s">
        <v>9682</v>
      </c>
      <c r="D124" s="939" t="s">
        <v>387</v>
      </c>
      <c r="E124" s="939" t="s">
        <v>9807</v>
      </c>
      <c r="F124" s="939" t="s">
        <v>9813</v>
      </c>
      <c r="G124" s="939" t="s">
        <v>9814</v>
      </c>
      <c r="H124" s="940" t="s">
        <v>9821</v>
      </c>
      <c r="I124" s="939" t="s">
        <v>9822</v>
      </c>
      <c r="J124" s="939"/>
      <c r="K124" s="962" t="s">
        <v>1810</v>
      </c>
      <c r="L124" s="942" t="s">
        <v>444</v>
      </c>
      <c r="M124" s="957" t="s">
        <v>9683</v>
      </c>
      <c r="N124" s="957"/>
    </row>
    <row r="125" spans="1:14" ht="15.15">
      <c r="A125" s="957">
        <v>30</v>
      </c>
      <c r="B125" s="950" t="s">
        <v>9684</v>
      </c>
      <c r="C125" s="939" t="s">
        <v>9685</v>
      </c>
      <c r="D125" s="939" t="s">
        <v>387</v>
      </c>
      <c r="E125" s="939"/>
      <c r="F125" s="939"/>
      <c r="G125" s="939"/>
      <c r="H125" s="940"/>
      <c r="I125" s="939"/>
      <c r="J125" s="939"/>
      <c r="K125" s="962" t="s">
        <v>1810</v>
      </c>
      <c r="L125" s="942" t="s">
        <v>394</v>
      </c>
      <c r="M125" s="957" t="s">
        <v>9683</v>
      </c>
      <c r="N125" s="957"/>
    </row>
    <row r="126" spans="1:14" ht="15.15">
      <c r="A126" s="957">
        <v>31</v>
      </c>
      <c r="B126" s="950" t="s">
        <v>9688</v>
      </c>
      <c r="C126" s="939" t="s">
        <v>9689</v>
      </c>
      <c r="D126" s="939" t="s">
        <v>387</v>
      </c>
      <c r="E126" s="939"/>
      <c r="F126" s="939"/>
      <c r="G126" s="939"/>
      <c r="H126" s="940"/>
      <c r="I126" s="939"/>
      <c r="J126" s="939"/>
      <c r="K126" s="962" t="s">
        <v>1810</v>
      </c>
      <c r="L126" s="942" t="s">
        <v>394</v>
      </c>
      <c r="M126" s="957" t="s">
        <v>9683</v>
      </c>
      <c r="N126" s="957"/>
    </row>
    <row r="127" spans="1:14" ht="15.75">
      <c r="A127" s="957">
        <v>32</v>
      </c>
      <c r="B127" s="965" t="s">
        <v>9693</v>
      </c>
      <c r="C127" s="939" t="s">
        <v>9694</v>
      </c>
      <c r="D127" s="939" t="s">
        <v>56</v>
      </c>
      <c r="E127" s="939"/>
      <c r="F127" s="939"/>
      <c r="G127" s="939"/>
      <c r="H127" s="940"/>
      <c r="I127" s="939"/>
      <c r="J127" s="939"/>
      <c r="K127" s="942" t="s">
        <v>2990</v>
      </c>
      <c r="L127" s="942" t="s">
        <v>394</v>
      </c>
      <c r="M127" s="957" t="s">
        <v>9683</v>
      </c>
      <c r="N127" s="957"/>
    </row>
    <row r="128" spans="1:14" ht="15.15">
      <c r="A128" s="957">
        <v>33</v>
      </c>
      <c r="B128" s="950" t="s">
        <v>9698</v>
      </c>
      <c r="C128" s="939" t="s">
        <v>9699</v>
      </c>
      <c r="D128" s="939" t="s">
        <v>56</v>
      </c>
      <c r="E128" s="939"/>
      <c r="F128" s="939"/>
      <c r="G128" s="939"/>
      <c r="H128" s="940"/>
      <c r="I128" s="939"/>
      <c r="J128" s="939"/>
      <c r="K128" s="942" t="s">
        <v>2990</v>
      </c>
      <c r="L128" s="942" t="s">
        <v>394</v>
      </c>
      <c r="M128" s="957" t="s">
        <v>9683</v>
      </c>
      <c r="N128" s="957"/>
    </row>
    <row r="129" spans="1:14" ht="15.15">
      <c r="A129" s="957">
        <v>34</v>
      </c>
      <c r="B129" s="950" t="s">
        <v>9702</v>
      </c>
      <c r="C129" s="939" t="s">
        <v>9703</v>
      </c>
      <c r="D129" s="939" t="s">
        <v>56</v>
      </c>
      <c r="E129" s="939"/>
      <c r="F129" s="939"/>
      <c r="G129" s="939"/>
      <c r="H129" s="940"/>
      <c r="I129" s="939"/>
      <c r="J129" s="939"/>
      <c r="K129" s="942" t="s">
        <v>2990</v>
      </c>
      <c r="L129" s="942" t="s">
        <v>394</v>
      </c>
      <c r="M129" s="957" t="s">
        <v>9683</v>
      </c>
      <c r="N129" s="957"/>
    </row>
    <row r="130" spans="1:14" ht="15.15">
      <c r="A130" s="957">
        <v>35</v>
      </c>
      <c r="B130" s="950" t="s">
        <v>9706</v>
      </c>
      <c r="C130" s="939" t="s">
        <v>9707</v>
      </c>
      <c r="D130" s="939" t="s">
        <v>56</v>
      </c>
      <c r="E130" s="939"/>
      <c r="F130" s="939"/>
      <c r="G130" s="939"/>
      <c r="H130" s="940"/>
      <c r="I130" s="939"/>
      <c r="J130" s="939"/>
      <c r="K130" s="942" t="s">
        <v>2990</v>
      </c>
      <c r="L130" s="942" t="s">
        <v>394</v>
      </c>
      <c r="M130" s="957" t="s">
        <v>9683</v>
      </c>
      <c r="N130" s="957"/>
    </row>
    <row r="131" spans="1:14" ht="15.15">
      <c r="A131" s="957">
        <v>36</v>
      </c>
      <c r="B131" s="950" t="s">
        <v>9710</v>
      </c>
      <c r="C131" s="939" t="s">
        <v>9711</v>
      </c>
      <c r="D131" s="939" t="s">
        <v>56</v>
      </c>
      <c r="E131" s="939"/>
      <c r="F131" s="939"/>
      <c r="G131" s="939"/>
      <c r="H131" s="940"/>
      <c r="I131" s="939"/>
      <c r="J131" s="939"/>
      <c r="K131" s="942" t="s">
        <v>2990</v>
      </c>
      <c r="L131" s="942" t="s">
        <v>394</v>
      </c>
      <c r="M131" s="957" t="s">
        <v>9683</v>
      </c>
      <c r="N131" s="957"/>
    </row>
    <row r="132" spans="1:14" ht="15.75">
      <c r="A132" s="957">
        <v>37</v>
      </c>
      <c r="B132" s="965" t="s">
        <v>9714</v>
      </c>
      <c r="C132" s="939" t="s">
        <v>9715</v>
      </c>
      <c r="D132" s="939" t="s">
        <v>56</v>
      </c>
      <c r="E132" s="939"/>
      <c r="F132" s="939"/>
      <c r="G132" s="939"/>
      <c r="H132" s="940"/>
      <c r="I132" s="939"/>
      <c r="J132" s="939"/>
      <c r="K132" s="942" t="s">
        <v>2990</v>
      </c>
      <c r="L132" s="942" t="s">
        <v>394</v>
      </c>
      <c r="M132" s="957" t="s">
        <v>9683</v>
      </c>
      <c r="N132" s="957"/>
    </row>
    <row r="133" spans="1:14" ht="15.15">
      <c r="A133" s="957">
        <v>38</v>
      </c>
      <c r="B133" s="950" t="s">
        <v>9718</v>
      </c>
      <c r="C133" s="939" t="s">
        <v>9719</v>
      </c>
      <c r="D133" s="939" t="s">
        <v>387</v>
      </c>
      <c r="E133" s="939" t="s">
        <v>352</v>
      </c>
      <c r="F133" s="939" t="s">
        <v>9720</v>
      </c>
      <c r="G133" s="939" t="s">
        <v>9721</v>
      </c>
      <c r="H133" s="940" t="s">
        <v>9722</v>
      </c>
      <c r="I133" s="939" t="s">
        <v>9723</v>
      </c>
      <c r="J133" s="939"/>
      <c r="K133" s="939" t="s">
        <v>9724</v>
      </c>
      <c r="L133" s="942" t="s">
        <v>394</v>
      </c>
      <c r="M133" s="957" t="s">
        <v>9683</v>
      </c>
      <c r="N133" s="957"/>
    </row>
    <row r="134" spans="1:14" ht="15.15">
      <c r="A134" s="957">
        <v>39</v>
      </c>
      <c r="B134" s="950" t="s">
        <v>9725</v>
      </c>
      <c r="C134" s="939" t="s">
        <v>9726</v>
      </c>
      <c r="D134" s="939" t="s">
        <v>387</v>
      </c>
      <c r="E134" s="939"/>
      <c r="F134" s="939"/>
      <c r="G134" s="939"/>
      <c r="H134" s="940"/>
      <c r="I134" s="939"/>
      <c r="J134" s="939"/>
      <c r="K134" s="962" t="s">
        <v>1810</v>
      </c>
      <c r="L134" s="942" t="s">
        <v>394</v>
      </c>
      <c r="M134" s="957" t="s">
        <v>9683</v>
      </c>
      <c r="N134" s="957"/>
    </row>
    <row r="135" spans="1:14" ht="15.15">
      <c r="A135" s="957">
        <v>40</v>
      </c>
      <c r="B135" s="950" t="s">
        <v>9730</v>
      </c>
      <c r="C135" s="939" t="s">
        <v>9731</v>
      </c>
      <c r="D135" s="939" t="s">
        <v>387</v>
      </c>
      <c r="E135" s="939"/>
      <c r="F135" s="939"/>
      <c r="G135" s="939"/>
      <c r="H135" s="940"/>
      <c r="I135" s="939"/>
      <c r="J135" s="939"/>
      <c r="K135" s="962" t="s">
        <v>1810</v>
      </c>
      <c r="L135" s="942" t="s">
        <v>394</v>
      </c>
      <c r="M135" s="957" t="s">
        <v>9683</v>
      </c>
      <c r="N135" s="957"/>
    </row>
    <row r="136" spans="1:14" ht="15.15">
      <c r="A136" s="957">
        <v>41</v>
      </c>
      <c r="B136" s="950" t="s">
        <v>9735</v>
      </c>
      <c r="C136" s="939" t="s">
        <v>9736</v>
      </c>
      <c r="D136" s="939" t="s">
        <v>387</v>
      </c>
      <c r="E136" s="939"/>
      <c r="F136" s="939"/>
      <c r="G136" s="939"/>
      <c r="H136" s="940"/>
      <c r="I136" s="939"/>
      <c r="J136" s="939"/>
      <c r="K136" s="962" t="s">
        <v>1810</v>
      </c>
      <c r="L136" s="942" t="s">
        <v>394</v>
      </c>
      <c r="M136" s="957" t="s">
        <v>9683</v>
      </c>
      <c r="N136" s="957"/>
    </row>
    <row r="137" spans="1:14" ht="15.15">
      <c r="A137" s="957">
        <v>42</v>
      </c>
      <c r="B137" s="950" t="s">
        <v>9740</v>
      </c>
      <c r="C137" s="939" t="s">
        <v>9741</v>
      </c>
      <c r="D137" s="939" t="s">
        <v>387</v>
      </c>
      <c r="E137" s="939"/>
      <c r="F137" s="939"/>
      <c r="G137" s="939"/>
      <c r="H137" s="940"/>
      <c r="I137" s="939"/>
      <c r="J137" s="939"/>
      <c r="K137" s="962" t="s">
        <v>1810</v>
      </c>
      <c r="L137" s="942" t="s">
        <v>394</v>
      </c>
      <c r="M137" s="957" t="s">
        <v>9683</v>
      </c>
      <c r="N137" s="957"/>
    </row>
    <row r="138" spans="1:14" ht="15.15">
      <c r="A138" s="957">
        <v>43</v>
      </c>
      <c r="B138" s="950" t="s">
        <v>9745</v>
      </c>
      <c r="C138" s="939" t="s">
        <v>9746</v>
      </c>
      <c r="D138" s="939" t="s">
        <v>387</v>
      </c>
      <c r="E138" s="939"/>
      <c r="F138" s="939"/>
      <c r="G138" s="939"/>
      <c r="H138" s="940"/>
      <c r="I138" s="939"/>
      <c r="J138" s="939"/>
      <c r="K138" s="962" t="s">
        <v>1810</v>
      </c>
      <c r="L138" s="942" t="s">
        <v>394</v>
      </c>
      <c r="M138" s="957" t="s">
        <v>9683</v>
      </c>
      <c r="N138" s="957"/>
    </row>
    <row r="139" spans="1:14" ht="15.75">
      <c r="A139" s="957">
        <v>44</v>
      </c>
      <c r="B139" s="965" t="s">
        <v>9750</v>
      </c>
      <c r="C139" s="939" t="s">
        <v>9751</v>
      </c>
      <c r="D139" s="939" t="s">
        <v>387</v>
      </c>
      <c r="E139" s="939"/>
      <c r="F139" s="939"/>
      <c r="G139" s="939"/>
      <c r="H139" s="940"/>
      <c r="I139" s="939"/>
      <c r="J139" s="939"/>
      <c r="K139" s="962" t="s">
        <v>1810</v>
      </c>
      <c r="L139" s="942" t="s">
        <v>394</v>
      </c>
      <c r="M139" s="957" t="s">
        <v>9683</v>
      </c>
      <c r="N139" s="957"/>
    </row>
    <row r="140" spans="1:14" ht="15.75">
      <c r="A140" s="957">
        <v>45</v>
      </c>
      <c r="B140" s="965" t="s">
        <v>9563</v>
      </c>
      <c r="C140" s="939" t="s">
        <v>9564</v>
      </c>
      <c r="D140" s="939" t="s">
        <v>56</v>
      </c>
      <c r="E140" s="939" t="s">
        <v>9807</v>
      </c>
      <c r="F140" s="939" t="s">
        <v>9813</v>
      </c>
      <c r="G140" s="939" t="s">
        <v>9814</v>
      </c>
      <c r="H140" s="940" t="s">
        <v>9565</v>
      </c>
      <c r="I140" s="939" t="s">
        <v>9823</v>
      </c>
      <c r="J140" s="939"/>
      <c r="K140" s="939" t="s">
        <v>9824</v>
      </c>
      <c r="L140" s="942" t="s">
        <v>394</v>
      </c>
      <c r="M140" s="957"/>
      <c r="N140" s="957"/>
    </row>
    <row r="141" spans="1:14" ht="15.75">
      <c r="A141" s="957">
        <v>46</v>
      </c>
      <c r="B141" s="965" t="s">
        <v>9568</v>
      </c>
      <c r="C141" s="939" t="s">
        <v>9569</v>
      </c>
      <c r="D141" s="939" t="s">
        <v>387</v>
      </c>
      <c r="E141" s="939" t="s">
        <v>9807</v>
      </c>
      <c r="F141" s="939" t="s">
        <v>9813</v>
      </c>
      <c r="G141" s="939" t="s">
        <v>9814</v>
      </c>
      <c r="H141" s="940" t="s">
        <v>9570</v>
      </c>
      <c r="I141" s="939" t="s">
        <v>9825</v>
      </c>
      <c r="J141" s="939"/>
      <c r="K141" s="939" t="s">
        <v>9826</v>
      </c>
      <c r="L141" s="942" t="s">
        <v>394</v>
      </c>
      <c r="M141" s="957"/>
      <c r="N141" s="957"/>
    </row>
    <row r="142" spans="1:14" ht="15.75">
      <c r="A142" s="957">
        <v>47</v>
      </c>
      <c r="B142" s="965" t="s">
        <v>9755</v>
      </c>
      <c r="C142" s="939" t="s">
        <v>9756</v>
      </c>
      <c r="D142" s="939" t="s">
        <v>387</v>
      </c>
      <c r="E142" s="939"/>
      <c r="F142" s="939"/>
      <c r="G142" s="939"/>
      <c r="H142" s="940"/>
      <c r="I142" s="939"/>
      <c r="J142" s="939"/>
      <c r="K142" s="962" t="s">
        <v>1810</v>
      </c>
      <c r="L142" s="942" t="s">
        <v>444</v>
      </c>
      <c r="M142" s="957" t="s">
        <v>9683</v>
      </c>
      <c r="N142" s="957"/>
    </row>
    <row r="143" spans="1:14" ht="15.15">
      <c r="A143" s="957">
        <v>48</v>
      </c>
      <c r="B143" s="950" t="s">
        <v>9760</v>
      </c>
      <c r="C143" s="939" t="s">
        <v>9761</v>
      </c>
      <c r="D143" s="939" t="s">
        <v>387</v>
      </c>
      <c r="E143" s="939"/>
      <c r="F143" s="939"/>
      <c r="G143" s="939"/>
      <c r="H143" s="940"/>
      <c r="I143" s="939"/>
      <c r="J143" s="939"/>
      <c r="K143" s="962" t="s">
        <v>1810</v>
      </c>
      <c r="L143" s="942" t="s">
        <v>444</v>
      </c>
      <c r="M143" s="957" t="s">
        <v>9683</v>
      </c>
      <c r="N143" s="957"/>
    </row>
    <row r="144" spans="1:14" ht="15.15">
      <c r="A144" s="957">
        <v>49</v>
      </c>
      <c r="B144" s="950" t="s">
        <v>9764</v>
      </c>
      <c r="C144" s="939" t="s">
        <v>9765</v>
      </c>
      <c r="D144" s="939" t="s">
        <v>387</v>
      </c>
      <c r="E144" s="939"/>
      <c r="F144" s="939"/>
      <c r="G144" s="939"/>
      <c r="H144" s="940"/>
      <c r="I144" s="939"/>
      <c r="J144" s="939"/>
      <c r="K144" s="962" t="s">
        <v>1810</v>
      </c>
      <c r="L144" s="942" t="s">
        <v>444</v>
      </c>
      <c r="M144" s="957" t="s">
        <v>9683</v>
      </c>
      <c r="N144" s="957"/>
    </row>
    <row r="145" spans="1:14" ht="15.15">
      <c r="A145" s="957">
        <v>50</v>
      </c>
      <c r="B145" s="950" t="s">
        <v>9769</v>
      </c>
      <c r="C145" s="939" t="s">
        <v>9770</v>
      </c>
      <c r="D145" s="939" t="s">
        <v>387</v>
      </c>
      <c r="E145" s="939"/>
      <c r="F145" s="939"/>
      <c r="G145" s="939"/>
      <c r="H145" s="940"/>
      <c r="I145" s="939"/>
      <c r="J145" s="939"/>
      <c r="K145" s="962" t="s">
        <v>1810</v>
      </c>
      <c r="L145" s="942" t="s">
        <v>444</v>
      </c>
      <c r="M145" s="957" t="s">
        <v>9683</v>
      </c>
      <c r="N145" s="957"/>
    </row>
    <row r="146" spans="1:14" ht="15.15">
      <c r="A146" s="957">
        <v>51</v>
      </c>
      <c r="B146" s="950" t="s">
        <v>9774</v>
      </c>
      <c r="C146" s="939" t="s">
        <v>9775</v>
      </c>
      <c r="D146" s="939" t="s">
        <v>387</v>
      </c>
      <c r="E146" s="939"/>
      <c r="F146" s="939"/>
      <c r="G146" s="939"/>
      <c r="H146" s="940"/>
      <c r="I146" s="939"/>
      <c r="J146" s="939"/>
      <c r="K146" s="962" t="s">
        <v>1810</v>
      </c>
      <c r="L146" s="942" t="s">
        <v>444</v>
      </c>
      <c r="M146" s="957" t="s">
        <v>9683</v>
      </c>
      <c r="N146" s="957"/>
    </row>
    <row r="147" spans="1:14" ht="15.75">
      <c r="A147" s="957">
        <v>52</v>
      </c>
      <c r="B147" s="965" t="s">
        <v>7917</v>
      </c>
      <c r="C147" s="939" t="s">
        <v>7918</v>
      </c>
      <c r="D147" s="939" t="s">
        <v>387</v>
      </c>
      <c r="E147" s="939"/>
      <c r="F147" s="939"/>
      <c r="G147" s="939"/>
      <c r="H147" s="940"/>
      <c r="I147" s="939"/>
      <c r="J147" s="939"/>
      <c r="K147" s="962" t="s">
        <v>1810</v>
      </c>
      <c r="L147" s="942" t="s">
        <v>444</v>
      </c>
      <c r="M147" s="957" t="s">
        <v>9683</v>
      </c>
      <c r="N147" s="957"/>
    </row>
    <row r="148" spans="1:14" ht="15.15">
      <c r="A148" s="957">
        <v>53</v>
      </c>
      <c r="B148" s="950" t="s">
        <v>2118</v>
      </c>
      <c r="C148" s="939" t="s">
        <v>2119</v>
      </c>
      <c r="D148" s="939" t="s">
        <v>387</v>
      </c>
      <c r="E148" s="939"/>
      <c r="F148" s="939"/>
      <c r="G148" s="939"/>
      <c r="H148" s="940"/>
      <c r="I148" s="939"/>
      <c r="J148" s="939"/>
      <c r="K148" s="962" t="s">
        <v>1810</v>
      </c>
      <c r="L148" s="942" t="s">
        <v>444</v>
      </c>
      <c r="M148" s="957" t="s">
        <v>9683</v>
      </c>
      <c r="N148" s="957"/>
    </row>
    <row r="149" spans="1:14" ht="15.15">
      <c r="A149" s="957">
        <v>54</v>
      </c>
      <c r="B149" s="950" t="s">
        <v>9776</v>
      </c>
      <c r="C149" s="939" t="s">
        <v>9777</v>
      </c>
      <c r="D149" s="939" t="s">
        <v>387</v>
      </c>
      <c r="E149" s="939"/>
      <c r="F149" s="939"/>
      <c r="G149" s="939"/>
      <c r="H149" s="940"/>
      <c r="I149" s="939"/>
      <c r="J149" s="939"/>
      <c r="K149" s="962" t="s">
        <v>1810</v>
      </c>
      <c r="L149" s="942" t="s">
        <v>444</v>
      </c>
      <c r="M149" s="957" t="s">
        <v>9683</v>
      </c>
      <c r="N149" s="957"/>
    </row>
    <row r="150" spans="1:14" ht="15.15">
      <c r="A150" s="957">
        <v>55</v>
      </c>
      <c r="B150" s="950" t="s">
        <v>3033</v>
      </c>
      <c r="C150" s="950" t="s">
        <v>3034</v>
      </c>
      <c r="D150" s="939" t="s">
        <v>387</v>
      </c>
      <c r="E150" s="939"/>
      <c r="F150" s="939"/>
      <c r="G150" s="939"/>
      <c r="H150" s="940"/>
      <c r="I150" s="939"/>
      <c r="J150" s="939"/>
      <c r="K150" s="962" t="s">
        <v>1810</v>
      </c>
      <c r="L150" s="942" t="s">
        <v>444</v>
      </c>
      <c r="M150" s="957" t="s">
        <v>9683</v>
      </c>
      <c r="N150" s="957"/>
    </row>
    <row r="151" spans="1:14" ht="15.15">
      <c r="A151" s="957">
        <v>56</v>
      </c>
      <c r="B151" s="943" t="s">
        <v>3705</v>
      </c>
      <c r="C151" s="943" t="s">
        <v>3706</v>
      </c>
      <c r="D151" s="939" t="s">
        <v>387</v>
      </c>
      <c r="E151" s="939"/>
      <c r="F151" s="939"/>
      <c r="G151" s="939"/>
      <c r="H151" s="940"/>
      <c r="I151" s="939"/>
      <c r="J151" s="939"/>
      <c r="K151" s="962" t="s">
        <v>1810</v>
      </c>
      <c r="L151" s="942" t="s">
        <v>444</v>
      </c>
      <c r="M151" s="957" t="s">
        <v>9683</v>
      </c>
      <c r="N151" s="957"/>
    </row>
    <row r="152" spans="1:14" ht="15.15">
      <c r="A152" s="957">
        <v>57</v>
      </c>
      <c r="B152" s="950" t="s">
        <v>3036</v>
      </c>
      <c r="C152" s="950" t="s">
        <v>3037</v>
      </c>
      <c r="D152" s="939" t="s">
        <v>387</v>
      </c>
      <c r="E152" s="939"/>
      <c r="F152" s="939"/>
      <c r="G152" s="939"/>
      <c r="H152" s="940"/>
      <c r="I152" s="939"/>
      <c r="J152" s="939"/>
      <c r="K152" s="962" t="s">
        <v>1810</v>
      </c>
      <c r="L152" s="942" t="s">
        <v>444</v>
      </c>
      <c r="M152" s="957" t="s">
        <v>9683</v>
      </c>
      <c r="N152" s="957"/>
    </row>
    <row r="153" spans="1:14" ht="15.15">
      <c r="A153" s="957">
        <v>58</v>
      </c>
      <c r="B153" s="943" t="s">
        <v>2123</v>
      </c>
      <c r="C153" s="943" t="s">
        <v>2124</v>
      </c>
      <c r="D153" s="939" t="s">
        <v>387</v>
      </c>
      <c r="E153" s="939"/>
      <c r="F153" s="939"/>
      <c r="G153" s="939"/>
      <c r="H153" s="940"/>
      <c r="I153" s="939"/>
      <c r="J153" s="939"/>
      <c r="K153" s="962" t="s">
        <v>1810</v>
      </c>
      <c r="L153" s="942" t="s">
        <v>444</v>
      </c>
      <c r="M153" s="957" t="s">
        <v>9683</v>
      </c>
      <c r="N153" s="957"/>
    </row>
    <row r="154" spans="1:14" ht="15.15">
      <c r="A154" s="957">
        <v>59</v>
      </c>
      <c r="B154" s="950" t="s">
        <v>9781</v>
      </c>
      <c r="C154" s="939" t="s">
        <v>9782</v>
      </c>
      <c r="D154" s="939" t="s">
        <v>56</v>
      </c>
      <c r="E154" s="939"/>
      <c r="F154" s="939"/>
      <c r="G154" s="939"/>
      <c r="H154" s="940"/>
      <c r="I154" s="939"/>
      <c r="J154" s="939"/>
      <c r="K154" s="942" t="s">
        <v>2990</v>
      </c>
      <c r="L154" s="942" t="s">
        <v>444</v>
      </c>
      <c r="M154" s="957" t="s">
        <v>9683</v>
      </c>
      <c r="N154" s="957"/>
    </row>
    <row r="155" spans="1:14" ht="15.15">
      <c r="A155" s="957">
        <v>60</v>
      </c>
      <c r="B155" s="950" t="s">
        <v>9786</v>
      </c>
      <c r="C155" s="939" t="s">
        <v>9787</v>
      </c>
      <c r="D155" s="939" t="s">
        <v>387</v>
      </c>
      <c r="E155" s="939"/>
      <c r="F155" s="939"/>
      <c r="G155" s="939"/>
      <c r="H155" s="940"/>
      <c r="I155" s="939"/>
      <c r="J155" s="939"/>
      <c r="K155" s="962" t="s">
        <v>1810</v>
      </c>
      <c r="L155" s="942" t="s">
        <v>444</v>
      </c>
      <c r="M155" s="957" t="s">
        <v>9683</v>
      </c>
      <c r="N155" s="957"/>
    </row>
    <row r="156" spans="1:14" ht="15.15">
      <c r="A156" s="957">
        <v>61</v>
      </c>
      <c r="B156" s="950" t="s">
        <v>9791</v>
      </c>
      <c r="C156" s="939" t="s">
        <v>9792</v>
      </c>
      <c r="D156" s="939" t="s">
        <v>387</v>
      </c>
      <c r="E156" s="939"/>
      <c r="F156" s="939"/>
      <c r="G156" s="939"/>
      <c r="H156" s="940"/>
      <c r="I156" s="939"/>
      <c r="J156" s="939"/>
      <c r="K156" s="962" t="s">
        <v>1810</v>
      </c>
      <c r="L156" s="942" t="s">
        <v>444</v>
      </c>
      <c r="M156" s="957" t="s">
        <v>9683</v>
      </c>
      <c r="N156" s="957"/>
    </row>
    <row r="157" spans="1:14" ht="15.15">
      <c r="A157" s="957">
        <v>62</v>
      </c>
      <c r="B157" s="950" t="s">
        <v>9795</v>
      </c>
      <c r="C157" s="939" t="s">
        <v>9796</v>
      </c>
      <c r="D157" s="939" t="s">
        <v>387</v>
      </c>
      <c r="E157" s="939"/>
      <c r="F157" s="939"/>
      <c r="G157" s="939"/>
      <c r="H157" s="940"/>
      <c r="I157" s="939"/>
      <c r="J157" s="939"/>
      <c r="K157" s="962" t="s">
        <v>1810</v>
      </c>
      <c r="L157" s="942" t="s">
        <v>444</v>
      </c>
      <c r="M157" s="957" t="s">
        <v>9683</v>
      </c>
      <c r="N157" s="957"/>
    </row>
    <row r="158" spans="1:14" ht="15.15">
      <c r="A158" s="957">
        <v>63</v>
      </c>
      <c r="B158" s="950" t="s">
        <v>1469</v>
      </c>
      <c r="C158" s="950" t="s">
        <v>1468</v>
      </c>
      <c r="D158" s="939" t="s">
        <v>387</v>
      </c>
      <c r="E158" s="939"/>
      <c r="F158" s="939"/>
      <c r="G158" s="939"/>
      <c r="H158" s="940"/>
      <c r="I158" s="939"/>
      <c r="J158" s="939"/>
      <c r="K158" s="944" t="s">
        <v>9323</v>
      </c>
      <c r="L158" s="941" t="s">
        <v>394</v>
      </c>
      <c r="M158" s="944" t="s">
        <v>9323</v>
      </c>
      <c r="N158" s="915"/>
    </row>
    <row r="159" spans="1:14" ht="15.15">
      <c r="A159" s="957">
        <v>64</v>
      </c>
      <c r="B159" s="950" t="s">
        <v>445</v>
      </c>
      <c r="C159" s="939" t="s">
        <v>9326</v>
      </c>
      <c r="D159" s="939" t="s">
        <v>387</v>
      </c>
      <c r="E159" s="939"/>
      <c r="F159" s="939"/>
      <c r="G159" s="939"/>
      <c r="H159" s="940"/>
      <c r="I159" s="939"/>
      <c r="J159" s="939"/>
      <c r="K159" s="962" t="s">
        <v>9827</v>
      </c>
      <c r="L159" s="941"/>
      <c r="M159" s="957"/>
      <c r="N159" s="957"/>
    </row>
    <row r="160" spans="1:14" ht="15.15">
      <c r="A160" s="957">
        <v>65</v>
      </c>
      <c r="B160" s="945" t="s">
        <v>9328</v>
      </c>
      <c r="C160" s="946" t="s">
        <v>9329</v>
      </c>
      <c r="D160" s="946" t="s">
        <v>9330</v>
      </c>
      <c r="E160" s="921"/>
      <c r="F160" s="947"/>
      <c r="G160" s="921"/>
      <c r="H160" s="941"/>
      <c r="I160" s="942"/>
      <c r="J160" s="947" t="s">
        <v>9331</v>
      </c>
      <c r="K160" s="921">
        <v>2</v>
      </c>
      <c r="L160" s="941"/>
      <c r="M160" s="957"/>
      <c r="N160" s="957"/>
    </row>
    <row r="161" spans="1:14" ht="31.5">
      <c r="A161" s="957"/>
      <c r="B161" s="935" t="s">
        <v>322</v>
      </c>
      <c r="C161" s="1749"/>
      <c r="D161" s="1749"/>
      <c r="E161" s="1749"/>
      <c r="F161" s="1749"/>
      <c r="G161" s="1749"/>
      <c r="H161" s="1749"/>
      <c r="I161" s="1749"/>
      <c r="J161" s="1749"/>
      <c r="K161" s="1749"/>
      <c r="L161" s="1749"/>
      <c r="M161" s="957"/>
      <c r="N161" s="957"/>
    </row>
    <row r="162" spans="1:14" ht="15.75">
      <c r="A162" s="957"/>
      <c r="B162" s="1752"/>
      <c r="C162" s="1752"/>
      <c r="D162" s="1752"/>
      <c r="E162" s="1752"/>
      <c r="F162" s="1752"/>
      <c r="G162" s="1752"/>
      <c r="H162" s="1752"/>
      <c r="I162" s="1752"/>
      <c r="J162" s="1752"/>
      <c r="K162" s="1752"/>
      <c r="L162" s="1752"/>
      <c r="M162" s="957"/>
      <c r="N162" s="957"/>
    </row>
    <row r="163" spans="1:14" ht="17.55">
      <c r="A163" s="957"/>
      <c r="B163" s="1753" t="s">
        <v>323</v>
      </c>
      <c r="C163" s="1753"/>
      <c r="D163" s="1753"/>
      <c r="E163" s="1753"/>
      <c r="F163" s="1753"/>
      <c r="G163" s="1753"/>
      <c r="H163" s="1753"/>
      <c r="I163" s="1753"/>
      <c r="J163" s="1753"/>
      <c r="K163" s="1753"/>
      <c r="L163" s="1753"/>
      <c r="M163" s="957"/>
      <c r="N163" s="957"/>
    </row>
    <row r="164" spans="1:14" ht="31.5">
      <c r="A164" s="957"/>
      <c r="B164" s="935" t="s">
        <v>315</v>
      </c>
      <c r="C164" s="936" t="s">
        <v>316</v>
      </c>
      <c r="D164" s="936" t="s">
        <v>2166</v>
      </c>
      <c r="E164" s="936" t="s">
        <v>2181</v>
      </c>
      <c r="F164" s="936" t="s">
        <v>325</v>
      </c>
      <c r="G164" s="1754" t="s">
        <v>2182</v>
      </c>
      <c r="H164" s="1754"/>
      <c r="I164" s="1754"/>
      <c r="J164" s="936" t="s">
        <v>327</v>
      </c>
      <c r="K164" s="936" t="s">
        <v>328</v>
      </c>
      <c r="L164" s="936" t="s">
        <v>302</v>
      </c>
      <c r="M164" s="957"/>
      <c r="N164" s="957"/>
    </row>
    <row r="165" spans="1:14" ht="15.15">
      <c r="A165" s="957"/>
      <c r="B165" s="950" t="s">
        <v>9807</v>
      </c>
      <c r="C165" s="939" t="s">
        <v>9814</v>
      </c>
      <c r="D165" s="939" t="s">
        <v>9813</v>
      </c>
      <c r="E165" s="939" t="s">
        <v>451</v>
      </c>
      <c r="F165" s="952"/>
      <c r="G165" s="953"/>
      <c r="H165" s="953"/>
      <c r="I165" s="952"/>
      <c r="J165" s="954"/>
      <c r="K165" s="954"/>
      <c r="L165" s="954"/>
      <c r="M165" s="955"/>
      <c r="N165" s="957"/>
    </row>
    <row r="166" spans="1:14" ht="45.4">
      <c r="A166" s="957"/>
      <c r="B166" s="939" t="s">
        <v>7151</v>
      </c>
      <c r="C166" s="939" t="s">
        <v>9619</v>
      </c>
      <c r="D166" s="939" t="s">
        <v>9618</v>
      </c>
      <c r="E166" s="952" t="s">
        <v>833</v>
      </c>
      <c r="F166" s="952" t="s">
        <v>838</v>
      </c>
      <c r="G166" s="971" t="s">
        <v>9828</v>
      </c>
      <c r="H166" s="972"/>
      <c r="I166" s="972"/>
      <c r="J166" s="954"/>
      <c r="K166" s="954"/>
      <c r="L166" s="954"/>
      <c r="M166" s="957"/>
      <c r="N166" s="957"/>
    </row>
    <row r="167" spans="1:14" ht="15.15">
      <c r="A167" s="957"/>
      <c r="B167" s="950" t="s">
        <v>352</v>
      </c>
      <c r="C167" s="939" t="s">
        <v>9624</v>
      </c>
      <c r="D167" s="939" t="s">
        <v>9800</v>
      </c>
      <c r="E167" s="952" t="s">
        <v>837</v>
      </c>
      <c r="F167" s="952" t="s">
        <v>838</v>
      </c>
      <c r="G167" s="972" t="s">
        <v>9801</v>
      </c>
      <c r="H167" s="972"/>
      <c r="I167" s="972"/>
      <c r="J167" s="954"/>
      <c r="K167" s="954"/>
      <c r="L167" s="954"/>
      <c r="M167" s="957"/>
      <c r="N167" s="957"/>
    </row>
    <row r="168" spans="1:14" ht="15.15">
      <c r="A168" s="957"/>
      <c r="B168" s="950" t="s">
        <v>352</v>
      </c>
      <c r="C168" s="939" t="s">
        <v>9721</v>
      </c>
      <c r="D168" s="939" t="s">
        <v>9720</v>
      </c>
      <c r="E168" s="952" t="s">
        <v>840</v>
      </c>
      <c r="F168" s="952" t="s">
        <v>838</v>
      </c>
      <c r="G168" s="972" t="s">
        <v>9802</v>
      </c>
      <c r="H168" s="972"/>
      <c r="I168" s="972"/>
      <c r="J168" s="954"/>
      <c r="K168" s="954"/>
      <c r="L168" s="954"/>
      <c r="M168" s="957"/>
      <c r="N168" s="957"/>
    </row>
    <row r="169" spans="1:14" ht="15.75">
      <c r="A169" s="957"/>
      <c r="B169" s="935" t="s">
        <v>329</v>
      </c>
      <c r="C169" s="1749" t="s">
        <v>9829</v>
      </c>
      <c r="D169" s="1749"/>
      <c r="E169" s="1749"/>
      <c r="F169" s="1749"/>
      <c r="G169" s="1749"/>
      <c r="H169" s="1749"/>
      <c r="I169" s="1749"/>
      <c r="J169" s="1749"/>
      <c r="K169" s="1749"/>
      <c r="L169" s="1749"/>
      <c r="M169" s="957"/>
      <c r="N169" s="957"/>
    </row>
    <row r="170" spans="1:14" ht="31.5">
      <c r="A170" s="957"/>
      <c r="B170" s="935" t="s">
        <v>330</v>
      </c>
      <c r="C170" s="1748"/>
      <c r="D170" s="1748"/>
      <c r="E170" s="1748"/>
      <c r="F170" s="1748"/>
      <c r="G170" s="1748"/>
      <c r="H170" s="1748"/>
      <c r="I170" s="1748"/>
      <c r="J170" s="1748"/>
      <c r="K170" s="1748"/>
      <c r="L170" s="1748"/>
      <c r="M170" s="957"/>
      <c r="N170" s="957"/>
    </row>
    <row r="171" spans="1:14" ht="31.5">
      <c r="A171" s="957"/>
      <c r="B171" s="935" t="s">
        <v>331</v>
      </c>
      <c r="C171" s="1748"/>
      <c r="D171" s="1748"/>
      <c r="E171" s="1748"/>
      <c r="F171" s="1748"/>
      <c r="G171" s="1748"/>
      <c r="H171" s="1748"/>
      <c r="I171" s="1748"/>
      <c r="J171" s="1748"/>
      <c r="K171" s="1748"/>
      <c r="L171" s="1748"/>
      <c r="M171" s="957"/>
      <c r="N171" s="957"/>
    </row>
  </sheetData>
  <mergeCells count="33">
    <mergeCell ref="B7:L7"/>
    <mergeCell ref="B2:L2"/>
    <mergeCell ref="B3:L3"/>
    <mergeCell ref="E4:F4"/>
    <mergeCell ref="E5:F5"/>
    <mergeCell ref="C6:L6"/>
    <mergeCell ref="G83:I83"/>
    <mergeCell ref="D8:L8"/>
    <mergeCell ref="D9:L9"/>
    <mergeCell ref="D10:L10"/>
    <mergeCell ref="B11:L11"/>
    <mergeCell ref="E12:F12"/>
    <mergeCell ref="H12:J12"/>
    <mergeCell ref="B13:D13"/>
    <mergeCell ref="E13:L13"/>
    <mergeCell ref="C80:L80"/>
    <mergeCell ref="B81:L81"/>
    <mergeCell ref="B82:L82"/>
    <mergeCell ref="C89:L89"/>
    <mergeCell ref="C90:L90"/>
    <mergeCell ref="C91:L91"/>
    <mergeCell ref="B92:L92"/>
    <mergeCell ref="E93:F93"/>
    <mergeCell ref="H93:J93"/>
    <mergeCell ref="C169:L169"/>
    <mergeCell ref="C170:L170"/>
    <mergeCell ref="C171:L171"/>
    <mergeCell ref="B94:D94"/>
    <mergeCell ref="E94:L94"/>
    <mergeCell ref="C161:L161"/>
    <mergeCell ref="B162:L162"/>
    <mergeCell ref="B163:L163"/>
    <mergeCell ref="G164:I164"/>
  </mergeCells>
  <phoneticPr fontId="39" type="noConversion"/>
  <hyperlinks>
    <hyperlink ref="A1" location="#index!A1" display="#index!A1" xr:uid="{00000000-0004-0000-1E00-000000000000}"/>
  </hyperlink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5"/>
  <dimension ref="A1:N272"/>
  <sheetViews>
    <sheetView topLeftCell="A48" workbookViewId="0"/>
  </sheetViews>
  <sheetFormatPr defaultColWidth="9" defaultRowHeight="14.55"/>
  <cols>
    <col min="1" max="1" width="6.109375" style="899" customWidth="1"/>
    <col min="2" max="2" width="14.88671875" style="899" customWidth="1"/>
    <col min="3" max="3" width="11.6640625" style="899" customWidth="1"/>
    <col min="4" max="4" width="21.77734375" style="899" customWidth="1"/>
    <col min="5" max="5" width="12.6640625" style="899" customWidth="1"/>
    <col min="6" max="6" width="24" style="899" customWidth="1"/>
    <col min="7" max="7" width="27.109375" style="899" customWidth="1"/>
    <col min="8" max="8" width="22.44140625" style="899" customWidth="1"/>
    <col min="9" max="9" width="27.6640625" style="899" customWidth="1"/>
    <col min="10" max="11" width="17.109375" style="899" customWidth="1"/>
    <col min="12" max="12" width="19.109375" style="899" customWidth="1"/>
    <col min="13" max="13" width="18.77734375" style="899" customWidth="1"/>
    <col min="14" max="14" width="8.77734375" style="899" customWidth="1"/>
    <col min="15" max="15" width="30.6640625" style="899" customWidth="1"/>
    <col min="16" max="16384" width="9" style="899"/>
  </cols>
  <sheetData>
    <row r="1" spans="1:12" ht="15.15">
      <c r="A1" s="5" t="s">
        <v>15963</v>
      </c>
      <c r="B1" s="973"/>
      <c r="C1" s="974"/>
      <c r="D1" s="974"/>
      <c r="E1" s="974"/>
      <c r="F1" s="974"/>
      <c r="G1" s="974"/>
      <c r="H1" s="974"/>
      <c r="I1" s="974"/>
      <c r="J1" s="974"/>
      <c r="K1" s="974"/>
      <c r="L1" s="974"/>
    </row>
    <row r="2" spans="1:12" ht="15.75">
      <c r="A2" s="975"/>
      <c r="B2" s="1770"/>
      <c r="C2" s="1771"/>
      <c r="D2" s="1771"/>
      <c r="E2" s="1771"/>
      <c r="F2" s="1771"/>
      <c r="G2" s="1771"/>
      <c r="H2" s="1771"/>
      <c r="I2" s="1771"/>
      <c r="J2" s="1771"/>
      <c r="K2" s="1771"/>
      <c r="L2" s="1772"/>
    </row>
    <row r="3" spans="1:12" ht="17.55">
      <c r="A3" s="975"/>
      <c r="B3" s="1767" t="s">
        <v>297</v>
      </c>
      <c r="C3" s="1768"/>
      <c r="D3" s="1768"/>
      <c r="E3" s="1768"/>
      <c r="F3" s="1768"/>
      <c r="G3" s="1768"/>
      <c r="H3" s="1768"/>
      <c r="I3" s="1768"/>
      <c r="J3" s="1768"/>
      <c r="K3" s="1768"/>
      <c r="L3" s="1769"/>
    </row>
    <row r="4" spans="1:12" ht="20.149999999999999" customHeight="1">
      <c r="A4" s="975"/>
      <c r="B4" s="976" t="s">
        <v>2153</v>
      </c>
      <c r="C4" s="11" t="s">
        <v>9830</v>
      </c>
      <c r="D4" s="976" t="s">
        <v>299</v>
      </c>
      <c r="E4" s="1528" t="s">
        <v>9831</v>
      </c>
      <c r="F4" s="1527"/>
      <c r="G4" s="976" t="s">
        <v>4</v>
      </c>
      <c r="H4" s="977" t="s">
        <v>9238</v>
      </c>
      <c r="I4" s="8" t="s">
        <v>12</v>
      </c>
      <c r="J4" s="28" t="s">
        <v>23</v>
      </c>
      <c r="K4" s="976" t="s">
        <v>7</v>
      </c>
      <c r="L4" s="977" t="s">
        <v>22</v>
      </c>
    </row>
    <row r="5" spans="1:12" ht="18" customHeight="1">
      <c r="A5" s="975"/>
      <c r="B5" s="976" t="s">
        <v>2156</v>
      </c>
      <c r="C5" s="901" t="s">
        <v>9832</v>
      </c>
      <c r="D5" s="976" t="s">
        <v>301</v>
      </c>
      <c r="E5" s="1528"/>
      <c r="F5" s="1527"/>
      <c r="G5" s="976" t="s">
        <v>10</v>
      </c>
      <c r="H5" s="978">
        <v>45421</v>
      </c>
      <c r="I5" s="976" t="s">
        <v>6</v>
      </c>
      <c r="J5" s="977" t="s">
        <v>9337</v>
      </c>
      <c r="K5" s="976" t="s">
        <v>8</v>
      </c>
      <c r="L5" s="977"/>
    </row>
    <row r="6" spans="1:12" ht="15.75">
      <c r="A6" s="975"/>
      <c r="B6" s="976" t="s">
        <v>302</v>
      </c>
      <c r="C6" s="1505"/>
      <c r="D6" s="1506"/>
      <c r="E6" s="1506"/>
      <c r="F6" s="1506"/>
      <c r="G6" s="1506"/>
      <c r="H6" s="1506"/>
      <c r="I6" s="1506"/>
      <c r="J6" s="1506"/>
      <c r="K6" s="1506"/>
      <c r="L6" s="1507"/>
    </row>
    <row r="7" spans="1:12" ht="17.55">
      <c r="A7" s="979"/>
      <c r="B7" s="1767" t="s">
        <v>303</v>
      </c>
      <c r="C7" s="1768"/>
      <c r="D7" s="1768"/>
      <c r="E7" s="1768"/>
      <c r="F7" s="1768"/>
      <c r="G7" s="1768"/>
      <c r="H7" s="1768"/>
      <c r="I7" s="1768"/>
      <c r="J7" s="1768"/>
      <c r="K7" s="1768"/>
      <c r="L7" s="1769"/>
    </row>
    <row r="8" spans="1:12" ht="15.75">
      <c r="A8" s="980"/>
      <c r="B8" s="981" t="s">
        <v>304</v>
      </c>
      <c r="C8" s="981" t="s">
        <v>305</v>
      </c>
      <c r="D8" s="1783" t="s">
        <v>306</v>
      </c>
      <c r="E8" s="1783"/>
      <c r="F8" s="1783"/>
      <c r="G8" s="1783"/>
      <c r="H8" s="1783"/>
      <c r="I8" s="1783"/>
      <c r="J8" s="1783"/>
      <c r="K8" s="1783"/>
      <c r="L8" s="1783"/>
    </row>
    <row r="9" spans="1:12" ht="15.15">
      <c r="A9" s="979"/>
      <c r="B9" s="982">
        <v>45421</v>
      </c>
      <c r="C9" s="983" t="s">
        <v>9238</v>
      </c>
      <c r="D9" s="1784" t="s">
        <v>38</v>
      </c>
      <c r="E9" s="1784"/>
      <c r="F9" s="1784"/>
      <c r="G9" s="1784"/>
      <c r="H9" s="1784"/>
      <c r="I9" s="1784"/>
      <c r="J9" s="1784"/>
      <c r="K9" s="1784"/>
      <c r="L9" s="1784"/>
    </row>
    <row r="10" spans="1:12" ht="15.15">
      <c r="A10" s="979"/>
      <c r="B10" s="984"/>
      <c r="C10" s="983"/>
      <c r="D10" s="1784"/>
      <c r="E10" s="1784"/>
      <c r="F10" s="1784"/>
      <c r="G10" s="1784"/>
      <c r="H10" s="1784"/>
      <c r="I10" s="1784"/>
      <c r="J10" s="1784"/>
      <c r="K10" s="1784"/>
      <c r="L10" s="1784"/>
    </row>
    <row r="11" spans="1:12" ht="15.15">
      <c r="A11" s="88"/>
      <c r="B11" s="982"/>
      <c r="C11" s="983"/>
      <c r="D11" s="982"/>
      <c r="E11" s="983"/>
      <c r="F11" s="982"/>
      <c r="G11" s="983"/>
      <c r="H11" s="982"/>
      <c r="I11" s="983"/>
      <c r="J11" s="982"/>
      <c r="K11" s="983"/>
      <c r="L11" s="982"/>
    </row>
    <row r="12" spans="1:12" s="245" customFormat="1" ht="21.05" customHeight="1">
      <c r="A12" s="7"/>
      <c r="B12" s="1609" t="s">
        <v>307</v>
      </c>
      <c r="C12" s="1609"/>
      <c r="D12" s="1609"/>
      <c r="E12" s="1609"/>
      <c r="F12" s="1609"/>
      <c r="G12" s="1609"/>
      <c r="H12" s="1609"/>
      <c r="I12" s="1609"/>
      <c r="J12" s="1609"/>
      <c r="K12" s="1609"/>
      <c r="L12" s="1609"/>
    </row>
    <row r="13" spans="1:12" s="245" customFormat="1" ht="21.05" customHeight="1">
      <c r="A13" s="7"/>
      <c r="B13" s="316" t="s">
        <v>308</v>
      </c>
      <c r="C13" s="424" t="s">
        <v>2706</v>
      </c>
      <c r="D13" s="316" t="s">
        <v>2156</v>
      </c>
      <c r="E13" s="1604" t="s">
        <v>9833</v>
      </c>
      <c r="F13" s="1604"/>
      <c r="G13" s="318" t="s">
        <v>302</v>
      </c>
      <c r="H13" s="1611"/>
      <c r="I13" s="1611"/>
      <c r="J13" s="1611"/>
      <c r="K13" s="331" t="s">
        <v>309</v>
      </c>
      <c r="L13" s="332" t="s">
        <v>453</v>
      </c>
    </row>
    <row r="14" spans="1:12" s="245" customFormat="1" ht="21.05" customHeight="1">
      <c r="A14" s="7"/>
      <c r="B14" s="1612" t="s">
        <v>310</v>
      </c>
      <c r="C14" s="1612"/>
      <c r="D14" s="1612"/>
      <c r="E14" s="1613" t="s">
        <v>311</v>
      </c>
      <c r="F14" s="1613"/>
      <c r="G14" s="1613"/>
      <c r="H14" s="1613"/>
      <c r="I14" s="1613"/>
      <c r="J14" s="1613"/>
      <c r="K14" s="1613"/>
      <c r="L14" s="1613"/>
    </row>
    <row r="15" spans="1:12" s="335" customFormat="1" ht="21.05" customHeight="1">
      <c r="A15" s="20"/>
      <c r="B15" s="333" t="s">
        <v>2164</v>
      </c>
      <c r="C15" s="334" t="s">
        <v>2165</v>
      </c>
      <c r="D15" s="334" t="s">
        <v>314</v>
      </c>
      <c r="E15" s="334" t="s">
        <v>315</v>
      </c>
      <c r="F15" s="334" t="s">
        <v>316</v>
      </c>
      <c r="G15" s="334" t="s">
        <v>2166</v>
      </c>
      <c r="H15" s="334" t="s">
        <v>318</v>
      </c>
      <c r="I15" s="334" t="s">
        <v>319</v>
      </c>
      <c r="J15" s="334" t="s">
        <v>320</v>
      </c>
      <c r="K15" s="334" t="s">
        <v>2167</v>
      </c>
      <c r="L15" s="334" t="s">
        <v>302</v>
      </c>
    </row>
    <row r="16" spans="1:12" s="335" customFormat="1" ht="20.149999999999999" customHeight="1">
      <c r="A16" s="429"/>
      <c r="B16" s="430" t="s">
        <v>1427</v>
      </c>
      <c r="C16" s="352" t="s">
        <v>2187</v>
      </c>
      <c r="D16" s="352" t="s">
        <v>387</v>
      </c>
      <c r="E16" s="352"/>
      <c r="F16" s="352"/>
      <c r="G16" s="352" t="s">
        <v>1273</v>
      </c>
      <c r="H16" s="352"/>
      <c r="I16" s="352"/>
      <c r="J16" s="352"/>
      <c r="K16" s="352" t="s">
        <v>2708</v>
      </c>
      <c r="L16" s="352" t="s">
        <v>1249</v>
      </c>
    </row>
    <row r="17" spans="1:12" s="335" customFormat="1" ht="20.149999999999999" customHeight="1">
      <c r="A17" s="429"/>
      <c r="B17" s="431" t="s">
        <v>2191</v>
      </c>
      <c r="C17" s="352" t="s">
        <v>2192</v>
      </c>
      <c r="D17" s="352" t="s">
        <v>387</v>
      </c>
      <c r="E17" s="352"/>
      <c r="F17" s="352"/>
      <c r="G17" s="352" t="s">
        <v>1273</v>
      </c>
      <c r="H17" s="352"/>
      <c r="I17" s="352"/>
      <c r="J17" s="352"/>
      <c r="K17" s="352" t="s">
        <v>2710</v>
      </c>
      <c r="L17" s="352" t="s">
        <v>1254</v>
      </c>
    </row>
    <row r="18" spans="1:12" s="335" customFormat="1" ht="20.149999999999999" customHeight="1">
      <c r="A18" s="429"/>
      <c r="B18" s="431" t="s">
        <v>1274</v>
      </c>
      <c r="C18" s="352" t="s">
        <v>1275</v>
      </c>
      <c r="D18" s="352" t="s">
        <v>387</v>
      </c>
      <c r="E18" s="352"/>
      <c r="F18" s="352"/>
      <c r="G18" s="352" t="s">
        <v>1273</v>
      </c>
      <c r="H18" s="352"/>
      <c r="I18" s="352"/>
      <c r="J18" s="352"/>
      <c r="K18" s="352" t="s">
        <v>2201</v>
      </c>
      <c r="L18" s="352"/>
    </row>
    <row r="19" spans="1:12" s="335" customFormat="1" ht="20.149999999999999" customHeight="1">
      <c r="A19" s="429"/>
      <c r="B19" s="431" t="s">
        <v>2711</v>
      </c>
      <c r="C19" s="352" t="s">
        <v>2712</v>
      </c>
      <c r="D19" s="352" t="s">
        <v>387</v>
      </c>
      <c r="E19" s="352"/>
      <c r="F19" s="352"/>
      <c r="G19" s="352" t="s">
        <v>1273</v>
      </c>
      <c r="H19" s="352"/>
      <c r="I19" s="352"/>
      <c r="J19" s="352"/>
      <c r="K19" s="352" t="s">
        <v>2713</v>
      </c>
      <c r="L19" s="352"/>
    </row>
    <row r="20" spans="1:12" s="335" customFormat="1" ht="20.149999999999999" customHeight="1">
      <c r="A20" s="429"/>
      <c r="B20" s="431" t="s">
        <v>2714</v>
      </c>
      <c r="C20" s="350" t="s">
        <v>2715</v>
      </c>
      <c r="D20" s="352" t="s">
        <v>387</v>
      </c>
      <c r="E20" s="352"/>
      <c r="F20" s="352"/>
      <c r="G20" s="352" t="s">
        <v>1273</v>
      </c>
      <c r="H20" s="352"/>
      <c r="I20" s="352"/>
      <c r="J20" s="352"/>
      <c r="K20" s="350" t="s">
        <v>2716</v>
      </c>
      <c r="L20" s="352" t="s">
        <v>2717</v>
      </c>
    </row>
    <row r="21" spans="1:12" s="335" customFormat="1" ht="20.149999999999999" customHeight="1">
      <c r="A21" s="429"/>
      <c r="B21" s="431" t="s">
        <v>2718</v>
      </c>
      <c r="C21" s="350" t="s">
        <v>2719</v>
      </c>
      <c r="D21" s="352" t="s">
        <v>56</v>
      </c>
      <c r="E21" s="352"/>
      <c r="F21" s="352"/>
      <c r="G21" s="352" t="s">
        <v>1273</v>
      </c>
      <c r="H21" s="352"/>
      <c r="I21" s="352"/>
      <c r="J21" s="352"/>
      <c r="K21" s="377" t="s">
        <v>2720</v>
      </c>
      <c r="L21" s="352" t="s">
        <v>2717</v>
      </c>
    </row>
    <row r="22" spans="1:12" s="335" customFormat="1" ht="20.149999999999999" customHeight="1">
      <c r="A22" s="429"/>
      <c r="B22" s="431" t="s">
        <v>2721</v>
      </c>
      <c r="C22" s="350" t="s">
        <v>2722</v>
      </c>
      <c r="D22" s="352" t="s">
        <v>387</v>
      </c>
      <c r="E22" s="352"/>
      <c r="F22" s="352"/>
      <c r="G22" s="352" t="s">
        <v>1273</v>
      </c>
      <c r="H22" s="352"/>
      <c r="I22" s="352"/>
      <c r="J22" s="352"/>
      <c r="K22" s="350" t="s">
        <v>2723</v>
      </c>
      <c r="L22" s="352" t="s">
        <v>2717</v>
      </c>
    </row>
    <row r="23" spans="1:12" s="335" customFormat="1" ht="20.149999999999999" customHeight="1">
      <c r="A23" s="429"/>
      <c r="B23" s="431" t="s">
        <v>2724</v>
      </c>
      <c r="C23" s="350" t="s">
        <v>2725</v>
      </c>
      <c r="D23" s="352" t="s">
        <v>56</v>
      </c>
      <c r="E23" s="352"/>
      <c r="F23" s="352"/>
      <c r="G23" s="352" t="s">
        <v>1273</v>
      </c>
      <c r="H23" s="352"/>
      <c r="I23" s="352"/>
      <c r="J23" s="352"/>
      <c r="K23" s="377" t="s">
        <v>2726</v>
      </c>
      <c r="L23" s="352" t="s">
        <v>2717</v>
      </c>
    </row>
    <row r="24" spans="1:12" s="335" customFormat="1" ht="20.149999999999999" customHeight="1">
      <c r="A24" s="429"/>
      <c r="B24" s="431" t="s">
        <v>2727</v>
      </c>
      <c r="C24" s="350" t="s">
        <v>2728</v>
      </c>
      <c r="D24" s="352" t="s">
        <v>387</v>
      </c>
      <c r="E24" s="352"/>
      <c r="F24" s="352"/>
      <c r="G24" s="352" t="s">
        <v>1273</v>
      </c>
      <c r="H24" s="352"/>
      <c r="I24" s="352"/>
      <c r="J24" s="352"/>
      <c r="K24" s="352" t="s">
        <v>2729</v>
      </c>
      <c r="L24" s="352" t="s">
        <v>2717</v>
      </c>
    </row>
    <row r="25" spans="1:12" s="335" customFormat="1" ht="20.149999999999999" customHeight="1">
      <c r="A25" s="429"/>
      <c r="B25" s="431" t="s">
        <v>2730</v>
      </c>
      <c r="C25" s="350" t="s">
        <v>2731</v>
      </c>
      <c r="D25" s="352" t="s">
        <v>56</v>
      </c>
      <c r="E25" s="327"/>
      <c r="F25" s="327"/>
      <c r="G25" s="352" t="s">
        <v>1273</v>
      </c>
      <c r="H25" s="352"/>
      <c r="I25" s="352"/>
      <c r="J25" s="327"/>
      <c r="K25" s="432" t="s">
        <v>2732</v>
      </c>
      <c r="L25" s="352" t="s">
        <v>2717</v>
      </c>
    </row>
    <row r="26" spans="1:12" s="245" customFormat="1" ht="21.05" customHeight="1">
      <c r="A26" s="22"/>
      <c r="B26" s="333" t="s">
        <v>322</v>
      </c>
      <c r="C26" s="1614"/>
      <c r="D26" s="1615"/>
      <c r="E26" s="1615"/>
      <c r="F26" s="1615"/>
      <c r="G26" s="1615"/>
      <c r="H26" s="1615"/>
      <c r="I26" s="1615"/>
      <c r="J26" s="1615"/>
      <c r="K26" s="1615"/>
      <c r="L26" s="1604"/>
    </row>
    <row r="27" spans="1:12" s="245" customFormat="1" ht="21.05" customHeight="1">
      <c r="A27" s="22"/>
      <c r="B27" s="1608"/>
      <c r="C27" s="1608"/>
      <c r="D27" s="1608"/>
      <c r="E27" s="1608"/>
      <c r="F27" s="1608"/>
      <c r="G27" s="1608"/>
      <c r="H27" s="1608"/>
      <c r="I27" s="1608"/>
      <c r="J27" s="1608"/>
      <c r="K27" s="1608"/>
      <c r="L27" s="1608"/>
    </row>
    <row r="28" spans="1:12" s="245" customFormat="1" ht="21.05" customHeight="1">
      <c r="A28" s="22"/>
      <c r="B28" s="1609" t="s">
        <v>323</v>
      </c>
      <c r="C28" s="1609"/>
      <c r="D28" s="1609"/>
      <c r="E28" s="1609"/>
      <c r="F28" s="1609"/>
      <c r="G28" s="1609"/>
      <c r="H28" s="1609"/>
      <c r="I28" s="1609"/>
      <c r="J28" s="1609"/>
      <c r="K28" s="1609"/>
      <c r="L28" s="1609"/>
    </row>
    <row r="29" spans="1:12" s="245" customFormat="1" ht="21.05" customHeight="1">
      <c r="A29" s="22"/>
      <c r="B29" s="333" t="s">
        <v>315</v>
      </c>
      <c r="C29" s="334" t="s">
        <v>316</v>
      </c>
      <c r="D29" s="334" t="s">
        <v>2166</v>
      </c>
      <c r="E29" s="334" t="s">
        <v>2181</v>
      </c>
      <c r="F29" s="334" t="s">
        <v>325</v>
      </c>
      <c r="G29" s="1610" t="s">
        <v>2182</v>
      </c>
      <c r="H29" s="1610"/>
      <c r="I29" s="1610"/>
      <c r="J29" s="334" t="s">
        <v>327</v>
      </c>
      <c r="K29" s="334" t="s">
        <v>328</v>
      </c>
      <c r="L29" s="334" t="s">
        <v>302</v>
      </c>
    </row>
    <row r="30" spans="1:12" s="245" customFormat="1" ht="39.950000000000003" customHeight="1">
      <c r="A30" s="22"/>
      <c r="B30" s="341" t="s">
        <v>336</v>
      </c>
      <c r="C30" s="337" t="s">
        <v>1272</v>
      </c>
      <c r="D30" s="321" t="s">
        <v>1273</v>
      </c>
      <c r="E30" s="321" t="s">
        <v>1420</v>
      </c>
      <c r="F30" s="321"/>
      <c r="G30" s="1604"/>
      <c r="H30" s="1604"/>
      <c r="I30" s="1604"/>
      <c r="J30" s="342"/>
      <c r="K30" s="342"/>
      <c r="L30" s="342"/>
    </row>
    <row r="31" spans="1:12" s="245" customFormat="1" ht="39.950000000000003" customHeight="1">
      <c r="A31" s="22"/>
      <c r="B31" s="427"/>
      <c r="C31" s="337" t="s">
        <v>2733</v>
      </c>
      <c r="D31" s="428" t="s">
        <v>9834</v>
      </c>
      <c r="E31" s="321" t="s">
        <v>1421</v>
      </c>
      <c r="F31" s="321" t="s">
        <v>1673</v>
      </c>
      <c r="G31" s="1604" t="s">
        <v>2735</v>
      </c>
      <c r="H31" s="1604"/>
      <c r="I31" s="1604"/>
      <c r="J31" s="342"/>
      <c r="K31" s="342"/>
      <c r="L31" s="342"/>
    </row>
    <row r="32" spans="1:12" s="245" customFormat="1" ht="39.950000000000003" customHeight="1">
      <c r="A32" s="22"/>
      <c r="B32" s="341"/>
      <c r="C32" s="337" t="s">
        <v>2736</v>
      </c>
      <c r="D32" s="321" t="s">
        <v>2737</v>
      </c>
      <c r="E32" s="321" t="s">
        <v>1423</v>
      </c>
      <c r="F32" s="321" t="s">
        <v>1673</v>
      </c>
      <c r="G32" s="1604" t="s">
        <v>2738</v>
      </c>
      <c r="H32" s="1604"/>
      <c r="I32" s="1604"/>
      <c r="J32" s="342"/>
      <c r="K32" s="342"/>
      <c r="L32" s="342"/>
    </row>
    <row r="33" spans="1:13" s="245" customFormat="1" ht="39.950000000000003" customHeight="1">
      <c r="A33" s="22"/>
      <c r="B33" s="341"/>
      <c r="C33" s="337" t="s">
        <v>2739</v>
      </c>
      <c r="D33" s="321" t="s">
        <v>2740</v>
      </c>
      <c r="E33" s="321" t="s">
        <v>1678</v>
      </c>
      <c r="F33" s="321" t="s">
        <v>1673</v>
      </c>
      <c r="G33" s="1604" t="s">
        <v>2741</v>
      </c>
      <c r="H33" s="1604"/>
      <c r="I33" s="1604"/>
      <c r="J33" s="342"/>
      <c r="K33" s="342"/>
      <c r="L33" s="337" t="s">
        <v>9835</v>
      </c>
    </row>
    <row r="34" spans="1:13" s="245" customFormat="1" ht="39.950000000000003" customHeight="1">
      <c r="A34" s="22"/>
      <c r="B34" s="427"/>
      <c r="C34" s="337" t="s">
        <v>2739</v>
      </c>
      <c r="D34" s="428" t="s">
        <v>2743</v>
      </c>
      <c r="E34" s="321" t="s">
        <v>1681</v>
      </c>
      <c r="F34" s="321" t="s">
        <v>1673</v>
      </c>
      <c r="G34" s="1604" t="s">
        <v>2744</v>
      </c>
      <c r="H34" s="1604"/>
      <c r="I34" s="1604"/>
      <c r="J34" s="342"/>
      <c r="K34" s="342"/>
      <c r="L34" s="337" t="s">
        <v>2745</v>
      </c>
    </row>
    <row r="35" spans="1:13" s="245" customFormat="1" ht="21.05" customHeight="1">
      <c r="A35" s="22"/>
      <c r="B35" s="333" t="s">
        <v>329</v>
      </c>
      <c r="C35" s="1604" t="s">
        <v>9836</v>
      </c>
      <c r="D35" s="1604"/>
      <c r="E35" s="1604"/>
      <c r="F35" s="1604"/>
      <c r="G35" s="1604"/>
      <c r="H35" s="1604"/>
      <c r="I35" s="1604"/>
      <c r="J35" s="1604"/>
      <c r="K35" s="1604"/>
      <c r="L35" s="1604"/>
    </row>
    <row r="36" spans="1:13" s="245" customFormat="1" ht="21.05" customHeight="1">
      <c r="A36" s="22"/>
      <c r="B36" s="333" t="s">
        <v>330</v>
      </c>
      <c r="C36" s="1576"/>
      <c r="D36" s="1576"/>
      <c r="E36" s="1576"/>
      <c r="F36" s="1576"/>
      <c r="G36" s="1576"/>
      <c r="H36" s="1576"/>
      <c r="I36" s="1576"/>
      <c r="J36" s="1576"/>
      <c r="K36" s="1576"/>
      <c r="L36" s="1576"/>
    </row>
    <row r="37" spans="1:13" s="245" customFormat="1" ht="21.05" customHeight="1">
      <c r="A37" s="22"/>
      <c r="B37" s="333" t="s">
        <v>331</v>
      </c>
      <c r="C37" s="1576"/>
      <c r="D37" s="1576"/>
      <c r="E37" s="1576"/>
      <c r="F37" s="1576"/>
      <c r="G37" s="1576"/>
      <c r="H37" s="1576"/>
      <c r="I37" s="1576"/>
      <c r="J37" s="1576"/>
      <c r="K37" s="1576"/>
      <c r="L37" s="1576"/>
    </row>
    <row r="39" spans="1:13" ht="17.55">
      <c r="A39" s="975"/>
      <c r="B39" s="1780" t="s">
        <v>9837</v>
      </c>
      <c r="C39" s="1781"/>
      <c r="D39" s="1781"/>
      <c r="E39" s="1781"/>
      <c r="F39" s="1781"/>
      <c r="G39" s="1781"/>
      <c r="H39" s="1781"/>
      <c r="I39" s="1781"/>
      <c r="J39" s="1781"/>
      <c r="K39" s="1781"/>
      <c r="L39" s="1782"/>
    </row>
    <row r="40" spans="1:13" ht="18" customHeight="1">
      <c r="A40" s="975"/>
      <c r="B40" s="985" t="s">
        <v>308</v>
      </c>
      <c r="C40" s="11" t="s">
        <v>9830</v>
      </c>
      <c r="D40" s="985" t="s">
        <v>2156</v>
      </c>
      <c r="E40" s="1764" t="s">
        <v>9838</v>
      </c>
      <c r="F40" s="1765"/>
      <c r="G40" s="985" t="s">
        <v>302</v>
      </c>
      <c r="H40" s="1773"/>
      <c r="I40" s="1774"/>
      <c r="J40" s="1775"/>
      <c r="K40" s="986" t="s">
        <v>309</v>
      </c>
      <c r="L40" s="987" t="s">
        <v>385</v>
      </c>
    </row>
    <row r="41" spans="1:13" ht="21.05" customHeight="1">
      <c r="A41" s="975"/>
      <c r="B41" s="1763" t="s">
        <v>310</v>
      </c>
      <c r="C41" s="1763"/>
      <c r="D41" s="1763"/>
      <c r="E41" s="1763" t="s">
        <v>311</v>
      </c>
      <c r="F41" s="1763"/>
      <c r="G41" s="1763"/>
      <c r="H41" s="1763"/>
      <c r="I41" s="1763"/>
      <c r="J41" s="1763"/>
      <c r="K41" s="1763"/>
      <c r="L41" s="1763"/>
    </row>
    <row r="42" spans="1:13" ht="21.05" customHeight="1">
      <c r="A42" s="988"/>
      <c r="B42" s="989" t="s">
        <v>2164</v>
      </c>
      <c r="C42" s="989" t="s">
        <v>2165</v>
      </c>
      <c r="D42" s="989" t="s">
        <v>314</v>
      </c>
      <c r="E42" s="989" t="s">
        <v>315</v>
      </c>
      <c r="F42" s="989" t="s">
        <v>316</v>
      </c>
      <c r="G42" s="989" t="s">
        <v>2166</v>
      </c>
      <c r="H42" s="989" t="s">
        <v>318</v>
      </c>
      <c r="I42" s="989" t="s">
        <v>319</v>
      </c>
      <c r="J42" s="989" t="s">
        <v>320</v>
      </c>
      <c r="K42" s="989" t="s">
        <v>2167</v>
      </c>
      <c r="L42" s="990" t="s">
        <v>302</v>
      </c>
    </row>
    <row r="43" spans="1:13" ht="15" customHeight="1">
      <c r="A43" s="950">
        <v>1</v>
      </c>
      <c r="B43" s="950" t="s">
        <v>1427</v>
      </c>
      <c r="C43" s="950" t="s">
        <v>1419</v>
      </c>
      <c r="D43" s="950" t="s">
        <v>387</v>
      </c>
      <c r="E43" s="950" t="s">
        <v>336</v>
      </c>
      <c r="F43" s="950" t="s">
        <v>1272</v>
      </c>
      <c r="G43" s="950" t="s">
        <v>1273</v>
      </c>
      <c r="H43" s="950" t="s">
        <v>1249</v>
      </c>
      <c r="I43" s="950" t="s">
        <v>2187</v>
      </c>
      <c r="J43" s="950" t="s">
        <v>70</v>
      </c>
      <c r="K43" s="950" t="s">
        <v>9839</v>
      </c>
      <c r="L43" s="950" t="s">
        <v>394</v>
      </c>
      <c r="M43" s="950"/>
    </row>
    <row r="44" spans="1:13" ht="15" customHeight="1">
      <c r="A44" s="950">
        <v>2</v>
      </c>
      <c r="B44" s="950" t="s">
        <v>1254</v>
      </c>
      <c r="C44" s="950" t="s">
        <v>1428</v>
      </c>
      <c r="D44" s="950" t="s">
        <v>387</v>
      </c>
      <c r="E44" s="950" t="s">
        <v>336</v>
      </c>
      <c r="F44" s="950" t="s">
        <v>1272</v>
      </c>
      <c r="G44" s="950" t="s">
        <v>1273</v>
      </c>
      <c r="H44" s="950" t="s">
        <v>1254</v>
      </c>
      <c r="I44" s="950" t="s">
        <v>2192</v>
      </c>
      <c r="J44" s="950" t="s">
        <v>70</v>
      </c>
      <c r="K44" s="950" t="s">
        <v>9840</v>
      </c>
      <c r="L44" s="950" t="s">
        <v>394</v>
      </c>
      <c r="M44" s="950"/>
    </row>
    <row r="45" spans="1:13" ht="15" customHeight="1">
      <c r="A45" s="950">
        <v>3</v>
      </c>
      <c r="B45" s="950" t="s">
        <v>9841</v>
      </c>
      <c r="C45" s="950" t="s">
        <v>9842</v>
      </c>
      <c r="D45" s="950" t="s">
        <v>9843</v>
      </c>
      <c r="E45" s="950" t="s">
        <v>39</v>
      </c>
      <c r="F45" s="950" t="s">
        <v>39</v>
      </c>
      <c r="G45" s="950" t="s">
        <v>39</v>
      </c>
      <c r="H45" s="950" t="s">
        <v>39</v>
      </c>
      <c r="I45" s="950" t="s">
        <v>39</v>
      </c>
      <c r="J45" s="950" t="s">
        <v>9843</v>
      </c>
      <c r="K45" s="950">
        <v>-1</v>
      </c>
      <c r="L45" s="950" t="s">
        <v>444</v>
      </c>
      <c r="M45" s="950" t="s">
        <v>9844</v>
      </c>
    </row>
    <row r="46" spans="1:13" ht="15" customHeight="1">
      <c r="A46" s="950">
        <v>4</v>
      </c>
      <c r="B46" s="950" t="s">
        <v>2194</v>
      </c>
      <c r="C46" s="950" t="s">
        <v>2195</v>
      </c>
      <c r="D46" s="950" t="s">
        <v>387</v>
      </c>
      <c r="E46" s="950" t="s">
        <v>336</v>
      </c>
      <c r="F46" s="950" t="s">
        <v>1272</v>
      </c>
      <c r="G46" s="950" t="s">
        <v>1273</v>
      </c>
      <c r="H46" s="950" t="s">
        <v>2196</v>
      </c>
      <c r="I46" s="950" t="s">
        <v>2197</v>
      </c>
      <c r="J46" s="950" t="s">
        <v>70</v>
      </c>
      <c r="K46" s="950" t="s">
        <v>9845</v>
      </c>
      <c r="L46" s="950" t="s">
        <v>394</v>
      </c>
      <c r="M46" s="950"/>
    </row>
    <row r="47" spans="1:13" ht="15" customHeight="1">
      <c r="A47" s="950">
        <v>5</v>
      </c>
      <c r="B47" s="950" t="s">
        <v>9846</v>
      </c>
      <c r="C47" s="950" t="s">
        <v>9847</v>
      </c>
      <c r="D47" s="950" t="s">
        <v>56</v>
      </c>
      <c r="E47" s="950" t="s">
        <v>336</v>
      </c>
      <c r="F47" s="950" t="s">
        <v>1272</v>
      </c>
      <c r="G47" s="950" t="s">
        <v>1273</v>
      </c>
      <c r="H47" s="950" t="s">
        <v>9848</v>
      </c>
      <c r="I47" s="950" t="s">
        <v>9849</v>
      </c>
      <c r="J47" s="950" t="s">
        <v>56</v>
      </c>
      <c r="K47" s="950" t="s">
        <v>9850</v>
      </c>
      <c r="L47" s="950" t="s">
        <v>9851</v>
      </c>
      <c r="M47" s="950" t="s">
        <v>9852</v>
      </c>
    </row>
    <row r="48" spans="1:13" ht="15" customHeight="1">
      <c r="A48" s="950">
        <v>6</v>
      </c>
      <c r="B48" s="950" t="s">
        <v>9853</v>
      </c>
      <c r="C48" s="950" t="s">
        <v>9854</v>
      </c>
      <c r="D48" s="950" t="s">
        <v>56</v>
      </c>
      <c r="E48" s="950" t="s">
        <v>336</v>
      </c>
      <c r="F48" s="950" t="s">
        <v>2858</v>
      </c>
      <c r="G48" s="950" t="s">
        <v>9855</v>
      </c>
      <c r="H48" s="950" t="s">
        <v>2897</v>
      </c>
      <c r="I48" s="950" t="s">
        <v>9856</v>
      </c>
      <c r="J48" s="950" t="s">
        <v>56</v>
      </c>
      <c r="K48" s="950" t="s">
        <v>9857</v>
      </c>
      <c r="L48" s="950" t="s">
        <v>9851</v>
      </c>
      <c r="M48" s="950" t="s">
        <v>9858</v>
      </c>
    </row>
    <row r="49" spans="1:13" ht="15" customHeight="1">
      <c r="A49" s="950">
        <v>7</v>
      </c>
      <c r="B49" s="950" t="s">
        <v>9859</v>
      </c>
      <c r="C49" s="950" t="s">
        <v>9860</v>
      </c>
      <c r="D49" s="950" t="s">
        <v>387</v>
      </c>
      <c r="E49" s="950" t="s">
        <v>336</v>
      </c>
      <c r="F49" s="950" t="s">
        <v>1272</v>
      </c>
      <c r="G49" s="950" t="s">
        <v>1273</v>
      </c>
      <c r="H49" s="950" t="s">
        <v>2263</v>
      </c>
      <c r="I49" s="950" t="s">
        <v>2264</v>
      </c>
      <c r="J49" s="950" t="s">
        <v>77</v>
      </c>
      <c r="K49" s="950" t="s">
        <v>9861</v>
      </c>
      <c r="L49" s="950" t="s">
        <v>394</v>
      </c>
      <c r="M49" s="950"/>
    </row>
    <row r="50" spans="1:13" ht="15" customHeight="1">
      <c r="A50" s="950">
        <v>8</v>
      </c>
      <c r="B50" s="950" t="s">
        <v>9862</v>
      </c>
      <c r="C50" s="950" t="s">
        <v>9863</v>
      </c>
      <c r="D50" s="950" t="s">
        <v>387</v>
      </c>
      <c r="E50" s="950" t="s">
        <v>336</v>
      </c>
      <c r="F50" s="950" t="s">
        <v>2858</v>
      </c>
      <c r="G50" s="950" t="s">
        <v>9855</v>
      </c>
      <c r="H50" s="950" t="s">
        <v>2883</v>
      </c>
      <c r="I50" s="950" t="s">
        <v>2886</v>
      </c>
      <c r="J50" s="950" t="s">
        <v>77</v>
      </c>
      <c r="K50" s="950" t="s">
        <v>9864</v>
      </c>
      <c r="L50" s="950" t="s">
        <v>9851</v>
      </c>
      <c r="M50" s="950" t="s">
        <v>9865</v>
      </c>
    </row>
    <row r="51" spans="1:13" ht="15" customHeight="1">
      <c r="A51" s="950">
        <v>9</v>
      </c>
      <c r="B51" s="950" t="s">
        <v>9866</v>
      </c>
      <c r="C51" s="950" t="s">
        <v>9867</v>
      </c>
      <c r="D51" s="950" t="s">
        <v>387</v>
      </c>
      <c r="E51" s="950" t="s">
        <v>336</v>
      </c>
      <c r="F51" s="950" t="s">
        <v>1272</v>
      </c>
      <c r="G51" s="950" t="s">
        <v>1273</v>
      </c>
      <c r="H51" s="950" t="s">
        <v>2258</v>
      </c>
      <c r="I51" s="950" t="s">
        <v>2259</v>
      </c>
      <c r="J51" s="950" t="s">
        <v>77</v>
      </c>
      <c r="K51" s="950" t="s">
        <v>9868</v>
      </c>
      <c r="L51" s="950" t="s">
        <v>394</v>
      </c>
      <c r="M51" s="950"/>
    </row>
    <row r="52" spans="1:13" ht="15" customHeight="1">
      <c r="A52" s="950">
        <v>10</v>
      </c>
      <c r="B52" s="950" t="s">
        <v>9869</v>
      </c>
      <c r="C52" s="950" t="s">
        <v>9870</v>
      </c>
      <c r="D52" s="950" t="s">
        <v>387</v>
      </c>
      <c r="E52" s="950" t="s">
        <v>336</v>
      </c>
      <c r="F52" s="950" t="s">
        <v>1272</v>
      </c>
      <c r="G52" s="950" t="s">
        <v>1273</v>
      </c>
      <c r="H52" s="950" t="s">
        <v>2263</v>
      </c>
      <c r="I52" s="950" t="s">
        <v>2264</v>
      </c>
      <c r="J52" s="950" t="s">
        <v>77</v>
      </c>
      <c r="K52" s="950" t="s">
        <v>9861</v>
      </c>
      <c r="L52" s="950" t="s">
        <v>394</v>
      </c>
      <c r="M52" s="950"/>
    </row>
    <row r="53" spans="1:13" ht="15" customHeight="1">
      <c r="A53" s="950">
        <v>11</v>
      </c>
      <c r="B53" s="950" t="s">
        <v>9871</v>
      </c>
      <c r="C53" s="950" t="s">
        <v>9872</v>
      </c>
      <c r="D53" s="950" t="s">
        <v>57</v>
      </c>
      <c r="E53" s="950" t="s">
        <v>336</v>
      </c>
      <c r="F53" s="950" t="s">
        <v>1272</v>
      </c>
      <c r="G53" s="950" t="s">
        <v>1273</v>
      </c>
      <c r="H53" s="950" t="s">
        <v>2294</v>
      </c>
      <c r="I53" s="950" t="s">
        <v>2296</v>
      </c>
      <c r="J53" s="950" t="s">
        <v>57</v>
      </c>
      <c r="K53" s="950" t="s">
        <v>9873</v>
      </c>
      <c r="L53" s="950" t="s">
        <v>394</v>
      </c>
      <c r="M53" s="950"/>
    </row>
    <row r="54" spans="1:13" ht="15" customHeight="1">
      <c r="A54" s="950">
        <v>12</v>
      </c>
      <c r="B54" s="950" t="s">
        <v>9874</v>
      </c>
      <c r="C54" s="950" t="s">
        <v>9875</v>
      </c>
      <c r="D54" s="950" t="s">
        <v>57</v>
      </c>
      <c r="E54" s="950" t="s">
        <v>336</v>
      </c>
      <c r="F54" s="950" t="s">
        <v>1272</v>
      </c>
      <c r="G54" s="950" t="s">
        <v>1273</v>
      </c>
      <c r="H54" s="950" t="s">
        <v>2525</v>
      </c>
      <c r="I54" s="950" t="s">
        <v>9876</v>
      </c>
      <c r="J54" s="950" t="s">
        <v>57</v>
      </c>
      <c r="K54" s="950" t="s">
        <v>9877</v>
      </c>
      <c r="L54" s="950" t="s">
        <v>394</v>
      </c>
      <c r="M54" s="950"/>
    </row>
    <row r="55" spans="1:13" ht="15" customHeight="1">
      <c r="A55" s="950">
        <v>13</v>
      </c>
      <c r="B55" s="950" t="s">
        <v>2319</v>
      </c>
      <c r="C55" s="950" t="s">
        <v>2320</v>
      </c>
      <c r="D55" s="950" t="s">
        <v>387</v>
      </c>
      <c r="E55" s="950" t="s">
        <v>336</v>
      </c>
      <c r="F55" s="950" t="s">
        <v>1272</v>
      </c>
      <c r="G55" s="950" t="s">
        <v>1273</v>
      </c>
      <c r="H55" s="950" t="s">
        <v>2319</v>
      </c>
      <c r="I55" s="950" t="s">
        <v>2321</v>
      </c>
      <c r="J55" s="950" t="s">
        <v>3580</v>
      </c>
      <c r="K55" s="950" t="s">
        <v>9878</v>
      </c>
      <c r="L55" s="950" t="s">
        <v>394</v>
      </c>
      <c r="M55" s="950"/>
    </row>
    <row r="56" spans="1:13" ht="15" customHeight="1">
      <c r="A56" s="950">
        <v>14</v>
      </c>
      <c r="B56" s="950" t="s">
        <v>9879</v>
      </c>
      <c r="C56" s="950" t="s">
        <v>9880</v>
      </c>
      <c r="D56" s="950" t="s">
        <v>56</v>
      </c>
      <c r="E56" s="950" t="s">
        <v>39</v>
      </c>
      <c r="F56" s="950" t="s">
        <v>39</v>
      </c>
      <c r="G56" s="950" t="s">
        <v>39</v>
      </c>
      <c r="H56" s="950" t="s">
        <v>39</v>
      </c>
      <c r="I56" s="950" t="s">
        <v>39</v>
      </c>
      <c r="J56" s="950" t="s">
        <v>56</v>
      </c>
      <c r="K56" s="991" t="s">
        <v>1810</v>
      </c>
      <c r="L56" s="950" t="s">
        <v>444</v>
      </c>
      <c r="M56" s="950" t="s">
        <v>9881</v>
      </c>
    </row>
    <row r="57" spans="1:13" ht="15" customHeight="1">
      <c r="A57" s="950">
        <v>15</v>
      </c>
      <c r="B57" s="950" t="s">
        <v>9882</v>
      </c>
      <c r="C57" s="950" t="s">
        <v>9883</v>
      </c>
      <c r="D57" s="950" t="s">
        <v>56</v>
      </c>
      <c r="E57" s="950" t="s">
        <v>39</v>
      </c>
      <c r="F57" s="950" t="s">
        <v>39</v>
      </c>
      <c r="G57" s="950" t="s">
        <v>39</v>
      </c>
      <c r="H57" s="950" t="s">
        <v>39</v>
      </c>
      <c r="I57" s="950" t="s">
        <v>39</v>
      </c>
      <c r="J57" s="950" t="s">
        <v>56</v>
      </c>
      <c r="K57" s="991" t="s">
        <v>1810</v>
      </c>
      <c r="L57" s="950" t="s">
        <v>444</v>
      </c>
      <c r="M57" s="950" t="s">
        <v>9881</v>
      </c>
    </row>
    <row r="58" spans="1:13" ht="15" customHeight="1">
      <c r="A58" s="950">
        <v>16</v>
      </c>
      <c r="B58" s="950" t="s">
        <v>9884</v>
      </c>
      <c r="C58" s="950" t="s">
        <v>9885</v>
      </c>
      <c r="D58" s="950" t="s">
        <v>56</v>
      </c>
      <c r="E58" s="950" t="s">
        <v>39</v>
      </c>
      <c r="F58" s="950" t="s">
        <v>39</v>
      </c>
      <c r="G58" s="950" t="s">
        <v>39</v>
      </c>
      <c r="H58" s="950" t="s">
        <v>39</v>
      </c>
      <c r="I58" s="950" t="s">
        <v>39</v>
      </c>
      <c r="J58" s="950" t="s">
        <v>56</v>
      </c>
      <c r="K58" s="991" t="s">
        <v>1810</v>
      </c>
      <c r="L58" s="950" t="s">
        <v>444</v>
      </c>
      <c r="M58" s="950" t="s">
        <v>9881</v>
      </c>
    </row>
    <row r="59" spans="1:13" ht="15" customHeight="1">
      <c r="A59" s="950">
        <v>17</v>
      </c>
      <c r="B59" s="950" t="s">
        <v>9886</v>
      </c>
      <c r="C59" s="950" t="s">
        <v>9887</v>
      </c>
      <c r="D59" s="950" t="s">
        <v>56</v>
      </c>
      <c r="E59" s="950" t="s">
        <v>39</v>
      </c>
      <c r="F59" s="950" t="s">
        <v>39</v>
      </c>
      <c r="G59" s="950" t="s">
        <v>39</v>
      </c>
      <c r="H59" s="950" t="s">
        <v>39</v>
      </c>
      <c r="I59" s="950" t="s">
        <v>39</v>
      </c>
      <c r="J59" s="950" t="s">
        <v>56</v>
      </c>
      <c r="K59" s="991" t="s">
        <v>1810</v>
      </c>
      <c r="L59" s="950" t="s">
        <v>444</v>
      </c>
      <c r="M59" s="950" t="s">
        <v>9881</v>
      </c>
    </row>
    <row r="60" spans="1:13" ht="15" customHeight="1">
      <c r="A60" s="950">
        <v>18</v>
      </c>
      <c r="B60" s="950" t="s">
        <v>9888</v>
      </c>
      <c r="C60" s="950" t="s">
        <v>9889</v>
      </c>
      <c r="D60" s="950" t="s">
        <v>56</v>
      </c>
      <c r="E60" s="950" t="s">
        <v>39</v>
      </c>
      <c r="F60" s="950" t="s">
        <v>39</v>
      </c>
      <c r="G60" s="950" t="s">
        <v>39</v>
      </c>
      <c r="H60" s="950" t="s">
        <v>39</v>
      </c>
      <c r="I60" s="950" t="s">
        <v>39</v>
      </c>
      <c r="J60" s="950" t="s">
        <v>56</v>
      </c>
      <c r="K60" s="991" t="s">
        <v>1810</v>
      </c>
      <c r="L60" s="950" t="s">
        <v>444</v>
      </c>
      <c r="M60" s="950" t="s">
        <v>9881</v>
      </c>
    </row>
    <row r="61" spans="1:13" ht="15" customHeight="1">
      <c r="A61" s="950">
        <v>19</v>
      </c>
      <c r="B61" s="950" t="s">
        <v>2499</v>
      </c>
      <c r="C61" s="950" t="s">
        <v>2500</v>
      </c>
      <c r="D61" s="950" t="s">
        <v>387</v>
      </c>
      <c r="E61" s="950" t="s">
        <v>336</v>
      </c>
      <c r="F61" s="950" t="s">
        <v>1272</v>
      </c>
      <c r="G61" s="950" t="s">
        <v>1273</v>
      </c>
      <c r="H61" s="950" t="s">
        <v>2501</v>
      </c>
      <c r="I61" s="950" t="s">
        <v>2502</v>
      </c>
      <c r="J61" s="950" t="s">
        <v>70</v>
      </c>
      <c r="K61" s="950" t="s">
        <v>9890</v>
      </c>
      <c r="L61" s="950" t="s">
        <v>394</v>
      </c>
      <c r="M61" s="950"/>
    </row>
    <row r="62" spans="1:13" ht="15" customHeight="1">
      <c r="A62" s="950">
        <v>20</v>
      </c>
      <c r="B62" s="950" t="s">
        <v>518</v>
      </c>
      <c r="C62" s="950" t="s">
        <v>519</v>
      </c>
      <c r="D62" s="950" t="s">
        <v>387</v>
      </c>
      <c r="E62" s="950" t="s">
        <v>336</v>
      </c>
      <c r="F62" s="950" t="s">
        <v>1272</v>
      </c>
      <c r="G62" s="950" t="s">
        <v>1273</v>
      </c>
      <c r="H62" s="950" t="s">
        <v>1274</v>
      </c>
      <c r="I62" s="950" t="s">
        <v>1275</v>
      </c>
      <c r="J62" s="950" t="s">
        <v>85</v>
      </c>
      <c r="K62" s="950" t="s">
        <v>9891</v>
      </c>
      <c r="L62" s="950" t="s">
        <v>394</v>
      </c>
      <c r="M62" s="950"/>
    </row>
    <row r="63" spans="1:13" ht="15" customHeight="1">
      <c r="A63" s="950">
        <v>21</v>
      </c>
      <c r="B63" s="950" t="s">
        <v>9892</v>
      </c>
      <c r="C63" s="950" t="s">
        <v>9893</v>
      </c>
      <c r="D63" s="950" t="s">
        <v>56</v>
      </c>
      <c r="E63" s="950" t="s">
        <v>336</v>
      </c>
      <c r="F63" s="950" t="s">
        <v>2419</v>
      </c>
      <c r="G63" s="950" t="s">
        <v>9894</v>
      </c>
      <c r="H63" s="950" t="s">
        <v>2602</v>
      </c>
      <c r="I63" s="950" t="s">
        <v>3126</v>
      </c>
      <c r="J63" s="950" t="s">
        <v>56</v>
      </c>
      <c r="K63" s="950" t="s">
        <v>9895</v>
      </c>
      <c r="L63" s="950" t="s">
        <v>394</v>
      </c>
      <c r="M63" s="950"/>
    </row>
    <row r="64" spans="1:13" ht="15" customHeight="1">
      <c r="A64" s="950">
        <v>22</v>
      </c>
      <c r="B64" s="950" t="s">
        <v>1284</v>
      </c>
      <c r="C64" s="950" t="s">
        <v>1433</v>
      </c>
      <c r="D64" s="950" t="s">
        <v>387</v>
      </c>
      <c r="E64" s="950" t="s">
        <v>336</v>
      </c>
      <c r="F64" s="950" t="s">
        <v>1272</v>
      </c>
      <c r="G64" s="950" t="s">
        <v>1273</v>
      </c>
      <c r="H64" s="950" t="s">
        <v>1284</v>
      </c>
      <c r="I64" s="950" t="s">
        <v>1285</v>
      </c>
      <c r="J64" s="950" t="s">
        <v>85</v>
      </c>
      <c r="K64" s="950" t="s">
        <v>9896</v>
      </c>
      <c r="L64" s="950" t="s">
        <v>394</v>
      </c>
      <c r="M64" s="950"/>
    </row>
    <row r="65" spans="1:13" ht="15" customHeight="1">
      <c r="A65" s="950">
        <v>23</v>
      </c>
      <c r="B65" s="950" t="s">
        <v>9897</v>
      </c>
      <c r="C65" s="950" t="s">
        <v>9898</v>
      </c>
      <c r="D65" s="950" t="s">
        <v>387</v>
      </c>
      <c r="E65" s="950" t="s">
        <v>336</v>
      </c>
      <c r="F65" s="950" t="s">
        <v>1272</v>
      </c>
      <c r="G65" s="950" t="s">
        <v>1273</v>
      </c>
      <c r="H65" s="950" t="s">
        <v>2959</v>
      </c>
      <c r="I65" s="950" t="s">
        <v>2426</v>
      </c>
      <c r="J65" s="950" t="s">
        <v>151</v>
      </c>
      <c r="K65" s="950" t="s">
        <v>9899</v>
      </c>
      <c r="L65" s="950" t="s">
        <v>394</v>
      </c>
      <c r="M65" s="950"/>
    </row>
    <row r="66" spans="1:13" ht="15" customHeight="1">
      <c r="A66" s="950">
        <v>24</v>
      </c>
      <c r="B66" s="950" t="s">
        <v>9390</v>
      </c>
      <c r="C66" s="950" t="s">
        <v>9391</v>
      </c>
      <c r="D66" s="950" t="s">
        <v>387</v>
      </c>
      <c r="E66" s="950" t="s">
        <v>336</v>
      </c>
      <c r="F66" s="950" t="s">
        <v>2419</v>
      </c>
      <c r="G66" s="950" t="s">
        <v>9894</v>
      </c>
      <c r="H66" s="950" t="s">
        <v>2597</v>
      </c>
      <c r="I66" s="950" t="s">
        <v>2598</v>
      </c>
      <c r="J66" s="950" t="s">
        <v>85</v>
      </c>
      <c r="K66" s="950" t="s">
        <v>9900</v>
      </c>
      <c r="L66" s="950" t="s">
        <v>394</v>
      </c>
      <c r="M66" s="950"/>
    </row>
    <row r="67" spans="1:13" ht="15" customHeight="1">
      <c r="A67" s="950">
        <v>25</v>
      </c>
      <c r="B67" s="950" t="s">
        <v>9901</v>
      </c>
      <c r="C67" s="950" t="s">
        <v>9902</v>
      </c>
      <c r="D67" s="950" t="s">
        <v>387</v>
      </c>
      <c r="E67" s="950" t="s">
        <v>336</v>
      </c>
      <c r="F67" s="950" t="s">
        <v>2419</v>
      </c>
      <c r="G67" s="950" t="s">
        <v>9894</v>
      </c>
      <c r="H67" s="950" t="s">
        <v>3256</v>
      </c>
      <c r="I67" s="950" t="s">
        <v>9903</v>
      </c>
      <c r="J67" s="950" t="s">
        <v>85</v>
      </c>
      <c r="K67" s="950" t="s">
        <v>9904</v>
      </c>
      <c r="L67" s="950" t="s">
        <v>394</v>
      </c>
      <c r="M67" s="950"/>
    </row>
    <row r="68" spans="1:13">
      <c r="A68" s="950">
        <v>26</v>
      </c>
      <c r="B68" s="950" t="s">
        <v>9905</v>
      </c>
      <c r="C68" s="950" t="s">
        <v>9906</v>
      </c>
      <c r="D68" s="950" t="s">
        <v>387</v>
      </c>
      <c r="E68" s="950" t="s">
        <v>39</v>
      </c>
      <c r="F68" s="950" t="s">
        <v>39</v>
      </c>
      <c r="G68" s="950" t="s">
        <v>39</v>
      </c>
      <c r="H68" s="950" t="s">
        <v>39</v>
      </c>
      <c r="I68" s="950" t="s">
        <v>39</v>
      </c>
      <c r="J68" s="950" t="s">
        <v>70</v>
      </c>
      <c r="K68" s="991" t="s">
        <v>1810</v>
      </c>
      <c r="L68" s="950" t="s">
        <v>444</v>
      </c>
      <c r="M68" s="950" t="s">
        <v>9881</v>
      </c>
    </row>
    <row r="69" spans="1:13">
      <c r="A69" s="950">
        <v>27</v>
      </c>
      <c r="B69" s="950" t="s">
        <v>1314</v>
      </c>
      <c r="C69" s="950" t="s">
        <v>1315</v>
      </c>
      <c r="D69" s="950" t="s">
        <v>387</v>
      </c>
      <c r="E69" s="950" t="s">
        <v>336</v>
      </c>
      <c r="F69" s="950" t="s">
        <v>1272</v>
      </c>
      <c r="G69" s="950" t="s">
        <v>1273</v>
      </c>
      <c r="H69" s="950" t="s">
        <v>1316</v>
      </c>
      <c r="I69" s="950" t="s">
        <v>1317</v>
      </c>
      <c r="J69" s="950" t="s">
        <v>85</v>
      </c>
      <c r="K69" s="950" t="s">
        <v>9907</v>
      </c>
      <c r="L69" s="950" t="s">
        <v>394</v>
      </c>
      <c r="M69" s="950"/>
    </row>
    <row r="70" spans="1:13">
      <c r="A70" s="950">
        <v>28</v>
      </c>
      <c r="B70" s="950" t="s">
        <v>1259</v>
      </c>
      <c r="C70" s="950" t="s">
        <v>1429</v>
      </c>
      <c r="D70" s="950" t="s">
        <v>387</v>
      </c>
      <c r="E70" s="950" t="s">
        <v>336</v>
      </c>
      <c r="F70" s="950" t="s">
        <v>1272</v>
      </c>
      <c r="G70" s="950" t="s">
        <v>1273</v>
      </c>
      <c r="H70" s="950" t="s">
        <v>1259</v>
      </c>
      <c r="I70" s="950" t="s">
        <v>2203</v>
      </c>
      <c r="J70" s="950" t="s">
        <v>70</v>
      </c>
      <c r="K70" s="950" t="s">
        <v>9908</v>
      </c>
      <c r="L70" s="950" t="s">
        <v>394</v>
      </c>
      <c r="M70" s="950"/>
    </row>
    <row r="71" spans="1:13">
      <c r="A71" s="950">
        <v>29</v>
      </c>
      <c r="B71" s="950" t="s">
        <v>1264</v>
      </c>
      <c r="C71" s="950" t="s">
        <v>1430</v>
      </c>
      <c r="D71" s="950" t="s">
        <v>387</v>
      </c>
      <c r="E71" s="950" t="s">
        <v>336</v>
      </c>
      <c r="F71" s="950" t="s">
        <v>1272</v>
      </c>
      <c r="G71" s="950" t="s">
        <v>1273</v>
      </c>
      <c r="H71" s="950" t="s">
        <v>1264</v>
      </c>
      <c r="I71" s="950" t="s">
        <v>2207</v>
      </c>
      <c r="J71" s="950" t="s">
        <v>70</v>
      </c>
      <c r="K71" s="950" t="s">
        <v>9909</v>
      </c>
      <c r="L71" s="950" t="s">
        <v>394</v>
      </c>
      <c r="M71" s="950"/>
    </row>
    <row r="72" spans="1:13">
      <c r="A72" s="950">
        <v>30</v>
      </c>
      <c r="B72" s="950" t="s">
        <v>1702</v>
      </c>
      <c r="C72" s="950" t="s">
        <v>1511</v>
      </c>
      <c r="D72" s="950" t="s">
        <v>387</v>
      </c>
      <c r="E72" s="950" t="s">
        <v>336</v>
      </c>
      <c r="F72" s="950" t="s">
        <v>1272</v>
      </c>
      <c r="G72" s="950" t="s">
        <v>1273</v>
      </c>
      <c r="H72" s="950" t="s">
        <v>1702</v>
      </c>
      <c r="I72" s="950" t="s">
        <v>2211</v>
      </c>
      <c r="J72" s="950" t="s">
        <v>171</v>
      </c>
      <c r="K72" s="950" t="s">
        <v>9910</v>
      </c>
      <c r="L72" s="950" t="s">
        <v>394</v>
      </c>
      <c r="M72" s="950"/>
    </row>
    <row r="73" spans="1:13">
      <c r="A73" s="950">
        <v>31</v>
      </c>
      <c r="B73" s="950" t="s">
        <v>2521</v>
      </c>
      <c r="C73" s="950" t="s">
        <v>2522</v>
      </c>
      <c r="D73" s="950" t="s">
        <v>387</v>
      </c>
      <c r="E73" s="950" t="s">
        <v>336</v>
      </c>
      <c r="F73" s="950" t="s">
        <v>2419</v>
      </c>
      <c r="G73" s="950" t="s">
        <v>9894</v>
      </c>
      <c r="H73" s="950" t="s">
        <v>9911</v>
      </c>
      <c r="I73" s="950" t="s">
        <v>9912</v>
      </c>
      <c r="J73" s="950" t="s">
        <v>85</v>
      </c>
      <c r="K73" s="950" t="s">
        <v>9913</v>
      </c>
      <c r="L73" s="950" t="s">
        <v>394</v>
      </c>
      <c r="M73" s="950"/>
    </row>
    <row r="74" spans="1:13">
      <c r="A74" s="950">
        <v>32</v>
      </c>
      <c r="B74" s="950" t="s">
        <v>9621</v>
      </c>
      <c r="C74" s="950" t="s">
        <v>9622</v>
      </c>
      <c r="D74" s="950" t="s">
        <v>387</v>
      </c>
      <c r="E74" s="950" t="s">
        <v>336</v>
      </c>
      <c r="F74" s="950" t="s">
        <v>9914</v>
      </c>
      <c r="G74" s="950" t="s">
        <v>9915</v>
      </c>
      <c r="H74" s="950" t="s">
        <v>9621</v>
      </c>
      <c r="I74" s="950" t="s">
        <v>9916</v>
      </c>
      <c r="J74" s="950" t="s">
        <v>70</v>
      </c>
      <c r="K74" s="950" t="s">
        <v>9917</v>
      </c>
      <c r="L74" s="950" t="s">
        <v>9851</v>
      </c>
      <c r="M74" s="950" t="s">
        <v>9918</v>
      </c>
    </row>
    <row r="75" spans="1:13">
      <c r="A75" s="950">
        <v>33</v>
      </c>
      <c r="B75" s="950" t="s">
        <v>2537</v>
      </c>
      <c r="C75" s="950" t="s">
        <v>2538</v>
      </c>
      <c r="D75" s="950" t="s">
        <v>387</v>
      </c>
      <c r="E75" s="950" t="s">
        <v>336</v>
      </c>
      <c r="F75" s="950" t="s">
        <v>9919</v>
      </c>
      <c r="G75" s="950" t="s">
        <v>9920</v>
      </c>
      <c r="H75" s="950" t="s">
        <v>9921</v>
      </c>
      <c r="I75" s="950" t="s">
        <v>9922</v>
      </c>
      <c r="J75" s="950" t="s">
        <v>179</v>
      </c>
      <c r="K75" s="950" t="s">
        <v>9923</v>
      </c>
      <c r="L75" s="950" t="s">
        <v>9851</v>
      </c>
      <c r="M75" s="950" t="s">
        <v>9924</v>
      </c>
    </row>
    <row r="76" spans="1:13" ht="15.15">
      <c r="A76" s="950">
        <v>34</v>
      </c>
      <c r="B76" s="950" t="s">
        <v>9925</v>
      </c>
      <c r="C76" s="950" t="s">
        <v>2715</v>
      </c>
      <c r="D76" s="950" t="s">
        <v>387</v>
      </c>
      <c r="E76" s="950" t="s">
        <v>336</v>
      </c>
      <c r="F76" s="950" t="s">
        <v>2978</v>
      </c>
      <c r="G76" s="950" t="s">
        <v>9926</v>
      </c>
      <c r="H76" s="950" t="s">
        <v>2979</v>
      </c>
      <c r="I76" s="950" t="s">
        <v>2975</v>
      </c>
      <c r="J76" s="950" t="s">
        <v>70</v>
      </c>
      <c r="K76" s="350" t="s">
        <v>9927</v>
      </c>
      <c r="L76" s="950" t="s">
        <v>394</v>
      </c>
      <c r="M76" s="950"/>
    </row>
    <row r="77" spans="1:13" ht="17.100000000000001" customHeight="1">
      <c r="A77" s="950">
        <v>35</v>
      </c>
      <c r="B77" s="950" t="s">
        <v>9928</v>
      </c>
      <c r="C77" s="950" t="s">
        <v>2719</v>
      </c>
      <c r="D77" s="950" t="s">
        <v>56</v>
      </c>
      <c r="E77" s="950" t="s">
        <v>336</v>
      </c>
      <c r="F77" s="950" t="s">
        <v>9929</v>
      </c>
      <c r="G77" s="950" t="s">
        <v>9930</v>
      </c>
      <c r="H77" s="950" t="s">
        <v>9931</v>
      </c>
      <c r="I77" s="950" t="s">
        <v>9932</v>
      </c>
      <c r="J77" s="950" t="s">
        <v>56</v>
      </c>
      <c r="K77" s="350" t="s">
        <v>9933</v>
      </c>
      <c r="L77" s="950" t="s">
        <v>9851</v>
      </c>
      <c r="M77" s="950" t="s">
        <v>9934</v>
      </c>
    </row>
    <row r="78" spans="1:13" ht="15.15">
      <c r="A78" s="950">
        <v>36</v>
      </c>
      <c r="B78" s="950" t="s">
        <v>9935</v>
      </c>
      <c r="C78" s="950" t="s">
        <v>2722</v>
      </c>
      <c r="D78" s="950" t="s">
        <v>387</v>
      </c>
      <c r="E78" s="950" t="s">
        <v>336</v>
      </c>
      <c r="F78" s="950" t="s">
        <v>2978</v>
      </c>
      <c r="G78" s="950" t="s">
        <v>9926</v>
      </c>
      <c r="H78" s="950" t="s">
        <v>2979</v>
      </c>
      <c r="I78" s="950" t="s">
        <v>2975</v>
      </c>
      <c r="J78" s="950" t="s">
        <v>70</v>
      </c>
      <c r="K78" s="350" t="s">
        <v>9936</v>
      </c>
      <c r="L78" s="950" t="s">
        <v>394</v>
      </c>
      <c r="M78" s="950"/>
    </row>
    <row r="79" spans="1:13" ht="11.95" customHeight="1">
      <c r="A79" s="950">
        <v>37</v>
      </c>
      <c r="B79" s="950" t="s">
        <v>9937</v>
      </c>
      <c r="C79" s="950" t="s">
        <v>2725</v>
      </c>
      <c r="D79" s="950" t="s">
        <v>56</v>
      </c>
      <c r="E79" s="950" t="s">
        <v>336</v>
      </c>
      <c r="F79" s="950" t="s">
        <v>9929</v>
      </c>
      <c r="G79" s="950" t="s">
        <v>9930</v>
      </c>
      <c r="H79" s="950" t="s">
        <v>9931</v>
      </c>
      <c r="I79" s="950" t="s">
        <v>9932</v>
      </c>
      <c r="J79" s="950" t="s">
        <v>56</v>
      </c>
      <c r="K79" s="350" t="s">
        <v>9938</v>
      </c>
      <c r="L79" s="950" t="s">
        <v>9851</v>
      </c>
      <c r="M79" s="950" t="s">
        <v>9939</v>
      </c>
    </row>
    <row r="80" spans="1:13" ht="15.15">
      <c r="A80" s="950">
        <v>38</v>
      </c>
      <c r="B80" s="950" t="s">
        <v>9940</v>
      </c>
      <c r="C80" s="950" t="s">
        <v>2728</v>
      </c>
      <c r="D80" s="950" t="s">
        <v>387</v>
      </c>
      <c r="E80" s="950" t="s">
        <v>336</v>
      </c>
      <c r="F80" s="950" t="s">
        <v>2978</v>
      </c>
      <c r="G80" s="950" t="s">
        <v>9926</v>
      </c>
      <c r="H80" s="950" t="s">
        <v>2979</v>
      </c>
      <c r="I80" s="950" t="s">
        <v>2975</v>
      </c>
      <c r="J80" s="950" t="s">
        <v>70</v>
      </c>
      <c r="K80" s="350" t="s">
        <v>9941</v>
      </c>
      <c r="L80" s="950" t="s">
        <v>394</v>
      </c>
      <c r="M80" s="950"/>
    </row>
    <row r="81" spans="1:13" ht="20.149999999999999" customHeight="1">
      <c r="A81" s="950">
        <v>39</v>
      </c>
      <c r="B81" s="950" t="s">
        <v>9942</v>
      </c>
      <c r="C81" s="950" t="s">
        <v>2731</v>
      </c>
      <c r="D81" s="950" t="s">
        <v>56</v>
      </c>
      <c r="E81" s="950" t="s">
        <v>336</v>
      </c>
      <c r="F81" s="950" t="s">
        <v>9929</v>
      </c>
      <c r="G81" s="950" t="s">
        <v>9930</v>
      </c>
      <c r="H81" s="950" t="s">
        <v>9931</v>
      </c>
      <c r="I81" s="950" t="s">
        <v>9932</v>
      </c>
      <c r="J81" s="950" t="s">
        <v>56</v>
      </c>
      <c r="K81" s="350" t="s">
        <v>9943</v>
      </c>
      <c r="L81" s="950" t="s">
        <v>9851</v>
      </c>
      <c r="M81" s="950" t="s">
        <v>9944</v>
      </c>
    </row>
    <row r="82" spans="1:13">
      <c r="A82" s="950">
        <v>40</v>
      </c>
      <c r="B82" s="950" t="s">
        <v>9945</v>
      </c>
      <c r="C82" s="950" t="s">
        <v>9946</v>
      </c>
      <c r="D82" s="950" t="s">
        <v>387</v>
      </c>
      <c r="E82" s="950" t="s">
        <v>354</v>
      </c>
      <c r="F82" s="950" t="s">
        <v>9947</v>
      </c>
      <c r="G82" s="950" t="s">
        <v>9948</v>
      </c>
      <c r="H82" s="950" t="s">
        <v>9949</v>
      </c>
      <c r="I82" s="950" t="s">
        <v>9950</v>
      </c>
      <c r="J82" s="950" t="s">
        <v>70</v>
      </c>
      <c r="K82" s="950" t="s">
        <v>9951</v>
      </c>
      <c r="L82" s="950" t="s">
        <v>394</v>
      </c>
      <c r="M82" s="950"/>
    </row>
    <row r="83" spans="1:13">
      <c r="A83" s="950">
        <v>41</v>
      </c>
      <c r="B83" s="950" t="s">
        <v>9952</v>
      </c>
      <c r="C83" s="950" t="s">
        <v>9953</v>
      </c>
      <c r="D83" s="950" t="s">
        <v>387</v>
      </c>
      <c r="E83" s="950" t="s">
        <v>39</v>
      </c>
      <c r="F83" s="950" t="s">
        <v>39</v>
      </c>
      <c r="G83" s="950" t="s">
        <v>39</v>
      </c>
      <c r="H83" s="950" t="s">
        <v>39</v>
      </c>
      <c r="I83" s="950" t="s">
        <v>39</v>
      </c>
      <c r="J83" s="950" t="s">
        <v>85</v>
      </c>
      <c r="K83" s="991" t="s">
        <v>1810</v>
      </c>
      <c r="L83" s="950" t="s">
        <v>444</v>
      </c>
      <c r="M83" s="950" t="s">
        <v>9881</v>
      </c>
    </row>
    <row r="84" spans="1:13">
      <c r="A84" s="950">
        <v>42</v>
      </c>
      <c r="B84" s="950" t="s">
        <v>1919</v>
      </c>
      <c r="C84" s="950" t="s">
        <v>1920</v>
      </c>
      <c r="D84" s="950" t="s">
        <v>387</v>
      </c>
      <c r="E84" s="950" t="s">
        <v>336</v>
      </c>
      <c r="F84" s="950" t="s">
        <v>1272</v>
      </c>
      <c r="G84" s="950" t="s">
        <v>1273</v>
      </c>
      <c r="H84" s="950" t="s">
        <v>1279</v>
      </c>
      <c r="I84" s="950" t="s">
        <v>2443</v>
      </c>
      <c r="J84" s="950" t="s">
        <v>70</v>
      </c>
      <c r="K84" s="950" t="s">
        <v>9954</v>
      </c>
      <c r="L84" s="950" t="s">
        <v>394</v>
      </c>
      <c r="M84" s="950"/>
    </row>
    <row r="85" spans="1:13">
      <c r="A85" s="950">
        <v>43</v>
      </c>
      <c r="B85" s="950" t="s">
        <v>430</v>
      </c>
      <c r="C85" s="950" t="s">
        <v>431</v>
      </c>
      <c r="D85" s="950" t="s">
        <v>387</v>
      </c>
      <c r="E85" s="950" t="s">
        <v>39</v>
      </c>
      <c r="F85" s="950" t="s">
        <v>39</v>
      </c>
      <c r="G85" s="950" t="s">
        <v>39</v>
      </c>
      <c r="H85" s="950" t="s">
        <v>39</v>
      </c>
      <c r="I85" s="950" t="s">
        <v>39</v>
      </c>
      <c r="J85" s="950" t="s">
        <v>77</v>
      </c>
      <c r="K85" s="991" t="s">
        <v>9955</v>
      </c>
      <c r="L85" s="950" t="s">
        <v>444</v>
      </c>
      <c r="M85" s="950" t="s">
        <v>9956</v>
      </c>
    </row>
    <row r="86" spans="1:13">
      <c r="A86" s="950">
        <v>44</v>
      </c>
      <c r="B86" s="950" t="s">
        <v>2120</v>
      </c>
      <c r="C86" s="950" t="s">
        <v>2121</v>
      </c>
      <c r="D86" s="950" t="s">
        <v>387</v>
      </c>
      <c r="E86" s="950" t="s">
        <v>39</v>
      </c>
      <c r="F86" s="950" t="s">
        <v>39</v>
      </c>
      <c r="G86" s="950" t="s">
        <v>39</v>
      </c>
      <c r="H86" s="950" t="s">
        <v>39</v>
      </c>
      <c r="I86" s="950" t="s">
        <v>39</v>
      </c>
      <c r="J86" s="950" t="s">
        <v>70</v>
      </c>
      <c r="K86" s="991" t="s">
        <v>9955</v>
      </c>
      <c r="L86" s="950" t="s">
        <v>444</v>
      </c>
      <c r="M86" s="950" t="s">
        <v>9957</v>
      </c>
    </row>
    <row r="87" spans="1:13">
      <c r="A87" s="950">
        <v>45</v>
      </c>
      <c r="B87" s="950" t="s">
        <v>440</v>
      </c>
      <c r="C87" s="950" t="s">
        <v>9324</v>
      </c>
      <c r="D87" s="950" t="s">
        <v>387</v>
      </c>
      <c r="E87" s="950"/>
      <c r="F87" s="950"/>
      <c r="G87" s="950"/>
      <c r="H87" s="950"/>
      <c r="I87" s="950"/>
      <c r="J87" s="950"/>
      <c r="K87" s="991" t="s">
        <v>1416</v>
      </c>
      <c r="L87" s="950" t="s">
        <v>444</v>
      </c>
      <c r="M87" s="950"/>
    </row>
    <row r="88" spans="1:13">
      <c r="A88" s="950">
        <v>46</v>
      </c>
      <c r="B88" s="950" t="s">
        <v>445</v>
      </c>
      <c r="C88" s="950" t="s">
        <v>9326</v>
      </c>
      <c r="D88" s="950" t="s">
        <v>387</v>
      </c>
      <c r="E88" s="950"/>
      <c r="F88" s="950"/>
      <c r="G88" s="950"/>
      <c r="H88" s="950"/>
      <c r="I88" s="950"/>
      <c r="J88" s="950"/>
      <c r="K88" s="991" t="s">
        <v>3042</v>
      </c>
      <c r="L88" s="950" t="s">
        <v>444</v>
      </c>
      <c r="M88" s="950"/>
    </row>
    <row r="89" spans="1:13">
      <c r="A89" s="950">
        <v>47</v>
      </c>
      <c r="B89" s="950" t="s">
        <v>9328</v>
      </c>
      <c r="C89" s="950" t="s">
        <v>9329</v>
      </c>
      <c r="D89" s="950" t="s">
        <v>9330</v>
      </c>
      <c r="E89" s="950"/>
      <c r="F89" s="950"/>
      <c r="G89" s="950"/>
      <c r="H89" s="950"/>
      <c r="I89" s="950"/>
      <c r="J89" s="950" t="s">
        <v>9331</v>
      </c>
      <c r="K89" s="951">
        <v>1</v>
      </c>
      <c r="L89" s="950" t="s">
        <v>444</v>
      </c>
      <c r="M89" s="950"/>
    </row>
    <row r="90" spans="1:13" ht="47.2">
      <c r="A90" s="950"/>
      <c r="B90" s="989" t="s">
        <v>9958</v>
      </c>
      <c r="C90" s="1764"/>
      <c r="D90" s="1764"/>
      <c r="E90" s="1764"/>
      <c r="F90" s="1764"/>
      <c r="G90" s="1764"/>
      <c r="H90" s="1764"/>
      <c r="I90" s="1764"/>
      <c r="J90" s="1764"/>
      <c r="K90" s="1764"/>
      <c r="L90" s="1765"/>
    </row>
    <row r="91" spans="1:13" ht="15.75">
      <c r="A91" s="975"/>
      <c r="B91" s="1766"/>
      <c r="C91" s="1766"/>
      <c r="D91" s="1766"/>
      <c r="E91" s="1766"/>
      <c r="F91" s="1766"/>
      <c r="G91" s="1766"/>
      <c r="H91" s="1766"/>
      <c r="I91" s="1766"/>
      <c r="J91" s="1766"/>
      <c r="K91" s="1766"/>
      <c r="L91" s="1766"/>
    </row>
    <row r="92" spans="1:13" ht="17.55">
      <c r="A92" s="975"/>
      <c r="B92" s="1767" t="s">
        <v>323</v>
      </c>
      <c r="C92" s="1768"/>
      <c r="D92" s="1768"/>
      <c r="E92" s="1768"/>
      <c r="F92" s="1768"/>
      <c r="G92" s="1768"/>
      <c r="H92" s="1768"/>
      <c r="I92" s="1768"/>
      <c r="J92" s="1768"/>
      <c r="K92" s="1768"/>
      <c r="L92" s="1769"/>
    </row>
    <row r="93" spans="1:13" ht="15.75">
      <c r="A93" s="992"/>
      <c r="B93" s="989" t="s">
        <v>315</v>
      </c>
      <c r="C93" s="989" t="s">
        <v>316</v>
      </c>
      <c r="D93" s="989" t="s">
        <v>2166</v>
      </c>
      <c r="E93" s="989" t="s">
        <v>2181</v>
      </c>
      <c r="F93" s="989" t="s">
        <v>325</v>
      </c>
      <c r="G93" s="1770" t="s">
        <v>2182</v>
      </c>
      <c r="H93" s="1771"/>
      <c r="I93" s="1772"/>
      <c r="J93" s="989" t="s">
        <v>327</v>
      </c>
      <c r="K93" s="989" t="s">
        <v>328</v>
      </c>
      <c r="L93" s="989" t="s">
        <v>302</v>
      </c>
    </row>
    <row r="94" spans="1:13" ht="15.75">
      <c r="A94" s="992"/>
      <c r="B94" s="950" t="s">
        <v>336</v>
      </c>
      <c r="C94" s="950" t="s">
        <v>1272</v>
      </c>
      <c r="D94" s="950" t="s">
        <v>1273</v>
      </c>
      <c r="E94" s="950" t="s">
        <v>451</v>
      </c>
      <c r="F94" s="950"/>
      <c r="G94" s="950"/>
      <c r="H94" s="950"/>
      <c r="I94" s="950"/>
      <c r="J94" s="950"/>
      <c r="K94" s="950"/>
      <c r="L94" s="993"/>
    </row>
    <row r="95" spans="1:13" ht="15.9" customHeight="1">
      <c r="A95" s="975"/>
      <c r="B95" s="950"/>
      <c r="C95" s="950"/>
      <c r="D95" s="951" t="s">
        <v>9959</v>
      </c>
      <c r="E95" s="950" t="s">
        <v>9960</v>
      </c>
      <c r="F95" s="950" t="s">
        <v>838</v>
      </c>
      <c r="G95" s="950" t="s">
        <v>9961</v>
      </c>
      <c r="H95" s="950"/>
      <c r="I95" s="950"/>
      <c r="J95" s="950"/>
      <c r="K95" s="950"/>
      <c r="L95" s="32"/>
    </row>
    <row r="96" spans="1:13" ht="15" customHeight="1">
      <c r="A96" s="975"/>
      <c r="B96" s="950"/>
      <c r="C96" s="950" t="s">
        <v>9962</v>
      </c>
      <c r="D96" s="951" t="s">
        <v>9963</v>
      </c>
      <c r="E96" s="950" t="s">
        <v>9964</v>
      </c>
      <c r="F96" s="950" t="s">
        <v>838</v>
      </c>
      <c r="G96" s="950" t="s">
        <v>9965</v>
      </c>
      <c r="H96" s="950"/>
      <c r="I96" s="950"/>
      <c r="J96" s="950"/>
      <c r="K96" s="950"/>
      <c r="L96" s="32"/>
      <c r="M96" s="994"/>
    </row>
    <row r="97" spans="1:13" ht="15.15">
      <c r="A97" s="975"/>
      <c r="B97" s="950" t="s">
        <v>336</v>
      </c>
      <c r="C97" s="950" t="s">
        <v>2419</v>
      </c>
      <c r="D97" s="950" t="s">
        <v>9894</v>
      </c>
      <c r="E97" s="950" t="s">
        <v>9966</v>
      </c>
      <c r="F97" s="950" t="s">
        <v>838</v>
      </c>
      <c r="G97" s="950" t="s">
        <v>9967</v>
      </c>
      <c r="H97" s="950"/>
      <c r="I97" s="950"/>
      <c r="J97" s="950"/>
      <c r="K97" s="950"/>
      <c r="L97" s="32"/>
      <c r="M97" s="994"/>
    </row>
    <row r="98" spans="1:13" ht="18" customHeight="1">
      <c r="A98" s="975"/>
      <c r="B98" s="950"/>
      <c r="C98" s="950"/>
      <c r="D98" s="951" t="s">
        <v>9968</v>
      </c>
      <c r="E98" s="950" t="s">
        <v>9969</v>
      </c>
      <c r="F98" s="950" t="s">
        <v>838</v>
      </c>
      <c r="G98" s="950" t="s">
        <v>9970</v>
      </c>
      <c r="H98" s="950"/>
      <c r="I98" s="950"/>
      <c r="J98" s="950"/>
      <c r="K98" s="950"/>
      <c r="L98" s="32"/>
      <c r="M98" s="994"/>
    </row>
    <row r="99" spans="1:13" ht="15" customHeight="1">
      <c r="A99" s="975"/>
      <c r="B99" s="950"/>
      <c r="C99" s="950"/>
      <c r="D99" s="951" t="s">
        <v>9971</v>
      </c>
      <c r="E99" s="950" t="s">
        <v>845</v>
      </c>
      <c r="F99" s="950" t="s">
        <v>838</v>
      </c>
      <c r="G99" s="950" t="s">
        <v>9972</v>
      </c>
      <c r="H99" s="950"/>
      <c r="I99" s="950"/>
      <c r="J99" s="950"/>
      <c r="K99" s="950"/>
      <c r="L99" s="32"/>
      <c r="M99" s="994"/>
    </row>
    <row r="100" spans="1:13" ht="21.05" customHeight="1">
      <c r="A100" s="975"/>
      <c r="B100" s="995" t="s">
        <v>21</v>
      </c>
      <c r="C100" s="996" t="s">
        <v>9973</v>
      </c>
      <c r="D100" s="997" t="s">
        <v>9833</v>
      </c>
      <c r="E100" s="950" t="s">
        <v>9593</v>
      </c>
      <c r="F100" s="998" t="s">
        <v>838</v>
      </c>
      <c r="G100" s="1777" t="s">
        <v>9974</v>
      </c>
      <c r="H100" s="1778"/>
      <c r="I100" s="1779"/>
      <c r="J100" s="950"/>
      <c r="K100" s="950"/>
      <c r="L100" s="32"/>
      <c r="M100" s="994"/>
    </row>
    <row r="101" spans="1:13" ht="17.100000000000001" customHeight="1">
      <c r="A101" s="975"/>
      <c r="B101" s="995" t="s">
        <v>21</v>
      </c>
      <c r="C101" s="996" t="s">
        <v>9975</v>
      </c>
      <c r="D101" s="997" t="s">
        <v>9833</v>
      </c>
      <c r="E101" s="950" t="s">
        <v>3316</v>
      </c>
      <c r="F101" s="998" t="s">
        <v>838</v>
      </c>
      <c r="G101" s="1777" t="s">
        <v>9976</v>
      </c>
      <c r="H101" s="1778"/>
      <c r="I101" s="1779"/>
      <c r="J101" s="950"/>
      <c r="K101" s="950"/>
      <c r="L101" s="32"/>
      <c r="M101" s="994"/>
    </row>
    <row r="102" spans="1:13" ht="17.100000000000001" customHeight="1">
      <c r="A102" s="975"/>
      <c r="B102" s="995" t="s">
        <v>21</v>
      </c>
      <c r="C102" s="996" t="s">
        <v>9977</v>
      </c>
      <c r="D102" s="997" t="s">
        <v>9833</v>
      </c>
      <c r="E102" s="950" t="s">
        <v>3321</v>
      </c>
      <c r="F102" s="998" t="s">
        <v>838</v>
      </c>
      <c r="G102" s="1777" t="s">
        <v>9978</v>
      </c>
      <c r="H102" s="1778"/>
      <c r="I102" s="1779"/>
      <c r="J102" s="950"/>
      <c r="K102" s="950"/>
      <c r="L102" s="32"/>
      <c r="M102" s="994"/>
    </row>
    <row r="103" spans="1:13" ht="15.15">
      <c r="A103" s="975"/>
      <c r="B103" s="950" t="s">
        <v>354</v>
      </c>
      <c r="C103" s="950" t="s">
        <v>9947</v>
      </c>
      <c r="D103" s="950" t="s">
        <v>9948</v>
      </c>
      <c r="E103" s="950" t="s">
        <v>9597</v>
      </c>
      <c r="F103" s="950" t="s">
        <v>838</v>
      </c>
      <c r="G103" s="950" t="s">
        <v>9979</v>
      </c>
      <c r="H103" s="950"/>
      <c r="I103" s="950"/>
      <c r="J103" s="950"/>
      <c r="K103" s="950"/>
      <c r="L103" s="32"/>
      <c r="M103" s="994"/>
    </row>
    <row r="104" spans="1:13" ht="31.5">
      <c r="A104" s="975"/>
      <c r="B104" s="989" t="s">
        <v>329</v>
      </c>
      <c r="C104" s="950" t="s">
        <v>9980</v>
      </c>
      <c r="D104" s="950"/>
      <c r="E104" s="950"/>
      <c r="F104" s="950"/>
      <c r="G104" s="950"/>
      <c r="H104" s="950"/>
      <c r="I104" s="950"/>
      <c r="J104" s="950"/>
      <c r="K104" s="950"/>
      <c r="L104" s="950"/>
    </row>
    <row r="105" spans="1:13" ht="31.5">
      <c r="A105" s="975"/>
      <c r="B105" s="989" t="s">
        <v>330</v>
      </c>
      <c r="C105" s="1760"/>
      <c r="D105" s="1760"/>
      <c r="E105" s="1760"/>
      <c r="F105" s="1760"/>
      <c r="G105" s="1760"/>
      <c r="H105" s="1760"/>
      <c r="I105" s="1760"/>
      <c r="J105" s="1760"/>
      <c r="K105" s="1760"/>
      <c r="L105" s="1761"/>
    </row>
    <row r="106" spans="1:13" ht="31.5">
      <c r="A106" s="999"/>
      <c r="B106" s="1000" t="s">
        <v>331</v>
      </c>
      <c r="C106" s="1762"/>
      <c r="D106" s="1762"/>
      <c r="E106" s="1762"/>
      <c r="F106" s="1762"/>
      <c r="G106" s="1762"/>
      <c r="H106" s="1762"/>
      <c r="I106" s="1762"/>
      <c r="J106" s="1762"/>
      <c r="K106" s="1762"/>
      <c r="L106" s="1762"/>
    </row>
    <row r="107" spans="1:13" s="245" customFormat="1" ht="21.05" customHeight="1">
      <c r="A107" s="7"/>
      <c r="B107" s="1609" t="s">
        <v>1688</v>
      </c>
      <c r="C107" s="1609"/>
      <c r="D107" s="1609"/>
      <c r="E107" s="1609"/>
      <c r="F107" s="1609"/>
      <c r="G107" s="1609"/>
      <c r="H107" s="1609"/>
      <c r="I107" s="1609"/>
      <c r="J107" s="1609"/>
      <c r="K107" s="1609"/>
      <c r="L107" s="1609"/>
    </row>
    <row r="108" spans="1:13" s="245" customFormat="1" ht="21.05" customHeight="1">
      <c r="A108" s="7"/>
      <c r="B108" s="316" t="s">
        <v>308</v>
      </c>
      <c r="C108" s="424" t="s">
        <v>2706</v>
      </c>
      <c r="D108" s="316" t="s">
        <v>2156</v>
      </c>
      <c r="E108" s="1604" t="s">
        <v>9981</v>
      </c>
      <c r="F108" s="1604"/>
      <c r="G108" s="318" t="s">
        <v>302</v>
      </c>
      <c r="H108" s="1611"/>
      <c r="I108" s="1611"/>
      <c r="J108" s="1611"/>
      <c r="K108" s="331" t="s">
        <v>309</v>
      </c>
      <c r="L108" s="332" t="s">
        <v>453</v>
      </c>
    </row>
    <row r="109" spans="1:13" s="245" customFormat="1" ht="21.05" customHeight="1">
      <c r="A109" s="7"/>
      <c r="B109" s="1612" t="s">
        <v>310</v>
      </c>
      <c r="C109" s="1612"/>
      <c r="D109" s="1612"/>
      <c r="E109" s="1613" t="s">
        <v>311</v>
      </c>
      <c r="F109" s="1613"/>
      <c r="G109" s="1613"/>
      <c r="H109" s="1613"/>
      <c r="I109" s="1613"/>
      <c r="J109" s="1613"/>
      <c r="K109" s="1613"/>
      <c r="L109" s="1613"/>
    </row>
    <row r="110" spans="1:13" s="335" customFormat="1" ht="21.05" customHeight="1">
      <c r="A110" s="20"/>
      <c r="B110" s="333" t="s">
        <v>2164</v>
      </c>
      <c r="C110" s="334" t="s">
        <v>2165</v>
      </c>
      <c r="D110" s="334" t="s">
        <v>314</v>
      </c>
      <c r="E110" s="334" t="s">
        <v>315</v>
      </c>
      <c r="F110" s="334" t="s">
        <v>316</v>
      </c>
      <c r="G110" s="334" t="s">
        <v>2166</v>
      </c>
      <c r="H110" s="334" t="s">
        <v>318</v>
      </c>
      <c r="I110" s="334" t="s">
        <v>319</v>
      </c>
      <c r="J110" s="334" t="s">
        <v>320</v>
      </c>
      <c r="K110" s="334" t="s">
        <v>2167</v>
      </c>
      <c r="L110" s="334" t="s">
        <v>302</v>
      </c>
    </row>
    <row r="111" spans="1:13" s="1004" customFormat="1" ht="21.05" customHeight="1">
      <c r="A111" s="1001"/>
      <c r="B111" s="430" t="s">
        <v>1427</v>
      </c>
      <c r="C111" s="1002" t="s">
        <v>9982</v>
      </c>
      <c r="D111" s="352" t="s">
        <v>387</v>
      </c>
      <c r="E111" s="904" t="s">
        <v>336</v>
      </c>
      <c r="F111" s="904" t="s">
        <v>9983</v>
      </c>
      <c r="G111" s="904" t="s">
        <v>9984</v>
      </c>
      <c r="H111" s="903" t="s">
        <v>1249</v>
      </c>
      <c r="I111" s="904" t="s">
        <v>9982</v>
      </c>
      <c r="J111" s="1003" t="s">
        <v>70</v>
      </c>
      <c r="K111" s="1002" t="s">
        <v>9985</v>
      </c>
      <c r="L111" s="1002"/>
    </row>
    <row r="112" spans="1:13" s="1004" customFormat="1" ht="21.05" customHeight="1">
      <c r="A112" s="1001"/>
      <c r="B112" s="431" t="s">
        <v>2191</v>
      </c>
      <c r="C112" s="1002" t="s">
        <v>9986</v>
      </c>
      <c r="D112" s="352" t="s">
        <v>387</v>
      </c>
      <c r="E112" s="904" t="s">
        <v>336</v>
      </c>
      <c r="F112" s="904" t="s">
        <v>9983</v>
      </c>
      <c r="G112" s="904" t="s">
        <v>9984</v>
      </c>
      <c r="H112" s="904" t="s">
        <v>1254</v>
      </c>
      <c r="I112" s="903" t="s">
        <v>9986</v>
      </c>
      <c r="J112" s="1003" t="s">
        <v>70</v>
      </c>
      <c r="K112" s="1002" t="s">
        <v>9987</v>
      </c>
      <c r="L112" s="1002"/>
    </row>
    <row r="113" spans="1:12" s="1004" customFormat="1" ht="21.05" customHeight="1">
      <c r="A113" s="1001"/>
      <c r="B113" s="904" t="s">
        <v>9841</v>
      </c>
      <c r="C113" s="904" t="s">
        <v>9988</v>
      </c>
      <c r="D113" s="904" t="s">
        <v>58</v>
      </c>
      <c r="E113" s="904" t="s">
        <v>336</v>
      </c>
      <c r="F113" s="904" t="s">
        <v>9983</v>
      </c>
      <c r="G113" s="904" t="s">
        <v>9984</v>
      </c>
      <c r="H113" s="903" t="s">
        <v>3265</v>
      </c>
      <c r="I113" s="904" t="s">
        <v>9988</v>
      </c>
      <c r="J113" s="1003" t="s">
        <v>58</v>
      </c>
      <c r="K113" s="1002" t="s">
        <v>9989</v>
      </c>
      <c r="L113" s="904"/>
    </row>
    <row r="114" spans="1:12" s="898" customFormat="1" ht="21.05" customHeight="1">
      <c r="A114" s="22"/>
      <c r="B114" s="431" t="s">
        <v>1274</v>
      </c>
      <c r="C114" s="1002" t="s">
        <v>9990</v>
      </c>
      <c r="D114" s="352" t="s">
        <v>387</v>
      </c>
      <c r="E114" s="904" t="s">
        <v>336</v>
      </c>
      <c r="F114" s="904" t="s">
        <v>9983</v>
      </c>
      <c r="G114" s="904" t="s">
        <v>9984</v>
      </c>
      <c r="H114" s="903" t="s">
        <v>1274</v>
      </c>
      <c r="I114" s="904" t="s">
        <v>9990</v>
      </c>
      <c r="J114" s="1003" t="s">
        <v>85</v>
      </c>
      <c r="K114" s="1002" t="s">
        <v>9991</v>
      </c>
      <c r="L114" s="906"/>
    </row>
    <row r="115" spans="1:12" s="335" customFormat="1" ht="20.149999999999999" customHeight="1">
      <c r="A115" s="429"/>
      <c r="B115" s="431" t="s">
        <v>2711</v>
      </c>
      <c r="C115" s="352" t="s">
        <v>2712</v>
      </c>
      <c r="D115" s="352" t="s">
        <v>387</v>
      </c>
      <c r="E115" s="904" t="s">
        <v>336</v>
      </c>
      <c r="F115" s="904" t="s">
        <v>9983</v>
      </c>
      <c r="G115" s="904" t="s">
        <v>9984</v>
      </c>
      <c r="H115" s="352"/>
      <c r="I115" s="352"/>
      <c r="J115" s="352"/>
      <c r="K115" s="352" t="s">
        <v>2713</v>
      </c>
      <c r="L115" s="352"/>
    </row>
    <row r="116" spans="1:12" s="335" customFormat="1" ht="20.149999999999999" customHeight="1">
      <c r="A116" s="429"/>
      <c r="B116" s="431" t="s">
        <v>2714</v>
      </c>
      <c r="C116" s="350" t="s">
        <v>2715</v>
      </c>
      <c r="D116" s="352" t="s">
        <v>387</v>
      </c>
      <c r="E116" s="904" t="s">
        <v>336</v>
      </c>
      <c r="F116" s="904" t="s">
        <v>9983</v>
      </c>
      <c r="G116" s="904" t="s">
        <v>9984</v>
      </c>
      <c r="H116" s="352"/>
      <c r="I116" s="352"/>
      <c r="J116" s="352"/>
      <c r="K116" s="350" t="s">
        <v>2716</v>
      </c>
      <c r="L116" s="352" t="s">
        <v>2717</v>
      </c>
    </row>
    <row r="117" spans="1:12" s="335" customFormat="1" ht="20.149999999999999" customHeight="1">
      <c r="A117" s="429"/>
      <c r="B117" s="431" t="s">
        <v>2718</v>
      </c>
      <c r="C117" s="350" t="s">
        <v>2719</v>
      </c>
      <c r="D117" s="352" t="s">
        <v>56</v>
      </c>
      <c r="E117" s="904" t="s">
        <v>336</v>
      </c>
      <c r="F117" s="904" t="s">
        <v>9983</v>
      </c>
      <c r="G117" s="904" t="s">
        <v>9984</v>
      </c>
      <c r="H117" s="352"/>
      <c r="I117" s="352"/>
      <c r="J117" s="352"/>
      <c r="K117" s="377" t="s">
        <v>2720</v>
      </c>
      <c r="L117" s="352" t="s">
        <v>2717</v>
      </c>
    </row>
    <row r="118" spans="1:12" s="335" customFormat="1" ht="20.149999999999999" customHeight="1">
      <c r="A118" s="429"/>
      <c r="B118" s="431" t="s">
        <v>2721</v>
      </c>
      <c r="C118" s="350" t="s">
        <v>2722</v>
      </c>
      <c r="D118" s="352" t="s">
        <v>387</v>
      </c>
      <c r="E118" s="904" t="s">
        <v>336</v>
      </c>
      <c r="F118" s="904" t="s">
        <v>9983</v>
      </c>
      <c r="G118" s="904" t="s">
        <v>9984</v>
      </c>
      <c r="H118" s="352"/>
      <c r="I118" s="352"/>
      <c r="J118" s="352"/>
      <c r="K118" s="350" t="s">
        <v>2723</v>
      </c>
      <c r="L118" s="352" t="s">
        <v>2717</v>
      </c>
    </row>
    <row r="119" spans="1:12" s="335" customFormat="1" ht="20.149999999999999" customHeight="1">
      <c r="A119" s="429"/>
      <c r="B119" s="431" t="s">
        <v>2724</v>
      </c>
      <c r="C119" s="350" t="s">
        <v>2725</v>
      </c>
      <c r="D119" s="352" t="s">
        <v>56</v>
      </c>
      <c r="E119" s="904" t="s">
        <v>336</v>
      </c>
      <c r="F119" s="904" t="s">
        <v>9983</v>
      </c>
      <c r="G119" s="904" t="s">
        <v>9984</v>
      </c>
      <c r="H119" s="352"/>
      <c r="I119" s="352"/>
      <c r="J119" s="352"/>
      <c r="K119" s="377" t="s">
        <v>2726</v>
      </c>
      <c r="L119" s="352" t="s">
        <v>2717</v>
      </c>
    </row>
    <row r="120" spans="1:12" s="335" customFormat="1" ht="20.149999999999999" customHeight="1">
      <c r="A120" s="429"/>
      <c r="B120" s="431" t="s">
        <v>2727</v>
      </c>
      <c r="C120" s="350" t="s">
        <v>2728</v>
      </c>
      <c r="D120" s="352" t="s">
        <v>387</v>
      </c>
      <c r="E120" s="904" t="s">
        <v>336</v>
      </c>
      <c r="F120" s="904" t="s">
        <v>9983</v>
      </c>
      <c r="G120" s="904" t="s">
        <v>9984</v>
      </c>
      <c r="H120" s="352"/>
      <c r="I120" s="352"/>
      <c r="J120" s="352"/>
      <c r="K120" s="352" t="s">
        <v>2729</v>
      </c>
      <c r="L120" s="352" t="s">
        <v>2717</v>
      </c>
    </row>
    <row r="121" spans="1:12" s="335" customFormat="1" ht="20.149999999999999" customHeight="1">
      <c r="A121" s="429"/>
      <c r="B121" s="431" t="s">
        <v>2730</v>
      </c>
      <c r="C121" s="350" t="s">
        <v>2731</v>
      </c>
      <c r="D121" s="352" t="s">
        <v>56</v>
      </c>
      <c r="E121" s="904" t="s">
        <v>336</v>
      </c>
      <c r="F121" s="904" t="s">
        <v>9983</v>
      </c>
      <c r="G121" s="904" t="s">
        <v>9984</v>
      </c>
      <c r="H121" s="352"/>
      <c r="I121" s="352"/>
      <c r="J121" s="327"/>
      <c r="K121" s="432" t="s">
        <v>2732</v>
      </c>
      <c r="L121" s="352" t="s">
        <v>2717</v>
      </c>
    </row>
    <row r="122" spans="1:12" s="245" customFormat="1" ht="21.05" customHeight="1">
      <c r="A122" s="22"/>
      <c r="B122" s="333" t="s">
        <v>322</v>
      </c>
      <c r="C122" s="1614"/>
      <c r="D122" s="1615"/>
      <c r="E122" s="1615"/>
      <c r="F122" s="1615"/>
      <c r="G122" s="1615"/>
      <c r="H122" s="1615"/>
      <c r="I122" s="1615"/>
      <c r="J122" s="1615"/>
      <c r="K122" s="1615"/>
      <c r="L122" s="1604"/>
    </row>
    <row r="123" spans="1:12" s="245" customFormat="1" ht="21.05" customHeight="1">
      <c r="A123" s="22"/>
      <c r="B123" s="1608"/>
      <c r="C123" s="1608"/>
      <c r="D123" s="1608"/>
      <c r="E123" s="1608"/>
      <c r="F123" s="1608"/>
      <c r="G123" s="1608"/>
      <c r="H123" s="1608"/>
      <c r="I123" s="1608"/>
      <c r="J123" s="1608"/>
      <c r="K123" s="1608"/>
      <c r="L123" s="1608"/>
    </row>
    <row r="124" spans="1:12" s="245" customFormat="1" ht="21.05" customHeight="1">
      <c r="A124" s="22"/>
      <c r="B124" s="1609" t="s">
        <v>323</v>
      </c>
      <c r="C124" s="1609"/>
      <c r="D124" s="1609"/>
      <c r="E124" s="1609"/>
      <c r="F124" s="1609"/>
      <c r="G124" s="1609"/>
      <c r="H124" s="1609"/>
      <c r="I124" s="1609"/>
      <c r="J124" s="1609"/>
      <c r="K124" s="1609"/>
      <c r="L124" s="1609"/>
    </row>
    <row r="125" spans="1:12" s="245" customFormat="1" ht="21.05" customHeight="1">
      <c r="A125" s="22"/>
      <c r="B125" s="333" t="s">
        <v>315</v>
      </c>
      <c r="C125" s="334" t="s">
        <v>316</v>
      </c>
      <c r="D125" s="334" t="s">
        <v>2166</v>
      </c>
      <c r="E125" s="334" t="s">
        <v>2181</v>
      </c>
      <c r="F125" s="334" t="s">
        <v>325</v>
      </c>
      <c r="G125" s="1610" t="s">
        <v>2182</v>
      </c>
      <c r="H125" s="1610"/>
      <c r="I125" s="1610"/>
      <c r="J125" s="334" t="s">
        <v>327</v>
      </c>
      <c r="K125" s="334" t="s">
        <v>328</v>
      </c>
      <c r="L125" s="334" t="s">
        <v>302</v>
      </c>
    </row>
    <row r="126" spans="1:12" s="245" customFormat="1" ht="39.950000000000003" customHeight="1">
      <c r="A126" s="22"/>
      <c r="B126" s="341" t="s">
        <v>336</v>
      </c>
      <c r="C126" s="337" t="s">
        <v>1272</v>
      </c>
      <c r="D126" s="321" t="s">
        <v>9984</v>
      </c>
      <c r="E126" s="321" t="s">
        <v>1420</v>
      </c>
      <c r="F126" s="321"/>
      <c r="G126" s="1604"/>
      <c r="H126" s="1604"/>
      <c r="I126" s="1604"/>
      <c r="J126" s="342"/>
      <c r="K126" s="342"/>
      <c r="L126" s="342"/>
    </row>
    <row r="127" spans="1:12" s="245" customFormat="1" ht="39.950000000000003" customHeight="1">
      <c r="A127" s="22"/>
      <c r="B127" s="427"/>
      <c r="C127" s="337" t="s">
        <v>2733</v>
      </c>
      <c r="D127" s="428" t="s">
        <v>9992</v>
      </c>
      <c r="E127" s="321" t="s">
        <v>1421</v>
      </c>
      <c r="F127" s="321" t="s">
        <v>1673</v>
      </c>
      <c r="G127" s="1604" t="s">
        <v>9993</v>
      </c>
      <c r="H127" s="1604"/>
      <c r="I127" s="1604"/>
      <c r="J127" s="342"/>
      <c r="K127" s="342"/>
      <c r="L127" s="342"/>
    </row>
    <row r="128" spans="1:12" s="245" customFormat="1" ht="39.950000000000003" customHeight="1">
      <c r="A128" s="22"/>
      <c r="B128" s="341"/>
      <c r="C128" s="337" t="s">
        <v>2736</v>
      </c>
      <c r="D128" s="321" t="s">
        <v>2737</v>
      </c>
      <c r="E128" s="321" t="s">
        <v>1423</v>
      </c>
      <c r="F128" s="321" t="s">
        <v>1673</v>
      </c>
      <c r="G128" s="1604" t="s">
        <v>2738</v>
      </c>
      <c r="H128" s="1604"/>
      <c r="I128" s="1604"/>
      <c r="J128" s="342"/>
      <c r="K128" s="342"/>
      <c r="L128" s="342"/>
    </row>
    <row r="129" spans="1:14" s="245" customFormat="1" ht="39.950000000000003" customHeight="1">
      <c r="A129" s="22"/>
      <c r="B129" s="341"/>
      <c r="C129" s="337" t="s">
        <v>2739</v>
      </c>
      <c r="D129" s="321" t="s">
        <v>2740</v>
      </c>
      <c r="E129" s="321" t="s">
        <v>1678</v>
      </c>
      <c r="F129" s="321" t="s">
        <v>1673</v>
      </c>
      <c r="G129" s="1604" t="s">
        <v>9994</v>
      </c>
      <c r="H129" s="1604"/>
      <c r="I129" s="1604"/>
      <c r="J129" s="342"/>
      <c r="K129" s="342"/>
      <c r="L129" s="337" t="s">
        <v>9835</v>
      </c>
    </row>
    <row r="130" spans="1:14" s="245" customFormat="1" ht="39.950000000000003" customHeight="1">
      <c r="A130" s="22"/>
      <c r="B130" s="427"/>
      <c r="C130" s="337" t="s">
        <v>2739</v>
      </c>
      <c r="D130" s="428" t="s">
        <v>2743</v>
      </c>
      <c r="E130" s="321" t="s">
        <v>1681</v>
      </c>
      <c r="F130" s="321" t="s">
        <v>1673</v>
      </c>
      <c r="G130" s="1604" t="s">
        <v>9995</v>
      </c>
      <c r="H130" s="1604"/>
      <c r="I130" s="1604"/>
      <c r="J130" s="342"/>
      <c r="K130" s="342"/>
      <c r="L130" s="337" t="s">
        <v>2745</v>
      </c>
    </row>
    <row r="131" spans="1:14" s="245" customFormat="1" ht="21.05" customHeight="1">
      <c r="A131" s="22"/>
      <c r="B131" s="333" t="s">
        <v>329</v>
      </c>
      <c r="C131" s="1604" t="s">
        <v>9996</v>
      </c>
      <c r="D131" s="1604"/>
      <c r="E131" s="1604"/>
      <c r="F131" s="1604"/>
      <c r="G131" s="1604"/>
      <c r="H131" s="1604"/>
      <c r="I131" s="1604"/>
      <c r="J131" s="1604"/>
      <c r="K131" s="1604"/>
      <c r="L131" s="1604"/>
    </row>
    <row r="132" spans="1:14" s="245" customFormat="1" ht="21.05" customHeight="1">
      <c r="A132" s="22"/>
      <c r="B132" s="333" t="s">
        <v>330</v>
      </c>
      <c r="C132" s="1576"/>
      <c r="D132" s="1576"/>
      <c r="E132" s="1576"/>
      <c r="F132" s="1576"/>
      <c r="G132" s="1576"/>
      <c r="H132" s="1576"/>
      <c r="I132" s="1576"/>
      <c r="J132" s="1576"/>
      <c r="K132" s="1576"/>
      <c r="L132" s="1576"/>
    </row>
    <row r="133" spans="1:14" s="245" customFormat="1" ht="21.05" customHeight="1">
      <c r="A133" s="22"/>
      <c r="B133" s="333" t="s">
        <v>331</v>
      </c>
      <c r="C133" s="1576"/>
      <c r="D133" s="1576"/>
      <c r="E133" s="1576"/>
      <c r="F133" s="1576"/>
      <c r="G133" s="1576"/>
      <c r="H133" s="1576"/>
      <c r="I133" s="1576"/>
      <c r="J133" s="1576"/>
      <c r="K133" s="1576"/>
      <c r="L133" s="1576"/>
    </row>
    <row r="134" spans="1:14" ht="17.55">
      <c r="A134" s="975"/>
      <c r="B134" s="1780" t="s">
        <v>9997</v>
      </c>
      <c r="C134" s="1781"/>
      <c r="D134" s="1781"/>
      <c r="E134" s="1781"/>
      <c r="F134" s="1781"/>
      <c r="G134" s="1781"/>
      <c r="H134" s="1781"/>
      <c r="I134" s="1781"/>
      <c r="J134" s="1781"/>
      <c r="K134" s="1781"/>
      <c r="L134" s="1782"/>
    </row>
    <row r="135" spans="1:14" ht="18" customHeight="1">
      <c r="A135" s="975"/>
      <c r="B135" s="985" t="s">
        <v>308</v>
      </c>
      <c r="C135" s="11" t="s">
        <v>9830</v>
      </c>
      <c r="D135" s="985" t="s">
        <v>2156</v>
      </c>
      <c r="E135" s="1764" t="s">
        <v>9838</v>
      </c>
      <c r="F135" s="1765"/>
      <c r="G135" s="985" t="s">
        <v>302</v>
      </c>
      <c r="H135" s="1773"/>
      <c r="I135" s="1774"/>
      <c r="J135" s="1775"/>
      <c r="K135" s="986" t="s">
        <v>309</v>
      </c>
      <c r="L135" s="987" t="s">
        <v>385</v>
      </c>
    </row>
    <row r="136" spans="1:14" ht="21.05" customHeight="1">
      <c r="A136" s="975"/>
      <c r="B136" s="1763" t="s">
        <v>310</v>
      </c>
      <c r="C136" s="1763"/>
      <c r="D136" s="1763"/>
      <c r="E136" s="1763" t="s">
        <v>311</v>
      </c>
      <c r="F136" s="1763"/>
      <c r="G136" s="1763"/>
      <c r="H136" s="1763"/>
      <c r="I136" s="1763"/>
      <c r="J136" s="1763"/>
      <c r="K136" s="1763"/>
      <c r="L136" s="1763"/>
    </row>
    <row r="137" spans="1:14" ht="21.05" customHeight="1">
      <c r="A137" s="988"/>
      <c r="B137" s="989" t="s">
        <v>2164</v>
      </c>
      <c r="C137" s="989" t="s">
        <v>2165</v>
      </c>
      <c r="D137" s="989" t="s">
        <v>314</v>
      </c>
      <c r="E137" s="989" t="s">
        <v>315</v>
      </c>
      <c r="F137" s="989" t="s">
        <v>316</v>
      </c>
      <c r="G137" s="989" t="s">
        <v>2166</v>
      </c>
      <c r="H137" s="989" t="s">
        <v>318</v>
      </c>
      <c r="I137" s="989" t="s">
        <v>319</v>
      </c>
      <c r="J137" s="989" t="s">
        <v>320</v>
      </c>
      <c r="K137" s="989" t="s">
        <v>2167</v>
      </c>
      <c r="L137" s="990" t="s">
        <v>302</v>
      </c>
    </row>
    <row r="138" spans="1:14" ht="15" customHeight="1">
      <c r="A138" s="950">
        <v>1</v>
      </c>
      <c r="B138" s="950" t="s">
        <v>1427</v>
      </c>
      <c r="C138" s="950" t="s">
        <v>1419</v>
      </c>
      <c r="D138" s="950" t="s">
        <v>387</v>
      </c>
      <c r="E138" s="950" t="s">
        <v>336</v>
      </c>
      <c r="F138" s="950" t="s">
        <v>9983</v>
      </c>
      <c r="G138" s="950" t="s">
        <v>9984</v>
      </c>
      <c r="H138" s="950" t="s">
        <v>1249</v>
      </c>
      <c r="I138" s="950" t="s">
        <v>9982</v>
      </c>
      <c r="J138" s="950" t="s">
        <v>70</v>
      </c>
      <c r="K138" s="950" t="s">
        <v>9998</v>
      </c>
      <c r="L138" s="950" t="s">
        <v>394</v>
      </c>
      <c r="M138" s="950"/>
      <c r="N138" s="950"/>
    </row>
    <row r="139" spans="1:14" ht="15" customHeight="1">
      <c r="A139" s="950">
        <v>2</v>
      </c>
      <c r="B139" s="950" t="s">
        <v>1254</v>
      </c>
      <c r="C139" s="950" t="s">
        <v>1428</v>
      </c>
      <c r="D139" s="950" t="s">
        <v>387</v>
      </c>
      <c r="E139" s="950" t="s">
        <v>336</v>
      </c>
      <c r="F139" s="950" t="s">
        <v>9983</v>
      </c>
      <c r="G139" s="950" t="s">
        <v>9984</v>
      </c>
      <c r="H139" s="950" t="s">
        <v>1254</v>
      </c>
      <c r="I139" s="950" t="s">
        <v>9986</v>
      </c>
      <c r="J139" s="950" t="s">
        <v>70</v>
      </c>
      <c r="K139" s="950" t="s">
        <v>9999</v>
      </c>
      <c r="L139" s="950" t="s">
        <v>394</v>
      </c>
      <c r="M139" s="950"/>
      <c r="N139" s="950"/>
    </row>
    <row r="140" spans="1:14" ht="15" customHeight="1">
      <c r="A140" s="950">
        <v>3</v>
      </c>
      <c r="B140" s="950" t="s">
        <v>9841</v>
      </c>
      <c r="C140" s="950" t="s">
        <v>9842</v>
      </c>
      <c r="D140" s="950" t="s">
        <v>9843</v>
      </c>
      <c r="E140" s="950" t="s">
        <v>336</v>
      </c>
      <c r="F140" s="950" t="s">
        <v>9983</v>
      </c>
      <c r="G140" s="950" t="s">
        <v>9984</v>
      </c>
      <c r="H140" s="950" t="s">
        <v>3265</v>
      </c>
      <c r="I140" s="950" t="s">
        <v>9988</v>
      </c>
      <c r="J140" s="950" t="s">
        <v>9843</v>
      </c>
      <c r="K140" s="950" t="s">
        <v>10000</v>
      </c>
      <c r="L140" s="950" t="s">
        <v>394</v>
      </c>
      <c r="M140" s="950"/>
      <c r="N140" s="950"/>
    </row>
    <row r="141" spans="1:14" ht="15" customHeight="1">
      <c r="A141" s="950">
        <v>4</v>
      </c>
      <c r="B141" s="950" t="s">
        <v>2194</v>
      </c>
      <c r="C141" s="950" t="s">
        <v>2195</v>
      </c>
      <c r="D141" s="950" t="s">
        <v>387</v>
      </c>
      <c r="E141" s="950" t="s">
        <v>336</v>
      </c>
      <c r="F141" s="950" t="s">
        <v>9983</v>
      </c>
      <c r="G141" s="950" t="s">
        <v>9984</v>
      </c>
      <c r="H141" s="950" t="s">
        <v>10001</v>
      </c>
      <c r="I141" s="950" t="s">
        <v>10002</v>
      </c>
      <c r="J141" s="950" t="s">
        <v>70</v>
      </c>
      <c r="K141" s="950" t="s">
        <v>10003</v>
      </c>
      <c r="L141" s="950" t="s">
        <v>394</v>
      </c>
      <c r="M141" s="950"/>
      <c r="N141" s="950"/>
    </row>
    <row r="142" spans="1:14" ht="15" customHeight="1">
      <c r="A142" s="950">
        <v>5</v>
      </c>
      <c r="B142" s="950" t="s">
        <v>9846</v>
      </c>
      <c r="C142" s="950" t="s">
        <v>9847</v>
      </c>
      <c r="D142" s="950" t="s">
        <v>56</v>
      </c>
      <c r="E142" s="950" t="s">
        <v>336</v>
      </c>
      <c r="F142" s="950" t="s">
        <v>9983</v>
      </c>
      <c r="G142" s="950" t="s">
        <v>9984</v>
      </c>
      <c r="H142" s="950" t="s">
        <v>10004</v>
      </c>
      <c r="I142" s="950" t="s">
        <v>10005</v>
      </c>
      <c r="J142" s="950" t="s">
        <v>56</v>
      </c>
      <c r="K142" s="950" t="s">
        <v>10006</v>
      </c>
      <c r="L142" s="950" t="s">
        <v>9851</v>
      </c>
      <c r="M142" s="950" t="s">
        <v>10007</v>
      </c>
      <c r="N142" s="950"/>
    </row>
    <row r="143" spans="1:14" ht="15" customHeight="1">
      <c r="A143" s="950">
        <v>6</v>
      </c>
      <c r="B143" s="950" t="s">
        <v>9853</v>
      </c>
      <c r="C143" s="950" t="s">
        <v>9854</v>
      </c>
      <c r="D143" s="950" t="s">
        <v>56</v>
      </c>
      <c r="E143" s="950" t="s">
        <v>336</v>
      </c>
      <c r="F143" s="950" t="s">
        <v>9983</v>
      </c>
      <c r="G143" s="950" t="s">
        <v>9984</v>
      </c>
      <c r="H143" s="950" t="s">
        <v>10008</v>
      </c>
      <c r="I143" s="950" t="s">
        <v>10009</v>
      </c>
      <c r="J143" s="950" t="s">
        <v>56</v>
      </c>
      <c r="K143" s="950" t="s">
        <v>10010</v>
      </c>
      <c r="L143" s="950" t="s">
        <v>9851</v>
      </c>
      <c r="M143" s="950" t="s">
        <v>10011</v>
      </c>
      <c r="N143" s="950"/>
    </row>
    <row r="144" spans="1:14" ht="15" customHeight="1">
      <c r="A144" s="950">
        <v>7</v>
      </c>
      <c r="B144" s="950" t="s">
        <v>9859</v>
      </c>
      <c r="C144" s="950" t="s">
        <v>9860</v>
      </c>
      <c r="D144" s="950" t="s">
        <v>387</v>
      </c>
      <c r="E144" s="950" t="s">
        <v>336</v>
      </c>
      <c r="F144" s="950" t="s">
        <v>9983</v>
      </c>
      <c r="G144" s="950" t="s">
        <v>9984</v>
      </c>
      <c r="H144" s="950" t="s">
        <v>10012</v>
      </c>
      <c r="I144" s="950" t="s">
        <v>10013</v>
      </c>
      <c r="J144" s="950" t="s">
        <v>77</v>
      </c>
      <c r="K144" s="950" t="s">
        <v>10014</v>
      </c>
      <c r="L144" s="950" t="s">
        <v>394</v>
      </c>
      <c r="M144" s="950"/>
      <c r="N144" s="950"/>
    </row>
    <row r="145" spans="1:14" ht="15" customHeight="1">
      <c r="A145" s="950">
        <v>8</v>
      </c>
      <c r="B145" s="950" t="s">
        <v>9862</v>
      </c>
      <c r="C145" s="950" t="s">
        <v>9863</v>
      </c>
      <c r="D145" s="950" t="s">
        <v>387</v>
      </c>
      <c r="E145" s="950" t="s">
        <v>336</v>
      </c>
      <c r="F145" s="950" t="s">
        <v>9983</v>
      </c>
      <c r="G145" s="950" t="s">
        <v>9984</v>
      </c>
      <c r="H145" s="950" t="s">
        <v>10012</v>
      </c>
      <c r="I145" s="950" t="s">
        <v>10013</v>
      </c>
      <c r="J145" s="950" t="s">
        <v>77</v>
      </c>
      <c r="K145" s="950" t="s">
        <v>10014</v>
      </c>
      <c r="L145" s="950" t="s">
        <v>394</v>
      </c>
      <c r="M145" s="950"/>
      <c r="N145" s="950"/>
    </row>
    <row r="146" spans="1:14" ht="15" customHeight="1">
      <c r="A146" s="950">
        <v>9</v>
      </c>
      <c r="B146" s="950" t="s">
        <v>9866</v>
      </c>
      <c r="C146" s="950" t="s">
        <v>9867</v>
      </c>
      <c r="D146" s="950" t="s">
        <v>387</v>
      </c>
      <c r="E146" s="950" t="s">
        <v>336</v>
      </c>
      <c r="F146" s="950" t="s">
        <v>3088</v>
      </c>
      <c r="G146" s="950" t="s">
        <v>3089</v>
      </c>
      <c r="H146" s="950" t="s">
        <v>2258</v>
      </c>
      <c r="I146" s="950" t="s">
        <v>3144</v>
      </c>
      <c r="J146" s="950" t="s">
        <v>77</v>
      </c>
      <c r="K146" s="950" t="s">
        <v>10015</v>
      </c>
      <c r="L146" s="950" t="s">
        <v>394</v>
      </c>
      <c r="M146" s="950"/>
      <c r="N146" s="950"/>
    </row>
    <row r="147" spans="1:14" ht="15" customHeight="1">
      <c r="A147" s="950">
        <v>10</v>
      </c>
      <c r="B147" s="950" t="s">
        <v>9869</v>
      </c>
      <c r="C147" s="950" t="s">
        <v>9870</v>
      </c>
      <c r="D147" s="950" t="s">
        <v>387</v>
      </c>
      <c r="E147" s="950" t="s">
        <v>336</v>
      </c>
      <c r="F147" s="950" t="s">
        <v>3088</v>
      </c>
      <c r="G147" s="950" t="s">
        <v>3089</v>
      </c>
      <c r="H147" s="950" t="s">
        <v>2263</v>
      </c>
      <c r="I147" s="950" t="s">
        <v>3146</v>
      </c>
      <c r="J147" s="950" t="s">
        <v>77</v>
      </c>
      <c r="K147" s="950" t="s">
        <v>10016</v>
      </c>
      <c r="L147" s="950" t="s">
        <v>394</v>
      </c>
      <c r="M147" s="950"/>
      <c r="N147" s="950"/>
    </row>
    <row r="148" spans="1:14" ht="15" customHeight="1">
      <c r="A148" s="950">
        <v>11</v>
      </c>
      <c r="B148" s="950" t="s">
        <v>9871</v>
      </c>
      <c r="C148" s="950" t="s">
        <v>9872</v>
      </c>
      <c r="D148" s="950" t="s">
        <v>57</v>
      </c>
      <c r="E148" s="950" t="s">
        <v>336</v>
      </c>
      <c r="F148" s="950" t="s">
        <v>3088</v>
      </c>
      <c r="G148" s="950" t="s">
        <v>3089</v>
      </c>
      <c r="H148" s="950" t="s">
        <v>2294</v>
      </c>
      <c r="I148" s="950" t="s">
        <v>3177</v>
      </c>
      <c r="J148" s="950" t="s">
        <v>57</v>
      </c>
      <c r="K148" s="950" t="s">
        <v>10017</v>
      </c>
      <c r="L148" s="950" t="s">
        <v>394</v>
      </c>
      <c r="M148" s="950"/>
      <c r="N148" s="950"/>
    </row>
    <row r="149" spans="1:14" ht="15" customHeight="1">
      <c r="A149" s="950">
        <v>12</v>
      </c>
      <c r="B149" s="950" t="s">
        <v>9874</v>
      </c>
      <c r="C149" s="950" t="s">
        <v>9875</v>
      </c>
      <c r="D149" s="950" t="s">
        <v>57</v>
      </c>
      <c r="E149" s="950" t="s">
        <v>336</v>
      </c>
      <c r="F149" s="950" t="s">
        <v>3088</v>
      </c>
      <c r="G149" s="950" t="s">
        <v>3089</v>
      </c>
      <c r="H149" s="950" t="s">
        <v>2525</v>
      </c>
      <c r="I149" s="950" t="s">
        <v>3175</v>
      </c>
      <c r="J149" s="950" t="s">
        <v>57</v>
      </c>
      <c r="K149" s="950" t="s">
        <v>10018</v>
      </c>
      <c r="L149" s="950" t="s">
        <v>394</v>
      </c>
      <c r="M149" s="950"/>
      <c r="N149" s="950"/>
    </row>
    <row r="150" spans="1:14" ht="15" customHeight="1">
      <c r="A150" s="950">
        <v>13</v>
      </c>
      <c r="B150" s="950" t="s">
        <v>2319</v>
      </c>
      <c r="C150" s="950" t="s">
        <v>2320</v>
      </c>
      <c r="D150" s="950" t="s">
        <v>387</v>
      </c>
      <c r="E150" s="950" t="s">
        <v>336</v>
      </c>
      <c r="F150" s="950" t="s">
        <v>3088</v>
      </c>
      <c r="G150" s="950" t="s">
        <v>3089</v>
      </c>
      <c r="H150" s="950" t="s">
        <v>2319</v>
      </c>
      <c r="I150" s="950" t="s">
        <v>3187</v>
      </c>
      <c r="J150" s="950" t="s">
        <v>3580</v>
      </c>
      <c r="K150" s="950" t="s">
        <v>10019</v>
      </c>
      <c r="L150" s="950" t="s">
        <v>394</v>
      </c>
      <c r="M150" s="950"/>
      <c r="N150" s="950"/>
    </row>
    <row r="151" spans="1:14" ht="15" customHeight="1">
      <c r="A151" s="950">
        <v>14</v>
      </c>
      <c r="B151" s="950" t="s">
        <v>9879</v>
      </c>
      <c r="C151" s="950" t="s">
        <v>9880</v>
      </c>
      <c r="D151" s="950" t="s">
        <v>56</v>
      </c>
      <c r="E151" s="950" t="s">
        <v>39</v>
      </c>
      <c r="F151" s="950" t="s">
        <v>39</v>
      </c>
      <c r="G151" s="950" t="s">
        <v>39</v>
      </c>
      <c r="H151" s="950" t="s">
        <v>39</v>
      </c>
      <c r="I151" s="950" t="s">
        <v>39</v>
      </c>
      <c r="J151" s="950" t="s">
        <v>56</v>
      </c>
      <c r="K151" s="950" t="s">
        <v>2021</v>
      </c>
      <c r="L151" s="950" t="s">
        <v>444</v>
      </c>
      <c r="M151" s="950" t="s">
        <v>9881</v>
      </c>
      <c r="N151" s="950"/>
    </row>
    <row r="152" spans="1:14" ht="15" customHeight="1">
      <c r="A152" s="950">
        <v>15</v>
      </c>
      <c r="B152" s="950" t="s">
        <v>9882</v>
      </c>
      <c r="C152" s="950" t="s">
        <v>9883</v>
      </c>
      <c r="D152" s="950" t="s">
        <v>56</v>
      </c>
      <c r="E152" s="950" t="s">
        <v>39</v>
      </c>
      <c r="F152" s="950" t="s">
        <v>39</v>
      </c>
      <c r="G152" s="950" t="s">
        <v>39</v>
      </c>
      <c r="H152" s="950" t="s">
        <v>39</v>
      </c>
      <c r="I152" s="950" t="s">
        <v>39</v>
      </c>
      <c r="J152" s="950" t="s">
        <v>56</v>
      </c>
      <c r="K152" s="950" t="s">
        <v>2021</v>
      </c>
      <c r="L152" s="950" t="s">
        <v>444</v>
      </c>
      <c r="M152" s="950" t="s">
        <v>9881</v>
      </c>
      <c r="N152" s="950"/>
    </row>
    <row r="153" spans="1:14" ht="15" customHeight="1">
      <c r="A153" s="950">
        <v>16</v>
      </c>
      <c r="B153" s="950" t="s">
        <v>9884</v>
      </c>
      <c r="C153" s="950" t="s">
        <v>9885</v>
      </c>
      <c r="D153" s="950" t="s">
        <v>56</v>
      </c>
      <c r="E153" s="950" t="s">
        <v>39</v>
      </c>
      <c r="F153" s="950" t="s">
        <v>39</v>
      </c>
      <c r="G153" s="950" t="s">
        <v>39</v>
      </c>
      <c r="H153" s="950" t="s">
        <v>39</v>
      </c>
      <c r="I153" s="950" t="s">
        <v>39</v>
      </c>
      <c r="J153" s="950" t="s">
        <v>56</v>
      </c>
      <c r="K153" s="950" t="s">
        <v>2021</v>
      </c>
      <c r="L153" s="950" t="s">
        <v>444</v>
      </c>
      <c r="M153" s="950" t="s">
        <v>9881</v>
      </c>
      <c r="N153" s="950"/>
    </row>
    <row r="154" spans="1:14" ht="15" customHeight="1">
      <c r="A154" s="950">
        <v>17</v>
      </c>
      <c r="B154" s="950" t="s">
        <v>9886</v>
      </c>
      <c r="C154" s="950" t="s">
        <v>9887</v>
      </c>
      <c r="D154" s="950" t="s">
        <v>56</v>
      </c>
      <c r="E154" s="950" t="s">
        <v>39</v>
      </c>
      <c r="F154" s="950" t="s">
        <v>39</v>
      </c>
      <c r="G154" s="950" t="s">
        <v>39</v>
      </c>
      <c r="H154" s="950" t="s">
        <v>39</v>
      </c>
      <c r="I154" s="950" t="s">
        <v>39</v>
      </c>
      <c r="J154" s="950" t="s">
        <v>56</v>
      </c>
      <c r="K154" s="950" t="s">
        <v>2021</v>
      </c>
      <c r="L154" s="950" t="s">
        <v>444</v>
      </c>
      <c r="M154" s="950" t="s">
        <v>9881</v>
      </c>
      <c r="N154" s="950"/>
    </row>
    <row r="155" spans="1:14" ht="15" customHeight="1">
      <c r="A155" s="950">
        <v>18</v>
      </c>
      <c r="B155" s="950" t="s">
        <v>9888</v>
      </c>
      <c r="C155" s="950" t="s">
        <v>9889</v>
      </c>
      <c r="D155" s="950" t="s">
        <v>56</v>
      </c>
      <c r="E155" s="950" t="s">
        <v>336</v>
      </c>
      <c r="F155" s="950" t="s">
        <v>9983</v>
      </c>
      <c r="G155" s="950" t="s">
        <v>9984</v>
      </c>
      <c r="H155" s="950" t="s">
        <v>10020</v>
      </c>
      <c r="I155" s="950" t="s">
        <v>10021</v>
      </c>
      <c r="J155" s="950" t="s">
        <v>56</v>
      </c>
      <c r="K155" s="950" t="s">
        <v>10022</v>
      </c>
      <c r="L155" s="950" t="s">
        <v>394</v>
      </c>
      <c r="M155" s="950"/>
      <c r="N155" s="950"/>
    </row>
    <row r="156" spans="1:14" ht="15" customHeight="1">
      <c r="A156" s="950">
        <v>19</v>
      </c>
      <c r="B156" s="950" t="s">
        <v>2499</v>
      </c>
      <c r="C156" s="950" t="s">
        <v>2500</v>
      </c>
      <c r="D156" s="950" t="s">
        <v>387</v>
      </c>
      <c r="E156" s="950" t="s">
        <v>336</v>
      </c>
      <c r="F156" s="950" t="s">
        <v>3088</v>
      </c>
      <c r="G156" s="950" t="s">
        <v>3089</v>
      </c>
      <c r="H156" s="950" t="s">
        <v>2501</v>
      </c>
      <c r="I156" s="950" t="s">
        <v>3196</v>
      </c>
      <c r="J156" s="950" t="s">
        <v>70</v>
      </c>
      <c r="K156" s="950" t="s">
        <v>10023</v>
      </c>
      <c r="L156" s="950" t="s">
        <v>394</v>
      </c>
      <c r="M156" s="950"/>
      <c r="N156" s="950"/>
    </row>
    <row r="157" spans="1:14" ht="15" customHeight="1">
      <c r="A157" s="950">
        <v>20</v>
      </c>
      <c r="B157" s="950" t="s">
        <v>518</v>
      </c>
      <c r="C157" s="950" t="s">
        <v>519</v>
      </c>
      <c r="D157" s="950" t="s">
        <v>387</v>
      </c>
      <c r="E157" s="950" t="s">
        <v>336</v>
      </c>
      <c r="F157" s="950" t="s">
        <v>9983</v>
      </c>
      <c r="G157" s="950" t="s">
        <v>9984</v>
      </c>
      <c r="H157" s="950" t="s">
        <v>1274</v>
      </c>
      <c r="I157" s="950" t="s">
        <v>9990</v>
      </c>
      <c r="J157" s="950" t="s">
        <v>85</v>
      </c>
      <c r="K157" s="950" t="s">
        <v>10024</v>
      </c>
      <c r="L157" s="950" t="s">
        <v>394</v>
      </c>
      <c r="M157" s="950"/>
      <c r="N157" s="950"/>
    </row>
    <row r="158" spans="1:14" ht="15" customHeight="1">
      <c r="A158" s="950">
        <v>21</v>
      </c>
      <c r="B158" s="950" t="s">
        <v>9892</v>
      </c>
      <c r="C158" s="950" t="s">
        <v>9893</v>
      </c>
      <c r="D158" s="950" t="s">
        <v>56</v>
      </c>
      <c r="E158" s="950" t="s">
        <v>336</v>
      </c>
      <c r="F158" s="950" t="s">
        <v>2419</v>
      </c>
      <c r="G158" s="950" t="s">
        <v>9894</v>
      </c>
      <c r="H158" s="950" t="s">
        <v>2602</v>
      </c>
      <c r="I158" s="950" t="s">
        <v>3126</v>
      </c>
      <c r="J158" s="950" t="s">
        <v>56</v>
      </c>
      <c r="K158" s="950" t="s">
        <v>10025</v>
      </c>
      <c r="L158" s="950" t="s">
        <v>394</v>
      </c>
      <c r="M158" s="950"/>
      <c r="N158" s="950"/>
    </row>
    <row r="159" spans="1:14" ht="15" customHeight="1">
      <c r="A159" s="950">
        <v>22</v>
      </c>
      <c r="B159" s="950" t="s">
        <v>1284</v>
      </c>
      <c r="C159" s="950" t="s">
        <v>1433</v>
      </c>
      <c r="D159" s="950" t="s">
        <v>387</v>
      </c>
      <c r="E159" s="950" t="s">
        <v>336</v>
      </c>
      <c r="F159" s="950" t="s">
        <v>3088</v>
      </c>
      <c r="G159" s="950" t="s">
        <v>3089</v>
      </c>
      <c r="H159" s="950" t="s">
        <v>1284</v>
      </c>
      <c r="I159" s="950" t="s">
        <v>3115</v>
      </c>
      <c r="J159" s="950" t="s">
        <v>85</v>
      </c>
      <c r="K159" s="950" t="s">
        <v>10026</v>
      </c>
      <c r="L159" s="950" t="s">
        <v>394</v>
      </c>
      <c r="M159" s="950"/>
      <c r="N159" s="950"/>
    </row>
    <row r="160" spans="1:14" ht="15" customHeight="1">
      <c r="A160" s="950">
        <v>23</v>
      </c>
      <c r="B160" s="950" t="s">
        <v>9897</v>
      </c>
      <c r="C160" s="950" t="s">
        <v>9898</v>
      </c>
      <c r="D160" s="950" t="s">
        <v>387</v>
      </c>
      <c r="E160" s="950" t="s">
        <v>336</v>
      </c>
      <c r="F160" s="950" t="s">
        <v>2419</v>
      </c>
      <c r="G160" s="950" t="s">
        <v>9894</v>
      </c>
      <c r="H160" s="950" t="s">
        <v>2959</v>
      </c>
      <c r="I160" s="950" t="s">
        <v>10027</v>
      </c>
      <c r="J160" s="950" t="s">
        <v>151</v>
      </c>
      <c r="K160" s="950" t="s">
        <v>10028</v>
      </c>
      <c r="L160" s="950" t="s">
        <v>394</v>
      </c>
      <c r="M160" s="950"/>
      <c r="N160" s="950"/>
    </row>
    <row r="161" spans="1:14" ht="15" customHeight="1">
      <c r="A161" s="950">
        <v>24</v>
      </c>
      <c r="B161" s="950" t="s">
        <v>9390</v>
      </c>
      <c r="C161" s="950" t="s">
        <v>9391</v>
      </c>
      <c r="D161" s="950" t="s">
        <v>387</v>
      </c>
      <c r="E161" s="950" t="s">
        <v>336</v>
      </c>
      <c r="F161" s="950" t="s">
        <v>2419</v>
      </c>
      <c r="G161" s="950" t="s">
        <v>9894</v>
      </c>
      <c r="H161" s="950" t="s">
        <v>2597</v>
      </c>
      <c r="I161" s="950" t="s">
        <v>2598</v>
      </c>
      <c r="J161" s="950" t="s">
        <v>85</v>
      </c>
      <c r="K161" s="950" t="s">
        <v>10029</v>
      </c>
      <c r="L161" s="950" t="s">
        <v>394</v>
      </c>
      <c r="M161" s="950"/>
      <c r="N161" s="950"/>
    </row>
    <row r="162" spans="1:14" ht="15" customHeight="1">
      <c r="A162" s="950">
        <v>25</v>
      </c>
      <c r="B162" s="950" t="s">
        <v>9901</v>
      </c>
      <c r="C162" s="950" t="s">
        <v>9902</v>
      </c>
      <c r="D162" s="950" t="s">
        <v>387</v>
      </c>
      <c r="E162" s="950" t="s">
        <v>336</v>
      </c>
      <c r="F162" s="950" t="s">
        <v>2419</v>
      </c>
      <c r="G162" s="950" t="s">
        <v>9894</v>
      </c>
      <c r="H162" s="950" t="s">
        <v>3256</v>
      </c>
      <c r="I162" s="950" t="s">
        <v>9903</v>
      </c>
      <c r="J162" s="950" t="s">
        <v>85</v>
      </c>
      <c r="K162" s="950" t="s">
        <v>10030</v>
      </c>
      <c r="L162" s="950" t="s">
        <v>394</v>
      </c>
      <c r="M162" s="950"/>
      <c r="N162" s="950"/>
    </row>
    <row r="163" spans="1:14">
      <c r="A163" s="950">
        <v>26</v>
      </c>
      <c r="B163" s="950" t="s">
        <v>9905</v>
      </c>
      <c r="C163" s="950" t="s">
        <v>9906</v>
      </c>
      <c r="D163" s="950" t="s">
        <v>387</v>
      </c>
      <c r="E163" s="950" t="s">
        <v>39</v>
      </c>
      <c r="F163" s="950" t="s">
        <v>39</v>
      </c>
      <c r="G163" s="950" t="s">
        <v>39</v>
      </c>
      <c r="H163" s="950" t="s">
        <v>39</v>
      </c>
      <c r="I163" s="950" t="s">
        <v>39</v>
      </c>
      <c r="J163" s="950" t="s">
        <v>70</v>
      </c>
      <c r="K163" s="950" t="s">
        <v>10031</v>
      </c>
      <c r="L163" s="950" t="s">
        <v>444</v>
      </c>
      <c r="M163" s="950" t="s">
        <v>9881</v>
      </c>
      <c r="N163" s="950"/>
    </row>
    <row r="164" spans="1:14">
      <c r="A164" s="950">
        <v>27</v>
      </c>
      <c r="B164" s="950" t="s">
        <v>1314</v>
      </c>
      <c r="C164" s="950" t="s">
        <v>1315</v>
      </c>
      <c r="D164" s="950" t="s">
        <v>387</v>
      </c>
      <c r="E164" s="950" t="s">
        <v>336</v>
      </c>
      <c r="F164" s="950" t="s">
        <v>3088</v>
      </c>
      <c r="G164" s="950" t="s">
        <v>3089</v>
      </c>
      <c r="H164" s="950" t="s">
        <v>1316</v>
      </c>
      <c r="I164" s="950" t="s">
        <v>3161</v>
      </c>
      <c r="J164" s="950" t="s">
        <v>85</v>
      </c>
      <c r="K164" s="950" t="s">
        <v>10032</v>
      </c>
      <c r="L164" s="950" t="s">
        <v>394</v>
      </c>
      <c r="M164" s="950"/>
      <c r="N164" s="950"/>
    </row>
    <row r="165" spans="1:14">
      <c r="A165" s="950">
        <v>28</v>
      </c>
      <c r="B165" s="950" t="s">
        <v>1259</v>
      </c>
      <c r="C165" s="950" t="s">
        <v>1429</v>
      </c>
      <c r="D165" s="950" t="s">
        <v>387</v>
      </c>
      <c r="E165" s="950" t="s">
        <v>336</v>
      </c>
      <c r="F165" s="950" t="s">
        <v>9983</v>
      </c>
      <c r="G165" s="950" t="s">
        <v>9984</v>
      </c>
      <c r="H165" s="950" t="s">
        <v>1259</v>
      </c>
      <c r="I165" s="950" t="s">
        <v>10033</v>
      </c>
      <c r="J165" s="950" t="s">
        <v>70</v>
      </c>
      <c r="K165" s="950" t="s">
        <v>10034</v>
      </c>
      <c r="L165" s="950" t="s">
        <v>394</v>
      </c>
      <c r="M165" s="950"/>
      <c r="N165" s="950"/>
    </row>
    <row r="166" spans="1:14">
      <c r="A166" s="950">
        <v>29</v>
      </c>
      <c r="B166" s="950" t="s">
        <v>1264</v>
      </c>
      <c r="C166" s="950" t="s">
        <v>1430</v>
      </c>
      <c r="D166" s="950" t="s">
        <v>387</v>
      </c>
      <c r="E166" s="950" t="s">
        <v>336</v>
      </c>
      <c r="F166" s="950" t="s">
        <v>3088</v>
      </c>
      <c r="G166" s="950" t="s">
        <v>3089</v>
      </c>
      <c r="H166" s="950" t="s">
        <v>1264</v>
      </c>
      <c r="I166" s="950" t="s">
        <v>3106</v>
      </c>
      <c r="J166" s="950" t="s">
        <v>70</v>
      </c>
      <c r="K166" s="950" t="s">
        <v>10035</v>
      </c>
      <c r="L166" s="950" t="s">
        <v>394</v>
      </c>
      <c r="M166" s="950"/>
      <c r="N166" s="950"/>
    </row>
    <row r="167" spans="1:14">
      <c r="A167" s="950">
        <v>30</v>
      </c>
      <c r="B167" s="950" t="s">
        <v>1702</v>
      </c>
      <c r="C167" s="950" t="s">
        <v>1511</v>
      </c>
      <c r="D167" s="950" t="s">
        <v>387</v>
      </c>
      <c r="E167" s="950" t="s">
        <v>336</v>
      </c>
      <c r="F167" s="950" t="s">
        <v>3088</v>
      </c>
      <c r="G167" s="950" t="s">
        <v>3089</v>
      </c>
      <c r="H167" s="950" t="s">
        <v>1702</v>
      </c>
      <c r="I167" s="950" t="s">
        <v>3108</v>
      </c>
      <c r="J167" s="950" t="s">
        <v>171</v>
      </c>
      <c r="K167" s="950" t="s">
        <v>10036</v>
      </c>
      <c r="L167" s="950" t="s">
        <v>394</v>
      </c>
      <c r="M167" s="950"/>
      <c r="N167" s="950"/>
    </row>
    <row r="168" spans="1:14">
      <c r="A168" s="950">
        <v>31</v>
      </c>
      <c r="B168" s="950" t="s">
        <v>2521</v>
      </c>
      <c r="C168" s="950" t="s">
        <v>2522</v>
      </c>
      <c r="D168" s="950" t="s">
        <v>387</v>
      </c>
      <c r="E168" s="950" t="s">
        <v>2371</v>
      </c>
      <c r="F168" s="950" t="s">
        <v>2419</v>
      </c>
      <c r="G168" s="950" t="s">
        <v>9894</v>
      </c>
      <c r="H168" s="950" t="s">
        <v>9911</v>
      </c>
      <c r="I168" s="950" t="s">
        <v>9912</v>
      </c>
      <c r="J168" s="950" t="s">
        <v>85</v>
      </c>
      <c r="K168" s="950" t="s">
        <v>10031</v>
      </c>
      <c r="L168" s="950" t="s">
        <v>394</v>
      </c>
      <c r="M168" s="950"/>
      <c r="N168" s="950"/>
    </row>
    <row r="169" spans="1:14" ht="21.95" customHeight="1">
      <c r="A169" s="950">
        <v>32</v>
      </c>
      <c r="B169" s="950" t="s">
        <v>9621</v>
      </c>
      <c r="C169" s="950" t="s">
        <v>9622</v>
      </c>
      <c r="D169" s="950" t="s">
        <v>387</v>
      </c>
      <c r="E169" s="950" t="s">
        <v>2371</v>
      </c>
      <c r="F169" s="950" t="s">
        <v>9914</v>
      </c>
      <c r="G169" s="950" t="s">
        <v>9915</v>
      </c>
      <c r="H169" s="950" t="s">
        <v>9621</v>
      </c>
      <c r="I169" s="950" t="s">
        <v>9916</v>
      </c>
      <c r="J169" s="950" t="s">
        <v>70</v>
      </c>
      <c r="K169" s="950" t="s">
        <v>10037</v>
      </c>
      <c r="L169" s="950" t="s">
        <v>9851</v>
      </c>
      <c r="M169" s="950" t="s">
        <v>10038</v>
      </c>
      <c r="N169" s="950"/>
    </row>
    <row r="170" spans="1:14" ht="15.9" customHeight="1">
      <c r="A170" s="950">
        <v>33</v>
      </c>
      <c r="B170" s="950" t="s">
        <v>2537</v>
      </c>
      <c r="C170" s="950" t="s">
        <v>2538</v>
      </c>
      <c r="D170" s="950" t="s">
        <v>387</v>
      </c>
      <c r="E170" s="950" t="s">
        <v>2371</v>
      </c>
      <c r="F170" s="950" t="s">
        <v>9919</v>
      </c>
      <c r="G170" s="950" t="s">
        <v>9915</v>
      </c>
      <c r="H170" s="950" t="s">
        <v>9921</v>
      </c>
      <c r="I170" s="950" t="s">
        <v>9922</v>
      </c>
      <c r="J170" s="950" t="s">
        <v>179</v>
      </c>
      <c r="K170" s="950" t="s">
        <v>10039</v>
      </c>
      <c r="L170" s="950" t="s">
        <v>9851</v>
      </c>
      <c r="M170" s="950" t="s">
        <v>10040</v>
      </c>
      <c r="N170" s="950"/>
    </row>
    <row r="171" spans="1:14">
      <c r="A171" s="950">
        <v>34</v>
      </c>
      <c r="B171" s="950" t="s">
        <v>9925</v>
      </c>
      <c r="C171" s="950" t="s">
        <v>2715</v>
      </c>
      <c r="D171" s="950" t="s">
        <v>387</v>
      </c>
      <c r="E171" s="950" t="s">
        <v>2371</v>
      </c>
      <c r="F171" s="950" t="s">
        <v>2978</v>
      </c>
      <c r="G171" s="950" t="s">
        <v>9926</v>
      </c>
      <c r="H171" s="950" t="s">
        <v>2979</v>
      </c>
      <c r="I171" s="950" t="s">
        <v>2975</v>
      </c>
      <c r="J171" s="950" t="s">
        <v>70</v>
      </c>
      <c r="K171" s="950" t="s">
        <v>10041</v>
      </c>
      <c r="L171" s="950" t="s">
        <v>394</v>
      </c>
      <c r="M171" s="950"/>
      <c r="N171" s="950"/>
    </row>
    <row r="172" spans="1:14" s="1005" customFormat="1" ht="17.100000000000001" customHeight="1">
      <c r="A172" s="950">
        <v>35</v>
      </c>
      <c r="B172" s="950" t="s">
        <v>10042</v>
      </c>
      <c r="C172" s="950" t="s">
        <v>2719</v>
      </c>
      <c r="D172" s="950" t="s">
        <v>56</v>
      </c>
      <c r="E172" s="950" t="s">
        <v>2371</v>
      </c>
      <c r="F172" s="950" t="s">
        <v>9929</v>
      </c>
      <c r="G172" s="950" t="s">
        <v>10043</v>
      </c>
      <c r="H172" s="950" t="s">
        <v>9931</v>
      </c>
      <c r="I172" s="950" t="s">
        <v>9932</v>
      </c>
      <c r="J172" s="950" t="s">
        <v>56</v>
      </c>
      <c r="K172" s="951" t="s">
        <v>10044</v>
      </c>
      <c r="L172" s="950" t="s">
        <v>9851</v>
      </c>
      <c r="M172" s="950" t="s">
        <v>10045</v>
      </c>
      <c r="N172" s="950"/>
    </row>
    <row r="173" spans="1:14">
      <c r="A173" s="950">
        <v>36</v>
      </c>
      <c r="B173" s="950" t="s">
        <v>9935</v>
      </c>
      <c r="C173" s="950" t="s">
        <v>2722</v>
      </c>
      <c r="D173" s="950" t="s">
        <v>387</v>
      </c>
      <c r="E173" s="950" t="s">
        <v>2371</v>
      </c>
      <c r="F173" s="950" t="s">
        <v>2978</v>
      </c>
      <c r="G173" s="950" t="s">
        <v>9926</v>
      </c>
      <c r="H173" s="950" t="s">
        <v>2979</v>
      </c>
      <c r="I173" s="950" t="s">
        <v>2975</v>
      </c>
      <c r="J173" s="950" t="s">
        <v>70</v>
      </c>
      <c r="K173" s="950" t="s">
        <v>10046</v>
      </c>
      <c r="L173" s="950" t="s">
        <v>394</v>
      </c>
      <c r="M173" s="950"/>
      <c r="N173" s="950"/>
    </row>
    <row r="174" spans="1:14" ht="11.95" customHeight="1">
      <c r="A174" s="950">
        <v>37</v>
      </c>
      <c r="B174" s="950" t="s">
        <v>9937</v>
      </c>
      <c r="C174" s="950" t="s">
        <v>2725</v>
      </c>
      <c r="D174" s="950" t="s">
        <v>56</v>
      </c>
      <c r="E174" s="950" t="s">
        <v>2371</v>
      </c>
      <c r="F174" s="950" t="s">
        <v>9929</v>
      </c>
      <c r="G174" s="950" t="s">
        <v>10043</v>
      </c>
      <c r="H174" s="950" t="s">
        <v>9931</v>
      </c>
      <c r="I174" s="950" t="s">
        <v>9932</v>
      </c>
      <c r="J174" s="950" t="s">
        <v>56</v>
      </c>
      <c r="K174" s="950" t="s">
        <v>10047</v>
      </c>
      <c r="L174" s="950" t="s">
        <v>9851</v>
      </c>
      <c r="M174" s="950" t="s">
        <v>10048</v>
      </c>
      <c r="N174" s="950"/>
    </row>
    <row r="175" spans="1:14">
      <c r="A175" s="950">
        <v>38</v>
      </c>
      <c r="B175" s="950" t="s">
        <v>9940</v>
      </c>
      <c r="C175" s="950" t="s">
        <v>2728</v>
      </c>
      <c r="D175" s="950" t="s">
        <v>387</v>
      </c>
      <c r="E175" s="950" t="s">
        <v>2371</v>
      </c>
      <c r="F175" s="950" t="s">
        <v>2978</v>
      </c>
      <c r="G175" s="950" t="s">
        <v>9926</v>
      </c>
      <c r="H175" s="950" t="s">
        <v>2979</v>
      </c>
      <c r="I175" s="950" t="s">
        <v>2975</v>
      </c>
      <c r="J175" s="950" t="s">
        <v>70</v>
      </c>
      <c r="K175" s="950" t="s">
        <v>10049</v>
      </c>
      <c r="L175" s="950" t="s">
        <v>394</v>
      </c>
      <c r="M175" s="950"/>
      <c r="N175" s="950"/>
    </row>
    <row r="176" spans="1:14" ht="20.149999999999999" customHeight="1">
      <c r="A176" s="950">
        <v>39</v>
      </c>
      <c r="B176" s="950" t="s">
        <v>9942</v>
      </c>
      <c r="C176" s="950" t="s">
        <v>2731</v>
      </c>
      <c r="D176" s="950" t="s">
        <v>56</v>
      </c>
      <c r="E176" s="950" t="s">
        <v>2371</v>
      </c>
      <c r="F176" s="950" t="s">
        <v>9929</v>
      </c>
      <c r="G176" s="950" t="s">
        <v>10043</v>
      </c>
      <c r="H176" s="950" t="s">
        <v>9931</v>
      </c>
      <c r="I176" s="950" t="s">
        <v>9932</v>
      </c>
      <c r="J176" s="950" t="s">
        <v>56</v>
      </c>
      <c r="K176" s="950" t="s">
        <v>10050</v>
      </c>
      <c r="L176" s="950" t="s">
        <v>9851</v>
      </c>
      <c r="M176" s="950" t="s">
        <v>10051</v>
      </c>
      <c r="N176" s="950"/>
    </row>
    <row r="177" spans="1:14">
      <c r="A177" s="950">
        <v>40</v>
      </c>
      <c r="B177" s="950" t="s">
        <v>9945</v>
      </c>
      <c r="C177" s="950" t="s">
        <v>9946</v>
      </c>
      <c r="D177" s="950" t="s">
        <v>387</v>
      </c>
      <c r="E177" s="950" t="s">
        <v>353</v>
      </c>
      <c r="F177" s="950" t="s">
        <v>9947</v>
      </c>
      <c r="G177" s="950" t="s">
        <v>10052</v>
      </c>
      <c r="H177" s="950" t="s">
        <v>9949</v>
      </c>
      <c r="I177" s="950" t="s">
        <v>9950</v>
      </c>
      <c r="J177" s="950" t="s">
        <v>70</v>
      </c>
      <c r="K177" s="950" t="s">
        <v>10053</v>
      </c>
      <c r="L177" s="950" t="s">
        <v>394</v>
      </c>
      <c r="M177" s="950"/>
      <c r="N177" s="950"/>
    </row>
    <row r="178" spans="1:14">
      <c r="A178" s="950">
        <v>41</v>
      </c>
      <c r="B178" s="950" t="s">
        <v>9952</v>
      </c>
      <c r="C178" s="950" t="s">
        <v>9953</v>
      </c>
      <c r="D178" s="950" t="s">
        <v>387</v>
      </c>
      <c r="E178" s="950" t="s">
        <v>39</v>
      </c>
      <c r="F178" s="950" t="s">
        <v>39</v>
      </c>
      <c r="G178" s="950" t="s">
        <v>39</v>
      </c>
      <c r="H178" s="950" t="s">
        <v>39</v>
      </c>
      <c r="I178" s="950" t="s">
        <v>39</v>
      </c>
      <c r="J178" s="950" t="s">
        <v>85</v>
      </c>
      <c r="K178" s="991" t="s">
        <v>1810</v>
      </c>
      <c r="L178" s="950" t="s">
        <v>444</v>
      </c>
      <c r="M178" s="950" t="s">
        <v>9881</v>
      </c>
      <c r="N178" s="950"/>
    </row>
    <row r="179" spans="1:14">
      <c r="A179" s="950">
        <v>42</v>
      </c>
      <c r="B179" s="950" t="s">
        <v>1919</v>
      </c>
      <c r="C179" s="950" t="s">
        <v>1920</v>
      </c>
      <c r="D179" s="950" t="s">
        <v>387</v>
      </c>
      <c r="E179" s="950" t="s">
        <v>336</v>
      </c>
      <c r="F179" s="950" t="s">
        <v>3088</v>
      </c>
      <c r="G179" s="950" t="s">
        <v>3089</v>
      </c>
      <c r="H179" s="950" t="s">
        <v>1279</v>
      </c>
      <c r="I179" s="950" t="s">
        <v>3245</v>
      </c>
      <c r="J179" s="950" t="s">
        <v>70</v>
      </c>
      <c r="K179" s="950" t="s">
        <v>10054</v>
      </c>
      <c r="L179" s="950" t="s">
        <v>394</v>
      </c>
      <c r="M179" s="950"/>
      <c r="N179" s="950"/>
    </row>
    <row r="180" spans="1:14">
      <c r="A180" s="950">
        <v>43</v>
      </c>
      <c r="B180" s="950" t="s">
        <v>430</v>
      </c>
      <c r="C180" s="950" t="s">
        <v>431</v>
      </c>
      <c r="D180" s="950" t="s">
        <v>387</v>
      </c>
      <c r="E180" s="950" t="s">
        <v>39</v>
      </c>
      <c r="F180" s="950" t="s">
        <v>39</v>
      </c>
      <c r="G180" s="950" t="s">
        <v>39</v>
      </c>
      <c r="H180" s="950" t="s">
        <v>39</v>
      </c>
      <c r="I180" s="950" t="s">
        <v>39</v>
      </c>
      <c r="J180" s="950" t="s">
        <v>77</v>
      </c>
      <c r="K180" s="991" t="s">
        <v>9955</v>
      </c>
      <c r="L180" s="950" t="s">
        <v>444</v>
      </c>
      <c r="M180" s="950" t="s">
        <v>9956</v>
      </c>
      <c r="N180" s="950"/>
    </row>
    <row r="181" spans="1:14">
      <c r="A181" s="950">
        <v>44</v>
      </c>
      <c r="B181" s="950" t="s">
        <v>2120</v>
      </c>
      <c r="C181" s="950" t="s">
        <v>2121</v>
      </c>
      <c r="D181" s="950" t="s">
        <v>387</v>
      </c>
      <c r="E181" s="950" t="s">
        <v>39</v>
      </c>
      <c r="F181" s="950" t="s">
        <v>39</v>
      </c>
      <c r="G181" s="950" t="s">
        <v>39</v>
      </c>
      <c r="H181" s="950" t="s">
        <v>39</v>
      </c>
      <c r="I181" s="950" t="s">
        <v>39</v>
      </c>
      <c r="J181" s="950" t="s">
        <v>70</v>
      </c>
      <c r="K181" s="991" t="s">
        <v>9955</v>
      </c>
      <c r="L181" s="950" t="s">
        <v>444</v>
      </c>
      <c r="M181" s="950" t="s">
        <v>9957</v>
      </c>
      <c r="N181" s="950"/>
    </row>
    <row r="182" spans="1:14">
      <c r="A182" s="950">
        <v>45</v>
      </c>
      <c r="B182" s="950" t="s">
        <v>440</v>
      </c>
      <c r="C182" s="950" t="s">
        <v>9324</v>
      </c>
      <c r="D182" s="950" t="s">
        <v>387</v>
      </c>
      <c r="E182" s="950"/>
      <c r="F182" s="950"/>
      <c r="G182" s="950"/>
      <c r="H182" s="950"/>
      <c r="I182" s="950"/>
      <c r="J182" s="950"/>
      <c r="K182" s="991" t="s">
        <v>1416</v>
      </c>
      <c r="L182" s="950" t="s">
        <v>444</v>
      </c>
      <c r="M182" s="1006"/>
    </row>
    <row r="183" spans="1:14">
      <c r="A183" s="950">
        <v>46</v>
      </c>
      <c r="B183" s="950" t="s">
        <v>445</v>
      </c>
      <c r="C183" s="950" t="s">
        <v>9326</v>
      </c>
      <c r="D183" s="950" t="s">
        <v>387</v>
      </c>
      <c r="E183" s="950"/>
      <c r="F183" s="950"/>
      <c r="G183" s="950"/>
      <c r="H183" s="950"/>
      <c r="I183" s="950"/>
      <c r="J183" s="950"/>
      <c r="K183" s="991" t="s">
        <v>10055</v>
      </c>
      <c r="L183" s="950" t="s">
        <v>444</v>
      </c>
      <c r="M183" s="1006"/>
    </row>
    <row r="184" spans="1:14">
      <c r="A184" s="950">
        <v>47</v>
      </c>
      <c r="B184" s="950" t="s">
        <v>9328</v>
      </c>
      <c r="C184" s="950" t="s">
        <v>9329</v>
      </c>
      <c r="D184" s="950" t="s">
        <v>9330</v>
      </c>
      <c r="E184" s="950"/>
      <c r="F184" s="950"/>
      <c r="G184" s="950"/>
      <c r="H184" s="950"/>
      <c r="I184" s="950"/>
      <c r="J184" s="950" t="s">
        <v>9331</v>
      </c>
      <c r="K184" s="950">
        <v>2</v>
      </c>
      <c r="L184" s="950" t="s">
        <v>444</v>
      </c>
      <c r="M184" s="1006"/>
    </row>
    <row r="185" spans="1:14" ht="47.2">
      <c r="A185" s="950"/>
      <c r="B185" s="989" t="s">
        <v>9958</v>
      </c>
      <c r="C185" s="1764"/>
      <c r="D185" s="1764"/>
      <c r="E185" s="1764"/>
      <c r="F185" s="1764"/>
      <c r="G185" s="1764"/>
      <c r="H185" s="1764"/>
      <c r="I185" s="1764"/>
      <c r="J185" s="1764"/>
      <c r="K185" s="1764"/>
      <c r="L185" s="1765"/>
    </row>
    <row r="186" spans="1:14" ht="15.75">
      <c r="A186" s="975"/>
      <c r="B186" s="1766"/>
      <c r="C186" s="1766"/>
      <c r="D186" s="1766"/>
      <c r="E186" s="1766"/>
      <c r="F186" s="1766"/>
      <c r="G186" s="1766"/>
      <c r="H186" s="1766"/>
      <c r="I186" s="1766"/>
      <c r="J186" s="1766"/>
      <c r="K186" s="1766"/>
      <c r="L186" s="1766"/>
    </row>
    <row r="187" spans="1:14" ht="17.55">
      <c r="A187" s="975"/>
      <c r="B187" s="1767" t="s">
        <v>323</v>
      </c>
      <c r="C187" s="1768"/>
      <c r="D187" s="1768"/>
      <c r="E187" s="1768"/>
      <c r="F187" s="1768"/>
      <c r="G187" s="1768"/>
      <c r="H187" s="1768"/>
      <c r="I187" s="1768"/>
      <c r="J187" s="1768"/>
      <c r="K187" s="1768"/>
      <c r="L187" s="1769"/>
    </row>
    <row r="188" spans="1:14" ht="15.75">
      <c r="A188" s="992"/>
      <c r="B188" s="989" t="s">
        <v>315</v>
      </c>
      <c r="C188" s="989" t="s">
        <v>316</v>
      </c>
      <c r="D188" s="989" t="s">
        <v>2166</v>
      </c>
      <c r="E188" s="989" t="s">
        <v>2181</v>
      </c>
      <c r="F188" s="989" t="s">
        <v>325</v>
      </c>
      <c r="G188" s="1770" t="s">
        <v>2182</v>
      </c>
      <c r="H188" s="1771"/>
      <c r="I188" s="1772"/>
      <c r="J188" s="989" t="s">
        <v>327</v>
      </c>
      <c r="K188" s="989" t="s">
        <v>328</v>
      </c>
      <c r="L188" s="989" t="s">
        <v>302</v>
      </c>
    </row>
    <row r="189" spans="1:14" ht="15.75">
      <c r="A189" s="992"/>
      <c r="B189" s="950" t="s">
        <v>336</v>
      </c>
      <c r="C189" s="950" t="s">
        <v>9983</v>
      </c>
      <c r="D189" s="950" t="s">
        <v>9984</v>
      </c>
      <c r="E189" s="950" t="s">
        <v>451</v>
      </c>
      <c r="F189" s="950"/>
      <c r="G189" s="950"/>
      <c r="H189" s="950"/>
      <c r="I189" s="950"/>
      <c r="J189" s="993"/>
      <c r="K189" s="993"/>
      <c r="L189" s="993"/>
    </row>
    <row r="190" spans="1:14" ht="15.15">
      <c r="A190" s="975"/>
      <c r="B190" s="950" t="s">
        <v>336</v>
      </c>
      <c r="C190" s="950" t="s">
        <v>3088</v>
      </c>
      <c r="D190" s="950" t="s">
        <v>3089</v>
      </c>
      <c r="E190" s="950" t="s">
        <v>833</v>
      </c>
      <c r="F190" s="950" t="s">
        <v>838</v>
      </c>
      <c r="G190" s="950" t="s">
        <v>10056</v>
      </c>
      <c r="H190" s="950"/>
      <c r="I190" s="950"/>
      <c r="J190" s="32"/>
      <c r="K190" s="32"/>
      <c r="L190" s="32"/>
    </row>
    <row r="191" spans="1:14" ht="15.15">
      <c r="A191" s="975"/>
      <c r="B191" s="950" t="s">
        <v>336</v>
      </c>
      <c r="C191" s="950" t="s">
        <v>2419</v>
      </c>
      <c r="D191" s="950" t="s">
        <v>9894</v>
      </c>
      <c r="E191" s="950" t="s">
        <v>837</v>
      </c>
      <c r="F191" s="950" t="s">
        <v>838</v>
      </c>
      <c r="G191" s="950" t="s">
        <v>10057</v>
      </c>
      <c r="H191" s="950"/>
      <c r="I191" s="950"/>
      <c r="J191" s="32"/>
      <c r="K191" s="32"/>
      <c r="L191" s="32"/>
      <c r="M191" s="994"/>
    </row>
    <row r="192" spans="1:14" ht="15.15">
      <c r="A192" s="975"/>
      <c r="B192" s="950"/>
      <c r="C192" s="1007" t="s">
        <v>9914</v>
      </c>
      <c r="D192" s="1008" t="s">
        <v>10058</v>
      </c>
      <c r="E192" s="950" t="s">
        <v>840</v>
      </c>
      <c r="F192" s="1009" t="s">
        <v>838</v>
      </c>
      <c r="G192" s="1776" t="s">
        <v>10059</v>
      </c>
      <c r="H192" s="1776"/>
      <c r="I192" s="1776"/>
      <c r="J192" s="32"/>
      <c r="K192" s="32"/>
      <c r="L192" s="32"/>
      <c r="M192" s="994"/>
    </row>
    <row r="193" spans="1:13" ht="53.25">
      <c r="A193" s="975"/>
      <c r="B193" s="950"/>
      <c r="C193" s="1007" t="s">
        <v>9919</v>
      </c>
      <c r="D193" s="1010" t="s">
        <v>10060</v>
      </c>
      <c r="E193" s="1011" t="s">
        <v>3321</v>
      </c>
      <c r="F193" s="940" t="s">
        <v>838</v>
      </c>
      <c r="G193" s="1012" t="s">
        <v>10061</v>
      </c>
      <c r="H193" s="1013"/>
      <c r="I193" s="1014"/>
      <c r="J193" s="32"/>
      <c r="K193" s="32"/>
      <c r="L193" s="32"/>
      <c r="M193" s="994"/>
    </row>
    <row r="194" spans="1:13" ht="26.65">
      <c r="A194" s="975"/>
      <c r="B194" s="995" t="s">
        <v>21</v>
      </c>
      <c r="C194" s="996" t="s">
        <v>9973</v>
      </c>
      <c r="D194" s="997" t="s">
        <v>9981</v>
      </c>
      <c r="E194" s="950" t="s">
        <v>842</v>
      </c>
      <c r="F194" s="998" t="s">
        <v>838</v>
      </c>
      <c r="G194" s="1777" t="s">
        <v>10062</v>
      </c>
      <c r="H194" s="1778"/>
      <c r="I194" s="1779"/>
      <c r="J194" s="32"/>
      <c r="K194" s="32"/>
      <c r="L194" s="32"/>
      <c r="M194" s="994"/>
    </row>
    <row r="195" spans="1:13" ht="26.65">
      <c r="A195" s="975"/>
      <c r="B195" s="995" t="s">
        <v>21</v>
      </c>
      <c r="C195" s="996" t="s">
        <v>9975</v>
      </c>
      <c r="D195" s="997" t="s">
        <v>9981</v>
      </c>
      <c r="E195" s="950" t="s">
        <v>845</v>
      </c>
      <c r="F195" s="998" t="s">
        <v>838</v>
      </c>
      <c r="G195" s="1777" t="s">
        <v>10063</v>
      </c>
      <c r="H195" s="1778"/>
      <c r="I195" s="1779"/>
      <c r="J195" s="32"/>
      <c r="K195" s="32"/>
      <c r="L195" s="32"/>
      <c r="M195" s="994"/>
    </row>
    <row r="196" spans="1:13" ht="26.65">
      <c r="A196" s="975"/>
      <c r="B196" s="995" t="s">
        <v>21</v>
      </c>
      <c r="C196" s="996" t="s">
        <v>9977</v>
      </c>
      <c r="D196" s="997" t="s">
        <v>9981</v>
      </c>
      <c r="E196" s="950" t="s">
        <v>9593</v>
      </c>
      <c r="F196" s="998" t="s">
        <v>838</v>
      </c>
      <c r="G196" s="1777" t="s">
        <v>10064</v>
      </c>
      <c r="H196" s="1778"/>
      <c r="I196" s="1779"/>
      <c r="J196" s="32"/>
      <c r="K196" s="32"/>
      <c r="L196" s="32"/>
      <c r="M196" s="994"/>
    </row>
    <row r="197" spans="1:13" ht="79.900000000000006">
      <c r="A197" s="975"/>
      <c r="B197" s="950" t="s">
        <v>10065</v>
      </c>
      <c r="C197" s="950" t="s">
        <v>9947</v>
      </c>
      <c r="D197" s="950" t="s">
        <v>10066</v>
      </c>
      <c r="E197" s="950" t="s">
        <v>3316</v>
      </c>
      <c r="F197" s="950" t="s">
        <v>838</v>
      </c>
      <c r="G197" s="951" t="s">
        <v>10067</v>
      </c>
      <c r="H197" s="950"/>
      <c r="I197" s="950"/>
      <c r="J197" s="32"/>
      <c r="K197" s="32"/>
      <c r="L197" s="32"/>
      <c r="M197" s="994"/>
    </row>
    <row r="198" spans="1:13" ht="31.5">
      <c r="A198" s="975"/>
      <c r="B198" s="989" t="s">
        <v>329</v>
      </c>
      <c r="C198" s="950" t="s">
        <v>10068</v>
      </c>
      <c r="D198" s="950"/>
      <c r="E198" s="950"/>
      <c r="F198" s="950"/>
      <c r="G198" s="950"/>
      <c r="H198" s="950"/>
      <c r="I198" s="950"/>
      <c r="J198" s="950"/>
      <c r="K198" s="950"/>
      <c r="L198" s="950"/>
    </row>
    <row r="199" spans="1:13" ht="31.5">
      <c r="A199" s="975"/>
      <c r="B199" s="989" t="s">
        <v>330</v>
      </c>
      <c r="C199" s="1760"/>
      <c r="D199" s="1760"/>
      <c r="E199" s="1760"/>
      <c r="F199" s="1760"/>
      <c r="G199" s="1760"/>
      <c r="H199" s="1760"/>
      <c r="I199" s="1760"/>
      <c r="J199" s="1760"/>
      <c r="K199" s="1760"/>
      <c r="L199" s="1761"/>
    </row>
    <row r="200" spans="1:13" ht="15" customHeight="1">
      <c r="A200" s="999"/>
      <c r="B200" s="1000" t="s">
        <v>331</v>
      </c>
      <c r="C200" s="1762"/>
      <c r="D200" s="1762"/>
      <c r="E200" s="1762"/>
      <c r="F200" s="1762"/>
      <c r="G200" s="1762"/>
      <c r="H200" s="1762"/>
      <c r="I200" s="1762"/>
      <c r="J200" s="1762"/>
      <c r="K200" s="1762"/>
      <c r="L200" s="1762"/>
    </row>
    <row r="201" spans="1:13" ht="17.55">
      <c r="A201" s="975"/>
      <c r="B201" s="1780" t="s">
        <v>1909</v>
      </c>
      <c r="C201" s="1781"/>
      <c r="D201" s="1781"/>
      <c r="E201" s="1781"/>
      <c r="F201" s="1781"/>
      <c r="G201" s="1781"/>
      <c r="H201" s="1781"/>
      <c r="I201" s="1781"/>
      <c r="J201" s="1781"/>
      <c r="K201" s="1781"/>
      <c r="L201" s="1782"/>
    </row>
    <row r="202" spans="1:13" ht="18" customHeight="1">
      <c r="A202" s="975"/>
      <c r="B202" s="985" t="s">
        <v>308</v>
      </c>
      <c r="C202" s="11" t="s">
        <v>9830</v>
      </c>
      <c r="D202" s="985" t="s">
        <v>2156</v>
      </c>
      <c r="E202" s="1764" t="s">
        <v>9838</v>
      </c>
      <c r="F202" s="1765"/>
      <c r="G202" s="985" t="s">
        <v>302</v>
      </c>
      <c r="H202" s="1773"/>
      <c r="I202" s="1774"/>
      <c r="J202" s="1775"/>
      <c r="K202" s="986" t="s">
        <v>309</v>
      </c>
      <c r="L202" s="987" t="s">
        <v>385</v>
      </c>
    </row>
    <row r="203" spans="1:13" ht="21.05" customHeight="1">
      <c r="A203" s="975"/>
      <c r="B203" s="1763" t="s">
        <v>310</v>
      </c>
      <c r="C203" s="1763"/>
      <c r="D203" s="1763"/>
      <c r="E203" s="1763" t="s">
        <v>311</v>
      </c>
      <c r="F203" s="1763"/>
      <c r="G203" s="1763"/>
      <c r="H203" s="1763"/>
      <c r="I203" s="1763"/>
      <c r="J203" s="1763"/>
      <c r="K203" s="1763"/>
      <c r="L203" s="1763"/>
    </row>
    <row r="204" spans="1:13" ht="21.05" customHeight="1">
      <c r="A204" s="988"/>
      <c r="B204" s="989" t="s">
        <v>2164</v>
      </c>
      <c r="C204" s="989" t="s">
        <v>2165</v>
      </c>
      <c r="D204" s="989" t="s">
        <v>314</v>
      </c>
      <c r="E204" s="989" t="s">
        <v>315</v>
      </c>
      <c r="F204" s="989" t="s">
        <v>316</v>
      </c>
      <c r="G204" s="989" t="s">
        <v>2166</v>
      </c>
      <c r="H204" s="989" t="s">
        <v>318</v>
      </c>
      <c r="I204" s="989" t="s">
        <v>319</v>
      </c>
      <c r="J204" s="989" t="s">
        <v>320</v>
      </c>
      <c r="K204" s="989" t="s">
        <v>2167</v>
      </c>
      <c r="L204" s="990" t="s">
        <v>302</v>
      </c>
    </row>
    <row r="205" spans="1:13" ht="15" customHeight="1">
      <c r="A205" s="950">
        <v>1</v>
      </c>
      <c r="B205" s="950" t="s">
        <v>1427</v>
      </c>
      <c r="C205" s="950" t="s">
        <v>1419</v>
      </c>
      <c r="D205" s="950" t="s">
        <v>387</v>
      </c>
      <c r="E205" s="950" t="s">
        <v>7151</v>
      </c>
      <c r="F205" s="950" t="s">
        <v>10069</v>
      </c>
      <c r="G205" s="950" t="s">
        <v>10070</v>
      </c>
      <c r="H205" s="950" t="s">
        <v>10071</v>
      </c>
      <c r="I205" s="950" t="s">
        <v>10072</v>
      </c>
      <c r="J205" s="950" t="s">
        <v>70</v>
      </c>
      <c r="K205" s="950" t="s">
        <v>10073</v>
      </c>
      <c r="L205" s="950" t="s">
        <v>394</v>
      </c>
      <c r="M205" s="950"/>
    </row>
    <row r="206" spans="1:13" ht="15" customHeight="1">
      <c r="A206" s="950">
        <v>2</v>
      </c>
      <c r="B206" s="950" t="s">
        <v>1254</v>
      </c>
      <c r="C206" s="950" t="s">
        <v>1428</v>
      </c>
      <c r="D206" s="950" t="s">
        <v>387</v>
      </c>
      <c r="E206" s="950" t="s">
        <v>7151</v>
      </c>
      <c r="F206" s="950" t="s">
        <v>10074</v>
      </c>
      <c r="G206" s="950" t="s">
        <v>10075</v>
      </c>
      <c r="H206" s="950" t="s">
        <v>10076</v>
      </c>
      <c r="I206" s="950" t="s">
        <v>10077</v>
      </c>
      <c r="J206" s="950" t="s">
        <v>70</v>
      </c>
      <c r="K206" s="950" t="s">
        <v>10078</v>
      </c>
      <c r="L206" s="950" t="s">
        <v>9851</v>
      </c>
      <c r="M206" s="950" t="s">
        <v>10079</v>
      </c>
    </row>
    <row r="207" spans="1:13" ht="15" customHeight="1">
      <c r="A207" s="950">
        <v>3</v>
      </c>
      <c r="B207" s="950" t="s">
        <v>9841</v>
      </c>
      <c r="C207" s="950" t="s">
        <v>9842</v>
      </c>
      <c r="D207" s="950" t="s">
        <v>9843</v>
      </c>
      <c r="E207" s="950" t="s">
        <v>7151</v>
      </c>
      <c r="F207" s="950" t="s">
        <v>10074</v>
      </c>
      <c r="G207" s="950" t="s">
        <v>10075</v>
      </c>
      <c r="H207" s="950" t="s">
        <v>9841</v>
      </c>
      <c r="I207" s="950" t="s">
        <v>10080</v>
      </c>
      <c r="J207" s="950" t="s">
        <v>9843</v>
      </c>
      <c r="K207" s="950" t="s">
        <v>10081</v>
      </c>
      <c r="L207" s="950" t="s">
        <v>394</v>
      </c>
      <c r="M207" s="950"/>
    </row>
    <row r="208" spans="1:13" ht="15" customHeight="1">
      <c r="A208" s="950">
        <v>4</v>
      </c>
      <c r="B208" s="950" t="s">
        <v>2194</v>
      </c>
      <c r="C208" s="950" t="s">
        <v>2195</v>
      </c>
      <c r="D208" s="950" t="s">
        <v>387</v>
      </c>
      <c r="E208" s="950" t="s">
        <v>7151</v>
      </c>
      <c r="F208" s="950" t="s">
        <v>10074</v>
      </c>
      <c r="G208" s="950" t="s">
        <v>10075</v>
      </c>
      <c r="H208" s="950" t="s">
        <v>2196</v>
      </c>
      <c r="I208" s="950" t="s">
        <v>10082</v>
      </c>
      <c r="J208" s="950" t="s">
        <v>70</v>
      </c>
      <c r="K208" s="950" t="s">
        <v>10083</v>
      </c>
      <c r="L208" s="950" t="s">
        <v>394</v>
      </c>
      <c r="M208" s="950"/>
    </row>
    <row r="209" spans="1:13" ht="15" customHeight="1">
      <c r="A209" s="950">
        <v>5</v>
      </c>
      <c r="B209" s="950" t="s">
        <v>9846</v>
      </c>
      <c r="C209" s="950" t="s">
        <v>9847</v>
      </c>
      <c r="D209" s="950" t="s">
        <v>56</v>
      </c>
      <c r="E209" s="950" t="s">
        <v>7151</v>
      </c>
      <c r="F209" s="950" t="s">
        <v>10074</v>
      </c>
      <c r="G209" s="950" t="s">
        <v>10075</v>
      </c>
      <c r="H209" s="950" t="s">
        <v>10084</v>
      </c>
      <c r="I209" s="950" t="s">
        <v>10085</v>
      </c>
      <c r="J209" s="950" t="s">
        <v>56</v>
      </c>
      <c r="K209" s="950" t="s">
        <v>10086</v>
      </c>
      <c r="L209" s="950" t="s">
        <v>394</v>
      </c>
      <c r="M209" s="950"/>
    </row>
    <row r="210" spans="1:13" ht="15" customHeight="1">
      <c r="A210" s="950">
        <v>6</v>
      </c>
      <c r="B210" s="950" t="s">
        <v>9853</v>
      </c>
      <c r="C210" s="950" t="s">
        <v>9854</v>
      </c>
      <c r="D210" s="950" t="s">
        <v>56</v>
      </c>
      <c r="E210" s="950" t="s">
        <v>39</v>
      </c>
      <c r="F210" s="950" t="s">
        <v>39</v>
      </c>
      <c r="G210" s="950" t="s">
        <v>39</v>
      </c>
      <c r="H210" s="950" t="s">
        <v>39</v>
      </c>
      <c r="I210" s="950" t="s">
        <v>39</v>
      </c>
      <c r="J210" s="950" t="s">
        <v>56</v>
      </c>
      <c r="K210" s="950" t="s">
        <v>2021</v>
      </c>
      <c r="L210" s="950" t="s">
        <v>444</v>
      </c>
      <c r="M210" s="950" t="s">
        <v>9881</v>
      </c>
    </row>
    <row r="211" spans="1:13" ht="15" customHeight="1">
      <c r="A211" s="950">
        <v>7</v>
      </c>
      <c r="B211" s="950" t="s">
        <v>9859</v>
      </c>
      <c r="C211" s="950" t="s">
        <v>9860</v>
      </c>
      <c r="D211" s="950" t="s">
        <v>387</v>
      </c>
      <c r="E211" s="950" t="s">
        <v>7151</v>
      </c>
      <c r="F211" s="950" t="s">
        <v>10074</v>
      </c>
      <c r="G211" s="950" t="s">
        <v>10075</v>
      </c>
      <c r="H211" s="950" t="s">
        <v>2263</v>
      </c>
      <c r="I211" s="950" t="s">
        <v>10087</v>
      </c>
      <c r="J211" s="950" t="s">
        <v>77</v>
      </c>
      <c r="K211" s="950" t="s">
        <v>10088</v>
      </c>
      <c r="L211" s="950" t="s">
        <v>394</v>
      </c>
      <c r="M211" s="950"/>
    </row>
    <row r="212" spans="1:13" ht="15" customHeight="1">
      <c r="A212" s="950">
        <v>8</v>
      </c>
      <c r="B212" s="950" t="s">
        <v>9862</v>
      </c>
      <c r="C212" s="950" t="s">
        <v>9863</v>
      </c>
      <c r="D212" s="950" t="s">
        <v>387</v>
      </c>
      <c r="E212" s="950" t="s">
        <v>7151</v>
      </c>
      <c r="F212" s="950" t="s">
        <v>10074</v>
      </c>
      <c r="G212" s="950" t="s">
        <v>10075</v>
      </c>
      <c r="H212" s="950" t="s">
        <v>2263</v>
      </c>
      <c r="I212" s="950" t="s">
        <v>10087</v>
      </c>
      <c r="J212" s="950" t="s">
        <v>77</v>
      </c>
      <c r="K212" s="950" t="s">
        <v>10088</v>
      </c>
      <c r="L212" s="950" t="s">
        <v>394</v>
      </c>
      <c r="M212" s="950"/>
    </row>
    <row r="213" spans="1:13" ht="15" customHeight="1">
      <c r="A213" s="950">
        <v>9</v>
      </c>
      <c r="B213" s="950" t="s">
        <v>9866</v>
      </c>
      <c r="C213" s="950" t="s">
        <v>9867</v>
      </c>
      <c r="D213" s="950" t="s">
        <v>387</v>
      </c>
      <c r="E213" s="950" t="s">
        <v>7151</v>
      </c>
      <c r="F213" s="950" t="s">
        <v>10074</v>
      </c>
      <c r="G213" s="950" t="s">
        <v>10075</v>
      </c>
      <c r="H213" s="950" t="s">
        <v>10089</v>
      </c>
      <c r="I213" s="950" t="s">
        <v>10090</v>
      </c>
      <c r="J213" s="950" t="s">
        <v>77</v>
      </c>
      <c r="K213" s="950" t="s">
        <v>10091</v>
      </c>
      <c r="L213" s="950" t="s">
        <v>394</v>
      </c>
      <c r="M213" s="950"/>
    </row>
    <row r="214" spans="1:13" ht="15" customHeight="1">
      <c r="A214" s="950">
        <v>10</v>
      </c>
      <c r="B214" s="950" t="s">
        <v>9869</v>
      </c>
      <c r="C214" s="950" t="s">
        <v>9870</v>
      </c>
      <c r="D214" s="950" t="s">
        <v>387</v>
      </c>
      <c r="E214" s="950" t="s">
        <v>7151</v>
      </c>
      <c r="F214" s="950" t="s">
        <v>10069</v>
      </c>
      <c r="G214" s="950" t="s">
        <v>10070</v>
      </c>
      <c r="H214" s="950" t="s">
        <v>10092</v>
      </c>
      <c r="I214" s="950" t="s">
        <v>10093</v>
      </c>
      <c r="J214" s="950" t="s">
        <v>77</v>
      </c>
      <c r="K214" s="950" t="s">
        <v>10094</v>
      </c>
      <c r="L214" s="950" t="s">
        <v>394</v>
      </c>
      <c r="M214" s="950"/>
    </row>
    <row r="215" spans="1:13" ht="15" customHeight="1">
      <c r="A215" s="950">
        <v>11</v>
      </c>
      <c r="B215" s="950" t="s">
        <v>9871</v>
      </c>
      <c r="C215" s="950" t="s">
        <v>9872</v>
      </c>
      <c r="D215" s="950" t="s">
        <v>57</v>
      </c>
      <c r="E215" s="950" t="s">
        <v>7151</v>
      </c>
      <c r="F215" s="950" t="s">
        <v>10095</v>
      </c>
      <c r="G215" s="950" t="s">
        <v>10096</v>
      </c>
      <c r="H215" s="950" t="s">
        <v>10097</v>
      </c>
      <c r="I215" s="950" t="s">
        <v>10098</v>
      </c>
      <c r="J215" s="950" t="s">
        <v>57</v>
      </c>
      <c r="K215" s="950" t="s">
        <v>10099</v>
      </c>
      <c r="L215" s="950" t="s">
        <v>394</v>
      </c>
      <c r="M215" s="950"/>
    </row>
    <row r="216" spans="1:13" ht="15" customHeight="1">
      <c r="A216" s="950">
        <v>12</v>
      </c>
      <c r="B216" s="950" t="s">
        <v>9874</v>
      </c>
      <c r="C216" s="950" t="s">
        <v>9875</v>
      </c>
      <c r="D216" s="950" t="s">
        <v>57</v>
      </c>
      <c r="E216" s="950" t="s">
        <v>7151</v>
      </c>
      <c r="F216" s="950" t="s">
        <v>10095</v>
      </c>
      <c r="G216" s="950" t="s">
        <v>10096</v>
      </c>
      <c r="H216" s="950" t="s">
        <v>10100</v>
      </c>
      <c r="I216" s="950" t="s">
        <v>10101</v>
      </c>
      <c r="J216" s="950" t="s">
        <v>57</v>
      </c>
      <c r="K216" s="950" t="s">
        <v>10102</v>
      </c>
      <c r="L216" s="950" t="s">
        <v>394</v>
      </c>
      <c r="M216" s="950"/>
    </row>
    <row r="217" spans="1:13" ht="15" customHeight="1">
      <c r="A217" s="950">
        <v>13</v>
      </c>
      <c r="B217" s="950" t="s">
        <v>2319</v>
      </c>
      <c r="C217" s="950" t="s">
        <v>2320</v>
      </c>
      <c r="D217" s="950" t="s">
        <v>387</v>
      </c>
      <c r="E217" s="950" t="s">
        <v>39</v>
      </c>
      <c r="F217" s="950" t="s">
        <v>39</v>
      </c>
      <c r="G217" s="950" t="s">
        <v>39</v>
      </c>
      <c r="H217" s="950" t="s">
        <v>39</v>
      </c>
      <c r="I217" s="950" t="s">
        <v>39</v>
      </c>
      <c r="J217" s="950" t="s">
        <v>3580</v>
      </c>
      <c r="K217" s="991" t="s">
        <v>1810</v>
      </c>
      <c r="L217" s="950" t="s">
        <v>444</v>
      </c>
      <c r="M217" s="950" t="s">
        <v>9881</v>
      </c>
    </row>
    <row r="218" spans="1:13" ht="15" customHeight="1">
      <c r="A218" s="950">
        <v>14</v>
      </c>
      <c r="B218" s="950" t="s">
        <v>9879</v>
      </c>
      <c r="C218" s="950" t="s">
        <v>9880</v>
      </c>
      <c r="D218" s="950" t="s">
        <v>56</v>
      </c>
      <c r="E218" s="950" t="s">
        <v>7151</v>
      </c>
      <c r="F218" s="950" t="s">
        <v>10074</v>
      </c>
      <c r="G218" s="950" t="s">
        <v>10075</v>
      </c>
      <c r="H218" s="950" t="s">
        <v>9879</v>
      </c>
      <c r="I218" s="950" t="s">
        <v>10103</v>
      </c>
      <c r="J218" s="950" t="s">
        <v>56</v>
      </c>
      <c r="K218" s="950" t="s">
        <v>10104</v>
      </c>
      <c r="L218" s="950" t="s">
        <v>394</v>
      </c>
      <c r="M218" s="950"/>
    </row>
    <row r="219" spans="1:13" ht="15" customHeight="1">
      <c r="A219" s="950">
        <v>15</v>
      </c>
      <c r="B219" s="950" t="s">
        <v>9882</v>
      </c>
      <c r="C219" s="950" t="s">
        <v>9883</v>
      </c>
      <c r="D219" s="950" t="s">
        <v>56</v>
      </c>
      <c r="E219" s="950" t="s">
        <v>7151</v>
      </c>
      <c r="F219" s="950" t="s">
        <v>10074</v>
      </c>
      <c r="G219" s="950" t="s">
        <v>10075</v>
      </c>
      <c r="H219" s="950" t="s">
        <v>9882</v>
      </c>
      <c r="I219" s="950" t="s">
        <v>10105</v>
      </c>
      <c r="J219" s="950" t="s">
        <v>56</v>
      </c>
      <c r="K219" s="950" t="s">
        <v>10106</v>
      </c>
      <c r="L219" s="950" t="s">
        <v>394</v>
      </c>
      <c r="M219" s="950"/>
    </row>
    <row r="220" spans="1:13" ht="15" customHeight="1">
      <c r="A220" s="950">
        <v>16</v>
      </c>
      <c r="B220" s="950" t="s">
        <v>9884</v>
      </c>
      <c r="C220" s="950" t="s">
        <v>9885</v>
      </c>
      <c r="D220" s="950" t="s">
        <v>56</v>
      </c>
      <c r="E220" s="950" t="s">
        <v>7151</v>
      </c>
      <c r="F220" s="950" t="s">
        <v>10074</v>
      </c>
      <c r="G220" s="950" t="s">
        <v>10075</v>
      </c>
      <c r="H220" s="950" t="s">
        <v>9884</v>
      </c>
      <c r="I220" s="950" t="s">
        <v>10107</v>
      </c>
      <c r="J220" s="950" t="s">
        <v>56</v>
      </c>
      <c r="K220" s="950" t="s">
        <v>10108</v>
      </c>
      <c r="L220" s="950" t="s">
        <v>394</v>
      </c>
      <c r="M220" s="950"/>
    </row>
    <row r="221" spans="1:13" ht="15" customHeight="1">
      <c r="A221" s="950">
        <v>17</v>
      </c>
      <c r="B221" s="950" t="s">
        <v>9886</v>
      </c>
      <c r="C221" s="950" t="s">
        <v>9887</v>
      </c>
      <c r="D221" s="950" t="s">
        <v>56</v>
      </c>
      <c r="E221" s="950" t="s">
        <v>7151</v>
      </c>
      <c r="F221" s="950" t="s">
        <v>10074</v>
      </c>
      <c r="G221" s="950" t="s">
        <v>10075</v>
      </c>
      <c r="H221" s="950" t="s">
        <v>9886</v>
      </c>
      <c r="I221" s="950" t="s">
        <v>10109</v>
      </c>
      <c r="J221" s="950" t="s">
        <v>56</v>
      </c>
      <c r="K221" s="950" t="s">
        <v>10110</v>
      </c>
      <c r="L221" s="950" t="s">
        <v>394</v>
      </c>
      <c r="M221" s="950"/>
    </row>
    <row r="222" spans="1:13" ht="15" customHeight="1">
      <c r="A222" s="950">
        <v>18</v>
      </c>
      <c r="B222" s="950" t="s">
        <v>9888</v>
      </c>
      <c r="C222" s="950" t="s">
        <v>9889</v>
      </c>
      <c r="D222" s="950" t="s">
        <v>56</v>
      </c>
      <c r="E222" s="950" t="s">
        <v>7151</v>
      </c>
      <c r="F222" s="950" t="s">
        <v>10074</v>
      </c>
      <c r="G222" s="950" t="s">
        <v>10075</v>
      </c>
      <c r="H222" s="950" t="s">
        <v>9888</v>
      </c>
      <c r="I222" s="950" t="s">
        <v>10111</v>
      </c>
      <c r="J222" s="950" t="s">
        <v>56</v>
      </c>
      <c r="K222" s="950" t="s">
        <v>10112</v>
      </c>
      <c r="L222" s="950" t="s">
        <v>394</v>
      </c>
      <c r="M222" s="950"/>
    </row>
    <row r="223" spans="1:13" ht="15" customHeight="1">
      <c r="A223" s="950">
        <v>19</v>
      </c>
      <c r="B223" s="950" t="s">
        <v>2499</v>
      </c>
      <c r="C223" s="950" t="s">
        <v>2500</v>
      </c>
      <c r="D223" s="950" t="s">
        <v>387</v>
      </c>
      <c r="E223" s="950" t="s">
        <v>39</v>
      </c>
      <c r="F223" s="950" t="s">
        <v>39</v>
      </c>
      <c r="G223" s="950" t="s">
        <v>39</v>
      </c>
      <c r="H223" s="950" t="s">
        <v>39</v>
      </c>
      <c r="I223" s="950" t="s">
        <v>39</v>
      </c>
      <c r="J223" s="950" t="s">
        <v>70</v>
      </c>
      <c r="K223" s="991" t="s">
        <v>1810</v>
      </c>
      <c r="L223" s="950" t="s">
        <v>444</v>
      </c>
      <c r="M223" s="950" t="s">
        <v>9881</v>
      </c>
    </row>
    <row r="224" spans="1:13" ht="15" customHeight="1">
      <c r="A224" s="950">
        <v>20</v>
      </c>
      <c r="B224" s="950" t="s">
        <v>518</v>
      </c>
      <c r="C224" s="950" t="s">
        <v>519</v>
      </c>
      <c r="D224" s="950" t="s">
        <v>387</v>
      </c>
      <c r="E224" s="950" t="s">
        <v>7151</v>
      </c>
      <c r="F224" s="950" t="s">
        <v>10069</v>
      </c>
      <c r="G224" s="950" t="s">
        <v>10070</v>
      </c>
      <c r="H224" s="950" t="s">
        <v>10113</v>
      </c>
      <c r="I224" s="950" t="s">
        <v>7213</v>
      </c>
      <c r="J224" s="950" t="s">
        <v>85</v>
      </c>
      <c r="K224" s="950" t="s">
        <v>10114</v>
      </c>
      <c r="L224" s="950" t="s">
        <v>394</v>
      </c>
      <c r="M224" s="950"/>
    </row>
    <row r="225" spans="1:13" ht="15" customHeight="1">
      <c r="A225" s="950">
        <v>21</v>
      </c>
      <c r="B225" s="950" t="s">
        <v>9892</v>
      </c>
      <c r="C225" s="950" t="s">
        <v>9893</v>
      </c>
      <c r="D225" s="950" t="s">
        <v>56</v>
      </c>
      <c r="E225" s="950" t="s">
        <v>7151</v>
      </c>
      <c r="F225" s="950" t="s">
        <v>10069</v>
      </c>
      <c r="G225" s="950" t="s">
        <v>10070</v>
      </c>
      <c r="H225" s="950" t="s">
        <v>9892</v>
      </c>
      <c r="I225" s="950" t="s">
        <v>10115</v>
      </c>
      <c r="J225" s="950" t="s">
        <v>56</v>
      </c>
      <c r="K225" s="950" t="s">
        <v>10116</v>
      </c>
      <c r="L225" s="950" t="s">
        <v>394</v>
      </c>
      <c r="M225" s="950"/>
    </row>
    <row r="226" spans="1:13" ht="15" customHeight="1">
      <c r="A226" s="950">
        <v>22</v>
      </c>
      <c r="B226" s="950" t="s">
        <v>1284</v>
      </c>
      <c r="C226" s="950" t="s">
        <v>1433</v>
      </c>
      <c r="D226" s="950" t="s">
        <v>387</v>
      </c>
      <c r="E226" s="950" t="s">
        <v>7151</v>
      </c>
      <c r="F226" s="950" t="s">
        <v>10069</v>
      </c>
      <c r="G226" s="950" t="s">
        <v>10070</v>
      </c>
      <c r="H226" s="950" t="s">
        <v>8908</v>
      </c>
      <c r="I226" s="950" t="s">
        <v>10117</v>
      </c>
      <c r="J226" s="950" t="s">
        <v>85</v>
      </c>
      <c r="K226" s="950" t="s">
        <v>10118</v>
      </c>
      <c r="L226" s="950" t="s">
        <v>394</v>
      </c>
      <c r="M226" s="950"/>
    </row>
    <row r="227" spans="1:13" ht="15" customHeight="1">
      <c r="A227" s="950">
        <v>23</v>
      </c>
      <c r="B227" s="950" t="s">
        <v>9897</v>
      </c>
      <c r="C227" s="950" t="s">
        <v>9898</v>
      </c>
      <c r="D227" s="950" t="s">
        <v>387</v>
      </c>
      <c r="E227" s="950" t="s">
        <v>7151</v>
      </c>
      <c r="F227" s="950" t="s">
        <v>10069</v>
      </c>
      <c r="G227" s="950" t="s">
        <v>10070</v>
      </c>
      <c r="H227" s="950" t="s">
        <v>2959</v>
      </c>
      <c r="I227" s="950" t="s">
        <v>10119</v>
      </c>
      <c r="J227" s="950" t="s">
        <v>151</v>
      </c>
      <c r="K227" s="950" t="s">
        <v>10120</v>
      </c>
      <c r="L227" s="950" t="s">
        <v>394</v>
      </c>
      <c r="M227" s="950"/>
    </row>
    <row r="228" spans="1:13" ht="15" customHeight="1">
      <c r="A228" s="950">
        <v>24</v>
      </c>
      <c r="B228" s="950" t="s">
        <v>9390</v>
      </c>
      <c r="C228" s="950" t="s">
        <v>9391</v>
      </c>
      <c r="D228" s="950" t="s">
        <v>387</v>
      </c>
      <c r="E228" s="950" t="s">
        <v>7151</v>
      </c>
      <c r="F228" s="950" t="s">
        <v>10069</v>
      </c>
      <c r="G228" s="950" t="s">
        <v>10070</v>
      </c>
      <c r="H228" s="950" t="s">
        <v>10121</v>
      </c>
      <c r="I228" s="950" t="s">
        <v>10122</v>
      </c>
      <c r="J228" s="950" t="s">
        <v>85</v>
      </c>
      <c r="K228" s="950" t="s">
        <v>10123</v>
      </c>
      <c r="L228" s="950" t="s">
        <v>394</v>
      </c>
      <c r="M228" s="950"/>
    </row>
    <row r="229" spans="1:13" ht="15" customHeight="1">
      <c r="A229" s="950">
        <v>25</v>
      </c>
      <c r="B229" s="950" t="s">
        <v>9901</v>
      </c>
      <c r="C229" s="950" t="s">
        <v>9902</v>
      </c>
      <c r="D229" s="950" t="s">
        <v>387</v>
      </c>
      <c r="E229" s="950" t="s">
        <v>39</v>
      </c>
      <c r="F229" s="950" t="s">
        <v>39</v>
      </c>
      <c r="G229" s="950" t="s">
        <v>39</v>
      </c>
      <c r="H229" s="950" t="s">
        <v>39</v>
      </c>
      <c r="I229" s="950" t="s">
        <v>39</v>
      </c>
      <c r="J229" s="950" t="s">
        <v>85</v>
      </c>
      <c r="K229" s="991" t="s">
        <v>1810</v>
      </c>
      <c r="L229" s="950" t="s">
        <v>444</v>
      </c>
      <c r="M229" s="950" t="s">
        <v>9881</v>
      </c>
    </row>
    <row r="230" spans="1:13">
      <c r="A230" s="950">
        <v>26</v>
      </c>
      <c r="B230" s="950" t="s">
        <v>9905</v>
      </c>
      <c r="C230" s="950" t="s">
        <v>9906</v>
      </c>
      <c r="D230" s="950" t="s">
        <v>387</v>
      </c>
      <c r="E230" s="950" t="s">
        <v>7151</v>
      </c>
      <c r="F230" s="950" t="s">
        <v>10124</v>
      </c>
      <c r="G230" s="950" t="s">
        <v>10125</v>
      </c>
      <c r="H230" s="950" t="s">
        <v>3256</v>
      </c>
      <c r="I230" s="950" t="s">
        <v>10126</v>
      </c>
      <c r="J230" s="950" t="s">
        <v>70</v>
      </c>
      <c r="K230" s="950" t="s">
        <v>10127</v>
      </c>
      <c r="L230" s="950" t="s">
        <v>394</v>
      </c>
      <c r="M230" s="950"/>
    </row>
    <row r="231" spans="1:13">
      <c r="A231" s="950">
        <v>27</v>
      </c>
      <c r="B231" s="950" t="s">
        <v>1314</v>
      </c>
      <c r="C231" s="950" t="s">
        <v>1315</v>
      </c>
      <c r="D231" s="950" t="s">
        <v>387</v>
      </c>
      <c r="E231" s="950" t="s">
        <v>7151</v>
      </c>
      <c r="F231" s="950" t="s">
        <v>10069</v>
      </c>
      <c r="G231" s="950" t="s">
        <v>10070</v>
      </c>
      <c r="H231" s="950" t="s">
        <v>1316</v>
      </c>
      <c r="I231" s="950" t="s">
        <v>10128</v>
      </c>
      <c r="J231" s="950" t="s">
        <v>85</v>
      </c>
      <c r="K231" s="950" t="s">
        <v>10129</v>
      </c>
      <c r="L231" s="950" t="s">
        <v>394</v>
      </c>
      <c r="M231" s="950"/>
    </row>
    <row r="232" spans="1:13">
      <c r="A232" s="950">
        <v>28</v>
      </c>
      <c r="B232" s="950" t="s">
        <v>1259</v>
      </c>
      <c r="C232" s="950" t="s">
        <v>1429</v>
      </c>
      <c r="D232" s="950" t="s">
        <v>387</v>
      </c>
      <c r="E232" s="950" t="s">
        <v>7151</v>
      </c>
      <c r="F232" s="950" t="s">
        <v>9619</v>
      </c>
      <c r="G232" s="950" t="s">
        <v>9618</v>
      </c>
      <c r="H232" s="950" t="s">
        <v>1259</v>
      </c>
      <c r="I232" s="950" t="s">
        <v>7168</v>
      </c>
      <c r="J232" s="950" t="s">
        <v>70</v>
      </c>
      <c r="K232" s="950" t="s">
        <v>10130</v>
      </c>
      <c r="L232" s="950" t="s">
        <v>394</v>
      </c>
      <c r="M232" s="950"/>
    </row>
    <row r="233" spans="1:13">
      <c r="A233" s="950">
        <v>29</v>
      </c>
      <c r="B233" s="950" t="s">
        <v>1264</v>
      </c>
      <c r="C233" s="950" t="s">
        <v>1430</v>
      </c>
      <c r="D233" s="950" t="s">
        <v>387</v>
      </c>
      <c r="E233" s="950" t="s">
        <v>7151</v>
      </c>
      <c r="F233" s="950" t="s">
        <v>10069</v>
      </c>
      <c r="G233" s="950" t="s">
        <v>10070</v>
      </c>
      <c r="H233" s="950" t="s">
        <v>1264</v>
      </c>
      <c r="I233" s="950" t="s">
        <v>7176</v>
      </c>
      <c r="J233" s="950" t="s">
        <v>70</v>
      </c>
      <c r="K233" s="950" t="s">
        <v>10131</v>
      </c>
      <c r="L233" s="950" t="s">
        <v>394</v>
      </c>
      <c r="M233" s="950"/>
    </row>
    <row r="234" spans="1:13">
      <c r="A234" s="950">
        <v>30</v>
      </c>
      <c r="B234" s="950" t="s">
        <v>1702</v>
      </c>
      <c r="C234" s="950" t="s">
        <v>1511</v>
      </c>
      <c r="D234" s="950" t="s">
        <v>387</v>
      </c>
      <c r="E234" s="950" t="s">
        <v>7151</v>
      </c>
      <c r="F234" s="950" t="s">
        <v>10069</v>
      </c>
      <c r="G234" s="950" t="s">
        <v>10070</v>
      </c>
      <c r="H234" s="950" t="s">
        <v>1702</v>
      </c>
      <c r="I234" s="950" t="s">
        <v>7159</v>
      </c>
      <c r="J234" s="950" t="s">
        <v>171</v>
      </c>
      <c r="K234" s="950" t="s">
        <v>10132</v>
      </c>
      <c r="L234" s="950" t="s">
        <v>394</v>
      </c>
      <c r="M234" s="950"/>
    </row>
    <row r="235" spans="1:13">
      <c r="A235" s="950">
        <v>31</v>
      </c>
      <c r="B235" s="950" t="s">
        <v>2521</v>
      </c>
      <c r="C235" s="950" t="s">
        <v>2522</v>
      </c>
      <c r="D235" s="950" t="s">
        <v>387</v>
      </c>
      <c r="E235" s="950" t="s">
        <v>7151</v>
      </c>
      <c r="F235" s="950" t="s">
        <v>10133</v>
      </c>
      <c r="G235" s="950" t="s">
        <v>10134</v>
      </c>
      <c r="H235" s="950" t="s">
        <v>10135</v>
      </c>
      <c r="I235" s="950" t="s">
        <v>10136</v>
      </c>
      <c r="J235" s="950" t="s">
        <v>85</v>
      </c>
      <c r="K235" s="950" t="s">
        <v>10137</v>
      </c>
      <c r="L235" s="950" t="s">
        <v>394</v>
      </c>
      <c r="M235" s="950"/>
    </row>
    <row r="236" spans="1:13" ht="15.9" customHeight="1">
      <c r="A236" s="950">
        <v>32</v>
      </c>
      <c r="B236" s="950" t="s">
        <v>9621</v>
      </c>
      <c r="C236" s="950" t="s">
        <v>9622</v>
      </c>
      <c r="D236" s="950" t="s">
        <v>387</v>
      </c>
      <c r="E236" s="950" t="s">
        <v>7151</v>
      </c>
      <c r="F236" s="950" t="s">
        <v>9624</v>
      </c>
      <c r="G236" s="950" t="s">
        <v>9800</v>
      </c>
      <c r="H236" s="950" t="s">
        <v>9625</v>
      </c>
      <c r="I236" s="950" t="s">
        <v>9626</v>
      </c>
      <c r="J236" s="950" t="s">
        <v>70</v>
      </c>
      <c r="K236" s="950" t="s">
        <v>10138</v>
      </c>
      <c r="L236" s="950" t="s">
        <v>394</v>
      </c>
      <c r="M236" s="950"/>
    </row>
    <row r="237" spans="1:13" ht="15" customHeight="1">
      <c r="A237" s="950">
        <v>33</v>
      </c>
      <c r="B237" s="950" t="s">
        <v>2537</v>
      </c>
      <c r="C237" s="950" t="s">
        <v>2538</v>
      </c>
      <c r="D237" s="950" t="s">
        <v>387</v>
      </c>
      <c r="E237" s="950" t="s">
        <v>7151</v>
      </c>
      <c r="F237" s="950" t="s">
        <v>9919</v>
      </c>
      <c r="G237" s="950" t="s">
        <v>10139</v>
      </c>
      <c r="H237" s="950" t="s">
        <v>10140</v>
      </c>
      <c r="I237" s="950" t="s">
        <v>10141</v>
      </c>
      <c r="J237" s="950" t="s">
        <v>179</v>
      </c>
      <c r="K237" s="991" t="s">
        <v>1810</v>
      </c>
      <c r="L237" s="950" t="s">
        <v>394</v>
      </c>
      <c r="M237" s="950" t="s">
        <v>10142</v>
      </c>
    </row>
    <row r="238" spans="1:13" ht="15" customHeight="1">
      <c r="A238" s="950">
        <v>34</v>
      </c>
      <c r="B238" s="950" t="s">
        <v>10143</v>
      </c>
      <c r="C238" s="950" t="s">
        <v>2715</v>
      </c>
      <c r="D238" s="950" t="s">
        <v>387</v>
      </c>
      <c r="E238" s="950" t="s">
        <v>7151</v>
      </c>
      <c r="F238" s="950" t="s">
        <v>10144</v>
      </c>
      <c r="G238" s="950" t="s">
        <v>10145</v>
      </c>
      <c r="H238" s="950" t="s">
        <v>10146</v>
      </c>
      <c r="I238" s="950" t="s">
        <v>10147</v>
      </c>
      <c r="J238" s="950" t="s">
        <v>70</v>
      </c>
      <c r="K238" s="950" t="s">
        <v>10148</v>
      </c>
      <c r="L238" s="950" t="s">
        <v>9851</v>
      </c>
      <c r="M238" s="950" t="s">
        <v>10149</v>
      </c>
    </row>
    <row r="239" spans="1:13" ht="17.100000000000001" customHeight="1">
      <c r="A239" s="950">
        <v>35</v>
      </c>
      <c r="B239" s="950" t="s">
        <v>10042</v>
      </c>
      <c r="C239" s="950" t="s">
        <v>2719</v>
      </c>
      <c r="D239" s="950" t="s">
        <v>56</v>
      </c>
      <c r="E239" s="950" t="s">
        <v>10150</v>
      </c>
      <c r="F239" s="950" t="s">
        <v>10151</v>
      </c>
      <c r="G239" s="950" t="s">
        <v>10152</v>
      </c>
      <c r="H239" s="950" t="s">
        <v>10153</v>
      </c>
      <c r="I239" s="950" t="s">
        <v>10154</v>
      </c>
      <c r="J239" s="950" t="s">
        <v>56</v>
      </c>
      <c r="K239" s="950" t="s">
        <v>10155</v>
      </c>
      <c r="L239" s="950" t="s">
        <v>9851</v>
      </c>
      <c r="M239" s="950" t="s">
        <v>10156</v>
      </c>
    </row>
    <row r="240" spans="1:13">
      <c r="A240" s="950">
        <v>36</v>
      </c>
      <c r="B240" s="950" t="s">
        <v>9935</v>
      </c>
      <c r="C240" s="950" t="s">
        <v>2722</v>
      </c>
      <c r="D240" s="950" t="s">
        <v>387</v>
      </c>
      <c r="E240" s="950" t="s">
        <v>39</v>
      </c>
      <c r="F240" s="950" t="s">
        <v>39</v>
      </c>
      <c r="G240" s="950" t="s">
        <v>39</v>
      </c>
      <c r="H240" s="950" t="s">
        <v>39</v>
      </c>
      <c r="I240" s="950" t="s">
        <v>39</v>
      </c>
      <c r="J240" s="950" t="s">
        <v>70</v>
      </c>
      <c r="K240" s="991" t="s">
        <v>1810</v>
      </c>
      <c r="L240" s="950" t="s">
        <v>444</v>
      </c>
      <c r="M240" s="950" t="s">
        <v>9881</v>
      </c>
    </row>
    <row r="241" spans="1:13" ht="11.95" customHeight="1">
      <c r="A241" s="950">
        <v>37</v>
      </c>
      <c r="B241" s="950" t="s">
        <v>9937</v>
      </c>
      <c r="C241" s="950" t="s">
        <v>2725</v>
      </c>
      <c r="D241" s="950" t="s">
        <v>56</v>
      </c>
      <c r="E241" s="950" t="s">
        <v>39</v>
      </c>
      <c r="F241" s="950" t="s">
        <v>39</v>
      </c>
      <c r="G241" s="950" t="s">
        <v>39</v>
      </c>
      <c r="H241" s="950" t="s">
        <v>39</v>
      </c>
      <c r="I241" s="950" t="s">
        <v>39</v>
      </c>
      <c r="J241" s="950" t="s">
        <v>56</v>
      </c>
      <c r="K241" s="950" t="s">
        <v>2021</v>
      </c>
      <c r="L241" s="950" t="s">
        <v>444</v>
      </c>
      <c r="M241" s="950" t="s">
        <v>9881</v>
      </c>
    </row>
    <row r="242" spans="1:13">
      <c r="A242" s="950">
        <v>38</v>
      </c>
      <c r="B242" s="950" t="s">
        <v>9940</v>
      </c>
      <c r="C242" s="950" t="s">
        <v>2728</v>
      </c>
      <c r="D242" s="950" t="s">
        <v>387</v>
      </c>
      <c r="E242" s="950" t="s">
        <v>39</v>
      </c>
      <c r="F242" s="950" t="s">
        <v>39</v>
      </c>
      <c r="G242" s="950" t="s">
        <v>39</v>
      </c>
      <c r="H242" s="950" t="s">
        <v>39</v>
      </c>
      <c r="I242" s="950" t="s">
        <v>39</v>
      </c>
      <c r="J242" s="950" t="s">
        <v>70</v>
      </c>
      <c r="K242" s="991" t="s">
        <v>1810</v>
      </c>
      <c r="L242" s="950" t="s">
        <v>444</v>
      </c>
      <c r="M242" s="950" t="s">
        <v>9881</v>
      </c>
    </row>
    <row r="243" spans="1:13" ht="20.149999999999999" customHeight="1">
      <c r="A243" s="950">
        <v>39</v>
      </c>
      <c r="B243" s="950" t="s">
        <v>9942</v>
      </c>
      <c r="C243" s="950" t="s">
        <v>2731</v>
      </c>
      <c r="D243" s="950" t="s">
        <v>56</v>
      </c>
      <c r="E243" s="950" t="s">
        <v>39</v>
      </c>
      <c r="F243" s="950" t="s">
        <v>39</v>
      </c>
      <c r="G243" s="950" t="s">
        <v>39</v>
      </c>
      <c r="H243" s="950" t="s">
        <v>39</v>
      </c>
      <c r="I243" s="950" t="s">
        <v>39</v>
      </c>
      <c r="J243" s="950" t="s">
        <v>56</v>
      </c>
      <c r="K243" s="950" t="s">
        <v>2021</v>
      </c>
      <c r="L243" s="950" t="s">
        <v>444</v>
      </c>
      <c r="M243" s="950" t="s">
        <v>9881</v>
      </c>
    </row>
    <row r="244" spans="1:13">
      <c r="A244" s="950">
        <v>40</v>
      </c>
      <c r="B244" s="950" t="s">
        <v>9945</v>
      </c>
      <c r="C244" s="950" t="s">
        <v>9946</v>
      </c>
      <c r="D244" s="950" t="s">
        <v>387</v>
      </c>
      <c r="E244" s="950" t="s">
        <v>39</v>
      </c>
      <c r="F244" s="950" t="s">
        <v>39</v>
      </c>
      <c r="G244" s="950" t="s">
        <v>39</v>
      </c>
      <c r="H244" s="950" t="s">
        <v>39</v>
      </c>
      <c r="I244" s="950" t="s">
        <v>39</v>
      </c>
      <c r="J244" s="950" t="s">
        <v>70</v>
      </c>
      <c r="K244" s="991" t="s">
        <v>1810</v>
      </c>
      <c r="L244" s="950" t="s">
        <v>444</v>
      </c>
      <c r="M244" s="950" t="s">
        <v>9881</v>
      </c>
    </row>
    <row r="245" spans="1:13">
      <c r="A245" s="950">
        <v>41</v>
      </c>
      <c r="B245" s="950" t="s">
        <v>9952</v>
      </c>
      <c r="C245" s="950" t="s">
        <v>9953</v>
      </c>
      <c r="D245" s="950" t="s">
        <v>387</v>
      </c>
      <c r="E245" s="950" t="s">
        <v>7151</v>
      </c>
      <c r="F245" s="950" t="s">
        <v>10074</v>
      </c>
      <c r="G245" s="950" t="s">
        <v>10075</v>
      </c>
      <c r="H245" s="950" t="s">
        <v>10157</v>
      </c>
      <c r="I245" s="950" t="s">
        <v>10158</v>
      </c>
      <c r="J245" s="950" t="s">
        <v>85</v>
      </c>
      <c r="K245" s="950" t="s">
        <v>10159</v>
      </c>
      <c r="L245" s="950" t="s">
        <v>394</v>
      </c>
      <c r="M245" s="950"/>
    </row>
    <row r="246" spans="1:13">
      <c r="A246" s="950">
        <v>42</v>
      </c>
      <c r="B246" s="950" t="s">
        <v>1919</v>
      </c>
      <c r="C246" s="950" t="s">
        <v>1920</v>
      </c>
      <c r="D246" s="950" t="s">
        <v>387</v>
      </c>
      <c r="E246" s="950" t="s">
        <v>10160</v>
      </c>
      <c r="F246" s="950" t="s">
        <v>10069</v>
      </c>
      <c r="G246" s="950" t="s">
        <v>10070</v>
      </c>
      <c r="H246" s="950" t="s">
        <v>7292</v>
      </c>
      <c r="I246" s="950" t="s">
        <v>7293</v>
      </c>
      <c r="J246" s="950" t="s">
        <v>70</v>
      </c>
      <c r="K246" s="950" t="s">
        <v>10161</v>
      </c>
      <c r="L246" s="950" t="s">
        <v>394</v>
      </c>
      <c r="M246" s="950"/>
    </row>
    <row r="247" spans="1:13">
      <c r="A247" s="950">
        <v>43</v>
      </c>
      <c r="B247" s="950" t="s">
        <v>430</v>
      </c>
      <c r="C247" s="950" t="s">
        <v>431</v>
      </c>
      <c r="D247" s="950" t="s">
        <v>387</v>
      </c>
      <c r="E247" s="950" t="s">
        <v>39</v>
      </c>
      <c r="F247" s="950" t="s">
        <v>39</v>
      </c>
      <c r="G247" s="950" t="s">
        <v>39</v>
      </c>
      <c r="H247" s="950" t="s">
        <v>39</v>
      </c>
      <c r="I247" s="950" t="s">
        <v>39</v>
      </c>
      <c r="J247" s="950" t="s">
        <v>77</v>
      </c>
      <c r="K247" s="991" t="s">
        <v>9955</v>
      </c>
      <c r="L247" s="950" t="s">
        <v>444</v>
      </c>
      <c r="M247" s="950" t="s">
        <v>9956</v>
      </c>
    </row>
    <row r="248" spans="1:13">
      <c r="A248" s="950">
        <v>44</v>
      </c>
      <c r="B248" s="950" t="s">
        <v>2120</v>
      </c>
      <c r="C248" s="950" t="s">
        <v>2121</v>
      </c>
      <c r="D248" s="950" t="s">
        <v>387</v>
      </c>
      <c r="E248" s="950" t="s">
        <v>39</v>
      </c>
      <c r="F248" s="950" t="s">
        <v>39</v>
      </c>
      <c r="G248" s="950" t="s">
        <v>39</v>
      </c>
      <c r="H248" s="950" t="s">
        <v>39</v>
      </c>
      <c r="I248" s="950" t="s">
        <v>39</v>
      </c>
      <c r="J248" s="950" t="s">
        <v>70</v>
      </c>
      <c r="K248" s="991" t="s">
        <v>9955</v>
      </c>
      <c r="L248" s="950" t="s">
        <v>444</v>
      </c>
      <c r="M248" s="950" t="s">
        <v>9957</v>
      </c>
    </row>
    <row r="249" spans="1:13">
      <c r="A249" s="950">
        <v>45</v>
      </c>
      <c r="B249" s="950" t="s">
        <v>440</v>
      </c>
      <c r="C249" s="950" t="s">
        <v>9324</v>
      </c>
      <c r="D249" s="950" t="s">
        <v>387</v>
      </c>
      <c r="E249" s="950"/>
      <c r="F249" s="950"/>
      <c r="G249" s="950"/>
      <c r="H249" s="950"/>
      <c r="I249" s="950"/>
      <c r="J249" s="950"/>
      <c r="K249" s="991" t="s">
        <v>7306</v>
      </c>
      <c r="L249" s="950" t="s">
        <v>444</v>
      </c>
      <c r="M249" s="950"/>
    </row>
    <row r="250" spans="1:13" ht="15.75">
      <c r="A250" s="950">
        <v>46</v>
      </c>
      <c r="B250" s="1015" t="s">
        <v>445</v>
      </c>
      <c r="C250" s="1015" t="s">
        <v>9326</v>
      </c>
      <c r="D250" s="1016" t="s">
        <v>387</v>
      </c>
      <c r="E250" s="1015"/>
      <c r="F250" s="1015"/>
      <c r="G250" s="1015"/>
      <c r="H250" s="1015"/>
      <c r="I250" s="1015"/>
      <c r="J250" s="1017"/>
      <c r="K250" s="1018" t="s">
        <v>10162</v>
      </c>
      <c r="L250" s="1015" t="s">
        <v>444</v>
      </c>
      <c r="M250" s="1006"/>
    </row>
    <row r="251" spans="1:13" ht="15.75">
      <c r="A251" s="950">
        <v>47</v>
      </c>
      <c r="B251" s="1015" t="s">
        <v>9328</v>
      </c>
      <c r="C251" s="1015" t="s">
        <v>9329</v>
      </c>
      <c r="D251" s="1016" t="s">
        <v>9330</v>
      </c>
      <c r="E251" s="1015"/>
      <c r="F251" s="1015"/>
      <c r="G251" s="1015"/>
      <c r="H251" s="1015"/>
      <c r="I251" s="1015"/>
      <c r="J251" s="1017" t="s">
        <v>9331</v>
      </c>
      <c r="K251" s="908">
        <v>3</v>
      </c>
      <c r="L251" s="1015" t="s">
        <v>444</v>
      </c>
      <c r="M251" s="1006"/>
    </row>
    <row r="252" spans="1:13" ht="47.2">
      <c r="A252" s="950"/>
      <c r="B252" s="989" t="s">
        <v>9958</v>
      </c>
      <c r="C252" s="1764"/>
      <c r="D252" s="1764"/>
      <c r="E252" s="1764"/>
      <c r="F252" s="1764"/>
      <c r="G252" s="1764"/>
      <c r="H252" s="1764"/>
      <c r="I252" s="1764"/>
      <c r="J252" s="1764"/>
      <c r="K252" s="1764"/>
      <c r="L252" s="1765"/>
    </row>
    <row r="253" spans="1:13" ht="15.75">
      <c r="A253" s="975"/>
      <c r="B253" s="1766"/>
      <c r="C253" s="1766"/>
      <c r="D253" s="1766"/>
      <c r="E253" s="1766"/>
      <c r="F253" s="1766"/>
      <c r="G253" s="1766"/>
      <c r="H253" s="1766"/>
      <c r="I253" s="1766"/>
      <c r="J253" s="1766"/>
      <c r="K253" s="1766"/>
      <c r="L253" s="1766"/>
    </row>
    <row r="254" spans="1:13" ht="17.55">
      <c r="A254" s="975"/>
      <c r="B254" s="1767" t="s">
        <v>323</v>
      </c>
      <c r="C254" s="1768"/>
      <c r="D254" s="1768"/>
      <c r="E254" s="1768"/>
      <c r="F254" s="1768"/>
      <c r="G254" s="1768"/>
      <c r="H254" s="1768"/>
      <c r="I254" s="1768"/>
      <c r="J254" s="1768"/>
      <c r="K254" s="1768"/>
      <c r="L254" s="1769"/>
    </row>
    <row r="255" spans="1:13" ht="15.75">
      <c r="A255" s="992"/>
      <c r="B255" s="989" t="s">
        <v>315</v>
      </c>
      <c r="C255" s="989" t="s">
        <v>316</v>
      </c>
      <c r="D255" s="989" t="s">
        <v>2166</v>
      </c>
      <c r="E255" s="989" t="s">
        <v>2181</v>
      </c>
      <c r="F255" s="989" t="s">
        <v>325</v>
      </c>
      <c r="G255" s="1770" t="s">
        <v>2182</v>
      </c>
      <c r="H255" s="1771"/>
      <c r="I255" s="1772"/>
      <c r="J255" s="989" t="s">
        <v>327</v>
      </c>
      <c r="K255" s="989" t="s">
        <v>328</v>
      </c>
      <c r="L255" s="989" t="s">
        <v>302</v>
      </c>
    </row>
    <row r="256" spans="1:13" ht="18.95" customHeight="1">
      <c r="A256" s="992"/>
      <c r="B256" s="950"/>
      <c r="C256" s="950"/>
      <c r="D256" s="951" t="s">
        <v>10163</v>
      </c>
      <c r="E256" s="950" t="s">
        <v>10164</v>
      </c>
      <c r="F256" s="950"/>
      <c r="G256" s="950"/>
      <c r="H256" s="950"/>
      <c r="I256" s="1019"/>
      <c r="J256" s="993"/>
      <c r="K256" s="993"/>
      <c r="L256" s="993"/>
    </row>
    <row r="257" spans="1:13" ht="18.95" customHeight="1">
      <c r="A257" s="992"/>
      <c r="B257" s="950" t="s">
        <v>7151</v>
      </c>
      <c r="C257" s="950" t="s">
        <v>10069</v>
      </c>
      <c r="D257" s="950" t="s">
        <v>10070</v>
      </c>
      <c r="E257" s="950" t="s">
        <v>451</v>
      </c>
      <c r="F257" s="950" t="s">
        <v>838</v>
      </c>
      <c r="G257" s="950" t="s">
        <v>10165</v>
      </c>
      <c r="H257" s="950"/>
      <c r="I257" s="1019"/>
      <c r="J257" s="993"/>
      <c r="K257" s="993"/>
      <c r="L257" s="993"/>
    </row>
    <row r="258" spans="1:13" ht="15.15">
      <c r="A258" s="975"/>
      <c r="B258" s="950" t="s">
        <v>7151</v>
      </c>
      <c r="C258" s="950" t="s">
        <v>10095</v>
      </c>
      <c r="D258" s="950" t="s">
        <v>10096</v>
      </c>
      <c r="E258" s="950" t="s">
        <v>9960</v>
      </c>
      <c r="F258" s="950" t="s">
        <v>838</v>
      </c>
      <c r="G258" s="950" t="s">
        <v>10166</v>
      </c>
      <c r="H258" s="950"/>
      <c r="I258" s="1020"/>
      <c r="J258" s="32"/>
      <c r="K258" s="32"/>
      <c r="L258" s="32"/>
      <c r="M258" s="994"/>
    </row>
    <row r="259" spans="1:13" ht="15.15">
      <c r="A259" s="975"/>
      <c r="B259" s="950" t="s">
        <v>7151</v>
      </c>
      <c r="C259" s="950" t="s">
        <v>10133</v>
      </c>
      <c r="D259" s="1021" t="s">
        <v>10134</v>
      </c>
      <c r="E259" s="950" t="s">
        <v>837</v>
      </c>
      <c r="F259" s="950" t="s">
        <v>838</v>
      </c>
      <c r="G259" s="950" t="s">
        <v>10167</v>
      </c>
      <c r="H259" s="950"/>
      <c r="I259" s="1020"/>
      <c r="J259" s="32"/>
      <c r="K259" s="32"/>
      <c r="L259" s="32"/>
      <c r="M259" s="994"/>
    </row>
    <row r="260" spans="1:13" ht="15.15">
      <c r="A260" s="975"/>
      <c r="B260" s="950" t="s">
        <v>7151</v>
      </c>
      <c r="C260" s="950" t="s">
        <v>9619</v>
      </c>
      <c r="D260" s="950" t="s">
        <v>9618</v>
      </c>
      <c r="E260" s="950" t="s">
        <v>9966</v>
      </c>
      <c r="F260" s="950" t="s">
        <v>838</v>
      </c>
      <c r="G260" s="950" t="s">
        <v>10168</v>
      </c>
      <c r="H260" s="950"/>
      <c r="I260" s="1020"/>
      <c r="J260" s="32"/>
      <c r="K260" s="32"/>
      <c r="L260" s="32"/>
      <c r="M260" s="994"/>
    </row>
    <row r="261" spans="1:13" ht="15.15">
      <c r="A261" s="975"/>
      <c r="B261" s="950" t="s">
        <v>7151</v>
      </c>
      <c r="C261" s="950" t="s">
        <v>10133</v>
      </c>
      <c r="D261" s="950" t="s">
        <v>10134</v>
      </c>
      <c r="E261" s="950" t="s">
        <v>842</v>
      </c>
      <c r="F261" s="950" t="s">
        <v>838</v>
      </c>
      <c r="G261" s="950" t="s">
        <v>10169</v>
      </c>
      <c r="H261" s="950"/>
      <c r="I261" s="1020"/>
      <c r="J261" s="32"/>
      <c r="K261" s="32"/>
      <c r="L261" s="32"/>
      <c r="M261" s="994"/>
    </row>
    <row r="262" spans="1:13" ht="15.15">
      <c r="A262" s="975"/>
      <c r="B262" s="950" t="s">
        <v>352</v>
      </c>
      <c r="C262" s="950" t="s">
        <v>9624</v>
      </c>
      <c r="D262" s="950" t="s">
        <v>9800</v>
      </c>
      <c r="E262" s="950" t="s">
        <v>845</v>
      </c>
      <c r="F262" s="950" t="s">
        <v>838</v>
      </c>
      <c r="G262" s="950" t="s">
        <v>10170</v>
      </c>
      <c r="H262" s="950"/>
      <c r="I262" s="1020"/>
      <c r="J262" s="32"/>
      <c r="K262" s="32"/>
      <c r="L262" s="32"/>
      <c r="M262" s="994"/>
    </row>
    <row r="263" spans="1:13" ht="15.15">
      <c r="A263" s="975"/>
      <c r="B263" s="950"/>
      <c r="C263" s="950" t="s">
        <v>9919</v>
      </c>
      <c r="D263" s="950" t="s">
        <v>10171</v>
      </c>
      <c r="E263" s="950" t="s">
        <v>9593</v>
      </c>
      <c r="F263" s="950" t="s">
        <v>838</v>
      </c>
      <c r="G263" s="950" t="s">
        <v>10172</v>
      </c>
      <c r="H263" s="950"/>
      <c r="I263" s="1020"/>
      <c r="J263" s="32"/>
      <c r="K263" s="32"/>
      <c r="L263" s="32"/>
      <c r="M263" s="994"/>
    </row>
    <row r="264" spans="1:13" ht="15" customHeight="1">
      <c r="A264" s="975"/>
      <c r="B264" s="950"/>
      <c r="C264" s="950"/>
      <c r="D264" s="951" t="s">
        <v>10173</v>
      </c>
      <c r="E264" s="950" t="s">
        <v>10174</v>
      </c>
      <c r="F264" s="950" t="s">
        <v>838</v>
      </c>
      <c r="G264" s="951" t="s">
        <v>10175</v>
      </c>
      <c r="H264" s="950"/>
      <c r="I264" s="1020"/>
      <c r="J264" s="32"/>
      <c r="K264" s="32"/>
      <c r="L264" s="32"/>
      <c r="M264" s="994"/>
    </row>
    <row r="265" spans="1:13" ht="15.15">
      <c r="A265" s="975"/>
      <c r="B265" s="950" t="s">
        <v>7151</v>
      </c>
      <c r="C265" s="950" t="s">
        <v>10124</v>
      </c>
      <c r="D265" s="951" t="s">
        <v>10176</v>
      </c>
      <c r="E265" s="951" t="s">
        <v>9597</v>
      </c>
      <c r="F265" s="951" t="s">
        <v>838</v>
      </c>
      <c r="G265" s="950" t="s">
        <v>10177</v>
      </c>
      <c r="H265" s="951"/>
      <c r="I265" s="951"/>
      <c r="J265" s="951"/>
      <c r="K265" s="32"/>
      <c r="L265" s="32"/>
      <c r="M265" s="994"/>
    </row>
    <row r="266" spans="1:13" ht="15.15">
      <c r="A266" s="975"/>
      <c r="B266" s="950" t="s">
        <v>7151</v>
      </c>
      <c r="C266" s="950" t="s">
        <v>10178</v>
      </c>
      <c r="D266" s="951" t="s">
        <v>10179</v>
      </c>
      <c r="E266" s="951" t="s">
        <v>9599</v>
      </c>
      <c r="F266" s="951" t="s">
        <v>838</v>
      </c>
      <c r="G266" s="950" t="s">
        <v>10180</v>
      </c>
      <c r="H266" s="951"/>
      <c r="I266" s="951"/>
      <c r="J266" s="951"/>
      <c r="K266" s="32"/>
      <c r="L266" s="32"/>
      <c r="M266" s="994"/>
    </row>
    <row r="267" spans="1:13" ht="15.15">
      <c r="A267" s="975"/>
      <c r="B267" s="950"/>
      <c r="C267" s="950" t="s">
        <v>9929</v>
      </c>
      <c r="D267" s="950" t="s">
        <v>10181</v>
      </c>
      <c r="E267" s="951" t="s">
        <v>10182</v>
      </c>
      <c r="F267" s="951" t="s">
        <v>838</v>
      </c>
      <c r="G267" s="950" t="s">
        <v>10183</v>
      </c>
      <c r="H267" s="951"/>
      <c r="I267" s="951"/>
      <c r="J267" s="951"/>
      <c r="K267" s="32"/>
      <c r="L267" s="32"/>
      <c r="M267" s="994"/>
    </row>
    <row r="268" spans="1:13" ht="15.15">
      <c r="A268" s="975"/>
      <c r="B268" s="950"/>
      <c r="C268" s="950"/>
      <c r="D268" s="951"/>
      <c r="E268" s="951"/>
      <c r="F268" s="951"/>
      <c r="G268" s="950"/>
      <c r="H268" s="951"/>
      <c r="I268" s="951"/>
      <c r="J268" s="951"/>
      <c r="K268" s="32"/>
      <c r="L268" s="32"/>
      <c r="M268" s="994"/>
    </row>
    <row r="269" spans="1:13" ht="15.9" customHeight="1">
      <c r="A269" s="975"/>
      <c r="B269" s="1016"/>
      <c r="C269" s="1016"/>
      <c r="D269" s="1016"/>
      <c r="E269" s="1022"/>
      <c r="F269" s="1023"/>
      <c r="G269" s="1024"/>
      <c r="H269" s="1025"/>
      <c r="I269" s="1020"/>
      <c r="J269" s="32"/>
      <c r="K269" s="32"/>
      <c r="L269" s="32"/>
    </row>
    <row r="270" spans="1:13" ht="31.5">
      <c r="A270" s="975"/>
      <c r="B270" s="989" t="s">
        <v>329</v>
      </c>
      <c r="C270" s="950"/>
      <c r="D270" s="950"/>
      <c r="E270" s="950"/>
      <c r="F270" s="950"/>
      <c r="G270" s="950"/>
      <c r="H270" s="950"/>
      <c r="I270" s="950"/>
      <c r="J270" s="950"/>
      <c r="K270" s="950"/>
      <c r="L270" s="950"/>
    </row>
    <row r="271" spans="1:13" ht="31.5">
      <c r="A271" s="975"/>
      <c r="B271" s="989" t="s">
        <v>330</v>
      </c>
      <c r="C271" s="1760"/>
      <c r="D271" s="1760"/>
      <c r="E271" s="1760"/>
      <c r="F271" s="1760"/>
      <c r="G271" s="1760"/>
      <c r="H271" s="1760"/>
      <c r="I271" s="1760"/>
      <c r="J271" s="1760"/>
      <c r="K271" s="1760"/>
      <c r="L271" s="1761"/>
    </row>
    <row r="272" spans="1:13" ht="31.5">
      <c r="A272" s="999"/>
      <c r="B272" s="1000" t="s">
        <v>331</v>
      </c>
      <c r="C272" s="1762"/>
      <c r="D272" s="1762"/>
      <c r="E272" s="1762"/>
      <c r="F272" s="1762"/>
      <c r="G272" s="1762"/>
      <c r="H272" s="1762"/>
      <c r="I272" s="1762"/>
      <c r="J272" s="1762"/>
      <c r="K272" s="1762"/>
      <c r="L272" s="1762"/>
    </row>
  </sheetData>
  <mergeCells count="83">
    <mergeCell ref="B7:L7"/>
    <mergeCell ref="B2:L2"/>
    <mergeCell ref="B3:L3"/>
    <mergeCell ref="E4:F4"/>
    <mergeCell ref="E5:F5"/>
    <mergeCell ref="C6:L6"/>
    <mergeCell ref="D8:L8"/>
    <mergeCell ref="D9:L9"/>
    <mergeCell ref="D10:L10"/>
    <mergeCell ref="B12:L12"/>
    <mergeCell ref="E13:F13"/>
    <mergeCell ref="H13:J13"/>
    <mergeCell ref="C35:L35"/>
    <mergeCell ref="B14:D14"/>
    <mergeCell ref="E14:L14"/>
    <mergeCell ref="C26:L26"/>
    <mergeCell ref="B27:L27"/>
    <mergeCell ref="B28:L28"/>
    <mergeCell ref="G29:I29"/>
    <mergeCell ref="G30:I30"/>
    <mergeCell ref="G31:I31"/>
    <mergeCell ref="G32:I32"/>
    <mergeCell ref="G33:I33"/>
    <mergeCell ref="G34:I34"/>
    <mergeCell ref="G101:I101"/>
    <mergeCell ref="C36:L36"/>
    <mergeCell ref="C37:L37"/>
    <mergeCell ref="B39:L39"/>
    <mergeCell ref="E40:F40"/>
    <mergeCell ref="H40:J40"/>
    <mergeCell ref="B41:D41"/>
    <mergeCell ref="E41:L41"/>
    <mergeCell ref="C90:L90"/>
    <mergeCell ref="B91:L91"/>
    <mergeCell ref="B92:L92"/>
    <mergeCell ref="G93:I93"/>
    <mergeCell ref="G100:I100"/>
    <mergeCell ref="G125:I125"/>
    <mergeCell ref="G102:I102"/>
    <mergeCell ref="C105:L105"/>
    <mergeCell ref="C106:L106"/>
    <mergeCell ref="B107:L107"/>
    <mergeCell ref="E108:F108"/>
    <mergeCell ref="H108:J108"/>
    <mergeCell ref="B109:D109"/>
    <mergeCell ref="E109:L109"/>
    <mergeCell ref="C122:L122"/>
    <mergeCell ref="B123:L123"/>
    <mergeCell ref="B124:L124"/>
    <mergeCell ref="B136:D136"/>
    <mergeCell ref="E136:L136"/>
    <mergeCell ref="G126:I126"/>
    <mergeCell ref="G127:I127"/>
    <mergeCell ref="G128:I128"/>
    <mergeCell ref="G129:I129"/>
    <mergeCell ref="G130:I130"/>
    <mergeCell ref="C131:L131"/>
    <mergeCell ref="C132:L132"/>
    <mergeCell ref="C133:L133"/>
    <mergeCell ref="B134:L134"/>
    <mergeCell ref="E135:F135"/>
    <mergeCell ref="H135:J135"/>
    <mergeCell ref="E202:F202"/>
    <mergeCell ref="H202:J202"/>
    <mergeCell ref="C185:L185"/>
    <mergeCell ref="B186:L186"/>
    <mergeCell ref="B187:L187"/>
    <mergeCell ref="G188:I188"/>
    <mergeCell ref="G192:I192"/>
    <mergeCell ref="G194:I194"/>
    <mergeCell ref="G195:I195"/>
    <mergeCell ref="G196:I196"/>
    <mergeCell ref="C199:L199"/>
    <mergeCell ref="C200:L200"/>
    <mergeCell ref="B201:L201"/>
    <mergeCell ref="C271:L271"/>
    <mergeCell ref="C272:L272"/>
    <mergeCell ref="B203:D203"/>
    <mergeCell ref="E203:L203"/>
    <mergeCell ref="C252:L252"/>
    <mergeCell ref="B253:L253"/>
    <mergeCell ref="B254:L254"/>
    <mergeCell ref="G255:I255"/>
  </mergeCells>
  <phoneticPr fontId="39" type="noConversion"/>
  <dataValidations count="4">
    <dataValidation type="list" sqref="L88:L89 L183:L184 L250:L251" xr:uid="{00000000-0002-0000-1F00-000000000000}">
      <formula1>"1、直接映射,2、填写固定值,3、代码转换,4、其他加工,"</formula1>
    </dataValidation>
    <dataValidation allowBlank="1" showInputMessage="1" showErrorMessage="1" sqref="K11" xr:uid="{00000000-0002-0000-1F00-000001000000}"/>
    <dataValidation type="list" allowBlank="1" showInputMessage="1" showErrorMessage="1" sqref="J4" xr:uid="{00000000-0002-0000-1F00-000002000000}">
      <formula1>"AGL-PKA,AGL-EVI,AGL-EVP,AGL-STF,AGL-DEF"</formula1>
    </dataValidation>
    <dataValidation type="list" allowBlank="1" showInputMessage="1" showErrorMessage="1" sqref="F103 F197 F256 F95:F99 F190:F191 F261:F269" xr:uid="{00000000-0002-0000-1F00-000003000000}">
      <formula1>"LEFT JOIN,INNER JOIN"</formula1>
    </dataValidation>
  </dataValidations>
  <hyperlinks>
    <hyperlink ref="A1" location="#index!A1" display="#index!A1" xr:uid="{00000000-0004-0000-1F00-000000000000}"/>
  </hyperlink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2"/>
  <dimension ref="A1:P415"/>
  <sheetViews>
    <sheetView zoomScale="85" zoomScaleNormal="85" workbookViewId="0"/>
  </sheetViews>
  <sheetFormatPr defaultColWidth="9" defaultRowHeight="14.55"/>
  <cols>
    <col min="1" max="1" width="5.21875" style="58" customWidth="1"/>
    <col min="2" max="2" width="19" style="58" customWidth="1"/>
    <col min="3" max="3" width="24.44140625" style="58" customWidth="1"/>
    <col min="4" max="4" width="19.6640625" style="58" customWidth="1"/>
    <col min="5" max="5" width="26.44140625" style="58" customWidth="1"/>
    <col min="6" max="6" width="23" style="58" customWidth="1"/>
    <col min="7" max="7" width="19.6640625" style="58" customWidth="1"/>
    <col min="8" max="8" width="24.88671875" style="58" customWidth="1"/>
    <col min="9" max="9" width="14.77734375" style="58" customWidth="1"/>
    <col min="10" max="10" width="17.88671875" style="58" customWidth="1"/>
    <col min="11" max="11" width="20.109375" style="58" customWidth="1"/>
    <col min="12" max="12" width="17.88671875" style="58" customWidth="1"/>
    <col min="13" max="14" width="9" style="58"/>
    <col min="15" max="15" width="9" style="1064"/>
    <col min="16" max="16384" width="9" style="58"/>
  </cols>
  <sheetData>
    <row r="1" spans="1:15" s="1027" customFormat="1" ht="21.05" customHeight="1">
      <c r="A1" s="5" t="s">
        <v>15963</v>
      </c>
      <c r="B1" s="1026"/>
      <c r="C1" s="6"/>
      <c r="D1" s="6"/>
      <c r="E1" s="6"/>
      <c r="F1" s="6"/>
      <c r="G1" s="6"/>
      <c r="H1" s="6"/>
      <c r="I1" s="6"/>
      <c r="J1" s="6"/>
      <c r="K1" s="6"/>
      <c r="L1" s="6"/>
      <c r="O1" s="1028"/>
    </row>
    <row r="2" spans="1:15" s="1027" customFormat="1" ht="21.05" customHeight="1">
      <c r="A2" s="7"/>
      <c r="B2" s="1517"/>
      <c r="C2" s="1518"/>
      <c r="D2" s="1518"/>
      <c r="E2" s="1518"/>
      <c r="F2" s="1518"/>
      <c r="G2" s="1518"/>
      <c r="H2" s="1518"/>
      <c r="I2" s="1518"/>
      <c r="J2" s="1518"/>
      <c r="K2" s="1518"/>
      <c r="L2" s="1519"/>
      <c r="O2" s="1028"/>
    </row>
    <row r="3" spans="1:15" s="1027" customFormat="1" ht="21.05" customHeight="1">
      <c r="A3" s="7"/>
      <c r="B3" s="1514" t="s">
        <v>297</v>
      </c>
      <c r="C3" s="1515"/>
      <c r="D3" s="1515"/>
      <c r="E3" s="1515"/>
      <c r="F3" s="1515"/>
      <c r="G3" s="1515"/>
      <c r="H3" s="1515"/>
      <c r="I3" s="1515"/>
      <c r="J3" s="1515"/>
      <c r="K3" s="1515"/>
      <c r="L3" s="1516"/>
      <c r="O3" s="1028"/>
    </row>
    <row r="4" spans="1:15" s="1027" customFormat="1" ht="21.05" customHeight="1">
      <c r="A4" s="7"/>
      <c r="B4" s="8" t="s">
        <v>2153</v>
      </c>
      <c r="C4" s="1029" t="s">
        <v>10184</v>
      </c>
      <c r="D4" s="8" t="s">
        <v>299</v>
      </c>
      <c r="E4" s="1526" t="s">
        <v>10185</v>
      </c>
      <c r="F4" s="1527"/>
      <c r="G4" s="8" t="s">
        <v>4</v>
      </c>
      <c r="H4" s="1030" t="s">
        <v>9238</v>
      </c>
      <c r="I4" s="8" t="s">
        <v>12</v>
      </c>
      <c r="J4" s="28" t="s">
        <v>23</v>
      </c>
      <c r="K4" s="8" t="s">
        <v>7</v>
      </c>
      <c r="L4" s="1030" t="s">
        <v>22</v>
      </c>
      <c r="O4" s="1028"/>
    </row>
    <row r="5" spans="1:15" s="1027" customFormat="1" ht="21.05" customHeight="1">
      <c r="A5" s="7"/>
      <c r="B5" s="8" t="s">
        <v>2156</v>
      </c>
      <c r="C5" s="1031" t="s">
        <v>10186</v>
      </c>
      <c r="D5" s="8" t="s">
        <v>301</v>
      </c>
      <c r="E5" s="1528" t="s">
        <v>10184</v>
      </c>
      <c r="F5" s="1527"/>
      <c r="G5" s="8" t="s">
        <v>10</v>
      </c>
      <c r="H5" s="12">
        <v>45397</v>
      </c>
      <c r="I5" s="8" t="s">
        <v>6</v>
      </c>
      <c r="J5" s="1030" t="s">
        <v>9337</v>
      </c>
      <c r="K5" s="8" t="s">
        <v>8</v>
      </c>
      <c r="L5" s="1030"/>
      <c r="O5" s="1028"/>
    </row>
    <row r="6" spans="1:15" s="1027" customFormat="1" ht="21.05" customHeight="1">
      <c r="A6" s="7"/>
      <c r="B6" s="8" t="s">
        <v>302</v>
      </c>
      <c r="C6" s="1505"/>
      <c r="D6" s="1506"/>
      <c r="E6" s="1506"/>
      <c r="F6" s="1506"/>
      <c r="G6" s="1506"/>
      <c r="H6" s="1506"/>
      <c r="I6" s="1506"/>
      <c r="J6" s="1506"/>
      <c r="K6" s="1506"/>
      <c r="L6" s="1507"/>
      <c r="O6" s="1028"/>
    </row>
    <row r="7" spans="1:15" s="1027" customFormat="1" ht="21.05" customHeight="1">
      <c r="A7" s="13"/>
      <c r="B7" s="1514" t="s">
        <v>303</v>
      </c>
      <c r="C7" s="1515"/>
      <c r="D7" s="1515"/>
      <c r="E7" s="1515"/>
      <c r="F7" s="1515"/>
      <c r="G7" s="1515"/>
      <c r="H7" s="1515"/>
      <c r="I7" s="1515"/>
      <c r="J7" s="1515"/>
      <c r="K7" s="1515"/>
      <c r="L7" s="1516"/>
      <c r="O7" s="1028"/>
    </row>
    <row r="8" spans="1:15" s="1032" customFormat="1" ht="21.05" customHeight="1">
      <c r="A8" s="14"/>
      <c r="B8" s="15" t="s">
        <v>304</v>
      </c>
      <c r="C8" s="15" t="s">
        <v>305</v>
      </c>
      <c r="D8" s="1524" t="s">
        <v>306</v>
      </c>
      <c r="E8" s="1524"/>
      <c r="F8" s="1524"/>
      <c r="G8" s="1524"/>
      <c r="H8" s="1524"/>
      <c r="I8" s="1524"/>
      <c r="J8" s="1524"/>
      <c r="K8" s="1524"/>
      <c r="L8" s="1524"/>
      <c r="O8" s="1033"/>
    </row>
    <row r="9" spans="1:15" s="1027" customFormat="1" ht="21.05" customHeight="1">
      <c r="A9" s="13"/>
      <c r="B9" s="16">
        <v>45408</v>
      </c>
      <c r="C9" s="17" t="s">
        <v>9238</v>
      </c>
      <c r="D9" s="1525" t="s">
        <v>38</v>
      </c>
      <c r="E9" s="1525"/>
      <c r="F9" s="1525"/>
      <c r="G9" s="1525"/>
      <c r="H9" s="1525"/>
      <c r="I9" s="1525"/>
      <c r="J9" s="1525"/>
      <c r="K9" s="1525"/>
      <c r="L9" s="1525"/>
      <c r="O9" s="1028"/>
    </row>
    <row r="10" spans="1:15" s="1027" customFormat="1" ht="21.05" customHeight="1">
      <c r="A10" s="13"/>
      <c r="B10" s="16"/>
      <c r="C10" s="17"/>
      <c r="D10" s="1525"/>
      <c r="E10" s="1525"/>
      <c r="F10" s="1525"/>
      <c r="G10" s="1525"/>
      <c r="H10" s="1525"/>
      <c r="I10" s="1525"/>
      <c r="J10" s="1525"/>
      <c r="K10" s="1525"/>
      <c r="L10" s="1525"/>
      <c r="O10" s="1028"/>
    </row>
    <row r="11" spans="1:15" s="1027" customFormat="1" ht="21.05" customHeight="1">
      <c r="A11" s="13"/>
      <c r="B11" s="16"/>
      <c r="C11" s="17"/>
      <c r="D11" s="1525"/>
      <c r="E11" s="1525"/>
      <c r="F11" s="1525"/>
      <c r="G11" s="1525"/>
      <c r="H11" s="1525"/>
      <c r="I11" s="1525"/>
      <c r="J11" s="1525"/>
      <c r="K11" s="1525"/>
      <c r="L11" s="1525"/>
      <c r="O11" s="1028"/>
    </row>
    <row r="12" spans="1:15" s="1027" customFormat="1" ht="21.05" customHeight="1">
      <c r="A12" s="13"/>
      <c r="B12" s="16"/>
      <c r="C12" s="17"/>
      <c r="D12" s="1525"/>
      <c r="E12" s="1525"/>
      <c r="F12" s="1525"/>
      <c r="G12" s="1525"/>
      <c r="H12" s="1525"/>
      <c r="I12" s="1525"/>
      <c r="J12" s="1525"/>
      <c r="K12" s="1525"/>
      <c r="L12" s="1525"/>
      <c r="O12" s="1028"/>
    </row>
    <row r="13" spans="1:15" s="1027" customFormat="1" ht="21.05" customHeight="1">
      <c r="A13" s="7"/>
      <c r="B13" s="1514" t="s">
        <v>307</v>
      </c>
      <c r="C13" s="1515"/>
      <c r="D13" s="1515"/>
      <c r="E13" s="1515"/>
      <c r="F13" s="1515"/>
      <c r="G13" s="1515"/>
      <c r="H13" s="1515"/>
      <c r="I13" s="1515"/>
      <c r="J13" s="1515"/>
      <c r="K13" s="1515"/>
      <c r="L13" s="1516"/>
      <c r="O13" s="1028"/>
    </row>
    <row r="14" spans="1:15" s="1027" customFormat="1" ht="21.05" customHeight="1">
      <c r="A14" s="7"/>
      <c r="B14" s="18" t="s">
        <v>308</v>
      </c>
      <c r="C14" s="1029" t="s">
        <v>10184</v>
      </c>
      <c r="D14" s="18" t="s">
        <v>2156</v>
      </c>
      <c r="E14" s="1508" t="s">
        <v>10187</v>
      </c>
      <c r="F14" s="1509"/>
      <c r="G14" s="18" t="s">
        <v>302</v>
      </c>
      <c r="H14" s="1520"/>
      <c r="I14" s="1521"/>
      <c r="J14" s="1522"/>
      <c r="K14" s="29" t="s">
        <v>309</v>
      </c>
      <c r="L14" s="1034" t="s">
        <v>385</v>
      </c>
      <c r="O14" s="1028"/>
    </row>
    <row r="15" spans="1:15" s="1027" customFormat="1" ht="21.05" customHeight="1">
      <c r="A15" s="7"/>
      <c r="B15" s="1523" t="s">
        <v>310</v>
      </c>
      <c r="C15" s="1523"/>
      <c r="D15" s="1523"/>
      <c r="E15" s="1523" t="s">
        <v>311</v>
      </c>
      <c r="F15" s="1523"/>
      <c r="G15" s="1523"/>
      <c r="H15" s="1523"/>
      <c r="I15" s="1523"/>
      <c r="J15" s="1523"/>
      <c r="K15" s="1523"/>
      <c r="L15" s="1523"/>
      <c r="O15" s="1028"/>
    </row>
    <row r="16" spans="1:15" s="1035" customFormat="1" ht="21.05" customHeight="1">
      <c r="A16" s="20"/>
      <c r="B16" s="21" t="s">
        <v>2164</v>
      </c>
      <c r="C16" s="21" t="s">
        <v>2165</v>
      </c>
      <c r="D16" s="21" t="s">
        <v>314</v>
      </c>
      <c r="E16" s="21" t="s">
        <v>315</v>
      </c>
      <c r="F16" s="21" t="s">
        <v>316</v>
      </c>
      <c r="G16" s="21" t="s">
        <v>2166</v>
      </c>
      <c r="H16" s="21" t="s">
        <v>318</v>
      </c>
      <c r="I16" s="21" t="s">
        <v>319</v>
      </c>
      <c r="J16" s="21" t="s">
        <v>320</v>
      </c>
      <c r="K16" s="21" t="s">
        <v>2167</v>
      </c>
      <c r="L16" s="21" t="s">
        <v>302</v>
      </c>
      <c r="O16" s="1036"/>
    </row>
    <row r="17" spans="1:15" s="1041" customFormat="1" ht="21.05" customHeight="1">
      <c r="A17" s="1037">
        <v>1</v>
      </c>
      <c r="B17" s="1038" t="s">
        <v>10188</v>
      </c>
      <c r="C17" s="1038" t="s">
        <v>10185</v>
      </c>
      <c r="D17" s="1038" t="s">
        <v>387</v>
      </c>
      <c r="E17" s="1038" t="s">
        <v>354</v>
      </c>
      <c r="F17" s="1038" t="s">
        <v>3021</v>
      </c>
      <c r="G17" s="1038" t="s">
        <v>3469</v>
      </c>
      <c r="H17" s="1038" t="s">
        <v>10189</v>
      </c>
      <c r="I17" s="1038" t="s">
        <v>5807</v>
      </c>
      <c r="J17" s="1039" t="s">
        <v>68</v>
      </c>
      <c r="K17" s="1040" t="s">
        <v>10190</v>
      </c>
      <c r="L17" s="1038" t="s">
        <v>10191</v>
      </c>
      <c r="O17" s="1042"/>
    </row>
    <row r="18" spans="1:15" s="1041" customFormat="1" ht="21.05" customHeight="1">
      <c r="A18" s="1037">
        <v>2</v>
      </c>
      <c r="B18" s="1038" t="s">
        <v>10192</v>
      </c>
      <c r="C18" s="1038" t="s">
        <v>10193</v>
      </c>
      <c r="D18" s="1038" t="s">
        <v>387</v>
      </c>
      <c r="E18" s="1038"/>
      <c r="F18" s="1038"/>
      <c r="G18" s="1038"/>
      <c r="H18" s="1038"/>
      <c r="I18" s="1038"/>
      <c r="J18" s="1039" t="s">
        <v>68</v>
      </c>
      <c r="K18" s="1043" t="s">
        <v>10194</v>
      </c>
      <c r="L18" s="1038" t="s">
        <v>10195</v>
      </c>
      <c r="M18" s="1040" t="s">
        <v>10196</v>
      </c>
      <c r="O18" s="1042"/>
    </row>
    <row r="19" spans="1:15" s="1041" customFormat="1" ht="21.05" customHeight="1">
      <c r="A19" s="1037">
        <v>3</v>
      </c>
      <c r="B19" s="1038" t="s">
        <v>10197</v>
      </c>
      <c r="C19" s="1038" t="s">
        <v>10198</v>
      </c>
      <c r="D19" s="1038" t="s">
        <v>387</v>
      </c>
      <c r="E19" s="1038" t="s">
        <v>354</v>
      </c>
      <c r="F19" s="1038" t="s">
        <v>10199</v>
      </c>
      <c r="G19" s="1038" t="s">
        <v>10200</v>
      </c>
      <c r="H19" s="1038" t="s">
        <v>9911</v>
      </c>
      <c r="I19" s="1038" t="s">
        <v>10201</v>
      </c>
      <c r="J19" s="1039" t="s">
        <v>68</v>
      </c>
      <c r="K19" s="1040" t="s">
        <v>10202</v>
      </c>
      <c r="L19" s="1038" t="s">
        <v>10191</v>
      </c>
      <c r="O19" s="1042"/>
    </row>
    <row r="20" spans="1:15" s="1026" customFormat="1" ht="21.05" customHeight="1">
      <c r="A20" s="1037">
        <v>4</v>
      </c>
      <c r="B20" s="1038" t="s">
        <v>1919</v>
      </c>
      <c r="C20" s="1038" t="s">
        <v>1920</v>
      </c>
      <c r="D20" s="1038" t="s">
        <v>387</v>
      </c>
      <c r="E20" s="1038" t="s">
        <v>354</v>
      </c>
      <c r="F20" s="1038" t="s">
        <v>3021</v>
      </c>
      <c r="G20" s="1038" t="s">
        <v>3469</v>
      </c>
      <c r="H20" s="1038" t="s">
        <v>3023</v>
      </c>
      <c r="I20" s="1038" t="s">
        <v>3024</v>
      </c>
      <c r="J20" s="1039" t="s">
        <v>68</v>
      </c>
      <c r="K20" s="1040" t="s">
        <v>10203</v>
      </c>
      <c r="L20" s="1038" t="s">
        <v>10191</v>
      </c>
      <c r="M20" s="1041"/>
      <c r="O20" s="1044"/>
    </row>
    <row r="21" spans="1:15" s="1026" customFormat="1" ht="21.05" customHeight="1">
      <c r="A21" s="1037">
        <v>5</v>
      </c>
      <c r="B21" s="1038" t="s">
        <v>7917</v>
      </c>
      <c r="C21" s="1038" t="s">
        <v>7918</v>
      </c>
      <c r="D21" s="1038" t="s">
        <v>387</v>
      </c>
      <c r="E21" s="1038" t="s">
        <v>354</v>
      </c>
      <c r="F21" s="1038" t="s">
        <v>3021</v>
      </c>
      <c r="G21" s="1038" t="s">
        <v>3469</v>
      </c>
      <c r="H21" s="1038" t="s">
        <v>3023</v>
      </c>
      <c r="I21" s="1038" t="s">
        <v>3024</v>
      </c>
      <c r="J21" s="1039" t="s">
        <v>68</v>
      </c>
      <c r="K21" s="1045" t="s">
        <v>10204</v>
      </c>
      <c r="L21" s="1038" t="s">
        <v>10205</v>
      </c>
      <c r="M21" s="1045" t="s">
        <v>10206</v>
      </c>
      <c r="O21" s="1044"/>
    </row>
    <row r="22" spans="1:15" s="1026" customFormat="1" ht="21.05" customHeight="1">
      <c r="A22" s="1037">
        <v>6</v>
      </c>
      <c r="B22" s="1038" t="s">
        <v>10207</v>
      </c>
      <c r="C22" s="1038" t="s">
        <v>10208</v>
      </c>
      <c r="D22" s="1038" t="s">
        <v>387</v>
      </c>
      <c r="E22" s="1038" t="s">
        <v>354</v>
      </c>
      <c r="F22" s="1038" t="s">
        <v>3021</v>
      </c>
      <c r="G22" s="1038" t="s">
        <v>3469</v>
      </c>
      <c r="H22" s="908" t="s">
        <v>10209</v>
      </c>
      <c r="I22" s="908" t="s">
        <v>10210</v>
      </c>
      <c r="J22" s="1039" t="s">
        <v>68</v>
      </c>
      <c r="K22" s="1045" t="s">
        <v>10211</v>
      </c>
      <c r="L22" s="1038" t="s">
        <v>10191</v>
      </c>
      <c r="M22" s="1041"/>
      <c r="O22" s="1044"/>
    </row>
    <row r="23" spans="1:15" s="1026" customFormat="1" ht="21.05" customHeight="1">
      <c r="A23" s="1037">
        <v>7</v>
      </c>
      <c r="B23" s="1038" t="s">
        <v>1259</v>
      </c>
      <c r="C23" s="1038" t="s">
        <v>1429</v>
      </c>
      <c r="D23" s="1038" t="s">
        <v>387</v>
      </c>
      <c r="E23" s="1038" t="s">
        <v>354</v>
      </c>
      <c r="F23" s="1038" t="s">
        <v>3021</v>
      </c>
      <c r="G23" s="1038" t="s">
        <v>3469</v>
      </c>
      <c r="H23" s="1046" t="s">
        <v>10212</v>
      </c>
      <c r="I23" s="908" t="s">
        <v>10213</v>
      </c>
      <c r="J23" s="1039" t="s">
        <v>68</v>
      </c>
      <c r="K23" s="1045" t="s">
        <v>10214</v>
      </c>
      <c r="L23" s="1038" t="s">
        <v>10191</v>
      </c>
      <c r="M23" s="1041"/>
      <c r="O23" s="1044"/>
    </row>
    <row r="24" spans="1:15" s="1026" customFormat="1" ht="21.05" customHeight="1">
      <c r="A24" s="1037">
        <v>8</v>
      </c>
      <c r="B24" s="1038" t="s">
        <v>1264</v>
      </c>
      <c r="C24" s="1038" t="s">
        <v>1430</v>
      </c>
      <c r="D24" s="1038" t="s">
        <v>387</v>
      </c>
      <c r="E24" s="1038" t="s">
        <v>2677</v>
      </c>
      <c r="F24" s="1038" t="s">
        <v>2678</v>
      </c>
      <c r="G24" s="1038" t="s">
        <v>2929</v>
      </c>
      <c r="H24" s="1038" t="s">
        <v>1264</v>
      </c>
      <c r="I24" s="1038" t="s">
        <v>1430</v>
      </c>
      <c r="J24" s="1039" t="s">
        <v>68</v>
      </c>
      <c r="K24" s="1045" t="s">
        <v>10215</v>
      </c>
      <c r="L24" s="1038" t="s">
        <v>10191</v>
      </c>
      <c r="M24" s="1041"/>
      <c r="O24" s="1044"/>
    </row>
    <row r="25" spans="1:15" s="1026" customFormat="1" ht="21.05" customHeight="1">
      <c r="A25" s="1037">
        <v>9</v>
      </c>
      <c r="B25" s="1038" t="s">
        <v>1702</v>
      </c>
      <c r="C25" s="1038" t="s">
        <v>1511</v>
      </c>
      <c r="D25" s="1038" t="s">
        <v>387</v>
      </c>
      <c r="E25" s="1038" t="s">
        <v>2677</v>
      </c>
      <c r="F25" s="1038" t="s">
        <v>2678</v>
      </c>
      <c r="G25" s="1038" t="s">
        <v>2929</v>
      </c>
      <c r="H25" s="1038" t="s">
        <v>1702</v>
      </c>
      <c r="I25" s="1038" t="s">
        <v>1511</v>
      </c>
      <c r="J25" s="1039" t="s">
        <v>68</v>
      </c>
      <c r="K25" s="1045" t="s">
        <v>10216</v>
      </c>
      <c r="L25" s="1038" t="s">
        <v>10191</v>
      </c>
      <c r="M25" s="1041"/>
      <c r="O25" s="1044"/>
    </row>
    <row r="26" spans="1:15" s="1026" customFormat="1" ht="21.05" customHeight="1">
      <c r="A26" s="1037">
        <v>10</v>
      </c>
      <c r="B26" s="1038" t="s">
        <v>1427</v>
      </c>
      <c r="C26" s="1038" t="s">
        <v>1419</v>
      </c>
      <c r="D26" s="1038" t="s">
        <v>387</v>
      </c>
      <c r="E26" s="1038" t="s">
        <v>354</v>
      </c>
      <c r="F26" s="1038" t="s">
        <v>3021</v>
      </c>
      <c r="G26" s="1038" t="s">
        <v>3469</v>
      </c>
      <c r="H26" s="1038" t="s">
        <v>9355</v>
      </c>
      <c r="I26" s="1038" t="s">
        <v>9356</v>
      </c>
      <c r="J26" s="1039" t="s">
        <v>68</v>
      </c>
      <c r="K26" s="1047" t="s">
        <v>8946</v>
      </c>
      <c r="L26" s="1038" t="s">
        <v>10191</v>
      </c>
      <c r="M26" s="1041"/>
      <c r="O26" s="1044"/>
    </row>
    <row r="27" spans="1:15" s="1026" customFormat="1" ht="21.05" customHeight="1">
      <c r="A27" s="1037">
        <v>11</v>
      </c>
      <c r="B27" s="1038" t="s">
        <v>1284</v>
      </c>
      <c r="C27" s="1038" t="s">
        <v>1433</v>
      </c>
      <c r="D27" s="1038" t="s">
        <v>387</v>
      </c>
      <c r="E27" s="1038" t="s">
        <v>354</v>
      </c>
      <c r="F27" s="1038" t="s">
        <v>3021</v>
      </c>
      <c r="G27" s="1038" t="s">
        <v>3469</v>
      </c>
      <c r="H27" s="908" t="s">
        <v>8908</v>
      </c>
      <c r="I27" s="908" t="s">
        <v>9348</v>
      </c>
      <c r="J27" s="1039" t="s">
        <v>68</v>
      </c>
      <c r="K27" s="1047" t="s">
        <v>8941</v>
      </c>
      <c r="L27" s="1038" t="s">
        <v>10191</v>
      </c>
      <c r="M27" s="1041"/>
      <c r="O27" s="1044"/>
    </row>
    <row r="28" spans="1:15" s="1041" customFormat="1" ht="21.05" customHeight="1">
      <c r="A28" s="1037">
        <v>12</v>
      </c>
      <c r="B28" s="1038" t="s">
        <v>10217</v>
      </c>
      <c r="C28" s="1038" t="s">
        <v>10218</v>
      </c>
      <c r="D28" s="1038" t="s">
        <v>387</v>
      </c>
      <c r="E28" s="1038" t="s">
        <v>354</v>
      </c>
      <c r="F28" s="1038" t="s">
        <v>3021</v>
      </c>
      <c r="G28" s="1038" t="s">
        <v>3469</v>
      </c>
      <c r="H28" s="908" t="s">
        <v>10219</v>
      </c>
      <c r="I28" s="908" t="s">
        <v>10220</v>
      </c>
      <c r="J28" s="1039" t="s">
        <v>68</v>
      </c>
      <c r="K28" s="1040" t="s">
        <v>10221</v>
      </c>
      <c r="L28" s="1038" t="s">
        <v>10191</v>
      </c>
      <c r="O28" s="1042"/>
    </row>
    <row r="29" spans="1:15" s="1026" customFormat="1" ht="21.05" customHeight="1">
      <c r="A29" s="1037">
        <v>13</v>
      </c>
      <c r="B29" s="1038" t="s">
        <v>10222</v>
      </c>
      <c r="C29" s="1038" t="s">
        <v>10223</v>
      </c>
      <c r="D29" s="1038" t="s">
        <v>56</v>
      </c>
      <c r="E29" s="1038" t="s">
        <v>354</v>
      </c>
      <c r="F29" s="1038" t="s">
        <v>3021</v>
      </c>
      <c r="G29" s="1038" t="s">
        <v>3469</v>
      </c>
      <c r="H29" s="908" t="s">
        <v>9892</v>
      </c>
      <c r="I29" s="908" t="s">
        <v>10224</v>
      </c>
      <c r="J29" s="1039" t="s">
        <v>89</v>
      </c>
      <c r="K29" s="1045" t="s">
        <v>10225</v>
      </c>
      <c r="L29" s="1038" t="s">
        <v>10191</v>
      </c>
      <c r="M29" s="1041"/>
      <c r="O29" s="1044"/>
    </row>
    <row r="30" spans="1:15" s="1026" customFormat="1" ht="21.05" customHeight="1">
      <c r="A30" s="1037">
        <v>14</v>
      </c>
      <c r="B30" s="1038" t="s">
        <v>10226</v>
      </c>
      <c r="C30" s="1038" t="s">
        <v>10227</v>
      </c>
      <c r="D30" s="1038" t="s">
        <v>387</v>
      </c>
      <c r="E30" s="1038" t="s">
        <v>354</v>
      </c>
      <c r="F30" s="1038" t="s">
        <v>2865</v>
      </c>
      <c r="G30" s="1038" t="s">
        <v>2866</v>
      </c>
      <c r="H30" s="908" t="s">
        <v>10228</v>
      </c>
      <c r="I30" s="908" t="s">
        <v>10229</v>
      </c>
      <c r="J30" s="1039" t="s">
        <v>68</v>
      </c>
      <c r="K30" s="1045" t="s">
        <v>10230</v>
      </c>
      <c r="L30" s="1038" t="s">
        <v>10191</v>
      </c>
      <c r="M30" s="1041"/>
      <c r="O30" s="1044"/>
    </row>
    <row r="31" spans="1:15" s="1026" customFormat="1" ht="21.05" customHeight="1">
      <c r="A31" s="1037">
        <v>15</v>
      </c>
      <c r="B31" s="1038" t="s">
        <v>10231</v>
      </c>
      <c r="C31" s="1038" t="s">
        <v>10232</v>
      </c>
      <c r="D31" s="1038" t="s">
        <v>57</v>
      </c>
      <c r="E31" s="1038" t="s">
        <v>354</v>
      </c>
      <c r="F31" s="1038" t="s">
        <v>2865</v>
      </c>
      <c r="G31" s="1038" t="s">
        <v>2866</v>
      </c>
      <c r="H31" s="908" t="s">
        <v>10231</v>
      </c>
      <c r="I31" s="908" t="s">
        <v>10233</v>
      </c>
      <c r="J31" s="1039" t="s">
        <v>89</v>
      </c>
      <c r="K31" s="1045" t="s">
        <v>10234</v>
      </c>
      <c r="L31" s="1038" t="s">
        <v>10191</v>
      </c>
      <c r="M31" s="1041"/>
      <c r="O31" s="1044"/>
    </row>
    <row r="32" spans="1:15" s="1026" customFormat="1" ht="21.05" customHeight="1">
      <c r="A32" s="1037">
        <v>16</v>
      </c>
      <c r="B32" s="1038" t="s">
        <v>2298</v>
      </c>
      <c r="C32" s="1038" t="s">
        <v>2299</v>
      </c>
      <c r="D32" s="1038" t="s">
        <v>57</v>
      </c>
      <c r="E32" s="1038" t="s">
        <v>354</v>
      </c>
      <c r="F32" s="1038" t="s">
        <v>2865</v>
      </c>
      <c r="G32" s="1038" t="s">
        <v>2866</v>
      </c>
      <c r="H32" s="908" t="s">
        <v>2298</v>
      </c>
      <c r="I32" s="908" t="s">
        <v>10235</v>
      </c>
      <c r="J32" s="1039" t="s">
        <v>89</v>
      </c>
      <c r="K32" s="1045" t="s">
        <v>10236</v>
      </c>
      <c r="L32" s="1038" t="s">
        <v>10191</v>
      </c>
      <c r="M32" s="1041"/>
      <c r="O32" s="1044"/>
    </row>
    <row r="33" spans="1:15" s="1026" customFormat="1" ht="21.05" customHeight="1">
      <c r="A33" s="1037">
        <v>17</v>
      </c>
      <c r="B33" s="1038" t="s">
        <v>10237</v>
      </c>
      <c r="C33" s="1038" t="s">
        <v>10238</v>
      </c>
      <c r="D33" s="1038" t="s">
        <v>57</v>
      </c>
      <c r="E33" s="1038" t="s">
        <v>354</v>
      </c>
      <c r="F33" s="1038" t="s">
        <v>2865</v>
      </c>
      <c r="G33" s="1038" t="s">
        <v>2866</v>
      </c>
      <c r="H33" s="908" t="s">
        <v>10239</v>
      </c>
      <c r="I33" s="908" t="s">
        <v>10240</v>
      </c>
      <c r="J33" s="1039" t="s">
        <v>89</v>
      </c>
      <c r="K33" s="1045" t="s">
        <v>10241</v>
      </c>
      <c r="L33" s="1038" t="s">
        <v>10191</v>
      </c>
      <c r="M33" s="1041"/>
      <c r="O33" s="1044"/>
    </row>
    <row r="34" spans="1:15" s="1026" customFormat="1" ht="21.05" customHeight="1">
      <c r="A34" s="1037">
        <v>18</v>
      </c>
      <c r="B34" s="1038" t="s">
        <v>10242</v>
      </c>
      <c r="C34" s="1038" t="s">
        <v>10243</v>
      </c>
      <c r="D34" s="1038" t="s">
        <v>57</v>
      </c>
      <c r="E34" s="1038" t="s">
        <v>354</v>
      </c>
      <c r="F34" s="1038" t="s">
        <v>2865</v>
      </c>
      <c r="G34" s="1038" t="s">
        <v>2866</v>
      </c>
      <c r="H34" s="908" t="s">
        <v>10242</v>
      </c>
      <c r="I34" s="908" t="s">
        <v>10244</v>
      </c>
      <c r="J34" s="1039" t="s">
        <v>89</v>
      </c>
      <c r="K34" s="1047" t="s">
        <v>10245</v>
      </c>
      <c r="L34" s="1038" t="s">
        <v>10191</v>
      </c>
      <c r="M34" s="1041"/>
      <c r="O34" s="1044"/>
    </row>
    <row r="35" spans="1:15" s="1026" customFormat="1" ht="21.05" customHeight="1">
      <c r="A35" s="1037">
        <v>19</v>
      </c>
      <c r="B35" s="1038" t="s">
        <v>10246</v>
      </c>
      <c r="C35" s="1038" t="s">
        <v>10247</v>
      </c>
      <c r="D35" s="1038" t="s">
        <v>57</v>
      </c>
      <c r="E35" s="1038" t="s">
        <v>354</v>
      </c>
      <c r="F35" s="1038" t="s">
        <v>2865</v>
      </c>
      <c r="G35" s="1038" t="s">
        <v>2866</v>
      </c>
      <c r="H35" s="908" t="s">
        <v>10246</v>
      </c>
      <c r="I35" s="908" t="s">
        <v>10248</v>
      </c>
      <c r="J35" s="1039" t="s">
        <v>89</v>
      </c>
      <c r="K35" s="1045" t="s">
        <v>10249</v>
      </c>
      <c r="L35" s="1038" t="s">
        <v>10191</v>
      </c>
      <c r="M35" s="1041"/>
      <c r="O35" s="1044"/>
    </row>
    <row r="36" spans="1:15" s="1026" customFormat="1" ht="21.05" customHeight="1">
      <c r="A36" s="1037">
        <v>20</v>
      </c>
      <c r="B36" s="1038" t="s">
        <v>10250</v>
      </c>
      <c r="C36" s="1038" t="s">
        <v>10251</v>
      </c>
      <c r="D36" s="1038" t="s">
        <v>57</v>
      </c>
      <c r="E36" s="1038" t="s">
        <v>354</v>
      </c>
      <c r="F36" s="1038" t="s">
        <v>2865</v>
      </c>
      <c r="G36" s="1038" t="s">
        <v>2866</v>
      </c>
      <c r="H36" s="908" t="s">
        <v>10250</v>
      </c>
      <c r="I36" s="908" t="s">
        <v>10252</v>
      </c>
      <c r="J36" s="1039" t="s">
        <v>89</v>
      </c>
      <c r="K36" s="1047" t="s">
        <v>10253</v>
      </c>
      <c r="L36" s="1038" t="s">
        <v>10191</v>
      </c>
      <c r="M36" s="1041"/>
      <c r="O36" s="1044"/>
    </row>
    <row r="37" spans="1:15" s="1026" customFormat="1" ht="21.05" customHeight="1">
      <c r="A37" s="1037">
        <v>21</v>
      </c>
      <c r="B37" s="1038" t="s">
        <v>10254</v>
      </c>
      <c r="C37" s="1038" t="s">
        <v>10255</v>
      </c>
      <c r="D37" s="1038" t="s">
        <v>57</v>
      </c>
      <c r="E37" s="1038" t="s">
        <v>354</v>
      </c>
      <c r="F37" s="1038" t="s">
        <v>2865</v>
      </c>
      <c r="G37" s="1038" t="s">
        <v>2866</v>
      </c>
      <c r="H37" s="908" t="s">
        <v>10254</v>
      </c>
      <c r="I37" s="908" t="s">
        <v>10256</v>
      </c>
      <c r="J37" s="1039" t="s">
        <v>89</v>
      </c>
      <c r="K37" s="1045" t="s">
        <v>10257</v>
      </c>
      <c r="L37" s="1038" t="s">
        <v>10191</v>
      </c>
      <c r="M37" s="1041"/>
      <c r="O37" s="1044"/>
    </row>
    <row r="38" spans="1:15" s="1026" customFormat="1" ht="21.05" customHeight="1">
      <c r="A38" s="1037">
        <v>22</v>
      </c>
      <c r="B38" s="1038" t="s">
        <v>2971</v>
      </c>
      <c r="C38" s="1038" t="s">
        <v>2972</v>
      </c>
      <c r="D38" s="1038" t="s">
        <v>387</v>
      </c>
      <c r="E38" s="1038" t="s">
        <v>354</v>
      </c>
      <c r="F38" s="1038" t="s">
        <v>2865</v>
      </c>
      <c r="G38" s="1038" t="s">
        <v>2866</v>
      </c>
      <c r="H38" s="908" t="s">
        <v>2974</v>
      </c>
      <c r="I38" s="908" t="s">
        <v>9353</v>
      </c>
      <c r="J38" s="1039" t="s">
        <v>68</v>
      </c>
      <c r="K38" s="1045" t="s">
        <v>10258</v>
      </c>
      <c r="L38" s="1038" t="s">
        <v>10191</v>
      </c>
      <c r="M38" s="1041"/>
      <c r="O38" s="1044"/>
    </row>
    <row r="39" spans="1:15" s="1026" customFormat="1" ht="21.05" customHeight="1">
      <c r="A39" s="1037">
        <v>23</v>
      </c>
      <c r="B39" s="1038" t="s">
        <v>2714</v>
      </c>
      <c r="C39" s="1038" t="s">
        <v>2715</v>
      </c>
      <c r="D39" s="1038" t="s">
        <v>387</v>
      </c>
      <c r="E39" s="1038" t="s">
        <v>354</v>
      </c>
      <c r="F39" s="1038" t="s">
        <v>2865</v>
      </c>
      <c r="G39" s="1038" t="s">
        <v>2866</v>
      </c>
      <c r="H39" s="1038" t="s">
        <v>10259</v>
      </c>
      <c r="I39" s="1038" t="s">
        <v>10260</v>
      </c>
      <c r="J39" s="1039" t="s">
        <v>68</v>
      </c>
      <c r="K39" s="1045" t="s">
        <v>10261</v>
      </c>
      <c r="L39" s="1038" t="s">
        <v>10191</v>
      </c>
      <c r="M39" s="1041"/>
      <c r="O39" s="1044"/>
    </row>
    <row r="40" spans="1:15" s="1026" customFormat="1" ht="21.05" customHeight="1">
      <c r="A40" s="1037">
        <v>24</v>
      </c>
      <c r="B40" s="1038" t="s">
        <v>2721</v>
      </c>
      <c r="C40" s="1038" t="s">
        <v>2722</v>
      </c>
      <c r="D40" s="1038" t="s">
        <v>387</v>
      </c>
      <c r="E40" s="1038" t="s">
        <v>354</v>
      </c>
      <c r="F40" s="1038" t="s">
        <v>2865</v>
      </c>
      <c r="G40" s="1038" t="s">
        <v>2866</v>
      </c>
      <c r="H40" s="908" t="s">
        <v>10262</v>
      </c>
      <c r="I40" s="908" t="s">
        <v>10263</v>
      </c>
      <c r="J40" s="1039" t="s">
        <v>68</v>
      </c>
      <c r="K40" s="1045" t="s">
        <v>10264</v>
      </c>
      <c r="L40" s="1038" t="s">
        <v>10191</v>
      </c>
      <c r="M40" s="1041"/>
      <c r="O40" s="1044"/>
    </row>
    <row r="41" spans="1:15" s="1026" customFormat="1" ht="21.05" customHeight="1">
      <c r="A41" s="1037">
        <v>25</v>
      </c>
      <c r="B41" s="1038" t="s">
        <v>2727</v>
      </c>
      <c r="C41" s="1038" t="s">
        <v>2728</v>
      </c>
      <c r="D41" s="1038" t="s">
        <v>387</v>
      </c>
      <c r="E41" s="1038" t="s">
        <v>354</v>
      </c>
      <c r="F41" s="1038" t="s">
        <v>2865</v>
      </c>
      <c r="G41" s="1038" t="s">
        <v>2866</v>
      </c>
      <c r="H41" s="908" t="s">
        <v>10265</v>
      </c>
      <c r="I41" s="908" t="s">
        <v>10266</v>
      </c>
      <c r="J41" s="1039" t="s">
        <v>68</v>
      </c>
      <c r="K41" s="1045" t="s">
        <v>10267</v>
      </c>
      <c r="L41" s="1038" t="s">
        <v>10191</v>
      </c>
      <c r="M41" s="1041"/>
      <c r="O41" s="1044"/>
    </row>
    <row r="42" spans="1:15" s="1026" customFormat="1" ht="21.05" customHeight="1">
      <c r="A42" s="1037">
        <v>26</v>
      </c>
      <c r="B42" s="1038" t="s">
        <v>10268</v>
      </c>
      <c r="C42" s="1038" t="s">
        <v>10269</v>
      </c>
      <c r="D42" s="1038" t="s">
        <v>387</v>
      </c>
      <c r="E42" s="1038" t="s">
        <v>354</v>
      </c>
      <c r="F42" s="1016" t="s">
        <v>2865</v>
      </c>
      <c r="G42" s="1038" t="s">
        <v>2866</v>
      </c>
      <c r="H42" s="1046" t="s">
        <v>10270</v>
      </c>
      <c r="I42" s="1046" t="s">
        <v>2868</v>
      </c>
      <c r="J42" s="1039" t="s">
        <v>68</v>
      </c>
      <c r="K42" s="1045" t="s">
        <v>10271</v>
      </c>
      <c r="L42" s="1038" t="s">
        <v>10191</v>
      </c>
      <c r="M42" s="1041"/>
      <c r="O42" s="1044"/>
    </row>
    <row r="43" spans="1:15" s="1026" customFormat="1" ht="21.05" customHeight="1">
      <c r="A43" s="1037">
        <v>27</v>
      </c>
      <c r="B43" s="1038" t="s">
        <v>518</v>
      </c>
      <c r="C43" s="1038" t="s">
        <v>519</v>
      </c>
      <c r="D43" s="1038" t="s">
        <v>387</v>
      </c>
      <c r="E43" s="1038" t="s">
        <v>354</v>
      </c>
      <c r="F43" s="1038" t="s">
        <v>3021</v>
      </c>
      <c r="G43" s="1038" t="s">
        <v>3469</v>
      </c>
      <c r="H43" s="908" t="s">
        <v>1274</v>
      </c>
      <c r="I43" s="908" t="s">
        <v>1730</v>
      </c>
      <c r="J43" s="1039" t="s">
        <v>68</v>
      </c>
      <c r="K43" s="1045" t="s">
        <v>10272</v>
      </c>
      <c r="L43" s="1038" t="s">
        <v>10191</v>
      </c>
      <c r="M43" s="1041"/>
      <c r="O43" s="1044"/>
    </row>
    <row r="44" spans="1:15" s="1048" customFormat="1" ht="21.05" customHeight="1">
      <c r="A44" s="1037">
        <v>28</v>
      </c>
      <c r="B44" s="1038" t="s">
        <v>2605</v>
      </c>
      <c r="C44" s="1038" t="s">
        <v>2606</v>
      </c>
      <c r="D44" s="1038" t="s">
        <v>387</v>
      </c>
      <c r="E44" s="1038" t="s">
        <v>354</v>
      </c>
      <c r="F44" s="1038" t="s">
        <v>3021</v>
      </c>
      <c r="G44" s="1038" t="s">
        <v>3469</v>
      </c>
      <c r="H44" s="908" t="s">
        <v>10273</v>
      </c>
      <c r="I44" s="908" t="s">
        <v>10274</v>
      </c>
      <c r="J44" s="1039" t="s">
        <v>68</v>
      </c>
      <c r="K44" s="1045" t="s">
        <v>10275</v>
      </c>
      <c r="L44" s="1038" t="s">
        <v>10191</v>
      </c>
      <c r="M44" s="1041"/>
      <c r="O44" s="1049"/>
    </row>
    <row r="45" spans="1:15" s="1026" customFormat="1" ht="21.05" customHeight="1">
      <c r="A45" s="1037">
        <v>29</v>
      </c>
      <c r="B45" s="1038" t="s">
        <v>2610</v>
      </c>
      <c r="C45" s="1038" t="s">
        <v>2611</v>
      </c>
      <c r="D45" s="1038" t="s">
        <v>387</v>
      </c>
      <c r="E45" s="1038" t="s">
        <v>354</v>
      </c>
      <c r="F45" s="1038" t="s">
        <v>3021</v>
      </c>
      <c r="G45" s="1038" t="s">
        <v>3469</v>
      </c>
      <c r="H45" s="908" t="s">
        <v>10276</v>
      </c>
      <c r="I45" s="908" t="s">
        <v>10277</v>
      </c>
      <c r="J45" s="1039" t="s">
        <v>68</v>
      </c>
      <c r="K45" s="1045" t="s">
        <v>10278</v>
      </c>
      <c r="L45" s="1038" t="s">
        <v>10191</v>
      </c>
      <c r="M45" s="1041"/>
      <c r="O45" s="1044"/>
    </row>
    <row r="46" spans="1:15" s="1026" customFormat="1" ht="21.05" customHeight="1">
      <c r="A46" s="1037">
        <v>30</v>
      </c>
      <c r="B46" s="1038" t="s">
        <v>9390</v>
      </c>
      <c r="C46" s="1038" t="s">
        <v>9391</v>
      </c>
      <c r="D46" s="1038" t="s">
        <v>387</v>
      </c>
      <c r="E46" s="1038" t="s">
        <v>354</v>
      </c>
      <c r="F46" s="1038" t="s">
        <v>3021</v>
      </c>
      <c r="G46" s="1038" t="s">
        <v>3469</v>
      </c>
      <c r="H46" s="908" t="s">
        <v>2597</v>
      </c>
      <c r="I46" s="908" t="s">
        <v>10279</v>
      </c>
      <c r="J46" s="1039" t="s">
        <v>68</v>
      </c>
      <c r="K46" s="1045" t="s">
        <v>10280</v>
      </c>
      <c r="L46" s="1038" t="s">
        <v>10191</v>
      </c>
      <c r="M46" s="1041"/>
      <c r="O46" s="1044"/>
    </row>
    <row r="47" spans="1:15" s="1026" customFormat="1" ht="21.05" customHeight="1">
      <c r="A47" s="1037">
        <v>31</v>
      </c>
      <c r="B47" s="1038" t="s">
        <v>10281</v>
      </c>
      <c r="C47" s="1038" t="s">
        <v>10282</v>
      </c>
      <c r="D47" s="1038" t="s">
        <v>387</v>
      </c>
      <c r="E47" s="1038" t="s">
        <v>354</v>
      </c>
      <c r="F47" s="1038" t="s">
        <v>2865</v>
      </c>
      <c r="G47" s="1038" t="s">
        <v>2866</v>
      </c>
      <c r="H47" s="1038" t="s">
        <v>10283</v>
      </c>
      <c r="I47" s="1038" t="s">
        <v>10284</v>
      </c>
      <c r="J47" s="1039" t="s">
        <v>68</v>
      </c>
      <c r="K47" s="1045" t="s">
        <v>10285</v>
      </c>
      <c r="L47" s="1038" t="s">
        <v>10191</v>
      </c>
      <c r="M47" s="1041"/>
      <c r="O47" s="1044"/>
    </row>
    <row r="48" spans="1:15" s="1026" customFormat="1" ht="21.05" customHeight="1">
      <c r="A48" s="1037">
        <v>32</v>
      </c>
      <c r="B48" s="1038" t="s">
        <v>1448</v>
      </c>
      <c r="C48" s="1038" t="s">
        <v>1447</v>
      </c>
      <c r="D48" s="1038" t="s">
        <v>387</v>
      </c>
      <c r="E48" s="1038" t="s">
        <v>354</v>
      </c>
      <c r="F48" s="1038" t="s">
        <v>3021</v>
      </c>
      <c r="G48" s="1038" t="s">
        <v>3469</v>
      </c>
      <c r="H48" s="908" t="s">
        <v>2421</v>
      </c>
      <c r="I48" s="908" t="s">
        <v>10286</v>
      </c>
      <c r="J48" s="1039" t="s">
        <v>68</v>
      </c>
      <c r="K48" s="1045" t="s">
        <v>10287</v>
      </c>
      <c r="L48" s="1038" t="s">
        <v>10191</v>
      </c>
      <c r="M48" s="1041"/>
      <c r="O48" s="1044"/>
    </row>
    <row r="49" spans="1:15" s="1026" customFormat="1" ht="21.05" customHeight="1">
      <c r="A49" s="1037">
        <v>33</v>
      </c>
      <c r="B49" s="1038" t="s">
        <v>2424</v>
      </c>
      <c r="C49" s="1038" t="s">
        <v>2425</v>
      </c>
      <c r="D49" s="1038" t="s">
        <v>387</v>
      </c>
      <c r="E49" s="1038" t="s">
        <v>354</v>
      </c>
      <c r="F49" s="1038" t="s">
        <v>3021</v>
      </c>
      <c r="G49" s="1038" t="s">
        <v>3469</v>
      </c>
      <c r="H49" s="1038" t="s">
        <v>2959</v>
      </c>
      <c r="I49" s="1038" t="s">
        <v>10288</v>
      </c>
      <c r="J49" s="1039" t="s">
        <v>68</v>
      </c>
      <c r="K49" s="1045" t="s">
        <v>10289</v>
      </c>
      <c r="L49" s="1038" t="s">
        <v>10191</v>
      </c>
      <c r="M49" s="1041"/>
      <c r="O49" s="1044"/>
    </row>
    <row r="50" spans="1:15" s="1026" customFormat="1" ht="21.05" customHeight="1">
      <c r="A50" s="1037">
        <v>34</v>
      </c>
      <c r="B50" s="1038" t="s">
        <v>2835</v>
      </c>
      <c r="C50" s="1038" t="s">
        <v>2289</v>
      </c>
      <c r="D50" s="1038" t="s">
        <v>387</v>
      </c>
      <c r="E50" s="1038" t="s">
        <v>354</v>
      </c>
      <c r="F50" s="1038" t="s">
        <v>3021</v>
      </c>
      <c r="G50" s="1038" t="s">
        <v>3469</v>
      </c>
      <c r="H50" s="1038" t="s">
        <v>2290</v>
      </c>
      <c r="I50" s="1038" t="s">
        <v>10290</v>
      </c>
      <c r="J50" s="1039" t="s">
        <v>68</v>
      </c>
      <c r="K50" s="1045" t="s">
        <v>10291</v>
      </c>
      <c r="L50" s="1038" t="s">
        <v>10191</v>
      </c>
      <c r="M50" s="1041"/>
      <c r="O50" s="1044"/>
    </row>
    <row r="51" spans="1:15" s="1026" customFormat="1" ht="21.05" customHeight="1">
      <c r="A51" s="1037">
        <v>35</v>
      </c>
      <c r="B51" s="1038" t="s">
        <v>10292</v>
      </c>
      <c r="C51" s="1038" t="s">
        <v>10293</v>
      </c>
      <c r="D51" s="1038" t="s">
        <v>387</v>
      </c>
      <c r="E51" s="1038" t="s">
        <v>354</v>
      </c>
      <c r="F51" s="1038" t="s">
        <v>2865</v>
      </c>
      <c r="G51" s="1038" t="s">
        <v>2866</v>
      </c>
      <c r="H51" s="908" t="s">
        <v>2588</v>
      </c>
      <c r="I51" s="908" t="s">
        <v>10294</v>
      </c>
      <c r="J51" s="1039" t="s">
        <v>68</v>
      </c>
      <c r="K51" s="1045" t="s">
        <v>10295</v>
      </c>
      <c r="L51" s="1038" t="s">
        <v>10191</v>
      </c>
      <c r="M51" s="1041"/>
      <c r="O51" s="1044"/>
    </row>
    <row r="52" spans="1:15" s="1041" customFormat="1" ht="21.05" customHeight="1">
      <c r="A52" s="1037">
        <v>36</v>
      </c>
      <c r="B52" s="1038" t="s">
        <v>10296</v>
      </c>
      <c r="C52" s="1038" t="s">
        <v>10297</v>
      </c>
      <c r="D52" s="1038" t="s">
        <v>56</v>
      </c>
      <c r="E52" s="1038" t="s">
        <v>354</v>
      </c>
      <c r="F52" s="1038" t="s">
        <v>10199</v>
      </c>
      <c r="G52" s="1038" t="s">
        <v>10200</v>
      </c>
      <c r="H52" s="908" t="s">
        <v>10298</v>
      </c>
      <c r="I52" s="908" t="s">
        <v>10299</v>
      </c>
      <c r="J52" s="1039" t="s">
        <v>89</v>
      </c>
      <c r="K52" s="1040" t="s">
        <v>10300</v>
      </c>
      <c r="L52" s="1038" t="s">
        <v>10191</v>
      </c>
      <c r="O52" s="1042"/>
    </row>
    <row r="53" spans="1:15" s="1041" customFormat="1" ht="21.05" customHeight="1">
      <c r="A53" s="1037">
        <v>37</v>
      </c>
      <c r="B53" s="1038" t="s">
        <v>10301</v>
      </c>
      <c r="C53" s="1038" t="s">
        <v>10302</v>
      </c>
      <c r="D53" s="1038" t="s">
        <v>387</v>
      </c>
      <c r="E53" s="1038" t="s">
        <v>354</v>
      </c>
      <c r="F53" s="1038" t="s">
        <v>3021</v>
      </c>
      <c r="G53" s="1038" t="s">
        <v>3469</v>
      </c>
      <c r="H53" s="908" t="s">
        <v>10303</v>
      </c>
      <c r="I53" s="908" t="s">
        <v>10304</v>
      </c>
      <c r="J53" s="1039" t="s">
        <v>68</v>
      </c>
      <c r="K53" s="1040" t="s">
        <v>10305</v>
      </c>
      <c r="L53" s="1038" t="s">
        <v>10191</v>
      </c>
      <c r="O53" s="1042"/>
    </row>
    <row r="54" spans="1:15" s="1041" customFormat="1" ht="21.05" customHeight="1">
      <c r="A54" s="1037">
        <v>38</v>
      </c>
      <c r="B54" s="1038" t="s">
        <v>2400</v>
      </c>
      <c r="C54" s="1038" t="s">
        <v>10306</v>
      </c>
      <c r="D54" s="1038" t="s">
        <v>387</v>
      </c>
      <c r="E54" s="1038" t="s">
        <v>354</v>
      </c>
      <c r="F54" s="1038" t="s">
        <v>3021</v>
      </c>
      <c r="G54" s="1038" t="s">
        <v>3469</v>
      </c>
      <c r="H54" s="908" t="s">
        <v>10307</v>
      </c>
      <c r="I54" s="908" t="s">
        <v>10308</v>
      </c>
      <c r="J54" s="1039" t="s">
        <v>68</v>
      </c>
      <c r="K54" s="1040" t="s">
        <v>10309</v>
      </c>
      <c r="L54" s="1038" t="s">
        <v>10191</v>
      </c>
      <c r="O54" s="1042"/>
    </row>
    <row r="55" spans="1:15" s="1026" customFormat="1" ht="21.05" customHeight="1">
      <c r="A55" s="1037">
        <v>39</v>
      </c>
      <c r="B55" s="1038" t="s">
        <v>10310</v>
      </c>
      <c r="C55" s="1038" t="s">
        <v>10311</v>
      </c>
      <c r="D55" s="1038" t="s">
        <v>387</v>
      </c>
      <c r="E55" s="1038" t="s">
        <v>354</v>
      </c>
      <c r="F55" s="1038" t="s">
        <v>3021</v>
      </c>
      <c r="G55" s="1038" t="s">
        <v>3469</v>
      </c>
      <c r="H55" s="908" t="s">
        <v>10312</v>
      </c>
      <c r="I55" s="908" t="s">
        <v>10313</v>
      </c>
      <c r="J55" s="1039" t="s">
        <v>68</v>
      </c>
      <c r="K55" s="1045" t="s">
        <v>10314</v>
      </c>
      <c r="L55" s="1038" t="s">
        <v>10191</v>
      </c>
      <c r="M55" s="1041"/>
      <c r="O55" s="1044"/>
    </row>
    <row r="56" spans="1:15" s="1026" customFormat="1" ht="21.05" customHeight="1">
      <c r="A56" s="1037">
        <v>40</v>
      </c>
      <c r="B56" s="1038" t="s">
        <v>10315</v>
      </c>
      <c r="C56" s="1038" t="s">
        <v>10316</v>
      </c>
      <c r="D56" s="1038" t="s">
        <v>387</v>
      </c>
      <c r="E56" s="1038" t="s">
        <v>354</v>
      </c>
      <c r="F56" s="1038" t="s">
        <v>3021</v>
      </c>
      <c r="G56" s="1038" t="s">
        <v>3469</v>
      </c>
      <c r="H56" s="1038" t="s">
        <v>10317</v>
      </c>
      <c r="I56" s="908" t="s">
        <v>10318</v>
      </c>
      <c r="J56" s="1039" t="s">
        <v>68</v>
      </c>
      <c r="K56" s="1045" t="s">
        <v>10319</v>
      </c>
      <c r="L56" s="1038" t="s">
        <v>10191</v>
      </c>
      <c r="M56" s="1041"/>
      <c r="O56" s="1044"/>
    </row>
    <row r="57" spans="1:15" s="1026" customFormat="1" ht="21.05" customHeight="1">
      <c r="A57" s="1037">
        <v>41</v>
      </c>
      <c r="B57" s="1038" t="s">
        <v>10320</v>
      </c>
      <c r="C57" s="1038" t="s">
        <v>10321</v>
      </c>
      <c r="D57" s="1038" t="s">
        <v>387</v>
      </c>
      <c r="E57" s="1038" t="s">
        <v>354</v>
      </c>
      <c r="F57" s="1038" t="s">
        <v>3021</v>
      </c>
      <c r="G57" s="1038" t="s">
        <v>3469</v>
      </c>
      <c r="H57" s="908" t="s">
        <v>10322</v>
      </c>
      <c r="I57" s="908" t="s">
        <v>10323</v>
      </c>
      <c r="J57" s="1039" t="s">
        <v>68</v>
      </c>
      <c r="K57" s="1045" t="s">
        <v>10324</v>
      </c>
      <c r="L57" s="1038" t="s">
        <v>10191</v>
      </c>
      <c r="M57" s="1041"/>
      <c r="O57" s="1044"/>
    </row>
    <row r="58" spans="1:15" s="1026" customFormat="1" ht="21.05" customHeight="1">
      <c r="A58" s="1037">
        <v>42</v>
      </c>
      <c r="B58" s="1038" t="s">
        <v>10325</v>
      </c>
      <c r="C58" s="1038" t="s">
        <v>10326</v>
      </c>
      <c r="D58" s="1038" t="s">
        <v>387</v>
      </c>
      <c r="E58" s="1038" t="s">
        <v>354</v>
      </c>
      <c r="F58" s="1038" t="s">
        <v>10199</v>
      </c>
      <c r="G58" s="1038" t="s">
        <v>10200</v>
      </c>
      <c r="H58" s="908" t="s">
        <v>10327</v>
      </c>
      <c r="I58" s="908" t="s">
        <v>10328</v>
      </c>
      <c r="J58" s="1039" t="s">
        <v>68</v>
      </c>
      <c r="K58" s="1045" t="s">
        <v>10329</v>
      </c>
      <c r="L58" s="1038" t="s">
        <v>10191</v>
      </c>
      <c r="M58" s="1041"/>
      <c r="O58" s="1044"/>
    </row>
    <row r="59" spans="1:15" s="1026" customFormat="1" ht="21.05" customHeight="1">
      <c r="A59" s="1037">
        <v>43</v>
      </c>
      <c r="B59" s="1038" t="s">
        <v>10330</v>
      </c>
      <c r="C59" s="1038" t="s">
        <v>10331</v>
      </c>
      <c r="D59" s="1038" t="s">
        <v>387</v>
      </c>
      <c r="E59" s="1038" t="s">
        <v>354</v>
      </c>
      <c r="F59" s="1038" t="s">
        <v>3021</v>
      </c>
      <c r="G59" s="1038" t="s">
        <v>3469</v>
      </c>
      <c r="H59" s="908" t="s">
        <v>10330</v>
      </c>
      <c r="I59" s="908" t="s">
        <v>10332</v>
      </c>
      <c r="J59" s="1039" t="s">
        <v>68</v>
      </c>
      <c r="K59" s="1045" t="s">
        <v>10333</v>
      </c>
      <c r="L59" s="1038" t="s">
        <v>10191</v>
      </c>
      <c r="M59" s="1041"/>
      <c r="O59" s="1044"/>
    </row>
    <row r="60" spans="1:15" s="1026" customFormat="1" ht="21.05" customHeight="1">
      <c r="A60" s="1037">
        <v>44</v>
      </c>
      <c r="B60" s="1038" t="s">
        <v>10334</v>
      </c>
      <c r="C60" s="1038" t="s">
        <v>10335</v>
      </c>
      <c r="D60" s="1038" t="s">
        <v>387</v>
      </c>
      <c r="E60" s="1038"/>
      <c r="F60" s="1038"/>
      <c r="G60" s="1038"/>
      <c r="H60" s="908"/>
      <c r="I60" s="908"/>
      <c r="J60" s="1039" t="s">
        <v>68</v>
      </c>
      <c r="K60" s="1050" t="s">
        <v>1810</v>
      </c>
      <c r="L60" s="1038" t="s">
        <v>10195</v>
      </c>
      <c r="M60" s="1041" t="s">
        <v>10336</v>
      </c>
      <c r="O60" s="1044"/>
    </row>
    <row r="61" spans="1:15" s="1026" customFormat="1" ht="21.05" customHeight="1">
      <c r="A61" s="1037">
        <v>45</v>
      </c>
      <c r="B61" s="1038" t="s">
        <v>8032</v>
      </c>
      <c r="C61" s="1038" t="s">
        <v>10337</v>
      </c>
      <c r="D61" s="1038" t="s">
        <v>387</v>
      </c>
      <c r="E61" s="1038"/>
      <c r="F61" s="1038"/>
      <c r="G61" s="1038"/>
      <c r="H61" s="908"/>
      <c r="I61" s="908"/>
      <c r="J61" s="1039" t="s">
        <v>68</v>
      </c>
      <c r="K61" s="1050" t="s">
        <v>1810</v>
      </c>
      <c r="L61" s="1038" t="s">
        <v>10195</v>
      </c>
      <c r="M61" s="1041" t="s">
        <v>10336</v>
      </c>
      <c r="O61" s="1044"/>
    </row>
    <row r="62" spans="1:15" s="1026" customFormat="1" ht="21.05" customHeight="1">
      <c r="A62" s="1037">
        <v>46</v>
      </c>
      <c r="B62" s="1038" t="s">
        <v>2686</v>
      </c>
      <c r="C62" s="1038" t="s">
        <v>2931</v>
      </c>
      <c r="D62" s="1038" t="s">
        <v>387</v>
      </c>
      <c r="E62" s="1038" t="s">
        <v>2677</v>
      </c>
      <c r="F62" s="1038" t="s">
        <v>2688</v>
      </c>
      <c r="G62" s="1038" t="s">
        <v>2932</v>
      </c>
      <c r="H62" s="908" t="s">
        <v>2690</v>
      </c>
      <c r="I62" s="908" t="s">
        <v>2687</v>
      </c>
      <c r="J62" s="1039" t="s">
        <v>68</v>
      </c>
      <c r="K62" s="1047" t="s">
        <v>10338</v>
      </c>
      <c r="L62" s="1038" t="s">
        <v>10191</v>
      </c>
      <c r="M62" s="1041"/>
      <c r="O62" s="1044"/>
    </row>
    <row r="63" spans="1:15" s="1041" customFormat="1" ht="21.05" customHeight="1">
      <c r="A63" s="1037">
        <v>47</v>
      </c>
      <c r="B63" s="1038" t="s">
        <v>2038</v>
      </c>
      <c r="C63" s="1038" t="s">
        <v>2039</v>
      </c>
      <c r="D63" s="1038" t="s">
        <v>387</v>
      </c>
      <c r="E63" s="1038" t="s">
        <v>2677</v>
      </c>
      <c r="F63" s="1038" t="s">
        <v>2678</v>
      </c>
      <c r="G63" s="1038" t="s">
        <v>2929</v>
      </c>
      <c r="H63" s="908" t="s">
        <v>2038</v>
      </c>
      <c r="I63" s="908" t="s">
        <v>2039</v>
      </c>
      <c r="J63" s="1039" t="s">
        <v>68</v>
      </c>
      <c r="K63" s="1040" t="s">
        <v>10339</v>
      </c>
      <c r="L63" s="1038" t="s">
        <v>10191</v>
      </c>
      <c r="O63" s="1042"/>
    </row>
    <row r="64" spans="1:15" s="1026" customFormat="1" ht="21.05" customHeight="1">
      <c r="A64" s="1037">
        <v>48</v>
      </c>
      <c r="B64" s="1038" t="s">
        <v>2693</v>
      </c>
      <c r="C64" s="1038" t="s">
        <v>2935</v>
      </c>
      <c r="D64" s="1038" t="s">
        <v>387</v>
      </c>
      <c r="E64" s="1038" t="s">
        <v>2677</v>
      </c>
      <c r="F64" s="1038" t="s">
        <v>2678</v>
      </c>
      <c r="G64" s="1038" t="s">
        <v>2929</v>
      </c>
      <c r="H64" s="908" t="s">
        <v>2695</v>
      </c>
      <c r="I64" s="908" t="s">
        <v>2694</v>
      </c>
      <c r="J64" s="1039" t="s">
        <v>68</v>
      </c>
      <c r="K64" s="1045" t="s">
        <v>10340</v>
      </c>
      <c r="L64" s="1038" t="s">
        <v>10191</v>
      </c>
      <c r="M64" s="1041"/>
      <c r="O64" s="1044"/>
    </row>
    <row r="65" spans="1:15" s="1026" customFormat="1" ht="21.05" customHeight="1">
      <c r="A65" s="1037">
        <v>49</v>
      </c>
      <c r="B65" s="1038" t="s">
        <v>10341</v>
      </c>
      <c r="C65" s="1038" t="s">
        <v>10342</v>
      </c>
      <c r="D65" s="1038" t="s">
        <v>387</v>
      </c>
      <c r="E65" s="1038" t="s">
        <v>2677</v>
      </c>
      <c r="F65" s="1038" t="s">
        <v>2678</v>
      </c>
      <c r="G65" s="1038" t="s">
        <v>2929</v>
      </c>
      <c r="H65" s="908" t="s">
        <v>7341</v>
      </c>
      <c r="I65" s="908" t="s">
        <v>7342</v>
      </c>
      <c r="J65" s="1039" t="s">
        <v>68</v>
      </c>
      <c r="K65" s="1045" t="s">
        <v>10343</v>
      </c>
      <c r="L65" s="1038" t="s">
        <v>10191</v>
      </c>
      <c r="M65" s="1041"/>
      <c r="O65" s="1044"/>
    </row>
    <row r="66" spans="1:15" s="1056" customFormat="1" ht="21.05" customHeight="1">
      <c r="A66" s="1037">
        <v>50</v>
      </c>
      <c r="B66" s="1038" t="s">
        <v>10344</v>
      </c>
      <c r="C66" s="1038" t="s">
        <v>10345</v>
      </c>
      <c r="D66" s="1051" t="s">
        <v>387</v>
      </c>
      <c r="E66" s="1051" t="s">
        <v>354</v>
      </c>
      <c r="F66" s="1051" t="s">
        <v>3021</v>
      </c>
      <c r="G66" s="1051" t="s">
        <v>3469</v>
      </c>
      <c r="H66" s="1052" t="s">
        <v>10346</v>
      </c>
      <c r="I66" s="1052" t="s">
        <v>10347</v>
      </c>
      <c r="J66" s="1053" t="s">
        <v>68</v>
      </c>
      <c r="K66" s="1054" t="s">
        <v>1810</v>
      </c>
      <c r="L66" s="1038" t="s">
        <v>10191</v>
      </c>
      <c r="M66" s="1055" t="s">
        <v>10348</v>
      </c>
      <c r="O66" s="1057"/>
    </row>
    <row r="67" spans="1:15" s="1026" customFormat="1" ht="21.05" customHeight="1">
      <c r="A67" s="1037">
        <v>51</v>
      </c>
      <c r="B67" s="1038" t="s">
        <v>9945</v>
      </c>
      <c r="C67" s="1038" t="s">
        <v>9946</v>
      </c>
      <c r="D67" s="1038" t="s">
        <v>387</v>
      </c>
      <c r="E67" s="1038" t="s">
        <v>354</v>
      </c>
      <c r="F67" s="1038" t="s">
        <v>9947</v>
      </c>
      <c r="G67" s="1038" t="s">
        <v>10052</v>
      </c>
      <c r="H67" s="908" t="s">
        <v>9949</v>
      </c>
      <c r="I67" s="908" t="s">
        <v>10349</v>
      </c>
      <c r="J67" s="1039" t="s">
        <v>68</v>
      </c>
      <c r="K67" s="1045" t="s">
        <v>10350</v>
      </c>
      <c r="L67" s="1038" t="s">
        <v>10191</v>
      </c>
      <c r="M67" s="1041"/>
      <c r="O67" s="1044"/>
    </row>
    <row r="68" spans="1:15" s="1026" customFormat="1" ht="21.05" customHeight="1">
      <c r="A68" s="1037">
        <v>52</v>
      </c>
      <c r="B68" s="1038" t="s">
        <v>10351</v>
      </c>
      <c r="C68" s="1038" t="s">
        <v>10352</v>
      </c>
      <c r="D68" s="1038" t="s">
        <v>387</v>
      </c>
      <c r="E68" s="1038" t="s">
        <v>354</v>
      </c>
      <c r="F68" s="1038" t="s">
        <v>3021</v>
      </c>
      <c r="G68" s="1038" t="s">
        <v>3469</v>
      </c>
      <c r="H68" s="908" t="s">
        <v>10353</v>
      </c>
      <c r="I68" s="908" t="s">
        <v>10354</v>
      </c>
      <c r="J68" s="1039" t="s">
        <v>68</v>
      </c>
      <c r="K68" s="1045" t="s">
        <v>10355</v>
      </c>
      <c r="L68" s="1038" t="s">
        <v>10191</v>
      </c>
      <c r="M68" s="1041"/>
      <c r="O68" s="1044"/>
    </row>
    <row r="69" spans="1:15" s="1026" customFormat="1" ht="21.05" customHeight="1">
      <c r="A69" s="1037">
        <v>53</v>
      </c>
      <c r="B69" s="1038" t="s">
        <v>3398</v>
      </c>
      <c r="C69" s="1038" t="s">
        <v>10356</v>
      </c>
      <c r="D69" s="1038" t="s">
        <v>387</v>
      </c>
      <c r="E69" s="1038"/>
      <c r="F69" s="1038"/>
      <c r="G69" s="1038"/>
      <c r="H69" s="908"/>
      <c r="I69" s="908"/>
      <c r="J69" s="1039"/>
      <c r="K69" s="1050" t="s">
        <v>1810</v>
      </c>
      <c r="L69" s="1038" t="s">
        <v>10195</v>
      </c>
      <c r="M69" s="1041" t="s">
        <v>10336</v>
      </c>
      <c r="O69" s="1044"/>
    </row>
    <row r="70" spans="1:15" s="1026" customFormat="1" ht="21.05" customHeight="1">
      <c r="A70" s="1037">
        <v>54</v>
      </c>
      <c r="B70" s="1038" t="s">
        <v>10357</v>
      </c>
      <c r="C70" s="1038" t="s">
        <v>10358</v>
      </c>
      <c r="D70" s="1038" t="s">
        <v>387</v>
      </c>
      <c r="E70" s="1038"/>
      <c r="F70" s="1038"/>
      <c r="G70" s="1038"/>
      <c r="H70" s="908"/>
      <c r="I70" s="908"/>
      <c r="J70" s="1039"/>
      <c r="K70" s="1050" t="s">
        <v>1810</v>
      </c>
      <c r="L70" s="1038" t="s">
        <v>10195</v>
      </c>
      <c r="M70" s="1041" t="s">
        <v>10336</v>
      </c>
      <c r="O70" s="1044"/>
    </row>
    <row r="71" spans="1:15" s="1026" customFormat="1" ht="21.05" customHeight="1">
      <c r="A71" s="1037">
        <v>55</v>
      </c>
      <c r="B71" s="1038" t="s">
        <v>10359</v>
      </c>
      <c r="C71" s="1038" t="s">
        <v>10360</v>
      </c>
      <c r="D71" s="1038" t="s">
        <v>387</v>
      </c>
      <c r="E71" s="1038"/>
      <c r="F71" s="1038"/>
      <c r="G71" s="1038"/>
      <c r="H71" s="908"/>
      <c r="I71" s="908"/>
      <c r="J71" s="1039"/>
      <c r="K71" s="1050" t="s">
        <v>1810</v>
      </c>
      <c r="L71" s="1038" t="s">
        <v>10195</v>
      </c>
      <c r="M71" s="1041" t="s">
        <v>10336</v>
      </c>
      <c r="O71" s="1044"/>
    </row>
    <row r="72" spans="1:15" s="1026" customFormat="1" ht="21.05" customHeight="1">
      <c r="A72" s="1037">
        <v>56</v>
      </c>
      <c r="B72" s="1038" t="s">
        <v>10361</v>
      </c>
      <c r="C72" s="1038" t="s">
        <v>10362</v>
      </c>
      <c r="D72" s="1038" t="s">
        <v>387</v>
      </c>
      <c r="E72" s="1038"/>
      <c r="F72" s="1038"/>
      <c r="G72" s="1038"/>
      <c r="H72" s="908"/>
      <c r="I72" s="908"/>
      <c r="J72" s="1039"/>
      <c r="K72" s="1050" t="s">
        <v>1810</v>
      </c>
      <c r="L72" s="1038" t="s">
        <v>10195</v>
      </c>
      <c r="M72" s="1041" t="s">
        <v>10336</v>
      </c>
      <c r="O72" s="1044"/>
    </row>
    <row r="73" spans="1:15" s="1026" customFormat="1" ht="21.05" customHeight="1">
      <c r="A73" s="1037">
        <v>57</v>
      </c>
      <c r="B73" s="1038" t="s">
        <v>3401</v>
      </c>
      <c r="C73" s="1038" t="s">
        <v>10363</v>
      </c>
      <c r="D73" s="1038" t="s">
        <v>387</v>
      </c>
      <c r="E73" s="1038"/>
      <c r="F73" s="1038"/>
      <c r="G73" s="1038"/>
      <c r="H73" s="908"/>
      <c r="I73" s="908"/>
      <c r="J73" s="1039"/>
      <c r="K73" s="1050" t="s">
        <v>10364</v>
      </c>
      <c r="L73" s="1038" t="s">
        <v>10195</v>
      </c>
      <c r="M73" s="1041" t="s">
        <v>10336</v>
      </c>
      <c r="O73" s="1044"/>
    </row>
    <row r="74" spans="1:15" s="1026" customFormat="1" ht="21.05" customHeight="1">
      <c r="A74" s="1037">
        <v>58</v>
      </c>
      <c r="B74" s="1038" t="s">
        <v>10365</v>
      </c>
      <c r="C74" s="1038" t="s">
        <v>10366</v>
      </c>
      <c r="D74" s="1038" t="s">
        <v>58</v>
      </c>
      <c r="E74" s="1038"/>
      <c r="F74" s="1038"/>
      <c r="G74" s="1038"/>
      <c r="H74" s="908"/>
      <c r="I74" s="908"/>
      <c r="J74" s="1039"/>
      <c r="K74" s="1050" t="s">
        <v>1810</v>
      </c>
      <c r="L74" s="1038" t="s">
        <v>10195</v>
      </c>
      <c r="M74" s="1041" t="s">
        <v>10336</v>
      </c>
      <c r="O74" s="1044"/>
    </row>
    <row r="75" spans="1:15" s="1026" customFormat="1" ht="21.05" customHeight="1">
      <c r="A75" s="1037">
        <v>59</v>
      </c>
      <c r="B75" s="1038" t="s">
        <v>10367</v>
      </c>
      <c r="C75" s="1038" t="s">
        <v>10368</v>
      </c>
      <c r="D75" s="1038" t="s">
        <v>56</v>
      </c>
      <c r="E75" s="1038"/>
      <c r="F75" s="1038"/>
      <c r="G75" s="1038"/>
      <c r="H75" s="908"/>
      <c r="I75" s="908"/>
      <c r="J75" s="1039"/>
      <c r="K75" s="1045" t="s">
        <v>2990</v>
      </c>
      <c r="L75" s="1038" t="s">
        <v>10195</v>
      </c>
      <c r="M75" s="1041" t="s">
        <v>10336</v>
      </c>
      <c r="O75" s="1044"/>
    </row>
    <row r="76" spans="1:15" s="1026" customFormat="1" ht="21.05" customHeight="1">
      <c r="A76" s="1037">
        <v>60</v>
      </c>
      <c r="B76" s="1038" t="s">
        <v>3010</v>
      </c>
      <c r="C76" s="1038" t="s">
        <v>3011</v>
      </c>
      <c r="D76" s="1038" t="s">
        <v>56</v>
      </c>
      <c r="E76" s="1038"/>
      <c r="F76" s="1038"/>
      <c r="G76" s="1038"/>
      <c r="H76" s="908"/>
      <c r="I76" s="908"/>
      <c r="J76" s="1039"/>
      <c r="K76" s="1045" t="s">
        <v>2990</v>
      </c>
      <c r="L76" s="1038" t="s">
        <v>10195</v>
      </c>
      <c r="M76" s="1041" t="s">
        <v>10336</v>
      </c>
      <c r="O76" s="1044"/>
    </row>
    <row r="77" spans="1:15" s="1026" customFormat="1" ht="21.05" customHeight="1">
      <c r="A77" s="1037">
        <v>61</v>
      </c>
      <c r="B77" s="1038" t="s">
        <v>10369</v>
      </c>
      <c r="C77" s="1038" t="s">
        <v>10370</v>
      </c>
      <c r="D77" s="1038" t="s">
        <v>56</v>
      </c>
      <c r="E77" s="1038"/>
      <c r="F77" s="1038"/>
      <c r="G77" s="1038"/>
      <c r="H77" s="908"/>
      <c r="I77" s="908"/>
      <c r="J77" s="1039"/>
      <c r="K77" s="1045" t="s">
        <v>2990</v>
      </c>
      <c r="L77" s="1038" t="s">
        <v>10195</v>
      </c>
      <c r="M77" s="1041" t="s">
        <v>10336</v>
      </c>
      <c r="O77" s="1044"/>
    </row>
    <row r="78" spans="1:15" s="1026" customFormat="1" ht="21.05" customHeight="1">
      <c r="A78" s="1037">
        <v>62</v>
      </c>
      <c r="B78" s="1038" t="s">
        <v>10371</v>
      </c>
      <c r="C78" s="1038" t="s">
        <v>10372</v>
      </c>
      <c r="D78" s="1038" t="s">
        <v>387</v>
      </c>
      <c r="E78" s="1038"/>
      <c r="F78" s="1038"/>
      <c r="G78" s="1038"/>
      <c r="H78" s="908"/>
      <c r="I78" s="908"/>
      <c r="J78" s="1039"/>
      <c r="K78" s="1050" t="s">
        <v>1810</v>
      </c>
      <c r="L78" s="1038" t="s">
        <v>10195</v>
      </c>
      <c r="M78" s="1041" t="s">
        <v>10336</v>
      </c>
      <c r="O78" s="1044"/>
    </row>
    <row r="79" spans="1:15" s="1026" customFormat="1" ht="21.05" customHeight="1">
      <c r="A79" s="1037">
        <v>63</v>
      </c>
      <c r="B79" s="1038" t="s">
        <v>10373</v>
      </c>
      <c r="C79" s="1038" t="s">
        <v>10374</v>
      </c>
      <c r="D79" s="1038" t="s">
        <v>57</v>
      </c>
      <c r="E79" s="1038"/>
      <c r="F79" s="1038"/>
      <c r="G79" s="1038"/>
      <c r="H79" s="908"/>
      <c r="I79" s="908"/>
      <c r="J79" s="1039"/>
      <c r="K79" s="1045" t="s">
        <v>2990</v>
      </c>
      <c r="L79" s="1038" t="s">
        <v>10195</v>
      </c>
      <c r="M79" s="1041" t="s">
        <v>10336</v>
      </c>
      <c r="O79" s="1044"/>
    </row>
    <row r="80" spans="1:15" s="1026" customFormat="1" ht="21.05" customHeight="1">
      <c r="A80" s="1037">
        <v>64</v>
      </c>
      <c r="B80" s="1038" t="s">
        <v>10375</v>
      </c>
      <c r="C80" s="1038" t="s">
        <v>10376</v>
      </c>
      <c r="D80" s="1038" t="s">
        <v>387</v>
      </c>
      <c r="E80" s="1038"/>
      <c r="F80" s="1038"/>
      <c r="G80" s="1038"/>
      <c r="H80" s="908"/>
      <c r="I80" s="908"/>
      <c r="J80" s="1039"/>
      <c r="K80" s="1050" t="s">
        <v>10364</v>
      </c>
      <c r="L80" s="1038" t="s">
        <v>10195</v>
      </c>
      <c r="M80" s="1041" t="s">
        <v>10336</v>
      </c>
      <c r="O80" s="1044"/>
    </row>
    <row r="81" spans="1:15" s="1026" customFormat="1" ht="21.05" customHeight="1">
      <c r="A81" s="1037">
        <v>65</v>
      </c>
      <c r="B81" s="1038" t="s">
        <v>10377</v>
      </c>
      <c r="C81" s="1038" t="s">
        <v>10378</v>
      </c>
      <c r="D81" s="1038" t="s">
        <v>387</v>
      </c>
      <c r="E81" s="1038"/>
      <c r="F81" s="1038"/>
      <c r="G81" s="1038"/>
      <c r="H81" s="908"/>
      <c r="I81" s="908"/>
      <c r="J81" s="1039"/>
      <c r="K81" s="1050" t="s">
        <v>10364</v>
      </c>
      <c r="L81" s="1038" t="s">
        <v>10195</v>
      </c>
      <c r="M81" s="1041" t="s">
        <v>10336</v>
      </c>
      <c r="O81" s="1044"/>
    </row>
    <row r="82" spans="1:15" s="1026" customFormat="1" ht="21.05" customHeight="1">
      <c r="A82" s="1037">
        <v>66</v>
      </c>
      <c r="B82" s="1038" t="s">
        <v>10379</v>
      </c>
      <c r="C82" s="1038" t="s">
        <v>10380</v>
      </c>
      <c r="D82" s="1038" t="s">
        <v>387</v>
      </c>
      <c r="E82" s="1038"/>
      <c r="F82" s="1038"/>
      <c r="G82" s="1038"/>
      <c r="H82" s="908"/>
      <c r="I82" s="908"/>
      <c r="J82" s="1039"/>
      <c r="K82" s="1050" t="s">
        <v>10364</v>
      </c>
      <c r="L82" s="1038" t="s">
        <v>10195</v>
      </c>
      <c r="M82" s="1041" t="s">
        <v>10336</v>
      </c>
      <c r="O82" s="1044"/>
    </row>
    <row r="83" spans="1:15" s="1026" customFormat="1" ht="21.05" customHeight="1">
      <c r="A83" s="1037">
        <v>67</v>
      </c>
      <c r="B83" s="1038" t="s">
        <v>10381</v>
      </c>
      <c r="C83" s="1038" t="s">
        <v>10382</v>
      </c>
      <c r="D83" s="1038" t="s">
        <v>387</v>
      </c>
      <c r="E83" s="1038"/>
      <c r="F83" s="1038"/>
      <c r="G83" s="1038"/>
      <c r="H83" s="908"/>
      <c r="I83" s="908"/>
      <c r="J83" s="1039"/>
      <c r="K83" s="1050" t="s">
        <v>1810</v>
      </c>
      <c r="L83" s="1038" t="s">
        <v>10195</v>
      </c>
      <c r="M83" s="1041" t="s">
        <v>10336</v>
      </c>
      <c r="O83" s="1044"/>
    </row>
    <row r="84" spans="1:15" s="1026" customFormat="1" ht="21.05" customHeight="1">
      <c r="A84" s="1037">
        <v>68</v>
      </c>
      <c r="B84" s="1038" t="s">
        <v>10383</v>
      </c>
      <c r="C84" s="1038" t="s">
        <v>10384</v>
      </c>
      <c r="D84" s="1038" t="s">
        <v>387</v>
      </c>
      <c r="E84" s="1038"/>
      <c r="F84" s="1038"/>
      <c r="G84" s="1038"/>
      <c r="H84" s="908"/>
      <c r="I84" s="908"/>
      <c r="J84" s="1039"/>
      <c r="K84" s="1050" t="s">
        <v>1810</v>
      </c>
      <c r="L84" s="1038" t="s">
        <v>10195</v>
      </c>
      <c r="M84" s="1041" t="s">
        <v>10336</v>
      </c>
      <c r="O84" s="1044"/>
    </row>
    <row r="85" spans="1:15" s="1026" customFormat="1" ht="21.05" customHeight="1">
      <c r="A85" s="1037">
        <v>69</v>
      </c>
      <c r="B85" s="1038" t="s">
        <v>10385</v>
      </c>
      <c r="C85" s="1038" t="s">
        <v>10386</v>
      </c>
      <c r="D85" s="1038" t="s">
        <v>387</v>
      </c>
      <c r="E85" s="1038"/>
      <c r="F85" s="1038"/>
      <c r="G85" s="1038"/>
      <c r="H85" s="908"/>
      <c r="I85" s="908"/>
      <c r="J85" s="1039"/>
      <c r="K85" s="1050" t="s">
        <v>1810</v>
      </c>
      <c r="L85" s="1038" t="s">
        <v>10195</v>
      </c>
      <c r="M85" s="1041" t="s">
        <v>10336</v>
      </c>
      <c r="O85" s="1044"/>
    </row>
    <row r="86" spans="1:15" s="1026" customFormat="1" ht="21.05" customHeight="1">
      <c r="A86" s="1037">
        <v>70</v>
      </c>
      <c r="B86" s="1038" t="s">
        <v>10387</v>
      </c>
      <c r="C86" s="1038" t="s">
        <v>10388</v>
      </c>
      <c r="D86" s="1038" t="s">
        <v>387</v>
      </c>
      <c r="E86" s="1038"/>
      <c r="F86" s="1038"/>
      <c r="G86" s="1038"/>
      <c r="H86" s="908"/>
      <c r="I86" s="908"/>
      <c r="J86" s="1039"/>
      <c r="K86" s="1050" t="s">
        <v>1810</v>
      </c>
      <c r="L86" s="1038" t="s">
        <v>10195</v>
      </c>
      <c r="M86" s="1041" t="s">
        <v>10336</v>
      </c>
      <c r="O86" s="1044"/>
    </row>
    <row r="87" spans="1:15" s="1026" customFormat="1" ht="21.05" customHeight="1">
      <c r="A87" s="1037">
        <v>71</v>
      </c>
      <c r="B87" s="1038" t="s">
        <v>2446</v>
      </c>
      <c r="C87" s="1038" t="s">
        <v>2447</v>
      </c>
      <c r="D87" s="1038" t="s">
        <v>387</v>
      </c>
      <c r="E87" s="1038" t="s">
        <v>354</v>
      </c>
      <c r="F87" s="1038" t="s">
        <v>3021</v>
      </c>
      <c r="G87" s="1038" t="s">
        <v>3469</v>
      </c>
      <c r="H87" s="908" t="s">
        <v>3470</v>
      </c>
      <c r="I87" s="908" t="s">
        <v>3471</v>
      </c>
      <c r="J87" s="1039" t="s">
        <v>68</v>
      </c>
      <c r="K87" s="1045" t="s">
        <v>10389</v>
      </c>
      <c r="L87" s="1038" t="s">
        <v>10191</v>
      </c>
      <c r="M87" s="1041"/>
      <c r="O87" s="1044"/>
    </row>
    <row r="88" spans="1:15" s="1026" customFormat="1" ht="21.05" customHeight="1">
      <c r="A88" s="1037">
        <v>72</v>
      </c>
      <c r="B88" s="1038" t="s">
        <v>10390</v>
      </c>
      <c r="C88" s="1038" t="s">
        <v>10391</v>
      </c>
      <c r="D88" s="1038" t="s">
        <v>387</v>
      </c>
      <c r="E88" s="1038" t="s">
        <v>354</v>
      </c>
      <c r="F88" s="1038" t="s">
        <v>3021</v>
      </c>
      <c r="G88" s="1038" t="s">
        <v>3469</v>
      </c>
      <c r="H88" s="908" t="s">
        <v>10392</v>
      </c>
      <c r="I88" s="908" t="s">
        <v>10393</v>
      </c>
      <c r="J88" s="1039" t="s">
        <v>68</v>
      </c>
      <c r="K88" s="1045" t="s">
        <v>10394</v>
      </c>
      <c r="L88" s="1038" t="s">
        <v>10191</v>
      </c>
      <c r="M88" s="1041"/>
      <c r="O88" s="1044"/>
    </row>
    <row r="89" spans="1:15" s="1026" customFormat="1" ht="21.05" customHeight="1">
      <c r="A89" s="1037">
        <v>73</v>
      </c>
      <c r="B89" s="1038" t="s">
        <v>10395</v>
      </c>
      <c r="C89" s="1038" t="s">
        <v>10396</v>
      </c>
      <c r="D89" s="1038" t="s">
        <v>387</v>
      </c>
      <c r="E89" s="1038" t="s">
        <v>354</v>
      </c>
      <c r="F89" s="1038" t="s">
        <v>3021</v>
      </c>
      <c r="G89" s="1038" t="s">
        <v>3469</v>
      </c>
      <c r="H89" s="908" t="s">
        <v>10397</v>
      </c>
      <c r="I89" s="908" t="s">
        <v>10398</v>
      </c>
      <c r="J89" s="1039" t="s">
        <v>68</v>
      </c>
      <c r="K89" s="1045" t="s">
        <v>10399</v>
      </c>
      <c r="L89" s="1038" t="s">
        <v>10191</v>
      </c>
      <c r="M89" s="1041"/>
      <c r="O89" s="1044"/>
    </row>
    <row r="90" spans="1:15" s="1026" customFormat="1" ht="21.05" customHeight="1">
      <c r="A90" s="1037">
        <v>74</v>
      </c>
      <c r="B90" s="1038" t="s">
        <v>430</v>
      </c>
      <c r="C90" s="1038" t="s">
        <v>431</v>
      </c>
      <c r="D90" s="1038" t="s">
        <v>387</v>
      </c>
      <c r="E90" s="1038" t="s">
        <v>354</v>
      </c>
      <c r="F90" s="1038" t="s">
        <v>3021</v>
      </c>
      <c r="G90" s="1038" t="s">
        <v>3469</v>
      </c>
      <c r="H90" s="908" t="s">
        <v>10</v>
      </c>
      <c r="I90" s="908" t="s">
        <v>10400</v>
      </c>
      <c r="J90" s="1039" t="s">
        <v>68</v>
      </c>
      <c r="K90" s="1045" t="s">
        <v>10401</v>
      </c>
      <c r="L90" s="1038" t="s">
        <v>10191</v>
      </c>
      <c r="M90" s="1041"/>
      <c r="O90" s="1044"/>
    </row>
    <row r="91" spans="1:15" s="1026" customFormat="1" ht="21.05" customHeight="1">
      <c r="A91" s="1037">
        <v>75</v>
      </c>
      <c r="B91" s="1038" t="s">
        <v>2118</v>
      </c>
      <c r="C91" s="1038" t="s">
        <v>2119</v>
      </c>
      <c r="D91" s="1038" t="s">
        <v>387</v>
      </c>
      <c r="E91" s="1038" t="s">
        <v>354</v>
      </c>
      <c r="F91" s="1038" t="s">
        <v>3021</v>
      </c>
      <c r="G91" s="1038" t="s">
        <v>3469</v>
      </c>
      <c r="H91" s="908" t="s">
        <v>2455</v>
      </c>
      <c r="I91" s="908" t="s">
        <v>10402</v>
      </c>
      <c r="J91" s="1039" t="s">
        <v>68</v>
      </c>
      <c r="K91" s="1045" t="s">
        <v>10403</v>
      </c>
      <c r="L91" s="1038" t="s">
        <v>10191</v>
      </c>
      <c r="M91" s="1041"/>
      <c r="O91" s="1044"/>
    </row>
    <row r="92" spans="1:15" s="1026" customFormat="1" ht="21.05" customHeight="1">
      <c r="A92" s="1037">
        <v>76</v>
      </c>
      <c r="B92" s="1038" t="s">
        <v>2116</v>
      </c>
      <c r="C92" s="1038" t="s">
        <v>2117</v>
      </c>
      <c r="D92" s="1038" t="s">
        <v>387</v>
      </c>
      <c r="E92" s="1038" t="s">
        <v>354</v>
      </c>
      <c r="F92" s="1038" t="s">
        <v>3021</v>
      </c>
      <c r="G92" s="1038" t="s">
        <v>3469</v>
      </c>
      <c r="H92" s="908" t="s">
        <v>2452</v>
      </c>
      <c r="I92" s="908" t="s">
        <v>3719</v>
      </c>
      <c r="J92" s="1039" t="s">
        <v>68</v>
      </c>
      <c r="K92" s="1045" t="s">
        <v>10404</v>
      </c>
      <c r="L92" s="1038" t="s">
        <v>10191</v>
      </c>
      <c r="M92" s="1041"/>
      <c r="O92" s="1044"/>
    </row>
    <row r="93" spans="1:15" s="1026" customFormat="1" ht="21.05" customHeight="1">
      <c r="A93" s="1037">
        <v>77</v>
      </c>
      <c r="B93" s="1038" t="s">
        <v>2470</v>
      </c>
      <c r="C93" s="1038" t="s">
        <v>2471</v>
      </c>
      <c r="D93" s="1038" t="s">
        <v>387</v>
      </c>
      <c r="E93" s="1038" t="s">
        <v>354</v>
      </c>
      <c r="F93" s="1038" t="s">
        <v>3021</v>
      </c>
      <c r="G93" s="1038" t="s">
        <v>3469</v>
      </c>
      <c r="H93" s="908" t="s">
        <v>10405</v>
      </c>
      <c r="I93" s="908" t="s">
        <v>10406</v>
      </c>
      <c r="J93" s="1039" t="s">
        <v>68</v>
      </c>
      <c r="K93" s="1045" t="s">
        <v>10407</v>
      </c>
      <c r="L93" s="1038" t="s">
        <v>10191</v>
      </c>
      <c r="M93" s="1041"/>
      <c r="O93" s="1044"/>
    </row>
    <row r="94" spans="1:15" s="1026" customFormat="1" ht="21.05" customHeight="1">
      <c r="A94" s="1037">
        <v>78</v>
      </c>
      <c r="B94" s="1038" t="s">
        <v>3036</v>
      </c>
      <c r="C94" s="1038" t="s">
        <v>3037</v>
      </c>
      <c r="D94" s="1038" t="s">
        <v>387</v>
      </c>
      <c r="E94" s="1038" t="s">
        <v>354</v>
      </c>
      <c r="F94" s="1038" t="s">
        <v>3021</v>
      </c>
      <c r="G94" s="1038" t="s">
        <v>3469</v>
      </c>
      <c r="H94" s="908" t="s">
        <v>10408</v>
      </c>
      <c r="I94" s="908" t="s">
        <v>10409</v>
      </c>
      <c r="J94" s="1039" t="s">
        <v>68</v>
      </c>
      <c r="K94" s="1045" t="s">
        <v>10410</v>
      </c>
      <c r="L94" s="1038" t="s">
        <v>10191</v>
      </c>
      <c r="M94" s="1041"/>
      <c r="O94" s="1044"/>
    </row>
    <row r="95" spans="1:15" s="1026" customFormat="1" ht="21.05" customHeight="1">
      <c r="A95" s="1037">
        <v>79</v>
      </c>
      <c r="B95" s="1038" t="s">
        <v>3033</v>
      </c>
      <c r="C95" s="1038" t="s">
        <v>3034</v>
      </c>
      <c r="D95" s="1038" t="s">
        <v>387</v>
      </c>
      <c r="E95" s="1038" t="s">
        <v>354</v>
      </c>
      <c r="F95" s="1038" t="s">
        <v>3021</v>
      </c>
      <c r="G95" s="1038" t="s">
        <v>3469</v>
      </c>
      <c r="H95" s="908" t="s">
        <v>10411</v>
      </c>
      <c r="I95" s="908" t="s">
        <v>10412</v>
      </c>
      <c r="J95" s="1039" t="s">
        <v>68</v>
      </c>
      <c r="K95" s="1045" t="s">
        <v>10413</v>
      </c>
      <c r="L95" s="1038" t="s">
        <v>10191</v>
      </c>
      <c r="M95" s="1041"/>
      <c r="O95" s="1044"/>
    </row>
    <row r="96" spans="1:15" s="1026" customFormat="1" ht="21.05" customHeight="1">
      <c r="A96" s="1037">
        <v>80</v>
      </c>
      <c r="B96" s="1038" t="s">
        <v>1469</v>
      </c>
      <c r="C96" s="1038" t="s">
        <v>1468</v>
      </c>
      <c r="D96" s="1038" t="s">
        <v>387</v>
      </c>
      <c r="E96" s="1038"/>
      <c r="F96" s="1038"/>
      <c r="G96" s="1038"/>
      <c r="H96" s="908"/>
      <c r="I96" s="908"/>
      <c r="J96" s="1039"/>
      <c r="K96" s="1050" t="s">
        <v>9955</v>
      </c>
      <c r="L96" s="1038" t="s">
        <v>10195</v>
      </c>
      <c r="M96" s="1041" t="s">
        <v>10414</v>
      </c>
      <c r="O96" s="1044"/>
    </row>
    <row r="97" spans="1:16" s="1026" customFormat="1" ht="21.05" customHeight="1">
      <c r="A97" s="1037">
        <v>81</v>
      </c>
      <c r="B97" s="1038" t="s">
        <v>440</v>
      </c>
      <c r="C97" s="1038" t="s">
        <v>9324</v>
      </c>
      <c r="D97" s="1038" t="s">
        <v>387</v>
      </c>
      <c r="E97" s="1038"/>
      <c r="F97" s="1038"/>
      <c r="G97" s="1038"/>
      <c r="H97" s="1038"/>
      <c r="I97" s="1038"/>
      <c r="J97" s="1038"/>
      <c r="K97" s="1058" t="s">
        <v>2126</v>
      </c>
      <c r="L97" s="1038" t="s">
        <v>444</v>
      </c>
      <c r="M97" s="1038"/>
      <c r="O97" s="1044"/>
    </row>
    <row r="98" spans="1:16" s="1026" customFormat="1" ht="21.05" customHeight="1">
      <c r="A98" s="1037">
        <v>82</v>
      </c>
      <c r="B98" s="1038" t="s">
        <v>445</v>
      </c>
      <c r="C98" s="1038" t="s">
        <v>9326</v>
      </c>
      <c r="D98" s="1038" t="s">
        <v>387</v>
      </c>
      <c r="E98" s="1038"/>
      <c r="F98" s="1038"/>
      <c r="G98" s="1038"/>
      <c r="H98" s="1038"/>
      <c r="I98" s="1038"/>
      <c r="J98" s="1038"/>
      <c r="K98" s="1058" t="s">
        <v>10415</v>
      </c>
      <c r="L98" s="1038" t="s">
        <v>444</v>
      </c>
      <c r="M98" s="1038"/>
      <c r="O98" s="1044"/>
    </row>
    <row r="99" spans="1:16" s="1026" customFormat="1" ht="21.05" customHeight="1">
      <c r="A99" s="1037">
        <v>83</v>
      </c>
      <c r="B99" s="1038" t="s">
        <v>9328</v>
      </c>
      <c r="C99" s="1038" t="s">
        <v>9329</v>
      </c>
      <c r="D99" s="1038" t="s">
        <v>9330</v>
      </c>
      <c r="E99" s="1038"/>
      <c r="F99" s="1038"/>
      <c r="G99" s="1038"/>
      <c r="H99" s="1038"/>
      <c r="I99" s="1038"/>
      <c r="J99" s="1038" t="s">
        <v>9331</v>
      </c>
      <c r="K99" s="1038">
        <v>1</v>
      </c>
      <c r="L99" s="1038" t="s">
        <v>444</v>
      </c>
      <c r="M99" s="1038"/>
      <c r="O99" s="1044"/>
    </row>
    <row r="100" spans="1:16" s="1027" customFormat="1" ht="44.35" customHeight="1">
      <c r="A100" s="1037"/>
      <c r="B100" s="21" t="s">
        <v>322</v>
      </c>
      <c r="C100" s="1508"/>
      <c r="D100" s="1508"/>
      <c r="E100" s="1508"/>
      <c r="F100" s="1508"/>
      <c r="G100" s="1508"/>
      <c r="H100" s="1508"/>
      <c r="I100" s="1508"/>
      <c r="J100" s="1508"/>
      <c r="K100" s="1508"/>
      <c r="L100" s="1509"/>
      <c r="O100" s="1028"/>
    </row>
    <row r="101" spans="1:16" s="1027" customFormat="1" ht="21.05" customHeight="1">
      <c r="A101" s="7"/>
      <c r="B101" s="1513"/>
      <c r="C101" s="1513"/>
      <c r="D101" s="1513"/>
      <c r="E101" s="1513"/>
      <c r="F101" s="1513"/>
      <c r="G101" s="1513"/>
      <c r="H101" s="1513"/>
      <c r="I101" s="1513"/>
      <c r="J101" s="1513"/>
      <c r="K101" s="1513"/>
      <c r="L101" s="1513"/>
      <c r="O101" s="1028"/>
    </row>
    <row r="102" spans="1:16" s="1027" customFormat="1" ht="21.05" customHeight="1">
      <c r="A102" s="7"/>
      <c r="B102" s="1514" t="s">
        <v>323</v>
      </c>
      <c r="C102" s="1515"/>
      <c r="D102" s="1515"/>
      <c r="E102" s="1515"/>
      <c r="F102" s="1515"/>
      <c r="G102" s="1515"/>
      <c r="H102" s="1515"/>
      <c r="I102" s="1515"/>
      <c r="J102" s="1515"/>
      <c r="K102" s="1515"/>
      <c r="L102" s="1516"/>
      <c r="O102" s="1028"/>
    </row>
    <row r="103" spans="1:16" s="1035" customFormat="1" ht="21.05" customHeight="1">
      <c r="A103" s="26"/>
      <c r="B103" s="21" t="s">
        <v>315</v>
      </c>
      <c r="C103" s="21" t="s">
        <v>316</v>
      </c>
      <c r="D103" s="21" t="s">
        <v>2166</v>
      </c>
      <c r="E103" s="21" t="s">
        <v>2181</v>
      </c>
      <c r="F103" s="21" t="s">
        <v>325</v>
      </c>
      <c r="G103" s="1517" t="s">
        <v>2182</v>
      </c>
      <c r="H103" s="1518"/>
      <c r="I103" s="1519"/>
      <c r="J103" s="21" t="s">
        <v>327</v>
      </c>
      <c r="K103" s="21" t="s">
        <v>328</v>
      </c>
      <c r="L103" s="21" t="s">
        <v>302</v>
      </c>
      <c r="M103" s="1059" t="s">
        <v>43</v>
      </c>
      <c r="N103" s="1060" t="s">
        <v>1668</v>
      </c>
      <c r="O103" s="1060" t="s">
        <v>1670</v>
      </c>
      <c r="P103" s="1061" t="s">
        <v>10416</v>
      </c>
    </row>
    <row r="104" spans="1:16" s="1027" customFormat="1" ht="21.05" customHeight="1">
      <c r="A104" s="7"/>
      <c r="B104" s="1016" t="s">
        <v>354</v>
      </c>
      <c r="C104" s="1038" t="s">
        <v>3021</v>
      </c>
      <c r="D104" s="32" t="s">
        <v>10417</v>
      </c>
      <c r="E104" s="32" t="s">
        <v>451</v>
      </c>
      <c r="F104" s="32"/>
      <c r="G104" s="1505"/>
      <c r="H104" s="1506"/>
      <c r="I104" s="1507"/>
      <c r="J104" s="32"/>
      <c r="K104" s="32"/>
      <c r="L104" s="32" t="s">
        <v>10418</v>
      </c>
      <c r="M104" s="1027" t="str">
        <f t="shared" ref="M104:M109" si="0">IF(UPPER(LEFT(D104,3))="ODS",MID(D104,FIND("@",SUBSTITUTE(D104,"_","@",2),1)+1,LEN(D104)-FIND("@",SUBSTITUTE(D104,"_","@",2),1)-3),D104)</f>
        <v>LOAN_REQUISITION_PUBLIC</v>
      </c>
      <c r="N104" s="1027" t="e">
        <f>VLOOKUP(M104,'[5]rem-数据量'!B:C,2,0)</f>
        <v>#N/A</v>
      </c>
      <c r="O104" s="1027" t="e">
        <f>VLOOKUP(M104,'[5]rem-主键'!A:C,3,0)</f>
        <v>#N/A</v>
      </c>
      <c r="P104" s="1028" t="e">
        <f>VLOOKUP(M104,'[5]rem-文本到达时间'!A:C,2,0)</f>
        <v>#N/A</v>
      </c>
    </row>
    <row r="105" spans="1:16" s="1027" customFormat="1" ht="21.05" customHeight="1">
      <c r="A105" s="7"/>
      <c r="B105" s="1016" t="s">
        <v>354</v>
      </c>
      <c r="C105" s="1038" t="s">
        <v>10199</v>
      </c>
      <c r="D105" s="32" t="s">
        <v>9347</v>
      </c>
      <c r="E105" s="32" t="s">
        <v>833</v>
      </c>
      <c r="F105" s="32" t="s">
        <v>838</v>
      </c>
      <c r="G105" s="896" t="s">
        <v>10419</v>
      </c>
      <c r="H105" s="894"/>
      <c r="I105" s="895"/>
      <c r="J105" s="32"/>
      <c r="K105" s="32"/>
      <c r="L105" s="32"/>
      <c r="P105" s="1028"/>
    </row>
    <row r="106" spans="1:16" s="1027" customFormat="1" ht="21.05" customHeight="1">
      <c r="A106" s="7"/>
      <c r="B106" s="1016" t="s">
        <v>2677</v>
      </c>
      <c r="C106" s="1062" t="s">
        <v>10420</v>
      </c>
      <c r="D106" s="32" t="s">
        <v>10421</v>
      </c>
      <c r="E106" s="32" t="s">
        <v>837</v>
      </c>
      <c r="F106" s="32" t="s">
        <v>838</v>
      </c>
      <c r="G106" s="1505" t="s">
        <v>10422</v>
      </c>
      <c r="H106" s="1506"/>
      <c r="I106" s="1507"/>
      <c r="J106" s="32"/>
      <c r="K106" s="32"/>
      <c r="L106" s="32" t="s">
        <v>10418</v>
      </c>
      <c r="M106" s="1027" t="str">
        <f t="shared" si="0"/>
        <v>T2_EN_CUST_BASE_INFO</v>
      </c>
      <c r="N106" s="1027" t="e">
        <f>VLOOKUP(M106,'[5]rem-数据量'!B:C,2,0)</f>
        <v>#N/A</v>
      </c>
      <c r="O106" s="1027" t="e">
        <f>VLOOKUP(M106,'[5]rem-主键'!A:C,3,0)</f>
        <v>#N/A</v>
      </c>
      <c r="P106" s="1028" t="e">
        <f>VLOOKUP(M106,'[5]rem-文本到达时间'!A:C,2,0)</f>
        <v>#N/A</v>
      </c>
    </row>
    <row r="107" spans="1:16" s="1027" customFormat="1" ht="21.05" customHeight="1">
      <c r="A107" s="7"/>
      <c r="B107" s="1016" t="s">
        <v>354</v>
      </c>
      <c r="C107" s="1038" t="s">
        <v>2865</v>
      </c>
      <c r="D107" s="32" t="s">
        <v>10423</v>
      </c>
      <c r="E107" s="32" t="s">
        <v>840</v>
      </c>
      <c r="F107" s="32" t="s">
        <v>838</v>
      </c>
      <c r="G107" s="896" t="s">
        <v>10424</v>
      </c>
      <c r="H107" s="894"/>
      <c r="I107" s="895"/>
      <c r="J107" s="32"/>
      <c r="K107" s="32"/>
      <c r="L107" s="32"/>
      <c r="P107" s="1028"/>
    </row>
    <row r="108" spans="1:16" s="1027" customFormat="1" ht="21.05" customHeight="1">
      <c r="A108" s="7"/>
      <c r="B108" s="1016"/>
      <c r="C108" s="1038" t="s">
        <v>2688</v>
      </c>
      <c r="D108" s="32" t="s">
        <v>10425</v>
      </c>
      <c r="E108" s="32" t="s">
        <v>842</v>
      </c>
      <c r="F108" s="32" t="s">
        <v>838</v>
      </c>
      <c r="G108" s="1505" t="s">
        <v>10426</v>
      </c>
      <c r="H108" s="1506"/>
      <c r="I108" s="1507"/>
      <c r="J108" s="32"/>
      <c r="K108" s="32"/>
      <c r="L108" s="32" t="s">
        <v>10418</v>
      </c>
      <c r="M108" s="1027" t="str">
        <f t="shared" si="0"/>
        <v>(SELECT CUST_INCOD,BK_ID,ORG_SCALE,
ROW_NUMBER() OVER(PARTITION BY CUST_INCOD,BK_ID ORDER BY ECIF_UPDATED_TIME desc) RN 
FROM ODS_ECIF.ODS_ECIF_T2_EN_CUST_DETAIL_INFO_TF WHERE PT_DT = '${process_date}' AND  DEL_F='0')</v>
      </c>
      <c r="N108" s="1027" t="e">
        <f>VLOOKUP(M108,'[5]rem-数据量'!B:C,2,0)</f>
        <v>#N/A</v>
      </c>
      <c r="O108" s="1027" t="e">
        <f>VLOOKUP(M108,'[5]rem-主键'!A:C,3,0)</f>
        <v>#N/A</v>
      </c>
      <c r="P108" s="1028" t="e">
        <f>VLOOKUP(M108,'[5]rem-文本到达时间'!A:C,2,0)</f>
        <v>#N/A</v>
      </c>
    </row>
    <row r="109" spans="1:16" s="1027" customFormat="1" ht="21.05" customHeight="1">
      <c r="A109" s="7"/>
      <c r="B109" s="1016" t="s">
        <v>354</v>
      </c>
      <c r="C109" s="1038" t="s">
        <v>9947</v>
      </c>
      <c r="D109" s="32" t="s">
        <v>9948</v>
      </c>
      <c r="E109" s="32" t="s">
        <v>845</v>
      </c>
      <c r="F109" s="32" t="s">
        <v>838</v>
      </c>
      <c r="G109" s="1505" t="s">
        <v>10427</v>
      </c>
      <c r="H109" s="1506"/>
      <c r="I109" s="1507"/>
      <c r="J109" s="32"/>
      <c r="K109" s="32"/>
      <c r="L109" s="32" t="s">
        <v>10418</v>
      </c>
      <c r="M109" s="1027" t="str">
        <f t="shared" si="0"/>
        <v>LOAN_DUTY</v>
      </c>
      <c r="N109" s="1027" t="e">
        <f>VLOOKUP(M109,'[5]rem-数据量'!B:C,2,0)</f>
        <v>#N/A</v>
      </c>
      <c r="O109" s="1027" t="e">
        <f>VLOOKUP(M109,'[5]rem-主键'!A:C,3,0)</f>
        <v>#N/A</v>
      </c>
      <c r="P109" s="1028" t="e">
        <f>VLOOKUP(M109,'[5]rem-文本到达时间'!A:C,2,0)</f>
        <v>#N/A</v>
      </c>
    </row>
    <row r="110" spans="1:16" s="1027" customFormat="1" ht="15.75">
      <c r="A110" s="7"/>
      <c r="B110" s="21" t="s">
        <v>329</v>
      </c>
      <c r="C110" s="1508" t="s">
        <v>10428</v>
      </c>
      <c r="D110" s="1508"/>
      <c r="E110" s="1508"/>
      <c r="F110" s="1508"/>
      <c r="G110" s="1508"/>
      <c r="H110" s="1508"/>
      <c r="I110" s="1508"/>
      <c r="J110" s="1508"/>
      <c r="K110" s="1508"/>
      <c r="L110" s="1509"/>
      <c r="O110" s="1028"/>
    </row>
    <row r="111" spans="1:16" s="1027" customFormat="1" ht="21.05" customHeight="1">
      <c r="A111" s="7"/>
      <c r="B111" s="21" t="s">
        <v>330</v>
      </c>
      <c r="C111" s="1510"/>
      <c r="D111" s="1510"/>
      <c r="E111" s="1510"/>
      <c r="F111" s="1510"/>
      <c r="G111" s="1510"/>
      <c r="H111" s="1510"/>
      <c r="I111" s="1510"/>
      <c r="J111" s="1510"/>
      <c r="K111" s="1510"/>
      <c r="L111" s="1511"/>
      <c r="O111" s="1028"/>
    </row>
    <row r="112" spans="1:16" s="898" customFormat="1" ht="31.5">
      <c r="A112" s="58"/>
      <c r="B112" s="1063" t="s">
        <v>331</v>
      </c>
      <c r="C112" s="1785"/>
      <c r="D112" s="1785"/>
      <c r="E112" s="1785"/>
      <c r="F112" s="1785"/>
      <c r="G112" s="1785"/>
      <c r="H112" s="1785"/>
      <c r="I112" s="1785"/>
      <c r="J112" s="1785"/>
      <c r="K112" s="1785"/>
      <c r="L112" s="1785"/>
      <c r="M112" s="58"/>
      <c r="N112" s="58"/>
      <c r="O112" s="1064"/>
    </row>
    <row r="113" spans="1:15" s="898" customFormat="1" ht="15.15">
      <c r="A113" s="58"/>
      <c r="B113" s="58"/>
      <c r="C113" s="58"/>
      <c r="D113" s="58"/>
      <c r="E113" s="58"/>
      <c r="F113" s="58"/>
      <c r="G113" s="58"/>
      <c r="H113" s="58"/>
      <c r="I113" s="58"/>
      <c r="J113" s="58"/>
      <c r="K113" s="58"/>
      <c r="L113" s="58"/>
      <c r="M113" s="58"/>
      <c r="N113" s="58"/>
      <c r="O113" s="1064"/>
    </row>
    <row r="114" spans="1:15" s="1027" customFormat="1" ht="21.05" customHeight="1">
      <c r="A114" s="7"/>
      <c r="B114" s="1514" t="s">
        <v>1688</v>
      </c>
      <c r="C114" s="1515"/>
      <c r="D114" s="1515"/>
      <c r="E114" s="1515"/>
      <c r="F114" s="1515"/>
      <c r="G114" s="1515"/>
      <c r="H114" s="1515"/>
      <c r="I114" s="1515"/>
      <c r="J114" s="1515"/>
      <c r="K114" s="1515"/>
      <c r="L114" s="1516"/>
      <c r="O114" s="1028"/>
    </row>
    <row r="115" spans="1:15" s="1027" customFormat="1" ht="21.05" customHeight="1">
      <c r="A115" s="7"/>
      <c r="B115" s="18" t="s">
        <v>308</v>
      </c>
      <c r="C115" s="1029" t="s">
        <v>10184</v>
      </c>
      <c r="D115" s="18" t="s">
        <v>2156</v>
      </c>
      <c r="E115" s="1508" t="s">
        <v>10187</v>
      </c>
      <c r="F115" s="1509"/>
      <c r="G115" s="18" t="s">
        <v>302</v>
      </c>
      <c r="H115" s="1520"/>
      <c r="I115" s="1521"/>
      <c r="J115" s="1522"/>
      <c r="K115" s="29" t="s">
        <v>309</v>
      </c>
      <c r="L115" s="1034" t="s">
        <v>385</v>
      </c>
      <c r="O115" s="1028"/>
    </row>
    <row r="116" spans="1:15" s="1027" customFormat="1" ht="21.05" customHeight="1">
      <c r="A116" s="7"/>
      <c r="B116" s="1523" t="s">
        <v>310</v>
      </c>
      <c r="C116" s="1523"/>
      <c r="D116" s="1523"/>
      <c r="E116" s="1523" t="s">
        <v>311</v>
      </c>
      <c r="F116" s="1523"/>
      <c r="G116" s="1523"/>
      <c r="H116" s="1523"/>
      <c r="I116" s="1523"/>
      <c r="J116" s="1523"/>
      <c r="K116" s="1523"/>
      <c r="L116" s="1523"/>
      <c r="O116" s="1028"/>
    </row>
    <row r="117" spans="1:15" s="1035" customFormat="1" ht="21.05" customHeight="1">
      <c r="A117" s="20"/>
      <c r="B117" s="21" t="s">
        <v>2164</v>
      </c>
      <c r="C117" s="21" t="s">
        <v>2165</v>
      </c>
      <c r="D117" s="21" t="s">
        <v>314</v>
      </c>
      <c r="E117" s="21" t="s">
        <v>315</v>
      </c>
      <c r="F117" s="21" t="s">
        <v>316</v>
      </c>
      <c r="G117" s="21" t="s">
        <v>2166</v>
      </c>
      <c r="H117" s="21" t="s">
        <v>318</v>
      </c>
      <c r="I117" s="21" t="s">
        <v>319</v>
      </c>
      <c r="J117" s="21" t="s">
        <v>320</v>
      </c>
      <c r="K117" s="21" t="s">
        <v>2167</v>
      </c>
      <c r="L117" s="21" t="s">
        <v>302</v>
      </c>
      <c r="O117" s="1036"/>
    </row>
    <row r="118" spans="1:15" s="1041" customFormat="1" ht="21.05" customHeight="1">
      <c r="A118" s="1037">
        <v>1</v>
      </c>
      <c r="B118" s="1038" t="s">
        <v>10188</v>
      </c>
      <c r="C118" s="1038" t="s">
        <v>10185</v>
      </c>
      <c r="D118" s="1038" t="s">
        <v>387</v>
      </c>
      <c r="E118" s="1016" t="s">
        <v>7908</v>
      </c>
      <c r="F118" s="1051" t="s">
        <v>10429</v>
      </c>
      <c r="G118" s="1051" t="s">
        <v>10430</v>
      </c>
      <c r="H118" s="1051" t="s">
        <v>10431</v>
      </c>
      <c r="I118" s="1051" t="s">
        <v>10432</v>
      </c>
      <c r="J118" s="1039" t="s">
        <v>68</v>
      </c>
      <c r="K118" s="1040" t="s">
        <v>10433</v>
      </c>
      <c r="L118" s="1016" t="s">
        <v>10191</v>
      </c>
      <c r="M118" s="1040" t="s">
        <v>10433</v>
      </c>
      <c r="O118" s="1042"/>
    </row>
    <row r="119" spans="1:15" s="1041" customFormat="1" ht="21.05" customHeight="1">
      <c r="A119" s="1037">
        <v>2</v>
      </c>
      <c r="B119" s="1038" t="s">
        <v>10192</v>
      </c>
      <c r="C119" s="1038" t="s">
        <v>10193</v>
      </c>
      <c r="D119" s="1038" t="s">
        <v>387</v>
      </c>
      <c r="E119" s="1038"/>
      <c r="F119" s="1038"/>
      <c r="G119" s="1038"/>
      <c r="H119" s="1038"/>
      <c r="I119" s="1038"/>
      <c r="J119" s="1039"/>
      <c r="K119" s="1043" t="s">
        <v>10434</v>
      </c>
      <c r="L119" s="1016" t="s">
        <v>10195</v>
      </c>
      <c r="M119" s="1043" t="s">
        <v>10434</v>
      </c>
      <c r="O119" s="1042"/>
    </row>
    <row r="120" spans="1:15" s="1041" customFormat="1" ht="21.05" customHeight="1">
      <c r="A120" s="1037">
        <v>3</v>
      </c>
      <c r="B120" s="1038" t="s">
        <v>10197</v>
      </c>
      <c r="C120" s="1038" t="s">
        <v>10198</v>
      </c>
      <c r="D120" s="1038" t="s">
        <v>387</v>
      </c>
      <c r="E120" s="1038" t="s">
        <v>353</v>
      </c>
      <c r="F120" s="1038" t="s">
        <v>10199</v>
      </c>
      <c r="G120" s="1038" t="s">
        <v>10200</v>
      </c>
      <c r="H120" s="1038" t="s">
        <v>9911</v>
      </c>
      <c r="I120" s="1038" t="s">
        <v>10201</v>
      </c>
      <c r="J120" s="1039" t="s">
        <v>68</v>
      </c>
      <c r="K120" s="1040" t="s">
        <v>10202</v>
      </c>
      <c r="L120" s="1016" t="s">
        <v>10191</v>
      </c>
      <c r="M120" s="1040" t="s">
        <v>10202</v>
      </c>
      <c r="O120" s="1042"/>
    </row>
    <row r="121" spans="1:15" s="1026" customFormat="1" ht="21.05" customHeight="1">
      <c r="A121" s="1037">
        <v>4</v>
      </c>
      <c r="B121" s="1038" t="s">
        <v>1919</v>
      </c>
      <c r="C121" s="1038" t="s">
        <v>1920</v>
      </c>
      <c r="D121" s="1038" t="s">
        <v>387</v>
      </c>
      <c r="E121" s="1016" t="s">
        <v>7908</v>
      </c>
      <c r="F121" s="1038" t="s">
        <v>10429</v>
      </c>
      <c r="G121" s="1038" t="s">
        <v>10430</v>
      </c>
      <c r="H121" s="1038" t="s">
        <v>1279</v>
      </c>
      <c r="I121" s="1038" t="s">
        <v>10435</v>
      </c>
      <c r="J121" s="1039" t="s">
        <v>68</v>
      </c>
      <c r="K121" s="1040" t="s">
        <v>8470</v>
      </c>
      <c r="L121" s="1016" t="s">
        <v>10191</v>
      </c>
      <c r="M121" s="1040" t="s">
        <v>8470</v>
      </c>
      <c r="O121" s="1044"/>
    </row>
    <row r="122" spans="1:15" s="1026" customFormat="1" ht="21.05" customHeight="1">
      <c r="A122" s="1037">
        <v>5</v>
      </c>
      <c r="B122" s="1038" t="s">
        <v>7917</v>
      </c>
      <c r="C122" s="1038" t="s">
        <v>7918</v>
      </c>
      <c r="D122" s="1038" t="s">
        <v>387</v>
      </c>
      <c r="E122" s="1016" t="s">
        <v>7908</v>
      </c>
      <c r="F122" s="1038" t="s">
        <v>10429</v>
      </c>
      <c r="G122" s="1038" t="s">
        <v>10430</v>
      </c>
      <c r="H122" s="1038" t="s">
        <v>1279</v>
      </c>
      <c r="I122" s="1038" t="s">
        <v>10435</v>
      </c>
      <c r="J122" s="1039" t="s">
        <v>68</v>
      </c>
      <c r="K122" s="1045" t="s">
        <v>10436</v>
      </c>
      <c r="L122" s="1016" t="s">
        <v>10205</v>
      </c>
      <c r="M122" s="1045" t="s">
        <v>10436</v>
      </c>
      <c r="O122" s="1044"/>
    </row>
    <row r="123" spans="1:15" s="1026" customFormat="1" ht="21.05" customHeight="1">
      <c r="A123" s="1037">
        <v>6</v>
      </c>
      <c r="B123" s="1038" t="s">
        <v>10207</v>
      </c>
      <c r="C123" s="1038" t="s">
        <v>10208</v>
      </c>
      <c r="D123" s="1038" t="s">
        <v>387</v>
      </c>
      <c r="E123" s="1016" t="s">
        <v>7908</v>
      </c>
      <c r="F123" s="1038" t="s">
        <v>10429</v>
      </c>
      <c r="G123" s="1038" t="s">
        <v>10430</v>
      </c>
      <c r="H123" s="908" t="s">
        <v>2593</v>
      </c>
      <c r="I123" s="908" t="s">
        <v>5804</v>
      </c>
      <c r="J123" s="1039" t="s">
        <v>68</v>
      </c>
      <c r="K123" s="1045" t="s">
        <v>8861</v>
      </c>
      <c r="L123" s="1016" t="s">
        <v>10191</v>
      </c>
      <c r="M123" s="1045" t="s">
        <v>8861</v>
      </c>
      <c r="O123" s="1044"/>
    </row>
    <row r="124" spans="1:15" s="1026" customFormat="1" ht="21.05" customHeight="1">
      <c r="A124" s="1037">
        <v>7</v>
      </c>
      <c r="B124" s="1038" t="s">
        <v>1259</v>
      </c>
      <c r="C124" s="1038" t="s">
        <v>1429</v>
      </c>
      <c r="D124" s="1038" t="s">
        <v>387</v>
      </c>
      <c r="E124" s="1038" t="s">
        <v>2756</v>
      </c>
      <c r="F124" s="1038" t="s">
        <v>2678</v>
      </c>
      <c r="G124" s="1038" t="s">
        <v>2929</v>
      </c>
      <c r="H124" s="1065" t="s">
        <v>1259</v>
      </c>
      <c r="I124" s="908" t="s">
        <v>2676</v>
      </c>
      <c r="J124" s="1039" t="s">
        <v>68</v>
      </c>
      <c r="K124" s="1045" t="s">
        <v>10437</v>
      </c>
      <c r="L124" s="1016" t="s">
        <v>10191</v>
      </c>
      <c r="M124" s="1045" t="s">
        <v>10437</v>
      </c>
      <c r="O124" s="1044"/>
    </row>
    <row r="125" spans="1:15" s="1026" customFormat="1" ht="21.05" customHeight="1">
      <c r="A125" s="1037">
        <v>8</v>
      </c>
      <c r="B125" s="1038" t="s">
        <v>1264</v>
      </c>
      <c r="C125" s="1038" t="s">
        <v>1430</v>
      </c>
      <c r="D125" s="1038" t="s">
        <v>387</v>
      </c>
      <c r="E125" s="1016" t="s">
        <v>7908</v>
      </c>
      <c r="F125" s="1038" t="s">
        <v>10429</v>
      </c>
      <c r="G125" s="1038" t="s">
        <v>10430</v>
      </c>
      <c r="H125" s="1038" t="s">
        <v>1264</v>
      </c>
      <c r="I125" s="1038" t="s">
        <v>10438</v>
      </c>
      <c r="J125" s="1039" t="s">
        <v>68</v>
      </c>
      <c r="K125" s="1045" t="s">
        <v>10439</v>
      </c>
      <c r="L125" s="1016" t="s">
        <v>10191</v>
      </c>
      <c r="M125" s="1045" t="s">
        <v>10439</v>
      </c>
      <c r="O125" s="1044"/>
    </row>
    <row r="126" spans="1:15" s="1026" customFormat="1" ht="21.05" customHeight="1">
      <c r="A126" s="1037">
        <v>9</v>
      </c>
      <c r="B126" s="1038" t="s">
        <v>1702</v>
      </c>
      <c r="C126" s="1038" t="s">
        <v>1511</v>
      </c>
      <c r="D126" s="1038" t="s">
        <v>387</v>
      </c>
      <c r="E126" s="1016" t="s">
        <v>7908</v>
      </c>
      <c r="F126" s="1038" t="s">
        <v>10429</v>
      </c>
      <c r="G126" s="1038" t="s">
        <v>10430</v>
      </c>
      <c r="H126" s="1038" t="s">
        <v>1702</v>
      </c>
      <c r="I126" s="1038" t="s">
        <v>10440</v>
      </c>
      <c r="J126" s="1039" t="s">
        <v>68</v>
      </c>
      <c r="K126" s="1045" t="s">
        <v>10441</v>
      </c>
      <c r="L126" s="1016" t="s">
        <v>10191</v>
      </c>
      <c r="M126" s="1045" t="s">
        <v>10441</v>
      </c>
      <c r="O126" s="1044"/>
    </row>
    <row r="127" spans="1:15" s="1026" customFormat="1" ht="21.05" customHeight="1">
      <c r="A127" s="1037">
        <v>10</v>
      </c>
      <c r="B127" s="1038" t="s">
        <v>1427</v>
      </c>
      <c r="C127" s="1038" t="s">
        <v>1419</v>
      </c>
      <c r="D127" s="1038" t="s">
        <v>387</v>
      </c>
      <c r="E127" s="1016" t="s">
        <v>7908</v>
      </c>
      <c r="F127" s="1038" t="s">
        <v>10429</v>
      </c>
      <c r="G127" s="1038" t="s">
        <v>10430</v>
      </c>
      <c r="H127" s="1038" t="s">
        <v>10071</v>
      </c>
      <c r="I127" s="1038" t="s">
        <v>10442</v>
      </c>
      <c r="J127" s="1039" t="s">
        <v>68</v>
      </c>
      <c r="K127" s="1047" t="s">
        <v>10443</v>
      </c>
      <c r="L127" s="1016" t="s">
        <v>10191</v>
      </c>
      <c r="M127" s="1047" t="s">
        <v>10443</v>
      </c>
      <c r="O127" s="1044"/>
    </row>
    <row r="128" spans="1:15" s="1026" customFormat="1" ht="21.05" customHeight="1">
      <c r="A128" s="1037">
        <v>11</v>
      </c>
      <c r="B128" s="1038" t="s">
        <v>1284</v>
      </c>
      <c r="C128" s="1038" t="s">
        <v>1433</v>
      </c>
      <c r="D128" s="1038" t="s">
        <v>387</v>
      </c>
      <c r="E128" s="1016" t="s">
        <v>7908</v>
      </c>
      <c r="F128" s="1038" t="s">
        <v>10429</v>
      </c>
      <c r="G128" s="1038" t="s">
        <v>10430</v>
      </c>
      <c r="H128" s="908" t="s">
        <v>7922</v>
      </c>
      <c r="I128" s="908" t="s">
        <v>10444</v>
      </c>
      <c r="J128" s="1039" t="s">
        <v>68</v>
      </c>
      <c r="K128" s="1047" t="s">
        <v>8859</v>
      </c>
      <c r="L128" s="1016" t="s">
        <v>10191</v>
      </c>
      <c r="M128" s="1047" t="s">
        <v>8859</v>
      </c>
      <c r="O128" s="1044"/>
    </row>
    <row r="129" spans="1:15" s="1041" customFormat="1" ht="21.05" customHeight="1">
      <c r="A129" s="1037">
        <v>12</v>
      </c>
      <c r="B129" s="1038" t="s">
        <v>10217</v>
      </c>
      <c r="C129" s="1038" t="s">
        <v>10218</v>
      </c>
      <c r="D129" s="1038" t="s">
        <v>387</v>
      </c>
      <c r="E129" s="1038" t="s">
        <v>353</v>
      </c>
      <c r="F129" s="1038" t="s">
        <v>10199</v>
      </c>
      <c r="G129" s="1038" t="s">
        <v>10200</v>
      </c>
      <c r="H129" s="908" t="s">
        <v>10219</v>
      </c>
      <c r="I129" s="908" t="s">
        <v>10445</v>
      </c>
      <c r="J129" s="1039" t="s">
        <v>68</v>
      </c>
      <c r="K129" s="1040" t="s">
        <v>10446</v>
      </c>
      <c r="L129" s="1016" t="s">
        <v>10191</v>
      </c>
      <c r="M129" s="1040" t="s">
        <v>10446</v>
      </c>
      <c r="O129" s="1042"/>
    </row>
    <row r="130" spans="1:15" s="1026" customFormat="1" ht="21.05" customHeight="1">
      <c r="A130" s="1037">
        <v>13</v>
      </c>
      <c r="B130" s="1038" t="s">
        <v>10222</v>
      </c>
      <c r="C130" s="1038" t="s">
        <v>10223</v>
      </c>
      <c r="D130" s="1038" t="s">
        <v>56</v>
      </c>
      <c r="E130" s="1038" t="s">
        <v>353</v>
      </c>
      <c r="F130" s="1038" t="s">
        <v>10199</v>
      </c>
      <c r="G130" s="1038" t="s">
        <v>10200</v>
      </c>
      <c r="H130" s="908" t="s">
        <v>2602</v>
      </c>
      <c r="I130" s="908" t="s">
        <v>10447</v>
      </c>
      <c r="J130" s="1039" t="s">
        <v>89</v>
      </c>
      <c r="K130" s="1045" t="s">
        <v>10448</v>
      </c>
      <c r="L130" s="1016" t="s">
        <v>10191</v>
      </c>
      <c r="M130" s="1045" t="s">
        <v>10448</v>
      </c>
      <c r="O130" s="1044"/>
    </row>
    <row r="131" spans="1:15" s="1026" customFormat="1" ht="21.05" customHeight="1">
      <c r="A131" s="1037">
        <v>14</v>
      </c>
      <c r="B131" s="1038" t="s">
        <v>10226</v>
      </c>
      <c r="C131" s="1038" t="s">
        <v>10227</v>
      </c>
      <c r="D131" s="1038" t="s">
        <v>387</v>
      </c>
      <c r="E131" s="1038" t="s">
        <v>353</v>
      </c>
      <c r="F131" s="1038" t="s">
        <v>10199</v>
      </c>
      <c r="G131" s="1038" t="s">
        <v>10200</v>
      </c>
      <c r="H131" s="908" t="s">
        <v>2285</v>
      </c>
      <c r="I131" s="899" t="s">
        <v>10229</v>
      </c>
      <c r="J131" s="1039" t="s">
        <v>68</v>
      </c>
      <c r="K131" s="1045" t="s">
        <v>10449</v>
      </c>
      <c r="L131" s="1016" t="s">
        <v>10191</v>
      </c>
      <c r="M131" s="1045" t="s">
        <v>10449</v>
      </c>
      <c r="O131" s="1044"/>
    </row>
    <row r="132" spans="1:15" s="1026" customFormat="1" ht="21.05" customHeight="1">
      <c r="A132" s="22">
        <v>15</v>
      </c>
      <c r="B132" s="1038" t="s">
        <v>10231</v>
      </c>
      <c r="C132" s="1038" t="s">
        <v>10232</v>
      </c>
      <c r="D132" s="1038" t="s">
        <v>57</v>
      </c>
      <c r="E132" s="1038" t="s">
        <v>353</v>
      </c>
      <c r="F132" s="1038" t="s">
        <v>10199</v>
      </c>
      <c r="G132" s="1038" t="s">
        <v>10200</v>
      </c>
      <c r="H132" s="908" t="s">
        <v>10231</v>
      </c>
      <c r="I132" s="1066" t="s">
        <v>10233</v>
      </c>
      <c r="J132" s="1039" t="s">
        <v>89</v>
      </c>
      <c r="K132" s="1045" t="s">
        <v>10450</v>
      </c>
      <c r="L132" s="1016" t="s">
        <v>10191</v>
      </c>
      <c r="M132" s="1045" t="s">
        <v>10450</v>
      </c>
      <c r="O132" s="1044"/>
    </row>
    <row r="133" spans="1:15" s="1026" customFormat="1" ht="21.05" customHeight="1">
      <c r="A133" s="1037">
        <v>16</v>
      </c>
      <c r="B133" s="1038" t="s">
        <v>2298</v>
      </c>
      <c r="C133" s="1038" t="s">
        <v>2299</v>
      </c>
      <c r="D133" s="1038" t="s">
        <v>57</v>
      </c>
      <c r="E133" s="1038" t="s">
        <v>353</v>
      </c>
      <c r="F133" s="1038" t="s">
        <v>10199</v>
      </c>
      <c r="G133" s="1038" t="s">
        <v>10200</v>
      </c>
      <c r="H133" s="908" t="s">
        <v>2298</v>
      </c>
      <c r="I133" s="908" t="s">
        <v>10235</v>
      </c>
      <c r="J133" s="1039" t="s">
        <v>89</v>
      </c>
      <c r="K133" s="1045" t="s">
        <v>10451</v>
      </c>
      <c r="L133" s="1016" t="s">
        <v>10191</v>
      </c>
      <c r="M133" s="1045" t="s">
        <v>10451</v>
      </c>
      <c r="O133" s="1044"/>
    </row>
    <row r="134" spans="1:15" s="1026" customFormat="1" ht="21.05" customHeight="1">
      <c r="A134" s="1037">
        <v>17</v>
      </c>
      <c r="B134" s="1038" t="s">
        <v>10237</v>
      </c>
      <c r="C134" s="1038" t="s">
        <v>10238</v>
      </c>
      <c r="D134" s="1038" t="s">
        <v>57</v>
      </c>
      <c r="E134" s="1038" t="s">
        <v>353</v>
      </c>
      <c r="F134" s="1038" t="s">
        <v>10199</v>
      </c>
      <c r="G134" s="1038" t="s">
        <v>10200</v>
      </c>
      <c r="H134" s="908" t="s">
        <v>10239</v>
      </c>
      <c r="I134" s="908" t="s">
        <v>10240</v>
      </c>
      <c r="J134" s="1039" t="s">
        <v>89</v>
      </c>
      <c r="K134" s="1045" t="s">
        <v>10452</v>
      </c>
      <c r="L134" s="1016" t="s">
        <v>10191</v>
      </c>
      <c r="M134" s="1045" t="s">
        <v>10452</v>
      </c>
      <c r="O134" s="1044"/>
    </row>
    <row r="135" spans="1:15" s="1026" customFormat="1" ht="21.05" customHeight="1">
      <c r="A135" s="1037">
        <v>18</v>
      </c>
      <c r="B135" s="1038" t="s">
        <v>10242</v>
      </c>
      <c r="C135" s="1038" t="s">
        <v>10243</v>
      </c>
      <c r="D135" s="1038" t="s">
        <v>57</v>
      </c>
      <c r="E135" s="1038" t="s">
        <v>353</v>
      </c>
      <c r="F135" s="1038" t="s">
        <v>10199</v>
      </c>
      <c r="G135" s="1038" t="s">
        <v>10200</v>
      </c>
      <c r="H135" s="908" t="s">
        <v>10242</v>
      </c>
      <c r="I135" s="908" t="s">
        <v>10244</v>
      </c>
      <c r="J135" s="1039" t="s">
        <v>89</v>
      </c>
      <c r="K135" s="1047" t="s">
        <v>10453</v>
      </c>
      <c r="L135" s="1016" t="s">
        <v>10191</v>
      </c>
      <c r="M135" s="1047" t="s">
        <v>10453</v>
      </c>
      <c r="O135" s="1044"/>
    </row>
    <row r="136" spans="1:15" s="1026" customFormat="1" ht="21.05" customHeight="1">
      <c r="A136" s="1037">
        <v>19</v>
      </c>
      <c r="B136" s="1038" t="s">
        <v>10246</v>
      </c>
      <c r="C136" s="1038" t="s">
        <v>10247</v>
      </c>
      <c r="D136" s="1038" t="s">
        <v>57</v>
      </c>
      <c r="E136" s="1038"/>
      <c r="F136" s="1038"/>
      <c r="G136" s="1038"/>
      <c r="H136" s="908"/>
      <c r="I136" s="908"/>
      <c r="J136" s="1039"/>
      <c r="K136" s="1045" t="s">
        <v>2990</v>
      </c>
      <c r="L136" s="1016" t="s">
        <v>10195</v>
      </c>
      <c r="M136" s="1045" t="s">
        <v>2990</v>
      </c>
      <c r="O136" s="1044"/>
    </row>
    <row r="137" spans="1:15" s="1026" customFormat="1" ht="21.05" customHeight="1">
      <c r="A137" s="1037">
        <v>20</v>
      </c>
      <c r="B137" s="1038" t="s">
        <v>10250</v>
      </c>
      <c r="C137" s="1038" t="s">
        <v>10251</v>
      </c>
      <c r="D137" s="1038" t="s">
        <v>57</v>
      </c>
      <c r="E137" s="1038"/>
      <c r="F137" s="1038"/>
      <c r="G137" s="1038"/>
      <c r="H137" s="908"/>
      <c r="I137" s="908"/>
      <c r="J137" s="1039"/>
      <c r="K137" s="1045" t="s">
        <v>2990</v>
      </c>
      <c r="L137" s="1016" t="s">
        <v>10195</v>
      </c>
      <c r="M137" s="1045" t="s">
        <v>2990</v>
      </c>
      <c r="O137" s="1044"/>
    </row>
    <row r="138" spans="1:15" s="1026" customFormat="1" ht="21.05" customHeight="1">
      <c r="A138" s="1037">
        <v>21</v>
      </c>
      <c r="B138" s="1038" t="s">
        <v>10254</v>
      </c>
      <c r="C138" s="1038" t="s">
        <v>10255</v>
      </c>
      <c r="D138" s="1038" t="s">
        <v>57</v>
      </c>
      <c r="E138" s="1038"/>
      <c r="F138" s="1038"/>
      <c r="G138" s="1038"/>
      <c r="H138" s="908"/>
      <c r="I138" s="908"/>
      <c r="J138" s="1039"/>
      <c r="K138" s="1045" t="s">
        <v>2990</v>
      </c>
      <c r="L138" s="1016" t="s">
        <v>10195</v>
      </c>
      <c r="M138" s="1045" t="s">
        <v>2990</v>
      </c>
      <c r="O138" s="1044"/>
    </row>
    <row r="139" spans="1:15" s="1026" customFormat="1" ht="21.05" customHeight="1">
      <c r="A139" s="1037">
        <v>22</v>
      </c>
      <c r="B139" s="1038" t="s">
        <v>2971</v>
      </c>
      <c r="C139" s="1038" t="s">
        <v>2972</v>
      </c>
      <c r="D139" s="1038" t="s">
        <v>387</v>
      </c>
      <c r="E139" s="1038" t="s">
        <v>353</v>
      </c>
      <c r="F139" s="1038" t="s">
        <v>10199</v>
      </c>
      <c r="G139" s="1038" t="s">
        <v>10200</v>
      </c>
      <c r="H139" s="908" t="s">
        <v>2974</v>
      </c>
      <c r="I139" s="908" t="s">
        <v>9353</v>
      </c>
      <c r="J139" s="1039" t="s">
        <v>68</v>
      </c>
      <c r="K139" s="1045" t="s">
        <v>10454</v>
      </c>
      <c r="L139" s="1016" t="s">
        <v>10191</v>
      </c>
      <c r="M139" s="1045" t="s">
        <v>10454</v>
      </c>
      <c r="O139" s="1044"/>
    </row>
    <row r="140" spans="1:15" s="1026" customFormat="1" ht="21.05" customHeight="1">
      <c r="A140" s="1037">
        <v>23</v>
      </c>
      <c r="B140" s="1038" t="s">
        <v>2714</v>
      </c>
      <c r="C140" s="1038" t="s">
        <v>2715</v>
      </c>
      <c r="D140" s="1038" t="s">
        <v>387</v>
      </c>
      <c r="E140" s="1038" t="s">
        <v>353</v>
      </c>
      <c r="F140" s="1038" t="s">
        <v>10199</v>
      </c>
      <c r="G140" s="1038" t="s">
        <v>10200</v>
      </c>
      <c r="H140" s="1038" t="s">
        <v>10259</v>
      </c>
      <c r="I140" s="1038" t="s">
        <v>10260</v>
      </c>
      <c r="J140" s="1039" t="s">
        <v>68</v>
      </c>
      <c r="K140" s="1045" t="s">
        <v>10455</v>
      </c>
      <c r="L140" s="1016" t="s">
        <v>10191</v>
      </c>
      <c r="M140" s="1045" t="s">
        <v>10456</v>
      </c>
      <c r="O140" s="1044"/>
    </row>
    <row r="141" spans="1:15" s="1026" customFormat="1" ht="21.05" customHeight="1">
      <c r="A141" s="1037">
        <v>24</v>
      </c>
      <c r="B141" s="1038" t="s">
        <v>2721</v>
      </c>
      <c r="C141" s="1038" t="s">
        <v>2722</v>
      </c>
      <c r="D141" s="1038" t="s">
        <v>387</v>
      </c>
      <c r="E141" s="1038" t="s">
        <v>353</v>
      </c>
      <c r="F141" s="1038" t="s">
        <v>10199</v>
      </c>
      <c r="G141" s="1038" t="s">
        <v>10200</v>
      </c>
      <c r="H141" s="908" t="s">
        <v>10262</v>
      </c>
      <c r="I141" s="908" t="s">
        <v>10263</v>
      </c>
      <c r="J141" s="1039" t="s">
        <v>68</v>
      </c>
      <c r="K141" s="1045" t="s">
        <v>10457</v>
      </c>
      <c r="L141" s="1016" t="s">
        <v>10191</v>
      </c>
      <c r="M141" s="1045" t="s">
        <v>10458</v>
      </c>
      <c r="O141" s="1044"/>
    </row>
    <row r="142" spans="1:15" s="1026" customFormat="1" ht="21.05" customHeight="1">
      <c r="A142" s="1037">
        <v>25</v>
      </c>
      <c r="B142" s="1038" t="s">
        <v>2727</v>
      </c>
      <c r="C142" s="1038" t="s">
        <v>2728</v>
      </c>
      <c r="D142" s="1038" t="s">
        <v>387</v>
      </c>
      <c r="E142" s="1038" t="s">
        <v>353</v>
      </c>
      <c r="F142" s="1038" t="s">
        <v>10199</v>
      </c>
      <c r="G142" s="1038" t="s">
        <v>10200</v>
      </c>
      <c r="H142" s="908" t="s">
        <v>10265</v>
      </c>
      <c r="I142" s="908" t="s">
        <v>10266</v>
      </c>
      <c r="J142" s="1039" t="s">
        <v>68</v>
      </c>
      <c r="K142" s="1045" t="s">
        <v>10459</v>
      </c>
      <c r="L142" s="1016" t="s">
        <v>10191</v>
      </c>
      <c r="M142" s="1045" t="s">
        <v>10460</v>
      </c>
      <c r="O142" s="1044"/>
    </row>
    <row r="143" spans="1:15" s="1026" customFormat="1" ht="21.05" customHeight="1">
      <c r="A143" s="1037">
        <v>26</v>
      </c>
      <c r="B143" s="1038" t="s">
        <v>10268</v>
      </c>
      <c r="C143" s="1038" t="s">
        <v>10269</v>
      </c>
      <c r="D143" s="1038" t="s">
        <v>387</v>
      </c>
      <c r="E143" s="1038"/>
      <c r="F143" s="1016"/>
      <c r="G143" s="1038"/>
      <c r="H143" s="1046"/>
      <c r="I143" s="1046"/>
      <c r="J143" s="1039"/>
      <c r="K143" s="1050" t="s">
        <v>1810</v>
      </c>
      <c r="L143" s="1016" t="s">
        <v>10195</v>
      </c>
      <c r="M143" s="1045" t="s">
        <v>2990</v>
      </c>
      <c r="O143" s="1044"/>
    </row>
    <row r="144" spans="1:15" s="1026" customFormat="1" ht="21.05" customHeight="1">
      <c r="A144" s="1037">
        <v>27</v>
      </c>
      <c r="B144" s="1038" t="s">
        <v>518</v>
      </c>
      <c r="C144" s="1038" t="s">
        <v>519</v>
      </c>
      <c r="D144" s="1038" t="s">
        <v>387</v>
      </c>
      <c r="E144" s="1038" t="s">
        <v>353</v>
      </c>
      <c r="F144" s="1038" t="s">
        <v>10199</v>
      </c>
      <c r="G144" s="1038" t="s">
        <v>10200</v>
      </c>
      <c r="H144" s="908" t="s">
        <v>1274</v>
      </c>
      <c r="I144" s="908" t="s">
        <v>1730</v>
      </c>
      <c r="J144" s="1039" t="s">
        <v>68</v>
      </c>
      <c r="K144" s="1045" t="s">
        <v>10461</v>
      </c>
      <c r="L144" s="1016" t="s">
        <v>10191</v>
      </c>
      <c r="M144" s="1045" t="s">
        <v>10462</v>
      </c>
      <c r="O144" s="1044"/>
    </row>
    <row r="145" spans="1:15" s="1048" customFormat="1" ht="21.05" customHeight="1">
      <c r="A145" s="1037">
        <v>28</v>
      </c>
      <c r="B145" s="1038" t="s">
        <v>2605</v>
      </c>
      <c r="C145" s="1038" t="s">
        <v>2606</v>
      </c>
      <c r="D145" s="1038" t="s">
        <v>387</v>
      </c>
      <c r="E145" s="1016" t="s">
        <v>7908</v>
      </c>
      <c r="F145" s="1038" t="s">
        <v>10429</v>
      </c>
      <c r="G145" s="1038" t="s">
        <v>10430</v>
      </c>
      <c r="H145" s="908" t="s">
        <v>10463</v>
      </c>
      <c r="I145" s="908" t="s">
        <v>10464</v>
      </c>
      <c r="J145" s="1039" t="s">
        <v>68</v>
      </c>
      <c r="K145" s="1045" t="s">
        <v>10465</v>
      </c>
      <c r="L145" s="1016" t="s">
        <v>10191</v>
      </c>
      <c r="M145" s="1045" t="s">
        <v>10466</v>
      </c>
      <c r="O145" s="1049"/>
    </row>
    <row r="146" spans="1:15" s="1026" customFormat="1" ht="21.05" customHeight="1">
      <c r="A146" s="1037">
        <v>29</v>
      </c>
      <c r="B146" s="1038" t="s">
        <v>2610</v>
      </c>
      <c r="C146" s="1038" t="s">
        <v>2611</v>
      </c>
      <c r="D146" s="1038" t="s">
        <v>387</v>
      </c>
      <c r="E146" s="1016" t="s">
        <v>7908</v>
      </c>
      <c r="F146" s="1038" t="s">
        <v>10429</v>
      </c>
      <c r="G146" s="1038" t="s">
        <v>10430</v>
      </c>
      <c r="H146" s="908" t="s">
        <v>10467</v>
      </c>
      <c r="I146" s="908" t="s">
        <v>10468</v>
      </c>
      <c r="J146" s="1039" t="s">
        <v>68</v>
      </c>
      <c r="K146" s="1045" t="s">
        <v>10469</v>
      </c>
      <c r="L146" s="1016" t="s">
        <v>10191</v>
      </c>
      <c r="M146" s="1045" t="s">
        <v>10470</v>
      </c>
      <c r="O146" s="1044"/>
    </row>
    <row r="147" spans="1:15" s="1026" customFormat="1" ht="21.05" customHeight="1">
      <c r="A147" s="1037">
        <v>30</v>
      </c>
      <c r="B147" s="1038" t="s">
        <v>9390</v>
      </c>
      <c r="C147" s="1038" t="s">
        <v>9391</v>
      </c>
      <c r="D147" s="1038" t="s">
        <v>387</v>
      </c>
      <c r="E147" s="1038" t="s">
        <v>353</v>
      </c>
      <c r="F147" s="1038" t="s">
        <v>10199</v>
      </c>
      <c r="G147" s="1038" t="s">
        <v>10200</v>
      </c>
      <c r="H147" s="908" t="s">
        <v>2597</v>
      </c>
      <c r="I147" s="908" t="s">
        <v>10279</v>
      </c>
      <c r="J147" s="1039" t="s">
        <v>68</v>
      </c>
      <c r="K147" s="1045" t="s">
        <v>10471</v>
      </c>
      <c r="L147" s="1016" t="s">
        <v>10191</v>
      </c>
      <c r="M147" s="1045" t="s">
        <v>10471</v>
      </c>
      <c r="O147" s="1044"/>
    </row>
    <row r="148" spans="1:15" s="1026" customFormat="1" ht="21.05" customHeight="1">
      <c r="A148" s="22">
        <v>31</v>
      </c>
      <c r="B148" s="1038" t="s">
        <v>10281</v>
      </c>
      <c r="C148" s="1038" t="s">
        <v>10282</v>
      </c>
      <c r="D148" s="1038" t="s">
        <v>387</v>
      </c>
      <c r="E148" s="1016" t="s">
        <v>10472</v>
      </c>
      <c r="F148" s="1038" t="s">
        <v>10429</v>
      </c>
      <c r="G148" s="1038" t="s">
        <v>10430</v>
      </c>
      <c r="H148" s="1038" t="s">
        <v>10283</v>
      </c>
      <c r="I148" s="1038" t="s">
        <v>10473</v>
      </c>
      <c r="J148" s="1039" t="s">
        <v>68</v>
      </c>
      <c r="K148" s="1045" t="s">
        <v>10474</v>
      </c>
      <c r="L148" s="1016" t="s">
        <v>10191</v>
      </c>
      <c r="M148" s="1045" t="s">
        <v>10474</v>
      </c>
      <c r="O148" s="1044"/>
    </row>
    <row r="149" spans="1:15" s="1026" customFormat="1" ht="21.05" customHeight="1">
      <c r="A149" s="22">
        <v>32</v>
      </c>
      <c r="B149" s="1038" t="s">
        <v>1448</v>
      </c>
      <c r="C149" s="1038" t="s">
        <v>1447</v>
      </c>
      <c r="D149" s="1038" t="s">
        <v>387</v>
      </c>
      <c r="E149" s="1038" t="s">
        <v>353</v>
      </c>
      <c r="F149" s="1038" t="s">
        <v>10199</v>
      </c>
      <c r="G149" s="1038" t="s">
        <v>10200</v>
      </c>
      <c r="H149" s="908" t="s">
        <v>2421</v>
      </c>
      <c r="I149" s="908" t="s">
        <v>10475</v>
      </c>
      <c r="J149" s="1039" t="s">
        <v>68</v>
      </c>
      <c r="K149" s="1045" t="s">
        <v>10476</v>
      </c>
      <c r="L149" s="1016" t="s">
        <v>10191</v>
      </c>
      <c r="M149" s="1045" t="s">
        <v>10476</v>
      </c>
      <c r="O149" s="1044"/>
    </row>
    <row r="150" spans="1:15" s="1026" customFormat="1" ht="21.05" customHeight="1">
      <c r="A150" s="22">
        <v>33</v>
      </c>
      <c r="B150" s="1038" t="s">
        <v>2424</v>
      </c>
      <c r="C150" s="1038" t="s">
        <v>2425</v>
      </c>
      <c r="D150" s="1038" t="s">
        <v>387</v>
      </c>
      <c r="E150" s="1038" t="s">
        <v>353</v>
      </c>
      <c r="F150" s="1038" t="s">
        <v>10199</v>
      </c>
      <c r="G150" s="1038" t="s">
        <v>10200</v>
      </c>
      <c r="H150" s="1067" t="s">
        <v>2959</v>
      </c>
      <c r="I150" s="1067" t="s">
        <v>10477</v>
      </c>
      <c r="J150" s="1039" t="s">
        <v>68</v>
      </c>
      <c r="K150" s="1038" t="s">
        <v>10478</v>
      </c>
      <c r="L150" s="1016" t="s">
        <v>10191</v>
      </c>
      <c r="M150" s="1038" t="s">
        <v>10478</v>
      </c>
      <c r="O150" s="1044"/>
    </row>
    <row r="151" spans="1:15" s="1026" customFormat="1" ht="21.05" customHeight="1">
      <c r="A151" s="22">
        <v>34</v>
      </c>
      <c r="B151" s="1038" t="s">
        <v>2835</v>
      </c>
      <c r="C151" s="1038" t="s">
        <v>2289</v>
      </c>
      <c r="D151" s="1038" t="s">
        <v>387</v>
      </c>
      <c r="E151" s="1016" t="s">
        <v>10472</v>
      </c>
      <c r="F151" s="1038" t="s">
        <v>10429</v>
      </c>
      <c r="G151" s="1038" t="s">
        <v>10430</v>
      </c>
      <c r="H151" s="1038" t="s">
        <v>2290</v>
      </c>
      <c r="I151" s="1038" t="s">
        <v>10479</v>
      </c>
      <c r="J151" s="1039" t="s">
        <v>68</v>
      </c>
      <c r="K151" s="1038" t="s">
        <v>10480</v>
      </c>
      <c r="L151" s="1016" t="s">
        <v>10191</v>
      </c>
      <c r="M151" s="1038" t="s">
        <v>10480</v>
      </c>
      <c r="O151" s="1044"/>
    </row>
    <row r="152" spans="1:15" s="1026" customFormat="1" ht="21.05" customHeight="1">
      <c r="A152" s="1037">
        <v>35</v>
      </c>
      <c r="B152" s="1038" t="s">
        <v>10292</v>
      </c>
      <c r="C152" s="1038" t="s">
        <v>10293</v>
      </c>
      <c r="D152" s="1038" t="s">
        <v>387</v>
      </c>
      <c r="E152" s="1038" t="s">
        <v>353</v>
      </c>
      <c r="F152" s="1038" t="s">
        <v>10199</v>
      </c>
      <c r="G152" s="1038" t="s">
        <v>10200</v>
      </c>
      <c r="H152" s="908" t="s">
        <v>2588</v>
      </c>
      <c r="I152" s="908" t="s">
        <v>10294</v>
      </c>
      <c r="J152" s="1039" t="s">
        <v>68</v>
      </c>
      <c r="K152" s="1045" t="s">
        <v>10481</v>
      </c>
      <c r="L152" s="1016" t="s">
        <v>10191</v>
      </c>
      <c r="M152" s="1045" t="s">
        <v>10481</v>
      </c>
      <c r="O152" s="1044"/>
    </row>
    <row r="153" spans="1:15" s="1041" customFormat="1" ht="21.05" customHeight="1">
      <c r="A153" s="1037">
        <v>36</v>
      </c>
      <c r="B153" s="1038" t="s">
        <v>10296</v>
      </c>
      <c r="C153" s="1038" t="s">
        <v>10297</v>
      </c>
      <c r="D153" s="1038" t="s">
        <v>56</v>
      </c>
      <c r="E153" s="1038" t="s">
        <v>353</v>
      </c>
      <c r="F153" s="1038" t="s">
        <v>10199</v>
      </c>
      <c r="G153" s="1038" t="s">
        <v>10200</v>
      </c>
      <c r="H153" s="908" t="s">
        <v>10298</v>
      </c>
      <c r="I153" s="908" t="s">
        <v>10299</v>
      </c>
      <c r="J153" s="1039" t="s">
        <v>89</v>
      </c>
      <c r="K153" s="1040" t="s">
        <v>10300</v>
      </c>
      <c r="L153" s="1016" t="s">
        <v>10191</v>
      </c>
      <c r="M153" s="1040" t="s">
        <v>10300</v>
      </c>
      <c r="O153" s="1042"/>
    </row>
    <row r="154" spans="1:15" s="1041" customFormat="1" ht="21.05" customHeight="1">
      <c r="A154" s="1037">
        <v>37</v>
      </c>
      <c r="B154" s="1038" t="s">
        <v>10301</v>
      </c>
      <c r="C154" s="1038" t="s">
        <v>10302</v>
      </c>
      <c r="D154" s="1038" t="s">
        <v>387</v>
      </c>
      <c r="E154" s="1038"/>
      <c r="F154" s="1038"/>
      <c r="G154" s="1038"/>
      <c r="H154" s="908"/>
      <c r="I154" s="908"/>
      <c r="J154" s="1039"/>
      <c r="K154" s="1050" t="s">
        <v>1810</v>
      </c>
      <c r="L154" s="1016" t="s">
        <v>10195</v>
      </c>
      <c r="M154" s="1045" t="s">
        <v>2990</v>
      </c>
      <c r="O154" s="1042"/>
    </row>
    <row r="155" spans="1:15" s="1041" customFormat="1" ht="21.05" customHeight="1">
      <c r="A155" s="1037">
        <v>38</v>
      </c>
      <c r="B155" s="1038" t="s">
        <v>2400</v>
      </c>
      <c r="C155" s="1038" t="s">
        <v>10306</v>
      </c>
      <c r="D155" s="1038" t="s">
        <v>387</v>
      </c>
      <c r="E155" s="1038"/>
      <c r="F155" s="1038"/>
      <c r="G155" s="1038"/>
      <c r="H155" s="908"/>
      <c r="I155" s="908"/>
      <c r="J155" s="1039"/>
      <c r="K155" s="1050" t="s">
        <v>1810</v>
      </c>
      <c r="L155" s="1016" t="s">
        <v>10195</v>
      </c>
      <c r="M155" s="1045" t="s">
        <v>2990</v>
      </c>
      <c r="O155" s="1042"/>
    </row>
    <row r="156" spans="1:15" s="1026" customFormat="1" ht="21.05" customHeight="1">
      <c r="A156" s="1037">
        <v>39</v>
      </c>
      <c r="B156" s="1038" t="s">
        <v>10310</v>
      </c>
      <c r="C156" s="1038" t="s">
        <v>10311</v>
      </c>
      <c r="D156" s="1038" t="s">
        <v>387</v>
      </c>
      <c r="E156" s="1038"/>
      <c r="F156" s="1038"/>
      <c r="G156" s="1038"/>
      <c r="H156" s="908"/>
      <c r="I156" s="908"/>
      <c r="J156" s="1039"/>
      <c r="K156" s="1050" t="s">
        <v>1810</v>
      </c>
      <c r="L156" s="1016" t="s">
        <v>10195</v>
      </c>
      <c r="M156" s="1045" t="s">
        <v>2990</v>
      </c>
      <c r="O156" s="1044"/>
    </row>
    <row r="157" spans="1:15" s="1026" customFormat="1" ht="21.05" customHeight="1">
      <c r="A157" s="1037">
        <v>40</v>
      </c>
      <c r="B157" s="1038" t="s">
        <v>10315</v>
      </c>
      <c r="C157" s="1038" t="s">
        <v>10316</v>
      </c>
      <c r="D157" s="1038" t="s">
        <v>387</v>
      </c>
      <c r="E157" s="1038"/>
      <c r="F157" s="1038"/>
      <c r="G157" s="1038"/>
      <c r="H157" s="1038"/>
      <c r="I157" s="908"/>
      <c r="J157" s="1039"/>
      <c r="K157" s="1050" t="s">
        <v>1810</v>
      </c>
      <c r="L157" s="1016" t="s">
        <v>10195</v>
      </c>
      <c r="M157" s="1045" t="s">
        <v>2990</v>
      </c>
      <c r="O157" s="1044"/>
    </row>
    <row r="158" spans="1:15" s="1026" customFormat="1" ht="21.05" customHeight="1">
      <c r="A158" s="1037">
        <v>41</v>
      </c>
      <c r="B158" s="1038" t="s">
        <v>10320</v>
      </c>
      <c r="C158" s="1038" t="s">
        <v>10321</v>
      </c>
      <c r="D158" s="1038" t="s">
        <v>387</v>
      </c>
      <c r="E158" s="1038"/>
      <c r="F158" s="1038"/>
      <c r="G158" s="1038"/>
      <c r="H158" s="908"/>
      <c r="I158" s="908"/>
      <c r="J158" s="1039"/>
      <c r="K158" s="1050" t="s">
        <v>1810</v>
      </c>
      <c r="L158" s="1016" t="s">
        <v>10195</v>
      </c>
      <c r="M158" s="1045" t="s">
        <v>2990</v>
      </c>
      <c r="O158" s="1044"/>
    </row>
    <row r="159" spans="1:15" s="1026" customFormat="1" ht="21.05" customHeight="1">
      <c r="A159" s="1037">
        <v>42</v>
      </c>
      <c r="B159" s="1038" t="s">
        <v>10325</v>
      </c>
      <c r="C159" s="1038" t="s">
        <v>10326</v>
      </c>
      <c r="D159" s="1038" t="s">
        <v>387</v>
      </c>
      <c r="E159" s="1038" t="s">
        <v>353</v>
      </c>
      <c r="F159" s="1038" t="s">
        <v>10199</v>
      </c>
      <c r="G159" s="1038" t="s">
        <v>10200</v>
      </c>
      <c r="H159" s="908" t="s">
        <v>10327</v>
      </c>
      <c r="I159" s="908" t="s">
        <v>10328</v>
      </c>
      <c r="J159" s="1039" t="s">
        <v>68</v>
      </c>
      <c r="K159" s="1045" t="s">
        <v>10329</v>
      </c>
      <c r="L159" s="1016" t="s">
        <v>10191</v>
      </c>
      <c r="M159" s="1045" t="s">
        <v>10329</v>
      </c>
      <c r="O159" s="1044"/>
    </row>
    <row r="160" spans="1:15" s="1026" customFormat="1" ht="21.05" customHeight="1">
      <c r="A160" s="1037">
        <v>43</v>
      </c>
      <c r="B160" s="1038" t="s">
        <v>10330</v>
      </c>
      <c r="C160" s="1038" t="s">
        <v>10331</v>
      </c>
      <c r="D160" s="1038" t="s">
        <v>387</v>
      </c>
      <c r="E160" s="1038"/>
      <c r="F160" s="1038"/>
      <c r="G160" s="1038"/>
      <c r="H160" s="908"/>
      <c r="I160" s="908"/>
      <c r="J160" s="1039"/>
      <c r="K160" s="1050" t="s">
        <v>1810</v>
      </c>
      <c r="L160" s="1016" t="s">
        <v>10195</v>
      </c>
      <c r="M160" s="1045" t="s">
        <v>2990</v>
      </c>
      <c r="O160" s="1044"/>
    </row>
    <row r="161" spans="1:15" s="1026" customFormat="1" ht="21.05" customHeight="1">
      <c r="A161" s="22">
        <v>44</v>
      </c>
      <c r="B161" s="1038" t="s">
        <v>10334</v>
      </c>
      <c r="C161" s="1038" t="s">
        <v>10335</v>
      </c>
      <c r="D161" s="1038" t="s">
        <v>387</v>
      </c>
      <c r="E161" s="1016" t="s">
        <v>10472</v>
      </c>
      <c r="F161" s="1038" t="s">
        <v>10429</v>
      </c>
      <c r="G161" s="1038" t="s">
        <v>10430</v>
      </c>
      <c r="H161" s="908" t="s">
        <v>10482</v>
      </c>
      <c r="I161" s="908" t="s">
        <v>10483</v>
      </c>
      <c r="J161" s="1039" t="s">
        <v>68</v>
      </c>
      <c r="K161" s="1045" t="s">
        <v>10484</v>
      </c>
      <c r="L161" s="1016" t="s">
        <v>10191</v>
      </c>
      <c r="M161" s="1045" t="s">
        <v>10484</v>
      </c>
      <c r="O161" s="1044"/>
    </row>
    <row r="162" spans="1:15" s="1026" customFormat="1" ht="21.05" customHeight="1">
      <c r="A162" s="22">
        <v>45</v>
      </c>
      <c r="B162" s="1038" t="s">
        <v>8032</v>
      </c>
      <c r="C162" s="1038" t="s">
        <v>10337</v>
      </c>
      <c r="D162" s="1038" t="s">
        <v>387</v>
      </c>
      <c r="E162" s="1016" t="s">
        <v>7908</v>
      </c>
      <c r="F162" s="1038" t="s">
        <v>7909</v>
      </c>
      <c r="G162" s="1038" t="s">
        <v>10485</v>
      </c>
      <c r="H162" s="908" t="s">
        <v>8776</v>
      </c>
      <c r="I162" s="908" t="s">
        <v>10486</v>
      </c>
      <c r="J162" s="1039" t="s">
        <v>68</v>
      </c>
      <c r="K162" s="1047" t="s">
        <v>10487</v>
      </c>
      <c r="L162" s="1016" t="s">
        <v>10191</v>
      </c>
      <c r="M162" s="1047" t="s">
        <v>10488</v>
      </c>
      <c r="O162" s="1044"/>
    </row>
    <row r="163" spans="1:15" s="1026" customFormat="1" ht="21.05" customHeight="1">
      <c r="A163" s="22">
        <v>46</v>
      </c>
      <c r="B163" s="1038" t="s">
        <v>2686</v>
      </c>
      <c r="C163" s="1038" t="s">
        <v>2931</v>
      </c>
      <c r="D163" s="1038" t="s">
        <v>387</v>
      </c>
      <c r="E163" s="1038" t="s">
        <v>2756</v>
      </c>
      <c r="F163" s="1038" t="s">
        <v>2688</v>
      </c>
      <c r="G163" s="1038" t="s">
        <v>2932</v>
      </c>
      <c r="H163" s="908" t="s">
        <v>2690</v>
      </c>
      <c r="I163" s="908" t="s">
        <v>2687</v>
      </c>
      <c r="J163" s="1039" t="s">
        <v>68</v>
      </c>
      <c r="K163" s="1045" t="s">
        <v>10489</v>
      </c>
      <c r="L163" s="1016" t="s">
        <v>10191</v>
      </c>
      <c r="M163" s="1045" t="s">
        <v>10489</v>
      </c>
      <c r="O163" s="1044"/>
    </row>
    <row r="164" spans="1:15" s="1041" customFormat="1" ht="21.05" customHeight="1">
      <c r="A164" s="1037">
        <v>47</v>
      </c>
      <c r="B164" s="1038" t="s">
        <v>2038</v>
      </c>
      <c r="C164" s="1038" t="s">
        <v>2039</v>
      </c>
      <c r="D164" s="1038" t="s">
        <v>387</v>
      </c>
      <c r="E164" s="1038" t="s">
        <v>2756</v>
      </c>
      <c r="F164" s="1038" t="s">
        <v>2678</v>
      </c>
      <c r="G164" s="1038" t="s">
        <v>2929</v>
      </c>
      <c r="H164" s="908" t="s">
        <v>2038</v>
      </c>
      <c r="I164" s="908" t="s">
        <v>2039</v>
      </c>
      <c r="J164" s="1039" t="s">
        <v>68</v>
      </c>
      <c r="K164" s="1045" t="s">
        <v>10339</v>
      </c>
      <c r="L164" s="1016" t="s">
        <v>10191</v>
      </c>
      <c r="M164" s="1045" t="s">
        <v>10339</v>
      </c>
      <c r="O164" s="1042"/>
    </row>
    <row r="165" spans="1:15" s="1026" customFormat="1" ht="21.05" customHeight="1">
      <c r="A165" s="1037">
        <v>48</v>
      </c>
      <c r="B165" s="1038" t="s">
        <v>2693</v>
      </c>
      <c r="C165" s="1038" t="s">
        <v>2935</v>
      </c>
      <c r="D165" s="1038" t="s">
        <v>387</v>
      </c>
      <c r="E165" s="1038" t="s">
        <v>2756</v>
      </c>
      <c r="F165" s="1038" t="s">
        <v>2678</v>
      </c>
      <c r="G165" s="1038" t="s">
        <v>2929</v>
      </c>
      <c r="H165" s="908" t="s">
        <v>2695</v>
      </c>
      <c r="I165" s="908" t="s">
        <v>2694</v>
      </c>
      <c r="J165" s="1039" t="s">
        <v>68</v>
      </c>
      <c r="K165" s="1045" t="s">
        <v>10340</v>
      </c>
      <c r="L165" s="1016" t="s">
        <v>10191</v>
      </c>
      <c r="M165" s="1045" t="s">
        <v>10340</v>
      </c>
      <c r="O165" s="1044"/>
    </row>
    <row r="166" spans="1:15" s="1026" customFormat="1" ht="21.05" customHeight="1">
      <c r="A166" s="1037">
        <v>49</v>
      </c>
      <c r="B166" s="1038" t="s">
        <v>10341</v>
      </c>
      <c r="C166" s="1038" t="s">
        <v>10342</v>
      </c>
      <c r="D166" s="1038" t="s">
        <v>387</v>
      </c>
      <c r="E166" s="1038" t="s">
        <v>2756</v>
      </c>
      <c r="F166" s="1038" t="s">
        <v>2678</v>
      </c>
      <c r="G166" s="1038" t="s">
        <v>2929</v>
      </c>
      <c r="H166" s="908" t="s">
        <v>7341</v>
      </c>
      <c r="I166" s="908" t="s">
        <v>7342</v>
      </c>
      <c r="J166" s="1039" t="s">
        <v>68</v>
      </c>
      <c r="K166" s="1045" t="s">
        <v>10343</v>
      </c>
      <c r="L166" s="1016" t="s">
        <v>10191</v>
      </c>
      <c r="M166" s="1045" t="s">
        <v>10343</v>
      </c>
      <c r="O166" s="1044"/>
    </row>
    <row r="167" spans="1:15" s="1026" customFormat="1" ht="21.05" customHeight="1">
      <c r="A167" s="1037">
        <v>50</v>
      </c>
      <c r="B167" s="1038" t="s">
        <v>10344</v>
      </c>
      <c r="C167" s="1038" t="s">
        <v>10345</v>
      </c>
      <c r="D167" s="1038" t="s">
        <v>387</v>
      </c>
      <c r="E167" s="1038"/>
      <c r="F167" s="1038"/>
      <c r="G167" s="1038"/>
      <c r="H167" s="908"/>
      <c r="I167" s="908"/>
      <c r="J167" s="1039"/>
      <c r="K167" s="1050" t="s">
        <v>1810</v>
      </c>
      <c r="L167" s="1016" t="s">
        <v>10195</v>
      </c>
      <c r="M167" s="1045" t="s">
        <v>2990</v>
      </c>
      <c r="O167" s="1044"/>
    </row>
    <row r="168" spans="1:15" s="1026" customFormat="1" ht="21.05" customHeight="1">
      <c r="A168" s="1037">
        <v>51</v>
      </c>
      <c r="B168" s="1038" t="s">
        <v>9945</v>
      </c>
      <c r="C168" s="1038" t="s">
        <v>9946</v>
      </c>
      <c r="D168" s="1038" t="s">
        <v>387</v>
      </c>
      <c r="E168" s="1038" t="s">
        <v>353</v>
      </c>
      <c r="F168" s="1038" t="s">
        <v>9947</v>
      </c>
      <c r="G168" s="1038" t="s">
        <v>10052</v>
      </c>
      <c r="H168" s="908" t="s">
        <v>9949</v>
      </c>
      <c r="I168" s="908" t="s">
        <v>10349</v>
      </c>
      <c r="J168" s="1039" t="s">
        <v>68</v>
      </c>
      <c r="K168" s="1045" t="s">
        <v>10490</v>
      </c>
      <c r="L168" s="1016" t="s">
        <v>10191</v>
      </c>
      <c r="M168" s="1045" t="s">
        <v>10350</v>
      </c>
      <c r="O168" s="1044"/>
    </row>
    <row r="169" spans="1:15" s="1026" customFormat="1" ht="21.05" customHeight="1">
      <c r="A169" s="1037">
        <v>52</v>
      </c>
      <c r="B169" s="1038" t="s">
        <v>10351</v>
      </c>
      <c r="C169" s="1038" t="s">
        <v>10352</v>
      </c>
      <c r="D169" s="1038" t="s">
        <v>387</v>
      </c>
      <c r="E169" s="1038"/>
      <c r="F169" s="1038"/>
      <c r="G169" s="1038"/>
      <c r="H169" s="908"/>
      <c r="I169" s="908"/>
      <c r="J169" s="1039"/>
      <c r="K169" s="1050" t="s">
        <v>1810</v>
      </c>
      <c r="L169" s="1016" t="s">
        <v>10195</v>
      </c>
      <c r="M169" s="1045" t="s">
        <v>2990</v>
      </c>
      <c r="O169" s="1044"/>
    </row>
    <row r="170" spans="1:15" s="1026" customFormat="1" ht="21.05" customHeight="1">
      <c r="A170" s="1037">
        <v>53</v>
      </c>
      <c r="B170" s="1038" t="s">
        <v>3398</v>
      </c>
      <c r="C170" s="1038" t="s">
        <v>10356</v>
      </c>
      <c r="D170" s="1038" t="s">
        <v>387</v>
      </c>
      <c r="E170" s="1038"/>
      <c r="F170" s="1038"/>
      <c r="G170" s="1038"/>
      <c r="H170" s="908"/>
      <c r="I170" s="908"/>
      <c r="J170" s="1039"/>
      <c r="K170" s="1050" t="s">
        <v>1810</v>
      </c>
      <c r="L170" s="1016" t="s">
        <v>10195</v>
      </c>
      <c r="M170" s="1045" t="s">
        <v>2990</v>
      </c>
      <c r="O170" s="1044"/>
    </row>
    <row r="171" spans="1:15" s="1026" customFormat="1" ht="21.05" customHeight="1">
      <c r="A171" s="1037">
        <v>54</v>
      </c>
      <c r="B171" s="1038" t="s">
        <v>10357</v>
      </c>
      <c r="C171" s="1038" t="s">
        <v>10358</v>
      </c>
      <c r="D171" s="1038" t="s">
        <v>387</v>
      </c>
      <c r="E171" s="1038"/>
      <c r="F171" s="1038"/>
      <c r="G171" s="1038"/>
      <c r="H171" s="908"/>
      <c r="I171" s="908"/>
      <c r="J171" s="1039"/>
      <c r="K171" s="1050" t="s">
        <v>1810</v>
      </c>
      <c r="L171" s="1016" t="s">
        <v>10195</v>
      </c>
      <c r="M171" s="1045" t="s">
        <v>2990</v>
      </c>
      <c r="O171" s="1044"/>
    </row>
    <row r="172" spans="1:15" s="1026" customFormat="1" ht="21.05" customHeight="1">
      <c r="A172" s="1037">
        <v>55</v>
      </c>
      <c r="B172" s="1038" t="s">
        <v>10359</v>
      </c>
      <c r="C172" s="1038" t="s">
        <v>10360</v>
      </c>
      <c r="D172" s="1038" t="s">
        <v>387</v>
      </c>
      <c r="E172" s="1038"/>
      <c r="F172" s="1038"/>
      <c r="G172" s="1038"/>
      <c r="H172" s="908"/>
      <c r="I172" s="908"/>
      <c r="J172" s="1039"/>
      <c r="K172" s="1050" t="s">
        <v>1810</v>
      </c>
      <c r="L172" s="1016" t="s">
        <v>10195</v>
      </c>
      <c r="M172" s="1045" t="s">
        <v>2990</v>
      </c>
      <c r="O172" s="1044"/>
    </row>
    <row r="173" spans="1:15" s="1026" customFormat="1" ht="21.05" customHeight="1">
      <c r="A173" s="1037">
        <v>56</v>
      </c>
      <c r="B173" s="1038" t="s">
        <v>10361</v>
      </c>
      <c r="C173" s="1038" t="s">
        <v>10362</v>
      </c>
      <c r="D173" s="1038" t="s">
        <v>387</v>
      </c>
      <c r="E173" s="1038"/>
      <c r="F173" s="1038"/>
      <c r="G173" s="1038"/>
      <c r="H173" s="908"/>
      <c r="I173" s="908"/>
      <c r="J173" s="1039"/>
      <c r="K173" s="1050" t="s">
        <v>1810</v>
      </c>
      <c r="L173" s="1016" t="s">
        <v>10195</v>
      </c>
      <c r="M173" s="1045" t="s">
        <v>2990</v>
      </c>
      <c r="O173" s="1044"/>
    </row>
    <row r="174" spans="1:15" s="1026" customFormat="1" ht="21.05" customHeight="1">
      <c r="A174" s="1037">
        <v>57</v>
      </c>
      <c r="B174" s="1038" t="s">
        <v>3401</v>
      </c>
      <c r="C174" s="1038" t="s">
        <v>10363</v>
      </c>
      <c r="D174" s="1038" t="s">
        <v>387</v>
      </c>
      <c r="E174" s="1038"/>
      <c r="F174" s="1038"/>
      <c r="G174" s="1038"/>
      <c r="H174" s="908"/>
      <c r="I174" s="908"/>
      <c r="J174" s="1039"/>
      <c r="K174" s="1050" t="s">
        <v>10364</v>
      </c>
      <c r="L174" s="1016" t="s">
        <v>10195</v>
      </c>
      <c r="M174" s="1045" t="s">
        <v>2990</v>
      </c>
      <c r="O174" s="1044"/>
    </row>
    <row r="175" spans="1:15" s="1026" customFormat="1" ht="21.05" customHeight="1">
      <c r="A175" s="1037">
        <v>58</v>
      </c>
      <c r="B175" s="1038" t="s">
        <v>10365</v>
      </c>
      <c r="C175" s="1038" t="s">
        <v>10366</v>
      </c>
      <c r="D175" s="1038" t="s">
        <v>58</v>
      </c>
      <c r="E175" s="1038"/>
      <c r="F175" s="1038"/>
      <c r="G175" s="1038"/>
      <c r="H175" s="908"/>
      <c r="I175" s="908"/>
      <c r="J175" s="1039"/>
      <c r="K175" s="1050" t="s">
        <v>1810</v>
      </c>
      <c r="L175" s="1016" t="s">
        <v>10195</v>
      </c>
      <c r="M175" s="1045" t="s">
        <v>2990</v>
      </c>
      <c r="O175" s="1044"/>
    </row>
    <row r="176" spans="1:15" s="1026" customFormat="1" ht="21.05" customHeight="1">
      <c r="A176" s="1037">
        <v>59</v>
      </c>
      <c r="B176" s="1038" t="s">
        <v>10367</v>
      </c>
      <c r="C176" s="1038" t="s">
        <v>10368</v>
      </c>
      <c r="D176" s="1038" t="s">
        <v>56</v>
      </c>
      <c r="E176" s="1038"/>
      <c r="F176" s="1038"/>
      <c r="G176" s="1038"/>
      <c r="H176" s="908"/>
      <c r="I176" s="908"/>
      <c r="J176" s="1039"/>
      <c r="K176" s="1045" t="s">
        <v>2990</v>
      </c>
      <c r="L176" s="1016" t="s">
        <v>10195</v>
      </c>
      <c r="M176" s="1045" t="s">
        <v>2990</v>
      </c>
      <c r="O176" s="1044"/>
    </row>
    <row r="177" spans="1:15" s="1026" customFormat="1" ht="21.05" customHeight="1">
      <c r="A177" s="1037">
        <v>60</v>
      </c>
      <c r="B177" s="1038" t="s">
        <v>3010</v>
      </c>
      <c r="C177" s="1038" t="s">
        <v>3011</v>
      </c>
      <c r="D177" s="1038" t="s">
        <v>56</v>
      </c>
      <c r="E177" s="1038"/>
      <c r="F177" s="1038"/>
      <c r="G177" s="1038"/>
      <c r="H177" s="908"/>
      <c r="I177" s="908"/>
      <c r="J177" s="1039"/>
      <c r="K177" s="1045" t="s">
        <v>2990</v>
      </c>
      <c r="L177" s="1016" t="s">
        <v>10195</v>
      </c>
      <c r="M177" s="1045" t="s">
        <v>2990</v>
      </c>
      <c r="O177" s="1044"/>
    </row>
    <row r="178" spans="1:15" s="1026" customFormat="1" ht="21.05" customHeight="1">
      <c r="A178" s="1037">
        <v>61</v>
      </c>
      <c r="B178" s="1038" t="s">
        <v>10369</v>
      </c>
      <c r="C178" s="1038" t="s">
        <v>10370</v>
      </c>
      <c r="D178" s="1038" t="s">
        <v>56</v>
      </c>
      <c r="E178" s="1038"/>
      <c r="F178" s="1038"/>
      <c r="G178" s="1038"/>
      <c r="H178" s="908"/>
      <c r="I178" s="908"/>
      <c r="J178" s="1039"/>
      <c r="K178" s="1045" t="s">
        <v>2990</v>
      </c>
      <c r="L178" s="1016" t="s">
        <v>10195</v>
      </c>
      <c r="M178" s="1045" t="s">
        <v>2990</v>
      </c>
      <c r="O178" s="1044"/>
    </row>
    <row r="179" spans="1:15" s="1026" customFormat="1" ht="21.05" customHeight="1">
      <c r="A179" s="1037">
        <v>62</v>
      </c>
      <c r="B179" s="1038" t="s">
        <v>10371</v>
      </c>
      <c r="C179" s="1038" t="s">
        <v>10372</v>
      </c>
      <c r="D179" s="1038" t="s">
        <v>387</v>
      </c>
      <c r="E179" s="1038"/>
      <c r="F179" s="1038"/>
      <c r="G179" s="1038"/>
      <c r="H179" s="908"/>
      <c r="I179" s="908"/>
      <c r="J179" s="1039"/>
      <c r="K179" s="1050" t="s">
        <v>1810</v>
      </c>
      <c r="L179" s="1016" t="s">
        <v>10195</v>
      </c>
      <c r="M179" s="1045" t="s">
        <v>2990</v>
      </c>
      <c r="O179" s="1044"/>
    </row>
    <row r="180" spans="1:15" s="1026" customFormat="1" ht="21.05" customHeight="1">
      <c r="A180" s="1037">
        <v>63</v>
      </c>
      <c r="B180" s="1038" t="s">
        <v>10373</v>
      </c>
      <c r="C180" s="1038" t="s">
        <v>10374</v>
      </c>
      <c r="D180" s="1038" t="s">
        <v>57</v>
      </c>
      <c r="E180" s="1038"/>
      <c r="F180" s="1038"/>
      <c r="G180" s="1038"/>
      <c r="H180" s="908"/>
      <c r="I180" s="908"/>
      <c r="J180" s="1039"/>
      <c r="K180" s="1045" t="s">
        <v>2990</v>
      </c>
      <c r="L180" s="1016" t="s">
        <v>10195</v>
      </c>
      <c r="M180" s="1045" t="s">
        <v>2990</v>
      </c>
      <c r="O180" s="1044"/>
    </row>
    <row r="181" spans="1:15" s="1026" customFormat="1" ht="21.05" customHeight="1">
      <c r="A181" s="1037">
        <v>64</v>
      </c>
      <c r="B181" s="1038" t="s">
        <v>10375</v>
      </c>
      <c r="C181" s="1038" t="s">
        <v>10376</v>
      </c>
      <c r="D181" s="1038" t="s">
        <v>387</v>
      </c>
      <c r="E181" s="1038"/>
      <c r="F181" s="1038"/>
      <c r="G181" s="1038"/>
      <c r="H181" s="908"/>
      <c r="I181" s="908"/>
      <c r="J181" s="1039"/>
      <c r="K181" s="1050" t="s">
        <v>10364</v>
      </c>
      <c r="L181" s="1016" t="s">
        <v>10195</v>
      </c>
      <c r="M181" s="1045" t="s">
        <v>2990</v>
      </c>
      <c r="O181" s="1044"/>
    </row>
    <row r="182" spans="1:15" s="1026" customFormat="1" ht="21.05" customHeight="1">
      <c r="A182" s="1037">
        <v>65</v>
      </c>
      <c r="B182" s="1038" t="s">
        <v>10377</v>
      </c>
      <c r="C182" s="1038" t="s">
        <v>10378</v>
      </c>
      <c r="D182" s="1038" t="s">
        <v>387</v>
      </c>
      <c r="E182" s="1038"/>
      <c r="F182" s="1038"/>
      <c r="G182" s="1038"/>
      <c r="H182" s="908"/>
      <c r="I182" s="908"/>
      <c r="J182" s="1039"/>
      <c r="K182" s="1050" t="s">
        <v>10364</v>
      </c>
      <c r="L182" s="1016" t="s">
        <v>10195</v>
      </c>
      <c r="M182" s="1045" t="s">
        <v>2990</v>
      </c>
      <c r="O182" s="1044"/>
    </row>
    <row r="183" spans="1:15" s="1026" customFormat="1" ht="21.05" customHeight="1">
      <c r="A183" s="1037">
        <v>66</v>
      </c>
      <c r="B183" s="1038" t="s">
        <v>10379</v>
      </c>
      <c r="C183" s="1038" t="s">
        <v>10380</v>
      </c>
      <c r="D183" s="1038" t="s">
        <v>387</v>
      </c>
      <c r="E183" s="1038"/>
      <c r="F183" s="1038"/>
      <c r="G183" s="1038"/>
      <c r="H183" s="908"/>
      <c r="I183" s="908"/>
      <c r="J183" s="1039"/>
      <c r="K183" s="1050" t="s">
        <v>10364</v>
      </c>
      <c r="L183" s="1016" t="s">
        <v>10195</v>
      </c>
      <c r="M183" s="1045" t="s">
        <v>2990</v>
      </c>
      <c r="O183" s="1044"/>
    </row>
    <row r="184" spans="1:15" s="1026" customFormat="1" ht="21.05" customHeight="1">
      <c r="A184" s="1037">
        <v>67</v>
      </c>
      <c r="B184" s="1038" t="s">
        <v>10381</v>
      </c>
      <c r="C184" s="1038" t="s">
        <v>10382</v>
      </c>
      <c r="D184" s="1038" t="s">
        <v>387</v>
      </c>
      <c r="E184" s="1038"/>
      <c r="F184" s="1038"/>
      <c r="G184" s="1038"/>
      <c r="H184" s="908"/>
      <c r="I184" s="908"/>
      <c r="J184" s="1039"/>
      <c r="K184" s="1050" t="s">
        <v>1810</v>
      </c>
      <c r="L184" s="1016" t="s">
        <v>10195</v>
      </c>
      <c r="M184" s="1045" t="s">
        <v>2990</v>
      </c>
      <c r="O184" s="1044"/>
    </row>
    <row r="185" spans="1:15" s="1026" customFormat="1" ht="21.05" customHeight="1">
      <c r="A185" s="1037">
        <v>68</v>
      </c>
      <c r="B185" s="1038" t="s">
        <v>10383</v>
      </c>
      <c r="C185" s="1038" t="s">
        <v>10384</v>
      </c>
      <c r="D185" s="1038" t="s">
        <v>387</v>
      </c>
      <c r="E185" s="1038"/>
      <c r="F185" s="1038"/>
      <c r="G185" s="1038"/>
      <c r="H185" s="908"/>
      <c r="I185" s="908"/>
      <c r="J185" s="1039"/>
      <c r="K185" s="1050" t="s">
        <v>1810</v>
      </c>
      <c r="L185" s="1016" t="s">
        <v>10195</v>
      </c>
      <c r="M185" s="1045" t="s">
        <v>2990</v>
      </c>
      <c r="O185" s="1044"/>
    </row>
    <row r="186" spans="1:15" s="1026" customFormat="1" ht="21.05" customHeight="1">
      <c r="A186" s="1037">
        <v>69</v>
      </c>
      <c r="B186" s="1038" t="s">
        <v>10385</v>
      </c>
      <c r="C186" s="1038" t="s">
        <v>10386</v>
      </c>
      <c r="D186" s="1038" t="s">
        <v>387</v>
      </c>
      <c r="E186" s="1038"/>
      <c r="F186" s="1038"/>
      <c r="G186" s="1038"/>
      <c r="H186" s="908"/>
      <c r="I186" s="908"/>
      <c r="J186" s="1039"/>
      <c r="K186" s="1050" t="s">
        <v>1810</v>
      </c>
      <c r="L186" s="1016" t="s">
        <v>10195</v>
      </c>
      <c r="M186" s="1045" t="s">
        <v>2990</v>
      </c>
      <c r="O186" s="1044"/>
    </row>
    <row r="187" spans="1:15" s="1026" customFormat="1" ht="21.05" customHeight="1">
      <c r="A187" s="1037">
        <v>70</v>
      </c>
      <c r="B187" s="1038" t="s">
        <v>10387</v>
      </c>
      <c r="C187" s="1038" t="s">
        <v>10388</v>
      </c>
      <c r="D187" s="1038" t="s">
        <v>387</v>
      </c>
      <c r="E187" s="1038"/>
      <c r="F187" s="1038"/>
      <c r="G187" s="1038"/>
      <c r="H187" s="908"/>
      <c r="I187" s="908"/>
      <c r="J187" s="1039"/>
      <c r="K187" s="1050" t="s">
        <v>1810</v>
      </c>
      <c r="L187" s="1016" t="s">
        <v>10195</v>
      </c>
      <c r="M187" s="1045" t="s">
        <v>2990</v>
      </c>
      <c r="O187" s="1044"/>
    </row>
    <row r="188" spans="1:15" s="1026" customFormat="1" ht="21.05" customHeight="1">
      <c r="A188" s="1037">
        <v>71</v>
      </c>
      <c r="B188" s="1038" t="s">
        <v>2446</v>
      </c>
      <c r="C188" s="1038" t="s">
        <v>2447</v>
      </c>
      <c r="D188" s="1038" t="s">
        <v>387</v>
      </c>
      <c r="E188" s="1016" t="s">
        <v>10472</v>
      </c>
      <c r="F188" s="1038" t="s">
        <v>10429</v>
      </c>
      <c r="G188" s="1038" t="s">
        <v>10430</v>
      </c>
      <c r="H188" s="908" t="s">
        <v>10491</v>
      </c>
      <c r="I188" s="908" t="s">
        <v>10492</v>
      </c>
      <c r="J188" s="1039" t="s">
        <v>68</v>
      </c>
      <c r="K188" s="1045" t="s">
        <v>10493</v>
      </c>
      <c r="L188" s="1016" t="s">
        <v>10191</v>
      </c>
      <c r="M188" s="1045" t="s">
        <v>10493</v>
      </c>
      <c r="O188" s="1044"/>
    </row>
    <row r="189" spans="1:15" s="1026" customFormat="1" ht="21.05" customHeight="1">
      <c r="A189" s="1037">
        <v>72</v>
      </c>
      <c r="B189" s="1038" t="s">
        <v>10390</v>
      </c>
      <c r="C189" s="1038" t="s">
        <v>10391</v>
      </c>
      <c r="D189" s="1038" t="s">
        <v>387</v>
      </c>
      <c r="E189" s="1038"/>
      <c r="F189" s="1038"/>
      <c r="G189" s="1038"/>
      <c r="H189" s="908"/>
      <c r="I189" s="908"/>
      <c r="J189" s="1039"/>
      <c r="K189" s="1050" t="s">
        <v>1810</v>
      </c>
      <c r="L189" s="1016" t="s">
        <v>10195</v>
      </c>
      <c r="M189" s="1045" t="s">
        <v>2990</v>
      </c>
      <c r="O189" s="1044"/>
    </row>
    <row r="190" spans="1:15" s="1026" customFormat="1" ht="21.05" customHeight="1">
      <c r="A190" s="1037">
        <v>73</v>
      </c>
      <c r="B190" s="1038" t="s">
        <v>10395</v>
      </c>
      <c r="C190" s="1038" t="s">
        <v>10396</v>
      </c>
      <c r="D190" s="1038" t="s">
        <v>387</v>
      </c>
      <c r="E190" s="1038"/>
      <c r="F190" s="1038"/>
      <c r="G190" s="1038"/>
      <c r="H190" s="908"/>
      <c r="I190" s="908"/>
      <c r="J190" s="1039"/>
      <c r="K190" s="1050" t="s">
        <v>1810</v>
      </c>
      <c r="L190" s="1016" t="s">
        <v>10195</v>
      </c>
      <c r="M190" s="1045" t="s">
        <v>2990</v>
      </c>
      <c r="O190" s="1044"/>
    </row>
    <row r="191" spans="1:15" s="1026" customFormat="1" ht="21.05" customHeight="1">
      <c r="A191" s="1037">
        <v>74</v>
      </c>
      <c r="B191" s="1038" t="s">
        <v>430</v>
      </c>
      <c r="C191" s="1038" t="s">
        <v>431</v>
      </c>
      <c r="D191" s="1038" t="s">
        <v>387</v>
      </c>
      <c r="E191" s="1016" t="s">
        <v>10472</v>
      </c>
      <c r="F191" s="1038" t="s">
        <v>10429</v>
      </c>
      <c r="G191" s="1038" t="s">
        <v>10430</v>
      </c>
      <c r="H191" s="908" t="s">
        <v>10494</v>
      </c>
      <c r="I191" s="908" t="s">
        <v>10495</v>
      </c>
      <c r="J191" s="1039" t="s">
        <v>68</v>
      </c>
      <c r="K191" s="1045" t="s">
        <v>10496</v>
      </c>
      <c r="L191" s="1016" t="s">
        <v>10191</v>
      </c>
      <c r="M191" s="1045" t="s">
        <v>10496</v>
      </c>
      <c r="O191" s="1044"/>
    </row>
    <row r="192" spans="1:15" s="1026" customFormat="1" ht="21.05" customHeight="1">
      <c r="A192" s="1037">
        <v>75</v>
      </c>
      <c r="B192" s="1038" t="s">
        <v>2118</v>
      </c>
      <c r="C192" s="1038" t="s">
        <v>2119</v>
      </c>
      <c r="D192" s="1038" t="s">
        <v>387</v>
      </c>
      <c r="E192" s="1038"/>
      <c r="F192" s="1038"/>
      <c r="G192" s="1038"/>
      <c r="H192" s="908"/>
      <c r="I192" s="908"/>
      <c r="J192" s="1039"/>
      <c r="K192" s="1050" t="s">
        <v>1810</v>
      </c>
      <c r="L192" s="1016" t="s">
        <v>10195</v>
      </c>
      <c r="M192" s="1045" t="s">
        <v>2990</v>
      </c>
      <c r="O192" s="1044"/>
    </row>
    <row r="193" spans="1:16" s="1026" customFormat="1" ht="21.05" customHeight="1">
      <c r="A193" s="1037">
        <v>76</v>
      </c>
      <c r="B193" s="1038" t="s">
        <v>2116</v>
      </c>
      <c r="C193" s="1038" t="s">
        <v>2117</v>
      </c>
      <c r="D193" s="1038" t="s">
        <v>387</v>
      </c>
      <c r="E193" s="1038"/>
      <c r="F193" s="1038"/>
      <c r="G193" s="1038"/>
      <c r="H193" s="908"/>
      <c r="I193" s="908"/>
      <c r="J193" s="1039"/>
      <c r="K193" s="1050" t="s">
        <v>1810</v>
      </c>
      <c r="L193" s="1016" t="s">
        <v>10195</v>
      </c>
      <c r="M193" s="1045" t="s">
        <v>2990</v>
      </c>
      <c r="O193" s="1044"/>
    </row>
    <row r="194" spans="1:16" s="1026" customFormat="1" ht="21.05" customHeight="1">
      <c r="A194" s="1037">
        <v>77</v>
      </c>
      <c r="B194" s="1038" t="s">
        <v>2470</v>
      </c>
      <c r="C194" s="1038" t="s">
        <v>2471</v>
      </c>
      <c r="D194" s="1038" t="s">
        <v>387</v>
      </c>
      <c r="E194" s="1038"/>
      <c r="F194" s="1038"/>
      <c r="G194" s="1038"/>
      <c r="H194" s="908"/>
      <c r="I194" s="908"/>
      <c r="J194" s="1039"/>
      <c r="K194" s="1050" t="s">
        <v>10364</v>
      </c>
      <c r="L194" s="1016" t="s">
        <v>10195</v>
      </c>
      <c r="M194" s="1045" t="s">
        <v>2990</v>
      </c>
      <c r="O194" s="1044"/>
    </row>
    <row r="195" spans="1:16" s="1026" customFormat="1" ht="21.05" customHeight="1">
      <c r="A195" s="1037">
        <v>78</v>
      </c>
      <c r="B195" s="1038" t="s">
        <v>3036</v>
      </c>
      <c r="C195" s="1038" t="s">
        <v>3037</v>
      </c>
      <c r="D195" s="1038" t="s">
        <v>387</v>
      </c>
      <c r="E195" s="1038"/>
      <c r="F195" s="1038"/>
      <c r="G195" s="1038"/>
      <c r="H195" s="908"/>
      <c r="I195" s="908"/>
      <c r="J195" s="1039"/>
      <c r="K195" s="1050" t="s">
        <v>1810</v>
      </c>
      <c r="L195" s="1016" t="s">
        <v>10195</v>
      </c>
      <c r="M195" s="1045" t="s">
        <v>2990</v>
      </c>
      <c r="O195" s="1044"/>
    </row>
    <row r="196" spans="1:16" s="1026" customFormat="1" ht="21.05" customHeight="1">
      <c r="A196" s="1037">
        <v>79</v>
      </c>
      <c r="B196" s="1038" t="s">
        <v>3033</v>
      </c>
      <c r="C196" s="1038" t="s">
        <v>3034</v>
      </c>
      <c r="D196" s="1038" t="s">
        <v>387</v>
      </c>
      <c r="E196" s="1038"/>
      <c r="F196" s="1038"/>
      <c r="G196" s="1038"/>
      <c r="H196" s="908"/>
      <c r="I196" s="908"/>
      <c r="J196" s="1039"/>
      <c r="K196" s="1050" t="s">
        <v>1810</v>
      </c>
      <c r="L196" s="1016" t="s">
        <v>10195</v>
      </c>
      <c r="M196" s="1045" t="s">
        <v>2990</v>
      </c>
      <c r="O196" s="1044"/>
    </row>
    <row r="197" spans="1:16" s="1026" customFormat="1" ht="21.05" customHeight="1">
      <c r="A197" s="1037">
        <v>80</v>
      </c>
      <c r="B197" s="1038" t="s">
        <v>1469</v>
      </c>
      <c r="C197" s="1038" t="s">
        <v>1468</v>
      </c>
      <c r="D197" s="1038" t="s">
        <v>387</v>
      </c>
      <c r="E197" s="1038"/>
      <c r="F197" s="1038"/>
      <c r="G197" s="1038"/>
      <c r="H197" s="908"/>
      <c r="I197" s="908"/>
      <c r="J197" s="1039"/>
      <c r="K197" s="1050" t="s">
        <v>9955</v>
      </c>
      <c r="L197" s="1016" t="s">
        <v>10195</v>
      </c>
      <c r="M197" s="1045" t="s">
        <v>2990</v>
      </c>
      <c r="O197" s="1044"/>
    </row>
    <row r="198" spans="1:16" s="1026" customFormat="1" ht="21.05" customHeight="1">
      <c r="A198" s="1037">
        <v>81</v>
      </c>
      <c r="B198" s="1038" t="s">
        <v>440</v>
      </c>
      <c r="C198" s="1038" t="s">
        <v>9324</v>
      </c>
      <c r="D198" s="1038" t="s">
        <v>387</v>
      </c>
      <c r="E198" s="1038"/>
      <c r="F198" s="1038"/>
      <c r="G198" s="1038"/>
      <c r="H198" s="1038"/>
      <c r="I198" s="1038"/>
      <c r="J198" s="1038"/>
      <c r="K198" s="1058" t="s">
        <v>10497</v>
      </c>
      <c r="L198" s="1038" t="s">
        <v>444</v>
      </c>
      <c r="M198" s="1058" t="s">
        <v>10498</v>
      </c>
      <c r="O198" s="1044"/>
    </row>
    <row r="199" spans="1:16" s="1026" customFormat="1" ht="21.05" customHeight="1">
      <c r="A199" s="1037">
        <v>82</v>
      </c>
      <c r="B199" s="1038" t="s">
        <v>445</v>
      </c>
      <c r="C199" s="1038" t="s">
        <v>9326</v>
      </c>
      <c r="D199" s="1038" t="s">
        <v>387</v>
      </c>
      <c r="E199" s="1038"/>
      <c r="F199" s="1038"/>
      <c r="G199" s="1038"/>
      <c r="H199" s="1038"/>
      <c r="I199" s="1038"/>
      <c r="J199" s="1038"/>
      <c r="K199" s="1058" t="s">
        <v>10499</v>
      </c>
      <c r="L199" s="1038" t="s">
        <v>444</v>
      </c>
      <c r="M199" s="1058" t="s">
        <v>10499</v>
      </c>
      <c r="O199" s="1044"/>
    </row>
    <row r="200" spans="1:16" s="1026" customFormat="1" ht="21.05" customHeight="1">
      <c r="A200" s="1037">
        <v>83</v>
      </c>
      <c r="B200" s="1038" t="s">
        <v>9328</v>
      </c>
      <c r="C200" s="1038" t="s">
        <v>9329</v>
      </c>
      <c r="D200" s="1038" t="s">
        <v>9330</v>
      </c>
      <c r="E200" s="1038"/>
      <c r="F200" s="1038"/>
      <c r="G200" s="1038"/>
      <c r="H200" s="1038"/>
      <c r="I200" s="1038"/>
      <c r="J200" s="1038" t="s">
        <v>9331</v>
      </c>
      <c r="K200" s="1038">
        <v>2</v>
      </c>
      <c r="L200" s="1038" t="s">
        <v>444</v>
      </c>
      <c r="M200" s="1038">
        <v>2</v>
      </c>
      <c r="O200" s="1044"/>
    </row>
    <row r="201" spans="1:16" s="1027" customFormat="1" ht="44.35" customHeight="1">
      <c r="A201" s="22"/>
      <c r="B201" s="21" t="s">
        <v>322</v>
      </c>
      <c r="C201" s="1508"/>
      <c r="D201" s="1508"/>
      <c r="E201" s="1508"/>
      <c r="F201" s="1508"/>
      <c r="G201" s="1508"/>
      <c r="H201" s="1508"/>
      <c r="I201" s="1508"/>
      <c r="J201" s="1508"/>
      <c r="K201" s="1508"/>
      <c r="L201" s="1509"/>
      <c r="O201" s="1028"/>
    </row>
    <row r="202" spans="1:16" s="1027" customFormat="1" ht="21.05" customHeight="1">
      <c r="A202" s="7"/>
      <c r="B202" s="1513"/>
      <c r="C202" s="1513"/>
      <c r="D202" s="1513"/>
      <c r="E202" s="1513"/>
      <c r="F202" s="1513"/>
      <c r="G202" s="1513"/>
      <c r="H202" s="1513"/>
      <c r="I202" s="1513"/>
      <c r="J202" s="1513"/>
      <c r="K202" s="1513"/>
      <c r="L202" s="1513"/>
      <c r="O202" s="1028"/>
    </row>
    <row r="203" spans="1:16" s="1027" customFormat="1" ht="21.05" customHeight="1">
      <c r="A203" s="7"/>
      <c r="B203" s="1514" t="s">
        <v>323</v>
      </c>
      <c r="C203" s="1515"/>
      <c r="D203" s="1515"/>
      <c r="E203" s="1515"/>
      <c r="F203" s="1515"/>
      <c r="G203" s="1515"/>
      <c r="H203" s="1515"/>
      <c r="I203" s="1515"/>
      <c r="J203" s="1515"/>
      <c r="K203" s="1515"/>
      <c r="L203" s="1516"/>
      <c r="O203" s="1028"/>
    </row>
    <row r="204" spans="1:16" s="1035" customFormat="1" ht="21.05" customHeight="1">
      <c r="A204" s="26"/>
      <c r="B204" s="21" t="s">
        <v>315</v>
      </c>
      <c r="C204" s="21" t="s">
        <v>316</v>
      </c>
      <c r="D204" s="21" t="s">
        <v>2166</v>
      </c>
      <c r="E204" s="21" t="s">
        <v>2181</v>
      </c>
      <c r="F204" s="21" t="s">
        <v>325</v>
      </c>
      <c r="G204" s="1517" t="s">
        <v>2182</v>
      </c>
      <c r="H204" s="1518"/>
      <c r="I204" s="1519"/>
      <c r="J204" s="21" t="s">
        <v>327</v>
      </c>
      <c r="K204" s="21" t="s">
        <v>328</v>
      </c>
      <c r="L204" s="21" t="s">
        <v>302</v>
      </c>
      <c r="M204" s="1059" t="s">
        <v>43</v>
      </c>
      <c r="N204" s="1060" t="s">
        <v>1668</v>
      </c>
      <c r="O204" s="1060" t="s">
        <v>1670</v>
      </c>
      <c r="P204" s="1061" t="s">
        <v>10416</v>
      </c>
    </row>
    <row r="205" spans="1:16" s="1027" customFormat="1" ht="21.05" customHeight="1">
      <c r="A205" s="7"/>
      <c r="B205" s="1016" t="s">
        <v>10472</v>
      </c>
      <c r="C205" s="1038" t="s">
        <v>10429</v>
      </c>
      <c r="D205" s="32" t="s">
        <v>10500</v>
      </c>
      <c r="E205" s="32" t="s">
        <v>451</v>
      </c>
      <c r="F205" s="32"/>
      <c r="G205" s="1505"/>
      <c r="H205" s="1506"/>
      <c r="I205" s="1507"/>
      <c r="J205" s="32"/>
      <c r="K205" s="32"/>
      <c r="L205" s="32" t="s">
        <v>10418</v>
      </c>
      <c r="M205" s="1027" t="str">
        <f t="shared" ref="M205:M210" si="1">IF(UPPER(LEFT(D205,3))="ODS",MID(D205,FIND("@",SUBSTITUTE(D205,"_","@",2),1)+1,LEN(D205)-FIND("@",SUBSTITUTE(D205,"_","@",2),1)-3),D205)</f>
        <v>OFPTBL_LOAN_PRODUCT_APPLY_INFO</v>
      </c>
      <c r="N205" s="1027" t="e">
        <f>VLOOKUP(M205,'[5]rem-数据量'!B:C,2,0)</f>
        <v>#N/A</v>
      </c>
      <c r="O205" s="1027" t="e">
        <f>VLOOKUP(M205,'[5]rem-主键'!A:C,3,0)</f>
        <v>#N/A</v>
      </c>
      <c r="P205" s="1028" t="e">
        <f>VLOOKUP(M205,'[5]rem-文本到达时间'!A:C,2,0)</f>
        <v>#N/A</v>
      </c>
    </row>
    <row r="206" spans="1:16" s="1027" customFormat="1" ht="21.05" customHeight="1">
      <c r="A206" s="1016"/>
      <c r="B206" s="1016" t="s">
        <v>354</v>
      </c>
      <c r="C206" s="1038" t="s">
        <v>10199</v>
      </c>
      <c r="D206" s="32" t="s">
        <v>9347</v>
      </c>
      <c r="E206" s="32" t="s">
        <v>833</v>
      </c>
      <c r="F206" s="32" t="s">
        <v>838</v>
      </c>
      <c r="G206" s="1505" t="s">
        <v>10501</v>
      </c>
      <c r="H206" s="1506"/>
      <c r="I206" s="1507"/>
      <c r="J206" s="32"/>
      <c r="K206" s="32"/>
      <c r="L206" s="32" t="s">
        <v>10418</v>
      </c>
      <c r="M206" s="1027" t="str">
        <f t="shared" si="1"/>
        <v>CONTRACT</v>
      </c>
      <c r="N206" s="1027" t="e">
        <f>VLOOKUP(M206,'[5]rem-数据量'!B:C,2,0)</f>
        <v>#N/A</v>
      </c>
      <c r="O206" s="1027" t="e">
        <f>VLOOKUP(M206,'[5]rem-主键'!A:C,3,0)</f>
        <v>#N/A</v>
      </c>
      <c r="P206" s="1028" t="e">
        <f>VLOOKUP(M206,'[5]rem-文本到达时间'!A:C,2,0)</f>
        <v>#N/A</v>
      </c>
    </row>
    <row r="207" spans="1:16" s="1027" customFormat="1" ht="21.05" customHeight="1">
      <c r="A207" s="7"/>
      <c r="B207" s="1016"/>
      <c r="C207" s="1062" t="s">
        <v>10420</v>
      </c>
      <c r="D207" s="32" t="s">
        <v>10502</v>
      </c>
      <c r="E207" s="32" t="s">
        <v>837</v>
      </c>
      <c r="F207" s="32" t="s">
        <v>838</v>
      </c>
      <c r="G207" s="1505" t="s">
        <v>10503</v>
      </c>
      <c r="H207" s="1506"/>
      <c r="I207" s="1507"/>
      <c r="J207" s="32"/>
      <c r="K207" s="32"/>
      <c r="L207" s="32" t="s">
        <v>10418</v>
      </c>
      <c r="M207" s="1027" t="str">
        <f t="shared" si="1"/>
        <v xml:space="preserve"> (SELECT REG_CAP,CUST_INCOD,BK_ID,REG_INDS,OPER_SCOPE,CUST_NO,
ROW_NUMBER() OVER(PARTITION BY CUST_NO,BK_ID ORDER BY ECIF_UPDATED_TIME desc) RN 
FROM ODS_ECIF.ODS_ECIF_T2_EN_CUST_BASE_INFO_TF WHERE PT_DT = '${process_date}' AND DEL_F='0')</v>
      </c>
      <c r="N207" s="1027" t="e">
        <f>VLOOKUP(M207,'[5]rem-数据量'!B:C,2,0)</f>
        <v>#N/A</v>
      </c>
      <c r="O207" s="1027" t="e">
        <f>VLOOKUP(M207,'[5]rem-主键'!A:C,3,0)</f>
        <v>#N/A</v>
      </c>
      <c r="P207" s="1028" t="e">
        <f>VLOOKUP(M207,'[5]rem-文本到达时间'!A:C,2,0)</f>
        <v>#N/A</v>
      </c>
    </row>
    <row r="208" spans="1:16" s="1027" customFormat="1" ht="21.05" customHeight="1">
      <c r="A208" s="7"/>
      <c r="B208" s="1016"/>
      <c r="C208" s="1038" t="s">
        <v>2688</v>
      </c>
      <c r="D208" s="32" t="s">
        <v>10504</v>
      </c>
      <c r="E208" s="32" t="s">
        <v>840</v>
      </c>
      <c r="F208" s="32" t="s">
        <v>838</v>
      </c>
      <c r="G208" s="1505" t="s">
        <v>10505</v>
      </c>
      <c r="H208" s="1506"/>
      <c r="I208" s="1507"/>
      <c r="J208" s="32"/>
      <c r="K208" s="32"/>
      <c r="L208" s="32" t="s">
        <v>10418</v>
      </c>
      <c r="M208" s="1027" t="str">
        <f t="shared" si="1"/>
        <v>(SELECT CUST_INCOD,BK_ID,ORG_SCALE,
ROW_NUMBER() OVER(PARTITION BY CUST_INCOD,BK_ID ORDER BY ECIF_UPDATED_TIME desc) RN 
FROM ODS_ECIF.ODS_ECIF_T2_EN_CUST_DETAIL_INFO_TF WHERE PT_DT = '${process_date}' AND DEL_F='0')</v>
      </c>
      <c r="N208" s="1027" t="e">
        <f>VLOOKUP(M208,'[5]rem-数据量'!B:C,2,0)</f>
        <v>#N/A</v>
      </c>
      <c r="O208" s="1027" t="e">
        <f>VLOOKUP(M208,'[5]rem-主键'!A:C,3,0)</f>
        <v>#N/A</v>
      </c>
      <c r="P208" s="1028" t="e">
        <f>VLOOKUP(M208,'[5]rem-文本到达时间'!A:C,2,0)</f>
        <v>#N/A</v>
      </c>
    </row>
    <row r="209" spans="1:16" s="1072" customFormat="1" ht="21.05" customHeight="1">
      <c r="A209" s="1068"/>
      <c r="B209" s="1069" t="s">
        <v>7908</v>
      </c>
      <c r="C209" s="1070" t="s">
        <v>7909</v>
      </c>
      <c r="D209" s="1071" t="s">
        <v>7910</v>
      </c>
      <c r="E209" s="1071" t="s">
        <v>845</v>
      </c>
      <c r="F209" s="1071" t="s">
        <v>838</v>
      </c>
      <c r="G209" s="1786" t="s">
        <v>10506</v>
      </c>
      <c r="H209" s="1787"/>
      <c r="I209" s="1788"/>
      <c r="J209" s="1071"/>
      <c r="K209" s="1071" t="s">
        <v>10507</v>
      </c>
      <c r="L209" s="1071" t="s">
        <v>10418</v>
      </c>
      <c r="M209" s="1072" t="str">
        <f t="shared" si="1"/>
        <v>TBL_CREDIT_CUST_EXCELLENT</v>
      </c>
      <c r="N209" s="1072" t="e">
        <f>VLOOKUP(M209,'[5]rem-数据量'!B:C,2,0)</f>
        <v>#N/A</v>
      </c>
      <c r="O209" s="1072" t="e">
        <f>VLOOKUP(M209,'[5]rem-主键'!A:C,3,0)</f>
        <v>#N/A</v>
      </c>
      <c r="P209" s="1073" t="e">
        <f>VLOOKUP(M209,'[5]rem-文本到达时间'!A:C,2,0)</f>
        <v>#N/A</v>
      </c>
    </row>
    <row r="210" spans="1:16" s="1027" customFormat="1" ht="21.05" customHeight="1">
      <c r="A210" s="7"/>
      <c r="B210" s="1016" t="s">
        <v>354</v>
      </c>
      <c r="C210" s="1038" t="s">
        <v>9947</v>
      </c>
      <c r="D210" s="32" t="s">
        <v>9948</v>
      </c>
      <c r="E210" s="32" t="s">
        <v>9593</v>
      </c>
      <c r="F210" s="32" t="s">
        <v>838</v>
      </c>
      <c r="G210" s="1505" t="s">
        <v>10508</v>
      </c>
      <c r="H210" s="1506"/>
      <c r="I210" s="1507"/>
      <c r="J210" s="32"/>
      <c r="K210" s="32"/>
      <c r="L210" s="32" t="s">
        <v>10418</v>
      </c>
      <c r="M210" s="1027" t="str">
        <f t="shared" si="1"/>
        <v>LOAN_DUTY</v>
      </c>
      <c r="N210" s="1027" t="e">
        <f>VLOOKUP(M210,'[5]rem-数据量'!B:C,2,0)</f>
        <v>#N/A</v>
      </c>
      <c r="O210" s="1027" t="e">
        <f>VLOOKUP(M210,'[5]rem-主键'!A:C,3,0)</f>
        <v>#N/A</v>
      </c>
      <c r="P210" s="1028" t="e">
        <f>VLOOKUP(M210,'[5]rem-文本到达时间'!A:C,2,0)</f>
        <v>#N/A</v>
      </c>
    </row>
    <row r="211" spans="1:16" s="1027" customFormat="1" ht="15.75">
      <c r="A211" s="7"/>
      <c r="B211" s="21" t="s">
        <v>329</v>
      </c>
      <c r="C211" s="1508" t="s">
        <v>10509</v>
      </c>
      <c r="D211" s="1508"/>
      <c r="E211" s="1508"/>
      <c r="F211" s="1508"/>
      <c r="G211" s="1508"/>
      <c r="H211" s="1508"/>
      <c r="I211" s="1508"/>
      <c r="J211" s="1508"/>
      <c r="K211" s="1508"/>
      <c r="L211" s="1509"/>
      <c r="O211" s="1028"/>
    </row>
    <row r="212" spans="1:16" s="1027" customFormat="1" ht="21.05" customHeight="1">
      <c r="A212" s="7"/>
      <c r="B212" s="21" t="s">
        <v>330</v>
      </c>
      <c r="C212" s="1510"/>
      <c r="D212" s="1510"/>
      <c r="E212" s="1510"/>
      <c r="F212" s="1510"/>
      <c r="G212" s="1510"/>
      <c r="H212" s="1510"/>
      <c r="I212" s="1510"/>
      <c r="J212" s="1510"/>
      <c r="K212" s="1510"/>
      <c r="L212" s="1511"/>
      <c r="O212" s="1028"/>
    </row>
    <row r="213" spans="1:16" ht="31.5">
      <c r="B213" s="1063" t="s">
        <v>331</v>
      </c>
      <c r="C213" s="1785"/>
      <c r="D213" s="1785"/>
      <c r="E213" s="1785"/>
      <c r="F213" s="1785"/>
      <c r="G213" s="1785"/>
      <c r="H213" s="1785"/>
      <c r="I213" s="1785"/>
      <c r="J213" s="1785"/>
      <c r="K213" s="1785"/>
      <c r="L213" s="1785"/>
    </row>
    <row r="215" spans="1:16" s="1027" customFormat="1" ht="21.05" customHeight="1">
      <c r="A215" s="7"/>
      <c r="B215" s="1514" t="s">
        <v>1909</v>
      </c>
      <c r="C215" s="1515"/>
      <c r="D215" s="1515"/>
      <c r="E215" s="1515"/>
      <c r="F215" s="1515"/>
      <c r="G215" s="1515"/>
      <c r="H215" s="1515"/>
      <c r="I215" s="1515"/>
      <c r="J215" s="1515"/>
      <c r="K215" s="1515"/>
      <c r="L215" s="1516"/>
      <c r="O215" s="1028"/>
    </row>
    <row r="216" spans="1:16" s="1027" customFormat="1" ht="21.05" customHeight="1">
      <c r="A216" s="7"/>
      <c r="B216" s="18" t="s">
        <v>308</v>
      </c>
      <c r="C216" s="1029" t="s">
        <v>10184</v>
      </c>
      <c r="D216" s="18" t="s">
        <v>2156</v>
      </c>
      <c r="E216" s="1508" t="s">
        <v>10187</v>
      </c>
      <c r="F216" s="1509"/>
      <c r="G216" s="18" t="s">
        <v>302</v>
      </c>
      <c r="H216" s="1520"/>
      <c r="I216" s="1521"/>
      <c r="J216" s="1522"/>
      <c r="K216" s="29" t="s">
        <v>309</v>
      </c>
      <c r="L216" s="1034" t="s">
        <v>385</v>
      </c>
      <c r="O216" s="1028"/>
    </row>
    <row r="217" spans="1:16" s="1027" customFormat="1" ht="21.05" customHeight="1">
      <c r="A217" s="7"/>
      <c r="B217" s="1523" t="s">
        <v>310</v>
      </c>
      <c r="C217" s="1523"/>
      <c r="D217" s="1523"/>
      <c r="E217" s="1523" t="s">
        <v>311</v>
      </c>
      <c r="F217" s="1523"/>
      <c r="G217" s="1523"/>
      <c r="H217" s="1523"/>
      <c r="I217" s="1523"/>
      <c r="J217" s="1523"/>
      <c r="K217" s="1523"/>
      <c r="L217" s="1523"/>
      <c r="O217" s="1028"/>
    </row>
    <row r="218" spans="1:16" s="1035" customFormat="1" ht="21.05" customHeight="1">
      <c r="A218" s="20"/>
      <c r="B218" s="21" t="s">
        <v>2164</v>
      </c>
      <c r="C218" s="21" t="s">
        <v>2165</v>
      </c>
      <c r="D218" s="21" t="s">
        <v>314</v>
      </c>
      <c r="E218" s="21" t="s">
        <v>315</v>
      </c>
      <c r="F218" s="21" t="s">
        <v>316</v>
      </c>
      <c r="G218" s="21" t="s">
        <v>2166</v>
      </c>
      <c r="H218" s="21" t="s">
        <v>318</v>
      </c>
      <c r="I218" s="21" t="s">
        <v>319</v>
      </c>
      <c r="J218" s="21" t="s">
        <v>320</v>
      </c>
      <c r="K218" s="21" t="s">
        <v>2167</v>
      </c>
      <c r="L218" s="21" t="s">
        <v>302</v>
      </c>
      <c r="O218" s="1036"/>
    </row>
    <row r="219" spans="1:16" s="1041" customFormat="1" ht="21.05" customHeight="1">
      <c r="A219" s="1037">
        <v>1</v>
      </c>
      <c r="B219" s="1038" t="s">
        <v>10188</v>
      </c>
      <c r="C219" s="1038" t="s">
        <v>10185</v>
      </c>
      <c r="D219" s="1038" t="s">
        <v>387</v>
      </c>
      <c r="E219" s="1016" t="s">
        <v>7908</v>
      </c>
      <c r="F219" s="1016" t="s">
        <v>10510</v>
      </c>
      <c r="G219" s="1016" t="s">
        <v>10511</v>
      </c>
      <c r="H219" s="1016" t="s">
        <v>1670</v>
      </c>
      <c r="I219" s="1016" t="s">
        <v>1691</v>
      </c>
      <c r="J219" s="1038" t="s">
        <v>68</v>
      </c>
      <c r="K219" s="1040" t="s">
        <v>8968</v>
      </c>
      <c r="L219" s="1016" t="s">
        <v>10191</v>
      </c>
      <c r="M219" s="1016"/>
      <c r="O219" s="1042"/>
    </row>
    <row r="220" spans="1:16" s="1041" customFormat="1" ht="21.05" customHeight="1">
      <c r="A220" s="1037">
        <v>2</v>
      </c>
      <c r="B220" s="1038" t="s">
        <v>10192</v>
      </c>
      <c r="C220" s="1038" t="s">
        <v>10193</v>
      </c>
      <c r="D220" s="1038" t="s">
        <v>387</v>
      </c>
      <c r="E220" s="1016"/>
      <c r="F220" s="1016"/>
      <c r="G220" s="1016"/>
      <c r="H220" s="1016"/>
      <c r="I220" s="1016"/>
      <c r="J220" s="1038"/>
      <c r="K220" s="1043" t="s">
        <v>10434</v>
      </c>
      <c r="L220" s="1016" t="s">
        <v>10195</v>
      </c>
      <c r="M220" s="1016" t="s">
        <v>10512</v>
      </c>
      <c r="O220" s="1042"/>
    </row>
    <row r="221" spans="1:16" s="1041" customFormat="1" ht="21.05" customHeight="1">
      <c r="A221" s="1037">
        <v>3</v>
      </c>
      <c r="B221" s="1038" t="s">
        <v>10197</v>
      </c>
      <c r="C221" s="1038" t="s">
        <v>10198</v>
      </c>
      <c r="D221" s="1038" t="s">
        <v>387</v>
      </c>
      <c r="E221" s="1016" t="s">
        <v>353</v>
      </c>
      <c r="F221" s="1016" t="s">
        <v>10199</v>
      </c>
      <c r="G221" s="1016" t="s">
        <v>10200</v>
      </c>
      <c r="H221" s="1016" t="s">
        <v>9911</v>
      </c>
      <c r="I221" s="1016" t="s">
        <v>10201</v>
      </c>
      <c r="J221" s="1038" t="s">
        <v>68</v>
      </c>
      <c r="K221" s="1040" t="s">
        <v>10202</v>
      </c>
      <c r="L221" s="1016" t="s">
        <v>10191</v>
      </c>
      <c r="M221" s="1016"/>
      <c r="O221" s="1042"/>
    </row>
    <row r="222" spans="1:16" s="1026" customFormat="1" ht="21.05" customHeight="1">
      <c r="A222" s="1037">
        <v>4</v>
      </c>
      <c r="B222" s="1038" t="s">
        <v>1919</v>
      </c>
      <c r="C222" s="1038" t="s">
        <v>1920</v>
      </c>
      <c r="D222" s="1038" t="s">
        <v>387</v>
      </c>
      <c r="E222" s="1016" t="s">
        <v>7908</v>
      </c>
      <c r="F222" s="1016" t="s">
        <v>10510</v>
      </c>
      <c r="G222" s="1016" t="s">
        <v>10511</v>
      </c>
      <c r="H222" s="1016" t="s">
        <v>1279</v>
      </c>
      <c r="I222" s="1016" t="s">
        <v>10435</v>
      </c>
      <c r="J222" s="1038" t="s">
        <v>68</v>
      </c>
      <c r="K222" s="1040" t="s">
        <v>8470</v>
      </c>
      <c r="L222" s="1016" t="s">
        <v>10191</v>
      </c>
      <c r="M222" s="1016"/>
      <c r="O222" s="1044"/>
    </row>
    <row r="223" spans="1:16" s="1026" customFormat="1" ht="21.05" customHeight="1">
      <c r="A223" s="1037">
        <v>5</v>
      </c>
      <c r="B223" s="1038" t="s">
        <v>7917</v>
      </c>
      <c r="C223" s="1038" t="s">
        <v>7918</v>
      </c>
      <c r="D223" s="1038" t="s">
        <v>387</v>
      </c>
      <c r="E223" s="1016" t="s">
        <v>7908</v>
      </c>
      <c r="F223" s="1016" t="s">
        <v>10510</v>
      </c>
      <c r="G223" s="1016" t="s">
        <v>10511</v>
      </c>
      <c r="H223" s="1016" t="s">
        <v>1279</v>
      </c>
      <c r="I223" s="1016" t="s">
        <v>10435</v>
      </c>
      <c r="J223" s="1038" t="s">
        <v>68</v>
      </c>
      <c r="K223" s="1045" t="s">
        <v>10436</v>
      </c>
      <c r="L223" s="1016" t="s">
        <v>10205</v>
      </c>
      <c r="M223" s="1016" t="s">
        <v>10513</v>
      </c>
      <c r="O223" s="1044"/>
    </row>
    <row r="224" spans="1:16" s="1026" customFormat="1" ht="21.05" customHeight="1">
      <c r="A224" s="1037">
        <v>6</v>
      </c>
      <c r="B224" s="1038" t="s">
        <v>10207</v>
      </c>
      <c r="C224" s="1038" t="s">
        <v>10208</v>
      </c>
      <c r="D224" s="1038" t="s">
        <v>387</v>
      </c>
      <c r="E224" s="1016" t="s">
        <v>7908</v>
      </c>
      <c r="F224" s="1016" t="s">
        <v>10510</v>
      </c>
      <c r="G224" s="1016" t="s">
        <v>10511</v>
      </c>
      <c r="H224" s="1074" t="s">
        <v>2593</v>
      </c>
      <c r="I224" s="1074" t="s">
        <v>5804</v>
      </c>
      <c r="J224" s="1038" t="s">
        <v>68</v>
      </c>
      <c r="K224" s="1045" t="s">
        <v>8861</v>
      </c>
      <c r="L224" s="1016" t="s">
        <v>10191</v>
      </c>
      <c r="M224" s="912"/>
      <c r="O224" s="1044"/>
    </row>
    <row r="225" spans="1:15" s="1026" customFormat="1" ht="21.05" customHeight="1">
      <c r="A225" s="1037">
        <v>7</v>
      </c>
      <c r="B225" s="1038" t="s">
        <v>1259</v>
      </c>
      <c r="C225" s="1038" t="s">
        <v>1429</v>
      </c>
      <c r="D225" s="1038" t="s">
        <v>387</v>
      </c>
      <c r="E225" s="1016" t="s">
        <v>2756</v>
      </c>
      <c r="F225" s="1016" t="s">
        <v>2678</v>
      </c>
      <c r="G225" s="1016" t="s">
        <v>2929</v>
      </c>
      <c r="H225" s="1065" t="s">
        <v>1259</v>
      </c>
      <c r="I225" s="1074" t="s">
        <v>2676</v>
      </c>
      <c r="J225" s="1038" t="s">
        <v>68</v>
      </c>
      <c r="K225" s="1045" t="s">
        <v>10437</v>
      </c>
      <c r="L225" s="1016" t="s">
        <v>10191</v>
      </c>
      <c r="M225" s="1016"/>
      <c r="O225" s="1044"/>
    </row>
    <row r="226" spans="1:15" s="1026" customFormat="1" ht="21.05" customHeight="1">
      <c r="A226" s="1037">
        <v>8</v>
      </c>
      <c r="B226" s="1038" t="s">
        <v>1264</v>
      </c>
      <c r="C226" s="1038" t="s">
        <v>1430</v>
      </c>
      <c r="D226" s="1038" t="s">
        <v>387</v>
      </c>
      <c r="E226" s="1016" t="s">
        <v>7908</v>
      </c>
      <c r="F226" s="1016" t="s">
        <v>10510</v>
      </c>
      <c r="G226" s="1016" t="s">
        <v>10511</v>
      </c>
      <c r="H226" s="1016" t="s">
        <v>1264</v>
      </c>
      <c r="I226" s="1016" t="s">
        <v>10438</v>
      </c>
      <c r="J226" s="1038" t="s">
        <v>68</v>
      </c>
      <c r="K226" s="1045" t="s">
        <v>10439</v>
      </c>
      <c r="L226" s="1016" t="s">
        <v>10191</v>
      </c>
      <c r="M226" s="1016"/>
      <c r="O226" s="1044"/>
    </row>
    <row r="227" spans="1:15" s="1026" customFormat="1" ht="21.05" customHeight="1">
      <c r="A227" s="1037">
        <v>9</v>
      </c>
      <c r="B227" s="1038" t="s">
        <v>1702</v>
      </c>
      <c r="C227" s="1038" t="s">
        <v>1511</v>
      </c>
      <c r="D227" s="1038" t="s">
        <v>387</v>
      </c>
      <c r="E227" s="1016" t="s">
        <v>7908</v>
      </c>
      <c r="F227" s="1016" t="s">
        <v>10510</v>
      </c>
      <c r="G227" s="1016" t="s">
        <v>10511</v>
      </c>
      <c r="H227" s="1016" t="s">
        <v>1702</v>
      </c>
      <c r="I227" s="1016" t="s">
        <v>10440</v>
      </c>
      <c r="J227" s="1038" t="s">
        <v>68</v>
      </c>
      <c r="K227" s="1045" t="s">
        <v>10441</v>
      </c>
      <c r="L227" s="1016" t="s">
        <v>10191</v>
      </c>
      <c r="M227" s="1016"/>
      <c r="O227" s="1044"/>
    </row>
    <row r="228" spans="1:15" s="1026" customFormat="1" ht="21.05" customHeight="1">
      <c r="A228" s="1037">
        <v>10</v>
      </c>
      <c r="B228" s="1038" t="s">
        <v>1427</v>
      </c>
      <c r="C228" s="1038" t="s">
        <v>1419</v>
      </c>
      <c r="D228" s="1038" t="s">
        <v>387</v>
      </c>
      <c r="E228" s="1016" t="s">
        <v>7908</v>
      </c>
      <c r="F228" s="1016" t="s">
        <v>10510</v>
      </c>
      <c r="G228" s="1016" t="s">
        <v>10511</v>
      </c>
      <c r="H228" s="1016" t="s">
        <v>10071</v>
      </c>
      <c r="I228" s="1016" t="s">
        <v>10442</v>
      </c>
      <c r="J228" s="1038" t="s">
        <v>68</v>
      </c>
      <c r="K228" s="1047" t="s">
        <v>10443</v>
      </c>
      <c r="L228" s="1016" t="s">
        <v>10191</v>
      </c>
      <c r="M228" s="1016"/>
      <c r="O228" s="1044"/>
    </row>
    <row r="229" spans="1:15" s="1026" customFormat="1" ht="21.05" customHeight="1">
      <c r="A229" s="1037">
        <v>11</v>
      </c>
      <c r="B229" s="1038" t="s">
        <v>1284</v>
      </c>
      <c r="C229" s="1038" t="s">
        <v>1433</v>
      </c>
      <c r="D229" s="1038" t="s">
        <v>387</v>
      </c>
      <c r="E229" s="1016" t="s">
        <v>7908</v>
      </c>
      <c r="F229" s="1016" t="s">
        <v>10510</v>
      </c>
      <c r="G229" s="1016" t="s">
        <v>10511</v>
      </c>
      <c r="H229" s="1074" t="s">
        <v>7922</v>
      </c>
      <c r="I229" s="1074" t="s">
        <v>10444</v>
      </c>
      <c r="J229" s="1038" t="s">
        <v>68</v>
      </c>
      <c r="K229" s="1047" t="s">
        <v>8859</v>
      </c>
      <c r="L229" s="1016" t="s">
        <v>10191</v>
      </c>
      <c r="M229" s="1016"/>
      <c r="O229" s="1044"/>
    </row>
    <row r="230" spans="1:15" s="1041" customFormat="1" ht="21.05" customHeight="1">
      <c r="A230" s="1037">
        <v>12</v>
      </c>
      <c r="B230" s="1038" t="s">
        <v>10217</v>
      </c>
      <c r="C230" s="1038" t="s">
        <v>10218</v>
      </c>
      <c r="D230" s="1038" t="s">
        <v>387</v>
      </c>
      <c r="E230" s="1016" t="s">
        <v>353</v>
      </c>
      <c r="F230" s="1016" t="s">
        <v>10199</v>
      </c>
      <c r="G230" s="1016" t="s">
        <v>10200</v>
      </c>
      <c r="H230" s="1074" t="s">
        <v>10219</v>
      </c>
      <c r="I230" s="1074" t="s">
        <v>10445</v>
      </c>
      <c r="J230" s="1038" t="s">
        <v>68</v>
      </c>
      <c r="K230" s="1040" t="s">
        <v>10446</v>
      </c>
      <c r="L230" s="1016" t="s">
        <v>10191</v>
      </c>
      <c r="M230" s="1016"/>
      <c r="O230" s="1042"/>
    </row>
    <row r="231" spans="1:15" s="1026" customFormat="1" ht="21.05" customHeight="1">
      <c r="A231" s="1037">
        <v>13</v>
      </c>
      <c r="B231" s="1038" t="s">
        <v>10222</v>
      </c>
      <c r="C231" s="1038" t="s">
        <v>10223</v>
      </c>
      <c r="D231" s="1038" t="s">
        <v>56</v>
      </c>
      <c r="E231" s="1016" t="s">
        <v>353</v>
      </c>
      <c r="F231" s="1016" t="s">
        <v>10199</v>
      </c>
      <c r="G231" s="1016" t="s">
        <v>10200</v>
      </c>
      <c r="H231" s="1074" t="s">
        <v>2602</v>
      </c>
      <c r="I231" s="1074" t="s">
        <v>10447</v>
      </c>
      <c r="J231" s="1038" t="s">
        <v>89</v>
      </c>
      <c r="K231" s="1045" t="s">
        <v>10448</v>
      </c>
      <c r="L231" s="1016" t="s">
        <v>10191</v>
      </c>
      <c r="M231" s="1016"/>
      <c r="O231" s="1044"/>
    </row>
    <row r="232" spans="1:15" s="1026" customFormat="1" ht="21.05" customHeight="1">
      <c r="A232" s="1037">
        <v>14</v>
      </c>
      <c r="B232" s="1038" t="s">
        <v>10226</v>
      </c>
      <c r="C232" s="1038" t="s">
        <v>10227</v>
      </c>
      <c r="D232" s="1038" t="s">
        <v>387</v>
      </c>
      <c r="E232" s="1016" t="s">
        <v>353</v>
      </c>
      <c r="F232" s="1016" t="s">
        <v>10199</v>
      </c>
      <c r="G232" s="1016" t="s">
        <v>10200</v>
      </c>
      <c r="H232" s="1046" t="s">
        <v>2285</v>
      </c>
      <c r="I232" s="1046" t="s">
        <v>10229</v>
      </c>
      <c r="J232" s="1038" t="s">
        <v>89</v>
      </c>
      <c r="K232" s="1045" t="s">
        <v>10449</v>
      </c>
      <c r="L232" s="1016" t="s">
        <v>10191</v>
      </c>
      <c r="M232" s="1016"/>
      <c r="O232" s="1044"/>
    </row>
    <row r="233" spans="1:15" s="1026" customFormat="1" ht="21.05" customHeight="1">
      <c r="A233" s="22">
        <v>15</v>
      </c>
      <c r="B233" s="1038" t="s">
        <v>10231</v>
      </c>
      <c r="C233" s="1038" t="s">
        <v>10232</v>
      </c>
      <c r="D233" s="1038" t="s">
        <v>57</v>
      </c>
      <c r="E233" s="1016" t="s">
        <v>353</v>
      </c>
      <c r="F233" s="1016" t="s">
        <v>10199</v>
      </c>
      <c r="G233" s="1016" t="s">
        <v>10200</v>
      </c>
      <c r="H233" s="1046" t="s">
        <v>10231</v>
      </c>
      <c r="I233" s="1046" t="s">
        <v>10233</v>
      </c>
      <c r="J233" s="1038" t="s">
        <v>68</v>
      </c>
      <c r="K233" s="1045" t="s">
        <v>10450</v>
      </c>
      <c r="L233" s="1016" t="s">
        <v>10191</v>
      </c>
      <c r="M233" s="1016"/>
      <c r="O233" s="1044"/>
    </row>
    <row r="234" spans="1:15" s="1026" customFormat="1" ht="21.05" customHeight="1">
      <c r="A234" s="1037">
        <v>16</v>
      </c>
      <c r="B234" s="1038" t="s">
        <v>2298</v>
      </c>
      <c r="C234" s="1038" t="s">
        <v>2299</v>
      </c>
      <c r="D234" s="1038" t="s">
        <v>57</v>
      </c>
      <c r="E234" s="1016" t="s">
        <v>353</v>
      </c>
      <c r="F234" s="1016" t="s">
        <v>10199</v>
      </c>
      <c r="G234" s="1016" t="s">
        <v>10200</v>
      </c>
      <c r="H234" s="1046" t="s">
        <v>2298</v>
      </c>
      <c r="I234" s="1046" t="s">
        <v>10235</v>
      </c>
      <c r="J234" s="1038" t="s">
        <v>68</v>
      </c>
      <c r="K234" s="1045" t="s">
        <v>10451</v>
      </c>
      <c r="L234" s="1016" t="s">
        <v>10191</v>
      </c>
      <c r="M234" s="1016"/>
      <c r="O234" s="1044"/>
    </row>
    <row r="235" spans="1:15" s="1026" customFormat="1" ht="21.05" customHeight="1">
      <c r="A235" s="1037">
        <v>17</v>
      </c>
      <c r="B235" s="1038" t="s">
        <v>10237</v>
      </c>
      <c r="C235" s="1038" t="s">
        <v>10238</v>
      </c>
      <c r="D235" s="1038" t="s">
        <v>57</v>
      </c>
      <c r="E235" s="1016" t="s">
        <v>353</v>
      </c>
      <c r="F235" s="1016" t="s">
        <v>10199</v>
      </c>
      <c r="G235" s="1016" t="s">
        <v>10200</v>
      </c>
      <c r="H235" s="1046" t="s">
        <v>10239</v>
      </c>
      <c r="I235" s="1046" t="s">
        <v>10240</v>
      </c>
      <c r="J235" s="1038" t="s">
        <v>68</v>
      </c>
      <c r="K235" s="1045" t="s">
        <v>10452</v>
      </c>
      <c r="L235" s="1016" t="s">
        <v>10191</v>
      </c>
      <c r="M235" s="1016"/>
      <c r="O235" s="1044"/>
    </row>
    <row r="236" spans="1:15" s="1026" customFormat="1" ht="21.05" customHeight="1">
      <c r="A236" s="1037">
        <v>18</v>
      </c>
      <c r="B236" s="1038" t="s">
        <v>10242</v>
      </c>
      <c r="C236" s="1038" t="s">
        <v>10243</v>
      </c>
      <c r="D236" s="1038" t="s">
        <v>57</v>
      </c>
      <c r="E236" s="1016" t="s">
        <v>353</v>
      </c>
      <c r="F236" s="1016" t="s">
        <v>10199</v>
      </c>
      <c r="G236" s="1016" t="s">
        <v>10200</v>
      </c>
      <c r="H236" s="1046" t="s">
        <v>10242</v>
      </c>
      <c r="I236" s="1046" t="s">
        <v>10244</v>
      </c>
      <c r="J236" s="1038" t="s">
        <v>68</v>
      </c>
      <c r="K236" s="1047" t="s">
        <v>10453</v>
      </c>
      <c r="L236" s="1016" t="s">
        <v>10191</v>
      </c>
      <c r="M236" s="1016"/>
      <c r="O236" s="1044"/>
    </row>
    <row r="237" spans="1:15" s="1026" customFormat="1" ht="21.05" customHeight="1">
      <c r="A237" s="1037">
        <v>19</v>
      </c>
      <c r="B237" s="1038" t="s">
        <v>10246</v>
      </c>
      <c r="C237" s="1038" t="s">
        <v>10247</v>
      </c>
      <c r="D237" s="1038" t="s">
        <v>57</v>
      </c>
      <c r="E237" s="1016"/>
      <c r="F237" s="1016"/>
      <c r="G237" s="1016"/>
      <c r="H237" s="1074"/>
      <c r="I237" s="1074"/>
      <c r="J237" s="1038" t="s">
        <v>68</v>
      </c>
      <c r="K237" s="1045" t="s">
        <v>2990</v>
      </c>
      <c r="L237" s="1016" t="s">
        <v>10195</v>
      </c>
      <c r="M237" s="1016" t="s">
        <v>10336</v>
      </c>
      <c r="O237" s="1044"/>
    </row>
    <row r="238" spans="1:15" s="1026" customFormat="1" ht="21.05" customHeight="1">
      <c r="A238" s="1037">
        <v>20</v>
      </c>
      <c r="B238" s="1038" t="s">
        <v>10250</v>
      </c>
      <c r="C238" s="1038" t="s">
        <v>10251</v>
      </c>
      <c r="D238" s="1038" t="s">
        <v>57</v>
      </c>
      <c r="E238" s="1016"/>
      <c r="F238" s="1016"/>
      <c r="G238" s="1016"/>
      <c r="H238" s="1074"/>
      <c r="I238" s="1074"/>
      <c r="J238" s="1038" t="s">
        <v>68</v>
      </c>
      <c r="K238" s="1045" t="s">
        <v>2990</v>
      </c>
      <c r="L238" s="1016" t="s">
        <v>10195</v>
      </c>
      <c r="M238" s="1016" t="s">
        <v>10336</v>
      </c>
      <c r="O238" s="1044"/>
    </row>
    <row r="239" spans="1:15" s="1026" customFormat="1" ht="21.05" customHeight="1">
      <c r="A239" s="1037">
        <v>21</v>
      </c>
      <c r="B239" s="1038" t="s">
        <v>10254</v>
      </c>
      <c r="C239" s="1038" t="s">
        <v>10255</v>
      </c>
      <c r="D239" s="1038" t="s">
        <v>57</v>
      </c>
      <c r="E239" s="1016"/>
      <c r="F239" s="1016"/>
      <c r="G239" s="1016"/>
      <c r="H239" s="1074"/>
      <c r="I239" s="1074"/>
      <c r="J239" s="1038" t="s">
        <v>68</v>
      </c>
      <c r="K239" s="1045" t="s">
        <v>2990</v>
      </c>
      <c r="L239" s="1016" t="s">
        <v>10195</v>
      </c>
      <c r="M239" s="1016" t="s">
        <v>10336</v>
      </c>
      <c r="O239" s="1044"/>
    </row>
    <row r="240" spans="1:15" s="1026" customFormat="1" ht="21.05" customHeight="1">
      <c r="A240" s="1037">
        <v>22</v>
      </c>
      <c r="B240" s="1038" t="s">
        <v>2971</v>
      </c>
      <c r="C240" s="1038" t="s">
        <v>2972</v>
      </c>
      <c r="D240" s="1038" t="s">
        <v>387</v>
      </c>
      <c r="E240" s="1016" t="s">
        <v>353</v>
      </c>
      <c r="F240" s="1016" t="s">
        <v>10199</v>
      </c>
      <c r="G240" s="1016" t="s">
        <v>10200</v>
      </c>
      <c r="H240" s="1046" t="s">
        <v>2974</v>
      </c>
      <c r="I240" s="1046" t="s">
        <v>9353</v>
      </c>
      <c r="J240" s="1038" t="s">
        <v>68</v>
      </c>
      <c r="K240" s="1045" t="s">
        <v>10454</v>
      </c>
      <c r="L240" s="1016" t="s">
        <v>10191</v>
      </c>
      <c r="M240" s="1016"/>
      <c r="O240" s="1044"/>
    </row>
    <row r="241" spans="1:15" s="1026" customFormat="1" ht="21.05" customHeight="1">
      <c r="A241" s="1037">
        <v>23</v>
      </c>
      <c r="B241" s="1038" t="s">
        <v>2714</v>
      </c>
      <c r="C241" s="1038" t="s">
        <v>2715</v>
      </c>
      <c r="D241" s="1038" t="s">
        <v>387</v>
      </c>
      <c r="E241" s="1016" t="s">
        <v>353</v>
      </c>
      <c r="F241" s="1016" t="s">
        <v>10199</v>
      </c>
      <c r="G241" s="1016" t="s">
        <v>10200</v>
      </c>
      <c r="H241" s="1046" t="s">
        <v>10259</v>
      </c>
      <c r="I241" s="1046" t="s">
        <v>10260</v>
      </c>
      <c r="J241" s="1038" t="s">
        <v>68</v>
      </c>
      <c r="K241" s="1045" t="s">
        <v>10455</v>
      </c>
      <c r="L241" s="1016" t="s">
        <v>10191</v>
      </c>
      <c r="M241" s="1016"/>
      <c r="O241" s="1044"/>
    </row>
    <row r="242" spans="1:15" s="1026" customFormat="1" ht="21.05" customHeight="1">
      <c r="A242" s="1037">
        <v>24</v>
      </c>
      <c r="B242" s="1038" t="s">
        <v>2721</v>
      </c>
      <c r="C242" s="1038" t="s">
        <v>2722</v>
      </c>
      <c r="D242" s="1038" t="s">
        <v>387</v>
      </c>
      <c r="E242" s="1016" t="s">
        <v>353</v>
      </c>
      <c r="F242" s="1016" t="s">
        <v>10199</v>
      </c>
      <c r="G242" s="1016" t="s">
        <v>10200</v>
      </c>
      <c r="H242" s="1046" t="s">
        <v>10262</v>
      </c>
      <c r="I242" s="1046" t="s">
        <v>10263</v>
      </c>
      <c r="J242" s="1038" t="s">
        <v>89</v>
      </c>
      <c r="K242" s="1045" t="s">
        <v>10457</v>
      </c>
      <c r="L242" s="1016" t="s">
        <v>10191</v>
      </c>
      <c r="M242" s="1016"/>
      <c r="O242" s="1044"/>
    </row>
    <row r="243" spans="1:15" s="1026" customFormat="1" ht="21.05" customHeight="1">
      <c r="A243" s="1037">
        <v>25</v>
      </c>
      <c r="B243" s="1038" t="s">
        <v>2727</v>
      </c>
      <c r="C243" s="1038" t="s">
        <v>2728</v>
      </c>
      <c r="D243" s="1038" t="s">
        <v>387</v>
      </c>
      <c r="E243" s="1016" t="s">
        <v>353</v>
      </c>
      <c r="F243" s="1016" t="s">
        <v>10199</v>
      </c>
      <c r="G243" s="1016" t="s">
        <v>10200</v>
      </c>
      <c r="H243" s="1046" t="s">
        <v>10265</v>
      </c>
      <c r="I243" s="1046" t="s">
        <v>10266</v>
      </c>
      <c r="J243" s="1038" t="s">
        <v>68</v>
      </c>
      <c r="K243" s="1045" t="s">
        <v>10459</v>
      </c>
      <c r="L243" s="1016" t="s">
        <v>10191</v>
      </c>
      <c r="M243" s="1016"/>
      <c r="O243" s="1044"/>
    </row>
    <row r="244" spans="1:15" s="1026" customFormat="1" ht="21.05" customHeight="1">
      <c r="A244" s="1037">
        <v>26</v>
      </c>
      <c r="B244" s="1038" t="s">
        <v>10268</v>
      </c>
      <c r="C244" s="1038" t="s">
        <v>10269</v>
      </c>
      <c r="D244" s="1038" t="s">
        <v>387</v>
      </c>
      <c r="E244" s="1016"/>
      <c r="F244" s="1016"/>
      <c r="G244" s="1016"/>
      <c r="H244" s="1046"/>
      <c r="I244" s="1046"/>
      <c r="J244" s="1038" t="s">
        <v>68</v>
      </c>
      <c r="K244" s="1050" t="s">
        <v>1810</v>
      </c>
      <c r="L244" s="1016" t="s">
        <v>10195</v>
      </c>
      <c r="M244" s="1016"/>
      <c r="O244" s="1044"/>
    </row>
    <row r="245" spans="1:15" s="1026" customFormat="1" ht="21.05" customHeight="1">
      <c r="A245" s="1037">
        <v>27</v>
      </c>
      <c r="B245" s="1038" t="s">
        <v>518</v>
      </c>
      <c r="C245" s="1038" t="s">
        <v>519</v>
      </c>
      <c r="D245" s="1038" t="s">
        <v>387</v>
      </c>
      <c r="E245" s="1016" t="s">
        <v>353</v>
      </c>
      <c r="F245" s="1016" t="s">
        <v>10199</v>
      </c>
      <c r="G245" s="1016" t="s">
        <v>10200</v>
      </c>
      <c r="H245" s="1074" t="s">
        <v>1274</v>
      </c>
      <c r="I245" s="1066" t="s">
        <v>1730</v>
      </c>
      <c r="J245" s="1038" t="s">
        <v>68</v>
      </c>
      <c r="K245" s="1045" t="s">
        <v>10461</v>
      </c>
      <c r="L245" s="1016" t="s">
        <v>10191</v>
      </c>
      <c r="M245" s="1016"/>
      <c r="O245" s="1044"/>
    </row>
    <row r="246" spans="1:15" s="1048" customFormat="1" ht="21.05" customHeight="1">
      <c r="A246" s="1037">
        <v>28</v>
      </c>
      <c r="B246" s="1038" t="s">
        <v>2605</v>
      </c>
      <c r="C246" s="1038" t="s">
        <v>2606</v>
      </c>
      <c r="D246" s="1038" t="s">
        <v>387</v>
      </c>
      <c r="E246" s="1016" t="s">
        <v>7908</v>
      </c>
      <c r="F246" s="1016" t="s">
        <v>10510</v>
      </c>
      <c r="G246" s="1016" t="s">
        <v>10511</v>
      </c>
      <c r="H246" s="1074" t="s">
        <v>10463</v>
      </c>
      <c r="I246" s="1074" t="s">
        <v>10464</v>
      </c>
      <c r="J246" s="1038" t="s">
        <v>68</v>
      </c>
      <c r="K246" s="1045" t="s">
        <v>10465</v>
      </c>
      <c r="L246" s="1016" t="s">
        <v>10191</v>
      </c>
      <c r="M246" s="1016"/>
      <c r="O246" s="1049"/>
    </row>
    <row r="247" spans="1:15" s="1026" customFormat="1" ht="21.05" customHeight="1">
      <c r="A247" s="1037">
        <v>29</v>
      </c>
      <c r="B247" s="1038" t="s">
        <v>2610</v>
      </c>
      <c r="C247" s="1038" t="s">
        <v>2611</v>
      </c>
      <c r="D247" s="1038" t="s">
        <v>387</v>
      </c>
      <c r="E247" s="1016" t="s">
        <v>7908</v>
      </c>
      <c r="F247" s="1016" t="s">
        <v>10510</v>
      </c>
      <c r="G247" s="1016" t="s">
        <v>10511</v>
      </c>
      <c r="H247" s="1074" t="s">
        <v>10467</v>
      </c>
      <c r="I247" s="1074" t="s">
        <v>10468</v>
      </c>
      <c r="J247" s="1038" t="s">
        <v>68</v>
      </c>
      <c r="K247" s="1075" t="s">
        <v>10469</v>
      </c>
      <c r="L247" s="1016" t="s">
        <v>10191</v>
      </c>
      <c r="M247" s="1016"/>
      <c r="O247" s="1044"/>
    </row>
    <row r="248" spans="1:15" s="1026" customFormat="1" ht="21.05" customHeight="1">
      <c r="A248" s="1037">
        <v>30</v>
      </c>
      <c r="B248" s="1038" t="s">
        <v>9390</v>
      </c>
      <c r="C248" s="1038" t="s">
        <v>9391</v>
      </c>
      <c r="D248" s="1038" t="s">
        <v>387</v>
      </c>
      <c r="E248" s="1016" t="s">
        <v>353</v>
      </c>
      <c r="F248" s="1016" t="s">
        <v>10199</v>
      </c>
      <c r="G248" s="1016" t="s">
        <v>10200</v>
      </c>
      <c r="H248" s="1074" t="s">
        <v>2597</v>
      </c>
      <c r="I248" s="1074" t="s">
        <v>10279</v>
      </c>
      <c r="J248" s="1038" t="s">
        <v>68</v>
      </c>
      <c r="K248" s="1045" t="s">
        <v>10471</v>
      </c>
      <c r="L248" s="1016" t="s">
        <v>10191</v>
      </c>
      <c r="M248" s="1016"/>
      <c r="O248" s="1044"/>
    </row>
    <row r="249" spans="1:15" s="1026" customFormat="1" ht="21.05" customHeight="1">
      <c r="A249" s="22">
        <v>31</v>
      </c>
      <c r="B249" s="1038" t="s">
        <v>10281</v>
      </c>
      <c r="C249" s="1038" t="s">
        <v>10282</v>
      </c>
      <c r="D249" s="1038" t="s">
        <v>387</v>
      </c>
      <c r="E249" s="1016" t="s">
        <v>10472</v>
      </c>
      <c r="F249" s="1016" t="s">
        <v>10510</v>
      </c>
      <c r="G249" s="1016" t="s">
        <v>10511</v>
      </c>
      <c r="H249" s="1074" t="s">
        <v>10283</v>
      </c>
      <c r="I249" s="1074" t="s">
        <v>10514</v>
      </c>
      <c r="J249" s="1038" t="s">
        <v>68</v>
      </c>
      <c r="K249" s="1045" t="s">
        <v>10515</v>
      </c>
      <c r="L249" s="1016" t="s">
        <v>10191</v>
      </c>
      <c r="M249" s="1016"/>
      <c r="O249" s="1044"/>
    </row>
    <row r="250" spans="1:15" s="1026" customFormat="1" ht="21.05" customHeight="1">
      <c r="A250" s="1037">
        <v>32</v>
      </c>
      <c r="B250" s="1038" t="s">
        <v>1448</v>
      </c>
      <c r="C250" s="1038" t="s">
        <v>1447</v>
      </c>
      <c r="D250" s="1038" t="s">
        <v>387</v>
      </c>
      <c r="E250" s="1016" t="s">
        <v>353</v>
      </c>
      <c r="F250" s="1016" t="s">
        <v>10199</v>
      </c>
      <c r="G250" s="1016" t="s">
        <v>10200</v>
      </c>
      <c r="H250" s="1074" t="s">
        <v>2421</v>
      </c>
      <c r="I250" s="1074" t="s">
        <v>10475</v>
      </c>
      <c r="J250" s="1038" t="s">
        <v>68</v>
      </c>
      <c r="K250" s="1045" t="s">
        <v>10476</v>
      </c>
      <c r="L250" s="1016" t="s">
        <v>10191</v>
      </c>
      <c r="M250" s="1016"/>
      <c r="O250" s="1044"/>
    </row>
    <row r="251" spans="1:15" s="1026" customFormat="1" ht="21.05" customHeight="1">
      <c r="A251" s="1037">
        <v>33</v>
      </c>
      <c r="B251" s="1038" t="s">
        <v>2424</v>
      </c>
      <c r="C251" s="1038" t="s">
        <v>2425</v>
      </c>
      <c r="D251" s="1038" t="s">
        <v>387</v>
      </c>
      <c r="E251" s="1016" t="s">
        <v>353</v>
      </c>
      <c r="F251" s="1016" t="s">
        <v>10199</v>
      </c>
      <c r="G251" s="1016" t="s">
        <v>10200</v>
      </c>
      <c r="H251" s="1074" t="s">
        <v>2959</v>
      </c>
      <c r="I251" s="1074" t="s">
        <v>10477</v>
      </c>
      <c r="J251" s="1038" t="s">
        <v>68</v>
      </c>
      <c r="K251" s="1067" t="s">
        <v>10478</v>
      </c>
      <c r="L251" s="1016" t="s">
        <v>10191</v>
      </c>
      <c r="M251" s="1016"/>
      <c r="O251" s="1044"/>
    </row>
    <row r="252" spans="1:15" s="1026" customFormat="1" ht="21.05" customHeight="1">
      <c r="A252" s="1037">
        <v>34</v>
      </c>
      <c r="B252" s="1038" t="s">
        <v>2835</v>
      </c>
      <c r="C252" s="1038" t="s">
        <v>2289</v>
      </c>
      <c r="D252" s="1038" t="s">
        <v>387</v>
      </c>
      <c r="E252" s="1016" t="s">
        <v>7908</v>
      </c>
      <c r="F252" s="1016" t="s">
        <v>10510</v>
      </c>
      <c r="G252" s="1016" t="s">
        <v>10511</v>
      </c>
      <c r="H252" s="1074" t="s">
        <v>2290</v>
      </c>
      <c r="I252" s="1074" t="s">
        <v>10516</v>
      </c>
      <c r="J252" s="1038" t="s">
        <v>68</v>
      </c>
      <c r="K252" s="1038" t="s">
        <v>10517</v>
      </c>
      <c r="L252" s="1016" t="s">
        <v>10191</v>
      </c>
      <c r="M252" s="1016"/>
      <c r="O252" s="1044"/>
    </row>
    <row r="253" spans="1:15" s="1026" customFormat="1" ht="21.05" customHeight="1">
      <c r="A253" s="1037">
        <v>35</v>
      </c>
      <c r="B253" s="1038" t="s">
        <v>10292</v>
      </c>
      <c r="C253" s="1038" t="s">
        <v>10293</v>
      </c>
      <c r="D253" s="1038" t="s">
        <v>387</v>
      </c>
      <c r="E253" s="1016" t="s">
        <v>353</v>
      </c>
      <c r="F253" s="1016" t="s">
        <v>10199</v>
      </c>
      <c r="G253" s="1016" t="s">
        <v>10200</v>
      </c>
      <c r="H253" s="1016" t="s">
        <v>2588</v>
      </c>
      <c r="I253" s="1016" t="s">
        <v>10294</v>
      </c>
      <c r="J253" s="1038" t="s">
        <v>68</v>
      </c>
      <c r="K253" s="1045" t="s">
        <v>10481</v>
      </c>
      <c r="L253" s="1016" t="s">
        <v>10191</v>
      </c>
      <c r="M253" s="1016"/>
      <c r="O253" s="1044"/>
    </row>
    <row r="254" spans="1:15" s="1041" customFormat="1" ht="21.05" customHeight="1">
      <c r="A254" s="1037">
        <v>36</v>
      </c>
      <c r="B254" s="1038" t="s">
        <v>10296</v>
      </c>
      <c r="C254" s="1038" t="s">
        <v>10297</v>
      </c>
      <c r="D254" s="1038" t="s">
        <v>56</v>
      </c>
      <c r="E254" s="1016" t="s">
        <v>353</v>
      </c>
      <c r="F254" s="1016" t="s">
        <v>10199</v>
      </c>
      <c r="G254" s="1016" t="s">
        <v>10200</v>
      </c>
      <c r="H254" s="1074" t="s">
        <v>10298</v>
      </c>
      <c r="I254" s="1074" t="s">
        <v>10299</v>
      </c>
      <c r="J254" s="1038" t="s">
        <v>68</v>
      </c>
      <c r="K254" s="1040" t="s">
        <v>10300</v>
      </c>
      <c r="L254" s="1016" t="s">
        <v>10191</v>
      </c>
      <c r="M254" s="1016"/>
      <c r="O254" s="1042"/>
    </row>
    <row r="255" spans="1:15" s="1041" customFormat="1" ht="21.05" customHeight="1">
      <c r="A255" s="1037">
        <v>37</v>
      </c>
      <c r="B255" s="1038" t="s">
        <v>10301</v>
      </c>
      <c r="C255" s="1038" t="s">
        <v>10302</v>
      </c>
      <c r="D255" s="1038" t="s">
        <v>387</v>
      </c>
      <c r="E255" s="1016"/>
      <c r="F255" s="1016"/>
      <c r="G255" s="1016"/>
      <c r="H255" s="1074"/>
      <c r="I255" s="1074"/>
      <c r="J255" s="1038" t="s">
        <v>68</v>
      </c>
      <c r="K255" s="1050" t="s">
        <v>1810</v>
      </c>
      <c r="L255" s="1016" t="s">
        <v>10195</v>
      </c>
      <c r="M255" s="1016" t="s">
        <v>10336</v>
      </c>
      <c r="O255" s="1042"/>
    </row>
    <row r="256" spans="1:15" s="1041" customFormat="1" ht="21.05" customHeight="1">
      <c r="A256" s="1037">
        <v>38</v>
      </c>
      <c r="B256" s="1038" t="s">
        <v>2400</v>
      </c>
      <c r="C256" s="1038" t="s">
        <v>10306</v>
      </c>
      <c r="D256" s="1038" t="s">
        <v>387</v>
      </c>
      <c r="E256" s="1016"/>
      <c r="F256" s="1016"/>
      <c r="G256" s="1016"/>
      <c r="H256" s="1074"/>
      <c r="I256" s="1074"/>
      <c r="J256" s="1038" t="s">
        <v>68</v>
      </c>
      <c r="K256" s="1050" t="s">
        <v>1810</v>
      </c>
      <c r="L256" s="1016" t="s">
        <v>10195</v>
      </c>
      <c r="M256" s="1016" t="s">
        <v>10336</v>
      </c>
      <c r="O256" s="1042"/>
    </row>
    <row r="257" spans="1:15" s="1026" customFormat="1" ht="21.05" customHeight="1">
      <c r="A257" s="1037">
        <v>39</v>
      </c>
      <c r="B257" s="1038" t="s">
        <v>10310</v>
      </c>
      <c r="C257" s="1038" t="s">
        <v>10311</v>
      </c>
      <c r="D257" s="1038" t="s">
        <v>387</v>
      </c>
      <c r="E257" s="1016"/>
      <c r="F257" s="1016"/>
      <c r="G257" s="1016"/>
      <c r="H257" s="1074"/>
      <c r="I257" s="1074"/>
      <c r="J257" s="1038" t="s">
        <v>68</v>
      </c>
      <c r="K257" s="1050" t="s">
        <v>1810</v>
      </c>
      <c r="L257" s="1016" t="s">
        <v>10195</v>
      </c>
      <c r="M257" s="1016" t="s">
        <v>10336</v>
      </c>
      <c r="O257" s="1044"/>
    </row>
    <row r="258" spans="1:15" s="1026" customFormat="1" ht="21.05" customHeight="1">
      <c r="A258" s="1037">
        <v>40</v>
      </c>
      <c r="B258" s="1038" t="s">
        <v>10315</v>
      </c>
      <c r="C258" s="1038" t="s">
        <v>10316</v>
      </c>
      <c r="D258" s="1038" t="s">
        <v>387</v>
      </c>
      <c r="E258" s="1016"/>
      <c r="F258" s="1016"/>
      <c r="G258" s="1016"/>
      <c r="H258" s="1074"/>
      <c r="I258" s="1074"/>
      <c r="J258" s="1038" t="s">
        <v>68</v>
      </c>
      <c r="K258" s="1050" t="s">
        <v>1810</v>
      </c>
      <c r="L258" s="1016" t="s">
        <v>10195</v>
      </c>
      <c r="M258" s="1016" t="s">
        <v>10336</v>
      </c>
      <c r="O258" s="1044"/>
    </row>
    <row r="259" spans="1:15" s="1026" customFormat="1" ht="21.05" customHeight="1">
      <c r="A259" s="1037">
        <v>41</v>
      </c>
      <c r="B259" s="1038" t="s">
        <v>10320</v>
      </c>
      <c r="C259" s="1038" t="s">
        <v>10321</v>
      </c>
      <c r="D259" s="1038" t="s">
        <v>387</v>
      </c>
      <c r="E259" s="1016"/>
      <c r="F259" s="1016"/>
      <c r="G259" s="1016"/>
      <c r="H259" s="1074"/>
      <c r="I259" s="1074"/>
      <c r="J259" s="1038" t="s">
        <v>68</v>
      </c>
      <c r="K259" s="1050" t="s">
        <v>1810</v>
      </c>
      <c r="L259" s="1016" t="s">
        <v>10195</v>
      </c>
      <c r="M259" s="1016" t="s">
        <v>10336</v>
      </c>
      <c r="O259" s="1044"/>
    </row>
    <row r="260" spans="1:15" s="1026" customFormat="1" ht="21.05" customHeight="1">
      <c r="A260" s="1037">
        <v>42</v>
      </c>
      <c r="B260" s="1038" t="s">
        <v>10325</v>
      </c>
      <c r="C260" s="1038" t="s">
        <v>10326</v>
      </c>
      <c r="D260" s="1038" t="s">
        <v>387</v>
      </c>
      <c r="E260" s="1016" t="s">
        <v>353</v>
      </c>
      <c r="F260" s="1016" t="s">
        <v>10199</v>
      </c>
      <c r="G260" s="1016" t="s">
        <v>10200</v>
      </c>
      <c r="H260" s="1016" t="s">
        <v>10327</v>
      </c>
      <c r="I260" s="1016" t="s">
        <v>10328</v>
      </c>
      <c r="J260" s="1038" t="s">
        <v>68</v>
      </c>
      <c r="K260" s="1045" t="s">
        <v>10329</v>
      </c>
      <c r="L260" s="1016" t="s">
        <v>10191</v>
      </c>
      <c r="M260" s="1016"/>
      <c r="O260" s="1044"/>
    </row>
    <row r="261" spans="1:15" s="1026" customFormat="1" ht="21.05" customHeight="1">
      <c r="A261" s="1037">
        <v>43</v>
      </c>
      <c r="B261" s="1038" t="s">
        <v>10330</v>
      </c>
      <c r="C261" s="1038" t="s">
        <v>10331</v>
      </c>
      <c r="D261" s="1038" t="s">
        <v>387</v>
      </c>
      <c r="E261" s="1016"/>
      <c r="F261" s="1016"/>
      <c r="G261" s="1016"/>
      <c r="H261" s="1074"/>
      <c r="I261" s="1074"/>
      <c r="J261" s="1038" t="s">
        <v>68</v>
      </c>
      <c r="K261" s="1050" t="s">
        <v>1810</v>
      </c>
      <c r="L261" s="1016" t="s">
        <v>10195</v>
      </c>
      <c r="M261" s="1016" t="s">
        <v>10336</v>
      </c>
      <c r="O261" s="1044"/>
    </row>
    <row r="262" spans="1:15" s="1026" customFormat="1" ht="21.05" customHeight="1">
      <c r="A262" s="1037">
        <v>44</v>
      </c>
      <c r="B262" s="1038" t="s">
        <v>10334</v>
      </c>
      <c r="C262" s="1038" t="s">
        <v>10335</v>
      </c>
      <c r="D262" s="1038" t="s">
        <v>387</v>
      </c>
      <c r="E262" s="1016"/>
      <c r="F262" s="1016"/>
      <c r="G262" s="1016"/>
      <c r="H262" s="1076"/>
      <c r="I262" s="1077"/>
      <c r="J262" s="1038" t="s">
        <v>68</v>
      </c>
      <c r="K262" s="1050" t="s">
        <v>1810</v>
      </c>
      <c r="L262" s="1016" t="s">
        <v>10195</v>
      </c>
      <c r="M262" s="1016" t="s">
        <v>10336</v>
      </c>
      <c r="O262" s="1044"/>
    </row>
    <row r="263" spans="1:15" s="1026" customFormat="1" ht="21.05" customHeight="1">
      <c r="A263" s="22">
        <v>45</v>
      </c>
      <c r="B263" s="1038" t="s">
        <v>8032</v>
      </c>
      <c r="C263" s="1038" t="s">
        <v>10337</v>
      </c>
      <c r="D263" s="1038" t="s">
        <v>387</v>
      </c>
      <c r="E263" s="1016" t="s">
        <v>7908</v>
      </c>
      <c r="F263" s="1016" t="s">
        <v>7909</v>
      </c>
      <c r="G263" s="1016" t="s">
        <v>10518</v>
      </c>
      <c r="H263" s="1016" t="s">
        <v>8776</v>
      </c>
      <c r="I263" s="1016" t="s">
        <v>8033</v>
      </c>
      <c r="J263" s="1038" t="s">
        <v>68</v>
      </c>
      <c r="K263" s="1047" t="s">
        <v>10487</v>
      </c>
      <c r="L263" s="1016" t="s">
        <v>10191</v>
      </c>
      <c r="M263" s="912" t="s">
        <v>10519</v>
      </c>
      <c r="O263" s="1044"/>
    </row>
    <row r="264" spans="1:15" s="1026" customFormat="1" ht="21.05" customHeight="1">
      <c r="A264" s="1037">
        <v>46</v>
      </c>
      <c r="B264" s="1038" t="s">
        <v>2686</v>
      </c>
      <c r="C264" s="1038" t="s">
        <v>2931</v>
      </c>
      <c r="D264" s="1038" t="s">
        <v>387</v>
      </c>
      <c r="E264" s="1016" t="s">
        <v>2756</v>
      </c>
      <c r="F264" s="1016" t="s">
        <v>2688</v>
      </c>
      <c r="G264" s="1016" t="s">
        <v>2932</v>
      </c>
      <c r="H264" s="1074" t="s">
        <v>2690</v>
      </c>
      <c r="I264" s="1074" t="s">
        <v>2687</v>
      </c>
      <c r="J264" s="1038" t="s">
        <v>68</v>
      </c>
      <c r="K264" s="1047" t="s">
        <v>10489</v>
      </c>
      <c r="L264" s="1016" t="s">
        <v>10191</v>
      </c>
      <c r="M264" s="1016"/>
      <c r="O264" s="1044"/>
    </row>
    <row r="265" spans="1:15" s="1041" customFormat="1" ht="21.05" customHeight="1">
      <c r="A265" s="1037">
        <v>47</v>
      </c>
      <c r="B265" s="1038" t="s">
        <v>2038</v>
      </c>
      <c r="C265" s="1038" t="s">
        <v>2039</v>
      </c>
      <c r="D265" s="1038" t="s">
        <v>387</v>
      </c>
      <c r="E265" s="1016" t="s">
        <v>2756</v>
      </c>
      <c r="F265" s="1016" t="s">
        <v>2678</v>
      </c>
      <c r="G265" s="1016" t="s">
        <v>2929</v>
      </c>
      <c r="H265" s="1074" t="s">
        <v>2038</v>
      </c>
      <c r="I265" s="1074" t="s">
        <v>2039</v>
      </c>
      <c r="J265" s="1038" t="s">
        <v>68</v>
      </c>
      <c r="K265" s="1040" t="s">
        <v>10339</v>
      </c>
      <c r="L265" s="1016" t="s">
        <v>10191</v>
      </c>
      <c r="M265" s="1016"/>
      <c r="O265" s="1042"/>
    </row>
    <row r="266" spans="1:15" s="1026" customFormat="1" ht="21.05" customHeight="1">
      <c r="A266" s="1037">
        <v>48</v>
      </c>
      <c r="B266" s="1038" t="s">
        <v>2693</v>
      </c>
      <c r="C266" s="1038" t="s">
        <v>2935</v>
      </c>
      <c r="D266" s="1038" t="s">
        <v>387</v>
      </c>
      <c r="E266" s="1016" t="s">
        <v>2756</v>
      </c>
      <c r="F266" s="1016" t="s">
        <v>2678</v>
      </c>
      <c r="G266" s="1016" t="s">
        <v>2929</v>
      </c>
      <c r="H266" s="1074" t="s">
        <v>2695</v>
      </c>
      <c r="I266" s="1074" t="s">
        <v>2694</v>
      </c>
      <c r="J266" s="1038" t="s">
        <v>68</v>
      </c>
      <c r="K266" s="1045" t="s">
        <v>10340</v>
      </c>
      <c r="L266" s="1016" t="s">
        <v>10191</v>
      </c>
      <c r="M266" s="1016"/>
      <c r="O266" s="1044"/>
    </row>
    <row r="267" spans="1:15" s="1026" customFormat="1" ht="21.05" customHeight="1">
      <c r="A267" s="1037">
        <v>49</v>
      </c>
      <c r="B267" s="1038" t="s">
        <v>10341</v>
      </c>
      <c r="C267" s="1038" t="s">
        <v>10342</v>
      </c>
      <c r="D267" s="1038" t="s">
        <v>387</v>
      </c>
      <c r="E267" s="1016" t="s">
        <v>2756</v>
      </c>
      <c r="F267" s="1016" t="s">
        <v>2678</v>
      </c>
      <c r="G267" s="1016" t="s">
        <v>2929</v>
      </c>
      <c r="H267" s="1074" t="s">
        <v>7341</v>
      </c>
      <c r="I267" s="1074" t="s">
        <v>7342</v>
      </c>
      <c r="J267" s="1038" t="s">
        <v>68</v>
      </c>
      <c r="K267" s="1045" t="s">
        <v>10343</v>
      </c>
      <c r="L267" s="1016" t="s">
        <v>10191</v>
      </c>
      <c r="M267" s="1016"/>
      <c r="O267" s="1044"/>
    </row>
    <row r="268" spans="1:15" s="1026" customFormat="1" ht="21.05" customHeight="1">
      <c r="A268" s="1037">
        <v>50</v>
      </c>
      <c r="B268" s="1038" t="s">
        <v>10344</v>
      </c>
      <c r="C268" s="1038" t="s">
        <v>10345</v>
      </c>
      <c r="D268" s="1038" t="s">
        <v>387</v>
      </c>
      <c r="E268" s="1016"/>
      <c r="F268" s="1016"/>
      <c r="G268" s="1016"/>
      <c r="H268" s="1074"/>
      <c r="I268" s="1074"/>
      <c r="J268" s="1038" t="s">
        <v>68</v>
      </c>
      <c r="K268" s="1050" t="s">
        <v>1810</v>
      </c>
      <c r="L268" s="1016" t="s">
        <v>10195</v>
      </c>
      <c r="M268" s="1016" t="s">
        <v>10336</v>
      </c>
      <c r="O268" s="1044"/>
    </row>
    <row r="269" spans="1:15" s="1026" customFormat="1" ht="21.05" customHeight="1">
      <c r="A269" s="1037">
        <v>51</v>
      </c>
      <c r="B269" s="1038" t="s">
        <v>9945</v>
      </c>
      <c r="C269" s="1038" t="s">
        <v>9946</v>
      </c>
      <c r="D269" s="1038" t="s">
        <v>387</v>
      </c>
      <c r="E269" s="1016" t="s">
        <v>353</v>
      </c>
      <c r="F269" s="1016" t="s">
        <v>9947</v>
      </c>
      <c r="G269" s="1016" t="s">
        <v>10052</v>
      </c>
      <c r="H269" s="1016" t="s">
        <v>9949</v>
      </c>
      <c r="I269" s="1074" t="s">
        <v>10349</v>
      </c>
      <c r="J269" s="1038"/>
      <c r="K269" s="1045" t="s">
        <v>10490</v>
      </c>
      <c r="L269" s="1016" t="s">
        <v>10191</v>
      </c>
      <c r="M269" s="1016"/>
      <c r="O269" s="1044"/>
    </row>
    <row r="270" spans="1:15" s="1026" customFormat="1" ht="21.05" customHeight="1">
      <c r="A270" s="1037">
        <v>52</v>
      </c>
      <c r="B270" s="1038" t="s">
        <v>10351</v>
      </c>
      <c r="C270" s="1038" t="s">
        <v>10352</v>
      </c>
      <c r="D270" s="1038" t="s">
        <v>387</v>
      </c>
      <c r="E270" s="1016"/>
      <c r="F270" s="1016"/>
      <c r="G270" s="1016"/>
      <c r="H270" s="1074"/>
      <c r="I270" s="1074"/>
      <c r="J270" s="1038"/>
      <c r="K270" s="1050" t="s">
        <v>1810</v>
      </c>
      <c r="L270" s="1016" t="s">
        <v>10195</v>
      </c>
      <c r="M270" s="1016" t="s">
        <v>10336</v>
      </c>
      <c r="O270" s="1044"/>
    </row>
    <row r="271" spans="1:15" s="1026" customFormat="1" ht="21.05" customHeight="1">
      <c r="A271" s="1037">
        <v>53</v>
      </c>
      <c r="B271" s="1038" t="s">
        <v>3398</v>
      </c>
      <c r="C271" s="1038" t="s">
        <v>10356</v>
      </c>
      <c r="D271" s="1038" t="s">
        <v>387</v>
      </c>
      <c r="E271" s="1016"/>
      <c r="F271" s="1016"/>
      <c r="G271" s="1016"/>
      <c r="H271" s="1074"/>
      <c r="I271" s="1074"/>
      <c r="J271" s="1038"/>
      <c r="K271" s="1050" t="s">
        <v>1810</v>
      </c>
      <c r="L271" s="1016" t="s">
        <v>10195</v>
      </c>
      <c r="M271" s="1016" t="s">
        <v>10336</v>
      </c>
      <c r="O271" s="1044"/>
    </row>
    <row r="272" spans="1:15" s="1026" customFormat="1" ht="21.05" customHeight="1">
      <c r="A272" s="1037">
        <v>54</v>
      </c>
      <c r="B272" s="1038" t="s">
        <v>10357</v>
      </c>
      <c r="C272" s="1038" t="s">
        <v>10358</v>
      </c>
      <c r="D272" s="1038" t="s">
        <v>387</v>
      </c>
      <c r="E272" s="1016"/>
      <c r="F272" s="1016"/>
      <c r="G272" s="1016"/>
      <c r="H272" s="1074"/>
      <c r="I272" s="1074"/>
      <c r="J272" s="1038"/>
      <c r="K272" s="1050" t="s">
        <v>1810</v>
      </c>
      <c r="L272" s="1016" t="s">
        <v>10195</v>
      </c>
      <c r="M272" s="1016" t="s">
        <v>10336</v>
      </c>
      <c r="O272" s="1044"/>
    </row>
    <row r="273" spans="1:15" s="1026" customFormat="1" ht="21.05" customHeight="1">
      <c r="A273" s="1037">
        <v>55</v>
      </c>
      <c r="B273" s="1038" t="s">
        <v>10359</v>
      </c>
      <c r="C273" s="1038" t="s">
        <v>10360</v>
      </c>
      <c r="D273" s="1038" t="s">
        <v>387</v>
      </c>
      <c r="E273" s="1016"/>
      <c r="F273" s="1016"/>
      <c r="G273" s="1016"/>
      <c r="H273" s="1074"/>
      <c r="I273" s="1074"/>
      <c r="J273" s="1038"/>
      <c r="K273" s="1050" t="s">
        <v>1810</v>
      </c>
      <c r="L273" s="1016" t="s">
        <v>10195</v>
      </c>
      <c r="M273" s="1016" t="s">
        <v>10336</v>
      </c>
      <c r="O273" s="1044"/>
    </row>
    <row r="274" spans="1:15" s="1026" customFormat="1" ht="21.05" customHeight="1">
      <c r="A274" s="1037">
        <v>56</v>
      </c>
      <c r="B274" s="1038" t="s">
        <v>10361</v>
      </c>
      <c r="C274" s="1038" t="s">
        <v>10362</v>
      </c>
      <c r="D274" s="1038" t="s">
        <v>387</v>
      </c>
      <c r="E274" s="1016"/>
      <c r="F274" s="1016"/>
      <c r="G274" s="1016"/>
      <c r="H274" s="1074"/>
      <c r="I274" s="1074"/>
      <c r="J274" s="1038"/>
      <c r="K274" s="1050" t="s">
        <v>1810</v>
      </c>
      <c r="L274" s="1016" t="s">
        <v>10195</v>
      </c>
      <c r="M274" s="1016" t="s">
        <v>10336</v>
      </c>
      <c r="O274" s="1044"/>
    </row>
    <row r="275" spans="1:15" s="1026" customFormat="1" ht="21.05" customHeight="1">
      <c r="A275" s="1037">
        <v>57</v>
      </c>
      <c r="B275" s="1038" t="s">
        <v>3401</v>
      </c>
      <c r="C275" s="1038" t="s">
        <v>10363</v>
      </c>
      <c r="D275" s="1038" t="s">
        <v>387</v>
      </c>
      <c r="E275" s="1016"/>
      <c r="F275" s="1016"/>
      <c r="G275" s="1016"/>
      <c r="H275" s="1074"/>
      <c r="I275" s="1074"/>
      <c r="J275" s="1038"/>
      <c r="K275" s="1050" t="s">
        <v>10364</v>
      </c>
      <c r="L275" s="1016" t="s">
        <v>10195</v>
      </c>
      <c r="M275" s="1016" t="s">
        <v>10336</v>
      </c>
      <c r="O275" s="1044"/>
    </row>
    <row r="276" spans="1:15" s="1026" customFormat="1" ht="21.05" customHeight="1">
      <c r="A276" s="1037">
        <v>58</v>
      </c>
      <c r="B276" s="1038" t="s">
        <v>10365</v>
      </c>
      <c r="C276" s="1038" t="s">
        <v>10366</v>
      </c>
      <c r="D276" s="1038" t="s">
        <v>58</v>
      </c>
      <c r="E276" s="1016"/>
      <c r="F276" s="1016"/>
      <c r="G276" s="1016"/>
      <c r="H276" s="1074"/>
      <c r="I276" s="1074"/>
      <c r="J276" s="1038"/>
      <c r="K276" s="1050" t="s">
        <v>1810</v>
      </c>
      <c r="L276" s="1016" t="s">
        <v>10195</v>
      </c>
      <c r="M276" s="1016" t="s">
        <v>10336</v>
      </c>
      <c r="O276" s="1044"/>
    </row>
    <row r="277" spans="1:15" s="1026" customFormat="1" ht="21.05" customHeight="1">
      <c r="A277" s="1037">
        <v>59</v>
      </c>
      <c r="B277" s="1038" t="s">
        <v>10367</v>
      </c>
      <c r="C277" s="1038" t="s">
        <v>10368</v>
      </c>
      <c r="D277" s="1038" t="s">
        <v>56</v>
      </c>
      <c r="E277" s="1016"/>
      <c r="F277" s="1016"/>
      <c r="G277" s="1016"/>
      <c r="H277" s="1074"/>
      <c r="I277" s="1074"/>
      <c r="J277" s="1038"/>
      <c r="K277" s="1045" t="s">
        <v>2990</v>
      </c>
      <c r="L277" s="1016" t="s">
        <v>10195</v>
      </c>
      <c r="M277" s="1016" t="s">
        <v>10336</v>
      </c>
      <c r="O277" s="1044"/>
    </row>
    <row r="278" spans="1:15" s="1026" customFormat="1" ht="21.05" customHeight="1">
      <c r="A278" s="1037">
        <v>60</v>
      </c>
      <c r="B278" s="1038" t="s">
        <v>3010</v>
      </c>
      <c r="C278" s="1038" t="s">
        <v>3011</v>
      </c>
      <c r="D278" s="1038" t="s">
        <v>56</v>
      </c>
      <c r="E278" s="1016"/>
      <c r="F278" s="1016"/>
      <c r="G278" s="1016"/>
      <c r="H278" s="1074"/>
      <c r="I278" s="1074"/>
      <c r="J278" s="1038"/>
      <c r="K278" s="1045" t="s">
        <v>2990</v>
      </c>
      <c r="L278" s="1016" t="s">
        <v>10195</v>
      </c>
      <c r="M278" s="1016" t="s">
        <v>10336</v>
      </c>
      <c r="O278" s="1044"/>
    </row>
    <row r="279" spans="1:15" s="1026" customFormat="1" ht="21.05" customHeight="1">
      <c r="A279" s="1037">
        <v>61</v>
      </c>
      <c r="B279" s="1038" t="s">
        <v>10369</v>
      </c>
      <c r="C279" s="1038" t="s">
        <v>10370</v>
      </c>
      <c r="D279" s="1038" t="s">
        <v>56</v>
      </c>
      <c r="E279" s="1016"/>
      <c r="F279" s="1016"/>
      <c r="G279" s="1016"/>
      <c r="H279" s="1074"/>
      <c r="I279" s="1074"/>
      <c r="J279" s="1038"/>
      <c r="K279" s="1045" t="s">
        <v>2990</v>
      </c>
      <c r="L279" s="1016" t="s">
        <v>10195</v>
      </c>
      <c r="M279" s="1016" t="s">
        <v>10336</v>
      </c>
      <c r="O279" s="1044"/>
    </row>
    <row r="280" spans="1:15" s="1026" customFormat="1" ht="21.05" customHeight="1">
      <c r="A280" s="1037">
        <v>62</v>
      </c>
      <c r="B280" s="1038" t="s">
        <v>10371</v>
      </c>
      <c r="C280" s="1038" t="s">
        <v>10372</v>
      </c>
      <c r="D280" s="1038" t="s">
        <v>387</v>
      </c>
      <c r="E280" s="1016"/>
      <c r="F280" s="1016"/>
      <c r="G280" s="1016"/>
      <c r="H280" s="1074"/>
      <c r="I280" s="1074"/>
      <c r="J280" s="1038"/>
      <c r="K280" s="1050" t="s">
        <v>1810</v>
      </c>
      <c r="L280" s="1016" t="s">
        <v>10195</v>
      </c>
      <c r="M280" s="1016" t="s">
        <v>10336</v>
      </c>
      <c r="O280" s="1044"/>
    </row>
    <row r="281" spans="1:15" s="1026" customFormat="1" ht="21.05" customHeight="1">
      <c r="A281" s="1037">
        <v>63</v>
      </c>
      <c r="B281" s="1038" t="s">
        <v>10373</v>
      </c>
      <c r="C281" s="1038" t="s">
        <v>10374</v>
      </c>
      <c r="D281" s="1038" t="s">
        <v>57</v>
      </c>
      <c r="E281" s="1016"/>
      <c r="F281" s="1016"/>
      <c r="G281" s="1016"/>
      <c r="H281" s="1074"/>
      <c r="I281" s="1074"/>
      <c r="J281" s="1038"/>
      <c r="K281" s="1045" t="s">
        <v>2990</v>
      </c>
      <c r="L281" s="1016" t="s">
        <v>10195</v>
      </c>
      <c r="M281" s="1016" t="s">
        <v>10336</v>
      </c>
      <c r="O281" s="1044"/>
    </row>
    <row r="282" spans="1:15" s="1026" customFormat="1" ht="21.05" customHeight="1">
      <c r="A282" s="1037">
        <v>64</v>
      </c>
      <c r="B282" s="1038" t="s">
        <v>10375</v>
      </c>
      <c r="C282" s="1038" t="s">
        <v>10376</v>
      </c>
      <c r="D282" s="1038" t="s">
        <v>387</v>
      </c>
      <c r="E282" s="1016"/>
      <c r="F282" s="1016"/>
      <c r="G282" s="1016"/>
      <c r="H282" s="1074"/>
      <c r="I282" s="1074"/>
      <c r="J282" s="1038"/>
      <c r="K282" s="1050" t="s">
        <v>10364</v>
      </c>
      <c r="L282" s="1016" t="s">
        <v>10195</v>
      </c>
      <c r="M282" s="1016" t="s">
        <v>10336</v>
      </c>
      <c r="O282" s="1044"/>
    </row>
    <row r="283" spans="1:15" s="1026" customFormat="1" ht="21.05" customHeight="1">
      <c r="A283" s="1037">
        <v>65</v>
      </c>
      <c r="B283" s="1038" t="s">
        <v>10377</v>
      </c>
      <c r="C283" s="1038" t="s">
        <v>10378</v>
      </c>
      <c r="D283" s="1038" t="s">
        <v>387</v>
      </c>
      <c r="E283" s="1016"/>
      <c r="F283" s="1016"/>
      <c r="G283" s="1016"/>
      <c r="H283" s="1074"/>
      <c r="I283" s="1074"/>
      <c r="J283" s="1038"/>
      <c r="K283" s="1050" t="s">
        <v>10364</v>
      </c>
      <c r="L283" s="1016" t="s">
        <v>10195</v>
      </c>
      <c r="M283" s="1016" t="s">
        <v>10336</v>
      </c>
      <c r="O283" s="1044"/>
    </row>
    <row r="284" spans="1:15" s="1026" customFormat="1" ht="21.05" customHeight="1">
      <c r="A284" s="1037">
        <v>66</v>
      </c>
      <c r="B284" s="1038" t="s">
        <v>10379</v>
      </c>
      <c r="C284" s="1038" t="s">
        <v>10380</v>
      </c>
      <c r="D284" s="1038" t="s">
        <v>387</v>
      </c>
      <c r="E284" s="1016"/>
      <c r="F284" s="1016"/>
      <c r="G284" s="1016"/>
      <c r="H284" s="1074"/>
      <c r="I284" s="1074"/>
      <c r="J284" s="1038"/>
      <c r="K284" s="1050" t="s">
        <v>10364</v>
      </c>
      <c r="L284" s="1016" t="s">
        <v>10195</v>
      </c>
      <c r="M284" s="1016" t="s">
        <v>10336</v>
      </c>
      <c r="O284" s="1044"/>
    </row>
    <row r="285" spans="1:15" s="1026" customFormat="1" ht="21.05" customHeight="1">
      <c r="A285" s="1037">
        <v>67</v>
      </c>
      <c r="B285" s="1038" t="s">
        <v>10381</v>
      </c>
      <c r="C285" s="1038" t="s">
        <v>10382</v>
      </c>
      <c r="D285" s="1038" t="s">
        <v>387</v>
      </c>
      <c r="E285" s="1016"/>
      <c r="F285" s="1016"/>
      <c r="G285" s="1016"/>
      <c r="H285" s="1074"/>
      <c r="I285" s="1074"/>
      <c r="J285" s="1038"/>
      <c r="K285" s="1050" t="s">
        <v>1810</v>
      </c>
      <c r="L285" s="1016" t="s">
        <v>10195</v>
      </c>
      <c r="M285" s="1016" t="s">
        <v>10336</v>
      </c>
      <c r="O285" s="1044"/>
    </row>
    <row r="286" spans="1:15" s="1026" customFormat="1" ht="21.05" customHeight="1">
      <c r="A286" s="1037">
        <v>68</v>
      </c>
      <c r="B286" s="1038" t="s">
        <v>10383</v>
      </c>
      <c r="C286" s="1038" t="s">
        <v>10384</v>
      </c>
      <c r="D286" s="1038" t="s">
        <v>387</v>
      </c>
      <c r="E286" s="1016"/>
      <c r="F286" s="1016"/>
      <c r="G286" s="1016"/>
      <c r="H286" s="1074"/>
      <c r="I286" s="1074"/>
      <c r="J286" s="1038"/>
      <c r="K286" s="1050" t="s">
        <v>1810</v>
      </c>
      <c r="L286" s="1016" t="s">
        <v>10195</v>
      </c>
      <c r="M286" s="1016" t="s">
        <v>10336</v>
      </c>
      <c r="O286" s="1044"/>
    </row>
    <row r="287" spans="1:15" s="1026" customFormat="1" ht="21.05" customHeight="1">
      <c r="A287" s="1037">
        <v>69</v>
      </c>
      <c r="B287" s="1038" t="s">
        <v>10385</v>
      </c>
      <c r="C287" s="1038" t="s">
        <v>10386</v>
      </c>
      <c r="D287" s="1038" t="s">
        <v>387</v>
      </c>
      <c r="E287" s="1016"/>
      <c r="F287" s="1016"/>
      <c r="G287" s="1016"/>
      <c r="H287" s="1074"/>
      <c r="I287" s="1074"/>
      <c r="J287" s="1038"/>
      <c r="K287" s="1050" t="s">
        <v>1810</v>
      </c>
      <c r="L287" s="1016" t="s">
        <v>10195</v>
      </c>
      <c r="M287" s="1016" t="s">
        <v>10336</v>
      </c>
      <c r="O287" s="1044"/>
    </row>
    <row r="288" spans="1:15" s="1026" customFormat="1" ht="21.05" customHeight="1">
      <c r="A288" s="1037">
        <v>70</v>
      </c>
      <c r="B288" s="1038" t="s">
        <v>10387</v>
      </c>
      <c r="C288" s="1038" t="s">
        <v>10388</v>
      </c>
      <c r="D288" s="1038" t="s">
        <v>387</v>
      </c>
      <c r="E288" s="1016"/>
      <c r="F288" s="1016"/>
      <c r="G288" s="1016"/>
      <c r="H288" s="1074"/>
      <c r="I288" s="1074"/>
      <c r="J288" s="1038"/>
      <c r="K288" s="1050" t="s">
        <v>1810</v>
      </c>
      <c r="L288" s="1016" t="s">
        <v>10195</v>
      </c>
      <c r="M288" s="1016" t="s">
        <v>10336</v>
      </c>
      <c r="O288" s="1044"/>
    </row>
    <row r="289" spans="1:15" s="1026" customFormat="1" ht="21.05" customHeight="1">
      <c r="A289" s="1037">
        <v>71</v>
      </c>
      <c r="B289" s="1038" t="s">
        <v>2446</v>
      </c>
      <c r="C289" s="1038" t="s">
        <v>2447</v>
      </c>
      <c r="D289" s="1038" t="s">
        <v>387</v>
      </c>
      <c r="E289" s="1016" t="s">
        <v>10472</v>
      </c>
      <c r="F289" s="1016" t="s">
        <v>10510</v>
      </c>
      <c r="G289" s="1016" t="s">
        <v>10511</v>
      </c>
      <c r="H289" s="1074" t="s">
        <v>10491</v>
      </c>
      <c r="I289" s="1074" t="s">
        <v>10492</v>
      </c>
      <c r="J289" s="1038"/>
      <c r="K289" s="1045" t="s">
        <v>10493</v>
      </c>
      <c r="L289" s="1016" t="s">
        <v>10191</v>
      </c>
      <c r="M289" s="1016"/>
      <c r="O289" s="1044"/>
    </row>
    <row r="290" spans="1:15" s="1026" customFormat="1" ht="21.05" customHeight="1">
      <c r="A290" s="1037">
        <v>72</v>
      </c>
      <c r="B290" s="1038" t="s">
        <v>10390</v>
      </c>
      <c r="C290" s="1038" t="s">
        <v>10391</v>
      </c>
      <c r="D290" s="1038" t="s">
        <v>387</v>
      </c>
      <c r="E290" s="1016"/>
      <c r="F290" s="1016"/>
      <c r="G290" s="1016"/>
      <c r="H290" s="1074"/>
      <c r="I290" s="1074"/>
      <c r="J290" s="1038"/>
      <c r="K290" s="1050" t="s">
        <v>1810</v>
      </c>
      <c r="L290" s="1016" t="s">
        <v>10195</v>
      </c>
      <c r="M290" s="1016" t="s">
        <v>10336</v>
      </c>
      <c r="O290" s="1044"/>
    </row>
    <row r="291" spans="1:15" s="1026" customFormat="1" ht="21.05" customHeight="1">
      <c r="A291" s="1037">
        <v>73</v>
      </c>
      <c r="B291" s="1038" t="s">
        <v>10395</v>
      </c>
      <c r="C291" s="1038" t="s">
        <v>10396</v>
      </c>
      <c r="D291" s="1038" t="s">
        <v>387</v>
      </c>
      <c r="E291" s="1016"/>
      <c r="F291" s="1016"/>
      <c r="G291" s="1016"/>
      <c r="H291" s="1074"/>
      <c r="I291" s="1074"/>
      <c r="J291" s="1038"/>
      <c r="K291" s="1050" t="s">
        <v>1810</v>
      </c>
      <c r="L291" s="1016" t="s">
        <v>10195</v>
      </c>
      <c r="M291" s="1016" t="s">
        <v>10336</v>
      </c>
      <c r="O291" s="1044"/>
    </row>
    <row r="292" spans="1:15" s="1026" customFormat="1" ht="21.05" customHeight="1">
      <c r="A292" s="1037">
        <v>74</v>
      </c>
      <c r="B292" s="1038" t="s">
        <v>430</v>
      </c>
      <c r="C292" s="1038" t="s">
        <v>431</v>
      </c>
      <c r="D292" s="1038" t="s">
        <v>387</v>
      </c>
      <c r="E292" s="1016" t="s">
        <v>10472</v>
      </c>
      <c r="F292" s="1016" t="s">
        <v>10510</v>
      </c>
      <c r="G292" s="1016" t="s">
        <v>10511</v>
      </c>
      <c r="H292" s="1074" t="s">
        <v>10494</v>
      </c>
      <c r="I292" s="1074" t="s">
        <v>10495</v>
      </c>
      <c r="J292" s="1038"/>
      <c r="K292" s="1045" t="s">
        <v>10520</v>
      </c>
      <c r="L292" s="1016" t="s">
        <v>10191</v>
      </c>
      <c r="M292" s="1016"/>
      <c r="O292" s="1044"/>
    </row>
    <row r="293" spans="1:15" s="1026" customFormat="1" ht="21.05" customHeight="1">
      <c r="A293" s="1037">
        <v>75</v>
      </c>
      <c r="B293" s="1038" t="s">
        <v>2118</v>
      </c>
      <c r="C293" s="1038" t="s">
        <v>2119</v>
      </c>
      <c r="D293" s="1038" t="s">
        <v>387</v>
      </c>
      <c r="E293" s="1038"/>
      <c r="F293" s="1038"/>
      <c r="G293" s="1038"/>
      <c r="H293" s="908"/>
      <c r="I293" s="908"/>
      <c r="J293" s="1038"/>
      <c r="K293" s="1050" t="s">
        <v>1810</v>
      </c>
      <c r="L293" s="1016" t="s">
        <v>10195</v>
      </c>
      <c r="M293" s="1016" t="s">
        <v>10336</v>
      </c>
      <c r="O293" s="1044"/>
    </row>
    <row r="294" spans="1:15" s="1026" customFormat="1" ht="21.05" customHeight="1">
      <c r="A294" s="1037">
        <v>76</v>
      </c>
      <c r="B294" s="1038" t="s">
        <v>2116</v>
      </c>
      <c r="C294" s="1038" t="s">
        <v>2117</v>
      </c>
      <c r="D294" s="1038" t="s">
        <v>387</v>
      </c>
      <c r="E294" s="1038"/>
      <c r="F294" s="1038"/>
      <c r="G294" s="1038"/>
      <c r="H294" s="908"/>
      <c r="I294" s="908"/>
      <c r="J294" s="1038"/>
      <c r="K294" s="1050" t="s">
        <v>1810</v>
      </c>
      <c r="L294" s="1016" t="s">
        <v>10195</v>
      </c>
      <c r="M294" s="1016" t="s">
        <v>10336</v>
      </c>
      <c r="O294" s="1044"/>
    </row>
    <row r="295" spans="1:15" s="1026" customFormat="1" ht="21.05" customHeight="1">
      <c r="A295" s="1037">
        <v>77</v>
      </c>
      <c r="B295" s="1038" t="s">
        <v>2470</v>
      </c>
      <c r="C295" s="1038" t="s">
        <v>2471</v>
      </c>
      <c r="D295" s="1038" t="s">
        <v>387</v>
      </c>
      <c r="E295" s="1038"/>
      <c r="F295" s="1038"/>
      <c r="G295" s="1038"/>
      <c r="H295" s="908"/>
      <c r="I295" s="908"/>
      <c r="J295" s="1038"/>
      <c r="K295" s="1050" t="s">
        <v>10364</v>
      </c>
      <c r="L295" s="1016" t="s">
        <v>10195</v>
      </c>
      <c r="M295" s="1016" t="s">
        <v>10336</v>
      </c>
      <c r="O295" s="1044"/>
    </row>
    <row r="296" spans="1:15" s="1026" customFormat="1" ht="21.05" customHeight="1">
      <c r="A296" s="1037">
        <v>78</v>
      </c>
      <c r="B296" s="1038" t="s">
        <v>3036</v>
      </c>
      <c r="C296" s="1038" t="s">
        <v>3037</v>
      </c>
      <c r="D296" s="1038" t="s">
        <v>387</v>
      </c>
      <c r="E296" s="1038"/>
      <c r="F296" s="1038"/>
      <c r="G296" s="1038"/>
      <c r="H296" s="908"/>
      <c r="I296" s="908"/>
      <c r="J296" s="1038"/>
      <c r="K296" s="1050" t="s">
        <v>1810</v>
      </c>
      <c r="L296" s="1016" t="s">
        <v>10195</v>
      </c>
      <c r="M296" s="1016" t="s">
        <v>10336</v>
      </c>
      <c r="O296" s="1044"/>
    </row>
    <row r="297" spans="1:15" s="1026" customFormat="1" ht="21.05" customHeight="1">
      <c r="A297" s="1037">
        <v>79</v>
      </c>
      <c r="B297" s="1038" t="s">
        <v>3033</v>
      </c>
      <c r="C297" s="1038" t="s">
        <v>3034</v>
      </c>
      <c r="D297" s="1038" t="s">
        <v>387</v>
      </c>
      <c r="E297" s="1038"/>
      <c r="F297" s="1038"/>
      <c r="G297" s="1038"/>
      <c r="H297" s="908"/>
      <c r="I297" s="908"/>
      <c r="J297" s="1038"/>
      <c r="K297" s="1050" t="s">
        <v>1810</v>
      </c>
      <c r="L297" s="1016" t="s">
        <v>10195</v>
      </c>
      <c r="M297" s="1016" t="s">
        <v>10336</v>
      </c>
      <c r="O297" s="1044"/>
    </row>
    <row r="298" spans="1:15" s="1026" customFormat="1" ht="21.05" customHeight="1">
      <c r="A298" s="1037">
        <v>80</v>
      </c>
      <c r="B298" s="1038" t="s">
        <v>1469</v>
      </c>
      <c r="C298" s="1038" t="s">
        <v>1468</v>
      </c>
      <c r="D298" s="1038" t="s">
        <v>387</v>
      </c>
      <c r="E298" s="1038"/>
      <c r="F298" s="1038"/>
      <c r="G298" s="1038"/>
      <c r="H298" s="908"/>
      <c r="I298" s="908"/>
      <c r="J298" s="1038"/>
      <c r="K298" s="1050" t="s">
        <v>9955</v>
      </c>
      <c r="L298" s="1016" t="s">
        <v>10195</v>
      </c>
      <c r="M298" s="1016" t="s">
        <v>10414</v>
      </c>
      <c r="O298" s="1044"/>
    </row>
    <row r="299" spans="1:15" s="1026" customFormat="1" ht="21.05" customHeight="1">
      <c r="A299" s="1037">
        <v>81</v>
      </c>
      <c r="B299" s="1038" t="s">
        <v>440</v>
      </c>
      <c r="C299" s="1038" t="s">
        <v>9324</v>
      </c>
      <c r="D299" s="1038" t="s">
        <v>387</v>
      </c>
      <c r="E299" s="1038"/>
      <c r="F299" s="1038"/>
      <c r="G299" s="1038"/>
      <c r="H299" s="1038"/>
      <c r="I299" s="1038"/>
      <c r="J299" s="1038"/>
      <c r="K299" s="1058" t="s">
        <v>10497</v>
      </c>
      <c r="L299" s="1038" t="s">
        <v>444</v>
      </c>
      <c r="M299" s="1038"/>
      <c r="O299" s="1044"/>
    </row>
    <row r="300" spans="1:15" s="1026" customFormat="1" ht="21.05" customHeight="1">
      <c r="A300" s="1037">
        <v>82</v>
      </c>
      <c r="B300" s="1038" t="s">
        <v>445</v>
      </c>
      <c r="C300" s="1038" t="s">
        <v>9326</v>
      </c>
      <c r="D300" s="1038" t="s">
        <v>387</v>
      </c>
      <c r="E300" s="1038"/>
      <c r="F300" s="1038"/>
      <c r="G300" s="1038"/>
      <c r="H300" s="1038"/>
      <c r="I300" s="1038"/>
      <c r="J300" s="1038"/>
      <c r="K300" s="1058" t="s">
        <v>10521</v>
      </c>
      <c r="L300" s="1038" t="s">
        <v>444</v>
      </c>
      <c r="M300" s="1038"/>
      <c r="O300" s="1044"/>
    </row>
    <row r="301" spans="1:15" s="1026" customFormat="1" ht="21.05" customHeight="1">
      <c r="A301" s="1037">
        <v>83</v>
      </c>
      <c r="B301" s="1038" t="s">
        <v>9328</v>
      </c>
      <c r="C301" s="1038" t="s">
        <v>9329</v>
      </c>
      <c r="D301" s="1038" t="s">
        <v>9330</v>
      </c>
      <c r="E301" s="1038"/>
      <c r="F301" s="1038"/>
      <c r="G301" s="1038"/>
      <c r="H301" s="1038"/>
      <c r="I301" s="1038"/>
      <c r="J301" s="1038" t="s">
        <v>9331</v>
      </c>
      <c r="K301" s="1038">
        <v>3</v>
      </c>
      <c r="L301" s="1038" t="s">
        <v>444</v>
      </c>
      <c r="M301" s="1038"/>
      <c r="O301" s="1044"/>
    </row>
    <row r="302" spans="1:15" s="1027" customFormat="1" ht="44.35" customHeight="1">
      <c r="A302" s="22"/>
      <c r="B302" s="21" t="s">
        <v>322</v>
      </c>
      <c r="C302" s="1508"/>
      <c r="D302" s="1508"/>
      <c r="E302" s="1508"/>
      <c r="F302" s="1508"/>
      <c r="G302" s="1508"/>
      <c r="H302" s="1508"/>
      <c r="I302" s="1508"/>
      <c r="J302" s="1508"/>
      <c r="K302" s="1508"/>
      <c r="L302" s="1509"/>
      <c r="O302" s="1028"/>
    </row>
    <row r="303" spans="1:15" s="1027" customFormat="1" ht="21.05" customHeight="1">
      <c r="A303" s="7"/>
      <c r="B303" s="1513"/>
      <c r="C303" s="1513"/>
      <c r="D303" s="1513"/>
      <c r="E303" s="1513"/>
      <c r="F303" s="1513"/>
      <c r="G303" s="1513"/>
      <c r="H303" s="1513"/>
      <c r="I303" s="1513"/>
      <c r="J303" s="1513"/>
      <c r="K303" s="1513"/>
      <c r="L303" s="1513"/>
      <c r="O303" s="1028"/>
    </row>
    <row r="304" spans="1:15" s="1027" customFormat="1" ht="21.05" customHeight="1">
      <c r="A304" s="7"/>
      <c r="B304" s="1514" t="s">
        <v>323</v>
      </c>
      <c r="C304" s="1515"/>
      <c r="D304" s="1515"/>
      <c r="E304" s="1515"/>
      <c r="F304" s="1515"/>
      <c r="G304" s="1515"/>
      <c r="H304" s="1515"/>
      <c r="I304" s="1515"/>
      <c r="J304" s="1515"/>
      <c r="K304" s="1515"/>
      <c r="L304" s="1516"/>
      <c r="O304" s="1028"/>
    </row>
    <row r="305" spans="1:16" s="1035" customFormat="1" ht="21.05" customHeight="1">
      <c r="A305" s="26"/>
      <c r="B305" s="21" t="s">
        <v>315</v>
      </c>
      <c r="C305" s="21" t="s">
        <v>316</v>
      </c>
      <c r="D305" s="21" t="s">
        <v>2166</v>
      </c>
      <c r="E305" s="21" t="s">
        <v>2181</v>
      </c>
      <c r="F305" s="21" t="s">
        <v>325</v>
      </c>
      <c r="G305" s="1517" t="s">
        <v>2182</v>
      </c>
      <c r="H305" s="1518"/>
      <c r="I305" s="1519"/>
      <c r="J305" s="21" t="s">
        <v>327</v>
      </c>
      <c r="K305" s="21" t="s">
        <v>328</v>
      </c>
      <c r="L305" s="21" t="s">
        <v>302</v>
      </c>
      <c r="M305" s="1059" t="s">
        <v>43</v>
      </c>
      <c r="N305" s="1060" t="s">
        <v>1668</v>
      </c>
      <c r="O305" s="1060" t="s">
        <v>1670</v>
      </c>
      <c r="P305" s="1061" t="s">
        <v>10416</v>
      </c>
    </row>
    <row r="306" spans="1:16" s="1027" customFormat="1" ht="21.05" customHeight="1">
      <c r="A306" s="7"/>
      <c r="B306" s="1016" t="s">
        <v>10472</v>
      </c>
      <c r="C306" s="1038" t="s">
        <v>10510</v>
      </c>
      <c r="D306" s="32" t="s">
        <v>10522</v>
      </c>
      <c r="E306" s="32" t="s">
        <v>451</v>
      </c>
      <c r="F306" s="32"/>
      <c r="G306" s="1505"/>
      <c r="H306" s="1506"/>
      <c r="I306" s="1507"/>
      <c r="J306" s="32"/>
      <c r="K306" s="32"/>
      <c r="L306" s="32" t="s">
        <v>10418</v>
      </c>
      <c r="M306" s="1027" t="str">
        <f t="shared" ref="M306:M311" si="2">IF(UPPER(LEFT(D306,3))="ODS",MID(D306,FIND("@",SUBSTITUTE(D306,"_","@",2),1)+1,LEN(D306)-FIND("@",SUBSTITUTE(D306,"_","@",2),1)-3),D306)</f>
        <v>TBL_GUARANTEE_LOAN_APPLY_INFO</v>
      </c>
      <c r="N306" s="1027" t="e">
        <f>VLOOKUP(M306,'[5]rem-数据量'!B:C,2,0)</f>
        <v>#N/A</v>
      </c>
      <c r="O306" s="1027" t="e">
        <f>VLOOKUP(M306,'[5]rem-主键'!A:C,3,0)</f>
        <v>#N/A</v>
      </c>
      <c r="P306" s="1028" t="e">
        <f>VLOOKUP(M306,'[5]rem-文本到达时间'!A:C,2,0)</f>
        <v>#N/A</v>
      </c>
    </row>
    <row r="307" spans="1:16" s="1027" customFormat="1" ht="21.05" customHeight="1">
      <c r="A307" s="1016"/>
      <c r="B307" s="1016" t="s">
        <v>354</v>
      </c>
      <c r="C307" s="1038" t="s">
        <v>10199</v>
      </c>
      <c r="D307" s="32" t="s">
        <v>9347</v>
      </c>
      <c r="E307" s="32" t="s">
        <v>833</v>
      </c>
      <c r="F307" s="32" t="s">
        <v>838</v>
      </c>
      <c r="G307" s="1505" t="s">
        <v>10501</v>
      </c>
      <c r="H307" s="1506"/>
      <c r="I307" s="1507"/>
      <c r="J307" s="32"/>
      <c r="K307" s="32"/>
      <c r="L307" s="32" t="s">
        <v>10418</v>
      </c>
      <c r="M307" s="1027" t="str">
        <f t="shared" si="2"/>
        <v>CONTRACT</v>
      </c>
      <c r="N307" s="1027" t="e">
        <f>VLOOKUP(M307,'[5]rem-数据量'!B:C,2,0)</f>
        <v>#N/A</v>
      </c>
      <c r="O307" s="1027" t="e">
        <f>VLOOKUP(M307,'[5]rem-主键'!A:C,3,0)</f>
        <v>#N/A</v>
      </c>
      <c r="P307" s="1028" t="e">
        <f>VLOOKUP(M307,'[5]rem-文本到达时间'!A:C,2,0)</f>
        <v>#N/A</v>
      </c>
    </row>
    <row r="308" spans="1:16" s="1027" customFormat="1" ht="21.05" customHeight="1">
      <c r="A308" s="7"/>
      <c r="B308" s="1016"/>
      <c r="C308" s="1062" t="s">
        <v>10420</v>
      </c>
      <c r="D308" s="32" t="s">
        <v>10523</v>
      </c>
      <c r="E308" s="32" t="s">
        <v>837</v>
      </c>
      <c r="F308" s="32" t="s">
        <v>838</v>
      </c>
      <c r="G308" s="1505" t="s">
        <v>10503</v>
      </c>
      <c r="H308" s="1506"/>
      <c r="I308" s="1507"/>
      <c r="J308" s="32"/>
      <c r="K308" s="32"/>
      <c r="L308" s="32" t="s">
        <v>10418</v>
      </c>
      <c r="M308" s="1027" t="str">
        <f t="shared" si="2"/>
        <v xml:space="preserve"> (SELECT REG_CAP,CUST_INCOD,BK_ID,REG_INDS,OPER_SCOPE,CUST_NO,
ROW_NUMBER() OVER(PARTITION BY CUST_NO,BK_ID ORDER BY ECIF_UPDATED_TIME desc) RN 
FROM ODS_ECIF.ODS_ECIF_T2_EN_CUST_BASE_INFO_TF WHERE PT_DT = '${process_date}' AND  DEL_F='0')</v>
      </c>
      <c r="N308" s="1027" t="e">
        <f>VLOOKUP(M308,'[5]rem-数据量'!B:C,2,0)</f>
        <v>#N/A</v>
      </c>
      <c r="O308" s="1027" t="e">
        <f>VLOOKUP(M308,'[5]rem-主键'!A:C,3,0)</f>
        <v>#N/A</v>
      </c>
      <c r="P308" s="1028" t="e">
        <f>VLOOKUP(M308,'[5]rem-文本到达时间'!A:C,2,0)</f>
        <v>#N/A</v>
      </c>
    </row>
    <row r="309" spans="1:16" s="1027" customFormat="1" ht="21.05" customHeight="1">
      <c r="A309" s="7"/>
      <c r="B309" s="1016"/>
      <c r="C309" s="1038" t="s">
        <v>2688</v>
      </c>
      <c r="D309" s="32" t="s">
        <v>10425</v>
      </c>
      <c r="E309" s="32" t="s">
        <v>840</v>
      </c>
      <c r="F309" s="32" t="s">
        <v>838</v>
      </c>
      <c r="G309" s="1505" t="s">
        <v>10505</v>
      </c>
      <c r="H309" s="1506"/>
      <c r="I309" s="1507"/>
      <c r="J309" s="32"/>
      <c r="K309" s="32"/>
      <c r="L309" s="32" t="s">
        <v>10418</v>
      </c>
      <c r="M309" s="1027" t="str">
        <f t="shared" si="2"/>
        <v>(SELECT CUST_INCOD,BK_ID,ORG_SCALE,
ROW_NUMBER() OVER(PARTITION BY CUST_INCOD,BK_ID ORDER BY ECIF_UPDATED_TIME desc) RN 
FROM ODS_ECIF.ODS_ECIF_T2_EN_CUST_DETAIL_INFO_TF WHERE PT_DT = '${process_date}' AND  DEL_F='0')</v>
      </c>
      <c r="N309" s="1027" t="e">
        <f>VLOOKUP(M309,'[5]rem-数据量'!B:C,2,0)</f>
        <v>#N/A</v>
      </c>
      <c r="O309" s="1027" t="e">
        <f>VLOOKUP(M309,'[5]rem-主键'!A:C,3,0)</f>
        <v>#N/A</v>
      </c>
      <c r="P309" s="1028" t="e">
        <f>VLOOKUP(M309,'[5]rem-文本到达时间'!A:C,2,0)</f>
        <v>#N/A</v>
      </c>
    </row>
    <row r="310" spans="1:16" s="1027" customFormat="1" ht="21.05" customHeight="1">
      <c r="A310" s="7"/>
      <c r="B310" s="1016" t="s">
        <v>7908</v>
      </c>
      <c r="C310" s="1038" t="s">
        <v>7909</v>
      </c>
      <c r="D310" s="32" t="s">
        <v>7910</v>
      </c>
      <c r="E310" s="32" t="s">
        <v>845</v>
      </c>
      <c r="F310" s="32" t="s">
        <v>838</v>
      </c>
      <c r="G310" s="1505" t="s">
        <v>10506</v>
      </c>
      <c r="H310" s="1506"/>
      <c r="I310" s="1507"/>
      <c r="J310" s="32"/>
      <c r="K310" s="32"/>
      <c r="L310" s="32" t="s">
        <v>10418</v>
      </c>
      <c r="M310" s="1027" t="str">
        <f t="shared" si="2"/>
        <v>TBL_CREDIT_CUST_EXCELLENT</v>
      </c>
      <c r="N310" s="1027" t="e">
        <f>VLOOKUP(M310,'[5]rem-数据量'!B:C,2,0)</f>
        <v>#N/A</v>
      </c>
      <c r="O310" s="1027" t="e">
        <f>VLOOKUP(M310,'[5]rem-主键'!A:C,3,0)</f>
        <v>#N/A</v>
      </c>
      <c r="P310" s="1028" t="e">
        <f>VLOOKUP(M310,'[5]rem-文本到达时间'!A:C,2,0)</f>
        <v>#N/A</v>
      </c>
    </row>
    <row r="311" spans="1:16" s="1027" customFormat="1" ht="21.05" customHeight="1">
      <c r="A311" s="7"/>
      <c r="B311" s="1016" t="s">
        <v>354</v>
      </c>
      <c r="C311" s="1038" t="s">
        <v>9947</v>
      </c>
      <c r="D311" s="32" t="s">
        <v>9948</v>
      </c>
      <c r="E311" s="32" t="s">
        <v>9593</v>
      </c>
      <c r="F311" s="32" t="s">
        <v>838</v>
      </c>
      <c r="G311" s="1505" t="s">
        <v>10508</v>
      </c>
      <c r="H311" s="1506"/>
      <c r="I311" s="1507"/>
      <c r="J311" s="32"/>
      <c r="K311" s="32"/>
      <c r="L311" s="32" t="s">
        <v>10418</v>
      </c>
      <c r="M311" s="1027" t="str">
        <f t="shared" si="2"/>
        <v>LOAN_DUTY</v>
      </c>
      <c r="N311" s="1027" t="e">
        <f>VLOOKUP(M311,'[5]rem-数据量'!B:C,2,0)</f>
        <v>#N/A</v>
      </c>
      <c r="O311" s="1027" t="e">
        <f>VLOOKUP(M311,'[5]rem-主键'!A:C,3,0)</f>
        <v>#N/A</v>
      </c>
      <c r="P311" s="1028" t="e">
        <f>VLOOKUP(M311,'[5]rem-文本到达时间'!A:C,2,0)</f>
        <v>#N/A</v>
      </c>
    </row>
    <row r="312" spans="1:16" s="1027" customFormat="1" ht="15.75">
      <c r="A312" s="7"/>
      <c r="B312" s="21" t="s">
        <v>329</v>
      </c>
      <c r="C312" s="1508" t="s">
        <v>10524</v>
      </c>
      <c r="D312" s="1508"/>
      <c r="E312" s="1508"/>
      <c r="F312" s="1508"/>
      <c r="G312" s="1508"/>
      <c r="H312" s="1508"/>
      <c r="I312" s="1508"/>
      <c r="J312" s="1508"/>
      <c r="K312" s="1508"/>
      <c r="L312" s="1509"/>
      <c r="O312" s="1028"/>
    </row>
    <row r="313" spans="1:16" s="1027" customFormat="1" ht="21.05" customHeight="1">
      <c r="A313" s="7"/>
      <c r="B313" s="21" t="s">
        <v>330</v>
      </c>
      <c r="C313" s="1510"/>
      <c r="D313" s="1510"/>
      <c r="E313" s="1510"/>
      <c r="F313" s="1510"/>
      <c r="G313" s="1510"/>
      <c r="H313" s="1510"/>
      <c r="I313" s="1510"/>
      <c r="J313" s="1510"/>
      <c r="K313" s="1510"/>
      <c r="L313" s="1511"/>
      <c r="O313" s="1028"/>
    </row>
    <row r="314" spans="1:16" ht="31.5">
      <c r="B314" s="1063" t="s">
        <v>331</v>
      </c>
      <c r="C314" s="1785"/>
      <c r="D314" s="1785"/>
      <c r="E314" s="1785"/>
      <c r="F314" s="1785"/>
      <c r="G314" s="1785"/>
      <c r="H314" s="1785"/>
      <c r="I314" s="1785"/>
      <c r="J314" s="1785"/>
      <c r="K314" s="1785"/>
      <c r="L314" s="1785"/>
    </row>
    <row r="316" spans="1:16" s="1027" customFormat="1" ht="21.05" customHeight="1">
      <c r="A316" s="7"/>
      <c r="B316" s="1514" t="s">
        <v>2131</v>
      </c>
      <c r="C316" s="1515"/>
      <c r="D316" s="1515"/>
      <c r="E316" s="1515"/>
      <c r="F316" s="1515"/>
      <c r="G316" s="1515"/>
      <c r="H316" s="1515"/>
      <c r="I316" s="1515"/>
      <c r="J316" s="1515"/>
      <c r="K316" s="1515"/>
      <c r="L316" s="1516"/>
      <c r="O316" s="1028"/>
    </row>
    <row r="317" spans="1:16" s="1027" customFormat="1" ht="21.05" customHeight="1">
      <c r="A317" s="7"/>
      <c r="B317" s="18" t="s">
        <v>308</v>
      </c>
      <c r="C317" s="1029" t="s">
        <v>10184</v>
      </c>
      <c r="D317" s="18" t="s">
        <v>2156</v>
      </c>
      <c r="E317" s="1508" t="s">
        <v>10187</v>
      </c>
      <c r="F317" s="1509"/>
      <c r="G317" s="18" t="s">
        <v>302</v>
      </c>
      <c r="H317" s="1520"/>
      <c r="I317" s="1521"/>
      <c r="J317" s="1522"/>
      <c r="K317" s="29" t="s">
        <v>309</v>
      </c>
      <c r="L317" s="1034" t="s">
        <v>385</v>
      </c>
      <c r="O317" s="1028"/>
    </row>
    <row r="318" spans="1:16" s="1027" customFormat="1" ht="21.05" customHeight="1">
      <c r="A318" s="7"/>
      <c r="B318" s="1523" t="s">
        <v>310</v>
      </c>
      <c r="C318" s="1523"/>
      <c r="D318" s="1523"/>
      <c r="E318" s="1523" t="s">
        <v>311</v>
      </c>
      <c r="F318" s="1523"/>
      <c r="G318" s="1523"/>
      <c r="H318" s="1523"/>
      <c r="I318" s="1523"/>
      <c r="J318" s="1523"/>
      <c r="K318" s="1523"/>
      <c r="L318" s="1523"/>
      <c r="O318" s="1028"/>
    </row>
    <row r="319" spans="1:16" s="1035" customFormat="1" ht="21.05" customHeight="1">
      <c r="A319" s="20"/>
      <c r="B319" s="21" t="s">
        <v>2164</v>
      </c>
      <c r="C319" s="21" t="s">
        <v>2165</v>
      </c>
      <c r="D319" s="21" t="s">
        <v>314</v>
      </c>
      <c r="E319" s="21" t="s">
        <v>315</v>
      </c>
      <c r="F319" s="21" t="s">
        <v>316</v>
      </c>
      <c r="G319" s="21" t="s">
        <v>2166</v>
      </c>
      <c r="H319" s="21" t="s">
        <v>318</v>
      </c>
      <c r="I319" s="21" t="s">
        <v>319</v>
      </c>
      <c r="J319" s="21" t="s">
        <v>320</v>
      </c>
      <c r="K319" s="21" t="s">
        <v>2167</v>
      </c>
      <c r="L319" s="21" t="s">
        <v>302</v>
      </c>
      <c r="O319" s="1036"/>
    </row>
    <row r="320" spans="1:16" s="1041" customFormat="1" ht="21.05" customHeight="1">
      <c r="A320" s="1037">
        <v>1</v>
      </c>
      <c r="B320" s="1038" t="s">
        <v>10188</v>
      </c>
      <c r="C320" s="1038" t="s">
        <v>10185</v>
      </c>
      <c r="D320" s="1038" t="s">
        <v>387</v>
      </c>
      <c r="E320" s="1016" t="s">
        <v>353</v>
      </c>
      <c r="F320" s="1016" t="s">
        <v>10525</v>
      </c>
      <c r="G320" s="1016" t="s">
        <v>10526</v>
      </c>
      <c r="H320" s="1016" t="s">
        <v>10527</v>
      </c>
      <c r="I320" s="1016" t="s">
        <v>10528</v>
      </c>
      <c r="J320" s="1039" t="s">
        <v>68</v>
      </c>
      <c r="K320" s="1040" t="s">
        <v>10529</v>
      </c>
      <c r="L320" s="1016" t="s">
        <v>10191</v>
      </c>
      <c r="M320" s="1040" t="s">
        <v>10529</v>
      </c>
      <c r="O320" s="1042"/>
    </row>
    <row r="321" spans="1:15" s="1041" customFormat="1" ht="21.05" customHeight="1">
      <c r="A321" s="1037">
        <v>2</v>
      </c>
      <c r="B321" s="1038" t="s">
        <v>10192</v>
      </c>
      <c r="C321" s="1038" t="s">
        <v>10193</v>
      </c>
      <c r="D321" s="1038" t="s">
        <v>387</v>
      </c>
      <c r="E321" s="1016"/>
      <c r="F321" s="1016"/>
      <c r="G321" s="1016"/>
      <c r="H321" s="1016"/>
      <c r="I321" s="1016"/>
      <c r="J321" s="1039"/>
      <c r="K321" s="1043" t="s">
        <v>10434</v>
      </c>
      <c r="L321" s="1016" t="s">
        <v>10195</v>
      </c>
      <c r="M321" s="1043" t="s">
        <v>10434</v>
      </c>
      <c r="O321" s="1042"/>
    </row>
    <row r="322" spans="1:15" s="1041" customFormat="1" ht="21.05" customHeight="1">
      <c r="A322" s="1037">
        <v>3</v>
      </c>
      <c r="B322" s="1038" t="s">
        <v>10197</v>
      </c>
      <c r="C322" s="1038" t="s">
        <v>10198</v>
      </c>
      <c r="D322" s="1038" t="s">
        <v>387</v>
      </c>
      <c r="E322" s="1016" t="s">
        <v>353</v>
      </c>
      <c r="F322" s="1016" t="s">
        <v>10525</v>
      </c>
      <c r="G322" s="1016" t="s">
        <v>10526</v>
      </c>
      <c r="H322" s="1016" t="s">
        <v>10530</v>
      </c>
      <c r="I322" s="1016" t="s">
        <v>10531</v>
      </c>
      <c r="J322" s="1039" t="s">
        <v>68</v>
      </c>
      <c r="K322" s="1040" t="s">
        <v>10532</v>
      </c>
      <c r="L322" s="1016" t="s">
        <v>10191</v>
      </c>
      <c r="M322" s="1040" t="s">
        <v>10532</v>
      </c>
      <c r="O322" s="1042"/>
    </row>
    <row r="323" spans="1:15" s="1026" customFormat="1" ht="21.05" customHeight="1">
      <c r="A323" s="1037">
        <v>4</v>
      </c>
      <c r="B323" s="1038" t="s">
        <v>1919</v>
      </c>
      <c r="C323" s="1038" t="s">
        <v>1920</v>
      </c>
      <c r="D323" s="1038" t="s">
        <v>387</v>
      </c>
      <c r="E323" s="1016" t="s">
        <v>353</v>
      </c>
      <c r="F323" s="1016" t="s">
        <v>3021</v>
      </c>
      <c r="G323" s="1016" t="s">
        <v>3469</v>
      </c>
      <c r="H323" s="1016" t="s">
        <v>3023</v>
      </c>
      <c r="I323" s="1016" t="s">
        <v>3024</v>
      </c>
      <c r="J323" s="1039" t="s">
        <v>68</v>
      </c>
      <c r="K323" s="1040" t="s">
        <v>10533</v>
      </c>
      <c r="L323" s="1016" t="s">
        <v>10191</v>
      </c>
      <c r="M323" s="1040" t="s">
        <v>10533</v>
      </c>
      <c r="O323" s="1044"/>
    </row>
    <row r="324" spans="1:15" s="1026" customFormat="1" ht="21.05" customHeight="1">
      <c r="A324" s="1037">
        <v>5</v>
      </c>
      <c r="B324" s="1038" t="s">
        <v>7917</v>
      </c>
      <c r="C324" s="1038" t="s">
        <v>7918</v>
      </c>
      <c r="D324" s="1038" t="s">
        <v>387</v>
      </c>
      <c r="E324" s="1016" t="s">
        <v>353</v>
      </c>
      <c r="F324" s="1016" t="s">
        <v>3021</v>
      </c>
      <c r="G324" s="1016" t="s">
        <v>3469</v>
      </c>
      <c r="H324" s="1016" t="s">
        <v>3023</v>
      </c>
      <c r="I324" s="1016" t="s">
        <v>3024</v>
      </c>
      <c r="J324" s="1039" t="s">
        <v>68</v>
      </c>
      <c r="K324" s="1045" t="s">
        <v>10533</v>
      </c>
      <c r="L324" s="1016" t="s">
        <v>10191</v>
      </c>
      <c r="M324" s="1045" t="s">
        <v>10533</v>
      </c>
      <c r="O324" s="1044"/>
    </row>
    <row r="325" spans="1:15" s="1026" customFormat="1" ht="21.05" customHeight="1">
      <c r="A325" s="1037">
        <v>6</v>
      </c>
      <c r="B325" s="1038" t="s">
        <v>10207</v>
      </c>
      <c r="C325" s="1038" t="s">
        <v>10208</v>
      </c>
      <c r="D325" s="1038" t="s">
        <v>387</v>
      </c>
      <c r="E325" s="1016" t="s">
        <v>353</v>
      </c>
      <c r="F325" s="1016" t="s">
        <v>3021</v>
      </c>
      <c r="G325" s="1016" t="s">
        <v>3469</v>
      </c>
      <c r="H325" s="1074" t="s">
        <v>10209</v>
      </c>
      <c r="I325" s="1074" t="s">
        <v>10210</v>
      </c>
      <c r="J325" s="1039" t="s">
        <v>68</v>
      </c>
      <c r="K325" s="1045" t="s">
        <v>10534</v>
      </c>
      <c r="L325" s="1016" t="s">
        <v>10191</v>
      </c>
      <c r="M325" s="1045" t="s">
        <v>10534</v>
      </c>
      <c r="O325" s="1044"/>
    </row>
    <row r="326" spans="1:15" s="1026" customFormat="1" ht="21.05" customHeight="1">
      <c r="A326" s="1037">
        <v>7</v>
      </c>
      <c r="B326" s="1038" t="s">
        <v>1259</v>
      </c>
      <c r="C326" s="1038" t="s">
        <v>1429</v>
      </c>
      <c r="D326" s="1038" t="s">
        <v>387</v>
      </c>
      <c r="E326" s="1016" t="s">
        <v>353</v>
      </c>
      <c r="F326" s="1016" t="s">
        <v>3021</v>
      </c>
      <c r="G326" s="1016" t="s">
        <v>3469</v>
      </c>
      <c r="H326" s="1065" t="s">
        <v>10212</v>
      </c>
      <c r="I326" s="1074" t="s">
        <v>10213</v>
      </c>
      <c r="J326" s="1039" t="s">
        <v>68</v>
      </c>
      <c r="K326" s="1045" t="s">
        <v>10535</v>
      </c>
      <c r="L326" s="1016" t="s">
        <v>10191</v>
      </c>
      <c r="M326" s="1045" t="s">
        <v>10535</v>
      </c>
      <c r="O326" s="1044"/>
    </row>
    <row r="327" spans="1:15" s="1026" customFormat="1" ht="21.05" customHeight="1">
      <c r="A327" s="1037">
        <v>8</v>
      </c>
      <c r="B327" s="1038" t="s">
        <v>1264</v>
      </c>
      <c r="C327" s="1038" t="s">
        <v>1430</v>
      </c>
      <c r="D327" s="1038" t="s">
        <v>387</v>
      </c>
      <c r="E327" s="1016" t="s">
        <v>2756</v>
      </c>
      <c r="F327" s="1016" t="s">
        <v>2678</v>
      </c>
      <c r="G327" s="1016" t="s">
        <v>2929</v>
      </c>
      <c r="H327" s="1016" t="s">
        <v>1264</v>
      </c>
      <c r="I327" s="1016" t="s">
        <v>1430</v>
      </c>
      <c r="J327" s="1039" t="s">
        <v>68</v>
      </c>
      <c r="K327" s="1045" t="s">
        <v>10215</v>
      </c>
      <c r="L327" s="1016" t="s">
        <v>10191</v>
      </c>
      <c r="M327" s="1045" t="s">
        <v>10215</v>
      </c>
      <c r="O327" s="1044"/>
    </row>
    <row r="328" spans="1:15" s="1026" customFormat="1" ht="21.05" customHeight="1">
      <c r="A328" s="1037">
        <v>9</v>
      </c>
      <c r="B328" s="1038" t="s">
        <v>1702</v>
      </c>
      <c r="C328" s="1038" t="s">
        <v>1511</v>
      </c>
      <c r="D328" s="1038" t="s">
        <v>387</v>
      </c>
      <c r="E328" s="1016" t="s">
        <v>2756</v>
      </c>
      <c r="F328" s="1016" t="s">
        <v>2678</v>
      </c>
      <c r="G328" s="1016" t="s">
        <v>2929</v>
      </c>
      <c r="H328" s="1016" t="s">
        <v>1702</v>
      </c>
      <c r="I328" s="1016" t="s">
        <v>1511</v>
      </c>
      <c r="J328" s="1039" t="s">
        <v>68</v>
      </c>
      <c r="K328" s="1045" t="s">
        <v>10216</v>
      </c>
      <c r="L328" s="1016" t="s">
        <v>10191</v>
      </c>
      <c r="M328" s="1045" t="s">
        <v>10216</v>
      </c>
      <c r="O328" s="1044"/>
    </row>
    <row r="329" spans="1:15" s="1026" customFormat="1" ht="21.05" customHeight="1">
      <c r="A329" s="1037">
        <v>10</v>
      </c>
      <c r="B329" s="1038" t="s">
        <v>1427</v>
      </c>
      <c r="C329" s="1038" t="s">
        <v>1419</v>
      </c>
      <c r="D329" s="1038" t="s">
        <v>387</v>
      </c>
      <c r="E329" s="1016" t="s">
        <v>353</v>
      </c>
      <c r="F329" s="1016" t="s">
        <v>3021</v>
      </c>
      <c r="G329" s="1016" t="s">
        <v>3469</v>
      </c>
      <c r="H329" s="1016" t="s">
        <v>9355</v>
      </c>
      <c r="I329" s="1016" t="s">
        <v>9356</v>
      </c>
      <c r="J329" s="1039" t="s">
        <v>68</v>
      </c>
      <c r="K329" s="1047" t="s">
        <v>10536</v>
      </c>
      <c r="L329" s="1016" t="s">
        <v>10191</v>
      </c>
      <c r="M329" s="1047" t="s">
        <v>10536</v>
      </c>
      <c r="O329" s="1044"/>
    </row>
    <row r="330" spans="1:15" s="1026" customFormat="1" ht="21.05" customHeight="1">
      <c r="A330" s="1037">
        <v>11</v>
      </c>
      <c r="B330" s="1038" t="s">
        <v>1284</v>
      </c>
      <c r="C330" s="1038" t="s">
        <v>1433</v>
      </c>
      <c r="D330" s="1038" t="s">
        <v>387</v>
      </c>
      <c r="E330" s="1016" t="s">
        <v>353</v>
      </c>
      <c r="F330" s="1016" t="s">
        <v>3021</v>
      </c>
      <c r="G330" s="1016" t="s">
        <v>3469</v>
      </c>
      <c r="H330" s="1074" t="s">
        <v>8908</v>
      </c>
      <c r="I330" s="1074" t="s">
        <v>9348</v>
      </c>
      <c r="J330" s="1039" t="s">
        <v>68</v>
      </c>
      <c r="K330" s="1047" t="s">
        <v>9349</v>
      </c>
      <c r="L330" s="1016" t="s">
        <v>10191</v>
      </c>
      <c r="M330" s="1047" t="s">
        <v>9349</v>
      </c>
      <c r="O330" s="1044"/>
    </row>
    <row r="331" spans="1:15" s="1041" customFormat="1" ht="21.05" customHeight="1">
      <c r="A331" s="1037">
        <v>12</v>
      </c>
      <c r="B331" s="1038" t="s">
        <v>10217</v>
      </c>
      <c r="C331" s="1038" t="s">
        <v>10218</v>
      </c>
      <c r="D331" s="1038" t="s">
        <v>387</v>
      </c>
      <c r="E331" s="1016" t="s">
        <v>353</v>
      </c>
      <c r="F331" s="1016" t="s">
        <v>3021</v>
      </c>
      <c r="G331" s="1016" t="s">
        <v>3469</v>
      </c>
      <c r="H331" s="1074" t="s">
        <v>10219</v>
      </c>
      <c r="I331" s="1074" t="s">
        <v>10220</v>
      </c>
      <c r="J331" s="1039" t="s">
        <v>68</v>
      </c>
      <c r="K331" s="1040" t="s">
        <v>10537</v>
      </c>
      <c r="L331" s="1016" t="s">
        <v>10191</v>
      </c>
      <c r="M331" s="1040" t="s">
        <v>10537</v>
      </c>
      <c r="O331" s="1042"/>
    </row>
    <row r="332" spans="1:15" s="1026" customFormat="1" ht="21.05" customHeight="1">
      <c r="A332" s="1037">
        <v>13</v>
      </c>
      <c r="B332" s="1038" t="s">
        <v>10222</v>
      </c>
      <c r="C332" s="1038" t="s">
        <v>10223</v>
      </c>
      <c r="D332" s="1038" t="s">
        <v>56</v>
      </c>
      <c r="E332" s="1016" t="s">
        <v>353</v>
      </c>
      <c r="F332" s="1016" t="s">
        <v>3021</v>
      </c>
      <c r="G332" s="1016" t="s">
        <v>3469</v>
      </c>
      <c r="H332" s="1074" t="s">
        <v>9892</v>
      </c>
      <c r="I332" s="1074" t="s">
        <v>10224</v>
      </c>
      <c r="J332" s="1039" t="s">
        <v>89</v>
      </c>
      <c r="K332" s="1045" t="s">
        <v>10538</v>
      </c>
      <c r="L332" s="1016" t="s">
        <v>10191</v>
      </c>
      <c r="M332" s="1045" t="s">
        <v>10538</v>
      </c>
      <c r="O332" s="1044"/>
    </row>
    <row r="333" spans="1:15" s="1026" customFormat="1" ht="21.05" customHeight="1">
      <c r="A333" s="1037">
        <v>14</v>
      </c>
      <c r="B333" s="1038" t="s">
        <v>10226</v>
      </c>
      <c r="C333" s="1038" t="s">
        <v>10227</v>
      </c>
      <c r="D333" s="1038" t="s">
        <v>387</v>
      </c>
      <c r="E333" s="1016" t="s">
        <v>353</v>
      </c>
      <c r="F333" s="1016" t="s">
        <v>10525</v>
      </c>
      <c r="G333" s="1016" t="s">
        <v>10526</v>
      </c>
      <c r="H333" s="1046" t="s">
        <v>10228</v>
      </c>
      <c r="I333" s="1046" t="s">
        <v>10229</v>
      </c>
      <c r="J333" s="1039" t="s">
        <v>68</v>
      </c>
      <c r="K333" s="1045" t="s">
        <v>10539</v>
      </c>
      <c r="L333" s="1016" t="s">
        <v>10191</v>
      </c>
      <c r="M333" s="1045" t="s">
        <v>10539</v>
      </c>
      <c r="O333" s="1044"/>
    </row>
    <row r="334" spans="1:15" s="1026" customFormat="1" ht="21.05" customHeight="1">
      <c r="A334" s="1037">
        <v>15</v>
      </c>
      <c r="B334" s="1038" t="s">
        <v>10231</v>
      </c>
      <c r="C334" s="1038" t="s">
        <v>10232</v>
      </c>
      <c r="D334" s="1038" t="s">
        <v>57</v>
      </c>
      <c r="E334" s="1016" t="s">
        <v>353</v>
      </c>
      <c r="F334" s="1016" t="s">
        <v>10525</v>
      </c>
      <c r="G334" s="1016" t="s">
        <v>10526</v>
      </c>
      <c r="H334" s="1046" t="s">
        <v>10231</v>
      </c>
      <c r="I334" s="1046" t="s">
        <v>10233</v>
      </c>
      <c r="J334" s="1039" t="s">
        <v>89</v>
      </c>
      <c r="K334" s="1045" t="s">
        <v>10540</v>
      </c>
      <c r="L334" s="1016" t="s">
        <v>10191</v>
      </c>
      <c r="M334" s="1045" t="s">
        <v>10540</v>
      </c>
      <c r="O334" s="1044"/>
    </row>
    <row r="335" spans="1:15" s="1026" customFormat="1" ht="21.05" customHeight="1">
      <c r="A335" s="1037">
        <v>16</v>
      </c>
      <c r="B335" s="1038" t="s">
        <v>2298</v>
      </c>
      <c r="C335" s="1038" t="s">
        <v>2299</v>
      </c>
      <c r="D335" s="1038" t="s">
        <v>57</v>
      </c>
      <c r="E335" s="1016" t="s">
        <v>353</v>
      </c>
      <c r="F335" s="1016" t="s">
        <v>10525</v>
      </c>
      <c r="G335" s="1016" t="s">
        <v>10526</v>
      </c>
      <c r="H335" s="1046" t="s">
        <v>2298</v>
      </c>
      <c r="I335" s="1046" t="s">
        <v>10541</v>
      </c>
      <c r="J335" s="1039" t="s">
        <v>89</v>
      </c>
      <c r="K335" s="1045" t="s">
        <v>10542</v>
      </c>
      <c r="L335" s="1016" t="s">
        <v>10191</v>
      </c>
      <c r="M335" s="1045" t="s">
        <v>10542</v>
      </c>
      <c r="O335" s="1044"/>
    </row>
    <row r="336" spans="1:15" s="1026" customFormat="1" ht="21.05" customHeight="1">
      <c r="A336" s="1037">
        <v>17</v>
      </c>
      <c r="B336" s="1038" t="s">
        <v>10237</v>
      </c>
      <c r="C336" s="1038" t="s">
        <v>10238</v>
      </c>
      <c r="D336" s="1038" t="s">
        <v>57</v>
      </c>
      <c r="E336" s="1016" t="s">
        <v>353</v>
      </c>
      <c r="F336" s="1016" t="s">
        <v>10525</v>
      </c>
      <c r="G336" s="1016" t="s">
        <v>10526</v>
      </c>
      <c r="H336" s="1046" t="s">
        <v>10237</v>
      </c>
      <c r="I336" s="1046" t="s">
        <v>10543</v>
      </c>
      <c r="J336" s="1039" t="s">
        <v>89</v>
      </c>
      <c r="K336" s="1045" t="s">
        <v>10544</v>
      </c>
      <c r="L336" s="1016" t="s">
        <v>10191</v>
      </c>
      <c r="M336" s="1045" t="s">
        <v>10544</v>
      </c>
      <c r="O336" s="1044"/>
    </row>
    <row r="337" spans="1:15" s="1026" customFormat="1" ht="21.05" customHeight="1">
      <c r="A337" s="1037">
        <v>18</v>
      </c>
      <c r="B337" s="1038" t="s">
        <v>10242</v>
      </c>
      <c r="C337" s="1038" t="s">
        <v>10243</v>
      </c>
      <c r="D337" s="1038" t="s">
        <v>57</v>
      </c>
      <c r="E337" s="1016" t="s">
        <v>353</v>
      </c>
      <c r="F337" s="1016" t="s">
        <v>10525</v>
      </c>
      <c r="G337" s="1016" t="s">
        <v>10526</v>
      </c>
      <c r="H337" s="1046" t="s">
        <v>10242</v>
      </c>
      <c r="I337" s="1046" t="s">
        <v>10545</v>
      </c>
      <c r="J337" s="1039" t="s">
        <v>89</v>
      </c>
      <c r="K337" s="1047" t="s">
        <v>10546</v>
      </c>
      <c r="L337" s="1016" t="s">
        <v>10191</v>
      </c>
      <c r="M337" s="1047" t="s">
        <v>10546</v>
      </c>
      <c r="O337" s="1044"/>
    </row>
    <row r="338" spans="1:15" s="1026" customFormat="1" ht="21.05" customHeight="1">
      <c r="A338" s="1037">
        <v>19</v>
      </c>
      <c r="B338" s="1038" t="s">
        <v>10246</v>
      </c>
      <c r="C338" s="1038" t="s">
        <v>10247</v>
      </c>
      <c r="D338" s="1038" t="s">
        <v>57</v>
      </c>
      <c r="E338" s="1016" t="s">
        <v>353</v>
      </c>
      <c r="F338" s="1016" t="s">
        <v>10525</v>
      </c>
      <c r="G338" s="1016" t="s">
        <v>10526</v>
      </c>
      <c r="H338" s="1074" t="s">
        <v>10246</v>
      </c>
      <c r="I338" s="1074" t="s">
        <v>10248</v>
      </c>
      <c r="J338" s="1039" t="s">
        <v>89</v>
      </c>
      <c r="K338" s="1045" t="s">
        <v>10547</v>
      </c>
      <c r="L338" s="1016" t="s">
        <v>10191</v>
      </c>
      <c r="M338" s="1045" t="s">
        <v>10547</v>
      </c>
      <c r="O338" s="1044"/>
    </row>
    <row r="339" spans="1:15" s="1026" customFormat="1" ht="21.05" customHeight="1">
      <c r="A339" s="1037">
        <v>20</v>
      </c>
      <c r="B339" s="1038" t="s">
        <v>10250</v>
      </c>
      <c r="C339" s="1038" t="s">
        <v>10251</v>
      </c>
      <c r="D339" s="1038" t="s">
        <v>57</v>
      </c>
      <c r="E339" s="1016" t="s">
        <v>353</v>
      </c>
      <c r="F339" s="1016" t="s">
        <v>10525</v>
      </c>
      <c r="G339" s="1016" t="s">
        <v>10526</v>
      </c>
      <c r="H339" s="1074" t="s">
        <v>10250</v>
      </c>
      <c r="I339" s="1074" t="s">
        <v>10252</v>
      </c>
      <c r="J339" s="1039" t="s">
        <v>89</v>
      </c>
      <c r="K339" s="1045" t="s">
        <v>10548</v>
      </c>
      <c r="L339" s="1016" t="s">
        <v>10191</v>
      </c>
      <c r="M339" s="1045" t="s">
        <v>10548</v>
      </c>
      <c r="O339" s="1044"/>
    </row>
    <row r="340" spans="1:15" s="1026" customFormat="1" ht="21.05" customHeight="1">
      <c r="A340" s="1037">
        <v>21</v>
      </c>
      <c r="B340" s="1038" t="s">
        <v>10254</v>
      </c>
      <c r="C340" s="1038" t="s">
        <v>10255</v>
      </c>
      <c r="D340" s="1038" t="s">
        <v>57</v>
      </c>
      <c r="E340" s="1016" t="s">
        <v>353</v>
      </c>
      <c r="F340" s="1016" t="s">
        <v>10525</v>
      </c>
      <c r="G340" s="1016" t="s">
        <v>10526</v>
      </c>
      <c r="H340" s="1074" t="s">
        <v>10254</v>
      </c>
      <c r="I340" s="1074" t="s">
        <v>10256</v>
      </c>
      <c r="J340" s="1039" t="s">
        <v>89</v>
      </c>
      <c r="K340" s="1045" t="s">
        <v>10549</v>
      </c>
      <c r="L340" s="1016" t="s">
        <v>10191</v>
      </c>
      <c r="M340" s="1045" t="s">
        <v>10549</v>
      </c>
      <c r="O340" s="1044"/>
    </row>
    <row r="341" spans="1:15" s="1026" customFormat="1" ht="21.05" customHeight="1">
      <c r="A341" s="1037">
        <v>22</v>
      </c>
      <c r="B341" s="1038" t="s">
        <v>2971</v>
      </c>
      <c r="C341" s="1038" t="s">
        <v>2972</v>
      </c>
      <c r="D341" s="1038" t="s">
        <v>387</v>
      </c>
      <c r="E341" s="1016" t="s">
        <v>353</v>
      </c>
      <c r="F341" s="1016" t="s">
        <v>10525</v>
      </c>
      <c r="G341" s="1016" t="s">
        <v>10526</v>
      </c>
      <c r="H341" s="1046" t="s">
        <v>2974</v>
      </c>
      <c r="I341" s="1046" t="s">
        <v>9353</v>
      </c>
      <c r="J341" s="1039" t="s">
        <v>68</v>
      </c>
      <c r="K341" s="1045" t="s">
        <v>9354</v>
      </c>
      <c r="L341" s="1016" t="s">
        <v>10191</v>
      </c>
      <c r="M341" s="1045" t="s">
        <v>9354</v>
      </c>
      <c r="O341" s="1044"/>
    </row>
    <row r="342" spans="1:15" s="1026" customFormat="1" ht="21.05" customHeight="1">
      <c r="A342" s="1037">
        <v>23</v>
      </c>
      <c r="B342" s="1038" t="s">
        <v>2714</v>
      </c>
      <c r="C342" s="1038" t="s">
        <v>2715</v>
      </c>
      <c r="D342" s="1038" t="s">
        <v>387</v>
      </c>
      <c r="E342" s="1016" t="s">
        <v>353</v>
      </c>
      <c r="F342" s="1016" t="s">
        <v>10525</v>
      </c>
      <c r="G342" s="1016" t="s">
        <v>10526</v>
      </c>
      <c r="H342" s="1046" t="s">
        <v>10259</v>
      </c>
      <c r="I342" s="1046" t="s">
        <v>10260</v>
      </c>
      <c r="J342" s="1039" t="s">
        <v>68</v>
      </c>
      <c r="K342" s="1045" t="s">
        <v>10550</v>
      </c>
      <c r="L342" s="1016" t="s">
        <v>10191</v>
      </c>
      <c r="M342" s="1045" t="s">
        <v>10551</v>
      </c>
      <c r="O342" s="1044"/>
    </row>
    <row r="343" spans="1:15" s="1026" customFormat="1" ht="21.05" customHeight="1">
      <c r="A343" s="1037">
        <v>24</v>
      </c>
      <c r="B343" s="1038" t="s">
        <v>2721</v>
      </c>
      <c r="C343" s="1038" t="s">
        <v>2722</v>
      </c>
      <c r="D343" s="1038" t="s">
        <v>387</v>
      </c>
      <c r="E343" s="1016" t="s">
        <v>353</v>
      </c>
      <c r="F343" s="1016" t="s">
        <v>10525</v>
      </c>
      <c r="G343" s="1016" t="s">
        <v>10526</v>
      </c>
      <c r="H343" s="1046" t="s">
        <v>10262</v>
      </c>
      <c r="I343" s="1046" t="s">
        <v>10263</v>
      </c>
      <c r="J343" s="1039" t="s">
        <v>68</v>
      </c>
      <c r="K343" s="1045" t="s">
        <v>10552</v>
      </c>
      <c r="L343" s="1016" t="s">
        <v>10191</v>
      </c>
      <c r="M343" s="1045" t="s">
        <v>10553</v>
      </c>
      <c r="O343" s="1044"/>
    </row>
    <row r="344" spans="1:15" s="1026" customFormat="1" ht="21.05" customHeight="1">
      <c r="A344" s="1037">
        <v>25</v>
      </c>
      <c r="B344" s="1038" t="s">
        <v>2727</v>
      </c>
      <c r="C344" s="1038" t="s">
        <v>2728</v>
      </c>
      <c r="D344" s="1038" t="s">
        <v>387</v>
      </c>
      <c r="E344" s="1016" t="s">
        <v>353</v>
      </c>
      <c r="F344" s="1016" t="s">
        <v>10525</v>
      </c>
      <c r="G344" s="1016" t="s">
        <v>10526</v>
      </c>
      <c r="H344" s="1046" t="s">
        <v>10265</v>
      </c>
      <c r="I344" s="1046" t="s">
        <v>10266</v>
      </c>
      <c r="J344" s="1039" t="s">
        <v>68</v>
      </c>
      <c r="K344" s="1045" t="s">
        <v>10554</v>
      </c>
      <c r="L344" s="1016" t="s">
        <v>10191</v>
      </c>
      <c r="M344" s="1045" t="s">
        <v>10555</v>
      </c>
      <c r="O344" s="1044"/>
    </row>
    <row r="345" spans="1:15" s="1026" customFormat="1" ht="21.05" customHeight="1">
      <c r="A345" s="1037">
        <v>26</v>
      </c>
      <c r="B345" s="1038" t="s">
        <v>10268</v>
      </c>
      <c r="C345" s="1038" t="s">
        <v>10269</v>
      </c>
      <c r="D345" s="1038" t="s">
        <v>387</v>
      </c>
      <c r="E345" s="1016"/>
      <c r="F345" s="1016"/>
      <c r="G345" s="1016"/>
      <c r="H345" s="1046"/>
      <c r="I345" s="1046"/>
      <c r="J345" s="1038" t="s">
        <v>68</v>
      </c>
      <c r="K345" s="1050" t="s">
        <v>1810</v>
      </c>
      <c r="L345" s="1016" t="s">
        <v>10195</v>
      </c>
      <c r="M345" s="1016"/>
      <c r="O345" s="1044"/>
    </row>
    <row r="346" spans="1:15" s="1026" customFormat="1" ht="21.05" customHeight="1">
      <c r="A346" s="1037">
        <v>27</v>
      </c>
      <c r="B346" s="1038" t="s">
        <v>518</v>
      </c>
      <c r="C346" s="1038" t="s">
        <v>519</v>
      </c>
      <c r="D346" s="1038" t="s">
        <v>387</v>
      </c>
      <c r="E346" s="1016" t="s">
        <v>353</v>
      </c>
      <c r="F346" s="1016" t="s">
        <v>10525</v>
      </c>
      <c r="G346" s="1016" t="s">
        <v>10526</v>
      </c>
      <c r="H346" s="1074" t="s">
        <v>1274</v>
      </c>
      <c r="I346" s="1066" t="s">
        <v>1730</v>
      </c>
      <c r="J346" s="1039" t="s">
        <v>68</v>
      </c>
      <c r="K346" s="1045" t="s">
        <v>10272</v>
      </c>
      <c r="L346" s="1016" t="s">
        <v>10191</v>
      </c>
      <c r="M346" s="1045" t="s">
        <v>10272</v>
      </c>
      <c r="O346" s="1044"/>
    </row>
    <row r="347" spans="1:15" s="1048" customFormat="1" ht="21.05" customHeight="1">
      <c r="A347" s="1037">
        <v>28</v>
      </c>
      <c r="B347" s="1038" t="s">
        <v>2605</v>
      </c>
      <c r="C347" s="1038" t="s">
        <v>2606</v>
      </c>
      <c r="D347" s="1038" t="s">
        <v>387</v>
      </c>
      <c r="E347" s="1016" t="s">
        <v>353</v>
      </c>
      <c r="F347" s="1016" t="s">
        <v>3021</v>
      </c>
      <c r="G347" s="1016" t="s">
        <v>3469</v>
      </c>
      <c r="H347" s="1074" t="s">
        <v>10273</v>
      </c>
      <c r="I347" s="1074" t="s">
        <v>10274</v>
      </c>
      <c r="J347" s="1039" t="s">
        <v>68</v>
      </c>
      <c r="K347" s="1045" t="s">
        <v>10556</v>
      </c>
      <c r="L347" s="1016" t="s">
        <v>10191</v>
      </c>
      <c r="M347" s="1045" t="s">
        <v>10557</v>
      </c>
      <c r="O347" s="1049"/>
    </row>
    <row r="348" spans="1:15" s="1026" customFormat="1" ht="21.05" customHeight="1">
      <c r="A348" s="1037">
        <v>29</v>
      </c>
      <c r="B348" s="1038" t="s">
        <v>2610</v>
      </c>
      <c r="C348" s="1038" t="s">
        <v>2611</v>
      </c>
      <c r="D348" s="1038" t="s">
        <v>387</v>
      </c>
      <c r="E348" s="1016" t="s">
        <v>353</v>
      </c>
      <c r="F348" s="1016" t="s">
        <v>3021</v>
      </c>
      <c r="G348" s="1016" t="s">
        <v>3469</v>
      </c>
      <c r="H348" s="1074" t="s">
        <v>10276</v>
      </c>
      <c r="I348" s="1074" t="s">
        <v>10277</v>
      </c>
      <c r="J348" s="1039" t="s">
        <v>68</v>
      </c>
      <c r="K348" s="1075" t="s">
        <v>10558</v>
      </c>
      <c r="L348" s="1016" t="s">
        <v>10191</v>
      </c>
      <c r="M348" s="1075" t="s">
        <v>10559</v>
      </c>
      <c r="O348" s="1044"/>
    </row>
    <row r="349" spans="1:15" s="1026" customFormat="1" ht="21.05" customHeight="1">
      <c r="A349" s="1037">
        <v>30</v>
      </c>
      <c r="B349" s="1038" t="s">
        <v>9390</v>
      </c>
      <c r="C349" s="1038" t="s">
        <v>9391</v>
      </c>
      <c r="D349" s="1038" t="s">
        <v>387</v>
      </c>
      <c r="E349" s="1016" t="s">
        <v>353</v>
      </c>
      <c r="F349" s="1016" t="s">
        <v>3021</v>
      </c>
      <c r="G349" s="1016" t="s">
        <v>3469</v>
      </c>
      <c r="H349" s="1074" t="s">
        <v>2597</v>
      </c>
      <c r="I349" s="1074" t="s">
        <v>10279</v>
      </c>
      <c r="J349" s="1039" t="s">
        <v>68</v>
      </c>
      <c r="K349" s="1045" t="s">
        <v>10471</v>
      </c>
      <c r="L349" s="1016" t="s">
        <v>10191</v>
      </c>
      <c r="M349" s="1045" t="s">
        <v>10471</v>
      </c>
      <c r="O349" s="1044"/>
    </row>
    <row r="350" spans="1:15" s="1026" customFormat="1" ht="21.05" customHeight="1">
      <c r="A350" s="1037">
        <v>31</v>
      </c>
      <c r="B350" s="1038" t="s">
        <v>10281</v>
      </c>
      <c r="C350" s="1038" t="s">
        <v>10282</v>
      </c>
      <c r="D350" s="1038" t="s">
        <v>387</v>
      </c>
      <c r="E350" s="1016"/>
      <c r="F350" s="1016"/>
      <c r="G350" s="1016"/>
      <c r="H350" s="1074"/>
      <c r="I350" s="1074"/>
      <c r="J350" s="1039"/>
      <c r="K350" s="1050" t="s">
        <v>1810</v>
      </c>
      <c r="L350" s="1016" t="s">
        <v>10195</v>
      </c>
      <c r="M350" s="1045" t="s">
        <v>2990</v>
      </c>
      <c r="O350" s="1044"/>
    </row>
    <row r="351" spans="1:15" s="1026" customFormat="1" ht="21.05" customHeight="1">
      <c r="A351" s="1037">
        <v>32</v>
      </c>
      <c r="B351" s="1038" t="s">
        <v>1448</v>
      </c>
      <c r="C351" s="1038" t="s">
        <v>1447</v>
      </c>
      <c r="D351" s="1038" t="s">
        <v>387</v>
      </c>
      <c r="E351" s="1016" t="s">
        <v>353</v>
      </c>
      <c r="F351" s="1016" t="s">
        <v>3021</v>
      </c>
      <c r="G351" s="1016" t="s">
        <v>3469</v>
      </c>
      <c r="H351" s="1074" t="s">
        <v>2421</v>
      </c>
      <c r="I351" s="1074" t="s">
        <v>10286</v>
      </c>
      <c r="J351" s="1039" t="s">
        <v>68</v>
      </c>
      <c r="K351" s="1045" t="s">
        <v>10560</v>
      </c>
      <c r="L351" s="1016" t="s">
        <v>10191</v>
      </c>
      <c r="M351" s="1045" t="s">
        <v>10560</v>
      </c>
      <c r="O351" s="1044"/>
    </row>
    <row r="352" spans="1:15" s="1026" customFormat="1" ht="21.05" customHeight="1">
      <c r="A352" s="1037">
        <v>33</v>
      </c>
      <c r="B352" s="1038" t="s">
        <v>2424</v>
      </c>
      <c r="C352" s="1038" t="s">
        <v>2425</v>
      </c>
      <c r="D352" s="1038" t="s">
        <v>387</v>
      </c>
      <c r="E352" s="1016" t="s">
        <v>353</v>
      </c>
      <c r="F352" s="1016" t="s">
        <v>10525</v>
      </c>
      <c r="G352" s="1016" t="s">
        <v>10526</v>
      </c>
      <c r="H352" s="1074" t="s">
        <v>10561</v>
      </c>
      <c r="I352" s="1074" t="s">
        <v>10288</v>
      </c>
      <c r="J352" s="1039" t="s">
        <v>68</v>
      </c>
      <c r="K352" s="1067" t="s">
        <v>10289</v>
      </c>
      <c r="L352" s="1016" t="s">
        <v>10191</v>
      </c>
      <c r="M352" s="1067" t="s">
        <v>10289</v>
      </c>
      <c r="O352" s="1044"/>
    </row>
    <row r="353" spans="1:15" s="1026" customFormat="1" ht="21.05" customHeight="1">
      <c r="A353" s="1037">
        <v>34</v>
      </c>
      <c r="B353" s="1038" t="s">
        <v>2835</v>
      </c>
      <c r="C353" s="1038" t="s">
        <v>2289</v>
      </c>
      <c r="D353" s="1038" t="s">
        <v>387</v>
      </c>
      <c r="E353" s="1016" t="s">
        <v>353</v>
      </c>
      <c r="F353" s="1016" t="s">
        <v>3021</v>
      </c>
      <c r="G353" s="1016" t="s">
        <v>3469</v>
      </c>
      <c r="H353" s="1074" t="s">
        <v>2290</v>
      </c>
      <c r="I353" s="1074" t="s">
        <v>10290</v>
      </c>
      <c r="J353" s="1039" t="s">
        <v>68</v>
      </c>
      <c r="K353" s="1038" t="s">
        <v>10562</v>
      </c>
      <c r="L353" s="1016" t="s">
        <v>10191</v>
      </c>
      <c r="M353" s="1038" t="s">
        <v>10562</v>
      </c>
      <c r="O353" s="1044"/>
    </row>
    <row r="354" spans="1:15" s="1026" customFormat="1" ht="21.05" customHeight="1">
      <c r="A354" s="1037">
        <v>35</v>
      </c>
      <c r="B354" s="1038" t="s">
        <v>10292</v>
      </c>
      <c r="C354" s="1038" t="s">
        <v>10293</v>
      </c>
      <c r="D354" s="1038" t="s">
        <v>387</v>
      </c>
      <c r="E354" s="1016"/>
      <c r="F354" s="1016"/>
      <c r="G354" s="1016"/>
      <c r="H354" s="1016"/>
      <c r="I354" s="1016"/>
      <c r="J354" s="1039"/>
      <c r="K354" s="1050" t="s">
        <v>1810</v>
      </c>
      <c r="L354" s="1016" t="s">
        <v>10195</v>
      </c>
      <c r="M354" s="1045" t="s">
        <v>2990</v>
      </c>
      <c r="O354" s="1044"/>
    </row>
    <row r="355" spans="1:15" s="1041" customFormat="1" ht="21.05" customHeight="1">
      <c r="A355" s="1037">
        <v>36</v>
      </c>
      <c r="B355" s="1038" t="s">
        <v>10296</v>
      </c>
      <c r="C355" s="1038" t="s">
        <v>10297</v>
      </c>
      <c r="D355" s="1038" t="s">
        <v>56</v>
      </c>
      <c r="E355" s="1016" t="s">
        <v>353</v>
      </c>
      <c r="F355" s="1016" t="s">
        <v>10199</v>
      </c>
      <c r="G355" s="1016" t="s">
        <v>10200</v>
      </c>
      <c r="H355" s="1074" t="s">
        <v>10298</v>
      </c>
      <c r="I355" s="1074" t="s">
        <v>10299</v>
      </c>
      <c r="J355" s="1039" t="s">
        <v>89</v>
      </c>
      <c r="K355" s="1040" t="s">
        <v>10563</v>
      </c>
      <c r="L355" s="1016" t="s">
        <v>10191</v>
      </c>
      <c r="M355" s="1040" t="s">
        <v>10563</v>
      </c>
      <c r="O355" s="1042"/>
    </row>
    <row r="356" spans="1:15" s="1041" customFormat="1" ht="21.05" customHeight="1">
      <c r="A356" s="1037">
        <v>37</v>
      </c>
      <c r="B356" s="1038" t="s">
        <v>10301</v>
      </c>
      <c r="C356" s="1038" t="s">
        <v>10302</v>
      </c>
      <c r="D356" s="1038" t="s">
        <v>387</v>
      </c>
      <c r="E356" s="1016" t="s">
        <v>353</v>
      </c>
      <c r="F356" s="1016" t="s">
        <v>3021</v>
      </c>
      <c r="G356" s="1016" t="s">
        <v>3469</v>
      </c>
      <c r="H356" s="1074" t="s">
        <v>10303</v>
      </c>
      <c r="I356" s="1074" t="s">
        <v>10304</v>
      </c>
      <c r="J356" s="1039" t="s">
        <v>68</v>
      </c>
      <c r="K356" s="1045" t="s">
        <v>10564</v>
      </c>
      <c r="L356" s="1016" t="s">
        <v>10191</v>
      </c>
      <c r="M356" s="1045" t="s">
        <v>10564</v>
      </c>
      <c r="O356" s="1042"/>
    </row>
    <row r="357" spans="1:15" s="1041" customFormat="1" ht="21.05" customHeight="1">
      <c r="A357" s="1037">
        <v>38</v>
      </c>
      <c r="B357" s="1038" t="s">
        <v>2400</v>
      </c>
      <c r="C357" s="1038" t="s">
        <v>10306</v>
      </c>
      <c r="D357" s="1038" t="s">
        <v>387</v>
      </c>
      <c r="E357" s="1016" t="s">
        <v>353</v>
      </c>
      <c r="F357" s="1016" t="s">
        <v>3021</v>
      </c>
      <c r="G357" s="1016" t="s">
        <v>3469</v>
      </c>
      <c r="H357" s="1074" t="s">
        <v>10307</v>
      </c>
      <c r="I357" s="1074" t="s">
        <v>10308</v>
      </c>
      <c r="J357" s="1039" t="s">
        <v>68</v>
      </c>
      <c r="K357" s="1045" t="s">
        <v>10565</v>
      </c>
      <c r="L357" s="1016" t="s">
        <v>10191</v>
      </c>
      <c r="M357" s="1045" t="s">
        <v>10565</v>
      </c>
      <c r="O357" s="1042"/>
    </row>
    <row r="358" spans="1:15" s="1026" customFormat="1" ht="21.05" customHeight="1">
      <c r="A358" s="1037">
        <v>39</v>
      </c>
      <c r="B358" s="1038" t="s">
        <v>10310</v>
      </c>
      <c r="C358" s="1038" t="s">
        <v>10311</v>
      </c>
      <c r="D358" s="1038" t="s">
        <v>387</v>
      </c>
      <c r="E358" s="1016" t="s">
        <v>353</v>
      </c>
      <c r="F358" s="1016" t="s">
        <v>3021</v>
      </c>
      <c r="G358" s="1016" t="s">
        <v>3469</v>
      </c>
      <c r="H358" s="1074" t="s">
        <v>10312</v>
      </c>
      <c r="I358" s="1074" t="s">
        <v>10313</v>
      </c>
      <c r="J358" s="1039" t="s">
        <v>68</v>
      </c>
      <c r="K358" s="1045" t="s">
        <v>10566</v>
      </c>
      <c r="L358" s="1016" t="s">
        <v>10191</v>
      </c>
      <c r="M358" s="1045" t="s">
        <v>10566</v>
      </c>
      <c r="O358" s="1044"/>
    </row>
    <row r="359" spans="1:15" s="1026" customFormat="1" ht="21.05" customHeight="1">
      <c r="A359" s="1037">
        <v>40</v>
      </c>
      <c r="B359" s="1038" t="s">
        <v>10315</v>
      </c>
      <c r="C359" s="1038" t="s">
        <v>10316</v>
      </c>
      <c r="D359" s="1038" t="s">
        <v>387</v>
      </c>
      <c r="E359" s="1016" t="s">
        <v>353</v>
      </c>
      <c r="F359" s="1016" t="s">
        <v>3021</v>
      </c>
      <c r="G359" s="1016" t="s">
        <v>3469</v>
      </c>
      <c r="H359" s="1074" t="s">
        <v>10317</v>
      </c>
      <c r="I359" s="1074" t="s">
        <v>10318</v>
      </c>
      <c r="J359" s="1039" t="s">
        <v>68</v>
      </c>
      <c r="K359" s="1045" t="s">
        <v>10567</v>
      </c>
      <c r="L359" s="1016" t="s">
        <v>10191</v>
      </c>
      <c r="M359" s="1045" t="s">
        <v>10567</v>
      </c>
      <c r="O359" s="1044"/>
    </row>
    <row r="360" spans="1:15" s="1026" customFormat="1" ht="21.05" customHeight="1">
      <c r="A360" s="1037">
        <v>41</v>
      </c>
      <c r="B360" s="1038" t="s">
        <v>10320</v>
      </c>
      <c r="C360" s="1038" t="s">
        <v>10321</v>
      </c>
      <c r="D360" s="1038" t="s">
        <v>387</v>
      </c>
      <c r="E360" s="1016" t="s">
        <v>353</v>
      </c>
      <c r="F360" s="1016" t="s">
        <v>3021</v>
      </c>
      <c r="G360" s="1016" t="s">
        <v>3469</v>
      </c>
      <c r="H360" s="1074" t="s">
        <v>10322</v>
      </c>
      <c r="I360" s="1074" t="s">
        <v>10323</v>
      </c>
      <c r="J360" s="1039" t="s">
        <v>68</v>
      </c>
      <c r="K360" s="1045" t="s">
        <v>10568</v>
      </c>
      <c r="L360" s="1016" t="s">
        <v>10191</v>
      </c>
      <c r="M360" s="1045" t="s">
        <v>10568</v>
      </c>
      <c r="O360" s="1044"/>
    </row>
    <row r="361" spans="1:15" s="1026" customFormat="1" ht="21.05" customHeight="1">
      <c r="A361" s="1037">
        <v>42</v>
      </c>
      <c r="B361" s="1038" t="s">
        <v>10325</v>
      </c>
      <c r="C361" s="1038" t="s">
        <v>10326</v>
      </c>
      <c r="D361" s="1038" t="s">
        <v>387</v>
      </c>
      <c r="E361" s="1016" t="s">
        <v>353</v>
      </c>
      <c r="F361" s="1016" t="s">
        <v>10199</v>
      </c>
      <c r="G361" s="1016" t="s">
        <v>10200</v>
      </c>
      <c r="H361" s="1016" t="s">
        <v>10327</v>
      </c>
      <c r="I361" s="1016" t="s">
        <v>10328</v>
      </c>
      <c r="J361" s="1039" t="s">
        <v>68</v>
      </c>
      <c r="K361" s="1045" t="s">
        <v>10569</v>
      </c>
      <c r="L361" s="1016" t="s">
        <v>10191</v>
      </c>
      <c r="M361" s="1045" t="s">
        <v>10569</v>
      </c>
      <c r="O361" s="1044"/>
    </row>
    <row r="362" spans="1:15" s="1026" customFormat="1" ht="21.05" customHeight="1">
      <c r="A362" s="1037">
        <v>43</v>
      </c>
      <c r="B362" s="1038" t="s">
        <v>10330</v>
      </c>
      <c r="C362" s="1038" t="s">
        <v>10331</v>
      </c>
      <c r="D362" s="1038" t="s">
        <v>387</v>
      </c>
      <c r="E362" s="1016" t="s">
        <v>353</v>
      </c>
      <c r="F362" s="1016" t="s">
        <v>3021</v>
      </c>
      <c r="G362" s="1016" t="s">
        <v>3469</v>
      </c>
      <c r="H362" s="1074" t="s">
        <v>10330</v>
      </c>
      <c r="I362" s="1074" t="s">
        <v>10332</v>
      </c>
      <c r="J362" s="1039" t="s">
        <v>68</v>
      </c>
      <c r="K362" s="1045" t="s">
        <v>10570</v>
      </c>
      <c r="L362" s="1016" t="s">
        <v>10191</v>
      </c>
      <c r="M362" s="1045" t="s">
        <v>10570</v>
      </c>
      <c r="O362" s="1044"/>
    </row>
    <row r="363" spans="1:15" s="1026" customFormat="1" ht="21.05" customHeight="1">
      <c r="A363" s="1037">
        <v>44</v>
      </c>
      <c r="B363" s="1038" t="s">
        <v>10334</v>
      </c>
      <c r="C363" s="1038" t="s">
        <v>10335</v>
      </c>
      <c r="D363" s="1038" t="s">
        <v>387</v>
      </c>
      <c r="E363" s="1016"/>
      <c r="F363" s="1016"/>
      <c r="G363" s="1016"/>
      <c r="H363" s="1076"/>
      <c r="I363" s="1077"/>
      <c r="J363" s="1039"/>
      <c r="K363" s="1050" t="s">
        <v>1810</v>
      </c>
      <c r="L363" s="1016" t="s">
        <v>10195</v>
      </c>
      <c r="M363" s="1045" t="s">
        <v>2990</v>
      </c>
      <c r="O363" s="1044"/>
    </row>
    <row r="364" spans="1:15" s="1026" customFormat="1" ht="21.05" customHeight="1">
      <c r="A364" s="1037">
        <v>45</v>
      </c>
      <c r="B364" s="1038" t="s">
        <v>8032</v>
      </c>
      <c r="C364" s="1038" t="s">
        <v>10337</v>
      </c>
      <c r="D364" s="1038" t="s">
        <v>387</v>
      </c>
      <c r="E364" s="1016"/>
      <c r="F364" s="1016"/>
      <c r="G364" s="1016"/>
      <c r="H364" s="1016"/>
      <c r="I364" s="1016"/>
      <c r="J364" s="1039"/>
      <c r="K364" s="1050" t="s">
        <v>1810</v>
      </c>
      <c r="L364" s="1016" t="s">
        <v>10195</v>
      </c>
      <c r="M364" s="1045" t="s">
        <v>2990</v>
      </c>
      <c r="O364" s="1044"/>
    </row>
    <row r="365" spans="1:15" s="1026" customFormat="1" ht="21.05" customHeight="1">
      <c r="A365" s="1037">
        <v>46</v>
      </c>
      <c r="B365" s="1038" t="s">
        <v>2686</v>
      </c>
      <c r="C365" s="1038" t="s">
        <v>2931</v>
      </c>
      <c r="D365" s="1038" t="s">
        <v>387</v>
      </c>
      <c r="E365" s="1016" t="s">
        <v>2756</v>
      </c>
      <c r="F365" s="1016" t="s">
        <v>2688</v>
      </c>
      <c r="G365" s="1016" t="s">
        <v>2932</v>
      </c>
      <c r="H365" s="1074" t="s">
        <v>2690</v>
      </c>
      <c r="I365" s="1074" t="s">
        <v>2687</v>
      </c>
      <c r="J365" s="1039" t="s">
        <v>68</v>
      </c>
      <c r="K365" s="1047" t="s">
        <v>10338</v>
      </c>
      <c r="L365" s="1016" t="s">
        <v>10191</v>
      </c>
      <c r="M365" s="1047" t="s">
        <v>10338</v>
      </c>
      <c r="O365" s="1044"/>
    </row>
    <row r="366" spans="1:15" s="1041" customFormat="1" ht="21.05" customHeight="1">
      <c r="A366" s="1037">
        <v>47</v>
      </c>
      <c r="B366" s="1038" t="s">
        <v>2038</v>
      </c>
      <c r="C366" s="1038" t="s">
        <v>2039</v>
      </c>
      <c r="D366" s="1038" t="s">
        <v>387</v>
      </c>
      <c r="E366" s="1016" t="s">
        <v>2756</v>
      </c>
      <c r="F366" s="1016" t="s">
        <v>2678</v>
      </c>
      <c r="G366" s="1016" t="s">
        <v>2929</v>
      </c>
      <c r="H366" s="1074" t="s">
        <v>2038</v>
      </c>
      <c r="I366" s="1074" t="s">
        <v>2039</v>
      </c>
      <c r="J366" s="1039" t="s">
        <v>68</v>
      </c>
      <c r="K366" s="1040" t="s">
        <v>10339</v>
      </c>
      <c r="L366" s="1016" t="s">
        <v>10191</v>
      </c>
      <c r="M366" s="1040" t="s">
        <v>10339</v>
      </c>
      <c r="O366" s="1042"/>
    </row>
    <row r="367" spans="1:15" s="1026" customFormat="1" ht="21.05" customHeight="1">
      <c r="A367" s="1037">
        <v>48</v>
      </c>
      <c r="B367" s="1038" t="s">
        <v>2693</v>
      </c>
      <c r="C367" s="1038" t="s">
        <v>2935</v>
      </c>
      <c r="D367" s="1038" t="s">
        <v>387</v>
      </c>
      <c r="E367" s="1016" t="s">
        <v>2756</v>
      </c>
      <c r="F367" s="1016" t="s">
        <v>2678</v>
      </c>
      <c r="G367" s="1016" t="s">
        <v>2929</v>
      </c>
      <c r="H367" s="1074" t="s">
        <v>2695</v>
      </c>
      <c r="I367" s="1074" t="s">
        <v>2694</v>
      </c>
      <c r="J367" s="1039" t="s">
        <v>68</v>
      </c>
      <c r="K367" s="1045" t="s">
        <v>10340</v>
      </c>
      <c r="L367" s="1016" t="s">
        <v>10191</v>
      </c>
      <c r="M367" s="1045" t="s">
        <v>10340</v>
      </c>
      <c r="O367" s="1044"/>
    </row>
    <row r="368" spans="1:15" s="1026" customFormat="1" ht="21.05" customHeight="1">
      <c r="A368" s="1037">
        <v>49</v>
      </c>
      <c r="B368" s="1038" t="s">
        <v>10341</v>
      </c>
      <c r="C368" s="1038" t="s">
        <v>10342</v>
      </c>
      <c r="D368" s="1038" t="s">
        <v>387</v>
      </c>
      <c r="E368" s="1016" t="s">
        <v>2756</v>
      </c>
      <c r="F368" s="1016" t="s">
        <v>2678</v>
      </c>
      <c r="G368" s="1016" t="s">
        <v>2929</v>
      </c>
      <c r="H368" s="1074" t="s">
        <v>7341</v>
      </c>
      <c r="I368" s="1074" t="s">
        <v>7342</v>
      </c>
      <c r="J368" s="1039" t="s">
        <v>68</v>
      </c>
      <c r="K368" s="1045" t="s">
        <v>10343</v>
      </c>
      <c r="L368" s="1016" t="s">
        <v>10191</v>
      </c>
      <c r="M368" s="1045" t="s">
        <v>10343</v>
      </c>
      <c r="O368" s="1044"/>
    </row>
    <row r="369" spans="1:15" s="1056" customFormat="1" ht="21.05" customHeight="1">
      <c r="A369" s="1037">
        <v>50</v>
      </c>
      <c r="B369" s="1051" t="s">
        <v>10344</v>
      </c>
      <c r="C369" s="1051" t="s">
        <v>10345</v>
      </c>
      <c r="D369" s="1051" t="s">
        <v>387</v>
      </c>
      <c r="E369" s="1078" t="s">
        <v>353</v>
      </c>
      <c r="F369" s="1078" t="s">
        <v>3021</v>
      </c>
      <c r="G369" s="1078" t="s">
        <v>3469</v>
      </c>
      <c r="H369" s="1079" t="s">
        <v>10346</v>
      </c>
      <c r="I369" s="1079" t="s">
        <v>10347</v>
      </c>
      <c r="J369" s="1053" t="s">
        <v>68</v>
      </c>
      <c r="K369" s="1054" t="s">
        <v>1810</v>
      </c>
      <c r="L369" s="1078" t="s">
        <v>10191</v>
      </c>
      <c r="M369" s="1055" t="s">
        <v>10571</v>
      </c>
      <c r="O369" s="1057"/>
    </row>
    <row r="370" spans="1:15" s="1026" customFormat="1" ht="21.05" customHeight="1">
      <c r="A370" s="1037">
        <v>51</v>
      </c>
      <c r="B370" s="1038" t="s">
        <v>9945</v>
      </c>
      <c r="C370" s="1038" t="s">
        <v>9946</v>
      </c>
      <c r="D370" s="1038" t="s">
        <v>387</v>
      </c>
      <c r="E370" s="1016" t="s">
        <v>353</v>
      </c>
      <c r="F370" s="1016" t="s">
        <v>9947</v>
      </c>
      <c r="G370" s="1016" t="s">
        <v>10052</v>
      </c>
      <c r="H370" s="1016" t="s">
        <v>9949</v>
      </c>
      <c r="I370" s="1074" t="s">
        <v>10349</v>
      </c>
      <c r="J370" s="1039" t="s">
        <v>68</v>
      </c>
      <c r="K370" s="1045" t="s">
        <v>10350</v>
      </c>
      <c r="L370" s="1016" t="s">
        <v>10191</v>
      </c>
      <c r="M370" s="1045" t="s">
        <v>10350</v>
      </c>
      <c r="O370" s="1044"/>
    </row>
    <row r="371" spans="1:15" s="1026" customFormat="1" ht="21.05" customHeight="1">
      <c r="A371" s="1037">
        <v>52</v>
      </c>
      <c r="B371" s="1038" t="s">
        <v>10351</v>
      </c>
      <c r="C371" s="1038" t="s">
        <v>10352</v>
      </c>
      <c r="D371" s="1038" t="s">
        <v>387</v>
      </c>
      <c r="E371" s="1016" t="s">
        <v>353</v>
      </c>
      <c r="F371" s="1016" t="s">
        <v>3021</v>
      </c>
      <c r="G371" s="1016" t="s">
        <v>3469</v>
      </c>
      <c r="H371" s="1074" t="s">
        <v>10353</v>
      </c>
      <c r="I371" s="1074" t="s">
        <v>10354</v>
      </c>
      <c r="J371" s="1039" t="s">
        <v>68</v>
      </c>
      <c r="K371" s="1045" t="s">
        <v>10572</v>
      </c>
      <c r="L371" s="1016" t="s">
        <v>10191</v>
      </c>
      <c r="M371" s="1045" t="s">
        <v>10572</v>
      </c>
      <c r="O371" s="1044"/>
    </row>
    <row r="372" spans="1:15" s="1026" customFormat="1" ht="21.05" customHeight="1">
      <c r="A372" s="1037">
        <v>53</v>
      </c>
      <c r="B372" s="1038" t="s">
        <v>3398</v>
      </c>
      <c r="C372" s="1038" t="s">
        <v>10356</v>
      </c>
      <c r="D372" s="1038" t="s">
        <v>387</v>
      </c>
      <c r="E372" s="1016" t="s">
        <v>353</v>
      </c>
      <c r="F372" s="1016" t="s">
        <v>10525</v>
      </c>
      <c r="G372" s="1016" t="s">
        <v>10526</v>
      </c>
      <c r="H372" s="1074" t="s">
        <v>10573</v>
      </c>
      <c r="I372" s="1074" t="s">
        <v>10574</v>
      </c>
      <c r="J372" s="1039" t="s">
        <v>68</v>
      </c>
      <c r="K372" s="1045" t="s">
        <v>10575</v>
      </c>
      <c r="L372" s="1016" t="s">
        <v>10191</v>
      </c>
      <c r="M372" s="1045" t="s">
        <v>10575</v>
      </c>
      <c r="O372" s="1044"/>
    </row>
    <row r="373" spans="1:15" s="1026" customFormat="1" ht="21.05" customHeight="1">
      <c r="A373" s="1037">
        <v>54</v>
      </c>
      <c r="B373" s="1038" t="s">
        <v>10357</v>
      </c>
      <c r="C373" s="1038" t="s">
        <v>10358</v>
      </c>
      <c r="D373" s="1038" t="s">
        <v>387</v>
      </c>
      <c r="E373" s="1016" t="s">
        <v>353</v>
      </c>
      <c r="F373" s="1016" t="s">
        <v>10525</v>
      </c>
      <c r="G373" s="1016" t="s">
        <v>10526</v>
      </c>
      <c r="H373" s="1074" t="s">
        <v>10576</v>
      </c>
      <c r="I373" s="1074" t="s">
        <v>6387</v>
      </c>
      <c r="J373" s="1039" t="s">
        <v>68</v>
      </c>
      <c r="K373" s="1045" t="s">
        <v>10577</v>
      </c>
      <c r="L373" s="1016" t="s">
        <v>10191</v>
      </c>
      <c r="M373" s="1045" t="s">
        <v>10577</v>
      </c>
      <c r="O373" s="1044"/>
    </row>
    <row r="374" spans="1:15" s="1026" customFormat="1" ht="21.05" customHeight="1">
      <c r="A374" s="1037">
        <v>55</v>
      </c>
      <c r="B374" s="1038" t="s">
        <v>10359</v>
      </c>
      <c r="C374" s="1038" t="s">
        <v>10360</v>
      </c>
      <c r="D374" s="1038" t="s">
        <v>387</v>
      </c>
      <c r="E374" s="1016" t="s">
        <v>353</v>
      </c>
      <c r="F374" s="1016" t="s">
        <v>10525</v>
      </c>
      <c r="G374" s="1016" t="s">
        <v>10526</v>
      </c>
      <c r="H374" s="1074" t="s">
        <v>10578</v>
      </c>
      <c r="I374" s="1074" t="s">
        <v>10579</v>
      </c>
      <c r="J374" s="1039" t="s">
        <v>68</v>
      </c>
      <c r="K374" s="1045" t="s">
        <v>10580</v>
      </c>
      <c r="L374" s="1016" t="s">
        <v>10191</v>
      </c>
      <c r="M374" s="1045" t="s">
        <v>10580</v>
      </c>
      <c r="O374" s="1044"/>
    </row>
    <row r="375" spans="1:15" s="1026" customFormat="1" ht="21.05" customHeight="1">
      <c r="A375" s="1037">
        <v>56</v>
      </c>
      <c r="B375" s="1038" t="s">
        <v>10361</v>
      </c>
      <c r="C375" s="1038" t="s">
        <v>10362</v>
      </c>
      <c r="D375" s="1038" t="s">
        <v>387</v>
      </c>
      <c r="E375" s="1016" t="s">
        <v>353</v>
      </c>
      <c r="F375" s="1016" t="s">
        <v>10525</v>
      </c>
      <c r="G375" s="1016" t="s">
        <v>10526</v>
      </c>
      <c r="H375" s="1074" t="s">
        <v>10581</v>
      </c>
      <c r="I375" s="1074" t="s">
        <v>10582</v>
      </c>
      <c r="J375" s="1039" t="s">
        <v>68</v>
      </c>
      <c r="K375" s="1045" t="s">
        <v>10583</v>
      </c>
      <c r="L375" s="1016" t="s">
        <v>10191</v>
      </c>
      <c r="M375" s="1045" t="s">
        <v>10583</v>
      </c>
      <c r="O375" s="1044"/>
    </row>
    <row r="376" spans="1:15" s="1026" customFormat="1" ht="21.05" customHeight="1">
      <c r="A376" s="1037">
        <v>57</v>
      </c>
      <c r="B376" s="1038" t="s">
        <v>3401</v>
      </c>
      <c r="C376" s="1038" t="s">
        <v>10363</v>
      </c>
      <c r="D376" s="1038" t="s">
        <v>387</v>
      </c>
      <c r="E376" s="1016" t="s">
        <v>353</v>
      </c>
      <c r="F376" s="1016" t="s">
        <v>10525</v>
      </c>
      <c r="G376" s="1016" t="s">
        <v>10526</v>
      </c>
      <c r="H376" s="1074" t="s">
        <v>10584</v>
      </c>
      <c r="I376" s="1074" t="s">
        <v>10585</v>
      </c>
      <c r="J376" s="1039" t="s">
        <v>68</v>
      </c>
      <c r="K376" s="1045" t="s">
        <v>10586</v>
      </c>
      <c r="L376" s="1016" t="s">
        <v>10191</v>
      </c>
      <c r="M376" s="1045" t="s">
        <v>10587</v>
      </c>
      <c r="O376" s="1044"/>
    </row>
    <row r="377" spans="1:15" s="1026" customFormat="1" ht="21.05" customHeight="1">
      <c r="A377" s="1037">
        <v>58</v>
      </c>
      <c r="B377" s="1038" t="s">
        <v>10365</v>
      </c>
      <c r="C377" s="1038" t="s">
        <v>10366</v>
      </c>
      <c r="D377" s="1038" t="s">
        <v>58</v>
      </c>
      <c r="E377" s="1016" t="s">
        <v>353</v>
      </c>
      <c r="F377" s="1016" t="s">
        <v>10525</v>
      </c>
      <c r="G377" s="1016" t="s">
        <v>10526</v>
      </c>
      <c r="H377" s="1074" t="s">
        <v>3493</v>
      </c>
      <c r="I377" s="1074" t="s">
        <v>10588</v>
      </c>
      <c r="J377" s="1039" t="s">
        <v>58</v>
      </c>
      <c r="K377" s="1045" t="s">
        <v>10589</v>
      </c>
      <c r="L377" s="1016" t="s">
        <v>10191</v>
      </c>
      <c r="M377" s="1045" t="s">
        <v>10589</v>
      </c>
      <c r="O377" s="1044"/>
    </row>
    <row r="378" spans="1:15" s="1026" customFormat="1" ht="21.05" customHeight="1">
      <c r="A378" s="1037">
        <v>59</v>
      </c>
      <c r="B378" s="1038" t="s">
        <v>10367</v>
      </c>
      <c r="C378" s="1038" t="s">
        <v>10368</v>
      </c>
      <c r="D378" s="1038" t="s">
        <v>56</v>
      </c>
      <c r="E378" s="1016" t="s">
        <v>353</v>
      </c>
      <c r="F378" s="1016" t="s">
        <v>10525</v>
      </c>
      <c r="G378" s="1016" t="s">
        <v>10526</v>
      </c>
      <c r="H378" s="1074" t="s">
        <v>10367</v>
      </c>
      <c r="I378" s="1074" t="s">
        <v>10590</v>
      </c>
      <c r="J378" s="1039" t="s">
        <v>89</v>
      </c>
      <c r="K378" s="1045" t="s">
        <v>10591</v>
      </c>
      <c r="L378" s="1016" t="s">
        <v>10191</v>
      </c>
      <c r="M378" s="1045" t="s">
        <v>10591</v>
      </c>
      <c r="O378" s="1044"/>
    </row>
    <row r="379" spans="1:15" s="1026" customFormat="1" ht="21.05" customHeight="1">
      <c r="A379" s="1037">
        <v>60</v>
      </c>
      <c r="B379" s="1038" t="s">
        <v>3010</v>
      </c>
      <c r="C379" s="1038" t="s">
        <v>3011</v>
      </c>
      <c r="D379" s="1038" t="s">
        <v>56</v>
      </c>
      <c r="E379" s="1016" t="s">
        <v>353</v>
      </c>
      <c r="F379" s="1016" t="s">
        <v>10525</v>
      </c>
      <c r="G379" s="1016" t="s">
        <v>10526</v>
      </c>
      <c r="H379" s="1074" t="s">
        <v>3010</v>
      </c>
      <c r="I379" s="1074" t="s">
        <v>10592</v>
      </c>
      <c r="J379" s="1039" t="s">
        <v>89</v>
      </c>
      <c r="K379" s="1045" t="s">
        <v>10593</v>
      </c>
      <c r="L379" s="1016" t="s">
        <v>10191</v>
      </c>
      <c r="M379" s="1045" t="s">
        <v>10593</v>
      </c>
      <c r="O379" s="1044"/>
    </row>
    <row r="380" spans="1:15" s="1026" customFormat="1" ht="21.05" customHeight="1">
      <c r="A380" s="1037">
        <v>61</v>
      </c>
      <c r="B380" s="1038" t="s">
        <v>10369</v>
      </c>
      <c r="C380" s="1038" t="s">
        <v>10370</v>
      </c>
      <c r="D380" s="1038" t="s">
        <v>56</v>
      </c>
      <c r="E380" s="1016" t="s">
        <v>353</v>
      </c>
      <c r="F380" s="1016" t="s">
        <v>10525</v>
      </c>
      <c r="G380" s="1016" t="s">
        <v>10526</v>
      </c>
      <c r="H380" s="1074" t="s">
        <v>10369</v>
      </c>
      <c r="I380" s="1074" t="s">
        <v>10594</v>
      </c>
      <c r="J380" s="1039" t="s">
        <v>89</v>
      </c>
      <c r="K380" s="1045" t="s">
        <v>10595</v>
      </c>
      <c r="L380" s="1016" t="s">
        <v>10191</v>
      </c>
      <c r="M380" s="1045" t="s">
        <v>10595</v>
      </c>
      <c r="O380" s="1044"/>
    </row>
    <row r="381" spans="1:15" s="1026" customFormat="1" ht="21.05" customHeight="1">
      <c r="A381" s="1037">
        <v>62</v>
      </c>
      <c r="B381" s="1038" t="s">
        <v>10371</v>
      </c>
      <c r="C381" s="1038" t="s">
        <v>10372</v>
      </c>
      <c r="D381" s="1038" t="s">
        <v>387</v>
      </c>
      <c r="E381" s="1016" t="s">
        <v>353</v>
      </c>
      <c r="F381" s="1016" t="s">
        <v>10525</v>
      </c>
      <c r="G381" s="1016" t="s">
        <v>10526</v>
      </c>
      <c r="H381" s="1074" t="s">
        <v>10371</v>
      </c>
      <c r="I381" s="1074" t="s">
        <v>10596</v>
      </c>
      <c r="J381" s="1039" t="s">
        <v>68</v>
      </c>
      <c r="K381" s="1045" t="s">
        <v>10597</v>
      </c>
      <c r="L381" s="1016" t="s">
        <v>10191</v>
      </c>
      <c r="M381" s="1045" t="s">
        <v>10597</v>
      </c>
      <c r="O381" s="1044"/>
    </row>
    <row r="382" spans="1:15" s="1026" customFormat="1" ht="21.05" customHeight="1">
      <c r="A382" s="1037">
        <v>63</v>
      </c>
      <c r="B382" s="1038" t="s">
        <v>10373</v>
      </c>
      <c r="C382" s="1038" t="s">
        <v>10374</v>
      </c>
      <c r="D382" s="1038" t="s">
        <v>57</v>
      </c>
      <c r="E382" s="1016" t="s">
        <v>353</v>
      </c>
      <c r="F382" s="1016" t="s">
        <v>10525</v>
      </c>
      <c r="G382" s="1016" t="s">
        <v>10526</v>
      </c>
      <c r="H382" s="1074" t="s">
        <v>10373</v>
      </c>
      <c r="I382" s="1074" t="s">
        <v>10598</v>
      </c>
      <c r="J382" s="1039" t="s">
        <v>89</v>
      </c>
      <c r="K382" s="1045" t="s">
        <v>10599</v>
      </c>
      <c r="L382" s="1016" t="s">
        <v>10191</v>
      </c>
      <c r="M382" s="1045" t="s">
        <v>10599</v>
      </c>
      <c r="O382" s="1044"/>
    </row>
    <row r="383" spans="1:15" s="1026" customFormat="1" ht="21.05" customHeight="1">
      <c r="A383" s="1037">
        <v>64</v>
      </c>
      <c r="B383" s="1038" t="s">
        <v>10375</v>
      </c>
      <c r="C383" s="1038" t="s">
        <v>10376</v>
      </c>
      <c r="D383" s="1038" t="s">
        <v>387</v>
      </c>
      <c r="E383" s="1016" t="s">
        <v>353</v>
      </c>
      <c r="F383" s="1016" t="s">
        <v>10525</v>
      </c>
      <c r="G383" s="1016" t="s">
        <v>10526</v>
      </c>
      <c r="H383" s="1074" t="s">
        <v>10375</v>
      </c>
      <c r="I383" s="1074" t="s">
        <v>10600</v>
      </c>
      <c r="J383" s="1039" t="s">
        <v>68</v>
      </c>
      <c r="K383" s="1045" t="s">
        <v>10601</v>
      </c>
      <c r="L383" s="1016" t="s">
        <v>10191</v>
      </c>
      <c r="M383" s="1045" t="s">
        <v>10602</v>
      </c>
      <c r="O383" s="1044"/>
    </row>
    <row r="384" spans="1:15" s="1026" customFormat="1" ht="21.05" customHeight="1">
      <c r="A384" s="1037">
        <v>65</v>
      </c>
      <c r="B384" s="1038" t="s">
        <v>10377</v>
      </c>
      <c r="C384" s="1038" t="s">
        <v>10378</v>
      </c>
      <c r="D384" s="1038" t="s">
        <v>387</v>
      </c>
      <c r="E384" s="1016" t="s">
        <v>353</v>
      </c>
      <c r="F384" s="1016" t="s">
        <v>10525</v>
      </c>
      <c r="G384" s="1016" t="s">
        <v>10526</v>
      </c>
      <c r="H384" s="1074" t="s">
        <v>10377</v>
      </c>
      <c r="I384" s="1074" t="s">
        <v>10603</v>
      </c>
      <c r="J384" s="1039" t="s">
        <v>68</v>
      </c>
      <c r="K384" s="1045" t="s">
        <v>10604</v>
      </c>
      <c r="L384" s="1016" t="s">
        <v>10191</v>
      </c>
      <c r="M384" s="1045" t="s">
        <v>10605</v>
      </c>
      <c r="O384" s="1044"/>
    </row>
    <row r="385" spans="1:15" s="1026" customFormat="1" ht="21.05" customHeight="1">
      <c r="A385" s="1037">
        <v>66</v>
      </c>
      <c r="B385" s="1038" t="s">
        <v>10379</v>
      </c>
      <c r="C385" s="1038" t="s">
        <v>10380</v>
      </c>
      <c r="D385" s="1038" t="s">
        <v>387</v>
      </c>
      <c r="E385" s="1016" t="s">
        <v>353</v>
      </c>
      <c r="F385" s="1016" t="s">
        <v>10525</v>
      </c>
      <c r="G385" s="1016" t="s">
        <v>10526</v>
      </c>
      <c r="H385" s="1074" t="s">
        <v>10379</v>
      </c>
      <c r="I385" s="1074" t="s">
        <v>10606</v>
      </c>
      <c r="J385" s="1039" t="s">
        <v>68</v>
      </c>
      <c r="K385" s="1045" t="s">
        <v>10607</v>
      </c>
      <c r="L385" s="1016" t="s">
        <v>10191</v>
      </c>
      <c r="M385" s="1045" t="s">
        <v>10608</v>
      </c>
      <c r="O385" s="1044"/>
    </row>
    <row r="386" spans="1:15" s="1026" customFormat="1" ht="21.05" customHeight="1">
      <c r="A386" s="1037">
        <v>67</v>
      </c>
      <c r="B386" s="1038" t="s">
        <v>10381</v>
      </c>
      <c r="C386" s="1038" t="s">
        <v>10382</v>
      </c>
      <c r="D386" s="1038" t="s">
        <v>387</v>
      </c>
      <c r="E386" s="1016" t="s">
        <v>353</v>
      </c>
      <c r="F386" s="1016" t="s">
        <v>10525</v>
      </c>
      <c r="G386" s="1016" t="s">
        <v>10526</v>
      </c>
      <c r="H386" s="1074" t="s">
        <v>10609</v>
      </c>
      <c r="I386" s="1074" t="s">
        <v>10610</v>
      </c>
      <c r="J386" s="1039" t="s">
        <v>68</v>
      </c>
      <c r="K386" s="1045" t="s">
        <v>10611</v>
      </c>
      <c r="L386" s="1016" t="s">
        <v>10191</v>
      </c>
      <c r="M386" s="1045" t="s">
        <v>10611</v>
      </c>
      <c r="O386" s="1044"/>
    </row>
    <row r="387" spans="1:15" s="1026" customFormat="1" ht="21.05" customHeight="1">
      <c r="A387" s="1037">
        <v>68</v>
      </c>
      <c r="B387" s="1038" t="s">
        <v>10383</v>
      </c>
      <c r="C387" s="1038" t="s">
        <v>10384</v>
      </c>
      <c r="D387" s="1038" t="s">
        <v>387</v>
      </c>
      <c r="E387" s="1016" t="s">
        <v>353</v>
      </c>
      <c r="F387" s="1016" t="s">
        <v>10525</v>
      </c>
      <c r="G387" s="1016" t="s">
        <v>10526</v>
      </c>
      <c r="H387" s="1074" t="s">
        <v>10612</v>
      </c>
      <c r="I387" s="1074" t="s">
        <v>10613</v>
      </c>
      <c r="J387" s="1039" t="s">
        <v>68</v>
      </c>
      <c r="K387" s="1045" t="s">
        <v>10614</v>
      </c>
      <c r="L387" s="1016" t="s">
        <v>10191</v>
      </c>
      <c r="M387" s="1045" t="s">
        <v>10614</v>
      </c>
      <c r="O387" s="1044"/>
    </row>
    <row r="388" spans="1:15" s="1026" customFormat="1" ht="21.05" customHeight="1">
      <c r="A388" s="1037">
        <v>69</v>
      </c>
      <c r="B388" s="1038" t="s">
        <v>10385</v>
      </c>
      <c r="C388" s="1038" t="s">
        <v>10386</v>
      </c>
      <c r="D388" s="1038" t="s">
        <v>387</v>
      </c>
      <c r="E388" s="1016" t="s">
        <v>353</v>
      </c>
      <c r="F388" s="1016" t="s">
        <v>10525</v>
      </c>
      <c r="G388" s="1016" t="s">
        <v>10526</v>
      </c>
      <c r="H388" s="1074" t="s">
        <v>5754</v>
      </c>
      <c r="I388" s="1074" t="s">
        <v>10473</v>
      </c>
      <c r="J388" s="1039" t="s">
        <v>68</v>
      </c>
      <c r="K388" s="1045" t="s">
        <v>10474</v>
      </c>
      <c r="L388" s="1016" t="s">
        <v>10191</v>
      </c>
      <c r="M388" s="1045" t="s">
        <v>10474</v>
      </c>
      <c r="O388" s="1044"/>
    </row>
    <row r="389" spans="1:15" s="1056" customFormat="1" ht="21.05" customHeight="1">
      <c r="A389" s="1037">
        <v>70</v>
      </c>
      <c r="B389" s="1051" t="s">
        <v>10387</v>
      </c>
      <c r="C389" s="1051" t="s">
        <v>10388</v>
      </c>
      <c r="D389" s="1051" t="s">
        <v>387</v>
      </c>
      <c r="E389" s="1078" t="s">
        <v>353</v>
      </c>
      <c r="F389" s="1078" t="s">
        <v>10525</v>
      </c>
      <c r="G389" s="1078" t="s">
        <v>10526</v>
      </c>
      <c r="H389" s="1079" t="s">
        <v>10387</v>
      </c>
      <c r="I389" s="1079" t="s">
        <v>10615</v>
      </c>
      <c r="J389" s="1053" t="s">
        <v>68</v>
      </c>
      <c r="K389" s="1054" t="s">
        <v>1810</v>
      </c>
      <c r="L389" s="1078" t="s">
        <v>10191</v>
      </c>
      <c r="M389" s="1055" t="s">
        <v>10616</v>
      </c>
      <c r="O389" s="1057"/>
    </row>
    <row r="390" spans="1:15" s="1026" customFormat="1" ht="21.05" customHeight="1">
      <c r="A390" s="1037">
        <v>71</v>
      </c>
      <c r="B390" s="1038" t="s">
        <v>2446</v>
      </c>
      <c r="C390" s="1038" t="s">
        <v>2447</v>
      </c>
      <c r="D390" s="1038" t="s">
        <v>387</v>
      </c>
      <c r="E390" s="1016" t="s">
        <v>353</v>
      </c>
      <c r="F390" s="1016" t="s">
        <v>3021</v>
      </c>
      <c r="G390" s="1016" t="s">
        <v>3469</v>
      </c>
      <c r="H390" s="1074" t="s">
        <v>3470</v>
      </c>
      <c r="I390" s="1074" t="s">
        <v>3471</v>
      </c>
      <c r="J390" s="1039" t="s">
        <v>68</v>
      </c>
      <c r="K390" s="1045" t="s">
        <v>10617</v>
      </c>
      <c r="L390" s="1016" t="s">
        <v>10191</v>
      </c>
      <c r="M390" s="1045" t="s">
        <v>10617</v>
      </c>
      <c r="O390" s="1044"/>
    </row>
    <row r="391" spans="1:15" s="1026" customFormat="1" ht="21.05" customHeight="1">
      <c r="A391" s="1037">
        <v>72</v>
      </c>
      <c r="B391" s="1038" t="s">
        <v>10390</v>
      </c>
      <c r="C391" s="1038" t="s">
        <v>10391</v>
      </c>
      <c r="D391" s="1038" t="s">
        <v>387</v>
      </c>
      <c r="E391" s="1016" t="s">
        <v>353</v>
      </c>
      <c r="F391" s="1016" t="s">
        <v>3021</v>
      </c>
      <c r="G391" s="1016" t="s">
        <v>3469</v>
      </c>
      <c r="H391" s="1074" t="s">
        <v>10392</v>
      </c>
      <c r="I391" s="1074" t="s">
        <v>10393</v>
      </c>
      <c r="J391" s="1039" t="s">
        <v>68</v>
      </c>
      <c r="K391" s="1045" t="s">
        <v>10618</v>
      </c>
      <c r="L391" s="1016" t="s">
        <v>10191</v>
      </c>
      <c r="M391" s="1045" t="s">
        <v>10618</v>
      </c>
      <c r="O391" s="1044"/>
    </row>
    <row r="392" spans="1:15" s="1026" customFormat="1" ht="21.05" customHeight="1">
      <c r="A392" s="1037">
        <v>73</v>
      </c>
      <c r="B392" s="1038" t="s">
        <v>10395</v>
      </c>
      <c r="C392" s="1038" t="s">
        <v>10396</v>
      </c>
      <c r="D392" s="1038" t="s">
        <v>387</v>
      </c>
      <c r="E392" s="1016" t="s">
        <v>353</v>
      </c>
      <c r="F392" s="1016" t="s">
        <v>3021</v>
      </c>
      <c r="G392" s="1016" t="s">
        <v>3469</v>
      </c>
      <c r="H392" s="1074" t="s">
        <v>10397</v>
      </c>
      <c r="I392" s="1074" t="s">
        <v>10398</v>
      </c>
      <c r="J392" s="1039" t="s">
        <v>68</v>
      </c>
      <c r="K392" s="1045" t="s">
        <v>10619</v>
      </c>
      <c r="L392" s="1016" t="s">
        <v>10191</v>
      </c>
      <c r="M392" s="1045" t="s">
        <v>10619</v>
      </c>
      <c r="O392" s="1044"/>
    </row>
    <row r="393" spans="1:15" s="1026" customFormat="1" ht="21.05" customHeight="1">
      <c r="A393" s="1037">
        <v>74</v>
      </c>
      <c r="B393" s="1038" t="s">
        <v>430</v>
      </c>
      <c r="C393" s="1038" t="s">
        <v>431</v>
      </c>
      <c r="D393" s="1038" t="s">
        <v>387</v>
      </c>
      <c r="E393" s="1016" t="s">
        <v>353</v>
      </c>
      <c r="F393" s="1016" t="s">
        <v>3021</v>
      </c>
      <c r="G393" s="1016" t="s">
        <v>3469</v>
      </c>
      <c r="H393" s="1074" t="s">
        <v>10</v>
      </c>
      <c r="I393" s="1074" t="s">
        <v>10400</v>
      </c>
      <c r="J393" s="1039" t="s">
        <v>68</v>
      </c>
      <c r="K393" s="1045" t="s">
        <v>10620</v>
      </c>
      <c r="L393" s="1016" t="s">
        <v>10191</v>
      </c>
      <c r="M393" s="1045" t="s">
        <v>10620</v>
      </c>
      <c r="O393" s="1044"/>
    </row>
    <row r="394" spans="1:15" s="1026" customFormat="1" ht="21.05" customHeight="1">
      <c r="A394" s="1037">
        <v>75</v>
      </c>
      <c r="B394" s="1038" t="s">
        <v>2118</v>
      </c>
      <c r="C394" s="1038" t="s">
        <v>2119</v>
      </c>
      <c r="D394" s="1038" t="s">
        <v>387</v>
      </c>
      <c r="E394" s="1038" t="s">
        <v>353</v>
      </c>
      <c r="F394" s="1038" t="s">
        <v>3021</v>
      </c>
      <c r="G394" s="1038" t="s">
        <v>3469</v>
      </c>
      <c r="H394" s="908" t="s">
        <v>2455</v>
      </c>
      <c r="I394" s="908" t="s">
        <v>10402</v>
      </c>
      <c r="J394" s="1039" t="s">
        <v>68</v>
      </c>
      <c r="K394" s="1045" t="s">
        <v>10621</v>
      </c>
      <c r="L394" s="1016" t="s">
        <v>10191</v>
      </c>
      <c r="M394" s="1045" t="s">
        <v>10621</v>
      </c>
      <c r="O394" s="1044"/>
    </row>
    <row r="395" spans="1:15" s="1026" customFormat="1" ht="21.05" customHeight="1">
      <c r="A395" s="1037">
        <v>76</v>
      </c>
      <c r="B395" s="1038" t="s">
        <v>2116</v>
      </c>
      <c r="C395" s="1038" t="s">
        <v>2117</v>
      </c>
      <c r="D395" s="1038" t="s">
        <v>387</v>
      </c>
      <c r="E395" s="1038" t="s">
        <v>353</v>
      </c>
      <c r="F395" s="1038" t="s">
        <v>3021</v>
      </c>
      <c r="G395" s="1038" t="s">
        <v>3469</v>
      </c>
      <c r="H395" s="908" t="s">
        <v>2452</v>
      </c>
      <c r="I395" s="908" t="s">
        <v>3719</v>
      </c>
      <c r="J395" s="1039" t="s">
        <v>68</v>
      </c>
      <c r="K395" s="1045" t="s">
        <v>10622</v>
      </c>
      <c r="L395" s="1016" t="s">
        <v>10191</v>
      </c>
      <c r="M395" s="1045" t="s">
        <v>10622</v>
      </c>
      <c r="O395" s="1044"/>
    </row>
    <row r="396" spans="1:15" s="1026" customFormat="1" ht="21.05" customHeight="1">
      <c r="A396" s="1037">
        <v>77</v>
      </c>
      <c r="B396" s="1038" t="s">
        <v>2470</v>
      </c>
      <c r="C396" s="1038" t="s">
        <v>2471</v>
      </c>
      <c r="D396" s="1038" t="s">
        <v>387</v>
      </c>
      <c r="E396" s="1038" t="s">
        <v>353</v>
      </c>
      <c r="F396" s="1038" t="s">
        <v>3021</v>
      </c>
      <c r="G396" s="1038" t="s">
        <v>3469</v>
      </c>
      <c r="H396" s="908" t="s">
        <v>10405</v>
      </c>
      <c r="I396" s="908" t="s">
        <v>10406</v>
      </c>
      <c r="J396" s="1039" t="s">
        <v>68</v>
      </c>
      <c r="K396" s="1045" t="s">
        <v>10623</v>
      </c>
      <c r="L396" s="1016" t="s">
        <v>10191</v>
      </c>
      <c r="M396" s="1045" t="s">
        <v>10624</v>
      </c>
      <c r="O396" s="1044"/>
    </row>
    <row r="397" spans="1:15" s="1026" customFormat="1" ht="21.05" customHeight="1">
      <c r="A397" s="1037">
        <v>78</v>
      </c>
      <c r="B397" s="1038" t="s">
        <v>3036</v>
      </c>
      <c r="C397" s="1038" t="s">
        <v>3037</v>
      </c>
      <c r="D397" s="1038" t="s">
        <v>387</v>
      </c>
      <c r="E397" s="1038" t="s">
        <v>353</v>
      </c>
      <c r="F397" s="1038" t="s">
        <v>3021</v>
      </c>
      <c r="G397" s="1038" t="s">
        <v>3469</v>
      </c>
      <c r="H397" s="908" t="s">
        <v>10408</v>
      </c>
      <c r="I397" s="908" t="s">
        <v>10409</v>
      </c>
      <c r="J397" s="1039" t="s">
        <v>68</v>
      </c>
      <c r="K397" s="1045" t="s">
        <v>10625</v>
      </c>
      <c r="L397" s="1016" t="s">
        <v>10191</v>
      </c>
      <c r="M397" s="1045" t="s">
        <v>10625</v>
      </c>
      <c r="O397" s="1044"/>
    </row>
    <row r="398" spans="1:15" s="1026" customFormat="1" ht="21.05" customHeight="1">
      <c r="A398" s="1037">
        <v>79</v>
      </c>
      <c r="B398" s="1038" t="s">
        <v>3033</v>
      </c>
      <c r="C398" s="1038" t="s">
        <v>3034</v>
      </c>
      <c r="D398" s="1038" t="s">
        <v>387</v>
      </c>
      <c r="E398" s="1038" t="s">
        <v>353</v>
      </c>
      <c r="F398" s="1038" t="s">
        <v>3021</v>
      </c>
      <c r="G398" s="1038" t="s">
        <v>3469</v>
      </c>
      <c r="H398" s="908" t="s">
        <v>10411</v>
      </c>
      <c r="I398" s="908" t="s">
        <v>10412</v>
      </c>
      <c r="J398" s="1039" t="s">
        <v>68</v>
      </c>
      <c r="K398" s="1045" t="s">
        <v>10626</v>
      </c>
      <c r="L398" s="1016" t="s">
        <v>10191</v>
      </c>
      <c r="M398" s="1045" t="s">
        <v>10626</v>
      </c>
      <c r="O398" s="1044"/>
    </row>
    <row r="399" spans="1:15" s="1026" customFormat="1" ht="21.05" customHeight="1">
      <c r="A399" s="1037">
        <v>80</v>
      </c>
      <c r="B399" s="1038" t="s">
        <v>1469</v>
      </c>
      <c r="C399" s="1038" t="s">
        <v>1468</v>
      </c>
      <c r="D399" s="1038" t="s">
        <v>387</v>
      </c>
      <c r="E399" s="1038"/>
      <c r="F399" s="1038"/>
      <c r="G399" s="1038"/>
      <c r="H399" s="908"/>
      <c r="I399" s="908"/>
      <c r="J399" s="1039"/>
      <c r="K399" s="1050" t="s">
        <v>9955</v>
      </c>
      <c r="L399" s="1016" t="s">
        <v>10195</v>
      </c>
      <c r="M399" s="1050" t="s">
        <v>9955</v>
      </c>
      <c r="O399" s="1044"/>
    </row>
    <row r="400" spans="1:15" s="1026" customFormat="1" ht="21.05" customHeight="1">
      <c r="A400" s="1037">
        <v>81</v>
      </c>
      <c r="B400" s="1038" t="s">
        <v>440</v>
      </c>
      <c r="C400" s="1038" t="s">
        <v>9324</v>
      </c>
      <c r="D400" s="1038" t="s">
        <v>387</v>
      </c>
      <c r="E400" s="1038"/>
      <c r="F400" s="1038"/>
      <c r="G400" s="1038"/>
      <c r="H400" s="1038"/>
      <c r="I400" s="1038"/>
      <c r="J400" s="1038"/>
      <c r="K400" s="1058" t="s">
        <v>8993</v>
      </c>
      <c r="L400" s="1038" t="s">
        <v>444</v>
      </c>
      <c r="M400" s="1058" t="s">
        <v>8993</v>
      </c>
      <c r="O400" s="1044"/>
    </row>
    <row r="401" spans="1:16" s="1026" customFormat="1" ht="21.05" customHeight="1">
      <c r="A401" s="1037">
        <v>82</v>
      </c>
      <c r="B401" s="1038" t="s">
        <v>445</v>
      </c>
      <c r="C401" s="1038" t="s">
        <v>9326</v>
      </c>
      <c r="D401" s="1038" t="s">
        <v>387</v>
      </c>
      <c r="E401" s="1038"/>
      <c r="F401" s="1038"/>
      <c r="G401" s="1038"/>
      <c r="H401" s="1038"/>
      <c r="I401" s="1038"/>
      <c r="J401" s="1038"/>
      <c r="K401" s="1058" t="s">
        <v>10627</v>
      </c>
      <c r="L401" s="1038" t="s">
        <v>444</v>
      </c>
      <c r="M401" s="1058" t="s">
        <v>10627</v>
      </c>
      <c r="O401" s="1044"/>
    </row>
    <row r="402" spans="1:16" s="1026" customFormat="1" ht="21.05" customHeight="1">
      <c r="A402" s="1037">
        <v>83</v>
      </c>
      <c r="B402" s="1038" t="s">
        <v>9328</v>
      </c>
      <c r="C402" s="1038" t="s">
        <v>9329</v>
      </c>
      <c r="D402" s="1038" t="s">
        <v>9330</v>
      </c>
      <c r="E402" s="1038"/>
      <c r="F402" s="1038"/>
      <c r="G402" s="1038"/>
      <c r="H402" s="1038"/>
      <c r="I402" s="1038"/>
      <c r="J402" s="1038" t="s">
        <v>9331</v>
      </c>
      <c r="K402" s="1038">
        <v>4</v>
      </c>
      <c r="L402" s="1038" t="s">
        <v>444</v>
      </c>
      <c r="M402" s="1038">
        <v>4</v>
      </c>
      <c r="O402" s="1044"/>
    </row>
    <row r="403" spans="1:16" s="1027" customFormat="1" ht="44.35" customHeight="1">
      <c r="A403" s="22"/>
      <c r="B403" s="21" t="s">
        <v>322</v>
      </c>
      <c r="C403" s="1508"/>
      <c r="D403" s="1508"/>
      <c r="E403" s="1508"/>
      <c r="F403" s="1508"/>
      <c r="G403" s="1508"/>
      <c r="H403" s="1508"/>
      <c r="I403" s="1508"/>
      <c r="J403" s="1508"/>
      <c r="K403" s="1508"/>
      <c r="L403" s="1509"/>
      <c r="O403" s="1028"/>
    </row>
    <row r="404" spans="1:16" s="1027" customFormat="1" ht="21.05" customHeight="1">
      <c r="A404" s="7"/>
      <c r="B404" s="1513"/>
      <c r="C404" s="1513"/>
      <c r="D404" s="1513"/>
      <c r="E404" s="1513"/>
      <c r="F404" s="1513"/>
      <c r="G404" s="1513"/>
      <c r="H404" s="1513"/>
      <c r="I404" s="1513"/>
      <c r="J404" s="1513"/>
      <c r="K404" s="1513"/>
      <c r="L404" s="1513"/>
      <c r="O404" s="1028"/>
    </row>
    <row r="405" spans="1:16" s="1027" customFormat="1" ht="21.05" customHeight="1">
      <c r="A405" s="7"/>
      <c r="B405" s="1514" t="s">
        <v>323</v>
      </c>
      <c r="C405" s="1515"/>
      <c r="D405" s="1515"/>
      <c r="E405" s="1515"/>
      <c r="F405" s="1515"/>
      <c r="G405" s="1515"/>
      <c r="H405" s="1515"/>
      <c r="I405" s="1515"/>
      <c r="J405" s="1515"/>
      <c r="K405" s="1515"/>
      <c r="L405" s="1516"/>
      <c r="O405" s="1028"/>
    </row>
    <row r="406" spans="1:16" s="1035" customFormat="1" ht="21.05" customHeight="1">
      <c r="A406" s="26"/>
      <c r="B406" s="21" t="s">
        <v>315</v>
      </c>
      <c r="C406" s="21" t="s">
        <v>316</v>
      </c>
      <c r="D406" s="21" t="s">
        <v>2166</v>
      </c>
      <c r="E406" s="21" t="s">
        <v>2181</v>
      </c>
      <c r="F406" s="21" t="s">
        <v>325</v>
      </c>
      <c r="G406" s="1517" t="s">
        <v>2182</v>
      </c>
      <c r="H406" s="1518"/>
      <c r="I406" s="1519"/>
      <c r="J406" s="21" t="s">
        <v>327</v>
      </c>
      <c r="K406" s="21" t="s">
        <v>328</v>
      </c>
      <c r="L406" s="21" t="s">
        <v>302</v>
      </c>
      <c r="M406" s="1059" t="s">
        <v>43</v>
      </c>
      <c r="N406" s="1060" t="s">
        <v>1668</v>
      </c>
      <c r="O406" s="1060" t="s">
        <v>1670</v>
      </c>
      <c r="P406" s="1061" t="s">
        <v>10416</v>
      </c>
    </row>
    <row r="407" spans="1:16" s="1027" customFormat="1" ht="21.05" customHeight="1">
      <c r="A407" s="7"/>
      <c r="B407" s="1016" t="s">
        <v>354</v>
      </c>
      <c r="C407" s="1016" t="s">
        <v>10525</v>
      </c>
      <c r="D407" s="32" t="s">
        <v>10628</v>
      </c>
      <c r="E407" s="32" t="s">
        <v>451</v>
      </c>
      <c r="F407" s="32"/>
      <c r="G407" s="1505"/>
      <c r="H407" s="1506"/>
      <c r="I407" s="1507"/>
      <c r="J407" s="32"/>
      <c r="K407" s="32"/>
      <c r="L407" s="32" t="s">
        <v>10418</v>
      </c>
      <c r="M407" s="1027" t="str">
        <f t="shared" ref="M407:M412" si="3">IF(UPPER(LEFT(D407,3))="ODS",MID(D407,FIND("@",SUBSTITUTE(D407,"_","@",2),1)+1,LEN(D407)-FIND("@",SUBSTITUTE(D407,"_","@",2),1)-3),D407)</f>
        <v>DISCOUNT_REQUISITION</v>
      </c>
      <c r="N407" s="1027" t="e">
        <f>VLOOKUP(M407,'[5]rem-数据量'!B:C,2,0)</f>
        <v>#N/A</v>
      </c>
      <c r="O407" s="1027" t="e">
        <f>VLOOKUP(M407,'[5]rem-主键'!A:C,3,0)</f>
        <v>#N/A</v>
      </c>
      <c r="P407" s="1028" t="e">
        <f>VLOOKUP(M407,'[5]rem-文本到达时间'!A:C,2,0)</f>
        <v>#N/A</v>
      </c>
    </row>
    <row r="408" spans="1:16" s="1027" customFormat="1" ht="21.05" customHeight="1">
      <c r="A408" s="7"/>
      <c r="B408" s="1016" t="s">
        <v>354</v>
      </c>
      <c r="C408" s="1038" t="s">
        <v>3021</v>
      </c>
      <c r="D408" s="32" t="s">
        <v>10417</v>
      </c>
      <c r="E408" s="32" t="s">
        <v>833</v>
      </c>
      <c r="F408" s="32" t="s">
        <v>838</v>
      </c>
      <c r="G408" s="1505" t="s">
        <v>10629</v>
      </c>
      <c r="H408" s="1506"/>
      <c r="I408" s="1507"/>
      <c r="J408" s="32"/>
      <c r="K408" s="32"/>
      <c r="L408" s="32" t="s">
        <v>10418</v>
      </c>
      <c r="M408" s="1027" t="str">
        <f t="shared" si="3"/>
        <v>LOAN_REQUISITION_PUBLIC</v>
      </c>
      <c r="N408" s="1027" t="e">
        <f>VLOOKUP(M408,'[5]rem-数据量'!B:C,2,0)</f>
        <v>#N/A</v>
      </c>
      <c r="O408" s="1027" t="e">
        <f>VLOOKUP(M408,'[5]rem-主键'!A:C,3,0)</f>
        <v>#N/A</v>
      </c>
      <c r="P408" s="1028" t="e">
        <f>VLOOKUP(M408,'[5]rem-文本到达时间'!A:C,2,0)</f>
        <v>#N/A</v>
      </c>
    </row>
    <row r="409" spans="1:16" s="1027" customFormat="1" ht="21.05" customHeight="1">
      <c r="A409" s="7"/>
      <c r="B409" s="1016" t="s">
        <v>2677</v>
      </c>
      <c r="C409" s="1062" t="s">
        <v>10420</v>
      </c>
      <c r="D409" s="32" t="s">
        <v>10421</v>
      </c>
      <c r="E409" s="32" t="s">
        <v>837</v>
      </c>
      <c r="F409" s="32" t="s">
        <v>838</v>
      </c>
      <c r="G409" s="1505" t="s">
        <v>10630</v>
      </c>
      <c r="H409" s="1506"/>
      <c r="I409" s="1507"/>
      <c r="J409" s="32"/>
      <c r="K409" s="32"/>
      <c r="L409" s="32" t="s">
        <v>10418</v>
      </c>
      <c r="M409" s="1027" t="str">
        <f t="shared" si="3"/>
        <v>T2_EN_CUST_BASE_INFO</v>
      </c>
      <c r="N409" s="1027" t="e">
        <f>VLOOKUP(M409,'[5]rem-数据量'!B:C,2,0)</f>
        <v>#N/A</v>
      </c>
      <c r="O409" s="1027" t="e">
        <f>VLOOKUP(M409,'[5]rem-主键'!A:C,3,0)</f>
        <v>#N/A</v>
      </c>
      <c r="P409" s="1028" t="e">
        <f>VLOOKUP(M409,'[5]rem-文本到达时间'!A:C,2,0)</f>
        <v>#N/A</v>
      </c>
    </row>
    <row r="410" spans="1:16" s="1027" customFormat="1" ht="21.05" customHeight="1">
      <c r="A410" s="1016"/>
      <c r="B410" s="1016" t="s">
        <v>354</v>
      </c>
      <c r="C410" s="1038" t="s">
        <v>10199</v>
      </c>
      <c r="D410" s="32" t="s">
        <v>9347</v>
      </c>
      <c r="E410" s="32" t="s">
        <v>840</v>
      </c>
      <c r="F410" s="32" t="s">
        <v>838</v>
      </c>
      <c r="G410" s="1505" t="s">
        <v>10631</v>
      </c>
      <c r="H410" s="1506"/>
      <c r="I410" s="1507"/>
      <c r="J410" s="32"/>
      <c r="K410" s="32"/>
      <c r="L410" s="32" t="s">
        <v>10418</v>
      </c>
      <c r="M410" s="1027" t="str">
        <f t="shared" si="3"/>
        <v>CONTRACT</v>
      </c>
      <c r="N410" s="1027" t="e">
        <f>VLOOKUP(M410,'[5]rem-数据量'!B:C,2,0)</f>
        <v>#N/A</v>
      </c>
      <c r="O410" s="1027" t="e">
        <f>VLOOKUP(M410,'[5]rem-主键'!A:C,3,0)</f>
        <v>#N/A</v>
      </c>
      <c r="P410" s="1028" t="e">
        <f>VLOOKUP(M410,'[5]rem-文本到达时间'!A:C,2,0)</f>
        <v>#N/A</v>
      </c>
    </row>
    <row r="411" spans="1:16" s="1027" customFormat="1" ht="21.05" customHeight="1">
      <c r="A411" s="7"/>
      <c r="B411" s="1016"/>
      <c r="C411" s="1038" t="s">
        <v>2688</v>
      </c>
      <c r="D411" s="32" t="s">
        <v>10425</v>
      </c>
      <c r="E411" s="32" t="s">
        <v>842</v>
      </c>
      <c r="F411" s="32" t="s">
        <v>838</v>
      </c>
      <c r="G411" s="1505" t="s">
        <v>10632</v>
      </c>
      <c r="H411" s="1506"/>
      <c r="I411" s="1507"/>
      <c r="J411" s="32"/>
      <c r="K411" s="32"/>
      <c r="L411" s="32" t="s">
        <v>10418</v>
      </c>
      <c r="M411" s="1027" t="str">
        <f t="shared" si="3"/>
        <v>(SELECT CUST_INCOD,BK_ID,ORG_SCALE,
ROW_NUMBER() OVER(PARTITION BY CUST_INCOD,BK_ID ORDER BY ECIF_UPDATED_TIME desc) RN 
FROM ODS_ECIF.ODS_ECIF_T2_EN_CUST_DETAIL_INFO_TF WHERE PT_DT = '${process_date}' AND  DEL_F='0')</v>
      </c>
      <c r="N411" s="1027" t="e">
        <f>VLOOKUP(M411,'[5]rem-数据量'!B:C,2,0)</f>
        <v>#N/A</v>
      </c>
      <c r="O411" s="1027" t="e">
        <f>VLOOKUP(M411,'[5]rem-主键'!A:C,3,0)</f>
        <v>#N/A</v>
      </c>
      <c r="P411" s="1028" t="e">
        <f>VLOOKUP(M411,'[5]rem-文本到达时间'!A:C,2,0)</f>
        <v>#N/A</v>
      </c>
    </row>
    <row r="412" spans="1:16" s="1027" customFormat="1" ht="21.05" customHeight="1">
      <c r="A412" s="7"/>
      <c r="B412" s="1016" t="s">
        <v>354</v>
      </c>
      <c r="C412" s="1038" t="s">
        <v>9947</v>
      </c>
      <c r="D412" s="32" t="s">
        <v>9948</v>
      </c>
      <c r="E412" s="32" t="s">
        <v>845</v>
      </c>
      <c r="F412" s="32" t="s">
        <v>838</v>
      </c>
      <c r="G412" s="1505" t="s">
        <v>10633</v>
      </c>
      <c r="H412" s="1506"/>
      <c r="I412" s="1507"/>
      <c r="J412" s="32"/>
      <c r="K412" s="32"/>
      <c r="L412" s="32" t="s">
        <v>10418</v>
      </c>
      <c r="M412" s="1027" t="str">
        <f t="shared" si="3"/>
        <v>LOAN_DUTY</v>
      </c>
      <c r="N412" s="1027" t="e">
        <f>VLOOKUP(M412,'[5]rem-数据量'!B:C,2,0)</f>
        <v>#N/A</v>
      </c>
      <c r="O412" s="1027" t="e">
        <f>VLOOKUP(M412,'[5]rem-主键'!A:C,3,0)</f>
        <v>#N/A</v>
      </c>
      <c r="P412" s="1028" t="e">
        <f>VLOOKUP(M412,'[5]rem-文本到达时间'!A:C,2,0)</f>
        <v>#N/A</v>
      </c>
    </row>
    <row r="413" spans="1:16" s="1027" customFormat="1" ht="15.75">
      <c r="A413" s="7"/>
      <c r="B413" s="21" t="s">
        <v>329</v>
      </c>
      <c r="C413" s="1508" t="s">
        <v>10524</v>
      </c>
      <c r="D413" s="1508"/>
      <c r="E413" s="1508"/>
      <c r="F413" s="1508"/>
      <c r="G413" s="1508"/>
      <c r="H413" s="1508"/>
      <c r="I413" s="1508"/>
      <c r="J413" s="1508"/>
      <c r="K413" s="1508"/>
      <c r="L413" s="1509"/>
      <c r="O413" s="1028"/>
    </row>
    <row r="414" spans="1:16" s="1027" customFormat="1" ht="21.05" customHeight="1">
      <c r="A414" s="7"/>
      <c r="B414" s="21" t="s">
        <v>330</v>
      </c>
      <c r="C414" s="1510"/>
      <c r="D414" s="1510"/>
      <c r="E414" s="1510"/>
      <c r="F414" s="1510"/>
      <c r="G414" s="1510"/>
      <c r="H414" s="1510"/>
      <c r="I414" s="1510"/>
      <c r="J414" s="1510"/>
      <c r="K414" s="1510"/>
      <c r="L414" s="1511"/>
      <c r="O414" s="1028"/>
    </row>
    <row r="415" spans="1:16" ht="31.5">
      <c r="B415" s="1063" t="s">
        <v>331</v>
      </c>
      <c r="C415" s="1785"/>
      <c r="D415" s="1785"/>
      <c r="E415" s="1785"/>
      <c r="F415" s="1785"/>
      <c r="G415" s="1785"/>
      <c r="H415" s="1785"/>
      <c r="I415" s="1785"/>
      <c r="J415" s="1785"/>
      <c r="K415" s="1785"/>
      <c r="L415" s="1785"/>
    </row>
  </sheetData>
  <mergeCells count="81">
    <mergeCell ref="B13:L13"/>
    <mergeCell ref="B2:L2"/>
    <mergeCell ref="B3:L3"/>
    <mergeCell ref="E4:F4"/>
    <mergeCell ref="E5:F5"/>
    <mergeCell ref="C6:L6"/>
    <mergeCell ref="B7:L7"/>
    <mergeCell ref="D8:L8"/>
    <mergeCell ref="D9:L9"/>
    <mergeCell ref="D10:L10"/>
    <mergeCell ref="D11:L11"/>
    <mergeCell ref="D12:L12"/>
    <mergeCell ref="G109:I109"/>
    <mergeCell ref="E14:F14"/>
    <mergeCell ref="H14:J14"/>
    <mergeCell ref="B15:D15"/>
    <mergeCell ref="E15:L15"/>
    <mergeCell ref="C100:L100"/>
    <mergeCell ref="B101:L101"/>
    <mergeCell ref="B102:L102"/>
    <mergeCell ref="G103:I103"/>
    <mergeCell ref="G104:I104"/>
    <mergeCell ref="G106:I106"/>
    <mergeCell ref="G108:I108"/>
    <mergeCell ref="C110:L110"/>
    <mergeCell ref="C111:L111"/>
    <mergeCell ref="C112:L112"/>
    <mergeCell ref="B114:L114"/>
    <mergeCell ref="E115:F115"/>
    <mergeCell ref="H115:J115"/>
    <mergeCell ref="G210:I210"/>
    <mergeCell ref="B116:D116"/>
    <mergeCell ref="E116:L116"/>
    <mergeCell ref="C201:L201"/>
    <mergeCell ref="B202:L202"/>
    <mergeCell ref="B203:L203"/>
    <mergeCell ref="G204:I204"/>
    <mergeCell ref="G205:I205"/>
    <mergeCell ref="G206:I206"/>
    <mergeCell ref="G207:I207"/>
    <mergeCell ref="G208:I208"/>
    <mergeCell ref="G209:I209"/>
    <mergeCell ref="C211:L211"/>
    <mergeCell ref="C212:L212"/>
    <mergeCell ref="C213:L213"/>
    <mergeCell ref="B215:L215"/>
    <mergeCell ref="E216:F216"/>
    <mergeCell ref="H216:J216"/>
    <mergeCell ref="G311:I311"/>
    <mergeCell ref="B217:D217"/>
    <mergeCell ref="E217:L217"/>
    <mergeCell ref="C302:L302"/>
    <mergeCell ref="B303:L303"/>
    <mergeCell ref="B304:L304"/>
    <mergeCell ref="G305:I305"/>
    <mergeCell ref="G306:I306"/>
    <mergeCell ref="G307:I307"/>
    <mergeCell ref="G308:I308"/>
    <mergeCell ref="G309:I309"/>
    <mergeCell ref="G310:I310"/>
    <mergeCell ref="G406:I406"/>
    <mergeCell ref="C312:L312"/>
    <mergeCell ref="C313:L313"/>
    <mergeCell ref="C314:L314"/>
    <mergeCell ref="B316:L316"/>
    <mergeCell ref="E317:F317"/>
    <mergeCell ref="H317:J317"/>
    <mergeCell ref="B318:D318"/>
    <mergeCell ref="E318:L318"/>
    <mergeCell ref="C403:L403"/>
    <mergeCell ref="B404:L404"/>
    <mergeCell ref="B405:L405"/>
    <mergeCell ref="C413:L413"/>
    <mergeCell ref="C414:L414"/>
    <mergeCell ref="C415:L415"/>
    <mergeCell ref="G407:I407"/>
    <mergeCell ref="G408:I408"/>
    <mergeCell ref="G409:I409"/>
    <mergeCell ref="G410:I410"/>
    <mergeCell ref="G411:I411"/>
    <mergeCell ref="G412:I412"/>
  </mergeCells>
  <phoneticPr fontId="39" type="noConversion"/>
  <conditionalFormatting sqref="C119">
    <cfRule type="duplicateValues" dxfId="449" priority="167"/>
    <cfRule type="duplicateValues" dxfId="448" priority="168"/>
  </conditionalFormatting>
  <conditionalFormatting sqref="C121">
    <cfRule type="duplicateValues" dxfId="447" priority="165"/>
    <cfRule type="duplicateValues" dxfId="446" priority="166"/>
  </conditionalFormatting>
  <conditionalFormatting sqref="C122">
    <cfRule type="duplicateValues" dxfId="445" priority="163"/>
    <cfRule type="duplicateValues" dxfId="444" priority="164"/>
  </conditionalFormatting>
  <conditionalFormatting sqref="C123">
    <cfRule type="duplicateValues" dxfId="443" priority="161"/>
    <cfRule type="duplicateValues" dxfId="442" priority="162"/>
  </conditionalFormatting>
  <conditionalFormatting sqref="C125">
    <cfRule type="duplicateValues" dxfId="441" priority="159"/>
    <cfRule type="duplicateValues" dxfId="440" priority="160"/>
  </conditionalFormatting>
  <conditionalFormatting sqref="C130">
    <cfRule type="duplicateValues" dxfId="439" priority="157"/>
    <cfRule type="duplicateValues" dxfId="438" priority="158"/>
  </conditionalFormatting>
  <conditionalFormatting sqref="C134">
    <cfRule type="duplicateValues" dxfId="437" priority="155"/>
    <cfRule type="duplicateValues" dxfId="436" priority="156"/>
  </conditionalFormatting>
  <conditionalFormatting sqref="C135">
    <cfRule type="duplicateValues" dxfId="435" priority="153"/>
    <cfRule type="duplicateValues" dxfId="434" priority="154"/>
  </conditionalFormatting>
  <conditionalFormatting sqref="C136">
    <cfRule type="duplicateValues" dxfId="433" priority="151"/>
    <cfRule type="duplicateValues" dxfId="432" priority="152"/>
  </conditionalFormatting>
  <conditionalFormatting sqref="C137">
    <cfRule type="duplicateValues" dxfId="431" priority="149"/>
    <cfRule type="duplicateValues" dxfId="430" priority="150"/>
  </conditionalFormatting>
  <conditionalFormatting sqref="C138">
    <cfRule type="duplicateValues" dxfId="429" priority="147"/>
    <cfRule type="duplicateValues" dxfId="428" priority="148"/>
  </conditionalFormatting>
  <conditionalFormatting sqref="C139">
    <cfRule type="duplicateValues" dxfId="427" priority="145"/>
    <cfRule type="duplicateValues" dxfId="426" priority="146"/>
  </conditionalFormatting>
  <conditionalFormatting sqref="C140">
    <cfRule type="duplicateValues" dxfId="425" priority="143"/>
    <cfRule type="duplicateValues" dxfId="424" priority="144"/>
  </conditionalFormatting>
  <conditionalFormatting sqref="C142">
    <cfRule type="duplicateValues" dxfId="423" priority="141"/>
    <cfRule type="duplicateValues" dxfId="422" priority="142"/>
  </conditionalFormatting>
  <conditionalFormatting sqref="C144">
    <cfRule type="duplicateValues" dxfId="421" priority="139"/>
    <cfRule type="duplicateValues" dxfId="420" priority="140"/>
  </conditionalFormatting>
  <conditionalFormatting sqref="C145">
    <cfRule type="duplicateValues" dxfId="419" priority="137"/>
    <cfRule type="duplicateValues" dxfId="418" priority="138"/>
  </conditionalFormatting>
  <conditionalFormatting sqref="C146">
    <cfRule type="duplicateValues" dxfId="417" priority="135"/>
    <cfRule type="duplicateValues" dxfId="416" priority="136"/>
  </conditionalFormatting>
  <conditionalFormatting sqref="C147">
    <cfRule type="duplicateValues" dxfId="415" priority="133"/>
    <cfRule type="duplicateValues" dxfId="414" priority="134"/>
  </conditionalFormatting>
  <conditionalFormatting sqref="C148">
    <cfRule type="duplicateValues" dxfId="413" priority="131"/>
    <cfRule type="duplicateValues" dxfId="412" priority="132"/>
  </conditionalFormatting>
  <conditionalFormatting sqref="C149">
    <cfRule type="duplicateValues" dxfId="411" priority="129"/>
    <cfRule type="duplicateValues" dxfId="410" priority="130"/>
  </conditionalFormatting>
  <conditionalFormatting sqref="C151">
    <cfRule type="duplicateValues" dxfId="409" priority="127"/>
    <cfRule type="duplicateValues" dxfId="408" priority="128"/>
  </conditionalFormatting>
  <conditionalFormatting sqref="C152">
    <cfRule type="duplicateValues" dxfId="407" priority="125"/>
    <cfRule type="duplicateValues" dxfId="406" priority="126"/>
  </conditionalFormatting>
  <conditionalFormatting sqref="C154">
    <cfRule type="duplicateValues" dxfId="405" priority="123"/>
    <cfRule type="duplicateValues" dxfId="404" priority="124"/>
  </conditionalFormatting>
  <conditionalFormatting sqref="C156">
    <cfRule type="duplicateValues" dxfId="403" priority="121"/>
    <cfRule type="duplicateValues" dxfId="402" priority="122"/>
  </conditionalFormatting>
  <conditionalFormatting sqref="C157">
    <cfRule type="duplicateValues" dxfId="401" priority="119"/>
    <cfRule type="duplicateValues" dxfId="400" priority="120"/>
  </conditionalFormatting>
  <conditionalFormatting sqref="C158">
    <cfRule type="duplicateValues" dxfId="399" priority="117"/>
    <cfRule type="duplicateValues" dxfId="398" priority="118"/>
  </conditionalFormatting>
  <conditionalFormatting sqref="C160">
    <cfRule type="duplicateValues" dxfId="397" priority="115"/>
    <cfRule type="duplicateValues" dxfId="396" priority="116"/>
  </conditionalFormatting>
  <conditionalFormatting sqref="C165">
    <cfRule type="duplicateValues" dxfId="395" priority="113"/>
    <cfRule type="duplicateValues" dxfId="394" priority="114"/>
  </conditionalFormatting>
  <conditionalFormatting sqref="C220">
    <cfRule type="duplicateValues" dxfId="393" priority="111"/>
    <cfRule type="duplicateValues" dxfId="392" priority="112"/>
  </conditionalFormatting>
  <conditionalFormatting sqref="C222">
    <cfRule type="duplicateValues" dxfId="391" priority="109"/>
    <cfRule type="duplicateValues" dxfId="390" priority="110"/>
  </conditionalFormatting>
  <conditionalFormatting sqref="C223">
    <cfRule type="duplicateValues" dxfId="389" priority="107"/>
    <cfRule type="duplicateValues" dxfId="388" priority="108"/>
  </conditionalFormatting>
  <conditionalFormatting sqref="C224">
    <cfRule type="duplicateValues" dxfId="387" priority="105"/>
    <cfRule type="duplicateValues" dxfId="386" priority="106"/>
  </conditionalFormatting>
  <conditionalFormatting sqref="C226">
    <cfRule type="duplicateValues" dxfId="385" priority="103"/>
    <cfRule type="duplicateValues" dxfId="384" priority="104"/>
  </conditionalFormatting>
  <conditionalFormatting sqref="C231">
    <cfRule type="duplicateValues" dxfId="383" priority="101"/>
    <cfRule type="duplicateValues" dxfId="382" priority="102"/>
  </conditionalFormatting>
  <conditionalFormatting sqref="C235">
    <cfRule type="duplicateValues" dxfId="381" priority="99"/>
    <cfRule type="duplicateValues" dxfId="380" priority="100"/>
  </conditionalFormatting>
  <conditionalFormatting sqref="C236">
    <cfRule type="duplicateValues" dxfId="379" priority="97"/>
    <cfRule type="duplicateValues" dxfId="378" priority="98"/>
  </conditionalFormatting>
  <conditionalFormatting sqref="C237">
    <cfRule type="duplicateValues" dxfId="377" priority="95"/>
    <cfRule type="duplicateValues" dxfId="376" priority="96"/>
  </conditionalFormatting>
  <conditionalFormatting sqref="C238">
    <cfRule type="duplicateValues" dxfId="375" priority="93"/>
    <cfRule type="duplicateValues" dxfId="374" priority="94"/>
  </conditionalFormatting>
  <conditionalFormatting sqref="C239">
    <cfRule type="duplicateValues" dxfId="373" priority="91"/>
    <cfRule type="duplicateValues" dxfId="372" priority="92"/>
  </conditionalFormatting>
  <conditionalFormatting sqref="C240">
    <cfRule type="duplicateValues" dxfId="371" priority="89"/>
    <cfRule type="duplicateValues" dxfId="370" priority="90"/>
  </conditionalFormatting>
  <conditionalFormatting sqref="C241">
    <cfRule type="duplicateValues" dxfId="369" priority="87"/>
    <cfRule type="duplicateValues" dxfId="368" priority="88"/>
  </conditionalFormatting>
  <conditionalFormatting sqref="C243">
    <cfRule type="duplicateValues" dxfId="367" priority="85"/>
    <cfRule type="duplicateValues" dxfId="366" priority="86"/>
  </conditionalFormatting>
  <conditionalFormatting sqref="C245">
    <cfRule type="duplicateValues" dxfId="365" priority="83"/>
    <cfRule type="duplicateValues" dxfId="364" priority="84"/>
  </conditionalFormatting>
  <conditionalFormatting sqref="C246">
    <cfRule type="duplicateValues" dxfId="363" priority="81"/>
    <cfRule type="duplicateValues" dxfId="362" priority="82"/>
  </conditionalFormatting>
  <conditionalFormatting sqref="C247">
    <cfRule type="duplicateValues" dxfId="361" priority="79"/>
    <cfRule type="duplicateValues" dxfId="360" priority="80"/>
  </conditionalFormatting>
  <conditionalFormatting sqref="C248">
    <cfRule type="duplicateValues" dxfId="359" priority="77"/>
    <cfRule type="duplicateValues" dxfId="358" priority="78"/>
  </conditionalFormatting>
  <conditionalFormatting sqref="C249">
    <cfRule type="duplicateValues" dxfId="357" priority="75"/>
    <cfRule type="duplicateValues" dxfId="356" priority="76"/>
  </conditionalFormatting>
  <conditionalFormatting sqref="C250">
    <cfRule type="duplicateValues" dxfId="355" priority="73"/>
    <cfRule type="duplicateValues" dxfId="354" priority="74"/>
  </conditionalFormatting>
  <conditionalFormatting sqref="C252">
    <cfRule type="duplicateValues" dxfId="353" priority="71"/>
    <cfRule type="duplicateValues" dxfId="352" priority="72"/>
  </conditionalFormatting>
  <conditionalFormatting sqref="C253">
    <cfRule type="duplicateValues" dxfId="351" priority="69"/>
    <cfRule type="duplicateValues" dxfId="350" priority="70"/>
  </conditionalFormatting>
  <conditionalFormatting sqref="C255">
    <cfRule type="duplicateValues" dxfId="349" priority="67"/>
    <cfRule type="duplicateValues" dxfId="348" priority="68"/>
  </conditionalFormatting>
  <conditionalFormatting sqref="C257">
    <cfRule type="duplicateValues" dxfId="347" priority="65"/>
    <cfRule type="duplicateValues" dxfId="346" priority="66"/>
  </conditionalFormatting>
  <conditionalFormatting sqref="C258">
    <cfRule type="duplicateValues" dxfId="345" priority="63"/>
    <cfRule type="duplicateValues" dxfId="344" priority="64"/>
  </conditionalFormatting>
  <conditionalFormatting sqref="C259">
    <cfRule type="duplicateValues" dxfId="343" priority="61"/>
    <cfRule type="duplicateValues" dxfId="342" priority="62"/>
  </conditionalFormatting>
  <conditionalFormatting sqref="C261">
    <cfRule type="duplicateValues" dxfId="341" priority="59"/>
    <cfRule type="duplicateValues" dxfId="340" priority="60"/>
  </conditionalFormatting>
  <conditionalFormatting sqref="C266">
    <cfRule type="duplicateValues" dxfId="339" priority="57"/>
    <cfRule type="duplicateValues" dxfId="338" priority="58"/>
  </conditionalFormatting>
  <conditionalFormatting sqref="C321">
    <cfRule type="duplicateValues" dxfId="337" priority="55"/>
    <cfRule type="duplicateValues" dxfId="336" priority="56"/>
  </conditionalFormatting>
  <conditionalFormatting sqref="C323">
    <cfRule type="duplicateValues" dxfId="335" priority="53"/>
    <cfRule type="duplicateValues" dxfId="334" priority="54"/>
  </conditionalFormatting>
  <conditionalFormatting sqref="C324">
    <cfRule type="duplicateValues" dxfId="333" priority="51"/>
    <cfRule type="duplicateValues" dxfId="332" priority="52"/>
  </conditionalFormatting>
  <conditionalFormatting sqref="C325">
    <cfRule type="duplicateValues" dxfId="331" priority="49"/>
    <cfRule type="duplicateValues" dxfId="330" priority="50"/>
  </conditionalFormatting>
  <conditionalFormatting sqref="C327">
    <cfRule type="duplicateValues" dxfId="329" priority="47"/>
    <cfRule type="duplicateValues" dxfId="328" priority="48"/>
  </conditionalFormatting>
  <conditionalFormatting sqref="C332">
    <cfRule type="duplicateValues" dxfId="327" priority="45"/>
    <cfRule type="duplicateValues" dxfId="326" priority="46"/>
  </conditionalFormatting>
  <conditionalFormatting sqref="C336">
    <cfRule type="duplicateValues" dxfId="325" priority="43"/>
    <cfRule type="duplicateValues" dxfId="324" priority="44"/>
  </conditionalFormatting>
  <conditionalFormatting sqref="C337">
    <cfRule type="duplicateValues" dxfId="323" priority="41"/>
    <cfRule type="duplicateValues" dxfId="322" priority="42"/>
  </conditionalFormatting>
  <conditionalFormatting sqref="C338">
    <cfRule type="duplicateValues" dxfId="321" priority="39"/>
    <cfRule type="duplicateValues" dxfId="320" priority="40"/>
  </conditionalFormatting>
  <conditionalFormatting sqref="C339">
    <cfRule type="duplicateValues" dxfId="319" priority="37"/>
    <cfRule type="duplicateValues" dxfId="318" priority="38"/>
  </conditionalFormatting>
  <conditionalFormatting sqref="C340">
    <cfRule type="duplicateValues" dxfId="317" priority="35"/>
    <cfRule type="duplicateValues" dxfId="316" priority="36"/>
  </conditionalFormatting>
  <conditionalFormatting sqref="C341">
    <cfRule type="duplicateValues" dxfId="315" priority="33"/>
    <cfRule type="duplicateValues" dxfId="314" priority="34"/>
  </conditionalFormatting>
  <conditionalFormatting sqref="C342">
    <cfRule type="duplicateValues" dxfId="313" priority="31"/>
    <cfRule type="duplicateValues" dxfId="312" priority="32"/>
  </conditionalFormatting>
  <conditionalFormatting sqref="C344">
    <cfRule type="duplicateValues" dxfId="311" priority="29"/>
    <cfRule type="duplicateValues" dxfId="310" priority="30"/>
  </conditionalFormatting>
  <conditionalFormatting sqref="C346">
    <cfRule type="duplicateValues" dxfId="309" priority="27"/>
    <cfRule type="duplicateValues" dxfId="308" priority="28"/>
  </conditionalFormatting>
  <conditionalFormatting sqref="C347">
    <cfRule type="duplicateValues" dxfId="307" priority="25"/>
    <cfRule type="duplicateValues" dxfId="306" priority="26"/>
  </conditionalFormatting>
  <conditionalFormatting sqref="C348">
    <cfRule type="duplicateValues" dxfId="305" priority="23"/>
    <cfRule type="duplicateValues" dxfId="304" priority="24"/>
  </conditionalFormatting>
  <conditionalFormatting sqref="C349">
    <cfRule type="duplicateValues" dxfId="303" priority="21"/>
    <cfRule type="duplicateValues" dxfId="302" priority="22"/>
  </conditionalFormatting>
  <conditionalFormatting sqref="C350">
    <cfRule type="duplicateValues" dxfId="301" priority="19"/>
    <cfRule type="duplicateValues" dxfId="300" priority="20"/>
  </conditionalFormatting>
  <conditionalFormatting sqref="C351">
    <cfRule type="duplicateValues" dxfId="299" priority="17"/>
    <cfRule type="duplicateValues" dxfId="298" priority="18"/>
  </conditionalFormatting>
  <conditionalFormatting sqref="C353">
    <cfRule type="duplicateValues" dxfId="297" priority="15"/>
    <cfRule type="duplicateValues" dxfId="296" priority="16"/>
  </conditionalFormatting>
  <conditionalFormatting sqref="C354">
    <cfRule type="duplicateValues" dxfId="295" priority="13"/>
    <cfRule type="duplicateValues" dxfId="294" priority="14"/>
  </conditionalFormatting>
  <conditionalFormatting sqref="C356">
    <cfRule type="duplicateValues" dxfId="293" priority="11"/>
    <cfRule type="duplicateValues" dxfId="292" priority="12"/>
  </conditionalFormatting>
  <conditionalFormatting sqref="C358">
    <cfRule type="duplicateValues" dxfId="291" priority="9"/>
    <cfRule type="duplicateValues" dxfId="290" priority="10"/>
  </conditionalFormatting>
  <conditionalFormatting sqref="C359">
    <cfRule type="duplicateValues" dxfId="289" priority="7"/>
    <cfRule type="duplicateValues" dxfId="288" priority="8"/>
  </conditionalFormatting>
  <conditionalFormatting sqref="C360">
    <cfRule type="duplicateValues" dxfId="287" priority="5"/>
    <cfRule type="duplicateValues" dxfId="286" priority="6"/>
  </conditionalFormatting>
  <conditionalFormatting sqref="C362">
    <cfRule type="duplicateValues" dxfId="285" priority="3"/>
    <cfRule type="duplicateValues" dxfId="284" priority="4"/>
  </conditionalFormatting>
  <conditionalFormatting sqref="C367">
    <cfRule type="duplicateValues" dxfId="283" priority="1"/>
    <cfRule type="duplicateValues" dxfId="282" priority="2"/>
  </conditionalFormatting>
  <dataValidations count="1">
    <dataValidation type="list" allowBlank="1" showInputMessage="1" showErrorMessage="1" sqref="J4" xr:uid="{00000000-0002-0000-2000-000000000000}">
      <formula1>"AGL-PKA,AGL-EVI,AGL-EVP,AGL-STF,AGL-DEF"</formula1>
    </dataValidation>
  </dataValidations>
  <hyperlinks>
    <hyperlink ref="A1" location="#index!A1" display="#index!A1" xr:uid="{00000000-0004-0000-2000-000000000000}"/>
  </hyperlink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1"/>
  <dimension ref="A1:P254"/>
  <sheetViews>
    <sheetView zoomScale="85" zoomScaleNormal="85" workbookViewId="0"/>
  </sheetViews>
  <sheetFormatPr defaultColWidth="9" defaultRowHeight="14.55"/>
  <cols>
    <col min="1" max="1" width="5.21875" style="999" customWidth="1"/>
    <col min="2" max="2" width="27.6640625" style="999" customWidth="1"/>
    <col min="3" max="3" width="19.21875" style="999" customWidth="1"/>
    <col min="4" max="4" width="46.44140625" style="999" customWidth="1"/>
    <col min="5" max="5" width="20.88671875" style="999" customWidth="1"/>
    <col min="6" max="6" width="18.44140625" style="999" customWidth="1"/>
    <col min="7" max="7" width="23.44140625" style="999" customWidth="1"/>
    <col min="8" max="8" width="18.109375" style="999" customWidth="1"/>
    <col min="9" max="9" width="24.44140625" style="999" customWidth="1"/>
    <col min="10" max="10" width="17.88671875" style="999" customWidth="1"/>
    <col min="11" max="11" width="20.109375" style="999" customWidth="1"/>
    <col min="12" max="12" width="22.77734375" style="999" customWidth="1"/>
    <col min="13" max="13" width="9" style="999"/>
    <col min="14" max="14" width="13.109375" style="999" customWidth="1"/>
    <col min="15" max="16384" width="9" style="999"/>
  </cols>
  <sheetData>
    <row r="1" spans="1:14" s="1080" customFormat="1" ht="21.05" customHeight="1">
      <c r="A1" s="5" t="s">
        <v>15963</v>
      </c>
      <c r="B1" s="973"/>
      <c r="C1" s="974"/>
      <c r="D1" s="974"/>
      <c r="E1" s="974"/>
      <c r="F1" s="974"/>
      <c r="G1" s="974"/>
      <c r="H1" s="974"/>
      <c r="I1" s="974"/>
      <c r="J1" s="974"/>
      <c r="K1" s="974"/>
      <c r="L1" s="974"/>
    </row>
    <row r="2" spans="1:14" s="1080" customFormat="1" ht="21.05" customHeight="1">
      <c r="A2" s="975"/>
      <c r="B2" s="1770"/>
      <c r="C2" s="1771"/>
      <c r="D2" s="1771"/>
      <c r="E2" s="1771"/>
      <c r="F2" s="1771"/>
      <c r="G2" s="1771"/>
      <c r="H2" s="1771"/>
      <c r="I2" s="1771"/>
      <c r="J2" s="1771"/>
      <c r="K2" s="1771"/>
      <c r="L2" s="1772"/>
    </row>
    <row r="3" spans="1:14" s="1080" customFormat="1" ht="21.05" customHeight="1">
      <c r="A3" s="975"/>
      <c r="B3" s="1767" t="s">
        <v>297</v>
      </c>
      <c r="C3" s="1768"/>
      <c r="D3" s="1768"/>
      <c r="E3" s="1768"/>
      <c r="F3" s="1768"/>
      <c r="G3" s="1768"/>
      <c r="H3" s="1768"/>
      <c r="I3" s="1768"/>
      <c r="J3" s="1768"/>
      <c r="K3" s="1768"/>
      <c r="L3" s="1769"/>
    </row>
    <row r="4" spans="1:14" s="1080" customFormat="1" ht="21.05" customHeight="1">
      <c r="A4" s="975"/>
      <c r="B4" s="976" t="s">
        <v>2153</v>
      </c>
      <c r="C4" s="1081" t="s">
        <v>10634</v>
      </c>
      <c r="D4" s="976" t="s">
        <v>299</v>
      </c>
      <c r="E4" s="1528" t="s">
        <v>1419</v>
      </c>
      <c r="F4" s="1527"/>
      <c r="G4" s="976" t="s">
        <v>4</v>
      </c>
      <c r="H4" s="977" t="s">
        <v>10635</v>
      </c>
      <c r="I4" s="8" t="s">
        <v>12</v>
      </c>
      <c r="J4" s="28" t="s">
        <v>23</v>
      </c>
      <c r="K4" s="976" t="s">
        <v>7</v>
      </c>
      <c r="L4" s="977" t="s">
        <v>22</v>
      </c>
      <c r="M4" s="1080">
        <v>301</v>
      </c>
      <c r="N4" s="1082" t="s">
        <v>10636</v>
      </c>
    </row>
    <row r="5" spans="1:14" s="1080" customFormat="1" ht="21.05" customHeight="1">
      <c r="A5" s="975"/>
      <c r="B5" s="976" t="s">
        <v>2156</v>
      </c>
      <c r="C5" s="11" t="s">
        <v>10637</v>
      </c>
      <c r="D5" s="976" t="s">
        <v>301</v>
      </c>
      <c r="E5" s="1528"/>
      <c r="F5" s="1527"/>
      <c r="G5" s="976" t="s">
        <v>10</v>
      </c>
      <c r="H5" s="978">
        <v>45356</v>
      </c>
      <c r="I5" s="976" t="s">
        <v>6</v>
      </c>
      <c r="J5" s="977" t="s">
        <v>10638</v>
      </c>
      <c r="K5" s="976" t="s">
        <v>8</v>
      </c>
      <c r="L5" s="977"/>
    </row>
    <row r="6" spans="1:14" s="1080" customFormat="1" ht="21.05" customHeight="1">
      <c r="A6" s="975"/>
      <c r="B6" s="976" t="s">
        <v>302</v>
      </c>
      <c r="C6" s="1505"/>
      <c r="D6" s="1506"/>
      <c r="E6" s="1506"/>
      <c r="F6" s="1506"/>
      <c r="G6" s="1506"/>
      <c r="H6" s="1506"/>
      <c r="I6" s="1506"/>
      <c r="J6" s="1506"/>
      <c r="K6" s="1506"/>
      <c r="L6" s="1507"/>
    </row>
    <row r="7" spans="1:14" s="1080" customFormat="1" ht="21.05" customHeight="1">
      <c r="A7" s="979"/>
      <c r="B7" s="1767" t="s">
        <v>303</v>
      </c>
      <c r="C7" s="1768"/>
      <c r="D7" s="1768"/>
      <c r="E7" s="1768"/>
      <c r="F7" s="1768"/>
      <c r="G7" s="1768"/>
      <c r="H7" s="1768"/>
      <c r="I7" s="1768"/>
      <c r="J7" s="1768"/>
      <c r="K7" s="1768"/>
      <c r="L7" s="1769"/>
    </row>
    <row r="8" spans="1:14" s="1083" customFormat="1" ht="21.05" customHeight="1">
      <c r="A8" s="980"/>
      <c r="B8" s="981" t="s">
        <v>304</v>
      </c>
      <c r="C8" s="981" t="s">
        <v>305</v>
      </c>
      <c r="D8" s="1783" t="s">
        <v>306</v>
      </c>
      <c r="E8" s="1783"/>
      <c r="F8" s="1783"/>
      <c r="G8" s="1783"/>
      <c r="H8" s="1783"/>
      <c r="I8" s="1783"/>
      <c r="J8" s="1783"/>
      <c r="K8" s="1783"/>
      <c r="L8" s="1783"/>
    </row>
    <row r="9" spans="1:14" s="1080" customFormat="1" ht="21.05" customHeight="1">
      <c r="A9" s="979"/>
      <c r="B9" s="982">
        <v>45356</v>
      </c>
      <c r="C9" s="983" t="s">
        <v>10635</v>
      </c>
      <c r="D9" s="1784" t="s">
        <v>38</v>
      </c>
      <c r="E9" s="1784"/>
      <c r="F9" s="1784"/>
      <c r="G9" s="1784"/>
      <c r="H9" s="1784"/>
      <c r="I9" s="1784"/>
      <c r="J9" s="1784"/>
      <c r="K9" s="1784"/>
      <c r="L9" s="1784"/>
    </row>
    <row r="10" spans="1:14" s="1080" customFormat="1" ht="21.05" customHeight="1">
      <c r="A10" s="979"/>
      <c r="B10" s="982"/>
      <c r="C10" s="983"/>
      <c r="D10" s="1784"/>
      <c r="E10" s="1784"/>
      <c r="F10" s="1784"/>
      <c r="G10" s="1784"/>
      <c r="H10" s="1784"/>
      <c r="I10" s="1784"/>
      <c r="J10" s="1784"/>
      <c r="K10" s="1784"/>
      <c r="L10" s="1784"/>
    </row>
    <row r="11" spans="1:14" s="1080" customFormat="1" ht="21.05" customHeight="1">
      <c r="A11" s="979"/>
      <c r="B11" s="982"/>
      <c r="C11" s="983"/>
      <c r="D11" s="1784"/>
      <c r="E11" s="1784"/>
      <c r="F11" s="1784"/>
      <c r="G11" s="1784"/>
      <c r="H11" s="1784"/>
      <c r="I11" s="1784"/>
      <c r="J11" s="1784"/>
      <c r="K11" s="1784"/>
      <c r="L11" s="1784"/>
    </row>
    <row r="12" spans="1:14" s="122" customFormat="1" ht="21.05" customHeight="1">
      <c r="A12" s="7"/>
      <c r="B12" s="1789" t="s">
        <v>307</v>
      </c>
      <c r="C12" s="1790"/>
      <c r="D12" s="1790"/>
      <c r="E12" s="1790"/>
      <c r="F12" s="1790"/>
      <c r="G12" s="1790"/>
      <c r="H12" s="1790"/>
      <c r="I12" s="1790"/>
      <c r="J12" s="1790"/>
      <c r="K12" s="1790"/>
      <c r="L12" s="1791"/>
    </row>
    <row r="13" spans="1:14" s="122" customFormat="1" ht="21.05" customHeight="1">
      <c r="A13" s="7"/>
      <c r="B13" s="18" t="s">
        <v>308</v>
      </c>
      <c r="C13" s="9" t="s">
        <v>10639</v>
      </c>
      <c r="D13" s="18" t="s">
        <v>2156</v>
      </c>
      <c r="E13" s="1508" t="s">
        <v>10640</v>
      </c>
      <c r="F13" s="1509"/>
      <c r="G13" s="18" t="s">
        <v>302</v>
      </c>
      <c r="H13" s="1520"/>
      <c r="I13" s="1521"/>
      <c r="J13" s="1522"/>
      <c r="K13" s="29" t="s">
        <v>309</v>
      </c>
      <c r="L13" s="124" t="s">
        <v>453</v>
      </c>
    </row>
    <row r="14" spans="1:14" s="122" customFormat="1" ht="21.05" customHeight="1">
      <c r="A14" s="7"/>
      <c r="B14" s="1523" t="s">
        <v>310</v>
      </c>
      <c r="C14" s="1523"/>
      <c r="D14" s="1523"/>
      <c r="E14" s="1523" t="s">
        <v>311</v>
      </c>
      <c r="F14" s="1523"/>
      <c r="G14" s="1523"/>
      <c r="H14" s="1523"/>
      <c r="I14" s="1523"/>
      <c r="J14" s="1523"/>
      <c r="K14" s="1523"/>
      <c r="L14" s="1523"/>
    </row>
    <row r="15" spans="1:14" s="125" customFormat="1" ht="21.05" customHeight="1">
      <c r="A15" s="20"/>
      <c r="B15" s="21" t="s">
        <v>2164</v>
      </c>
      <c r="C15" s="21" t="s">
        <v>2165</v>
      </c>
      <c r="D15" s="21" t="s">
        <v>314</v>
      </c>
      <c r="E15" s="21" t="s">
        <v>315</v>
      </c>
      <c r="F15" s="21" t="s">
        <v>316</v>
      </c>
      <c r="G15" s="21" t="s">
        <v>2166</v>
      </c>
      <c r="H15" s="21" t="s">
        <v>318</v>
      </c>
      <c r="I15" s="21" t="s">
        <v>319</v>
      </c>
      <c r="J15" s="21" t="s">
        <v>320</v>
      </c>
      <c r="K15" s="21" t="s">
        <v>2167</v>
      </c>
      <c r="L15" s="897" t="s">
        <v>302</v>
      </c>
    </row>
    <row r="16" spans="1:14" s="121" customFormat="1" ht="21.05" customHeight="1">
      <c r="A16" s="22"/>
      <c r="B16" s="1084" t="s">
        <v>1427</v>
      </c>
      <c r="C16" s="1085" t="s">
        <v>1419</v>
      </c>
      <c r="D16" s="1086" t="s">
        <v>387</v>
      </c>
      <c r="E16" s="1084" t="s">
        <v>336</v>
      </c>
      <c r="F16" s="121" t="s">
        <v>2419</v>
      </c>
      <c r="G16" s="1087" t="s">
        <v>9894</v>
      </c>
      <c r="H16" s="1084" t="s">
        <v>1427</v>
      </c>
      <c r="I16" s="1088" t="s">
        <v>10641</v>
      </c>
      <c r="J16" s="1088"/>
      <c r="K16" s="9" t="s">
        <v>10642</v>
      </c>
      <c r="L16" s="1016"/>
    </row>
    <row r="17" spans="1:16" s="121" customFormat="1" ht="21.05" customHeight="1">
      <c r="A17" s="22"/>
      <c r="B17" s="1085" t="s">
        <v>10643</v>
      </c>
      <c r="C17" s="1084" t="s">
        <v>10644</v>
      </c>
      <c r="D17" s="1086" t="s">
        <v>387</v>
      </c>
      <c r="E17" s="1084" t="s">
        <v>354</v>
      </c>
      <c r="F17" s="121" t="s">
        <v>10645</v>
      </c>
      <c r="G17" s="1087" t="s">
        <v>10646</v>
      </c>
      <c r="H17" s="1085" t="s">
        <v>10643</v>
      </c>
      <c r="I17" s="1089" t="s">
        <v>10647</v>
      </c>
      <c r="J17" s="1088"/>
      <c r="K17" s="9" t="s">
        <v>10648</v>
      </c>
      <c r="L17" s="1016"/>
    </row>
    <row r="18" spans="1:16" s="121" customFormat="1" ht="21.05" customHeight="1">
      <c r="A18" s="22"/>
      <c r="C18" s="1084"/>
      <c r="D18" s="1086"/>
      <c r="E18" s="1084"/>
      <c r="F18" s="9"/>
      <c r="G18" s="9"/>
      <c r="H18" s="1084"/>
      <c r="I18" s="1084"/>
      <c r="J18" s="9"/>
      <c r="K18" s="9"/>
      <c r="L18" s="9"/>
      <c r="M18" s="9"/>
    </row>
    <row r="19" spans="1:16" s="121" customFormat="1" ht="21.05" customHeight="1">
      <c r="A19" s="22"/>
      <c r="B19" s="1090"/>
      <c r="C19" s="1090"/>
      <c r="D19" s="152"/>
      <c r="E19" s="152"/>
      <c r="F19" s="152"/>
      <c r="G19" s="152"/>
      <c r="H19" s="152"/>
      <c r="I19" s="152"/>
      <c r="J19" s="152"/>
      <c r="K19" s="152"/>
      <c r="L19" s="132"/>
    </row>
    <row r="20" spans="1:16" s="122" customFormat="1" ht="21.05" customHeight="1">
      <c r="A20" s="22"/>
      <c r="B20" s="21" t="s">
        <v>9958</v>
      </c>
      <c r="C20" s="1508"/>
      <c r="D20" s="1508"/>
      <c r="E20" s="1508"/>
      <c r="F20" s="1508"/>
      <c r="G20" s="1508"/>
      <c r="H20" s="1508"/>
      <c r="I20" s="1508"/>
      <c r="J20" s="1508"/>
      <c r="K20" s="1508"/>
      <c r="L20" s="1509"/>
    </row>
    <row r="21" spans="1:16" s="122" customFormat="1" ht="21.05" customHeight="1">
      <c r="A21" s="7"/>
      <c r="B21" s="1513"/>
      <c r="C21" s="1513"/>
      <c r="D21" s="1513"/>
      <c r="E21" s="1513"/>
      <c r="F21" s="1513"/>
      <c r="G21" s="1513"/>
      <c r="H21" s="1513"/>
      <c r="I21" s="1513"/>
      <c r="J21" s="1513"/>
      <c r="K21" s="1513"/>
      <c r="L21" s="1513"/>
    </row>
    <row r="22" spans="1:16" s="122" customFormat="1" ht="21.05" customHeight="1">
      <c r="A22" s="7"/>
      <c r="B22" s="1514" t="s">
        <v>323</v>
      </c>
      <c r="C22" s="1515"/>
      <c r="D22" s="1515"/>
      <c r="E22" s="1515"/>
      <c r="F22" s="1515"/>
      <c r="G22" s="1515"/>
      <c r="H22" s="1515"/>
      <c r="I22" s="1515"/>
      <c r="J22" s="1515"/>
      <c r="K22" s="1515"/>
      <c r="L22" s="1516"/>
    </row>
    <row r="23" spans="1:16" s="125" customFormat="1" ht="21.05" customHeight="1">
      <c r="A23" s="26"/>
      <c r="B23" s="21" t="s">
        <v>315</v>
      </c>
      <c r="C23" s="21" t="s">
        <v>316</v>
      </c>
      <c r="D23" s="21" t="s">
        <v>2166</v>
      </c>
      <c r="E23" s="21" t="s">
        <v>2181</v>
      </c>
      <c r="F23" s="21" t="s">
        <v>325</v>
      </c>
      <c r="G23" s="1517" t="s">
        <v>10649</v>
      </c>
      <c r="H23" s="1518"/>
      <c r="I23" s="1519"/>
      <c r="J23" s="21" t="s">
        <v>327</v>
      </c>
      <c r="K23" s="21" t="s">
        <v>328</v>
      </c>
      <c r="L23" s="21" t="s">
        <v>302</v>
      </c>
      <c r="M23" s="135" t="s">
        <v>43</v>
      </c>
      <c r="N23" s="135" t="s">
        <v>1668</v>
      </c>
      <c r="O23" s="135" t="s">
        <v>1670</v>
      </c>
      <c r="P23" s="135" t="s">
        <v>10650</v>
      </c>
    </row>
    <row r="24" spans="1:16" s="122" customFormat="1" ht="21.05" customHeight="1">
      <c r="A24" s="7"/>
      <c r="B24" s="9"/>
      <c r="C24" s="9"/>
      <c r="D24" s="10" t="s">
        <v>10651</v>
      </c>
      <c r="E24" s="9" t="s">
        <v>451</v>
      </c>
      <c r="F24" s="9"/>
      <c r="G24" s="9"/>
      <c r="H24" s="1091"/>
      <c r="I24" s="1091"/>
      <c r="J24" s="32"/>
      <c r="K24" s="32"/>
      <c r="L24" s="32"/>
      <c r="M24" s="126"/>
      <c r="N24" s="1092"/>
      <c r="O24" s="126"/>
      <c r="P24" s="1093"/>
    </row>
    <row r="25" spans="1:16" s="122" customFormat="1" ht="21.05" customHeight="1">
      <c r="A25" s="7"/>
      <c r="B25" s="9"/>
      <c r="C25" s="9"/>
      <c r="D25" s="10"/>
      <c r="E25" s="9"/>
      <c r="F25" s="9"/>
      <c r="G25" s="10"/>
      <c r="H25" s="1091"/>
      <c r="I25" s="1091"/>
      <c r="J25" s="32"/>
      <c r="K25" s="32"/>
      <c r="L25" s="32"/>
      <c r="M25" s="126"/>
      <c r="N25" s="1092"/>
      <c r="O25" s="1094"/>
      <c r="P25" s="1093"/>
    </row>
    <row r="26" spans="1:16" s="122" customFormat="1" ht="21.05" customHeight="1">
      <c r="A26" s="7"/>
      <c r="B26" s="27"/>
      <c r="C26" s="1508"/>
      <c r="D26" s="1508"/>
      <c r="E26" s="1508"/>
      <c r="F26" s="1508"/>
      <c r="G26" s="1508"/>
      <c r="H26" s="1508"/>
      <c r="I26" s="1508"/>
      <c r="J26" s="1508"/>
      <c r="K26" s="1508"/>
      <c r="L26" s="1509"/>
    </row>
    <row r="27" spans="1:16" s="122" customFormat="1" ht="21.05" customHeight="1">
      <c r="A27" s="7"/>
      <c r="B27" s="21" t="s">
        <v>329</v>
      </c>
      <c r="C27" s="1508"/>
      <c r="D27" s="1508"/>
      <c r="E27" s="1508"/>
      <c r="F27" s="1508"/>
      <c r="G27" s="1508"/>
      <c r="H27" s="1508"/>
      <c r="I27" s="1508"/>
      <c r="J27" s="1508"/>
      <c r="K27" s="1508"/>
      <c r="L27" s="1509"/>
    </row>
    <row r="28" spans="1:16" s="122" customFormat="1" ht="21.05" customHeight="1">
      <c r="A28" s="7"/>
      <c r="B28" s="21" t="s">
        <v>10652</v>
      </c>
      <c r="C28" s="1510"/>
      <c r="D28" s="1510"/>
      <c r="E28" s="1510"/>
      <c r="F28" s="1510"/>
      <c r="G28" s="1510"/>
      <c r="H28" s="1510"/>
      <c r="I28" s="1510"/>
      <c r="J28" s="1510"/>
      <c r="K28" s="1510"/>
      <c r="L28" s="1511"/>
    </row>
    <row r="29" spans="1:16" s="88" customFormat="1" ht="21.05" customHeight="1">
      <c r="B29" s="147" t="s">
        <v>10653</v>
      </c>
      <c r="C29" s="1085"/>
      <c r="D29" s="1085"/>
      <c r="E29" s="1085"/>
      <c r="F29" s="1085"/>
      <c r="G29" s="1085"/>
      <c r="H29" s="1085"/>
      <c r="I29" s="1085"/>
      <c r="J29" s="1085"/>
      <c r="K29" s="1085"/>
      <c r="L29" s="1085"/>
    </row>
    <row r="30" spans="1:16" s="88" customFormat="1" ht="21.05" customHeight="1">
      <c r="B30" s="982"/>
      <c r="C30" s="1095"/>
      <c r="D30" s="1095"/>
      <c r="E30" s="1095"/>
      <c r="F30" s="1095"/>
      <c r="G30" s="1095"/>
      <c r="H30" s="1095"/>
      <c r="I30" s="1095"/>
      <c r="J30" s="1095"/>
      <c r="K30" s="1095"/>
      <c r="L30" s="1095"/>
    </row>
    <row r="31" spans="1:16" s="88" customFormat="1" ht="21.05" customHeight="1">
      <c r="B31" s="982"/>
      <c r="C31" s="1095"/>
      <c r="D31" s="1095"/>
      <c r="E31" s="1095"/>
      <c r="F31" s="1095"/>
      <c r="G31" s="1095"/>
      <c r="H31" s="1095"/>
      <c r="I31" s="1095"/>
      <c r="J31" s="1095"/>
      <c r="K31" s="1095"/>
      <c r="L31" s="1095"/>
    </row>
    <row r="32" spans="1:16" s="122" customFormat="1" ht="21.05" customHeight="1">
      <c r="A32" s="7"/>
      <c r="B32" s="1789" t="s">
        <v>1688</v>
      </c>
      <c r="C32" s="1790"/>
      <c r="D32" s="1790"/>
      <c r="E32" s="1790"/>
      <c r="F32" s="1790"/>
      <c r="G32" s="1790"/>
      <c r="H32" s="1790"/>
      <c r="I32" s="1790"/>
      <c r="J32" s="1790"/>
      <c r="K32" s="1790"/>
      <c r="L32" s="1791"/>
    </row>
    <row r="33" spans="1:16" s="122" customFormat="1" ht="21.05" customHeight="1">
      <c r="A33" s="7"/>
      <c r="B33" s="18" t="s">
        <v>308</v>
      </c>
      <c r="C33" s="9" t="s">
        <v>10654</v>
      </c>
      <c r="D33" s="18" t="s">
        <v>2156</v>
      </c>
      <c r="E33" s="1508" t="s">
        <v>10655</v>
      </c>
      <c r="F33" s="1509"/>
      <c r="G33" s="18" t="s">
        <v>302</v>
      </c>
      <c r="H33" s="1520"/>
      <c r="I33" s="1521"/>
      <c r="J33" s="1522"/>
      <c r="K33" s="29" t="s">
        <v>309</v>
      </c>
      <c r="L33" s="124" t="s">
        <v>453</v>
      </c>
    </row>
    <row r="34" spans="1:16" s="122" customFormat="1" ht="21.05" customHeight="1">
      <c r="A34" s="7"/>
      <c r="B34" s="1523" t="s">
        <v>310</v>
      </c>
      <c r="C34" s="1523"/>
      <c r="D34" s="1523"/>
      <c r="E34" s="1523" t="s">
        <v>311</v>
      </c>
      <c r="F34" s="1523"/>
      <c r="G34" s="1523"/>
      <c r="H34" s="1523"/>
      <c r="I34" s="1523"/>
      <c r="J34" s="1523"/>
      <c r="K34" s="1523"/>
      <c r="L34" s="1523"/>
    </row>
    <row r="35" spans="1:16" s="125" customFormat="1" ht="21.05" customHeight="1">
      <c r="A35" s="20"/>
      <c r="B35" s="21" t="s">
        <v>2164</v>
      </c>
      <c r="C35" s="21" t="s">
        <v>2165</v>
      </c>
      <c r="D35" s="21" t="s">
        <v>314</v>
      </c>
      <c r="E35" s="21" t="s">
        <v>315</v>
      </c>
      <c r="F35" s="21" t="s">
        <v>316</v>
      </c>
      <c r="G35" s="21" t="s">
        <v>2166</v>
      </c>
      <c r="H35" s="21" t="s">
        <v>318</v>
      </c>
      <c r="I35" s="21" t="s">
        <v>319</v>
      </c>
      <c r="J35" s="21" t="s">
        <v>320</v>
      </c>
      <c r="K35" s="21" t="s">
        <v>2167</v>
      </c>
      <c r="L35" s="897" t="s">
        <v>302</v>
      </c>
    </row>
    <row r="36" spans="1:16" s="121" customFormat="1" ht="21.05" customHeight="1">
      <c r="A36" s="22"/>
      <c r="B36" s="1084" t="s">
        <v>1427</v>
      </c>
      <c r="C36" s="1085" t="s">
        <v>1419</v>
      </c>
      <c r="D36" s="1086" t="s">
        <v>387</v>
      </c>
      <c r="E36" s="1084" t="s">
        <v>336</v>
      </c>
      <c r="F36" s="121" t="s">
        <v>2419</v>
      </c>
      <c r="G36" s="1087" t="s">
        <v>9894</v>
      </c>
      <c r="H36" s="1084" t="s">
        <v>1427</v>
      </c>
      <c r="I36" s="1088" t="s">
        <v>10641</v>
      </c>
      <c r="J36" s="1088"/>
      <c r="K36" s="9" t="s">
        <v>10642</v>
      </c>
      <c r="L36" s="1016"/>
    </row>
    <row r="37" spans="1:16" s="121" customFormat="1" ht="21.05" customHeight="1">
      <c r="A37" s="22"/>
      <c r="B37" s="1085" t="s">
        <v>10656</v>
      </c>
      <c r="C37" s="1084" t="s">
        <v>10657</v>
      </c>
      <c r="D37" s="1086" t="s">
        <v>387</v>
      </c>
      <c r="E37" s="1084"/>
      <c r="F37" s="121" t="s">
        <v>10658</v>
      </c>
      <c r="G37" s="1087" t="s">
        <v>10659</v>
      </c>
      <c r="H37" s="1085"/>
      <c r="I37" s="1089" t="s">
        <v>10657</v>
      </c>
      <c r="J37" s="1088"/>
      <c r="K37" s="9" t="s">
        <v>10660</v>
      </c>
      <c r="L37" s="1016"/>
    </row>
    <row r="38" spans="1:16" s="121" customFormat="1" ht="21.05" customHeight="1">
      <c r="A38" s="22"/>
      <c r="C38" s="1084"/>
      <c r="D38" s="1086"/>
      <c r="E38" s="1084"/>
      <c r="F38" s="9"/>
      <c r="G38" s="9"/>
      <c r="H38" s="1084"/>
      <c r="I38" s="1084"/>
      <c r="J38" s="9"/>
      <c r="K38" s="9"/>
      <c r="L38" s="9"/>
      <c r="M38" s="9"/>
    </row>
    <row r="39" spans="1:16" s="121" customFormat="1" ht="21.05" customHeight="1">
      <c r="A39" s="22"/>
      <c r="B39" s="1090"/>
      <c r="C39" s="1090"/>
      <c r="D39" s="152"/>
      <c r="E39" s="152"/>
      <c r="F39" s="152"/>
      <c r="G39" s="152"/>
      <c r="H39" s="152"/>
      <c r="I39" s="152"/>
      <c r="J39" s="152"/>
      <c r="K39" s="152"/>
      <c r="L39" s="132"/>
    </row>
    <row r="40" spans="1:16" s="122" customFormat="1" ht="21.05" customHeight="1">
      <c r="A40" s="22"/>
      <c r="B40" s="21" t="s">
        <v>9958</v>
      </c>
      <c r="C40" s="1508"/>
      <c r="D40" s="1508"/>
      <c r="E40" s="1508"/>
      <c r="F40" s="1508"/>
      <c r="G40" s="1508"/>
      <c r="H40" s="1508"/>
      <c r="I40" s="1508"/>
      <c r="J40" s="1508"/>
      <c r="K40" s="1508"/>
      <c r="L40" s="1509"/>
    </row>
    <row r="41" spans="1:16" s="122" customFormat="1" ht="21.05" customHeight="1">
      <c r="A41" s="7"/>
      <c r="B41" s="1513"/>
      <c r="C41" s="1513"/>
      <c r="D41" s="1513"/>
      <c r="E41" s="1513"/>
      <c r="F41" s="1513"/>
      <c r="G41" s="1513"/>
      <c r="H41" s="1513"/>
      <c r="I41" s="1513"/>
      <c r="J41" s="1513"/>
      <c r="K41" s="1513"/>
      <c r="L41" s="1513"/>
    </row>
    <row r="42" spans="1:16" s="122" customFormat="1" ht="21.05" customHeight="1">
      <c r="A42" s="7"/>
      <c r="B42" s="1514" t="s">
        <v>10661</v>
      </c>
      <c r="C42" s="1515"/>
      <c r="D42" s="1515"/>
      <c r="E42" s="1515"/>
      <c r="F42" s="1515"/>
      <c r="G42" s="1515"/>
      <c r="H42" s="1515"/>
      <c r="I42" s="1515"/>
      <c r="J42" s="1515"/>
      <c r="K42" s="1515"/>
      <c r="L42" s="1516"/>
    </row>
    <row r="43" spans="1:16" s="125" customFormat="1" ht="21.05" customHeight="1">
      <c r="A43" s="26"/>
      <c r="B43" s="21" t="s">
        <v>315</v>
      </c>
      <c r="C43" s="21" t="s">
        <v>316</v>
      </c>
      <c r="D43" s="21" t="s">
        <v>2166</v>
      </c>
      <c r="E43" s="21" t="s">
        <v>2181</v>
      </c>
      <c r="F43" s="21" t="s">
        <v>325</v>
      </c>
      <c r="G43" s="1517" t="s">
        <v>10649</v>
      </c>
      <c r="H43" s="1518"/>
      <c r="I43" s="1519"/>
      <c r="J43" s="21" t="s">
        <v>327</v>
      </c>
      <c r="K43" s="21" t="s">
        <v>328</v>
      </c>
      <c r="L43" s="21" t="s">
        <v>302</v>
      </c>
      <c r="M43" s="135" t="s">
        <v>43</v>
      </c>
      <c r="N43" s="135" t="s">
        <v>1668</v>
      </c>
      <c r="O43" s="135" t="s">
        <v>1670</v>
      </c>
      <c r="P43" s="135" t="s">
        <v>10650</v>
      </c>
    </row>
    <row r="44" spans="1:16" s="122" customFormat="1" ht="21.05" customHeight="1">
      <c r="A44" s="7"/>
      <c r="B44" s="9"/>
      <c r="C44" s="9"/>
      <c r="D44" s="1096" t="s">
        <v>10662</v>
      </c>
      <c r="E44" s="9" t="s">
        <v>451</v>
      </c>
      <c r="F44" s="9"/>
      <c r="G44" s="9"/>
      <c r="H44" s="1091"/>
      <c r="I44" s="1091"/>
      <c r="J44" s="32"/>
      <c r="K44" s="32"/>
      <c r="L44" s="32"/>
      <c r="M44" s="126"/>
      <c r="N44" s="1092"/>
      <c r="O44" s="126"/>
      <c r="P44" s="1093"/>
    </row>
    <row r="45" spans="1:16" s="122" customFormat="1" ht="21.05" customHeight="1">
      <c r="A45" s="7"/>
      <c r="B45" s="9"/>
      <c r="C45" s="9"/>
      <c r="D45" s="9"/>
      <c r="E45" s="9"/>
      <c r="F45" s="9"/>
      <c r="G45" s="10"/>
      <c r="H45" s="1091"/>
      <c r="I45" s="1091"/>
      <c r="J45" s="32"/>
      <c r="K45" s="32"/>
      <c r="L45" s="32"/>
    </row>
    <row r="46" spans="1:16" s="122" customFormat="1" ht="21.05" customHeight="1">
      <c r="A46" s="7"/>
      <c r="B46" s="27"/>
      <c r="C46" s="1508"/>
      <c r="D46" s="1508"/>
      <c r="E46" s="1508"/>
      <c r="F46" s="1508"/>
      <c r="G46" s="1508"/>
      <c r="H46" s="1508"/>
      <c r="I46" s="1508"/>
      <c r="J46" s="1508"/>
      <c r="K46" s="1508"/>
      <c r="L46" s="1509"/>
    </row>
    <row r="47" spans="1:16" s="122" customFormat="1" ht="21.05" customHeight="1">
      <c r="A47" s="7"/>
      <c r="B47" s="21" t="s">
        <v>329</v>
      </c>
      <c r="C47" s="1508"/>
      <c r="D47" s="1508"/>
      <c r="E47" s="1508"/>
      <c r="F47" s="1508"/>
      <c r="G47" s="1508"/>
      <c r="H47" s="1508"/>
      <c r="I47" s="1508"/>
      <c r="J47" s="1508"/>
      <c r="K47" s="1508"/>
      <c r="L47" s="1509"/>
    </row>
    <row r="48" spans="1:16" s="122" customFormat="1" ht="21.05" customHeight="1">
      <c r="A48" s="7"/>
      <c r="B48" s="21" t="s">
        <v>10652</v>
      </c>
      <c r="C48" s="1510"/>
      <c r="D48" s="1510"/>
      <c r="E48" s="1510"/>
      <c r="F48" s="1510"/>
      <c r="G48" s="1510"/>
      <c r="H48" s="1510"/>
      <c r="I48" s="1510"/>
      <c r="J48" s="1510"/>
      <c r="K48" s="1510"/>
      <c r="L48" s="1511"/>
    </row>
    <row r="49" spans="1:16" s="88" customFormat="1" ht="21.05" customHeight="1">
      <c r="B49" s="147" t="s">
        <v>10653</v>
      </c>
      <c r="C49" s="1085"/>
      <c r="D49" s="1085"/>
      <c r="E49" s="1085"/>
      <c r="F49" s="1085"/>
      <c r="G49" s="1085"/>
      <c r="H49" s="1085"/>
      <c r="I49" s="1085"/>
      <c r="J49" s="1085"/>
      <c r="K49" s="1085"/>
      <c r="L49" s="1085"/>
    </row>
    <row r="50" spans="1:16" s="88" customFormat="1" ht="21.05" customHeight="1">
      <c r="B50" s="982"/>
      <c r="C50" s="1095"/>
      <c r="D50" s="1095"/>
      <c r="E50" s="1095"/>
      <c r="F50" s="1095"/>
      <c r="G50" s="1095"/>
      <c r="H50" s="1095"/>
      <c r="I50" s="1095"/>
      <c r="J50" s="1095"/>
      <c r="K50" s="1095"/>
      <c r="L50" s="1095"/>
    </row>
    <row r="51" spans="1:16" s="122" customFormat="1" ht="21.05" customHeight="1">
      <c r="A51" s="7"/>
      <c r="B51" s="1789" t="s">
        <v>1909</v>
      </c>
      <c r="C51" s="1790"/>
      <c r="D51" s="1790"/>
      <c r="E51" s="1790"/>
      <c r="F51" s="1790"/>
      <c r="G51" s="1790"/>
      <c r="H51" s="1790"/>
      <c r="I51" s="1790"/>
      <c r="J51" s="1790"/>
      <c r="K51" s="1790"/>
      <c r="L51" s="1791"/>
    </row>
    <row r="52" spans="1:16" s="122" customFormat="1" ht="21.05" customHeight="1">
      <c r="A52" s="7"/>
      <c r="B52" s="18" t="s">
        <v>308</v>
      </c>
      <c r="C52" s="9" t="s">
        <v>10663</v>
      </c>
      <c r="D52" s="18" t="s">
        <v>2156</v>
      </c>
      <c r="E52" s="1508" t="s">
        <v>10664</v>
      </c>
      <c r="F52" s="1509"/>
      <c r="G52" s="18" t="s">
        <v>302</v>
      </c>
      <c r="H52" s="1520"/>
      <c r="I52" s="1521"/>
      <c r="J52" s="1522"/>
      <c r="K52" s="29" t="s">
        <v>309</v>
      </c>
      <c r="L52" s="124" t="s">
        <v>453</v>
      </c>
    </row>
    <row r="53" spans="1:16" s="122" customFormat="1" ht="21.05" customHeight="1">
      <c r="A53" s="7"/>
      <c r="B53" s="1523" t="s">
        <v>310</v>
      </c>
      <c r="C53" s="1523"/>
      <c r="D53" s="1523"/>
      <c r="E53" s="1523" t="s">
        <v>311</v>
      </c>
      <c r="F53" s="1523"/>
      <c r="G53" s="1523"/>
      <c r="H53" s="1523"/>
      <c r="I53" s="1523"/>
      <c r="J53" s="1523"/>
      <c r="K53" s="1523"/>
      <c r="L53" s="1523"/>
    </row>
    <row r="54" spans="1:16" s="125" customFormat="1" ht="21.05" customHeight="1">
      <c r="A54" s="20"/>
      <c r="B54" s="21" t="s">
        <v>2164</v>
      </c>
      <c r="C54" s="21" t="s">
        <v>2165</v>
      </c>
      <c r="D54" s="21" t="s">
        <v>314</v>
      </c>
      <c r="E54" s="21" t="s">
        <v>315</v>
      </c>
      <c r="F54" s="21" t="s">
        <v>316</v>
      </c>
      <c r="G54" s="21" t="s">
        <v>2166</v>
      </c>
      <c r="H54" s="21" t="s">
        <v>318</v>
      </c>
      <c r="I54" s="21" t="s">
        <v>319</v>
      </c>
      <c r="J54" s="21" t="s">
        <v>320</v>
      </c>
      <c r="K54" s="21" t="s">
        <v>2167</v>
      </c>
      <c r="L54" s="897" t="s">
        <v>302</v>
      </c>
    </row>
    <row r="55" spans="1:16" s="121" customFormat="1" ht="21.05" customHeight="1">
      <c r="A55" s="22"/>
      <c r="B55" s="1084" t="s">
        <v>1427</v>
      </c>
      <c r="C55" s="1085" t="s">
        <v>1419</v>
      </c>
      <c r="D55" s="1086" t="s">
        <v>387</v>
      </c>
      <c r="E55" s="1084" t="s">
        <v>336</v>
      </c>
      <c r="F55" s="121" t="s">
        <v>2419</v>
      </c>
      <c r="G55" s="1087" t="s">
        <v>9894</v>
      </c>
      <c r="H55" s="1084" t="s">
        <v>1427</v>
      </c>
      <c r="I55" s="1088" t="s">
        <v>10641</v>
      </c>
      <c r="J55" s="1088"/>
      <c r="K55" s="9" t="s">
        <v>10642</v>
      </c>
      <c r="L55" s="1016"/>
    </row>
    <row r="56" spans="1:16" s="121" customFormat="1" ht="21.05" customHeight="1">
      <c r="A56" s="22"/>
      <c r="B56" s="1085" t="s">
        <v>10665</v>
      </c>
      <c r="C56" s="1084" t="s">
        <v>10666</v>
      </c>
      <c r="D56" s="1086" t="s">
        <v>56</v>
      </c>
      <c r="E56" s="1084" t="s">
        <v>10667</v>
      </c>
      <c r="F56" s="121" t="s">
        <v>10668</v>
      </c>
      <c r="G56" s="1087" t="s">
        <v>10669</v>
      </c>
      <c r="H56" s="1085"/>
      <c r="I56" s="1089" t="s">
        <v>10666</v>
      </c>
      <c r="J56" s="1088"/>
      <c r="K56" s="9" t="s">
        <v>10670</v>
      </c>
      <c r="L56" s="1016"/>
    </row>
    <row r="57" spans="1:16" s="121" customFormat="1" ht="21.05" customHeight="1">
      <c r="A57" s="22"/>
      <c r="C57" s="1084"/>
      <c r="D57" s="1086"/>
      <c r="E57" s="1084"/>
      <c r="F57" s="9"/>
      <c r="G57" s="9"/>
      <c r="H57" s="1084"/>
      <c r="I57" s="1084"/>
      <c r="J57" s="9"/>
      <c r="K57" s="9"/>
      <c r="L57" s="9"/>
      <c r="M57" s="9"/>
    </row>
    <row r="58" spans="1:16" s="121" customFormat="1" ht="21.05" customHeight="1">
      <c r="A58" s="22"/>
      <c r="B58" s="1090"/>
      <c r="C58" s="1090"/>
      <c r="D58" s="152"/>
      <c r="E58" s="152"/>
      <c r="F58" s="152"/>
      <c r="G58" s="152"/>
      <c r="H58" s="152"/>
      <c r="I58" s="152"/>
      <c r="J58" s="152"/>
      <c r="K58" s="152"/>
      <c r="L58" s="132"/>
    </row>
    <row r="59" spans="1:16" s="122" customFormat="1" ht="21.05" customHeight="1">
      <c r="A59" s="22"/>
      <c r="B59" s="21" t="s">
        <v>9958</v>
      </c>
      <c r="C59" s="1508"/>
      <c r="D59" s="1508"/>
      <c r="E59" s="1508"/>
      <c r="F59" s="1508"/>
      <c r="G59" s="1508"/>
      <c r="H59" s="1508"/>
      <c r="I59" s="1508"/>
      <c r="J59" s="1508"/>
      <c r="K59" s="1508"/>
      <c r="L59" s="1509"/>
    </row>
    <row r="60" spans="1:16" s="122" customFormat="1" ht="21.05" customHeight="1">
      <c r="A60" s="7"/>
      <c r="B60" s="1513"/>
      <c r="C60" s="1513"/>
      <c r="D60" s="1513"/>
      <c r="E60" s="1513"/>
      <c r="F60" s="1513"/>
      <c r="G60" s="1513"/>
      <c r="H60" s="1513"/>
      <c r="I60" s="1513"/>
      <c r="J60" s="1513"/>
      <c r="K60" s="1513"/>
      <c r="L60" s="1513"/>
    </row>
    <row r="61" spans="1:16" s="122" customFormat="1" ht="21.05" customHeight="1">
      <c r="A61" s="7"/>
      <c r="B61" s="1514" t="s">
        <v>10661</v>
      </c>
      <c r="C61" s="1515"/>
      <c r="D61" s="1515"/>
      <c r="E61" s="1515"/>
      <c r="F61" s="1515"/>
      <c r="G61" s="1515"/>
      <c r="H61" s="1515"/>
      <c r="I61" s="1515"/>
      <c r="J61" s="1515"/>
      <c r="K61" s="1515"/>
      <c r="L61" s="1516"/>
    </row>
    <row r="62" spans="1:16" s="125" customFormat="1" ht="21.05" customHeight="1">
      <c r="A62" s="26"/>
      <c r="B62" s="21" t="s">
        <v>315</v>
      </c>
      <c r="C62" s="21" t="s">
        <v>316</v>
      </c>
      <c r="D62" s="21" t="s">
        <v>2166</v>
      </c>
      <c r="E62" s="21" t="s">
        <v>2181</v>
      </c>
      <c r="F62" s="21" t="s">
        <v>325</v>
      </c>
      <c r="G62" s="1517" t="s">
        <v>10649</v>
      </c>
      <c r="H62" s="1518"/>
      <c r="I62" s="1519"/>
      <c r="J62" s="21" t="s">
        <v>327</v>
      </c>
      <c r="K62" s="21" t="s">
        <v>328</v>
      </c>
      <c r="L62" s="21" t="s">
        <v>302</v>
      </c>
      <c r="M62" s="135" t="s">
        <v>43</v>
      </c>
      <c r="N62" s="135" t="s">
        <v>1668</v>
      </c>
      <c r="O62" s="135" t="s">
        <v>1670</v>
      </c>
      <c r="P62" s="135" t="s">
        <v>10650</v>
      </c>
    </row>
    <row r="63" spans="1:16" s="122" customFormat="1" ht="21.05" customHeight="1">
      <c r="A63" s="7"/>
      <c r="B63" s="9"/>
      <c r="C63" s="9"/>
      <c r="D63" s="10" t="s">
        <v>10671</v>
      </c>
      <c r="E63" s="9" t="s">
        <v>451</v>
      </c>
      <c r="F63" s="9"/>
      <c r="G63" s="9"/>
      <c r="H63" s="1091"/>
      <c r="I63" s="1091"/>
      <c r="J63" s="32"/>
      <c r="K63" s="32"/>
      <c r="L63" s="32"/>
      <c r="M63" s="126"/>
      <c r="N63" s="1092"/>
      <c r="O63" s="126"/>
      <c r="P63" s="1093"/>
    </row>
    <row r="64" spans="1:16" s="122" customFormat="1" ht="21.05" customHeight="1">
      <c r="A64" s="7"/>
      <c r="B64" s="9"/>
      <c r="C64" s="9"/>
      <c r="D64" s="10"/>
      <c r="E64" s="9"/>
      <c r="F64" s="9"/>
      <c r="G64" s="10"/>
      <c r="H64" s="1091"/>
      <c r="I64" s="1091"/>
      <c r="J64" s="32"/>
      <c r="K64" s="32"/>
      <c r="L64" s="32"/>
      <c r="M64" s="126"/>
      <c r="N64" s="1092"/>
      <c r="O64" s="1094"/>
      <c r="P64" s="1093"/>
    </row>
    <row r="65" spans="1:13" s="122" customFormat="1" ht="21.05" customHeight="1">
      <c r="A65" s="7"/>
      <c r="B65" s="27"/>
      <c r="C65" s="1508"/>
      <c r="D65" s="1508"/>
      <c r="E65" s="1508"/>
      <c r="F65" s="1508"/>
      <c r="G65" s="1508"/>
      <c r="H65" s="1508"/>
      <c r="I65" s="1508"/>
      <c r="J65" s="1508"/>
      <c r="K65" s="1508"/>
      <c r="L65" s="1509"/>
    </row>
    <row r="66" spans="1:13" s="122" customFormat="1" ht="21.05" customHeight="1">
      <c r="A66" s="7"/>
      <c r="B66" s="21" t="s">
        <v>329</v>
      </c>
      <c r="C66" s="1508"/>
      <c r="D66" s="1508"/>
      <c r="E66" s="1508"/>
      <c r="F66" s="1508"/>
      <c r="G66" s="1508"/>
      <c r="H66" s="1508"/>
      <c r="I66" s="1508"/>
      <c r="J66" s="1508"/>
      <c r="K66" s="1508"/>
      <c r="L66" s="1509"/>
    </row>
    <row r="67" spans="1:13" s="122" customFormat="1" ht="21.05" customHeight="1">
      <c r="A67" s="7"/>
      <c r="B67" s="21" t="s">
        <v>10652</v>
      </c>
      <c r="C67" s="1510"/>
      <c r="D67" s="1510"/>
      <c r="E67" s="1510"/>
      <c r="F67" s="1510"/>
      <c r="G67" s="1510"/>
      <c r="H67" s="1510"/>
      <c r="I67" s="1510"/>
      <c r="J67" s="1510"/>
      <c r="K67" s="1510"/>
      <c r="L67" s="1511"/>
    </row>
    <row r="68" spans="1:13" s="88" customFormat="1" ht="21.05" customHeight="1">
      <c r="B68" s="147" t="s">
        <v>10653</v>
      </c>
      <c r="C68" s="1085"/>
      <c r="D68" s="1085"/>
      <c r="E68" s="1085"/>
      <c r="F68" s="1085"/>
      <c r="G68" s="1085"/>
      <c r="H68" s="1085"/>
      <c r="I68" s="1085"/>
      <c r="J68" s="1085"/>
      <c r="K68" s="1085"/>
      <c r="L68" s="1085"/>
    </row>
    <row r="69" spans="1:13" s="88" customFormat="1" ht="21.05" customHeight="1">
      <c r="B69" s="982"/>
      <c r="C69" s="1095"/>
      <c r="D69" s="1095"/>
      <c r="E69" s="1095"/>
      <c r="F69" s="1095"/>
      <c r="G69" s="1095"/>
      <c r="H69" s="1095"/>
      <c r="I69" s="1095"/>
      <c r="J69" s="1095"/>
      <c r="K69" s="1095"/>
      <c r="L69" s="1095"/>
    </row>
    <row r="70" spans="1:13" s="88" customFormat="1" ht="21.05" customHeight="1">
      <c r="B70" s="982"/>
      <c r="C70" s="1095"/>
      <c r="D70" s="1095"/>
      <c r="E70" s="1095"/>
      <c r="F70" s="1095"/>
      <c r="G70" s="1095"/>
      <c r="H70" s="1095"/>
      <c r="I70" s="1095"/>
      <c r="J70" s="1095"/>
      <c r="K70" s="1095"/>
      <c r="L70" s="1095"/>
    </row>
    <row r="71" spans="1:13" s="122" customFormat="1" ht="21.05" customHeight="1">
      <c r="A71" s="7"/>
      <c r="B71" s="1789" t="s">
        <v>2131</v>
      </c>
      <c r="C71" s="1790"/>
      <c r="D71" s="1790"/>
      <c r="E71" s="1790"/>
      <c r="F71" s="1790"/>
      <c r="G71" s="1790"/>
      <c r="H71" s="1790"/>
      <c r="I71" s="1790"/>
      <c r="J71" s="1790"/>
      <c r="K71" s="1790"/>
      <c r="L71" s="1791"/>
    </row>
    <row r="72" spans="1:13" s="122" customFormat="1" ht="21.05" customHeight="1">
      <c r="A72" s="7"/>
      <c r="B72" s="18" t="s">
        <v>308</v>
      </c>
      <c r="C72" s="9" t="s">
        <v>10672</v>
      </c>
      <c r="D72" s="18" t="s">
        <v>2156</v>
      </c>
      <c r="E72" s="1508" t="s">
        <v>10673</v>
      </c>
      <c r="F72" s="1509"/>
      <c r="G72" s="18" t="s">
        <v>302</v>
      </c>
      <c r="H72" s="1520"/>
      <c r="I72" s="1521"/>
      <c r="J72" s="1522"/>
      <c r="K72" s="29" t="s">
        <v>309</v>
      </c>
      <c r="L72" s="124" t="s">
        <v>453</v>
      </c>
    </row>
    <row r="73" spans="1:13" s="122" customFormat="1" ht="21.05" customHeight="1">
      <c r="A73" s="7"/>
      <c r="B73" s="1523" t="s">
        <v>310</v>
      </c>
      <c r="C73" s="1523"/>
      <c r="D73" s="1523"/>
      <c r="E73" s="1792" t="s">
        <v>311</v>
      </c>
      <c r="F73" s="1792"/>
      <c r="G73" s="1792"/>
      <c r="H73" s="1792"/>
      <c r="I73" s="1792"/>
      <c r="J73" s="1792"/>
      <c r="K73" s="1792"/>
      <c r="L73" s="1792"/>
    </row>
    <row r="74" spans="1:13" s="125" customFormat="1" ht="21.05" customHeight="1">
      <c r="A74" s="20"/>
      <c r="B74" s="21" t="s">
        <v>2164</v>
      </c>
      <c r="C74" s="21" t="s">
        <v>2165</v>
      </c>
      <c r="D74" s="21" t="s">
        <v>314</v>
      </c>
      <c r="E74" s="21" t="s">
        <v>315</v>
      </c>
      <c r="F74" s="21" t="s">
        <v>316</v>
      </c>
      <c r="G74" s="21" t="s">
        <v>2166</v>
      </c>
      <c r="H74" s="21" t="s">
        <v>318</v>
      </c>
      <c r="I74" s="21" t="s">
        <v>319</v>
      </c>
      <c r="J74" s="21" t="s">
        <v>320</v>
      </c>
      <c r="K74" s="21" t="s">
        <v>2167</v>
      </c>
      <c r="L74" s="897" t="s">
        <v>302</v>
      </c>
    </row>
    <row r="75" spans="1:13" s="121" customFormat="1" ht="21.05" customHeight="1">
      <c r="A75" s="22"/>
      <c r="B75" s="1084" t="s">
        <v>1427</v>
      </c>
      <c r="C75" s="1085" t="s">
        <v>1419</v>
      </c>
      <c r="D75" s="1086" t="s">
        <v>387</v>
      </c>
      <c r="E75" s="1084" t="s">
        <v>336</v>
      </c>
      <c r="F75" s="1087" t="s">
        <v>2419</v>
      </c>
      <c r="G75" s="1087" t="s">
        <v>9894</v>
      </c>
      <c r="H75" s="1084" t="s">
        <v>1427</v>
      </c>
      <c r="I75" s="1088" t="s">
        <v>10641</v>
      </c>
      <c r="J75" s="1088"/>
      <c r="K75" s="9" t="s">
        <v>10642</v>
      </c>
      <c r="L75" s="1016"/>
    </row>
    <row r="76" spans="1:13" s="121" customFormat="1" ht="21.05" customHeight="1">
      <c r="A76" s="22"/>
      <c r="B76" s="1084" t="s">
        <v>10674</v>
      </c>
      <c r="C76" s="1084" t="s">
        <v>10675</v>
      </c>
      <c r="D76" s="1086" t="s">
        <v>387</v>
      </c>
      <c r="E76" s="1087" t="s">
        <v>10676</v>
      </c>
      <c r="F76" s="1087" t="s">
        <v>10677</v>
      </c>
      <c r="G76" s="1087" t="s">
        <v>10678</v>
      </c>
      <c r="H76" s="1085" t="s">
        <v>10674</v>
      </c>
      <c r="I76" s="1089" t="s">
        <v>10676</v>
      </c>
      <c r="J76" s="1088"/>
      <c r="K76" s="9" t="s">
        <v>10679</v>
      </c>
      <c r="L76" s="1016"/>
    </row>
    <row r="77" spans="1:13" s="121" customFormat="1" ht="21.05" customHeight="1">
      <c r="A77" s="22"/>
      <c r="B77" s="1084" t="s">
        <v>10680</v>
      </c>
      <c r="C77" s="1084" t="s">
        <v>10681</v>
      </c>
      <c r="D77" s="1086" t="s">
        <v>10682</v>
      </c>
      <c r="E77" s="1087" t="s">
        <v>10683</v>
      </c>
      <c r="F77" s="1087" t="s">
        <v>10677</v>
      </c>
      <c r="G77" s="1087" t="s">
        <v>10678</v>
      </c>
      <c r="H77" s="1085" t="s">
        <v>10684</v>
      </c>
      <c r="I77" s="1097" t="s">
        <v>10683</v>
      </c>
      <c r="J77" s="1088"/>
      <c r="K77" s="9" t="s">
        <v>10685</v>
      </c>
      <c r="L77" s="1016"/>
    </row>
    <row r="78" spans="1:13" s="121" customFormat="1" ht="21.05" customHeight="1">
      <c r="A78" s="22"/>
      <c r="B78" s="1084" t="s">
        <v>10686</v>
      </c>
      <c r="C78" s="1084" t="s">
        <v>10687</v>
      </c>
      <c r="D78" s="1086" t="s">
        <v>387</v>
      </c>
      <c r="E78" s="1087" t="s">
        <v>10687</v>
      </c>
      <c r="F78" s="1087" t="s">
        <v>10688</v>
      </c>
      <c r="G78" s="1087" t="s">
        <v>10678</v>
      </c>
      <c r="H78" s="1085" t="s">
        <v>10689</v>
      </c>
      <c r="I78" s="1097" t="s">
        <v>10687</v>
      </c>
      <c r="J78" s="1088"/>
      <c r="K78" s="9" t="s">
        <v>10690</v>
      </c>
      <c r="L78" s="1016"/>
    </row>
    <row r="79" spans="1:13" s="121" customFormat="1" ht="21.05" customHeight="1">
      <c r="A79" s="22"/>
      <c r="B79" s="1084" t="s">
        <v>10691</v>
      </c>
      <c r="C79" s="1084" t="s">
        <v>10692</v>
      </c>
      <c r="D79" s="1086" t="s">
        <v>387</v>
      </c>
      <c r="E79" s="1087" t="s">
        <v>10693</v>
      </c>
      <c r="F79" s="1087" t="s">
        <v>10688</v>
      </c>
      <c r="G79" s="1087" t="s">
        <v>10678</v>
      </c>
      <c r="H79" s="1085" t="s">
        <v>10694</v>
      </c>
      <c r="I79" s="1097" t="s">
        <v>10693</v>
      </c>
      <c r="J79" s="1088"/>
      <c r="K79" s="9" t="s">
        <v>10695</v>
      </c>
      <c r="L79" s="1016"/>
    </row>
    <row r="80" spans="1:13" s="121" customFormat="1" ht="21.05" customHeight="1">
      <c r="A80" s="22"/>
      <c r="C80" s="1084"/>
      <c r="D80" s="1086"/>
      <c r="E80" s="1084"/>
      <c r="F80" s="1087"/>
      <c r="G80" s="9"/>
      <c r="H80" s="1084"/>
      <c r="I80" s="1084"/>
      <c r="J80" s="9"/>
      <c r="K80" s="9"/>
      <c r="L80" s="9"/>
      <c r="M80" s="9"/>
    </row>
    <row r="81" spans="1:16" s="121" customFormat="1" ht="21.05" customHeight="1">
      <c r="A81" s="22"/>
      <c r="B81" s="1090"/>
      <c r="C81" s="1090"/>
      <c r="D81" s="152"/>
      <c r="E81" s="152"/>
      <c r="F81" s="1087"/>
      <c r="G81" s="152"/>
      <c r="H81" s="152"/>
      <c r="I81" s="152"/>
      <c r="J81" s="152"/>
      <c r="K81" s="152"/>
      <c r="L81" s="132"/>
    </row>
    <row r="82" spans="1:16" s="122" customFormat="1" ht="21.05" customHeight="1">
      <c r="A82" s="22"/>
      <c r="B82" s="21" t="s">
        <v>9958</v>
      </c>
      <c r="C82" s="1508"/>
      <c r="D82" s="1508"/>
      <c r="E82" s="1508"/>
      <c r="F82" s="1508"/>
      <c r="G82" s="1508"/>
      <c r="H82" s="1508"/>
      <c r="I82" s="1508"/>
      <c r="J82" s="1508"/>
      <c r="K82" s="1508"/>
      <c r="L82" s="1509"/>
    </row>
    <row r="83" spans="1:16" s="122" customFormat="1" ht="21.05" customHeight="1">
      <c r="A83" s="7"/>
      <c r="B83" s="1513"/>
      <c r="C83" s="1513"/>
      <c r="D83" s="1513"/>
      <c r="E83" s="1513"/>
      <c r="F83" s="1513"/>
      <c r="G83" s="1513"/>
      <c r="H83" s="1513"/>
      <c r="I83" s="1513"/>
      <c r="J83" s="1513"/>
      <c r="K83" s="1513"/>
      <c r="L83" s="1513"/>
    </row>
    <row r="84" spans="1:16" s="122" customFormat="1" ht="21.05" customHeight="1">
      <c r="A84" s="7"/>
      <c r="B84" s="1514" t="s">
        <v>10661</v>
      </c>
      <c r="C84" s="1515"/>
      <c r="D84" s="1515"/>
      <c r="E84" s="1515"/>
      <c r="F84" s="1515"/>
      <c r="G84" s="1515"/>
      <c r="H84" s="1515"/>
      <c r="I84" s="1515"/>
      <c r="J84" s="1515"/>
      <c r="K84" s="1515"/>
      <c r="L84" s="1516"/>
    </row>
    <row r="85" spans="1:16" s="125" customFormat="1" ht="21.05" customHeight="1">
      <c r="A85" s="26"/>
      <c r="B85" s="21" t="s">
        <v>315</v>
      </c>
      <c r="C85" s="21" t="s">
        <v>316</v>
      </c>
      <c r="D85" s="21" t="s">
        <v>2166</v>
      </c>
      <c r="E85" s="21" t="s">
        <v>2181</v>
      </c>
      <c r="F85" s="21" t="s">
        <v>325</v>
      </c>
      <c r="G85" s="1517" t="s">
        <v>10649</v>
      </c>
      <c r="H85" s="1518"/>
      <c r="I85" s="1519"/>
      <c r="J85" s="21" t="s">
        <v>327</v>
      </c>
      <c r="K85" s="21" t="s">
        <v>328</v>
      </c>
      <c r="L85" s="21" t="s">
        <v>302</v>
      </c>
      <c r="M85" s="135" t="s">
        <v>43</v>
      </c>
      <c r="N85" s="135" t="s">
        <v>1668</v>
      </c>
      <c r="O85" s="135" t="s">
        <v>1670</v>
      </c>
      <c r="P85" s="135" t="s">
        <v>10650</v>
      </c>
    </row>
    <row r="86" spans="1:16" s="122" customFormat="1" ht="21.05" customHeight="1">
      <c r="A86" s="7"/>
      <c r="B86" s="9"/>
      <c r="C86" s="9"/>
      <c r="D86" s="10" t="s">
        <v>10696</v>
      </c>
      <c r="E86" s="9" t="s">
        <v>451</v>
      </c>
      <c r="F86" s="9"/>
      <c r="G86" s="9"/>
      <c r="H86" s="1091"/>
      <c r="I86" s="1091"/>
      <c r="J86" s="32"/>
      <c r="K86" s="32"/>
      <c r="L86" s="32"/>
      <c r="M86" s="126"/>
      <c r="N86" s="1092"/>
      <c r="O86" s="126"/>
      <c r="P86" s="1093"/>
    </row>
    <row r="87" spans="1:16" s="122" customFormat="1" ht="21.05" customHeight="1">
      <c r="A87" s="7"/>
      <c r="B87" s="9"/>
      <c r="C87" s="9"/>
      <c r="D87" s="10"/>
      <c r="E87" s="9"/>
      <c r="F87" s="9"/>
      <c r="G87" s="10"/>
      <c r="H87" s="1091"/>
      <c r="I87" s="1091"/>
      <c r="J87" s="32"/>
      <c r="K87" s="32"/>
      <c r="L87" s="32"/>
      <c r="M87" s="126"/>
      <c r="N87" s="1092"/>
      <c r="O87" s="1094"/>
      <c r="P87" s="1093"/>
    </row>
    <row r="88" spans="1:16" s="122" customFormat="1" ht="21.05" customHeight="1">
      <c r="A88" s="7"/>
      <c r="B88" s="27"/>
      <c r="C88" s="1508"/>
      <c r="D88" s="1508"/>
      <c r="E88" s="1508"/>
      <c r="F88" s="1508"/>
      <c r="G88" s="1508"/>
      <c r="H88" s="1508"/>
      <c r="I88" s="1508"/>
      <c r="J88" s="1508"/>
      <c r="K88" s="1508"/>
      <c r="L88" s="1509"/>
    </row>
    <row r="89" spans="1:16" s="122" customFormat="1" ht="21.05" customHeight="1">
      <c r="A89" s="7"/>
      <c r="B89" s="21" t="s">
        <v>329</v>
      </c>
      <c r="C89" s="1508"/>
      <c r="D89" s="1508"/>
      <c r="E89" s="1508"/>
      <c r="F89" s="1508"/>
      <c r="G89" s="1508"/>
      <c r="H89" s="1508"/>
      <c r="I89" s="1508"/>
      <c r="J89" s="1508"/>
      <c r="K89" s="1508"/>
      <c r="L89" s="1509"/>
    </row>
    <row r="90" spans="1:16" s="122" customFormat="1" ht="21.05" customHeight="1">
      <c r="A90" s="7"/>
      <c r="B90" s="21" t="s">
        <v>10652</v>
      </c>
      <c r="C90" s="1510"/>
      <c r="D90" s="1510"/>
      <c r="E90" s="1510"/>
      <c r="F90" s="1510"/>
      <c r="G90" s="1510"/>
      <c r="H90" s="1510"/>
      <c r="I90" s="1510"/>
      <c r="J90" s="1510"/>
      <c r="K90" s="1510"/>
      <c r="L90" s="1511"/>
    </row>
    <row r="91" spans="1:16" s="88" customFormat="1" ht="21.05" customHeight="1">
      <c r="B91" s="147" t="s">
        <v>10653</v>
      </c>
      <c r="C91" s="1085"/>
      <c r="D91" s="1085"/>
      <c r="E91" s="1085"/>
      <c r="F91" s="1085"/>
      <c r="G91" s="1085"/>
      <c r="H91" s="1085"/>
      <c r="I91" s="1085"/>
      <c r="J91" s="1085"/>
      <c r="K91" s="1085"/>
      <c r="L91" s="1085"/>
    </row>
    <row r="92" spans="1:16" s="88" customFormat="1" ht="21.05" customHeight="1">
      <c r="B92" s="1085"/>
      <c r="C92" s="1085"/>
      <c r="D92" s="1085"/>
      <c r="E92" s="1085"/>
      <c r="F92" s="1085"/>
      <c r="G92" s="1085"/>
      <c r="H92" s="1085"/>
      <c r="I92" s="1085"/>
      <c r="J92" s="1085"/>
      <c r="K92" s="1085"/>
      <c r="L92" s="1085"/>
    </row>
    <row r="93" spans="1:16" s="88" customFormat="1" ht="21.05" customHeight="1">
      <c r="B93" s="9"/>
      <c r="C93" s="1085"/>
      <c r="D93" s="1085"/>
      <c r="E93" s="1085"/>
      <c r="F93" s="1085"/>
      <c r="G93" s="1085"/>
      <c r="H93" s="1085"/>
      <c r="I93" s="1085"/>
      <c r="J93" s="1085"/>
      <c r="K93" s="1085"/>
      <c r="L93" s="1085"/>
    </row>
    <row r="94" spans="1:16" s="122" customFormat="1" ht="21.05" customHeight="1">
      <c r="A94" s="7"/>
      <c r="B94" s="1789" t="s">
        <v>2149</v>
      </c>
      <c r="C94" s="1790"/>
      <c r="D94" s="1790"/>
      <c r="E94" s="1790"/>
      <c r="F94" s="1790"/>
      <c r="G94" s="1790"/>
      <c r="H94" s="1790"/>
      <c r="I94" s="1790"/>
      <c r="J94" s="1790"/>
      <c r="K94" s="1790"/>
      <c r="L94" s="1791"/>
    </row>
    <row r="95" spans="1:16" s="122" customFormat="1" ht="21.05" customHeight="1">
      <c r="A95" s="7"/>
      <c r="B95" s="18" t="s">
        <v>308</v>
      </c>
      <c r="C95" s="9" t="s">
        <v>10697</v>
      </c>
      <c r="D95" s="18" t="s">
        <v>2156</v>
      </c>
      <c r="E95" s="1508" t="s">
        <v>10698</v>
      </c>
      <c r="F95" s="1509"/>
      <c r="G95" s="18" t="s">
        <v>302</v>
      </c>
      <c r="H95" s="1520"/>
      <c r="I95" s="1521"/>
      <c r="J95" s="1522"/>
      <c r="K95" s="29" t="s">
        <v>309</v>
      </c>
      <c r="L95" s="124" t="s">
        <v>453</v>
      </c>
    </row>
    <row r="96" spans="1:16" s="122" customFormat="1" ht="21.05" customHeight="1">
      <c r="A96" s="7"/>
      <c r="B96" s="1523" t="s">
        <v>310</v>
      </c>
      <c r="C96" s="1523"/>
      <c r="D96" s="1523"/>
      <c r="E96" s="1523" t="s">
        <v>311</v>
      </c>
      <c r="F96" s="1523"/>
      <c r="G96" s="1523"/>
      <c r="H96" s="1523"/>
      <c r="I96" s="1523"/>
      <c r="J96" s="1523"/>
      <c r="K96" s="1523"/>
      <c r="L96" s="1523"/>
    </row>
    <row r="97" spans="1:16" s="125" customFormat="1" ht="21.05" customHeight="1">
      <c r="A97" s="20"/>
      <c r="B97" s="21" t="s">
        <v>2164</v>
      </c>
      <c r="C97" s="21" t="s">
        <v>2165</v>
      </c>
      <c r="D97" s="21" t="s">
        <v>314</v>
      </c>
      <c r="E97" s="21" t="s">
        <v>315</v>
      </c>
      <c r="F97" s="21" t="s">
        <v>316</v>
      </c>
      <c r="G97" s="21" t="s">
        <v>2166</v>
      </c>
      <c r="H97" s="21" t="s">
        <v>318</v>
      </c>
      <c r="I97" s="21" t="s">
        <v>319</v>
      </c>
      <c r="J97" s="21" t="s">
        <v>320</v>
      </c>
      <c r="K97" s="21" t="s">
        <v>2167</v>
      </c>
      <c r="L97" s="897" t="s">
        <v>302</v>
      </c>
    </row>
    <row r="98" spans="1:16" s="121" customFormat="1" ht="21.05" customHeight="1">
      <c r="A98" s="1098" t="s">
        <v>10699</v>
      </c>
      <c r="B98" s="1099" t="s">
        <v>1427</v>
      </c>
      <c r="C98" s="1085" t="s">
        <v>1419</v>
      </c>
      <c r="D98" s="1086" t="s">
        <v>387</v>
      </c>
      <c r="E98" s="1084" t="s">
        <v>336</v>
      </c>
      <c r="F98" s="1087" t="s">
        <v>2419</v>
      </c>
      <c r="G98" s="1087" t="s">
        <v>9894</v>
      </c>
      <c r="H98" s="1084" t="s">
        <v>1427</v>
      </c>
      <c r="I98" s="1088" t="s">
        <v>10641</v>
      </c>
      <c r="J98" s="1088"/>
      <c r="K98" s="9" t="s">
        <v>10642</v>
      </c>
      <c r="L98" s="1016"/>
    </row>
    <row r="99" spans="1:16" s="121" customFormat="1" ht="21.05" customHeight="1">
      <c r="A99" s="22"/>
      <c r="B99" s="1099" t="s">
        <v>10700</v>
      </c>
      <c r="C99" s="1084" t="s">
        <v>10701</v>
      </c>
      <c r="D99" s="1086" t="s">
        <v>56</v>
      </c>
      <c r="E99" s="1100" t="s">
        <v>354</v>
      </c>
      <c r="F99" s="1087"/>
      <c r="G99" s="1087"/>
      <c r="H99" s="1085"/>
      <c r="I99" s="1089" t="s">
        <v>10701</v>
      </c>
      <c r="J99" s="1088"/>
      <c r="K99" s="9" t="s">
        <v>10702</v>
      </c>
      <c r="L99" s="1016"/>
    </row>
    <row r="100" spans="1:16" s="121" customFormat="1" ht="21.05" customHeight="1">
      <c r="A100" s="22"/>
      <c r="B100" s="1084"/>
      <c r="C100" s="1084"/>
      <c r="D100" s="1086"/>
      <c r="E100" s="1087"/>
      <c r="F100" s="1087"/>
      <c r="G100" s="1087"/>
      <c r="H100" s="1085"/>
      <c r="I100" s="1097"/>
      <c r="J100" s="1088"/>
      <c r="K100" s="9"/>
      <c r="L100" s="1016"/>
    </row>
    <row r="101" spans="1:16" s="121" customFormat="1" ht="21.05" customHeight="1">
      <c r="A101" s="22"/>
      <c r="C101" s="1084"/>
      <c r="D101" s="1086"/>
      <c r="E101" s="1084"/>
      <c r="F101" s="1087"/>
      <c r="G101" s="9"/>
      <c r="H101" s="1084"/>
      <c r="I101" s="1084"/>
      <c r="J101" s="9"/>
      <c r="K101" s="9"/>
      <c r="L101" s="9"/>
      <c r="M101" s="9"/>
    </row>
    <row r="102" spans="1:16" s="121" customFormat="1" ht="21.05" customHeight="1">
      <c r="A102" s="22"/>
      <c r="B102" s="1090"/>
      <c r="C102" s="1090"/>
      <c r="D102" s="152"/>
      <c r="E102" s="152"/>
      <c r="F102" s="1087"/>
      <c r="G102" s="152"/>
      <c r="H102" s="152"/>
      <c r="I102" s="152"/>
      <c r="J102" s="152"/>
      <c r="K102" s="152"/>
      <c r="L102" s="132"/>
    </row>
    <row r="103" spans="1:16" s="122" customFormat="1" ht="21.05" customHeight="1">
      <c r="A103" s="22"/>
      <c r="B103" s="21" t="s">
        <v>9958</v>
      </c>
      <c r="C103" s="1508"/>
      <c r="D103" s="1508"/>
      <c r="E103" s="1508"/>
      <c r="F103" s="1508"/>
      <c r="G103" s="1508"/>
      <c r="H103" s="1508"/>
      <c r="I103" s="1508"/>
      <c r="J103" s="1508"/>
      <c r="K103" s="1508"/>
      <c r="L103" s="1509"/>
    </row>
    <row r="104" spans="1:16" s="122" customFormat="1" ht="21.05" customHeight="1">
      <c r="A104" s="7"/>
      <c r="B104" s="1513"/>
      <c r="C104" s="1513"/>
      <c r="D104" s="1513"/>
      <c r="E104" s="1513"/>
      <c r="F104" s="1513"/>
      <c r="G104" s="1513"/>
      <c r="H104" s="1513"/>
      <c r="I104" s="1513"/>
      <c r="J104" s="1513"/>
      <c r="K104" s="1513"/>
      <c r="L104" s="1513"/>
    </row>
    <row r="105" spans="1:16" s="122" customFormat="1" ht="21.05" customHeight="1">
      <c r="A105" s="7"/>
      <c r="B105" s="1514" t="s">
        <v>10661</v>
      </c>
      <c r="C105" s="1515"/>
      <c r="D105" s="1515"/>
      <c r="E105" s="1515"/>
      <c r="F105" s="1515"/>
      <c r="G105" s="1515"/>
      <c r="H105" s="1515"/>
      <c r="I105" s="1515"/>
      <c r="J105" s="1515"/>
      <c r="K105" s="1515"/>
      <c r="L105" s="1516"/>
    </row>
    <row r="106" spans="1:16" s="125" customFormat="1" ht="21.05" customHeight="1">
      <c r="A106" s="26"/>
      <c r="B106" s="21" t="s">
        <v>315</v>
      </c>
      <c r="C106" s="21" t="s">
        <v>316</v>
      </c>
      <c r="D106" s="21" t="s">
        <v>2166</v>
      </c>
      <c r="E106" s="21" t="s">
        <v>2181</v>
      </c>
      <c r="F106" s="21" t="s">
        <v>325</v>
      </c>
      <c r="G106" s="1517" t="s">
        <v>10649</v>
      </c>
      <c r="H106" s="1518"/>
      <c r="I106" s="1519"/>
      <c r="J106" s="21" t="s">
        <v>327</v>
      </c>
      <c r="K106" s="21" t="s">
        <v>328</v>
      </c>
      <c r="L106" s="21" t="s">
        <v>302</v>
      </c>
      <c r="M106" s="135" t="s">
        <v>43</v>
      </c>
      <c r="N106" s="135" t="s">
        <v>1668</v>
      </c>
      <c r="O106" s="135" t="s">
        <v>1670</v>
      </c>
      <c r="P106" s="135" t="s">
        <v>10650</v>
      </c>
    </row>
    <row r="107" spans="1:16" s="122" customFormat="1" ht="21.05" customHeight="1">
      <c r="A107" s="7"/>
      <c r="B107" s="9"/>
      <c r="C107" s="9"/>
      <c r="D107" s="10" t="s">
        <v>10703</v>
      </c>
      <c r="E107" s="9" t="s">
        <v>451</v>
      </c>
      <c r="F107" s="9"/>
      <c r="G107" s="9"/>
      <c r="H107" s="1091"/>
      <c r="I107" s="1091"/>
      <c r="J107" s="32"/>
      <c r="K107" s="32"/>
      <c r="L107" s="32"/>
      <c r="M107" s="126"/>
      <c r="N107" s="1092"/>
      <c r="O107" s="126"/>
      <c r="P107" s="1093"/>
    </row>
    <row r="108" spans="1:16" s="122" customFormat="1" ht="21.05" customHeight="1">
      <c r="A108" s="7"/>
      <c r="B108" s="9"/>
      <c r="C108" s="9"/>
      <c r="D108" s="10"/>
      <c r="E108" s="9"/>
      <c r="F108" s="9"/>
      <c r="G108" s="10"/>
      <c r="H108" s="1091"/>
      <c r="I108" s="1091"/>
      <c r="J108" s="32"/>
      <c r="K108" s="32"/>
      <c r="L108" s="32"/>
      <c r="M108" s="126"/>
      <c r="N108" s="1092"/>
      <c r="O108" s="1094"/>
      <c r="P108" s="1093"/>
    </row>
    <row r="109" spans="1:16" s="122" customFormat="1" ht="21.05" customHeight="1">
      <c r="A109" s="7"/>
      <c r="B109" s="27"/>
      <c r="C109" s="1508"/>
      <c r="D109" s="1508"/>
      <c r="E109" s="1508"/>
      <c r="F109" s="1508"/>
      <c r="G109" s="1508"/>
      <c r="H109" s="1508"/>
      <c r="I109" s="1508"/>
      <c r="J109" s="1508"/>
      <c r="K109" s="1508"/>
      <c r="L109" s="1509"/>
    </row>
    <row r="110" spans="1:16" s="122" customFormat="1" ht="21.05" customHeight="1">
      <c r="A110" s="7"/>
      <c r="B110" s="21" t="s">
        <v>329</v>
      </c>
      <c r="C110" s="1508"/>
      <c r="D110" s="1508"/>
      <c r="E110" s="1508"/>
      <c r="F110" s="1508"/>
      <c r="G110" s="1508"/>
      <c r="H110" s="1508"/>
      <c r="I110" s="1508"/>
      <c r="J110" s="1508"/>
      <c r="K110" s="1508"/>
      <c r="L110" s="1509"/>
    </row>
    <row r="111" spans="1:16" s="122" customFormat="1" ht="21.05" customHeight="1">
      <c r="A111" s="7"/>
      <c r="B111" s="21" t="s">
        <v>10652</v>
      </c>
      <c r="C111" s="1510"/>
      <c r="D111" s="1510"/>
      <c r="E111" s="1510"/>
      <c r="F111" s="1510"/>
      <c r="G111" s="1510"/>
      <c r="H111" s="1510"/>
      <c r="I111" s="1510"/>
      <c r="J111" s="1510"/>
      <c r="K111" s="1510"/>
      <c r="L111" s="1511"/>
    </row>
    <row r="112" spans="1:16" s="88" customFormat="1" ht="21.05" customHeight="1">
      <c r="B112" s="147" t="s">
        <v>10653</v>
      </c>
      <c r="C112" s="1085"/>
      <c r="D112" s="1085"/>
      <c r="E112" s="1085"/>
      <c r="F112" s="1085"/>
      <c r="G112" s="1085"/>
      <c r="H112" s="1085"/>
      <c r="I112" s="1085"/>
      <c r="J112" s="1085"/>
      <c r="K112" s="1085"/>
      <c r="L112" s="1085"/>
    </row>
    <row r="113" spans="1:13" s="88" customFormat="1" ht="21.05" customHeight="1">
      <c r="B113" s="9"/>
      <c r="C113" s="1085"/>
      <c r="D113" s="1085"/>
      <c r="E113" s="1085"/>
      <c r="F113" s="1085"/>
      <c r="G113" s="1085"/>
      <c r="H113" s="1085"/>
      <c r="I113" s="1085"/>
      <c r="J113" s="1085"/>
      <c r="K113" s="1085"/>
      <c r="L113" s="1085"/>
    </row>
    <row r="114" spans="1:13" s="88" customFormat="1" ht="21.05" customHeight="1">
      <c r="B114" s="982"/>
      <c r="C114" s="1095"/>
      <c r="D114" s="1095"/>
      <c r="E114" s="1095"/>
      <c r="F114" s="1095"/>
      <c r="G114" s="1095"/>
      <c r="H114" s="1095"/>
      <c r="I114" s="1095"/>
      <c r="J114" s="1095"/>
      <c r="K114" s="1095"/>
      <c r="L114" s="1095"/>
    </row>
    <row r="115" spans="1:13" s="122" customFormat="1" ht="21.05" customHeight="1">
      <c r="A115" s="7"/>
      <c r="B115" s="1789" t="s">
        <v>3352</v>
      </c>
      <c r="C115" s="1790"/>
      <c r="D115" s="1790"/>
      <c r="E115" s="1790"/>
      <c r="F115" s="1790"/>
      <c r="G115" s="1790"/>
      <c r="H115" s="1790"/>
      <c r="I115" s="1790"/>
      <c r="J115" s="1790"/>
      <c r="K115" s="1790"/>
      <c r="L115" s="1791"/>
    </row>
    <row r="116" spans="1:13" s="122" customFormat="1" ht="21.05" customHeight="1">
      <c r="A116" s="7"/>
      <c r="B116" s="18" t="s">
        <v>308</v>
      </c>
      <c r="C116" s="9" t="s">
        <v>10704</v>
      </c>
      <c r="D116" s="18" t="s">
        <v>2156</v>
      </c>
      <c r="E116" s="1508" t="s">
        <v>10705</v>
      </c>
      <c r="F116" s="1509"/>
      <c r="G116" s="18" t="s">
        <v>302</v>
      </c>
      <c r="H116" s="1520"/>
      <c r="I116" s="1521"/>
      <c r="J116" s="1522"/>
      <c r="K116" s="29" t="s">
        <v>309</v>
      </c>
      <c r="L116" s="124" t="s">
        <v>453</v>
      </c>
    </row>
    <row r="117" spans="1:13" s="122" customFormat="1" ht="21.05" customHeight="1">
      <c r="A117" s="7"/>
      <c r="B117" s="1523" t="s">
        <v>310</v>
      </c>
      <c r="C117" s="1523"/>
      <c r="D117" s="1523"/>
      <c r="E117" s="1523" t="s">
        <v>311</v>
      </c>
      <c r="F117" s="1523"/>
      <c r="G117" s="1523"/>
      <c r="H117" s="1523"/>
      <c r="I117" s="1523"/>
      <c r="J117" s="1523"/>
      <c r="K117" s="1523"/>
      <c r="L117" s="1523"/>
    </row>
    <row r="118" spans="1:13" s="125" customFormat="1" ht="21.05" customHeight="1">
      <c r="A118" s="20"/>
      <c r="B118" s="21" t="s">
        <v>2164</v>
      </c>
      <c r="C118" s="21" t="s">
        <v>2165</v>
      </c>
      <c r="D118" s="21" t="s">
        <v>314</v>
      </c>
      <c r="E118" s="21" t="s">
        <v>315</v>
      </c>
      <c r="F118" s="21" t="s">
        <v>316</v>
      </c>
      <c r="G118" s="21" t="s">
        <v>2166</v>
      </c>
      <c r="H118" s="21" t="s">
        <v>318</v>
      </c>
      <c r="I118" s="21" t="s">
        <v>319</v>
      </c>
      <c r="J118" s="21" t="s">
        <v>320</v>
      </c>
      <c r="K118" s="21" t="s">
        <v>2167</v>
      </c>
      <c r="L118" s="897" t="s">
        <v>302</v>
      </c>
    </row>
    <row r="119" spans="1:13" s="121" customFormat="1" ht="21.05" customHeight="1">
      <c r="A119" s="22"/>
      <c r="B119" s="1084" t="s">
        <v>1427</v>
      </c>
      <c r="C119" s="1085" t="s">
        <v>1419</v>
      </c>
      <c r="D119" s="1086" t="s">
        <v>387</v>
      </c>
      <c r="E119" s="1084" t="s">
        <v>336</v>
      </c>
      <c r="F119" s="1087" t="s">
        <v>2419</v>
      </c>
      <c r="G119" s="1087" t="s">
        <v>9894</v>
      </c>
      <c r="H119" s="1084" t="s">
        <v>1427</v>
      </c>
      <c r="I119" s="1088" t="s">
        <v>10641</v>
      </c>
      <c r="J119" s="1088"/>
      <c r="K119" s="9" t="s">
        <v>10642</v>
      </c>
      <c r="L119" s="1016"/>
    </row>
    <row r="120" spans="1:13" s="121" customFormat="1" ht="21.05" customHeight="1">
      <c r="A120" s="22"/>
      <c r="B120" s="1085" t="s">
        <v>10643</v>
      </c>
      <c r="C120" s="1084" t="s">
        <v>10644</v>
      </c>
      <c r="D120" s="1086" t="s">
        <v>387</v>
      </c>
      <c r="E120" s="1085"/>
      <c r="F120" s="1087" t="s">
        <v>10706</v>
      </c>
      <c r="G120" s="1087" t="s">
        <v>10707</v>
      </c>
      <c r="H120" s="1085" t="s">
        <v>10643</v>
      </c>
      <c r="I120" s="1084" t="s">
        <v>10644</v>
      </c>
      <c r="J120" s="1088"/>
      <c r="K120" s="9" t="s">
        <v>10708</v>
      </c>
      <c r="L120" s="1016"/>
    </row>
    <row r="121" spans="1:13" s="121" customFormat="1" ht="21.05" customHeight="1">
      <c r="A121" s="22"/>
      <c r="B121" s="1085" t="s">
        <v>10656</v>
      </c>
      <c r="C121" s="1084" t="s">
        <v>10657</v>
      </c>
      <c r="D121" s="1086" t="s">
        <v>387</v>
      </c>
      <c r="E121" s="1085"/>
      <c r="F121" s="1087" t="s">
        <v>10709</v>
      </c>
      <c r="G121" s="1087" t="s">
        <v>10710</v>
      </c>
      <c r="H121" s="1085" t="s">
        <v>10656</v>
      </c>
      <c r="I121" s="1084" t="s">
        <v>10657</v>
      </c>
      <c r="J121" s="1088"/>
      <c r="K121" s="9" t="s">
        <v>10711</v>
      </c>
      <c r="L121" s="1016"/>
    </row>
    <row r="122" spans="1:13" s="121" customFormat="1" ht="21.05" customHeight="1">
      <c r="A122" s="22"/>
      <c r="B122" s="1085" t="s">
        <v>10665</v>
      </c>
      <c r="C122" s="1084" t="s">
        <v>10666</v>
      </c>
      <c r="D122" s="1086" t="s">
        <v>56</v>
      </c>
      <c r="E122" s="1085"/>
      <c r="F122" s="1087" t="s">
        <v>10712</v>
      </c>
      <c r="G122" s="1087" t="s">
        <v>10713</v>
      </c>
      <c r="H122" s="1085" t="s">
        <v>10665</v>
      </c>
      <c r="I122" s="1084" t="s">
        <v>10666</v>
      </c>
      <c r="J122" s="1088"/>
      <c r="K122" s="9" t="s">
        <v>10714</v>
      </c>
      <c r="L122" s="1016"/>
    </row>
    <row r="123" spans="1:13" s="121" customFormat="1" ht="21.05" customHeight="1">
      <c r="A123" s="22"/>
      <c r="B123" s="1084" t="s">
        <v>10674</v>
      </c>
      <c r="C123" s="1084" t="s">
        <v>10675</v>
      </c>
      <c r="D123" s="1086" t="s">
        <v>387</v>
      </c>
      <c r="E123" s="1087"/>
      <c r="F123" s="1087" t="s">
        <v>10715</v>
      </c>
      <c r="G123" s="1087" t="s">
        <v>10716</v>
      </c>
      <c r="H123" s="1084" t="s">
        <v>10674</v>
      </c>
      <c r="I123" s="1084" t="s">
        <v>10675</v>
      </c>
      <c r="J123" s="1088"/>
      <c r="K123" s="9" t="s">
        <v>10717</v>
      </c>
      <c r="L123" s="1016"/>
    </row>
    <row r="124" spans="1:13" s="121" customFormat="1" ht="21.05" customHeight="1">
      <c r="A124" s="22"/>
      <c r="B124" s="1084" t="s">
        <v>10680</v>
      </c>
      <c r="C124" s="1084" t="s">
        <v>10681</v>
      </c>
      <c r="D124" s="1086" t="s">
        <v>10682</v>
      </c>
      <c r="E124" s="1087"/>
      <c r="F124" s="1087" t="s">
        <v>10715</v>
      </c>
      <c r="G124" s="1087" t="s">
        <v>10716</v>
      </c>
      <c r="H124" s="1085" t="s">
        <v>10684</v>
      </c>
      <c r="I124" s="1084" t="s">
        <v>10681</v>
      </c>
      <c r="J124" s="1088"/>
      <c r="K124" s="9" t="s">
        <v>10718</v>
      </c>
      <c r="L124" s="1016"/>
    </row>
    <row r="125" spans="1:13" s="121" customFormat="1" ht="21.05" customHeight="1">
      <c r="A125" s="22"/>
      <c r="B125" s="1084" t="s">
        <v>10686</v>
      </c>
      <c r="C125" s="1084" t="s">
        <v>10687</v>
      </c>
      <c r="D125" s="1086" t="s">
        <v>387</v>
      </c>
      <c r="E125" s="1087"/>
      <c r="F125" s="1087" t="s">
        <v>10715</v>
      </c>
      <c r="G125" s="1087" t="s">
        <v>10716</v>
      </c>
      <c r="H125" s="1085" t="s">
        <v>10689</v>
      </c>
      <c r="I125" s="1084" t="s">
        <v>10687</v>
      </c>
      <c r="J125" s="1088"/>
      <c r="K125" s="9" t="s">
        <v>10719</v>
      </c>
      <c r="L125" s="1016"/>
    </row>
    <row r="126" spans="1:13" s="121" customFormat="1" ht="21.05" customHeight="1">
      <c r="A126" s="22"/>
      <c r="B126" s="1084" t="s">
        <v>10691</v>
      </c>
      <c r="C126" s="1084" t="s">
        <v>10692</v>
      </c>
      <c r="D126" s="1086" t="s">
        <v>387</v>
      </c>
      <c r="E126" s="1087"/>
      <c r="F126" s="1087" t="s">
        <v>10715</v>
      </c>
      <c r="G126" s="1087" t="s">
        <v>10716</v>
      </c>
      <c r="H126" s="1085" t="s">
        <v>10694</v>
      </c>
      <c r="I126" s="1084" t="s">
        <v>10692</v>
      </c>
      <c r="J126" s="1088"/>
      <c r="K126" s="9" t="s">
        <v>10720</v>
      </c>
      <c r="L126" s="1016"/>
    </row>
    <row r="127" spans="1:13" s="121" customFormat="1" ht="21.05" customHeight="1">
      <c r="A127" s="22"/>
      <c r="B127" s="1084" t="s">
        <v>10700</v>
      </c>
      <c r="C127" s="1084" t="s">
        <v>10701</v>
      </c>
      <c r="D127" s="1086" t="s">
        <v>56</v>
      </c>
      <c r="E127" s="1101"/>
      <c r="F127" s="1087" t="s">
        <v>10721</v>
      </c>
      <c r="G127" s="1087" t="s">
        <v>10722</v>
      </c>
      <c r="H127" s="1085"/>
      <c r="I127" s="1084" t="s">
        <v>10700</v>
      </c>
      <c r="J127" s="1088"/>
      <c r="K127" s="9" t="s">
        <v>10723</v>
      </c>
      <c r="L127" s="1016"/>
    </row>
    <row r="128" spans="1:13" s="121" customFormat="1" ht="21.05" customHeight="1">
      <c r="A128" s="22"/>
      <c r="C128" s="1084"/>
      <c r="D128" s="1086"/>
      <c r="E128" s="1084"/>
      <c r="F128" s="1087"/>
      <c r="G128" s="9"/>
      <c r="H128" s="1084"/>
      <c r="I128" s="1084"/>
      <c r="J128" s="9"/>
      <c r="K128" s="9"/>
      <c r="L128" s="9"/>
      <c r="M128" s="9"/>
    </row>
    <row r="129" spans="1:16" s="121" customFormat="1" ht="21.05" customHeight="1">
      <c r="A129" s="22"/>
      <c r="B129" s="1090"/>
      <c r="C129" s="1090"/>
      <c r="D129" s="152"/>
      <c r="E129" s="152"/>
      <c r="F129" s="1087"/>
      <c r="G129" s="152"/>
      <c r="H129" s="152"/>
      <c r="I129" s="152"/>
      <c r="J129" s="152"/>
      <c r="K129" s="152"/>
      <c r="L129" s="132"/>
    </row>
    <row r="130" spans="1:16" s="122" customFormat="1" ht="21.05" customHeight="1">
      <c r="A130" s="22"/>
      <c r="B130" s="21" t="s">
        <v>9958</v>
      </c>
      <c r="C130" s="1508"/>
      <c r="D130" s="1508"/>
      <c r="E130" s="1508"/>
      <c r="F130" s="1508"/>
      <c r="G130" s="1508"/>
      <c r="H130" s="1508"/>
      <c r="I130" s="1508"/>
      <c r="J130" s="1508"/>
      <c r="K130" s="1508"/>
      <c r="L130" s="1509"/>
    </row>
    <row r="131" spans="1:16" s="122" customFormat="1" ht="21.05" customHeight="1">
      <c r="A131" s="7"/>
      <c r="B131" s="1513"/>
      <c r="C131" s="1513"/>
      <c r="D131" s="1513"/>
      <c r="E131" s="1513"/>
      <c r="F131" s="1513"/>
      <c r="G131" s="1513"/>
      <c r="H131" s="1513"/>
      <c r="I131" s="1513"/>
      <c r="J131" s="1513"/>
      <c r="K131" s="1513"/>
      <c r="L131" s="1513"/>
    </row>
    <row r="132" spans="1:16" s="122" customFormat="1" ht="21.05" customHeight="1">
      <c r="A132" s="7"/>
      <c r="B132" s="1514" t="s">
        <v>10661</v>
      </c>
      <c r="C132" s="1515"/>
      <c r="D132" s="1515"/>
      <c r="E132" s="1515"/>
      <c r="F132" s="1515"/>
      <c r="G132" s="1515"/>
      <c r="H132" s="1515"/>
      <c r="I132" s="1515"/>
      <c r="J132" s="1515"/>
      <c r="K132" s="1515"/>
      <c r="L132" s="1516"/>
    </row>
    <row r="133" spans="1:16" s="125" customFormat="1" ht="21.05" customHeight="1">
      <c r="A133" s="26"/>
      <c r="B133" s="21" t="s">
        <v>315</v>
      </c>
      <c r="C133" s="21" t="s">
        <v>316</v>
      </c>
      <c r="D133" s="21" t="s">
        <v>2166</v>
      </c>
      <c r="E133" s="21" t="s">
        <v>2181</v>
      </c>
      <c r="F133" s="21" t="s">
        <v>325</v>
      </c>
      <c r="G133" s="1517" t="s">
        <v>10649</v>
      </c>
      <c r="H133" s="1518"/>
      <c r="I133" s="1519"/>
      <c r="J133" s="21" t="s">
        <v>327</v>
      </c>
      <c r="K133" s="21" t="s">
        <v>328</v>
      </c>
      <c r="L133" s="21" t="s">
        <v>302</v>
      </c>
      <c r="M133" s="135" t="s">
        <v>43</v>
      </c>
      <c r="N133" s="135" t="s">
        <v>1668</v>
      </c>
      <c r="O133" s="135" t="s">
        <v>1670</v>
      </c>
      <c r="P133" s="135" t="s">
        <v>10650</v>
      </c>
    </row>
    <row r="134" spans="1:16" s="122" customFormat="1" ht="21.05" customHeight="1">
      <c r="A134" s="7"/>
      <c r="B134" s="9" t="s">
        <v>336</v>
      </c>
      <c r="C134" s="9" t="s">
        <v>2419</v>
      </c>
      <c r="D134" s="10" t="s">
        <v>9894</v>
      </c>
      <c r="E134" s="9" t="s">
        <v>451</v>
      </c>
      <c r="F134" s="9"/>
      <c r="G134" s="9"/>
      <c r="H134" s="1091"/>
      <c r="I134" s="1091"/>
      <c r="J134" s="32"/>
      <c r="K134" s="32"/>
      <c r="L134" s="32"/>
      <c r="M134" s="126"/>
      <c r="N134" s="1092"/>
      <c r="O134" s="126"/>
      <c r="P134" s="1093"/>
    </row>
    <row r="135" spans="1:16" s="122" customFormat="1" ht="21.05" customHeight="1">
      <c r="A135" s="1102" t="s">
        <v>10724</v>
      </c>
      <c r="B135" s="1103" t="s">
        <v>21</v>
      </c>
      <c r="C135" s="9" t="s">
        <v>10639</v>
      </c>
      <c r="D135" s="10" t="s">
        <v>10640</v>
      </c>
      <c r="E135" s="9" t="s">
        <v>833</v>
      </c>
      <c r="F135" s="9" t="s">
        <v>10725</v>
      </c>
      <c r="G135" s="10" t="s">
        <v>10726</v>
      </c>
      <c r="H135" s="1091"/>
      <c r="I135" s="1091"/>
      <c r="J135" s="32"/>
      <c r="K135" s="32"/>
      <c r="L135" s="32"/>
      <c r="M135" s="126"/>
      <c r="N135" s="1092"/>
      <c r="O135" s="1094"/>
      <c r="P135" s="1093"/>
    </row>
    <row r="136" spans="1:16" s="122" customFormat="1" ht="21.05" customHeight="1">
      <c r="A136" s="7"/>
      <c r="B136" s="1103" t="s">
        <v>21</v>
      </c>
      <c r="C136" s="9" t="s">
        <v>10654</v>
      </c>
      <c r="D136" s="10" t="s">
        <v>10655</v>
      </c>
      <c r="E136" s="9" t="s">
        <v>837</v>
      </c>
      <c r="F136" s="9" t="s">
        <v>10725</v>
      </c>
      <c r="G136" s="10" t="s">
        <v>10727</v>
      </c>
      <c r="H136" s="1091"/>
      <c r="I136" s="1091"/>
      <c r="J136" s="32"/>
      <c r="K136" s="32"/>
      <c r="L136" s="32"/>
      <c r="N136" s="1104"/>
      <c r="O136" s="1105"/>
      <c r="P136" s="1106"/>
    </row>
    <row r="137" spans="1:16" s="122" customFormat="1" ht="21.05" customHeight="1">
      <c r="A137" s="7"/>
      <c r="B137" s="1103" t="s">
        <v>21</v>
      </c>
      <c r="C137" s="9" t="s">
        <v>10663</v>
      </c>
      <c r="D137" s="10" t="s">
        <v>10664</v>
      </c>
      <c r="E137" s="9" t="s">
        <v>840</v>
      </c>
      <c r="F137" s="9" t="s">
        <v>10725</v>
      </c>
      <c r="G137" s="10" t="s">
        <v>10728</v>
      </c>
      <c r="H137" s="1091"/>
      <c r="I137" s="1091"/>
      <c r="J137" s="32"/>
      <c r="K137" s="32"/>
      <c r="L137" s="32"/>
      <c r="N137" s="1104"/>
      <c r="O137" s="1105"/>
      <c r="P137" s="1106"/>
    </row>
    <row r="138" spans="1:16" s="122" customFormat="1" ht="21.05" customHeight="1">
      <c r="A138" s="7"/>
      <c r="B138" s="1103" t="s">
        <v>21</v>
      </c>
      <c r="C138" s="9" t="s">
        <v>10672</v>
      </c>
      <c r="D138" s="10" t="s">
        <v>10673</v>
      </c>
      <c r="E138" s="9" t="s">
        <v>842</v>
      </c>
      <c r="F138" s="9" t="s">
        <v>10725</v>
      </c>
      <c r="G138" s="10" t="s">
        <v>10729</v>
      </c>
      <c r="H138" s="1091"/>
      <c r="I138" s="1091"/>
      <c r="J138" s="32"/>
      <c r="K138" s="32"/>
      <c r="L138" s="32"/>
      <c r="N138" s="1104"/>
      <c r="O138" s="1105"/>
      <c r="P138" s="1106"/>
    </row>
    <row r="139" spans="1:16" s="122" customFormat="1" ht="21.05" customHeight="1">
      <c r="A139" s="7"/>
      <c r="B139" s="1103" t="s">
        <v>21</v>
      </c>
      <c r="C139" s="9" t="s">
        <v>10730</v>
      </c>
      <c r="D139" s="10" t="s">
        <v>10698</v>
      </c>
      <c r="E139" s="9" t="s">
        <v>10731</v>
      </c>
      <c r="F139" s="9" t="s">
        <v>10725</v>
      </c>
      <c r="G139" s="10" t="s">
        <v>10732</v>
      </c>
      <c r="H139" s="1091"/>
      <c r="I139" s="1091"/>
      <c r="J139" s="32"/>
      <c r="K139" s="32"/>
      <c r="L139" s="32"/>
      <c r="N139" s="1104"/>
      <c r="O139" s="1105"/>
      <c r="P139" s="1106"/>
    </row>
    <row r="140" spans="1:16" s="122" customFormat="1" ht="21.05" customHeight="1">
      <c r="A140" s="7"/>
      <c r="B140" s="9"/>
      <c r="C140" s="9"/>
      <c r="D140" s="9"/>
      <c r="E140" s="9"/>
      <c r="F140" s="9"/>
      <c r="G140" s="10"/>
      <c r="H140" s="1091"/>
      <c r="I140" s="1091"/>
      <c r="J140" s="32"/>
      <c r="K140" s="32"/>
      <c r="L140" s="32"/>
    </row>
    <row r="141" spans="1:16" s="122" customFormat="1" ht="21.05" customHeight="1">
      <c r="A141" s="7"/>
      <c r="B141" s="27"/>
      <c r="C141" s="1508"/>
      <c r="D141" s="1508"/>
      <c r="E141" s="1508"/>
      <c r="F141" s="1508"/>
      <c r="G141" s="1508"/>
      <c r="H141" s="1508"/>
      <c r="I141" s="1508"/>
      <c r="J141" s="1508"/>
      <c r="K141" s="1508"/>
      <c r="L141" s="1509"/>
    </row>
    <row r="142" spans="1:16" s="122" customFormat="1" ht="21.05" customHeight="1">
      <c r="A142" s="7"/>
      <c r="B142" s="21" t="s">
        <v>329</v>
      </c>
      <c r="C142" s="1508" t="s">
        <v>10733</v>
      </c>
      <c r="D142" s="1508"/>
      <c r="E142" s="1508"/>
      <c r="F142" s="1508"/>
      <c r="G142" s="1508"/>
      <c r="H142" s="1508"/>
      <c r="I142" s="1508"/>
      <c r="J142" s="1508"/>
      <c r="K142" s="1508"/>
      <c r="L142" s="1509"/>
    </row>
    <row r="143" spans="1:16" s="122" customFormat="1" ht="21.05" customHeight="1">
      <c r="A143" s="7"/>
      <c r="B143" s="21" t="s">
        <v>10652</v>
      </c>
      <c r="C143" s="1510"/>
      <c r="D143" s="1510"/>
      <c r="E143" s="1510"/>
      <c r="F143" s="1510"/>
      <c r="G143" s="1510"/>
      <c r="H143" s="1510"/>
      <c r="I143" s="1510"/>
      <c r="J143" s="1510"/>
      <c r="K143" s="1510"/>
      <c r="L143" s="1511"/>
    </row>
    <row r="144" spans="1:16" s="88" customFormat="1" ht="21.05" customHeight="1">
      <c r="B144" s="147" t="s">
        <v>10653</v>
      </c>
      <c r="C144" s="1085"/>
      <c r="D144" s="1085"/>
      <c r="E144" s="1085"/>
      <c r="F144" s="1085"/>
      <c r="G144" s="1085"/>
      <c r="H144" s="1085"/>
      <c r="I144" s="1085"/>
      <c r="J144" s="1085"/>
      <c r="K144" s="1085"/>
      <c r="L144" s="1085"/>
    </row>
    <row r="145" spans="1:12" s="88" customFormat="1" ht="21.05" customHeight="1">
      <c r="B145" s="9"/>
      <c r="C145" s="9"/>
      <c r="D145" s="9"/>
      <c r="E145" s="1085"/>
      <c r="F145" s="1085"/>
      <c r="G145" s="1085"/>
      <c r="H145" s="1085"/>
      <c r="I145" s="1085"/>
      <c r="J145" s="1085"/>
      <c r="K145" s="1085"/>
      <c r="L145" s="1085"/>
    </row>
    <row r="146" spans="1:12" s="88" customFormat="1" ht="21.05" customHeight="1">
      <c r="B146" s="9"/>
      <c r="C146" s="9"/>
      <c r="D146" s="9"/>
      <c r="E146" s="1085"/>
      <c r="F146" s="1085"/>
      <c r="G146" s="1085"/>
      <c r="H146" s="1085"/>
      <c r="I146" s="1085"/>
      <c r="J146" s="1085"/>
      <c r="K146" s="1085"/>
      <c r="L146" s="1085"/>
    </row>
    <row r="147" spans="1:12" s="88" customFormat="1" ht="21.05" customHeight="1">
      <c r="B147" s="9"/>
      <c r="C147" s="9"/>
      <c r="D147" s="9"/>
      <c r="E147" s="1085"/>
      <c r="F147" s="1085"/>
      <c r="G147" s="1085"/>
      <c r="H147" s="1085"/>
      <c r="I147" s="1085"/>
      <c r="J147" s="1085"/>
      <c r="K147" s="1085"/>
      <c r="L147" s="1085"/>
    </row>
    <row r="148" spans="1:12" s="122" customFormat="1" ht="21.05" customHeight="1">
      <c r="A148" s="7"/>
      <c r="B148" s="1789" t="s">
        <v>7569</v>
      </c>
      <c r="C148" s="1790"/>
      <c r="D148" s="1790"/>
      <c r="E148" s="1790"/>
      <c r="F148" s="1790"/>
      <c r="G148" s="1790"/>
      <c r="H148" s="1790"/>
      <c r="I148" s="1790"/>
      <c r="J148" s="1790"/>
      <c r="K148" s="1790"/>
      <c r="L148" s="1791"/>
    </row>
    <row r="149" spans="1:12" s="122" customFormat="1" ht="21.05" customHeight="1">
      <c r="A149" s="7"/>
      <c r="B149" s="18" t="s">
        <v>308</v>
      </c>
      <c r="C149" s="9" t="s">
        <v>10734</v>
      </c>
      <c r="D149" s="18" t="s">
        <v>2156</v>
      </c>
      <c r="E149" s="1508" t="s">
        <v>10735</v>
      </c>
      <c r="F149" s="1509"/>
      <c r="G149" s="18" t="s">
        <v>302</v>
      </c>
      <c r="H149" s="1520"/>
      <c r="I149" s="1521"/>
      <c r="J149" s="1522"/>
      <c r="K149" s="29" t="s">
        <v>309</v>
      </c>
      <c r="L149" s="124" t="s">
        <v>453</v>
      </c>
    </row>
    <row r="150" spans="1:12" s="122" customFormat="1" ht="21.05" customHeight="1">
      <c r="A150" s="7"/>
      <c r="B150" s="1523" t="s">
        <v>310</v>
      </c>
      <c r="C150" s="1523"/>
      <c r="D150" s="1523"/>
      <c r="E150" s="1523" t="s">
        <v>311</v>
      </c>
      <c r="F150" s="1523"/>
      <c r="G150" s="1523"/>
      <c r="H150" s="1523"/>
      <c r="I150" s="1523"/>
      <c r="J150" s="1523"/>
      <c r="K150" s="1523"/>
      <c r="L150" s="1523"/>
    </row>
    <row r="151" spans="1:12" s="125" customFormat="1" ht="21.05" customHeight="1">
      <c r="A151" s="20"/>
      <c r="B151" s="21" t="s">
        <v>2164</v>
      </c>
      <c r="C151" s="21" t="s">
        <v>2165</v>
      </c>
      <c r="D151" s="21" t="s">
        <v>314</v>
      </c>
      <c r="E151" s="21" t="s">
        <v>315</v>
      </c>
      <c r="F151" s="21" t="s">
        <v>316</v>
      </c>
      <c r="G151" s="21" t="s">
        <v>2166</v>
      </c>
      <c r="H151" s="21" t="s">
        <v>318</v>
      </c>
      <c r="I151" s="21" t="s">
        <v>319</v>
      </c>
      <c r="J151" s="21" t="s">
        <v>320</v>
      </c>
      <c r="K151" s="21" t="s">
        <v>2167</v>
      </c>
      <c r="L151" s="897" t="s">
        <v>302</v>
      </c>
    </row>
    <row r="152" spans="1:12" s="121" customFormat="1" ht="21.05" customHeight="1">
      <c r="A152" s="22"/>
      <c r="B152" s="1084" t="s">
        <v>1427</v>
      </c>
      <c r="C152" s="1085" t="s">
        <v>10641</v>
      </c>
      <c r="D152" s="1086" t="s">
        <v>387</v>
      </c>
      <c r="E152" s="9" t="s">
        <v>336</v>
      </c>
      <c r="F152" s="9" t="s">
        <v>2419</v>
      </c>
      <c r="G152" s="10" t="s">
        <v>10736</v>
      </c>
      <c r="H152" s="1084" t="s">
        <v>1427</v>
      </c>
      <c r="I152" s="1085" t="s">
        <v>10641</v>
      </c>
      <c r="J152" s="1088"/>
      <c r="K152" s="9" t="s">
        <v>10642</v>
      </c>
      <c r="L152" s="1016"/>
    </row>
    <row r="153" spans="1:12" s="121" customFormat="1" ht="21.05" customHeight="1">
      <c r="A153" s="22"/>
      <c r="B153" s="1085" t="s">
        <v>10737</v>
      </c>
      <c r="C153" s="1084" t="s">
        <v>10738</v>
      </c>
      <c r="D153" s="1086" t="s">
        <v>387</v>
      </c>
      <c r="E153" s="9" t="s">
        <v>10739</v>
      </c>
      <c r="F153" s="9" t="s">
        <v>10740</v>
      </c>
      <c r="G153" s="10" t="s">
        <v>10741</v>
      </c>
      <c r="H153" s="1085" t="s">
        <v>10737</v>
      </c>
      <c r="I153" s="1084" t="s">
        <v>10738</v>
      </c>
      <c r="J153" s="1088"/>
      <c r="K153" s="9" t="s">
        <v>10742</v>
      </c>
      <c r="L153" s="1016"/>
    </row>
    <row r="154" spans="1:12" s="121" customFormat="1" ht="21.05" customHeight="1">
      <c r="A154" s="22"/>
      <c r="B154" s="1085" t="s">
        <v>10743</v>
      </c>
      <c r="C154" s="1084" t="s">
        <v>10744</v>
      </c>
      <c r="D154" s="1086" t="s">
        <v>387</v>
      </c>
      <c r="E154" s="9" t="s">
        <v>354</v>
      </c>
      <c r="F154" s="9" t="s">
        <v>10745</v>
      </c>
      <c r="G154" s="10" t="s">
        <v>10746</v>
      </c>
      <c r="H154" s="1085" t="s">
        <v>10743</v>
      </c>
      <c r="I154" s="1084" t="s">
        <v>10744</v>
      </c>
      <c r="J154" s="1088"/>
      <c r="K154" s="9" t="s">
        <v>10747</v>
      </c>
      <c r="L154" s="1016"/>
    </row>
    <row r="155" spans="1:12" s="121" customFormat="1" ht="21.05" customHeight="1">
      <c r="A155" s="22"/>
      <c r="B155" s="1085" t="s">
        <v>10748</v>
      </c>
      <c r="C155" s="1084" t="s">
        <v>10749</v>
      </c>
      <c r="D155" s="1086" t="s">
        <v>57</v>
      </c>
      <c r="E155" s="9" t="s">
        <v>354</v>
      </c>
      <c r="F155" s="9" t="s">
        <v>10750</v>
      </c>
      <c r="G155" s="10" t="s">
        <v>10751</v>
      </c>
      <c r="H155" s="1085" t="s">
        <v>10748</v>
      </c>
      <c r="I155" s="1084" t="s">
        <v>10749</v>
      </c>
      <c r="J155" s="1088"/>
      <c r="K155" s="9" t="s">
        <v>10752</v>
      </c>
      <c r="L155" s="1016"/>
    </row>
    <row r="156" spans="1:12" s="121" customFormat="1" ht="21.05" customHeight="1">
      <c r="A156" s="22"/>
      <c r="B156" s="1085" t="s">
        <v>10753</v>
      </c>
      <c r="C156" s="1084" t="s">
        <v>10754</v>
      </c>
      <c r="D156" s="1086" t="s">
        <v>387</v>
      </c>
      <c r="E156" s="9" t="s">
        <v>10739</v>
      </c>
      <c r="F156" s="9" t="s">
        <v>10755</v>
      </c>
      <c r="G156" s="10" t="s">
        <v>10756</v>
      </c>
      <c r="H156" s="1085" t="s">
        <v>10753</v>
      </c>
      <c r="I156" s="1084" t="s">
        <v>10754</v>
      </c>
      <c r="J156" s="1088"/>
      <c r="K156" s="9" t="s">
        <v>10757</v>
      </c>
      <c r="L156" s="1016"/>
    </row>
    <row r="157" spans="1:12" s="121" customFormat="1" ht="21.05" customHeight="1">
      <c r="A157" s="22"/>
      <c r="B157" s="1085" t="s">
        <v>10758</v>
      </c>
      <c r="C157" s="1084" t="s">
        <v>10759</v>
      </c>
      <c r="D157" s="1086" t="s">
        <v>56</v>
      </c>
      <c r="E157" s="9" t="s">
        <v>10739</v>
      </c>
      <c r="F157" s="9" t="s">
        <v>10755</v>
      </c>
      <c r="G157" s="10" t="s">
        <v>10756</v>
      </c>
      <c r="H157" s="1085" t="s">
        <v>10758</v>
      </c>
      <c r="I157" s="1084" t="s">
        <v>10759</v>
      </c>
      <c r="J157" s="1088"/>
      <c r="K157" s="9" t="s">
        <v>10760</v>
      </c>
      <c r="L157" s="1016"/>
    </row>
    <row r="158" spans="1:12" s="121" customFormat="1" ht="21.05" customHeight="1">
      <c r="A158" s="22"/>
      <c r="B158" s="1085" t="s">
        <v>10761</v>
      </c>
      <c r="C158" s="1084" t="s">
        <v>10762</v>
      </c>
      <c r="D158" s="1086" t="s">
        <v>56</v>
      </c>
      <c r="E158" s="9" t="s">
        <v>10739</v>
      </c>
      <c r="F158" s="9" t="s">
        <v>10755</v>
      </c>
      <c r="G158" s="10" t="s">
        <v>10756</v>
      </c>
      <c r="H158" s="1085" t="s">
        <v>10761</v>
      </c>
      <c r="I158" s="1084" t="s">
        <v>10762</v>
      </c>
      <c r="J158" s="1088"/>
      <c r="K158" s="9" t="s">
        <v>10763</v>
      </c>
      <c r="L158" s="1016"/>
    </row>
    <row r="159" spans="1:12" s="121" customFormat="1" ht="21.05" customHeight="1">
      <c r="A159" s="22"/>
      <c r="B159" s="1085" t="s">
        <v>10764</v>
      </c>
      <c r="C159" s="1084" t="s">
        <v>10765</v>
      </c>
      <c r="D159" s="1086" t="s">
        <v>387</v>
      </c>
      <c r="E159" s="9" t="s">
        <v>10739</v>
      </c>
      <c r="F159" s="9" t="s">
        <v>10755</v>
      </c>
      <c r="G159" s="10" t="s">
        <v>10756</v>
      </c>
      <c r="H159" s="1085" t="s">
        <v>10764</v>
      </c>
      <c r="I159" s="1084" t="s">
        <v>10765</v>
      </c>
      <c r="J159" s="1088"/>
      <c r="K159" s="9" t="s">
        <v>10766</v>
      </c>
      <c r="L159" s="1016"/>
    </row>
    <row r="160" spans="1:12" s="121" customFormat="1" ht="21.05" customHeight="1">
      <c r="A160" s="22"/>
      <c r="B160" s="1085" t="s">
        <v>10767</v>
      </c>
      <c r="C160" s="1084" t="s">
        <v>10768</v>
      </c>
      <c r="D160" s="1086" t="s">
        <v>56</v>
      </c>
      <c r="E160" s="9" t="s">
        <v>10739</v>
      </c>
      <c r="F160" s="9" t="s">
        <v>10755</v>
      </c>
      <c r="G160" s="10" t="s">
        <v>10756</v>
      </c>
      <c r="H160" s="1085" t="s">
        <v>10767</v>
      </c>
      <c r="I160" s="1084" t="s">
        <v>10768</v>
      </c>
      <c r="J160" s="1088"/>
      <c r="K160" s="9" t="s">
        <v>10769</v>
      </c>
      <c r="L160" s="1016"/>
    </row>
    <row r="161" spans="1:16" s="121" customFormat="1" ht="21.05" customHeight="1">
      <c r="A161" s="22"/>
      <c r="B161" s="1085" t="s">
        <v>10770</v>
      </c>
      <c r="C161" s="1084" t="s">
        <v>10771</v>
      </c>
      <c r="D161" s="1086" t="s">
        <v>387</v>
      </c>
      <c r="E161" s="9" t="s">
        <v>10739</v>
      </c>
      <c r="F161" s="9" t="s">
        <v>10755</v>
      </c>
      <c r="G161" s="10" t="s">
        <v>10756</v>
      </c>
      <c r="H161" s="1085" t="s">
        <v>10770</v>
      </c>
      <c r="I161" s="1084" t="s">
        <v>10771</v>
      </c>
      <c r="J161" s="1088"/>
      <c r="K161" s="9" t="s">
        <v>10772</v>
      </c>
      <c r="L161" s="1016"/>
    </row>
    <row r="162" spans="1:16" s="121" customFormat="1" ht="21.05" customHeight="1">
      <c r="A162" s="22"/>
      <c r="B162" s="1084"/>
      <c r="C162" s="1084"/>
      <c r="D162" s="1086"/>
      <c r="E162" s="1087"/>
      <c r="F162" s="1087"/>
      <c r="G162" s="1087"/>
      <c r="H162" s="1084"/>
      <c r="I162" s="1084"/>
      <c r="J162" s="1088"/>
      <c r="K162" s="9"/>
      <c r="L162" s="1016"/>
    </row>
    <row r="163" spans="1:16" s="121" customFormat="1" ht="21.05" customHeight="1">
      <c r="A163" s="22"/>
      <c r="B163" s="1084"/>
      <c r="C163" s="1084"/>
      <c r="D163" s="1086"/>
      <c r="E163" s="1087"/>
      <c r="F163" s="1087"/>
      <c r="G163" s="1087"/>
      <c r="H163" s="1085"/>
      <c r="I163" s="1084"/>
      <c r="J163" s="1088"/>
      <c r="K163" s="9"/>
      <c r="L163" s="1016"/>
    </row>
    <row r="164" spans="1:16" s="121" customFormat="1" ht="21.05" customHeight="1">
      <c r="A164" s="22"/>
      <c r="C164" s="1084"/>
      <c r="D164" s="1086"/>
      <c r="E164" s="1084"/>
      <c r="F164" s="1087"/>
      <c r="G164" s="9"/>
      <c r="H164" s="1084"/>
      <c r="I164" s="1084"/>
      <c r="J164" s="9"/>
      <c r="K164" s="9"/>
      <c r="L164" s="9"/>
      <c r="M164" s="9"/>
    </row>
    <row r="165" spans="1:16" s="121" customFormat="1" ht="21.05" customHeight="1">
      <c r="A165" s="22"/>
      <c r="B165" s="1090"/>
      <c r="C165" s="1090"/>
      <c r="D165" s="152"/>
      <c r="E165" s="152"/>
      <c r="F165" s="1087"/>
      <c r="G165" s="152"/>
      <c r="H165" s="152"/>
      <c r="I165" s="152"/>
      <c r="J165" s="152"/>
      <c r="K165" s="152"/>
      <c r="L165" s="132"/>
    </row>
    <row r="166" spans="1:16" s="122" customFormat="1" ht="21.05" customHeight="1">
      <c r="A166" s="22"/>
      <c r="B166" s="21" t="s">
        <v>9958</v>
      </c>
      <c r="C166" s="1508"/>
      <c r="D166" s="1508"/>
      <c r="E166" s="1508"/>
      <c r="F166" s="1508"/>
      <c r="G166" s="1508"/>
      <c r="H166" s="1508"/>
      <c r="I166" s="1508"/>
      <c r="J166" s="1508"/>
      <c r="K166" s="1508"/>
      <c r="L166" s="1509"/>
    </row>
    <row r="167" spans="1:16" s="122" customFormat="1" ht="21.05" customHeight="1">
      <c r="A167" s="7"/>
      <c r="B167" s="1513"/>
      <c r="C167" s="1513"/>
      <c r="D167" s="1513"/>
      <c r="E167" s="1513"/>
      <c r="F167" s="1513"/>
      <c r="G167" s="1513"/>
      <c r="H167" s="1513"/>
      <c r="I167" s="1513"/>
      <c r="J167" s="1513"/>
      <c r="K167" s="1513"/>
      <c r="L167" s="1513"/>
    </row>
    <row r="168" spans="1:16" s="122" customFormat="1" ht="21.05" customHeight="1">
      <c r="A168" s="7"/>
      <c r="B168" s="1514" t="s">
        <v>10661</v>
      </c>
      <c r="C168" s="1515"/>
      <c r="D168" s="1515"/>
      <c r="E168" s="1515"/>
      <c r="F168" s="1515"/>
      <c r="G168" s="1515"/>
      <c r="H168" s="1515"/>
      <c r="I168" s="1515"/>
      <c r="J168" s="1515"/>
      <c r="K168" s="1515"/>
      <c r="L168" s="1516"/>
    </row>
    <row r="169" spans="1:16" s="125" customFormat="1" ht="21.05" customHeight="1">
      <c r="A169" s="26"/>
      <c r="B169" s="21" t="s">
        <v>315</v>
      </c>
      <c r="C169" s="21" t="s">
        <v>316</v>
      </c>
      <c r="D169" s="21" t="s">
        <v>2166</v>
      </c>
      <c r="E169" s="21" t="s">
        <v>2181</v>
      </c>
      <c r="F169" s="21" t="s">
        <v>325</v>
      </c>
      <c r="G169" s="1517" t="s">
        <v>10649</v>
      </c>
      <c r="H169" s="1518"/>
      <c r="I169" s="1519"/>
      <c r="J169" s="21" t="s">
        <v>327</v>
      </c>
      <c r="K169" s="21" t="s">
        <v>328</v>
      </c>
      <c r="L169" s="21" t="s">
        <v>302</v>
      </c>
      <c r="M169" s="135" t="s">
        <v>43</v>
      </c>
      <c r="N169" s="135" t="s">
        <v>1668</v>
      </c>
      <c r="O169" s="135" t="s">
        <v>1670</v>
      </c>
      <c r="P169" s="135" t="s">
        <v>10650</v>
      </c>
    </row>
    <row r="170" spans="1:16" s="122" customFormat="1" ht="21.05" customHeight="1">
      <c r="A170" s="7"/>
      <c r="B170" s="9" t="s">
        <v>336</v>
      </c>
      <c r="C170" s="9" t="s">
        <v>2419</v>
      </c>
      <c r="D170" s="10" t="s">
        <v>9894</v>
      </c>
      <c r="E170" s="9" t="s">
        <v>10773</v>
      </c>
      <c r="F170" s="9"/>
      <c r="G170" s="9"/>
      <c r="H170" s="1091"/>
      <c r="I170" s="1091"/>
      <c r="J170" s="32"/>
      <c r="K170" s="32"/>
      <c r="L170" s="32"/>
      <c r="M170" s="126"/>
      <c r="N170" s="1092"/>
      <c r="O170" s="126"/>
      <c r="P170" s="1093"/>
    </row>
    <row r="171" spans="1:16" s="122" customFormat="1" ht="21.05" customHeight="1">
      <c r="A171" s="7"/>
      <c r="B171" s="9" t="s">
        <v>10739</v>
      </c>
      <c r="C171" s="9" t="s">
        <v>10740</v>
      </c>
      <c r="D171" s="10" t="s">
        <v>10741</v>
      </c>
      <c r="E171" s="9" t="s">
        <v>9960</v>
      </c>
      <c r="F171" s="9" t="s">
        <v>10725</v>
      </c>
      <c r="G171" s="10" t="s">
        <v>10774</v>
      </c>
      <c r="H171" s="1091"/>
      <c r="I171" s="1091"/>
      <c r="J171" s="32"/>
      <c r="K171" s="32"/>
      <c r="L171" s="32"/>
      <c r="M171" s="126"/>
      <c r="N171" s="1092"/>
      <c r="O171" s="1094"/>
      <c r="P171" s="1093"/>
    </row>
    <row r="172" spans="1:16" s="122" customFormat="1" ht="21.05" customHeight="1">
      <c r="A172" s="1102" t="s">
        <v>10775</v>
      </c>
      <c r="B172" s="9" t="s">
        <v>354</v>
      </c>
      <c r="C172" s="9" t="s">
        <v>10745</v>
      </c>
      <c r="D172" s="10" t="s">
        <v>10746</v>
      </c>
      <c r="E172" s="9" t="s">
        <v>9964</v>
      </c>
      <c r="F172" s="9" t="s">
        <v>10725</v>
      </c>
      <c r="G172" s="1107" t="s">
        <v>10776</v>
      </c>
      <c r="H172" s="1091"/>
      <c r="I172" s="1091"/>
      <c r="J172" s="32"/>
      <c r="K172" s="32"/>
      <c r="L172" s="32"/>
      <c r="N172" s="1104"/>
      <c r="O172" s="1105"/>
      <c r="P172" s="1106"/>
    </row>
    <row r="173" spans="1:16" s="122" customFormat="1" ht="21.05" customHeight="1">
      <c r="A173" s="7"/>
      <c r="B173" s="9" t="s">
        <v>354</v>
      </c>
      <c r="C173" s="9" t="s">
        <v>10750</v>
      </c>
      <c r="D173" s="10" t="s">
        <v>10751</v>
      </c>
      <c r="E173" s="9" t="s">
        <v>9966</v>
      </c>
      <c r="F173" s="9" t="s">
        <v>10725</v>
      </c>
      <c r="G173" s="10" t="s">
        <v>10777</v>
      </c>
      <c r="H173" s="1091"/>
      <c r="I173" s="1091"/>
      <c r="J173" s="32"/>
      <c r="K173" s="32"/>
      <c r="L173" s="32"/>
      <c r="N173" s="1104"/>
      <c r="O173" s="1105"/>
      <c r="P173" s="1106"/>
    </row>
    <row r="174" spans="1:16" s="122" customFormat="1" ht="21.05" customHeight="1">
      <c r="A174" s="7"/>
      <c r="B174" s="9" t="s">
        <v>10739</v>
      </c>
      <c r="C174" s="9" t="s">
        <v>10778</v>
      </c>
      <c r="D174" s="10" t="s">
        <v>10779</v>
      </c>
      <c r="E174" s="9" t="s">
        <v>9969</v>
      </c>
      <c r="F174" s="9" t="s">
        <v>10725</v>
      </c>
      <c r="G174" s="10" t="s">
        <v>10780</v>
      </c>
      <c r="H174" s="1091"/>
      <c r="I174" s="1091"/>
      <c r="J174" s="32"/>
      <c r="K174" s="32"/>
      <c r="L174" s="32"/>
      <c r="N174" s="1104"/>
      <c r="O174" s="1105"/>
      <c r="P174" s="1106"/>
    </row>
    <row r="175" spans="1:16" s="122" customFormat="1" ht="21.05" customHeight="1">
      <c r="A175" s="7"/>
      <c r="B175" s="9" t="s">
        <v>10739</v>
      </c>
      <c r="C175" s="9" t="s">
        <v>10755</v>
      </c>
      <c r="D175" s="10" t="s">
        <v>10756</v>
      </c>
      <c r="E175" s="9" t="s">
        <v>10731</v>
      </c>
      <c r="F175" s="9" t="s">
        <v>10725</v>
      </c>
      <c r="G175" s="10" t="s">
        <v>10781</v>
      </c>
      <c r="H175" s="1091"/>
      <c r="I175" s="1091"/>
      <c r="J175" s="32"/>
      <c r="K175" s="32"/>
      <c r="L175" s="32"/>
      <c r="N175" s="1104"/>
      <c r="O175" s="1105"/>
      <c r="P175" s="1106"/>
    </row>
    <row r="176" spans="1:16" s="122" customFormat="1" ht="21.05" customHeight="1">
      <c r="A176" s="7"/>
      <c r="B176" s="9"/>
      <c r="C176" s="9"/>
      <c r="D176" s="10"/>
      <c r="E176" s="9"/>
      <c r="F176" s="9"/>
      <c r="G176" s="10"/>
      <c r="H176" s="1091"/>
      <c r="I176" s="1091"/>
      <c r="J176" s="32"/>
      <c r="K176" s="32"/>
      <c r="L176" s="32"/>
      <c r="N176" s="1104"/>
      <c r="O176" s="1105"/>
      <c r="P176" s="1106"/>
    </row>
    <row r="177" spans="1:14" s="122" customFormat="1" ht="21.05" customHeight="1">
      <c r="A177" s="7"/>
      <c r="B177" s="21" t="s">
        <v>329</v>
      </c>
      <c r="C177" s="1508" t="s">
        <v>10733</v>
      </c>
      <c r="D177" s="1508"/>
      <c r="E177" s="1508"/>
      <c r="F177" s="1508"/>
      <c r="G177" s="1508"/>
      <c r="H177" s="1508"/>
      <c r="I177" s="1508"/>
      <c r="J177" s="1508"/>
      <c r="K177" s="1508"/>
      <c r="L177" s="1509"/>
    </row>
    <row r="178" spans="1:14" s="122" customFormat="1" ht="21.05" customHeight="1">
      <c r="A178" s="7"/>
      <c r="B178" s="21" t="s">
        <v>10652</v>
      </c>
      <c r="C178" s="1510"/>
      <c r="D178" s="1510"/>
      <c r="E178" s="1510"/>
      <c r="F178" s="1510"/>
      <c r="G178" s="1510"/>
      <c r="H178" s="1510"/>
      <c r="I178" s="1510"/>
      <c r="J178" s="1510"/>
      <c r="K178" s="1510"/>
      <c r="L178" s="1511"/>
    </row>
    <row r="179" spans="1:14" s="88" customFormat="1" ht="21.05" customHeight="1">
      <c r="B179" s="147" t="s">
        <v>10653</v>
      </c>
      <c r="C179" s="1085"/>
      <c r="D179" s="1085"/>
      <c r="E179" s="1085"/>
      <c r="F179" s="1085"/>
      <c r="G179" s="1085"/>
      <c r="H179" s="1085"/>
      <c r="I179" s="1085"/>
      <c r="J179" s="1085"/>
      <c r="K179" s="1085"/>
      <c r="L179" s="1085"/>
    </row>
    <row r="180" spans="1:14" s="88" customFormat="1" ht="21.05" customHeight="1">
      <c r="B180" s="9"/>
      <c r="C180" s="9"/>
      <c r="D180" s="9"/>
      <c r="E180" s="1085"/>
      <c r="F180" s="1085"/>
      <c r="G180" s="1085"/>
      <c r="H180" s="1085"/>
      <c r="I180" s="1085"/>
      <c r="J180" s="1085"/>
      <c r="K180" s="1085"/>
      <c r="L180" s="1085"/>
    </row>
    <row r="181" spans="1:14" s="88" customFormat="1" ht="21.05" customHeight="1">
      <c r="B181" s="9"/>
      <c r="C181" s="1085"/>
      <c r="D181" s="1085"/>
      <c r="E181" s="1085"/>
      <c r="F181" s="1085"/>
      <c r="G181" s="1085"/>
      <c r="H181" s="1085"/>
      <c r="I181" s="1085"/>
      <c r="J181" s="1085"/>
      <c r="K181" s="1085"/>
      <c r="L181" s="1085"/>
    </row>
    <row r="182" spans="1:14" s="88" customFormat="1" ht="18.95" customHeight="1">
      <c r="B182" s="982"/>
      <c r="C182" s="983"/>
      <c r="D182" s="982"/>
      <c r="E182" s="983"/>
      <c r="F182" s="982"/>
      <c r="G182" s="983"/>
      <c r="H182" s="982"/>
      <c r="I182" s="983"/>
      <c r="J182" s="982"/>
      <c r="K182" s="983"/>
      <c r="L182" s="982"/>
    </row>
    <row r="183" spans="1:14" s="1080" customFormat="1" ht="21.05" customHeight="1">
      <c r="A183" s="975"/>
      <c r="B183" s="1780" t="s">
        <v>3352</v>
      </c>
      <c r="C183" s="1781"/>
      <c r="D183" s="1781"/>
      <c r="E183" s="1781"/>
      <c r="F183" s="1781"/>
      <c r="G183" s="1781"/>
      <c r="H183" s="1781"/>
      <c r="I183" s="1781"/>
      <c r="J183" s="1781"/>
      <c r="K183" s="1781"/>
      <c r="L183" s="1782"/>
    </row>
    <row r="184" spans="1:14" s="1080" customFormat="1" ht="21.05" customHeight="1">
      <c r="A184" s="975"/>
      <c r="B184" s="985" t="s">
        <v>308</v>
      </c>
      <c r="C184" s="1023" t="s">
        <v>10634</v>
      </c>
      <c r="D184" s="985" t="s">
        <v>2156</v>
      </c>
      <c r="E184" s="1764" t="s">
        <v>10782</v>
      </c>
      <c r="F184" s="1765"/>
      <c r="G184" s="985" t="s">
        <v>302</v>
      </c>
      <c r="H184" s="1773"/>
      <c r="I184" s="1774"/>
      <c r="J184" s="1775"/>
      <c r="K184" s="986" t="s">
        <v>309</v>
      </c>
      <c r="L184" s="987" t="s">
        <v>385</v>
      </c>
    </row>
    <row r="185" spans="1:14" s="1080" customFormat="1" ht="21.05" customHeight="1">
      <c r="A185" s="975"/>
      <c r="B185" s="1763" t="s">
        <v>310</v>
      </c>
      <c r="C185" s="1763"/>
      <c r="D185" s="1763"/>
      <c r="E185" s="1763" t="s">
        <v>311</v>
      </c>
      <c r="F185" s="1763"/>
      <c r="G185" s="1763"/>
      <c r="H185" s="1763"/>
      <c r="I185" s="1763"/>
      <c r="J185" s="1763"/>
      <c r="K185" s="1763"/>
      <c r="L185" s="1763"/>
    </row>
    <row r="186" spans="1:14" s="1108" customFormat="1" ht="21.05" customHeight="1">
      <c r="A186" s="988"/>
      <c r="B186" s="989" t="s">
        <v>2164</v>
      </c>
      <c r="C186" s="989" t="s">
        <v>2165</v>
      </c>
      <c r="D186" s="989" t="s">
        <v>314</v>
      </c>
      <c r="E186" s="989" t="s">
        <v>315</v>
      </c>
      <c r="F186" s="989" t="s">
        <v>316</v>
      </c>
      <c r="G186" s="989" t="s">
        <v>2166</v>
      </c>
      <c r="H186" s="989" t="s">
        <v>318</v>
      </c>
      <c r="I186" s="989" t="s">
        <v>319</v>
      </c>
      <c r="J186" s="989" t="s">
        <v>320</v>
      </c>
      <c r="K186" s="989" t="s">
        <v>2167</v>
      </c>
      <c r="L186" s="990" t="s">
        <v>302</v>
      </c>
      <c r="M186" s="1108" t="s">
        <v>33</v>
      </c>
      <c r="N186" s="1108" t="s">
        <v>10783</v>
      </c>
    </row>
    <row r="187" spans="1:14" s="973" customFormat="1" ht="21.05" customHeight="1">
      <c r="A187" s="1109"/>
      <c r="B187" s="1110" t="s">
        <v>1427</v>
      </c>
      <c r="C187" s="912" t="s">
        <v>1419</v>
      </c>
      <c r="D187" s="1086" t="s">
        <v>387</v>
      </c>
      <c r="E187" s="1016" t="s">
        <v>336</v>
      </c>
      <c r="F187" s="912" t="s">
        <v>2419</v>
      </c>
      <c r="G187" s="912" t="s">
        <v>9894</v>
      </c>
      <c r="H187" s="912" t="s">
        <v>1249</v>
      </c>
      <c r="I187" s="912" t="s">
        <v>10641</v>
      </c>
      <c r="J187" s="1088" t="s">
        <v>70</v>
      </c>
      <c r="K187" s="1016" t="s">
        <v>10642</v>
      </c>
      <c r="L187" s="1016" t="s">
        <v>394</v>
      </c>
      <c r="M187" s="1023"/>
      <c r="N187" s="1111"/>
    </row>
    <row r="188" spans="1:14" s="973" customFormat="1" ht="21.05" customHeight="1">
      <c r="A188" s="1109"/>
      <c r="B188" s="912" t="s">
        <v>518</v>
      </c>
      <c r="C188" s="912" t="s">
        <v>519</v>
      </c>
      <c r="D188" s="1086" t="s">
        <v>387</v>
      </c>
      <c r="E188" s="1016" t="s">
        <v>336</v>
      </c>
      <c r="F188" s="912" t="s">
        <v>2419</v>
      </c>
      <c r="G188" s="912" t="s">
        <v>9894</v>
      </c>
      <c r="H188" s="912" t="s">
        <v>1274</v>
      </c>
      <c r="I188" s="912" t="s">
        <v>10784</v>
      </c>
      <c r="J188" s="1088" t="s">
        <v>85</v>
      </c>
      <c r="K188" s="1016" t="s">
        <v>10785</v>
      </c>
      <c r="L188" s="1016" t="s">
        <v>394</v>
      </c>
      <c r="M188" s="1023"/>
      <c r="N188" s="1112"/>
    </row>
    <row r="189" spans="1:14" s="973" customFormat="1" ht="21.05" customHeight="1">
      <c r="A189" s="1109"/>
      <c r="B189" s="912" t="s">
        <v>1264</v>
      </c>
      <c r="C189" s="912" t="s">
        <v>1430</v>
      </c>
      <c r="D189" s="1086" t="s">
        <v>387</v>
      </c>
      <c r="E189" s="1016" t="s">
        <v>336</v>
      </c>
      <c r="F189" s="912" t="s">
        <v>2419</v>
      </c>
      <c r="G189" s="912" t="s">
        <v>9894</v>
      </c>
      <c r="H189" s="912" t="s">
        <v>1264</v>
      </c>
      <c r="I189" s="912" t="s">
        <v>10786</v>
      </c>
      <c r="J189" s="1088" t="s">
        <v>70</v>
      </c>
      <c r="K189" s="1016" t="s">
        <v>10787</v>
      </c>
      <c r="L189" s="1016" t="s">
        <v>394</v>
      </c>
      <c r="M189" s="1023"/>
      <c r="N189" s="1111"/>
    </row>
    <row r="190" spans="1:14" s="973" customFormat="1" ht="21.05" customHeight="1">
      <c r="A190" s="1109"/>
      <c r="B190" s="912" t="s">
        <v>1259</v>
      </c>
      <c r="C190" s="912" t="s">
        <v>1429</v>
      </c>
      <c r="D190" s="1086" t="s">
        <v>387</v>
      </c>
      <c r="E190" s="1016" t="s">
        <v>336</v>
      </c>
      <c r="F190" s="912" t="s">
        <v>2419</v>
      </c>
      <c r="G190" s="912" t="s">
        <v>9894</v>
      </c>
      <c r="H190" s="912" t="s">
        <v>1259</v>
      </c>
      <c r="I190" s="912" t="s">
        <v>10788</v>
      </c>
      <c r="J190" s="1088" t="s">
        <v>70</v>
      </c>
      <c r="K190" s="1016" t="s">
        <v>10789</v>
      </c>
      <c r="L190" s="1016" t="s">
        <v>394</v>
      </c>
      <c r="M190" s="1023"/>
      <c r="N190" s="1111"/>
    </row>
    <row r="191" spans="1:14" s="973" customFormat="1" ht="21.05" customHeight="1">
      <c r="A191" s="1109"/>
      <c r="B191" s="912" t="s">
        <v>1702</v>
      </c>
      <c r="C191" s="912" t="s">
        <v>1511</v>
      </c>
      <c r="D191" s="1086" t="s">
        <v>387</v>
      </c>
      <c r="E191" s="1016" t="s">
        <v>336</v>
      </c>
      <c r="F191" s="912" t="s">
        <v>2419</v>
      </c>
      <c r="G191" s="912" t="s">
        <v>9894</v>
      </c>
      <c r="H191" s="912" t="s">
        <v>1702</v>
      </c>
      <c r="I191" s="912" t="s">
        <v>10790</v>
      </c>
      <c r="J191" s="1088" t="s">
        <v>171</v>
      </c>
      <c r="K191" s="1016" t="s">
        <v>10791</v>
      </c>
      <c r="L191" s="1016" t="s">
        <v>394</v>
      </c>
      <c r="M191" s="1023"/>
      <c r="N191" s="1111"/>
    </row>
    <row r="192" spans="1:14" s="973" customFormat="1" ht="21.05" customHeight="1">
      <c r="A192" s="1109"/>
      <c r="B192" s="912" t="s">
        <v>2607</v>
      </c>
      <c r="C192" s="912" t="s">
        <v>10792</v>
      </c>
      <c r="D192" s="1086" t="s">
        <v>387</v>
      </c>
      <c r="E192" s="1016" t="s">
        <v>336</v>
      </c>
      <c r="F192" s="912" t="s">
        <v>2419</v>
      </c>
      <c r="G192" s="912" t="s">
        <v>9894</v>
      </c>
      <c r="H192" s="912" t="s">
        <v>2607</v>
      </c>
      <c r="I192" s="912" t="s">
        <v>2608</v>
      </c>
      <c r="J192" s="1088" t="s">
        <v>77</v>
      </c>
      <c r="K192" s="1016" t="s">
        <v>10793</v>
      </c>
      <c r="L192" s="1016" t="s">
        <v>394</v>
      </c>
      <c r="M192" s="1023"/>
      <c r="N192" s="1112"/>
    </row>
    <row r="193" spans="1:14" s="973" customFormat="1" ht="21.05" customHeight="1">
      <c r="A193" s="1109"/>
      <c r="B193" s="912" t="s">
        <v>2263</v>
      </c>
      <c r="C193" s="912" t="s">
        <v>10794</v>
      </c>
      <c r="D193" s="1086" t="s">
        <v>387</v>
      </c>
      <c r="E193" s="1016" t="s">
        <v>336</v>
      </c>
      <c r="F193" s="912" t="s">
        <v>2419</v>
      </c>
      <c r="G193" s="912" t="s">
        <v>9894</v>
      </c>
      <c r="H193" s="912" t="s">
        <v>2263</v>
      </c>
      <c r="I193" s="912" t="s">
        <v>2612</v>
      </c>
      <c r="J193" s="1088" t="s">
        <v>77</v>
      </c>
      <c r="K193" s="1016" t="s">
        <v>10795</v>
      </c>
      <c r="L193" s="1016" t="s">
        <v>394</v>
      </c>
      <c r="M193" s="1023"/>
      <c r="N193" s="1112"/>
    </row>
    <row r="194" spans="1:14" s="973" customFormat="1" ht="21.05" customHeight="1">
      <c r="A194" s="1109"/>
      <c r="B194" s="912" t="s">
        <v>10796</v>
      </c>
      <c r="C194" s="912" t="s">
        <v>10797</v>
      </c>
      <c r="D194" s="1086" t="s">
        <v>387</v>
      </c>
      <c r="E194" s="1016" t="s">
        <v>336</v>
      </c>
      <c r="F194" s="912" t="s">
        <v>2419</v>
      </c>
      <c r="G194" s="912" t="s">
        <v>9894</v>
      </c>
      <c r="H194" s="912" t="s">
        <v>10796</v>
      </c>
      <c r="I194" s="912" t="s">
        <v>10798</v>
      </c>
      <c r="J194" s="1088" t="s">
        <v>77</v>
      </c>
      <c r="K194" s="1016" t="s">
        <v>10799</v>
      </c>
      <c r="L194" s="1016" t="s">
        <v>394</v>
      </c>
      <c r="M194" s="1023"/>
      <c r="N194" s="1111"/>
    </row>
    <row r="195" spans="1:14" s="973" customFormat="1" ht="21.05" customHeight="1">
      <c r="A195" s="1109"/>
      <c r="B195" s="912" t="s">
        <v>10800</v>
      </c>
      <c r="C195" s="912" t="s">
        <v>10801</v>
      </c>
      <c r="D195" s="1086" t="s">
        <v>387</v>
      </c>
      <c r="E195" s="1016" t="s">
        <v>336</v>
      </c>
      <c r="F195" s="912" t="s">
        <v>2419</v>
      </c>
      <c r="G195" s="912" t="s">
        <v>9894</v>
      </c>
      <c r="H195" s="912" t="s">
        <v>10800</v>
      </c>
      <c r="I195" s="912" t="s">
        <v>10802</v>
      </c>
      <c r="J195" s="1088" t="s">
        <v>77</v>
      </c>
      <c r="K195" s="1016" t="s">
        <v>10803</v>
      </c>
      <c r="L195" s="1016" t="s">
        <v>394</v>
      </c>
      <c r="M195" s="1023"/>
      <c r="N195" s="1111"/>
    </row>
    <row r="196" spans="1:14" s="973" customFormat="1" ht="21.05" customHeight="1">
      <c r="A196" s="1109"/>
      <c r="B196" s="912" t="s">
        <v>2411</v>
      </c>
      <c r="C196" s="912" t="s">
        <v>2596</v>
      </c>
      <c r="D196" s="1086" t="s">
        <v>387</v>
      </c>
      <c r="E196" s="1016" t="s">
        <v>336</v>
      </c>
      <c r="F196" s="912" t="s">
        <v>2419</v>
      </c>
      <c r="G196" s="912" t="s">
        <v>9894</v>
      </c>
      <c r="H196" s="912" t="s">
        <v>2597</v>
      </c>
      <c r="I196" s="912" t="s">
        <v>2598</v>
      </c>
      <c r="J196" s="1088" t="s">
        <v>85</v>
      </c>
      <c r="K196" s="1016" t="s">
        <v>10804</v>
      </c>
      <c r="L196" s="1016" t="s">
        <v>394</v>
      </c>
      <c r="M196" s="1023"/>
      <c r="N196" s="1111"/>
    </row>
    <row r="197" spans="1:14" s="973" customFormat="1" ht="21.05" customHeight="1">
      <c r="A197" s="1109"/>
      <c r="B197" s="912" t="s">
        <v>2602</v>
      </c>
      <c r="C197" s="912" t="s">
        <v>10805</v>
      </c>
      <c r="D197" s="1086" t="s">
        <v>56</v>
      </c>
      <c r="E197" s="1016" t="s">
        <v>336</v>
      </c>
      <c r="F197" s="912" t="s">
        <v>2419</v>
      </c>
      <c r="G197" s="912" t="s">
        <v>9894</v>
      </c>
      <c r="H197" s="912" t="s">
        <v>2602</v>
      </c>
      <c r="I197" s="912" t="s">
        <v>3126</v>
      </c>
      <c r="J197" s="1088" t="s">
        <v>56</v>
      </c>
      <c r="K197" s="1016" t="s">
        <v>10806</v>
      </c>
      <c r="L197" s="1016" t="s">
        <v>394</v>
      </c>
      <c r="M197" s="1023"/>
      <c r="N197" s="1111"/>
    </row>
    <row r="198" spans="1:14" s="973" customFormat="1" ht="21.05" customHeight="1">
      <c r="A198" s="1109"/>
      <c r="B198" s="912" t="s">
        <v>10298</v>
      </c>
      <c r="C198" s="912" t="s">
        <v>10807</v>
      </c>
      <c r="D198" s="1086" t="s">
        <v>56</v>
      </c>
      <c r="E198" s="1016" t="s">
        <v>336</v>
      </c>
      <c r="F198" s="912" t="s">
        <v>2419</v>
      </c>
      <c r="G198" s="912" t="s">
        <v>9894</v>
      </c>
      <c r="H198" s="912" t="s">
        <v>10298</v>
      </c>
      <c r="I198" s="912" t="s">
        <v>10808</v>
      </c>
      <c r="J198" s="1088" t="s">
        <v>56</v>
      </c>
      <c r="K198" s="1016" t="s">
        <v>10809</v>
      </c>
      <c r="L198" s="1016" t="s">
        <v>394</v>
      </c>
      <c r="M198" s="1113"/>
      <c r="N198" s="1111"/>
    </row>
    <row r="199" spans="1:14" s="973" customFormat="1" ht="21.05" customHeight="1">
      <c r="A199" s="1109"/>
      <c r="B199" s="912" t="s">
        <v>1284</v>
      </c>
      <c r="C199" s="912" t="s">
        <v>1433</v>
      </c>
      <c r="D199" s="1086" t="s">
        <v>387</v>
      </c>
      <c r="E199" s="1016" t="s">
        <v>336</v>
      </c>
      <c r="F199" s="912" t="s">
        <v>2419</v>
      </c>
      <c r="G199" s="912" t="s">
        <v>9894</v>
      </c>
      <c r="H199" s="912" t="s">
        <v>1284</v>
      </c>
      <c r="I199" s="912" t="s">
        <v>2621</v>
      </c>
      <c r="J199" s="1088" t="s">
        <v>85</v>
      </c>
      <c r="K199" s="1016" t="s">
        <v>10810</v>
      </c>
      <c r="L199" s="1016" t="s">
        <v>394</v>
      </c>
      <c r="M199" s="1113"/>
      <c r="N199" s="1112"/>
    </row>
    <row r="200" spans="1:14" s="973" customFormat="1" ht="21.05" customHeight="1">
      <c r="A200" s="1109"/>
      <c r="B200" s="912" t="s">
        <v>2354</v>
      </c>
      <c r="C200" s="912" t="s">
        <v>2355</v>
      </c>
      <c r="D200" s="1086" t="s">
        <v>387</v>
      </c>
      <c r="E200" s="1016" t="s">
        <v>336</v>
      </c>
      <c r="F200" s="912" t="s">
        <v>2419</v>
      </c>
      <c r="G200" s="912" t="s">
        <v>9894</v>
      </c>
      <c r="H200" s="912" t="s">
        <v>2356</v>
      </c>
      <c r="I200" s="912" t="s">
        <v>10811</v>
      </c>
      <c r="J200" s="1088" t="s">
        <v>85</v>
      </c>
      <c r="K200" s="1016" t="s">
        <v>10812</v>
      </c>
      <c r="L200" s="1016" t="s">
        <v>394</v>
      </c>
      <c r="M200" s="1023"/>
      <c r="N200" s="1111"/>
    </row>
    <row r="201" spans="1:14" s="973" customFormat="1" ht="21.05" customHeight="1">
      <c r="A201" s="1109"/>
      <c r="B201" s="912" t="s">
        <v>2686</v>
      </c>
      <c r="C201" s="912" t="s">
        <v>2931</v>
      </c>
      <c r="D201" s="1086" t="s">
        <v>387</v>
      </c>
      <c r="E201" s="1016" t="s">
        <v>2677</v>
      </c>
      <c r="F201" s="912" t="s">
        <v>2688</v>
      </c>
      <c r="G201" s="912" t="s">
        <v>10813</v>
      </c>
      <c r="H201" s="912" t="s">
        <v>2690</v>
      </c>
      <c r="I201" s="912" t="s">
        <v>2687</v>
      </c>
      <c r="J201" s="1088" t="s">
        <v>85</v>
      </c>
      <c r="K201" s="912" t="s">
        <v>10814</v>
      </c>
      <c r="L201" s="1016" t="s">
        <v>394</v>
      </c>
      <c r="M201" s="1023"/>
      <c r="N201" s="1111"/>
    </row>
    <row r="202" spans="1:14" s="973" customFormat="1" ht="21.05" customHeight="1">
      <c r="A202" s="1109"/>
      <c r="B202" s="912" t="s">
        <v>2681</v>
      </c>
      <c r="C202" s="912" t="s">
        <v>2928</v>
      </c>
      <c r="D202" s="1086" t="s">
        <v>387</v>
      </c>
      <c r="E202" s="1016" t="s">
        <v>2677</v>
      </c>
      <c r="F202" s="912" t="s">
        <v>2688</v>
      </c>
      <c r="G202" s="912" t="s">
        <v>10813</v>
      </c>
      <c r="H202" s="912" t="s">
        <v>2683</v>
      </c>
      <c r="I202" s="912" t="s">
        <v>2682</v>
      </c>
      <c r="J202" s="1088" t="s">
        <v>85</v>
      </c>
      <c r="K202" s="912" t="s">
        <v>10815</v>
      </c>
      <c r="L202" s="1016" t="s">
        <v>394</v>
      </c>
      <c r="M202" s="1023"/>
      <c r="N202" s="1111"/>
    </row>
    <row r="203" spans="1:14" s="973" customFormat="1" ht="21.05" customHeight="1">
      <c r="A203" s="1109"/>
      <c r="B203" s="912" t="s">
        <v>10816</v>
      </c>
      <c r="C203" s="912" t="s">
        <v>10817</v>
      </c>
      <c r="D203" s="1086" t="s">
        <v>387</v>
      </c>
      <c r="E203" s="1016" t="s">
        <v>2677</v>
      </c>
      <c r="F203" s="912" t="s">
        <v>10818</v>
      </c>
      <c r="G203" s="912" t="s">
        <v>10813</v>
      </c>
      <c r="H203" s="912" t="s">
        <v>2695</v>
      </c>
      <c r="I203" s="1114" t="s">
        <v>2694</v>
      </c>
      <c r="J203" s="1088" t="s">
        <v>85</v>
      </c>
      <c r="K203" s="912" t="s">
        <v>10819</v>
      </c>
      <c r="L203" s="1016" t="s">
        <v>394</v>
      </c>
      <c r="M203" s="1115" t="s">
        <v>10820</v>
      </c>
      <c r="N203" s="1112"/>
    </row>
    <row r="204" spans="1:14" s="973" customFormat="1" ht="21.05" customHeight="1">
      <c r="A204" s="1109"/>
      <c r="B204" s="912" t="s">
        <v>2392</v>
      </c>
      <c r="C204" s="912" t="s">
        <v>2393</v>
      </c>
      <c r="D204" s="1086" t="s">
        <v>387</v>
      </c>
      <c r="E204" s="1016" t="s">
        <v>354</v>
      </c>
      <c r="F204" s="1116" t="s">
        <v>3602</v>
      </c>
      <c r="G204" s="1116" t="s">
        <v>9010</v>
      </c>
      <c r="H204" s="912" t="s">
        <v>10821</v>
      </c>
      <c r="I204" s="912" t="s">
        <v>10822</v>
      </c>
      <c r="J204" s="1088" t="s">
        <v>85</v>
      </c>
      <c r="K204" s="1016" t="s">
        <v>10823</v>
      </c>
      <c r="L204" s="1016" t="s">
        <v>394</v>
      </c>
      <c r="N204" s="1112"/>
    </row>
    <row r="205" spans="1:14" s="1123" customFormat="1" ht="21.05" customHeight="1">
      <c r="A205" s="1117"/>
      <c r="B205" s="1118" t="s">
        <v>1789</v>
      </c>
      <c r="C205" s="1118" t="s">
        <v>1979</v>
      </c>
      <c r="D205" s="1119" t="s">
        <v>387</v>
      </c>
      <c r="E205" s="1120" t="s">
        <v>354</v>
      </c>
      <c r="F205" s="1118" t="s">
        <v>2945</v>
      </c>
      <c r="G205" s="1118" t="s">
        <v>10824</v>
      </c>
      <c r="H205" s="1118" t="s">
        <v>10825</v>
      </c>
      <c r="I205" s="1118" t="s">
        <v>1790</v>
      </c>
      <c r="J205" s="1121" t="s">
        <v>77</v>
      </c>
      <c r="K205" s="1122" t="s">
        <v>10826</v>
      </c>
      <c r="L205" s="1120" t="s">
        <v>394</v>
      </c>
      <c r="N205" s="1124"/>
    </row>
    <row r="206" spans="1:14" s="973" customFormat="1" ht="21.05" customHeight="1">
      <c r="A206" s="1109"/>
      <c r="B206" s="912" t="s">
        <v>10827</v>
      </c>
      <c r="C206" s="912" t="s">
        <v>10828</v>
      </c>
      <c r="D206" s="1086" t="s">
        <v>387</v>
      </c>
      <c r="E206" s="1016" t="s">
        <v>354</v>
      </c>
      <c r="F206" s="912" t="s">
        <v>2945</v>
      </c>
      <c r="G206" s="912" t="s">
        <v>10824</v>
      </c>
      <c r="H206" s="912" t="s">
        <v>10827</v>
      </c>
      <c r="I206" s="912" t="s">
        <v>10829</v>
      </c>
      <c r="J206" s="1088" t="s">
        <v>151</v>
      </c>
      <c r="K206" s="1125" t="s">
        <v>10830</v>
      </c>
      <c r="L206" s="1016" t="s">
        <v>394</v>
      </c>
      <c r="N206" s="1111"/>
    </row>
    <row r="207" spans="1:14" s="973" customFormat="1" ht="21.05" customHeight="1">
      <c r="A207" s="1109"/>
      <c r="B207" s="912" t="s">
        <v>10831</v>
      </c>
      <c r="C207" s="912" t="s">
        <v>10832</v>
      </c>
      <c r="D207" s="1086" t="s">
        <v>387</v>
      </c>
      <c r="E207" s="1016" t="s">
        <v>354</v>
      </c>
      <c r="F207" s="912" t="s">
        <v>2945</v>
      </c>
      <c r="G207" s="912" t="s">
        <v>10824</v>
      </c>
      <c r="H207" s="912" t="s">
        <v>10833</v>
      </c>
      <c r="I207" s="912" t="s">
        <v>10834</v>
      </c>
      <c r="J207" s="1088" t="s">
        <v>85</v>
      </c>
      <c r="K207" s="1125" t="s">
        <v>10835</v>
      </c>
      <c r="L207" s="1016" t="s">
        <v>394</v>
      </c>
      <c r="M207" s="1023"/>
      <c r="N207" s="1111"/>
    </row>
    <row r="208" spans="1:14" s="973" customFormat="1" ht="21.05" customHeight="1">
      <c r="A208" s="1109"/>
      <c r="B208" s="912" t="s">
        <v>5608</v>
      </c>
      <c r="C208" s="912" t="s">
        <v>5609</v>
      </c>
      <c r="D208" s="1086" t="s">
        <v>387</v>
      </c>
      <c r="E208" s="912" t="s">
        <v>10836</v>
      </c>
      <c r="F208" s="912" t="s">
        <v>10837</v>
      </c>
      <c r="G208" s="912" t="s">
        <v>10838</v>
      </c>
      <c r="H208" s="912" t="s">
        <v>10839</v>
      </c>
      <c r="I208" s="912" t="s">
        <v>10840</v>
      </c>
      <c r="J208" s="1088" t="s">
        <v>70</v>
      </c>
      <c r="K208" s="1016" t="s">
        <v>10841</v>
      </c>
      <c r="L208" s="1016" t="s">
        <v>501</v>
      </c>
      <c r="N208" s="1126" t="s">
        <v>10838</v>
      </c>
    </row>
    <row r="209" spans="1:14" s="973" customFormat="1" ht="21.05" customHeight="1">
      <c r="A209" s="1109"/>
      <c r="B209" s="912" t="s">
        <v>10656</v>
      </c>
      <c r="C209" s="912" t="s">
        <v>10842</v>
      </c>
      <c r="D209" s="1086" t="s">
        <v>387</v>
      </c>
      <c r="E209" s="912" t="s">
        <v>353</v>
      </c>
      <c r="F209" s="912" t="s">
        <v>10843</v>
      </c>
      <c r="G209" s="912" t="s">
        <v>10844</v>
      </c>
      <c r="H209" s="912" t="s">
        <v>10845</v>
      </c>
      <c r="I209" s="912" t="s">
        <v>10846</v>
      </c>
      <c r="J209" s="1088" t="s">
        <v>85</v>
      </c>
      <c r="K209" s="1078" t="s">
        <v>10847</v>
      </c>
      <c r="L209" s="1016" t="s">
        <v>501</v>
      </c>
      <c r="M209" s="1127" t="s">
        <v>10848</v>
      </c>
      <c r="N209" s="1126" t="s">
        <v>10844</v>
      </c>
    </row>
    <row r="210" spans="1:14" s="973" customFormat="1" ht="21.05" customHeight="1">
      <c r="A210" s="1109"/>
      <c r="B210" s="912" t="s">
        <v>10665</v>
      </c>
      <c r="C210" s="912" t="s">
        <v>10849</v>
      </c>
      <c r="D210" s="1086" t="s">
        <v>56</v>
      </c>
      <c r="E210" s="912" t="s">
        <v>10850</v>
      </c>
      <c r="F210" s="912" t="s">
        <v>10851</v>
      </c>
      <c r="G210" s="912" t="s">
        <v>10852</v>
      </c>
      <c r="H210" s="912" t="s">
        <v>10853</v>
      </c>
      <c r="I210" s="912" t="s">
        <v>10854</v>
      </c>
      <c r="J210" s="1088" t="s">
        <v>56</v>
      </c>
      <c r="K210" s="1016" t="s">
        <v>10714</v>
      </c>
      <c r="L210" s="1016" t="s">
        <v>501</v>
      </c>
      <c r="N210" s="1112"/>
    </row>
    <row r="211" spans="1:14" s="973" customFormat="1" ht="21.05" customHeight="1">
      <c r="A211" s="1109"/>
      <c r="B211" s="912" t="s">
        <v>10855</v>
      </c>
      <c r="C211" s="912" t="s">
        <v>10856</v>
      </c>
      <c r="D211" s="1086" t="s">
        <v>387</v>
      </c>
      <c r="E211" s="1016" t="s">
        <v>10857</v>
      </c>
      <c r="F211" s="912" t="s">
        <v>10677</v>
      </c>
      <c r="G211" s="912" t="s">
        <v>10858</v>
      </c>
      <c r="H211" s="912" t="s">
        <v>10859</v>
      </c>
      <c r="I211" s="912" t="s">
        <v>10860</v>
      </c>
      <c r="J211" s="1088" t="s">
        <v>70</v>
      </c>
      <c r="K211" s="1016" t="s">
        <v>10861</v>
      </c>
      <c r="L211" s="1016" t="s">
        <v>394</v>
      </c>
      <c r="N211" s="1111"/>
    </row>
    <row r="212" spans="1:14" s="973" customFormat="1" ht="21.05" customHeight="1">
      <c r="A212" s="1109"/>
      <c r="B212" s="912" t="s">
        <v>10862</v>
      </c>
      <c r="C212" s="912" t="s">
        <v>10863</v>
      </c>
      <c r="D212" s="1086" t="s">
        <v>387</v>
      </c>
      <c r="E212" s="1016" t="s">
        <v>10864</v>
      </c>
      <c r="F212" s="912" t="s">
        <v>10865</v>
      </c>
      <c r="G212" s="912" t="s">
        <v>10866</v>
      </c>
      <c r="H212" s="912" t="s">
        <v>10859</v>
      </c>
      <c r="I212" s="912" t="s">
        <v>10867</v>
      </c>
      <c r="J212" s="1088" t="s">
        <v>70</v>
      </c>
      <c r="K212" s="912" t="s">
        <v>10868</v>
      </c>
      <c r="L212" s="1016" t="s">
        <v>394</v>
      </c>
    </row>
    <row r="213" spans="1:14" s="973" customFormat="1" ht="21.05" customHeight="1">
      <c r="A213" s="1109"/>
      <c r="B213" s="912" t="s">
        <v>10869</v>
      </c>
      <c r="C213" s="912" t="s">
        <v>10870</v>
      </c>
      <c r="D213" s="1086" t="s">
        <v>387</v>
      </c>
      <c r="E213" s="1016" t="s">
        <v>10857</v>
      </c>
      <c r="F213" s="912" t="s">
        <v>10677</v>
      </c>
      <c r="G213" s="912" t="s">
        <v>10858</v>
      </c>
      <c r="H213" s="912" t="s">
        <v>10871</v>
      </c>
      <c r="I213" s="912" t="s">
        <v>10872</v>
      </c>
      <c r="J213" s="1088" t="s">
        <v>77</v>
      </c>
      <c r="K213" s="912" t="s">
        <v>10873</v>
      </c>
      <c r="L213" s="1016" t="s">
        <v>394</v>
      </c>
      <c r="N213" s="1111"/>
    </row>
    <row r="214" spans="1:14" s="973" customFormat="1" ht="21.05" customHeight="1">
      <c r="A214" s="1109"/>
      <c r="B214" s="912" t="s">
        <v>10674</v>
      </c>
      <c r="C214" s="912" t="s">
        <v>10874</v>
      </c>
      <c r="D214" s="1086" t="s">
        <v>387</v>
      </c>
      <c r="E214" s="912" t="s">
        <v>10875</v>
      </c>
      <c r="F214" s="912" t="s">
        <v>10876</v>
      </c>
      <c r="G214" s="912" t="s">
        <v>10877</v>
      </c>
      <c r="H214" s="912" t="s">
        <v>10878</v>
      </c>
      <c r="I214" s="912" t="s">
        <v>10879</v>
      </c>
      <c r="J214" s="1088" t="s">
        <v>77</v>
      </c>
      <c r="K214" s="1016" t="s">
        <v>10880</v>
      </c>
      <c r="L214" s="1016" t="s">
        <v>501</v>
      </c>
      <c r="M214" s="973" t="s">
        <v>10881</v>
      </c>
      <c r="N214" s="1112"/>
    </row>
    <row r="215" spans="1:14" s="973" customFormat="1" ht="21.05" customHeight="1">
      <c r="A215" s="1109"/>
      <c r="B215" s="912" t="s">
        <v>10680</v>
      </c>
      <c r="C215" s="912" t="s">
        <v>10882</v>
      </c>
      <c r="D215" s="1086" t="s">
        <v>57</v>
      </c>
      <c r="E215" s="912" t="s">
        <v>10875</v>
      </c>
      <c r="F215" s="912" t="s">
        <v>10876</v>
      </c>
      <c r="G215" s="912" t="s">
        <v>10877</v>
      </c>
      <c r="H215" s="912" t="s">
        <v>10883</v>
      </c>
      <c r="I215" s="912" t="s">
        <v>10884</v>
      </c>
      <c r="J215" s="1088" t="s">
        <v>2228</v>
      </c>
      <c r="K215" s="1016" t="s">
        <v>10885</v>
      </c>
      <c r="L215" s="1016" t="s">
        <v>501</v>
      </c>
      <c r="M215" s="973" t="s">
        <v>10881</v>
      </c>
      <c r="N215" s="1112"/>
    </row>
    <row r="216" spans="1:14" s="973" customFormat="1" ht="21.05" customHeight="1">
      <c r="A216" s="1109"/>
      <c r="B216" s="912" t="s">
        <v>10686</v>
      </c>
      <c r="C216" s="912" t="s">
        <v>10886</v>
      </c>
      <c r="D216" s="1086" t="s">
        <v>387</v>
      </c>
      <c r="E216" s="912" t="s">
        <v>10875</v>
      </c>
      <c r="F216" s="912" t="s">
        <v>10876</v>
      </c>
      <c r="G216" s="912" t="s">
        <v>10877</v>
      </c>
      <c r="H216" s="912" t="s">
        <v>10887</v>
      </c>
      <c r="I216" s="912" t="s">
        <v>10888</v>
      </c>
      <c r="J216" s="1088" t="s">
        <v>85</v>
      </c>
      <c r="K216" s="1016" t="s">
        <v>10889</v>
      </c>
      <c r="L216" s="1016" t="s">
        <v>501</v>
      </c>
      <c r="M216" s="973" t="s">
        <v>10881</v>
      </c>
      <c r="N216" s="1111"/>
    </row>
    <row r="217" spans="1:14" s="973" customFormat="1" ht="21.05" customHeight="1">
      <c r="A217" s="1109"/>
      <c r="B217" s="912" t="s">
        <v>10691</v>
      </c>
      <c r="C217" s="912" t="s">
        <v>10890</v>
      </c>
      <c r="D217" s="1086" t="s">
        <v>387</v>
      </c>
      <c r="E217" s="1016" t="s">
        <v>10857</v>
      </c>
      <c r="F217" s="912" t="s">
        <v>10876</v>
      </c>
      <c r="G217" s="912" t="s">
        <v>10877</v>
      </c>
      <c r="H217" s="912" t="s">
        <v>10891</v>
      </c>
      <c r="I217" s="912" t="s">
        <v>10892</v>
      </c>
      <c r="J217" s="1088" t="s">
        <v>85</v>
      </c>
      <c r="K217" s="1016" t="s">
        <v>10893</v>
      </c>
      <c r="L217" s="1016" t="s">
        <v>501</v>
      </c>
      <c r="M217" s="973" t="s">
        <v>10881</v>
      </c>
      <c r="N217" s="1111"/>
    </row>
    <row r="218" spans="1:14" s="973" customFormat="1" ht="21.05" customHeight="1">
      <c r="A218" s="1109"/>
      <c r="B218" s="912" t="s">
        <v>10894</v>
      </c>
      <c r="C218" s="912" t="s">
        <v>10895</v>
      </c>
      <c r="D218" s="1086" t="s">
        <v>387</v>
      </c>
      <c r="E218" s="1016" t="s">
        <v>10857</v>
      </c>
      <c r="F218" s="912" t="s">
        <v>10677</v>
      </c>
      <c r="G218" s="912" t="s">
        <v>10896</v>
      </c>
      <c r="H218" s="912" t="s">
        <v>10897</v>
      </c>
      <c r="I218" s="912" t="s">
        <v>10898</v>
      </c>
      <c r="J218" s="1088" t="s">
        <v>85</v>
      </c>
      <c r="K218" s="1016" t="s">
        <v>10899</v>
      </c>
      <c r="L218" s="1016" t="s">
        <v>394</v>
      </c>
      <c r="N218" s="1111"/>
    </row>
    <row r="219" spans="1:14" s="973" customFormat="1" ht="21.05" customHeight="1">
      <c r="A219" s="1109"/>
      <c r="B219" s="912" t="s">
        <v>10900</v>
      </c>
      <c r="C219" s="912" t="s">
        <v>10901</v>
      </c>
      <c r="D219" s="1086" t="s">
        <v>387</v>
      </c>
      <c r="E219" s="1016" t="s">
        <v>10864</v>
      </c>
      <c r="F219" s="912" t="s">
        <v>10902</v>
      </c>
      <c r="G219" s="912" t="s">
        <v>10903</v>
      </c>
      <c r="H219" s="912" t="s">
        <v>10904</v>
      </c>
      <c r="I219" s="912" t="s">
        <v>10905</v>
      </c>
      <c r="J219" s="1088" t="s">
        <v>85</v>
      </c>
      <c r="K219" s="1016" t="s">
        <v>10906</v>
      </c>
      <c r="L219" s="1016" t="s">
        <v>394</v>
      </c>
    </row>
    <row r="220" spans="1:14" s="973" customFormat="1" ht="21.05" customHeight="1">
      <c r="A220" s="1109"/>
      <c r="B220" s="912" t="s">
        <v>10907</v>
      </c>
      <c r="C220" s="912" t="s">
        <v>10908</v>
      </c>
      <c r="D220" s="1086" t="s">
        <v>387</v>
      </c>
      <c r="E220" s="1016" t="s">
        <v>10857</v>
      </c>
      <c r="F220" s="912" t="s">
        <v>10909</v>
      </c>
      <c r="G220" s="912" t="s">
        <v>10741</v>
      </c>
      <c r="H220" s="912" t="s">
        <v>10737</v>
      </c>
      <c r="I220" s="912" t="s">
        <v>10738</v>
      </c>
      <c r="J220" s="1088" t="s">
        <v>70</v>
      </c>
      <c r="K220" s="1016" t="s">
        <v>10738</v>
      </c>
      <c r="L220" s="1016" t="s">
        <v>394</v>
      </c>
    </row>
    <row r="221" spans="1:14" s="973" customFormat="1" ht="21.05" customHeight="1">
      <c r="A221" s="1109"/>
      <c r="B221" s="912" t="s">
        <v>10910</v>
      </c>
      <c r="C221" s="912" t="s">
        <v>10911</v>
      </c>
      <c r="D221" s="1086" t="s">
        <v>387</v>
      </c>
      <c r="E221" s="1016" t="s">
        <v>353</v>
      </c>
      <c r="F221" s="912" t="s">
        <v>10745</v>
      </c>
      <c r="G221" s="912" t="s">
        <v>10746</v>
      </c>
      <c r="H221" s="912" t="s">
        <v>10743</v>
      </c>
      <c r="I221" s="912" t="s">
        <v>10744</v>
      </c>
      <c r="J221" s="1088" t="s">
        <v>70</v>
      </c>
      <c r="K221" s="1016" t="s">
        <v>10744</v>
      </c>
      <c r="L221" s="1016" t="s">
        <v>394</v>
      </c>
    </row>
    <row r="222" spans="1:14" s="973" customFormat="1" ht="21.05" customHeight="1">
      <c r="A222" s="1109"/>
      <c r="B222" s="912" t="s">
        <v>10912</v>
      </c>
      <c r="C222" s="912" t="s">
        <v>10913</v>
      </c>
      <c r="D222" s="1086" t="s">
        <v>387</v>
      </c>
      <c r="E222" s="1016" t="s">
        <v>10914</v>
      </c>
      <c r="F222" s="912" t="s">
        <v>2419</v>
      </c>
      <c r="G222" s="912" t="s">
        <v>9894</v>
      </c>
      <c r="H222" s="912" t="s">
        <v>10327</v>
      </c>
      <c r="I222" s="912" t="s">
        <v>10915</v>
      </c>
      <c r="J222" s="1088" t="s">
        <v>70</v>
      </c>
      <c r="K222" s="1016" t="s">
        <v>10916</v>
      </c>
      <c r="L222" s="1016" t="s">
        <v>394</v>
      </c>
    </row>
    <row r="223" spans="1:14" s="973" customFormat="1" ht="21.05" customHeight="1">
      <c r="A223" s="1109"/>
      <c r="B223" s="912" t="s">
        <v>10917</v>
      </c>
      <c r="C223" s="912" t="s">
        <v>10918</v>
      </c>
      <c r="D223" s="1113" t="s">
        <v>56</v>
      </c>
      <c r="E223" s="912" t="s">
        <v>10919</v>
      </c>
      <c r="F223" s="912" t="s">
        <v>10920</v>
      </c>
      <c r="G223" s="912" t="s">
        <v>10921</v>
      </c>
      <c r="H223" s="912" t="s">
        <v>10922</v>
      </c>
      <c r="I223" s="912" t="s">
        <v>10923</v>
      </c>
      <c r="J223" s="1088" t="s">
        <v>56</v>
      </c>
      <c r="K223" s="1016" t="s">
        <v>10924</v>
      </c>
      <c r="L223" s="1016" t="s">
        <v>501</v>
      </c>
    </row>
    <row r="224" spans="1:14" s="973" customFormat="1" ht="21.05" customHeight="1">
      <c r="A224" s="1109"/>
      <c r="B224" s="912" t="s">
        <v>10748</v>
      </c>
      <c r="C224" s="912" t="s">
        <v>10925</v>
      </c>
      <c r="D224" s="1113" t="s">
        <v>57</v>
      </c>
      <c r="E224" s="1016" t="s">
        <v>353</v>
      </c>
      <c r="F224" s="912" t="s">
        <v>10926</v>
      </c>
      <c r="G224" s="912" t="s">
        <v>10927</v>
      </c>
      <c r="H224" s="912" t="s">
        <v>10748</v>
      </c>
      <c r="I224" s="912" t="s">
        <v>10749</v>
      </c>
      <c r="J224" s="1128" t="s">
        <v>2228</v>
      </c>
      <c r="K224" s="1016" t="s">
        <v>10749</v>
      </c>
      <c r="L224" s="1016" t="s">
        <v>394</v>
      </c>
    </row>
    <row r="225" spans="1:16" s="973" customFormat="1" ht="21.05" customHeight="1">
      <c r="A225" s="1109"/>
      <c r="B225" s="912" t="s">
        <v>10928</v>
      </c>
      <c r="C225" s="912" t="s">
        <v>10929</v>
      </c>
      <c r="D225" s="1113" t="s">
        <v>387</v>
      </c>
      <c r="E225" s="1016" t="s">
        <v>10739</v>
      </c>
      <c r="F225" s="912" t="s">
        <v>10755</v>
      </c>
      <c r="G225" s="912" t="s">
        <v>10756</v>
      </c>
      <c r="H225" s="912" t="s">
        <v>10753</v>
      </c>
      <c r="I225" s="912" t="s">
        <v>10754</v>
      </c>
      <c r="J225" s="1128" t="s">
        <v>70</v>
      </c>
      <c r="K225" s="1016" t="s">
        <v>10930</v>
      </c>
      <c r="L225" s="1016" t="s">
        <v>394</v>
      </c>
    </row>
    <row r="226" spans="1:16" s="973" customFormat="1" ht="21.05" customHeight="1">
      <c r="A226" s="1109"/>
      <c r="B226" s="912" t="s">
        <v>10758</v>
      </c>
      <c r="C226" s="912" t="s">
        <v>10931</v>
      </c>
      <c r="D226" s="1113" t="s">
        <v>56</v>
      </c>
      <c r="E226" s="1016" t="s">
        <v>10739</v>
      </c>
      <c r="F226" s="912" t="s">
        <v>10755</v>
      </c>
      <c r="G226" s="912" t="s">
        <v>10756</v>
      </c>
      <c r="H226" s="912" t="s">
        <v>10758</v>
      </c>
      <c r="I226" s="912" t="s">
        <v>10759</v>
      </c>
      <c r="J226" s="1128" t="s">
        <v>56</v>
      </c>
      <c r="K226" s="1016" t="s">
        <v>10932</v>
      </c>
      <c r="L226" s="1016" t="s">
        <v>394</v>
      </c>
    </row>
    <row r="227" spans="1:16" s="973" customFormat="1" ht="21.05" customHeight="1">
      <c r="A227" s="1109"/>
      <c r="B227" s="912" t="s">
        <v>10933</v>
      </c>
      <c r="C227" s="912" t="s">
        <v>10934</v>
      </c>
      <c r="D227" s="1113" t="s">
        <v>56</v>
      </c>
      <c r="E227" s="1016" t="s">
        <v>10739</v>
      </c>
      <c r="F227" s="912" t="s">
        <v>10755</v>
      </c>
      <c r="G227" s="912" t="s">
        <v>10756</v>
      </c>
      <c r="H227" s="912" t="s">
        <v>10761</v>
      </c>
      <c r="I227" s="912" t="s">
        <v>10762</v>
      </c>
      <c r="J227" s="1128" t="s">
        <v>56</v>
      </c>
      <c r="K227" s="1016" t="s">
        <v>10935</v>
      </c>
      <c r="L227" s="1016" t="s">
        <v>394</v>
      </c>
    </row>
    <row r="228" spans="1:16" s="973" customFormat="1" ht="21.05" customHeight="1">
      <c r="A228" s="1109"/>
      <c r="B228" s="912" t="s">
        <v>10936</v>
      </c>
      <c r="C228" s="912" t="s">
        <v>10937</v>
      </c>
      <c r="D228" s="1113" t="s">
        <v>387</v>
      </c>
      <c r="E228" s="1016" t="s">
        <v>10739</v>
      </c>
      <c r="F228" s="912" t="s">
        <v>10755</v>
      </c>
      <c r="G228" s="912" t="s">
        <v>10756</v>
      </c>
      <c r="H228" s="912" t="s">
        <v>10764</v>
      </c>
      <c r="I228" s="912" t="s">
        <v>10765</v>
      </c>
      <c r="J228" s="1128" t="s">
        <v>70</v>
      </c>
      <c r="K228" s="1016" t="s">
        <v>10938</v>
      </c>
      <c r="L228" s="1016" t="s">
        <v>394</v>
      </c>
    </row>
    <row r="229" spans="1:16" s="973" customFormat="1" ht="21.05" customHeight="1">
      <c r="A229" s="1109"/>
      <c r="B229" s="912" t="s">
        <v>10939</v>
      </c>
      <c r="C229" s="912" t="s">
        <v>10940</v>
      </c>
      <c r="D229" s="1113" t="s">
        <v>56</v>
      </c>
      <c r="E229" s="1016" t="s">
        <v>10739</v>
      </c>
      <c r="F229" s="912" t="s">
        <v>10755</v>
      </c>
      <c r="G229" s="912" t="s">
        <v>10756</v>
      </c>
      <c r="H229" s="912" t="s">
        <v>10767</v>
      </c>
      <c r="I229" s="912" t="s">
        <v>10768</v>
      </c>
      <c r="J229" s="1128" t="s">
        <v>56</v>
      </c>
      <c r="K229" s="1016" t="s">
        <v>10941</v>
      </c>
      <c r="L229" s="1016" t="s">
        <v>394</v>
      </c>
    </row>
    <row r="230" spans="1:16" s="973" customFormat="1" ht="21.05" customHeight="1">
      <c r="A230" s="1109"/>
      <c r="B230" s="912" t="s">
        <v>10942</v>
      </c>
      <c r="C230" s="912" t="s">
        <v>10943</v>
      </c>
      <c r="D230" s="1113" t="s">
        <v>387</v>
      </c>
      <c r="E230" s="1016" t="s">
        <v>10739</v>
      </c>
      <c r="F230" s="912" t="s">
        <v>10755</v>
      </c>
      <c r="G230" s="912" t="s">
        <v>10756</v>
      </c>
      <c r="H230" s="912" t="s">
        <v>10770</v>
      </c>
      <c r="I230" s="912" t="s">
        <v>10771</v>
      </c>
      <c r="J230" s="1128" t="s">
        <v>70</v>
      </c>
      <c r="K230" s="1016" t="s">
        <v>10944</v>
      </c>
      <c r="L230" s="1016" t="s">
        <v>394</v>
      </c>
    </row>
    <row r="231" spans="1:16" s="973" customFormat="1" ht="21.05" customHeight="1">
      <c r="A231" s="1109"/>
      <c r="B231" s="912"/>
      <c r="C231" s="1129"/>
      <c r="D231" s="1113"/>
      <c r="E231" s="1130"/>
      <c r="F231" s="1129"/>
      <c r="G231" s="1129"/>
      <c r="H231" s="1129"/>
      <c r="I231" s="1129"/>
      <c r="J231" s="1128"/>
      <c r="K231" s="1130"/>
      <c r="L231" s="1131"/>
    </row>
    <row r="232" spans="1:16" s="973" customFormat="1" ht="21.05" customHeight="1">
      <c r="A232" s="1109"/>
      <c r="B232" s="912"/>
      <c r="C232" s="1129"/>
      <c r="D232" s="1113"/>
      <c r="E232" s="1130"/>
      <c r="F232" s="1129"/>
      <c r="G232" s="1129"/>
      <c r="H232" s="1129"/>
      <c r="I232" s="1129"/>
      <c r="J232" s="1128"/>
      <c r="K232" s="1130"/>
      <c r="L232" s="1131"/>
    </row>
    <row r="233" spans="1:16" s="973" customFormat="1" ht="21.05" customHeight="1">
      <c r="A233" s="1109"/>
      <c r="B233" s="912"/>
      <c r="C233" s="1129"/>
      <c r="D233" s="1113"/>
      <c r="E233" s="1130"/>
      <c r="F233" s="1129"/>
      <c r="G233" s="1129"/>
      <c r="H233" s="1129"/>
      <c r="I233" s="1129"/>
      <c r="J233" s="1128"/>
      <c r="K233" s="1130"/>
      <c r="L233" s="1131"/>
    </row>
    <row r="234" spans="1:16" s="973" customFormat="1" ht="21.05" customHeight="1">
      <c r="A234" s="1109"/>
      <c r="B234" s="1132"/>
      <c r="C234" s="1133"/>
      <c r="D234" s="1113"/>
      <c r="E234" s="1130"/>
      <c r="F234" s="1101"/>
      <c r="G234" s="1130"/>
      <c r="H234" s="1101"/>
      <c r="I234" s="1101"/>
      <c r="J234" s="1128"/>
      <c r="K234" s="1134"/>
      <c r="L234" s="1131"/>
    </row>
    <row r="235" spans="1:16" s="973" customFormat="1" ht="21.05" customHeight="1">
      <c r="A235" s="1109"/>
      <c r="B235" s="1132"/>
      <c r="C235" s="1133"/>
      <c r="D235" s="1113"/>
      <c r="E235" s="1130"/>
      <c r="F235" s="1101"/>
      <c r="G235" s="1130"/>
      <c r="H235" s="1101"/>
      <c r="I235" s="1101"/>
      <c r="J235" s="1128"/>
      <c r="K235" s="1134"/>
      <c r="L235" s="1131"/>
    </row>
    <row r="236" spans="1:16" s="973" customFormat="1" ht="21.05" customHeight="1">
      <c r="A236" s="1109"/>
      <c r="B236" s="1023"/>
      <c r="C236" s="1023"/>
      <c r="D236" s="1023"/>
      <c r="E236" s="1023"/>
      <c r="F236" s="1023"/>
      <c r="G236" s="1023"/>
      <c r="H236" s="1023"/>
      <c r="I236" s="1023"/>
      <c r="J236" s="1023"/>
      <c r="K236" s="1023"/>
      <c r="L236" s="1023"/>
    </row>
    <row r="237" spans="1:16" s="1080" customFormat="1" ht="21.05" customHeight="1">
      <c r="A237" s="1109"/>
      <c r="B237" s="989" t="s">
        <v>9958</v>
      </c>
      <c r="C237" s="1764"/>
      <c r="D237" s="1764"/>
      <c r="E237" s="1764"/>
      <c r="F237" s="1764"/>
      <c r="G237" s="1764"/>
      <c r="H237" s="1764"/>
      <c r="I237" s="1764"/>
      <c r="J237" s="1764"/>
      <c r="K237" s="1764"/>
      <c r="L237" s="1765"/>
    </row>
    <row r="238" spans="1:16" s="1080" customFormat="1" ht="21.05" customHeight="1">
      <c r="A238" s="975"/>
      <c r="B238" s="1766"/>
      <c r="C238" s="1766"/>
      <c r="D238" s="1766"/>
      <c r="E238" s="1766"/>
      <c r="F238" s="1766"/>
      <c r="G238" s="1766"/>
      <c r="H238" s="1766"/>
      <c r="I238" s="1766"/>
      <c r="J238" s="1766"/>
      <c r="K238" s="1766"/>
      <c r="L238" s="1766"/>
    </row>
    <row r="239" spans="1:16" s="1080" customFormat="1" ht="21.05" customHeight="1">
      <c r="A239" s="975"/>
      <c r="B239" s="1767" t="s">
        <v>10661</v>
      </c>
      <c r="C239" s="1768"/>
      <c r="D239" s="1768"/>
      <c r="E239" s="1768"/>
      <c r="F239" s="1768"/>
      <c r="G239" s="1768"/>
      <c r="H239" s="1768"/>
      <c r="I239" s="1768"/>
      <c r="J239" s="1768"/>
      <c r="K239" s="1768"/>
      <c r="L239" s="1769"/>
    </row>
    <row r="240" spans="1:16" s="1108" customFormat="1" ht="21.05" customHeight="1">
      <c r="A240" s="992"/>
      <c r="B240" s="989" t="s">
        <v>315</v>
      </c>
      <c r="C240" s="989" t="s">
        <v>316</v>
      </c>
      <c r="D240" s="989" t="s">
        <v>2166</v>
      </c>
      <c r="E240" s="989" t="s">
        <v>2181</v>
      </c>
      <c r="F240" s="989" t="s">
        <v>325</v>
      </c>
      <c r="G240" s="1770" t="s">
        <v>10649</v>
      </c>
      <c r="H240" s="1771"/>
      <c r="I240" s="1772"/>
      <c r="J240" s="989" t="s">
        <v>327</v>
      </c>
      <c r="K240" s="989" t="s">
        <v>328</v>
      </c>
      <c r="L240" s="989" t="s">
        <v>302</v>
      </c>
      <c r="M240" s="1108" t="s">
        <v>43</v>
      </c>
      <c r="N240" s="1108" t="s">
        <v>1668</v>
      </c>
      <c r="O240" s="1108" t="s">
        <v>1670</v>
      </c>
      <c r="P240" s="1108" t="s">
        <v>10650</v>
      </c>
    </row>
    <row r="241" spans="1:16" s="1080" customFormat="1" ht="21.05" customHeight="1">
      <c r="A241" s="975"/>
      <c r="B241" s="1023" t="s">
        <v>336</v>
      </c>
      <c r="C241" s="1084" t="s">
        <v>2419</v>
      </c>
      <c r="D241" s="1023" t="s">
        <v>9894</v>
      </c>
      <c r="E241" s="1023" t="s">
        <v>451</v>
      </c>
      <c r="F241" s="1023"/>
      <c r="G241" s="1023"/>
      <c r="H241" s="1135"/>
      <c r="I241" s="1020"/>
      <c r="J241" s="32"/>
      <c r="K241" s="32"/>
      <c r="L241" s="32"/>
      <c r="N241" s="1104"/>
      <c r="O241" s="1105"/>
      <c r="P241" s="1106"/>
    </row>
    <row r="242" spans="1:16" s="1080" customFormat="1" ht="21.05" customHeight="1">
      <c r="A242" s="975"/>
      <c r="B242" s="1023" t="s">
        <v>2677</v>
      </c>
      <c r="C242" s="1084" t="s">
        <v>2688</v>
      </c>
      <c r="D242" s="1023" t="s">
        <v>10813</v>
      </c>
      <c r="E242" s="1023" t="s">
        <v>9960</v>
      </c>
      <c r="F242" s="1023" t="s">
        <v>10725</v>
      </c>
      <c r="G242" s="1024" t="s">
        <v>10945</v>
      </c>
      <c r="H242" s="1135"/>
      <c r="I242" s="1020"/>
      <c r="J242" s="32"/>
      <c r="K242" s="32"/>
      <c r="L242" s="32"/>
      <c r="M242" s="1136" t="s">
        <v>10946</v>
      </c>
      <c r="N242" s="1104"/>
      <c r="O242" s="1105"/>
    </row>
    <row r="243" spans="1:16" s="1080" customFormat="1" ht="21.05" customHeight="1">
      <c r="A243" s="975"/>
      <c r="B243" s="1023" t="s">
        <v>354</v>
      </c>
      <c r="C243" s="1084" t="s">
        <v>3602</v>
      </c>
      <c r="D243" s="1023" t="s">
        <v>9010</v>
      </c>
      <c r="E243" s="1023" t="s">
        <v>837</v>
      </c>
      <c r="F243" s="1023" t="s">
        <v>10725</v>
      </c>
      <c r="G243" s="1024" t="s">
        <v>10947</v>
      </c>
      <c r="H243" s="1025"/>
      <c r="I243" s="1020"/>
      <c r="J243" s="32"/>
      <c r="K243" s="32"/>
      <c r="L243" s="32"/>
      <c r="N243" s="1104"/>
      <c r="O243" s="1105"/>
    </row>
    <row r="244" spans="1:16" s="1080" customFormat="1" ht="21.05" customHeight="1">
      <c r="A244" s="975"/>
      <c r="B244" s="1137" t="s">
        <v>21</v>
      </c>
      <c r="C244" s="1085" t="s">
        <v>10948</v>
      </c>
      <c r="D244" s="1023" t="s">
        <v>10705</v>
      </c>
      <c r="E244" s="1023" t="s">
        <v>840</v>
      </c>
      <c r="F244" s="1023" t="s">
        <v>10725</v>
      </c>
      <c r="G244" s="1024" t="s">
        <v>10949</v>
      </c>
      <c r="H244" s="1025"/>
      <c r="I244" s="1020"/>
      <c r="J244" s="32"/>
      <c r="K244" s="32"/>
      <c r="L244" s="32"/>
      <c r="N244" s="1104"/>
      <c r="O244" s="1105"/>
    </row>
    <row r="245" spans="1:16" s="1080" customFormat="1" ht="21.05" customHeight="1">
      <c r="A245" s="975"/>
      <c r="B245" s="1023" t="s">
        <v>10739</v>
      </c>
      <c r="C245" s="1085" t="s">
        <v>10677</v>
      </c>
      <c r="D245" s="16" t="s">
        <v>10950</v>
      </c>
      <c r="E245" s="16" t="s">
        <v>842</v>
      </c>
      <c r="F245" s="16" t="s">
        <v>10725</v>
      </c>
      <c r="G245" s="1138" t="s">
        <v>10951</v>
      </c>
      <c r="H245" s="1025"/>
      <c r="I245" s="1020"/>
      <c r="J245" s="32"/>
      <c r="K245" s="32"/>
      <c r="L245" s="32"/>
      <c r="N245" s="1104"/>
      <c r="O245" s="1105"/>
    </row>
    <row r="246" spans="1:16" s="1080" customFormat="1" ht="21.05" customHeight="1">
      <c r="A246" s="975"/>
      <c r="B246" s="1023" t="s">
        <v>10952</v>
      </c>
      <c r="C246" s="1139" t="s">
        <v>10865</v>
      </c>
      <c r="D246" s="1140" t="s">
        <v>10953</v>
      </c>
      <c r="E246" s="1023" t="s">
        <v>845</v>
      </c>
      <c r="F246" s="16" t="s">
        <v>10725</v>
      </c>
      <c r="G246" s="1024" t="s">
        <v>10954</v>
      </c>
      <c r="H246" s="1025"/>
      <c r="I246" s="1020"/>
      <c r="J246" s="32"/>
      <c r="K246" s="32"/>
      <c r="L246" s="32"/>
      <c r="N246" s="1104"/>
      <c r="O246" s="1105"/>
    </row>
    <row r="247" spans="1:16" s="1080" customFormat="1" ht="21.05" customHeight="1">
      <c r="A247" s="975"/>
      <c r="B247" s="1137" t="s">
        <v>21</v>
      </c>
      <c r="C247" s="1085" t="s">
        <v>10734</v>
      </c>
      <c r="D247" s="1023" t="s">
        <v>10735</v>
      </c>
      <c r="E247" s="1023" t="s">
        <v>10955</v>
      </c>
      <c r="F247" s="1023" t="s">
        <v>10725</v>
      </c>
      <c r="G247" s="1024" t="s">
        <v>10956</v>
      </c>
      <c r="H247" s="1025"/>
      <c r="I247" s="1020"/>
      <c r="J247" s="32"/>
      <c r="K247" s="32"/>
      <c r="L247" s="32"/>
      <c r="N247" s="1104"/>
      <c r="O247" s="1105"/>
    </row>
    <row r="248" spans="1:16" s="1080" customFormat="1" ht="21.05" customHeight="1">
      <c r="A248" s="975"/>
      <c r="B248" s="16" t="s">
        <v>354</v>
      </c>
      <c r="C248" s="16" t="s">
        <v>2945</v>
      </c>
      <c r="D248" s="16" t="s">
        <v>10824</v>
      </c>
      <c r="E248" s="16" t="s">
        <v>3316</v>
      </c>
      <c r="F248" s="16" t="s">
        <v>10725</v>
      </c>
      <c r="G248" s="1138" t="s">
        <v>10957</v>
      </c>
      <c r="H248" s="1025"/>
      <c r="I248" s="1020"/>
      <c r="J248" s="32"/>
      <c r="K248" s="32"/>
      <c r="L248" s="32"/>
      <c r="N248" s="1104"/>
      <c r="O248" s="1105"/>
    </row>
    <row r="249" spans="1:16" s="1080" customFormat="1" ht="21.05" customHeight="1">
      <c r="A249" s="975"/>
      <c r="B249" s="16"/>
      <c r="C249" s="16"/>
      <c r="H249" s="1020"/>
      <c r="I249" s="1020"/>
      <c r="J249" s="32"/>
      <c r="K249" s="32"/>
      <c r="L249" s="32"/>
    </row>
    <row r="250" spans="1:16" s="1080" customFormat="1" ht="21.05" customHeight="1">
      <c r="A250" s="975"/>
      <c r="B250" s="1020"/>
      <c r="C250" s="1020"/>
      <c r="D250" s="1020"/>
      <c r="E250" s="1020"/>
      <c r="F250" s="1020"/>
      <c r="G250" s="1020"/>
      <c r="H250" s="1020"/>
      <c r="I250" s="1020"/>
      <c r="J250" s="32"/>
      <c r="K250" s="32"/>
      <c r="L250" s="32"/>
    </row>
    <row r="251" spans="1:16" s="1080" customFormat="1" ht="21.05" customHeight="1">
      <c r="A251" s="975"/>
      <c r="B251" s="1141"/>
      <c r="C251" s="1764"/>
      <c r="D251" s="1764"/>
      <c r="E251" s="1764"/>
      <c r="F251" s="1764"/>
      <c r="G251" s="1764"/>
      <c r="H251" s="1764"/>
      <c r="I251" s="1764"/>
      <c r="J251" s="1764"/>
      <c r="K251" s="1764"/>
      <c r="L251" s="1765"/>
    </row>
    <row r="252" spans="1:16" s="1080" customFormat="1" ht="21.05" customHeight="1">
      <c r="A252" s="975"/>
      <c r="B252" s="989" t="s">
        <v>329</v>
      </c>
      <c r="C252" s="1764" t="s">
        <v>10958</v>
      </c>
      <c r="D252" s="1764"/>
      <c r="E252" s="1764"/>
      <c r="F252" s="1764"/>
      <c r="G252" s="1764"/>
      <c r="H252" s="1764"/>
      <c r="I252" s="1764"/>
      <c r="J252" s="1764"/>
      <c r="K252" s="1764"/>
      <c r="L252" s="1765"/>
    </row>
    <row r="253" spans="1:16" s="1080" customFormat="1" ht="21.05" customHeight="1">
      <c r="A253" s="975"/>
      <c r="B253" s="989" t="s">
        <v>10652</v>
      </c>
      <c r="C253" s="1760"/>
      <c r="D253" s="1760"/>
      <c r="E253" s="1760"/>
      <c r="F253" s="1760"/>
      <c r="G253" s="1760"/>
      <c r="H253" s="1760"/>
      <c r="I253" s="1760"/>
      <c r="J253" s="1760"/>
      <c r="K253" s="1760"/>
      <c r="L253" s="1761"/>
    </row>
    <row r="254" spans="1:16" ht="21.05" customHeight="1">
      <c r="B254" s="1000" t="s">
        <v>10653</v>
      </c>
      <c r="C254" s="1762"/>
      <c r="D254" s="1762"/>
      <c r="E254" s="1762"/>
      <c r="F254" s="1762"/>
      <c r="G254" s="1762"/>
      <c r="H254" s="1762"/>
      <c r="I254" s="1762"/>
      <c r="J254" s="1762"/>
      <c r="K254" s="1762"/>
      <c r="L254" s="1762"/>
    </row>
  </sheetData>
  <mergeCells count="106">
    <mergeCell ref="C253:L253"/>
    <mergeCell ref="C254:L254"/>
    <mergeCell ref="C237:L237"/>
    <mergeCell ref="B238:L238"/>
    <mergeCell ref="B239:L239"/>
    <mergeCell ref="G240:I240"/>
    <mergeCell ref="C251:L251"/>
    <mergeCell ref="C252:L252"/>
    <mergeCell ref="C177:L177"/>
    <mergeCell ref="C178:L178"/>
    <mergeCell ref="B183:L183"/>
    <mergeCell ref="E184:F184"/>
    <mergeCell ref="H184:J184"/>
    <mergeCell ref="B185:D185"/>
    <mergeCell ref="E185:L185"/>
    <mergeCell ref="B150:D150"/>
    <mergeCell ref="E150:L150"/>
    <mergeCell ref="C166:L166"/>
    <mergeCell ref="B167:L167"/>
    <mergeCell ref="B168:L168"/>
    <mergeCell ref="G169:I169"/>
    <mergeCell ref="C141:L141"/>
    <mergeCell ref="C142:L142"/>
    <mergeCell ref="C143:L143"/>
    <mergeCell ref="B148:L148"/>
    <mergeCell ref="E149:F149"/>
    <mergeCell ref="H149:J149"/>
    <mergeCell ref="B117:D117"/>
    <mergeCell ref="E117:L117"/>
    <mergeCell ref="C130:L130"/>
    <mergeCell ref="B131:L131"/>
    <mergeCell ref="B132:L132"/>
    <mergeCell ref="G133:I133"/>
    <mergeCell ref="C109:L109"/>
    <mergeCell ref="C110:L110"/>
    <mergeCell ref="C111:L111"/>
    <mergeCell ref="B115:L115"/>
    <mergeCell ref="E116:F116"/>
    <mergeCell ref="H116:J116"/>
    <mergeCell ref="B96:D96"/>
    <mergeCell ref="E96:L96"/>
    <mergeCell ref="C103:L103"/>
    <mergeCell ref="B104:L104"/>
    <mergeCell ref="B105:L105"/>
    <mergeCell ref="G106:I106"/>
    <mergeCell ref="C88:L88"/>
    <mergeCell ref="C89:L89"/>
    <mergeCell ref="C90:L90"/>
    <mergeCell ref="B94:L94"/>
    <mergeCell ref="E95:F95"/>
    <mergeCell ref="H95:J95"/>
    <mergeCell ref="B73:D73"/>
    <mergeCell ref="E73:L73"/>
    <mergeCell ref="C82:L82"/>
    <mergeCell ref="B83:L83"/>
    <mergeCell ref="B84:L84"/>
    <mergeCell ref="G85:I85"/>
    <mergeCell ref="C65:L65"/>
    <mergeCell ref="C66:L66"/>
    <mergeCell ref="C67:L67"/>
    <mergeCell ref="B71:L71"/>
    <mergeCell ref="E72:F72"/>
    <mergeCell ref="H72:J72"/>
    <mergeCell ref="B53:D53"/>
    <mergeCell ref="E53:L53"/>
    <mergeCell ref="C59:L59"/>
    <mergeCell ref="B60:L60"/>
    <mergeCell ref="B61:L61"/>
    <mergeCell ref="G62:I62"/>
    <mergeCell ref="C46:L46"/>
    <mergeCell ref="C47:L47"/>
    <mergeCell ref="C48:L48"/>
    <mergeCell ref="B51:L51"/>
    <mergeCell ref="E52:F52"/>
    <mergeCell ref="H52:J52"/>
    <mergeCell ref="B34:D34"/>
    <mergeCell ref="E34:L34"/>
    <mergeCell ref="C40:L40"/>
    <mergeCell ref="B41:L41"/>
    <mergeCell ref="B42:L42"/>
    <mergeCell ref="G43:I43"/>
    <mergeCell ref="C26:L26"/>
    <mergeCell ref="C27:L27"/>
    <mergeCell ref="C28:L28"/>
    <mergeCell ref="B32:L32"/>
    <mergeCell ref="E33:F33"/>
    <mergeCell ref="H33:J33"/>
    <mergeCell ref="B21:L21"/>
    <mergeCell ref="B22:L22"/>
    <mergeCell ref="G23:I23"/>
    <mergeCell ref="D8:L8"/>
    <mergeCell ref="D9:L9"/>
    <mergeCell ref="D10:L10"/>
    <mergeCell ref="D11:L11"/>
    <mergeCell ref="B12:L12"/>
    <mergeCell ref="E13:F13"/>
    <mergeCell ref="H13:J13"/>
    <mergeCell ref="B2:L2"/>
    <mergeCell ref="B3:L3"/>
    <mergeCell ref="E4:F4"/>
    <mergeCell ref="E5:F5"/>
    <mergeCell ref="C6:L6"/>
    <mergeCell ref="B7:L7"/>
    <mergeCell ref="B14:D14"/>
    <mergeCell ref="E14:L14"/>
    <mergeCell ref="C20:L20"/>
  </mergeCells>
  <phoneticPr fontId="39" type="noConversion"/>
  <dataValidations count="4">
    <dataValidation type="list" allowBlank="1" showInputMessage="1" showErrorMessage="1" sqref="F44:F45 F241:F248 F250 F24:F25 F63:F64 F86:F87 F107:F108 F134:F140 F170:F176" xr:uid="{00000000-0002-0000-2100-000000000000}">
      <formula1>"LEFT JOIN,INNER JOIN"</formula1>
    </dataValidation>
    <dataValidation allowBlank="1" showInputMessage="1" showErrorMessage="1" sqref="K18:K35 K38:K54 K57:K74 K80:K97 K101:K118 K128:K151 K164:K182 K12:K15" xr:uid="{00000000-0002-0000-2100-000001000000}"/>
    <dataValidation type="list" allowBlank="1" showInputMessage="1" showErrorMessage="1" sqref="L16:L17 L36:L37 L55:L56 L75:L79 L98:L100 L119:L127 L152:L163 L234:L235" xr:uid="{00000000-0002-0000-2100-000002000000}">
      <formula1>"1、直接映射,2、填写固定值,3、代码转换,4、其他加工"</formula1>
    </dataValidation>
    <dataValidation type="list" allowBlank="1" showInputMessage="1" showErrorMessage="1" sqref="J4" xr:uid="{00000000-0002-0000-2100-000003000000}">
      <formula1>"AGL-PKA,AGL-EVI,AGL-EVP,AGL-STF,AGL-DEF"</formula1>
    </dataValidation>
  </dataValidations>
  <hyperlinks>
    <hyperlink ref="A1" location="#index!A1" display="#index!A1" xr:uid="{00000000-0004-0000-2100-000000000000}"/>
  </hyperlink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55"/>
  <dimension ref="A1:M127"/>
  <sheetViews>
    <sheetView zoomScale="85" zoomScaleNormal="85" workbookViewId="0"/>
  </sheetViews>
  <sheetFormatPr defaultColWidth="9" defaultRowHeight="14.55"/>
  <cols>
    <col min="1" max="1" width="6.21875" style="899" customWidth="1"/>
    <col min="2" max="2" width="20.109375" style="899" customWidth="1"/>
    <col min="3" max="3" width="21.109375" style="899" customWidth="1"/>
    <col min="4" max="4" width="31" style="899" customWidth="1"/>
    <col min="5" max="5" width="15.6640625" style="899" customWidth="1"/>
    <col min="6" max="6" width="22.77734375" style="899" customWidth="1"/>
    <col min="7" max="7" width="30.109375" style="899" customWidth="1"/>
    <col min="8" max="8" width="25.77734375" style="899" customWidth="1"/>
    <col min="9" max="9" width="22.33203125" style="899" customWidth="1"/>
    <col min="10" max="11" width="15.6640625" style="899" customWidth="1"/>
    <col min="12" max="12" width="20.109375" style="899" customWidth="1"/>
    <col min="13" max="16384" width="9" style="899"/>
  </cols>
  <sheetData>
    <row r="1" spans="1:12" ht="15.15">
      <c r="A1" s="5" t="s">
        <v>15963</v>
      </c>
      <c r="B1" s="973"/>
      <c r="C1" s="974"/>
      <c r="D1" s="974"/>
      <c r="E1" s="974"/>
      <c r="F1" s="974"/>
      <c r="G1" s="974"/>
      <c r="H1" s="974"/>
      <c r="I1" s="974"/>
      <c r="J1" s="974"/>
      <c r="K1" s="974"/>
      <c r="L1" s="974"/>
    </row>
    <row r="2" spans="1:12" ht="15.75">
      <c r="A2" s="975"/>
      <c r="B2" s="1770"/>
      <c r="C2" s="1771"/>
      <c r="D2" s="1771"/>
      <c r="E2" s="1771"/>
      <c r="F2" s="1771"/>
      <c r="G2" s="1771"/>
      <c r="H2" s="1771"/>
      <c r="I2" s="1771"/>
      <c r="J2" s="1771"/>
      <c r="K2" s="1771"/>
      <c r="L2" s="1772"/>
    </row>
    <row r="3" spans="1:12" ht="17.55">
      <c r="A3" s="975"/>
      <c r="B3" s="1767" t="s">
        <v>297</v>
      </c>
      <c r="C3" s="1768"/>
      <c r="D3" s="1768"/>
      <c r="E3" s="1768"/>
      <c r="F3" s="1768"/>
      <c r="G3" s="1768"/>
      <c r="H3" s="1768"/>
      <c r="I3" s="1768"/>
      <c r="J3" s="1768"/>
      <c r="K3" s="1768"/>
      <c r="L3" s="1769"/>
    </row>
    <row r="4" spans="1:12" ht="18" customHeight="1">
      <c r="A4" s="975"/>
      <c r="B4" s="976" t="s">
        <v>2153</v>
      </c>
      <c r="C4" s="1100" t="s">
        <v>11298</v>
      </c>
      <c r="D4" s="976" t="s">
        <v>299</v>
      </c>
      <c r="E4" s="1528" t="s">
        <v>11299</v>
      </c>
      <c r="F4" s="1527"/>
      <c r="G4" s="976" t="s">
        <v>4</v>
      </c>
      <c r="H4" s="977" t="s">
        <v>10635</v>
      </c>
      <c r="I4" s="8" t="s">
        <v>12</v>
      </c>
      <c r="J4" s="28" t="s">
        <v>23</v>
      </c>
      <c r="K4" s="976" t="s">
        <v>7</v>
      </c>
      <c r="L4" s="977" t="s">
        <v>22</v>
      </c>
    </row>
    <row r="5" spans="1:12" ht="18" customHeight="1">
      <c r="A5" s="975"/>
      <c r="B5" s="976" t="s">
        <v>2156</v>
      </c>
      <c r="C5" s="11" t="s">
        <v>11300</v>
      </c>
      <c r="D5" s="976" t="s">
        <v>301</v>
      </c>
      <c r="E5" s="1528"/>
      <c r="F5" s="1527"/>
      <c r="G5" s="976" t="s">
        <v>10</v>
      </c>
      <c r="H5" s="978">
        <v>45358</v>
      </c>
      <c r="I5" s="976" t="s">
        <v>6</v>
      </c>
      <c r="J5" s="977" t="s">
        <v>9337</v>
      </c>
      <c r="K5" s="976" t="s">
        <v>8</v>
      </c>
      <c r="L5" s="977"/>
    </row>
    <row r="6" spans="1:12" ht="15.75">
      <c r="A6" s="975"/>
      <c r="B6" s="976" t="s">
        <v>302</v>
      </c>
      <c r="C6" s="1505"/>
      <c r="D6" s="1506"/>
      <c r="E6" s="1506"/>
      <c r="F6" s="1506"/>
      <c r="G6" s="1506"/>
      <c r="H6" s="1506"/>
      <c r="I6" s="1506"/>
      <c r="J6" s="1506"/>
      <c r="K6" s="1506"/>
      <c r="L6" s="1507"/>
    </row>
    <row r="7" spans="1:12" ht="17.55">
      <c r="A7" s="979"/>
      <c r="B7" s="1767" t="s">
        <v>303</v>
      </c>
      <c r="C7" s="1768"/>
      <c r="D7" s="1768"/>
      <c r="E7" s="1768"/>
      <c r="F7" s="1768"/>
      <c r="G7" s="1768"/>
      <c r="H7" s="1768"/>
      <c r="I7" s="1768"/>
      <c r="J7" s="1768"/>
      <c r="K7" s="1768"/>
      <c r="L7" s="1769"/>
    </row>
    <row r="8" spans="1:12" ht="15.75">
      <c r="A8" s="980"/>
      <c r="B8" s="981" t="s">
        <v>304</v>
      </c>
      <c r="C8" s="981" t="s">
        <v>305</v>
      </c>
      <c r="D8" s="1783" t="s">
        <v>306</v>
      </c>
      <c r="E8" s="1783"/>
      <c r="F8" s="1783"/>
      <c r="G8" s="1783"/>
      <c r="H8" s="1783"/>
      <c r="I8" s="1783"/>
      <c r="J8" s="1783"/>
      <c r="K8" s="1783"/>
      <c r="L8" s="1783"/>
    </row>
    <row r="9" spans="1:12" ht="15.15">
      <c r="A9" s="979"/>
      <c r="B9" s="982">
        <v>45358</v>
      </c>
      <c r="C9" s="983" t="s">
        <v>10635</v>
      </c>
      <c r="D9" s="1784" t="s">
        <v>38</v>
      </c>
      <c r="E9" s="1784"/>
      <c r="F9" s="1784"/>
      <c r="G9" s="1784"/>
      <c r="H9" s="1784"/>
      <c r="I9" s="1784"/>
      <c r="J9" s="1784"/>
      <c r="K9" s="1784"/>
      <c r="L9" s="1784"/>
    </row>
    <row r="10" spans="1:12" ht="15.15">
      <c r="A10" s="979"/>
      <c r="B10" s="982">
        <v>45431</v>
      </c>
      <c r="C10" s="983" t="s">
        <v>10635</v>
      </c>
      <c r="D10" s="1784" t="s">
        <v>11301</v>
      </c>
      <c r="E10" s="1784"/>
      <c r="F10" s="1784"/>
      <c r="G10" s="1784"/>
      <c r="H10" s="1784"/>
      <c r="I10" s="1784"/>
      <c r="J10" s="1784"/>
      <c r="K10" s="1784"/>
      <c r="L10" s="1784"/>
    </row>
    <row r="11" spans="1:12" ht="15.15">
      <c r="A11" s="979"/>
      <c r="B11" s="982">
        <v>45441</v>
      </c>
      <c r="C11" s="983" t="s">
        <v>10635</v>
      </c>
      <c r="D11" s="983" t="s">
        <v>11302</v>
      </c>
      <c r="E11" s="983"/>
      <c r="F11" s="983"/>
      <c r="G11" s="983"/>
      <c r="H11" s="983"/>
      <c r="I11" s="983"/>
      <c r="J11" s="983"/>
      <c r="K11" s="983"/>
      <c r="L11" s="983"/>
    </row>
    <row r="12" spans="1:12" ht="15.15">
      <c r="A12" s="979"/>
      <c r="B12" s="982">
        <v>45513</v>
      </c>
      <c r="C12" s="983" t="s">
        <v>10635</v>
      </c>
      <c r="D12" s="983" t="s">
        <v>11303</v>
      </c>
      <c r="E12" s="983"/>
      <c r="F12" s="983"/>
      <c r="G12" s="983"/>
      <c r="H12" s="983"/>
      <c r="I12" s="983"/>
      <c r="J12" s="983"/>
      <c r="K12" s="983"/>
      <c r="L12" s="983"/>
    </row>
    <row r="13" spans="1:12" ht="15.15">
      <c r="A13" s="88"/>
      <c r="B13" s="982"/>
      <c r="C13" s="983"/>
      <c r="D13" s="982"/>
      <c r="E13" s="983"/>
      <c r="F13" s="982"/>
      <c r="G13" s="983"/>
      <c r="H13" s="982"/>
      <c r="I13" s="983"/>
      <c r="J13" s="982"/>
      <c r="K13" s="983"/>
      <c r="L13" s="982"/>
    </row>
    <row r="14" spans="1:12" ht="17.55">
      <c r="A14" s="975"/>
      <c r="B14" s="1780" t="s">
        <v>307</v>
      </c>
      <c r="C14" s="1781"/>
      <c r="D14" s="1781"/>
      <c r="E14" s="1781"/>
      <c r="F14" s="1781"/>
      <c r="G14" s="1781"/>
      <c r="H14" s="1781"/>
      <c r="I14" s="1781"/>
      <c r="J14" s="1781"/>
      <c r="K14" s="1781"/>
      <c r="L14" s="1782"/>
    </row>
    <row r="15" spans="1:12" ht="15.75">
      <c r="A15" s="975"/>
      <c r="B15" s="985" t="s">
        <v>308</v>
      </c>
      <c r="C15" s="1023" t="s">
        <v>11298</v>
      </c>
      <c r="D15" s="985" t="s">
        <v>2156</v>
      </c>
      <c r="E15" s="1764" t="s">
        <v>11304</v>
      </c>
      <c r="F15" s="1765"/>
      <c r="G15" s="985" t="s">
        <v>302</v>
      </c>
      <c r="H15" s="1773"/>
      <c r="I15" s="1774"/>
      <c r="J15" s="1775"/>
      <c r="K15" s="986" t="s">
        <v>309</v>
      </c>
      <c r="L15" s="987" t="s">
        <v>385</v>
      </c>
    </row>
    <row r="16" spans="1:12" ht="17.55">
      <c r="A16" s="975"/>
      <c r="B16" s="1763" t="s">
        <v>310</v>
      </c>
      <c r="C16" s="1763"/>
      <c r="D16" s="1763"/>
      <c r="E16" s="1763" t="s">
        <v>311</v>
      </c>
      <c r="F16" s="1763"/>
      <c r="G16" s="1763"/>
      <c r="H16" s="1763"/>
      <c r="I16" s="1763"/>
      <c r="J16" s="1763"/>
      <c r="K16" s="1763"/>
      <c r="L16" s="1763"/>
    </row>
    <row r="17" spans="1:12" ht="15.75">
      <c r="A17" s="988"/>
      <c r="B17" s="989" t="s">
        <v>2164</v>
      </c>
      <c r="C17" s="989" t="s">
        <v>2165</v>
      </c>
      <c r="D17" s="989" t="s">
        <v>314</v>
      </c>
      <c r="E17" s="989" t="s">
        <v>315</v>
      </c>
      <c r="F17" s="989" t="s">
        <v>316</v>
      </c>
      <c r="G17" s="989" t="s">
        <v>2166</v>
      </c>
      <c r="H17" s="989" t="s">
        <v>318</v>
      </c>
      <c r="I17" s="989" t="s">
        <v>319</v>
      </c>
      <c r="J17" s="989" t="s">
        <v>320</v>
      </c>
      <c r="K17" s="989" t="s">
        <v>2167</v>
      </c>
      <c r="L17" s="990" t="s">
        <v>302</v>
      </c>
    </row>
    <row r="18" spans="1:12" ht="15.75">
      <c r="A18" s="1109">
        <v>1</v>
      </c>
      <c r="B18" s="1144" t="s">
        <v>11033</v>
      </c>
      <c r="C18" s="1100" t="s">
        <v>11034</v>
      </c>
      <c r="D18" s="1100" t="s">
        <v>387</v>
      </c>
      <c r="E18" s="1145" t="s">
        <v>354</v>
      </c>
      <c r="F18" s="1145" t="s">
        <v>11305</v>
      </c>
      <c r="G18" s="1145" t="s">
        <v>11306</v>
      </c>
      <c r="H18" s="1145" t="s">
        <v>11307</v>
      </c>
      <c r="I18" s="1145" t="s">
        <v>11242</v>
      </c>
      <c r="J18" s="1100" t="s">
        <v>70</v>
      </c>
      <c r="K18" s="1100" t="s">
        <v>11308</v>
      </c>
      <c r="L18" s="1100" t="s">
        <v>394</v>
      </c>
    </row>
    <row r="19" spans="1:12" ht="15.75">
      <c r="A19" s="1109">
        <v>2</v>
      </c>
      <c r="B19" s="1146" t="s">
        <v>518</v>
      </c>
      <c r="C19" s="1145" t="s">
        <v>519</v>
      </c>
      <c r="D19" s="1100" t="s">
        <v>387</v>
      </c>
      <c r="E19" s="1145" t="s">
        <v>354</v>
      </c>
      <c r="F19" s="1100" t="s">
        <v>11305</v>
      </c>
      <c r="G19" s="1100" t="s">
        <v>11306</v>
      </c>
      <c r="H19" s="1100" t="s">
        <v>1274</v>
      </c>
      <c r="I19" s="1100" t="s">
        <v>1730</v>
      </c>
      <c r="J19" s="1145" t="s">
        <v>85</v>
      </c>
      <c r="K19" s="1100" t="s">
        <v>10272</v>
      </c>
      <c r="L19" s="1100" t="s">
        <v>394</v>
      </c>
    </row>
    <row r="20" spans="1:12" ht="15.75">
      <c r="A20" s="1109">
        <v>3</v>
      </c>
      <c r="B20" s="1144" t="s">
        <v>11309</v>
      </c>
      <c r="C20" s="1100" t="s">
        <v>11310</v>
      </c>
      <c r="D20" s="1100" t="s">
        <v>387</v>
      </c>
      <c r="E20" s="1145" t="s">
        <v>354</v>
      </c>
      <c r="F20" s="1100" t="s">
        <v>11305</v>
      </c>
      <c r="G20" s="1100" t="s">
        <v>11306</v>
      </c>
      <c r="H20" s="1100" t="s">
        <v>11311</v>
      </c>
      <c r="I20" s="1100" t="s">
        <v>11312</v>
      </c>
      <c r="J20" s="1100" t="s">
        <v>70</v>
      </c>
      <c r="K20" s="1100" t="s">
        <v>11313</v>
      </c>
      <c r="L20" s="1100" t="s">
        <v>394</v>
      </c>
    </row>
    <row r="21" spans="1:12" ht="15.75">
      <c r="A21" s="1109">
        <v>4</v>
      </c>
      <c r="B21" s="1100" t="s">
        <v>10320</v>
      </c>
      <c r="C21" s="1100" t="s">
        <v>10321</v>
      </c>
      <c r="D21" s="1100" t="s">
        <v>387</v>
      </c>
      <c r="E21" s="1100"/>
      <c r="F21" s="1100"/>
      <c r="G21" s="1100"/>
      <c r="H21" s="1100"/>
      <c r="I21" s="1100"/>
      <c r="J21" s="1100" t="s">
        <v>85</v>
      </c>
      <c r="K21" s="1147" t="s">
        <v>3101</v>
      </c>
      <c r="L21" s="1100" t="s">
        <v>11314</v>
      </c>
    </row>
    <row r="22" spans="1:12" ht="15.75">
      <c r="A22" s="1109">
        <v>5</v>
      </c>
      <c r="B22" s="1100" t="s">
        <v>1259</v>
      </c>
      <c r="C22" s="1100" t="s">
        <v>1429</v>
      </c>
      <c r="D22" s="1100" t="s">
        <v>387</v>
      </c>
      <c r="E22" s="1100" t="s">
        <v>354</v>
      </c>
      <c r="F22" s="1100" t="s">
        <v>11305</v>
      </c>
      <c r="G22" s="1100" t="s">
        <v>11306</v>
      </c>
      <c r="H22" s="1100" t="s">
        <v>1259</v>
      </c>
      <c r="I22" s="1100" t="s">
        <v>1480</v>
      </c>
      <c r="J22" s="1100" t="s">
        <v>70</v>
      </c>
      <c r="K22" s="1100" t="s">
        <v>9004</v>
      </c>
      <c r="L22" s="1100" t="s">
        <v>394</v>
      </c>
    </row>
    <row r="23" spans="1:12" ht="15.75">
      <c r="A23" s="1109">
        <v>6</v>
      </c>
      <c r="B23" s="1100" t="s">
        <v>11315</v>
      </c>
      <c r="C23" s="1100" t="s">
        <v>7067</v>
      </c>
      <c r="D23" s="1100" t="s">
        <v>387</v>
      </c>
      <c r="E23" s="1100" t="s">
        <v>354</v>
      </c>
      <c r="F23" s="1100" t="s">
        <v>11305</v>
      </c>
      <c r="G23" s="1100" t="s">
        <v>11306</v>
      </c>
      <c r="H23" s="1100" t="s">
        <v>1279</v>
      </c>
      <c r="I23" s="1100" t="s">
        <v>7067</v>
      </c>
      <c r="J23" s="1100" t="s">
        <v>70</v>
      </c>
      <c r="K23" s="1100" t="s">
        <v>9452</v>
      </c>
      <c r="L23" s="1100" t="s">
        <v>394</v>
      </c>
    </row>
    <row r="24" spans="1:12" ht="15.75">
      <c r="A24" s="1109">
        <v>7</v>
      </c>
      <c r="B24" s="1100" t="s">
        <v>1264</v>
      </c>
      <c r="C24" s="1100" t="s">
        <v>1430</v>
      </c>
      <c r="D24" s="1100" t="s">
        <v>387</v>
      </c>
      <c r="E24" s="1145" t="s">
        <v>354</v>
      </c>
      <c r="F24" s="1145" t="s">
        <v>11305</v>
      </c>
      <c r="G24" s="1145" t="s">
        <v>11306</v>
      </c>
      <c r="H24" s="1145" t="s">
        <v>1264</v>
      </c>
      <c r="I24" s="1145" t="s">
        <v>3608</v>
      </c>
      <c r="J24" s="1100" t="s">
        <v>70</v>
      </c>
      <c r="K24" s="1100" t="s">
        <v>9012</v>
      </c>
      <c r="L24" s="1100" t="s">
        <v>394</v>
      </c>
    </row>
    <row r="25" spans="1:12" ht="15.75">
      <c r="A25" s="1109">
        <v>8</v>
      </c>
      <c r="B25" s="1145" t="s">
        <v>1702</v>
      </c>
      <c r="C25" s="1145" t="s">
        <v>1511</v>
      </c>
      <c r="D25" s="1100" t="s">
        <v>387</v>
      </c>
      <c r="E25" s="1100" t="s">
        <v>354</v>
      </c>
      <c r="F25" s="1100" t="s">
        <v>11305</v>
      </c>
      <c r="G25" s="1100" t="s">
        <v>11306</v>
      </c>
      <c r="H25" s="1100" t="s">
        <v>1702</v>
      </c>
      <c r="I25" s="1100" t="s">
        <v>11316</v>
      </c>
      <c r="J25" s="1145" t="s">
        <v>171</v>
      </c>
      <c r="K25" s="1100" t="s">
        <v>11317</v>
      </c>
      <c r="L25" s="1100" t="s">
        <v>394</v>
      </c>
    </row>
    <row r="26" spans="1:12" ht="15.75">
      <c r="A26" s="1109">
        <v>9</v>
      </c>
      <c r="B26" s="1100" t="s">
        <v>2686</v>
      </c>
      <c r="C26" s="1100" t="s">
        <v>2931</v>
      </c>
      <c r="D26" s="1100" t="s">
        <v>387</v>
      </c>
      <c r="E26" s="1100" t="s">
        <v>2677</v>
      </c>
      <c r="F26" s="1100" t="s">
        <v>2688</v>
      </c>
      <c r="G26" s="1100" t="s">
        <v>10813</v>
      </c>
      <c r="H26" s="1100" t="s">
        <v>2690</v>
      </c>
      <c r="I26" s="1100" t="s">
        <v>2687</v>
      </c>
      <c r="J26" s="1100" t="s">
        <v>85</v>
      </c>
      <c r="K26" s="1100" t="s">
        <v>10814</v>
      </c>
      <c r="L26" s="1100" t="s">
        <v>394</v>
      </c>
    </row>
    <row r="27" spans="1:12" ht="15.75">
      <c r="A27" s="1109">
        <v>10</v>
      </c>
      <c r="B27" s="1100" t="s">
        <v>11318</v>
      </c>
      <c r="C27" s="1100" t="s">
        <v>11319</v>
      </c>
      <c r="D27" s="1100" t="s">
        <v>387</v>
      </c>
      <c r="E27" s="1100" t="s">
        <v>2677</v>
      </c>
      <c r="F27" s="1100" t="s">
        <v>2688</v>
      </c>
      <c r="G27" s="1100" t="s">
        <v>10813</v>
      </c>
      <c r="H27" s="1100" t="s">
        <v>11318</v>
      </c>
      <c r="I27" s="1100" t="s">
        <v>11320</v>
      </c>
      <c r="J27" s="1100" t="s">
        <v>77</v>
      </c>
      <c r="K27" s="1100" t="s">
        <v>11321</v>
      </c>
      <c r="L27" s="1100" t="s">
        <v>394</v>
      </c>
    </row>
    <row r="28" spans="1:12" ht="15.75">
      <c r="A28" s="1109">
        <v>11</v>
      </c>
      <c r="B28" s="1100" t="s">
        <v>11322</v>
      </c>
      <c r="C28" s="1100" t="s">
        <v>11323</v>
      </c>
      <c r="D28" s="1100" t="s">
        <v>56</v>
      </c>
      <c r="E28" s="1100" t="s">
        <v>2677</v>
      </c>
      <c r="F28" s="1100" t="s">
        <v>2688</v>
      </c>
      <c r="G28" s="1100" t="s">
        <v>10421</v>
      </c>
      <c r="H28" s="1100" t="s">
        <v>2038</v>
      </c>
      <c r="I28" s="1100" t="s">
        <v>2039</v>
      </c>
      <c r="J28" s="1100" t="s">
        <v>56</v>
      </c>
      <c r="K28" s="1100" t="s">
        <v>11324</v>
      </c>
      <c r="L28" s="1100" t="s">
        <v>394</v>
      </c>
    </row>
    <row r="29" spans="1:12" ht="15.75">
      <c r="A29" s="1109">
        <v>12</v>
      </c>
      <c r="B29" s="1100" t="s">
        <v>11325</v>
      </c>
      <c r="C29" s="1100" t="s">
        <v>11326</v>
      </c>
      <c r="D29" s="1100" t="s">
        <v>387</v>
      </c>
      <c r="E29" s="1145" t="s">
        <v>2677</v>
      </c>
      <c r="F29" s="1145" t="s">
        <v>2688</v>
      </c>
      <c r="G29" s="1100" t="s">
        <v>10813</v>
      </c>
      <c r="H29" s="1145" t="s">
        <v>7341</v>
      </c>
      <c r="I29" s="1145" t="s">
        <v>7342</v>
      </c>
      <c r="J29" s="1100" t="s">
        <v>151</v>
      </c>
      <c r="K29" s="1100" t="s">
        <v>11327</v>
      </c>
      <c r="L29" s="1100" t="s">
        <v>394</v>
      </c>
    </row>
    <row r="30" spans="1:12" ht="15.75">
      <c r="A30" s="1109">
        <v>13</v>
      </c>
      <c r="B30" s="1145" t="s">
        <v>11328</v>
      </c>
      <c r="C30" s="1145" t="s">
        <v>11329</v>
      </c>
      <c r="D30" s="1100" t="s">
        <v>387</v>
      </c>
      <c r="E30" s="1100" t="s">
        <v>2677</v>
      </c>
      <c r="F30" s="1100" t="s">
        <v>2688</v>
      </c>
      <c r="G30" s="1100" t="s">
        <v>10813</v>
      </c>
      <c r="H30" s="1100" t="s">
        <v>7353</v>
      </c>
      <c r="I30" s="1100" t="s">
        <v>7354</v>
      </c>
      <c r="J30" s="1145" t="s">
        <v>85</v>
      </c>
      <c r="K30" s="1100" t="s">
        <v>11330</v>
      </c>
      <c r="L30" s="1100" t="s">
        <v>394</v>
      </c>
    </row>
    <row r="31" spans="1:12" ht="15.75">
      <c r="A31" s="1109">
        <v>14</v>
      </c>
      <c r="B31" s="1100" t="s">
        <v>11331</v>
      </c>
      <c r="C31" s="1100" t="s">
        <v>11332</v>
      </c>
      <c r="D31" s="1100" t="s">
        <v>387</v>
      </c>
      <c r="E31" s="1100" t="s">
        <v>354</v>
      </c>
      <c r="F31" s="1100" t="s">
        <v>3602</v>
      </c>
      <c r="G31" s="1100" t="s">
        <v>9010</v>
      </c>
      <c r="H31" s="1100" t="s">
        <v>10821</v>
      </c>
      <c r="I31" s="1100" t="s">
        <v>10822</v>
      </c>
      <c r="J31" s="1100" t="s">
        <v>85</v>
      </c>
      <c r="K31" s="1100" t="s">
        <v>11333</v>
      </c>
      <c r="L31" s="1100" t="s">
        <v>394</v>
      </c>
    </row>
    <row r="32" spans="1:12" ht="15.75">
      <c r="A32" s="1109">
        <v>15</v>
      </c>
      <c r="B32" s="1100" t="s">
        <v>11334</v>
      </c>
      <c r="C32" s="1100" t="s">
        <v>11335</v>
      </c>
      <c r="D32" s="1100" t="s">
        <v>387</v>
      </c>
      <c r="E32" s="1100" t="s">
        <v>354</v>
      </c>
      <c r="F32" s="1100" t="s">
        <v>3612</v>
      </c>
      <c r="G32" s="1100" t="s">
        <v>9017</v>
      </c>
      <c r="H32" s="1100" t="s">
        <v>11336</v>
      </c>
      <c r="I32" s="1100" t="s">
        <v>11337</v>
      </c>
      <c r="J32" s="1100" t="s">
        <v>77</v>
      </c>
      <c r="K32" s="1100" t="s">
        <v>11338</v>
      </c>
      <c r="L32" s="1100" t="s">
        <v>394</v>
      </c>
    </row>
    <row r="33" spans="1:12" ht="15.75">
      <c r="A33" s="1109">
        <v>16</v>
      </c>
      <c r="B33" s="1100" t="s">
        <v>11339</v>
      </c>
      <c r="C33" s="1100" t="s">
        <v>11340</v>
      </c>
      <c r="D33" s="1100" t="s">
        <v>387</v>
      </c>
      <c r="E33" s="1100" t="s">
        <v>354</v>
      </c>
      <c r="F33" s="1100" t="s">
        <v>11305</v>
      </c>
      <c r="G33" s="1100" t="s">
        <v>11306</v>
      </c>
      <c r="H33" s="1100" t="s">
        <v>11341</v>
      </c>
      <c r="I33" s="1100" t="s">
        <v>11342</v>
      </c>
      <c r="J33" s="1100" t="s">
        <v>85</v>
      </c>
      <c r="K33" s="1100" t="s">
        <v>11343</v>
      </c>
      <c r="L33" s="1100" t="s">
        <v>394</v>
      </c>
    </row>
    <row r="34" spans="1:12" ht="15.75">
      <c r="A34" s="1109">
        <v>17</v>
      </c>
      <c r="B34" s="1100" t="s">
        <v>11344</v>
      </c>
      <c r="C34" s="1100" t="s">
        <v>11345</v>
      </c>
      <c r="D34" s="1100" t="s">
        <v>56</v>
      </c>
      <c r="E34" s="1100" t="s">
        <v>354</v>
      </c>
      <c r="F34" s="1100" t="s">
        <v>11305</v>
      </c>
      <c r="G34" s="1100" t="s">
        <v>11306</v>
      </c>
      <c r="H34" s="1100" t="s">
        <v>11346</v>
      </c>
      <c r="I34" s="1100" t="s">
        <v>1851</v>
      </c>
      <c r="J34" s="1100" t="s">
        <v>56</v>
      </c>
      <c r="K34" s="1100" t="s">
        <v>11347</v>
      </c>
      <c r="L34" s="1100" t="s">
        <v>394</v>
      </c>
    </row>
    <row r="35" spans="1:12" ht="15.75">
      <c r="A35" s="1109">
        <v>18</v>
      </c>
      <c r="B35" s="1100" t="s">
        <v>11348</v>
      </c>
      <c r="C35" s="1100" t="s">
        <v>11349</v>
      </c>
      <c r="D35" s="1100" t="s">
        <v>56</v>
      </c>
      <c r="E35" s="1100" t="s">
        <v>354</v>
      </c>
      <c r="F35" s="1145" t="s">
        <v>11305</v>
      </c>
      <c r="G35" s="1100" t="s">
        <v>11306</v>
      </c>
      <c r="H35" s="1145" t="s">
        <v>11350</v>
      </c>
      <c r="I35" s="1145" t="s">
        <v>11351</v>
      </c>
      <c r="J35" s="1100" t="s">
        <v>56</v>
      </c>
      <c r="K35" s="1100" t="s">
        <v>11352</v>
      </c>
      <c r="L35" s="1100" t="s">
        <v>394</v>
      </c>
    </row>
    <row r="36" spans="1:12" ht="15.75">
      <c r="A36" s="1109">
        <v>19</v>
      </c>
      <c r="B36" s="1145" t="s">
        <v>11353</v>
      </c>
      <c r="C36" s="1145" t="s">
        <v>11354</v>
      </c>
      <c r="D36" s="1145" t="s">
        <v>56</v>
      </c>
      <c r="E36" s="1100" t="s">
        <v>354</v>
      </c>
      <c r="F36" s="1100" t="s">
        <v>11305</v>
      </c>
      <c r="G36" s="1100" t="s">
        <v>11306</v>
      </c>
      <c r="H36" s="1100" t="s">
        <v>11355</v>
      </c>
      <c r="I36" s="1100" t="s">
        <v>11356</v>
      </c>
      <c r="J36" s="1145" t="s">
        <v>56</v>
      </c>
      <c r="K36" s="1100" t="s">
        <v>11357</v>
      </c>
      <c r="L36" s="1100" t="s">
        <v>394</v>
      </c>
    </row>
    <row r="37" spans="1:12" ht="15.75">
      <c r="A37" s="1109">
        <v>20</v>
      </c>
      <c r="B37" s="1100" t="s">
        <v>11358</v>
      </c>
      <c r="C37" s="1100" t="s">
        <v>11359</v>
      </c>
      <c r="D37" s="1100" t="s">
        <v>56</v>
      </c>
      <c r="E37" s="1100" t="s">
        <v>354</v>
      </c>
      <c r="F37" s="1100" t="s">
        <v>11305</v>
      </c>
      <c r="G37" s="1100" t="s">
        <v>11306</v>
      </c>
      <c r="H37" s="1100" t="s">
        <v>11360</v>
      </c>
      <c r="I37" s="1100" t="s">
        <v>11361</v>
      </c>
      <c r="J37" s="1100" t="s">
        <v>56</v>
      </c>
      <c r="K37" s="1100" t="s">
        <v>11362</v>
      </c>
      <c r="L37" s="1100" t="s">
        <v>394</v>
      </c>
    </row>
    <row r="38" spans="1:12" ht="15.75">
      <c r="A38" s="1109">
        <v>21</v>
      </c>
      <c r="B38" s="1100" t="s">
        <v>11363</v>
      </c>
      <c r="C38" s="1100" t="s">
        <v>11364</v>
      </c>
      <c r="D38" s="1100" t="s">
        <v>56</v>
      </c>
      <c r="E38" s="1100" t="s">
        <v>354</v>
      </c>
      <c r="F38" s="1100" t="s">
        <v>11305</v>
      </c>
      <c r="G38" s="1100" t="s">
        <v>11306</v>
      </c>
      <c r="H38" s="1100" t="s">
        <v>11365</v>
      </c>
      <c r="I38" s="1100" t="s">
        <v>11366</v>
      </c>
      <c r="J38" s="1100" t="s">
        <v>56</v>
      </c>
      <c r="K38" s="1100" t="s">
        <v>11367</v>
      </c>
      <c r="L38" s="1100" t="s">
        <v>394</v>
      </c>
    </row>
    <row r="39" spans="1:12" ht="15.75">
      <c r="A39" s="1109">
        <v>22</v>
      </c>
      <c r="B39" s="1100" t="s">
        <v>11368</v>
      </c>
      <c r="C39" s="1100" t="s">
        <v>11369</v>
      </c>
      <c r="D39" s="1100" t="s">
        <v>56</v>
      </c>
      <c r="E39" s="1100" t="s">
        <v>354</v>
      </c>
      <c r="F39" s="1100" t="s">
        <v>11305</v>
      </c>
      <c r="G39" s="1100" t="s">
        <v>11306</v>
      </c>
      <c r="H39" s="1100" t="s">
        <v>11370</v>
      </c>
      <c r="I39" s="1100" t="s">
        <v>5522</v>
      </c>
      <c r="J39" s="1100" t="s">
        <v>56</v>
      </c>
      <c r="K39" s="1100" t="s">
        <v>11371</v>
      </c>
      <c r="L39" s="1100" t="s">
        <v>394</v>
      </c>
    </row>
    <row r="40" spans="1:12" ht="15.75">
      <c r="A40" s="1109">
        <v>23</v>
      </c>
      <c r="B40" s="1100" t="s">
        <v>11372</v>
      </c>
      <c r="C40" s="1100" t="s">
        <v>11373</v>
      </c>
      <c r="D40" s="1100" t="s">
        <v>56</v>
      </c>
      <c r="E40" s="1100" t="s">
        <v>354</v>
      </c>
      <c r="F40" s="1100" t="s">
        <v>11305</v>
      </c>
      <c r="G40" s="1100" t="s">
        <v>11306</v>
      </c>
      <c r="H40" s="1100" t="s">
        <v>11374</v>
      </c>
      <c r="I40" s="1100" t="s">
        <v>11375</v>
      </c>
      <c r="J40" s="1100" t="s">
        <v>56</v>
      </c>
      <c r="K40" s="1100" t="s">
        <v>11376</v>
      </c>
      <c r="L40" s="1100" t="s">
        <v>394</v>
      </c>
    </row>
    <row r="41" spans="1:12" ht="15.75">
      <c r="A41" s="1109">
        <v>24</v>
      </c>
      <c r="B41" s="1100" t="s">
        <v>11377</v>
      </c>
      <c r="C41" s="1100" t="s">
        <v>11378</v>
      </c>
      <c r="D41" s="1100" t="s">
        <v>387</v>
      </c>
      <c r="E41" s="1100" t="s">
        <v>354</v>
      </c>
      <c r="F41" s="1145" t="s">
        <v>11305</v>
      </c>
      <c r="G41" s="1100" t="s">
        <v>11306</v>
      </c>
      <c r="H41" s="1145" t="s">
        <v>11379</v>
      </c>
      <c r="I41" s="1145" t="s">
        <v>1745</v>
      </c>
      <c r="J41" s="1100" t="s">
        <v>77</v>
      </c>
      <c r="K41" s="1100" t="s">
        <v>11380</v>
      </c>
      <c r="L41" s="1100" t="s">
        <v>394</v>
      </c>
    </row>
    <row r="42" spans="1:12" ht="15.75">
      <c r="A42" s="1109">
        <v>25</v>
      </c>
      <c r="B42" s="1145" t="s">
        <v>11381</v>
      </c>
      <c r="C42" s="1145" t="s">
        <v>11382</v>
      </c>
      <c r="D42" s="1100" t="s">
        <v>387</v>
      </c>
      <c r="E42" s="1100" t="s">
        <v>354</v>
      </c>
      <c r="F42" s="1100" t="s">
        <v>11305</v>
      </c>
      <c r="G42" s="1100" t="s">
        <v>11306</v>
      </c>
      <c r="H42" s="1100" t="s">
        <v>11383</v>
      </c>
      <c r="I42" s="1100" t="s">
        <v>11384</v>
      </c>
      <c r="J42" s="1145" t="s">
        <v>77</v>
      </c>
      <c r="K42" s="1100" t="s">
        <v>11385</v>
      </c>
      <c r="L42" s="1100" t="s">
        <v>394</v>
      </c>
    </row>
    <row r="43" spans="1:12" ht="15.75">
      <c r="A43" s="1109">
        <v>26</v>
      </c>
      <c r="B43" s="1100" t="s">
        <v>11386</v>
      </c>
      <c r="C43" s="1100" t="s">
        <v>11387</v>
      </c>
      <c r="D43" s="1100" t="s">
        <v>387</v>
      </c>
      <c r="E43" s="1100" t="s">
        <v>354</v>
      </c>
      <c r="F43" s="1100" t="s">
        <v>11305</v>
      </c>
      <c r="G43" s="1100" t="s">
        <v>11306</v>
      </c>
      <c r="H43" s="1100" t="s">
        <v>7088</v>
      </c>
      <c r="I43" s="1100" t="s">
        <v>10210</v>
      </c>
      <c r="J43" s="1100" t="s">
        <v>85</v>
      </c>
      <c r="K43" s="1100" t="s">
        <v>11220</v>
      </c>
      <c r="L43" s="1100" t="s">
        <v>394</v>
      </c>
    </row>
    <row r="44" spans="1:12" ht="15.75">
      <c r="A44" s="1109">
        <v>27</v>
      </c>
      <c r="B44" s="1100" t="s">
        <v>11388</v>
      </c>
      <c r="C44" s="1100" t="s">
        <v>11389</v>
      </c>
      <c r="D44" s="1100" t="s">
        <v>387</v>
      </c>
      <c r="E44" s="1100" t="s">
        <v>354</v>
      </c>
      <c r="F44" s="1100" t="s">
        <v>11305</v>
      </c>
      <c r="G44" s="1100" t="s">
        <v>11306</v>
      </c>
      <c r="H44" s="1100" t="s">
        <v>11390</v>
      </c>
      <c r="I44" s="1100" t="s">
        <v>11391</v>
      </c>
      <c r="J44" s="1100" t="s">
        <v>77</v>
      </c>
      <c r="K44" s="1100" t="s">
        <v>11392</v>
      </c>
      <c r="L44" s="1100" t="s">
        <v>394</v>
      </c>
    </row>
    <row r="45" spans="1:12" ht="15.75">
      <c r="A45" s="1109">
        <v>28</v>
      </c>
      <c r="B45" s="1100" t="s">
        <v>1873</v>
      </c>
      <c r="C45" s="1100" t="s">
        <v>3719</v>
      </c>
      <c r="D45" s="1100" t="s">
        <v>387</v>
      </c>
      <c r="E45" s="1100" t="s">
        <v>354</v>
      </c>
      <c r="F45" s="1100" t="s">
        <v>11305</v>
      </c>
      <c r="G45" s="1100" t="s">
        <v>11306</v>
      </c>
      <c r="H45" s="1100" t="s">
        <v>11393</v>
      </c>
      <c r="I45" s="1100" t="s">
        <v>11394</v>
      </c>
      <c r="J45" s="1100" t="s">
        <v>70</v>
      </c>
      <c r="K45" s="1100" t="s">
        <v>11395</v>
      </c>
      <c r="L45" s="1100" t="s">
        <v>394</v>
      </c>
    </row>
    <row r="46" spans="1:12" ht="15.75">
      <c r="A46" s="1109">
        <v>29</v>
      </c>
      <c r="B46" s="1100" t="s">
        <v>2118</v>
      </c>
      <c r="C46" s="1100" t="s">
        <v>2119</v>
      </c>
      <c r="D46" s="1100" t="s">
        <v>387</v>
      </c>
      <c r="E46" s="1100" t="s">
        <v>354</v>
      </c>
      <c r="F46" s="1145" t="s">
        <v>11305</v>
      </c>
      <c r="G46" s="1100" t="s">
        <v>11306</v>
      </c>
      <c r="H46" s="1145" t="s">
        <v>1879</v>
      </c>
      <c r="I46" s="1145" t="s">
        <v>11396</v>
      </c>
      <c r="J46" s="1100" t="s">
        <v>70</v>
      </c>
      <c r="K46" s="1100" t="s">
        <v>11397</v>
      </c>
      <c r="L46" s="1100" t="s">
        <v>394</v>
      </c>
    </row>
    <row r="47" spans="1:12" ht="15.75">
      <c r="A47" s="1109">
        <v>30</v>
      </c>
      <c r="B47" s="1148" t="s">
        <v>3705</v>
      </c>
      <c r="C47" s="1148" t="s">
        <v>3706</v>
      </c>
      <c r="D47" s="1100" t="s">
        <v>387</v>
      </c>
      <c r="E47" s="1100" t="s">
        <v>354</v>
      </c>
      <c r="F47" s="1100" t="s">
        <v>11305</v>
      </c>
      <c r="G47" s="1100" t="s">
        <v>11306</v>
      </c>
      <c r="H47" s="1100" t="s">
        <v>432</v>
      </c>
      <c r="I47" s="1100" t="s">
        <v>433</v>
      </c>
      <c r="J47" s="1145" t="s">
        <v>70</v>
      </c>
      <c r="K47" s="1100" t="s">
        <v>11398</v>
      </c>
      <c r="L47" s="1100" t="s">
        <v>394</v>
      </c>
    </row>
    <row r="48" spans="1:12" ht="15.75">
      <c r="A48" s="1109">
        <v>31</v>
      </c>
      <c r="B48" s="1100" t="s">
        <v>3036</v>
      </c>
      <c r="C48" s="1100" t="s">
        <v>3037</v>
      </c>
      <c r="D48" s="1100" t="s">
        <v>387</v>
      </c>
      <c r="E48" s="1100" t="s">
        <v>354</v>
      </c>
      <c r="F48" s="1100" t="s">
        <v>11305</v>
      </c>
      <c r="G48" s="1100" t="s">
        <v>11306</v>
      </c>
      <c r="H48" s="1100" t="s">
        <v>11399</v>
      </c>
      <c r="I48" s="1100" t="s">
        <v>11400</v>
      </c>
      <c r="J48" s="1100" t="s">
        <v>70</v>
      </c>
      <c r="K48" s="1100" t="s">
        <v>11401</v>
      </c>
      <c r="L48" s="1100" t="s">
        <v>394</v>
      </c>
    </row>
    <row r="49" spans="1:13" ht="15.75">
      <c r="A49" s="1109">
        <v>32</v>
      </c>
      <c r="B49" s="1148" t="s">
        <v>2123</v>
      </c>
      <c r="C49" s="1148" t="s">
        <v>2124</v>
      </c>
      <c r="D49" s="1100" t="s">
        <v>387</v>
      </c>
      <c r="E49" s="1100" t="s">
        <v>354</v>
      </c>
      <c r="F49" s="1100" t="s">
        <v>11305</v>
      </c>
      <c r="G49" s="1100" t="s">
        <v>11306</v>
      </c>
      <c r="H49" s="1100" t="s">
        <v>11402</v>
      </c>
      <c r="I49" s="1100" t="s">
        <v>11403</v>
      </c>
      <c r="J49" s="1100" t="s">
        <v>70</v>
      </c>
      <c r="K49" s="1100" t="s">
        <v>11404</v>
      </c>
      <c r="L49" s="1100" t="s">
        <v>394</v>
      </c>
    </row>
    <row r="50" spans="1:13" ht="15.75">
      <c r="A50" s="1109"/>
      <c r="B50" s="1149" t="s">
        <v>440</v>
      </c>
      <c r="C50" s="1113" t="s">
        <v>441</v>
      </c>
      <c r="D50" s="1113" t="s">
        <v>387</v>
      </c>
      <c r="E50" s="1150"/>
      <c r="F50" s="1150"/>
      <c r="G50" s="1150"/>
      <c r="H50" s="1150"/>
      <c r="I50" s="1150"/>
      <c r="J50" s="1150"/>
      <c r="K50" s="1151" t="s">
        <v>2126</v>
      </c>
      <c r="L50" s="1150"/>
    </row>
    <row r="51" spans="1:13" ht="15.75">
      <c r="A51" s="1109"/>
      <c r="B51" s="1149" t="s">
        <v>445</v>
      </c>
      <c r="C51" s="1113" t="s">
        <v>269</v>
      </c>
      <c r="D51" s="1113" t="s">
        <v>387</v>
      </c>
      <c r="E51" s="1150"/>
      <c r="F51" s="1150"/>
      <c r="G51" s="1150"/>
      <c r="H51" s="1150"/>
      <c r="I51" s="1150"/>
      <c r="J51" s="1150"/>
      <c r="K51" s="1151" t="s">
        <v>11405</v>
      </c>
      <c r="L51" s="1150"/>
    </row>
    <row r="52" spans="1:13" ht="15.75">
      <c r="A52" s="1109"/>
      <c r="B52" s="1149" t="s">
        <v>447</v>
      </c>
      <c r="C52" s="1113" t="s">
        <v>448</v>
      </c>
      <c r="D52" s="1113" t="s">
        <v>9330</v>
      </c>
      <c r="E52" s="1150"/>
      <c r="F52" s="1150"/>
      <c r="G52" s="1150"/>
      <c r="H52" s="1150"/>
      <c r="I52" s="1150"/>
      <c r="J52" s="1150"/>
      <c r="K52" s="1150">
        <v>1</v>
      </c>
      <c r="L52" s="1150"/>
    </row>
    <row r="53" spans="1:13" ht="15.75">
      <c r="A53" s="1109"/>
      <c r="B53" s="1132"/>
      <c r="C53" s="1085"/>
      <c r="D53" s="1113"/>
      <c r="E53" s="1085"/>
      <c r="F53" s="1085"/>
      <c r="G53" s="1085"/>
      <c r="H53" s="1085"/>
      <c r="I53" s="1085"/>
      <c r="J53" s="1085"/>
      <c r="K53" s="1085"/>
      <c r="L53" s="1085"/>
    </row>
    <row r="54" spans="1:13" ht="15.15">
      <c r="A54" s="1109"/>
      <c r="B54" s="1023"/>
      <c r="C54" s="1023"/>
      <c r="D54" s="1023"/>
      <c r="E54" s="1023"/>
      <c r="F54" s="1023"/>
      <c r="G54" s="1023"/>
      <c r="H54" s="1023"/>
      <c r="I54" s="1023"/>
      <c r="J54" s="1023"/>
      <c r="K54" s="1023"/>
      <c r="L54" s="1023"/>
    </row>
    <row r="55" spans="1:13" ht="15.15">
      <c r="A55" s="1109"/>
      <c r="B55" s="1023"/>
      <c r="C55" s="1023"/>
      <c r="D55" s="1023"/>
      <c r="E55" s="1023"/>
      <c r="F55" s="1023"/>
      <c r="G55" s="1023"/>
      <c r="H55" s="1023"/>
      <c r="I55" s="1023"/>
      <c r="J55" s="1023"/>
      <c r="K55" s="1023"/>
      <c r="L55" s="1023"/>
    </row>
    <row r="56" spans="1:13" ht="31.5">
      <c r="A56" s="1109"/>
      <c r="B56" s="989" t="s">
        <v>9958</v>
      </c>
      <c r="C56" s="1764"/>
      <c r="D56" s="1764"/>
      <c r="E56" s="1764"/>
      <c r="F56" s="1764"/>
      <c r="G56" s="1764"/>
      <c r="H56" s="1764"/>
      <c r="I56" s="1764"/>
      <c r="J56" s="1764"/>
      <c r="K56" s="1764"/>
      <c r="L56" s="1765"/>
    </row>
    <row r="57" spans="1:13" ht="15.75">
      <c r="A57" s="975"/>
      <c r="B57" s="1766"/>
      <c r="C57" s="1766"/>
      <c r="D57" s="1766"/>
      <c r="E57" s="1766"/>
      <c r="F57" s="1766"/>
      <c r="G57" s="1766"/>
      <c r="H57" s="1766"/>
      <c r="I57" s="1766"/>
      <c r="J57" s="1766"/>
      <c r="K57" s="1766"/>
      <c r="L57" s="1766"/>
    </row>
    <row r="58" spans="1:13" ht="17.55">
      <c r="A58" s="975"/>
      <c r="B58" s="1767" t="s">
        <v>323</v>
      </c>
      <c r="C58" s="1768"/>
      <c r="D58" s="1768"/>
      <c r="E58" s="1768"/>
      <c r="F58" s="1768"/>
      <c r="G58" s="1768"/>
      <c r="H58" s="1768"/>
      <c r="I58" s="1768"/>
      <c r="J58" s="1768"/>
      <c r="K58" s="1768"/>
      <c r="L58" s="1769"/>
    </row>
    <row r="59" spans="1:13" ht="15.75">
      <c r="A59" s="992"/>
      <c r="B59" s="989" t="s">
        <v>315</v>
      </c>
      <c r="C59" s="989" t="s">
        <v>316</v>
      </c>
      <c r="D59" s="989" t="s">
        <v>2166</v>
      </c>
      <c r="E59" s="989" t="s">
        <v>2181</v>
      </c>
      <c r="F59" s="989" t="s">
        <v>325</v>
      </c>
      <c r="G59" s="1770" t="s">
        <v>10649</v>
      </c>
      <c r="H59" s="1771"/>
      <c r="I59" s="1772"/>
      <c r="J59" s="989" t="s">
        <v>327</v>
      </c>
      <c r="K59" s="989" t="s">
        <v>328</v>
      </c>
      <c r="L59" s="989" t="s">
        <v>302</v>
      </c>
    </row>
    <row r="60" spans="1:13" ht="18" customHeight="1">
      <c r="A60" s="975"/>
      <c r="B60" s="1023" t="s">
        <v>354</v>
      </c>
      <c r="C60" s="1084" t="s">
        <v>11305</v>
      </c>
      <c r="D60" s="1023" t="s">
        <v>11306</v>
      </c>
      <c r="E60" s="1023" t="s">
        <v>451</v>
      </c>
      <c r="F60" s="1023"/>
      <c r="G60" s="1023"/>
      <c r="H60" s="1135"/>
      <c r="I60" s="1020"/>
      <c r="J60" s="32"/>
      <c r="K60" s="32"/>
      <c r="L60" s="32"/>
    </row>
    <row r="61" spans="1:13" ht="18" customHeight="1">
      <c r="A61" s="975"/>
      <c r="B61" s="1023"/>
      <c r="C61" s="1084"/>
      <c r="D61" s="1023" t="s">
        <v>11406</v>
      </c>
      <c r="E61" s="1023" t="s">
        <v>9960</v>
      </c>
      <c r="F61" s="1023" t="s">
        <v>10725</v>
      </c>
      <c r="G61" s="1024" t="s">
        <v>11407</v>
      </c>
      <c r="I61" s="1020"/>
      <c r="J61" s="32"/>
      <c r="K61" s="32"/>
      <c r="L61" s="32"/>
      <c r="M61" s="1100"/>
    </row>
    <row r="62" spans="1:13" ht="18" customHeight="1">
      <c r="A62" s="975"/>
      <c r="B62" s="1023" t="s">
        <v>2677</v>
      </c>
      <c r="C62" s="1085" t="s">
        <v>10818</v>
      </c>
      <c r="D62" s="1023" t="s">
        <v>10421</v>
      </c>
      <c r="E62" s="1023" t="s">
        <v>837</v>
      </c>
      <c r="F62" s="1023" t="s">
        <v>10725</v>
      </c>
      <c r="G62" s="1024" t="s">
        <v>11408</v>
      </c>
      <c r="H62" s="1025"/>
      <c r="I62" s="1020"/>
      <c r="J62" s="32"/>
      <c r="K62" s="32"/>
      <c r="L62" s="32"/>
    </row>
    <row r="63" spans="1:13" ht="18" customHeight="1">
      <c r="A63" s="975"/>
      <c r="B63" s="1023" t="s">
        <v>354</v>
      </c>
      <c r="C63" s="1085" t="s">
        <v>3602</v>
      </c>
      <c r="D63" s="1023" t="s">
        <v>9010</v>
      </c>
      <c r="E63" s="1023" t="s">
        <v>840</v>
      </c>
      <c r="F63" s="1023" t="s">
        <v>10725</v>
      </c>
      <c r="G63" s="1024" t="s">
        <v>11409</v>
      </c>
      <c r="H63" s="1025"/>
      <c r="I63" s="1020"/>
      <c r="J63" s="32"/>
      <c r="K63" s="32"/>
      <c r="L63" s="32"/>
    </row>
    <row r="64" spans="1:13" ht="18" customHeight="1">
      <c r="A64" s="975"/>
      <c r="B64" s="16" t="s">
        <v>354</v>
      </c>
      <c r="C64" s="1084" t="s">
        <v>3612</v>
      </c>
      <c r="D64" s="16" t="s">
        <v>9017</v>
      </c>
      <c r="E64" s="16" t="s">
        <v>842</v>
      </c>
      <c r="F64" s="16" t="s">
        <v>10725</v>
      </c>
      <c r="G64" s="1138" t="s">
        <v>11410</v>
      </c>
      <c r="H64" s="1020"/>
      <c r="I64" s="1020"/>
      <c r="J64" s="32"/>
      <c r="K64" s="32"/>
      <c r="L64" s="32"/>
    </row>
    <row r="65" spans="1:12" ht="18" customHeight="1">
      <c r="A65" s="975"/>
      <c r="B65" s="1020"/>
      <c r="C65" s="1085"/>
      <c r="D65" s="1020"/>
      <c r="E65" s="1020"/>
      <c r="F65" s="1020"/>
      <c r="G65" s="1020"/>
      <c r="H65" s="1020"/>
      <c r="I65" s="1020"/>
      <c r="J65" s="32"/>
      <c r="K65" s="32"/>
      <c r="L65" s="32"/>
    </row>
    <row r="66" spans="1:12" ht="18" customHeight="1">
      <c r="A66" s="975"/>
      <c r="B66" s="1141"/>
      <c r="C66" s="1764"/>
      <c r="D66" s="1764"/>
      <c r="E66" s="1764"/>
      <c r="F66" s="1764"/>
      <c r="G66" s="1764"/>
      <c r="H66" s="1764"/>
      <c r="I66" s="1764"/>
      <c r="J66" s="1764"/>
      <c r="K66" s="1764"/>
      <c r="L66" s="1765"/>
    </row>
    <row r="67" spans="1:12" ht="18" customHeight="1">
      <c r="A67" s="975"/>
      <c r="B67" s="989" t="s">
        <v>329</v>
      </c>
      <c r="C67" s="1764" t="s">
        <v>11411</v>
      </c>
      <c r="D67" s="1764"/>
      <c r="E67" s="1764"/>
      <c r="F67" s="1764"/>
      <c r="G67" s="1764"/>
      <c r="H67" s="1764"/>
      <c r="I67" s="1764"/>
      <c r="J67" s="1764"/>
      <c r="K67" s="1764"/>
      <c r="L67" s="1765"/>
    </row>
    <row r="68" spans="1:12" ht="18" customHeight="1">
      <c r="A68" s="975"/>
      <c r="B68" s="989" t="s">
        <v>10652</v>
      </c>
      <c r="C68" s="1760"/>
      <c r="D68" s="1760"/>
      <c r="E68" s="1760"/>
      <c r="F68" s="1760"/>
      <c r="G68" s="1760"/>
      <c r="H68" s="1760"/>
      <c r="I68" s="1760"/>
      <c r="J68" s="1760"/>
      <c r="K68" s="1760"/>
      <c r="L68" s="1761"/>
    </row>
    <row r="69" spans="1:12" ht="18" customHeight="1">
      <c r="A69" s="999"/>
      <c r="B69" s="1000" t="s">
        <v>10653</v>
      </c>
      <c r="C69" s="1762"/>
      <c r="D69" s="1762"/>
      <c r="E69" s="1762"/>
      <c r="F69" s="1762"/>
      <c r="G69" s="1762"/>
      <c r="H69" s="1762"/>
      <c r="I69" s="1762"/>
      <c r="J69" s="1762"/>
      <c r="K69" s="1762"/>
      <c r="L69" s="1762"/>
    </row>
    <row r="70" spans="1:12">
      <c r="A70" s="999"/>
      <c r="B70" s="999"/>
      <c r="C70" s="999"/>
      <c r="D70" s="999"/>
      <c r="E70" s="999"/>
      <c r="F70" s="999"/>
      <c r="G70" s="999"/>
      <c r="H70" s="999"/>
      <c r="I70" s="999"/>
      <c r="J70" s="999"/>
      <c r="K70" s="999"/>
      <c r="L70" s="999"/>
    </row>
    <row r="71" spans="1:12">
      <c r="A71" s="999"/>
      <c r="B71" s="999"/>
      <c r="C71" s="999"/>
      <c r="D71" s="999"/>
      <c r="E71" s="999"/>
      <c r="F71" s="999"/>
      <c r="G71" s="999"/>
      <c r="H71" s="999"/>
      <c r="I71" s="999"/>
      <c r="J71" s="999"/>
      <c r="K71" s="999"/>
      <c r="L71" s="999"/>
    </row>
    <row r="72" spans="1:12" ht="17.55">
      <c r="A72" s="999"/>
      <c r="B72" s="1780" t="s">
        <v>1688</v>
      </c>
      <c r="C72" s="1781"/>
      <c r="D72" s="1781"/>
      <c r="E72" s="1781"/>
      <c r="F72" s="1781"/>
      <c r="G72" s="1781"/>
      <c r="H72" s="1781"/>
      <c r="I72" s="1781"/>
      <c r="J72" s="1781"/>
      <c r="K72" s="1781"/>
      <c r="L72" s="1782"/>
    </row>
    <row r="73" spans="1:12" ht="15.75">
      <c r="A73" s="999"/>
      <c r="B73" s="985" t="s">
        <v>308</v>
      </c>
      <c r="C73" s="1023" t="s">
        <v>11298</v>
      </c>
      <c r="D73" s="985" t="s">
        <v>2156</v>
      </c>
      <c r="E73" s="1764" t="s">
        <v>11304</v>
      </c>
      <c r="F73" s="1765"/>
      <c r="G73" s="985" t="s">
        <v>302</v>
      </c>
      <c r="H73" s="1773"/>
      <c r="I73" s="1774"/>
      <c r="J73" s="1775"/>
      <c r="K73" s="986" t="s">
        <v>309</v>
      </c>
      <c r="L73" s="987" t="s">
        <v>385</v>
      </c>
    </row>
    <row r="74" spans="1:12" ht="17.55">
      <c r="A74" s="999"/>
      <c r="B74" s="1763" t="s">
        <v>310</v>
      </c>
      <c r="C74" s="1763"/>
      <c r="D74" s="1763"/>
      <c r="E74" s="1763" t="s">
        <v>311</v>
      </c>
      <c r="F74" s="1763"/>
      <c r="G74" s="1763"/>
      <c r="H74" s="1763"/>
      <c r="I74" s="1763"/>
      <c r="J74" s="1763"/>
      <c r="K74" s="1763"/>
      <c r="L74" s="1763"/>
    </row>
    <row r="75" spans="1:12" ht="15.75">
      <c r="A75" s="999"/>
      <c r="B75" s="989" t="s">
        <v>2164</v>
      </c>
      <c r="C75" s="989" t="s">
        <v>2165</v>
      </c>
      <c r="D75" s="989" t="s">
        <v>314</v>
      </c>
      <c r="E75" s="989" t="s">
        <v>315</v>
      </c>
      <c r="F75" s="989" t="s">
        <v>316</v>
      </c>
      <c r="G75" s="989" t="s">
        <v>2166</v>
      </c>
      <c r="H75" s="989" t="s">
        <v>318</v>
      </c>
      <c r="I75" s="989" t="s">
        <v>319</v>
      </c>
      <c r="J75" s="989" t="s">
        <v>320</v>
      </c>
      <c r="K75" s="989" t="s">
        <v>2167</v>
      </c>
      <c r="L75" s="990" t="s">
        <v>302</v>
      </c>
    </row>
    <row r="76" spans="1:12" ht="15.75">
      <c r="A76" s="999">
        <v>1</v>
      </c>
      <c r="B76" s="1144" t="s">
        <v>11033</v>
      </c>
      <c r="C76" s="1100" t="s">
        <v>11034</v>
      </c>
      <c r="D76" s="1100" t="s">
        <v>387</v>
      </c>
      <c r="E76" s="1100" t="s">
        <v>354</v>
      </c>
      <c r="F76" s="1100" t="s">
        <v>11412</v>
      </c>
      <c r="G76" s="1100" t="s">
        <v>11413</v>
      </c>
      <c r="H76" s="1100" t="s">
        <v>11307</v>
      </c>
      <c r="I76" s="1100" t="s">
        <v>11242</v>
      </c>
      <c r="J76" s="1100" t="s">
        <v>70</v>
      </c>
      <c r="K76" s="1100" t="s">
        <v>11308</v>
      </c>
      <c r="L76" s="1100" t="s">
        <v>394</v>
      </c>
    </row>
    <row r="77" spans="1:12" ht="15.75">
      <c r="A77" s="999">
        <v>2</v>
      </c>
      <c r="B77" s="1144" t="s">
        <v>518</v>
      </c>
      <c r="C77" s="1100" t="s">
        <v>519</v>
      </c>
      <c r="D77" s="1100" t="s">
        <v>387</v>
      </c>
      <c r="E77" s="1145" t="s">
        <v>354</v>
      </c>
      <c r="F77" s="1145" t="s">
        <v>11412</v>
      </c>
      <c r="G77" s="1100" t="s">
        <v>11413</v>
      </c>
      <c r="H77" s="1145" t="s">
        <v>1274</v>
      </c>
      <c r="I77" s="1145" t="s">
        <v>1730</v>
      </c>
      <c r="J77" s="1100" t="s">
        <v>85</v>
      </c>
      <c r="K77" s="1100" t="s">
        <v>10272</v>
      </c>
      <c r="L77" s="1100" t="s">
        <v>394</v>
      </c>
    </row>
    <row r="78" spans="1:12" ht="15.75">
      <c r="A78" s="999">
        <v>3</v>
      </c>
      <c r="B78" s="1146" t="s">
        <v>11309</v>
      </c>
      <c r="C78" s="1145" t="s">
        <v>11310</v>
      </c>
      <c r="D78" s="1100" t="s">
        <v>387</v>
      </c>
      <c r="E78" s="1100" t="s">
        <v>354</v>
      </c>
      <c r="F78" s="1100" t="s">
        <v>11412</v>
      </c>
      <c r="G78" s="1100" t="s">
        <v>11413</v>
      </c>
      <c r="H78" s="1100" t="s">
        <v>11311</v>
      </c>
      <c r="I78" s="1100" t="s">
        <v>11312</v>
      </c>
      <c r="J78" s="1145" t="s">
        <v>70</v>
      </c>
      <c r="K78" s="1100" t="s">
        <v>11313</v>
      </c>
      <c r="L78" s="1100" t="s">
        <v>394</v>
      </c>
    </row>
    <row r="79" spans="1:12" ht="15.75">
      <c r="A79" s="999">
        <v>4</v>
      </c>
      <c r="B79" s="1100" t="s">
        <v>10320</v>
      </c>
      <c r="C79" s="1100" t="s">
        <v>10321</v>
      </c>
      <c r="D79" s="1100" t="s">
        <v>387</v>
      </c>
      <c r="E79" s="1100"/>
      <c r="F79" s="1100"/>
      <c r="G79" s="1100"/>
      <c r="H79" s="1100"/>
      <c r="I79" s="1100"/>
      <c r="J79" s="1100" t="s">
        <v>85</v>
      </c>
      <c r="K79" s="1147" t="s">
        <v>3473</v>
      </c>
      <c r="L79" s="1100" t="s">
        <v>444</v>
      </c>
    </row>
    <row r="80" spans="1:12" ht="15.75">
      <c r="A80" s="999">
        <v>5</v>
      </c>
      <c r="B80" s="1100" t="s">
        <v>1259</v>
      </c>
      <c r="C80" s="1100" t="s">
        <v>1429</v>
      </c>
      <c r="D80" s="1100" t="s">
        <v>387</v>
      </c>
      <c r="E80" s="1100" t="s">
        <v>354</v>
      </c>
      <c r="F80" s="1100" t="s">
        <v>11412</v>
      </c>
      <c r="G80" s="1100" t="s">
        <v>11413</v>
      </c>
      <c r="H80" s="1100" t="s">
        <v>1259</v>
      </c>
      <c r="I80" s="1100" t="s">
        <v>1480</v>
      </c>
      <c r="J80" s="1100" t="s">
        <v>70</v>
      </c>
      <c r="K80" s="1100" t="s">
        <v>9004</v>
      </c>
      <c r="L80" s="1100" t="s">
        <v>394</v>
      </c>
    </row>
    <row r="81" spans="1:12" ht="15.75">
      <c r="A81" s="999">
        <v>6</v>
      </c>
      <c r="B81" s="1100" t="s">
        <v>11315</v>
      </c>
      <c r="C81" s="1100" t="s">
        <v>7067</v>
      </c>
      <c r="D81" s="1100" t="s">
        <v>387</v>
      </c>
      <c r="E81" s="1100" t="s">
        <v>354</v>
      </c>
      <c r="F81" s="1100" t="s">
        <v>11412</v>
      </c>
      <c r="G81" s="1100" t="s">
        <v>11413</v>
      </c>
      <c r="H81" s="1100" t="s">
        <v>1279</v>
      </c>
      <c r="I81" s="1100" t="s">
        <v>7067</v>
      </c>
      <c r="J81" s="1100" t="s">
        <v>70</v>
      </c>
      <c r="K81" s="1100" t="s">
        <v>9452</v>
      </c>
      <c r="L81" s="1100" t="s">
        <v>394</v>
      </c>
    </row>
    <row r="82" spans="1:12" ht="15.75">
      <c r="A82" s="999">
        <v>7</v>
      </c>
      <c r="B82" s="1100" t="s">
        <v>1264</v>
      </c>
      <c r="C82" s="1100" t="s">
        <v>1430</v>
      </c>
      <c r="D82" s="1100" t="s">
        <v>387</v>
      </c>
      <c r="E82" s="1100" t="s">
        <v>354</v>
      </c>
      <c r="F82" s="1100" t="s">
        <v>11412</v>
      </c>
      <c r="G82" s="1100" t="s">
        <v>11413</v>
      </c>
      <c r="H82" s="1100" t="s">
        <v>1264</v>
      </c>
      <c r="I82" s="1100" t="s">
        <v>3608</v>
      </c>
      <c r="J82" s="1100" t="s">
        <v>70</v>
      </c>
      <c r="K82" s="1100" t="s">
        <v>9012</v>
      </c>
      <c r="L82" s="1100" t="s">
        <v>394</v>
      </c>
    </row>
    <row r="83" spans="1:12" ht="15.75">
      <c r="A83" s="999">
        <v>8</v>
      </c>
      <c r="B83" s="1100" t="s">
        <v>1702</v>
      </c>
      <c r="C83" s="1100" t="s">
        <v>1511</v>
      </c>
      <c r="D83" s="1100" t="s">
        <v>387</v>
      </c>
      <c r="E83" s="1145" t="s">
        <v>354</v>
      </c>
      <c r="F83" s="1145" t="s">
        <v>11412</v>
      </c>
      <c r="G83" s="1100" t="s">
        <v>11413</v>
      </c>
      <c r="H83" s="1145" t="s">
        <v>1702</v>
      </c>
      <c r="I83" s="1145" t="s">
        <v>11316</v>
      </c>
      <c r="J83" s="1100" t="s">
        <v>171</v>
      </c>
      <c r="K83" s="1100" t="s">
        <v>11317</v>
      </c>
      <c r="L83" s="1100" t="s">
        <v>394</v>
      </c>
    </row>
    <row r="84" spans="1:12" ht="15.75">
      <c r="A84" s="999">
        <v>9</v>
      </c>
      <c r="B84" s="1145" t="s">
        <v>2686</v>
      </c>
      <c r="C84" s="1145" t="s">
        <v>2931</v>
      </c>
      <c r="D84" s="1100" t="s">
        <v>387</v>
      </c>
      <c r="E84" s="1100" t="s">
        <v>2677</v>
      </c>
      <c r="F84" s="1100" t="s">
        <v>2688</v>
      </c>
      <c r="G84" s="1100" t="s">
        <v>10813</v>
      </c>
      <c r="H84" s="1100" t="s">
        <v>2690</v>
      </c>
      <c r="I84" s="1100" t="s">
        <v>2687</v>
      </c>
      <c r="J84" s="1145" t="s">
        <v>85</v>
      </c>
      <c r="K84" s="1100" t="s">
        <v>11414</v>
      </c>
      <c r="L84" s="1100" t="s">
        <v>394</v>
      </c>
    </row>
    <row r="85" spans="1:12" ht="15.75">
      <c r="A85" s="999">
        <v>10</v>
      </c>
      <c r="B85" s="1100" t="s">
        <v>11318</v>
      </c>
      <c r="C85" s="1100" t="s">
        <v>11319</v>
      </c>
      <c r="D85" s="1100" t="s">
        <v>387</v>
      </c>
      <c r="E85" s="1100" t="s">
        <v>2677</v>
      </c>
      <c r="F85" s="1100" t="s">
        <v>2688</v>
      </c>
      <c r="G85" s="1100" t="s">
        <v>10813</v>
      </c>
      <c r="H85" s="1100" t="s">
        <v>11318</v>
      </c>
      <c r="I85" s="1100" t="s">
        <v>11320</v>
      </c>
      <c r="J85" s="1100" t="s">
        <v>77</v>
      </c>
      <c r="K85" s="1100" t="s">
        <v>11415</v>
      </c>
      <c r="L85" s="1100" t="s">
        <v>394</v>
      </c>
    </row>
    <row r="86" spans="1:12" ht="15.75">
      <c r="A86" s="999">
        <v>11</v>
      </c>
      <c r="B86" s="1100" t="s">
        <v>11322</v>
      </c>
      <c r="C86" s="1100" t="s">
        <v>11323</v>
      </c>
      <c r="D86" s="1100" t="s">
        <v>56</v>
      </c>
      <c r="E86" s="1100" t="s">
        <v>2677</v>
      </c>
      <c r="F86" s="1100" t="s">
        <v>2688</v>
      </c>
      <c r="G86" s="1100" t="s">
        <v>10813</v>
      </c>
      <c r="H86" s="1100" t="s">
        <v>2038</v>
      </c>
      <c r="I86" s="1100" t="s">
        <v>2039</v>
      </c>
      <c r="J86" s="1100" t="s">
        <v>56</v>
      </c>
      <c r="K86" s="999" t="s">
        <v>11416</v>
      </c>
      <c r="L86" s="1100" t="s">
        <v>394</v>
      </c>
    </row>
    <row r="87" spans="1:12" ht="15.75">
      <c r="A87" s="999">
        <v>12</v>
      </c>
      <c r="B87" s="1100" t="s">
        <v>11325</v>
      </c>
      <c r="C87" s="1100" t="s">
        <v>11326</v>
      </c>
      <c r="D87" s="1100" t="s">
        <v>387</v>
      </c>
      <c r="E87" s="1100" t="s">
        <v>2677</v>
      </c>
      <c r="F87" s="1100" t="s">
        <v>2688</v>
      </c>
      <c r="G87" s="1100" t="s">
        <v>10813</v>
      </c>
      <c r="H87" s="1100" t="s">
        <v>7341</v>
      </c>
      <c r="I87" s="1100" t="s">
        <v>7342</v>
      </c>
      <c r="J87" s="1100" t="s">
        <v>151</v>
      </c>
      <c r="K87" s="999" t="s">
        <v>11417</v>
      </c>
      <c r="L87" s="1100" t="s">
        <v>394</v>
      </c>
    </row>
    <row r="88" spans="1:12" ht="15.75">
      <c r="A88" s="999">
        <v>13</v>
      </c>
      <c r="B88" s="1100" t="s">
        <v>11328</v>
      </c>
      <c r="C88" s="1100" t="s">
        <v>11329</v>
      </c>
      <c r="D88" s="1100" t="s">
        <v>387</v>
      </c>
      <c r="E88" s="1100" t="s">
        <v>2677</v>
      </c>
      <c r="F88" s="1145" t="s">
        <v>2688</v>
      </c>
      <c r="G88" s="1100" t="s">
        <v>10813</v>
      </c>
      <c r="H88" s="1145" t="s">
        <v>7353</v>
      </c>
      <c r="I88" s="1145" t="s">
        <v>7354</v>
      </c>
      <c r="J88" s="1100" t="s">
        <v>85</v>
      </c>
      <c r="K88" s="999" t="s">
        <v>11418</v>
      </c>
      <c r="L88" s="1100" t="s">
        <v>394</v>
      </c>
    </row>
    <row r="89" spans="1:12" ht="15.75">
      <c r="A89" s="999">
        <v>14</v>
      </c>
      <c r="B89" s="1145" t="s">
        <v>11331</v>
      </c>
      <c r="C89" s="1145" t="s">
        <v>11332</v>
      </c>
      <c r="D89" s="1100" t="s">
        <v>387</v>
      </c>
      <c r="E89" s="1100" t="s">
        <v>354</v>
      </c>
      <c r="F89" s="1100" t="s">
        <v>3602</v>
      </c>
      <c r="G89" s="1100" t="s">
        <v>9010</v>
      </c>
      <c r="H89" s="1100" t="s">
        <v>10821</v>
      </c>
      <c r="I89" s="1100" t="s">
        <v>10822</v>
      </c>
      <c r="J89" s="1145" t="s">
        <v>85</v>
      </c>
      <c r="K89" s="1100" t="s">
        <v>10823</v>
      </c>
      <c r="L89" s="1100" t="s">
        <v>394</v>
      </c>
    </row>
    <row r="90" spans="1:12" ht="15.75">
      <c r="A90" s="999">
        <v>15</v>
      </c>
      <c r="B90" s="1100" t="s">
        <v>11334</v>
      </c>
      <c r="C90" s="1100" t="s">
        <v>11335</v>
      </c>
      <c r="D90" s="1100" t="s">
        <v>387</v>
      </c>
      <c r="E90" s="1100" t="s">
        <v>354</v>
      </c>
      <c r="F90" s="1100" t="s">
        <v>3612</v>
      </c>
      <c r="G90" s="1100" t="s">
        <v>9017</v>
      </c>
      <c r="H90" s="1100" t="s">
        <v>11336</v>
      </c>
      <c r="I90" s="1100" t="s">
        <v>11337</v>
      </c>
      <c r="J90" s="1100" t="s">
        <v>77</v>
      </c>
      <c r="K90" s="1100" t="s">
        <v>11419</v>
      </c>
      <c r="L90" s="1100" t="s">
        <v>394</v>
      </c>
    </row>
    <row r="91" spans="1:12" ht="15.75">
      <c r="A91" s="999">
        <v>16</v>
      </c>
      <c r="B91" s="1100" t="s">
        <v>11339</v>
      </c>
      <c r="C91" s="1100" t="s">
        <v>11340</v>
      </c>
      <c r="D91" s="1100" t="s">
        <v>387</v>
      </c>
      <c r="E91" s="1100" t="s">
        <v>354</v>
      </c>
      <c r="F91" s="1100" t="s">
        <v>11412</v>
      </c>
      <c r="G91" s="1100" t="s">
        <v>11413</v>
      </c>
      <c r="H91" s="1100" t="s">
        <v>11341</v>
      </c>
      <c r="I91" s="1100" t="s">
        <v>11342</v>
      </c>
      <c r="J91" s="1100" t="s">
        <v>85</v>
      </c>
      <c r="K91" s="1100" t="s">
        <v>11420</v>
      </c>
      <c r="L91" s="1100" t="s">
        <v>394</v>
      </c>
    </row>
    <row r="92" spans="1:12" ht="15.75">
      <c r="A92" s="999">
        <v>17</v>
      </c>
      <c r="B92" s="1100" t="s">
        <v>11344</v>
      </c>
      <c r="C92" s="1100" t="s">
        <v>11345</v>
      </c>
      <c r="D92" s="1100" t="s">
        <v>56</v>
      </c>
      <c r="E92" s="1100" t="s">
        <v>354</v>
      </c>
      <c r="F92" s="1100" t="s">
        <v>11412</v>
      </c>
      <c r="G92" s="1100" t="s">
        <v>11413</v>
      </c>
      <c r="H92" s="1100" t="s">
        <v>11346</v>
      </c>
      <c r="I92" s="1100" t="s">
        <v>1851</v>
      </c>
      <c r="J92" s="1100" t="s">
        <v>56</v>
      </c>
      <c r="K92" s="1100" t="s">
        <v>11421</v>
      </c>
      <c r="L92" s="1100" t="s">
        <v>394</v>
      </c>
    </row>
    <row r="93" spans="1:12" ht="15.75">
      <c r="A93" s="999">
        <v>18</v>
      </c>
      <c r="B93" s="1100" t="s">
        <v>11348</v>
      </c>
      <c r="C93" s="1100" t="s">
        <v>11349</v>
      </c>
      <c r="D93" s="1100" t="s">
        <v>56</v>
      </c>
      <c r="E93" s="1100" t="s">
        <v>354</v>
      </c>
      <c r="F93" s="1100" t="s">
        <v>11412</v>
      </c>
      <c r="G93" s="1100" t="s">
        <v>11413</v>
      </c>
      <c r="H93" s="1100" t="s">
        <v>11350</v>
      </c>
      <c r="I93" s="1100" t="s">
        <v>11351</v>
      </c>
      <c r="J93" s="1100" t="s">
        <v>56</v>
      </c>
      <c r="K93" s="1100" t="s">
        <v>11422</v>
      </c>
      <c r="L93" s="1100" t="s">
        <v>394</v>
      </c>
    </row>
    <row r="94" spans="1:12" ht="15.75">
      <c r="A94" s="999">
        <v>19</v>
      </c>
      <c r="B94" s="1100" t="s">
        <v>11353</v>
      </c>
      <c r="C94" s="1100" t="s">
        <v>11354</v>
      </c>
      <c r="D94" s="1100" t="s">
        <v>56</v>
      </c>
      <c r="E94" s="1100" t="s">
        <v>354</v>
      </c>
      <c r="F94" s="1145" t="s">
        <v>11412</v>
      </c>
      <c r="G94" s="1100" t="s">
        <v>11413</v>
      </c>
      <c r="H94" s="1145" t="s">
        <v>11355</v>
      </c>
      <c r="I94" s="1145" t="s">
        <v>11356</v>
      </c>
      <c r="J94" s="1100" t="s">
        <v>56</v>
      </c>
      <c r="K94" s="1100" t="s">
        <v>11423</v>
      </c>
      <c r="L94" s="1100" t="s">
        <v>394</v>
      </c>
    </row>
    <row r="95" spans="1:12" ht="15.75">
      <c r="A95" s="999">
        <v>20</v>
      </c>
      <c r="B95" s="1145" t="s">
        <v>11358</v>
      </c>
      <c r="C95" s="1145" t="s">
        <v>11359</v>
      </c>
      <c r="D95" s="1145" t="s">
        <v>56</v>
      </c>
      <c r="E95" s="1100" t="s">
        <v>354</v>
      </c>
      <c r="F95" s="1100" t="s">
        <v>11412</v>
      </c>
      <c r="G95" s="1100" t="s">
        <v>11413</v>
      </c>
      <c r="H95" s="1100" t="s">
        <v>11360</v>
      </c>
      <c r="I95" s="1100" t="s">
        <v>11361</v>
      </c>
      <c r="J95" s="1145" t="s">
        <v>56</v>
      </c>
      <c r="K95" s="1100" t="s">
        <v>11424</v>
      </c>
      <c r="L95" s="1100" t="s">
        <v>394</v>
      </c>
    </row>
    <row r="96" spans="1:12" ht="15.75">
      <c r="A96" s="999">
        <v>21</v>
      </c>
      <c r="B96" s="1100" t="s">
        <v>11363</v>
      </c>
      <c r="C96" s="1100" t="s">
        <v>11364</v>
      </c>
      <c r="D96" s="1100" t="s">
        <v>56</v>
      </c>
      <c r="E96" s="1100" t="s">
        <v>354</v>
      </c>
      <c r="F96" s="1100" t="s">
        <v>11412</v>
      </c>
      <c r="G96" s="1100" t="s">
        <v>11413</v>
      </c>
      <c r="H96" s="1100" t="s">
        <v>11365</v>
      </c>
      <c r="I96" s="1100" t="s">
        <v>11366</v>
      </c>
      <c r="J96" s="1100" t="s">
        <v>56</v>
      </c>
      <c r="K96" s="1100" t="s">
        <v>11425</v>
      </c>
      <c r="L96" s="1100" t="s">
        <v>394</v>
      </c>
    </row>
    <row r="97" spans="1:12" ht="15.75">
      <c r="A97" s="999">
        <v>22</v>
      </c>
      <c r="B97" s="1100" t="s">
        <v>11368</v>
      </c>
      <c r="C97" s="1100" t="s">
        <v>11369</v>
      </c>
      <c r="D97" s="1100" t="s">
        <v>56</v>
      </c>
      <c r="E97" s="1100" t="s">
        <v>354</v>
      </c>
      <c r="F97" s="1100" t="s">
        <v>11412</v>
      </c>
      <c r="G97" s="1100" t="s">
        <v>11413</v>
      </c>
      <c r="H97" s="1100" t="s">
        <v>11370</v>
      </c>
      <c r="I97" s="1100" t="s">
        <v>5522</v>
      </c>
      <c r="J97" s="1100" t="s">
        <v>56</v>
      </c>
      <c r="K97" s="1100" t="s">
        <v>11426</v>
      </c>
      <c r="L97" s="1100" t="s">
        <v>394</v>
      </c>
    </row>
    <row r="98" spans="1:12" ht="15.75">
      <c r="A98" s="999">
        <v>23</v>
      </c>
      <c r="B98" s="1100" t="s">
        <v>11372</v>
      </c>
      <c r="C98" s="1100" t="s">
        <v>11373</v>
      </c>
      <c r="D98" s="1100" t="s">
        <v>56</v>
      </c>
      <c r="E98" s="1100" t="s">
        <v>354</v>
      </c>
      <c r="F98" s="1100" t="s">
        <v>11412</v>
      </c>
      <c r="G98" s="1100" t="s">
        <v>11413</v>
      </c>
      <c r="H98" s="1100" t="s">
        <v>11374</v>
      </c>
      <c r="I98" s="1100" t="s">
        <v>11375</v>
      </c>
      <c r="J98" s="1100" t="s">
        <v>56</v>
      </c>
      <c r="K98" s="1100" t="s">
        <v>11427</v>
      </c>
      <c r="L98" s="1100" t="s">
        <v>394</v>
      </c>
    </row>
    <row r="99" spans="1:12" ht="15.75">
      <c r="A99" s="999">
        <v>24</v>
      </c>
      <c r="B99" s="1100" t="s">
        <v>11377</v>
      </c>
      <c r="C99" s="1100" t="s">
        <v>11378</v>
      </c>
      <c r="D99" s="1100" t="s">
        <v>387</v>
      </c>
      <c r="E99" s="1100" t="s">
        <v>354</v>
      </c>
      <c r="F99" s="1100" t="s">
        <v>11412</v>
      </c>
      <c r="G99" s="1100" t="s">
        <v>11413</v>
      </c>
      <c r="H99" s="1100" t="s">
        <v>11379</v>
      </c>
      <c r="I99" s="1100" t="s">
        <v>1745</v>
      </c>
      <c r="J99" s="1100" t="s">
        <v>77</v>
      </c>
      <c r="K99" s="1100" t="s">
        <v>11428</v>
      </c>
      <c r="L99" s="1100" t="s">
        <v>394</v>
      </c>
    </row>
    <row r="100" spans="1:12" ht="15.75">
      <c r="A100" s="999">
        <v>25</v>
      </c>
      <c r="B100" s="1100" t="s">
        <v>11381</v>
      </c>
      <c r="C100" s="1100" t="s">
        <v>11382</v>
      </c>
      <c r="D100" s="1100" t="s">
        <v>387</v>
      </c>
      <c r="E100" s="1100" t="s">
        <v>354</v>
      </c>
      <c r="F100" s="1145" t="s">
        <v>11412</v>
      </c>
      <c r="G100" s="1100" t="s">
        <v>11413</v>
      </c>
      <c r="H100" s="1145" t="s">
        <v>11383</v>
      </c>
      <c r="I100" s="1145" t="s">
        <v>11384</v>
      </c>
      <c r="J100" s="1100" t="s">
        <v>77</v>
      </c>
      <c r="K100" s="1100" t="s">
        <v>11429</v>
      </c>
      <c r="L100" s="1100" t="s">
        <v>394</v>
      </c>
    </row>
    <row r="101" spans="1:12" ht="15.75">
      <c r="A101" s="999">
        <v>26</v>
      </c>
      <c r="B101" s="1145" t="s">
        <v>11386</v>
      </c>
      <c r="C101" s="1145" t="s">
        <v>11387</v>
      </c>
      <c r="D101" s="1100" t="s">
        <v>387</v>
      </c>
      <c r="E101" s="1100" t="s">
        <v>354</v>
      </c>
      <c r="F101" s="1100" t="s">
        <v>11412</v>
      </c>
      <c r="G101" s="1100" t="s">
        <v>11413</v>
      </c>
      <c r="H101" s="1100" t="s">
        <v>7088</v>
      </c>
      <c r="I101" s="1100" t="s">
        <v>10210</v>
      </c>
      <c r="J101" s="1145" t="s">
        <v>85</v>
      </c>
      <c r="K101" s="1100" t="s">
        <v>10211</v>
      </c>
      <c r="L101" s="1100" t="s">
        <v>394</v>
      </c>
    </row>
    <row r="102" spans="1:12" ht="15.75">
      <c r="A102" s="999">
        <v>27</v>
      </c>
      <c r="B102" s="1100" t="s">
        <v>11388</v>
      </c>
      <c r="C102" s="1100" t="s">
        <v>11389</v>
      </c>
      <c r="D102" s="1100" t="s">
        <v>387</v>
      </c>
      <c r="E102" s="1100" t="s">
        <v>354</v>
      </c>
      <c r="F102" s="1100" t="s">
        <v>11412</v>
      </c>
      <c r="G102" s="1100" t="s">
        <v>11413</v>
      </c>
      <c r="H102" s="1100" t="s">
        <v>11390</v>
      </c>
      <c r="I102" s="1100" t="s">
        <v>11391</v>
      </c>
      <c r="J102" s="1100" t="s">
        <v>77</v>
      </c>
      <c r="K102" s="1100" t="s">
        <v>11430</v>
      </c>
      <c r="L102" s="1100" t="s">
        <v>394</v>
      </c>
    </row>
    <row r="103" spans="1:12" ht="15.75">
      <c r="A103" s="999">
        <v>28</v>
      </c>
      <c r="B103" s="1100" t="s">
        <v>1873</v>
      </c>
      <c r="C103" s="1100" t="s">
        <v>3719</v>
      </c>
      <c r="D103" s="1100" t="s">
        <v>387</v>
      </c>
      <c r="E103" s="1100" t="s">
        <v>354</v>
      </c>
      <c r="F103" s="1100" t="s">
        <v>11412</v>
      </c>
      <c r="G103" s="1100" t="s">
        <v>11413</v>
      </c>
      <c r="H103" s="1100" t="s">
        <v>11393</v>
      </c>
      <c r="I103" s="1100" t="s">
        <v>11394</v>
      </c>
      <c r="J103" s="1100" t="s">
        <v>70</v>
      </c>
      <c r="K103" s="1100" t="s">
        <v>11431</v>
      </c>
      <c r="L103" s="1100" t="s">
        <v>394</v>
      </c>
    </row>
    <row r="104" spans="1:12" ht="15.75">
      <c r="A104" s="999">
        <v>29</v>
      </c>
      <c r="B104" s="1100" t="s">
        <v>2118</v>
      </c>
      <c r="C104" s="1100" t="s">
        <v>2119</v>
      </c>
      <c r="D104" s="1100" t="s">
        <v>387</v>
      </c>
      <c r="E104" s="1100" t="s">
        <v>354</v>
      </c>
      <c r="F104" s="1100" t="s">
        <v>11412</v>
      </c>
      <c r="G104" s="1100" t="s">
        <v>11413</v>
      </c>
      <c r="H104" s="1100" t="s">
        <v>1879</v>
      </c>
      <c r="I104" s="1100" t="s">
        <v>11396</v>
      </c>
      <c r="J104" s="1100" t="s">
        <v>70</v>
      </c>
      <c r="K104" s="1100" t="s">
        <v>11432</v>
      </c>
      <c r="L104" s="1100" t="s">
        <v>394</v>
      </c>
    </row>
    <row r="105" spans="1:12" ht="15.75">
      <c r="A105" s="999">
        <v>30</v>
      </c>
      <c r="B105" s="1148" t="s">
        <v>3705</v>
      </c>
      <c r="C105" s="1148" t="s">
        <v>3706</v>
      </c>
      <c r="D105" s="1100" t="s">
        <v>387</v>
      </c>
      <c r="E105" s="1100" t="s">
        <v>354</v>
      </c>
      <c r="F105" s="1145" t="s">
        <v>11412</v>
      </c>
      <c r="G105" s="1100" t="s">
        <v>11413</v>
      </c>
      <c r="H105" s="1145" t="s">
        <v>432</v>
      </c>
      <c r="I105" s="1145" t="s">
        <v>433</v>
      </c>
      <c r="J105" s="1100" t="s">
        <v>70</v>
      </c>
      <c r="K105" s="1100" t="s">
        <v>434</v>
      </c>
      <c r="L105" s="1100" t="s">
        <v>394</v>
      </c>
    </row>
    <row r="106" spans="1:12" ht="15.75">
      <c r="A106" s="999">
        <v>31</v>
      </c>
      <c r="B106" s="1145" t="s">
        <v>3036</v>
      </c>
      <c r="C106" s="1145" t="s">
        <v>3037</v>
      </c>
      <c r="D106" s="1100" t="s">
        <v>387</v>
      </c>
      <c r="E106" s="1100" t="s">
        <v>354</v>
      </c>
      <c r="F106" s="1100" t="s">
        <v>11412</v>
      </c>
      <c r="G106" s="1100" t="s">
        <v>11413</v>
      </c>
      <c r="H106" s="1100" t="s">
        <v>11399</v>
      </c>
      <c r="I106" s="1100" t="s">
        <v>11400</v>
      </c>
      <c r="J106" s="1145" t="s">
        <v>70</v>
      </c>
      <c r="K106" s="1100" t="s">
        <v>11433</v>
      </c>
      <c r="L106" s="1100" t="s">
        <v>394</v>
      </c>
    </row>
    <row r="107" spans="1:12" ht="15.75">
      <c r="A107" s="999">
        <v>32</v>
      </c>
      <c r="B107" s="1148" t="s">
        <v>2123</v>
      </c>
      <c r="C107" s="1148" t="s">
        <v>2124</v>
      </c>
      <c r="D107" s="1100" t="s">
        <v>387</v>
      </c>
      <c r="E107" s="1100" t="s">
        <v>354</v>
      </c>
      <c r="F107" s="1100" t="s">
        <v>11412</v>
      </c>
      <c r="G107" s="1100" t="s">
        <v>11413</v>
      </c>
      <c r="H107" s="1100" t="s">
        <v>11402</v>
      </c>
      <c r="I107" s="1100" t="s">
        <v>11403</v>
      </c>
      <c r="J107" s="1100" t="s">
        <v>70</v>
      </c>
      <c r="K107" s="1100" t="s">
        <v>11404</v>
      </c>
      <c r="L107" s="1100" t="s">
        <v>394</v>
      </c>
    </row>
    <row r="108" spans="1:12" ht="15.75">
      <c r="A108" s="999"/>
      <c r="B108" s="1149" t="s">
        <v>440</v>
      </c>
      <c r="C108" s="1113" t="s">
        <v>441</v>
      </c>
      <c r="D108" s="1113" t="s">
        <v>387</v>
      </c>
      <c r="E108" s="1150"/>
      <c r="F108" s="1150"/>
      <c r="G108" s="1150"/>
      <c r="H108" s="1150"/>
      <c r="I108" s="1150"/>
      <c r="J108" s="1150"/>
      <c r="K108" s="1151" t="s">
        <v>2126</v>
      </c>
      <c r="L108" s="1150"/>
    </row>
    <row r="109" spans="1:12" ht="15.75">
      <c r="A109" s="999"/>
      <c r="B109" s="1149" t="s">
        <v>445</v>
      </c>
      <c r="C109" s="1113" t="s">
        <v>269</v>
      </c>
      <c r="D109" s="1113" t="s">
        <v>387</v>
      </c>
      <c r="E109" s="1150"/>
      <c r="F109" s="1150"/>
      <c r="G109" s="1150"/>
      <c r="H109" s="1150"/>
      <c r="I109" s="1150"/>
      <c r="J109" s="1150"/>
      <c r="K109" s="1151" t="s">
        <v>11434</v>
      </c>
      <c r="L109" s="1150"/>
    </row>
    <row r="110" spans="1:12" ht="15.75">
      <c r="A110" s="999"/>
      <c r="B110" s="1149" t="s">
        <v>447</v>
      </c>
      <c r="C110" s="1113" t="s">
        <v>448</v>
      </c>
      <c r="D110" s="1113" t="s">
        <v>9330</v>
      </c>
      <c r="E110" s="1150"/>
      <c r="F110" s="1150"/>
      <c r="G110" s="1150"/>
      <c r="H110" s="1150"/>
      <c r="I110" s="1150"/>
      <c r="J110" s="1150"/>
      <c r="K110" s="1150">
        <v>2</v>
      </c>
      <c r="L110" s="1150"/>
    </row>
    <row r="111" spans="1:12" ht="15.75">
      <c r="A111" s="999"/>
      <c r="E111" s="1085"/>
      <c r="F111" s="1085"/>
      <c r="G111" s="1085"/>
      <c r="H111" s="1085"/>
      <c r="I111" s="1085"/>
      <c r="J111" s="1085"/>
      <c r="K111" s="1085"/>
      <c r="L111" s="1085"/>
    </row>
    <row r="112" spans="1:12" ht="15.15">
      <c r="A112" s="999"/>
      <c r="E112" s="1023"/>
      <c r="F112" s="1023"/>
      <c r="G112" s="1023"/>
      <c r="H112" s="1023"/>
      <c r="I112" s="1023"/>
      <c r="J112" s="1023"/>
      <c r="K112" s="1023"/>
      <c r="L112" s="1023"/>
    </row>
    <row r="113" spans="1:12" ht="15.15">
      <c r="A113" s="999"/>
      <c r="E113" s="1023"/>
      <c r="F113" s="1023"/>
      <c r="G113" s="1023"/>
      <c r="H113" s="1023"/>
      <c r="I113" s="1023"/>
      <c r="J113" s="1023"/>
      <c r="K113" s="1023"/>
      <c r="L113" s="1023"/>
    </row>
    <row r="114" spans="1:12" ht="18" customHeight="1">
      <c r="A114" s="999"/>
      <c r="B114" s="989" t="s">
        <v>9958</v>
      </c>
      <c r="C114" s="1764"/>
      <c r="D114" s="1764"/>
      <c r="E114" s="1764"/>
      <c r="F114" s="1764"/>
      <c r="G114" s="1764"/>
      <c r="H114" s="1764"/>
      <c r="I114" s="1764"/>
      <c r="J114" s="1764"/>
      <c r="K114" s="1764"/>
      <c r="L114" s="1765"/>
    </row>
    <row r="115" spans="1:12" ht="18" customHeight="1">
      <c r="A115" s="999"/>
      <c r="B115" s="1766"/>
      <c r="C115" s="1766"/>
      <c r="D115" s="1766"/>
      <c r="E115" s="1766"/>
      <c r="F115" s="1766"/>
      <c r="G115" s="1766"/>
      <c r="H115" s="1766"/>
      <c r="I115" s="1766"/>
      <c r="J115" s="1766"/>
      <c r="K115" s="1766"/>
      <c r="L115" s="1766"/>
    </row>
    <row r="116" spans="1:12" ht="18" customHeight="1">
      <c r="A116" s="999"/>
      <c r="B116" s="1767" t="s">
        <v>323</v>
      </c>
      <c r="C116" s="1768"/>
      <c r="D116" s="1768"/>
      <c r="E116" s="1768"/>
      <c r="F116" s="1768"/>
      <c r="G116" s="1768"/>
      <c r="H116" s="1768"/>
      <c r="I116" s="1768"/>
      <c r="J116" s="1768"/>
      <c r="K116" s="1768"/>
      <c r="L116" s="1769"/>
    </row>
    <row r="117" spans="1:12" ht="18" customHeight="1">
      <c r="A117" s="999"/>
      <c r="B117" s="989" t="s">
        <v>315</v>
      </c>
      <c r="C117" s="989" t="s">
        <v>316</v>
      </c>
      <c r="D117" s="989" t="s">
        <v>2166</v>
      </c>
      <c r="E117" s="989" t="s">
        <v>2181</v>
      </c>
      <c r="F117" s="989" t="s">
        <v>325</v>
      </c>
      <c r="G117" s="1770" t="s">
        <v>10649</v>
      </c>
      <c r="H117" s="1771"/>
      <c r="I117" s="1772"/>
      <c r="J117" s="989" t="s">
        <v>327</v>
      </c>
      <c r="K117" s="989" t="s">
        <v>328</v>
      </c>
      <c r="L117" s="989" t="s">
        <v>302</v>
      </c>
    </row>
    <row r="118" spans="1:12" ht="18" customHeight="1">
      <c r="A118" s="999"/>
      <c r="B118" s="1023" t="s">
        <v>354</v>
      </c>
      <c r="C118" s="1084" t="s">
        <v>11412</v>
      </c>
      <c r="D118" s="1023" t="s">
        <v>11413</v>
      </c>
      <c r="E118" s="1023" t="s">
        <v>451</v>
      </c>
      <c r="F118" s="1080"/>
      <c r="G118" s="1020"/>
      <c r="H118" s="1025"/>
      <c r="I118" s="1020"/>
      <c r="J118" s="32"/>
      <c r="K118" s="32"/>
      <c r="L118" s="32"/>
    </row>
    <row r="119" spans="1:12" ht="18" customHeight="1">
      <c r="A119" s="999"/>
      <c r="B119" s="1023" t="s">
        <v>2677</v>
      </c>
      <c r="C119" s="1085" t="s">
        <v>10818</v>
      </c>
      <c r="D119" s="1023" t="s">
        <v>10421</v>
      </c>
      <c r="E119" s="1023" t="s">
        <v>833</v>
      </c>
      <c r="F119" s="1023" t="s">
        <v>10725</v>
      </c>
      <c r="G119" s="1024" t="s">
        <v>11435</v>
      </c>
      <c r="H119" s="1025"/>
      <c r="I119" s="1020"/>
      <c r="J119" s="32"/>
      <c r="K119" s="32"/>
      <c r="L119" s="32"/>
    </row>
    <row r="120" spans="1:12" ht="18" customHeight="1">
      <c r="A120" s="999"/>
      <c r="B120" s="1023" t="s">
        <v>354</v>
      </c>
      <c r="C120" s="1085" t="s">
        <v>3602</v>
      </c>
      <c r="D120" s="1023" t="s">
        <v>9010</v>
      </c>
      <c r="E120" s="1023" t="s">
        <v>837</v>
      </c>
      <c r="F120" s="1023" t="s">
        <v>10725</v>
      </c>
      <c r="G120" s="1024" t="s">
        <v>11436</v>
      </c>
      <c r="H120" s="1025"/>
      <c r="I120" s="1020"/>
      <c r="J120" s="32"/>
      <c r="K120" s="32"/>
      <c r="L120" s="32"/>
    </row>
    <row r="121" spans="1:12" ht="18" customHeight="1">
      <c r="A121" s="999"/>
      <c r="B121" s="16" t="s">
        <v>354</v>
      </c>
      <c r="C121" s="1084" t="s">
        <v>3612</v>
      </c>
      <c r="D121" s="16" t="s">
        <v>9017</v>
      </c>
      <c r="E121" s="16" t="s">
        <v>840</v>
      </c>
      <c r="F121" s="16" t="s">
        <v>10725</v>
      </c>
      <c r="G121" s="1138" t="s">
        <v>11437</v>
      </c>
      <c r="H121" s="1020"/>
      <c r="I121" s="1020"/>
      <c r="J121" s="32"/>
      <c r="K121" s="32"/>
      <c r="L121" s="32"/>
    </row>
    <row r="122" spans="1:12" ht="18" customHeight="1">
      <c r="A122" s="999"/>
      <c r="B122" s="1023"/>
      <c r="C122" s="1084"/>
      <c r="D122" s="1024" t="s">
        <v>11406</v>
      </c>
      <c r="E122" s="16" t="s">
        <v>9969</v>
      </c>
      <c r="F122" s="16" t="s">
        <v>10725</v>
      </c>
      <c r="G122" s="1024" t="s">
        <v>11438</v>
      </c>
      <c r="H122" s="1020"/>
      <c r="I122" s="1020"/>
      <c r="J122" s="32"/>
      <c r="K122" s="32"/>
      <c r="L122" s="32"/>
    </row>
    <row r="123" spans="1:12" ht="18" customHeight="1">
      <c r="A123" s="999"/>
      <c r="B123" s="1020"/>
      <c r="C123" s="1085"/>
      <c r="D123" s="1020"/>
      <c r="E123" s="1020"/>
      <c r="F123" s="1020"/>
      <c r="G123" s="1020"/>
      <c r="H123" s="1020"/>
      <c r="I123" s="1020"/>
      <c r="J123" s="32"/>
      <c r="K123" s="32"/>
      <c r="L123" s="32"/>
    </row>
    <row r="124" spans="1:12" ht="18" customHeight="1">
      <c r="A124" s="999"/>
      <c r="B124" s="1141"/>
      <c r="C124" s="1764"/>
      <c r="D124" s="1764"/>
      <c r="E124" s="1764"/>
      <c r="F124" s="1764"/>
      <c r="G124" s="1764"/>
      <c r="H124" s="1764"/>
      <c r="I124" s="1764"/>
      <c r="J124" s="1764"/>
      <c r="K124" s="1764"/>
      <c r="L124" s="1765"/>
    </row>
    <row r="125" spans="1:12" ht="18" customHeight="1">
      <c r="A125" s="999"/>
      <c r="B125" s="989" t="s">
        <v>329</v>
      </c>
      <c r="C125" s="1764" t="s">
        <v>11411</v>
      </c>
      <c r="D125" s="1764"/>
      <c r="E125" s="1764"/>
      <c r="F125" s="1764"/>
      <c r="G125" s="1764"/>
      <c r="H125" s="1764"/>
      <c r="I125" s="1764"/>
      <c r="J125" s="1764"/>
      <c r="K125" s="1764"/>
      <c r="L125" s="1765"/>
    </row>
    <row r="126" spans="1:12" ht="18" customHeight="1">
      <c r="A126" s="999"/>
      <c r="B126" s="989" t="s">
        <v>10652</v>
      </c>
      <c r="C126" s="1760"/>
      <c r="D126" s="1760"/>
      <c r="E126" s="1760"/>
      <c r="F126" s="1760"/>
      <c r="G126" s="1760"/>
      <c r="H126" s="1760"/>
      <c r="I126" s="1760"/>
      <c r="J126" s="1760"/>
      <c r="K126" s="1760"/>
      <c r="L126" s="1761"/>
    </row>
    <row r="127" spans="1:12" ht="18" customHeight="1">
      <c r="A127" s="999"/>
      <c r="B127" s="1000" t="s">
        <v>10653</v>
      </c>
      <c r="C127" s="1762"/>
      <c r="D127" s="1762"/>
      <c r="E127" s="1762"/>
      <c r="F127" s="1762"/>
      <c r="G127" s="1762"/>
      <c r="H127" s="1762"/>
      <c r="I127" s="1762"/>
      <c r="J127" s="1762"/>
      <c r="K127" s="1762"/>
      <c r="L127" s="1762"/>
    </row>
  </sheetData>
  <mergeCells count="35">
    <mergeCell ref="C124:L124"/>
    <mergeCell ref="C125:L125"/>
    <mergeCell ref="C126:L126"/>
    <mergeCell ref="C127:L127"/>
    <mergeCell ref="B74:D74"/>
    <mergeCell ref="E74:L74"/>
    <mergeCell ref="C114:L114"/>
    <mergeCell ref="B115:L115"/>
    <mergeCell ref="B116:L116"/>
    <mergeCell ref="G117:I117"/>
    <mergeCell ref="E73:F73"/>
    <mergeCell ref="H73:J73"/>
    <mergeCell ref="B16:D16"/>
    <mergeCell ref="E16:L16"/>
    <mergeCell ref="C56:L56"/>
    <mergeCell ref="B57:L57"/>
    <mergeCell ref="B58:L58"/>
    <mergeCell ref="G59:I59"/>
    <mergeCell ref="C66:L66"/>
    <mergeCell ref="C67:L67"/>
    <mergeCell ref="C68:L68"/>
    <mergeCell ref="C69:L69"/>
    <mergeCell ref="B72:L72"/>
    <mergeCell ref="D8:L8"/>
    <mergeCell ref="D9:L9"/>
    <mergeCell ref="D10:L10"/>
    <mergeCell ref="B14:L14"/>
    <mergeCell ref="E15:F15"/>
    <mergeCell ref="H15:J15"/>
    <mergeCell ref="B7:L7"/>
    <mergeCell ref="B2:L2"/>
    <mergeCell ref="B3:L3"/>
    <mergeCell ref="E4:F4"/>
    <mergeCell ref="E5:F5"/>
    <mergeCell ref="C6:L6"/>
  </mergeCells>
  <phoneticPr fontId="39" type="noConversion"/>
  <dataValidations count="3">
    <dataValidation type="list" allowBlank="1" showInputMessage="1" showErrorMessage="1" sqref="F60:F65 F119:F123" xr:uid="{00000000-0002-0000-2200-000000000000}">
      <formula1>"LEFT JOIN,INNER JOIN"</formula1>
    </dataValidation>
    <dataValidation allowBlank="1" showInputMessage="1" showErrorMessage="1" sqref="K13" xr:uid="{00000000-0002-0000-2200-000001000000}"/>
    <dataValidation type="list" allowBlank="1" showInputMessage="1" showErrorMessage="1" sqref="J4" xr:uid="{00000000-0002-0000-2200-000002000000}">
      <formula1>"AGL-PKA,AGL-EVI,AGL-EVP,AGL-STF,AGL-DEF"</formula1>
    </dataValidation>
  </dataValidations>
  <hyperlinks>
    <hyperlink ref="A1" location="#index!A1" display="#index!A1" xr:uid="{00000000-0004-0000-2200-000000000000}"/>
  </hyperlink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3"/>
  <dimension ref="A1:U49"/>
  <sheetViews>
    <sheetView zoomScale="85" zoomScaleNormal="85" workbookViewId="0"/>
  </sheetViews>
  <sheetFormatPr defaultColWidth="19" defaultRowHeight="14.55"/>
  <cols>
    <col min="1" max="1" width="5.21875" style="88" customWidth="1"/>
    <col min="2" max="2" width="27.6640625" style="88" customWidth="1"/>
    <col min="3" max="3" width="24.44140625" style="88" customWidth="1"/>
    <col min="4" max="4" width="26.33203125" style="88" customWidth="1"/>
    <col min="5" max="5" width="26.44140625" style="88" customWidth="1"/>
    <col min="6" max="6" width="18.44140625" style="88" customWidth="1"/>
    <col min="7" max="7" width="21.109375" style="88" customWidth="1"/>
    <col min="8" max="8" width="23.44140625" style="88" customWidth="1"/>
    <col min="9" max="9" width="28.109375" style="88" customWidth="1"/>
    <col min="10" max="10" width="17.88671875" style="88" customWidth="1"/>
    <col min="11" max="11" width="20.109375" style="88" customWidth="1"/>
    <col min="12" max="12" width="12.109375" style="88" customWidth="1"/>
    <col min="13" max="16384" width="19" style="88"/>
  </cols>
  <sheetData>
    <row r="1" spans="1:12" s="122" customFormat="1" ht="21.05" customHeight="1">
      <c r="A1" s="5" t="s">
        <v>15963</v>
      </c>
      <c r="B1" s="121"/>
      <c r="C1" s="6"/>
      <c r="D1" s="6"/>
      <c r="E1" s="6"/>
      <c r="F1" s="6"/>
      <c r="G1" s="6"/>
      <c r="H1" s="6"/>
      <c r="I1" s="6"/>
      <c r="J1" s="6"/>
      <c r="K1" s="6"/>
      <c r="L1" s="6"/>
    </row>
    <row r="2" spans="1:12" s="122" customFormat="1" ht="21.05" customHeight="1">
      <c r="A2" s="7"/>
      <c r="B2" s="1517"/>
      <c r="C2" s="1518"/>
      <c r="D2" s="1518"/>
      <c r="E2" s="1518"/>
      <c r="F2" s="1518"/>
      <c r="G2" s="1518"/>
      <c r="H2" s="1518"/>
      <c r="I2" s="1518"/>
      <c r="J2" s="1518"/>
      <c r="K2" s="1518"/>
      <c r="L2" s="1519"/>
    </row>
    <row r="3" spans="1:12" s="122" customFormat="1" ht="21.05" customHeight="1">
      <c r="A3" s="7"/>
      <c r="B3" s="1514" t="s">
        <v>297</v>
      </c>
      <c r="C3" s="1515"/>
      <c r="D3" s="1515"/>
      <c r="E3" s="1515"/>
      <c r="F3" s="1515"/>
      <c r="G3" s="1515"/>
      <c r="H3" s="1515"/>
      <c r="I3" s="1515"/>
      <c r="J3" s="1515"/>
      <c r="K3" s="1515"/>
      <c r="L3" s="1516"/>
    </row>
    <row r="4" spans="1:12" s="122" customFormat="1" ht="21.05" customHeight="1">
      <c r="A4" s="7"/>
      <c r="B4" s="8" t="s">
        <v>2153</v>
      </c>
      <c r="C4" s="9" t="s">
        <v>11439</v>
      </c>
      <c r="D4" s="8" t="s">
        <v>299</v>
      </c>
      <c r="E4" s="1526" t="s">
        <v>11440</v>
      </c>
      <c r="F4" s="1527"/>
      <c r="G4" s="8" t="s">
        <v>4</v>
      </c>
      <c r="H4" s="1030" t="s">
        <v>11441</v>
      </c>
      <c r="I4" s="8" t="s">
        <v>12</v>
      </c>
      <c r="J4" s="28" t="s">
        <v>23</v>
      </c>
      <c r="K4" s="8" t="s">
        <v>7</v>
      </c>
      <c r="L4" s="1030" t="s">
        <v>22</v>
      </c>
    </row>
    <row r="5" spans="1:12" s="122" customFormat="1" ht="21.05" customHeight="1">
      <c r="A5" s="7"/>
      <c r="B5" s="8" t="s">
        <v>2156</v>
      </c>
      <c r="C5" s="11" t="s">
        <v>11442</v>
      </c>
      <c r="D5" s="8" t="s">
        <v>301</v>
      </c>
      <c r="E5" s="1528" t="s">
        <v>11439</v>
      </c>
      <c r="F5" s="1527"/>
      <c r="G5" s="8" t="s">
        <v>10</v>
      </c>
      <c r="H5" s="12">
        <v>45280</v>
      </c>
      <c r="I5" s="8" t="s">
        <v>6</v>
      </c>
      <c r="J5" s="1030" t="s">
        <v>1235</v>
      </c>
      <c r="K5" s="8" t="s">
        <v>8</v>
      </c>
      <c r="L5" s="1030"/>
    </row>
    <row r="6" spans="1:12" s="122" customFormat="1" ht="21.05" customHeight="1">
      <c r="A6" s="7"/>
      <c r="B6" s="8" t="s">
        <v>302</v>
      </c>
      <c r="C6" s="1505"/>
      <c r="D6" s="1506"/>
      <c r="E6" s="1506"/>
      <c r="F6" s="1506"/>
      <c r="G6" s="1506"/>
      <c r="H6" s="1506"/>
      <c r="I6" s="1506"/>
      <c r="J6" s="1506"/>
      <c r="K6" s="1506"/>
      <c r="L6" s="1507"/>
    </row>
    <row r="7" spans="1:12" s="122" customFormat="1" ht="21.05" customHeight="1">
      <c r="A7" s="13"/>
      <c r="B7" s="1514" t="s">
        <v>303</v>
      </c>
      <c r="C7" s="1515"/>
      <c r="D7" s="1515"/>
      <c r="E7" s="1515"/>
      <c r="F7" s="1515"/>
      <c r="G7" s="1515"/>
      <c r="H7" s="1515"/>
      <c r="I7" s="1515"/>
      <c r="J7" s="1515"/>
      <c r="K7" s="1515"/>
      <c r="L7" s="1516"/>
    </row>
    <row r="8" spans="1:12" s="123" customFormat="1" ht="21.05" customHeight="1">
      <c r="A8" s="14"/>
      <c r="B8" s="15" t="s">
        <v>304</v>
      </c>
      <c r="C8" s="15" t="s">
        <v>305</v>
      </c>
      <c r="D8" s="1524" t="s">
        <v>306</v>
      </c>
      <c r="E8" s="1524"/>
      <c r="F8" s="1524"/>
      <c r="G8" s="1524"/>
      <c r="H8" s="1524"/>
      <c r="I8" s="1524"/>
      <c r="J8" s="1524"/>
      <c r="K8" s="1524"/>
      <c r="L8" s="1524"/>
    </row>
    <row r="9" spans="1:12" s="122" customFormat="1" ht="21.05" customHeight="1">
      <c r="A9" s="13"/>
      <c r="B9" s="16">
        <v>45280</v>
      </c>
      <c r="C9" s="17" t="s">
        <v>11441</v>
      </c>
      <c r="D9" s="1525" t="s">
        <v>38</v>
      </c>
      <c r="E9" s="1525"/>
      <c r="F9" s="1525"/>
      <c r="G9" s="1525"/>
      <c r="H9" s="1525"/>
      <c r="I9" s="1525"/>
      <c r="J9" s="1525"/>
      <c r="K9" s="1525"/>
      <c r="L9" s="1525"/>
    </row>
    <row r="10" spans="1:12" s="122" customFormat="1" ht="21.05" customHeight="1">
      <c r="A10" s="13"/>
      <c r="B10" s="16">
        <v>45401</v>
      </c>
      <c r="C10" s="17" t="s">
        <v>11443</v>
      </c>
      <c r="D10" s="1525" t="s">
        <v>11444</v>
      </c>
      <c r="E10" s="1525"/>
      <c r="F10" s="1525"/>
      <c r="G10" s="1525"/>
      <c r="H10" s="1525"/>
      <c r="I10" s="1525"/>
      <c r="J10" s="1525"/>
      <c r="K10" s="1525"/>
      <c r="L10" s="1525"/>
    </row>
    <row r="11" spans="1:12" s="122" customFormat="1" ht="21.05" customHeight="1">
      <c r="A11" s="13"/>
      <c r="B11" s="16"/>
      <c r="C11" s="17"/>
      <c r="D11" s="1525"/>
      <c r="E11" s="1525"/>
      <c r="F11" s="1525"/>
      <c r="G11" s="1525"/>
      <c r="H11" s="1525"/>
      <c r="I11" s="1525"/>
      <c r="J11" s="1525"/>
      <c r="K11" s="1525"/>
      <c r="L11" s="1525"/>
    </row>
    <row r="12" spans="1:12" s="122" customFormat="1" ht="21.05" customHeight="1">
      <c r="A12" s="13"/>
      <c r="B12" s="16"/>
      <c r="C12" s="17"/>
      <c r="D12" s="1525"/>
      <c r="E12" s="1525"/>
      <c r="F12" s="1525"/>
      <c r="G12" s="1525"/>
      <c r="H12" s="1525"/>
      <c r="I12" s="1525"/>
      <c r="J12" s="1525"/>
      <c r="K12" s="1525"/>
      <c r="L12" s="1525"/>
    </row>
    <row r="13" spans="1:12" s="122" customFormat="1" ht="21.05" customHeight="1">
      <c r="A13" s="7"/>
      <c r="B13" s="1789" t="s">
        <v>307</v>
      </c>
      <c r="C13" s="1790"/>
      <c r="D13" s="1790"/>
      <c r="E13" s="1790"/>
      <c r="F13" s="1790"/>
      <c r="G13" s="1790"/>
      <c r="H13" s="1790"/>
      <c r="I13" s="1790"/>
      <c r="J13" s="1790"/>
      <c r="K13" s="1790"/>
      <c r="L13" s="1791"/>
    </row>
    <row r="14" spans="1:12" s="122" customFormat="1" ht="21.05" customHeight="1">
      <c r="A14" s="7"/>
      <c r="B14" s="18" t="s">
        <v>308</v>
      </c>
      <c r="C14" s="9" t="s">
        <v>11439</v>
      </c>
      <c r="D14" s="18" t="s">
        <v>2156</v>
      </c>
      <c r="E14" s="1508" t="s">
        <v>11445</v>
      </c>
      <c r="F14" s="1509"/>
      <c r="G14" s="18" t="s">
        <v>302</v>
      </c>
      <c r="H14" s="1520"/>
      <c r="I14" s="1521"/>
      <c r="J14" s="1522"/>
      <c r="K14" s="29" t="s">
        <v>309</v>
      </c>
      <c r="L14" s="124" t="s">
        <v>385</v>
      </c>
    </row>
    <row r="15" spans="1:12" s="122" customFormat="1" ht="21.05" customHeight="1">
      <c r="A15" s="7"/>
      <c r="B15" s="1523" t="s">
        <v>310</v>
      </c>
      <c r="C15" s="1523"/>
      <c r="D15" s="1523"/>
      <c r="E15" s="1523" t="s">
        <v>311</v>
      </c>
      <c r="F15" s="1523"/>
      <c r="G15" s="1523"/>
      <c r="H15" s="1523"/>
      <c r="I15" s="1523"/>
      <c r="J15" s="1523"/>
      <c r="K15" s="1523"/>
      <c r="L15" s="1523"/>
    </row>
    <row r="16" spans="1:12" s="125" customFormat="1" ht="21.05" customHeight="1">
      <c r="A16" s="20"/>
      <c r="B16" s="21" t="s">
        <v>2164</v>
      </c>
      <c r="C16" s="21" t="s">
        <v>2165</v>
      </c>
      <c r="D16" s="21" t="s">
        <v>314</v>
      </c>
      <c r="E16" s="21" t="s">
        <v>315</v>
      </c>
      <c r="F16" s="21" t="s">
        <v>316</v>
      </c>
      <c r="G16" s="21" t="s">
        <v>2166</v>
      </c>
      <c r="H16" s="21" t="s">
        <v>318</v>
      </c>
      <c r="I16" s="21" t="s">
        <v>319</v>
      </c>
      <c r="J16" s="21" t="s">
        <v>320</v>
      </c>
      <c r="K16" s="21" t="s">
        <v>2167</v>
      </c>
      <c r="L16" s="21" t="s">
        <v>302</v>
      </c>
    </row>
    <row r="17" spans="1:21" s="121" customFormat="1" ht="21.05" customHeight="1">
      <c r="A17" s="22"/>
      <c r="B17" s="1091" t="s">
        <v>11446</v>
      </c>
      <c r="C17" s="1091" t="s">
        <v>11447</v>
      </c>
      <c r="D17" s="1091" t="s">
        <v>387</v>
      </c>
      <c r="E17" s="1091" t="s">
        <v>336</v>
      </c>
      <c r="F17" s="1091" t="s">
        <v>11448</v>
      </c>
      <c r="G17" s="1091" t="s">
        <v>11449</v>
      </c>
      <c r="H17" s="1152" t="s">
        <v>11450</v>
      </c>
      <c r="I17" s="1091" t="s">
        <v>11451</v>
      </c>
      <c r="J17" s="1091"/>
      <c r="K17" s="1091" t="s">
        <v>11452</v>
      </c>
      <c r="L17" s="1091" t="s">
        <v>11453</v>
      </c>
      <c r="M17" s="121" t="s">
        <v>11453</v>
      </c>
      <c r="N17" s="121" t="s">
        <v>11454</v>
      </c>
      <c r="O17" s="121" t="s">
        <v>5463</v>
      </c>
      <c r="P17" s="121" t="s">
        <v>11448</v>
      </c>
      <c r="Q17" s="121" t="s">
        <v>11449</v>
      </c>
      <c r="R17" s="121" t="s">
        <v>11450</v>
      </c>
      <c r="S17" s="121" t="s">
        <v>11451</v>
      </c>
      <c r="T17" s="121" t="s">
        <v>394</v>
      </c>
      <c r="U17" s="121" t="s">
        <v>11455</v>
      </c>
    </row>
    <row r="18" spans="1:21" s="121" customFormat="1" ht="21.05" customHeight="1">
      <c r="A18" s="22"/>
      <c r="B18" s="1152" t="s">
        <v>11456</v>
      </c>
      <c r="C18" s="1091" t="s">
        <v>11457</v>
      </c>
      <c r="D18" s="1091" t="s">
        <v>387</v>
      </c>
      <c r="E18" s="1091" t="s">
        <v>336</v>
      </c>
      <c r="F18" s="1091" t="s">
        <v>11448</v>
      </c>
      <c r="G18" s="1091" t="s">
        <v>11449</v>
      </c>
      <c r="H18" s="1091" t="s">
        <v>11458</v>
      </c>
      <c r="I18" s="1091" t="s">
        <v>11459</v>
      </c>
      <c r="J18" s="1091"/>
      <c r="K18" s="1091" t="s">
        <v>11460</v>
      </c>
      <c r="L18" s="1152" t="s">
        <v>11453</v>
      </c>
      <c r="M18" s="121" t="s">
        <v>11453</v>
      </c>
      <c r="N18" s="121" t="s">
        <v>11454</v>
      </c>
      <c r="O18" s="121" t="s">
        <v>5463</v>
      </c>
      <c r="P18" s="121" t="s">
        <v>11448</v>
      </c>
      <c r="Q18" s="121" t="s">
        <v>11449</v>
      </c>
      <c r="R18" s="121" t="s">
        <v>11458</v>
      </c>
      <c r="S18" s="121" t="s">
        <v>11459</v>
      </c>
      <c r="T18" s="121" t="s">
        <v>394</v>
      </c>
      <c r="U18" s="121" t="s">
        <v>11455</v>
      </c>
    </row>
    <row r="19" spans="1:21" s="121" customFormat="1" ht="21.05" customHeight="1">
      <c r="A19" s="22"/>
      <c r="B19" s="1152" t="s">
        <v>11461</v>
      </c>
      <c r="C19" s="1091" t="s">
        <v>9391</v>
      </c>
      <c r="D19" s="1091" t="s">
        <v>387</v>
      </c>
      <c r="E19" s="1091" t="s">
        <v>336</v>
      </c>
      <c r="F19" s="1153" t="s">
        <v>11448</v>
      </c>
      <c r="G19" s="1091" t="s">
        <v>11449</v>
      </c>
      <c r="H19" s="1091" t="s">
        <v>11462</v>
      </c>
      <c r="I19" s="1091" t="s">
        <v>11463</v>
      </c>
      <c r="J19" s="1091"/>
      <c r="K19" s="1091" t="s">
        <v>11464</v>
      </c>
      <c r="L19" s="1091" t="s">
        <v>11453</v>
      </c>
      <c r="M19" s="121" t="s">
        <v>11453</v>
      </c>
      <c r="N19" s="121" t="s">
        <v>11454</v>
      </c>
      <c r="O19" s="121" t="s">
        <v>5463</v>
      </c>
      <c r="P19" s="121" t="s">
        <v>11448</v>
      </c>
      <c r="Q19" s="121" t="s">
        <v>11449</v>
      </c>
      <c r="R19" s="121" t="s">
        <v>11462</v>
      </c>
      <c r="S19" s="121" t="s">
        <v>11463</v>
      </c>
      <c r="T19" s="121" t="s">
        <v>394</v>
      </c>
      <c r="U19" s="121" t="s">
        <v>11455</v>
      </c>
    </row>
    <row r="20" spans="1:21" s="121" customFormat="1" ht="21.05" customHeight="1">
      <c r="A20" s="22"/>
      <c r="B20" s="1091" t="s">
        <v>11465</v>
      </c>
      <c r="C20" s="1091" t="s">
        <v>11466</v>
      </c>
      <c r="D20" s="1091" t="s">
        <v>387</v>
      </c>
      <c r="E20" s="1091" t="s">
        <v>336</v>
      </c>
      <c r="F20" s="1091" t="s">
        <v>2419</v>
      </c>
      <c r="G20" s="1091" t="s">
        <v>2420</v>
      </c>
      <c r="H20" s="1091" t="s">
        <v>1274</v>
      </c>
      <c r="I20" s="1091" t="s">
        <v>10784</v>
      </c>
      <c r="J20" s="1091"/>
      <c r="K20" s="1091" t="s">
        <v>11012</v>
      </c>
      <c r="L20" s="1091" t="s">
        <v>11467</v>
      </c>
      <c r="M20" s="121" t="s">
        <v>11467</v>
      </c>
      <c r="N20" s="121" t="s">
        <v>11454</v>
      </c>
      <c r="O20" s="121" t="s">
        <v>5463</v>
      </c>
      <c r="P20" s="121" t="s">
        <v>2419</v>
      </c>
      <c r="Q20" s="121" t="s">
        <v>2420</v>
      </c>
      <c r="R20" s="121" t="s">
        <v>1274</v>
      </c>
      <c r="S20" s="121" t="s">
        <v>10784</v>
      </c>
      <c r="T20" s="121" t="s">
        <v>394</v>
      </c>
      <c r="U20" s="121" t="s">
        <v>838</v>
      </c>
    </row>
    <row r="21" spans="1:21" s="121" customFormat="1" ht="21.05" customHeight="1">
      <c r="A21" s="22"/>
      <c r="B21" s="1091" t="s">
        <v>11468</v>
      </c>
      <c r="C21" s="1091" t="s">
        <v>11469</v>
      </c>
      <c r="D21" s="1091" t="s">
        <v>56</v>
      </c>
      <c r="E21" s="1091" t="s">
        <v>336</v>
      </c>
      <c r="F21" s="1091" t="s">
        <v>2419</v>
      </c>
      <c r="G21" s="1091" t="s">
        <v>2420</v>
      </c>
      <c r="H21" s="1091" t="s">
        <v>2602</v>
      </c>
      <c r="I21" s="1091" t="s">
        <v>3126</v>
      </c>
      <c r="J21" s="1091"/>
      <c r="K21" s="1091" t="s">
        <v>11470</v>
      </c>
      <c r="L21" s="1091" t="s">
        <v>11467</v>
      </c>
      <c r="M21" s="121" t="s">
        <v>11467</v>
      </c>
      <c r="N21" s="121" t="s">
        <v>11454</v>
      </c>
      <c r="O21" s="121" t="s">
        <v>5463</v>
      </c>
      <c r="P21" s="121" t="s">
        <v>2419</v>
      </c>
      <c r="Q21" s="121" t="s">
        <v>2420</v>
      </c>
      <c r="R21" s="121" t="s">
        <v>2602</v>
      </c>
      <c r="S21" s="121" t="s">
        <v>3126</v>
      </c>
      <c r="T21" s="121" t="s">
        <v>394</v>
      </c>
      <c r="U21" s="121" t="s">
        <v>838</v>
      </c>
    </row>
    <row r="22" spans="1:21" s="121" customFormat="1" ht="21.05" customHeight="1">
      <c r="A22" s="22"/>
      <c r="B22" s="1091" t="s">
        <v>11471</v>
      </c>
      <c r="C22" s="1091" t="s">
        <v>11472</v>
      </c>
      <c r="D22" s="1091" t="s">
        <v>387</v>
      </c>
      <c r="E22" s="1091" t="s">
        <v>336</v>
      </c>
      <c r="F22" s="1091" t="s">
        <v>11448</v>
      </c>
      <c r="G22" s="1091" t="s">
        <v>11449</v>
      </c>
      <c r="H22" s="1091" t="s">
        <v>2607</v>
      </c>
      <c r="I22" s="1091" t="s">
        <v>11473</v>
      </c>
      <c r="J22" s="1091"/>
      <c r="K22" s="1091" t="s">
        <v>11474</v>
      </c>
      <c r="L22" s="1091" t="s">
        <v>11453</v>
      </c>
      <c r="M22" s="121" t="s">
        <v>11453</v>
      </c>
      <c r="N22" s="121" t="s">
        <v>11454</v>
      </c>
      <c r="O22" s="121" t="s">
        <v>5463</v>
      </c>
      <c r="P22" s="121" t="s">
        <v>11448</v>
      </c>
      <c r="Q22" s="121" t="s">
        <v>11449</v>
      </c>
      <c r="R22" s="121" t="s">
        <v>2607</v>
      </c>
      <c r="S22" s="121" t="s">
        <v>11473</v>
      </c>
      <c r="T22" s="121" t="s">
        <v>394</v>
      </c>
      <c r="U22" s="121" t="s">
        <v>11455</v>
      </c>
    </row>
    <row r="23" spans="1:21" s="121" customFormat="1" ht="21.05" customHeight="1">
      <c r="A23" s="22"/>
      <c r="B23" s="1091" t="s">
        <v>11475</v>
      </c>
      <c r="C23" s="1091" t="s">
        <v>11476</v>
      </c>
      <c r="D23" s="1091" t="s">
        <v>387</v>
      </c>
      <c r="E23" s="1091" t="s">
        <v>336</v>
      </c>
      <c r="F23" s="1091" t="s">
        <v>11448</v>
      </c>
      <c r="G23" s="1091" t="s">
        <v>11449</v>
      </c>
      <c r="H23" s="1091" t="s">
        <v>11477</v>
      </c>
      <c r="I23" s="1091" t="s">
        <v>11478</v>
      </c>
      <c r="J23" s="1091"/>
      <c r="K23" s="1091" t="s">
        <v>11479</v>
      </c>
      <c r="L23" s="1091" t="s">
        <v>11453</v>
      </c>
      <c r="M23" s="121" t="s">
        <v>11453</v>
      </c>
      <c r="N23" s="121" t="s">
        <v>11454</v>
      </c>
      <c r="O23" s="121" t="s">
        <v>5463</v>
      </c>
      <c r="P23" s="121" t="s">
        <v>11448</v>
      </c>
      <c r="Q23" s="121" t="s">
        <v>11449</v>
      </c>
      <c r="R23" s="121" t="s">
        <v>11477</v>
      </c>
      <c r="S23" s="121" t="s">
        <v>11478</v>
      </c>
      <c r="T23" s="121" t="s">
        <v>394</v>
      </c>
      <c r="U23" s="121" t="s">
        <v>11455</v>
      </c>
    </row>
    <row r="24" spans="1:21" s="121" customFormat="1" ht="21.05" customHeight="1">
      <c r="A24" s="22"/>
      <c r="B24" s="1091" t="s">
        <v>11480</v>
      </c>
      <c r="C24" s="1091" t="s">
        <v>11481</v>
      </c>
      <c r="D24" s="1091" t="s">
        <v>387</v>
      </c>
      <c r="E24" s="1091" t="s">
        <v>336</v>
      </c>
      <c r="F24" s="1091" t="s">
        <v>11448</v>
      </c>
      <c r="G24" s="1091" t="s">
        <v>11449</v>
      </c>
      <c r="H24" s="1091" t="s">
        <v>11482</v>
      </c>
      <c r="I24" s="1091" t="s">
        <v>11483</v>
      </c>
      <c r="J24" s="1091"/>
      <c r="K24" s="1091" t="s">
        <v>11484</v>
      </c>
      <c r="L24" s="1091" t="s">
        <v>11453</v>
      </c>
      <c r="M24" s="121" t="s">
        <v>11453</v>
      </c>
      <c r="N24" s="121" t="s">
        <v>11454</v>
      </c>
      <c r="O24" s="121" t="s">
        <v>5463</v>
      </c>
      <c r="P24" s="121" t="s">
        <v>11448</v>
      </c>
      <c r="Q24" s="121" t="s">
        <v>11449</v>
      </c>
      <c r="R24" s="121" t="s">
        <v>11482</v>
      </c>
      <c r="S24" s="121" t="s">
        <v>11483</v>
      </c>
      <c r="T24" s="121" t="s">
        <v>394</v>
      </c>
      <c r="U24" s="121" t="s">
        <v>11455</v>
      </c>
    </row>
    <row r="25" spans="1:21" s="121" customFormat="1" ht="21.05" customHeight="1">
      <c r="A25" s="22"/>
      <c r="B25" s="1091" t="s">
        <v>1427</v>
      </c>
      <c r="C25" s="1091" t="s">
        <v>1419</v>
      </c>
      <c r="D25" s="1091" t="s">
        <v>387</v>
      </c>
      <c r="E25" s="1091" t="s">
        <v>336</v>
      </c>
      <c r="F25" s="1091" t="s">
        <v>11448</v>
      </c>
      <c r="G25" s="1091" t="s">
        <v>11449</v>
      </c>
      <c r="H25" s="1152" t="s">
        <v>11485</v>
      </c>
      <c r="I25" s="1091" t="s">
        <v>11486</v>
      </c>
      <c r="J25" s="1091"/>
      <c r="K25" s="1091" t="s">
        <v>11487</v>
      </c>
      <c r="L25" s="1091" t="s">
        <v>11467</v>
      </c>
      <c r="M25" s="121" t="s">
        <v>11467</v>
      </c>
      <c r="N25" s="121" t="s">
        <v>11454</v>
      </c>
      <c r="O25" s="121" t="s">
        <v>5463</v>
      </c>
      <c r="P25" s="121" t="s">
        <v>2419</v>
      </c>
      <c r="Q25" s="121" t="s">
        <v>2420</v>
      </c>
      <c r="R25" s="121" t="s">
        <v>1249</v>
      </c>
      <c r="S25" s="121" t="s">
        <v>10641</v>
      </c>
      <c r="T25" s="121" t="s">
        <v>394</v>
      </c>
      <c r="U25" s="121" t="s">
        <v>838</v>
      </c>
    </row>
    <row r="26" spans="1:21" s="121" customFormat="1" ht="21.05" customHeight="1">
      <c r="A26" s="22"/>
      <c r="B26" s="1091" t="s">
        <v>2118</v>
      </c>
      <c r="C26" s="1091" t="s">
        <v>2119</v>
      </c>
      <c r="D26" s="1091" t="s">
        <v>387</v>
      </c>
      <c r="E26" s="1091" t="s">
        <v>336</v>
      </c>
      <c r="F26" s="1154" t="s">
        <v>11448</v>
      </c>
      <c r="G26" s="1091" t="s">
        <v>11449</v>
      </c>
      <c r="H26" s="1091" t="s">
        <v>2118</v>
      </c>
      <c r="I26" s="1091" t="s">
        <v>5642</v>
      </c>
      <c r="J26" s="1091"/>
      <c r="K26" s="1091" t="s">
        <v>11488</v>
      </c>
      <c r="L26" s="1091" t="s">
        <v>11453</v>
      </c>
      <c r="M26" s="121" t="s">
        <v>11453</v>
      </c>
      <c r="N26" s="121" t="s">
        <v>11454</v>
      </c>
      <c r="O26" s="121" t="s">
        <v>5463</v>
      </c>
      <c r="P26" s="121" t="s">
        <v>11448</v>
      </c>
      <c r="Q26" s="121" t="s">
        <v>11449</v>
      </c>
      <c r="R26" s="121" t="s">
        <v>2118</v>
      </c>
      <c r="S26" s="121" t="s">
        <v>5642</v>
      </c>
      <c r="T26" s="121" t="s">
        <v>394</v>
      </c>
      <c r="U26" s="121" t="s">
        <v>11455</v>
      </c>
    </row>
    <row r="27" spans="1:21" s="121" customFormat="1" ht="21.05" customHeight="1">
      <c r="A27" s="22"/>
      <c r="B27" s="1091" t="s">
        <v>2116</v>
      </c>
      <c r="C27" s="1091" t="s">
        <v>2117</v>
      </c>
      <c r="D27" s="1091" t="s">
        <v>387</v>
      </c>
      <c r="E27" s="1091" t="s">
        <v>336</v>
      </c>
      <c r="F27" s="1154" t="s">
        <v>11448</v>
      </c>
      <c r="G27" s="1091" t="s">
        <v>11449</v>
      </c>
      <c r="H27" s="1091" t="s">
        <v>2116</v>
      </c>
      <c r="I27" s="1091" t="s">
        <v>5709</v>
      </c>
      <c r="J27" s="1091"/>
      <c r="K27" s="1091" t="s">
        <v>11489</v>
      </c>
      <c r="L27" s="1091" t="s">
        <v>11453</v>
      </c>
      <c r="M27" s="121" t="s">
        <v>11453</v>
      </c>
      <c r="N27" s="121" t="s">
        <v>11454</v>
      </c>
      <c r="O27" s="121" t="s">
        <v>5463</v>
      </c>
      <c r="P27" s="121" t="s">
        <v>11448</v>
      </c>
      <c r="Q27" s="121" t="s">
        <v>11449</v>
      </c>
      <c r="R27" s="121" t="s">
        <v>2116</v>
      </c>
      <c r="S27" s="121" t="s">
        <v>5709</v>
      </c>
      <c r="T27" s="121" t="s">
        <v>394</v>
      </c>
      <c r="U27" s="121" t="s">
        <v>11455</v>
      </c>
    </row>
    <row r="28" spans="1:21" s="121" customFormat="1" ht="21.05" customHeight="1">
      <c r="A28" s="22"/>
      <c r="B28" s="1091" t="s">
        <v>430</v>
      </c>
      <c r="C28" s="1091" t="s">
        <v>431</v>
      </c>
      <c r="D28" s="1091" t="s">
        <v>387</v>
      </c>
      <c r="E28" s="1091" t="s">
        <v>336</v>
      </c>
      <c r="F28" s="1154" t="s">
        <v>11448</v>
      </c>
      <c r="G28" s="1091" t="s">
        <v>11449</v>
      </c>
      <c r="H28" s="1091" t="s">
        <v>430</v>
      </c>
      <c r="I28" s="1091" t="s">
        <v>5701</v>
      </c>
      <c r="J28" s="1091"/>
      <c r="K28" s="1091" t="s">
        <v>11490</v>
      </c>
      <c r="L28" s="1091" t="s">
        <v>11453</v>
      </c>
      <c r="M28" s="121" t="s">
        <v>11453</v>
      </c>
      <c r="N28" s="121" t="s">
        <v>11454</v>
      </c>
      <c r="O28" s="121" t="s">
        <v>5463</v>
      </c>
      <c r="P28" s="121" t="s">
        <v>11448</v>
      </c>
      <c r="Q28" s="121" t="s">
        <v>11449</v>
      </c>
      <c r="R28" s="121" t="s">
        <v>430</v>
      </c>
      <c r="S28" s="121" t="s">
        <v>5701</v>
      </c>
      <c r="T28" s="121" t="s">
        <v>394</v>
      </c>
      <c r="U28" s="121" t="s">
        <v>11455</v>
      </c>
    </row>
    <row r="29" spans="1:21" s="121" customFormat="1" ht="21.05" customHeight="1">
      <c r="A29" s="22"/>
      <c r="B29" s="1091" t="s">
        <v>7130</v>
      </c>
      <c r="C29" s="1091" t="s">
        <v>7131</v>
      </c>
      <c r="D29" s="1091" t="s">
        <v>387</v>
      </c>
      <c r="E29" s="1091" t="s">
        <v>336</v>
      </c>
      <c r="F29" s="1091" t="s">
        <v>2419</v>
      </c>
      <c r="G29" s="1091" t="s">
        <v>2420</v>
      </c>
      <c r="H29" s="1091" t="s">
        <v>8988</v>
      </c>
      <c r="I29" s="1091" t="s">
        <v>11491</v>
      </c>
      <c r="J29" s="1091"/>
      <c r="K29" s="1091" t="s">
        <v>11492</v>
      </c>
      <c r="L29" s="1091" t="s">
        <v>11467</v>
      </c>
      <c r="M29" s="121" t="s">
        <v>11467</v>
      </c>
      <c r="N29" s="121" t="s">
        <v>11454</v>
      </c>
      <c r="O29" s="121" t="s">
        <v>5463</v>
      </c>
      <c r="P29" s="121" t="s">
        <v>2419</v>
      </c>
      <c r="Q29" s="121" t="s">
        <v>2420</v>
      </c>
      <c r="R29" s="121" t="s">
        <v>8988</v>
      </c>
      <c r="S29" s="121" t="s">
        <v>11491</v>
      </c>
      <c r="T29" s="121" t="s">
        <v>394</v>
      </c>
      <c r="U29" s="121" t="s">
        <v>838</v>
      </c>
    </row>
    <row r="30" spans="1:21" s="121" customFormat="1" ht="21.05" customHeight="1">
      <c r="A30" s="22"/>
      <c r="B30" s="1091" t="s">
        <v>10390</v>
      </c>
      <c r="C30" s="1091" t="s">
        <v>10391</v>
      </c>
      <c r="D30" s="1091" t="s">
        <v>387</v>
      </c>
      <c r="E30" s="1091" t="s">
        <v>336</v>
      </c>
      <c r="F30" s="1091" t="s">
        <v>2419</v>
      </c>
      <c r="G30" s="1091" t="s">
        <v>2420</v>
      </c>
      <c r="H30" s="1091" t="s">
        <v>10390</v>
      </c>
      <c r="I30" s="1091" t="s">
        <v>11493</v>
      </c>
      <c r="J30" s="1091"/>
      <c r="K30" s="1091" t="s">
        <v>11494</v>
      </c>
      <c r="L30" s="1091" t="s">
        <v>11467</v>
      </c>
      <c r="M30" s="121" t="s">
        <v>11467</v>
      </c>
      <c r="N30" s="121" t="s">
        <v>11454</v>
      </c>
      <c r="O30" s="121" t="s">
        <v>5463</v>
      </c>
      <c r="P30" s="121" t="s">
        <v>2419</v>
      </c>
      <c r="Q30" s="121" t="s">
        <v>2420</v>
      </c>
      <c r="R30" s="121" t="s">
        <v>10390</v>
      </c>
      <c r="S30" s="121" t="s">
        <v>11493</v>
      </c>
      <c r="T30" s="121" t="s">
        <v>394</v>
      </c>
      <c r="U30" s="121" t="s">
        <v>838</v>
      </c>
    </row>
    <row r="31" spans="1:21" s="121" customFormat="1" ht="21.05" customHeight="1">
      <c r="A31" s="22"/>
      <c r="B31" s="1152" t="s">
        <v>3033</v>
      </c>
      <c r="C31" s="1091" t="s">
        <v>3034</v>
      </c>
      <c r="D31" s="1091" t="s">
        <v>387</v>
      </c>
      <c r="E31" s="1091" t="s">
        <v>336</v>
      </c>
      <c r="F31" s="1154" t="s">
        <v>11448</v>
      </c>
      <c r="G31" s="1091" t="s">
        <v>11449</v>
      </c>
      <c r="H31" s="1152" t="s">
        <v>11495</v>
      </c>
      <c r="I31" s="1091" t="s">
        <v>5724</v>
      </c>
      <c r="J31" s="1091"/>
      <c r="K31" s="1154" t="s">
        <v>11496</v>
      </c>
      <c r="L31" s="1154" t="s">
        <v>11453</v>
      </c>
      <c r="M31" s="121" t="s">
        <v>11453</v>
      </c>
      <c r="N31" s="121" t="s">
        <v>11454</v>
      </c>
      <c r="O31" s="121" t="s">
        <v>5463</v>
      </c>
      <c r="P31" s="121" t="s">
        <v>11448</v>
      </c>
      <c r="Q31" s="121" t="s">
        <v>11449</v>
      </c>
      <c r="R31" s="121" t="s">
        <v>11495</v>
      </c>
      <c r="S31" s="121" t="s">
        <v>5724</v>
      </c>
      <c r="T31" s="121" t="s">
        <v>394</v>
      </c>
      <c r="U31" s="121" t="s">
        <v>11455</v>
      </c>
    </row>
    <row r="32" spans="1:21" s="121" customFormat="1" ht="21.05" customHeight="1">
      <c r="A32" s="22"/>
      <c r="B32" s="1091" t="s">
        <v>11497</v>
      </c>
      <c r="C32" s="1091" t="s">
        <v>11498</v>
      </c>
      <c r="D32" s="1091" t="s">
        <v>387</v>
      </c>
      <c r="E32" s="1091" t="s">
        <v>336</v>
      </c>
      <c r="F32" s="1154" t="s">
        <v>11448</v>
      </c>
      <c r="G32" s="1091" t="s">
        <v>11449</v>
      </c>
      <c r="H32" s="1091" t="s">
        <v>11497</v>
      </c>
      <c r="I32" s="1091" t="s">
        <v>5644</v>
      </c>
      <c r="J32" s="1091"/>
      <c r="K32" s="1091" t="s">
        <v>11499</v>
      </c>
      <c r="L32" s="1091" t="s">
        <v>11453</v>
      </c>
      <c r="M32" s="121" t="s">
        <v>11453</v>
      </c>
      <c r="N32" s="121" t="s">
        <v>11454</v>
      </c>
      <c r="O32" s="121" t="s">
        <v>5463</v>
      </c>
      <c r="P32" s="121" t="s">
        <v>11448</v>
      </c>
      <c r="Q32" s="121" t="s">
        <v>11449</v>
      </c>
      <c r="R32" s="121" t="s">
        <v>11497</v>
      </c>
      <c r="S32" s="121" t="s">
        <v>5644</v>
      </c>
      <c r="T32" s="121" t="s">
        <v>394</v>
      </c>
      <c r="U32" s="121" t="s">
        <v>11455</v>
      </c>
    </row>
    <row r="33" spans="1:21" s="121" customFormat="1" ht="21.05" customHeight="1">
      <c r="A33" s="22"/>
      <c r="B33" s="1091" t="s">
        <v>10405</v>
      </c>
      <c r="C33" s="1091" t="s">
        <v>11500</v>
      </c>
      <c r="D33" s="1091" t="s">
        <v>387</v>
      </c>
      <c r="E33" s="1091" t="s">
        <v>336</v>
      </c>
      <c r="F33" s="1154" t="s">
        <v>11448</v>
      </c>
      <c r="G33" s="1091" t="s">
        <v>11449</v>
      </c>
      <c r="H33" s="1091" t="s">
        <v>10405</v>
      </c>
      <c r="I33" s="1091" t="s">
        <v>5705</v>
      </c>
      <c r="J33" s="1091"/>
      <c r="K33" s="1091" t="s">
        <v>11501</v>
      </c>
      <c r="L33" s="1091" t="s">
        <v>11453</v>
      </c>
      <c r="M33" s="121" t="s">
        <v>11453</v>
      </c>
      <c r="N33" s="121" t="s">
        <v>11454</v>
      </c>
      <c r="O33" s="121" t="s">
        <v>5463</v>
      </c>
      <c r="P33" s="121" t="s">
        <v>11448</v>
      </c>
      <c r="Q33" s="121" t="s">
        <v>11449</v>
      </c>
      <c r="R33" s="121" t="s">
        <v>10405</v>
      </c>
      <c r="S33" s="121" t="s">
        <v>5705</v>
      </c>
      <c r="T33" s="121" t="s">
        <v>394</v>
      </c>
      <c r="U33" s="121" t="s">
        <v>11455</v>
      </c>
    </row>
    <row r="34" spans="1:21" s="121" customFormat="1" ht="21.05" customHeight="1">
      <c r="A34" s="22"/>
      <c r="B34" s="879" t="s">
        <v>440</v>
      </c>
      <c r="C34" s="880" t="s">
        <v>441</v>
      </c>
      <c r="D34" s="881" t="s">
        <v>387</v>
      </c>
      <c r="E34" s="882"/>
      <c r="F34" s="883"/>
      <c r="G34" s="883"/>
      <c r="H34" s="884"/>
      <c r="I34" s="884"/>
      <c r="J34" s="884"/>
      <c r="K34" s="1155" t="s">
        <v>1416</v>
      </c>
      <c r="L34" s="885"/>
    </row>
    <row r="35" spans="1:21" s="121" customFormat="1" ht="21.05" customHeight="1">
      <c r="A35" s="22"/>
      <c r="B35" s="879" t="s">
        <v>445</v>
      </c>
      <c r="C35" s="880" t="s">
        <v>269</v>
      </c>
      <c r="D35" s="881" t="s">
        <v>387</v>
      </c>
      <c r="E35" s="882"/>
      <c r="F35" s="883"/>
      <c r="G35" s="883"/>
      <c r="H35" s="884"/>
      <c r="I35" s="884"/>
      <c r="J35" s="884"/>
      <c r="K35" s="1155" t="s">
        <v>11502</v>
      </c>
      <c r="L35" s="885"/>
    </row>
    <row r="36" spans="1:21" s="121" customFormat="1" ht="21.05" customHeight="1">
      <c r="A36" s="22"/>
      <c r="B36" s="879" t="s">
        <v>447</v>
      </c>
      <c r="C36" s="880" t="s">
        <v>448</v>
      </c>
      <c r="D36" s="881" t="s">
        <v>58</v>
      </c>
      <c r="E36" s="882"/>
      <c r="F36" s="883"/>
      <c r="G36" s="883"/>
      <c r="H36" s="884"/>
      <c r="I36" s="884"/>
      <c r="J36" s="884"/>
      <c r="K36" s="1156">
        <v>1</v>
      </c>
      <c r="L36" s="885"/>
    </row>
    <row r="37" spans="1:21" s="121" customFormat="1" ht="21.05" customHeight="1">
      <c r="A37" s="22"/>
      <c r="B37" s="1091"/>
      <c r="C37" s="1091"/>
      <c r="D37" s="1091"/>
      <c r="E37" s="1091"/>
      <c r="F37" s="1091"/>
      <c r="G37" s="1091"/>
      <c r="H37" s="1091"/>
      <c r="I37" s="1091"/>
      <c r="J37" s="1091"/>
      <c r="K37" s="1091"/>
      <c r="L37" s="1091"/>
    </row>
    <row r="38" spans="1:21" s="121" customFormat="1" ht="21.05" customHeight="1">
      <c r="A38" s="22"/>
      <c r="B38" s="1157"/>
      <c r="C38" s="1157"/>
      <c r="D38" s="152"/>
      <c r="E38" s="152"/>
      <c r="F38" s="152"/>
      <c r="G38" s="152"/>
      <c r="H38" s="1158"/>
      <c r="I38" s="152"/>
      <c r="J38" s="152"/>
      <c r="K38" s="152"/>
      <c r="L38" s="129"/>
    </row>
    <row r="39" spans="1:21" s="121" customFormat="1" ht="21.05" customHeight="1">
      <c r="A39" s="22"/>
      <c r="B39" s="1159"/>
      <c r="C39" s="1157"/>
      <c r="D39" s="152"/>
      <c r="E39" s="152"/>
      <c r="F39" s="152"/>
      <c r="G39" s="152"/>
      <c r="H39" s="152"/>
      <c r="I39" s="152"/>
      <c r="J39" s="152"/>
      <c r="K39" s="152"/>
      <c r="L39" s="132"/>
    </row>
    <row r="40" spans="1:21" s="122" customFormat="1" ht="21.05" customHeight="1">
      <c r="A40" s="22"/>
      <c r="B40" s="21" t="s">
        <v>322</v>
      </c>
      <c r="C40" s="1508"/>
      <c r="D40" s="1508"/>
      <c r="E40" s="1508"/>
      <c r="F40" s="1508"/>
      <c r="G40" s="1508"/>
      <c r="H40" s="1508"/>
      <c r="I40" s="1508"/>
      <c r="J40" s="1508"/>
      <c r="K40" s="1508"/>
      <c r="L40" s="1509"/>
    </row>
    <row r="41" spans="1:21" s="122" customFormat="1" ht="21.05" customHeight="1">
      <c r="A41" s="7"/>
      <c r="B41" s="1513"/>
      <c r="C41" s="1513"/>
      <c r="D41" s="1513"/>
      <c r="E41" s="1513"/>
      <c r="F41" s="1513"/>
      <c r="G41" s="1513"/>
      <c r="H41" s="1513"/>
      <c r="I41" s="1513"/>
      <c r="J41" s="1513"/>
      <c r="K41" s="1513"/>
      <c r="L41" s="1513"/>
    </row>
    <row r="42" spans="1:21" s="122" customFormat="1" ht="21.05" customHeight="1">
      <c r="A42" s="7"/>
      <c r="B42" s="1514" t="s">
        <v>323</v>
      </c>
      <c r="C42" s="1515"/>
      <c r="D42" s="1515"/>
      <c r="E42" s="1515"/>
      <c r="F42" s="1515"/>
      <c r="G42" s="1515"/>
      <c r="H42" s="1515"/>
      <c r="I42" s="1515"/>
      <c r="J42" s="1515"/>
      <c r="K42" s="1515"/>
      <c r="L42" s="1516"/>
    </row>
    <row r="43" spans="1:21" s="125" customFormat="1" ht="21.05" customHeight="1">
      <c r="A43" s="26"/>
      <c r="B43" s="21" t="s">
        <v>315</v>
      </c>
      <c r="C43" s="21" t="s">
        <v>316</v>
      </c>
      <c r="D43" s="21" t="s">
        <v>2166</v>
      </c>
      <c r="E43" s="21" t="s">
        <v>2181</v>
      </c>
      <c r="F43" s="21" t="s">
        <v>325</v>
      </c>
      <c r="G43" s="1517" t="s">
        <v>2182</v>
      </c>
      <c r="H43" s="1518"/>
      <c r="I43" s="1519"/>
      <c r="J43" s="21" t="s">
        <v>327</v>
      </c>
      <c r="K43" s="21" t="s">
        <v>328</v>
      </c>
      <c r="L43" s="21" t="s">
        <v>302</v>
      </c>
      <c r="M43" s="1160" t="s">
        <v>43</v>
      </c>
      <c r="N43" s="1161" t="s">
        <v>1668</v>
      </c>
      <c r="O43" s="1161" t="s">
        <v>1670</v>
      </c>
      <c r="P43" s="1161" t="s">
        <v>10416</v>
      </c>
    </row>
    <row r="44" spans="1:21" s="122" customFormat="1" ht="21.05" customHeight="1">
      <c r="A44" s="7"/>
      <c r="B44" s="1091" t="s">
        <v>336</v>
      </c>
      <c r="C44" s="1152" t="s">
        <v>11448</v>
      </c>
      <c r="D44" s="1091" t="s">
        <v>11503</v>
      </c>
      <c r="E44" s="1091" t="s">
        <v>451</v>
      </c>
      <c r="F44" s="1091"/>
      <c r="G44" s="1793"/>
      <c r="H44" s="1794"/>
      <c r="I44" s="1795"/>
      <c r="J44" s="32"/>
      <c r="K44" s="32"/>
      <c r="L44" s="32"/>
      <c r="M44" s="1091" t="s">
        <v>2420</v>
      </c>
      <c r="N44" s="122">
        <v>46826751</v>
      </c>
      <c r="O44" s="88" t="s">
        <v>10641</v>
      </c>
      <c r="P44" s="1162">
        <v>0.95625000000000004</v>
      </c>
    </row>
    <row r="45" spans="1:21" s="122" customFormat="1" ht="21.05" customHeight="1">
      <c r="A45" s="7"/>
      <c r="B45" s="1091" t="s">
        <v>336</v>
      </c>
      <c r="C45" s="1152" t="s">
        <v>2419</v>
      </c>
      <c r="D45" s="1091" t="s">
        <v>9894</v>
      </c>
      <c r="E45" s="1091" t="s">
        <v>833</v>
      </c>
      <c r="F45" s="1091" t="s">
        <v>838</v>
      </c>
      <c r="G45" s="1796" t="s">
        <v>11504</v>
      </c>
      <c r="H45" s="1794"/>
      <c r="I45" s="1795"/>
      <c r="J45" s="32"/>
      <c r="K45" s="32"/>
      <c r="L45" s="32"/>
      <c r="M45" s="1091" t="s">
        <v>11449</v>
      </c>
      <c r="N45" s="122">
        <v>41076785</v>
      </c>
      <c r="O45" s="88" t="s">
        <v>11505</v>
      </c>
      <c r="P45" s="1162">
        <v>0.91111111111111098</v>
      </c>
    </row>
    <row r="46" spans="1:21" s="122" customFormat="1" ht="21.05" customHeight="1">
      <c r="A46" s="7"/>
      <c r="B46" s="27"/>
      <c r="C46" s="1508"/>
      <c r="D46" s="1508"/>
      <c r="E46" s="1508"/>
      <c r="F46" s="1508"/>
      <c r="G46" s="1508"/>
      <c r="H46" s="1508"/>
      <c r="I46" s="1508"/>
      <c r="J46" s="1508"/>
      <c r="K46" s="1508"/>
      <c r="L46" s="1509"/>
    </row>
    <row r="47" spans="1:21" s="122" customFormat="1" ht="21.05" customHeight="1">
      <c r="A47" s="7"/>
      <c r="B47" s="21" t="s">
        <v>329</v>
      </c>
      <c r="C47" s="1797" t="s">
        <v>11506</v>
      </c>
      <c r="D47" s="1798"/>
      <c r="E47" s="1798"/>
      <c r="F47" s="1798"/>
      <c r="G47" s="1798"/>
      <c r="H47" s="1798"/>
      <c r="I47" s="1798"/>
      <c r="J47" s="1798"/>
      <c r="K47" s="1798"/>
      <c r="L47" s="1798"/>
    </row>
    <row r="48" spans="1:21" s="122" customFormat="1" ht="21.05" customHeight="1">
      <c r="A48" s="7"/>
      <c r="B48" s="21" t="s">
        <v>330</v>
      </c>
      <c r="C48" s="1510"/>
      <c r="D48" s="1510"/>
      <c r="E48" s="1510"/>
      <c r="F48" s="1510"/>
      <c r="G48" s="1510"/>
      <c r="H48" s="1510"/>
      <c r="I48" s="1510"/>
      <c r="J48" s="1510"/>
      <c r="K48" s="1510"/>
      <c r="L48" s="1511"/>
    </row>
    <row r="49" spans="2:12" ht="15.75">
      <c r="B49" s="147" t="s">
        <v>331</v>
      </c>
      <c r="C49" s="1547"/>
      <c r="D49" s="1547"/>
      <c r="E49" s="1547"/>
      <c r="F49" s="1547"/>
      <c r="G49" s="1547"/>
      <c r="H49" s="1547"/>
      <c r="I49" s="1547"/>
      <c r="J49" s="1547"/>
      <c r="K49" s="1547"/>
      <c r="L49" s="1547"/>
    </row>
  </sheetData>
  <mergeCells count="26">
    <mergeCell ref="B7:L7"/>
    <mergeCell ref="B2:L2"/>
    <mergeCell ref="B3:L3"/>
    <mergeCell ref="E4:F4"/>
    <mergeCell ref="E5:F5"/>
    <mergeCell ref="C6:L6"/>
    <mergeCell ref="B41:L41"/>
    <mergeCell ref="D8:L8"/>
    <mergeCell ref="D9:L9"/>
    <mergeCell ref="D10:L10"/>
    <mergeCell ref="D11:L11"/>
    <mergeCell ref="D12:L12"/>
    <mergeCell ref="B13:L13"/>
    <mergeCell ref="E14:F14"/>
    <mergeCell ref="H14:J14"/>
    <mergeCell ref="B15:D15"/>
    <mergeCell ref="E15:L15"/>
    <mergeCell ref="C40:L40"/>
    <mergeCell ref="C48:L48"/>
    <mergeCell ref="C49:L49"/>
    <mergeCell ref="B42:L42"/>
    <mergeCell ref="G43:I43"/>
    <mergeCell ref="G44:I44"/>
    <mergeCell ref="G45:I45"/>
    <mergeCell ref="C46:L46"/>
    <mergeCell ref="C47:L47"/>
  </mergeCells>
  <phoneticPr fontId="39" type="noConversion"/>
  <dataValidations count="3">
    <dataValidation allowBlank="1" showInputMessage="1" showErrorMessage="1" sqref="K34:K36" xr:uid="{00000000-0002-0000-2300-000000000000}"/>
    <dataValidation type="list" allowBlank="1" showInputMessage="1" showErrorMessage="1" sqref="F44:F45" xr:uid="{00000000-0002-0000-2300-000001000000}">
      <formula1>"LEFT JOIN,INNER JOIN"</formula1>
    </dataValidation>
    <dataValidation type="list" allowBlank="1" showInputMessage="1" showErrorMessage="1" sqref="J4" xr:uid="{00000000-0002-0000-2300-000002000000}">
      <formula1>"AGL-PKA,AGL-EVI,AGL-EVP,AGL-STF,AGL-DEF"</formula1>
    </dataValidation>
  </dataValidations>
  <hyperlinks>
    <hyperlink ref="A1" location="#index!A1" display="#index!A1" xr:uid="{00000000-0004-0000-2300-000000000000}"/>
  </hyperlink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A1:T104"/>
  <sheetViews>
    <sheetView topLeftCell="A82" workbookViewId="0">
      <selection activeCell="D82" sqref="D82:D96"/>
    </sheetView>
  </sheetViews>
  <sheetFormatPr defaultColWidth="19" defaultRowHeight="14.55"/>
  <cols>
    <col min="1" max="1" width="5.21875" style="88" customWidth="1"/>
    <col min="2" max="2" width="19" style="88" customWidth="1"/>
    <col min="3" max="3" width="24.44140625" style="88" customWidth="1"/>
    <col min="4" max="4" width="19.6640625" style="88" customWidth="1"/>
    <col min="5" max="5" width="26.44140625" style="88" customWidth="1"/>
    <col min="6" max="6" width="18.44140625" style="88" customWidth="1"/>
    <col min="7" max="7" width="19.6640625" style="88" customWidth="1"/>
    <col min="8" max="9" width="10.33203125" style="88" customWidth="1"/>
    <col min="10" max="10" width="17.88671875" style="88" customWidth="1"/>
    <col min="11" max="11" width="20.109375" style="88" customWidth="1"/>
    <col min="12" max="12" width="9" style="88" customWidth="1"/>
    <col min="13" max="16384" width="19" style="88"/>
  </cols>
  <sheetData>
    <row r="1" spans="1:12" s="122" customFormat="1" ht="21.05" customHeight="1">
      <c r="A1" s="5" t="s">
        <v>15963</v>
      </c>
      <c r="B1" s="121"/>
      <c r="C1" s="1163"/>
      <c r="D1" s="1163"/>
      <c r="E1" s="1163"/>
      <c r="F1" s="1163"/>
      <c r="G1" s="1163"/>
      <c r="H1" s="1163"/>
      <c r="I1" s="1163"/>
      <c r="J1" s="1163"/>
      <c r="K1" s="1163"/>
      <c r="L1" s="1163"/>
    </row>
    <row r="2" spans="1:12" s="122" customFormat="1" ht="21.05" customHeight="1">
      <c r="A2" s="1164"/>
      <c r="B2" s="1811"/>
      <c r="C2" s="1812"/>
      <c r="D2" s="1812"/>
      <c r="E2" s="1812"/>
      <c r="F2" s="1812"/>
      <c r="G2" s="1812"/>
      <c r="H2" s="1812"/>
      <c r="I2" s="1812"/>
      <c r="J2" s="1812"/>
      <c r="K2" s="1812"/>
      <c r="L2" s="1813"/>
    </row>
    <row r="3" spans="1:12" s="122" customFormat="1" ht="21.05" customHeight="1">
      <c r="A3" s="1164"/>
      <c r="B3" s="1803" t="s">
        <v>297</v>
      </c>
      <c r="C3" s="1804"/>
      <c r="D3" s="1804"/>
      <c r="E3" s="1804"/>
      <c r="F3" s="1804"/>
      <c r="G3" s="1804"/>
      <c r="H3" s="1804"/>
      <c r="I3" s="1804"/>
      <c r="J3" s="1804"/>
      <c r="K3" s="1804"/>
      <c r="L3" s="1805"/>
    </row>
    <row r="4" spans="1:12" s="122" customFormat="1" ht="21.05" customHeight="1">
      <c r="A4" s="1164"/>
      <c r="B4" s="1165" t="s">
        <v>2153</v>
      </c>
      <c r="C4" s="1166" t="s">
        <v>11508</v>
      </c>
      <c r="D4" s="1165" t="s">
        <v>299</v>
      </c>
      <c r="E4" s="1814" t="s">
        <v>1419</v>
      </c>
      <c r="F4" s="1527"/>
      <c r="G4" s="1165" t="s">
        <v>4</v>
      </c>
      <c r="H4" s="1167" t="s">
        <v>11443</v>
      </c>
      <c r="I4" s="8" t="s">
        <v>12</v>
      </c>
      <c r="J4" s="28" t="s">
        <v>23</v>
      </c>
      <c r="K4" s="1165" t="s">
        <v>7</v>
      </c>
      <c r="L4" s="1167" t="s">
        <v>22</v>
      </c>
    </row>
    <row r="5" spans="1:12" s="122" customFormat="1" ht="21.05" customHeight="1">
      <c r="A5" s="1164"/>
      <c r="B5" s="1165" t="s">
        <v>2156</v>
      </c>
      <c r="C5" s="11" t="s">
        <v>11509</v>
      </c>
      <c r="D5" s="1165" t="s">
        <v>301</v>
      </c>
      <c r="E5" s="1528" t="s">
        <v>11508</v>
      </c>
      <c r="F5" s="1527"/>
      <c r="G5" s="1165" t="s">
        <v>10</v>
      </c>
      <c r="H5" s="1168">
        <v>45294</v>
      </c>
      <c r="I5" s="1165" t="s">
        <v>6</v>
      </c>
      <c r="J5" s="1167" t="s">
        <v>9337</v>
      </c>
      <c r="K5" s="1165" t="s">
        <v>8</v>
      </c>
      <c r="L5" s="1167"/>
    </row>
    <row r="6" spans="1:12" s="122" customFormat="1" ht="21.05" customHeight="1">
      <c r="A6" s="1164"/>
      <c r="B6" s="1165" t="s">
        <v>302</v>
      </c>
      <c r="C6" s="1505" t="s">
        <v>11510</v>
      </c>
      <c r="D6" s="1506"/>
      <c r="E6" s="1506"/>
      <c r="F6" s="1506"/>
      <c r="G6" s="1506"/>
      <c r="H6" s="1506"/>
      <c r="I6" s="1506"/>
      <c r="J6" s="1506"/>
      <c r="K6" s="1506"/>
      <c r="L6" s="1507"/>
    </row>
    <row r="7" spans="1:12" s="122" customFormat="1" ht="21.05" customHeight="1">
      <c r="A7" s="1169"/>
      <c r="B7" s="1803" t="s">
        <v>303</v>
      </c>
      <c r="C7" s="1804"/>
      <c r="D7" s="1804"/>
      <c r="E7" s="1804"/>
      <c r="F7" s="1804"/>
      <c r="G7" s="1804"/>
      <c r="H7" s="1804"/>
      <c r="I7" s="1804"/>
      <c r="J7" s="1804"/>
      <c r="K7" s="1804"/>
      <c r="L7" s="1805"/>
    </row>
    <row r="8" spans="1:12" s="123" customFormat="1" ht="21.05" customHeight="1">
      <c r="A8" s="1170"/>
      <c r="B8" s="1171" t="s">
        <v>304</v>
      </c>
      <c r="C8" s="1171" t="s">
        <v>305</v>
      </c>
      <c r="D8" s="1815" t="s">
        <v>306</v>
      </c>
      <c r="E8" s="1815"/>
      <c r="F8" s="1815"/>
      <c r="G8" s="1815"/>
      <c r="H8" s="1815"/>
      <c r="I8" s="1815"/>
      <c r="J8" s="1815"/>
      <c r="K8" s="1815"/>
      <c r="L8" s="1815"/>
    </row>
    <row r="9" spans="1:12" s="122" customFormat="1" ht="21.05" customHeight="1">
      <c r="A9" s="1169"/>
      <c r="B9" s="16">
        <v>45294</v>
      </c>
      <c r="C9" s="17" t="s">
        <v>11443</v>
      </c>
      <c r="D9" s="1525" t="s">
        <v>38</v>
      </c>
      <c r="E9" s="1525"/>
      <c r="F9" s="1525"/>
      <c r="G9" s="1525"/>
      <c r="H9" s="1525"/>
      <c r="I9" s="1525"/>
      <c r="J9" s="1525"/>
      <c r="K9" s="1525"/>
      <c r="L9" s="1525"/>
    </row>
    <row r="10" spans="1:12" s="122" customFormat="1" ht="21.05" customHeight="1">
      <c r="A10" s="1169"/>
      <c r="B10" s="16"/>
      <c r="C10" s="17"/>
      <c r="D10" s="1525"/>
      <c r="E10" s="1525"/>
      <c r="F10" s="1525"/>
      <c r="G10" s="1525"/>
      <c r="H10" s="1525"/>
      <c r="I10" s="1525"/>
      <c r="J10" s="1525"/>
      <c r="K10" s="1525"/>
      <c r="L10" s="1525"/>
    </row>
    <row r="11" spans="1:12" s="122" customFormat="1" ht="21.05" customHeight="1">
      <c r="A11" s="1169"/>
      <c r="B11" s="16"/>
      <c r="C11" s="17"/>
      <c r="D11" s="1525"/>
      <c r="E11" s="1525"/>
      <c r="F11" s="1525"/>
      <c r="G11" s="1525"/>
      <c r="H11" s="1525"/>
      <c r="I11" s="1525"/>
      <c r="J11" s="1525"/>
      <c r="K11" s="1525"/>
      <c r="L11" s="1525"/>
    </row>
    <row r="12" spans="1:12" s="122" customFormat="1" ht="21.05" customHeight="1">
      <c r="A12" s="1169"/>
      <c r="B12" s="16"/>
      <c r="C12" s="17"/>
      <c r="D12" s="1525"/>
      <c r="E12" s="1525"/>
      <c r="F12" s="1525"/>
      <c r="G12" s="1525"/>
      <c r="H12" s="1525"/>
      <c r="I12" s="1525"/>
      <c r="J12" s="1525"/>
      <c r="K12" s="1525"/>
      <c r="L12" s="1525"/>
    </row>
    <row r="13" spans="1:12" s="122" customFormat="1" ht="21.05" customHeight="1">
      <c r="A13" s="1169"/>
      <c r="B13" s="16"/>
      <c r="C13" s="17"/>
      <c r="D13" s="1525"/>
      <c r="E13" s="1525"/>
      <c r="F13" s="1525"/>
      <c r="G13" s="1525"/>
      <c r="H13" s="1525"/>
      <c r="I13" s="1525"/>
      <c r="J13" s="1525"/>
      <c r="K13" s="1525"/>
      <c r="L13" s="1525"/>
    </row>
    <row r="14" spans="1:12" s="122" customFormat="1" ht="21.05" customHeight="1">
      <c r="A14" s="1164"/>
      <c r="B14" s="1803" t="s">
        <v>307</v>
      </c>
      <c r="C14" s="1804"/>
      <c r="D14" s="1804"/>
      <c r="E14" s="1804"/>
      <c r="F14" s="1804"/>
      <c r="G14" s="1804"/>
      <c r="H14" s="1804"/>
      <c r="I14" s="1804"/>
      <c r="J14" s="1804"/>
      <c r="K14" s="1804"/>
      <c r="L14" s="1805"/>
    </row>
    <row r="15" spans="1:12" s="122" customFormat="1" ht="21.05" customHeight="1">
      <c r="A15" s="1164"/>
      <c r="B15" s="1172" t="s">
        <v>308</v>
      </c>
      <c r="C15" s="1166" t="s">
        <v>11508</v>
      </c>
      <c r="D15" s="1172" t="s">
        <v>2156</v>
      </c>
      <c r="E15" s="1801" t="s">
        <v>11511</v>
      </c>
      <c r="F15" s="1802"/>
      <c r="G15" s="1172" t="s">
        <v>302</v>
      </c>
      <c r="H15" s="1806"/>
      <c r="I15" s="1807"/>
      <c r="J15" s="1808"/>
      <c r="K15" s="1173" t="s">
        <v>309</v>
      </c>
      <c r="L15" s="124" t="s">
        <v>385</v>
      </c>
    </row>
    <row r="16" spans="1:12" s="122" customFormat="1" ht="21.05" customHeight="1">
      <c r="A16" s="1164"/>
      <c r="B16" s="1809" t="s">
        <v>310</v>
      </c>
      <c r="C16" s="1809"/>
      <c r="D16" s="1809"/>
      <c r="E16" s="1809" t="s">
        <v>311</v>
      </c>
      <c r="F16" s="1809"/>
      <c r="G16" s="1809"/>
      <c r="H16" s="1809"/>
      <c r="I16" s="1809"/>
      <c r="J16" s="1809"/>
      <c r="K16" s="1809"/>
      <c r="L16" s="1809"/>
    </row>
    <row r="17" spans="1:12" s="125" customFormat="1" ht="21.05" customHeight="1">
      <c r="A17" s="1174"/>
      <c r="B17" s="1175" t="s">
        <v>2164</v>
      </c>
      <c r="C17" s="1175" t="s">
        <v>2165</v>
      </c>
      <c r="D17" s="1175" t="s">
        <v>314</v>
      </c>
      <c r="E17" s="1175" t="s">
        <v>315</v>
      </c>
      <c r="F17" s="1175" t="s">
        <v>316</v>
      </c>
      <c r="G17" s="1175" t="s">
        <v>2166</v>
      </c>
      <c r="H17" s="1175" t="s">
        <v>318</v>
      </c>
      <c r="I17" s="1175" t="s">
        <v>319</v>
      </c>
      <c r="J17" s="1175" t="s">
        <v>320</v>
      </c>
      <c r="K17" s="1175" t="s">
        <v>2167</v>
      </c>
      <c r="L17" s="1175" t="s">
        <v>302</v>
      </c>
    </row>
    <row r="18" spans="1:12" s="121" customFormat="1" ht="21.05" customHeight="1">
      <c r="A18" s="1176"/>
      <c r="B18" s="1177" t="s">
        <v>1427</v>
      </c>
      <c r="C18" s="152" t="s">
        <v>1419</v>
      </c>
      <c r="D18" s="152" t="s">
        <v>387</v>
      </c>
      <c r="E18" s="1166" t="s">
        <v>336</v>
      </c>
      <c r="F18" s="1166" t="s">
        <v>2419</v>
      </c>
      <c r="G18" s="1166" t="s">
        <v>2420</v>
      </c>
      <c r="H18" s="1166" t="s">
        <v>1249</v>
      </c>
      <c r="I18" s="1166" t="s">
        <v>10641</v>
      </c>
      <c r="J18" s="1166"/>
      <c r="K18" s="1166" t="s">
        <v>10642</v>
      </c>
      <c r="L18" s="1166"/>
    </row>
    <row r="19" spans="1:12" s="121" customFormat="1" ht="21.05" customHeight="1">
      <c r="A19" s="1176"/>
      <c r="B19" s="1177" t="s">
        <v>518</v>
      </c>
      <c r="C19" s="152" t="s">
        <v>519</v>
      </c>
      <c r="D19" s="152" t="s">
        <v>387</v>
      </c>
      <c r="E19" s="1166" t="s">
        <v>336</v>
      </c>
      <c r="F19" s="1166" t="s">
        <v>2419</v>
      </c>
      <c r="G19" s="1166" t="s">
        <v>2420</v>
      </c>
      <c r="H19" s="1166" t="s">
        <v>1274</v>
      </c>
      <c r="I19" s="1166" t="s">
        <v>10784</v>
      </c>
      <c r="J19" s="1166"/>
      <c r="K19" s="1166" t="s">
        <v>10785</v>
      </c>
      <c r="L19" s="1166"/>
    </row>
    <row r="20" spans="1:12" s="121" customFormat="1" ht="21.05" customHeight="1">
      <c r="A20" s="1176"/>
      <c r="B20" s="1177" t="s">
        <v>7821</v>
      </c>
      <c r="C20" s="152" t="s">
        <v>7822</v>
      </c>
      <c r="D20" s="152" t="s">
        <v>387</v>
      </c>
      <c r="E20" s="1166" t="s">
        <v>336</v>
      </c>
      <c r="F20" s="1166" t="s">
        <v>2419</v>
      </c>
      <c r="G20" s="1166" t="s">
        <v>2420</v>
      </c>
      <c r="H20" s="1166" t="s">
        <v>1279</v>
      </c>
      <c r="I20" s="1166" t="s">
        <v>11512</v>
      </c>
      <c r="J20" s="1166"/>
      <c r="K20" s="1166" t="s">
        <v>11513</v>
      </c>
      <c r="L20" s="1166"/>
    </row>
    <row r="21" spans="1:12" s="121" customFormat="1" ht="21.05" customHeight="1">
      <c r="A21" s="1176"/>
      <c r="B21" s="1177" t="s">
        <v>10217</v>
      </c>
      <c r="C21" s="152" t="s">
        <v>10218</v>
      </c>
      <c r="D21" s="152" t="s">
        <v>387</v>
      </c>
      <c r="E21" s="1166" t="s">
        <v>336</v>
      </c>
      <c r="F21" s="1166" t="s">
        <v>2419</v>
      </c>
      <c r="G21" s="1166" t="s">
        <v>2420</v>
      </c>
      <c r="H21" s="1166" t="s">
        <v>10219</v>
      </c>
      <c r="I21" s="1166" t="s">
        <v>11514</v>
      </c>
      <c r="J21" s="1166"/>
      <c r="K21" s="1166" t="s">
        <v>11515</v>
      </c>
      <c r="L21" s="1166"/>
    </row>
    <row r="22" spans="1:12" s="121" customFormat="1" ht="21.05" customHeight="1">
      <c r="A22" s="1176"/>
      <c r="B22" s="1177" t="s">
        <v>1264</v>
      </c>
      <c r="C22" s="152" t="s">
        <v>1430</v>
      </c>
      <c r="D22" s="152" t="s">
        <v>387</v>
      </c>
      <c r="E22" s="1166" t="s">
        <v>336</v>
      </c>
      <c r="F22" s="1166" t="s">
        <v>2419</v>
      </c>
      <c r="G22" s="1166" t="s">
        <v>2420</v>
      </c>
      <c r="H22" s="1166" t="s">
        <v>1264</v>
      </c>
      <c r="I22" s="1166" t="s">
        <v>10786</v>
      </c>
      <c r="J22" s="1166"/>
      <c r="K22" s="1166" t="s">
        <v>10787</v>
      </c>
      <c r="L22" s="1166"/>
    </row>
    <row r="23" spans="1:12" s="121" customFormat="1" ht="21.05" customHeight="1">
      <c r="A23" s="1176"/>
      <c r="B23" s="1177" t="s">
        <v>1259</v>
      </c>
      <c r="C23" s="152" t="s">
        <v>1429</v>
      </c>
      <c r="D23" s="152" t="s">
        <v>387</v>
      </c>
      <c r="E23" s="1166" t="s">
        <v>336</v>
      </c>
      <c r="F23" s="1166" t="s">
        <v>2419</v>
      </c>
      <c r="G23" s="1166" t="s">
        <v>2420</v>
      </c>
      <c r="H23" s="1166" t="s">
        <v>1259</v>
      </c>
      <c r="I23" s="1166" t="s">
        <v>10788</v>
      </c>
      <c r="J23" s="1166"/>
      <c r="K23" s="1166" t="s">
        <v>10789</v>
      </c>
      <c r="L23" s="1166"/>
    </row>
    <row r="24" spans="1:12" s="121" customFormat="1" ht="21.05" customHeight="1">
      <c r="A24" s="1176"/>
      <c r="B24" s="1177" t="s">
        <v>1702</v>
      </c>
      <c r="C24" s="152" t="s">
        <v>1511</v>
      </c>
      <c r="D24" s="152" t="s">
        <v>387</v>
      </c>
      <c r="E24" s="1166" t="s">
        <v>336</v>
      </c>
      <c r="F24" s="1166" t="s">
        <v>2419</v>
      </c>
      <c r="G24" s="1166" t="s">
        <v>2420</v>
      </c>
      <c r="H24" s="1166" t="s">
        <v>1702</v>
      </c>
      <c r="I24" s="1166" t="s">
        <v>10790</v>
      </c>
      <c r="J24" s="1166"/>
      <c r="K24" s="1166" t="s">
        <v>10791</v>
      </c>
      <c r="L24" s="1166"/>
    </row>
    <row r="25" spans="1:12" s="121" customFormat="1" ht="21.05" customHeight="1">
      <c r="A25" s="1176"/>
      <c r="B25" s="1177" t="s">
        <v>10197</v>
      </c>
      <c r="C25" s="152" t="s">
        <v>10198</v>
      </c>
      <c r="D25" s="152" t="s">
        <v>387</v>
      </c>
      <c r="E25" s="1166" t="s">
        <v>336</v>
      </c>
      <c r="F25" s="1166" t="s">
        <v>2419</v>
      </c>
      <c r="G25" s="1166" t="s">
        <v>2420</v>
      </c>
      <c r="H25" s="1166" t="s">
        <v>9911</v>
      </c>
      <c r="I25" s="1166" t="s">
        <v>9912</v>
      </c>
      <c r="J25" s="1166"/>
      <c r="K25" s="1166" t="s">
        <v>11516</v>
      </c>
      <c r="L25" s="1166"/>
    </row>
    <row r="26" spans="1:12" s="121" customFormat="1" ht="21.05" customHeight="1">
      <c r="A26" s="1176"/>
      <c r="B26" s="1177" t="s">
        <v>11517</v>
      </c>
      <c r="C26" s="152" t="s">
        <v>11518</v>
      </c>
      <c r="D26" s="152" t="s">
        <v>56</v>
      </c>
      <c r="E26" s="1166" t="s">
        <v>336</v>
      </c>
      <c r="F26" s="1166" t="s">
        <v>2419</v>
      </c>
      <c r="G26" s="1166" t="s">
        <v>2420</v>
      </c>
      <c r="H26" s="1166" t="s">
        <v>11517</v>
      </c>
      <c r="I26" s="1166" t="s">
        <v>11519</v>
      </c>
      <c r="J26" s="1166"/>
      <c r="K26" s="1166" t="s">
        <v>11520</v>
      </c>
      <c r="L26" s="1166"/>
    </row>
    <row r="27" spans="1:12" s="121" customFormat="1" ht="21.05" customHeight="1">
      <c r="A27" s="1176"/>
      <c r="B27" s="1177" t="s">
        <v>2607</v>
      </c>
      <c r="C27" s="152" t="s">
        <v>10792</v>
      </c>
      <c r="D27" s="152" t="s">
        <v>387</v>
      </c>
      <c r="E27" s="1166" t="s">
        <v>336</v>
      </c>
      <c r="F27" s="1166" t="s">
        <v>2419</v>
      </c>
      <c r="G27" s="1166" t="s">
        <v>2420</v>
      </c>
      <c r="H27" s="1166" t="s">
        <v>2607</v>
      </c>
      <c r="I27" s="1166" t="s">
        <v>2608</v>
      </c>
      <c r="J27" s="1166"/>
      <c r="K27" s="1166" t="s">
        <v>11521</v>
      </c>
      <c r="L27" s="1166"/>
    </row>
    <row r="28" spans="1:12" s="121" customFormat="1" ht="21.05" customHeight="1">
      <c r="A28" s="1176"/>
      <c r="B28" s="1177" t="s">
        <v>2263</v>
      </c>
      <c r="C28" s="152" t="s">
        <v>10794</v>
      </c>
      <c r="D28" s="152" t="s">
        <v>387</v>
      </c>
      <c r="E28" s="1166" t="s">
        <v>336</v>
      </c>
      <c r="F28" s="1166" t="s">
        <v>2419</v>
      </c>
      <c r="G28" s="1166" t="s">
        <v>2420</v>
      </c>
      <c r="H28" s="1166" t="s">
        <v>2263</v>
      </c>
      <c r="I28" s="1166" t="s">
        <v>2612</v>
      </c>
      <c r="J28" s="1166"/>
      <c r="K28" s="1166" t="s">
        <v>11522</v>
      </c>
      <c r="L28" s="1166"/>
    </row>
    <row r="29" spans="1:12" s="121" customFormat="1" ht="21.05" customHeight="1">
      <c r="A29" s="1176"/>
      <c r="B29" s="1177" t="s">
        <v>10796</v>
      </c>
      <c r="C29" s="152" t="s">
        <v>10797</v>
      </c>
      <c r="D29" s="152" t="s">
        <v>387</v>
      </c>
      <c r="E29" s="1166" t="s">
        <v>336</v>
      </c>
      <c r="F29" s="1166" t="s">
        <v>2419</v>
      </c>
      <c r="G29" s="1166" t="s">
        <v>2420</v>
      </c>
      <c r="H29" s="1166" t="s">
        <v>10796</v>
      </c>
      <c r="I29" s="1166" t="s">
        <v>10798</v>
      </c>
      <c r="J29" s="1166"/>
      <c r="K29" s="1166" t="s">
        <v>11523</v>
      </c>
      <c r="L29" s="1166"/>
    </row>
    <row r="30" spans="1:12" s="121" customFormat="1" ht="21.05" customHeight="1">
      <c r="A30" s="1176"/>
      <c r="B30" s="1177" t="s">
        <v>10800</v>
      </c>
      <c r="C30" s="152" t="s">
        <v>10801</v>
      </c>
      <c r="D30" s="152" t="s">
        <v>387</v>
      </c>
      <c r="E30" s="1166" t="s">
        <v>336</v>
      </c>
      <c r="F30" s="1166" t="s">
        <v>2419</v>
      </c>
      <c r="G30" s="1166" t="s">
        <v>2420</v>
      </c>
      <c r="H30" s="1166" t="s">
        <v>10800</v>
      </c>
      <c r="I30" s="1166" t="s">
        <v>10802</v>
      </c>
      <c r="J30" s="1166"/>
      <c r="K30" s="1166" t="s">
        <v>11524</v>
      </c>
      <c r="L30" s="1166"/>
    </row>
    <row r="31" spans="1:12" s="121" customFormat="1" ht="21.05" customHeight="1">
      <c r="A31" s="1176"/>
      <c r="B31" s="1177" t="s">
        <v>2411</v>
      </c>
      <c r="C31" s="152" t="s">
        <v>2596</v>
      </c>
      <c r="D31" s="152" t="s">
        <v>387</v>
      </c>
      <c r="E31" s="1166" t="s">
        <v>336</v>
      </c>
      <c r="F31" s="1166" t="s">
        <v>2419</v>
      </c>
      <c r="G31" s="1166" t="s">
        <v>2420</v>
      </c>
      <c r="H31" s="1166" t="s">
        <v>2597</v>
      </c>
      <c r="I31" s="1166" t="s">
        <v>2598</v>
      </c>
      <c r="J31" s="1166"/>
      <c r="K31" s="1166" t="s">
        <v>10804</v>
      </c>
      <c r="L31" s="1166"/>
    </row>
    <row r="32" spans="1:12" s="121" customFormat="1" ht="21.05" customHeight="1">
      <c r="A32" s="1176"/>
      <c r="B32" s="1177" t="s">
        <v>2602</v>
      </c>
      <c r="C32" s="152" t="s">
        <v>10805</v>
      </c>
      <c r="D32" s="152" t="s">
        <v>56</v>
      </c>
      <c r="E32" s="1166" t="s">
        <v>336</v>
      </c>
      <c r="F32" s="1166" t="s">
        <v>2419</v>
      </c>
      <c r="G32" s="1166" t="s">
        <v>2420</v>
      </c>
      <c r="H32" s="1166" t="s">
        <v>2602</v>
      </c>
      <c r="I32" s="1166" t="s">
        <v>3126</v>
      </c>
      <c r="J32" s="1166"/>
      <c r="K32" s="1166" t="s">
        <v>11525</v>
      </c>
      <c r="L32" s="1166"/>
    </row>
    <row r="33" spans="1:12" s="121" customFormat="1" ht="21.05" customHeight="1">
      <c r="A33" s="1176"/>
      <c r="B33" s="1177" t="s">
        <v>10298</v>
      </c>
      <c r="C33" s="152" t="s">
        <v>10807</v>
      </c>
      <c r="D33" s="152" t="s">
        <v>56</v>
      </c>
      <c r="E33" s="1166" t="s">
        <v>336</v>
      </c>
      <c r="F33" s="1166" t="s">
        <v>2419</v>
      </c>
      <c r="G33" s="1166" t="s">
        <v>2420</v>
      </c>
      <c r="H33" s="1166" t="s">
        <v>10298</v>
      </c>
      <c r="I33" s="1166" t="s">
        <v>10808</v>
      </c>
      <c r="J33" s="1166"/>
      <c r="K33" s="1166" t="s">
        <v>11526</v>
      </c>
      <c r="L33" s="1166"/>
    </row>
    <row r="34" spans="1:12" s="121" customFormat="1" ht="21.05" customHeight="1">
      <c r="A34" s="1176"/>
      <c r="B34" s="1177" t="s">
        <v>2285</v>
      </c>
      <c r="C34" s="152" t="s">
        <v>11527</v>
      </c>
      <c r="D34" s="152" t="s">
        <v>387</v>
      </c>
      <c r="E34" s="1166" t="s">
        <v>336</v>
      </c>
      <c r="F34" s="1166" t="s">
        <v>2419</v>
      </c>
      <c r="G34" s="1166" t="s">
        <v>2420</v>
      </c>
      <c r="H34" s="1166" t="s">
        <v>2285</v>
      </c>
      <c r="I34" s="1166" t="s">
        <v>11010</v>
      </c>
      <c r="J34" s="1166"/>
      <c r="K34" s="1166" t="s">
        <v>11528</v>
      </c>
      <c r="L34" s="1166"/>
    </row>
    <row r="35" spans="1:12" s="121" customFormat="1" ht="21.05" customHeight="1">
      <c r="A35" s="1176"/>
      <c r="B35" s="1177" t="s">
        <v>2386</v>
      </c>
      <c r="C35" s="152" t="s">
        <v>2387</v>
      </c>
      <c r="D35" s="152" t="s">
        <v>387</v>
      </c>
      <c r="E35" s="1166" t="s">
        <v>336</v>
      </c>
      <c r="F35" s="1166" t="s">
        <v>2419</v>
      </c>
      <c r="G35" s="1166" t="s">
        <v>2420</v>
      </c>
      <c r="H35" s="1166" t="s">
        <v>2388</v>
      </c>
      <c r="I35" s="1166" t="s">
        <v>11529</v>
      </c>
      <c r="J35" s="1166"/>
      <c r="K35" s="1166" t="s">
        <v>11530</v>
      </c>
      <c r="L35" s="1166"/>
    </row>
    <row r="36" spans="1:12" s="121" customFormat="1" ht="21.05" customHeight="1">
      <c r="A36" s="1176"/>
      <c r="B36" s="1177" t="s">
        <v>11531</v>
      </c>
      <c r="C36" s="152" t="s">
        <v>11532</v>
      </c>
      <c r="D36" s="152" t="s">
        <v>57</v>
      </c>
      <c r="E36" s="1166" t="s">
        <v>336</v>
      </c>
      <c r="F36" s="1166" t="s">
        <v>2419</v>
      </c>
      <c r="G36" s="1166" t="s">
        <v>2420</v>
      </c>
      <c r="H36" s="1166" t="s">
        <v>2616</v>
      </c>
      <c r="I36" s="1166" t="s">
        <v>2617</v>
      </c>
      <c r="J36" s="1166"/>
      <c r="K36" s="1166" t="s">
        <v>11533</v>
      </c>
      <c r="L36" s="1166"/>
    </row>
    <row r="37" spans="1:12" s="121" customFormat="1" ht="21.05" customHeight="1">
      <c r="A37" s="1176"/>
      <c r="B37" s="1177" t="s">
        <v>1284</v>
      </c>
      <c r="C37" s="152" t="s">
        <v>1433</v>
      </c>
      <c r="D37" s="152" t="s">
        <v>387</v>
      </c>
      <c r="E37" s="1166" t="s">
        <v>336</v>
      </c>
      <c r="F37" s="1166" t="s">
        <v>2419</v>
      </c>
      <c r="G37" s="1166" t="s">
        <v>2420</v>
      </c>
      <c r="H37" s="1166" t="s">
        <v>1284</v>
      </c>
      <c r="I37" s="1166" t="s">
        <v>2621</v>
      </c>
      <c r="J37" s="1166"/>
      <c r="K37" s="1166" t="s">
        <v>10810</v>
      </c>
      <c r="L37" s="1166"/>
    </row>
    <row r="38" spans="1:12" s="121" customFormat="1" ht="21.05" customHeight="1">
      <c r="A38" s="1176"/>
      <c r="B38" s="1177" t="s">
        <v>2354</v>
      </c>
      <c r="C38" s="152" t="s">
        <v>2355</v>
      </c>
      <c r="D38" s="152" t="s">
        <v>387</v>
      </c>
      <c r="E38" s="1166" t="s">
        <v>336</v>
      </c>
      <c r="F38" s="1166" t="s">
        <v>2419</v>
      </c>
      <c r="G38" s="1166" t="s">
        <v>2420</v>
      </c>
      <c r="H38" s="1166" t="s">
        <v>2356</v>
      </c>
      <c r="I38" s="1166" t="s">
        <v>10811</v>
      </c>
      <c r="J38" s="1166"/>
      <c r="K38" s="1166" t="s">
        <v>10812</v>
      </c>
      <c r="L38" s="1166"/>
    </row>
    <row r="39" spans="1:12" s="121" customFormat="1" ht="21.05" customHeight="1">
      <c r="A39" s="1176"/>
      <c r="B39" s="1177" t="s">
        <v>11534</v>
      </c>
      <c r="C39" s="152" t="s">
        <v>11535</v>
      </c>
      <c r="D39" s="152" t="s">
        <v>387</v>
      </c>
      <c r="E39" s="1166" t="s">
        <v>336</v>
      </c>
      <c r="F39" s="1166" t="s">
        <v>2419</v>
      </c>
      <c r="G39" s="1166" t="s">
        <v>2420</v>
      </c>
      <c r="H39" s="1166" t="s">
        <v>11536</v>
      </c>
      <c r="I39" s="1166" t="s">
        <v>11537</v>
      </c>
      <c r="J39" s="1166"/>
      <c r="K39" s="1166" t="s">
        <v>11538</v>
      </c>
      <c r="L39" s="1166"/>
    </row>
    <row r="40" spans="1:12" s="121" customFormat="1" ht="21.05" customHeight="1">
      <c r="A40" s="1176"/>
      <c r="B40" s="1177" t="s">
        <v>1448</v>
      </c>
      <c r="C40" s="152" t="s">
        <v>1447</v>
      </c>
      <c r="D40" s="152" t="s">
        <v>387</v>
      </c>
      <c r="E40" s="1166" t="s">
        <v>336</v>
      </c>
      <c r="F40" s="1166" t="s">
        <v>2419</v>
      </c>
      <c r="G40" s="1166" t="s">
        <v>2420</v>
      </c>
      <c r="H40" s="1166" t="s">
        <v>2421</v>
      </c>
      <c r="I40" s="1166" t="s">
        <v>2422</v>
      </c>
      <c r="J40" s="1166"/>
      <c r="K40" s="1166" t="s">
        <v>11539</v>
      </c>
      <c r="L40" s="1166"/>
    </row>
    <row r="41" spans="1:12" s="121" customFormat="1" ht="21.05" customHeight="1">
      <c r="A41" s="1176"/>
      <c r="B41" s="1177" t="s">
        <v>2424</v>
      </c>
      <c r="C41" s="152" t="s">
        <v>2425</v>
      </c>
      <c r="D41" s="152" t="s">
        <v>387</v>
      </c>
      <c r="E41" s="1166" t="s">
        <v>336</v>
      </c>
      <c r="F41" s="1166" t="s">
        <v>2419</v>
      </c>
      <c r="G41" s="1166" t="s">
        <v>2420</v>
      </c>
      <c r="H41" s="1166" t="s">
        <v>2959</v>
      </c>
      <c r="I41" s="1166" t="s">
        <v>10027</v>
      </c>
      <c r="J41" s="1166"/>
      <c r="K41" s="1166" t="s">
        <v>11540</v>
      </c>
      <c r="L41" s="1166"/>
    </row>
    <row r="42" spans="1:12" s="121" customFormat="1" ht="21.05" customHeight="1">
      <c r="A42" s="1176"/>
      <c r="B42" s="1177" t="s">
        <v>11541</v>
      </c>
      <c r="C42" s="152" t="s">
        <v>10963</v>
      </c>
      <c r="D42" s="152" t="s">
        <v>387</v>
      </c>
      <c r="E42" s="1166" t="s">
        <v>336</v>
      </c>
      <c r="F42" s="1166" t="s">
        <v>2419</v>
      </c>
      <c r="G42" s="1166" t="s">
        <v>2420</v>
      </c>
      <c r="H42" s="1166" t="s">
        <v>2593</v>
      </c>
      <c r="I42" s="1166" t="s">
        <v>2594</v>
      </c>
      <c r="J42" s="1166"/>
      <c r="K42" s="1166" t="s">
        <v>11542</v>
      </c>
      <c r="L42" s="1166"/>
    </row>
    <row r="43" spans="1:12" s="121" customFormat="1" ht="21.05" customHeight="1">
      <c r="A43" s="1176"/>
      <c r="B43" s="1177" t="s">
        <v>11543</v>
      </c>
      <c r="C43" s="152" t="s">
        <v>11544</v>
      </c>
      <c r="D43" s="152" t="s">
        <v>387</v>
      </c>
      <c r="E43" s="1166" t="s">
        <v>336</v>
      </c>
      <c r="F43" s="1166" t="s">
        <v>2419</v>
      </c>
      <c r="G43" s="1166" t="s">
        <v>2420</v>
      </c>
      <c r="H43" s="1166" t="s">
        <v>11543</v>
      </c>
      <c r="I43" s="1166" t="s">
        <v>11545</v>
      </c>
      <c r="J43" s="1166"/>
      <c r="K43" s="1166" t="s">
        <v>11546</v>
      </c>
      <c r="L43" s="1166"/>
    </row>
    <row r="44" spans="1:12" s="121" customFormat="1" ht="21.05" customHeight="1">
      <c r="A44" s="1176"/>
      <c r="B44" s="1177" t="s">
        <v>11547</v>
      </c>
      <c r="C44" s="152" t="s">
        <v>11548</v>
      </c>
      <c r="D44" s="152" t="s">
        <v>387</v>
      </c>
      <c r="E44" s="1166" t="s">
        <v>336</v>
      </c>
      <c r="F44" s="1166" t="s">
        <v>2419</v>
      </c>
      <c r="G44" s="1166" t="s">
        <v>2420</v>
      </c>
      <c r="H44" s="1166" t="s">
        <v>11547</v>
      </c>
      <c r="I44" s="1166" t="s">
        <v>11549</v>
      </c>
      <c r="J44" s="1166"/>
      <c r="K44" s="1166" t="s">
        <v>11550</v>
      </c>
      <c r="L44" s="1166"/>
    </row>
    <row r="45" spans="1:12" s="121" customFormat="1" ht="21.05" customHeight="1">
      <c r="A45" s="1176"/>
      <c r="B45" s="1177" t="s">
        <v>11551</v>
      </c>
      <c r="C45" s="152" t="s">
        <v>11552</v>
      </c>
      <c r="D45" s="152" t="s">
        <v>387</v>
      </c>
      <c r="E45" s="1166" t="s">
        <v>336</v>
      </c>
      <c r="F45" s="1166" t="s">
        <v>2419</v>
      </c>
      <c r="G45" s="1166" t="s">
        <v>2420</v>
      </c>
      <c r="H45" s="1166" t="s">
        <v>2448</v>
      </c>
      <c r="I45" s="1166" t="s">
        <v>2632</v>
      </c>
      <c r="J45" s="1166"/>
      <c r="K45" s="1166" t="s">
        <v>11553</v>
      </c>
      <c r="L45" s="1166"/>
    </row>
    <row r="46" spans="1:12" s="121" customFormat="1" ht="21.05" customHeight="1">
      <c r="A46" s="1176"/>
      <c r="B46" s="1177" t="s">
        <v>10390</v>
      </c>
      <c r="C46" s="152" t="s">
        <v>10391</v>
      </c>
      <c r="D46" s="152" t="s">
        <v>387</v>
      </c>
      <c r="E46" s="1166" t="s">
        <v>336</v>
      </c>
      <c r="F46" s="1166" t="s">
        <v>2419</v>
      </c>
      <c r="G46" s="1166" t="s">
        <v>2420</v>
      </c>
      <c r="H46" s="1166" t="s">
        <v>11554</v>
      </c>
      <c r="I46" s="1166" t="s">
        <v>11493</v>
      </c>
      <c r="J46" s="1166"/>
      <c r="K46" s="1166" t="s">
        <v>11555</v>
      </c>
      <c r="L46" s="1166"/>
    </row>
    <row r="47" spans="1:12" s="121" customFormat="1" ht="21.05" customHeight="1">
      <c r="A47" s="1176"/>
      <c r="B47" s="1177" t="s">
        <v>10395</v>
      </c>
      <c r="C47" s="152" t="s">
        <v>10396</v>
      </c>
      <c r="D47" s="152" t="s">
        <v>387</v>
      </c>
      <c r="E47" s="1166" t="s">
        <v>336</v>
      </c>
      <c r="F47" s="1166" t="s">
        <v>2419</v>
      </c>
      <c r="G47" s="1166" t="s">
        <v>2420</v>
      </c>
      <c r="H47" s="1166" t="s">
        <v>11556</v>
      </c>
      <c r="I47" s="1166" t="s">
        <v>11491</v>
      </c>
      <c r="J47" s="1166"/>
      <c r="K47" s="1166" t="s">
        <v>11557</v>
      </c>
      <c r="L47" s="1166"/>
    </row>
    <row r="48" spans="1:12" s="121" customFormat="1" ht="21.05" customHeight="1">
      <c r="A48" s="1176"/>
      <c r="B48" s="1177" t="s">
        <v>2396</v>
      </c>
      <c r="C48" s="152" t="s">
        <v>2397</v>
      </c>
      <c r="D48" s="152" t="s">
        <v>387</v>
      </c>
      <c r="E48" s="1166" t="s">
        <v>336</v>
      </c>
      <c r="F48" s="1166" t="s">
        <v>2419</v>
      </c>
      <c r="G48" s="1166" t="s">
        <v>2420</v>
      </c>
      <c r="H48" s="1166" t="s">
        <v>2396</v>
      </c>
      <c r="I48" s="1166" t="s">
        <v>11558</v>
      </c>
      <c r="J48" s="1166"/>
      <c r="K48" s="1166" t="s">
        <v>11559</v>
      </c>
      <c r="L48" s="1166"/>
    </row>
    <row r="49" spans="1:20" s="121" customFormat="1" ht="21.05" customHeight="1">
      <c r="A49" s="1176"/>
      <c r="B49" s="1177" t="s">
        <v>2686</v>
      </c>
      <c r="C49" s="152" t="s">
        <v>2931</v>
      </c>
      <c r="D49" s="152" t="s">
        <v>387</v>
      </c>
      <c r="E49" s="1166" t="s">
        <v>2677</v>
      </c>
      <c r="F49" s="1166" t="s">
        <v>2688</v>
      </c>
      <c r="G49" s="1166" t="s">
        <v>2932</v>
      </c>
      <c r="H49" s="1166" t="s">
        <v>2690</v>
      </c>
      <c r="I49" s="1166" t="s">
        <v>2687</v>
      </c>
      <c r="J49" s="1166"/>
      <c r="K49" s="1166" t="s">
        <v>11560</v>
      </c>
      <c r="L49" s="1166"/>
    </row>
    <row r="50" spans="1:20" s="121" customFormat="1" ht="21.05" customHeight="1">
      <c r="A50" s="1176"/>
      <c r="B50" s="1177" t="s">
        <v>5608</v>
      </c>
      <c r="C50" s="152" t="s">
        <v>5609</v>
      </c>
      <c r="D50" s="152" t="s">
        <v>387</v>
      </c>
      <c r="E50" s="1166" t="s">
        <v>10739</v>
      </c>
      <c r="F50" s="1166" t="s">
        <v>11561</v>
      </c>
      <c r="G50" s="1166" t="s">
        <v>2932</v>
      </c>
      <c r="H50" s="1166" t="s">
        <v>10643</v>
      </c>
      <c r="I50" s="1178" t="s">
        <v>10644</v>
      </c>
      <c r="J50" s="1179" t="s">
        <v>11562</v>
      </c>
      <c r="K50" s="1179" t="s">
        <v>11563</v>
      </c>
      <c r="L50" s="1179" t="s">
        <v>11564</v>
      </c>
      <c r="M50" s="143"/>
      <c r="N50" s="121" t="s">
        <v>11565</v>
      </c>
      <c r="O50" s="121" t="s">
        <v>10837</v>
      </c>
      <c r="P50" s="121" t="s">
        <v>10838</v>
      </c>
      <c r="Q50" s="121" t="s">
        <v>10839</v>
      </c>
      <c r="R50" s="121" t="s">
        <v>10840</v>
      </c>
      <c r="S50" s="121" t="s">
        <v>501</v>
      </c>
      <c r="T50" s="1180" t="s">
        <v>11566</v>
      </c>
    </row>
    <row r="51" spans="1:20" s="121" customFormat="1" ht="21.05" customHeight="1">
      <c r="A51" s="1176"/>
      <c r="B51" s="1177" t="s">
        <v>10656</v>
      </c>
      <c r="C51" s="152" t="s">
        <v>10842</v>
      </c>
      <c r="D51" s="152" t="s">
        <v>387</v>
      </c>
      <c r="E51" s="1166" t="s">
        <v>354</v>
      </c>
      <c r="F51" s="1166" t="s">
        <v>10843</v>
      </c>
      <c r="G51" s="1178" t="s">
        <v>10844</v>
      </c>
      <c r="H51" s="1166" t="s">
        <v>11567</v>
      </c>
      <c r="I51" s="1178" t="s">
        <v>10657</v>
      </c>
      <c r="J51" s="1166"/>
      <c r="K51" s="1179" t="s">
        <v>11568</v>
      </c>
      <c r="L51" s="1166"/>
      <c r="N51" s="121" t="s">
        <v>353</v>
      </c>
      <c r="O51" s="121" t="s">
        <v>11569</v>
      </c>
      <c r="P51" s="121" t="s">
        <v>11570</v>
      </c>
      <c r="Q51" s="121" t="s">
        <v>11567</v>
      </c>
      <c r="R51" s="121" t="s">
        <v>10657</v>
      </c>
      <c r="S51" s="121" t="s">
        <v>501</v>
      </c>
      <c r="T51" s="121" t="s">
        <v>11571</v>
      </c>
    </row>
    <row r="52" spans="1:20" s="121" customFormat="1" ht="21.05" customHeight="1">
      <c r="A52" s="1176"/>
      <c r="B52" s="1177" t="s">
        <v>10665</v>
      </c>
      <c r="C52" s="152" t="s">
        <v>10849</v>
      </c>
      <c r="D52" s="152" t="s">
        <v>56</v>
      </c>
      <c r="E52" s="1166" t="s">
        <v>10739</v>
      </c>
      <c r="F52" s="1181" t="s">
        <v>10677</v>
      </c>
      <c r="G52" s="1178" t="s">
        <v>11570</v>
      </c>
      <c r="H52" s="1166" t="s">
        <v>10665</v>
      </c>
      <c r="I52" s="1178" t="s">
        <v>10666</v>
      </c>
      <c r="J52" s="1166"/>
      <c r="K52" s="1179" t="s">
        <v>11572</v>
      </c>
      <c r="L52" s="1179" t="s">
        <v>11573</v>
      </c>
      <c r="M52" s="143"/>
      <c r="N52" s="121" t="s">
        <v>11574</v>
      </c>
      <c r="O52" s="121" t="s">
        <v>11575</v>
      </c>
      <c r="P52" s="121" t="s">
        <v>10852</v>
      </c>
      <c r="Q52" s="121" t="s">
        <v>10853</v>
      </c>
      <c r="R52" s="121" t="s">
        <v>10854</v>
      </c>
      <c r="S52" s="121" t="s">
        <v>501</v>
      </c>
      <c r="T52" s="121" t="s">
        <v>11576</v>
      </c>
    </row>
    <row r="53" spans="1:20" s="121" customFormat="1" ht="21.05" customHeight="1">
      <c r="A53" s="1176"/>
      <c r="B53" s="1177" t="s">
        <v>10855</v>
      </c>
      <c r="C53" s="152" t="s">
        <v>10856</v>
      </c>
      <c r="D53" s="152" t="s">
        <v>387</v>
      </c>
      <c r="E53" s="1166" t="s">
        <v>10739</v>
      </c>
      <c r="F53" s="1166" t="s">
        <v>10677</v>
      </c>
      <c r="G53" s="1178" t="s">
        <v>10858</v>
      </c>
      <c r="H53" s="1166" t="s">
        <v>10859</v>
      </c>
      <c r="I53" s="1166" t="s">
        <v>10860</v>
      </c>
      <c r="J53" s="1166"/>
      <c r="K53" s="1166" t="s">
        <v>11577</v>
      </c>
      <c r="L53" s="1166"/>
      <c r="N53" s="121" t="s">
        <v>11578</v>
      </c>
      <c r="O53" s="121" t="s">
        <v>10677</v>
      </c>
      <c r="P53" s="121" t="s">
        <v>10858</v>
      </c>
      <c r="Q53" s="121" t="s">
        <v>10859</v>
      </c>
      <c r="R53" s="121" t="s">
        <v>10860</v>
      </c>
      <c r="S53" s="121" t="s">
        <v>394</v>
      </c>
    </row>
    <row r="54" spans="1:20" s="121" customFormat="1" ht="21.05" customHeight="1">
      <c r="A54" s="1176"/>
      <c r="B54" s="1177" t="s">
        <v>10862</v>
      </c>
      <c r="C54" s="152" t="s">
        <v>10863</v>
      </c>
      <c r="D54" s="152" t="s">
        <v>387</v>
      </c>
      <c r="E54" s="1166" t="s">
        <v>10739</v>
      </c>
      <c r="F54" s="1166" t="s">
        <v>10865</v>
      </c>
      <c r="G54" s="1166" t="s">
        <v>10866</v>
      </c>
      <c r="H54" s="1166" t="s">
        <v>10859</v>
      </c>
      <c r="I54" s="1166" t="s">
        <v>10867</v>
      </c>
      <c r="J54" s="1166"/>
      <c r="K54" s="1166" t="s">
        <v>11579</v>
      </c>
      <c r="L54" s="1166"/>
      <c r="M54" s="143"/>
      <c r="N54" s="121" t="s">
        <v>10864</v>
      </c>
      <c r="O54" s="121" t="s">
        <v>10865</v>
      </c>
      <c r="P54" s="121" t="s">
        <v>11580</v>
      </c>
      <c r="Q54" s="121" t="s">
        <v>10859</v>
      </c>
      <c r="R54" s="121" t="s">
        <v>11581</v>
      </c>
      <c r="S54" s="121" t="s">
        <v>394</v>
      </c>
    </row>
    <row r="55" spans="1:20" s="121" customFormat="1" ht="21.05" customHeight="1">
      <c r="A55" s="1176"/>
      <c r="B55" s="1177" t="s">
        <v>10674</v>
      </c>
      <c r="C55" s="152" t="s">
        <v>10874</v>
      </c>
      <c r="D55" s="152" t="s">
        <v>387</v>
      </c>
      <c r="E55" s="1166" t="s">
        <v>10739</v>
      </c>
      <c r="F55" s="1166" t="s">
        <v>10677</v>
      </c>
      <c r="G55" s="1166" t="s">
        <v>10858</v>
      </c>
      <c r="H55" s="1166" t="s">
        <v>11582</v>
      </c>
      <c r="I55" s="1178" t="s">
        <v>10675</v>
      </c>
      <c r="J55" s="1166"/>
      <c r="K55" s="1166" t="s">
        <v>11583</v>
      </c>
      <c r="L55" s="1166"/>
      <c r="M55" s="143"/>
      <c r="N55" s="121" t="s">
        <v>11584</v>
      </c>
      <c r="O55" s="121" t="s">
        <v>10876</v>
      </c>
      <c r="P55" s="121" t="s">
        <v>10877</v>
      </c>
      <c r="Q55" s="121" t="s">
        <v>10878</v>
      </c>
      <c r="R55" s="121" t="s">
        <v>10879</v>
      </c>
      <c r="S55" s="121" t="s">
        <v>501</v>
      </c>
      <c r="T55" s="121" t="s">
        <v>11585</v>
      </c>
    </row>
    <row r="56" spans="1:20" s="121" customFormat="1" ht="21.05" customHeight="1">
      <c r="A56" s="1176"/>
      <c r="B56" s="1177" t="s">
        <v>10680</v>
      </c>
      <c r="C56" s="152" t="s">
        <v>10882</v>
      </c>
      <c r="D56" s="152" t="s">
        <v>57</v>
      </c>
      <c r="E56" s="1166" t="s">
        <v>10739</v>
      </c>
      <c r="F56" s="1166" t="s">
        <v>10677</v>
      </c>
      <c r="G56" s="1178" t="s">
        <v>10858</v>
      </c>
      <c r="H56" s="1166" t="s">
        <v>11586</v>
      </c>
      <c r="I56" s="1178" t="s">
        <v>10681</v>
      </c>
      <c r="J56" s="1166"/>
      <c r="K56" s="1166" t="s">
        <v>11587</v>
      </c>
      <c r="L56" s="1166"/>
      <c r="M56" s="143"/>
      <c r="N56" s="121" t="s">
        <v>11584</v>
      </c>
      <c r="O56" s="121" t="s">
        <v>10876</v>
      </c>
      <c r="P56" s="121" t="s">
        <v>10877</v>
      </c>
      <c r="Q56" s="121" t="s">
        <v>10883</v>
      </c>
      <c r="R56" s="121" t="s">
        <v>10884</v>
      </c>
      <c r="S56" s="121" t="s">
        <v>501</v>
      </c>
      <c r="T56" s="121" t="s">
        <v>11588</v>
      </c>
    </row>
    <row r="57" spans="1:20" s="121" customFormat="1" ht="21.05" customHeight="1">
      <c r="A57" s="1176"/>
      <c r="B57" s="1177" t="s">
        <v>10686</v>
      </c>
      <c r="C57" s="152" t="s">
        <v>10886</v>
      </c>
      <c r="D57" s="152" t="s">
        <v>387</v>
      </c>
      <c r="E57" s="1166" t="s">
        <v>10739</v>
      </c>
      <c r="F57" s="1166" t="s">
        <v>10677</v>
      </c>
      <c r="G57" s="1178" t="s">
        <v>10858</v>
      </c>
      <c r="H57" s="1166" t="s">
        <v>11589</v>
      </c>
      <c r="I57" s="1178" t="s">
        <v>10687</v>
      </c>
      <c r="J57" s="1166"/>
      <c r="K57" s="1166" t="s">
        <v>11590</v>
      </c>
      <c r="L57" s="1166"/>
      <c r="M57" s="143"/>
      <c r="N57" s="121" t="s">
        <v>11584</v>
      </c>
      <c r="O57" s="121" t="s">
        <v>10876</v>
      </c>
      <c r="P57" s="121" t="s">
        <v>10877</v>
      </c>
      <c r="Q57" s="121" t="s">
        <v>10887</v>
      </c>
      <c r="R57" s="121" t="s">
        <v>10888</v>
      </c>
      <c r="S57" s="121" t="s">
        <v>501</v>
      </c>
      <c r="T57" s="121" t="s">
        <v>11591</v>
      </c>
    </row>
    <row r="58" spans="1:20" s="121" customFormat="1" ht="21.05" customHeight="1">
      <c r="A58" s="1176"/>
      <c r="B58" s="1177" t="s">
        <v>10691</v>
      </c>
      <c r="C58" s="152" t="s">
        <v>10890</v>
      </c>
      <c r="D58" s="152" t="s">
        <v>387</v>
      </c>
      <c r="E58" s="1166" t="s">
        <v>10739</v>
      </c>
      <c r="F58" s="1166" t="s">
        <v>10677</v>
      </c>
      <c r="G58" s="1178" t="s">
        <v>10858</v>
      </c>
      <c r="H58" s="1166" t="s">
        <v>11592</v>
      </c>
      <c r="I58" s="1178" t="s">
        <v>10692</v>
      </c>
      <c r="J58" s="1166"/>
      <c r="K58" s="1166" t="s">
        <v>11593</v>
      </c>
      <c r="L58" s="1166"/>
      <c r="M58" s="143"/>
      <c r="N58" s="121" t="s">
        <v>11578</v>
      </c>
      <c r="O58" s="121" t="s">
        <v>10876</v>
      </c>
      <c r="P58" s="121" t="s">
        <v>10877</v>
      </c>
      <c r="Q58" s="121" t="s">
        <v>10891</v>
      </c>
      <c r="R58" s="121" t="s">
        <v>10892</v>
      </c>
      <c r="S58" s="121" t="s">
        <v>501</v>
      </c>
      <c r="T58" s="121" t="s">
        <v>11594</v>
      </c>
    </row>
    <row r="59" spans="1:20" s="121" customFormat="1" ht="21.05" customHeight="1">
      <c r="A59" s="1176"/>
      <c r="B59" s="1177" t="s">
        <v>10894</v>
      </c>
      <c r="C59" s="152" t="s">
        <v>10895</v>
      </c>
      <c r="D59" s="152" t="s">
        <v>387</v>
      </c>
      <c r="E59" s="1166" t="s">
        <v>10739</v>
      </c>
      <c r="F59" s="1166" t="s">
        <v>10677</v>
      </c>
      <c r="G59" s="1178" t="s">
        <v>10858</v>
      </c>
      <c r="H59" s="1166" t="s">
        <v>11595</v>
      </c>
      <c r="I59" s="1166" t="s">
        <v>10898</v>
      </c>
      <c r="J59" s="1166"/>
      <c r="K59" s="1166" t="s">
        <v>11596</v>
      </c>
      <c r="L59" s="1166"/>
      <c r="N59" s="121" t="s">
        <v>11578</v>
      </c>
      <c r="O59" s="121" t="s">
        <v>10677</v>
      </c>
      <c r="P59" s="121" t="s">
        <v>10896</v>
      </c>
      <c r="Q59" s="121" t="s">
        <v>10897</v>
      </c>
      <c r="R59" s="121" t="s">
        <v>10898</v>
      </c>
      <c r="S59" s="121" t="s">
        <v>394</v>
      </c>
      <c r="T59" s="121" t="s">
        <v>11597</v>
      </c>
    </row>
    <row r="60" spans="1:20" s="121" customFormat="1" ht="21.05" customHeight="1">
      <c r="A60" s="1176"/>
      <c r="B60" s="1177" t="s">
        <v>10900</v>
      </c>
      <c r="C60" s="152" t="s">
        <v>10901</v>
      </c>
      <c r="D60" s="152" t="s">
        <v>387</v>
      </c>
      <c r="E60" s="1166" t="s">
        <v>10739</v>
      </c>
      <c r="F60" s="1166" t="s">
        <v>10902</v>
      </c>
      <c r="G60" s="1178" t="s">
        <v>10903</v>
      </c>
      <c r="H60" s="1166" t="s">
        <v>11598</v>
      </c>
      <c r="I60" s="1166" t="s">
        <v>11599</v>
      </c>
      <c r="J60" s="1166"/>
      <c r="K60" s="1166" t="s">
        <v>11600</v>
      </c>
      <c r="L60" s="1166"/>
      <c r="N60" s="121" t="s">
        <v>10864</v>
      </c>
      <c r="O60" s="121" t="s">
        <v>10902</v>
      </c>
      <c r="P60" s="121" t="s">
        <v>10903</v>
      </c>
      <c r="Q60" s="121" t="s">
        <v>10904</v>
      </c>
      <c r="R60" s="121" t="s">
        <v>10905</v>
      </c>
      <c r="S60" s="121" t="s">
        <v>394</v>
      </c>
    </row>
    <row r="61" spans="1:20" s="121" customFormat="1" ht="21.05" customHeight="1">
      <c r="A61" s="1176"/>
      <c r="B61" s="1177" t="s">
        <v>10907</v>
      </c>
      <c r="C61" s="152" t="s">
        <v>10908</v>
      </c>
      <c r="D61" s="152" t="s">
        <v>387</v>
      </c>
      <c r="E61" s="1166" t="s">
        <v>10739</v>
      </c>
      <c r="F61" s="1166" t="s">
        <v>10909</v>
      </c>
      <c r="G61" s="1178" t="s">
        <v>11601</v>
      </c>
      <c r="H61" s="1166" t="s">
        <v>10737</v>
      </c>
      <c r="I61" s="1166" t="s">
        <v>10738</v>
      </c>
      <c r="J61" s="1166"/>
      <c r="K61" s="1166" t="s">
        <v>11602</v>
      </c>
      <c r="L61" s="1166"/>
      <c r="N61" s="121" t="s">
        <v>11578</v>
      </c>
      <c r="O61" s="121" t="s">
        <v>10909</v>
      </c>
      <c r="P61" s="121" t="s">
        <v>11601</v>
      </c>
      <c r="Q61" s="121" t="s">
        <v>10737</v>
      </c>
      <c r="R61" s="121" t="s">
        <v>10738</v>
      </c>
      <c r="S61" s="121" t="s">
        <v>394</v>
      </c>
    </row>
    <row r="62" spans="1:20" s="121" customFormat="1" ht="21.05" customHeight="1">
      <c r="A62" s="1176"/>
      <c r="B62" s="1177" t="s">
        <v>10910</v>
      </c>
      <c r="C62" s="152" t="s">
        <v>10911</v>
      </c>
      <c r="D62" s="152" t="s">
        <v>387</v>
      </c>
      <c r="E62" s="1166" t="s">
        <v>10739</v>
      </c>
      <c r="F62" s="1166" t="s">
        <v>10745</v>
      </c>
      <c r="G62" s="1166" t="s">
        <v>11603</v>
      </c>
      <c r="H62" s="1166" t="s">
        <v>10743</v>
      </c>
      <c r="I62" s="1166" t="s">
        <v>10744</v>
      </c>
      <c r="J62" s="1166"/>
      <c r="K62" s="1166" t="s">
        <v>10747</v>
      </c>
      <c r="L62" s="1166"/>
      <c r="N62" s="121" t="s">
        <v>353</v>
      </c>
      <c r="O62" s="121" t="s">
        <v>10745</v>
      </c>
      <c r="P62" s="121" t="s">
        <v>11603</v>
      </c>
      <c r="Q62" s="121" t="s">
        <v>10743</v>
      </c>
      <c r="R62" s="121" t="s">
        <v>10744</v>
      </c>
      <c r="S62" s="121" t="s">
        <v>394</v>
      </c>
    </row>
    <row r="63" spans="1:20" s="121" customFormat="1" ht="21.05" customHeight="1">
      <c r="A63" s="1176"/>
      <c r="B63" s="1177" t="s">
        <v>10912</v>
      </c>
      <c r="C63" s="152" t="s">
        <v>10913</v>
      </c>
      <c r="D63" s="152" t="s">
        <v>387</v>
      </c>
      <c r="E63" s="1166" t="s">
        <v>336</v>
      </c>
      <c r="F63" s="1166" t="s">
        <v>2419</v>
      </c>
      <c r="G63" s="1166" t="s">
        <v>2420</v>
      </c>
      <c r="H63" s="1166" t="s">
        <v>10327</v>
      </c>
      <c r="I63" s="1166" t="s">
        <v>10915</v>
      </c>
      <c r="J63" s="1166"/>
      <c r="K63" s="1166" t="s">
        <v>11604</v>
      </c>
      <c r="L63" s="1166"/>
      <c r="N63" s="121" t="s">
        <v>5463</v>
      </c>
      <c r="O63" s="121" t="s">
        <v>2419</v>
      </c>
      <c r="P63" s="121" t="s">
        <v>2420</v>
      </c>
      <c r="Q63" s="121" t="s">
        <v>10327</v>
      </c>
      <c r="R63" s="121" t="s">
        <v>10915</v>
      </c>
      <c r="S63" s="121" t="s">
        <v>394</v>
      </c>
    </row>
    <row r="64" spans="1:20" s="121" customFormat="1" ht="21.05" customHeight="1">
      <c r="A64" s="1176"/>
      <c r="B64" s="1177" t="s">
        <v>10917</v>
      </c>
      <c r="C64" s="152" t="s">
        <v>10918</v>
      </c>
      <c r="D64" s="152" t="s">
        <v>56</v>
      </c>
      <c r="E64" s="1166" t="s">
        <v>354</v>
      </c>
      <c r="F64" s="1166" t="s">
        <v>11605</v>
      </c>
      <c r="G64" s="1166" t="s">
        <v>10927</v>
      </c>
      <c r="H64" s="1166" t="s">
        <v>11606</v>
      </c>
      <c r="I64" s="1178" t="s">
        <v>10923</v>
      </c>
      <c r="J64" s="1166"/>
      <c r="K64" s="1166" t="s">
        <v>11607</v>
      </c>
      <c r="L64" s="1178"/>
      <c r="N64" s="121" t="s">
        <v>11608</v>
      </c>
      <c r="O64" s="121" t="s">
        <v>10920</v>
      </c>
      <c r="P64" s="121" t="s">
        <v>10921</v>
      </c>
      <c r="Q64" s="121" t="s">
        <v>10922</v>
      </c>
      <c r="R64" s="121" t="s">
        <v>10923</v>
      </c>
      <c r="S64" s="121" t="s">
        <v>501</v>
      </c>
      <c r="T64" s="121" t="s">
        <v>11609</v>
      </c>
    </row>
    <row r="65" spans="1:19" s="121" customFormat="1" ht="21.05" customHeight="1">
      <c r="A65" s="1176"/>
      <c r="B65" s="1177" t="s">
        <v>10748</v>
      </c>
      <c r="C65" s="152" t="s">
        <v>10925</v>
      </c>
      <c r="D65" s="152" t="s">
        <v>57</v>
      </c>
      <c r="E65" s="1166" t="s">
        <v>354</v>
      </c>
      <c r="F65" s="1166" t="s">
        <v>11605</v>
      </c>
      <c r="G65" s="1178" t="s">
        <v>10927</v>
      </c>
      <c r="H65" s="1166" t="s">
        <v>10748</v>
      </c>
      <c r="I65" s="1166" t="s">
        <v>10749</v>
      </c>
      <c r="J65" s="1166"/>
      <c r="K65" s="1166" t="s">
        <v>11610</v>
      </c>
      <c r="L65" s="1166"/>
      <c r="N65" s="121" t="s">
        <v>353</v>
      </c>
      <c r="O65" s="121" t="s">
        <v>10926</v>
      </c>
      <c r="P65" s="121" t="s">
        <v>10927</v>
      </c>
      <c r="Q65" s="121" t="s">
        <v>10748</v>
      </c>
      <c r="R65" s="121" t="s">
        <v>10749</v>
      </c>
      <c r="S65" s="121" t="s">
        <v>394</v>
      </c>
    </row>
    <row r="66" spans="1:19" s="121" customFormat="1" ht="21.05" customHeight="1">
      <c r="A66" s="1176"/>
      <c r="B66" s="1177" t="s">
        <v>11611</v>
      </c>
      <c r="C66" s="152" t="s">
        <v>11612</v>
      </c>
      <c r="D66" s="152" t="s">
        <v>387</v>
      </c>
      <c r="E66" s="1166" t="s">
        <v>354</v>
      </c>
      <c r="F66" s="1166" t="s">
        <v>11605</v>
      </c>
      <c r="G66" s="1166" t="s">
        <v>11613</v>
      </c>
      <c r="H66" s="1166" t="s">
        <v>11611</v>
      </c>
      <c r="I66" s="1166" t="s">
        <v>11614</v>
      </c>
      <c r="J66" s="1166"/>
      <c r="K66" s="1166" t="s">
        <v>11615</v>
      </c>
      <c r="L66" s="1166"/>
      <c r="N66" s="121" t="s">
        <v>353</v>
      </c>
      <c r="O66" s="121" t="s">
        <v>11605</v>
      </c>
      <c r="P66" s="121" t="s">
        <v>11613</v>
      </c>
      <c r="Q66" s="121" t="s">
        <v>11611</v>
      </c>
      <c r="R66" s="121" t="s">
        <v>11614</v>
      </c>
      <c r="S66" s="121" t="s">
        <v>394</v>
      </c>
    </row>
    <row r="67" spans="1:19" s="121" customFormat="1" ht="21.05" customHeight="1">
      <c r="A67" s="1176"/>
      <c r="B67" s="1177" t="s">
        <v>11616</v>
      </c>
      <c r="C67" s="152" t="s">
        <v>11617</v>
      </c>
      <c r="D67" s="152" t="s">
        <v>387</v>
      </c>
      <c r="E67" s="1166" t="s">
        <v>354</v>
      </c>
      <c r="F67" s="1166" t="s">
        <v>11605</v>
      </c>
      <c r="G67" s="1166" t="s">
        <v>11613</v>
      </c>
      <c r="H67" s="1166" t="s">
        <v>11616</v>
      </c>
      <c r="I67" s="1166" t="s">
        <v>11618</v>
      </c>
      <c r="J67" s="1166"/>
      <c r="K67" s="1166" t="s">
        <v>11619</v>
      </c>
      <c r="L67" s="1166"/>
      <c r="N67" s="121" t="s">
        <v>353</v>
      </c>
      <c r="O67" s="121" t="s">
        <v>11605</v>
      </c>
      <c r="P67" s="121" t="s">
        <v>11613</v>
      </c>
      <c r="Q67" s="121" t="s">
        <v>11616</v>
      </c>
      <c r="R67" s="121" t="s">
        <v>11618</v>
      </c>
      <c r="S67" s="121" t="s">
        <v>394</v>
      </c>
    </row>
    <row r="68" spans="1:19" s="121" customFormat="1" ht="21.05" customHeight="1">
      <c r="A68" s="1176"/>
      <c r="B68" s="1177" t="s">
        <v>11620</v>
      </c>
      <c r="C68" s="152" t="s">
        <v>11621</v>
      </c>
      <c r="D68" s="152" t="s">
        <v>387</v>
      </c>
      <c r="E68" s="1166" t="s">
        <v>354</v>
      </c>
      <c r="F68" s="1166" t="s">
        <v>11605</v>
      </c>
      <c r="G68" s="1166" t="s">
        <v>11613</v>
      </c>
      <c r="H68" s="1166" t="s">
        <v>11622</v>
      </c>
      <c r="I68" s="1166" t="s">
        <v>11623</v>
      </c>
      <c r="J68" s="1166"/>
      <c r="K68" s="1166" t="s">
        <v>11624</v>
      </c>
      <c r="L68" s="1166"/>
      <c r="N68" s="121" t="s">
        <v>353</v>
      </c>
      <c r="O68" s="121" t="s">
        <v>11605</v>
      </c>
      <c r="P68" s="121" t="s">
        <v>11613</v>
      </c>
      <c r="Q68" s="121" t="s">
        <v>11622</v>
      </c>
      <c r="R68" s="121" t="s">
        <v>11623</v>
      </c>
      <c r="S68" s="121" t="s">
        <v>394</v>
      </c>
    </row>
    <row r="69" spans="1:19" s="121" customFormat="1" ht="21.05" customHeight="1">
      <c r="A69" s="1176"/>
      <c r="B69" s="1177" t="s">
        <v>11625</v>
      </c>
      <c r="C69" s="152" t="s">
        <v>11626</v>
      </c>
      <c r="D69" s="152" t="s">
        <v>57</v>
      </c>
      <c r="E69" s="1166" t="s">
        <v>354</v>
      </c>
      <c r="F69" s="1166" t="s">
        <v>11605</v>
      </c>
      <c r="G69" s="1166" t="s">
        <v>11613</v>
      </c>
      <c r="H69" s="1166" t="s">
        <v>11625</v>
      </c>
      <c r="I69" s="1166" t="s">
        <v>11627</v>
      </c>
      <c r="J69" s="1166"/>
      <c r="K69" s="1166" t="s">
        <v>11628</v>
      </c>
      <c r="L69" s="1166"/>
      <c r="N69" s="121" t="s">
        <v>353</v>
      </c>
      <c r="O69" s="121" t="s">
        <v>11605</v>
      </c>
      <c r="P69" s="121" t="s">
        <v>11613</v>
      </c>
      <c r="Q69" s="121" t="s">
        <v>11625</v>
      </c>
      <c r="R69" s="121" t="s">
        <v>11627</v>
      </c>
      <c r="S69" s="121" t="s">
        <v>394</v>
      </c>
    </row>
    <row r="70" spans="1:19" s="121" customFormat="1" ht="21.05" customHeight="1">
      <c r="A70" s="1176"/>
      <c r="B70" s="1177" t="s">
        <v>10758</v>
      </c>
      <c r="C70" s="152" t="s">
        <v>10931</v>
      </c>
      <c r="D70" s="152" t="s">
        <v>56</v>
      </c>
      <c r="E70" s="1166" t="s">
        <v>10739</v>
      </c>
      <c r="F70" s="1166" t="s">
        <v>10755</v>
      </c>
      <c r="G70" s="1166" t="s">
        <v>11629</v>
      </c>
      <c r="H70" s="1166" t="s">
        <v>10758</v>
      </c>
      <c r="I70" s="1166" t="s">
        <v>10759</v>
      </c>
      <c r="J70" s="1166"/>
      <c r="K70" s="1166" t="s">
        <v>11630</v>
      </c>
      <c r="L70" s="1166"/>
      <c r="N70" s="121" t="s">
        <v>11578</v>
      </c>
      <c r="O70" s="121" t="s">
        <v>10755</v>
      </c>
      <c r="P70" s="121" t="s">
        <v>11629</v>
      </c>
      <c r="Q70" s="121" t="s">
        <v>10758</v>
      </c>
      <c r="R70" s="121" t="s">
        <v>10759</v>
      </c>
      <c r="S70" s="121" t="s">
        <v>394</v>
      </c>
    </row>
    <row r="71" spans="1:19" s="121" customFormat="1" ht="21.05" customHeight="1">
      <c r="A71" s="1176"/>
      <c r="B71" s="1177" t="s">
        <v>10933</v>
      </c>
      <c r="C71" s="152" t="s">
        <v>10934</v>
      </c>
      <c r="D71" s="152" t="s">
        <v>56</v>
      </c>
      <c r="E71" s="1166" t="s">
        <v>10739</v>
      </c>
      <c r="F71" s="1166" t="s">
        <v>10755</v>
      </c>
      <c r="G71" s="1166" t="s">
        <v>11629</v>
      </c>
      <c r="H71" s="1166" t="s">
        <v>10761</v>
      </c>
      <c r="I71" s="1166" t="s">
        <v>10762</v>
      </c>
      <c r="J71" s="1166"/>
      <c r="K71" s="1166" t="s">
        <v>11631</v>
      </c>
      <c r="L71" s="1166"/>
      <c r="N71" s="121" t="s">
        <v>11578</v>
      </c>
      <c r="O71" s="121" t="s">
        <v>10755</v>
      </c>
      <c r="P71" s="121" t="s">
        <v>11629</v>
      </c>
      <c r="Q71" s="121" t="s">
        <v>10761</v>
      </c>
      <c r="R71" s="121" t="s">
        <v>10762</v>
      </c>
      <c r="S71" s="121" t="s">
        <v>394</v>
      </c>
    </row>
    <row r="72" spans="1:19" s="121" customFormat="1" ht="21.05" customHeight="1">
      <c r="A72" s="1176"/>
      <c r="B72" s="1177" t="s">
        <v>10936</v>
      </c>
      <c r="C72" s="152" t="s">
        <v>10937</v>
      </c>
      <c r="D72" s="152" t="s">
        <v>387</v>
      </c>
      <c r="E72" s="1166" t="s">
        <v>10739</v>
      </c>
      <c r="F72" s="1166" t="s">
        <v>10755</v>
      </c>
      <c r="G72" s="1166" t="s">
        <v>11629</v>
      </c>
      <c r="H72" s="1166" t="s">
        <v>10764</v>
      </c>
      <c r="I72" s="1166" t="s">
        <v>10765</v>
      </c>
      <c r="J72" s="1166"/>
      <c r="K72" s="1166" t="s">
        <v>11632</v>
      </c>
      <c r="L72" s="1166"/>
      <c r="N72" s="121" t="s">
        <v>11578</v>
      </c>
      <c r="O72" s="121" t="s">
        <v>10755</v>
      </c>
      <c r="P72" s="121" t="s">
        <v>11629</v>
      </c>
      <c r="Q72" s="121" t="s">
        <v>10764</v>
      </c>
      <c r="R72" s="121" t="s">
        <v>10765</v>
      </c>
      <c r="S72" s="121" t="s">
        <v>394</v>
      </c>
    </row>
    <row r="73" spans="1:19" s="121" customFormat="1" ht="21.05" customHeight="1">
      <c r="A73" s="1176"/>
      <c r="B73" s="1177" t="s">
        <v>10942</v>
      </c>
      <c r="C73" s="152" t="s">
        <v>10943</v>
      </c>
      <c r="D73" s="152" t="s">
        <v>387</v>
      </c>
      <c r="E73" s="1166" t="s">
        <v>10739</v>
      </c>
      <c r="F73" s="1166" t="s">
        <v>10755</v>
      </c>
      <c r="G73" s="1166" t="s">
        <v>11629</v>
      </c>
      <c r="H73" s="1166" t="s">
        <v>10770</v>
      </c>
      <c r="I73" s="1166" t="s">
        <v>10771</v>
      </c>
      <c r="J73" s="1166"/>
      <c r="K73" s="1166" t="s">
        <v>11633</v>
      </c>
      <c r="L73" s="1166"/>
      <c r="N73" s="121" t="s">
        <v>11578</v>
      </c>
      <c r="O73" s="121" t="s">
        <v>10755</v>
      </c>
      <c r="P73" s="121" t="s">
        <v>11629</v>
      </c>
      <c r="Q73" s="121" t="s">
        <v>10770</v>
      </c>
      <c r="R73" s="121" t="s">
        <v>10771</v>
      </c>
      <c r="S73" s="121" t="s">
        <v>394</v>
      </c>
    </row>
    <row r="74" spans="1:19" s="121" customFormat="1" ht="21.05" customHeight="1">
      <c r="A74" s="22"/>
      <c r="B74" s="879" t="s">
        <v>440</v>
      </c>
      <c r="C74" s="880" t="s">
        <v>441</v>
      </c>
      <c r="D74" s="881" t="s">
        <v>387</v>
      </c>
      <c r="E74" s="882"/>
      <c r="F74" s="883"/>
      <c r="G74" s="883"/>
      <c r="H74" s="884"/>
      <c r="I74" s="884"/>
      <c r="J74" s="884"/>
      <c r="K74" s="1155" t="s">
        <v>1416</v>
      </c>
      <c r="L74" s="885"/>
    </row>
    <row r="75" spans="1:19" s="121" customFormat="1" ht="21.05" customHeight="1">
      <c r="A75" s="22"/>
      <c r="B75" s="879" t="s">
        <v>445</v>
      </c>
      <c r="C75" s="880" t="s">
        <v>269</v>
      </c>
      <c r="D75" s="881" t="s">
        <v>387</v>
      </c>
      <c r="E75" s="882"/>
      <c r="F75" s="883"/>
      <c r="G75" s="883"/>
      <c r="H75" s="884"/>
      <c r="I75" s="884"/>
      <c r="J75" s="884"/>
      <c r="K75" s="1155" t="s">
        <v>11634</v>
      </c>
      <c r="L75" s="885"/>
    </row>
    <row r="76" spans="1:19" s="121" customFormat="1" ht="21.05" customHeight="1">
      <c r="A76" s="22"/>
      <c r="B76" s="879" t="s">
        <v>447</v>
      </c>
      <c r="C76" s="880" t="s">
        <v>448</v>
      </c>
      <c r="D76" s="881" t="s">
        <v>58</v>
      </c>
      <c r="E76" s="882"/>
      <c r="F76" s="883"/>
      <c r="G76" s="883"/>
      <c r="H76" s="884"/>
      <c r="I76" s="884"/>
      <c r="J76" s="884"/>
      <c r="K76" s="1156">
        <v>1</v>
      </c>
      <c r="L76" s="885"/>
    </row>
    <row r="77" spans="1:19" s="121" customFormat="1" ht="21.05" customHeight="1">
      <c r="A77" s="1176"/>
      <c r="B77" s="1177"/>
      <c r="C77" s="152"/>
      <c r="D77" s="152"/>
      <c r="E77" s="1166"/>
      <c r="F77" s="1166"/>
      <c r="G77" s="1166"/>
      <c r="H77" s="1166"/>
      <c r="I77" s="1166"/>
      <c r="J77" s="1166"/>
      <c r="K77" s="1166"/>
      <c r="L77" s="1166"/>
    </row>
    <row r="78" spans="1:19" s="122" customFormat="1" ht="21.05" customHeight="1">
      <c r="A78" s="1176"/>
      <c r="B78" s="1175" t="s">
        <v>322</v>
      </c>
      <c r="C78" s="1801"/>
      <c r="D78" s="1801"/>
      <c r="E78" s="1801"/>
      <c r="F78" s="1801"/>
      <c r="G78" s="1801"/>
      <c r="H78" s="1801"/>
      <c r="I78" s="1801"/>
      <c r="J78" s="1801"/>
      <c r="K78" s="1801"/>
      <c r="L78" s="1802"/>
    </row>
    <row r="79" spans="1:19" s="122" customFormat="1" ht="21.05" customHeight="1">
      <c r="A79" s="1164"/>
      <c r="B79" s="1810"/>
      <c r="C79" s="1810"/>
      <c r="D79" s="1810"/>
      <c r="E79" s="1810"/>
      <c r="F79" s="1810"/>
      <c r="G79" s="1810"/>
      <c r="H79" s="1810"/>
      <c r="I79" s="1810"/>
      <c r="J79" s="1810"/>
      <c r="K79" s="1810"/>
      <c r="L79" s="1810"/>
    </row>
    <row r="80" spans="1:19" s="122" customFormat="1" ht="21.05" customHeight="1">
      <c r="A80" s="1164"/>
      <c r="B80" s="1803" t="s">
        <v>323</v>
      </c>
      <c r="C80" s="1804"/>
      <c r="D80" s="1804"/>
      <c r="E80" s="1804"/>
      <c r="F80" s="1804"/>
      <c r="G80" s="1804"/>
      <c r="H80" s="1804"/>
      <c r="I80" s="1804"/>
      <c r="J80" s="1804"/>
      <c r="K80" s="1804"/>
      <c r="L80" s="1805"/>
    </row>
    <row r="81" spans="1:16" s="125" customFormat="1" ht="21.05" customHeight="1">
      <c r="A81" s="1182"/>
      <c r="B81" s="1175" t="s">
        <v>315</v>
      </c>
      <c r="C81" s="1175" t="s">
        <v>316</v>
      </c>
      <c r="D81" s="1175" t="s">
        <v>2166</v>
      </c>
      <c r="E81" s="1175" t="s">
        <v>2181</v>
      </c>
      <c r="F81" s="1175" t="s">
        <v>325</v>
      </c>
      <c r="G81" s="1811" t="s">
        <v>2182</v>
      </c>
      <c r="H81" s="1812"/>
      <c r="I81" s="1813"/>
      <c r="J81" s="1175" t="s">
        <v>327</v>
      </c>
      <c r="K81" s="1175" t="s">
        <v>328</v>
      </c>
      <c r="L81" s="1175" t="s">
        <v>302</v>
      </c>
      <c r="M81" s="1160" t="s">
        <v>43</v>
      </c>
      <c r="N81" s="1161" t="s">
        <v>1668</v>
      </c>
      <c r="O81" s="1161" t="s">
        <v>1670</v>
      </c>
      <c r="P81" s="1161" t="s">
        <v>10416</v>
      </c>
    </row>
    <row r="82" spans="1:16" s="122" customFormat="1" ht="21.05" customHeight="1">
      <c r="A82" s="1164"/>
      <c r="B82" s="1166" t="s">
        <v>336</v>
      </c>
      <c r="C82" s="1166" t="s">
        <v>2419</v>
      </c>
      <c r="D82" s="1166" t="s">
        <v>9894</v>
      </c>
      <c r="E82" s="1166" t="s">
        <v>451</v>
      </c>
      <c r="F82" s="1183"/>
      <c r="G82" s="1505"/>
      <c r="H82" s="1506"/>
      <c r="I82" s="1507"/>
      <c r="J82" s="32"/>
      <c r="K82" s="32"/>
      <c r="L82" s="32"/>
      <c r="M82" s="1166"/>
      <c r="N82" s="122">
        <v>46826751</v>
      </c>
      <c r="O82" s="122" t="s">
        <v>10641</v>
      </c>
      <c r="P82" s="1162">
        <v>0.95625000000000004</v>
      </c>
    </row>
    <row r="83" spans="1:16" s="122" customFormat="1" ht="21.05" customHeight="1">
      <c r="A83" s="1164"/>
      <c r="B83" s="1166"/>
      <c r="C83" s="1166" t="s">
        <v>2688</v>
      </c>
      <c r="D83" s="1178" t="s">
        <v>11635</v>
      </c>
      <c r="E83" s="1166" t="s">
        <v>833</v>
      </c>
      <c r="F83" s="1183" t="s">
        <v>838</v>
      </c>
      <c r="G83" s="1505" t="s">
        <v>11636</v>
      </c>
      <c r="H83" s="1618"/>
      <c r="I83" s="1619"/>
      <c r="J83" s="32"/>
      <c r="K83" s="32"/>
      <c r="L83" s="32"/>
      <c r="M83" s="1166"/>
      <c r="N83" s="122">
        <v>2896009</v>
      </c>
      <c r="O83" s="122" t="s">
        <v>11637</v>
      </c>
      <c r="P83" s="1162" t="e">
        <v>#N/A</v>
      </c>
    </row>
    <row r="84" spans="1:16" s="122" customFormat="1" ht="21.05" customHeight="1">
      <c r="A84" s="1164"/>
      <c r="B84" s="1166" t="s">
        <v>354</v>
      </c>
      <c r="C84" s="1166" t="s">
        <v>11569</v>
      </c>
      <c r="D84" s="1178" t="s">
        <v>10746</v>
      </c>
      <c r="E84" s="1166" t="s">
        <v>837</v>
      </c>
      <c r="F84" s="1183" t="s">
        <v>838</v>
      </c>
      <c r="G84" s="1505" t="s">
        <v>11638</v>
      </c>
      <c r="H84" s="1618"/>
      <c r="I84" s="1619"/>
      <c r="J84" s="32"/>
      <c r="K84" s="32"/>
      <c r="L84" s="32"/>
      <c r="M84" s="1178"/>
      <c r="N84" s="122" t="e">
        <v>#N/A</v>
      </c>
      <c r="O84" s="122" t="s">
        <v>11639</v>
      </c>
      <c r="P84" s="1162" t="e">
        <v>#N/A</v>
      </c>
    </row>
    <row r="85" spans="1:16" s="122" customFormat="1" ht="21.05" customHeight="1">
      <c r="A85" s="1164"/>
      <c r="B85" s="1166" t="s">
        <v>10739</v>
      </c>
      <c r="C85" s="1166" t="s">
        <v>10909</v>
      </c>
      <c r="D85" s="1178" t="s">
        <v>10741</v>
      </c>
      <c r="E85" s="1166" t="s">
        <v>840</v>
      </c>
      <c r="F85" s="1183" t="s">
        <v>838</v>
      </c>
      <c r="G85" s="1505" t="s">
        <v>11640</v>
      </c>
      <c r="H85" s="1618"/>
      <c r="I85" s="1619"/>
      <c r="J85" s="32"/>
      <c r="K85" s="32"/>
      <c r="L85" s="32"/>
      <c r="M85" s="1178"/>
      <c r="P85" s="1162"/>
    </row>
    <row r="86" spans="1:16" s="122" customFormat="1" ht="21.05" customHeight="1">
      <c r="A86" s="1164"/>
      <c r="B86" s="1166" t="s">
        <v>10739</v>
      </c>
      <c r="C86" s="1166" t="s">
        <v>11641</v>
      </c>
      <c r="D86" s="1178" t="s">
        <v>11642</v>
      </c>
      <c r="E86" s="1166" t="s">
        <v>842</v>
      </c>
      <c r="F86" s="1183" t="s">
        <v>838</v>
      </c>
      <c r="G86" s="1505" t="s">
        <v>11643</v>
      </c>
      <c r="H86" s="1618"/>
      <c r="I86" s="1619"/>
      <c r="J86" s="32"/>
      <c r="K86" s="32"/>
      <c r="L86" s="32"/>
      <c r="M86" s="1178"/>
      <c r="P86" s="1162"/>
    </row>
    <row r="87" spans="1:16" s="122" customFormat="1" ht="21.05" customHeight="1">
      <c r="A87" s="1164"/>
      <c r="B87" s="1166"/>
      <c r="C87" s="1166" t="s">
        <v>11644</v>
      </c>
      <c r="D87" s="1178" t="s">
        <v>11645</v>
      </c>
      <c r="E87" s="1166" t="s">
        <v>845</v>
      </c>
      <c r="F87" s="1183" t="s">
        <v>838</v>
      </c>
      <c r="G87" s="1505" t="s">
        <v>11646</v>
      </c>
      <c r="H87" s="1618"/>
      <c r="I87" s="1619"/>
      <c r="J87" s="32"/>
      <c r="K87" s="32"/>
      <c r="L87" s="32"/>
      <c r="M87" s="1178"/>
      <c r="P87" s="1162"/>
    </row>
    <row r="88" spans="1:16" s="122" customFormat="1" ht="21.05" customHeight="1">
      <c r="A88" s="1164"/>
      <c r="B88" s="1166" t="s">
        <v>354</v>
      </c>
      <c r="C88" s="1166" t="s">
        <v>3021</v>
      </c>
      <c r="D88" s="1178" t="s">
        <v>10417</v>
      </c>
      <c r="E88" s="1166" t="s">
        <v>9593</v>
      </c>
      <c r="F88" s="1183" t="s">
        <v>838</v>
      </c>
      <c r="G88" s="1505" t="s">
        <v>11647</v>
      </c>
      <c r="H88" s="1618"/>
      <c r="I88" s="1619"/>
      <c r="J88" s="32"/>
      <c r="K88" s="32"/>
      <c r="L88" s="32"/>
      <c r="M88" s="1178"/>
      <c r="P88" s="1162"/>
    </row>
    <row r="89" spans="1:16" s="122" customFormat="1" ht="21.05" customHeight="1">
      <c r="A89" s="1164"/>
      <c r="B89" s="1166" t="s">
        <v>354</v>
      </c>
      <c r="C89" s="1166" t="s">
        <v>11569</v>
      </c>
      <c r="D89" s="1178" t="s">
        <v>11648</v>
      </c>
      <c r="E89" s="1166" t="s">
        <v>3316</v>
      </c>
      <c r="F89" s="1183" t="s">
        <v>838</v>
      </c>
      <c r="G89" s="1505" t="s">
        <v>11649</v>
      </c>
      <c r="H89" s="1618"/>
      <c r="I89" s="1619"/>
      <c r="J89" s="32"/>
      <c r="K89" s="32"/>
      <c r="L89" s="32"/>
      <c r="M89" s="1178"/>
      <c r="P89" s="1162"/>
    </row>
    <row r="90" spans="1:16" s="122" customFormat="1" ht="21.05" customHeight="1">
      <c r="A90" s="1164"/>
      <c r="B90" s="1166"/>
      <c r="C90" s="1166" t="s">
        <v>10677</v>
      </c>
      <c r="D90" s="1178" t="s">
        <v>11650</v>
      </c>
      <c r="E90" s="1166" t="s">
        <v>3321</v>
      </c>
      <c r="F90" s="1183" t="s">
        <v>838</v>
      </c>
      <c r="G90" s="1505" t="s">
        <v>11651</v>
      </c>
      <c r="H90" s="1618"/>
      <c r="I90" s="1619"/>
      <c r="J90" s="32"/>
      <c r="K90" s="32"/>
      <c r="L90" s="32"/>
      <c r="M90" s="1178"/>
      <c r="P90" s="1162"/>
    </row>
    <row r="91" spans="1:16" s="122" customFormat="1" ht="21.05" customHeight="1">
      <c r="A91" s="1164"/>
      <c r="B91" s="1166" t="s">
        <v>10739</v>
      </c>
      <c r="C91" s="1166" t="s">
        <v>10755</v>
      </c>
      <c r="D91" s="1178" t="s">
        <v>10756</v>
      </c>
      <c r="E91" s="1166" t="s">
        <v>9597</v>
      </c>
      <c r="F91" s="1183" t="s">
        <v>838</v>
      </c>
      <c r="G91" s="1505" t="s">
        <v>11652</v>
      </c>
      <c r="H91" s="1618"/>
      <c r="I91" s="1619"/>
      <c r="J91" s="32"/>
      <c r="K91" s="32"/>
      <c r="L91" s="32"/>
      <c r="M91" s="1178"/>
      <c r="P91" s="1162"/>
    </row>
    <row r="92" spans="1:16" s="122" customFormat="1" ht="21.05" customHeight="1">
      <c r="A92" s="1164"/>
      <c r="B92" s="1166" t="s">
        <v>11653</v>
      </c>
      <c r="C92" s="1166" t="s">
        <v>10865</v>
      </c>
      <c r="D92" s="1178" t="s">
        <v>11654</v>
      </c>
      <c r="E92" s="1166" t="s">
        <v>9599</v>
      </c>
      <c r="F92" s="1183" t="s">
        <v>838</v>
      </c>
      <c r="G92" s="1505" t="s">
        <v>11655</v>
      </c>
      <c r="H92" s="1618"/>
      <c r="I92" s="1619"/>
      <c r="J92" s="32"/>
      <c r="K92" s="32"/>
      <c r="L92" s="32"/>
      <c r="M92" s="1178"/>
      <c r="P92" s="1162"/>
    </row>
    <row r="93" spans="1:16" s="122" customFormat="1" ht="21.05" customHeight="1">
      <c r="A93" s="1164"/>
      <c r="B93" s="1166"/>
      <c r="C93" s="1166" t="s">
        <v>3021</v>
      </c>
      <c r="D93" s="1178" t="s">
        <v>11656</v>
      </c>
      <c r="E93" s="1166" t="s">
        <v>10182</v>
      </c>
      <c r="F93" s="1183" t="s">
        <v>838</v>
      </c>
      <c r="G93" s="1505" t="s">
        <v>11657</v>
      </c>
      <c r="H93" s="1618"/>
      <c r="I93" s="1619"/>
      <c r="J93" s="32"/>
      <c r="K93" s="32"/>
      <c r="L93" s="32"/>
      <c r="M93" s="1178"/>
      <c r="P93" s="1162"/>
    </row>
    <row r="94" spans="1:16" s="122" customFormat="1" ht="21.05" customHeight="1">
      <c r="A94" s="1164"/>
      <c r="B94" s="1166" t="s">
        <v>354</v>
      </c>
      <c r="C94" s="1166" t="s">
        <v>10926</v>
      </c>
      <c r="D94" s="1178" t="s">
        <v>11658</v>
      </c>
      <c r="E94" s="1166" t="s">
        <v>11130</v>
      </c>
      <c r="F94" s="1183" t="s">
        <v>838</v>
      </c>
      <c r="G94" s="1505" t="s">
        <v>11659</v>
      </c>
      <c r="H94" s="1618"/>
      <c r="I94" s="1619"/>
      <c r="J94" s="32"/>
      <c r="K94" s="32"/>
      <c r="L94" s="32"/>
      <c r="M94" s="1178"/>
      <c r="P94" s="1162"/>
    </row>
    <row r="95" spans="1:16" s="122" customFormat="1" ht="21.05" customHeight="1">
      <c r="A95" s="1164"/>
      <c r="B95" s="1166" t="s">
        <v>10739</v>
      </c>
      <c r="C95" s="1166" t="s">
        <v>11660</v>
      </c>
      <c r="D95" s="1178" t="s">
        <v>11661</v>
      </c>
      <c r="E95" s="1166" t="s">
        <v>11662</v>
      </c>
      <c r="F95" s="1183" t="s">
        <v>838</v>
      </c>
      <c r="G95" s="1505" t="s">
        <v>11663</v>
      </c>
      <c r="H95" s="1618"/>
      <c r="I95" s="1619"/>
      <c r="J95" s="32"/>
      <c r="K95" s="32"/>
      <c r="L95" s="32"/>
      <c r="M95" s="1178"/>
      <c r="P95" s="1162"/>
    </row>
    <row r="96" spans="1:16" s="122" customFormat="1" ht="21.05" customHeight="1">
      <c r="A96" s="1164"/>
      <c r="B96" s="1166" t="s">
        <v>354</v>
      </c>
      <c r="C96" s="1166" t="s">
        <v>11605</v>
      </c>
      <c r="D96" s="1178" t="s">
        <v>11664</v>
      </c>
      <c r="E96" s="1166" t="s">
        <v>11665</v>
      </c>
      <c r="F96" s="1183" t="s">
        <v>838</v>
      </c>
      <c r="G96" s="1505" t="s">
        <v>11666</v>
      </c>
      <c r="H96" s="1618"/>
      <c r="I96" s="1619"/>
      <c r="J96" s="32"/>
      <c r="K96" s="32"/>
      <c r="L96" s="32"/>
      <c r="M96" s="1178"/>
      <c r="P96" s="1162"/>
    </row>
    <row r="97" spans="1:16" s="122" customFormat="1" ht="21.05" customHeight="1">
      <c r="A97" s="1164"/>
      <c r="B97" s="1166"/>
      <c r="C97" s="1166"/>
      <c r="D97" s="1178"/>
      <c r="E97" s="1166"/>
      <c r="F97" s="1183"/>
      <c r="G97" s="1505"/>
      <c r="H97" s="1618"/>
      <c r="I97" s="1619"/>
      <c r="J97" s="32"/>
      <c r="K97" s="32"/>
      <c r="L97" s="32"/>
      <c r="M97" s="1178"/>
      <c r="P97" s="1162"/>
    </row>
    <row r="98" spans="1:16" s="122" customFormat="1" ht="21.05" customHeight="1">
      <c r="A98" s="1164"/>
      <c r="B98" s="1166"/>
      <c r="C98" s="1166"/>
      <c r="D98" s="1178"/>
      <c r="E98" s="1166"/>
      <c r="F98" s="1183"/>
      <c r="G98" s="1505"/>
      <c r="H98" s="1618"/>
      <c r="I98" s="1619"/>
      <c r="J98" s="32"/>
      <c r="K98" s="32"/>
      <c r="L98" s="32"/>
      <c r="M98" s="1178"/>
      <c r="P98" s="1162"/>
    </row>
    <row r="99" spans="1:16" s="122" customFormat="1" ht="21.05" customHeight="1">
      <c r="A99" s="1164"/>
      <c r="B99" s="1166"/>
      <c r="C99" s="1166"/>
      <c r="D99" s="1178"/>
      <c r="E99" s="1166"/>
      <c r="F99" s="1183"/>
      <c r="G99" s="1505"/>
      <c r="H99" s="1618"/>
      <c r="I99" s="1619"/>
      <c r="J99" s="32"/>
      <c r="K99" s="32"/>
      <c r="L99" s="32"/>
      <c r="M99" s="1178"/>
      <c r="P99" s="1162"/>
    </row>
    <row r="100" spans="1:16" s="122" customFormat="1" ht="21.05" customHeight="1">
      <c r="A100" s="1164"/>
      <c r="B100" s="1166"/>
      <c r="C100" s="1166"/>
      <c r="D100" s="1178"/>
      <c r="E100" s="1166"/>
      <c r="F100" s="1183"/>
      <c r="G100" s="1505"/>
      <c r="H100" s="1618"/>
      <c r="I100" s="1619"/>
      <c r="J100" s="32"/>
      <c r="K100" s="32"/>
      <c r="L100" s="32"/>
      <c r="M100" s="1178"/>
      <c r="P100" s="1162"/>
    </row>
    <row r="101" spans="1:16" s="122" customFormat="1" ht="21.05" customHeight="1">
      <c r="A101" s="1164"/>
      <c r="B101" s="1183"/>
      <c r="C101" s="1166"/>
      <c r="D101" s="192"/>
      <c r="E101" s="192"/>
      <c r="F101" s="1183"/>
      <c r="G101" s="1505"/>
      <c r="H101" s="1618"/>
      <c r="I101" s="1619"/>
      <c r="J101" s="32"/>
      <c r="K101" s="32"/>
      <c r="L101" s="32"/>
      <c r="M101" s="1166"/>
    </row>
    <row r="102" spans="1:16" s="122" customFormat="1" ht="21.05" customHeight="1">
      <c r="A102" s="1164"/>
      <c r="B102" s="1175" t="s">
        <v>329</v>
      </c>
      <c r="C102" s="1801" t="s">
        <v>11667</v>
      </c>
      <c r="D102" s="1801"/>
      <c r="E102" s="1801"/>
      <c r="F102" s="1801"/>
      <c r="G102" s="1801"/>
      <c r="H102" s="1801"/>
      <c r="I102" s="1801"/>
      <c r="J102" s="1801"/>
      <c r="K102" s="1801"/>
      <c r="L102" s="1802"/>
    </row>
    <row r="103" spans="1:16" s="122" customFormat="1" ht="21.05" customHeight="1">
      <c r="A103" s="1164"/>
      <c r="B103" s="1175" t="s">
        <v>330</v>
      </c>
      <c r="C103" s="1799"/>
      <c r="D103" s="1799"/>
      <c r="E103" s="1799"/>
      <c r="F103" s="1799"/>
      <c r="G103" s="1799"/>
      <c r="H103" s="1799"/>
      <c r="I103" s="1799"/>
      <c r="J103" s="1799"/>
      <c r="K103" s="1799"/>
      <c r="L103" s="1800"/>
    </row>
    <row r="104" spans="1:16" ht="31.5">
      <c r="B104" s="147" t="s">
        <v>331</v>
      </c>
      <c r="C104" s="1547"/>
      <c r="D104" s="1547"/>
      <c r="E104" s="1547"/>
      <c r="F104" s="1547"/>
      <c r="G104" s="1547"/>
      <c r="H104" s="1547"/>
      <c r="I104" s="1547"/>
      <c r="J104" s="1547"/>
      <c r="K104" s="1547"/>
      <c r="L104" s="1547"/>
    </row>
  </sheetData>
  <autoFilter ref="B17:L76" xr:uid="{00000000-0009-0000-0000-000024000000}"/>
  <mergeCells count="44">
    <mergeCell ref="D13:L13"/>
    <mergeCell ref="B2:L2"/>
    <mergeCell ref="B3:L3"/>
    <mergeCell ref="E4:F4"/>
    <mergeCell ref="E5:F5"/>
    <mergeCell ref="C6:L6"/>
    <mergeCell ref="B7:L7"/>
    <mergeCell ref="D8:L8"/>
    <mergeCell ref="D9:L9"/>
    <mergeCell ref="D10:L10"/>
    <mergeCell ref="D11:L11"/>
    <mergeCell ref="D12:L12"/>
    <mergeCell ref="G84:I84"/>
    <mergeCell ref="B14:L14"/>
    <mergeCell ref="E15:F15"/>
    <mergeCell ref="H15:J15"/>
    <mergeCell ref="B16:D16"/>
    <mergeCell ref="E16:L16"/>
    <mergeCell ref="C78:L78"/>
    <mergeCell ref="B79:L79"/>
    <mergeCell ref="B80:L80"/>
    <mergeCell ref="G81:I81"/>
    <mergeCell ref="G82:I82"/>
    <mergeCell ref="G83:I83"/>
    <mergeCell ref="G96:I96"/>
    <mergeCell ref="G85:I85"/>
    <mergeCell ref="G86:I86"/>
    <mergeCell ref="G87:I87"/>
    <mergeCell ref="G88:I88"/>
    <mergeCell ref="G89:I89"/>
    <mergeCell ref="G90:I90"/>
    <mergeCell ref="G91:I91"/>
    <mergeCell ref="G92:I92"/>
    <mergeCell ref="G93:I93"/>
    <mergeCell ref="G94:I94"/>
    <mergeCell ref="G95:I95"/>
    <mergeCell ref="C103:L103"/>
    <mergeCell ref="C104:L104"/>
    <mergeCell ref="G97:I97"/>
    <mergeCell ref="G98:I98"/>
    <mergeCell ref="G99:I99"/>
    <mergeCell ref="G100:I100"/>
    <mergeCell ref="G101:I101"/>
    <mergeCell ref="C102:L102"/>
  </mergeCells>
  <phoneticPr fontId="39" type="noConversion"/>
  <conditionalFormatting sqref="B21">
    <cfRule type="duplicateValues" dxfId="281" priority="1" stopIfTrue="1"/>
  </conditionalFormatting>
  <conditionalFormatting sqref="B22">
    <cfRule type="duplicateValues" dxfId="280" priority="10" stopIfTrue="1"/>
  </conditionalFormatting>
  <conditionalFormatting sqref="B29">
    <cfRule type="duplicateValues" dxfId="279" priority="5" stopIfTrue="1"/>
  </conditionalFormatting>
  <conditionalFormatting sqref="B18:B20">
    <cfRule type="duplicateValues" dxfId="278" priority="11" stopIfTrue="1"/>
  </conditionalFormatting>
  <conditionalFormatting sqref="B23:B28">
    <cfRule type="duplicateValues" dxfId="277" priority="6" stopIfTrue="1"/>
  </conditionalFormatting>
  <conditionalFormatting sqref="B30:B50">
    <cfRule type="duplicateValues" dxfId="276" priority="2" stopIfTrue="1"/>
  </conditionalFormatting>
  <conditionalFormatting sqref="B51:B52">
    <cfRule type="duplicateValues" dxfId="275" priority="9" stopIfTrue="1"/>
  </conditionalFormatting>
  <conditionalFormatting sqref="B53:B54">
    <cfRule type="duplicateValues" dxfId="274" priority="4" stopIfTrue="1"/>
  </conditionalFormatting>
  <conditionalFormatting sqref="B55:B57">
    <cfRule type="duplicateValues" dxfId="273" priority="8" stopIfTrue="1"/>
  </conditionalFormatting>
  <conditionalFormatting sqref="B58:B65">
    <cfRule type="duplicateValues" dxfId="272" priority="7" stopIfTrue="1"/>
  </conditionalFormatting>
  <conditionalFormatting sqref="B66:B70">
    <cfRule type="duplicateValues" dxfId="271" priority="3" stopIfTrue="1"/>
  </conditionalFormatting>
  <dataValidations count="3">
    <dataValidation allowBlank="1" showInputMessage="1" showErrorMessage="1" sqref="K74:K76" xr:uid="{00000000-0002-0000-2400-000000000000}"/>
    <dataValidation type="list" allowBlank="1" showInputMessage="1" showErrorMessage="1" sqref="F82:F101" xr:uid="{00000000-0002-0000-2400-000001000000}">
      <formula1>"LEFT JOIN,INNER JOIN"</formula1>
    </dataValidation>
    <dataValidation type="list" allowBlank="1" showInputMessage="1" showErrorMessage="1" sqref="J4" xr:uid="{00000000-0002-0000-2400-000002000000}">
      <formula1>"AGL-PKA,AGL-EVI,AGL-EVP,AGL-STF,AGL-DEF"</formula1>
    </dataValidation>
  </dataValidations>
  <hyperlinks>
    <hyperlink ref="A1" location="#index!A1" display="#index!A1" xr:uid="{00000000-0004-0000-2400-000000000000}"/>
  </hyperlink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
  <dimension ref="A1:P789"/>
  <sheetViews>
    <sheetView workbookViewId="0"/>
  </sheetViews>
  <sheetFormatPr defaultColWidth="19" defaultRowHeight="14.55"/>
  <cols>
    <col min="1" max="1" width="5.21875" style="1189" customWidth="1"/>
    <col min="2" max="2" width="19" style="1189" customWidth="1"/>
    <col min="3" max="3" width="24.44140625" style="1189" customWidth="1"/>
    <col min="4" max="4" width="19.6640625" style="1189" customWidth="1"/>
    <col min="5" max="5" width="26.44140625" style="1189" customWidth="1"/>
    <col min="6" max="6" width="18.44140625" style="1189" customWidth="1"/>
    <col min="7" max="7" width="19.6640625" style="1189" customWidth="1"/>
    <col min="8" max="9" width="10.33203125" style="1189" customWidth="1"/>
    <col min="10" max="10" width="17.88671875" style="1189" customWidth="1"/>
    <col min="11" max="11" width="20.109375" style="1189" customWidth="1"/>
    <col min="12" max="12" width="9" style="1189" customWidth="1"/>
    <col min="13" max="16384" width="19" style="1189"/>
  </cols>
  <sheetData>
    <row r="1" spans="1:12" s="122" customFormat="1" ht="21.05" customHeight="1">
      <c r="A1" s="5" t="s">
        <v>15963</v>
      </c>
      <c r="B1" s="121"/>
      <c r="C1" s="1163"/>
      <c r="D1" s="1163"/>
      <c r="E1" s="1163"/>
      <c r="F1" s="1163"/>
      <c r="G1" s="1163"/>
      <c r="H1" s="1163"/>
      <c r="I1" s="1163"/>
      <c r="J1" s="1163"/>
      <c r="K1" s="1163"/>
      <c r="L1" s="1163"/>
    </row>
    <row r="2" spans="1:12" s="122" customFormat="1" ht="21.05" customHeight="1">
      <c r="A2" s="1164"/>
      <c r="B2" s="1811"/>
      <c r="C2" s="1812"/>
      <c r="D2" s="1812"/>
      <c r="E2" s="1812"/>
      <c r="F2" s="1812"/>
      <c r="G2" s="1812"/>
      <c r="H2" s="1812"/>
      <c r="I2" s="1812"/>
      <c r="J2" s="1812"/>
      <c r="K2" s="1812"/>
      <c r="L2" s="1813"/>
    </row>
    <row r="3" spans="1:12" s="122" customFormat="1" ht="21.05" customHeight="1">
      <c r="A3" s="1164"/>
      <c r="B3" s="1803" t="s">
        <v>297</v>
      </c>
      <c r="C3" s="1804"/>
      <c r="D3" s="1804"/>
      <c r="E3" s="1804"/>
      <c r="F3" s="1804"/>
      <c r="G3" s="1804"/>
      <c r="H3" s="1804"/>
      <c r="I3" s="1804"/>
      <c r="J3" s="1804"/>
      <c r="K3" s="1804"/>
      <c r="L3" s="1805"/>
    </row>
    <row r="4" spans="1:12" s="122" customFormat="1" ht="21.05" customHeight="1">
      <c r="A4" s="1164"/>
      <c r="B4" s="1165" t="s">
        <v>2153</v>
      </c>
      <c r="C4" s="1166" t="s">
        <v>11668</v>
      </c>
      <c r="D4" s="1165" t="s">
        <v>299</v>
      </c>
      <c r="E4" s="1814" t="s">
        <v>11669</v>
      </c>
      <c r="F4" s="1527"/>
      <c r="G4" s="1165" t="s">
        <v>4</v>
      </c>
      <c r="H4" s="1167" t="s">
        <v>11443</v>
      </c>
      <c r="I4" s="8" t="s">
        <v>12</v>
      </c>
      <c r="J4" s="28" t="s">
        <v>23</v>
      </c>
      <c r="K4" s="1165" t="s">
        <v>7</v>
      </c>
      <c r="L4" s="1167" t="s">
        <v>22</v>
      </c>
    </row>
    <row r="5" spans="1:12" s="122" customFormat="1" ht="21.05" customHeight="1">
      <c r="A5" s="1164"/>
      <c r="B5" s="1165" t="s">
        <v>2156</v>
      </c>
      <c r="C5" s="11" t="s">
        <v>11670</v>
      </c>
      <c r="D5" s="1165" t="s">
        <v>301</v>
      </c>
      <c r="E5" s="1528" t="s">
        <v>11668</v>
      </c>
      <c r="F5" s="1527"/>
      <c r="G5" s="1165" t="s">
        <v>10</v>
      </c>
      <c r="H5" s="1168">
        <v>45294</v>
      </c>
      <c r="I5" s="1165" t="s">
        <v>6</v>
      </c>
      <c r="J5" s="1167" t="s">
        <v>9337</v>
      </c>
      <c r="K5" s="1165" t="s">
        <v>8</v>
      </c>
      <c r="L5" s="1167"/>
    </row>
    <row r="6" spans="1:12" s="122" customFormat="1" ht="21.05" customHeight="1">
      <c r="A6" s="1164"/>
      <c r="B6" s="1165" t="s">
        <v>302</v>
      </c>
      <c r="C6" s="1505" t="s">
        <v>11671</v>
      </c>
      <c r="D6" s="1506"/>
      <c r="E6" s="1506"/>
      <c r="F6" s="1506"/>
      <c r="G6" s="1506"/>
      <c r="H6" s="1506"/>
      <c r="I6" s="1506"/>
      <c r="J6" s="1506"/>
      <c r="K6" s="1506"/>
      <c r="L6" s="1507"/>
    </row>
    <row r="7" spans="1:12" s="122" customFormat="1" ht="21.05" customHeight="1">
      <c r="A7" s="1169"/>
      <c r="B7" s="1803" t="s">
        <v>303</v>
      </c>
      <c r="C7" s="1804"/>
      <c r="D7" s="1804"/>
      <c r="E7" s="1804"/>
      <c r="F7" s="1804"/>
      <c r="G7" s="1804"/>
      <c r="H7" s="1804"/>
      <c r="I7" s="1804"/>
      <c r="J7" s="1804"/>
      <c r="K7" s="1804"/>
      <c r="L7" s="1805"/>
    </row>
    <row r="8" spans="1:12" s="123" customFormat="1" ht="21.05" customHeight="1">
      <c r="A8" s="1170"/>
      <c r="B8" s="1171" t="s">
        <v>304</v>
      </c>
      <c r="C8" s="1171" t="s">
        <v>305</v>
      </c>
      <c r="D8" s="1815" t="s">
        <v>306</v>
      </c>
      <c r="E8" s="1815"/>
      <c r="F8" s="1815"/>
      <c r="G8" s="1815"/>
      <c r="H8" s="1815"/>
      <c r="I8" s="1815"/>
      <c r="J8" s="1815"/>
      <c r="K8" s="1815"/>
      <c r="L8" s="1815"/>
    </row>
    <row r="9" spans="1:12" s="122" customFormat="1" ht="21.05" customHeight="1">
      <c r="A9" s="1169"/>
      <c r="B9" s="16">
        <v>45294</v>
      </c>
      <c r="C9" s="17" t="s">
        <v>11443</v>
      </c>
      <c r="D9" s="1525" t="s">
        <v>38</v>
      </c>
      <c r="E9" s="1525"/>
      <c r="F9" s="1525"/>
      <c r="G9" s="1525"/>
      <c r="H9" s="1525"/>
      <c r="I9" s="1525"/>
      <c r="J9" s="1525"/>
      <c r="K9" s="1525"/>
      <c r="L9" s="1525"/>
    </row>
    <row r="10" spans="1:12" s="122" customFormat="1" ht="21.05" customHeight="1">
      <c r="A10" s="1169"/>
      <c r="B10" s="16"/>
      <c r="C10" s="17"/>
      <c r="D10" s="1525"/>
      <c r="E10" s="1525"/>
      <c r="F10" s="1525"/>
      <c r="G10" s="1525"/>
      <c r="H10" s="1525"/>
      <c r="I10" s="1525"/>
      <c r="J10" s="1525"/>
      <c r="K10" s="1525"/>
      <c r="L10" s="1525"/>
    </row>
    <row r="11" spans="1:12" s="122" customFormat="1" ht="21.05" customHeight="1">
      <c r="A11" s="1169"/>
      <c r="B11" s="16"/>
      <c r="C11" s="17"/>
      <c r="D11" s="1525"/>
      <c r="E11" s="1525"/>
      <c r="F11" s="1525"/>
      <c r="G11" s="1525"/>
      <c r="H11" s="1525"/>
      <c r="I11" s="1525"/>
      <c r="J11" s="1525"/>
      <c r="K11" s="1525"/>
      <c r="L11" s="1525"/>
    </row>
    <row r="12" spans="1:12" s="122" customFormat="1" ht="21.05" customHeight="1">
      <c r="A12" s="1169"/>
      <c r="B12" s="16"/>
      <c r="C12" s="17"/>
      <c r="D12" s="1525"/>
      <c r="E12" s="1525"/>
      <c r="F12" s="1525"/>
      <c r="G12" s="1525"/>
      <c r="H12" s="1525"/>
      <c r="I12" s="1525"/>
      <c r="J12" s="1525"/>
      <c r="K12" s="1525"/>
      <c r="L12" s="1525"/>
    </row>
    <row r="13" spans="1:12" s="122" customFormat="1" ht="21.05" customHeight="1">
      <c r="A13" s="1169"/>
      <c r="B13" s="16"/>
      <c r="C13" s="17"/>
      <c r="D13" s="1525"/>
      <c r="E13" s="1525"/>
      <c r="F13" s="1525"/>
      <c r="G13" s="1525"/>
      <c r="H13" s="1525"/>
      <c r="I13" s="1525"/>
      <c r="J13" s="1525"/>
      <c r="K13" s="1525"/>
      <c r="L13" s="1525"/>
    </row>
    <row r="14" spans="1:12" s="122" customFormat="1" ht="21.05" customHeight="1">
      <c r="A14" s="1164"/>
      <c r="B14" s="1803" t="s">
        <v>307</v>
      </c>
      <c r="C14" s="1804"/>
      <c r="D14" s="1804"/>
      <c r="E14" s="1804"/>
      <c r="F14" s="1804"/>
      <c r="G14" s="1804"/>
      <c r="H14" s="1804"/>
      <c r="I14" s="1804"/>
      <c r="J14" s="1804"/>
      <c r="K14" s="1804"/>
      <c r="L14" s="1805"/>
    </row>
    <row r="15" spans="1:12" s="122" customFormat="1" ht="21.05" customHeight="1">
      <c r="A15" s="1164"/>
      <c r="B15" s="1172" t="s">
        <v>308</v>
      </c>
      <c r="C15" s="1166" t="s">
        <v>11668</v>
      </c>
      <c r="D15" s="1172" t="s">
        <v>2156</v>
      </c>
      <c r="E15" s="1801" t="s">
        <v>11672</v>
      </c>
      <c r="F15" s="1802"/>
      <c r="G15" s="1172" t="s">
        <v>302</v>
      </c>
      <c r="H15" s="1806"/>
      <c r="I15" s="1807"/>
      <c r="J15" s="1808"/>
      <c r="K15" s="1173" t="s">
        <v>309</v>
      </c>
      <c r="L15" s="124" t="s">
        <v>385</v>
      </c>
    </row>
    <row r="16" spans="1:12" s="122" customFormat="1" ht="21.05" customHeight="1">
      <c r="A16" s="1164"/>
      <c r="B16" s="1809" t="s">
        <v>310</v>
      </c>
      <c r="C16" s="1809"/>
      <c r="D16" s="1809"/>
      <c r="E16" s="1809" t="s">
        <v>311</v>
      </c>
      <c r="F16" s="1809"/>
      <c r="G16" s="1809"/>
      <c r="H16" s="1809"/>
      <c r="I16" s="1809"/>
      <c r="J16" s="1809"/>
      <c r="K16" s="1809"/>
      <c r="L16" s="1809"/>
    </row>
    <row r="17" spans="1:12" s="125" customFormat="1" ht="21.05" customHeight="1">
      <c r="A17" s="1174"/>
      <c r="B17" s="1175" t="s">
        <v>2164</v>
      </c>
      <c r="C17" s="1175" t="s">
        <v>2165</v>
      </c>
      <c r="D17" s="1175" t="s">
        <v>314</v>
      </c>
      <c r="E17" s="1175" t="s">
        <v>315</v>
      </c>
      <c r="F17" s="1175" t="s">
        <v>316</v>
      </c>
      <c r="G17" s="1175" t="s">
        <v>2166</v>
      </c>
      <c r="H17" s="1175" t="s">
        <v>318</v>
      </c>
      <c r="I17" s="1175" t="s">
        <v>319</v>
      </c>
      <c r="J17" s="1175" t="s">
        <v>320</v>
      </c>
      <c r="K17" s="1175" t="s">
        <v>2167</v>
      </c>
      <c r="L17" s="1175" t="s">
        <v>302</v>
      </c>
    </row>
    <row r="18" spans="1:12" s="121" customFormat="1" ht="21.05" customHeight="1">
      <c r="A18" s="1176"/>
      <c r="B18" s="1177" t="s">
        <v>1259</v>
      </c>
      <c r="C18" s="152" t="s">
        <v>1429</v>
      </c>
      <c r="D18" s="152" t="s">
        <v>387</v>
      </c>
      <c r="E18" s="1177" t="s">
        <v>354</v>
      </c>
      <c r="F18" s="1166" t="s">
        <v>11673</v>
      </c>
      <c r="G18" s="1166" t="s">
        <v>11674</v>
      </c>
      <c r="H18" s="1166" t="s">
        <v>1259</v>
      </c>
      <c r="I18" s="1166" t="s">
        <v>1480</v>
      </c>
      <c r="J18" s="152"/>
      <c r="K18" s="1166" t="s">
        <v>9004</v>
      </c>
      <c r="L18" s="1166"/>
    </row>
    <row r="19" spans="1:12" s="121" customFormat="1" ht="21.05" customHeight="1">
      <c r="A19" s="1176"/>
      <c r="B19" s="1177" t="s">
        <v>3577</v>
      </c>
      <c r="C19" s="152" t="s">
        <v>3578</v>
      </c>
      <c r="D19" s="152" t="s">
        <v>387</v>
      </c>
      <c r="E19" s="1177" t="s">
        <v>354</v>
      </c>
      <c r="F19" s="1166" t="s">
        <v>11673</v>
      </c>
      <c r="G19" s="1166" t="s">
        <v>11674</v>
      </c>
      <c r="H19" s="1166" t="s">
        <v>3577</v>
      </c>
      <c r="I19" s="1166" t="s">
        <v>3579</v>
      </c>
      <c r="J19" s="152"/>
      <c r="K19" s="1166" t="s">
        <v>9005</v>
      </c>
      <c r="L19" s="1166"/>
    </row>
    <row r="20" spans="1:12" s="121" customFormat="1" ht="21.05" customHeight="1">
      <c r="A20" s="1176"/>
      <c r="B20" s="1177" t="s">
        <v>1919</v>
      </c>
      <c r="C20" s="152" t="s">
        <v>1920</v>
      </c>
      <c r="D20" s="152" t="s">
        <v>387</v>
      </c>
      <c r="E20" s="1177" t="s">
        <v>354</v>
      </c>
      <c r="F20" s="1166" t="s">
        <v>11673</v>
      </c>
      <c r="G20" s="1166" t="s">
        <v>11674</v>
      </c>
      <c r="H20" s="1166" t="s">
        <v>3582</v>
      </c>
      <c r="I20" s="1166" t="s">
        <v>3583</v>
      </c>
      <c r="J20" s="152"/>
      <c r="K20" s="1166" t="s">
        <v>9006</v>
      </c>
      <c r="L20" s="1166"/>
    </row>
    <row r="21" spans="1:12" s="121" customFormat="1" ht="21.05" customHeight="1">
      <c r="A21" s="1176"/>
      <c r="B21" s="1177" t="s">
        <v>4546</v>
      </c>
      <c r="C21" s="152" t="s">
        <v>4547</v>
      </c>
      <c r="D21" s="152" t="s">
        <v>387</v>
      </c>
      <c r="E21" s="1177"/>
      <c r="F21" s="1166"/>
      <c r="G21" s="1166"/>
      <c r="H21" s="1166"/>
      <c r="I21" s="1166"/>
      <c r="J21" s="152"/>
      <c r="K21" s="1184" t="s">
        <v>11675</v>
      </c>
      <c r="L21" s="1166"/>
    </row>
    <row r="22" spans="1:12" s="121" customFormat="1" ht="21.05" customHeight="1">
      <c r="A22" s="1176"/>
      <c r="B22" s="1177" t="s">
        <v>3589</v>
      </c>
      <c r="C22" s="152" t="s">
        <v>3590</v>
      </c>
      <c r="D22" s="152" t="s">
        <v>387</v>
      </c>
      <c r="E22" s="1177" t="s">
        <v>354</v>
      </c>
      <c r="F22" s="1166" t="s">
        <v>3591</v>
      </c>
      <c r="G22" s="1166" t="s">
        <v>3592</v>
      </c>
      <c r="H22" s="1166" t="s">
        <v>3593</v>
      </c>
      <c r="I22" s="1166" t="s">
        <v>3594</v>
      </c>
      <c r="J22" s="152"/>
      <c r="K22" s="1166" t="s">
        <v>9008</v>
      </c>
      <c r="L22" s="1178"/>
    </row>
    <row r="23" spans="1:12" s="121" customFormat="1" ht="21.05" customHeight="1">
      <c r="A23" s="1176"/>
      <c r="B23" s="1177" t="s">
        <v>4549</v>
      </c>
      <c r="C23" s="152" t="s">
        <v>4550</v>
      </c>
      <c r="D23" s="152" t="s">
        <v>387</v>
      </c>
      <c r="E23" s="1177" t="s">
        <v>354</v>
      </c>
      <c r="F23" s="1166" t="s">
        <v>11673</v>
      </c>
      <c r="G23" s="1166" t="s">
        <v>11674</v>
      </c>
      <c r="H23" s="1166" t="s">
        <v>3598</v>
      </c>
      <c r="I23" s="1166" t="s">
        <v>3599</v>
      </c>
      <c r="J23" s="152"/>
      <c r="K23" s="1166" t="s">
        <v>9009</v>
      </c>
      <c r="L23" s="1166"/>
    </row>
    <row r="24" spans="1:12" s="121" customFormat="1" ht="21.05" customHeight="1">
      <c r="A24" s="1176"/>
      <c r="B24" s="1177" t="s">
        <v>1702</v>
      </c>
      <c r="C24" s="152" t="s">
        <v>1511</v>
      </c>
      <c r="D24" s="152" t="s">
        <v>387</v>
      </c>
      <c r="E24" s="1177" t="s">
        <v>354</v>
      </c>
      <c r="F24" s="1166" t="s">
        <v>3602</v>
      </c>
      <c r="G24" s="1166" t="s">
        <v>3603</v>
      </c>
      <c r="H24" s="1166" t="s">
        <v>1702</v>
      </c>
      <c r="I24" s="1166" t="s">
        <v>1703</v>
      </c>
      <c r="J24" s="152"/>
      <c r="K24" s="1166" t="s">
        <v>9011</v>
      </c>
      <c r="L24" s="1178"/>
    </row>
    <row r="25" spans="1:12" s="121" customFormat="1" ht="21.05" customHeight="1">
      <c r="A25" s="1176"/>
      <c r="B25" s="1177" t="s">
        <v>1264</v>
      </c>
      <c r="C25" s="152" t="s">
        <v>1430</v>
      </c>
      <c r="D25" s="152" t="s">
        <v>387</v>
      </c>
      <c r="E25" s="1177" t="s">
        <v>354</v>
      </c>
      <c r="F25" s="1166" t="s">
        <v>11673</v>
      </c>
      <c r="G25" s="1166" t="s">
        <v>11674</v>
      </c>
      <c r="H25" s="1166" t="s">
        <v>1264</v>
      </c>
      <c r="I25" s="1166" t="s">
        <v>3608</v>
      </c>
      <c r="J25" s="152"/>
      <c r="K25" s="1166" t="s">
        <v>9012</v>
      </c>
      <c r="L25" s="1166"/>
    </row>
    <row r="26" spans="1:12" s="121" customFormat="1" ht="21.05" customHeight="1">
      <c r="A26" s="1176"/>
      <c r="B26" s="1177" t="s">
        <v>2693</v>
      </c>
      <c r="C26" s="152" t="s">
        <v>2935</v>
      </c>
      <c r="D26" s="152" t="s">
        <v>387</v>
      </c>
      <c r="E26" s="1177" t="s">
        <v>354</v>
      </c>
      <c r="F26" s="1166" t="s">
        <v>3749</v>
      </c>
      <c r="G26" s="1166" t="s">
        <v>3767</v>
      </c>
      <c r="H26" s="1166" t="s">
        <v>2695</v>
      </c>
      <c r="I26" s="1166" t="s">
        <v>4571</v>
      </c>
      <c r="J26" s="152"/>
      <c r="K26" s="1178" t="s">
        <v>11676</v>
      </c>
      <c r="L26" s="1178"/>
    </row>
    <row r="27" spans="1:12" s="121" customFormat="1" ht="21.05" customHeight="1">
      <c r="A27" s="1176"/>
      <c r="B27" s="1177" t="s">
        <v>3610</v>
      </c>
      <c r="C27" s="152" t="s">
        <v>3611</v>
      </c>
      <c r="D27" s="152" t="s">
        <v>387</v>
      </c>
      <c r="E27" s="1177" t="s">
        <v>354</v>
      </c>
      <c r="F27" s="1166" t="s">
        <v>3612</v>
      </c>
      <c r="G27" s="1166" t="s">
        <v>3613</v>
      </c>
      <c r="H27" s="1166" t="s">
        <v>3786</v>
      </c>
      <c r="I27" s="1166" t="s">
        <v>4552</v>
      </c>
      <c r="J27" s="152"/>
      <c r="K27" s="1166" t="s">
        <v>9018</v>
      </c>
      <c r="L27" s="1178"/>
    </row>
    <row r="28" spans="1:12" s="121" customFormat="1" ht="21.05" customHeight="1">
      <c r="A28" s="1176"/>
      <c r="B28" s="1177" t="s">
        <v>9051</v>
      </c>
      <c r="C28" s="152" t="s">
        <v>9052</v>
      </c>
      <c r="D28" s="152" t="s">
        <v>56</v>
      </c>
      <c r="E28" s="1177" t="s">
        <v>354</v>
      </c>
      <c r="F28" s="1166" t="s">
        <v>11673</v>
      </c>
      <c r="G28" s="1166" t="s">
        <v>11674</v>
      </c>
      <c r="H28" s="1166" t="s">
        <v>11677</v>
      </c>
      <c r="I28" s="1166" t="s">
        <v>11678</v>
      </c>
      <c r="J28" s="152"/>
      <c r="K28" s="1166" t="s">
        <v>11679</v>
      </c>
      <c r="L28" s="1166"/>
    </row>
    <row r="29" spans="1:12" s="121" customFormat="1" ht="21.05" customHeight="1">
      <c r="A29" s="1176"/>
      <c r="B29" s="1177" t="s">
        <v>9084</v>
      </c>
      <c r="C29" s="152" t="s">
        <v>9085</v>
      </c>
      <c r="D29" s="152" t="s">
        <v>56</v>
      </c>
      <c r="E29" s="1177" t="s">
        <v>354</v>
      </c>
      <c r="F29" s="1166" t="s">
        <v>11673</v>
      </c>
      <c r="G29" s="1166" t="s">
        <v>11674</v>
      </c>
      <c r="H29" s="1166" t="s">
        <v>11680</v>
      </c>
      <c r="I29" s="1166" t="s">
        <v>11681</v>
      </c>
      <c r="J29" s="152"/>
      <c r="K29" s="1166" t="s">
        <v>11682</v>
      </c>
      <c r="L29" s="1166"/>
    </row>
    <row r="30" spans="1:12" s="121" customFormat="1" ht="21.05" customHeight="1">
      <c r="A30" s="1176"/>
      <c r="B30" s="1177" t="s">
        <v>11683</v>
      </c>
      <c r="C30" s="152" t="s">
        <v>11684</v>
      </c>
      <c r="D30" s="152" t="s">
        <v>56</v>
      </c>
      <c r="E30" s="1177" t="s">
        <v>354</v>
      </c>
      <c r="F30" s="1166" t="s">
        <v>11673</v>
      </c>
      <c r="G30" s="1166" t="s">
        <v>11674</v>
      </c>
      <c r="H30" s="1166" t="s">
        <v>11685</v>
      </c>
      <c r="I30" s="1166" t="s">
        <v>11686</v>
      </c>
      <c r="J30" s="152"/>
      <c r="K30" s="1166" t="s">
        <v>11687</v>
      </c>
      <c r="L30" s="1166"/>
    </row>
    <row r="31" spans="1:12" s="121" customFormat="1" ht="21.05" customHeight="1">
      <c r="A31" s="1176"/>
      <c r="B31" s="1177" t="s">
        <v>11688</v>
      </c>
      <c r="C31" s="152" t="s">
        <v>11689</v>
      </c>
      <c r="D31" s="152" t="s">
        <v>56</v>
      </c>
      <c r="E31" s="1177" t="s">
        <v>354</v>
      </c>
      <c r="F31" s="1166" t="s">
        <v>11673</v>
      </c>
      <c r="G31" s="1166" t="s">
        <v>11674</v>
      </c>
      <c r="H31" s="1166" t="s">
        <v>11690</v>
      </c>
      <c r="I31" s="1166" t="s">
        <v>11691</v>
      </c>
      <c r="J31" s="152"/>
      <c r="K31" s="1166" t="s">
        <v>11692</v>
      </c>
      <c r="L31" s="1166"/>
    </row>
    <row r="32" spans="1:12" s="121" customFormat="1" ht="21.05" customHeight="1">
      <c r="A32" s="1176"/>
      <c r="B32" s="1177" t="s">
        <v>11693</v>
      </c>
      <c r="C32" s="152" t="s">
        <v>11694</v>
      </c>
      <c r="D32" s="152" t="s">
        <v>56</v>
      </c>
      <c r="E32" s="1177" t="s">
        <v>354</v>
      </c>
      <c r="F32" s="1166" t="s">
        <v>11673</v>
      </c>
      <c r="G32" s="1166" t="s">
        <v>11674</v>
      </c>
      <c r="H32" s="1166" t="s">
        <v>11695</v>
      </c>
      <c r="I32" s="1166" t="s">
        <v>11696</v>
      </c>
      <c r="J32" s="152"/>
      <c r="K32" s="1166" t="s">
        <v>11697</v>
      </c>
      <c r="L32" s="1166"/>
    </row>
    <row r="33" spans="1:12" s="121" customFormat="1" ht="21.05" customHeight="1">
      <c r="A33" s="1176"/>
      <c r="B33" s="1177" t="s">
        <v>11698</v>
      </c>
      <c r="C33" s="152" t="s">
        <v>11699</v>
      </c>
      <c r="D33" s="152" t="s">
        <v>56</v>
      </c>
      <c r="E33" s="1177" t="s">
        <v>354</v>
      </c>
      <c r="F33" s="1166" t="s">
        <v>11673</v>
      </c>
      <c r="G33" s="1166" t="s">
        <v>11674</v>
      </c>
      <c r="H33" s="1166" t="s">
        <v>11700</v>
      </c>
      <c r="I33" s="1166" t="s">
        <v>11701</v>
      </c>
      <c r="J33" s="152"/>
      <c r="K33" s="1166" t="s">
        <v>11702</v>
      </c>
      <c r="L33" s="1166"/>
    </row>
    <row r="34" spans="1:12" s="121" customFormat="1" ht="21.05" customHeight="1">
      <c r="A34" s="1176"/>
      <c r="B34" s="1177" t="s">
        <v>11703</v>
      </c>
      <c r="C34" s="152" t="s">
        <v>11704</v>
      </c>
      <c r="D34" s="152" t="s">
        <v>56</v>
      </c>
      <c r="E34" s="1177" t="s">
        <v>354</v>
      </c>
      <c r="F34" s="1166" t="s">
        <v>11673</v>
      </c>
      <c r="G34" s="1166" t="s">
        <v>11674</v>
      </c>
      <c r="H34" s="1166" t="s">
        <v>11705</v>
      </c>
      <c r="I34" s="1166" t="s">
        <v>11706</v>
      </c>
      <c r="J34" s="152"/>
      <c r="K34" s="1166" t="s">
        <v>11707</v>
      </c>
      <c r="L34" s="1166"/>
    </row>
    <row r="35" spans="1:12" s="121" customFormat="1" ht="21.05" customHeight="1">
      <c r="A35" s="1176"/>
      <c r="B35" s="1177" t="s">
        <v>11708</v>
      </c>
      <c r="C35" s="152" t="s">
        <v>11709</v>
      </c>
      <c r="D35" s="152" t="s">
        <v>56</v>
      </c>
      <c r="E35" s="1177"/>
      <c r="F35" s="1166"/>
      <c r="G35" s="1166"/>
      <c r="H35" s="1166"/>
      <c r="I35" s="1166"/>
      <c r="J35" s="152"/>
      <c r="K35" s="1184" t="s">
        <v>2990</v>
      </c>
      <c r="L35" s="1166"/>
    </row>
    <row r="36" spans="1:12" s="121" customFormat="1" ht="21.05" customHeight="1">
      <c r="A36" s="1176"/>
      <c r="B36" s="1177" t="s">
        <v>11710</v>
      </c>
      <c r="C36" s="152" t="s">
        <v>11711</v>
      </c>
      <c r="D36" s="152" t="s">
        <v>56</v>
      </c>
      <c r="E36" s="1177"/>
      <c r="F36" s="1166"/>
      <c r="G36" s="1166"/>
      <c r="H36" s="1166"/>
      <c r="I36" s="1166"/>
      <c r="J36" s="152"/>
      <c r="K36" s="1184" t="s">
        <v>2990</v>
      </c>
      <c r="L36" s="1166"/>
    </row>
    <row r="37" spans="1:12" s="121" customFormat="1" ht="21.05" customHeight="1">
      <c r="A37" s="1176"/>
      <c r="B37" s="1177" t="s">
        <v>11712</v>
      </c>
      <c r="C37" s="152" t="s">
        <v>11713</v>
      </c>
      <c r="D37" s="152" t="s">
        <v>56</v>
      </c>
      <c r="E37" s="1177"/>
      <c r="F37" s="1166"/>
      <c r="G37" s="1166"/>
      <c r="H37" s="1166"/>
      <c r="I37" s="1166"/>
      <c r="J37" s="152"/>
      <c r="K37" s="1184" t="s">
        <v>2990</v>
      </c>
      <c r="L37" s="1166"/>
    </row>
    <row r="38" spans="1:12" s="121" customFormat="1" ht="21.05" customHeight="1">
      <c r="A38" s="1176"/>
      <c r="B38" s="1177" t="s">
        <v>11714</v>
      </c>
      <c r="C38" s="152" t="s">
        <v>11715</v>
      </c>
      <c r="D38" s="152" t="s">
        <v>56</v>
      </c>
      <c r="E38" s="1177"/>
      <c r="F38" s="1166"/>
      <c r="G38" s="1166"/>
      <c r="H38" s="1166"/>
      <c r="I38" s="1166"/>
      <c r="J38" s="152"/>
      <c r="K38" s="1184" t="s">
        <v>2990</v>
      </c>
      <c r="L38" s="1166"/>
    </row>
    <row r="39" spans="1:12" s="121" customFormat="1" ht="21.05" customHeight="1">
      <c r="A39" s="1176"/>
      <c r="B39" s="1177" t="s">
        <v>11716</v>
      </c>
      <c r="C39" s="152" t="s">
        <v>11717</v>
      </c>
      <c r="D39" s="152" t="s">
        <v>56</v>
      </c>
      <c r="E39" s="1177" t="s">
        <v>354</v>
      </c>
      <c r="F39" s="1166" t="s">
        <v>11673</v>
      </c>
      <c r="G39" s="1166" t="s">
        <v>11674</v>
      </c>
      <c r="H39" s="1166" t="s">
        <v>11718</v>
      </c>
      <c r="I39" s="1166" t="s">
        <v>11719</v>
      </c>
      <c r="J39" s="152"/>
      <c r="K39" s="1166" t="s">
        <v>11720</v>
      </c>
      <c r="L39" s="1166"/>
    </row>
    <row r="40" spans="1:12" s="121" customFormat="1" ht="21.05" customHeight="1">
      <c r="A40" s="1176"/>
      <c r="B40" s="1177" t="s">
        <v>11721</v>
      </c>
      <c r="C40" s="152" t="s">
        <v>11722</v>
      </c>
      <c r="D40" s="152" t="s">
        <v>56</v>
      </c>
      <c r="E40" s="1177" t="s">
        <v>354</v>
      </c>
      <c r="F40" s="1166" t="s">
        <v>11673</v>
      </c>
      <c r="G40" s="1166" t="s">
        <v>11674</v>
      </c>
      <c r="H40" s="1166" t="s">
        <v>11723</v>
      </c>
      <c r="I40" s="1166" t="s">
        <v>11724</v>
      </c>
      <c r="J40" s="152"/>
      <c r="K40" s="1166" t="s">
        <v>11725</v>
      </c>
      <c r="L40" s="1166"/>
    </row>
    <row r="41" spans="1:12" s="121" customFormat="1" ht="21.05" customHeight="1">
      <c r="A41" s="1176"/>
      <c r="B41" s="1177" t="s">
        <v>9022</v>
      </c>
      <c r="C41" s="152" t="s">
        <v>9023</v>
      </c>
      <c r="D41" s="152" t="s">
        <v>56</v>
      </c>
      <c r="E41" s="1177" t="s">
        <v>354</v>
      </c>
      <c r="F41" s="1166" t="s">
        <v>11673</v>
      </c>
      <c r="G41" s="1166" t="s">
        <v>11674</v>
      </c>
      <c r="H41" s="1166" t="s">
        <v>11726</v>
      </c>
      <c r="I41" s="1166" t="s">
        <v>11727</v>
      </c>
      <c r="J41" s="152"/>
      <c r="K41" s="1166" t="s">
        <v>11728</v>
      </c>
      <c r="L41" s="1166"/>
    </row>
    <row r="42" spans="1:12" s="121" customFormat="1" ht="21.05" customHeight="1">
      <c r="A42" s="1176"/>
      <c r="B42" s="1177" t="s">
        <v>7658</v>
      </c>
      <c r="C42" s="152" t="s">
        <v>7659</v>
      </c>
      <c r="D42" s="152" t="s">
        <v>56</v>
      </c>
      <c r="E42" s="1177" t="s">
        <v>354</v>
      </c>
      <c r="F42" s="1166" t="s">
        <v>11673</v>
      </c>
      <c r="G42" s="1166" t="s">
        <v>11674</v>
      </c>
      <c r="H42" s="1166" t="s">
        <v>11729</v>
      </c>
      <c r="I42" s="1166" t="s">
        <v>11730</v>
      </c>
      <c r="J42" s="152"/>
      <c r="K42" s="1166" t="s">
        <v>11731</v>
      </c>
      <c r="L42" s="1166"/>
    </row>
    <row r="43" spans="1:12" s="121" customFormat="1" ht="21.05" customHeight="1">
      <c r="A43" s="1176"/>
      <c r="B43" s="1177" t="s">
        <v>11732</v>
      </c>
      <c r="C43" s="152" t="s">
        <v>11733</v>
      </c>
      <c r="D43" s="152" t="s">
        <v>56</v>
      </c>
      <c r="E43" s="1177" t="s">
        <v>354</v>
      </c>
      <c r="F43" s="1166" t="s">
        <v>11673</v>
      </c>
      <c r="G43" s="1166" t="s">
        <v>11674</v>
      </c>
      <c r="H43" s="1166" t="s">
        <v>11734</v>
      </c>
      <c r="I43" s="1166" t="s">
        <v>11735</v>
      </c>
      <c r="J43" s="152"/>
      <c r="K43" s="1166" t="s">
        <v>11736</v>
      </c>
      <c r="L43" s="1166"/>
    </row>
    <row r="44" spans="1:12" s="121" customFormat="1" ht="21.05" customHeight="1">
      <c r="A44" s="1176"/>
      <c r="B44" s="1177" t="s">
        <v>11737</v>
      </c>
      <c r="C44" s="152" t="s">
        <v>11738</v>
      </c>
      <c r="D44" s="152" t="s">
        <v>56</v>
      </c>
      <c r="E44" s="1177" t="s">
        <v>354</v>
      </c>
      <c r="F44" s="1166" t="s">
        <v>11673</v>
      </c>
      <c r="G44" s="1166" t="s">
        <v>11674</v>
      </c>
      <c r="H44" s="1166" t="s">
        <v>11739</v>
      </c>
      <c r="I44" s="1166" t="s">
        <v>11740</v>
      </c>
      <c r="J44" s="152"/>
      <c r="K44" s="1166" t="s">
        <v>11741</v>
      </c>
      <c r="L44" s="1166"/>
    </row>
    <row r="45" spans="1:12" s="121" customFormat="1" ht="21.05" customHeight="1">
      <c r="A45" s="1176"/>
      <c r="B45" s="1177" t="s">
        <v>7662</v>
      </c>
      <c r="C45" s="152" t="s">
        <v>7663</v>
      </c>
      <c r="D45" s="152" t="s">
        <v>56</v>
      </c>
      <c r="E45" s="1177" t="s">
        <v>354</v>
      </c>
      <c r="F45" s="1166" t="s">
        <v>11673</v>
      </c>
      <c r="G45" s="1166" t="s">
        <v>11674</v>
      </c>
      <c r="H45" s="1166" t="s">
        <v>11742</v>
      </c>
      <c r="I45" s="1166" t="s">
        <v>11743</v>
      </c>
      <c r="J45" s="152"/>
      <c r="K45" s="1166" t="s">
        <v>11744</v>
      </c>
      <c r="L45" s="1166"/>
    </row>
    <row r="46" spans="1:12" s="121" customFormat="1" ht="21.05" customHeight="1">
      <c r="A46" s="1176"/>
      <c r="B46" s="1177" t="s">
        <v>11745</v>
      </c>
      <c r="C46" s="152" t="s">
        <v>11746</v>
      </c>
      <c r="D46" s="152" t="s">
        <v>56</v>
      </c>
      <c r="E46" s="1177" t="s">
        <v>354</v>
      </c>
      <c r="F46" s="1166" t="s">
        <v>11673</v>
      </c>
      <c r="G46" s="1166" t="s">
        <v>11674</v>
      </c>
      <c r="H46" s="1166" t="s">
        <v>11747</v>
      </c>
      <c r="I46" s="1166" t="s">
        <v>11748</v>
      </c>
      <c r="J46" s="152"/>
      <c r="K46" s="1166" t="s">
        <v>11749</v>
      </c>
      <c r="L46" s="1166"/>
    </row>
    <row r="47" spans="1:12" s="121" customFormat="1" ht="21.05" customHeight="1">
      <c r="A47" s="1176"/>
      <c r="B47" s="1177" t="s">
        <v>11750</v>
      </c>
      <c r="C47" s="152" t="s">
        <v>11751</v>
      </c>
      <c r="D47" s="152" t="s">
        <v>56</v>
      </c>
      <c r="E47" s="1177" t="s">
        <v>354</v>
      </c>
      <c r="F47" s="1166" t="s">
        <v>11673</v>
      </c>
      <c r="G47" s="1166" t="s">
        <v>11674</v>
      </c>
      <c r="H47" s="1166" t="s">
        <v>11752</v>
      </c>
      <c r="I47" s="1166" t="s">
        <v>11753</v>
      </c>
      <c r="J47" s="152"/>
      <c r="K47" s="1166" t="s">
        <v>11754</v>
      </c>
      <c r="L47" s="1166"/>
    </row>
    <row r="48" spans="1:12" s="121" customFormat="1" ht="21.05" customHeight="1">
      <c r="A48" s="1176"/>
      <c r="B48" s="1177" t="s">
        <v>11755</v>
      </c>
      <c r="C48" s="152" t="s">
        <v>11756</v>
      </c>
      <c r="D48" s="152" t="s">
        <v>56</v>
      </c>
      <c r="E48" s="1177" t="s">
        <v>354</v>
      </c>
      <c r="F48" s="1166" t="s">
        <v>11673</v>
      </c>
      <c r="G48" s="1166" t="s">
        <v>11674</v>
      </c>
      <c r="H48" s="1166" t="s">
        <v>11757</v>
      </c>
      <c r="I48" s="1166" t="s">
        <v>11758</v>
      </c>
      <c r="J48" s="152"/>
      <c r="K48" s="1166" t="s">
        <v>11759</v>
      </c>
      <c r="L48" s="1166"/>
    </row>
    <row r="49" spans="1:12" s="121" customFormat="1" ht="21.05" customHeight="1">
      <c r="A49" s="1176"/>
      <c r="B49" s="1177" t="s">
        <v>11760</v>
      </c>
      <c r="C49" s="152" t="s">
        <v>11761</v>
      </c>
      <c r="D49" s="152" t="s">
        <v>56</v>
      </c>
      <c r="E49" s="1177"/>
      <c r="F49" s="1166"/>
      <c r="G49" s="1166"/>
      <c r="H49" s="1166"/>
      <c r="I49" s="1166"/>
      <c r="J49" s="152"/>
      <c r="K49" s="1184" t="s">
        <v>2990</v>
      </c>
      <c r="L49" s="1166"/>
    </row>
    <row r="50" spans="1:12" s="121" customFormat="1" ht="21.05" customHeight="1">
      <c r="A50" s="1176"/>
      <c r="B50" s="1177" t="s">
        <v>11762</v>
      </c>
      <c r="C50" s="152" t="s">
        <v>11763</v>
      </c>
      <c r="D50" s="152" t="s">
        <v>56</v>
      </c>
      <c r="E50" s="1177" t="s">
        <v>354</v>
      </c>
      <c r="F50" s="1166" t="s">
        <v>11673</v>
      </c>
      <c r="G50" s="1166" t="s">
        <v>11674</v>
      </c>
      <c r="H50" s="1166" t="s">
        <v>11764</v>
      </c>
      <c r="I50" s="1166" t="s">
        <v>11765</v>
      </c>
      <c r="J50" s="152"/>
      <c r="K50" s="1166" t="s">
        <v>11766</v>
      </c>
      <c r="L50" s="1166"/>
    </row>
    <row r="51" spans="1:12" s="121" customFormat="1" ht="21.05" customHeight="1">
      <c r="A51" s="1176"/>
      <c r="B51" s="1177" t="s">
        <v>9035</v>
      </c>
      <c r="C51" s="152" t="s">
        <v>9036</v>
      </c>
      <c r="D51" s="152" t="s">
        <v>56</v>
      </c>
      <c r="E51" s="1177" t="s">
        <v>354</v>
      </c>
      <c r="F51" s="1166" t="s">
        <v>11673</v>
      </c>
      <c r="G51" s="1166" t="s">
        <v>11674</v>
      </c>
      <c r="H51" s="1166" t="s">
        <v>11767</v>
      </c>
      <c r="I51" s="1166" t="s">
        <v>11768</v>
      </c>
      <c r="J51" s="152"/>
      <c r="K51" s="1166" t="s">
        <v>11769</v>
      </c>
      <c r="L51" s="1166"/>
    </row>
    <row r="52" spans="1:12" s="121" customFormat="1" ht="21.05" customHeight="1">
      <c r="A52" s="1176"/>
      <c r="B52" s="1177" t="s">
        <v>9028</v>
      </c>
      <c r="C52" s="152" t="s">
        <v>9029</v>
      </c>
      <c r="D52" s="152" t="s">
        <v>56</v>
      </c>
      <c r="E52" s="1177" t="s">
        <v>354</v>
      </c>
      <c r="F52" s="1166" t="s">
        <v>11673</v>
      </c>
      <c r="G52" s="1166" t="s">
        <v>11674</v>
      </c>
      <c r="H52" s="1166" t="s">
        <v>11770</v>
      </c>
      <c r="I52" s="1166" t="s">
        <v>11771</v>
      </c>
      <c r="J52" s="152"/>
      <c r="K52" s="1166" t="s">
        <v>11772</v>
      </c>
      <c r="L52" s="1166"/>
    </row>
    <row r="53" spans="1:12" s="121" customFormat="1" ht="21.05" customHeight="1">
      <c r="A53" s="1176"/>
      <c r="B53" s="1177" t="s">
        <v>11773</v>
      </c>
      <c r="C53" s="152" t="s">
        <v>11774</v>
      </c>
      <c r="D53" s="152" t="s">
        <v>56</v>
      </c>
      <c r="E53" s="1177" t="s">
        <v>354</v>
      </c>
      <c r="F53" s="1166" t="s">
        <v>11673</v>
      </c>
      <c r="G53" s="1166" t="s">
        <v>11674</v>
      </c>
      <c r="H53" s="1166" t="s">
        <v>11775</v>
      </c>
      <c r="I53" s="1166" t="s">
        <v>11776</v>
      </c>
      <c r="J53" s="152"/>
      <c r="K53" s="1166" t="s">
        <v>11777</v>
      </c>
      <c r="L53" s="1166"/>
    </row>
    <row r="54" spans="1:12" s="121" customFormat="1" ht="21.05" customHeight="1">
      <c r="A54" s="1176"/>
      <c r="B54" s="1177" t="s">
        <v>11778</v>
      </c>
      <c r="C54" s="152" t="s">
        <v>11779</v>
      </c>
      <c r="D54" s="152" t="s">
        <v>56</v>
      </c>
      <c r="E54" s="1177" t="s">
        <v>354</v>
      </c>
      <c r="F54" s="1166" t="s">
        <v>11673</v>
      </c>
      <c r="G54" s="1166" t="s">
        <v>11674</v>
      </c>
      <c r="H54" s="1166" t="s">
        <v>11780</v>
      </c>
      <c r="I54" s="1166" t="s">
        <v>11781</v>
      </c>
      <c r="J54" s="152"/>
      <c r="K54" s="1166" t="s">
        <v>11782</v>
      </c>
      <c r="L54" s="1166"/>
    </row>
    <row r="55" spans="1:12" s="121" customFormat="1" ht="21.05" customHeight="1">
      <c r="A55" s="1176"/>
      <c r="B55" s="1177" t="s">
        <v>11783</v>
      </c>
      <c r="C55" s="152" t="s">
        <v>11784</v>
      </c>
      <c r="D55" s="152" t="s">
        <v>56</v>
      </c>
      <c r="E55" s="1177" t="s">
        <v>354</v>
      </c>
      <c r="F55" s="1166" t="s">
        <v>11673</v>
      </c>
      <c r="G55" s="1166" t="s">
        <v>11674</v>
      </c>
      <c r="H55" s="1166" t="s">
        <v>11785</v>
      </c>
      <c r="I55" s="1166" t="s">
        <v>11786</v>
      </c>
      <c r="J55" s="152"/>
      <c r="K55" s="1166" t="s">
        <v>11787</v>
      </c>
      <c r="L55" s="1166"/>
    </row>
    <row r="56" spans="1:12" s="121" customFormat="1" ht="21.05" customHeight="1">
      <c r="A56" s="1176"/>
      <c r="B56" s="1177" t="s">
        <v>11788</v>
      </c>
      <c r="C56" s="152" t="s">
        <v>11789</v>
      </c>
      <c r="D56" s="152" t="s">
        <v>56</v>
      </c>
      <c r="E56" s="1177" t="s">
        <v>354</v>
      </c>
      <c r="F56" s="1166" t="s">
        <v>11673</v>
      </c>
      <c r="G56" s="1166" t="s">
        <v>11674</v>
      </c>
      <c r="H56" s="1166" t="s">
        <v>11790</v>
      </c>
      <c r="I56" s="1166" t="s">
        <v>11791</v>
      </c>
      <c r="J56" s="152"/>
      <c r="K56" s="1166" t="s">
        <v>11792</v>
      </c>
      <c r="L56" s="1166"/>
    </row>
    <row r="57" spans="1:12" s="121" customFormat="1" ht="21.05" customHeight="1">
      <c r="A57" s="1176"/>
      <c r="B57" s="1177" t="s">
        <v>11793</v>
      </c>
      <c r="C57" s="152" t="s">
        <v>11794</v>
      </c>
      <c r="D57" s="152" t="s">
        <v>56</v>
      </c>
      <c r="E57" s="1177" t="s">
        <v>354</v>
      </c>
      <c r="F57" s="1166" t="s">
        <v>11673</v>
      </c>
      <c r="G57" s="1166" t="s">
        <v>11674</v>
      </c>
      <c r="H57" s="1166" t="s">
        <v>11795</v>
      </c>
      <c r="I57" s="1166" t="s">
        <v>11796</v>
      </c>
      <c r="J57" s="152"/>
      <c r="K57" s="1166" t="s">
        <v>11797</v>
      </c>
      <c r="L57" s="1166"/>
    </row>
    <row r="58" spans="1:12" s="121" customFormat="1" ht="21.05" customHeight="1">
      <c r="A58" s="1176"/>
      <c r="B58" s="1177" t="s">
        <v>11798</v>
      </c>
      <c r="C58" s="152" t="s">
        <v>11799</v>
      </c>
      <c r="D58" s="152" t="s">
        <v>56</v>
      </c>
      <c r="E58" s="1177" t="s">
        <v>354</v>
      </c>
      <c r="F58" s="1166" t="s">
        <v>11673</v>
      </c>
      <c r="G58" s="1166" t="s">
        <v>11674</v>
      </c>
      <c r="H58" s="1166" t="s">
        <v>11800</v>
      </c>
      <c r="I58" s="1166" t="s">
        <v>11801</v>
      </c>
      <c r="J58" s="152"/>
      <c r="K58" s="1166" t="s">
        <v>11802</v>
      </c>
      <c r="L58" s="1166"/>
    </row>
    <row r="59" spans="1:12" s="121" customFormat="1" ht="21.05" customHeight="1">
      <c r="A59" s="1176"/>
      <c r="B59" s="1177" t="s">
        <v>11803</v>
      </c>
      <c r="C59" s="152" t="s">
        <v>11804</v>
      </c>
      <c r="D59" s="152" t="s">
        <v>56</v>
      </c>
      <c r="E59" s="1177"/>
      <c r="F59" s="1166"/>
      <c r="G59" s="1166"/>
      <c r="H59" s="1166"/>
      <c r="I59" s="1166"/>
      <c r="J59" s="152"/>
      <c r="K59" s="1184" t="s">
        <v>2990</v>
      </c>
      <c r="L59" s="1166"/>
    </row>
    <row r="60" spans="1:12" s="121" customFormat="1" ht="21.05" customHeight="1">
      <c r="A60" s="1176"/>
      <c r="B60" s="1177" t="s">
        <v>11805</v>
      </c>
      <c r="C60" s="152" t="s">
        <v>11806</v>
      </c>
      <c r="D60" s="152" t="s">
        <v>56</v>
      </c>
      <c r="E60" s="1177" t="s">
        <v>354</v>
      </c>
      <c r="F60" s="1166" t="s">
        <v>11673</v>
      </c>
      <c r="G60" s="1166" t="s">
        <v>11674</v>
      </c>
      <c r="H60" s="1166" t="s">
        <v>11807</v>
      </c>
      <c r="I60" s="1166" t="s">
        <v>11808</v>
      </c>
      <c r="J60" s="152"/>
      <c r="K60" s="1166" t="s">
        <v>11809</v>
      </c>
      <c r="L60" s="1166"/>
    </row>
    <row r="61" spans="1:12" s="121" customFormat="1" ht="21.05" customHeight="1">
      <c r="A61" s="1176"/>
      <c r="B61" s="1177" t="s">
        <v>11810</v>
      </c>
      <c r="C61" s="152" t="s">
        <v>11811</v>
      </c>
      <c r="D61" s="152" t="s">
        <v>56</v>
      </c>
      <c r="E61" s="1177" t="s">
        <v>354</v>
      </c>
      <c r="F61" s="1166" t="s">
        <v>11673</v>
      </c>
      <c r="G61" s="1166" t="s">
        <v>11674</v>
      </c>
      <c r="H61" s="1166" t="s">
        <v>11812</v>
      </c>
      <c r="I61" s="1166" t="s">
        <v>11813</v>
      </c>
      <c r="J61" s="152"/>
      <c r="K61" s="1166" t="s">
        <v>11814</v>
      </c>
      <c r="L61" s="1166"/>
    </row>
    <row r="62" spans="1:12" s="121" customFormat="1" ht="21.05" customHeight="1">
      <c r="A62" s="1176"/>
      <c r="B62" s="1177" t="s">
        <v>11815</v>
      </c>
      <c r="C62" s="152" t="s">
        <v>11816</v>
      </c>
      <c r="D62" s="152" t="s">
        <v>56</v>
      </c>
      <c r="E62" s="1177" t="s">
        <v>354</v>
      </c>
      <c r="F62" s="1166" t="s">
        <v>11673</v>
      </c>
      <c r="G62" s="1166" t="s">
        <v>11674</v>
      </c>
      <c r="H62" s="1166" t="s">
        <v>11817</v>
      </c>
      <c r="I62" s="1166" t="s">
        <v>11818</v>
      </c>
      <c r="J62" s="152"/>
      <c r="K62" s="1166" t="s">
        <v>11819</v>
      </c>
      <c r="L62" s="1166"/>
    </row>
    <row r="63" spans="1:12" s="121" customFormat="1" ht="21.05" customHeight="1">
      <c r="A63" s="1176"/>
      <c r="B63" s="1177" t="s">
        <v>11820</v>
      </c>
      <c r="C63" s="152" t="s">
        <v>11821</v>
      </c>
      <c r="D63" s="152" t="s">
        <v>56</v>
      </c>
      <c r="E63" s="1177" t="s">
        <v>354</v>
      </c>
      <c r="F63" s="1166" t="s">
        <v>11673</v>
      </c>
      <c r="G63" s="1166" t="s">
        <v>11674</v>
      </c>
      <c r="H63" s="1166" t="s">
        <v>11822</v>
      </c>
      <c r="I63" s="1166" t="s">
        <v>11823</v>
      </c>
      <c r="J63" s="152"/>
      <c r="K63" s="1166" t="s">
        <v>11824</v>
      </c>
      <c r="L63" s="1166"/>
    </row>
    <row r="64" spans="1:12" s="121" customFormat="1" ht="21.05" customHeight="1">
      <c r="A64" s="1176"/>
      <c r="B64" s="1177" t="s">
        <v>11825</v>
      </c>
      <c r="C64" s="152" t="s">
        <v>11826</v>
      </c>
      <c r="D64" s="152" t="s">
        <v>56</v>
      </c>
      <c r="E64" s="1177" t="s">
        <v>354</v>
      </c>
      <c r="F64" s="1166" t="s">
        <v>11673</v>
      </c>
      <c r="G64" s="1166" t="s">
        <v>11674</v>
      </c>
      <c r="H64" s="1166" t="s">
        <v>11827</v>
      </c>
      <c r="I64" s="1166" t="s">
        <v>11828</v>
      </c>
      <c r="J64" s="152"/>
      <c r="K64" s="1166" t="s">
        <v>11829</v>
      </c>
      <c r="L64" s="1166"/>
    </row>
    <row r="65" spans="1:12" s="121" customFormat="1" ht="21.05" customHeight="1">
      <c r="A65" s="1176"/>
      <c r="B65" s="1177" t="s">
        <v>11830</v>
      </c>
      <c r="C65" s="152" t="s">
        <v>11831</v>
      </c>
      <c r="D65" s="152" t="s">
        <v>56</v>
      </c>
      <c r="E65" s="1177" t="s">
        <v>354</v>
      </c>
      <c r="F65" s="1166" t="s">
        <v>11673</v>
      </c>
      <c r="G65" s="1166" t="s">
        <v>11674</v>
      </c>
      <c r="H65" s="1166" t="s">
        <v>11832</v>
      </c>
      <c r="I65" s="1166" t="s">
        <v>11833</v>
      </c>
      <c r="J65" s="152"/>
      <c r="K65" s="1166" t="s">
        <v>11834</v>
      </c>
      <c r="L65" s="1166"/>
    </row>
    <row r="66" spans="1:12" s="121" customFormat="1" ht="21.05" customHeight="1">
      <c r="A66" s="1176"/>
      <c r="B66" s="1177" t="s">
        <v>11835</v>
      </c>
      <c r="C66" s="152" t="s">
        <v>11836</v>
      </c>
      <c r="D66" s="152" t="s">
        <v>56</v>
      </c>
      <c r="E66" s="1177" t="s">
        <v>354</v>
      </c>
      <c r="F66" s="1166" t="s">
        <v>11673</v>
      </c>
      <c r="G66" s="1166" t="s">
        <v>11674</v>
      </c>
      <c r="H66" s="1166" t="s">
        <v>11837</v>
      </c>
      <c r="I66" s="1166" t="s">
        <v>11838</v>
      </c>
      <c r="J66" s="152"/>
      <c r="K66" s="1166" t="s">
        <v>11839</v>
      </c>
      <c r="L66" s="1166"/>
    </row>
    <row r="67" spans="1:12" s="121" customFormat="1" ht="21.05" customHeight="1">
      <c r="A67" s="1176"/>
      <c r="B67" s="1177" t="s">
        <v>11840</v>
      </c>
      <c r="C67" s="152" t="s">
        <v>11841</v>
      </c>
      <c r="D67" s="152" t="s">
        <v>56</v>
      </c>
      <c r="E67" s="1177" t="s">
        <v>354</v>
      </c>
      <c r="F67" s="1166" t="s">
        <v>11673</v>
      </c>
      <c r="G67" s="1166" t="s">
        <v>11674</v>
      </c>
      <c r="H67" s="1166" t="s">
        <v>11842</v>
      </c>
      <c r="I67" s="1166" t="s">
        <v>11843</v>
      </c>
      <c r="J67" s="152"/>
      <c r="K67" s="1166" t="s">
        <v>11844</v>
      </c>
      <c r="L67" s="1166"/>
    </row>
    <row r="68" spans="1:12" s="121" customFormat="1" ht="21.05" customHeight="1">
      <c r="A68" s="1176"/>
      <c r="B68" s="1177" t="s">
        <v>11845</v>
      </c>
      <c r="C68" s="152" t="s">
        <v>11846</v>
      </c>
      <c r="D68" s="152" t="s">
        <v>56</v>
      </c>
      <c r="E68" s="1177" t="s">
        <v>354</v>
      </c>
      <c r="F68" s="1166" t="s">
        <v>11673</v>
      </c>
      <c r="G68" s="1166" t="s">
        <v>11674</v>
      </c>
      <c r="H68" s="1166" t="s">
        <v>11847</v>
      </c>
      <c r="I68" s="1166" t="s">
        <v>11848</v>
      </c>
      <c r="J68" s="152"/>
      <c r="K68" s="1166" t="s">
        <v>11849</v>
      </c>
      <c r="L68" s="1166"/>
    </row>
    <row r="69" spans="1:12" s="121" customFormat="1" ht="21.05" customHeight="1">
      <c r="A69" s="1176"/>
      <c r="B69" s="1177" t="s">
        <v>11850</v>
      </c>
      <c r="C69" s="152" t="s">
        <v>11851</v>
      </c>
      <c r="D69" s="152" t="s">
        <v>56</v>
      </c>
      <c r="E69" s="1177" t="s">
        <v>354</v>
      </c>
      <c r="F69" s="1166" t="s">
        <v>11673</v>
      </c>
      <c r="G69" s="1166" t="s">
        <v>11674</v>
      </c>
      <c r="H69" s="1166" t="s">
        <v>11852</v>
      </c>
      <c r="I69" s="1166" t="s">
        <v>11853</v>
      </c>
      <c r="J69" s="152"/>
      <c r="K69" s="1166" t="s">
        <v>11854</v>
      </c>
      <c r="L69" s="1166"/>
    </row>
    <row r="70" spans="1:12" s="121" customFormat="1" ht="21.05" customHeight="1">
      <c r="A70" s="1176"/>
      <c r="B70" s="1177" t="s">
        <v>11855</v>
      </c>
      <c r="C70" s="152" t="s">
        <v>11856</v>
      </c>
      <c r="D70" s="152" t="s">
        <v>56</v>
      </c>
      <c r="E70" s="1177" t="s">
        <v>354</v>
      </c>
      <c r="F70" s="1166" t="s">
        <v>11673</v>
      </c>
      <c r="G70" s="1166" t="s">
        <v>11674</v>
      </c>
      <c r="H70" s="1166" t="s">
        <v>11857</v>
      </c>
      <c r="I70" s="1166" t="s">
        <v>11858</v>
      </c>
      <c r="J70" s="152"/>
      <c r="K70" s="1166" t="s">
        <v>11859</v>
      </c>
      <c r="L70" s="1166"/>
    </row>
    <row r="71" spans="1:12" s="121" customFormat="1" ht="21.05" customHeight="1">
      <c r="A71" s="1176"/>
      <c r="B71" s="1177" t="s">
        <v>11860</v>
      </c>
      <c r="C71" s="152" t="s">
        <v>11861</v>
      </c>
      <c r="D71" s="152" t="s">
        <v>56</v>
      </c>
      <c r="E71" s="1177" t="s">
        <v>354</v>
      </c>
      <c r="F71" s="1166" t="s">
        <v>11673</v>
      </c>
      <c r="G71" s="1166" t="s">
        <v>11674</v>
      </c>
      <c r="H71" s="1166" t="s">
        <v>11862</v>
      </c>
      <c r="I71" s="1166" t="s">
        <v>11863</v>
      </c>
      <c r="J71" s="152"/>
      <c r="K71" s="1166" t="s">
        <v>11864</v>
      </c>
      <c r="L71" s="1166"/>
    </row>
    <row r="72" spans="1:12" s="121" customFormat="1" ht="21.05" customHeight="1">
      <c r="A72" s="1176"/>
      <c r="B72" s="1177" t="s">
        <v>11865</v>
      </c>
      <c r="C72" s="152" t="s">
        <v>11866</v>
      </c>
      <c r="D72" s="152" t="s">
        <v>56</v>
      </c>
      <c r="E72" s="1177" t="s">
        <v>354</v>
      </c>
      <c r="F72" s="1166" t="s">
        <v>11673</v>
      </c>
      <c r="G72" s="1166" t="s">
        <v>11674</v>
      </c>
      <c r="H72" s="1166" t="s">
        <v>11867</v>
      </c>
      <c r="I72" s="1166" t="s">
        <v>11868</v>
      </c>
      <c r="J72" s="152"/>
      <c r="K72" s="1166" t="s">
        <v>11869</v>
      </c>
      <c r="L72" s="1166"/>
    </row>
    <row r="73" spans="1:12" s="121" customFormat="1" ht="21.05" customHeight="1">
      <c r="A73" s="1176"/>
      <c r="B73" s="1177" t="s">
        <v>11870</v>
      </c>
      <c r="C73" s="152" t="s">
        <v>11871</v>
      </c>
      <c r="D73" s="152" t="s">
        <v>56</v>
      </c>
      <c r="E73" s="1177" t="s">
        <v>354</v>
      </c>
      <c r="F73" s="1166" t="s">
        <v>11673</v>
      </c>
      <c r="G73" s="1166" t="s">
        <v>11674</v>
      </c>
      <c r="H73" s="1166" t="s">
        <v>11872</v>
      </c>
      <c r="I73" s="1166" t="s">
        <v>11873</v>
      </c>
      <c r="J73" s="152"/>
      <c r="K73" s="1166" t="s">
        <v>11874</v>
      </c>
      <c r="L73" s="1166"/>
    </row>
    <row r="74" spans="1:12" s="121" customFormat="1" ht="21.05" customHeight="1">
      <c r="A74" s="1176"/>
      <c r="B74" s="1177" t="s">
        <v>11875</v>
      </c>
      <c r="C74" s="152" t="s">
        <v>11876</v>
      </c>
      <c r="D74" s="152" t="s">
        <v>56</v>
      </c>
      <c r="E74" s="1177" t="s">
        <v>354</v>
      </c>
      <c r="F74" s="1166" t="s">
        <v>11673</v>
      </c>
      <c r="G74" s="1166" t="s">
        <v>11674</v>
      </c>
      <c r="H74" s="1166" t="s">
        <v>11877</v>
      </c>
      <c r="I74" s="1166" t="s">
        <v>11878</v>
      </c>
      <c r="J74" s="152"/>
      <c r="K74" s="1166" t="s">
        <v>11879</v>
      </c>
      <c r="L74" s="1166"/>
    </row>
    <row r="75" spans="1:12" s="121" customFormat="1" ht="21.05" customHeight="1">
      <c r="A75" s="1176"/>
      <c r="B75" s="1177" t="s">
        <v>9048</v>
      </c>
      <c r="C75" s="152" t="s">
        <v>9047</v>
      </c>
      <c r="D75" s="152" t="s">
        <v>56</v>
      </c>
      <c r="E75" s="1177" t="s">
        <v>354</v>
      </c>
      <c r="F75" s="1166" t="s">
        <v>11673</v>
      </c>
      <c r="G75" s="1166" t="s">
        <v>11674</v>
      </c>
      <c r="H75" s="1166" t="s">
        <v>11880</v>
      </c>
      <c r="I75" s="1166" t="s">
        <v>11881</v>
      </c>
      <c r="J75" s="152"/>
      <c r="K75" s="1166" t="s">
        <v>11882</v>
      </c>
      <c r="L75" s="1166"/>
    </row>
    <row r="76" spans="1:12" s="121" customFormat="1" ht="21.05" customHeight="1">
      <c r="A76" s="1176"/>
      <c r="B76" s="1177" t="s">
        <v>11883</v>
      </c>
      <c r="C76" s="152" t="s">
        <v>11884</v>
      </c>
      <c r="D76" s="152" t="s">
        <v>56</v>
      </c>
      <c r="E76" s="1177" t="s">
        <v>354</v>
      </c>
      <c r="F76" s="1166" t="s">
        <v>11673</v>
      </c>
      <c r="G76" s="1166" t="s">
        <v>11674</v>
      </c>
      <c r="H76" s="1166" t="s">
        <v>11885</v>
      </c>
      <c r="I76" s="1166" t="s">
        <v>11886</v>
      </c>
      <c r="J76" s="152"/>
      <c r="K76" s="1166" t="s">
        <v>11887</v>
      </c>
      <c r="L76" s="1166"/>
    </row>
    <row r="77" spans="1:12" s="121" customFormat="1" ht="21.05" customHeight="1">
      <c r="A77" s="1176"/>
      <c r="B77" s="1177" t="s">
        <v>11888</v>
      </c>
      <c r="C77" s="129" t="s">
        <v>11889</v>
      </c>
      <c r="D77" s="152" t="s">
        <v>56</v>
      </c>
      <c r="E77" s="1177"/>
      <c r="F77" s="1166"/>
      <c r="G77" s="1166"/>
      <c r="H77" s="1166"/>
      <c r="I77" s="1166"/>
      <c r="J77" s="152"/>
      <c r="K77" s="1184" t="s">
        <v>2990</v>
      </c>
      <c r="L77" s="1166"/>
    </row>
    <row r="78" spans="1:12" s="121" customFormat="1" ht="21.05" customHeight="1">
      <c r="A78" s="1176"/>
      <c r="B78" s="1177" t="s">
        <v>11890</v>
      </c>
      <c r="C78" s="129" t="s">
        <v>11891</v>
      </c>
      <c r="D78" s="152" t="s">
        <v>56</v>
      </c>
      <c r="E78" s="1177"/>
      <c r="F78" s="1166"/>
      <c r="G78" s="1166"/>
      <c r="H78" s="1166"/>
      <c r="I78" s="1166"/>
      <c r="J78" s="152"/>
      <c r="K78" s="1184" t="s">
        <v>2990</v>
      </c>
      <c r="L78" s="1166"/>
    </row>
    <row r="79" spans="1:12" s="121" customFormat="1" ht="21.05" customHeight="1">
      <c r="A79" s="1176"/>
      <c r="B79" s="1177" t="s">
        <v>7622</v>
      </c>
      <c r="C79" s="129" t="s">
        <v>7623</v>
      </c>
      <c r="D79" s="152" t="s">
        <v>56</v>
      </c>
      <c r="E79" s="1177"/>
      <c r="F79" s="1166"/>
      <c r="G79" s="1166"/>
      <c r="H79" s="1166"/>
      <c r="I79" s="1166"/>
      <c r="J79" s="152"/>
      <c r="K79" s="1184" t="s">
        <v>2990</v>
      </c>
      <c r="L79" s="1166"/>
    </row>
    <row r="80" spans="1:12" s="121" customFormat="1" ht="21.05" customHeight="1">
      <c r="A80" s="1176"/>
      <c r="B80" s="1177" t="s">
        <v>11892</v>
      </c>
      <c r="C80" s="1185" t="s">
        <v>11893</v>
      </c>
      <c r="D80" s="152" t="s">
        <v>56</v>
      </c>
      <c r="E80" s="1177" t="s">
        <v>354</v>
      </c>
      <c r="F80" s="1166" t="s">
        <v>11673</v>
      </c>
      <c r="G80" s="1166" t="s">
        <v>11674</v>
      </c>
      <c r="H80" s="1166" t="s">
        <v>11894</v>
      </c>
      <c r="I80" s="1166" t="s">
        <v>11895</v>
      </c>
      <c r="J80" s="152"/>
      <c r="K80" s="1166" t="s">
        <v>11896</v>
      </c>
      <c r="L80" s="1166"/>
    </row>
    <row r="81" spans="1:12" s="121" customFormat="1" ht="21.05" customHeight="1">
      <c r="A81" s="1176"/>
      <c r="B81" s="1177" t="s">
        <v>11897</v>
      </c>
      <c r="C81" s="1185" t="s">
        <v>11898</v>
      </c>
      <c r="D81" s="152" t="s">
        <v>56</v>
      </c>
      <c r="E81" s="1177"/>
      <c r="F81" s="1166"/>
      <c r="G81" s="1166"/>
      <c r="H81" s="1166"/>
      <c r="I81" s="1166"/>
      <c r="J81" s="152"/>
      <c r="K81" s="1184" t="s">
        <v>2990</v>
      </c>
      <c r="L81" s="1166"/>
    </row>
    <row r="82" spans="1:12" s="121" customFormat="1" ht="21.05" customHeight="1">
      <c r="A82" s="1176"/>
      <c r="B82" s="1177" t="s">
        <v>11899</v>
      </c>
      <c r="C82" s="1185" t="s">
        <v>11900</v>
      </c>
      <c r="D82" s="152" t="s">
        <v>56</v>
      </c>
      <c r="E82" s="1177" t="s">
        <v>354</v>
      </c>
      <c r="F82" s="1186" t="s">
        <v>11673</v>
      </c>
      <c r="G82" s="1186" t="s">
        <v>11674</v>
      </c>
      <c r="H82" s="1186" t="s">
        <v>11901</v>
      </c>
      <c r="I82" s="1186" t="s">
        <v>11902</v>
      </c>
      <c r="J82" s="152"/>
      <c r="K82" s="1187" t="s">
        <v>2990</v>
      </c>
      <c r="L82" s="1186"/>
    </row>
    <row r="83" spans="1:12" s="121" customFormat="1" ht="21.05" customHeight="1">
      <c r="A83" s="1176"/>
      <c r="B83" s="1177" t="s">
        <v>11903</v>
      </c>
      <c r="C83" s="1185" t="s">
        <v>11904</v>
      </c>
      <c r="D83" s="152" t="s">
        <v>56</v>
      </c>
      <c r="E83" s="1177"/>
      <c r="F83" s="1166"/>
      <c r="G83" s="1166"/>
      <c r="H83" s="1166"/>
      <c r="I83" s="1166"/>
      <c r="J83" s="152"/>
      <c r="K83" s="1184" t="s">
        <v>2990</v>
      </c>
      <c r="L83" s="1166"/>
    </row>
    <row r="84" spans="1:12" s="121" customFormat="1" ht="21.05" customHeight="1">
      <c r="A84" s="1176"/>
      <c r="B84" s="1177" t="s">
        <v>11905</v>
      </c>
      <c r="C84" s="1185" t="s">
        <v>11906</v>
      </c>
      <c r="D84" s="152" t="s">
        <v>56</v>
      </c>
      <c r="E84" s="1177"/>
      <c r="F84" s="1166"/>
      <c r="G84" s="1166"/>
      <c r="H84" s="1166"/>
      <c r="I84" s="1166"/>
      <c r="J84" s="152"/>
      <c r="K84" s="1184" t="s">
        <v>2990</v>
      </c>
      <c r="L84" s="1166"/>
    </row>
    <row r="85" spans="1:12" s="121" customFormat="1" ht="21.05" customHeight="1">
      <c r="A85" s="1176"/>
      <c r="B85" s="1177" t="s">
        <v>11907</v>
      </c>
      <c r="C85" s="1185" t="s">
        <v>11908</v>
      </c>
      <c r="D85" s="152" t="s">
        <v>56</v>
      </c>
      <c r="E85" s="1177"/>
      <c r="F85" s="1166"/>
      <c r="G85" s="1166"/>
      <c r="H85" s="1166"/>
      <c r="I85" s="1166"/>
      <c r="J85" s="152"/>
      <c r="K85" s="1184" t="s">
        <v>2990</v>
      </c>
      <c r="L85" s="1166"/>
    </row>
    <row r="86" spans="1:12" s="121" customFormat="1" ht="21.05" customHeight="1">
      <c r="A86" s="1176"/>
      <c r="B86" s="1177" t="s">
        <v>11909</v>
      </c>
      <c r="C86" s="1188" t="s">
        <v>11910</v>
      </c>
      <c r="D86" s="152" t="s">
        <v>56</v>
      </c>
      <c r="E86" s="1177"/>
      <c r="F86" s="1166"/>
      <c r="G86" s="1166"/>
      <c r="H86" s="1166"/>
      <c r="I86" s="1166"/>
      <c r="J86" s="152"/>
      <c r="K86" s="1184" t="s">
        <v>2990</v>
      </c>
      <c r="L86" s="1166"/>
    </row>
    <row r="87" spans="1:12" s="121" customFormat="1" ht="21.05" customHeight="1">
      <c r="A87" s="1176"/>
      <c r="B87" s="1177" t="s">
        <v>11911</v>
      </c>
      <c r="C87" s="1188" t="s">
        <v>11912</v>
      </c>
      <c r="D87" s="152" t="s">
        <v>56</v>
      </c>
      <c r="E87" s="1177"/>
      <c r="F87" s="1166"/>
      <c r="G87" s="1166"/>
      <c r="H87" s="1166"/>
      <c r="I87" s="1166"/>
      <c r="J87" s="152"/>
      <c r="K87" s="1184" t="s">
        <v>2990</v>
      </c>
      <c r="L87" s="1166"/>
    </row>
    <row r="88" spans="1:12" s="121" customFormat="1" ht="21.05" customHeight="1">
      <c r="A88" s="1176"/>
      <c r="B88" s="1177" t="s">
        <v>11913</v>
      </c>
      <c r="C88" s="1188" t="s">
        <v>11914</v>
      </c>
      <c r="D88" s="152" t="s">
        <v>56</v>
      </c>
      <c r="E88" s="1177"/>
      <c r="F88" s="1166"/>
      <c r="G88" s="1166"/>
      <c r="H88" s="1166"/>
      <c r="I88" s="1166"/>
      <c r="J88" s="152"/>
      <c r="K88" s="1184" t="s">
        <v>2990</v>
      </c>
      <c r="L88" s="1166"/>
    </row>
    <row r="89" spans="1:12" s="121" customFormat="1" ht="21.05" customHeight="1">
      <c r="A89" s="1176"/>
      <c r="B89" s="1177" t="s">
        <v>11915</v>
      </c>
      <c r="C89" s="1188" t="s">
        <v>11916</v>
      </c>
      <c r="D89" s="152" t="s">
        <v>56</v>
      </c>
      <c r="E89" s="1177"/>
      <c r="F89" s="1166"/>
      <c r="G89" s="1166"/>
      <c r="H89" s="1166"/>
      <c r="I89" s="1166"/>
      <c r="J89" s="152"/>
      <c r="K89" s="1184" t="s">
        <v>2990</v>
      </c>
      <c r="L89" s="1166"/>
    </row>
    <row r="90" spans="1:12" s="121" customFormat="1" ht="21.05" customHeight="1">
      <c r="A90" s="1176"/>
      <c r="B90" s="1177" t="s">
        <v>11917</v>
      </c>
      <c r="C90" s="1188" t="s">
        <v>11918</v>
      </c>
      <c r="D90" s="152" t="s">
        <v>56</v>
      </c>
      <c r="E90" s="1177"/>
      <c r="F90" s="1166"/>
      <c r="G90" s="1166"/>
      <c r="H90" s="1166"/>
      <c r="I90" s="1166"/>
      <c r="J90" s="152"/>
      <c r="K90" s="1184" t="s">
        <v>2990</v>
      </c>
      <c r="L90" s="1166"/>
    </row>
    <row r="91" spans="1:12" s="121" customFormat="1" ht="21.05" customHeight="1">
      <c r="A91" s="1176"/>
      <c r="B91" s="1177" t="s">
        <v>11919</v>
      </c>
      <c r="C91" s="1188" t="s">
        <v>11920</v>
      </c>
      <c r="D91" s="152" t="s">
        <v>56</v>
      </c>
      <c r="E91" s="1177"/>
      <c r="F91" s="1166"/>
      <c r="G91" s="1166"/>
      <c r="H91" s="1166"/>
      <c r="I91" s="1166"/>
      <c r="J91" s="152"/>
      <c r="K91" s="1184" t="s">
        <v>2990</v>
      </c>
      <c r="L91" s="1166"/>
    </row>
    <row r="92" spans="1:12" s="121" customFormat="1" ht="21.05" customHeight="1">
      <c r="A92" s="1176"/>
      <c r="B92" s="1177" t="s">
        <v>11921</v>
      </c>
      <c r="C92" s="1188" t="s">
        <v>11922</v>
      </c>
      <c r="D92" s="152" t="s">
        <v>56</v>
      </c>
      <c r="E92" s="1177"/>
      <c r="F92" s="1166"/>
      <c r="G92" s="1166"/>
      <c r="H92" s="1166"/>
      <c r="I92" s="1166"/>
      <c r="J92" s="152"/>
      <c r="K92" s="1184" t="s">
        <v>2990</v>
      </c>
      <c r="L92" s="1166"/>
    </row>
    <row r="93" spans="1:12" s="121" customFormat="1" ht="21.05" customHeight="1">
      <c r="A93" s="1176"/>
      <c r="B93" s="1177" t="s">
        <v>11923</v>
      </c>
      <c r="C93" s="1188" t="s">
        <v>11924</v>
      </c>
      <c r="D93" s="152" t="s">
        <v>56</v>
      </c>
      <c r="E93" s="1177"/>
      <c r="F93" s="1166"/>
      <c r="G93" s="1166"/>
      <c r="H93" s="1166"/>
      <c r="I93" s="1166"/>
      <c r="J93" s="152"/>
      <c r="K93" s="1184" t="s">
        <v>2990</v>
      </c>
      <c r="L93" s="1166"/>
    </row>
    <row r="94" spans="1:12" s="121" customFormat="1" ht="21.05" customHeight="1">
      <c r="A94" s="1176"/>
      <c r="B94" s="1177" t="s">
        <v>11925</v>
      </c>
      <c r="C94" s="1188" t="s">
        <v>11926</v>
      </c>
      <c r="D94" s="152" t="s">
        <v>56</v>
      </c>
      <c r="E94" s="1177"/>
      <c r="F94" s="1166"/>
      <c r="G94" s="1166"/>
      <c r="H94" s="1166"/>
      <c r="I94" s="1166"/>
      <c r="J94" s="152"/>
      <c r="K94" s="1184" t="s">
        <v>2990</v>
      </c>
      <c r="L94" s="1166"/>
    </row>
    <row r="95" spans="1:12" s="121" customFormat="1" ht="21.05" customHeight="1">
      <c r="A95" s="1176"/>
      <c r="B95" s="1177" t="s">
        <v>11927</v>
      </c>
      <c r="C95" s="1188" t="s">
        <v>11928</v>
      </c>
      <c r="D95" s="152" t="s">
        <v>56</v>
      </c>
      <c r="E95" s="1177"/>
      <c r="F95" s="1166"/>
      <c r="G95" s="1166"/>
      <c r="H95" s="1166"/>
      <c r="I95" s="1166"/>
      <c r="J95" s="152"/>
      <c r="K95" s="1184" t="s">
        <v>2990</v>
      </c>
      <c r="L95" s="1166"/>
    </row>
    <row r="96" spans="1:12" s="121" customFormat="1" ht="21.05" customHeight="1">
      <c r="A96" s="1176"/>
      <c r="B96" s="1177" t="s">
        <v>11929</v>
      </c>
      <c r="C96" s="1188" t="s">
        <v>11930</v>
      </c>
      <c r="D96" s="152" t="s">
        <v>56</v>
      </c>
      <c r="E96" s="1177"/>
      <c r="F96" s="1166"/>
      <c r="G96" s="1166"/>
      <c r="H96" s="1166"/>
      <c r="I96" s="1166"/>
      <c r="J96" s="152"/>
      <c r="K96" s="1184" t="s">
        <v>2990</v>
      </c>
      <c r="L96" s="1166"/>
    </row>
    <row r="97" spans="1:12" s="121" customFormat="1" ht="21.05" customHeight="1">
      <c r="A97" s="1176"/>
      <c r="B97" s="1177" t="s">
        <v>11931</v>
      </c>
      <c r="C97" s="1188" t="s">
        <v>11932</v>
      </c>
      <c r="D97" s="152" t="s">
        <v>56</v>
      </c>
      <c r="E97" s="1177"/>
      <c r="F97" s="1166"/>
      <c r="G97" s="1166"/>
      <c r="H97" s="1166"/>
      <c r="I97" s="1166"/>
      <c r="J97" s="152"/>
      <c r="K97" s="1184" t="s">
        <v>2990</v>
      </c>
      <c r="L97" s="1166"/>
    </row>
    <row r="98" spans="1:12" s="121" customFormat="1" ht="21.05" customHeight="1">
      <c r="A98" s="1176"/>
      <c r="B98" s="1177" t="s">
        <v>11933</v>
      </c>
      <c r="C98" s="1188" t="s">
        <v>11934</v>
      </c>
      <c r="D98" s="152" t="s">
        <v>56</v>
      </c>
      <c r="E98" s="1177"/>
      <c r="F98" s="1166"/>
      <c r="G98" s="1166"/>
      <c r="H98" s="1166"/>
      <c r="I98" s="1166"/>
      <c r="J98" s="152"/>
      <c r="K98" s="1184" t="s">
        <v>2990</v>
      </c>
      <c r="L98" s="1166"/>
    </row>
    <row r="99" spans="1:12" s="121" customFormat="1" ht="21.05" customHeight="1">
      <c r="A99" s="1176"/>
      <c r="B99" s="1177" t="s">
        <v>11935</v>
      </c>
      <c r="C99" s="1188" t="s">
        <v>11936</v>
      </c>
      <c r="D99" s="152" t="s">
        <v>56</v>
      </c>
      <c r="E99" s="1177"/>
      <c r="F99" s="1166"/>
      <c r="G99" s="1166"/>
      <c r="H99" s="1166"/>
      <c r="I99" s="1166"/>
      <c r="J99" s="152"/>
      <c r="K99" s="1184" t="s">
        <v>2990</v>
      </c>
      <c r="L99" s="1166"/>
    </row>
    <row r="100" spans="1:12" s="121" customFormat="1" ht="21.05" customHeight="1">
      <c r="A100" s="1176"/>
      <c r="B100" s="1177" t="s">
        <v>11937</v>
      </c>
      <c r="C100" s="1188" t="s">
        <v>11938</v>
      </c>
      <c r="D100" s="152" t="s">
        <v>56</v>
      </c>
      <c r="E100" s="1177"/>
      <c r="F100" s="1166"/>
      <c r="G100" s="1166"/>
      <c r="H100" s="1166"/>
      <c r="I100" s="1166"/>
      <c r="J100" s="152"/>
      <c r="K100" s="1184" t="s">
        <v>2990</v>
      </c>
      <c r="L100" s="1166"/>
    </row>
    <row r="101" spans="1:12" s="121" customFormat="1" ht="21.05" customHeight="1">
      <c r="A101" s="1176"/>
      <c r="B101" s="1177" t="s">
        <v>11939</v>
      </c>
      <c r="C101" s="1188" t="s">
        <v>11940</v>
      </c>
      <c r="D101" s="152" t="s">
        <v>56</v>
      </c>
      <c r="E101" s="1177" t="s">
        <v>354</v>
      </c>
      <c r="F101" s="1166" t="s">
        <v>11673</v>
      </c>
      <c r="G101" s="1166" t="s">
        <v>11674</v>
      </c>
      <c r="H101" s="1166" t="s">
        <v>11941</v>
      </c>
      <c r="I101" s="1166" t="s">
        <v>11942</v>
      </c>
      <c r="J101" s="152"/>
      <c r="K101" s="1166" t="s">
        <v>11943</v>
      </c>
      <c r="L101" s="1166"/>
    </row>
    <row r="102" spans="1:12" s="121" customFormat="1" ht="21.05" customHeight="1">
      <c r="A102" s="1176"/>
      <c r="B102" s="1177" t="s">
        <v>11944</v>
      </c>
      <c r="C102" s="1188" t="s">
        <v>11945</v>
      </c>
      <c r="D102" s="152" t="s">
        <v>56</v>
      </c>
      <c r="E102" s="1177" t="s">
        <v>354</v>
      </c>
      <c r="F102" s="1166" t="s">
        <v>11673</v>
      </c>
      <c r="G102" s="1166" t="s">
        <v>11674</v>
      </c>
      <c r="H102" s="1166" t="s">
        <v>11946</v>
      </c>
      <c r="I102" s="1166" t="s">
        <v>11947</v>
      </c>
      <c r="J102" s="152"/>
      <c r="K102" s="1166" t="s">
        <v>11948</v>
      </c>
      <c r="L102" s="1166"/>
    </row>
    <row r="103" spans="1:12" s="121" customFormat="1" ht="21.05" customHeight="1">
      <c r="A103" s="1176"/>
      <c r="B103" s="1177" t="s">
        <v>11949</v>
      </c>
      <c r="C103" s="1188" t="s">
        <v>11950</v>
      </c>
      <c r="D103" s="152" t="s">
        <v>56</v>
      </c>
      <c r="E103" s="1177" t="s">
        <v>354</v>
      </c>
      <c r="F103" s="1166" t="s">
        <v>11673</v>
      </c>
      <c r="G103" s="1166" t="s">
        <v>11674</v>
      </c>
      <c r="H103" s="1166" t="s">
        <v>11951</v>
      </c>
      <c r="I103" s="1166" t="s">
        <v>11952</v>
      </c>
      <c r="J103" s="152"/>
      <c r="K103" s="1166" t="s">
        <v>11953</v>
      </c>
      <c r="L103" s="1166"/>
    </row>
    <row r="104" spans="1:12" s="121" customFormat="1" ht="21.05" customHeight="1">
      <c r="A104" s="1176"/>
      <c r="B104" s="1177" t="s">
        <v>11954</v>
      </c>
      <c r="C104" s="1188" t="s">
        <v>11955</v>
      </c>
      <c r="D104" s="152" t="s">
        <v>56</v>
      </c>
      <c r="E104" s="1177" t="s">
        <v>354</v>
      </c>
      <c r="F104" s="1166" t="s">
        <v>11673</v>
      </c>
      <c r="G104" s="1166" t="s">
        <v>11674</v>
      </c>
      <c r="H104" s="1166" t="s">
        <v>11956</v>
      </c>
      <c r="I104" s="1166" t="s">
        <v>11957</v>
      </c>
      <c r="J104" s="152"/>
      <c r="K104" s="1166" t="s">
        <v>11958</v>
      </c>
      <c r="L104" s="1166"/>
    </row>
    <row r="105" spans="1:12" s="121" customFormat="1" ht="21.05" customHeight="1">
      <c r="A105" s="1176"/>
      <c r="B105" s="1177" t="s">
        <v>11959</v>
      </c>
      <c r="C105" s="1188" t="s">
        <v>11960</v>
      </c>
      <c r="D105" s="152" t="s">
        <v>56</v>
      </c>
      <c r="E105" s="1177" t="s">
        <v>354</v>
      </c>
      <c r="F105" s="1166" t="s">
        <v>11673</v>
      </c>
      <c r="G105" s="1166" t="s">
        <v>11674</v>
      </c>
      <c r="H105" s="1166" t="s">
        <v>11961</v>
      </c>
      <c r="I105" s="1166" t="s">
        <v>11962</v>
      </c>
      <c r="J105" s="152"/>
      <c r="K105" s="1166" t="s">
        <v>11963</v>
      </c>
      <c r="L105" s="1166"/>
    </row>
    <row r="106" spans="1:12" s="121" customFormat="1" ht="21.05" customHeight="1">
      <c r="A106" s="1176"/>
      <c r="B106" s="1177" t="s">
        <v>11964</v>
      </c>
      <c r="C106" s="1188" t="s">
        <v>11965</v>
      </c>
      <c r="D106" s="152" t="s">
        <v>56</v>
      </c>
      <c r="E106" s="1177" t="s">
        <v>354</v>
      </c>
      <c r="F106" s="1166" t="s">
        <v>11673</v>
      </c>
      <c r="G106" s="1166" t="s">
        <v>11674</v>
      </c>
      <c r="H106" s="1166" t="s">
        <v>11966</v>
      </c>
      <c r="I106" s="1166" t="s">
        <v>11967</v>
      </c>
      <c r="J106" s="152"/>
      <c r="K106" s="1166" t="s">
        <v>11968</v>
      </c>
      <c r="L106" s="1166"/>
    </row>
    <row r="107" spans="1:12" s="121" customFormat="1" ht="21.05" customHeight="1">
      <c r="A107" s="1176"/>
      <c r="B107" s="1177" t="s">
        <v>11969</v>
      </c>
      <c r="C107" s="1188" t="s">
        <v>11970</v>
      </c>
      <c r="D107" s="152" t="s">
        <v>56</v>
      </c>
      <c r="E107" s="1177" t="s">
        <v>354</v>
      </c>
      <c r="F107" s="1166" t="s">
        <v>11673</v>
      </c>
      <c r="G107" s="1166" t="s">
        <v>11674</v>
      </c>
      <c r="H107" s="1166" t="s">
        <v>11971</v>
      </c>
      <c r="I107" s="1166" t="s">
        <v>11972</v>
      </c>
      <c r="J107" s="152"/>
      <c r="K107" s="1166" t="s">
        <v>11973</v>
      </c>
      <c r="L107" s="1166"/>
    </row>
    <row r="108" spans="1:12" s="121" customFormat="1" ht="21.05" customHeight="1">
      <c r="A108" s="1176"/>
      <c r="B108" s="1177" t="s">
        <v>11974</v>
      </c>
      <c r="C108" s="1188" t="s">
        <v>11975</v>
      </c>
      <c r="D108" s="152" t="s">
        <v>56</v>
      </c>
      <c r="E108" s="1177" t="s">
        <v>354</v>
      </c>
      <c r="F108" s="1166" t="s">
        <v>11673</v>
      </c>
      <c r="G108" s="1166" t="s">
        <v>11674</v>
      </c>
      <c r="H108" s="1166" t="s">
        <v>11976</v>
      </c>
      <c r="I108" s="1166" t="s">
        <v>11977</v>
      </c>
      <c r="J108" s="152"/>
      <c r="K108" s="1166" t="s">
        <v>11978</v>
      </c>
      <c r="L108" s="1166"/>
    </row>
    <row r="109" spans="1:12" s="121" customFormat="1" ht="21.05" customHeight="1">
      <c r="A109" s="1176"/>
      <c r="B109" s="1177" t="s">
        <v>11979</v>
      </c>
      <c r="C109" s="1188" t="s">
        <v>11980</v>
      </c>
      <c r="D109" s="152" t="s">
        <v>56</v>
      </c>
      <c r="E109" s="1177" t="s">
        <v>354</v>
      </c>
      <c r="F109" s="1166" t="s">
        <v>11673</v>
      </c>
      <c r="G109" s="1166" t="s">
        <v>11674</v>
      </c>
      <c r="H109" s="1166" t="s">
        <v>11981</v>
      </c>
      <c r="I109" s="1166" t="s">
        <v>11982</v>
      </c>
      <c r="J109" s="152"/>
      <c r="K109" s="1166" t="s">
        <v>11983</v>
      </c>
      <c r="L109" s="1166"/>
    </row>
    <row r="110" spans="1:12" s="121" customFormat="1" ht="21.05" customHeight="1">
      <c r="A110" s="1176"/>
      <c r="B110" s="1177" t="s">
        <v>11984</v>
      </c>
      <c r="C110" s="1188" t="s">
        <v>11985</v>
      </c>
      <c r="D110" s="152" t="s">
        <v>56</v>
      </c>
      <c r="E110" s="1177" t="s">
        <v>354</v>
      </c>
      <c r="F110" s="1166" t="s">
        <v>11673</v>
      </c>
      <c r="G110" s="1166" t="s">
        <v>11674</v>
      </c>
      <c r="H110" s="1166" t="s">
        <v>11986</v>
      </c>
      <c r="I110" s="1166" t="s">
        <v>11987</v>
      </c>
      <c r="J110" s="152"/>
      <c r="K110" s="1166" t="s">
        <v>11988</v>
      </c>
      <c r="L110" s="1166"/>
    </row>
    <row r="111" spans="1:12" s="121" customFormat="1" ht="21.05" customHeight="1">
      <c r="A111" s="1176"/>
      <c r="B111" s="1177" t="s">
        <v>11989</v>
      </c>
      <c r="C111" s="1188" t="s">
        <v>11990</v>
      </c>
      <c r="D111" s="152" t="s">
        <v>56</v>
      </c>
      <c r="E111" s="1177" t="s">
        <v>354</v>
      </c>
      <c r="F111" s="1166" t="s">
        <v>11673</v>
      </c>
      <c r="G111" s="1166" t="s">
        <v>11674</v>
      </c>
      <c r="H111" s="1166" t="s">
        <v>11991</v>
      </c>
      <c r="I111" s="1166" t="s">
        <v>11992</v>
      </c>
      <c r="J111" s="152"/>
      <c r="K111" s="1166" t="s">
        <v>11993</v>
      </c>
      <c r="L111" s="1166"/>
    </row>
    <row r="112" spans="1:12" s="121" customFormat="1" ht="21.05" customHeight="1">
      <c r="A112" s="1176"/>
      <c r="B112" s="1177" t="s">
        <v>11994</v>
      </c>
      <c r="C112" s="1188" t="s">
        <v>11995</v>
      </c>
      <c r="D112" s="152" t="s">
        <v>56</v>
      </c>
      <c r="E112" s="1177"/>
      <c r="F112" s="1166"/>
      <c r="G112" s="1166"/>
      <c r="H112" s="1166"/>
      <c r="I112" s="1166"/>
      <c r="J112" s="152"/>
      <c r="K112" s="1184" t="s">
        <v>2990</v>
      </c>
      <c r="L112" s="1166"/>
    </row>
    <row r="113" spans="1:12" s="121" customFormat="1" ht="21.05" customHeight="1">
      <c r="A113" s="1176"/>
      <c r="B113" s="1177" t="s">
        <v>11996</v>
      </c>
      <c r="C113" s="1188" t="s">
        <v>11997</v>
      </c>
      <c r="D113" s="152" t="s">
        <v>56</v>
      </c>
      <c r="E113" s="1177"/>
      <c r="F113" s="1166"/>
      <c r="G113" s="1166"/>
      <c r="H113" s="1166"/>
      <c r="I113" s="1166"/>
      <c r="J113" s="152"/>
      <c r="K113" s="1184" t="s">
        <v>2990</v>
      </c>
      <c r="L113" s="1166"/>
    </row>
    <row r="114" spans="1:12" s="121" customFormat="1" ht="21.05" customHeight="1">
      <c r="A114" s="1176"/>
      <c r="B114" s="1177" t="s">
        <v>11998</v>
      </c>
      <c r="C114" s="1188" t="s">
        <v>11999</v>
      </c>
      <c r="D114" s="152" t="s">
        <v>56</v>
      </c>
      <c r="E114" s="1177"/>
      <c r="F114" s="1166"/>
      <c r="G114" s="1166"/>
      <c r="H114" s="1166"/>
      <c r="I114" s="1166"/>
      <c r="J114" s="152"/>
      <c r="K114" s="1184" t="s">
        <v>2990</v>
      </c>
      <c r="L114" s="1166"/>
    </row>
    <row r="115" spans="1:12" s="121" customFormat="1" ht="21.05" customHeight="1">
      <c r="A115" s="1176"/>
      <c r="B115" s="1177" t="s">
        <v>7690</v>
      </c>
      <c r="C115" s="1188" t="s">
        <v>7691</v>
      </c>
      <c r="D115" s="152" t="s">
        <v>56</v>
      </c>
      <c r="E115" s="1177" t="s">
        <v>354</v>
      </c>
      <c r="F115" s="1166" t="s">
        <v>11673</v>
      </c>
      <c r="G115" s="1166" t="s">
        <v>11674</v>
      </c>
      <c r="H115" s="1166" t="s">
        <v>12000</v>
      </c>
      <c r="I115" s="1166" t="s">
        <v>12001</v>
      </c>
      <c r="J115" s="152"/>
      <c r="K115" s="1166" t="s">
        <v>12002</v>
      </c>
      <c r="L115" s="1166"/>
    </row>
    <row r="116" spans="1:12" s="121" customFormat="1" ht="21.05" customHeight="1">
      <c r="A116" s="1176"/>
      <c r="B116" s="1177" t="s">
        <v>7694</v>
      </c>
      <c r="C116" s="1188" t="s">
        <v>7695</v>
      </c>
      <c r="D116" s="152" t="s">
        <v>56</v>
      </c>
      <c r="E116" s="1177" t="s">
        <v>354</v>
      </c>
      <c r="F116" s="1166" t="s">
        <v>11673</v>
      </c>
      <c r="G116" s="1166" t="s">
        <v>11674</v>
      </c>
      <c r="H116" s="1166" t="s">
        <v>12003</v>
      </c>
      <c r="I116" s="1166" t="s">
        <v>12004</v>
      </c>
      <c r="J116" s="152"/>
      <c r="K116" s="1166" t="s">
        <v>12005</v>
      </c>
      <c r="L116" s="1166"/>
    </row>
    <row r="117" spans="1:12" s="121" customFormat="1" ht="21.05" customHeight="1">
      <c r="A117" s="1176"/>
      <c r="B117" s="1177" t="s">
        <v>7698</v>
      </c>
      <c r="C117" s="1188" t="s">
        <v>7699</v>
      </c>
      <c r="D117" s="152" t="s">
        <v>56</v>
      </c>
      <c r="E117" s="1177" t="s">
        <v>354</v>
      </c>
      <c r="F117" s="1166" t="s">
        <v>11673</v>
      </c>
      <c r="G117" s="1166" t="s">
        <v>11674</v>
      </c>
      <c r="H117" s="1166" t="s">
        <v>12006</v>
      </c>
      <c r="I117" s="1166" t="s">
        <v>12007</v>
      </c>
      <c r="J117" s="152"/>
      <c r="K117" s="1166" t="s">
        <v>12008</v>
      </c>
      <c r="L117" s="1166"/>
    </row>
    <row r="118" spans="1:12" s="121" customFormat="1" ht="21.05" customHeight="1">
      <c r="A118" s="1176"/>
      <c r="B118" s="1177" t="s">
        <v>12009</v>
      </c>
      <c r="C118" s="1188" t="s">
        <v>12010</v>
      </c>
      <c r="D118" s="152" t="s">
        <v>56</v>
      </c>
      <c r="E118" s="1177"/>
      <c r="F118" s="1166"/>
      <c r="G118" s="1166"/>
      <c r="H118" s="1166"/>
      <c r="I118" s="1166"/>
      <c r="J118" s="152"/>
      <c r="K118" s="1184" t="s">
        <v>2990</v>
      </c>
      <c r="L118" s="1166"/>
    </row>
    <row r="119" spans="1:12" s="121" customFormat="1" ht="21.05" customHeight="1">
      <c r="A119" s="1176"/>
      <c r="B119" s="1177" t="s">
        <v>12011</v>
      </c>
      <c r="C119" s="1188" t="s">
        <v>12012</v>
      </c>
      <c r="D119" s="152" t="s">
        <v>56</v>
      </c>
      <c r="E119" s="1177"/>
      <c r="F119" s="1166"/>
      <c r="G119" s="1166"/>
      <c r="H119" s="1166"/>
      <c r="I119" s="1166"/>
      <c r="J119" s="152"/>
      <c r="K119" s="1184" t="s">
        <v>2990</v>
      </c>
      <c r="L119" s="1166"/>
    </row>
    <row r="120" spans="1:12" s="121" customFormat="1" ht="21.05" customHeight="1">
      <c r="A120" s="1176"/>
      <c r="B120" s="1177" t="s">
        <v>9065</v>
      </c>
      <c r="C120" s="1188" t="s">
        <v>9066</v>
      </c>
      <c r="D120" s="152" t="s">
        <v>56</v>
      </c>
      <c r="E120" s="1177" t="s">
        <v>354</v>
      </c>
      <c r="F120" s="1166" t="s">
        <v>11673</v>
      </c>
      <c r="G120" s="1166" t="s">
        <v>11674</v>
      </c>
      <c r="H120" s="1166" t="s">
        <v>12013</v>
      </c>
      <c r="I120" s="1166" t="s">
        <v>12014</v>
      </c>
      <c r="J120" s="152"/>
      <c r="K120" s="1166" t="s">
        <v>12015</v>
      </c>
      <c r="L120" s="1166"/>
    </row>
    <row r="121" spans="1:12" s="121" customFormat="1" ht="21.05" customHeight="1">
      <c r="A121" s="1176"/>
      <c r="B121" s="1177" t="s">
        <v>12016</v>
      </c>
      <c r="C121" s="1188" t="s">
        <v>12017</v>
      </c>
      <c r="D121" s="152" t="s">
        <v>56</v>
      </c>
      <c r="E121" s="1177" t="s">
        <v>354</v>
      </c>
      <c r="F121" s="1166" t="s">
        <v>11673</v>
      </c>
      <c r="G121" s="1166" t="s">
        <v>11674</v>
      </c>
      <c r="H121" s="1166" t="s">
        <v>12018</v>
      </c>
      <c r="I121" s="1166" t="s">
        <v>12019</v>
      </c>
      <c r="J121" s="152"/>
      <c r="K121" s="1166" t="s">
        <v>12020</v>
      </c>
      <c r="L121" s="1166"/>
    </row>
    <row r="122" spans="1:12" s="121" customFormat="1" ht="21.05" customHeight="1">
      <c r="A122" s="1176"/>
      <c r="B122" s="1177" t="s">
        <v>12021</v>
      </c>
      <c r="C122" s="1188" t="s">
        <v>12022</v>
      </c>
      <c r="D122" s="152" t="s">
        <v>56</v>
      </c>
      <c r="E122" s="1177" t="s">
        <v>354</v>
      </c>
      <c r="F122" s="1166" t="s">
        <v>11673</v>
      </c>
      <c r="G122" s="1166" t="s">
        <v>11674</v>
      </c>
      <c r="H122" s="1166" t="s">
        <v>12023</v>
      </c>
      <c r="I122" s="1166" t="s">
        <v>12024</v>
      </c>
      <c r="J122" s="152"/>
      <c r="K122" s="1166" t="s">
        <v>12025</v>
      </c>
      <c r="L122" s="1166"/>
    </row>
    <row r="123" spans="1:12" s="121" customFormat="1" ht="21.05" customHeight="1">
      <c r="A123" s="1176"/>
      <c r="B123" s="1177" t="s">
        <v>12026</v>
      </c>
      <c r="C123" s="1188" t="s">
        <v>12027</v>
      </c>
      <c r="D123" s="152" t="s">
        <v>56</v>
      </c>
      <c r="E123" s="1177" t="s">
        <v>354</v>
      </c>
      <c r="F123" s="1166" t="s">
        <v>11673</v>
      </c>
      <c r="G123" s="1166" t="s">
        <v>11674</v>
      </c>
      <c r="H123" s="1166" t="s">
        <v>12028</v>
      </c>
      <c r="I123" s="1166" t="s">
        <v>12029</v>
      </c>
      <c r="J123" s="152"/>
      <c r="K123" s="1166" t="s">
        <v>12030</v>
      </c>
      <c r="L123" s="1166"/>
    </row>
    <row r="124" spans="1:12" s="121" customFormat="1" ht="21.05" customHeight="1">
      <c r="A124" s="1176"/>
      <c r="B124" s="1177" t="s">
        <v>12031</v>
      </c>
      <c r="C124" s="1188" t="s">
        <v>12032</v>
      </c>
      <c r="D124" s="152" t="s">
        <v>56</v>
      </c>
      <c r="E124" s="1177" t="s">
        <v>354</v>
      </c>
      <c r="F124" s="1166" t="s">
        <v>11673</v>
      </c>
      <c r="G124" s="1166" t="s">
        <v>11674</v>
      </c>
      <c r="H124" s="1166" t="s">
        <v>12033</v>
      </c>
      <c r="I124" s="1166" t="s">
        <v>12034</v>
      </c>
      <c r="J124" s="152"/>
      <c r="K124" s="1166" t="s">
        <v>12035</v>
      </c>
      <c r="L124" s="1166"/>
    </row>
    <row r="125" spans="1:12" s="121" customFormat="1" ht="21.05" customHeight="1">
      <c r="A125" s="1176"/>
      <c r="B125" s="1177" t="s">
        <v>9081</v>
      </c>
      <c r="C125" s="1188" t="s">
        <v>12036</v>
      </c>
      <c r="D125" s="152" t="s">
        <v>56</v>
      </c>
      <c r="E125" s="1177" t="s">
        <v>354</v>
      </c>
      <c r="F125" s="1177" t="s">
        <v>11673</v>
      </c>
      <c r="G125" s="1177" t="s">
        <v>11674</v>
      </c>
      <c r="H125" s="1177" t="s">
        <v>12037</v>
      </c>
      <c r="I125" s="1177" t="s">
        <v>12038</v>
      </c>
      <c r="J125" s="152"/>
      <c r="K125" s="1166" t="s">
        <v>12039</v>
      </c>
      <c r="L125" s="1166"/>
    </row>
    <row r="126" spans="1:12" s="121" customFormat="1" ht="21.05" customHeight="1">
      <c r="A126" s="1176"/>
      <c r="B126" s="1177" t="s">
        <v>12040</v>
      </c>
      <c r="C126" s="1188" t="s">
        <v>12041</v>
      </c>
      <c r="D126" s="152" t="s">
        <v>56</v>
      </c>
      <c r="E126" s="1177" t="s">
        <v>354</v>
      </c>
      <c r="F126" s="1177" t="s">
        <v>11673</v>
      </c>
      <c r="G126" s="1177" t="s">
        <v>11674</v>
      </c>
      <c r="H126" s="1177" t="s">
        <v>12042</v>
      </c>
      <c r="I126" s="1177" t="s">
        <v>12043</v>
      </c>
      <c r="J126" s="152"/>
      <c r="K126" s="1166" t="s">
        <v>12044</v>
      </c>
      <c r="L126" s="1166"/>
    </row>
    <row r="127" spans="1:12" s="121" customFormat="1" ht="21.05" customHeight="1">
      <c r="A127" s="1176"/>
      <c r="B127" s="1177" t="s">
        <v>12045</v>
      </c>
      <c r="C127" s="1188" t="s">
        <v>12046</v>
      </c>
      <c r="D127" s="152" t="s">
        <v>56</v>
      </c>
      <c r="E127" s="1177" t="s">
        <v>354</v>
      </c>
      <c r="F127" s="1177" t="s">
        <v>11673</v>
      </c>
      <c r="G127" s="1177" t="s">
        <v>11674</v>
      </c>
      <c r="H127" s="1177" t="s">
        <v>12047</v>
      </c>
      <c r="I127" s="1177" t="s">
        <v>12048</v>
      </c>
      <c r="J127" s="152"/>
      <c r="K127" s="1166" t="s">
        <v>12049</v>
      </c>
      <c r="L127" s="1166"/>
    </row>
    <row r="128" spans="1:12" s="121" customFormat="1" ht="21.05" customHeight="1">
      <c r="A128" s="1176"/>
      <c r="B128" s="1177" t="s">
        <v>12050</v>
      </c>
      <c r="C128" s="1188" t="s">
        <v>12051</v>
      </c>
      <c r="D128" s="152" t="s">
        <v>56</v>
      </c>
      <c r="E128" s="1177"/>
      <c r="F128" s="1177"/>
      <c r="G128" s="1177"/>
      <c r="H128" s="1177"/>
      <c r="I128" s="1177"/>
      <c r="J128" s="152"/>
      <c r="K128" s="1184" t="s">
        <v>2990</v>
      </c>
      <c r="L128" s="1166"/>
    </row>
    <row r="129" spans="1:12" s="121" customFormat="1" ht="21.05" customHeight="1">
      <c r="A129" s="1176"/>
      <c r="B129" s="1177" t="s">
        <v>12052</v>
      </c>
      <c r="C129" s="1188" t="s">
        <v>12053</v>
      </c>
      <c r="D129" s="152" t="s">
        <v>56</v>
      </c>
      <c r="E129" s="1177" t="s">
        <v>354</v>
      </c>
      <c r="F129" s="1177" t="s">
        <v>11673</v>
      </c>
      <c r="G129" s="1177" t="s">
        <v>11674</v>
      </c>
      <c r="H129" s="1177" t="s">
        <v>12054</v>
      </c>
      <c r="I129" s="1177" t="s">
        <v>12055</v>
      </c>
      <c r="J129" s="152"/>
      <c r="K129" s="1166" t="s">
        <v>12056</v>
      </c>
      <c r="L129" s="1166"/>
    </row>
    <row r="130" spans="1:12" s="121" customFormat="1" ht="21.05" customHeight="1">
      <c r="A130" s="1176"/>
      <c r="B130" s="1177" t="s">
        <v>12057</v>
      </c>
      <c r="C130" s="1188" t="s">
        <v>12058</v>
      </c>
      <c r="D130" s="152" t="s">
        <v>56</v>
      </c>
      <c r="E130" s="1177" t="s">
        <v>354</v>
      </c>
      <c r="F130" s="1177" t="s">
        <v>11673</v>
      </c>
      <c r="G130" s="1177" t="s">
        <v>11674</v>
      </c>
      <c r="H130" s="1177" t="s">
        <v>12059</v>
      </c>
      <c r="I130" s="1177" t="s">
        <v>12060</v>
      </c>
      <c r="J130" s="152"/>
      <c r="K130" s="1166" t="s">
        <v>12061</v>
      </c>
      <c r="L130" s="1166"/>
    </row>
    <row r="131" spans="1:12" s="121" customFormat="1" ht="21.05" customHeight="1">
      <c r="A131" s="1176"/>
      <c r="B131" s="1177" t="s">
        <v>12062</v>
      </c>
      <c r="C131" s="1188" t="s">
        <v>12063</v>
      </c>
      <c r="D131" s="152" t="s">
        <v>56</v>
      </c>
      <c r="E131" s="1177" t="s">
        <v>354</v>
      </c>
      <c r="F131" s="1177" t="s">
        <v>11673</v>
      </c>
      <c r="G131" s="1177" t="s">
        <v>11674</v>
      </c>
      <c r="H131" s="1177" t="s">
        <v>12064</v>
      </c>
      <c r="I131" s="1177" t="s">
        <v>12065</v>
      </c>
      <c r="J131" s="152"/>
      <c r="K131" s="1166" t="s">
        <v>12066</v>
      </c>
      <c r="L131" s="1166"/>
    </row>
    <row r="132" spans="1:12" s="121" customFormat="1" ht="21.05" customHeight="1">
      <c r="A132" s="1176"/>
      <c r="B132" s="1177" t="s">
        <v>12067</v>
      </c>
      <c r="C132" s="1188" t="s">
        <v>12068</v>
      </c>
      <c r="D132" s="152" t="s">
        <v>56</v>
      </c>
      <c r="E132" s="1177" t="s">
        <v>354</v>
      </c>
      <c r="F132" s="1177" t="s">
        <v>11673</v>
      </c>
      <c r="G132" s="1177" t="s">
        <v>11674</v>
      </c>
      <c r="H132" s="1177" t="s">
        <v>12069</v>
      </c>
      <c r="I132" s="1177" t="s">
        <v>12070</v>
      </c>
      <c r="J132" s="152"/>
      <c r="K132" s="1166" t="s">
        <v>12071</v>
      </c>
      <c r="L132" s="1166"/>
    </row>
    <row r="133" spans="1:12" s="121" customFormat="1" ht="21.05" customHeight="1">
      <c r="A133" s="1176"/>
      <c r="B133" s="1177" t="s">
        <v>12072</v>
      </c>
      <c r="C133" s="1188" t="s">
        <v>12073</v>
      </c>
      <c r="D133" s="152" t="s">
        <v>56</v>
      </c>
      <c r="E133" s="1177" t="s">
        <v>354</v>
      </c>
      <c r="F133" s="1177" t="s">
        <v>11673</v>
      </c>
      <c r="G133" s="1177" t="s">
        <v>11674</v>
      </c>
      <c r="H133" s="1177" t="s">
        <v>12074</v>
      </c>
      <c r="I133" s="1177" t="s">
        <v>12075</v>
      </c>
      <c r="J133" s="152"/>
      <c r="K133" s="1166" t="s">
        <v>12076</v>
      </c>
      <c r="L133" s="1166"/>
    </row>
    <row r="134" spans="1:12" s="121" customFormat="1" ht="21.05" customHeight="1">
      <c r="A134" s="1176"/>
      <c r="B134" s="1177" t="s">
        <v>12077</v>
      </c>
      <c r="C134" s="1188" t="s">
        <v>12078</v>
      </c>
      <c r="D134" s="152" t="s">
        <v>56</v>
      </c>
      <c r="E134" s="1177" t="s">
        <v>354</v>
      </c>
      <c r="F134" s="1177" t="s">
        <v>11673</v>
      </c>
      <c r="G134" s="1177" t="s">
        <v>11674</v>
      </c>
      <c r="H134" s="1177" t="s">
        <v>12079</v>
      </c>
      <c r="I134" s="1177" t="s">
        <v>12080</v>
      </c>
      <c r="J134" s="152"/>
      <c r="K134" s="1166" t="s">
        <v>12081</v>
      </c>
      <c r="L134" s="1166"/>
    </row>
    <row r="135" spans="1:12" s="121" customFormat="1" ht="21.05" customHeight="1">
      <c r="A135" s="1176"/>
      <c r="B135" s="1177" t="s">
        <v>12082</v>
      </c>
      <c r="C135" s="1188" t="s">
        <v>12083</v>
      </c>
      <c r="D135" s="152" t="s">
        <v>56</v>
      </c>
      <c r="E135" s="1177" t="s">
        <v>354</v>
      </c>
      <c r="F135" s="1177" t="s">
        <v>11673</v>
      </c>
      <c r="G135" s="1177" t="s">
        <v>11674</v>
      </c>
      <c r="H135" s="1177" t="s">
        <v>12084</v>
      </c>
      <c r="I135" s="1177" t="s">
        <v>12085</v>
      </c>
      <c r="J135" s="152"/>
      <c r="K135" s="1166" t="s">
        <v>12086</v>
      </c>
      <c r="L135" s="1166"/>
    </row>
    <row r="136" spans="1:12" s="121" customFormat="1" ht="21.05" customHeight="1">
      <c r="A136" s="1176"/>
      <c r="B136" s="1177" t="s">
        <v>12087</v>
      </c>
      <c r="C136" s="1188" t="s">
        <v>12088</v>
      </c>
      <c r="D136" s="152" t="s">
        <v>56</v>
      </c>
      <c r="E136" s="1177" t="s">
        <v>354</v>
      </c>
      <c r="F136" s="1177" t="s">
        <v>11673</v>
      </c>
      <c r="G136" s="1177" t="s">
        <v>11674</v>
      </c>
      <c r="H136" s="1177" t="s">
        <v>12089</v>
      </c>
      <c r="I136" s="1177" t="s">
        <v>12090</v>
      </c>
      <c r="J136" s="152"/>
      <c r="K136" s="1166" t="s">
        <v>12091</v>
      </c>
      <c r="L136" s="1166"/>
    </row>
    <row r="137" spans="1:12" s="121" customFormat="1" ht="21.05" customHeight="1">
      <c r="A137" s="1176"/>
      <c r="B137" s="1177" t="s">
        <v>12092</v>
      </c>
      <c r="C137" s="1188" t="s">
        <v>12093</v>
      </c>
      <c r="D137" s="152" t="s">
        <v>56</v>
      </c>
      <c r="E137" s="1177" t="s">
        <v>354</v>
      </c>
      <c r="F137" s="1177" t="s">
        <v>11673</v>
      </c>
      <c r="G137" s="1177" t="s">
        <v>11674</v>
      </c>
      <c r="H137" s="1177" t="s">
        <v>12094</v>
      </c>
      <c r="I137" s="1177" t="s">
        <v>12095</v>
      </c>
      <c r="J137" s="152"/>
      <c r="K137" s="1166" t="s">
        <v>12096</v>
      </c>
      <c r="L137" s="1166"/>
    </row>
    <row r="138" spans="1:12" s="121" customFormat="1" ht="21.05" customHeight="1">
      <c r="A138" s="1176"/>
      <c r="B138" s="1177" t="s">
        <v>12097</v>
      </c>
      <c r="C138" s="1188" t="s">
        <v>12098</v>
      </c>
      <c r="D138" s="152" t="s">
        <v>56</v>
      </c>
      <c r="E138" s="1177" t="s">
        <v>354</v>
      </c>
      <c r="F138" s="1177" t="s">
        <v>11673</v>
      </c>
      <c r="G138" s="1177" t="s">
        <v>11674</v>
      </c>
      <c r="H138" s="1177" t="s">
        <v>12099</v>
      </c>
      <c r="I138" s="1177" t="s">
        <v>12100</v>
      </c>
      <c r="J138" s="152"/>
      <c r="K138" s="1166" t="s">
        <v>12101</v>
      </c>
      <c r="L138" s="1166"/>
    </row>
    <row r="139" spans="1:12" s="121" customFormat="1" ht="21.05" customHeight="1">
      <c r="A139" s="1176"/>
      <c r="B139" s="1177" t="s">
        <v>7626</v>
      </c>
      <c r="C139" s="1188" t="s">
        <v>7627</v>
      </c>
      <c r="D139" s="152" t="s">
        <v>56</v>
      </c>
      <c r="E139" s="1177"/>
      <c r="F139" s="1177"/>
      <c r="G139" s="1177"/>
      <c r="H139" s="1177"/>
      <c r="I139" s="1177"/>
      <c r="J139" s="152"/>
      <c r="K139" s="1184" t="s">
        <v>2990</v>
      </c>
      <c r="L139" s="1166"/>
    </row>
    <row r="140" spans="1:12" s="121" customFormat="1" ht="21.05" customHeight="1">
      <c r="A140" s="1176"/>
      <c r="B140" s="1177" t="s">
        <v>12102</v>
      </c>
      <c r="C140" s="1188" t="s">
        <v>12103</v>
      </c>
      <c r="D140" s="152" t="s">
        <v>56</v>
      </c>
      <c r="E140" s="1177" t="s">
        <v>354</v>
      </c>
      <c r="F140" s="1177" t="s">
        <v>11673</v>
      </c>
      <c r="G140" s="1177" t="s">
        <v>11674</v>
      </c>
      <c r="H140" s="1177" t="s">
        <v>12104</v>
      </c>
      <c r="I140" s="1177" t="s">
        <v>12105</v>
      </c>
      <c r="J140" s="152"/>
      <c r="K140" s="1166" t="s">
        <v>12106</v>
      </c>
      <c r="L140" s="1166"/>
    </row>
    <row r="141" spans="1:12" s="121" customFormat="1" ht="21.05" customHeight="1">
      <c r="A141" s="1176"/>
      <c r="B141" s="1177" t="s">
        <v>12107</v>
      </c>
      <c r="C141" s="1188" t="s">
        <v>12108</v>
      </c>
      <c r="D141" s="152" t="s">
        <v>56</v>
      </c>
      <c r="E141" s="1177"/>
      <c r="F141" s="1177"/>
      <c r="G141" s="1177"/>
      <c r="H141" s="1177"/>
      <c r="I141" s="1177"/>
      <c r="J141" s="152"/>
      <c r="K141" s="1184" t="s">
        <v>2990</v>
      </c>
      <c r="L141" s="1166"/>
    </row>
    <row r="142" spans="1:12" s="121" customFormat="1" ht="21.05" customHeight="1">
      <c r="A142" s="1176"/>
      <c r="B142" s="1177" t="s">
        <v>12109</v>
      </c>
      <c r="C142" s="1188" t="s">
        <v>12110</v>
      </c>
      <c r="D142" s="152" t="s">
        <v>56</v>
      </c>
      <c r="E142" s="1177"/>
      <c r="F142" s="1177"/>
      <c r="G142" s="1177"/>
      <c r="H142" s="1177"/>
      <c r="I142" s="1177"/>
      <c r="J142" s="152"/>
      <c r="K142" s="1184" t="s">
        <v>2990</v>
      </c>
      <c r="L142" s="1166"/>
    </row>
    <row r="143" spans="1:12" s="121" customFormat="1" ht="21.05" customHeight="1">
      <c r="A143" s="1176"/>
      <c r="B143" s="1177" t="s">
        <v>12111</v>
      </c>
      <c r="C143" s="1188" t="s">
        <v>12112</v>
      </c>
      <c r="D143" s="152" t="s">
        <v>56</v>
      </c>
      <c r="E143" s="1177"/>
      <c r="F143" s="1177"/>
      <c r="G143" s="1177"/>
      <c r="H143" s="1177"/>
      <c r="I143" s="1177"/>
      <c r="J143" s="152"/>
      <c r="K143" s="1184" t="s">
        <v>2990</v>
      </c>
      <c r="L143" s="1166"/>
    </row>
    <row r="144" spans="1:12" s="121" customFormat="1" ht="21.05" customHeight="1">
      <c r="A144" s="1176"/>
      <c r="B144" s="1177" t="s">
        <v>12113</v>
      </c>
      <c r="C144" s="1188" t="s">
        <v>12114</v>
      </c>
      <c r="D144" s="152" t="s">
        <v>56</v>
      </c>
      <c r="E144" s="1177"/>
      <c r="F144" s="1177"/>
      <c r="G144" s="1177"/>
      <c r="H144" s="1177"/>
      <c r="I144" s="1177"/>
      <c r="J144" s="152"/>
      <c r="K144" s="1184" t="s">
        <v>2990</v>
      </c>
      <c r="L144" s="1166"/>
    </row>
    <row r="145" spans="1:12" s="121" customFormat="1" ht="21.05" customHeight="1">
      <c r="A145" s="1176"/>
      <c r="B145" s="1177" t="s">
        <v>12115</v>
      </c>
      <c r="C145" s="1188" t="s">
        <v>12116</v>
      </c>
      <c r="D145" s="152" t="s">
        <v>56</v>
      </c>
      <c r="E145" s="1177"/>
      <c r="F145" s="1177"/>
      <c r="G145" s="1177"/>
      <c r="H145" s="1177"/>
      <c r="I145" s="1177"/>
      <c r="J145" s="152"/>
      <c r="K145" s="1184" t="s">
        <v>2990</v>
      </c>
      <c r="L145" s="1166"/>
    </row>
    <row r="146" spans="1:12" s="121" customFormat="1" ht="21.05" customHeight="1">
      <c r="A146" s="1176"/>
      <c r="B146" s="1177" t="s">
        <v>12117</v>
      </c>
      <c r="C146" s="1188" t="s">
        <v>12118</v>
      </c>
      <c r="D146" s="152" t="s">
        <v>56</v>
      </c>
      <c r="E146" s="1177"/>
      <c r="F146" s="1177"/>
      <c r="G146" s="1177"/>
      <c r="H146" s="1177"/>
      <c r="I146" s="1177"/>
      <c r="J146" s="152"/>
      <c r="K146" s="1184" t="s">
        <v>2990</v>
      </c>
      <c r="L146" s="1166"/>
    </row>
    <row r="147" spans="1:12" s="121" customFormat="1" ht="21.05" customHeight="1">
      <c r="A147" s="1176"/>
      <c r="B147" s="1177" t="s">
        <v>12119</v>
      </c>
      <c r="C147" s="1188" t="s">
        <v>12120</v>
      </c>
      <c r="D147" s="152" t="s">
        <v>56</v>
      </c>
      <c r="E147" s="1177"/>
      <c r="F147" s="1177"/>
      <c r="G147" s="1177"/>
      <c r="H147" s="1177"/>
      <c r="I147" s="1177"/>
      <c r="J147" s="152"/>
      <c r="K147" s="1184" t="s">
        <v>2990</v>
      </c>
      <c r="L147" s="1166"/>
    </row>
    <row r="148" spans="1:12" s="121" customFormat="1" ht="21.05" customHeight="1">
      <c r="A148" s="1176"/>
      <c r="B148" s="1177" t="s">
        <v>12121</v>
      </c>
      <c r="C148" s="1188" t="s">
        <v>12122</v>
      </c>
      <c r="D148" s="152" t="s">
        <v>56</v>
      </c>
      <c r="E148" s="1177"/>
      <c r="F148" s="1177"/>
      <c r="G148" s="1177"/>
      <c r="H148" s="1177"/>
      <c r="I148" s="1177"/>
      <c r="J148" s="152"/>
      <c r="K148" s="1184" t="s">
        <v>2990</v>
      </c>
      <c r="L148" s="1166"/>
    </row>
    <row r="149" spans="1:12" s="121" customFormat="1" ht="21.05" customHeight="1">
      <c r="A149" s="1176"/>
      <c r="B149" s="1177" t="s">
        <v>12123</v>
      </c>
      <c r="C149" s="1188" t="s">
        <v>12124</v>
      </c>
      <c r="D149" s="152" t="s">
        <v>56</v>
      </c>
      <c r="E149" s="1177"/>
      <c r="F149" s="1177"/>
      <c r="G149" s="1177"/>
      <c r="H149" s="1177"/>
      <c r="I149" s="1177"/>
      <c r="J149" s="152"/>
      <c r="K149" s="1184" t="s">
        <v>2990</v>
      </c>
      <c r="L149" s="1166"/>
    </row>
    <row r="150" spans="1:12" s="121" customFormat="1" ht="21.05" customHeight="1">
      <c r="A150" s="1176"/>
      <c r="B150" s="1177" t="s">
        <v>12125</v>
      </c>
      <c r="C150" s="1188" t="s">
        <v>12126</v>
      </c>
      <c r="D150" s="152" t="s">
        <v>56</v>
      </c>
      <c r="E150" s="1177"/>
      <c r="F150" s="1177"/>
      <c r="G150" s="1177"/>
      <c r="H150" s="1177"/>
      <c r="I150" s="1177"/>
      <c r="J150" s="152"/>
      <c r="K150" s="1184" t="s">
        <v>2990</v>
      </c>
      <c r="L150" s="1166"/>
    </row>
    <row r="151" spans="1:12" s="121" customFormat="1" ht="21.05" customHeight="1">
      <c r="A151" s="1176"/>
      <c r="B151" s="1177" t="s">
        <v>12127</v>
      </c>
      <c r="C151" s="1188" t="s">
        <v>12128</v>
      </c>
      <c r="D151" s="152" t="s">
        <v>56</v>
      </c>
      <c r="E151" s="1177"/>
      <c r="F151" s="1177"/>
      <c r="G151" s="1177"/>
      <c r="H151" s="1177"/>
      <c r="I151" s="1177"/>
      <c r="J151" s="152"/>
      <c r="K151" s="1184" t="s">
        <v>2990</v>
      </c>
      <c r="L151" s="1166"/>
    </row>
    <row r="152" spans="1:12" s="121" customFormat="1" ht="21.05" customHeight="1">
      <c r="A152" s="1176"/>
      <c r="B152" s="1177" t="s">
        <v>12129</v>
      </c>
      <c r="C152" s="1188" t="s">
        <v>3963</v>
      </c>
      <c r="D152" s="152" t="s">
        <v>56</v>
      </c>
      <c r="E152" s="1177"/>
      <c r="F152" s="1177"/>
      <c r="G152" s="1177"/>
      <c r="H152" s="1177"/>
      <c r="I152" s="1177"/>
      <c r="J152" s="152"/>
      <c r="K152" s="1184" t="s">
        <v>2990</v>
      </c>
      <c r="L152" s="1166"/>
    </row>
    <row r="153" spans="1:12" s="121" customFormat="1" ht="21.05" customHeight="1">
      <c r="A153" s="1176"/>
      <c r="B153" s="1177" t="s">
        <v>12130</v>
      </c>
      <c r="C153" s="1188" t="s">
        <v>12131</v>
      </c>
      <c r="D153" s="152" t="s">
        <v>56</v>
      </c>
      <c r="E153" s="1177"/>
      <c r="F153" s="1177"/>
      <c r="G153" s="1177"/>
      <c r="H153" s="1177"/>
      <c r="I153" s="1177"/>
      <c r="J153" s="152"/>
      <c r="K153" s="1184" t="s">
        <v>2990</v>
      </c>
      <c r="L153" s="1166"/>
    </row>
    <row r="154" spans="1:12" s="121" customFormat="1" ht="21.05" customHeight="1">
      <c r="A154" s="1176"/>
      <c r="B154" s="1177" t="s">
        <v>12132</v>
      </c>
      <c r="C154" s="1188" t="s">
        <v>12133</v>
      </c>
      <c r="D154" s="152" t="s">
        <v>56</v>
      </c>
      <c r="E154" s="1177"/>
      <c r="F154" s="1177"/>
      <c r="G154" s="1177"/>
      <c r="H154" s="1177"/>
      <c r="I154" s="1177"/>
      <c r="J154" s="152"/>
      <c r="K154" s="1184" t="s">
        <v>2990</v>
      </c>
      <c r="L154" s="1166"/>
    </row>
    <row r="155" spans="1:12" s="121" customFormat="1" ht="21.05" customHeight="1">
      <c r="A155" s="1176"/>
      <c r="B155" s="1177" t="s">
        <v>12134</v>
      </c>
      <c r="C155" s="1188" t="s">
        <v>12135</v>
      </c>
      <c r="D155" s="152" t="s">
        <v>56</v>
      </c>
      <c r="E155" s="1177"/>
      <c r="F155" s="1177"/>
      <c r="G155" s="1177"/>
      <c r="H155" s="1177"/>
      <c r="I155" s="1177"/>
      <c r="J155" s="152"/>
      <c r="K155" s="1184" t="s">
        <v>2990</v>
      </c>
      <c r="L155" s="1166"/>
    </row>
    <row r="156" spans="1:12" s="121" customFormat="1" ht="21.05" customHeight="1">
      <c r="A156" s="1176"/>
      <c r="B156" s="1177" t="s">
        <v>12136</v>
      </c>
      <c r="C156" s="1188" t="s">
        <v>12137</v>
      </c>
      <c r="D156" s="152" t="s">
        <v>56</v>
      </c>
      <c r="E156" s="1177" t="s">
        <v>354</v>
      </c>
      <c r="F156" s="1177" t="s">
        <v>11673</v>
      </c>
      <c r="G156" s="1177" t="s">
        <v>11674</v>
      </c>
      <c r="H156" s="1177" t="s">
        <v>12138</v>
      </c>
      <c r="I156" s="1177" t="s">
        <v>12139</v>
      </c>
      <c r="J156" s="152"/>
      <c r="K156" s="1166" t="s">
        <v>12140</v>
      </c>
      <c r="L156" s="1166"/>
    </row>
    <row r="157" spans="1:12" s="121" customFormat="1" ht="21.05" customHeight="1">
      <c r="A157" s="1176"/>
      <c r="B157" s="1177" t="s">
        <v>12141</v>
      </c>
      <c r="C157" s="1188" t="s">
        <v>12142</v>
      </c>
      <c r="D157" s="152" t="s">
        <v>56</v>
      </c>
      <c r="E157" s="1177" t="s">
        <v>354</v>
      </c>
      <c r="F157" s="1177" t="s">
        <v>11673</v>
      </c>
      <c r="G157" s="1177" t="s">
        <v>11674</v>
      </c>
      <c r="H157" s="1177" t="s">
        <v>12143</v>
      </c>
      <c r="I157" s="1177" t="s">
        <v>12144</v>
      </c>
      <c r="J157" s="152"/>
      <c r="K157" s="1166" t="s">
        <v>12145</v>
      </c>
      <c r="L157" s="1166"/>
    </row>
    <row r="158" spans="1:12" s="121" customFormat="1" ht="21.05" customHeight="1">
      <c r="A158" s="1176"/>
      <c r="B158" s="1177" t="s">
        <v>12146</v>
      </c>
      <c r="C158" s="1188" t="s">
        <v>12147</v>
      </c>
      <c r="D158" s="152" t="s">
        <v>56</v>
      </c>
      <c r="E158" s="1177" t="s">
        <v>354</v>
      </c>
      <c r="F158" s="1177" t="s">
        <v>11673</v>
      </c>
      <c r="G158" s="1177" t="s">
        <v>11674</v>
      </c>
      <c r="H158" s="1177" t="s">
        <v>12148</v>
      </c>
      <c r="I158" s="1177" t="s">
        <v>12149</v>
      </c>
      <c r="J158" s="152"/>
      <c r="K158" s="1166" t="s">
        <v>12150</v>
      </c>
      <c r="L158" s="1166"/>
    </row>
    <row r="159" spans="1:12" s="121" customFormat="1" ht="21.05" customHeight="1">
      <c r="A159" s="1176"/>
      <c r="B159" s="1177" t="s">
        <v>12151</v>
      </c>
      <c r="C159" s="1188" t="s">
        <v>12152</v>
      </c>
      <c r="D159" s="152" t="s">
        <v>56</v>
      </c>
      <c r="E159" s="1177" t="s">
        <v>354</v>
      </c>
      <c r="F159" s="1177" t="s">
        <v>11673</v>
      </c>
      <c r="G159" s="1177" t="s">
        <v>11674</v>
      </c>
      <c r="H159" s="1177" t="s">
        <v>12153</v>
      </c>
      <c r="I159" s="1177" t="s">
        <v>12154</v>
      </c>
      <c r="J159" s="152"/>
      <c r="K159" s="1166" t="s">
        <v>12155</v>
      </c>
      <c r="L159" s="1166"/>
    </row>
    <row r="160" spans="1:12" s="121" customFormat="1" ht="21.05" customHeight="1">
      <c r="A160" s="1176"/>
      <c r="B160" s="1177" t="s">
        <v>12156</v>
      </c>
      <c r="C160" s="1188" t="s">
        <v>12157</v>
      </c>
      <c r="D160" s="152" t="s">
        <v>56</v>
      </c>
      <c r="E160" s="1177" t="s">
        <v>354</v>
      </c>
      <c r="F160" s="1177" t="s">
        <v>11673</v>
      </c>
      <c r="G160" s="1177" t="s">
        <v>11674</v>
      </c>
      <c r="H160" s="1177" t="s">
        <v>12158</v>
      </c>
      <c r="I160" s="1177" t="s">
        <v>12159</v>
      </c>
      <c r="J160" s="152"/>
      <c r="K160" s="1166" t="s">
        <v>12160</v>
      </c>
      <c r="L160" s="1166"/>
    </row>
    <row r="161" spans="1:12" s="121" customFormat="1" ht="21.05" customHeight="1">
      <c r="A161" s="1176"/>
      <c r="B161" s="1177" t="s">
        <v>12161</v>
      </c>
      <c r="C161" s="1188" t="s">
        <v>12162</v>
      </c>
      <c r="D161" s="152" t="s">
        <v>56</v>
      </c>
      <c r="E161" s="1177" t="s">
        <v>354</v>
      </c>
      <c r="F161" s="1177" t="s">
        <v>11673</v>
      </c>
      <c r="G161" s="1177" t="s">
        <v>11674</v>
      </c>
      <c r="H161" s="1177" t="s">
        <v>12163</v>
      </c>
      <c r="I161" s="1177" t="s">
        <v>12164</v>
      </c>
      <c r="J161" s="152"/>
      <c r="K161" s="1166" t="s">
        <v>12165</v>
      </c>
      <c r="L161" s="1166"/>
    </row>
    <row r="162" spans="1:12" s="121" customFormat="1" ht="21.05" customHeight="1">
      <c r="A162" s="1176"/>
      <c r="B162" s="1177" t="s">
        <v>12166</v>
      </c>
      <c r="C162" s="1188" t="s">
        <v>12167</v>
      </c>
      <c r="D162" s="152" t="s">
        <v>56</v>
      </c>
      <c r="E162" s="1177" t="s">
        <v>354</v>
      </c>
      <c r="F162" s="1177" t="s">
        <v>11673</v>
      </c>
      <c r="G162" s="1177" t="s">
        <v>11674</v>
      </c>
      <c r="H162" s="1177" t="s">
        <v>12168</v>
      </c>
      <c r="I162" s="1177" t="s">
        <v>12169</v>
      </c>
      <c r="J162" s="152"/>
      <c r="K162" s="1166" t="s">
        <v>12170</v>
      </c>
      <c r="L162" s="1166"/>
    </row>
    <row r="163" spans="1:12" s="121" customFormat="1" ht="21.05" customHeight="1">
      <c r="A163" s="1176"/>
      <c r="B163" s="1177" t="s">
        <v>12171</v>
      </c>
      <c r="C163" s="1188" t="s">
        <v>12172</v>
      </c>
      <c r="D163" s="152" t="s">
        <v>56</v>
      </c>
      <c r="E163" s="1177" t="s">
        <v>354</v>
      </c>
      <c r="F163" s="1177" t="s">
        <v>11673</v>
      </c>
      <c r="G163" s="1177" t="s">
        <v>11674</v>
      </c>
      <c r="H163" s="1177" t="s">
        <v>12173</v>
      </c>
      <c r="I163" s="1177" t="s">
        <v>12174</v>
      </c>
      <c r="J163" s="152"/>
      <c r="K163" s="1166" t="s">
        <v>12175</v>
      </c>
      <c r="L163" s="1166"/>
    </row>
    <row r="164" spans="1:12" s="121" customFormat="1" ht="21.05" customHeight="1">
      <c r="A164" s="1176"/>
      <c r="B164" s="1177" t="s">
        <v>12176</v>
      </c>
      <c r="C164" s="1188" t="s">
        <v>12177</v>
      </c>
      <c r="D164" s="152" t="s">
        <v>56</v>
      </c>
      <c r="E164" s="1177"/>
      <c r="F164" s="1177"/>
      <c r="G164" s="1177"/>
      <c r="H164" s="1177"/>
      <c r="I164" s="1177"/>
      <c r="J164" s="152"/>
      <c r="K164" s="1184" t="s">
        <v>2990</v>
      </c>
      <c r="L164" s="1166"/>
    </row>
    <row r="165" spans="1:12" s="121" customFormat="1" ht="21.05" customHeight="1">
      <c r="A165" s="1176"/>
      <c r="B165" s="1177" t="s">
        <v>12178</v>
      </c>
      <c r="C165" s="1188" t="s">
        <v>12179</v>
      </c>
      <c r="D165" s="152" t="s">
        <v>56</v>
      </c>
      <c r="E165" s="1177" t="s">
        <v>354</v>
      </c>
      <c r="F165" s="1177" t="s">
        <v>11673</v>
      </c>
      <c r="G165" s="1177" t="s">
        <v>11674</v>
      </c>
      <c r="H165" s="1177" t="s">
        <v>12180</v>
      </c>
      <c r="I165" s="1177" t="s">
        <v>12181</v>
      </c>
      <c r="J165" s="152"/>
      <c r="K165" s="1166" t="s">
        <v>12182</v>
      </c>
      <c r="L165" s="1166"/>
    </row>
    <row r="166" spans="1:12" s="121" customFormat="1" ht="21.05" customHeight="1">
      <c r="A166" s="1176"/>
      <c r="B166" s="1177" t="s">
        <v>12183</v>
      </c>
      <c r="C166" s="1188" t="s">
        <v>12184</v>
      </c>
      <c r="D166" s="152" t="s">
        <v>56</v>
      </c>
      <c r="E166" s="1177" t="s">
        <v>354</v>
      </c>
      <c r="F166" s="1177" t="s">
        <v>11673</v>
      </c>
      <c r="G166" s="1177" t="s">
        <v>11674</v>
      </c>
      <c r="H166" s="1177" t="s">
        <v>12185</v>
      </c>
      <c r="I166" s="1177" t="s">
        <v>12186</v>
      </c>
      <c r="J166" s="152"/>
      <c r="K166" s="1166" t="s">
        <v>12187</v>
      </c>
      <c r="L166" s="1166"/>
    </row>
    <row r="167" spans="1:12" s="121" customFormat="1" ht="21.05" customHeight="1">
      <c r="A167" s="1176"/>
      <c r="B167" s="1177" t="s">
        <v>12188</v>
      </c>
      <c r="C167" s="1188" t="s">
        <v>12189</v>
      </c>
      <c r="D167" s="152" t="s">
        <v>56</v>
      </c>
      <c r="E167" s="1177" t="s">
        <v>354</v>
      </c>
      <c r="F167" s="1177" t="s">
        <v>11673</v>
      </c>
      <c r="G167" s="1177" t="s">
        <v>11674</v>
      </c>
      <c r="H167" s="1177" t="s">
        <v>12190</v>
      </c>
      <c r="I167" s="1177" t="s">
        <v>12191</v>
      </c>
      <c r="J167" s="152"/>
      <c r="K167" s="1166" t="s">
        <v>12192</v>
      </c>
      <c r="L167" s="1166"/>
    </row>
    <row r="168" spans="1:12" s="121" customFormat="1" ht="21.05" customHeight="1">
      <c r="A168" s="1176"/>
      <c r="B168" s="1177" t="s">
        <v>12193</v>
      </c>
      <c r="C168" s="1188" t="s">
        <v>12194</v>
      </c>
      <c r="D168" s="152" t="s">
        <v>56</v>
      </c>
      <c r="E168" s="1177"/>
      <c r="F168" s="1177"/>
      <c r="G168" s="1177"/>
      <c r="H168" s="1177"/>
      <c r="I168" s="1177"/>
      <c r="J168" s="152"/>
      <c r="K168" s="1184" t="s">
        <v>2990</v>
      </c>
      <c r="L168" s="1166"/>
    </row>
    <row r="169" spans="1:12" s="121" customFormat="1" ht="21.05" customHeight="1">
      <c r="A169" s="1176"/>
      <c r="B169" s="1177" t="s">
        <v>12195</v>
      </c>
      <c r="C169" s="1188" t="s">
        <v>4361</v>
      </c>
      <c r="D169" s="152" t="s">
        <v>56</v>
      </c>
      <c r="E169" s="1177" t="s">
        <v>354</v>
      </c>
      <c r="F169" s="1177" t="s">
        <v>11673</v>
      </c>
      <c r="G169" s="1177" t="s">
        <v>11674</v>
      </c>
      <c r="H169" s="1177" t="s">
        <v>12196</v>
      </c>
      <c r="I169" s="1177" t="s">
        <v>12197</v>
      </c>
      <c r="J169" s="152"/>
      <c r="K169" s="1166" t="s">
        <v>12198</v>
      </c>
      <c r="L169" s="1166"/>
    </row>
    <row r="170" spans="1:12" s="121" customFormat="1" ht="21.05" customHeight="1">
      <c r="A170" s="1176"/>
      <c r="B170" s="1177" t="s">
        <v>12199</v>
      </c>
      <c r="C170" s="1188" t="s">
        <v>12200</v>
      </c>
      <c r="D170" s="152" t="s">
        <v>56</v>
      </c>
      <c r="E170" s="1177" t="s">
        <v>354</v>
      </c>
      <c r="F170" s="1177" t="s">
        <v>11673</v>
      </c>
      <c r="G170" s="1177" t="s">
        <v>11674</v>
      </c>
      <c r="H170" s="1177" t="s">
        <v>12201</v>
      </c>
      <c r="I170" s="1177" t="s">
        <v>12202</v>
      </c>
      <c r="J170" s="152"/>
      <c r="K170" s="1166" t="s">
        <v>12203</v>
      </c>
      <c r="L170" s="1166"/>
    </row>
    <row r="171" spans="1:12" s="121" customFormat="1" ht="21.05" customHeight="1">
      <c r="A171" s="1176"/>
      <c r="B171" s="1177" t="s">
        <v>12204</v>
      </c>
      <c r="C171" s="1188" t="s">
        <v>12205</v>
      </c>
      <c r="D171" s="152" t="s">
        <v>56</v>
      </c>
      <c r="E171" s="1177" t="s">
        <v>354</v>
      </c>
      <c r="F171" s="1177" t="s">
        <v>11673</v>
      </c>
      <c r="G171" s="1177" t="s">
        <v>11674</v>
      </c>
      <c r="H171" s="1177" t="s">
        <v>12206</v>
      </c>
      <c r="I171" s="1177" t="s">
        <v>12207</v>
      </c>
      <c r="J171" s="152"/>
      <c r="K171" s="1166" t="s">
        <v>12208</v>
      </c>
      <c r="L171" s="1166"/>
    </row>
    <row r="172" spans="1:12" s="121" customFormat="1" ht="21.05" customHeight="1">
      <c r="A172" s="1176"/>
      <c r="B172" s="1177" t="s">
        <v>12209</v>
      </c>
      <c r="C172" s="1188" t="s">
        <v>4195</v>
      </c>
      <c r="D172" s="152" t="s">
        <v>56</v>
      </c>
      <c r="E172" s="1177" t="s">
        <v>354</v>
      </c>
      <c r="F172" s="1177" t="s">
        <v>11673</v>
      </c>
      <c r="G172" s="1177" t="s">
        <v>11674</v>
      </c>
      <c r="H172" s="1177" t="s">
        <v>12210</v>
      </c>
      <c r="I172" s="1177" t="s">
        <v>12211</v>
      </c>
      <c r="J172" s="152"/>
      <c r="K172" s="1166" t="s">
        <v>12212</v>
      </c>
      <c r="L172" s="1166"/>
    </row>
    <row r="173" spans="1:12" s="121" customFormat="1" ht="21.05" customHeight="1">
      <c r="A173" s="1176"/>
      <c r="B173" s="1177" t="s">
        <v>12213</v>
      </c>
      <c r="C173" s="1188" t="s">
        <v>12214</v>
      </c>
      <c r="D173" s="152" t="s">
        <v>56</v>
      </c>
      <c r="E173" s="1177" t="s">
        <v>354</v>
      </c>
      <c r="F173" s="1177" t="s">
        <v>11673</v>
      </c>
      <c r="G173" s="1177" t="s">
        <v>11674</v>
      </c>
      <c r="H173" s="1177" t="s">
        <v>12215</v>
      </c>
      <c r="I173" s="1177" t="s">
        <v>12216</v>
      </c>
      <c r="J173" s="152"/>
      <c r="K173" s="1166" t="s">
        <v>12217</v>
      </c>
      <c r="L173" s="1166"/>
    </row>
    <row r="174" spans="1:12" s="121" customFormat="1" ht="21.05" customHeight="1">
      <c r="A174" s="1176"/>
      <c r="B174" s="1177" t="s">
        <v>12218</v>
      </c>
      <c r="C174" s="1188" t="s">
        <v>12219</v>
      </c>
      <c r="D174" s="152" t="s">
        <v>56</v>
      </c>
      <c r="E174" s="1177"/>
      <c r="F174" s="1177"/>
      <c r="G174" s="1177"/>
      <c r="H174" s="1177"/>
      <c r="I174" s="1177"/>
      <c r="J174" s="152"/>
      <c r="K174" s="1184" t="s">
        <v>2990</v>
      </c>
      <c r="L174" s="1166"/>
    </row>
    <row r="175" spans="1:12" s="121" customFormat="1" ht="21.05" customHeight="1">
      <c r="A175" s="1176"/>
      <c r="B175" s="1177" t="s">
        <v>12220</v>
      </c>
      <c r="C175" s="1188" t="s">
        <v>12221</v>
      </c>
      <c r="D175" s="152" t="s">
        <v>56</v>
      </c>
      <c r="E175" s="1177"/>
      <c r="F175" s="1177"/>
      <c r="G175" s="1177"/>
      <c r="H175" s="1177"/>
      <c r="I175" s="1177"/>
      <c r="J175" s="152"/>
      <c r="K175" s="1187" t="s">
        <v>2990</v>
      </c>
      <c r="L175" s="1186"/>
    </row>
    <row r="176" spans="1:12" s="121" customFormat="1" ht="21.05" customHeight="1">
      <c r="A176" s="1176"/>
      <c r="B176" s="1177" t="s">
        <v>12222</v>
      </c>
      <c r="C176" s="1188" t="s">
        <v>12223</v>
      </c>
      <c r="D176" s="152" t="s">
        <v>56</v>
      </c>
      <c r="E176" s="1177"/>
      <c r="F176" s="1177"/>
      <c r="G176" s="1177"/>
      <c r="H176" s="1177"/>
      <c r="I176" s="1177"/>
      <c r="J176" s="152"/>
      <c r="K176" s="1184" t="s">
        <v>2990</v>
      </c>
      <c r="L176" s="1166"/>
    </row>
    <row r="177" spans="1:12" s="121" customFormat="1" ht="21.05" customHeight="1">
      <c r="A177" s="1176"/>
      <c r="B177" s="1177" t="s">
        <v>12224</v>
      </c>
      <c r="C177" s="1188" t="s">
        <v>12225</v>
      </c>
      <c r="D177" s="152" t="s">
        <v>56</v>
      </c>
      <c r="E177" s="1177"/>
      <c r="F177" s="1177"/>
      <c r="G177" s="1177"/>
      <c r="H177" s="1177"/>
      <c r="I177" s="1177"/>
      <c r="J177" s="152"/>
      <c r="K177" s="1184" t="s">
        <v>2990</v>
      </c>
      <c r="L177" s="1166"/>
    </row>
    <row r="178" spans="1:12" s="121" customFormat="1" ht="21.05" customHeight="1">
      <c r="A178" s="1176"/>
      <c r="B178" s="1177" t="s">
        <v>12226</v>
      </c>
      <c r="C178" s="1188" t="s">
        <v>12227</v>
      </c>
      <c r="D178" s="152" t="s">
        <v>56</v>
      </c>
      <c r="E178" s="1177"/>
      <c r="F178" s="1177"/>
      <c r="G178" s="1177"/>
      <c r="H178" s="1177"/>
      <c r="I178" s="1177"/>
      <c r="J178" s="152"/>
      <c r="K178" s="1184" t="s">
        <v>2990</v>
      </c>
      <c r="L178" s="1166"/>
    </row>
    <row r="179" spans="1:12" s="121" customFormat="1" ht="21.05" customHeight="1">
      <c r="A179" s="1176"/>
      <c r="B179" s="1177" t="s">
        <v>12228</v>
      </c>
      <c r="C179" s="1188" t="s">
        <v>12229</v>
      </c>
      <c r="D179" s="152" t="s">
        <v>56</v>
      </c>
      <c r="E179" s="1177"/>
      <c r="F179" s="1177"/>
      <c r="G179" s="1177"/>
      <c r="H179" s="1177"/>
      <c r="I179" s="1177"/>
      <c r="J179" s="152"/>
      <c r="K179" s="1184" t="s">
        <v>2990</v>
      </c>
      <c r="L179" s="1166"/>
    </row>
    <row r="180" spans="1:12" s="121" customFormat="1" ht="21.05" customHeight="1">
      <c r="A180" s="1176"/>
      <c r="B180" s="1177" t="s">
        <v>3705</v>
      </c>
      <c r="C180" s="152" t="s">
        <v>3706</v>
      </c>
      <c r="D180" s="152" t="s">
        <v>387</v>
      </c>
      <c r="E180" s="1177" t="s">
        <v>354</v>
      </c>
      <c r="F180" s="1177" t="s">
        <v>11673</v>
      </c>
      <c r="G180" s="1177" t="s">
        <v>11674</v>
      </c>
      <c r="H180" s="1177" t="s">
        <v>432</v>
      </c>
      <c r="I180" s="1177" t="s">
        <v>1882</v>
      </c>
      <c r="J180" s="152"/>
      <c r="K180" s="1166" t="s">
        <v>12230</v>
      </c>
      <c r="L180" s="1166"/>
    </row>
    <row r="181" spans="1:12" s="121" customFormat="1" ht="21.05" customHeight="1">
      <c r="A181" s="1176"/>
      <c r="B181" s="1177" t="s">
        <v>3707</v>
      </c>
      <c r="C181" s="1188" t="s">
        <v>3708</v>
      </c>
      <c r="D181" s="152" t="s">
        <v>387</v>
      </c>
      <c r="E181" s="1177" t="s">
        <v>354</v>
      </c>
      <c r="F181" s="1177" t="s">
        <v>11673</v>
      </c>
      <c r="G181" s="1177" t="s">
        <v>11674</v>
      </c>
      <c r="H181" s="1177" t="s">
        <v>3709</v>
      </c>
      <c r="I181" s="1177" t="s">
        <v>1878</v>
      </c>
      <c r="J181" s="152"/>
      <c r="K181" s="1166" t="s">
        <v>9222</v>
      </c>
      <c r="L181" s="1166"/>
    </row>
    <row r="182" spans="1:12" s="121" customFormat="1" ht="21.05" customHeight="1">
      <c r="A182" s="1176"/>
      <c r="B182" s="1177" t="s">
        <v>3711</v>
      </c>
      <c r="C182" s="1188" t="s">
        <v>3712</v>
      </c>
      <c r="D182" s="152" t="s">
        <v>387</v>
      </c>
      <c r="E182" s="1177" t="s">
        <v>354</v>
      </c>
      <c r="F182" s="1177" t="s">
        <v>3713</v>
      </c>
      <c r="G182" s="1177" t="s">
        <v>3714</v>
      </c>
      <c r="H182" s="1177" t="s">
        <v>3715</v>
      </c>
      <c r="I182" s="1177" t="s">
        <v>3716</v>
      </c>
      <c r="J182" s="152"/>
      <c r="K182" s="1166" t="s">
        <v>9224</v>
      </c>
      <c r="L182" s="1166"/>
    </row>
    <row r="183" spans="1:12" s="121" customFormat="1" ht="21.05" customHeight="1">
      <c r="A183" s="1176"/>
      <c r="B183" s="1177" t="s">
        <v>1873</v>
      </c>
      <c r="C183" s="1188" t="s">
        <v>3719</v>
      </c>
      <c r="D183" s="152" t="s">
        <v>387</v>
      </c>
      <c r="E183" s="1177" t="s">
        <v>354</v>
      </c>
      <c r="F183" s="1177" t="s">
        <v>11673</v>
      </c>
      <c r="G183" s="1177" t="s">
        <v>11674</v>
      </c>
      <c r="H183" s="1177" t="s">
        <v>3720</v>
      </c>
      <c r="I183" s="1177" t="s">
        <v>1874</v>
      </c>
      <c r="J183" s="152"/>
      <c r="K183" s="1166" t="s">
        <v>9227</v>
      </c>
      <c r="L183" s="1166"/>
    </row>
    <row r="184" spans="1:12" s="121" customFormat="1" ht="21.05" customHeight="1">
      <c r="A184" s="1176"/>
      <c r="B184" s="1177" t="s">
        <v>7728</v>
      </c>
      <c r="C184" s="1188" t="s">
        <v>7729</v>
      </c>
      <c r="D184" s="152" t="s">
        <v>387</v>
      </c>
      <c r="E184" s="1177" t="s">
        <v>354</v>
      </c>
      <c r="F184" s="1177" t="s">
        <v>11673</v>
      </c>
      <c r="G184" s="1177" t="s">
        <v>11674</v>
      </c>
      <c r="H184" s="1177" t="s">
        <v>3723</v>
      </c>
      <c r="I184" s="1177" t="s">
        <v>3724</v>
      </c>
      <c r="J184" s="152"/>
      <c r="K184" s="1166" t="s">
        <v>9225</v>
      </c>
      <c r="L184" s="1166"/>
    </row>
    <row r="185" spans="1:12" s="121" customFormat="1" ht="21.05" customHeight="1">
      <c r="A185" s="1176"/>
      <c r="B185" s="1177" t="s">
        <v>7730</v>
      </c>
      <c r="C185" s="1188" t="s">
        <v>7731</v>
      </c>
      <c r="D185" s="152" t="s">
        <v>387</v>
      </c>
      <c r="E185" s="1177" t="s">
        <v>354</v>
      </c>
      <c r="F185" s="1177" t="s">
        <v>3713</v>
      </c>
      <c r="G185" s="1177" t="s">
        <v>3714</v>
      </c>
      <c r="H185" s="1177" t="s">
        <v>3715</v>
      </c>
      <c r="I185" s="1177" t="s">
        <v>3716</v>
      </c>
      <c r="J185" s="152"/>
      <c r="K185" s="1166" t="s">
        <v>12231</v>
      </c>
      <c r="L185" s="1166"/>
    </row>
    <row r="186" spans="1:12" s="121" customFormat="1" ht="21.05" customHeight="1">
      <c r="A186" s="1176"/>
      <c r="B186" s="1177" t="s">
        <v>2123</v>
      </c>
      <c r="C186" s="152" t="s">
        <v>2124</v>
      </c>
      <c r="D186" s="152" t="s">
        <v>387</v>
      </c>
      <c r="E186" s="1177" t="s">
        <v>354</v>
      </c>
      <c r="F186" s="1177" t="s">
        <v>11673</v>
      </c>
      <c r="G186" s="1177" t="s">
        <v>11674</v>
      </c>
      <c r="H186" s="1177" t="s">
        <v>4864</v>
      </c>
      <c r="I186" s="1177" t="s">
        <v>1885</v>
      </c>
      <c r="J186" s="152"/>
      <c r="K186" s="1166" t="s">
        <v>12232</v>
      </c>
      <c r="L186" s="1166"/>
    </row>
    <row r="187" spans="1:12" s="121" customFormat="1" ht="21.05" customHeight="1">
      <c r="A187" s="1176"/>
      <c r="B187" s="1177" t="s">
        <v>3033</v>
      </c>
      <c r="C187" s="152" t="s">
        <v>3034</v>
      </c>
      <c r="D187" s="152" t="s">
        <v>387</v>
      </c>
      <c r="E187" s="1177" t="s">
        <v>354</v>
      </c>
      <c r="F187" s="1177" t="s">
        <v>11673</v>
      </c>
      <c r="G187" s="1177" t="s">
        <v>11674</v>
      </c>
      <c r="H187" s="1177" t="s">
        <v>3736</v>
      </c>
      <c r="I187" s="1177" t="s">
        <v>3737</v>
      </c>
      <c r="J187" s="152"/>
      <c r="K187" s="1166" t="s">
        <v>9228</v>
      </c>
      <c r="L187" s="1166"/>
    </row>
    <row r="188" spans="1:12" s="121" customFormat="1" ht="21.05" customHeight="1">
      <c r="A188" s="22"/>
      <c r="B188" s="879" t="s">
        <v>440</v>
      </c>
      <c r="C188" s="880" t="s">
        <v>441</v>
      </c>
      <c r="D188" s="881" t="s">
        <v>387</v>
      </c>
      <c r="E188" s="882"/>
      <c r="F188" s="883"/>
      <c r="G188" s="883"/>
      <c r="H188" s="884"/>
      <c r="I188" s="884"/>
      <c r="J188" s="884"/>
      <c r="K188" s="1155" t="s">
        <v>2126</v>
      </c>
      <c r="L188" s="885"/>
    </row>
    <row r="189" spans="1:12" s="121" customFormat="1" ht="21.05" customHeight="1">
      <c r="A189" s="22"/>
      <c r="B189" s="879" t="s">
        <v>445</v>
      </c>
      <c r="C189" s="880" t="s">
        <v>269</v>
      </c>
      <c r="D189" s="881" t="s">
        <v>387</v>
      </c>
      <c r="E189" s="882"/>
      <c r="F189" s="883"/>
      <c r="G189" s="883"/>
      <c r="H189" s="884"/>
      <c r="I189" s="884"/>
      <c r="J189" s="884"/>
      <c r="K189" s="1155" t="s">
        <v>12233</v>
      </c>
      <c r="L189" s="885"/>
    </row>
    <row r="190" spans="1:12" s="121" customFormat="1" ht="21.05" customHeight="1">
      <c r="A190" s="22"/>
      <c r="B190" s="879" t="s">
        <v>447</v>
      </c>
      <c r="C190" s="880" t="s">
        <v>448</v>
      </c>
      <c r="D190" s="881" t="s">
        <v>58</v>
      </c>
      <c r="E190" s="882"/>
      <c r="F190" s="883"/>
      <c r="G190" s="883"/>
      <c r="H190" s="884"/>
      <c r="I190" s="884"/>
      <c r="J190" s="884"/>
      <c r="K190" s="1156">
        <v>1</v>
      </c>
      <c r="L190" s="885"/>
    </row>
    <row r="191" spans="1:12" s="121" customFormat="1" ht="21.05" customHeight="1">
      <c r="A191" s="1176"/>
      <c r="B191" s="1177"/>
      <c r="C191" s="152"/>
      <c r="D191" s="152"/>
      <c r="E191" s="152"/>
      <c r="F191" s="152"/>
      <c r="G191" s="152"/>
      <c r="H191" s="152"/>
      <c r="I191" s="152"/>
      <c r="J191" s="152"/>
      <c r="K191" s="1166"/>
      <c r="L191" s="1166"/>
    </row>
    <row r="192" spans="1:12" s="122" customFormat="1" ht="21.05" customHeight="1">
      <c r="A192" s="1176"/>
      <c r="B192" s="1175" t="s">
        <v>322</v>
      </c>
      <c r="C192" s="1801"/>
      <c r="D192" s="1801"/>
      <c r="E192" s="1801"/>
      <c r="F192" s="1801"/>
      <c r="G192" s="1801"/>
      <c r="H192" s="1801"/>
      <c r="I192" s="1801"/>
      <c r="J192" s="1801"/>
      <c r="K192" s="1801"/>
      <c r="L192" s="1802"/>
    </row>
    <row r="193" spans="1:16" s="122" customFormat="1" ht="21.05" customHeight="1">
      <c r="A193" s="1164"/>
      <c r="B193" s="1810"/>
      <c r="C193" s="1810"/>
      <c r="D193" s="1810"/>
      <c r="E193" s="1810"/>
      <c r="F193" s="1810"/>
      <c r="G193" s="1810"/>
      <c r="H193" s="1810"/>
      <c r="I193" s="1810"/>
      <c r="J193" s="1810"/>
      <c r="K193" s="1810"/>
      <c r="L193" s="1810"/>
    </row>
    <row r="194" spans="1:16" s="122" customFormat="1" ht="21.05" customHeight="1">
      <c r="A194" s="1164"/>
      <c r="B194" s="1803" t="s">
        <v>323</v>
      </c>
      <c r="C194" s="1804"/>
      <c r="D194" s="1804"/>
      <c r="E194" s="1804"/>
      <c r="F194" s="1804"/>
      <c r="G194" s="1804"/>
      <c r="H194" s="1804"/>
      <c r="I194" s="1804"/>
      <c r="J194" s="1804"/>
      <c r="K194" s="1804"/>
      <c r="L194" s="1805"/>
    </row>
    <row r="195" spans="1:16" s="125" customFormat="1" ht="21.05" customHeight="1">
      <c r="A195" s="1182"/>
      <c r="B195" s="1175" t="s">
        <v>315</v>
      </c>
      <c r="C195" s="1175" t="s">
        <v>316</v>
      </c>
      <c r="D195" s="1175" t="s">
        <v>2166</v>
      </c>
      <c r="E195" s="1175" t="s">
        <v>2181</v>
      </c>
      <c r="F195" s="1175" t="s">
        <v>325</v>
      </c>
      <c r="G195" s="1811" t="s">
        <v>2182</v>
      </c>
      <c r="H195" s="1812"/>
      <c r="I195" s="1813"/>
      <c r="J195" s="1175" t="s">
        <v>327</v>
      </c>
      <c r="K195" s="1175" t="s">
        <v>328</v>
      </c>
      <c r="L195" s="1175" t="s">
        <v>302</v>
      </c>
      <c r="M195" s="1160" t="s">
        <v>43</v>
      </c>
      <c r="N195" s="1161" t="s">
        <v>1668</v>
      </c>
      <c r="O195" s="1161" t="s">
        <v>1670</v>
      </c>
      <c r="P195" s="1161" t="s">
        <v>10416</v>
      </c>
    </row>
    <row r="196" spans="1:16" ht="21.05" customHeight="1">
      <c r="B196" s="1177" t="s">
        <v>354</v>
      </c>
      <c r="C196" s="1177" t="s">
        <v>11673</v>
      </c>
      <c r="D196" s="1177" t="s">
        <v>12234</v>
      </c>
      <c r="E196" s="1177" t="s">
        <v>451</v>
      </c>
      <c r="F196" s="1177"/>
      <c r="G196" s="1177"/>
      <c r="H196" s="1190"/>
      <c r="I196" s="1190"/>
      <c r="J196" s="1190"/>
      <c r="K196" s="1190"/>
      <c r="L196" s="1190"/>
      <c r="M196" s="1189" t="s">
        <v>11674</v>
      </c>
      <c r="N196" s="122">
        <v>4047541</v>
      </c>
      <c r="O196" s="122" t="s">
        <v>12235</v>
      </c>
      <c r="P196" s="1162" t="e">
        <v>#N/A</v>
      </c>
    </row>
    <row r="197" spans="1:16" ht="21.05" customHeight="1">
      <c r="B197" s="1177" t="s">
        <v>354</v>
      </c>
      <c r="C197" s="1177" t="s">
        <v>3591</v>
      </c>
      <c r="D197" s="1177" t="s">
        <v>9007</v>
      </c>
      <c r="E197" s="1177" t="s">
        <v>833</v>
      </c>
      <c r="F197" s="1177" t="s">
        <v>838</v>
      </c>
      <c r="G197" s="1191" t="s">
        <v>12236</v>
      </c>
      <c r="H197" s="1190"/>
      <c r="I197" s="1190"/>
      <c r="J197" s="1190"/>
      <c r="K197" s="1190"/>
      <c r="L197" s="1190"/>
      <c r="M197" s="1189" t="s">
        <v>3592</v>
      </c>
      <c r="N197" s="122">
        <v>9875402</v>
      </c>
      <c r="O197" s="122" t="s">
        <v>12237</v>
      </c>
      <c r="P197" s="1162" t="e">
        <v>#N/A</v>
      </c>
    </row>
    <row r="198" spans="1:16" ht="21.05" customHeight="1">
      <c r="B198" s="1177" t="s">
        <v>354</v>
      </c>
      <c r="C198" s="1177" t="s">
        <v>3602</v>
      </c>
      <c r="D198" s="1177" t="s">
        <v>9010</v>
      </c>
      <c r="E198" s="1177" t="s">
        <v>837</v>
      </c>
      <c r="F198" s="1177" t="s">
        <v>838</v>
      </c>
      <c r="G198" s="1191" t="s">
        <v>12238</v>
      </c>
      <c r="H198" s="1190"/>
      <c r="I198" s="1190"/>
      <c r="J198" s="1190"/>
      <c r="K198" s="1190"/>
      <c r="L198" s="1190"/>
      <c r="M198" s="1189" t="s">
        <v>3603</v>
      </c>
      <c r="N198" s="122">
        <v>31168478</v>
      </c>
      <c r="O198" s="122" t="s">
        <v>1480</v>
      </c>
      <c r="P198" s="1162" t="e">
        <v>#N/A</v>
      </c>
    </row>
    <row r="199" spans="1:16" ht="21.05" customHeight="1">
      <c r="B199" s="1177" t="s">
        <v>354</v>
      </c>
      <c r="C199" s="1177" t="s">
        <v>3749</v>
      </c>
      <c r="D199" s="1177" t="s">
        <v>9013</v>
      </c>
      <c r="E199" s="1177" t="s">
        <v>840</v>
      </c>
      <c r="F199" s="1177" t="s">
        <v>838</v>
      </c>
      <c r="G199" s="1191" t="s">
        <v>12239</v>
      </c>
      <c r="H199" s="1190"/>
      <c r="I199" s="1190"/>
      <c r="J199" s="1190"/>
      <c r="K199" s="1190"/>
      <c r="L199" s="1190"/>
      <c r="M199" s="1189" t="s">
        <v>3767</v>
      </c>
      <c r="N199" s="122">
        <v>52111704</v>
      </c>
      <c r="O199" s="122" t="s">
        <v>1480</v>
      </c>
      <c r="P199" s="1162" t="e">
        <v>#N/A</v>
      </c>
    </row>
    <row r="200" spans="1:16" ht="21.05" customHeight="1">
      <c r="B200" s="1177" t="s">
        <v>354</v>
      </c>
      <c r="C200" s="1177" t="s">
        <v>3612</v>
      </c>
      <c r="D200" s="1177" t="s">
        <v>9017</v>
      </c>
      <c r="E200" s="1177" t="s">
        <v>842</v>
      </c>
      <c r="F200" s="1177" t="s">
        <v>838</v>
      </c>
      <c r="G200" s="1191" t="s">
        <v>12240</v>
      </c>
      <c r="H200" s="1190"/>
      <c r="I200" s="1190"/>
      <c r="J200" s="1190"/>
      <c r="K200" s="1190"/>
      <c r="L200" s="1190"/>
      <c r="M200" s="1189" t="s">
        <v>3613</v>
      </c>
      <c r="N200" s="122">
        <v>2174868</v>
      </c>
      <c r="O200" s="122" t="s">
        <v>12241</v>
      </c>
      <c r="P200" s="1162" t="e">
        <v>#N/A</v>
      </c>
    </row>
    <row r="201" spans="1:16" ht="21.05" customHeight="1">
      <c r="B201" s="1177" t="s">
        <v>354</v>
      </c>
      <c r="C201" s="1177" t="s">
        <v>3713</v>
      </c>
      <c r="D201" s="1177" t="s">
        <v>9223</v>
      </c>
      <c r="E201" s="1177" t="s">
        <v>845</v>
      </c>
      <c r="F201" s="1177" t="s">
        <v>838</v>
      </c>
      <c r="G201" s="1191" t="s">
        <v>12242</v>
      </c>
      <c r="H201" s="1190"/>
      <c r="I201" s="1190"/>
      <c r="J201" s="1190"/>
      <c r="K201" s="1190"/>
      <c r="L201" s="1190"/>
      <c r="M201" s="1189" t="s">
        <v>3714</v>
      </c>
      <c r="N201" s="122">
        <v>51326</v>
      </c>
      <c r="O201" s="122" t="s">
        <v>12243</v>
      </c>
      <c r="P201" s="1162" t="e">
        <v>#N/A</v>
      </c>
    </row>
    <row r="202" spans="1:16" ht="21.05" customHeight="1">
      <c r="B202" s="1177" t="s">
        <v>354</v>
      </c>
      <c r="C202" s="1177" t="s">
        <v>3713</v>
      </c>
      <c r="D202" s="1177" t="s">
        <v>9223</v>
      </c>
      <c r="E202" s="1177" t="s">
        <v>9593</v>
      </c>
      <c r="F202" s="1177" t="s">
        <v>838</v>
      </c>
      <c r="G202" s="1191" t="s">
        <v>12244</v>
      </c>
      <c r="H202" s="1190"/>
      <c r="I202" s="1190"/>
      <c r="J202" s="1190"/>
      <c r="K202" s="1190"/>
      <c r="L202" s="1190"/>
      <c r="M202" s="1189" t="s">
        <v>3714</v>
      </c>
      <c r="N202" s="122">
        <v>51326</v>
      </c>
      <c r="O202" s="122" t="s">
        <v>12243</v>
      </c>
      <c r="P202" s="1162" t="e">
        <v>#N/A</v>
      </c>
    </row>
    <row r="203" spans="1:16" ht="21.05" customHeight="1">
      <c r="B203" s="1190"/>
      <c r="C203" s="1190"/>
      <c r="D203" s="1190"/>
      <c r="E203" s="1190"/>
      <c r="F203" s="1190"/>
      <c r="G203" s="1190"/>
      <c r="H203" s="1190"/>
      <c r="I203" s="1190"/>
      <c r="J203" s="1190"/>
      <c r="K203" s="1190"/>
      <c r="L203" s="1190"/>
    </row>
    <row r="204" spans="1:16" ht="21.05" customHeight="1">
      <c r="B204" s="1190"/>
      <c r="C204" s="1190"/>
      <c r="D204" s="1190"/>
      <c r="E204" s="1190"/>
      <c r="F204" s="1190"/>
      <c r="G204" s="1190"/>
      <c r="H204" s="1190"/>
      <c r="I204" s="1190"/>
      <c r="J204" s="1190"/>
      <c r="K204" s="1190"/>
      <c r="L204" s="1190"/>
    </row>
    <row r="205" spans="1:16" s="122" customFormat="1" ht="21.05" customHeight="1">
      <c r="A205" s="1164"/>
      <c r="B205" s="1175" t="s">
        <v>329</v>
      </c>
      <c r="C205" s="1801" t="s">
        <v>12245</v>
      </c>
      <c r="D205" s="1801"/>
      <c r="E205" s="1801"/>
      <c r="F205" s="1801"/>
      <c r="G205" s="1801"/>
      <c r="H205" s="1801"/>
      <c r="I205" s="1801"/>
      <c r="J205" s="1801"/>
      <c r="K205" s="1801"/>
      <c r="L205" s="1802"/>
    </row>
    <row r="206" spans="1:16" s="122" customFormat="1" ht="21.05" customHeight="1">
      <c r="A206" s="1164"/>
      <c r="B206" s="1175" t="s">
        <v>330</v>
      </c>
      <c r="C206" s="1799"/>
      <c r="D206" s="1799"/>
      <c r="E206" s="1799"/>
      <c r="F206" s="1799"/>
      <c r="G206" s="1799"/>
      <c r="H206" s="1799"/>
      <c r="I206" s="1799"/>
      <c r="J206" s="1799"/>
      <c r="K206" s="1799"/>
      <c r="L206" s="1800"/>
    </row>
    <row r="207" spans="1:16" ht="31.5">
      <c r="B207" s="147" t="s">
        <v>331</v>
      </c>
      <c r="C207" s="1547"/>
      <c r="D207" s="1547"/>
      <c r="E207" s="1547"/>
      <c r="F207" s="1547"/>
      <c r="G207" s="1547"/>
      <c r="H207" s="1547"/>
      <c r="I207" s="1547"/>
      <c r="J207" s="1547"/>
      <c r="K207" s="1547"/>
      <c r="L207" s="1547"/>
    </row>
    <row r="208" spans="1:16" s="122" customFormat="1" ht="21.05" customHeight="1">
      <c r="A208" s="1164"/>
      <c r="B208" s="1803" t="s">
        <v>1688</v>
      </c>
      <c r="C208" s="1804"/>
      <c r="D208" s="1804"/>
      <c r="E208" s="1804"/>
      <c r="F208" s="1804"/>
      <c r="G208" s="1804"/>
      <c r="H208" s="1804"/>
      <c r="I208" s="1804"/>
      <c r="J208" s="1804"/>
      <c r="K208" s="1804"/>
      <c r="L208" s="1805"/>
    </row>
    <row r="209" spans="1:12" s="122" customFormat="1" ht="21.05" customHeight="1">
      <c r="A209" s="1164"/>
      <c r="B209" s="1172" t="s">
        <v>308</v>
      </c>
      <c r="C209" s="1166" t="s">
        <v>11668</v>
      </c>
      <c r="D209" s="1172" t="s">
        <v>2156</v>
      </c>
      <c r="E209" s="1801" t="s">
        <v>11672</v>
      </c>
      <c r="F209" s="1802"/>
      <c r="G209" s="1172" t="s">
        <v>302</v>
      </c>
      <c r="H209" s="1806"/>
      <c r="I209" s="1807"/>
      <c r="J209" s="1808"/>
      <c r="K209" s="1173" t="s">
        <v>309</v>
      </c>
      <c r="L209" s="124" t="s">
        <v>385</v>
      </c>
    </row>
    <row r="210" spans="1:12" s="122" customFormat="1" ht="21.05" customHeight="1">
      <c r="A210" s="1164"/>
      <c r="B210" s="1809" t="s">
        <v>310</v>
      </c>
      <c r="C210" s="1809"/>
      <c r="D210" s="1809"/>
      <c r="E210" s="1809" t="s">
        <v>311</v>
      </c>
      <c r="F210" s="1809"/>
      <c r="G210" s="1809"/>
      <c r="H210" s="1809"/>
      <c r="I210" s="1809"/>
      <c r="J210" s="1809"/>
      <c r="K210" s="1809"/>
      <c r="L210" s="1809"/>
    </row>
    <row r="211" spans="1:12" s="125" customFormat="1" ht="21.05" customHeight="1">
      <c r="A211" s="1174"/>
      <c r="B211" s="1175" t="s">
        <v>2164</v>
      </c>
      <c r="C211" s="1175" t="s">
        <v>2165</v>
      </c>
      <c r="D211" s="1175" t="s">
        <v>314</v>
      </c>
      <c r="E211" s="1175" t="s">
        <v>315</v>
      </c>
      <c r="F211" s="1175" t="s">
        <v>316</v>
      </c>
      <c r="G211" s="1175" t="s">
        <v>2166</v>
      </c>
      <c r="H211" s="1175" t="s">
        <v>318</v>
      </c>
      <c r="I211" s="1175" t="s">
        <v>319</v>
      </c>
      <c r="J211" s="1175" t="s">
        <v>320</v>
      </c>
      <c r="K211" s="1175" t="s">
        <v>2167</v>
      </c>
      <c r="L211" s="1175" t="s">
        <v>302</v>
      </c>
    </row>
    <row r="212" spans="1:12" s="121" customFormat="1" ht="21.05" customHeight="1">
      <c r="A212" s="1176"/>
      <c r="B212" s="1177" t="s">
        <v>1259</v>
      </c>
      <c r="C212" s="152" t="s">
        <v>1429</v>
      </c>
      <c r="D212" s="152" t="s">
        <v>387</v>
      </c>
      <c r="E212" s="1177" t="s">
        <v>354</v>
      </c>
      <c r="F212" s="1177" t="s">
        <v>12246</v>
      </c>
      <c r="G212" s="1177" t="s">
        <v>12247</v>
      </c>
      <c r="H212" s="1177" t="s">
        <v>1259</v>
      </c>
      <c r="I212" s="1177" t="s">
        <v>1480</v>
      </c>
      <c r="J212" s="152"/>
      <c r="K212" s="1177" t="s">
        <v>9004</v>
      </c>
      <c r="L212" s="1177"/>
    </row>
    <row r="213" spans="1:12" s="121" customFormat="1" ht="21.05" customHeight="1">
      <c r="A213" s="1176"/>
      <c r="B213" s="1177" t="s">
        <v>3577</v>
      </c>
      <c r="C213" s="152" t="s">
        <v>3578</v>
      </c>
      <c r="D213" s="152" t="s">
        <v>387</v>
      </c>
      <c r="E213" s="1177" t="s">
        <v>354</v>
      </c>
      <c r="F213" s="1177" t="s">
        <v>12246</v>
      </c>
      <c r="G213" s="1177" t="s">
        <v>12247</v>
      </c>
      <c r="H213" s="1177" t="s">
        <v>3577</v>
      </c>
      <c r="I213" s="1177" t="s">
        <v>3579</v>
      </c>
      <c r="J213" s="152"/>
      <c r="K213" s="1177" t="s">
        <v>9005</v>
      </c>
      <c r="L213" s="1177"/>
    </row>
    <row r="214" spans="1:12" s="121" customFormat="1" ht="21.05" customHeight="1">
      <c r="A214" s="1176"/>
      <c r="B214" s="1177" t="s">
        <v>1919</v>
      </c>
      <c r="C214" s="152" t="s">
        <v>1920</v>
      </c>
      <c r="D214" s="152" t="s">
        <v>387</v>
      </c>
      <c r="E214" s="1177" t="s">
        <v>354</v>
      </c>
      <c r="F214" s="1177" t="s">
        <v>12246</v>
      </c>
      <c r="G214" s="1177" t="s">
        <v>12247</v>
      </c>
      <c r="H214" s="1177" t="s">
        <v>3582</v>
      </c>
      <c r="I214" s="1177" t="s">
        <v>3583</v>
      </c>
      <c r="J214" s="152"/>
      <c r="K214" s="1177" t="s">
        <v>9006</v>
      </c>
      <c r="L214" s="1177"/>
    </row>
    <row r="215" spans="1:12" s="121" customFormat="1" ht="21.05" customHeight="1">
      <c r="A215" s="1176"/>
      <c r="B215" s="1177" t="s">
        <v>4546</v>
      </c>
      <c r="C215" s="152" t="s">
        <v>4547</v>
      </c>
      <c r="D215" s="152" t="s">
        <v>387</v>
      </c>
      <c r="E215" s="1177"/>
      <c r="F215" s="1177"/>
      <c r="G215" s="1177"/>
      <c r="H215" s="1177"/>
      <c r="I215" s="1177"/>
      <c r="J215" s="152"/>
      <c r="K215" s="1192" t="s">
        <v>12248</v>
      </c>
      <c r="L215" s="1177"/>
    </row>
    <row r="216" spans="1:12" s="121" customFormat="1" ht="21.05" customHeight="1">
      <c r="A216" s="1176"/>
      <c r="B216" s="1177" t="s">
        <v>3589</v>
      </c>
      <c r="C216" s="152" t="s">
        <v>3590</v>
      </c>
      <c r="D216" s="152" t="s">
        <v>387</v>
      </c>
      <c r="E216" s="1177" t="s">
        <v>354</v>
      </c>
      <c r="F216" s="1177" t="s">
        <v>3591</v>
      </c>
      <c r="G216" s="1177" t="s">
        <v>3592</v>
      </c>
      <c r="H216" s="1177" t="s">
        <v>3784</v>
      </c>
      <c r="I216" s="1177" t="s">
        <v>4569</v>
      </c>
      <c r="J216" s="152"/>
      <c r="K216" s="1177" t="s">
        <v>9008</v>
      </c>
      <c r="L216" s="1191"/>
    </row>
    <row r="217" spans="1:12" s="121" customFormat="1" ht="21.05" customHeight="1">
      <c r="A217" s="1176"/>
      <c r="B217" s="1177" t="s">
        <v>4549</v>
      </c>
      <c r="C217" s="152" t="s">
        <v>4550</v>
      </c>
      <c r="D217" s="152" t="s">
        <v>387</v>
      </c>
      <c r="E217" s="1177" t="s">
        <v>354</v>
      </c>
      <c r="F217" s="1177" t="s">
        <v>12246</v>
      </c>
      <c r="G217" s="1177" t="s">
        <v>12247</v>
      </c>
      <c r="H217" s="1177" t="s">
        <v>3598</v>
      </c>
      <c r="I217" s="1177" t="s">
        <v>3599</v>
      </c>
      <c r="J217" s="152"/>
      <c r="K217" s="1192" t="s">
        <v>1810</v>
      </c>
      <c r="L217" s="1177"/>
    </row>
    <row r="218" spans="1:12" s="121" customFormat="1" ht="21.05" customHeight="1">
      <c r="A218" s="1176"/>
      <c r="B218" s="1177" t="s">
        <v>1702</v>
      </c>
      <c r="C218" s="152" t="s">
        <v>1511</v>
      </c>
      <c r="D218" s="152" t="s">
        <v>387</v>
      </c>
      <c r="E218" s="1177" t="s">
        <v>354</v>
      </c>
      <c r="F218" s="1177" t="s">
        <v>3602</v>
      </c>
      <c r="G218" s="1177" t="s">
        <v>3603</v>
      </c>
      <c r="H218" s="1177" t="s">
        <v>1702</v>
      </c>
      <c r="I218" s="1177" t="s">
        <v>1703</v>
      </c>
      <c r="J218" s="152"/>
      <c r="K218" s="1177" t="s">
        <v>9011</v>
      </c>
      <c r="L218" s="1177"/>
    </row>
    <row r="219" spans="1:12" s="121" customFormat="1" ht="21.05" customHeight="1">
      <c r="A219" s="1176"/>
      <c r="B219" s="1177" t="s">
        <v>1264</v>
      </c>
      <c r="C219" s="152" t="s">
        <v>1430</v>
      </c>
      <c r="D219" s="152" t="s">
        <v>387</v>
      </c>
      <c r="E219" s="1177" t="s">
        <v>354</v>
      </c>
      <c r="F219" s="1177" t="s">
        <v>12246</v>
      </c>
      <c r="G219" s="1177" t="s">
        <v>12247</v>
      </c>
      <c r="H219" s="1177" t="s">
        <v>1264</v>
      </c>
      <c r="I219" s="1177" t="s">
        <v>3608</v>
      </c>
      <c r="J219" s="152"/>
      <c r="K219" s="1177" t="s">
        <v>9012</v>
      </c>
      <c r="L219" s="1177"/>
    </row>
    <row r="220" spans="1:12" s="121" customFormat="1" ht="21.05" customHeight="1">
      <c r="A220" s="1176"/>
      <c r="B220" s="1177" t="s">
        <v>2693</v>
      </c>
      <c r="C220" s="152" t="s">
        <v>2935</v>
      </c>
      <c r="D220" s="152" t="s">
        <v>387</v>
      </c>
      <c r="E220" s="1177" t="s">
        <v>354</v>
      </c>
      <c r="F220" s="1177" t="s">
        <v>3749</v>
      </c>
      <c r="G220" s="1177" t="s">
        <v>3767</v>
      </c>
      <c r="H220" s="1177" t="s">
        <v>2695</v>
      </c>
      <c r="I220" s="1177" t="s">
        <v>4571</v>
      </c>
      <c r="J220" s="152"/>
      <c r="K220" s="1191" t="s">
        <v>11676</v>
      </c>
      <c r="L220" s="1177"/>
    </row>
    <row r="221" spans="1:12" s="121" customFormat="1" ht="21.05" customHeight="1">
      <c r="A221" s="1176"/>
      <c r="B221" s="1177" t="s">
        <v>3610</v>
      </c>
      <c r="C221" s="152" t="s">
        <v>3611</v>
      </c>
      <c r="D221" s="152" t="s">
        <v>387</v>
      </c>
      <c r="E221" s="1177" t="s">
        <v>354</v>
      </c>
      <c r="F221" s="1177" t="s">
        <v>3612</v>
      </c>
      <c r="G221" s="1177" t="s">
        <v>3613</v>
      </c>
      <c r="H221" s="1177" t="s">
        <v>3786</v>
      </c>
      <c r="I221" s="1177" t="s">
        <v>4552</v>
      </c>
      <c r="J221" s="152"/>
      <c r="K221" s="1177" t="s">
        <v>9018</v>
      </c>
      <c r="L221" s="1177"/>
    </row>
    <row r="222" spans="1:12" s="121" customFormat="1" ht="21.05" customHeight="1">
      <c r="A222" s="1176"/>
      <c r="B222" s="1177" t="s">
        <v>9051</v>
      </c>
      <c r="C222" s="152" t="s">
        <v>9052</v>
      </c>
      <c r="D222" s="152" t="s">
        <v>56</v>
      </c>
      <c r="E222" s="1177" t="s">
        <v>354</v>
      </c>
      <c r="F222" s="1177" t="s">
        <v>12246</v>
      </c>
      <c r="G222" s="1177" t="s">
        <v>12247</v>
      </c>
      <c r="H222" s="1177" t="s">
        <v>9051</v>
      </c>
      <c r="I222" s="1177" t="s">
        <v>12249</v>
      </c>
      <c r="J222" s="152"/>
      <c r="K222" s="1177" t="s">
        <v>12250</v>
      </c>
      <c r="L222" s="1177"/>
    </row>
    <row r="223" spans="1:12" s="121" customFormat="1" ht="21.05" customHeight="1">
      <c r="A223" s="1176"/>
      <c r="B223" s="1177" t="s">
        <v>9084</v>
      </c>
      <c r="C223" s="152" t="s">
        <v>9085</v>
      </c>
      <c r="D223" s="152" t="s">
        <v>56</v>
      </c>
      <c r="E223" s="1177" t="s">
        <v>354</v>
      </c>
      <c r="F223" s="1177" t="s">
        <v>12246</v>
      </c>
      <c r="G223" s="1177" t="s">
        <v>12247</v>
      </c>
      <c r="H223" s="1177" t="s">
        <v>12251</v>
      </c>
      <c r="I223" s="1177" t="s">
        <v>12252</v>
      </c>
      <c r="J223" s="152"/>
      <c r="K223" s="1177" t="s">
        <v>12253</v>
      </c>
      <c r="L223" s="1177"/>
    </row>
    <row r="224" spans="1:12" s="121" customFormat="1" ht="21.05" customHeight="1">
      <c r="A224" s="1176"/>
      <c r="B224" s="1177" t="s">
        <v>11683</v>
      </c>
      <c r="C224" s="152" t="s">
        <v>11684</v>
      </c>
      <c r="D224" s="152" t="s">
        <v>56</v>
      </c>
      <c r="E224" s="1177" t="s">
        <v>354</v>
      </c>
      <c r="F224" s="1177" t="s">
        <v>12246</v>
      </c>
      <c r="G224" s="1177" t="s">
        <v>12247</v>
      </c>
      <c r="H224" s="1177" t="s">
        <v>11683</v>
      </c>
      <c r="I224" s="1177" t="s">
        <v>12254</v>
      </c>
      <c r="J224" s="152"/>
      <c r="K224" s="1177" t="s">
        <v>12255</v>
      </c>
      <c r="L224" s="1177"/>
    </row>
    <row r="225" spans="1:12" s="121" customFormat="1" ht="21.05" customHeight="1">
      <c r="A225" s="1176"/>
      <c r="B225" s="1177" t="s">
        <v>11688</v>
      </c>
      <c r="C225" s="152" t="s">
        <v>11689</v>
      </c>
      <c r="D225" s="152" t="s">
        <v>56</v>
      </c>
      <c r="E225" s="1177" t="s">
        <v>354</v>
      </c>
      <c r="F225" s="1177" t="s">
        <v>12246</v>
      </c>
      <c r="G225" s="1177" t="s">
        <v>12247</v>
      </c>
      <c r="H225" s="1177" t="s">
        <v>11688</v>
      </c>
      <c r="I225" s="1177" t="s">
        <v>12256</v>
      </c>
      <c r="J225" s="152"/>
      <c r="K225" s="1177" t="s">
        <v>12257</v>
      </c>
      <c r="L225" s="1177"/>
    </row>
    <row r="226" spans="1:12" s="121" customFormat="1" ht="21.05" customHeight="1">
      <c r="A226" s="1176"/>
      <c r="B226" s="1177" t="s">
        <v>11693</v>
      </c>
      <c r="C226" s="152" t="s">
        <v>11694</v>
      </c>
      <c r="D226" s="152" t="s">
        <v>56</v>
      </c>
      <c r="E226" s="1177" t="s">
        <v>354</v>
      </c>
      <c r="F226" s="1177" t="s">
        <v>12246</v>
      </c>
      <c r="G226" s="1177" t="s">
        <v>12247</v>
      </c>
      <c r="H226" s="1177" t="s">
        <v>12258</v>
      </c>
      <c r="I226" s="1177" t="s">
        <v>12259</v>
      </c>
      <c r="J226" s="152"/>
      <c r="K226" s="1177" t="s">
        <v>12260</v>
      </c>
      <c r="L226" s="1177"/>
    </row>
    <row r="227" spans="1:12" s="121" customFormat="1" ht="21.05" customHeight="1">
      <c r="A227" s="1176"/>
      <c r="B227" s="1177" t="s">
        <v>11698</v>
      </c>
      <c r="C227" s="152" t="s">
        <v>11699</v>
      </c>
      <c r="D227" s="152" t="s">
        <v>56</v>
      </c>
      <c r="E227" s="1177" t="s">
        <v>354</v>
      </c>
      <c r="F227" s="1177" t="s">
        <v>12246</v>
      </c>
      <c r="G227" s="1177" t="s">
        <v>12247</v>
      </c>
      <c r="H227" s="1177" t="s">
        <v>11698</v>
      </c>
      <c r="I227" s="1177" t="s">
        <v>12261</v>
      </c>
      <c r="J227" s="152"/>
      <c r="K227" s="1177" t="s">
        <v>12262</v>
      </c>
      <c r="L227" s="1177"/>
    </row>
    <row r="228" spans="1:12" s="121" customFormat="1" ht="21.05" customHeight="1">
      <c r="A228" s="1176"/>
      <c r="B228" s="1177" t="s">
        <v>11703</v>
      </c>
      <c r="C228" s="152" t="s">
        <v>11704</v>
      </c>
      <c r="D228" s="152" t="s">
        <v>56</v>
      </c>
      <c r="E228" s="1177" t="s">
        <v>354</v>
      </c>
      <c r="F228" s="1177" t="s">
        <v>12246</v>
      </c>
      <c r="G228" s="1177" t="s">
        <v>12247</v>
      </c>
      <c r="H228" s="1177" t="s">
        <v>9019</v>
      </c>
      <c r="I228" s="1177" t="s">
        <v>7652</v>
      </c>
      <c r="J228" s="152"/>
      <c r="K228" s="1177" t="s">
        <v>9020</v>
      </c>
      <c r="L228" s="1177"/>
    </row>
    <row r="229" spans="1:12" s="121" customFormat="1" ht="21.05" customHeight="1">
      <c r="A229" s="1176"/>
      <c r="B229" s="1177" t="s">
        <v>11708</v>
      </c>
      <c r="C229" s="152" t="s">
        <v>11709</v>
      </c>
      <c r="D229" s="152" t="s">
        <v>56</v>
      </c>
      <c r="E229" s="1177"/>
      <c r="F229" s="1177"/>
      <c r="G229" s="1177"/>
      <c r="H229" s="1177"/>
      <c r="I229" s="1177"/>
      <c r="J229" s="152"/>
      <c r="K229" s="1192" t="s">
        <v>2990</v>
      </c>
      <c r="L229" s="1177"/>
    </row>
    <row r="230" spans="1:12" s="121" customFormat="1" ht="21.05" customHeight="1">
      <c r="A230" s="1176"/>
      <c r="B230" s="1177" t="s">
        <v>11710</v>
      </c>
      <c r="C230" s="152" t="s">
        <v>11711</v>
      </c>
      <c r="D230" s="152" t="s">
        <v>56</v>
      </c>
      <c r="E230" s="1177"/>
      <c r="F230" s="1177"/>
      <c r="G230" s="1177"/>
      <c r="H230" s="1177"/>
      <c r="I230" s="1177"/>
      <c r="J230" s="152"/>
      <c r="K230" s="1192" t="s">
        <v>2990</v>
      </c>
      <c r="L230" s="1177"/>
    </row>
    <row r="231" spans="1:12" s="121" customFormat="1" ht="21.05" customHeight="1">
      <c r="A231" s="1176"/>
      <c r="B231" s="1177" t="s">
        <v>11712</v>
      </c>
      <c r="C231" s="152" t="s">
        <v>11713</v>
      </c>
      <c r="D231" s="152" t="s">
        <v>56</v>
      </c>
      <c r="E231" s="1177"/>
      <c r="F231" s="1177"/>
      <c r="G231" s="1177"/>
      <c r="H231" s="1177"/>
      <c r="I231" s="1177"/>
      <c r="J231" s="152"/>
      <c r="K231" s="1192" t="s">
        <v>2990</v>
      </c>
      <c r="L231" s="1177"/>
    </row>
    <row r="232" spans="1:12" s="121" customFormat="1" ht="21.05" customHeight="1">
      <c r="A232" s="1176"/>
      <c r="B232" s="1177" t="s">
        <v>11714</v>
      </c>
      <c r="C232" s="152" t="s">
        <v>11715</v>
      </c>
      <c r="D232" s="152" t="s">
        <v>56</v>
      </c>
      <c r="E232" s="1177"/>
      <c r="F232" s="1177"/>
      <c r="G232" s="1177"/>
      <c r="H232" s="1177"/>
      <c r="I232" s="1177"/>
      <c r="J232" s="152"/>
      <c r="K232" s="1192" t="s">
        <v>2990</v>
      </c>
      <c r="L232" s="1177"/>
    </row>
    <row r="233" spans="1:12" s="121" customFormat="1" ht="21.05" customHeight="1">
      <c r="A233" s="1176"/>
      <c r="B233" s="1177" t="s">
        <v>11716</v>
      </c>
      <c r="C233" s="152" t="s">
        <v>11717</v>
      </c>
      <c r="D233" s="152" t="s">
        <v>56</v>
      </c>
      <c r="E233" s="1177"/>
      <c r="F233" s="1177"/>
      <c r="G233" s="1177"/>
      <c r="H233" s="1177"/>
      <c r="I233" s="1177"/>
      <c r="J233" s="152"/>
      <c r="K233" s="1192" t="s">
        <v>2990</v>
      </c>
      <c r="L233" s="1177"/>
    </row>
    <row r="234" spans="1:12" s="121" customFormat="1" ht="21.05" customHeight="1">
      <c r="A234" s="1176"/>
      <c r="B234" s="1177" t="s">
        <v>11721</v>
      </c>
      <c r="C234" s="152" t="s">
        <v>11722</v>
      </c>
      <c r="D234" s="152" t="s">
        <v>56</v>
      </c>
      <c r="E234" s="1177"/>
      <c r="F234" s="1177"/>
      <c r="G234" s="1177"/>
      <c r="H234" s="1177"/>
      <c r="I234" s="1177"/>
      <c r="J234" s="152"/>
      <c r="K234" s="1192" t="s">
        <v>2990</v>
      </c>
      <c r="L234" s="1177"/>
    </row>
    <row r="235" spans="1:12" s="121" customFormat="1" ht="21.05" customHeight="1">
      <c r="A235" s="1176"/>
      <c r="B235" s="1177" t="s">
        <v>9022</v>
      </c>
      <c r="C235" s="152" t="s">
        <v>9023</v>
      </c>
      <c r="D235" s="152" t="s">
        <v>56</v>
      </c>
      <c r="E235" s="1177" t="s">
        <v>354</v>
      </c>
      <c r="F235" s="1177" t="s">
        <v>12246</v>
      </c>
      <c r="G235" s="1177" t="s">
        <v>12247</v>
      </c>
      <c r="H235" s="1177" t="s">
        <v>12263</v>
      </c>
      <c r="I235" s="1177" t="s">
        <v>9024</v>
      </c>
      <c r="J235" s="152"/>
      <c r="K235" s="1177" t="s">
        <v>9025</v>
      </c>
      <c r="L235" s="1177"/>
    </row>
    <row r="236" spans="1:12" s="121" customFormat="1" ht="21.05" customHeight="1">
      <c r="A236" s="1176"/>
      <c r="B236" s="1177" t="s">
        <v>7658</v>
      </c>
      <c r="C236" s="152" t="s">
        <v>7659</v>
      </c>
      <c r="D236" s="152" t="s">
        <v>56</v>
      </c>
      <c r="E236" s="1177" t="s">
        <v>354</v>
      </c>
      <c r="F236" s="1177" t="s">
        <v>12246</v>
      </c>
      <c r="G236" s="1177" t="s">
        <v>12247</v>
      </c>
      <c r="H236" s="1177" t="s">
        <v>7658</v>
      </c>
      <c r="I236" s="1177" t="s">
        <v>7660</v>
      </c>
      <c r="J236" s="152"/>
      <c r="K236" s="1177" t="s">
        <v>9026</v>
      </c>
      <c r="L236" s="1177"/>
    </row>
    <row r="237" spans="1:12" s="121" customFormat="1" ht="21.05" customHeight="1">
      <c r="A237" s="1176"/>
      <c r="B237" s="1177" t="s">
        <v>11732</v>
      </c>
      <c r="C237" s="152" t="s">
        <v>11733</v>
      </c>
      <c r="D237" s="152" t="s">
        <v>56</v>
      </c>
      <c r="E237" s="1177"/>
      <c r="F237" s="1177"/>
      <c r="G237" s="1177"/>
      <c r="H237" s="1177"/>
      <c r="I237" s="1177"/>
      <c r="J237" s="152"/>
      <c r="K237" s="1192" t="s">
        <v>2990</v>
      </c>
      <c r="L237" s="1177"/>
    </row>
    <row r="238" spans="1:12" s="121" customFormat="1" ht="21.05" customHeight="1">
      <c r="A238" s="1176"/>
      <c r="B238" s="1177" t="s">
        <v>11737</v>
      </c>
      <c r="C238" s="152" t="s">
        <v>11738</v>
      </c>
      <c r="D238" s="152" t="s">
        <v>56</v>
      </c>
      <c r="E238" s="1177"/>
      <c r="F238" s="1177"/>
      <c r="G238" s="1177"/>
      <c r="H238" s="1177"/>
      <c r="I238" s="1177"/>
      <c r="J238" s="152"/>
      <c r="K238" s="1192" t="s">
        <v>2990</v>
      </c>
      <c r="L238" s="1177"/>
    </row>
    <row r="239" spans="1:12" s="121" customFormat="1" ht="21.05" customHeight="1">
      <c r="A239" s="1176"/>
      <c r="B239" s="1177" t="s">
        <v>7662</v>
      </c>
      <c r="C239" s="152" t="s">
        <v>7663</v>
      </c>
      <c r="D239" s="152" t="s">
        <v>56</v>
      </c>
      <c r="E239" s="1177" t="s">
        <v>354</v>
      </c>
      <c r="F239" s="1177" t="s">
        <v>12246</v>
      </c>
      <c r="G239" s="1177" t="s">
        <v>12247</v>
      </c>
      <c r="H239" s="1177" t="s">
        <v>12264</v>
      </c>
      <c r="I239" s="1177" t="s">
        <v>7664</v>
      </c>
      <c r="J239" s="152"/>
      <c r="K239" s="1177" t="s">
        <v>9027</v>
      </c>
      <c r="L239" s="1177"/>
    </row>
    <row r="240" spans="1:12" s="121" customFormat="1" ht="21.05" customHeight="1">
      <c r="A240" s="1176"/>
      <c r="B240" s="1177" t="s">
        <v>11745</v>
      </c>
      <c r="C240" s="152" t="s">
        <v>11746</v>
      </c>
      <c r="D240" s="152" t="s">
        <v>56</v>
      </c>
      <c r="E240" s="1177" t="s">
        <v>354</v>
      </c>
      <c r="F240" s="1177" t="s">
        <v>12246</v>
      </c>
      <c r="G240" s="1177" t="s">
        <v>12247</v>
      </c>
      <c r="H240" s="1177" t="s">
        <v>11745</v>
      </c>
      <c r="I240" s="1177" t="s">
        <v>12265</v>
      </c>
      <c r="J240" s="152"/>
      <c r="K240" s="1177" t="s">
        <v>12266</v>
      </c>
      <c r="L240" s="1177"/>
    </row>
    <row r="241" spans="1:12" s="121" customFormat="1" ht="21.05" customHeight="1">
      <c r="A241" s="1176"/>
      <c r="B241" s="1177" t="s">
        <v>11750</v>
      </c>
      <c r="C241" s="152" t="s">
        <v>11751</v>
      </c>
      <c r="D241" s="152" t="s">
        <v>56</v>
      </c>
      <c r="E241" s="1177"/>
      <c r="F241" s="1177"/>
      <c r="G241" s="1177"/>
      <c r="H241" s="1177"/>
      <c r="I241" s="1177"/>
      <c r="J241" s="152"/>
      <c r="K241" s="1192" t="s">
        <v>2990</v>
      </c>
      <c r="L241" s="1177"/>
    </row>
    <row r="242" spans="1:12" s="121" customFormat="1" ht="21.05" customHeight="1">
      <c r="A242" s="1176"/>
      <c r="B242" s="1177" t="s">
        <v>11755</v>
      </c>
      <c r="C242" s="152" t="s">
        <v>11756</v>
      </c>
      <c r="D242" s="152" t="s">
        <v>56</v>
      </c>
      <c r="E242" s="1177"/>
      <c r="F242" s="1177"/>
      <c r="G242" s="1177"/>
      <c r="H242" s="1177"/>
      <c r="I242" s="1177"/>
      <c r="J242" s="152"/>
      <c r="K242" s="1192" t="s">
        <v>2990</v>
      </c>
      <c r="L242" s="1177"/>
    </row>
    <row r="243" spans="1:12" s="121" customFormat="1" ht="21.05" customHeight="1">
      <c r="A243" s="1176"/>
      <c r="B243" s="1177" t="s">
        <v>11760</v>
      </c>
      <c r="C243" s="152" t="s">
        <v>11761</v>
      </c>
      <c r="D243" s="152" t="s">
        <v>56</v>
      </c>
      <c r="E243" s="1177"/>
      <c r="F243" s="1177"/>
      <c r="G243" s="1177"/>
      <c r="H243" s="1177"/>
      <c r="I243" s="1177"/>
      <c r="J243" s="152"/>
      <c r="K243" s="1192" t="s">
        <v>2990</v>
      </c>
      <c r="L243" s="1177"/>
    </row>
    <row r="244" spans="1:12" s="121" customFormat="1" ht="21.05" customHeight="1">
      <c r="A244" s="1176"/>
      <c r="B244" s="1177" t="s">
        <v>11762</v>
      </c>
      <c r="C244" s="152" t="s">
        <v>11763</v>
      </c>
      <c r="D244" s="152" t="s">
        <v>56</v>
      </c>
      <c r="E244" s="1177"/>
      <c r="F244" s="1177"/>
      <c r="G244" s="1177"/>
      <c r="H244" s="1177"/>
      <c r="I244" s="1177"/>
      <c r="J244" s="152"/>
      <c r="K244" s="1192" t="s">
        <v>2990</v>
      </c>
      <c r="L244" s="1177"/>
    </row>
    <row r="245" spans="1:12" s="121" customFormat="1" ht="21.05" customHeight="1">
      <c r="A245" s="1176"/>
      <c r="B245" s="1177" t="s">
        <v>9035</v>
      </c>
      <c r="C245" s="152" t="s">
        <v>9036</v>
      </c>
      <c r="D245" s="152" t="s">
        <v>56</v>
      </c>
      <c r="E245" s="1177"/>
      <c r="F245" s="1177"/>
      <c r="G245" s="1177"/>
      <c r="H245" s="1177"/>
      <c r="I245" s="1177"/>
      <c r="J245" s="152"/>
      <c r="K245" s="1192" t="s">
        <v>2990</v>
      </c>
      <c r="L245" s="1177"/>
    </row>
    <row r="246" spans="1:12" s="121" customFormat="1" ht="21.05" customHeight="1">
      <c r="A246" s="1176"/>
      <c r="B246" s="1177" t="s">
        <v>9028</v>
      </c>
      <c r="C246" s="152" t="s">
        <v>9029</v>
      </c>
      <c r="D246" s="152" t="s">
        <v>56</v>
      </c>
      <c r="E246" s="1177" t="s">
        <v>354</v>
      </c>
      <c r="F246" s="1177" t="s">
        <v>12246</v>
      </c>
      <c r="G246" s="1177" t="s">
        <v>12247</v>
      </c>
      <c r="H246" s="1177" t="s">
        <v>9028</v>
      </c>
      <c r="I246" s="1177" t="s">
        <v>9030</v>
      </c>
      <c r="J246" s="152"/>
      <c r="K246" s="1177" t="s">
        <v>9031</v>
      </c>
      <c r="L246" s="1177"/>
    </row>
    <row r="247" spans="1:12" s="121" customFormat="1" ht="21.05" customHeight="1">
      <c r="A247" s="1176"/>
      <c r="B247" s="1177" t="s">
        <v>11773</v>
      </c>
      <c r="C247" s="152" t="s">
        <v>11774</v>
      </c>
      <c r="D247" s="152" t="s">
        <v>56</v>
      </c>
      <c r="E247" s="1177" t="s">
        <v>354</v>
      </c>
      <c r="F247" s="1177" t="s">
        <v>12246</v>
      </c>
      <c r="G247" s="1177" t="s">
        <v>12247</v>
      </c>
      <c r="H247" s="1177" t="s">
        <v>11773</v>
      </c>
      <c r="I247" s="1177" t="s">
        <v>12267</v>
      </c>
      <c r="J247" s="152"/>
      <c r="K247" s="1177" t="s">
        <v>12268</v>
      </c>
      <c r="L247" s="1177"/>
    </row>
    <row r="248" spans="1:12" s="121" customFormat="1" ht="21.05" customHeight="1">
      <c r="A248" s="1176"/>
      <c r="B248" s="1177" t="s">
        <v>11778</v>
      </c>
      <c r="C248" s="152" t="s">
        <v>11779</v>
      </c>
      <c r="D248" s="152" t="s">
        <v>56</v>
      </c>
      <c r="E248" s="1177"/>
      <c r="F248" s="1177"/>
      <c r="G248" s="1177"/>
      <c r="H248" s="1177"/>
      <c r="I248" s="1177"/>
      <c r="J248" s="152"/>
      <c r="K248" s="1192" t="s">
        <v>2990</v>
      </c>
      <c r="L248" s="1177"/>
    </row>
    <row r="249" spans="1:12" s="121" customFormat="1" ht="21.05" customHeight="1">
      <c r="A249" s="1176"/>
      <c r="B249" s="1177" t="s">
        <v>11783</v>
      </c>
      <c r="C249" s="152" t="s">
        <v>11784</v>
      </c>
      <c r="D249" s="152" t="s">
        <v>56</v>
      </c>
      <c r="E249" s="1177"/>
      <c r="F249" s="1177"/>
      <c r="G249" s="1177"/>
      <c r="H249" s="1177"/>
      <c r="I249" s="1177"/>
      <c r="J249" s="152"/>
      <c r="K249" s="1192" t="s">
        <v>2990</v>
      </c>
      <c r="L249" s="1177"/>
    </row>
    <row r="250" spans="1:12" s="121" customFormat="1" ht="21.05" customHeight="1">
      <c r="A250" s="1176"/>
      <c r="B250" s="1177" t="s">
        <v>11788</v>
      </c>
      <c r="C250" s="152" t="s">
        <v>11789</v>
      </c>
      <c r="D250" s="152" t="s">
        <v>56</v>
      </c>
      <c r="E250" s="1177"/>
      <c r="F250" s="1177"/>
      <c r="G250" s="1177"/>
      <c r="H250" s="1177"/>
      <c r="I250" s="1177"/>
      <c r="J250" s="152"/>
      <c r="K250" s="1192" t="s">
        <v>2990</v>
      </c>
      <c r="L250" s="1177"/>
    </row>
    <row r="251" spans="1:12" s="121" customFormat="1" ht="21.05" customHeight="1">
      <c r="A251" s="1176"/>
      <c r="B251" s="1177" t="s">
        <v>11793</v>
      </c>
      <c r="C251" s="152" t="s">
        <v>11794</v>
      </c>
      <c r="D251" s="152" t="s">
        <v>56</v>
      </c>
      <c r="E251" s="1177"/>
      <c r="F251" s="1177"/>
      <c r="G251" s="1177"/>
      <c r="H251" s="1177"/>
      <c r="I251" s="1177"/>
      <c r="J251" s="152"/>
      <c r="K251" s="1192" t="s">
        <v>2990</v>
      </c>
      <c r="L251" s="1177"/>
    </row>
    <row r="252" spans="1:12" s="121" customFormat="1" ht="21.05" customHeight="1">
      <c r="A252" s="1176"/>
      <c r="B252" s="1177" t="s">
        <v>11798</v>
      </c>
      <c r="C252" s="152" t="s">
        <v>11799</v>
      </c>
      <c r="D252" s="152" t="s">
        <v>56</v>
      </c>
      <c r="E252" s="1177"/>
      <c r="F252" s="1177"/>
      <c r="G252" s="1177"/>
      <c r="H252" s="1177"/>
      <c r="I252" s="1177"/>
      <c r="J252" s="152"/>
      <c r="K252" s="1192" t="s">
        <v>2990</v>
      </c>
      <c r="L252" s="1177"/>
    </row>
    <row r="253" spans="1:12" s="121" customFormat="1" ht="21.05" customHeight="1">
      <c r="A253" s="1176"/>
      <c r="B253" s="1177" t="s">
        <v>11803</v>
      </c>
      <c r="C253" s="152" t="s">
        <v>11804</v>
      </c>
      <c r="D253" s="152" t="s">
        <v>56</v>
      </c>
      <c r="E253" s="1177" t="s">
        <v>354</v>
      </c>
      <c r="F253" s="1177" t="s">
        <v>12246</v>
      </c>
      <c r="G253" s="1177" t="s">
        <v>12247</v>
      </c>
      <c r="H253" s="1177" t="s">
        <v>11803</v>
      </c>
      <c r="I253" s="1177" t="s">
        <v>12269</v>
      </c>
      <c r="J253" s="152"/>
      <c r="K253" s="1177" t="s">
        <v>12270</v>
      </c>
      <c r="L253" s="1177"/>
    </row>
    <row r="254" spans="1:12" s="121" customFormat="1" ht="21.05" customHeight="1">
      <c r="A254" s="1176"/>
      <c r="B254" s="1177" t="s">
        <v>11805</v>
      </c>
      <c r="C254" s="152" t="s">
        <v>11806</v>
      </c>
      <c r="D254" s="152" t="s">
        <v>56</v>
      </c>
      <c r="E254" s="1177"/>
      <c r="F254" s="1177"/>
      <c r="G254" s="1177"/>
      <c r="H254" s="1177"/>
      <c r="I254" s="1177"/>
      <c r="J254" s="152"/>
      <c r="K254" s="1192" t="s">
        <v>2990</v>
      </c>
      <c r="L254" s="1177"/>
    </row>
    <row r="255" spans="1:12" s="121" customFormat="1" ht="21.05" customHeight="1">
      <c r="A255" s="1176"/>
      <c r="B255" s="1177" t="s">
        <v>11810</v>
      </c>
      <c r="C255" s="152" t="s">
        <v>11811</v>
      </c>
      <c r="D255" s="152" t="s">
        <v>56</v>
      </c>
      <c r="E255" s="1177"/>
      <c r="F255" s="1177"/>
      <c r="G255" s="1177"/>
      <c r="H255" s="1177"/>
      <c r="I255" s="1177"/>
      <c r="J255" s="152"/>
      <c r="K255" s="1192" t="s">
        <v>2990</v>
      </c>
      <c r="L255" s="1177"/>
    </row>
    <row r="256" spans="1:12" s="121" customFormat="1" ht="21.05" customHeight="1">
      <c r="A256" s="1176"/>
      <c r="B256" s="1177" t="s">
        <v>11815</v>
      </c>
      <c r="C256" s="152" t="s">
        <v>11816</v>
      </c>
      <c r="D256" s="152" t="s">
        <v>56</v>
      </c>
      <c r="E256" s="1177" t="s">
        <v>354</v>
      </c>
      <c r="F256" s="1177" t="s">
        <v>12246</v>
      </c>
      <c r="G256" s="1177" t="s">
        <v>12247</v>
      </c>
      <c r="H256" s="1177" t="s">
        <v>11815</v>
      </c>
      <c r="I256" s="1177" t="s">
        <v>12271</v>
      </c>
      <c r="J256" s="152"/>
      <c r="K256" s="1177" t="s">
        <v>12272</v>
      </c>
      <c r="L256" s="1177"/>
    </row>
    <row r="257" spans="1:12" s="121" customFormat="1" ht="21.05" customHeight="1">
      <c r="A257" s="1176"/>
      <c r="B257" s="1177" t="s">
        <v>11820</v>
      </c>
      <c r="C257" s="152" t="s">
        <v>11821</v>
      </c>
      <c r="D257" s="152" t="s">
        <v>56</v>
      </c>
      <c r="E257" s="1177"/>
      <c r="F257" s="1177"/>
      <c r="G257" s="1177"/>
      <c r="H257" s="1177"/>
      <c r="I257" s="1177"/>
      <c r="J257" s="152"/>
      <c r="K257" s="1192" t="s">
        <v>2990</v>
      </c>
      <c r="L257" s="1177"/>
    </row>
    <row r="258" spans="1:12" s="121" customFormat="1" ht="21.05" customHeight="1">
      <c r="A258" s="1176"/>
      <c r="B258" s="1177" t="s">
        <v>11825</v>
      </c>
      <c r="C258" s="152" t="s">
        <v>11826</v>
      </c>
      <c r="D258" s="152" t="s">
        <v>56</v>
      </c>
      <c r="E258" s="1177"/>
      <c r="F258" s="1177"/>
      <c r="G258" s="1177"/>
      <c r="H258" s="1177"/>
      <c r="I258" s="1177"/>
      <c r="J258" s="152"/>
      <c r="K258" s="1192" t="s">
        <v>2990</v>
      </c>
      <c r="L258" s="1177"/>
    </row>
    <row r="259" spans="1:12" s="121" customFormat="1" ht="21.05" customHeight="1">
      <c r="A259" s="1176"/>
      <c r="B259" s="1177" t="s">
        <v>11830</v>
      </c>
      <c r="C259" s="152" t="s">
        <v>11831</v>
      </c>
      <c r="D259" s="152" t="s">
        <v>56</v>
      </c>
      <c r="E259" s="1177"/>
      <c r="F259" s="1177"/>
      <c r="G259" s="1177"/>
      <c r="H259" s="1177"/>
      <c r="I259" s="1177"/>
      <c r="J259" s="152"/>
      <c r="K259" s="1192" t="s">
        <v>2990</v>
      </c>
      <c r="L259" s="1177"/>
    </row>
    <row r="260" spans="1:12" s="121" customFormat="1" ht="21.05" customHeight="1">
      <c r="A260" s="1176"/>
      <c r="B260" s="1177" t="s">
        <v>11835</v>
      </c>
      <c r="C260" s="152" t="s">
        <v>11836</v>
      </c>
      <c r="D260" s="152" t="s">
        <v>56</v>
      </c>
      <c r="E260" s="1177"/>
      <c r="F260" s="1177"/>
      <c r="G260" s="1177"/>
      <c r="H260" s="1177"/>
      <c r="I260" s="1177"/>
      <c r="J260" s="152"/>
      <c r="K260" s="1192" t="s">
        <v>2990</v>
      </c>
      <c r="L260" s="1177"/>
    </row>
    <row r="261" spans="1:12" s="121" customFormat="1" ht="21.05" customHeight="1">
      <c r="A261" s="1176"/>
      <c r="B261" s="1177" t="s">
        <v>11840</v>
      </c>
      <c r="C261" s="152" t="s">
        <v>11841</v>
      </c>
      <c r="D261" s="152" t="s">
        <v>56</v>
      </c>
      <c r="E261" s="1177" t="s">
        <v>354</v>
      </c>
      <c r="F261" s="1177" t="s">
        <v>12246</v>
      </c>
      <c r="G261" s="1177" t="s">
        <v>12247</v>
      </c>
      <c r="H261" s="1177" t="s">
        <v>9042</v>
      </c>
      <c r="I261" s="1177" t="s">
        <v>9044</v>
      </c>
      <c r="J261" s="152"/>
      <c r="K261" s="1177" t="s">
        <v>9045</v>
      </c>
      <c r="L261" s="1177"/>
    </row>
    <row r="262" spans="1:12" s="121" customFormat="1" ht="21.05" customHeight="1">
      <c r="A262" s="1176"/>
      <c r="B262" s="1177" t="s">
        <v>11845</v>
      </c>
      <c r="C262" s="152" t="s">
        <v>11846</v>
      </c>
      <c r="D262" s="152" t="s">
        <v>56</v>
      </c>
      <c r="E262" s="1177"/>
      <c r="F262" s="1177"/>
      <c r="G262" s="1177"/>
      <c r="H262" s="1177"/>
      <c r="I262" s="1177"/>
      <c r="J262" s="152"/>
      <c r="K262" s="1192" t="s">
        <v>2990</v>
      </c>
      <c r="L262" s="1177"/>
    </row>
    <row r="263" spans="1:12" s="121" customFormat="1" ht="21.05" customHeight="1">
      <c r="A263" s="1176"/>
      <c r="B263" s="1177" t="s">
        <v>11850</v>
      </c>
      <c r="C263" s="152" t="s">
        <v>11851</v>
      </c>
      <c r="D263" s="152" t="s">
        <v>56</v>
      </c>
      <c r="E263" s="1177"/>
      <c r="F263" s="1177"/>
      <c r="G263" s="1177"/>
      <c r="H263" s="1177"/>
      <c r="I263" s="1177"/>
      <c r="J263" s="152"/>
      <c r="K263" s="1192" t="s">
        <v>2990</v>
      </c>
      <c r="L263" s="1177"/>
    </row>
    <row r="264" spans="1:12" s="121" customFormat="1" ht="21.05" customHeight="1">
      <c r="A264" s="1176"/>
      <c r="B264" s="1177" t="s">
        <v>11855</v>
      </c>
      <c r="C264" s="152" t="s">
        <v>11856</v>
      </c>
      <c r="D264" s="152" t="s">
        <v>56</v>
      </c>
      <c r="E264" s="1177"/>
      <c r="F264" s="1177"/>
      <c r="G264" s="1177"/>
      <c r="H264" s="1177"/>
      <c r="I264" s="1177"/>
      <c r="J264" s="152"/>
      <c r="K264" s="1192" t="s">
        <v>2990</v>
      </c>
      <c r="L264" s="1177"/>
    </row>
    <row r="265" spans="1:12" s="121" customFormat="1" ht="21.05" customHeight="1">
      <c r="A265" s="1176"/>
      <c r="B265" s="1177" t="s">
        <v>11860</v>
      </c>
      <c r="C265" s="152" t="s">
        <v>11861</v>
      </c>
      <c r="D265" s="152" t="s">
        <v>56</v>
      </c>
      <c r="E265" s="1177"/>
      <c r="F265" s="1177"/>
      <c r="G265" s="1177"/>
      <c r="H265" s="1177"/>
      <c r="I265" s="1177"/>
      <c r="J265" s="152"/>
      <c r="K265" s="1192" t="s">
        <v>2990</v>
      </c>
      <c r="L265" s="1177"/>
    </row>
    <row r="266" spans="1:12" s="121" customFormat="1" ht="21.05" customHeight="1">
      <c r="A266" s="1176"/>
      <c r="B266" s="1177" t="s">
        <v>11865</v>
      </c>
      <c r="C266" s="152" t="s">
        <v>11866</v>
      </c>
      <c r="D266" s="152" t="s">
        <v>56</v>
      </c>
      <c r="E266" s="1177"/>
      <c r="F266" s="1177"/>
      <c r="G266" s="1177"/>
      <c r="H266" s="1177"/>
      <c r="I266" s="1177"/>
      <c r="J266" s="152"/>
      <c r="K266" s="1192" t="s">
        <v>2990</v>
      </c>
      <c r="L266" s="1177"/>
    </row>
    <row r="267" spans="1:12" s="121" customFormat="1" ht="21.05" customHeight="1">
      <c r="A267" s="1176"/>
      <c r="B267" s="1177" t="s">
        <v>11870</v>
      </c>
      <c r="C267" s="152" t="s">
        <v>11871</v>
      </c>
      <c r="D267" s="152" t="s">
        <v>56</v>
      </c>
      <c r="E267" s="1177"/>
      <c r="F267" s="1177"/>
      <c r="G267" s="1177"/>
      <c r="H267" s="1177"/>
      <c r="I267" s="1177"/>
      <c r="J267" s="152"/>
      <c r="K267" s="1192" t="s">
        <v>2990</v>
      </c>
      <c r="L267" s="1177"/>
    </row>
    <row r="268" spans="1:12" s="121" customFormat="1" ht="21.05" customHeight="1">
      <c r="A268" s="1176"/>
      <c r="B268" s="1177" t="s">
        <v>11875</v>
      </c>
      <c r="C268" s="152" t="s">
        <v>11876</v>
      </c>
      <c r="D268" s="152" t="s">
        <v>56</v>
      </c>
      <c r="E268" s="1177"/>
      <c r="F268" s="1177"/>
      <c r="G268" s="1177"/>
      <c r="H268" s="1177"/>
      <c r="I268" s="1177"/>
      <c r="J268" s="152"/>
      <c r="K268" s="1192" t="s">
        <v>2990</v>
      </c>
      <c r="L268" s="1177"/>
    </row>
    <row r="269" spans="1:12" s="121" customFormat="1" ht="21.05" customHeight="1">
      <c r="A269" s="1176"/>
      <c r="B269" s="1177" t="s">
        <v>9048</v>
      </c>
      <c r="C269" s="152" t="s">
        <v>9047</v>
      </c>
      <c r="D269" s="152" t="s">
        <v>56</v>
      </c>
      <c r="E269" s="1177" t="s">
        <v>354</v>
      </c>
      <c r="F269" s="1177" t="s">
        <v>12246</v>
      </c>
      <c r="G269" s="1177" t="s">
        <v>12247</v>
      </c>
      <c r="H269" s="1177" t="s">
        <v>9048</v>
      </c>
      <c r="I269" s="1177" t="s">
        <v>9049</v>
      </c>
      <c r="J269" s="152"/>
      <c r="K269" s="1177" t="s">
        <v>9050</v>
      </c>
      <c r="L269" s="1177"/>
    </row>
    <row r="270" spans="1:12" s="121" customFormat="1" ht="21.05" customHeight="1">
      <c r="A270" s="1176"/>
      <c r="B270" s="1177" t="s">
        <v>11883</v>
      </c>
      <c r="C270" s="152" t="s">
        <v>11884</v>
      </c>
      <c r="D270" s="152" t="s">
        <v>56</v>
      </c>
      <c r="E270" s="1177"/>
      <c r="F270" s="1177"/>
      <c r="G270" s="1177"/>
      <c r="H270" s="1177"/>
      <c r="I270" s="1177"/>
      <c r="J270" s="152"/>
      <c r="K270" s="1192" t="s">
        <v>2990</v>
      </c>
      <c r="L270" s="1177"/>
    </row>
    <row r="271" spans="1:12" s="121" customFormat="1" ht="21.05" customHeight="1">
      <c r="A271" s="1176"/>
      <c r="B271" s="1177" t="s">
        <v>11888</v>
      </c>
      <c r="C271" s="129" t="s">
        <v>11889</v>
      </c>
      <c r="D271" s="152" t="s">
        <v>56</v>
      </c>
      <c r="E271" s="1177"/>
      <c r="F271" s="1177"/>
      <c r="G271" s="1177"/>
      <c r="H271" s="1177"/>
      <c r="I271" s="1177"/>
      <c r="J271" s="152"/>
      <c r="K271" s="1192" t="s">
        <v>2990</v>
      </c>
      <c r="L271" s="1177"/>
    </row>
    <row r="272" spans="1:12" s="121" customFormat="1" ht="21.05" customHeight="1">
      <c r="A272" s="1176"/>
      <c r="B272" s="1177" t="s">
        <v>11890</v>
      </c>
      <c r="C272" s="129" t="s">
        <v>11891</v>
      </c>
      <c r="D272" s="152" t="s">
        <v>56</v>
      </c>
      <c r="E272" s="1177" t="s">
        <v>354</v>
      </c>
      <c r="F272" s="1177" t="s">
        <v>12246</v>
      </c>
      <c r="G272" s="1177" t="s">
        <v>12247</v>
      </c>
      <c r="H272" s="1177" t="s">
        <v>11890</v>
      </c>
      <c r="I272" s="1177" t="s">
        <v>12273</v>
      </c>
      <c r="J272" s="152"/>
      <c r="K272" s="1177" t="s">
        <v>12274</v>
      </c>
      <c r="L272" s="1177"/>
    </row>
    <row r="273" spans="1:12" s="121" customFormat="1" ht="21.05" customHeight="1">
      <c r="A273" s="1176"/>
      <c r="B273" s="1177" t="s">
        <v>7622</v>
      </c>
      <c r="C273" s="129" t="s">
        <v>7623</v>
      </c>
      <c r="D273" s="152" t="s">
        <v>56</v>
      </c>
      <c r="E273" s="1177"/>
      <c r="F273" s="1177"/>
      <c r="G273" s="1177"/>
      <c r="H273" s="1177"/>
      <c r="I273" s="1177"/>
      <c r="J273" s="152"/>
      <c r="K273" s="1192" t="s">
        <v>2990</v>
      </c>
      <c r="L273" s="1177"/>
    </row>
    <row r="274" spans="1:12" s="121" customFormat="1" ht="21.05" customHeight="1">
      <c r="A274" s="1176"/>
      <c r="B274" s="1177" t="s">
        <v>11892</v>
      </c>
      <c r="C274" s="1185" t="s">
        <v>11893</v>
      </c>
      <c r="D274" s="152" t="s">
        <v>56</v>
      </c>
      <c r="E274" s="1177" t="s">
        <v>354</v>
      </c>
      <c r="F274" s="1177" t="s">
        <v>12246</v>
      </c>
      <c r="G274" s="1177" t="s">
        <v>12247</v>
      </c>
      <c r="H274" s="1177" t="s">
        <v>11892</v>
      </c>
      <c r="I274" s="1177" t="s">
        <v>12275</v>
      </c>
      <c r="J274" s="152"/>
      <c r="K274" s="1177" t="s">
        <v>12276</v>
      </c>
      <c r="L274" s="1177"/>
    </row>
    <row r="275" spans="1:12" s="121" customFormat="1" ht="21.05" customHeight="1">
      <c r="A275" s="1176"/>
      <c r="B275" s="1177" t="s">
        <v>11897</v>
      </c>
      <c r="C275" s="1185" t="s">
        <v>11898</v>
      </c>
      <c r="D275" s="152" t="s">
        <v>56</v>
      </c>
      <c r="E275" s="1177" t="s">
        <v>354</v>
      </c>
      <c r="F275" s="1177" t="s">
        <v>12246</v>
      </c>
      <c r="G275" s="1177" t="s">
        <v>12247</v>
      </c>
      <c r="H275" s="1177" t="s">
        <v>12277</v>
      </c>
      <c r="I275" s="1177" t="s">
        <v>12278</v>
      </c>
      <c r="J275" s="152"/>
      <c r="K275" s="1177" t="s">
        <v>12279</v>
      </c>
      <c r="L275" s="1177"/>
    </row>
    <row r="276" spans="1:12" s="121" customFormat="1" ht="21.05" customHeight="1">
      <c r="A276" s="1176"/>
      <c r="B276" s="1177" t="s">
        <v>11899</v>
      </c>
      <c r="C276" s="1185" t="s">
        <v>11900</v>
      </c>
      <c r="D276" s="152" t="s">
        <v>56</v>
      </c>
      <c r="E276" s="1177"/>
      <c r="F276" s="1177"/>
      <c r="G276" s="1177"/>
      <c r="H276" s="1177"/>
      <c r="I276" s="1177"/>
      <c r="J276" s="152"/>
      <c r="K276" s="1192" t="s">
        <v>2990</v>
      </c>
      <c r="L276" s="1177"/>
    </row>
    <row r="277" spans="1:12" s="121" customFormat="1" ht="21.05" customHeight="1">
      <c r="A277" s="1176"/>
      <c r="B277" s="1177" t="s">
        <v>11903</v>
      </c>
      <c r="C277" s="1185" t="s">
        <v>11904</v>
      </c>
      <c r="D277" s="152" t="s">
        <v>56</v>
      </c>
      <c r="E277" s="1177" t="s">
        <v>354</v>
      </c>
      <c r="F277" s="1177" t="s">
        <v>12246</v>
      </c>
      <c r="G277" s="1177" t="s">
        <v>12247</v>
      </c>
      <c r="H277" s="1177" t="s">
        <v>11903</v>
      </c>
      <c r="I277" s="1177" t="s">
        <v>12280</v>
      </c>
      <c r="J277" s="152"/>
      <c r="K277" s="1177" t="s">
        <v>12281</v>
      </c>
      <c r="L277" s="1177"/>
    </row>
    <row r="278" spans="1:12" s="121" customFormat="1" ht="21.05" customHeight="1">
      <c r="A278" s="1176"/>
      <c r="B278" s="1177" t="s">
        <v>11905</v>
      </c>
      <c r="C278" s="1185" t="s">
        <v>11906</v>
      </c>
      <c r="D278" s="152" t="s">
        <v>56</v>
      </c>
      <c r="E278" s="1177"/>
      <c r="F278" s="1177"/>
      <c r="G278" s="1177"/>
      <c r="H278" s="1177"/>
      <c r="I278" s="1177"/>
      <c r="J278" s="152"/>
      <c r="K278" s="1192" t="s">
        <v>2990</v>
      </c>
      <c r="L278" s="1177"/>
    </row>
    <row r="279" spans="1:12" s="121" customFormat="1" ht="21.05" customHeight="1">
      <c r="A279" s="1176"/>
      <c r="B279" s="1177" t="s">
        <v>11907</v>
      </c>
      <c r="C279" s="1185" t="s">
        <v>11908</v>
      </c>
      <c r="D279" s="152" t="s">
        <v>56</v>
      </c>
      <c r="E279" s="1177" t="s">
        <v>354</v>
      </c>
      <c r="F279" s="1177" t="s">
        <v>12246</v>
      </c>
      <c r="G279" s="1177" t="s">
        <v>12247</v>
      </c>
      <c r="H279" s="1177" t="s">
        <v>11907</v>
      </c>
      <c r="I279" s="1177" t="s">
        <v>12282</v>
      </c>
      <c r="J279" s="152"/>
      <c r="K279" s="1177" t="s">
        <v>12283</v>
      </c>
      <c r="L279" s="1177"/>
    </row>
    <row r="280" spans="1:12" s="121" customFormat="1" ht="21.05" customHeight="1">
      <c r="A280" s="1176"/>
      <c r="B280" s="1177" t="s">
        <v>11909</v>
      </c>
      <c r="C280" s="1188" t="s">
        <v>11910</v>
      </c>
      <c r="D280" s="152" t="s">
        <v>56</v>
      </c>
      <c r="E280" s="1177" t="s">
        <v>354</v>
      </c>
      <c r="F280" s="1177" t="s">
        <v>12246</v>
      </c>
      <c r="G280" s="1177" t="s">
        <v>12247</v>
      </c>
      <c r="H280" s="1177" t="s">
        <v>11909</v>
      </c>
      <c r="I280" s="1177" t="s">
        <v>12284</v>
      </c>
      <c r="J280" s="152"/>
      <c r="K280" s="1177" t="s">
        <v>12285</v>
      </c>
      <c r="L280" s="1177"/>
    </row>
    <row r="281" spans="1:12" s="121" customFormat="1" ht="21.05" customHeight="1">
      <c r="A281" s="1176"/>
      <c r="B281" s="1177" t="s">
        <v>11911</v>
      </c>
      <c r="C281" s="1188" t="s">
        <v>11912</v>
      </c>
      <c r="D281" s="152" t="s">
        <v>56</v>
      </c>
      <c r="E281" s="1177" t="s">
        <v>354</v>
      </c>
      <c r="F281" s="1177" t="s">
        <v>12246</v>
      </c>
      <c r="G281" s="1177" t="s">
        <v>12247</v>
      </c>
      <c r="H281" s="1177" t="s">
        <v>11911</v>
      </c>
      <c r="I281" s="1177" t="s">
        <v>12286</v>
      </c>
      <c r="J281" s="152"/>
      <c r="K281" s="1177" t="s">
        <v>12287</v>
      </c>
      <c r="L281" s="1177"/>
    </row>
    <row r="282" spans="1:12" s="121" customFormat="1" ht="21.05" customHeight="1">
      <c r="A282" s="1176"/>
      <c r="B282" s="1177" t="s">
        <v>11913</v>
      </c>
      <c r="C282" s="1188" t="s">
        <v>11914</v>
      </c>
      <c r="D282" s="152" t="s">
        <v>56</v>
      </c>
      <c r="E282" s="1177" t="s">
        <v>354</v>
      </c>
      <c r="F282" s="1177" t="s">
        <v>12246</v>
      </c>
      <c r="G282" s="1177" t="s">
        <v>12247</v>
      </c>
      <c r="H282" s="1177" t="s">
        <v>11913</v>
      </c>
      <c r="I282" s="1177" t="s">
        <v>12288</v>
      </c>
      <c r="J282" s="152"/>
      <c r="K282" s="1177" t="s">
        <v>12289</v>
      </c>
      <c r="L282" s="1177"/>
    </row>
    <row r="283" spans="1:12" s="121" customFormat="1" ht="21.05" customHeight="1">
      <c r="A283" s="1176"/>
      <c r="B283" s="1177" t="s">
        <v>11915</v>
      </c>
      <c r="C283" s="1188" t="s">
        <v>11916</v>
      </c>
      <c r="D283" s="152" t="s">
        <v>56</v>
      </c>
      <c r="E283" s="1177" t="s">
        <v>354</v>
      </c>
      <c r="F283" s="1177" t="s">
        <v>12246</v>
      </c>
      <c r="G283" s="1177" t="s">
        <v>12247</v>
      </c>
      <c r="H283" s="1177" t="s">
        <v>11915</v>
      </c>
      <c r="I283" s="1177" t="s">
        <v>12290</v>
      </c>
      <c r="J283" s="152"/>
      <c r="K283" s="1177" t="s">
        <v>12291</v>
      </c>
      <c r="L283" s="1177"/>
    </row>
    <row r="284" spans="1:12" s="121" customFormat="1" ht="21.05" customHeight="1">
      <c r="A284" s="1176"/>
      <c r="B284" s="1177" t="s">
        <v>11917</v>
      </c>
      <c r="C284" s="1188" t="s">
        <v>11918</v>
      </c>
      <c r="D284" s="152" t="s">
        <v>56</v>
      </c>
      <c r="E284" s="1177" t="s">
        <v>354</v>
      </c>
      <c r="F284" s="1177" t="s">
        <v>12246</v>
      </c>
      <c r="G284" s="1177" t="s">
        <v>12247</v>
      </c>
      <c r="H284" s="1177" t="s">
        <v>11917</v>
      </c>
      <c r="I284" s="1177" t="s">
        <v>12292</v>
      </c>
      <c r="J284" s="152"/>
      <c r="K284" s="1177" t="s">
        <v>12293</v>
      </c>
      <c r="L284" s="1177"/>
    </row>
    <row r="285" spans="1:12" s="121" customFormat="1" ht="21.05" customHeight="1">
      <c r="A285" s="1176"/>
      <c r="B285" s="1177" t="s">
        <v>11919</v>
      </c>
      <c r="C285" s="1188" t="s">
        <v>11920</v>
      </c>
      <c r="D285" s="152" t="s">
        <v>56</v>
      </c>
      <c r="E285" s="1177" t="s">
        <v>354</v>
      </c>
      <c r="F285" s="1177" t="s">
        <v>12246</v>
      </c>
      <c r="G285" s="1177" t="s">
        <v>12247</v>
      </c>
      <c r="H285" s="1177" t="s">
        <v>11919</v>
      </c>
      <c r="I285" s="1177" t="s">
        <v>12294</v>
      </c>
      <c r="J285" s="152"/>
      <c r="K285" s="1177" t="s">
        <v>12295</v>
      </c>
      <c r="L285" s="1177"/>
    </row>
    <row r="286" spans="1:12" s="121" customFormat="1" ht="21.05" customHeight="1">
      <c r="A286" s="1176"/>
      <c r="B286" s="1177" t="s">
        <v>11921</v>
      </c>
      <c r="C286" s="1188" t="s">
        <v>11922</v>
      </c>
      <c r="D286" s="152" t="s">
        <v>56</v>
      </c>
      <c r="E286" s="1177" t="s">
        <v>354</v>
      </c>
      <c r="F286" s="1177" t="s">
        <v>12246</v>
      </c>
      <c r="G286" s="1177" t="s">
        <v>12247</v>
      </c>
      <c r="H286" s="1177" t="s">
        <v>11921</v>
      </c>
      <c r="I286" s="1177" t="s">
        <v>12296</v>
      </c>
      <c r="J286" s="152"/>
      <c r="K286" s="1177" t="s">
        <v>12297</v>
      </c>
      <c r="L286" s="1177"/>
    </row>
    <row r="287" spans="1:12" s="121" customFormat="1" ht="21.05" customHeight="1">
      <c r="A287" s="1176"/>
      <c r="B287" s="1177" t="s">
        <v>11923</v>
      </c>
      <c r="C287" s="1188" t="s">
        <v>11924</v>
      </c>
      <c r="D287" s="152" t="s">
        <v>56</v>
      </c>
      <c r="E287" s="1177" t="s">
        <v>354</v>
      </c>
      <c r="F287" s="1177" t="s">
        <v>12246</v>
      </c>
      <c r="G287" s="1177" t="s">
        <v>12247</v>
      </c>
      <c r="H287" s="1177" t="s">
        <v>11923</v>
      </c>
      <c r="I287" s="1177" t="s">
        <v>12298</v>
      </c>
      <c r="J287" s="152"/>
      <c r="K287" s="1177" t="s">
        <v>12299</v>
      </c>
      <c r="L287" s="1177"/>
    </row>
    <row r="288" spans="1:12" s="121" customFormat="1" ht="21.05" customHeight="1">
      <c r="A288" s="1176"/>
      <c r="B288" s="1177" t="s">
        <v>11925</v>
      </c>
      <c r="C288" s="1188" t="s">
        <v>11926</v>
      </c>
      <c r="D288" s="152" t="s">
        <v>56</v>
      </c>
      <c r="E288" s="1177" t="s">
        <v>354</v>
      </c>
      <c r="F288" s="1177" t="s">
        <v>12246</v>
      </c>
      <c r="G288" s="1177" t="s">
        <v>12247</v>
      </c>
      <c r="H288" s="1177" t="s">
        <v>11925</v>
      </c>
      <c r="I288" s="1177" t="s">
        <v>12300</v>
      </c>
      <c r="J288" s="152"/>
      <c r="K288" s="1177" t="s">
        <v>12301</v>
      </c>
      <c r="L288" s="1177"/>
    </row>
    <row r="289" spans="1:12" s="121" customFormat="1" ht="21.05" customHeight="1">
      <c r="A289" s="1176"/>
      <c r="B289" s="1177" t="s">
        <v>11927</v>
      </c>
      <c r="C289" s="1188" t="s">
        <v>11928</v>
      </c>
      <c r="D289" s="152" t="s">
        <v>56</v>
      </c>
      <c r="E289" s="1177" t="s">
        <v>354</v>
      </c>
      <c r="F289" s="1177" t="s">
        <v>12246</v>
      </c>
      <c r="G289" s="1177" t="s">
        <v>12247</v>
      </c>
      <c r="H289" s="1177" t="s">
        <v>11927</v>
      </c>
      <c r="I289" s="1177" t="s">
        <v>12302</v>
      </c>
      <c r="J289" s="152"/>
      <c r="K289" s="1177" t="s">
        <v>12303</v>
      </c>
      <c r="L289" s="1177"/>
    </row>
    <row r="290" spans="1:12" s="121" customFormat="1" ht="21.05" customHeight="1">
      <c r="A290" s="1176"/>
      <c r="B290" s="1177" t="s">
        <v>11929</v>
      </c>
      <c r="C290" s="1188" t="s">
        <v>11930</v>
      </c>
      <c r="D290" s="152" t="s">
        <v>56</v>
      </c>
      <c r="E290" s="1177" t="s">
        <v>354</v>
      </c>
      <c r="F290" s="1177" t="s">
        <v>12246</v>
      </c>
      <c r="G290" s="1177" t="s">
        <v>12247</v>
      </c>
      <c r="H290" s="1177" t="s">
        <v>11929</v>
      </c>
      <c r="I290" s="1177" t="s">
        <v>12304</v>
      </c>
      <c r="J290" s="152"/>
      <c r="K290" s="1177" t="s">
        <v>12305</v>
      </c>
      <c r="L290" s="1177"/>
    </row>
    <row r="291" spans="1:12" s="121" customFormat="1" ht="21.05" customHeight="1">
      <c r="A291" s="1176"/>
      <c r="B291" s="1177" t="s">
        <v>11931</v>
      </c>
      <c r="C291" s="1188" t="s">
        <v>11932</v>
      </c>
      <c r="D291" s="152" t="s">
        <v>56</v>
      </c>
      <c r="E291" s="1177" t="s">
        <v>354</v>
      </c>
      <c r="F291" s="1177" t="s">
        <v>12246</v>
      </c>
      <c r="G291" s="1177" t="s">
        <v>12247</v>
      </c>
      <c r="H291" s="1177" t="s">
        <v>11931</v>
      </c>
      <c r="I291" s="1177" t="s">
        <v>12306</v>
      </c>
      <c r="J291" s="152"/>
      <c r="K291" s="1177" t="s">
        <v>12307</v>
      </c>
      <c r="L291" s="1177"/>
    </row>
    <row r="292" spans="1:12" s="121" customFormat="1" ht="21.05" customHeight="1">
      <c r="A292" s="1176"/>
      <c r="B292" s="1177" t="s">
        <v>11933</v>
      </c>
      <c r="C292" s="1188" t="s">
        <v>11934</v>
      </c>
      <c r="D292" s="152" t="s">
        <v>56</v>
      </c>
      <c r="E292" s="1177" t="s">
        <v>354</v>
      </c>
      <c r="F292" s="1177" t="s">
        <v>12246</v>
      </c>
      <c r="G292" s="1177" t="s">
        <v>12247</v>
      </c>
      <c r="H292" s="1177" t="s">
        <v>11933</v>
      </c>
      <c r="I292" s="1177" t="s">
        <v>12308</v>
      </c>
      <c r="J292" s="152"/>
      <c r="K292" s="1177" t="s">
        <v>12309</v>
      </c>
      <c r="L292" s="1177"/>
    </row>
    <row r="293" spans="1:12" s="121" customFormat="1" ht="21.05" customHeight="1">
      <c r="A293" s="1176"/>
      <c r="B293" s="1177" t="s">
        <v>11935</v>
      </c>
      <c r="C293" s="1188" t="s">
        <v>11936</v>
      </c>
      <c r="D293" s="152" t="s">
        <v>56</v>
      </c>
      <c r="E293" s="1177" t="s">
        <v>354</v>
      </c>
      <c r="F293" s="1177" t="s">
        <v>12246</v>
      </c>
      <c r="G293" s="1177" t="s">
        <v>12247</v>
      </c>
      <c r="H293" s="1177" t="s">
        <v>11935</v>
      </c>
      <c r="I293" s="1177" t="s">
        <v>12310</v>
      </c>
      <c r="J293" s="152"/>
      <c r="K293" s="1177" t="s">
        <v>12311</v>
      </c>
      <c r="L293" s="1177"/>
    </row>
    <row r="294" spans="1:12" s="121" customFormat="1" ht="21.05" customHeight="1">
      <c r="A294" s="1176"/>
      <c r="B294" s="1177" t="s">
        <v>11937</v>
      </c>
      <c r="C294" s="1188" t="s">
        <v>11938</v>
      </c>
      <c r="D294" s="152" t="s">
        <v>56</v>
      </c>
      <c r="E294" s="1177" t="s">
        <v>354</v>
      </c>
      <c r="F294" s="1177" t="s">
        <v>12246</v>
      </c>
      <c r="G294" s="1177" t="s">
        <v>12247</v>
      </c>
      <c r="H294" s="1177" t="s">
        <v>11937</v>
      </c>
      <c r="I294" s="1177" t="s">
        <v>12312</v>
      </c>
      <c r="J294" s="152"/>
      <c r="K294" s="1177" t="s">
        <v>12313</v>
      </c>
      <c r="L294" s="1177"/>
    </row>
    <row r="295" spans="1:12" s="121" customFormat="1" ht="21.05" customHeight="1">
      <c r="A295" s="1176"/>
      <c r="B295" s="1177" t="s">
        <v>11939</v>
      </c>
      <c r="C295" s="1188" t="s">
        <v>11940</v>
      </c>
      <c r="D295" s="152" t="s">
        <v>56</v>
      </c>
      <c r="E295" s="1177"/>
      <c r="F295" s="1177"/>
      <c r="G295" s="1177"/>
      <c r="H295" s="1177"/>
      <c r="I295" s="1177"/>
      <c r="J295" s="152"/>
      <c r="K295" s="1192" t="s">
        <v>2990</v>
      </c>
      <c r="L295" s="1177"/>
    </row>
    <row r="296" spans="1:12" s="121" customFormat="1" ht="21.05" customHeight="1">
      <c r="A296" s="1176"/>
      <c r="B296" s="1177" t="s">
        <v>11944</v>
      </c>
      <c r="C296" s="1188" t="s">
        <v>11945</v>
      </c>
      <c r="D296" s="152" t="s">
        <v>56</v>
      </c>
      <c r="E296" s="1177"/>
      <c r="F296" s="1177"/>
      <c r="G296" s="1177"/>
      <c r="H296" s="1177"/>
      <c r="I296" s="1177"/>
      <c r="J296" s="152"/>
      <c r="K296" s="1192" t="s">
        <v>2990</v>
      </c>
      <c r="L296" s="1177"/>
    </row>
    <row r="297" spans="1:12" s="121" customFormat="1" ht="21.05" customHeight="1">
      <c r="A297" s="1176"/>
      <c r="B297" s="1177" t="s">
        <v>11949</v>
      </c>
      <c r="C297" s="1188" t="s">
        <v>11950</v>
      </c>
      <c r="D297" s="152" t="s">
        <v>56</v>
      </c>
      <c r="E297" s="1177"/>
      <c r="F297" s="1177"/>
      <c r="G297" s="1177"/>
      <c r="H297" s="1177"/>
      <c r="I297" s="1177"/>
      <c r="J297" s="152"/>
      <c r="K297" s="1192" t="s">
        <v>2990</v>
      </c>
      <c r="L297" s="1177"/>
    </row>
    <row r="298" spans="1:12" s="121" customFormat="1" ht="21.05" customHeight="1">
      <c r="A298" s="1176"/>
      <c r="B298" s="1177" t="s">
        <v>11954</v>
      </c>
      <c r="C298" s="1188" t="s">
        <v>11955</v>
      </c>
      <c r="D298" s="152" t="s">
        <v>56</v>
      </c>
      <c r="E298" s="1177"/>
      <c r="F298" s="1177"/>
      <c r="G298" s="1177"/>
      <c r="H298" s="1177"/>
      <c r="I298" s="1177"/>
      <c r="J298" s="152"/>
      <c r="K298" s="1192" t="s">
        <v>2990</v>
      </c>
      <c r="L298" s="1177"/>
    </row>
    <row r="299" spans="1:12" s="121" customFormat="1" ht="21.05" customHeight="1">
      <c r="A299" s="1176"/>
      <c r="B299" s="1177" t="s">
        <v>11959</v>
      </c>
      <c r="C299" s="1188" t="s">
        <v>11960</v>
      </c>
      <c r="D299" s="152" t="s">
        <v>56</v>
      </c>
      <c r="E299" s="1177"/>
      <c r="F299" s="1177"/>
      <c r="G299" s="1177"/>
      <c r="H299" s="1177"/>
      <c r="I299" s="1177"/>
      <c r="J299" s="152"/>
      <c r="K299" s="1192" t="s">
        <v>2990</v>
      </c>
      <c r="L299" s="1177"/>
    </row>
    <row r="300" spans="1:12" s="121" customFormat="1" ht="21.05" customHeight="1">
      <c r="A300" s="1176"/>
      <c r="B300" s="1177" t="s">
        <v>11964</v>
      </c>
      <c r="C300" s="1188" t="s">
        <v>11965</v>
      </c>
      <c r="D300" s="152" t="s">
        <v>56</v>
      </c>
      <c r="E300" s="1177"/>
      <c r="F300" s="1177"/>
      <c r="G300" s="1177"/>
      <c r="H300" s="1177"/>
      <c r="I300" s="1177"/>
      <c r="J300" s="152"/>
      <c r="K300" s="1192" t="s">
        <v>2990</v>
      </c>
      <c r="L300" s="1177"/>
    </row>
    <row r="301" spans="1:12" s="121" customFormat="1" ht="21.05" customHeight="1">
      <c r="A301" s="1176"/>
      <c r="B301" s="1177" t="s">
        <v>11969</v>
      </c>
      <c r="C301" s="1188" t="s">
        <v>11970</v>
      </c>
      <c r="D301" s="152" t="s">
        <v>56</v>
      </c>
      <c r="E301" s="1177"/>
      <c r="F301" s="1177"/>
      <c r="G301" s="1177"/>
      <c r="H301" s="1177"/>
      <c r="I301" s="1177"/>
      <c r="J301" s="152"/>
      <c r="K301" s="1192" t="s">
        <v>2990</v>
      </c>
      <c r="L301" s="1177"/>
    </row>
    <row r="302" spans="1:12" s="121" customFormat="1" ht="21.05" customHeight="1">
      <c r="A302" s="1176"/>
      <c r="B302" s="1177" t="s">
        <v>11974</v>
      </c>
      <c r="C302" s="1188" t="s">
        <v>11975</v>
      </c>
      <c r="D302" s="152" t="s">
        <v>56</v>
      </c>
      <c r="E302" s="1177"/>
      <c r="F302" s="1177"/>
      <c r="G302" s="1177"/>
      <c r="H302" s="1177"/>
      <c r="I302" s="1177"/>
      <c r="J302" s="152"/>
      <c r="K302" s="1192" t="s">
        <v>2990</v>
      </c>
      <c r="L302" s="1177"/>
    </row>
    <row r="303" spans="1:12" s="121" customFormat="1" ht="21.05" customHeight="1">
      <c r="A303" s="1176"/>
      <c r="B303" s="1177" t="s">
        <v>11979</v>
      </c>
      <c r="C303" s="1188" t="s">
        <v>11980</v>
      </c>
      <c r="D303" s="152" t="s">
        <v>56</v>
      </c>
      <c r="E303" s="1177"/>
      <c r="F303" s="1177"/>
      <c r="G303" s="1177"/>
      <c r="H303" s="1177"/>
      <c r="I303" s="1177"/>
      <c r="J303" s="152"/>
      <c r="K303" s="1192" t="s">
        <v>2990</v>
      </c>
      <c r="L303" s="1177"/>
    </row>
    <row r="304" spans="1:12" s="121" customFormat="1" ht="21.05" customHeight="1">
      <c r="A304" s="1176"/>
      <c r="B304" s="1177" t="s">
        <v>11984</v>
      </c>
      <c r="C304" s="1188" t="s">
        <v>11985</v>
      </c>
      <c r="D304" s="152" t="s">
        <v>56</v>
      </c>
      <c r="E304" s="1177"/>
      <c r="F304" s="1177"/>
      <c r="G304" s="1177"/>
      <c r="H304" s="1177"/>
      <c r="I304" s="1177"/>
      <c r="J304" s="152"/>
      <c r="K304" s="1192" t="s">
        <v>2990</v>
      </c>
      <c r="L304" s="1177"/>
    </row>
    <row r="305" spans="1:12" s="121" customFormat="1" ht="21.05" customHeight="1">
      <c r="A305" s="1176"/>
      <c r="B305" s="1177" t="s">
        <v>11989</v>
      </c>
      <c r="C305" s="1188" t="s">
        <v>11990</v>
      </c>
      <c r="D305" s="152" t="s">
        <v>56</v>
      </c>
      <c r="E305" s="1177" t="s">
        <v>354</v>
      </c>
      <c r="F305" s="1177" t="s">
        <v>12246</v>
      </c>
      <c r="G305" s="1177" t="s">
        <v>12247</v>
      </c>
      <c r="H305" s="1177" t="s">
        <v>11989</v>
      </c>
      <c r="I305" s="1177" t="s">
        <v>12314</v>
      </c>
      <c r="J305" s="152"/>
      <c r="K305" s="1177" t="s">
        <v>12315</v>
      </c>
      <c r="L305" s="1177"/>
    </row>
    <row r="306" spans="1:12" s="121" customFormat="1" ht="21.05" customHeight="1">
      <c r="A306" s="1176"/>
      <c r="B306" s="1177" t="s">
        <v>11994</v>
      </c>
      <c r="C306" s="1188" t="s">
        <v>11995</v>
      </c>
      <c r="D306" s="152" t="s">
        <v>56</v>
      </c>
      <c r="E306" s="1177"/>
      <c r="F306" s="1177"/>
      <c r="G306" s="1177"/>
      <c r="H306" s="1177"/>
      <c r="I306" s="1177"/>
      <c r="J306" s="152"/>
      <c r="K306" s="1192" t="s">
        <v>2990</v>
      </c>
      <c r="L306" s="1177"/>
    </row>
    <row r="307" spans="1:12" s="121" customFormat="1" ht="21.05" customHeight="1">
      <c r="A307" s="1176"/>
      <c r="B307" s="1177" t="s">
        <v>11996</v>
      </c>
      <c r="C307" s="1188" t="s">
        <v>11997</v>
      </c>
      <c r="D307" s="152" t="s">
        <v>56</v>
      </c>
      <c r="E307" s="1177"/>
      <c r="F307" s="1177"/>
      <c r="G307" s="1177"/>
      <c r="H307" s="1177"/>
      <c r="I307" s="1177"/>
      <c r="J307" s="152"/>
      <c r="K307" s="1192" t="s">
        <v>2990</v>
      </c>
      <c r="L307" s="1177"/>
    </row>
    <row r="308" spans="1:12" s="121" customFormat="1" ht="21.05" customHeight="1">
      <c r="A308" s="1176"/>
      <c r="B308" s="1177" t="s">
        <v>11998</v>
      </c>
      <c r="C308" s="1188" t="s">
        <v>11999</v>
      </c>
      <c r="D308" s="152" t="s">
        <v>56</v>
      </c>
      <c r="E308" s="1177"/>
      <c r="F308" s="1177"/>
      <c r="G308" s="1177"/>
      <c r="H308" s="1177"/>
      <c r="I308" s="1177"/>
      <c r="J308" s="152"/>
      <c r="K308" s="1192" t="s">
        <v>2990</v>
      </c>
      <c r="L308" s="1177"/>
    </row>
    <row r="309" spans="1:12" s="121" customFormat="1" ht="21.05" customHeight="1">
      <c r="A309" s="1176"/>
      <c r="B309" s="1177" t="s">
        <v>7690</v>
      </c>
      <c r="C309" s="1188" t="s">
        <v>7691</v>
      </c>
      <c r="D309" s="152" t="s">
        <v>56</v>
      </c>
      <c r="E309" s="1177"/>
      <c r="F309" s="1177"/>
      <c r="G309" s="1177"/>
      <c r="H309" s="1177"/>
      <c r="I309" s="1177"/>
      <c r="J309" s="152"/>
      <c r="K309" s="1192" t="s">
        <v>2990</v>
      </c>
      <c r="L309" s="1177"/>
    </row>
    <row r="310" spans="1:12" s="121" customFormat="1" ht="21.05" customHeight="1">
      <c r="A310" s="1176"/>
      <c r="B310" s="1177" t="s">
        <v>7694</v>
      </c>
      <c r="C310" s="1188" t="s">
        <v>7695</v>
      </c>
      <c r="D310" s="152" t="s">
        <v>56</v>
      </c>
      <c r="E310" s="1177" t="s">
        <v>354</v>
      </c>
      <c r="F310" s="1177" t="s">
        <v>12246</v>
      </c>
      <c r="G310" s="1177" t="s">
        <v>12247</v>
      </c>
      <c r="H310" s="1177" t="s">
        <v>12316</v>
      </c>
      <c r="I310" s="1177" t="s">
        <v>7696</v>
      </c>
      <c r="J310" s="152"/>
      <c r="K310" s="1177" t="s">
        <v>9062</v>
      </c>
      <c r="L310" s="1177"/>
    </row>
    <row r="311" spans="1:12" s="121" customFormat="1" ht="21.05" customHeight="1">
      <c r="A311" s="1176"/>
      <c r="B311" s="1177" t="s">
        <v>7698</v>
      </c>
      <c r="C311" s="1188" t="s">
        <v>7699</v>
      </c>
      <c r="D311" s="152" t="s">
        <v>56</v>
      </c>
      <c r="E311" s="1177"/>
      <c r="F311" s="1177"/>
      <c r="G311" s="1177"/>
      <c r="H311" s="1177"/>
      <c r="I311" s="1177"/>
      <c r="J311" s="152"/>
      <c r="K311" s="1192" t="s">
        <v>2990</v>
      </c>
      <c r="L311" s="1177"/>
    </row>
    <row r="312" spans="1:12" s="121" customFormat="1" ht="21.05" customHeight="1">
      <c r="A312" s="1176"/>
      <c r="B312" s="1177" t="s">
        <v>12009</v>
      </c>
      <c r="C312" s="1188" t="s">
        <v>12010</v>
      </c>
      <c r="D312" s="152" t="s">
        <v>56</v>
      </c>
      <c r="E312" s="1177" t="s">
        <v>354</v>
      </c>
      <c r="F312" s="1177" t="s">
        <v>12246</v>
      </c>
      <c r="G312" s="1177" t="s">
        <v>12247</v>
      </c>
      <c r="H312" s="1177" t="s">
        <v>12009</v>
      </c>
      <c r="I312" s="1177" t="s">
        <v>12317</v>
      </c>
      <c r="J312" s="152"/>
      <c r="K312" s="1177" t="s">
        <v>12318</v>
      </c>
      <c r="L312" s="1177"/>
    </row>
    <row r="313" spans="1:12" s="121" customFormat="1" ht="21.05" customHeight="1">
      <c r="A313" s="1176"/>
      <c r="B313" s="1177" t="s">
        <v>12011</v>
      </c>
      <c r="C313" s="1188" t="s">
        <v>12012</v>
      </c>
      <c r="D313" s="152" t="s">
        <v>56</v>
      </c>
      <c r="E313" s="1177"/>
      <c r="F313" s="1177"/>
      <c r="G313" s="1177"/>
      <c r="H313" s="1177"/>
      <c r="I313" s="1177"/>
      <c r="J313" s="152"/>
      <c r="K313" s="1192" t="s">
        <v>2990</v>
      </c>
      <c r="L313" s="1177"/>
    </row>
    <row r="314" spans="1:12" s="121" customFormat="1" ht="21.05" customHeight="1">
      <c r="A314" s="1176"/>
      <c r="B314" s="1177" t="s">
        <v>9065</v>
      </c>
      <c r="C314" s="1188" t="s">
        <v>9066</v>
      </c>
      <c r="D314" s="152" t="s">
        <v>56</v>
      </c>
      <c r="E314" s="1177" t="s">
        <v>354</v>
      </c>
      <c r="F314" s="1177" t="s">
        <v>12246</v>
      </c>
      <c r="G314" s="1177" t="s">
        <v>12247</v>
      </c>
      <c r="H314" s="1177" t="s">
        <v>9065</v>
      </c>
      <c r="I314" s="1177" t="s">
        <v>9067</v>
      </c>
      <c r="J314" s="152"/>
      <c r="K314" s="1177" t="s">
        <v>9068</v>
      </c>
      <c r="L314" s="1177"/>
    </row>
    <row r="315" spans="1:12" s="121" customFormat="1" ht="21.05" customHeight="1">
      <c r="A315" s="1176"/>
      <c r="B315" s="1177" t="s">
        <v>12016</v>
      </c>
      <c r="C315" s="1188" t="s">
        <v>12017</v>
      </c>
      <c r="D315" s="152" t="s">
        <v>56</v>
      </c>
      <c r="E315" s="1177"/>
      <c r="F315" s="1177"/>
      <c r="G315" s="1177"/>
      <c r="H315" s="1177"/>
      <c r="I315" s="1177"/>
      <c r="J315" s="152"/>
      <c r="K315" s="1192" t="s">
        <v>2990</v>
      </c>
      <c r="L315" s="1177"/>
    </row>
    <row r="316" spans="1:12" s="121" customFormat="1" ht="21.05" customHeight="1">
      <c r="A316" s="1176"/>
      <c r="B316" s="1177" t="s">
        <v>12021</v>
      </c>
      <c r="C316" s="1188" t="s">
        <v>12022</v>
      </c>
      <c r="D316" s="152" t="s">
        <v>56</v>
      </c>
      <c r="E316" s="1177"/>
      <c r="F316" s="1177"/>
      <c r="G316" s="1177"/>
      <c r="H316" s="1177"/>
      <c r="I316" s="1177"/>
      <c r="J316" s="152"/>
      <c r="K316" s="1192" t="s">
        <v>2990</v>
      </c>
      <c r="L316" s="1177"/>
    </row>
    <row r="317" spans="1:12" s="121" customFormat="1" ht="21.05" customHeight="1">
      <c r="A317" s="1176"/>
      <c r="B317" s="1177" t="s">
        <v>12026</v>
      </c>
      <c r="C317" s="1188" t="s">
        <v>12027</v>
      </c>
      <c r="D317" s="152" t="s">
        <v>56</v>
      </c>
      <c r="E317" s="1177"/>
      <c r="F317" s="1177"/>
      <c r="G317" s="1177"/>
      <c r="H317" s="1177"/>
      <c r="I317" s="1177"/>
      <c r="J317" s="152"/>
      <c r="K317" s="1192" t="s">
        <v>2990</v>
      </c>
      <c r="L317" s="1177"/>
    </row>
    <row r="318" spans="1:12" s="121" customFormat="1" ht="21.05" customHeight="1">
      <c r="A318" s="1176"/>
      <c r="B318" s="1177" t="s">
        <v>12031</v>
      </c>
      <c r="C318" s="1188" t="s">
        <v>12032</v>
      </c>
      <c r="D318" s="152" t="s">
        <v>56</v>
      </c>
      <c r="E318" s="1177"/>
      <c r="F318" s="1177"/>
      <c r="G318" s="1177"/>
      <c r="H318" s="1177"/>
      <c r="I318" s="1177"/>
      <c r="J318" s="152"/>
      <c r="K318" s="1192" t="s">
        <v>2990</v>
      </c>
      <c r="L318" s="1177"/>
    </row>
    <row r="319" spans="1:12" s="121" customFormat="1" ht="21.05" customHeight="1">
      <c r="A319" s="1176"/>
      <c r="B319" s="1177" t="s">
        <v>9081</v>
      </c>
      <c r="C319" s="1188" t="s">
        <v>12036</v>
      </c>
      <c r="D319" s="152" t="s">
        <v>56</v>
      </c>
      <c r="E319" s="1177"/>
      <c r="F319" s="1177"/>
      <c r="G319" s="1177"/>
      <c r="H319" s="1177"/>
      <c r="I319" s="1177"/>
      <c r="J319" s="152"/>
      <c r="K319" s="1192" t="s">
        <v>2990</v>
      </c>
      <c r="L319" s="1177"/>
    </row>
    <row r="320" spans="1:12" s="121" customFormat="1" ht="21.05" customHeight="1">
      <c r="A320" s="1176"/>
      <c r="B320" s="1177" t="s">
        <v>12040</v>
      </c>
      <c r="C320" s="1188" t="s">
        <v>12041</v>
      </c>
      <c r="D320" s="152" t="s">
        <v>56</v>
      </c>
      <c r="E320" s="1177"/>
      <c r="F320" s="1177"/>
      <c r="G320" s="1177"/>
      <c r="H320" s="1177"/>
      <c r="I320" s="1177"/>
      <c r="J320" s="152"/>
      <c r="K320" s="1192" t="s">
        <v>2990</v>
      </c>
      <c r="L320" s="1177"/>
    </row>
    <row r="321" spans="1:12" s="121" customFormat="1" ht="21.05" customHeight="1">
      <c r="A321" s="1176"/>
      <c r="B321" s="1177" t="s">
        <v>12045</v>
      </c>
      <c r="C321" s="1188" t="s">
        <v>12046</v>
      </c>
      <c r="D321" s="152" t="s">
        <v>56</v>
      </c>
      <c r="E321" s="1177"/>
      <c r="F321" s="1177"/>
      <c r="G321" s="1177"/>
      <c r="H321" s="1177"/>
      <c r="I321" s="1177"/>
      <c r="J321" s="152"/>
      <c r="K321" s="1192" t="s">
        <v>2990</v>
      </c>
      <c r="L321" s="1177"/>
    </row>
    <row r="322" spans="1:12" s="121" customFormat="1" ht="21.05" customHeight="1">
      <c r="A322" s="1176"/>
      <c r="B322" s="1177" t="s">
        <v>12050</v>
      </c>
      <c r="C322" s="1188" t="s">
        <v>12051</v>
      </c>
      <c r="D322" s="152" t="s">
        <v>56</v>
      </c>
      <c r="E322" s="1177" t="s">
        <v>354</v>
      </c>
      <c r="F322" s="1177" t="s">
        <v>12246</v>
      </c>
      <c r="G322" s="1177" t="s">
        <v>12247</v>
      </c>
      <c r="H322" s="1177" t="s">
        <v>12050</v>
      </c>
      <c r="I322" s="1177" t="s">
        <v>12319</v>
      </c>
      <c r="J322" s="152"/>
      <c r="K322" s="1177" t="s">
        <v>12320</v>
      </c>
      <c r="L322" s="1177"/>
    </row>
    <row r="323" spans="1:12" s="121" customFormat="1" ht="21.05" customHeight="1">
      <c r="A323" s="1176"/>
      <c r="B323" s="1177" t="s">
        <v>12052</v>
      </c>
      <c r="C323" s="1188" t="s">
        <v>12053</v>
      </c>
      <c r="D323" s="152" t="s">
        <v>56</v>
      </c>
      <c r="E323" s="1177"/>
      <c r="F323" s="1177"/>
      <c r="G323" s="1177"/>
      <c r="H323" s="1177"/>
      <c r="I323" s="1177"/>
      <c r="J323" s="152"/>
      <c r="K323" s="1192" t="s">
        <v>2990</v>
      </c>
      <c r="L323" s="1177"/>
    </row>
    <row r="324" spans="1:12" s="121" customFormat="1" ht="21.05" customHeight="1">
      <c r="A324" s="1176"/>
      <c r="B324" s="1177" t="s">
        <v>12057</v>
      </c>
      <c r="C324" s="1188" t="s">
        <v>12058</v>
      </c>
      <c r="D324" s="152" t="s">
        <v>56</v>
      </c>
      <c r="E324" s="1177"/>
      <c r="F324" s="1177"/>
      <c r="G324" s="1177"/>
      <c r="H324" s="1177"/>
      <c r="I324" s="1177"/>
      <c r="J324" s="152"/>
      <c r="K324" s="1192" t="s">
        <v>2990</v>
      </c>
      <c r="L324" s="1177"/>
    </row>
    <row r="325" spans="1:12" s="121" customFormat="1" ht="21.05" customHeight="1">
      <c r="A325" s="1176"/>
      <c r="B325" s="1177" t="s">
        <v>12062</v>
      </c>
      <c r="C325" s="1188" t="s">
        <v>12063</v>
      </c>
      <c r="D325" s="152" t="s">
        <v>56</v>
      </c>
      <c r="E325" s="1177" t="s">
        <v>354</v>
      </c>
      <c r="F325" s="1177" t="s">
        <v>12246</v>
      </c>
      <c r="G325" s="1177" t="s">
        <v>12247</v>
      </c>
      <c r="H325" s="1177" t="s">
        <v>12062</v>
      </c>
      <c r="I325" s="1177" t="s">
        <v>12321</v>
      </c>
      <c r="J325" s="152"/>
      <c r="K325" s="1177" t="s">
        <v>12322</v>
      </c>
      <c r="L325" s="1177"/>
    </row>
    <row r="326" spans="1:12" s="121" customFormat="1" ht="21.05" customHeight="1">
      <c r="A326" s="1176"/>
      <c r="B326" s="1177" t="s">
        <v>12067</v>
      </c>
      <c r="C326" s="1188" t="s">
        <v>12068</v>
      </c>
      <c r="D326" s="152" t="s">
        <v>56</v>
      </c>
      <c r="E326" s="1177" t="s">
        <v>354</v>
      </c>
      <c r="F326" s="1177" t="s">
        <v>12246</v>
      </c>
      <c r="G326" s="1177" t="s">
        <v>12247</v>
      </c>
      <c r="H326" s="1177" t="s">
        <v>12323</v>
      </c>
      <c r="I326" s="1177" t="s">
        <v>12324</v>
      </c>
      <c r="J326" s="152"/>
      <c r="K326" s="1177" t="s">
        <v>12325</v>
      </c>
      <c r="L326" s="1177"/>
    </row>
    <row r="327" spans="1:12" s="121" customFormat="1" ht="21.05" customHeight="1">
      <c r="A327" s="1176"/>
      <c r="B327" s="1177" t="s">
        <v>12072</v>
      </c>
      <c r="C327" s="1188" t="s">
        <v>12073</v>
      </c>
      <c r="D327" s="152" t="s">
        <v>56</v>
      </c>
      <c r="E327" s="1177"/>
      <c r="F327" s="1177"/>
      <c r="G327" s="1177"/>
      <c r="H327" s="1177"/>
      <c r="I327" s="1177"/>
      <c r="J327" s="152"/>
      <c r="K327" s="1192" t="s">
        <v>2990</v>
      </c>
      <c r="L327" s="1177"/>
    </row>
    <row r="328" spans="1:12" s="121" customFormat="1" ht="21.05" customHeight="1">
      <c r="A328" s="1176"/>
      <c r="B328" s="1177" t="s">
        <v>12077</v>
      </c>
      <c r="C328" s="1188" t="s">
        <v>12078</v>
      </c>
      <c r="D328" s="152" t="s">
        <v>56</v>
      </c>
      <c r="E328" s="1177" t="s">
        <v>354</v>
      </c>
      <c r="F328" s="1177" t="s">
        <v>12246</v>
      </c>
      <c r="G328" s="1177" t="s">
        <v>12247</v>
      </c>
      <c r="H328" s="1177" t="s">
        <v>12077</v>
      </c>
      <c r="I328" s="1177" t="s">
        <v>12326</v>
      </c>
      <c r="J328" s="152"/>
      <c r="K328" s="1177" t="s">
        <v>12327</v>
      </c>
      <c r="L328" s="1177"/>
    </row>
    <row r="329" spans="1:12" s="121" customFormat="1" ht="21.05" customHeight="1">
      <c r="A329" s="1176"/>
      <c r="B329" s="1177" t="s">
        <v>12082</v>
      </c>
      <c r="C329" s="1188" t="s">
        <v>12083</v>
      </c>
      <c r="D329" s="152" t="s">
        <v>56</v>
      </c>
      <c r="E329" s="1177"/>
      <c r="F329" s="1177"/>
      <c r="G329" s="1177"/>
      <c r="H329" s="1177"/>
      <c r="I329" s="1177"/>
      <c r="J329" s="152"/>
      <c r="K329" s="1192" t="s">
        <v>2990</v>
      </c>
      <c r="L329" s="1177"/>
    </row>
    <row r="330" spans="1:12" s="121" customFormat="1" ht="21.05" customHeight="1">
      <c r="A330" s="1176"/>
      <c r="B330" s="1177" t="s">
        <v>12087</v>
      </c>
      <c r="C330" s="1188" t="s">
        <v>12088</v>
      </c>
      <c r="D330" s="152" t="s">
        <v>56</v>
      </c>
      <c r="E330" s="1177"/>
      <c r="F330" s="1177"/>
      <c r="G330" s="1177"/>
      <c r="H330" s="1177"/>
      <c r="I330" s="1177"/>
      <c r="J330" s="152"/>
      <c r="K330" s="1192" t="s">
        <v>2990</v>
      </c>
      <c r="L330" s="1177"/>
    </row>
    <row r="331" spans="1:12" s="121" customFormat="1" ht="21.05" customHeight="1">
      <c r="A331" s="1176"/>
      <c r="B331" s="1177" t="s">
        <v>12092</v>
      </c>
      <c r="C331" s="1188" t="s">
        <v>12093</v>
      </c>
      <c r="D331" s="152" t="s">
        <v>56</v>
      </c>
      <c r="E331" s="1177"/>
      <c r="F331" s="1177"/>
      <c r="G331" s="1177"/>
      <c r="H331" s="1177"/>
      <c r="I331" s="1177"/>
      <c r="J331" s="152"/>
      <c r="K331" s="1192" t="s">
        <v>2990</v>
      </c>
      <c r="L331" s="1177"/>
    </row>
    <row r="332" spans="1:12" s="121" customFormat="1" ht="21.05" customHeight="1">
      <c r="A332" s="1176"/>
      <c r="B332" s="1177" t="s">
        <v>12097</v>
      </c>
      <c r="C332" s="1188" t="s">
        <v>12098</v>
      </c>
      <c r="D332" s="152" t="s">
        <v>56</v>
      </c>
      <c r="E332" s="1177"/>
      <c r="F332" s="1177"/>
      <c r="G332" s="1177"/>
      <c r="H332" s="1177"/>
      <c r="I332" s="1177"/>
      <c r="J332" s="152"/>
      <c r="K332" s="1192" t="s">
        <v>2990</v>
      </c>
      <c r="L332" s="1177"/>
    </row>
    <row r="333" spans="1:12" s="121" customFormat="1" ht="21.05" customHeight="1">
      <c r="A333" s="1176"/>
      <c r="B333" s="1177" t="s">
        <v>7626</v>
      </c>
      <c r="C333" s="1188" t="s">
        <v>7627</v>
      </c>
      <c r="D333" s="152" t="s">
        <v>56</v>
      </c>
      <c r="E333" s="1177"/>
      <c r="F333" s="1177"/>
      <c r="G333" s="1177"/>
      <c r="H333" s="1177"/>
      <c r="I333" s="1177"/>
      <c r="J333" s="152"/>
      <c r="K333" s="1192" t="s">
        <v>2990</v>
      </c>
      <c r="L333" s="1177"/>
    </row>
    <row r="334" spans="1:12" s="121" customFormat="1" ht="21.05" customHeight="1">
      <c r="A334" s="1176"/>
      <c r="B334" s="1177" t="s">
        <v>12102</v>
      </c>
      <c r="C334" s="1188" t="s">
        <v>12103</v>
      </c>
      <c r="D334" s="152" t="s">
        <v>56</v>
      </c>
      <c r="E334" s="1177"/>
      <c r="F334" s="1177"/>
      <c r="G334" s="1177"/>
      <c r="H334" s="1177"/>
      <c r="I334" s="1177"/>
      <c r="J334" s="152"/>
      <c r="K334" s="1192" t="s">
        <v>2990</v>
      </c>
      <c r="L334" s="1177"/>
    </row>
    <row r="335" spans="1:12" s="121" customFormat="1" ht="21.05" customHeight="1">
      <c r="A335" s="1176"/>
      <c r="B335" s="1177" t="s">
        <v>12107</v>
      </c>
      <c r="C335" s="1188" t="s">
        <v>12108</v>
      </c>
      <c r="D335" s="152" t="s">
        <v>56</v>
      </c>
      <c r="E335" s="1177" t="s">
        <v>354</v>
      </c>
      <c r="F335" s="1177" t="s">
        <v>12246</v>
      </c>
      <c r="G335" s="1177" t="s">
        <v>12247</v>
      </c>
      <c r="H335" s="1177" t="s">
        <v>12107</v>
      </c>
      <c r="I335" s="1177" t="s">
        <v>12328</v>
      </c>
      <c r="J335" s="152"/>
      <c r="K335" s="1177" t="s">
        <v>12329</v>
      </c>
      <c r="L335" s="1177"/>
    </row>
    <row r="336" spans="1:12" s="121" customFormat="1" ht="21.05" customHeight="1">
      <c r="A336" s="1176"/>
      <c r="B336" s="1177" t="s">
        <v>12109</v>
      </c>
      <c r="C336" s="1188" t="s">
        <v>12110</v>
      </c>
      <c r="D336" s="152" t="s">
        <v>56</v>
      </c>
      <c r="E336" s="1177" t="s">
        <v>354</v>
      </c>
      <c r="F336" s="1177" t="s">
        <v>12246</v>
      </c>
      <c r="G336" s="1177" t="s">
        <v>12247</v>
      </c>
      <c r="H336" s="1177" t="s">
        <v>12109</v>
      </c>
      <c r="I336" s="1177" t="s">
        <v>12330</v>
      </c>
      <c r="J336" s="152"/>
      <c r="K336" s="1177" t="s">
        <v>12331</v>
      </c>
      <c r="L336" s="1177"/>
    </row>
    <row r="337" spans="1:12" s="121" customFormat="1" ht="21.05" customHeight="1">
      <c r="A337" s="1176"/>
      <c r="B337" s="1177" t="s">
        <v>12111</v>
      </c>
      <c r="C337" s="1188" t="s">
        <v>12112</v>
      </c>
      <c r="D337" s="152" t="s">
        <v>56</v>
      </c>
      <c r="E337" s="1177"/>
      <c r="F337" s="1177"/>
      <c r="G337" s="1177"/>
      <c r="H337" s="1177"/>
      <c r="I337" s="1177"/>
      <c r="J337" s="152"/>
      <c r="K337" s="1192" t="s">
        <v>2990</v>
      </c>
      <c r="L337" s="1177"/>
    </row>
    <row r="338" spans="1:12" s="121" customFormat="1" ht="21.05" customHeight="1">
      <c r="A338" s="1176"/>
      <c r="B338" s="1177" t="s">
        <v>12113</v>
      </c>
      <c r="C338" s="1188" t="s">
        <v>12114</v>
      </c>
      <c r="D338" s="152" t="s">
        <v>56</v>
      </c>
      <c r="E338" s="1177"/>
      <c r="F338" s="1177"/>
      <c r="G338" s="1177"/>
      <c r="H338" s="1177"/>
      <c r="I338" s="1177"/>
      <c r="J338" s="152"/>
      <c r="K338" s="1192" t="s">
        <v>2990</v>
      </c>
      <c r="L338" s="1177"/>
    </row>
    <row r="339" spans="1:12" s="121" customFormat="1" ht="21.05" customHeight="1">
      <c r="A339" s="1176"/>
      <c r="B339" s="1177" t="s">
        <v>12115</v>
      </c>
      <c r="C339" s="1188" t="s">
        <v>12116</v>
      </c>
      <c r="D339" s="152" t="s">
        <v>56</v>
      </c>
      <c r="E339" s="1177" t="s">
        <v>354</v>
      </c>
      <c r="F339" s="1177" t="s">
        <v>12246</v>
      </c>
      <c r="G339" s="1177" t="s">
        <v>12247</v>
      </c>
      <c r="H339" s="1177" t="s">
        <v>12115</v>
      </c>
      <c r="I339" s="1177" t="s">
        <v>12332</v>
      </c>
      <c r="J339" s="152"/>
      <c r="K339" s="1177" t="s">
        <v>12333</v>
      </c>
      <c r="L339" s="1177"/>
    </row>
    <row r="340" spans="1:12" s="121" customFormat="1" ht="21.05" customHeight="1">
      <c r="A340" s="1176"/>
      <c r="B340" s="1177" t="s">
        <v>12117</v>
      </c>
      <c r="C340" s="1188" t="s">
        <v>12118</v>
      </c>
      <c r="D340" s="152" t="s">
        <v>56</v>
      </c>
      <c r="E340" s="1177" t="s">
        <v>354</v>
      </c>
      <c r="F340" s="1177" t="s">
        <v>12246</v>
      </c>
      <c r="G340" s="1177" t="s">
        <v>12247</v>
      </c>
      <c r="H340" s="1177" t="s">
        <v>12117</v>
      </c>
      <c r="I340" s="1177" t="s">
        <v>12334</v>
      </c>
      <c r="J340" s="152"/>
      <c r="K340" s="1177" t="s">
        <v>12335</v>
      </c>
      <c r="L340" s="1177"/>
    </row>
    <row r="341" spans="1:12" s="121" customFormat="1" ht="21.05" customHeight="1">
      <c r="A341" s="1176"/>
      <c r="B341" s="1177" t="s">
        <v>12119</v>
      </c>
      <c r="C341" s="1188" t="s">
        <v>12120</v>
      </c>
      <c r="D341" s="152" t="s">
        <v>56</v>
      </c>
      <c r="E341" s="1177" t="s">
        <v>354</v>
      </c>
      <c r="F341" s="1177" t="s">
        <v>12246</v>
      </c>
      <c r="G341" s="1177" t="s">
        <v>12247</v>
      </c>
      <c r="H341" s="1177" t="s">
        <v>12119</v>
      </c>
      <c r="I341" s="1177" t="s">
        <v>12336</v>
      </c>
      <c r="J341" s="152"/>
      <c r="K341" s="1177" t="s">
        <v>12337</v>
      </c>
      <c r="L341" s="1177"/>
    </row>
    <row r="342" spans="1:12" s="121" customFormat="1" ht="21.05" customHeight="1">
      <c r="A342" s="1176"/>
      <c r="B342" s="1177" t="s">
        <v>12121</v>
      </c>
      <c r="C342" s="1188" t="s">
        <v>12122</v>
      </c>
      <c r="D342" s="152" t="s">
        <v>56</v>
      </c>
      <c r="E342" s="1177" t="s">
        <v>354</v>
      </c>
      <c r="F342" s="1177" t="s">
        <v>12246</v>
      </c>
      <c r="G342" s="1177" t="s">
        <v>12247</v>
      </c>
      <c r="H342" s="1177" t="s">
        <v>12121</v>
      </c>
      <c r="I342" s="1177" t="s">
        <v>12338</v>
      </c>
      <c r="J342" s="152"/>
      <c r="K342" s="1177" t="s">
        <v>12339</v>
      </c>
      <c r="L342" s="1177"/>
    </row>
    <row r="343" spans="1:12" s="121" customFormat="1" ht="21.05" customHeight="1">
      <c r="A343" s="1176"/>
      <c r="B343" s="1177" t="s">
        <v>12123</v>
      </c>
      <c r="C343" s="1188" t="s">
        <v>12124</v>
      </c>
      <c r="D343" s="152" t="s">
        <v>56</v>
      </c>
      <c r="E343" s="1177" t="s">
        <v>354</v>
      </c>
      <c r="F343" s="1177" t="s">
        <v>12246</v>
      </c>
      <c r="G343" s="1177" t="s">
        <v>12247</v>
      </c>
      <c r="H343" s="1177" t="s">
        <v>12340</v>
      </c>
      <c r="I343" s="1177" t="s">
        <v>12341</v>
      </c>
      <c r="J343" s="152"/>
      <c r="K343" s="1177" t="s">
        <v>12342</v>
      </c>
      <c r="L343" s="1177"/>
    </row>
    <row r="344" spans="1:12" s="121" customFormat="1" ht="21.05" customHeight="1">
      <c r="A344" s="1176"/>
      <c r="B344" s="1177" t="s">
        <v>12125</v>
      </c>
      <c r="C344" s="1188" t="s">
        <v>12126</v>
      </c>
      <c r="D344" s="152" t="s">
        <v>56</v>
      </c>
      <c r="E344" s="1177" t="s">
        <v>354</v>
      </c>
      <c r="F344" s="1177" t="s">
        <v>12246</v>
      </c>
      <c r="G344" s="1177" t="s">
        <v>12247</v>
      </c>
      <c r="H344" s="1177" t="s">
        <v>12125</v>
      </c>
      <c r="I344" s="1177" t="s">
        <v>12343</v>
      </c>
      <c r="J344" s="152"/>
      <c r="K344" s="1177" t="s">
        <v>12344</v>
      </c>
      <c r="L344" s="1177"/>
    </row>
    <row r="345" spans="1:12" s="121" customFormat="1" ht="21.05" customHeight="1">
      <c r="A345" s="1176"/>
      <c r="B345" s="1177" t="s">
        <v>12127</v>
      </c>
      <c r="C345" s="1188" t="s">
        <v>12128</v>
      </c>
      <c r="D345" s="152" t="s">
        <v>56</v>
      </c>
      <c r="E345" s="1177" t="s">
        <v>354</v>
      </c>
      <c r="F345" s="1177" t="s">
        <v>12246</v>
      </c>
      <c r="G345" s="1177" t="s">
        <v>12247</v>
      </c>
      <c r="H345" s="1177" t="s">
        <v>12127</v>
      </c>
      <c r="I345" s="1177" t="s">
        <v>12345</v>
      </c>
      <c r="J345" s="152"/>
      <c r="K345" s="1177" t="s">
        <v>12346</v>
      </c>
      <c r="L345" s="1177"/>
    </row>
    <row r="346" spans="1:12" s="121" customFormat="1" ht="21.05" customHeight="1">
      <c r="A346" s="1176"/>
      <c r="B346" s="1177" t="s">
        <v>12129</v>
      </c>
      <c r="C346" s="1188" t="s">
        <v>3963</v>
      </c>
      <c r="D346" s="152" t="s">
        <v>56</v>
      </c>
      <c r="E346" s="1177" t="s">
        <v>354</v>
      </c>
      <c r="F346" s="1177" t="s">
        <v>12246</v>
      </c>
      <c r="G346" s="1177" t="s">
        <v>12247</v>
      </c>
      <c r="H346" s="1177" t="s">
        <v>12129</v>
      </c>
      <c r="I346" s="1177" t="s">
        <v>12347</v>
      </c>
      <c r="J346" s="152"/>
      <c r="K346" s="1177" t="s">
        <v>12348</v>
      </c>
      <c r="L346" s="1177"/>
    </row>
    <row r="347" spans="1:12" s="121" customFormat="1" ht="21.05" customHeight="1">
      <c r="A347" s="1176"/>
      <c r="B347" s="1177" t="s">
        <v>12130</v>
      </c>
      <c r="C347" s="1188" t="s">
        <v>12131</v>
      </c>
      <c r="D347" s="152" t="s">
        <v>56</v>
      </c>
      <c r="E347" s="1177" t="s">
        <v>354</v>
      </c>
      <c r="F347" s="1177" t="s">
        <v>12246</v>
      </c>
      <c r="G347" s="1177" t="s">
        <v>12247</v>
      </c>
      <c r="H347" s="1177" t="s">
        <v>12130</v>
      </c>
      <c r="I347" s="1177" t="s">
        <v>12349</v>
      </c>
      <c r="J347" s="152"/>
      <c r="K347" s="1177" t="s">
        <v>12350</v>
      </c>
      <c r="L347" s="1177"/>
    </row>
    <row r="348" spans="1:12" s="121" customFormat="1" ht="21.05" customHeight="1">
      <c r="A348" s="1176"/>
      <c r="B348" s="1177" t="s">
        <v>12132</v>
      </c>
      <c r="C348" s="1188" t="s">
        <v>12133</v>
      </c>
      <c r="D348" s="152" t="s">
        <v>56</v>
      </c>
      <c r="E348" s="1177" t="s">
        <v>354</v>
      </c>
      <c r="F348" s="1177" t="s">
        <v>12246</v>
      </c>
      <c r="G348" s="1177" t="s">
        <v>12247</v>
      </c>
      <c r="H348" s="1177" t="s">
        <v>12132</v>
      </c>
      <c r="I348" s="1177" t="s">
        <v>12351</v>
      </c>
      <c r="J348" s="152"/>
      <c r="K348" s="1177" t="s">
        <v>12352</v>
      </c>
      <c r="L348" s="1177"/>
    </row>
    <row r="349" spans="1:12" s="121" customFormat="1" ht="21.05" customHeight="1">
      <c r="A349" s="1176"/>
      <c r="B349" s="1177" t="s">
        <v>12134</v>
      </c>
      <c r="C349" s="1188" t="s">
        <v>12135</v>
      </c>
      <c r="D349" s="152" t="s">
        <v>56</v>
      </c>
      <c r="E349" s="1177"/>
      <c r="F349" s="1177"/>
      <c r="G349" s="1177"/>
      <c r="H349" s="1177"/>
      <c r="I349" s="1177"/>
      <c r="J349" s="152"/>
      <c r="K349" s="1192" t="s">
        <v>2990</v>
      </c>
      <c r="L349" s="1177"/>
    </row>
    <row r="350" spans="1:12" s="121" customFormat="1" ht="21.05" customHeight="1">
      <c r="A350" s="1176"/>
      <c r="B350" s="1177" t="s">
        <v>12136</v>
      </c>
      <c r="C350" s="1188" t="s">
        <v>12137</v>
      </c>
      <c r="D350" s="152" t="s">
        <v>56</v>
      </c>
      <c r="E350" s="1177"/>
      <c r="F350" s="1177"/>
      <c r="G350" s="1177"/>
      <c r="H350" s="1177"/>
      <c r="I350" s="1177"/>
      <c r="J350" s="152"/>
      <c r="K350" s="1192" t="s">
        <v>2990</v>
      </c>
      <c r="L350" s="1177"/>
    </row>
    <row r="351" spans="1:12" s="121" customFormat="1" ht="21.05" customHeight="1">
      <c r="A351" s="1176"/>
      <c r="B351" s="1177" t="s">
        <v>12141</v>
      </c>
      <c r="C351" s="1188" t="s">
        <v>12142</v>
      </c>
      <c r="D351" s="152" t="s">
        <v>56</v>
      </c>
      <c r="E351" s="1177"/>
      <c r="F351" s="1177"/>
      <c r="G351" s="1177"/>
      <c r="H351" s="1177"/>
      <c r="I351" s="1177"/>
      <c r="J351" s="152"/>
      <c r="K351" s="1192" t="s">
        <v>2990</v>
      </c>
      <c r="L351" s="1177"/>
    </row>
    <row r="352" spans="1:12" s="121" customFormat="1" ht="21.05" customHeight="1">
      <c r="A352" s="1176"/>
      <c r="B352" s="1177" t="s">
        <v>12146</v>
      </c>
      <c r="C352" s="1188" t="s">
        <v>12147</v>
      </c>
      <c r="D352" s="152" t="s">
        <v>56</v>
      </c>
      <c r="E352" s="1177"/>
      <c r="F352" s="1177"/>
      <c r="G352" s="1177"/>
      <c r="H352" s="1177"/>
      <c r="I352" s="1177"/>
      <c r="J352" s="152"/>
      <c r="K352" s="1192" t="s">
        <v>2990</v>
      </c>
      <c r="L352" s="1177"/>
    </row>
    <row r="353" spans="1:12" s="121" customFormat="1" ht="21.05" customHeight="1">
      <c r="A353" s="1176"/>
      <c r="B353" s="1177" t="s">
        <v>12151</v>
      </c>
      <c r="C353" s="1188" t="s">
        <v>12152</v>
      </c>
      <c r="D353" s="152" t="s">
        <v>56</v>
      </c>
      <c r="E353" s="1177"/>
      <c r="F353" s="1177"/>
      <c r="G353" s="1177"/>
      <c r="H353" s="1177"/>
      <c r="I353" s="1177"/>
      <c r="J353" s="152"/>
      <c r="K353" s="1192" t="s">
        <v>2990</v>
      </c>
      <c r="L353" s="1177"/>
    </row>
    <row r="354" spans="1:12" s="121" customFormat="1" ht="21.05" customHeight="1">
      <c r="A354" s="1176"/>
      <c r="B354" s="1177" t="s">
        <v>12156</v>
      </c>
      <c r="C354" s="1188" t="s">
        <v>12157</v>
      </c>
      <c r="D354" s="152" t="s">
        <v>56</v>
      </c>
      <c r="E354" s="1177"/>
      <c r="F354" s="1177"/>
      <c r="G354" s="1177"/>
      <c r="H354" s="1177"/>
      <c r="I354" s="1177"/>
      <c r="J354" s="152"/>
      <c r="K354" s="1192" t="s">
        <v>2990</v>
      </c>
      <c r="L354" s="1177"/>
    </row>
    <row r="355" spans="1:12" s="121" customFormat="1" ht="21.05" customHeight="1">
      <c r="A355" s="1176"/>
      <c r="B355" s="1177" t="s">
        <v>12161</v>
      </c>
      <c r="C355" s="1188" t="s">
        <v>12162</v>
      </c>
      <c r="D355" s="152" t="s">
        <v>56</v>
      </c>
      <c r="E355" s="1177"/>
      <c r="F355" s="1177"/>
      <c r="G355" s="1177"/>
      <c r="H355" s="1177"/>
      <c r="I355" s="1177"/>
      <c r="J355" s="152"/>
      <c r="K355" s="1192" t="s">
        <v>2990</v>
      </c>
      <c r="L355" s="1177"/>
    </row>
    <row r="356" spans="1:12" s="121" customFormat="1" ht="21.05" customHeight="1">
      <c r="A356" s="1176"/>
      <c r="B356" s="1177" t="s">
        <v>12166</v>
      </c>
      <c r="C356" s="1188" t="s">
        <v>12167</v>
      </c>
      <c r="D356" s="152" t="s">
        <v>56</v>
      </c>
      <c r="E356" s="1177"/>
      <c r="F356" s="1177"/>
      <c r="G356" s="1177"/>
      <c r="H356" s="1177"/>
      <c r="I356" s="1177"/>
      <c r="J356" s="152"/>
      <c r="K356" s="1192" t="s">
        <v>2990</v>
      </c>
      <c r="L356" s="1177"/>
    </row>
    <row r="357" spans="1:12" s="121" customFormat="1" ht="21.05" customHeight="1">
      <c r="A357" s="1176"/>
      <c r="B357" s="1177" t="s">
        <v>12171</v>
      </c>
      <c r="C357" s="1188" t="s">
        <v>12172</v>
      </c>
      <c r="D357" s="152" t="s">
        <v>56</v>
      </c>
      <c r="E357" s="1177"/>
      <c r="F357" s="1177"/>
      <c r="G357" s="1177"/>
      <c r="H357" s="1177"/>
      <c r="I357" s="1177"/>
      <c r="J357" s="152"/>
      <c r="K357" s="1192" t="s">
        <v>2990</v>
      </c>
      <c r="L357" s="1177"/>
    </row>
    <row r="358" spans="1:12" s="121" customFormat="1" ht="21.05" customHeight="1">
      <c r="A358" s="1176"/>
      <c r="B358" s="1177" t="s">
        <v>12176</v>
      </c>
      <c r="C358" s="1188" t="s">
        <v>12177</v>
      </c>
      <c r="D358" s="152" t="s">
        <v>56</v>
      </c>
      <c r="E358" s="1177"/>
      <c r="F358" s="1177"/>
      <c r="G358" s="1177"/>
      <c r="H358" s="1177"/>
      <c r="I358" s="1177"/>
      <c r="J358" s="152"/>
      <c r="K358" s="1192" t="s">
        <v>2990</v>
      </c>
      <c r="L358" s="1177"/>
    </row>
    <row r="359" spans="1:12" s="121" customFormat="1" ht="21.05" customHeight="1">
      <c r="A359" s="1176"/>
      <c r="B359" s="1177" t="s">
        <v>12178</v>
      </c>
      <c r="C359" s="1188" t="s">
        <v>12179</v>
      </c>
      <c r="D359" s="152" t="s">
        <v>56</v>
      </c>
      <c r="E359" s="1177"/>
      <c r="F359" s="1177"/>
      <c r="G359" s="1177"/>
      <c r="H359" s="1177"/>
      <c r="I359" s="1177"/>
      <c r="J359" s="152"/>
      <c r="K359" s="1192" t="s">
        <v>2990</v>
      </c>
      <c r="L359" s="1177"/>
    </row>
    <row r="360" spans="1:12" s="121" customFormat="1" ht="21.05" customHeight="1">
      <c r="A360" s="1176"/>
      <c r="B360" s="1177" t="s">
        <v>12183</v>
      </c>
      <c r="C360" s="1188" t="s">
        <v>12184</v>
      </c>
      <c r="D360" s="152" t="s">
        <v>56</v>
      </c>
      <c r="E360" s="1177"/>
      <c r="F360" s="1177"/>
      <c r="G360" s="1177"/>
      <c r="H360" s="1177"/>
      <c r="I360" s="1177"/>
      <c r="J360" s="152"/>
      <c r="K360" s="1192" t="s">
        <v>2990</v>
      </c>
      <c r="L360" s="1177"/>
    </row>
    <row r="361" spans="1:12" s="121" customFormat="1" ht="21.05" customHeight="1">
      <c r="A361" s="1176"/>
      <c r="B361" s="1177" t="s">
        <v>12188</v>
      </c>
      <c r="C361" s="1188" t="s">
        <v>12189</v>
      </c>
      <c r="D361" s="152" t="s">
        <v>56</v>
      </c>
      <c r="E361" s="1177"/>
      <c r="F361" s="1177"/>
      <c r="G361" s="1177"/>
      <c r="H361" s="1177"/>
      <c r="I361" s="1177"/>
      <c r="J361" s="152"/>
      <c r="K361" s="1192" t="s">
        <v>2990</v>
      </c>
      <c r="L361" s="1177"/>
    </row>
    <row r="362" spans="1:12" s="121" customFormat="1" ht="21.05" customHeight="1">
      <c r="A362" s="1176"/>
      <c r="B362" s="1177" t="s">
        <v>12193</v>
      </c>
      <c r="C362" s="1188" t="s">
        <v>12194</v>
      </c>
      <c r="D362" s="152" t="s">
        <v>56</v>
      </c>
      <c r="E362" s="1177"/>
      <c r="F362" s="1177"/>
      <c r="G362" s="1177"/>
      <c r="H362" s="1177"/>
      <c r="I362" s="1177"/>
      <c r="J362" s="152"/>
      <c r="K362" s="1192" t="s">
        <v>2990</v>
      </c>
      <c r="L362" s="1177"/>
    </row>
    <row r="363" spans="1:12" s="121" customFormat="1" ht="21.05" customHeight="1">
      <c r="A363" s="1176"/>
      <c r="B363" s="1177" t="s">
        <v>12195</v>
      </c>
      <c r="C363" s="1188" t="s">
        <v>4361</v>
      </c>
      <c r="D363" s="152" t="s">
        <v>56</v>
      </c>
      <c r="E363" s="1177" t="s">
        <v>354</v>
      </c>
      <c r="F363" s="1177" t="s">
        <v>12246</v>
      </c>
      <c r="G363" s="1177" t="s">
        <v>12247</v>
      </c>
      <c r="H363" s="1177" t="s">
        <v>12195</v>
      </c>
      <c r="I363" s="1177" t="s">
        <v>12353</v>
      </c>
      <c r="J363" s="152"/>
      <c r="K363" s="1177" t="s">
        <v>12354</v>
      </c>
      <c r="L363" s="1177"/>
    </row>
    <row r="364" spans="1:12" s="121" customFormat="1" ht="21.05" customHeight="1">
      <c r="A364" s="1176"/>
      <c r="B364" s="1177" t="s">
        <v>12199</v>
      </c>
      <c r="C364" s="1188" t="s">
        <v>12200</v>
      </c>
      <c r="D364" s="152" t="s">
        <v>56</v>
      </c>
      <c r="E364" s="1177"/>
      <c r="F364" s="1177"/>
      <c r="G364" s="1177"/>
      <c r="H364" s="1177"/>
      <c r="I364" s="1177"/>
      <c r="J364" s="152"/>
      <c r="K364" s="1192" t="s">
        <v>2990</v>
      </c>
      <c r="L364" s="1177"/>
    </row>
    <row r="365" spans="1:12" s="121" customFormat="1" ht="21.05" customHeight="1">
      <c r="A365" s="1176"/>
      <c r="B365" s="1177" t="s">
        <v>12204</v>
      </c>
      <c r="C365" s="1188" t="s">
        <v>12205</v>
      </c>
      <c r="D365" s="152" t="s">
        <v>56</v>
      </c>
      <c r="E365" s="1177"/>
      <c r="F365" s="1177"/>
      <c r="G365" s="1177"/>
      <c r="H365" s="1177"/>
      <c r="I365" s="1177"/>
      <c r="J365" s="152"/>
      <c r="K365" s="1192" t="s">
        <v>2990</v>
      </c>
      <c r="L365" s="1177"/>
    </row>
    <row r="366" spans="1:12" s="121" customFormat="1" ht="21.05" customHeight="1">
      <c r="A366" s="1176"/>
      <c r="B366" s="1177" t="s">
        <v>12209</v>
      </c>
      <c r="C366" s="1188" t="s">
        <v>4195</v>
      </c>
      <c r="D366" s="152" t="s">
        <v>56</v>
      </c>
      <c r="E366" s="1177"/>
      <c r="F366" s="1177"/>
      <c r="G366" s="1177"/>
      <c r="H366" s="1177"/>
      <c r="I366" s="1177"/>
      <c r="J366" s="152"/>
      <c r="K366" s="1192" t="s">
        <v>2990</v>
      </c>
      <c r="L366" s="1177"/>
    </row>
    <row r="367" spans="1:12" s="121" customFormat="1" ht="21.05" customHeight="1">
      <c r="A367" s="1176"/>
      <c r="B367" s="1177" t="s">
        <v>12213</v>
      </c>
      <c r="C367" s="1188" t="s">
        <v>12214</v>
      </c>
      <c r="D367" s="152" t="s">
        <v>56</v>
      </c>
      <c r="E367" s="1177"/>
      <c r="F367" s="1177"/>
      <c r="G367" s="1177"/>
      <c r="H367" s="1177"/>
      <c r="I367" s="1177"/>
      <c r="J367" s="152"/>
      <c r="K367" s="1192" t="s">
        <v>2990</v>
      </c>
      <c r="L367" s="1177"/>
    </row>
    <row r="368" spans="1:12" s="121" customFormat="1" ht="21.05" customHeight="1">
      <c r="A368" s="1176"/>
      <c r="B368" s="1177" t="s">
        <v>12218</v>
      </c>
      <c r="C368" s="1188" t="s">
        <v>12219</v>
      </c>
      <c r="D368" s="152" t="s">
        <v>56</v>
      </c>
      <c r="E368" s="1177" t="s">
        <v>354</v>
      </c>
      <c r="F368" s="1177" t="s">
        <v>12246</v>
      </c>
      <c r="G368" s="1177" t="s">
        <v>12247</v>
      </c>
      <c r="H368" s="1177" t="s">
        <v>12218</v>
      </c>
      <c r="I368" s="1177" t="s">
        <v>12355</v>
      </c>
      <c r="J368" s="152"/>
      <c r="K368" s="1177" t="s">
        <v>12356</v>
      </c>
      <c r="L368" s="1177"/>
    </row>
    <row r="369" spans="1:12" s="121" customFormat="1" ht="21.05" customHeight="1">
      <c r="A369" s="1176"/>
      <c r="B369" s="1177" t="s">
        <v>12220</v>
      </c>
      <c r="C369" s="1188" t="s">
        <v>12221</v>
      </c>
      <c r="D369" s="152" t="s">
        <v>56</v>
      </c>
      <c r="E369" s="1177" t="s">
        <v>354</v>
      </c>
      <c r="F369" s="1177" t="s">
        <v>12246</v>
      </c>
      <c r="G369" s="1177" t="s">
        <v>12247</v>
      </c>
      <c r="H369" s="1177" t="s">
        <v>12340</v>
      </c>
      <c r="I369" s="1177" t="s">
        <v>12357</v>
      </c>
      <c r="J369" s="152"/>
      <c r="K369" s="1177" t="s">
        <v>12358</v>
      </c>
      <c r="L369" s="1177"/>
    </row>
    <row r="370" spans="1:12" s="121" customFormat="1" ht="21.05" customHeight="1">
      <c r="A370" s="1176"/>
      <c r="B370" s="1177" t="s">
        <v>12222</v>
      </c>
      <c r="C370" s="1188" t="s">
        <v>12223</v>
      </c>
      <c r="D370" s="152" t="s">
        <v>56</v>
      </c>
      <c r="E370" s="1177" t="s">
        <v>354</v>
      </c>
      <c r="F370" s="1177" t="s">
        <v>12246</v>
      </c>
      <c r="G370" s="1177" t="s">
        <v>12247</v>
      </c>
      <c r="H370" s="1177" t="s">
        <v>12222</v>
      </c>
      <c r="I370" s="1177" t="s">
        <v>12359</v>
      </c>
      <c r="J370" s="152"/>
      <c r="K370" s="1177" t="s">
        <v>12360</v>
      </c>
      <c r="L370" s="1177"/>
    </row>
    <row r="371" spans="1:12" s="121" customFormat="1" ht="21.05" customHeight="1">
      <c r="A371" s="1176"/>
      <c r="B371" s="1177" t="s">
        <v>12224</v>
      </c>
      <c r="C371" s="1188" t="s">
        <v>12225</v>
      </c>
      <c r="D371" s="152" t="s">
        <v>56</v>
      </c>
      <c r="E371" s="1177" t="s">
        <v>354</v>
      </c>
      <c r="F371" s="1177" t="s">
        <v>12246</v>
      </c>
      <c r="G371" s="1177" t="s">
        <v>12247</v>
      </c>
      <c r="H371" s="1177" t="s">
        <v>12224</v>
      </c>
      <c r="I371" s="1177" t="s">
        <v>12361</v>
      </c>
      <c r="J371" s="152"/>
      <c r="K371" s="1177" t="s">
        <v>12362</v>
      </c>
      <c r="L371" s="1177"/>
    </row>
    <row r="372" spans="1:12" s="121" customFormat="1" ht="21.05" customHeight="1">
      <c r="A372" s="1176"/>
      <c r="B372" s="1177" t="s">
        <v>12226</v>
      </c>
      <c r="C372" s="1188" t="s">
        <v>12227</v>
      </c>
      <c r="D372" s="152" t="s">
        <v>56</v>
      </c>
      <c r="E372" s="1177" t="s">
        <v>354</v>
      </c>
      <c r="F372" s="1177" t="s">
        <v>12246</v>
      </c>
      <c r="G372" s="1177" t="s">
        <v>12247</v>
      </c>
      <c r="H372" s="1177" t="s">
        <v>12226</v>
      </c>
      <c r="I372" s="1177" t="s">
        <v>12363</v>
      </c>
      <c r="J372" s="152"/>
      <c r="K372" s="1177" t="s">
        <v>12364</v>
      </c>
      <c r="L372" s="1177"/>
    </row>
    <row r="373" spans="1:12" s="121" customFormat="1" ht="21.05" customHeight="1">
      <c r="A373" s="1176"/>
      <c r="B373" s="1177" t="s">
        <v>12228</v>
      </c>
      <c r="C373" s="1188" t="s">
        <v>12229</v>
      </c>
      <c r="D373" s="152" t="s">
        <v>56</v>
      </c>
      <c r="E373" s="1177" t="s">
        <v>354</v>
      </c>
      <c r="F373" s="1177" t="s">
        <v>12246</v>
      </c>
      <c r="G373" s="1177" t="s">
        <v>12247</v>
      </c>
      <c r="H373" s="1177" t="s">
        <v>12228</v>
      </c>
      <c r="I373" s="1177" t="s">
        <v>12365</v>
      </c>
      <c r="J373" s="152"/>
      <c r="K373" s="1177" t="s">
        <v>12366</v>
      </c>
      <c r="L373" s="1177"/>
    </row>
    <row r="374" spans="1:12" s="121" customFormat="1" ht="21.05" customHeight="1">
      <c r="A374" s="1176"/>
      <c r="B374" s="1177" t="s">
        <v>3705</v>
      </c>
      <c r="C374" s="152" t="s">
        <v>3706</v>
      </c>
      <c r="D374" s="152" t="s">
        <v>387</v>
      </c>
      <c r="E374" s="1177" t="s">
        <v>354</v>
      </c>
      <c r="F374" s="1177" t="s">
        <v>12246</v>
      </c>
      <c r="G374" s="1177" t="s">
        <v>12247</v>
      </c>
      <c r="H374" s="1177" t="s">
        <v>432</v>
      </c>
      <c r="I374" s="1177" t="s">
        <v>1882</v>
      </c>
      <c r="J374" s="152"/>
      <c r="K374" s="1177" t="s">
        <v>12230</v>
      </c>
      <c r="L374" s="1177"/>
    </row>
    <row r="375" spans="1:12" s="121" customFormat="1" ht="21.05" customHeight="1">
      <c r="A375" s="1176"/>
      <c r="B375" s="1177" t="s">
        <v>3707</v>
      </c>
      <c r="C375" s="1188" t="s">
        <v>3708</v>
      </c>
      <c r="D375" s="152" t="s">
        <v>387</v>
      </c>
      <c r="E375" s="1177" t="s">
        <v>354</v>
      </c>
      <c r="F375" s="1177" t="s">
        <v>12246</v>
      </c>
      <c r="G375" s="1177" t="s">
        <v>12247</v>
      </c>
      <c r="H375" s="1177" t="s">
        <v>3709</v>
      </c>
      <c r="I375" s="1177" t="s">
        <v>1878</v>
      </c>
      <c r="J375" s="152"/>
      <c r="K375" s="1177" t="s">
        <v>9222</v>
      </c>
      <c r="L375" s="1177"/>
    </row>
    <row r="376" spans="1:12" s="121" customFormat="1" ht="21.05" customHeight="1">
      <c r="A376" s="1176"/>
      <c r="B376" s="1177" t="s">
        <v>3711</v>
      </c>
      <c r="C376" s="1188" t="s">
        <v>3712</v>
      </c>
      <c r="D376" s="152" t="s">
        <v>387</v>
      </c>
      <c r="E376" s="1177" t="s">
        <v>354</v>
      </c>
      <c r="F376" s="1177" t="s">
        <v>3713</v>
      </c>
      <c r="G376" s="1177" t="s">
        <v>3714</v>
      </c>
      <c r="H376" s="1177" t="s">
        <v>3715</v>
      </c>
      <c r="I376" s="1177" t="s">
        <v>3716</v>
      </c>
      <c r="J376" s="152"/>
      <c r="K376" s="1177" t="s">
        <v>9224</v>
      </c>
      <c r="L376" s="1177"/>
    </row>
    <row r="377" spans="1:12" s="121" customFormat="1" ht="21.05" customHeight="1">
      <c r="A377" s="1176"/>
      <c r="B377" s="1177" t="s">
        <v>1873</v>
      </c>
      <c r="C377" s="1188" t="s">
        <v>3719</v>
      </c>
      <c r="D377" s="152" t="s">
        <v>387</v>
      </c>
      <c r="E377" s="1177" t="s">
        <v>354</v>
      </c>
      <c r="F377" s="1177" t="s">
        <v>12246</v>
      </c>
      <c r="G377" s="1177" t="s">
        <v>12247</v>
      </c>
      <c r="H377" s="1177" t="s">
        <v>3720</v>
      </c>
      <c r="I377" s="1177" t="s">
        <v>1874</v>
      </c>
      <c r="J377" s="152"/>
      <c r="K377" s="1177" t="s">
        <v>9227</v>
      </c>
      <c r="L377" s="1177"/>
    </row>
    <row r="378" spans="1:12" s="121" customFormat="1" ht="21.05" customHeight="1">
      <c r="A378" s="1176"/>
      <c r="B378" s="1177" t="s">
        <v>7728</v>
      </c>
      <c r="C378" s="1188" t="s">
        <v>7729</v>
      </c>
      <c r="D378" s="152" t="s">
        <v>387</v>
      </c>
      <c r="E378" s="1177" t="s">
        <v>354</v>
      </c>
      <c r="F378" s="1177" t="s">
        <v>12246</v>
      </c>
      <c r="G378" s="1177" t="s">
        <v>12247</v>
      </c>
      <c r="H378" s="1177" t="s">
        <v>3723</v>
      </c>
      <c r="I378" s="1177" t="s">
        <v>3724</v>
      </c>
      <c r="J378" s="152"/>
      <c r="K378" s="1177" t="s">
        <v>9225</v>
      </c>
      <c r="L378" s="1177"/>
    </row>
    <row r="379" spans="1:12" s="121" customFormat="1" ht="21.05" customHeight="1">
      <c r="A379" s="1176"/>
      <c r="B379" s="1177" t="s">
        <v>7730</v>
      </c>
      <c r="C379" s="1188" t="s">
        <v>7731</v>
      </c>
      <c r="D379" s="152" t="s">
        <v>387</v>
      </c>
      <c r="E379" s="1177" t="s">
        <v>354</v>
      </c>
      <c r="F379" s="1177" t="s">
        <v>3713</v>
      </c>
      <c r="G379" s="1177" t="s">
        <v>3714</v>
      </c>
      <c r="H379" s="1177" t="s">
        <v>3715</v>
      </c>
      <c r="I379" s="1177" t="s">
        <v>3716</v>
      </c>
      <c r="J379" s="152"/>
      <c r="K379" s="1177" t="s">
        <v>12231</v>
      </c>
      <c r="L379" s="1177"/>
    </row>
    <row r="380" spans="1:12" s="121" customFormat="1" ht="21.05" customHeight="1">
      <c r="A380" s="1176"/>
      <c r="B380" s="1177" t="s">
        <v>2123</v>
      </c>
      <c r="C380" s="152" t="s">
        <v>2124</v>
      </c>
      <c r="D380" s="152" t="s">
        <v>387</v>
      </c>
      <c r="E380" s="1177" t="s">
        <v>354</v>
      </c>
      <c r="F380" s="1177" t="s">
        <v>12246</v>
      </c>
      <c r="G380" s="1177" t="s">
        <v>12247</v>
      </c>
      <c r="H380" s="1177" t="s">
        <v>4864</v>
      </c>
      <c r="I380" s="1177" t="s">
        <v>1885</v>
      </c>
      <c r="J380" s="152"/>
      <c r="K380" s="1177" t="s">
        <v>12232</v>
      </c>
      <c r="L380" s="1177"/>
    </row>
    <row r="381" spans="1:12" s="121" customFormat="1" ht="21.05" customHeight="1">
      <c r="A381" s="1176"/>
      <c r="B381" s="1177" t="s">
        <v>3033</v>
      </c>
      <c r="C381" s="152" t="s">
        <v>3034</v>
      </c>
      <c r="D381" s="152" t="s">
        <v>387</v>
      </c>
      <c r="E381" s="1177" t="s">
        <v>354</v>
      </c>
      <c r="F381" s="1177" t="s">
        <v>12246</v>
      </c>
      <c r="G381" s="1177" t="s">
        <v>12247</v>
      </c>
      <c r="H381" s="1177" t="s">
        <v>3736</v>
      </c>
      <c r="I381" s="1177" t="s">
        <v>3737</v>
      </c>
      <c r="J381" s="152"/>
      <c r="K381" s="1177" t="s">
        <v>9228</v>
      </c>
      <c r="L381" s="1177"/>
    </row>
    <row r="382" spans="1:12" s="121" customFormat="1" ht="21.05" customHeight="1">
      <c r="A382" s="22"/>
      <c r="B382" s="879" t="s">
        <v>440</v>
      </c>
      <c r="C382" s="880" t="s">
        <v>441</v>
      </c>
      <c r="D382" s="881" t="s">
        <v>387</v>
      </c>
      <c r="E382" s="882"/>
      <c r="F382" s="883"/>
      <c r="G382" s="883"/>
      <c r="H382" s="884"/>
      <c r="I382" s="884"/>
      <c r="J382" s="884"/>
      <c r="K382" s="1155" t="s">
        <v>2126</v>
      </c>
      <c r="L382" s="885"/>
    </row>
    <row r="383" spans="1:12" s="121" customFormat="1" ht="21.05" customHeight="1">
      <c r="A383" s="22"/>
      <c r="B383" s="879" t="s">
        <v>445</v>
      </c>
      <c r="C383" s="880" t="s">
        <v>269</v>
      </c>
      <c r="D383" s="881" t="s">
        <v>387</v>
      </c>
      <c r="E383" s="882"/>
      <c r="F383" s="883"/>
      <c r="G383" s="883"/>
      <c r="H383" s="884"/>
      <c r="I383" s="884"/>
      <c r="J383" s="884"/>
      <c r="K383" s="1155" t="s">
        <v>12367</v>
      </c>
      <c r="L383" s="885"/>
    </row>
    <row r="384" spans="1:12" s="121" customFormat="1" ht="21.05" customHeight="1">
      <c r="A384" s="22"/>
      <c r="B384" s="879" t="s">
        <v>447</v>
      </c>
      <c r="C384" s="880" t="s">
        <v>448</v>
      </c>
      <c r="D384" s="881" t="s">
        <v>58</v>
      </c>
      <c r="E384" s="882"/>
      <c r="F384" s="883"/>
      <c r="G384" s="883"/>
      <c r="H384" s="884"/>
      <c r="I384" s="884"/>
      <c r="J384" s="884"/>
      <c r="K384" s="1156">
        <v>2</v>
      </c>
      <c r="L384" s="885"/>
    </row>
    <row r="385" spans="1:16" s="121" customFormat="1" ht="21.05" customHeight="1">
      <c r="A385" s="1176"/>
      <c r="B385" s="1177"/>
      <c r="C385" s="152"/>
      <c r="D385" s="152"/>
      <c r="E385" s="152"/>
      <c r="F385" s="152"/>
      <c r="G385" s="152"/>
      <c r="H385" s="152"/>
      <c r="I385" s="152"/>
      <c r="J385" s="152"/>
      <c r="K385" s="1166"/>
      <c r="L385" s="1166"/>
    </row>
    <row r="386" spans="1:16" s="122" customFormat="1" ht="21.05" customHeight="1">
      <c r="A386" s="1176"/>
      <c r="B386" s="1175" t="s">
        <v>322</v>
      </c>
      <c r="C386" s="1801"/>
      <c r="D386" s="1801"/>
      <c r="E386" s="1801"/>
      <c r="F386" s="1801"/>
      <c r="G386" s="1801"/>
      <c r="H386" s="1801"/>
      <c r="I386" s="1801"/>
      <c r="J386" s="1801"/>
      <c r="K386" s="1801"/>
      <c r="L386" s="1802"/>
    </row>
    <row r="387" spans="1:16" s="122" customFormat="1" ht="21.05" customHeight="1">
      <c r="A387" s="1164"/>
      <c r="B387" s="1810"/>
      <c r="C387" s="1810"/>
      <c r="D387" s="1810"/>
      <c r="E387" s="1810"/>
      <c r="F387" s="1810"/>
      <c r="G387" s="1810"/>
      <c r="H387" s="1810"/>
      <c r="I387" s="1810"/>
      <c r="J387" s="1810"/>
      <c r="K387" s="1810"/>
      <c r="L387" s="1810"/>
    </row>
    <row r="388" spans="1:16" s="122" customFormat="1" ht="21.05" customHeight="1">
      <c r="A388" s="1164"/>
      <c r="B388" s="1803" t="s">
        <v>323</v>
      </c>
      <c r="C388" s="1804"/>
      <c r="D388" s="1804"/>
      <c r="E388" s="1804"/>
      <c r="F388" s="1804"/>
      <c r="G388" s="1804"/>
      <c r="H388" s="1804"/>
      <c r="I388" s="1804"/>
      <c r="J388" s="1804"/>
      <c r="K388" s="1804"/>
      <c r="L388" s="1805"/>
    </row>
    <row r="389" spans="1:16" s="125" customFormat="1" ht="21.05" customHeight="1">
      <c r="A389" s="1182"/>
      <c r="B389" s="1175" t="s">
        <v>315</v>
      </c>
      <c r="C389" s="1175" t="s">
        <v>316</v>
      </c>
      <c r="D389" s="1175" t="s">
        <v>2166</v>
      </c>
      <c r="E389" s="1175" t="s">
        <v>2181</v>
      </c>
      <c r="F389" s="1175" t="s">
        <v>325</v>
      </c>
      <c r="G389" s="1811" t="s">
        <v>2182</v>
      </c>
      <c r="H389" s="1812"/>
      <c r="I389" s="1813"/>
      <c r="J389" s="1175" t="s">
        <v>327</v>
      </c>
      <c r="K389" s="1175" t="s">
        <v>328</v>
      </c>
      <c r="L389" s="1175" t="s">
        <v>302</v>
      </c>
      <c r="M389" s="1160" t="s">
        <v>43</v>
      </c>
      <c r="N389" s="1161" t="s">
        <v>1668</v>
      </c>
      <c r="O389" s="1161" t="s">
        <v>1670</v>
      </c>
      <c r="P389" s="1161" t="s">
        <v>10416</v>
      </c>
    </row>
    <row r="390" spans="1:16" ht="21.05" customHeight="1">
      <c r="B390" s="1177" t="s">
        <v>354</v>
      </c>
      <c r="C390" s="1177" t="s">
        <v>12246</v>
      </c>
      <c r="D390" s="1177" t="s">
        <v>12368</v>
      </c>
      <c r="E390" s="1177" t="s">
        <v>451</v>
      </c>
      <c r="F390" s="1177"/>
      <c r="G390" s="1177"/>
      <c r="H390" s="1190"/>
      <c r="I390" s="1190"/>
      <c r="J390" s="1190"/>
      <c r="K390" s="1190"/>
      <c r="L390" s="1190"/>
      <c r="M390" s="1189" t="s">
        <v>12247</v>
      </c>
      <c r="N390" s="122" t="e">
        <v>#N/A</v>
      </c>
      <c r="O390" s="122" t="s">
        <v>1691</v>
      </c>
      <c r="P390" s="1162" t="e">
        <v>#N/A</v>
      </c>
    </row>
    <row r="391" spans="1:16" ht="21.05" customHeight="1">
      <c r="B391" s="1177" t="s">
        <v>354</v>
      </c>
      <c r="C391" s="1177" t="s">
        <v>3591</v>
      </c>
      <c r="D391" s="1177" t="s">
        <v>9007</v>
      </c>
      <c r="E391" s="1177" t="s">
        <v>833</v>
      </c>
      <c r="F391" s="1177" t="s">
        <v>838</v>
      </c>
      <c r="G391" s="1191" t="s">
        <v>12236</v>
      </c>
      <c r="H391" s="1190"/>
      <c r="I391" s="1190"/>
      <c r="J391" s="1190"/>
      <c r="K391" s="1190"/>
      <c r="L391" s="1190"/>
      <c r="M391" s="1189" t="s">
        <v>3592</v>
      </c>
      <c r="N391" s="122">
        <v>9875402</v>
      </c>
      <c r="O391" s="122" t="s">
        <v>12237</v>
      </c>
      <c r="P391" s="1162" t="e">
        <v>#N/A</v>
      </c>
    </row>
    <row r="392" spans="1:16" ht="21.05" customHeight="1">
      <c r="B392" s="1177" t="s">
        <v>354</v>
      </c>
      <c r="C392" s="1177" t="s">
        <v>3602</v>
      </c>
      <c r="D392" s="1177" t="s">
        <v>9010</v>
      </c>
      <c r="E392" s="1177" t="s">
        <v>837</v>
      </c>
      <c r="F392" s="1177" t="s">
        <v>838</v>
      </c>
      <c r="G392" s="1191" t="s">
        <v>12238</v>
      </c>
      <c r="H392" s="1190"/>
      <c r="I392" s="1190"/>
      <c r="J392" s="1190"/>
      <c r="K392" s="1190"/>
      <c r="L392" s="1190"/>
      <c r="M392" s="1189" t="s">
        <v>3603</v>
      </c>
      <c r="N392" s="122">
        <v>31168478</v>
      </c>
      <c r="O392" s="122" t="s">
        <v>1480</v>
      </c>
      <c r="P392" s="1162" t="e">
        <v>#N/A</v>
      </c>
    </row>
    <row r="393" spans="1:16" ht="21.05" customHeight="1">
      <c r="B393" s="1177" t="s">
        <v>354</v>
      </c>
      <c r="C393" s="1177" t="s">
        <v>3749</v>
      </c>
      <c r="D393" s="1177" t="s">
        <v>9013</v>
      </c>
      <c r="E393" s="1177" t="s">
        <v>840</v>
      </c>
      <c r="F393" s="1177" t="s">
        <v>838</v>
      </c>
      <c r="G393" s="1191" t="s">
        <v>12239</v>
      </c>
      <c r="H393" s="1190"/>
      <c r="I393" s="1190"/>
      <c r="J393" s="1190"/>
      <c r="K393" s="1190"/>
      <c r="L393" s="1190"/>
      <c r="M393" s="1189" t="s">
        <v>3767</v>
      </c>
      <c r="N393" s="122">
        <v>52111704</v>
      </c>
      <c r="O393" s="122" t="s">
        <v>1480</v>
      </c>
      <c r="P393" s="1162" t="e">
        <v>#N/A</v>
      </c>
    </row>
    <row r="394" spans="1:16" ht="21.05" customHeight="1">
      <c r="B394" s="1177" t="s">
        <v>354</v>
      </c>
      <c r="C394" s="1177" t="s">
        <v>3612</v>
      </c>
      <c r="D394" s="1177" t="s">
        <v>9017</v>
      </c>
      <c r="E394" s="1177" t="s">
        <v>842</v>
      </c>
      <c r="F394" s="1177" t="s">
        <v>838</v>
      </c>
      <c r="G394" s="1191" t="s">
        <v>12240</v>
      </c>
      <c r="H394" s="1190"/>
      <c r="I394" s="1190"/>
      <c r="J394" s="1190"/>
      <c r="K394" s="1190"/>
      <c r="L394" s="1190"/>
      <c r="M394" s="1189" t="s">
        <v>3613</v>
      </c>
      <c r="N394" s="122">
        <v>2174868</v>
      </c>
      <c r="O394" s="122" t="s">
        <v>12241</v>
      </c>
      <c r="P394" s="1162" t="e">
        <v>#N/A</v>
      </c>
    </row>
    <row r="395" spans="1:16" ht="21.05" customHeight="1">
      <c r="B395" s="1177" t="s">
        <v>354</v>
      </c>
      <c r="C395" s="1177" t="s">
        <v>3713</v>
      </c>
      <c r="D395" s="1177" t="s">
        <v>9223</v>
      </c>
      <c r="E395" s="1177" t="s">
        <v>845</v>
      </c>
      <c r="F395" s="1177" t="s">
        <v>838</v>
      </c>
      <c r="G395" s="1191" t="s">
        <v>12242</v>
      </c>
      <c r="H395" s="1190"/>
      <c r="I395" s="1190"/>
      <c r="J395" s="1190"/>
      <c r="K395" s="1190"/>
      <c r="L395" s="1190"/>
      <c r="M395" s="1189" t="s">
        <v>3714</v>
      </c>
      <c r="N395" s="122">
        <v>51326</v>
      </c>
      <c r="O395" s="122" t="s">
        <v>12243</v>
      </c>
      <c r="P395" s="1162" t="e">
        <v>#N/A</v>
      </c>
    </row>
    <row r="396" spans="1:16" ht="21.05" customHeight="1">
      <c r="B396" s="1177" t="s">
        <v>354</v>
      </c>
      <c r="C396" s="1177" t="s">
        <v>3713</v>
      </c>
      <c r="D396" s="1177" t="s">
        <v>9223</v>
      </c>
      <c r="E396" s="1177" t="s">
        <v>9593</v>
      </c>
      <c r="F396" s="1177" t="s">
        <v>838</v>
      </c>
      <c r="G396" s="1191" t="s">
        <v>12244</v>
      </c>
      <c r="H396" s="1190"/>
      <c r="I396" s="1190"/>
      <c r="J396" s="1190"/>
      <c r="K396" s="1190"/>
      <c r="L396" s="1190"/>
      <c r="M396" s="1189" t="s">
        <v>3714</v>
      </c>
      <c r="N396" s="122">
        <v>51326</v>
      </c>
      <c r="O396" s="122" t="s">
        <v>12243</v>
      </c>
      <c r="P396" s="1162" t="e">
        <v>#N/A</v>
      </c>
    </row>
    <row r="397" spans="1:16" ht="21.05" customHeight="1">
      <c r="B397" s="1190"/>
      <c r="C397" s="1190"/>
      <c r="D397" s="1190"/>
      <c r="E397" s="1190"/>
      <c r="F397" s="1190"/>
      <c r="G397" s="1190"/>
      <c r="H397" s="1190"/>
      <c r="I397" s="1190"/>
      <c r="J397" s="1190"/>
      <c r="K397" s="1190"/>
      <c r="L397" s="1190"/>
    </row>
    <row r="398" spans="1:16" ht="21.05" customHeight="1">
      <c r="B398" s="1190"/>
      <c r="C398" s="1190"/>
      <c r="D398" s="1190"/>
      <c r="E398" s="1190"/>
      <c r="F398" s="1190"/>
      <c r="G398" s="1190"/>
      <c r="H398" s="1190"/>
      <c r="I398" s="1190"/>
      <c r="J398" s="1190"/>
      <c r="K398" s="1190"/>
      <c r="L398" s="1190"/>
    </row>
    <row r="399" spans="1:16" s="122" customFormat="1" ht="21.05" customHeight="1">
      <c r="A399" s="1164"/>
      <c r="B399" s="1175" t="s">
        <v>329</v>
      </c>
      <c r="C399" s="1801" t="s">
        <v>12245</v>
      </c>
      <c r="D399" s="1801"/>
      <c r="E399" s="1801"/>
      <c r="F399" s="1801"/>
      <c r="G399" s="1801"/>
      <c r="H399" s="1801"/>
      <c r="I399" s="1801"/>
      <c r="J399" s="1801"/>
      <c r="K399" s="1801"/>
      <c r="L399" s="1802"/>
    </row>
    <row r="400" spans="1:16" s="122" customFormat="1" ht="21.05" customHeight="1">
      <c r="A400" s="1164"/>
      <c r="B400" s="1175" t="s">
        <v>330</v>
      </c>
      <c r="C400" s="1799"/>
      <c r="D400" s="1799"/>
      <c r="E400" s="1799"/>
      <c r="F400" s="1799"/>
      <c r="G400" s="1799"/>
      <c r="H400" s="1799"/>
      <c r="I400" s="1799"/>
      <c r="J400" s="1799"/>
      <c r="K400" s="1799"/>
      <c r="L400" s="1800"/>
    </row>
    <row r="401" spans="1:12" ht="31.5">
      <c r="B401" s="147" t="s">
        <v>331</v>
      </c>
      <c r="C401" s="1547"/>
      <c r="D401" s="1547"/>
      <c r="E401" s="1547"/>
      <c r="F401" s="1547"/>
      <c r="G401" s="1547"/>
      <c r="H401" s="1547"/>
      <c r="I401" s="1547"/>
      <c r="J401" s="1547"/>
      <c r="K401" s="1547"/>
      <c r="L401" s="1547"/>
    </row>
    <row r="402" spans="1:12" s="122" customFormat="1" ht="21.05" customHeight="1">
      <c r="A402" s="1164"/>
      <c r="B402" s="1803" t="s">
        <v>1909</v>
      </c>
      <c r="C402" s="1804"/>
      <c r="D402" s="1804"/>
      <c r="E402" s="1804"/>
      <c r="F402" s="1804"/>
      <c r="G402" s="1804"/>
      <c r="H402" s="1804"/>
      <c r="I402" s="1804"/>
      <c r="J402" s="1804"/>
      <c r="K402" s="1804"/>
      <c r="L402" s="1805"/>
    </row>
    <row r="403" spans="1:12" s="122" customFormat="1" ht="21.05" customHeight="1">
      <c r="A403" s="1164"/>
      <c r="B403" s="1172" t="s">
        <v>308</v>
      </c>
      <c r="C403" s="1166" t="s">
        <v>12369</v>
      </c>
      <c r="D403" s="1172" t="s">
        <v>2156</v>
      </c>
      <c r="E403" s="1801" t="s">
        <v>11672</v>
      </c>
      <c r="F403" s="1802"/>
      <c r="G403" s="1172" t="s">
        <v>302</v>
      </c>
      <c r="H403" s="1806"/>
      <c r="I403" s="1807"/>
      <c r="J403" s="1808"/>
      <c r="K403" s="1173" t="s">
        <v>309</v>
      </c>
      <c r="L403" s="124" t="s">
        <v>385</v>
      </c>
    </row>
    <row r="404" spans="1:12" s="122" customFormat="1" ht="21.05" customHeight="1">
      <c r="A404" s="1164"/>
      <c r="B404" s="1809" t="s">
        <v>310</v>
      </c>
      <c r="C404" s="1809"/>
      <c r="D404" s="1809"/>
      <c r="E404" s="1809" t="s">
        <v>311</v>
      </c>
      <c r="F404" s="1809"/>
      <c r="G404" s="1809"/>
      <c r="H404" s="1809"/>
      <c r="I404" s="1809"/>
      <c r="J404" s="1809"/>
      <c r="K404" s="1809"/>
      <c r="L404" s="1809"/>
    </row>
    <row r="405" spans="1:12" s="125" customFormat="1" ht="21.05" customHeight="1">
      <c r="A405" s="1174"/>
      <c r="B405" s="1175" t="s">
        <v>2164</v>
      </c>
      <c r="C405" s="1175" t="s">
        <v>2165</v>
      </c>
      <c r="D405" s="1175" t="s">
        <v>314</v>
      </c>
      <c r="E405" s="1175" t="s">
        <v>315</v>
      </c>
      <c r="F405" s="1175" t="s">
        <v>316</v>
      </c>
      <c r="G405" s="1175" t="s">
        <v>2166</v>
      </c>
      <c r="H405" s="1175" t="s">
        <v>318</v>
      </c>
      <c r="I405" s="1175" t="s">
        <v>319</v>
      </c>
      <c r="J405" s="1175" t="s">
        <v>320</v>
      </c>
      <c r="K405" s="1175" t="s">
        <v>2167</v>
      </c>
      <c r="L405" s="1175" t="s">
        <v>302</v>
      </c>
    </row>
    <row r="406" spans="1:12" s="121" customFormat="1" ht="21.05" customHeight="1">
      <c r="A406" s="1176"/>
      <c r="B406" s="1177" t="s">
        <v>1259</v>
      </c>
      <c r="C406" s="152" t="s">
        <v>1429</v>
      </c>
      <c r="D406" s="152" t="s">
        <v>387</v>
      </c>
      <c r="E406" s="1177" t="s">
        <v>7610</v>
      </c>
      <c r="F406" s="1177" t="s">
        <v>12370</v>
      </c>
      <c r="G406" s="1177" t="s">
        <v>12371</v>
      </c>
      <c r="H406" s="1177" t="s">
        <v>1259</v>
      </c>
      <c r="I406" s="1177" t="s">
        <v>1480</v>
      </c>
      <c r="J406" s="152"/>
      <c r="K406" s="1177" t="s">
        <v>9004</v>
      </c>
      <c r="L406" s="1177"/>
    </row>
    <row r="407" spans="1:12" s="121" customFormat="1" ht="21.05" customHeight="1">
      <c r="A407" s="1176"/>
      <c r="B407" s="1177" t="s">
        <v>3577</v>
      </c>
      <c r="C407" s="152" t="s">
        <v>3578</v>
      </c>
      <c r="D407" s="152" t="s">
        <v>387</v>
      </c>
      <c r="E407" s="1177" t="s">
        <v>7610</v>
      </c>
      <c r="F407" s="1177" t="s">
        <v>12370</v>
      </c>
      <c r="G407" s="1177" t="s">
        <v>12371</v>
      </c>
      <c r="H407" s="1177" t="s">
        <v>3577</v>
      </c>
      <c r="I407" s="1177" t="s">
        <v>3579</v>
      </c>
      <c r="J407" s="152"/>
      <c r="K407" s="1177" t="s">
        <v>9005</v>
      </c>
      <c r="L407" s="1177"/>
    </row>
    <row r="408" spans="1:12" s="121" customFormat="1" ht="21.05" customHeight="1">
      <c r="A408" s="1176"/>
      <c r="B408" s="1177" t="s">
        <v>1919</v>
      </c>
      <c r="C408" s="152" t="s">
        <v>1920</v>
      </c>
      <c r="D408" s="152" t="s">
        <v>387</v>
      </c>
      <c r="E408" s="1177" t="s">
        <v>7610</v>
      </c>
      <c r="F408" s="1177" t="s">
        <v>12370</v>
      </c>
      <c r="G408" s="1177" t="s">
        <v>12371</v>
      </c>
      <c r="H408" s="1177" t="s">
        <v>3582</v>
      </c>
      <c r="I408" s="1177" t="s">
        <v>3583</v>
      </c>
      <c r="J408" s="152"/>
      <c r="K408" s="1177" t="s">
        <v>9006</v>
      </c>
      <c r="L408" s="1177"/>
    </row>
    <row r="409" spans="1:12" s="121" customFormat="1" ht="21.05" customHeight="1">
      <c r="A409" s="1176"/>
      <c r="B409" s="1177" t="s">
        <v>4546</v>
      </c>
      <c r="C409" s="152" t="s">
        <v>4547</v>
      </c>
      <c r="D409" s="152" t="s">
        <v>387</v>
      </c>
      <c r="E409" s="1177"/>
      <c r="F409" s="1177"/>
      <c r="G409" s="1177"/>
      <c r="H409" s="1177"/>
      <c r="I409" s="1177"/>
      <c r="J409" s="152"/>
      <c r="K409" s="1192" t="s">
        <v>12372</v>
      </c>
      <c r="L409" s="1177"/>
    </row>
    <row r="410" spans="1:12" s="121" customFormat="1" ht="21.05" customHeight="1">
      <c r="A410" s="1176"/>
      <c r="B410" s="1177" t="s">
        <v>3589</v>
      </c>
      <c r="C410" s="152" t="s">
        <v>3590</v>
      </c>
      <c r="D410" s="152" t="s">
        <v>387</v>
      </c>
      <c r="E410" s="1177" t="s">
        <v>7610</v>
      </c>
      <c r="F410" s="1177" t="s">
        <v>3591</v>
      </c>
      <c r="G410" s="1177" t="s">
        <v>3592</v>
      </c>
      <c r="H410" s="1177" t="s">
        <v>3784</v>
      </c>
      <c r="I410" s="1177" t="s">
        <v>4569</v>
      </c>
      <c r="J410" s="152"/>
      <c r="K410" s="1177" t="s">
        <v>9008</v>
      </c>
      <c r="L410" s="1177"/>
    </row>
    <row r="411" spans="1:12" s="121" customFormat="1" ht="21.05" customHeight="1">
      <c r="A411" s="1176"/>
      <c r="B411" s="1177" t="s">
        <v>4549</v>
      </c>
      <c r="C411" s="152" t="s">
        <v>4550</v>
      </c>
      <c r="D411" s="152" t="s">
        <v>387</v>
      </c>
      <c r="E411" s="1177" t="s">
        <v>7610</v>
      </c>
      <c r="F411" s="1177" t="s">
        <v>12370</v>
      </c>
      <c r="G411" s="1177" t="s">
        <v>12371</v>
      </c>
      <c r="H411" s="1177" t="s">
        <v>3598</v>
      </c>
      <c r="I411" s="1177" t="s">
        <v>3599</v>
      </c>
      <c r="J411" s="152"/>
      <c r="K411" s="1193" t="s">
        <v>1810</v>
      </c>
      <c r="L411" s="1194" t="s">
        <v>9009</v>
      </c>
    </row>
    <row r="412" spans="1:12" s="121" customFormat="1" ht="21.05" customHeight="1">
      <c r="A412" s="1176"/>
      <c r="B412" s="1177" t="s">
        <v>1702</v>
      </c>
      <c r="C412" s="152" t="s">
        <v>1511</v>
      </c>
      <c r="D412" s="152" t="s">
        <v>387</v>
      </c>
      <c r="E412" s="1177" t="s">
        <v>7610</v>
      </c>
      <c r="F412" s="1177" t="s">
        <v>3602</v>
      </c>
      <c r="G412" s="1177" t="s">
        <v>3603</v>
      </c>
      <c r="H412" s="1177" t="s">
        <v>1702</v>
      </c>
      <c r="I412" s="1177" t="s">
        <v>1703</v>
      </c>
      <c r="J412" s="152"/>
      <c r="K412" s="1177" t="s">
        <v>9011</v>
      </c>
      <c r="L412" s="1177"/>
    </row>
    <row r="413" spans="1:12" s="121" customFormat="1" ht="21.05" customHeight="1">
      <c r="A413" s="1176"/>
      <c r="B413" s="1177" t="s">
        <v>1264</v>
      </c>
      <c r="C413" s="152" t="s">
        <v>1430</v>
      </c>
      <c r="D413" s="152" t="s">
        <v>387</v>
      </c>
      <c r="E413" s="1177" t="s">
        <v>7610</v>
      </c>
      <c r="F413" s="1177" t="s">
        <v>12370</v>
      </c>
      <c r="G413" s="1177" t="s">
        <v>12371</v>
      </c>
      <c r="H413" s="1177" t="s">
        <v>1264</v>
      </c>
      <c r="I413" s="1177" t="s">
        <v>3608</v>
      </c>
      <c r="J413" s="152"/>
      <c r="K413" s="1177" t="s">
        <v>9012</v>
      </c>
      <c r="L413" s="1177"/>
    </row>
    <row r="414" spans="1:12" s="121" customFormat="1" ht="21.05" customHeight="1">
      <c r="A414" s="1176"/>
      <c r="B414" s="1177" t="s">
        <v>2693</v>
      </c>
      <c r="C414" s="152" t="s">
        <v>2935</v>
      </c>
      <c r="D414" s="152" t="s">
        <v>387</v>
      </c>
      <c r="E414" s="1177" t="s">
        <v>7610</v>
      </c>
      <c r="F414" s="1177" t="s">
        <v>3749</v>
      </c>
      <c r="G414" s="1177" t="s">
        <v>3767</v>
      </c>
      <c r="H414" s="1177" t="s">
        <v>2695</v>
      </c>
      <c r="I414" s="1177" t="s">
        <v>4571</v>
      </c>
      <c r="J414" s="152"/>
      <c r="K414" s="1191" t="s">
        <v>11676</v>
      </c>
      <c r="L414" s="1177"/>
    </row>
    <row r="415" spans="1:12" s="121" customFormat="1" ht="21.05" customHeight="1">
      <c r="A415" s="1176"/>
      <c r="B415" s="1177" t="s">
        <v>3610</v>
      </c>
      <c r="C415" s="152" t="s">
        <v>3611</v>
      </c>
      <c r="D415" s="152" t="s">
        <v>387</v>
      </c>
      <c r="E415" s="1177" t="s">
        <v>7610</v>
      </c>
      <c r="F415" s="1177" t="s">
        <v>3612</v>
      </c>
      <c r="G415" s="1177" t="s">
        <v>3613</v>
      </c>
      <c r="H415" s="1177" t="s">
        <v>3786</v>
      </c>
      <c r="I415" s="1177" t="s">
        <v>4552</v>
      </c>
      <c r="J415" s="152"/>
      <c r="K415" s="1177" t="s">
        <v>9018</v>
      </c>
      <c r="L415" s="1177"/>
    </row>
    <row r="416" spans="1:12" s="121" customFormat="1" ht="21.05" customHeight="1">
      <c r="A416" s="1176"/>
      <c r="B416" s="1177" t="s">
        <v>9051</v>
      </c>
      <c r="C416" s="152" t="s">
        <v>9052</v>
      </c>
      <c r="D416" s="152" t="s">
        <v>56</v>
      </c>
      <c r="E416" s="1177" t="s">
        <v>7610</v>
      </c>
      <c r="F416" s="1177" t="s">
        <v>12370</v>
      </c>
      <c r="G416" s="1177" t="s">
        <v>12371</v>
      </c>
      <c r="H416" s="1177" t="s">
        <v>12373</v>
      </c>
      <c r="I416" s="1177" t="s">
        <v>12374</v>
      </c>
      <c r="J416" s="152"/>
      <c r="K416" s="1177" t="s">
        <v>12375</v>
      </c>
      <c r="L416" s="1177"/>
    </row>
    <row r="417" spans="1:12" s="121" customFormat="1" ht="21.05" customHeight="1">
      <c r="A417" s="1176"/>
      <c r="B417" s="1177" t="s">
        <v>9084</v>
      </c>
      <c r="C417" s="152" t="s">
        <v>9085</v>
      </c>
      <c r="D417" s="152" t="s">
        <v>56</v>
      </c>
      <c r="E417" s="1177" t="s">
        <v>7610</v>
      </c>
      <c r="F417" s="1177" t="s">
        <v>12370</v>
      </c>
      <c r="G417" s="1177" t="s">
        <v>12371</v>
      </c>
      <c r="H417" s="1177" t="s">
        <v>12376</v>
      </c>
      <c r="I417" s="1177" t="s">
        <v>12377</v>
      </c>
      <c r="J417" s="152"/>
      <c r="K417" s="1177" t="s">
        <v>12378</v>
      </c>
      <c r="L417" s="1177"/>
    </row>
    <row r="418" spans="1:12" s="121" customFormat="1" ht="21.05" customHeight="1">
      <c r="A418" s="1176"/>
      <c r="B418" s="1177" t="s">
        <v>11683</v>
      </c>
      <c r="C418" s="152" t="s">
        <v>11684</v>
      </c>
      <c r="D418" s="152" t="s">
        <v>56</v>
      </c>
      <c r="E418" s="1177" t="s">
        <v>7610</v>
      </c>
      <c r="F418" s="1177" t="s">
        <v>12370</v>
      </c>
      <c r="G418" s="1177" t="s">
        <v>12371</v>
      </c>
      <c r="H418" s="1177" t="s">
        <v>12379</v>
      </c>
      <c r="I418" s="1177" t="s">
        <v>12380</v>
      </c>
      <c r="J418" s="152"/>
      <c r="K418" s="1177" t="s">
        <v>12381</v>
      </c>
      <c r="L418" s="1177"/>
    </row>
    <row r="419" spans="1:12" s="121" customFormat="1" ht="21.05" customHeight="1">
      <c r="A419" s="1176"/>
      <c r="B419" s="1177" t="s">
        <v>11688</v>
      </c>
      <c r="C419" s="152" t="s">
        <v>11689</v>
      </c>
      <c r="D419" s="152" t="s">
        <v>56</v>
      </c>
      <c r="E419" s="1177" t="s">
        <v>7610</v>
      </c>
      <c r="F419" s="1177" t="s">
        <v>12370</v>
      </c>
      <c r="G419" s="1177" t="s">
        <v>12371</v>
      </c>
      <c r="H419" s="1177" t="s">
        <v>12382</v>
      </c>
      <c r="I419" s="1177" t="s">
        <v>12383</v>
      </c>
      <c r="J419" s="152"/>
      <c r="K419" s="1177" t="s">
        <v>12384</v>
      </c>
      <c r="L419" s="1177"/>
    </row>
    <row r="420" spans="1:12" s="121" customFormat="1" ht="21.05" customHeight="1">
      <c r="A420" s="1176"/>
      <c r="B420" s="1177" t="s">
        <v>11693</v>
      </c>
      <c r="C420" s="152" t="s">
        <v>11694</v>
      </c>
      <c r="D420" s="152" t="s">
        <v>56</v>
      </c>
      <c r="E420" s="1177" t="s">
        <v>7610</v>
      </c>
      <c r="F420" s="1177" t="s">
        <v>12370</v>
      </c>
      <c r="G420" s="1177" t="s">
        <v>12371</v>
      </c>
      <c r="H420" s="1177" t="s">
        <v>12385</v>
      </c>
      <c r="I420" s="1177" t="s">
        <v>12386</v>
      </c>
      <c r="J420" s="152"/>
      <c r="K420" s="1177" t="s">
        <v>12387</v>
      </c>
      <c r="L420" s="1177"/>
    </row>
    <row r="421" spans="1:12" s="121" customFormat="1" ht="21.05" customHeight="1">
      <c r="A421" s="1176"/>
      <c r="B421" s="1177" t="s">
        <v>11698</v>
      </c>
      <c r="C421" s="152" t="s">
        <v>11699</v>
      </c>
      <c r="D421" s="152" t="s">
        <v>56</v>
      </c>
      <c r="E421" s="1177"/>
      <c r="F421" s="1177"/>
      <c r="G421" s="1177"/>
      <c r="H421" s="1177"/>
      <c r="I421" s="1177"/>
      <c r="J421" s="152"/>
      <c r="K421" s="1192" t="s">
        <v>2990</v>
      </c>
      <c r="L421" s="1177"/>
    </row>
    <row r="422" spans="1:12" s="121" customFormat="1" ht="21.05" customHeight="1">
      <c r="A422" s="1176"/>
      <c r="B422" s="1177" t="s">
        <v>11703</v>
      </c>
      <c r="C422" s="152" t="s">
        <v>11704</v>
      </c>
      <c r="D422" s="152" t="s">
        <v>56</v>
      </c>
      <c r="E422" s="1177"/>
      <c r="F422" s="1177"/>
      <c r="G422" s="1177"/>
      <c r="H422" s="1177"/>
      <c r="I422" s="1177"/>
      <c r="J422" s="152"/>
      <c r="K422" s="1192" t="s">
        <v>2990</v>
      </c>
      <c r="L422" s="1177"/>
    </row>
    <row r="423" spans="1:12" s="121" customFormat="1" ht="21.05" customHeight="1">
      <c r="A423" s="1176"/>
      <c r="B423" s="1177" t="s">
        <v>11708</v>
      </c>
      <c r="C423" s="152" t="s">
        <v>11709</v>
      </c>
      <c r="D423" s="152" t="s">
        <v>56</v>
      </c>
      <c r="E423" s="1177" t="s">
        <v>7610</v>
      </c>
      <c r="F423" s="1177" t="s">
        <v>12370</v>
      </c>
      <c r="G423" s="1177" t="s">
        <v>12371</v>
      </c>
      <c r="H423" s="1177" t="s">
        <v>12388</v>
      </c>
      <c r="I423" s="1177" t="s">
        <v>12389</v>
      </c>
      <c r="J423" s="152"/>
      <c r="K423" s="1177" t="s">
        <v>12390</v>
      </c>
      <c r="L423" s="1177"/>
    </row>
    <row r="424" spans="1:12" s="121" customFormat="1" ht="21.05" customHeight="1">
      <c r="A424" s="1176"/>
      <c r="B424" s="1177" t="s">
        <v>11710</v>
      </c>
      <c r="C424" s="152" t="s">
        <v>11711</v>
      </c>
      <c r="D424" s="152" t="s">
        <v>56</v>
      </c>
      <c r="E424" s="1177" t="s">
        <v>7610</v>
      </c>
      <c r="F424" s="1177" t="s">
        <v>12370</v>
      </c>
      <c r="G424" s="1177" t="s">
        <v>12371</v>
      </c>
      <c r="H424" s="1177" t="s">
        <v>12391</v>
      </c>
      <c r="I424" s="1177" t="s">
        <v>12392</v>
      </c>
      <c r="J424" s="152"/>
      <c r="K424" s="1177" t="s">
        <v>12393</v>
      </c>
      <c r="L424" s="1177"/>
    </row>
    <row r="425" spans="1:12" s="121" customFormat="1" ht="21.05" customHeight="1">
      <c r="A425" s="1176"/>
      <c r="B425" s="1177" t="s">
        <v>11712</v>
      </c>
      <c r="C425" s="152" t="s">
        <v>11713</v>
      </c>
      <c r="D425" s="152" t="s">
        <v>56</v>
      </c>
      <c r="E425" s="1177" t="s">
        <v>7610</v>
      </c>
      <c r="F425" s="1177" t="s">
        <v>12370</v>
      </c>
      <c r="G425" s="1177" t="s">
        <v>12371</v>
      </c>
      <c r="H425" s="1177" t="s">
        <v>12394</v>
      </c>
      <c r="I425" s="1177" t="s">
        <v>12395</v>
      </c>
      <c r="J425" s="152"/>
      <c r="K425" s="1177" t="s">
        <v>12396</v>
      </c>
      <c r="L425" s="1177"/>
    </row>
    <row r="426" spans="1:12" s="121" customFormat="1" ht="21.05" customHeight="1">
      <c r="A426" s="1176"/>
      <c r="B426" s="1177" t="s">
        <v>11714</v>
      </c>
      <c r="C426" s="152" t="s">
        <v>11715</v>
      </c>
      <c r="D426" s="152" t="s">
        <v>56</v>
      </c>
      <c r="E426" s="1177" t="s">
        <v>7610</v>
      </c>
      <c r="F426" s="1177" t="s">
        <v>12370</v>
      </c>
      <c r="G426" s="1177" t="s">
        <v>12371</v>
      </c>
      <c r="H426" s="1177" t="s">
        <v>12397</v>
      </c>
      <c r="I426" s="1177" t="s">
        <v>12398</v>
      </c>
      <c r="J426" s="152"/>
      <c r="K426" s="1177" t="s">
        <v>12399</v>
      </c>
      <c r="L426" s="1177"/>
    </row>
    <row r="427" spans="1:12" s="121" customFormat="1" ht="21.05" customHeight="1">
      <c r="A427" s="1176"/>
      <c r="B427" s="1177" t="s">
        <v>11716</v>
      </c>
      <c r="C427" s="152" t="s">
        <v>11717</v>
      </c>
      <c r="D427" s="152" t="s">
        <v>56</v>
      </c>
      <c r="E427" s="1177"/>
      <c r="F427" s="1177"/>
      <c r="G427" s="1177"/>
      <c r="H427" s="1177"/>
      <c r="I427" s="1177"/>
      <c r="J427" s="152"/>
      <c r="K427" s="1192" t="s">
        <v>2990</v>
      </c>
      <c r="L427" s="1177"/>
    </row>
    <row r="428" spans="1:12" s="121" customFormat="1" ht="21.05" customHeight="1">
      <c r="A428" s="1176"/>
      <c r="B428" s="1177" t="s">
        <v>11721</v>
      </c>
      <c r="C428" s="152" t="s">
        <v>11722</v>
      </c>
      <c r="D428" s="152" t="s">
        <v>56</v>
      </c>
      <c r="E428" s="1177"/>
      <c r="F428" s="1177"/>
      <c r="G428" s="1177"/>
      <c r="H428" s="1177"/>
      <c r="I428" s="1177"/>
      <c r="J428" s="152"/>
      <c r="K428" s="1192" t="s">
        <v>2990</v>
      </c>
      <c r="L428" s="1177"/>
    </row>
    <row r="429" spans="1:12" s="121" customFormat="1" ht="21.05" customHeight="1">
      <c r="A429" s="1176"/>
      <c r="B429" s="1177" t="s">
        <v>9022</v>
      </c>
      <c r="C429" s="152" t="s">
        <v>9023</v>
      </c>
      <c r="D429" s="152" t="s">
        <v>56</v>
      </c>
      <c r="E429" s="1177"/>
      <c r="F429" s="1177"/>
      <c r="G429" s="1177"/>
      <c r="H429" s="1177"/>
      <c r="I429" s="1177"/>
      <c r="J429" s="152"/>
      <c r="K429" s="1192" t="s">
        <v>2990</v>
      </c>
      <c r="L429" s="1177"/>
    </row>
    <row r="430" spans="1:12" s="121" customFormat="1" ht="21.05" customHeight="1">
      <c r="A430" s="1176"/>
      <c r="B430" s="1177" t="s">
        <v>7658</v>
      </c>
      <c r="C430" s="152" t="s">
        <v>7659</v>
      </c>
      <c r="D430" s="152" t="s">
        <v>56</v>
      </c>
      <c r="E430" s="1177"/>
      <c r="F430" s="1177"/>
      <c r="G430" s="1177"/>
      <c r="H430" s="1177"/>
      <c r="I430" s="1177"/>
      <c r="J430" s="152"/>
      <c r="K430" s="1192" t="s">
        <v>2990</v>
      </c>
      <c r="L430" s="1177"/>
    </row>
    <row r="431" spans="1:12" s="121" customFormat="1" ht="21.05" customHeight="1">
      <c r="A431" s="1176"/>
      <c r="B431" s="1177" t="s">
        <v>11732</v>
      </c>
      <c r="C431" s="152" t="s">
        <v>11733</v>
      </c>
      <c r="D431" s="152" t="s">
        <v>56</v>
      </c>
      <c r="E431" s="1177"/>
      <c r="F431" s="1177"/>
      <c r="G431" s="1177"/>
      <c r="H431" s="1177"/>
      <c r="I431" s="1177"/>
      <c r="J431" s="152"/>
      <c r="K431" s="1192" t="s">
        <v>2990</v>
      </c>
      <c r="L431" s="1177"/>
    </row>
    <row r="432" spans="1:12" s="121" customFormat="1" ht="21.05" customHeight="1">
      <c r="A432" s="1176"/>
      <c r="B432" s="1177" t="s">
        <v>11737</v>
      </c>
      <c r="C432" s="152" t="s">
        <v>11738</v>
      </c>
      <c r="D432" s="152" t="s">
        <v>56</v>
      </c>
      <c r="E432" s="1177"/>
      <c r="F432" s="1177"/>
      <c r="G432" s="1177"/>
      <c r="H432" s="1177"/>
      <c r="I432" s="1177"/>
      <c r="J432" s="152"/>
      <c r="K432" s="1192" t="s">
        <v>2990</v>
      </c>
      <c r="L432" s="1177"/>
    </row>
    <row r="433" spans="1:12" s="121" customFormat="1" ht="21.05" customHeight="1">
      <c r="A433" s="1176"/>
      <c r="B433" s="1177" t="s">
        <v>7662</v>
      </c>
      <c r="C433" s="152" t="s">
        <v>7663</v>
      </c>
      <c r="D433" s="152" t="s">
        <v>56</v>
      </c>
      <c r="E433" s="1177"/>
      <c r="F433" s="1177"/>
      <c r="G433" s="1177"/>
      <c r="H433" s="1177"/>
      <c r="I433" s="1177"/>
      <c r="J433" s="152"/>
      <c r="K433" s="1192" t="s">
        <v>2990</v>
      </c>
      <c r="L433" s="1177"/>
    </row>
    <row r="434" spans="1:12" s="121" customFormat="1" ht="21.05" customHeight="1">
      <c r="A434" s="1176"/>
      <c r="B434" s="1177" t="s">
        <v>11745</v>
      </c>
      <c r="C434" s="152" t="s">
        <v>11746</v>
      </c>
      <c r="D434" s="152" t="s">
        <v>56</v>
      </c>
      <c r="E434" s="1177"/>
      <c r="F434" s="1177"/>
      <c r="G434" s="1177"/>
      <c r="H434" s="1177"/>
      <c r="I434" s="1177"/>
      <c r="J434" s="152"/>
      <c r="K434" s="1192" t="s">
        <v>2990</v>
      </c>
      <c r="L434" s="1177"/>
    </row>
    <row r="435" spans="1:12" s="121" customFormat="1" ht="21.05" customHeight="1">
      <c r="A435" s="1176"/>
      <c r="B435" s="1177" t="s">
        <v>11750</v>
      </c>
      <c r="C435" s="152" t="s">
        <v>11751</v>
      </c>
      <c r="D435" s="152" t="s">
        <v>56</v>
      </c>
      <c r="E435" s="1177"/>
      <c r="F435" s="1177"/>
      <c r="G435" s="1177"/>
      <c r="H435" s="1177"/>
      <c r="I435" s="1177"/>
      <c r="J435" s="152"/>
      <c r="K435" s="1192" t="s">
        <v>2990</v>
      </c>
      <c r="L435" s="1177"/>
    </row>
    <row r="436" spans="1:12" s="121" customFormat="1" ht="21.05" customHeight="1">
      <c r="A436" s="1176"/>
      <c r="B436" s="1177" t="s">
        <v>11755</v>
      </c>
      <c r="C436" s="152" t="s">
        <v>11756</v>
      </c>
      <c r="D436" s="152" t="s">
        <v>56</v>
      </c>
      <c r="E436" s="1177"/>
      <c r="F436" s="1177"/>
      <c r="G436" s="1177"/>
      <c r="H436" s="1177"/>
      <c r="I436" s="1177"/>
      <c r="J436" s="152"/>
      <c r="K436" s="1192" t="s">
        <v>2990</v>
      </c>
      <c r="L436" s="1177"/>
    </row>
    <row r="437" spans="1:12" s="121" customFormat="1" ht="21.05" customHeight="1">
      <c r="A437" s="1176"/>
      <c r="B437" s="1177" t="s">
        <v>11760</v>
      </c>
      <c r="C437" s="152" t="s">
        <v>11761</v>
      </c>
      <c r="D437" s="152" t="s">
        <v>56</v>
      </c>
      <c r="E437" s="1177" t="s">
        <v>7610</v>
      </c>
      <c r="F437" s="1177" t="s">
        <v>12370</v>
      </c>
      <c r="G437" s="1177" t="s">
        <v>12371</v>
      </c>
      <c r="H437" s="1177" t="s">
        <v>12400</v>
      </c>
      <c r="I437" s="1177" t="s">
        <v>12401</v>
      </c>
      <c r="J437" s="152"/>
      <c r="K437" s="1177" t="s">
        <v>12402</v>
      </c>
      <c r="L437" s="1177"/>
    </row>
    <row r="438" spans="1:12" s="121" customFormat="1" ht="21.05" customHeight="1">
      <c r="A438" s="1176"/>
      <c r="B438" s="1177" t="s">
        <v>11762</v>
      </c>
      <c r="C438" s="152" t="s">
        <v>11763</v>
      </c>
      <c r="D438" s="152" t="s">
        <v>56</v>
      </c>
      <c r="E438" s="1177"/>
      <c r="F438" s="1177"/>
      <c r="G438" s="1177"/>
      <c r="H438" s="1177"/>
      <c r="I438" s="1177"/>
      <c r="J438" s="152"/>
      <c r="K438" s="1192" t="s">
        <v>2990</v>
      </c>
      <c r="L438" s="1177"/>
    </row>
    <row r="439" spans="1:12" s="121" customFormat="1" ht="21.05" customHeight="1">
      <c r="A439" s="1176"/>
      <c r="B439" s="1177" t="s">
        <v>9035</v>
      </c>
      <c r="C439" s="152" t="s">
        <v>9036</v>
      </c>
      <c r="D439" s="152" t="s">
        <v>56</v>
      </c>
      <c r="E439" s="1177"/>
      <c r="F439" s="1177"/>
      <c r="G439" s="1177"/>
      <c r="H439" s="1177"/>
      <c r="I439" s="1177"/>
      <c r="J439" s="152"/>
      <c r="K439" s="1192" t="s">
        <v>2990</v>
      </c>
      <c r="L439" s="1177"/>
    </row>
    <row r="440" spans="1:12" s="121" customFormat="1" ht="21.05" customHeight="1">
      <c r="A440" s="1176"/>
      <c r="B440" s="1177" t="s">
        <v>9028</v>
      </c>
      <c r="C440" s="152" t="s">
        <v>9029</v>
      </c>
      <c r="D440" s="152" t="s">
        <v>56</v>
      </c>
      <c r="E440" s="1177"/>
      <c r="F440" s="1177"/>
      <c r="G440" s="1177"/>
      <c r="H440" s="1177"/>
      <c r="I440" s="1177"/>
      <c r="J440" s="152"/>
      <c r="K440" s="1192" t="s">
        <v>2990</v>
      </c>
      <c r="L440" s="1177"/>
    </row>
    <row r="441" spans="1:12" s="121" customFormat="1" ht="21.05" customHeight="1">
      <c r="A441" s="1176"/>
      <c r="B441" s="1177" t="s">
        <v>11773</v>
      </c>
      <c r="C441" s="152" t="s">
        <v>11774</v>
      </c>
      <c r="D441" s="152" t="s">
        <v>56</v>
      </c>
      <c r="E441" s="1177"/>
      <c r="F441" s="1177"/>
      <c r="G441" s="1177"/>
      <c r="H441" s="1177"/>
      <c r="I441" s="1177"/>
      <c r="J441" s="152"/>
      <c r="K441" s="1192" t="s">
        <v>2990</v>
      </c>
      <c r="L441" s="1177"/>
    </row>
    <row r="442" spans="1:12" s="121" customFormat="1" ht="21.05" customHeight="1">
      <c r="A442" s="1176"/>
      <c r="B442" s="1177" t="s">
        <v>11778</v>
      </c>
      <c r="C442" s="152" t="s">
        <v>11779</v>
      </c>
      <c r="D442" s="152" t="s">
        <v>56</v>
      </c>
      <c r="E442" s="1177"/>
      <c r="F442" s="1177"/>
      <c r="G442" s="1177"/>
      <c r="H442" s="1177"/>
      <c r="I442" s="1177"/>
      <c r="J442" s="152"/>
      <c r="K442" s="1192" t="s">
        <v>2990</v>
      </c>
      <c r="L442" s="1177"/>
    </row>
    <row r="443" spans="1:12" s="121" customFormat="1" ht="21.05" customHeight="1">
      <c r="A443" s="1176"/>
      <c r="B443" s="1177" t="s">
        <v>11783</v>
      </c>
      <c r="C443" s="152" t="s">
        <v>11784</v>
      </c>
      <c r="D443" s="152" t="s">
        <v>56</v>
      </c>
      <c r="E443" s="1177"/>
      <c r="F443" s="1177"/>
      <c r="G443" s="1177"/>
      <c r="H443" s="1177"/>
      <c r="I443" s="1177"/>
      <c r="J443" s="152"/>
      <c r="K443" s="1192" t="s">
        <v>2990</v>
      </c>
      <c r="L443" s="1177"/>
    </row>
    <row r="444" spans="1:12" s="121" customFormat="1" ht="21.05" customHeight="1">
      <c r="A444" s="1176"/>
      <c r="B444" s="1177" t="s">
        <v>11788</v>
      </c>
      <c r="C444" s="152" t="s">
        <v>11789</v>
      </c>
      <c r="D444" s="152" t="s">
        <v>56</v>
      </c>
      <c r="E444" s="1177" t="s">
        <v>7610</v>
      </c>
      <c r="F444" s="1177" t="s">
        <v>12370</v>
      </c>
      <c r="G444" s="1177" t="s">
        <v>12371</v>
      </c>
      <c r="H444" s="1177" t="s">
        <v>12403</v>
      </c>
      <c r="I444" s="1177" t="s">
        <v>12404</v>
      </c>
      <c r="J444" s="152"/>
      <c r="K444" s="1177" t="s">
        <v>12405</v>
      </c>
      <c r="L444" s="1177"/>
    </row>
    <row r="445" spans="1:12" s="121" customFormat="1" ht="21.05" customHeight="1">
      <c r="A445" s="1176"/>
      <c r="B445" s="1177" t="s">
        <v>11793</v>
      </c>
      <c r="C445" s="152" t="s">
        <v>11794</v>
      </c>
      <c r="D445" s="152" t="s">
        <v>56</v>
      </c>
      <c r="E445" s="1177"/>
      <c r="F445" s="1177"/>
      <c r="G445" s="1177"/>
      <c r="H445" s="1177"/>
      <c r="I445" s="1177"/>
      <c r="J445" s="152"/>
      <c r="K445" s="1192" t="s">
        <v>2990</v>
      </c>
      <c r="L445" s="1177"/>
    </row>
    <row r="446" spans="1:12" s="121" customFormat="1" ht="21.05" customHeight="1">
      <c r="A446" s="1176"/>
      <c r="B446" s="1177" t="s">
        <v>11798</v>
      </c>
      <c r="C446" s="152" t="s">
        <v>11799</v>
      </c>
      <c r="D446" s="152" t="s">
        <v>56</v>
      </c>
      <c r="E446" s="1177"/>
      <c r="F446" s="1177"/>
      <c r="G446" s="1177"/>
      <c r="H446" s="1177"/>
      <c r="I446" s="1177"/>
      <c r="J446" s="152"/>
      <c r="K446" s="1192" t="s">
        <v>2990</v>
      </c>
      <c r="L446" s="1177"/>
    </row>
    <row r="447" spans="1:12" s="121" customFormat="1" ht="21.05" customHeight="1">
      <c r="A447" s="1176"/>
      <c r="B447" s="1177" t="s">
        <v>11803</v>
      </c>
      <c r="C447" s="152" t="s">
        <v>11804</v>
      </c>
      <c r="D447" s="152" t="s">
        <v>56</v>
      </c>
      <c r="E447" s="1177"/>
      <c r="F447" s="1177"/>
      <c r="G447" s="1177"/>
      <c r="H447" s="1177"/>
      <c r="I447" s="1177"/>
      <c r="J447" s="152"/>
      <c r="K447" s="1192" t="s">
        <v>2990</v>
      </c>
      <c r="L447" s="1177"/>
    </row>
    <row r="448" spans="1:12" s="121" customFormat="1" ht="21.05" customHeight="1">
      <c r="A448" s="1176"/>
      <c r="B448" s="1177" t="s">
        <v>11805</v>
      </c>
      <c r="C448" s="152" t="s">
        <v>11806</v>
      </c>
      <c r="D448" s="152" t="s">
        <v>56</v>
      </c>
      <c r="E448" s="1177"/>
      <c r="F448" s="1177"/>
      <c r="G448" s="1177"/>
      <c r="H448" s="1177"/>
      <c r="I448" s="1177"/>
      <c r="J448" s="152"/>
      <c r="K448" s="1192" t="s">
        <v>2990</v>
      </c>
      <c r="L448" s="1177"/>
    </row>
    <row r="449" spans="1:12" s="121" customFormat="1" ht="21.05" customHeight="1">
      <c r="A449" s="1176"/>
      <c r="B449" s="1177" t="s">
        <v>11810</v>
      </c>
      <c r="C449" s="152" t="s">
        <v>11811</v>
      </c>
      <c r="D449" s="152" t="s">
        <v>56</v>
      </c>
      <c r="E449" s="1177"/>
      <c r="F449" s="1177"/>
      <c r="G449" s="1177"/>
      <c r="H449" s="1177"/>
      <c r="I449" s="1177"/>
      <c r="J449" s="152"/>
      <c r="K449" s="1192" t="s">
        <v>2990</v>
      </c>
      <c r="L449" s="1177"/>
    </row>
    <row r="450" spans="1:12" s="121" customFormat="1" ht="21.05" customHeight="1">
      <c r="A450" s="1176"/>
      <c r="B450" s="1177" t="s">
        <v>11815</v>
      </c>
      <c r="C450" s="152" t="s">
        <v>11816</v>
      </c>
      <c r="D450" s="152" t="s">
        <v>56</v>
      </c>
      <c r="E450" s="1177" t="s">
        <v>7610</v>
      </c>
      <c r="F450" s="1177" t="s">
        <v>12370</v>
      </c>
      <c r="G450" s="1177" t="s">
        <v>12371</v>
      </c>
      <c r="H450" s="1177" t="s">
        <v>12406</v>
      </c>
      <c r="I450" s="1177" t="s">
        <v>12407</v>
      </c>
      <c r="J450" s="152"/>
      <c r="K450" s="1177" t="s">
        <v>12408</v>
      </c>
      <c r="L450" s="1177"/>
    </row>
    <row r="451" spans="1:12" s="121" customFormat="1" ht="21.05" customHeight="1">
      <c r="A451" s="1176"/>
      <c r="B451" s="1177" t="s">
        <v>11820</v>
      </c>
      <c r="C451" s="152" t="s">
        <v>11821</v>
      </c>
      <c r="D451" s="152" t="s">
        <v>56</v>
      </c>
      <c r="E451" s="1177"/>
      <c r="F451" s="1177"/>
      <c r="G451" s="1177"/>
      <c r="H451" s="1177"/>
      <c r="I451" s="1177"/>
      <c r="J451" s="152"/>
      <c r="K451" s="1192" t="s">
        <v>2990</v>
      </c>
      <c r="L451" s="1177"/>
    </row>
    <row r="452" spans="1:12" s="121" customFormat="1" ht="21.05" customHeight="1">
      <c r="A452" s="1176"/>
      <c r="B452" s="1177" t="s">
        <v>11825</v>
      </c>
      <c r="C452" s="152" t="s">
        <v>11826</v>
      </c>
      <c r="D452" s="152" t="s">
        <v>56</v>
      </c>
      <c r="E452" s="1177"/>
      <c r="F452" s="1177"/>
      <c r="G452" s="1177"/>
      <c r="H452" s="1177"/>
      <c r="I452" s="1177"/>
      <c r="J452" s="152"/>
      <c r="K452" s="1192" t="s">
        <v>2990</v>
      </c>
      <c r="L452" s="1177"/>
    </row>
    <row r="453" spans="1:12" s="121" customFormat="1" ht="21.05" customHeight="1">
      <c r="A453" s="1176"/>
      <c r="B453" s="1177" t="s">
        <v>11830</v>
      </c>
      <c r="C453" s="152" t="s">
        <v>11831</v>
      </c>
      <c r="D453" s="152" t="s">
        <v>56</v>
      </c>
      <c r="E453" s="1177"/>
      <c r="F453" s="1177"/>
      <c r="G453" s="1177"/>
      <c r="H453" s="1177"/>
      <c r="I453" s="1177"/>
      <c r="J453" s="152"/>
      <c r="K453" s="1192" t="s">
        <v>2990</v>
      </c>
      <c r="L453" s="1177"/>
    </row>
    <row r="454" spans="1:12" s="121" customFormat="1" ht="21.05" customHeight="1">
      <c r="A454" s="1176"/>
      <c r="B454" s="1177" t="s">
        <v>11835</v>
      </c>
      <c r="C454" s="152" t="s">
        <v>11836</v>
      </c>
      <c r="D454" s="152" t="s">
        <v>56</v>
      </c>
      <c r="E454" s="1177"/>
      <c r="F454" s="1177"/>
      <c r="G454" s="1177"/>
      <c r="H454" s="1177"/>
      <c r="I454" s="1177"/>
      <c r="J454" s="152"/>
      <c r="K454" s="1192" t="s">
        <v>2990</v>
      </c>
      <c r="L454" s="1177"/>
    </row>
    <row r="455" spans="1:12" s="121" customFormat="1" ht="21.05" customHeight="1">
      <c r="A455" s="1176"/>
      <c r="B455" s="1177" t="s">
        <v>11840</v>
      </c>
      <c r="C455" s="152" t="s">
        <v>11841</v>
      </c>
      <c r="D455" s="152" t="s">
        <v>56</v>
      </c>
      <c r="E455" s="1177" t="s">
        <v>7610</v>
      </c>
      <c r="F455" s="1177" t="s">
        <v>12370</v>
      </c>
      <c r="G455" s="1177" t="s">
        <v>12371</v>
      </c>
      <c r="H455" s="1177" t="s">
        <v>12409</v>
      </c>
      <c r="I455" s="1177" t="s">
        <v>12410</v>
      </c>
      <c r="J455" s="152"/>
      <c r="K455" s="1177" t="s">
        <v>12411</v>
      </c>
      <c r="L455" s="1177"/>
    </row>
    <row r="456" spans="1:12" s="121" customFormat="1" ht="21.05" customHeight="1">
      <c r="A456" s="1176"/>
      <c r="B456" s="1177" t="s">
        <v>11845</v>
      </c>
      <c r="C456" s="152" t="s">
        <v>11846</v>
      </c>
      <c r="D456" s="152" t="s">
        <v>56</v>
      </c>
      <c r="E456" s="1177"/>
      <c r="F456" s="1177"/>
      <c r="G456" s="1177"/>
      <c r="H456" s="1177"/>
      <c r="I456" s="1177"/>
      <c r="J456" s="152"/>
      <c r="K456" s="1192" t="s">
        <v>2990</v>
      </c>
      <c r="L456" s="1177"/>
    </row>
    <row r="457" spans="1:12" s="121" customFormat="1" ht="21.05" customHeight="1">
      <c r="A457" s="1176"/>
      <c r="B457" s="1177" t="s">
        <v>11850</v>
      </c>
      <c r="C457" s="152" t="s">
        <v>11851</v>
      </c>
      <c r="D457" s="152" t="s">
        <v>56</v>
      </c>
      <c r="E457" s="1177"/>
      <c r="F457" s="1177"/>
      <c r="G457" s="1177"/>
      <c r="H457" s="1177"/>
      <c r="I457" s="1177"/>
      <c r="J457" s="152"/>
      <c r="K457" s="1192" t="s">
        <v>2990</v>
      </c>
      <c r="L457" s="1177"/>
    </row>
    <row r="458" spans="1:12" s="121" customFormat="1" ht="21.05" customHeight="1">
      <c r="A458" s="1176"/>
      <c r="B458" s="1177" t="s">
        <v>11855</v>
      </c>
      <c r="C458" s="152" t="s">
        <v>11856</v>
      </c>
      <c r="D458" s="152" t="s">
        <v>56</v>
      </c>
      <c r="E458" s="1177"/>
      <c r="F458" s="1177"/>
      <c r="G458" s="1177"/>
      <c r="H458" s="1177"/>
      <c r="I458" s="1177"/>
      <c r="J458" s="152"/>
      <c r="K458" s="1192" t="s">
        <v>2990</v>
      </c>
      <c r="L458" s="1177"/>
    </row>
    <row r="459" spans="1:12" s="121" customFormat="1" ht="21.05" customHeight="1">
      <c r="A459" s="1176"/>
      <c r="B459" s="1177" t="s">
        <v>11860</v>
      </c>
      <c r="C459" s="152" t="s">
        <v>11861</v>
      </c>
      <c r="D459" s="152" t="s">
        <v>56</v>
      </c>
      <c r="E459" s="1177"/>
      <c r="F459" s="1177"/>
      <c r="G459" s="1177"/>
      <c r="H459" s="1177"/>
      <c r="I459" s="1177"/>
      <c r="J459" s="152"/>
      <c r="K459" s="1192" t="s">
        <v>2990</v>
      </c>
      <c r="L459" s="1177"/>
    </row>
    <row r="460" spans="1:12" s="121" customFormat="1" ht="21.05" customHeight="1">
      <c r="A460" s="1176"/>
      <c r="B460" s="1177" t="s">
        <v>11865</v>
      </c>
      <c r="C460" s="152" t="s">
        <v>11866</v>
      </c>
      <c r="D460" s="152" t="s">
        <v>56</v>
      </c>
      <c r="E460" s="1177"/>
      <c r="F460" s="1177"/>
      <c r="G460" s="1177"/>
      <c r="H460" s="1177"/>
      <c r="I460" s="1177"/>
      <c r="J460" s="152"/>
      <c r="K460" s="1192" t="s">
        <v>2990</v>
      </c>
      <c r="L460" s="1177"/>
    </row>
    <row r="461" spans="1:12" s="121" customFormat="1" ht="21.05" customHeight="1">
      <c r="A461" s="1176"/>
      <c r="B461" s="1177" t="s">
        <v>11870</v>
      </c>
      <c r="C461" s="152" t="s">
        <v>11871</v>
      </c>
      <c r="D461" s="152" t="s">
        <v>56</v>
      </c>
      <c r="E461" s="1177"/>
      <c r="F461" s="1177"/>
      <c r="G461" s="1177"/>
      <c r="H461" s="1177"/>
      <c r="I461" s="1177"/>
      <c r="J461" s="152"/>
      <c r="K461" s="1192" t="s">
        <v>2990</v>
      </c>
      <c r="L461" s="1177"/>
    </row>
    <row r="462" spans="1:12" s="121" customFormat="1" ht="21.05" customHeight="1">
      <c r="A462" s="1176"/>
      <c r="B462" s="1177" t="s">
        <v>11875</v>
      </c>
      <c r="C462" s="152" t="s">
        <v>11876</v>
      </c>
      <c r="D462" s="152" t="s">
        <v>56</v>
      </c>
      <c r="E462" s="1177"/>
      <c r="F462" s="1177"/>
      <c r="G462" s="1177"/>
      <c r="H462" s="1177"/>
      <c r="I462" s="1177"/>
      <c r="J462" s="152"/>
      <c r="K462" s="1192" t="s">
        <v>2990</v>
      </c>
      <c r="L462" s="1177"/>
    </row>
    <row r="463" spans="1:12" s="121" customFormat="1" ht="21.05" customHeight="1">
      <c r="A463" s="1176"/>
      <c r="B463" s="1177" t="s">
        <v>9048</v>
      </c>
      <c r="C463" s="152" t="s">
        <v>9047</v>
      </c>
      <c r="D463" s="152" t="s">
        <v>56</v>
      </c>
      <c r="E463" s="1177" t="s">
        <v>7610</v>
      </c>
      <c r="F463" s="1177" t="s">
        <v>12370</v>
      </c>
      <c r="G463" s="1177" t="s">
        <v>12371</v>
      </c>
      <c r="H463" s="1177" t="s">
        <v>12412</v>
      </c>
      <c r="I463" s="1177" t="s">
        <v>12413</v>
      </c>
      <c r="J463" s="152"/>
      <c r="K463" s="1177" t="s">
        <v>12414</v>
      </c>
      <c r="L463" s="1177"/>
    </row>
    <row r="464" spans="1:12" s="121" customFormat="1" ht="21.05" customHeight="1">
      <c r="A464" s="1176"/>
      <c r="B464" s="1177" t="s">
        <v>11883</v>
      </c>
      <c r="C464" s="152" t="s">
        <v>11884</v>
      </c>
      <c r="D464" s="152" t="s">
        <v>56</v>
      </c>
      <c r="E464" s="1177"/>
      <c r="F464" s="1177"/>
      <c r="G464" s="1177"/>
      <c r="H464" s="1177"/>
      <c r="I464" s="1177"/>
      <c r="J464" s="152"/>
      <c r="K464" s="1192" t="s">
        <v>2990</v>
      </c>
      <c r="L464" s="1177"/>
    </row>
    <row r="465" spans="1:12" s="121" customFormat="1" ht="21.05" customHeight="1">
      <c r="A465" s="1176"/>
      <c r="B465" s="1177" t="s">
        <v>11888</v>
      </c>
      <c r="C465" s="129" t="s">
        <v>11889</v>
      </c>
      <c r="D465" s="152" t="s">
        <v>56</v>
      </c>
      <c r="E465" s="1177" t="s">
        <v>7610</v>
      </c>
      <c r="F465" s="1177" t="s">
        <v>12370</v>
      </c>
      <c r="G465" s="1177" t="s">
        <v>12371</v>
      </c>
      <c r="H465" s="1177" t="s">
        <v>12415</v>
      </c>
      <c r="I465" s="1177" t="s">
        <v>12416</v>
      </c>
      <c r="J465" s="152"/>
      <c r="K465" s="1177" t="s">
        <v>12417</v>
      </c>
      <c r="L465" s="1177"/>
    </row>
    <row r="466" spans="1:12" s="121" customFormat="1" ht="21.05" customHeight="1">
      <c r="A466" s="1176"/>
      <c r="B466" s="1177" t="s">
        <v>11890</v>
      </c>
      <c r="C466" s="129" t="s">
        <v>11891</v>
      </c>
      <c r="D466" s="152" t="s">
        <v>56</v>
      </c>
      <c r="E466" s="1177" t="s">
        <v>7610</v>
      </c>
      <c r="F466" s="1177" t="s">
        <v>12370</v>
      </c>
      <c r="G466" s="1177" t="s">
        <v>12371</v>
      </c>
      <c r="H466" s="1177" t="s">
        <v>12418</v>
      </c>
      <c r="I466" s="1177" t="s">
        <v>12419</v>
      </c>
      <c r="J466" s="152"/>
      <c r="K466" s="1177" t="s">
        <v>12420</v>
      </c>
      <c r="L466" s="1177"/>
    </row>
    <row r="467" spans="1:12" s="121" customFormat="1" ht="21.05" customHeight="1">
      <c r="A467" s="1176"/>
      <c r="B467" s="1177" t="s">
        <v>7622</v>
      </c>
      <c r="C467" s="129" t="s">
        <v>7623</v>
      </c>
      <c r="D467" s="152" t="s">
        <v>56</v>
      </c>
      <c r="E467" s="1177" t="s">
        <v>7610</v>
      </c>
      <c r="F467" s="1177" t="s">
        <v>12370</v>
      </c>
      <c r="G467" s="1177" t="s">
        <v>12371</v>
      </c>
      <c r="H467" s="1177" t="s">
        <v>12421</v>
      </c>
      <c r="I467" s="1177" t="s">
        <v>12422</v>
      </c>
      <c r="J467" s="152"/>
      <c r="K467" s="1177" t="s">
        <v>12423</v>
      </c>
      <c r="L467" s="1177"/>
    </row>
    <row r="468" spans="1:12" s="121" customFormat="1" ht="21.05" customHeight="1">
      <c r="A468" s="1176"/>
      <c r="B468" s="1177" t="s">
        <v>11892</v>
      </c>
      <c r="C468" s="1185" t="s">
        <v>11893</v>
      </c>
      <c r="D468" s="152" t="s">
        <v>56</v>
      </c>
      <c r="E468" s="1177"/>
      <c r="F468" s="1177"/>
      <c r="G468" s="1177"/>
      <c r="H468" s="1177"/>
      <c r="I468" s="1177"/>
      <c r="J468" s="152"/>
      <c r="K468" s="1192" t="s">
        <v>2990</v>
      </c>
      <c r="L468" s="1177"/>
    </row>
    <row r="469" spans="1:12" s="121" customFormat="1" ht="21.05" customHeight="1">
      <c r="A469" s="1176"/>
      <c r="B469" s="1177" t="s">
        <v>11897</v>
      </c>
      <c r="C469" s="1185" t="s">
        <v>11898</v>
      </c>
      <c r="D469" s="152" t="s">
        <v>56</v>
      </c>
      <c r="E469" s="1177"/>
      <c r="F469" s="1177"/>
      <c r="G469" s="1177"/>
      <c r="H469" s="1177"/>
      <c r="I469" s="1177"/>
      <c r="J469" s="152"/>
      <c r="K469" s="1192" t="s">
        <v>2990</v>
      </c>
      <c r="L469" s="1177"/>
    </row>
    <row r="470" spans="1:12" s="121" customFormat="1" ht="21.05" customHeight="1">
      <c r="A470" s="1176"/>
      <c r="B470" s="1177" t="s">
        <v>11899</v>
      </c>
      <c r="C470" s="1185" t="s">
        <v>11900</v>
      </c>
      <c r="D470" s="152" t="s">
        <v>56</v>
      </c>
      <c r="E470" s="1177" t="s">
        <v>7610</v>
      </c>
      <c r="F470" s="1177" t="s">
        <v>12370</v>
      </c>
      <c r="G470" s="1177" t="s">
        <v>12371</v>
      </c>
      <c r="H470" s="1177" t="s">
        <v>12424</v>
      </c>
      <c r="I470" s="1177" t="s">
        <v>12425</v>
      </c>
      <c r="J470" s="152"/>
      <c r="K470" s="1177" t="s">
        <v>12426</v>
      </c>
      <c r="L470" s="1177"/>
    </row>
    <row r="471" spans="1:12" s="121" customFormat="1" ht="21.05" customHeight="1">
      <c r="A471" s="1176"/>
      <c r="B471" s="1177" t="s">
        <v>11903</v>
      </c>
      <c r="C471" s="1185" t="s">
        <v>11904</v>
      </c>
      <c r="D471" s="152" t="s">
        <v>56</v>
      </c>
      <c r="E471" s="1177" t="s">
        <v>7610</v>
      </c>
      <c r="F471" s="1177" t="s">
        <v>12370</v>
      </c>
      <c r="G471" s="1177" t="s">
        <v>12371</v>
      </c>
      <c r="H471" s="1177" t="s">
        <v>12427</v>
      </c>
      <c r="I471" s="1177" t="s">
        <v>12428</v>
      </c>
      <c r="J471" s="152"/>
      <c r="K471" s="1177" t="s">
        <v>12429</v>
      </c>
      <c r="L471" s="1177"/>
    </row>
    <row r="472" spans="1:12" s="121" customFormat="1" ht="21.05" customHeight="1">
      <c r="A472" s="1176"/>
      <c r="B472" s="1177" t="s">
        <v>11905</v>
      </c>
      <c r="C472" s="1185" t="s">
        <v>11906</v>
      </c>
      <c r="D472" s="152" t="s">
        <v>56</v>
      </c>
      <c r="E472" s="1177" t="s">
        <v>7610</v>
      </c>
      <c r="F472" s="1177" t="s">
        <v>12370</v>
      </c>
      <c r="G472" s="1177" t="s">
        <v>12371</v>
      </c>
      <c r="H472" s="1177" t="s">
        <v>12430</v>
      </c>
      <c r="I472" s="1177" t="s">
        <v>12431</v>
      </c>
      <c r="J472" s="152"/>
      <c r="K472" s="1177" t="s">
        <v>12432</v>
      </c>
      <c r="L472" s="1177"/>
    </row>
    <row r="473" spans="1:12" s="121" customFormat="1" ht="21.05" customHeight="1">
      <c r="A473" s="1176"/>
      <c r="B473" s="1177" t="s">
        <v>11907</v>
      </c>
      <c r="C473" s="1185" t="s">
        <v>11908</v>
      </c>
      <c r="D473" s="152" t="s">
        <v>56</v>
      </c>
      <c r="E473" s="1177"/>
      <c r="F473" s="1177"/>
      <c r="G473" s="1177"/>
      <c r="H473" s="1177"/>
      <c r="I473" s="1177"/>
      <c r="J473" s="152"/>
      <c r="K473" s="1192" t="s">
        <v>2990</v>
      </c>
      <c r="L473" s="1177"/>
    </row>
    <row r="474" spans="1:12" s="121" customFormat="1" ht="21.05" customHeight="1">
      <c r="A474" s="1176"/>
      <c r="B474" s="1177" t="s">
        <v>11909</v>
      </c>
      <c r="C474" s="1188" t="s">
        <v>11910</v>
      </c>
      <c r="D474" s="152" t="s">
        <v>56</v>
      </c>
      <c r="E474" s="1177"/>
      <c r="F474" s="1177"/>
      <c r="G474" s="1177"/>
      <c r="H474" s="1177"/>
      <c r="I474" s="1177"/>
      <c r="J474" s="152"/>
      <c r="K474" s="1192" t="s">
        <v>2990</v>
      </c>
      <c r="L474" s="1177"/>
    </row>
    <row r="475" spans="1:12" s="121" customFormat="1" ht="21.05" customHeight="1">
      <c r="A475" s="1176"/>
      <c r="B475" s="1177" t="s">
        <v>11911</v>
      </c>
      <c r="C475" s="1188" t="s">
        <v>11912</v>
      </c>
      <c r="D475" s="152" t="s">
        <v>56</v>
      </c>
      <c r="E475" s="1177"/>
      <c r="F475" s="1177"/>
      <c r="G475" s="1177"/>
      <c r="H475" s="1177"/>
      <c r="I475" s="1177"/>
      <c r="J475" s="152"/>
      <c r="K475" s="1192" t="s">
        <v>2990</v>
      </c>
      <c r="L475" s="1177"/>
    </row>
    <row r="476" spans="1:12" s="121" customFormat="1" ht="21.05" customHeight="1">
      <c r="A476" s="1176"/>
      <c r="B476" s="1177" t="s">
        <v>11913</v>
      </c>
      <c r="C476" s="1188" t="s">
        <v>11914</v>
      </c>
      <c r="D476" s="152" t="s">
        <v>56</v>
      </c>
      <c r="E476" s="1177"/>
      <c r="F476" s="1177"/>
      <c r="G476" s="1177"/>
      <c r="H476" s="1177"/>
      <c r="I476" s="1177"/>
      <c r="J476" s="152"/>
      <c r="K476" s="1192" t="s">
        <v>2990</v>
      </c>
      <c r="L476" s="1177"/>
    </row>
    <row r="477" spans="1:12" s="121" customFormat="1" ht="21.05" customHeight="1">
      <c r="A477" s="1176"/>
      <c r="B477" s="1177" t="s">
        <v>11915</v>
      </c>
      <c r="C477" s="1188" t="s">
        <v>11916</v>
      </c>
      <c r="D477" s="152" t="s">
        <v>56</v>
      </c>
      <c r="E477" s="1177"/>
      <c r="F477" s="1177"/>
      <c r="G477" s="1177"/>
      <c r="H477" s="1177"/>
      <c r="I477" s="1177"/>
      <c r="J477" s="152"/>
      <c r="K477" s="1192" t="s">
        <v>2990</v>
      </c>
      <c r="L477" s="1177"/>
    </row>
    <row r="478" spans="1:12" s="121" customFormat="1" ht="21.05" customHeight="1">
      <c r="A478" s="1176"/>
      <c r="B478" s="1177" t="s">
        <v>11917</v>
      </c>
      <c r="C478" s="1188" t="s">
        <v>11918</v>
      </c>
      <c r="D478" s="152" t="s">
        <v>56</v>
      </c>
      <c r="E478" s="1177"/>
      <c r="F478" s="1177"/>
      <c r="G478" s="1177"/>
      <c r="H478" s="1177"/>
      <c r="I478" s="1177"/>
      <c r="J478" s="152"/>
      <c r="K478" s="1192" t="s">
        <v>2990</v>
      </c>
      <c r="L478" s="1177"/>
    </row>
    <row r="479" spans="1:12" s="121" customFormat="1" ht="21.05" customHeight="1">
      <c r="A479" s="1176"/>
      <c r="B479" s="1177" t="s">
        <v>11919</v>
      </c>
      <c r="C479" s="1188" t="s">
        <v>11920</v>
      </c>
      <c r="D479" s="152" t="s">
        <v>56</v>
      </c>
      <c r="E479" s="1177"/>
      <c r="F479" s="1177"/>
      <c r="G479" s="1177"/>
      <c r="H479" s="1177"/>
      <c r="I479" s="1177"/>
      <c r="J479" s="152"/>
      <c r="K479" s="1192" t="s">
        <v>2990</v>
      </c>
      <c r="L479" s="1177"/>
    </row>
    <row r="480" spans="1:12" s="121" customFormat="1" ht="21.05" customHeight="1">
      <c r="A480" s="1176"/>
      <c r="B480" s="1177" t="s">
        <v>11921</v>
      </c>
      <c r="C480" s="1188" t="s">
        <v>11922</v>
      </c>
      <c r="D480" s="152" t="s">
        <v>56</v>
      </c>
      <c r="E480" s="1177"/>
      <c r="F480" s="1177"/>
      <c r="G480" s="1177"/>
      <c r="H480" s="1177"/>
      <c r="I480" s="1177"/>
      <c r="J480" s="152"/>
      <c r="K480" s="1192" t="s">
        <v>2990</v>
      </c>
      <c r="L480" s="1177"/>
    </row>
    <row r="481" spans="1:12" s="121" customFormat="1" ht="21.05" customHeight="1">
      <c r="A481" s="1176"/>
      <c r="B481" s="1177" t="s">
        <v>11923</v>
      </c>
      <c r="C481" s="1188" t="s">
        <v>11924</v>
      </c>
      <c r="D481" s="152" t="s">
        <v>56</v>
      </c>
      <c r="E481" s="1177"/>
      <c r="F481" s="1177"/>
      <c r="G481" s="1177"/>
      <c r="H481" s="1177"/>
      <c r="I481" s="1177"/>
      <c r="J481" s="152"/>
      <c r="K481" s="1192" t="s">
        <v>2990</v>
      </c>
      <c r="L481" s="1177"/>
    </row>
    <row r="482" spans="1:12" s="121" customFormat="1" ht="21.05" customHeight="1">
      <c r="A482" s="1176"/>
      <c r="B482" s="1177" t="s">
        <v>11925</v>
      </c>
      <c r="C482" s="1188" t="s">
        <v>11926</v>
      </c>
      <c r="D482" s="152" t="s">
        <v>56</v>
      </c>
      <c r="E482" s="1177"/>
      <c r="F482" s="1177"/>
      <c r="G482" s="1177"/>
      <c r="H482" s="1177"/>
      <c r="I482" s="1177"/>
      <c r="J482" s="152"/>
      <c r="K482" s="1192" t="s">
        <v>2990</v>
      </c>
      <c r="L482" s="1177"/>
    </row>
    <row r="483" spans="1:12" s="121" customFormat="1" ht="21.05" customHeight="1">
      <c r="A483" s="1176"/>
      <c r="B483" s="1177" t="s">
        <v>11927</v>
      </c>
      <c r="C483" s="1188" t="s">
        <v>11928</v>
      </c>
      <c r="D483" s="152" t="s">
        <v>56</v>
      </c>
      <c r="E483" s="1177"/>
      <c r="F483" s="1177"/>
      <c r="G483" s="1177"/>
      <c r="H483" s="1177"/>
      <c r="I483" s="1177"/>
      <c r="J483" s="152"/>
      <c r="K483" s="1192" t="s">
        <v>2990</v>
      </c>
      <c r="L483" s="1177"/>
    </row>
    <row r="484" spans="1:12" s="121" customFormat="1" ht="21.05" customHeight="1">
      <c r="A484" s="1176"/>
      <c r="B484" s="1177" t="s">
        <v>11929</v>
      </c>
      <c r="C484" s="1188" t="s">
        <v>11930</v>
      </c>
      <c r="D484" s="152" t="s">
        <v>56</v>
      </c>
      <c r="E484" s="1177"/>
      <c r="F484" s="1177"/>
      <c r="G484" s="1177"/>
      <c r="H484" s="1177"/>
      <c r="I484" s="1177"/>
      <c r="J484" s="152"/>
      <c r="K484" s="1192" t="s">
        <v>2990</v>
      </c>
      <c r="L484" s="1177"/>
    </row>
    <row r="485" spans="1:12" s="121" customFormat="1" ht="21.05" customHeight="1">
      <c r="A485" s="1176"/>
      <c r="B485" s="1177" t="s">
        <v>11931</v>
      </c>
      <c r="C485" s="1188" t="s">
        <v>11932</v>
      </c>
      <c r="D485" s="152" t="s">
        <v>56</v>
      </c>
      <c r="E485" s="1177"/>
      <c r="F485" s="1177"/>
      <c r="G485" s="1177"/>
      <c r="H485" s="1177"/>
      <c r="I485" s="1177"/>
      <c r="J485" s="152"/>
      <c r="K485" s="1192" t="s">
        <v>2990</v>
      </c>
      <c r="L485" s="1177"/>
    </row>
    <row r="486" spans="1:12" s="121" customFormat="1" ht="21.05" customHeight="1">
      <c r="A486" s="1176"/>
      <c r="B486" s="1177" t="s">
        <v>11933</v>
      </c>
      <c r="C486" s="1188" t="s">
        <v>11934</v>
      </c>
      <c r="D486" s="152" t="s">
        <v>56</v>
      </c>
      <c r="E486" s="1177"/>
      <c r="F486" s="1177"/>
      <c r="G486" s="1177"/>
      <c r="H486" s="1177"/>
      <c r="I486" s="1177"/>
      <c r="J486" s="152"/>
      <c r="K486" s="1192" t="s">
        <v>2990</v>
      </c>
      <c r="L486" s="1177"/>
    </row>
    <row r="487" spans="1:12" s="121" customFormat="1" ht="21.05" customHeight="1">
      <c r="A487" s="1176"/>
      <c r="B487" s="1177" t="s">
        <v>11935</v>
      </c>
      <c r="C487" s="1188" t="s">
        <v>11936</v>
      </c>
      <c r="D487" s="152" t="s">
        <v>56</v>
      </c>
      <c r="E487" s="1177" t="s">
        <v>7610</v>
      </c>
      <c r="F487" s="1177" t="s">
        <v>12370</v>
      </c>
      <c r="G487" s="1177" t="s">
        <v>12371</v>
      </c>
      <c r="H487" s="1177" t="s">
        <v>12433</v>
      </c>
      <c r="I487" s="1177" t="s">
        <v>12434</v>
      </c>
      <c r="J487" s="152"/>
      <c r="K487" s="1177" t="s">
        <v>12435</v>
      </c>
      <c r="L487" s="1177"/>
    </row>
    <row r="488" spans="1:12" s="121" customFormat="1" ht="21.05" customHeight="1">
      <c r="A488" s="1176"/>
      <c r="B488" s="1177" t="s">
        <v>11937</v>
      </c>
      <c r="C488" s="1188" t="s">
        <v>11938</v>
      </c>
      <c r="D488" s="152" t="s">
        <v>56</v>
      </c>
      <c r="E488" s="1177"/>
      <c r="F488" s="1177"/>
      <c r="G488" s="1177"/>
      <c r="H488" s="1177"/>
      <c r="I488" s="1177"/>
      <c r="J488" s="152"/>
      <c r="K488" s="1192" t="s">
        <v>2990</v>
      </c>
      <c r="L488" s="1177"/>
    </row>
    <row r="489" spans="1:12" s="121" customFormat="1" ht="21.05" customHeight="1">
      <c r="A489" s="1176"/>
      <c r="B489" s="1177" t="s">
        <v>11939</v>
      </c>
      <c r="C489" s="1188" t="s">
        <v>11940</v>
      </c>
      <c r="D489" s="152" t="s">
        <v>56</v>
      </c>
      <c r="E489" s="1177"/>
      <c r="F489" s="1177"/>
      <c r="G489" s="1177"/>
      <c r="H489" s="1177"/>
      <c r="I489" s="1177"/>
      <c r="J489" s="152"/>
      <c r="K489" s="1192" t="s">
        <v>2990</v>
      </c>
      <c r="L489" s="1177"/>
    </row>
    <row r="490" spans="1:12" s="121" customFormat="1" ht="21.05" customHeight="1">
      <c r="A490" s="1176"/>
      <c r="B490" s="1177" t="s">
        <v>11944</v>
      </c>
      <c r="C490" s="1188" t="s">
        <v>11945</v>
      </c>
      <c r="D490" s="152" t="s">
        <v>56</v>
      </c>
      <c r="E490" s="1177"/>
      <c r="F490" s="1177"/>
      <c r="G490" s="1177"/>
      <c r="H490" s="1177"/>
      <c r="I490" s="1177"/>
      <c r="J490" s="152"/>
      <c r="K490" s="1192" t="s">
        <v>2990</v>
      </c>
      <c r="L490" s="1177"/>
    </row>
    <row r="491" spans="1:12" s="121" customFormat="1" ht="21.05" customHeight="1">
      <c r="A491" s="1176"/>
      <c r="B491" s="1177" t="s">
        <v>11949</v>
      </c>
      <c r="C491" s="1188" t="s">
        <v>11950</v>
      </c>
      <c r="D491" s="152" t="s">
        <v>56</v>
      </c>
      <c r="E491" s="1177"/>
      <c r="F491" s="1177"/>
      <c r="G491" s="1177"/>
      <c r="H491" s="1177"/>
      <c r="I491" s="1177"/>
      <c r="J491" s="152"/>
      <c r="K491" s="1192" t="s">
        <v>2990</v>
      </c>
      <c r="L491" s="1177"/>
    </row>
    <row r="492" spans="1:12" s="121" customFormat="1" ht="21.05" customHeight="1">
      <c r="A492" s="1176"/>
      <c r="B492" s="1177" t="s">
        <v>11954</v>
      </c>
      <c r="C492" s="1188" t="s">
        <v>11955</v>
      </c>
      <c r="D492" s="152" t="s">
        <v>56</v>
      </c>
      <c r="E492" s="1177"/>
      <c r="F492" s="1177"/>
      <c r="G492" s="1177"/>
      <c r="H492" s="1177"/>
      <c r="I492" s="1177"/>
      <c r="J492" s="152"/>
      <c r="K492" s="1192" t="s">
        <v>2990</v>
      </c>
      <c r="L492" s="1177"/>
    </row>
    <row r="493" spans="1:12" s="121" customFormat="1" ht="21.05" customHeight="1">
      <c r="A493" s="1176"/>
      <c r="B493" s="1177" t="s">
        <v>11959</v>
      </c>
      <c r="C493" s="1188" t="s">
        <v>11960</v>
      </c>
      <c r="D493" s="152" t="s">
        <v>56</v>
      </c>
      <c r="E493" s="1177"/>
      <c r="F493" s="1177"/>
      <c r="G493" s="1177"/>
      <c r="H493" s="1177"/>
      <c r="I493" s="1177"/>
      <c r="J493" s="152"/>
      <c r="K493" s="1192" t="s">
        <v>2990</v>
      </c>
      <c r="L493" s="1177"/>
    </row>
    <row r="494" spans="1:12" s="121" customFormat="1" ht="21.05" customHeight="1">
      <c r="A494" s="1176"/>
      <c r="B494" s="1177" t="s">
        <v>11964</v>
      </c>
      <c r="C494" s="1188" t="s">
        <v>11965</v>
      </c>
      <c r="D494" s="152" t="s">
        <v>56</v>
      </c>
      <c r="E494" s="1177"/>
      <c r="F494" s="1177"/>
      <c r="G494" s="1177"/>
      <c r="H494" s="1177"/>
      <c r="I494" s="1177"/>
      <c r="J494" s="152"/>
      <c r="K494" s="1192" t="s">
        <v>2990</v>
      </c>
      <c r="L494" s="1177"/>
    </row>
    <row r="495" spans="1:12" s="121" customFormat="1" ht="21.05" customHeight="1">
      <c r="A495" s="1176"/>
      <c r="B495" s="1177" t="s">
        <v>11969</v>
      </c>
      <c r="C495" s="1188" t="s">
        <v>11970</v>
      </c>
      <c r="D495" s="152" t="s">
        <v>56</v>
      </c>
      <c r="E495" s="1177"/>
      <c r="F495" s="1177"/>
      <c r="G495" s="1177"/>
      <c r="H495" s="1177"/>
      <c r="I495" s="1177"/>
      <c r="J495" s="152"/>
      <c r="K495" s="1192" t="s">
        <v>2990</v>
      </c>
      <c r="L495" s="1177"/>
    </row>
    <row r="496" spans="1:12" s="121" customFormat="1" ht="21.05" customHeight="1">
      <c r="A496" s="1176"/>
      <c r="B496" s="1177" t="s">
        <v>11974</v>
      </c>
      <c r="C496" s="1188" t="s">
        <v>11975</v>
      </c>
      <c r="D496" s="152" t="s">
        <v>56</v>
      </c>
      <c r="E496" s="1177"/>
      <c r="F496" s="1177"/>
      <c r="G496" s="1177"/>
      <c r="H496" s="1177"/>
      <c r="I496" s="1177"/>
      <c r="J496" s="152"/>
      <c r="K496" s="1192" t="s">
        <v>2990</v>
      </c>
      <c r="L496" s="1177"/>
    </row>
    <row r="497" spans="1:12" s="121" customFormat="1" ht="21.05" customHeight="1">
      <c r="A497" s="1176"/>
      <c r="B497" s="1177" t="s">
        <v>11979</v>
      </c>
      <c r="C497" s="1188" t="s">
        <v>11980</v>
      </c>
      <c r="D497" s="152" t="s">
        <v>56</v>
      </c>
      <c r="E497" s="1177"/>
      <c r="F497" s="1177"/>
      <c r="G497" s="1177"/>
      <c r="H497" s="1177"/>
      <c r="I497" s="1177"/>
      <c r="J497" s="152"/>
      <c r="K497" s="1192" t="s">
        <v>2990</v>
      </c>
      <c r="L497" s="1177"/>
    </row>
    <row r="498" spans="1:12" s="121" customFormat="1" ht="21.05" customHeight="1">
      <c r="A498" s="1176"/>
      <c r="B498" s="1177" t="s">
        <v>11984</v>
      </c>
      <c r="C498" s="1188" t="s">
        <v>11985</v>
      </c>
      <c r="D498" s="152" t="s">
        <v>56</v>
      </c>
      <c r="E498" s="1177"/>
      <c r="F498" s="1177"/>
      <c r="G498" s="1177"/>
      <c r="H498" s="1177"/>
      <c r="I498" s="1177"/>
      <c r="J498" s="152"/>
      <c r="K498" s="1192" t="s">
        <v>2990</v>
      </c>
      <c r="L498" s="1177"/>
    </row>
    <row r="499" spans="1:12" s="121" customFormat="1" ht="21.05" customHeight="1">
      <c r="A499" s="1176"/>
      <c r="B499" s="1177" t="s">
        <v>11989</v>
      </c>
      <c r="C499" s="1188" t="s">
        <v>11990</v>
      </c>
      <c r="D499" s="152" t="s">
        <v>56</v>
      </c>
      <c r="E499" s="1177"/>
      <c r="F499" s="1177"/>
      <c r="G499" s="1177"/>
      <c r="H499" s="1177"/>
      <c r="I499" s="1177"/>
      <c r="J499" s="152"/>
      <c r="K499" s="1192" t="s">
        <v>2990</v>
      </c>
      <c r="L499" s="1177"/>
    </row>
    <row r="500" spans="1:12" s="121" customFormat="1" ht="21.05" customHeight="1">
      <c r="A500" s="1176"/>
      <c r="B500" s="1177" t="s">
        <v>11994</v>
      </c>
      <c r="C500" s="1188" t="s">
        <v>11995</v>
      </c>
      <c r="D500" s="152" t="s">
        <v>56</v>
      </c>
      <c r="E500" s="1177" t="s">
        <v>7610</v>
      </c>
      <c r="F500" s="1177" t="s">
        <v>12370</v>
      </c>
      <c r="G500" s="1177" t="s">
        <v>12371</v>
      </c>
      <c r="H500" s="1177" t="s">
        <v>12436</v>
      </c>
      <c r="I500" s="1177" t="s">
        <v>12437</v>
      </c>
      <c r="J500" s="152"/>
      <c r="K500" s="1177" t="s">
        <v>12438</v>
      </c>
      <c r="L500" s="1177"/>
    </row>
    <row r="501" spans="1:12" s="121" customFormat="1" ht="21.05" customHeight="1">
      <c r="A501" s="1176"/>
      <c r="B501" s="1177" t="s">
        <v>11996</v>
      </c>
      <c r="C501" s="1188" t="s">
        <v>11997</v>
      </c>
      <c r="D501" s="152" t="s">
        <v>56</v>
      </c>
      <c r="E501" s="1177" t="s">
        <v>7610</v>
      </c>
      <c r="F501" s="1177" t="s">
        <v>12370</v>
      </c>
      <c r="G501" s="1177" t="s">
        <v>12371</v>
      </c>
      <c r="H501" s="1177" t="s">
        <v>12439</v>
      </c>
      <c r="I501" s="1177" t="s">
        <v>12440</v>
      </c>
      <c r="J501" s="152"/>
      <c r="K501" s="1177" t="s">
        <v>12441</v>
      </c>
      <c r="L501" s="1177"/>
    </row>
    <row r="502" spans="1:12" s="121" customFormat="1" ht="21.05" customHeight="1">
      <c r="A502" s="1176"/>
      <c r="B502" s="1177" t="s">
        <v>11998</v>
      </c>
      <c r="C502" s="1188" t="s">
        <v>11999</v>
      </c>
      <c r="D502" s="152" t="s">
        <v>56</v>
      </c>
      <c r="E502" s="1177" t="s">
        <v>7610</v>
      </c>
      <c r="F502" s="1177" t="s">
        <v>12370</v>
      </c>
      <c r="G502" s="1177" t="s">
        <v>12371</v>
      </c>
      <c r="H502" s="1177" t="s">
        <v>12442</v>
      </c>
      <c r="I502" s="1177" t="s">
        <v>12443</v>
      </c>
      <c r="J502" s="152"/>
      <c r="K502" s="1177" t="s">
        <v>12444</v>
      </c>
      <c r="L502" s="1177"/>
    </row>
    <row r="503" spans="1:12" s="121" customFormat="1" ht="21.05" customHeight="1">
      <c r="A503" s="1176"/>
      <c r="B503" s="1177" t="s">
        <v>7690</v>
      </c>
      <c r="C503" s="1188" t="s">
        <v>7691</v>
      </c>
      <c r="D503" s="152" t="s">
        <v>56</v>
      </c>
      <c r="E503" s="1177"/>
      <c r="F503" s="1177"/>
      <c r="G503" s="1177"/>
      <c r="H503" s="1177"/>
      <c r="I503" s="1177"/>
      <c r="J503" s="152"/>
      <c r="K503" s="1192" t="s">
        <v>2990</v>
      </c>
      <c r="L503" s="1177"/>
    </row>
    <row r="504" spans="1:12" s="121" customFormat="1" ht="21.05" customHeight="1">
      <c r="A504" s="1176"/>
      <c r="B504" s="1177" t="s">
        <v>7694</v>
      </c>
      <c r="C504" s="1188" t="s">
        <v>7695</v>
      </c>
      <c r="D504" s="152" t="s">
        <v>56</v>
      </c>
      <c r="E504" s="1177"/>
      <c r="F504" s="1177"/>
      <c r="G504" s="1177"/>
      <c r="H504" s="1177"/>
      <c r="I504" s="1177"/>
      <c r="J504" s="152"/>
      <c r="K504" s="1192" t="s">
        <v>2990</v>
      </c>
      <c r="L504" s="1177"/>
    </row>
    <row r="505" spans="1:12" s="121" customFormat="1" ht="21.05" customHeight="1">
      <c r="A505" s="1176"/>
      <c r="B505" s="1177" t="s">
        <v>7698</v>
      </c>
      <c r="C505" s="1188" t="s">
        <v>7699</v>
      </c>
      <c r="D505" s="152" t="s">
        <v>56</v>
      </c>
      <c r="E505" s="1177"/>
      <c r="F505" s="1177"/>
      <c r="G505" s="1177"/>
      <c r="H505" s="1177"/>
      <c r="I505" s="1177"/>
      <c r="J505" s="152"/>
      <c r="K505" s="1192" t="s">
        <v>2990</v>
      </c>
      <c r="L505" s="1177"/>
    </row>
    <row r="506" spans="1:12" s="121" customFormat="1" ht="21.05" customHeight="1">
      <c r="A506" s="1176"/>
      <c r="B506" s="1177" t="s">
        <v>12009</v>
      </c>
      <c r="C506" s="1188" t="s">
        <v>12010</v>
      </c>
      <c r="D506" s="152" t="s">
        <v>56</v>
      </c>
      <c r="E506" s="1177" t="s">
        <v>7610</v>
      </c>
      <c r="F506" s="1177" t="s">
        <v>12370</v>
      </c>
      <c r="G506" s="1177" t="s">
        <v>12371</v>
      </c>
      <c r="H506" s="1177" t="s">
        <v>12445</v>
      </c>
      <c r="I506" s="1177" t="s">
        <v>12446</v>
      </c>
      <c r="J506" s="152"/>
      <c r="K506" s="1177" t="s">
        <v>12447</v>
      </c>
      <c r="L506" s="1177"/>
    </row>
    <row r="507" spans="1:12" s="121" customFormat="1" ht="21.05" customHeight="1">
      <c r="A507" s="1176"/>
      <c r="B507" s="1177" t="s">
        <v>12011</v>
      </c>
      <c r="C507" s="1188" t="s">
        <v>12012</v>
      </c>
      <c r="D507" s="152" t="s">
        <v>56</v>
      </c>
      <c r="E507" s="1177" t="s">
        <v>7610</v>
      </c>
      <c r="F507" s="1177" t="s">
        <v>12370</v>
      </c>
      <c r="G507" s="1177" t="s">
        <v>12371</v>
      </c>
      <c r="H507" s="1177" t="s">
        <v>12448</v>
      </c>
      <c r="I507" s="1177" t="s">
        <v>12449</v>
      </c>
      <c r="J507" s="152"/>
      <c r="K507" s="1177" t="s">
        <v>12450</v>
      </c>
      <c r="L507" s="1177"/>
    </row>
    <row r="508" spans="1:12" s="121" customFormat="1" ht="21.05" customHeight="1">
      <c r="A508" s="1176"/>
      <c r="B508" s="1177" t="s">
        <v>9065</v>
      </c>
      <c r="C508" s="1188" t="s">
        <v>9066</v>
      </c>
      <c r="D508" s="152" t="s">
        <v>56</v>
      </c>
      <c r="E508" s="1177"/>
      <c r="F508" s="1177"/>
      <c r="G508" s="1177"/>
      <c r="H508" s="1177"/>
      <c r="I508" s="1177"/>
      <c r="J508" s="152"/>
      <c r="K508" s="1192" t="s">
        <v>2990</v>
      </c>
      <c r="L508" s="1177"/>
    </row>
    <row r="509" spans="1:12" s="121" customFormat="1" ht="21.05" customHeight="1">
      <c r="A509" s="1176"/>
      <c r="B509" s="1177" t="s">
        <v>12016</v>
      </c>
      <c r="C509" s="1188" t="s">
        <v>12017</v>
      </c>
      <c r="D509" s="152" t="s">
        <v>56</v>
      </c>
      <c r="E509" s="1177"/>
      <c r="F509" s="1177"/>
      <c r="G509" s="1177"/>
      <c r="H509" s="1177"/>
      <c r="I509" s="1177"/>
      <c r="J509" s="152"/>
      <c r="K509" s="1192" t="s">
        <v>2990</v>
      </c>
      <c r="L509" s="1177"/>
    </row>
    <row r="510" spans="1:12" s="121" customFormat="1" ht="21.05" customHeight="1">
      <c r="A510" s="1176"/>
      <c r="B510" s="1177" t="s">
        <v>12021</v>
      </c>
      <c r="C510" s="1188" t="s">
        <v>12022</v>
      </c>
      <c r="D510" s="152" t="s">
        <v>56</v>
      </c>
      <c r="E510" s="1177"/>
      <c r="F510" s="1177"/>
      <c r="G510" s="1177"/>
      <c r="H510" s="1177"/>
      <c r="I510" s="1177"/>
      <c r="J510" s="152"/>
      <c r="K510" s="1192" t="s">
        <v>2990</v>
      </c>
      <c r="L510" s="1177"/>
    </row>
    <row r="511" spans="1:12" s="121" customFormat="1" ht="21.05" customHeight="1">
      <c r="A511" s="1176"/>
      <c r="B511" s="1177" t="s">
        <v>12026</v>
      </c>
      <c r="C511" s="1188" t="s">
        <v>12027</v>
      </c>
      <c r="D511" s="152" t="s">
        <v>56</v>
      </c>
      <c r="E511" s="1177"/>
      <c r="F511" s="1177"/>
      <c r="G511" s="1177"/>
      <c r="H511" s="1177"/>
      <c r="I511" s="1177"/>
      <c r="J511" s="152"/>
      <c r="K511" s="1192" t="s">
        <v>2990</v>
      </c>
      <c r="L511" s="1177"/>
    </row>
    <row r="512" spans="1:12" s="121" customFormat="1" ht="21.05" customHeight="1">
      <c r="A512" s="1176"/>
      <c r="B512" s="1177" t="s">
        <v>12031</v>
      </c>
      <c r="C512" s="1188" t="s">
        <v>12032</v>
      </c>
      <c r="D512" s="152" t="s">
        <v>56</v>
      </c>
      <c r="E512" s="1177"/>
      <c r="F512" s="1177"/>
      <c r="G512" s="1177"/>
      <c r="H512" s="1177"/>
      <c r="I512" s="1177"/>
      <c r="J512" s="152"/>
      <c r="K512" s="1192" t="s">
        <v>2990</v>
      </c>
      <c r="L512" s="1177"/>
    </row>
    <row r="513" spans="1:12" s="121" customFormat="1" ht="21.05" customHeight="1">
      <c r="A513" s="1176"/>
      <c r="B513" s="1177" t="s">
        <v>9081</v>
      </c>
      <c r="C513" s="1188" t="s">
        <v>12036</v>
      </c>
      <c r="D513" s="152" t="s">
        <v>56</v>
      </c>
      <c r="E513" s="1177"/>
      <c r="F513" s="1177"/>
      <c r="G513" s="1177"/>
      <c r="H513" s="1177"/>
      <c r="I513" s="1177"/>
      <c r="J513" s="152"/>
      <c r="K513" s="1192" t="s">
        <v>2990</v>
      </c>
      <c r="L513" s="1177"/>
    </row>
    <row r="514" spans="1:12" s="121" customFormat="1" ht="21.05" customHeight="1">
      <c r="A514" s="1176"/>
      <c r="B514" s="1177" t="s">
        <v>12040</v>
      </c>
      <c r="C514" s="1188" t="s">
        <v>12041</v>
      </c>
      <c r="D514" s="152" t="s">
        <v>56</v>
      </c>
      <c r="E514" s="1177"/>
      <c r="F514" s="1177"/>
      <c r="G514" s="1177"/>
      <c r="H514" s="1177"/>
      <c r="I514" s="1177"/>
      <c r="J514" s="152"/>
      <c r="K514" s="1192" t="s">
        <v>2990</v>
      </c>
      <c r="L514" s="1177"/>
    </row>
    <row r="515" spans="1:12" s="121" customFormat="1" ht="21.05" customHeight="1">
      <c r="A515" s="1176"/>
      <c r="B515" s="1177" t="s">
        <v>12045</v>
      </c>
      <c r="C515" s="1188" t="s">
        <v>12046</v>
      </c>
      <c r="D515" s="152" t="s">
        <v>56</v>
      </c>
      <c r="E515" s="1177"/>
      <c r="F515" s="1177"/>
      <c r="G515" s="1177"/>
      <c r="H515" s="1177"/>
      <c r="I515" s="1177"/>
      <c r="J515" s="152"/>
      <c r="K515" s="1192" t="s">
        <v>2990</v>
      </c>
      <c r="L515" s="1177"/>
    </row>
    <row r="516" spans="1:12" s="121" customFormat="1" ht="21.05" customHeight="1">
      <c r="A516" s="1176"/>
      <c r="B516" s="1177" t="s">
        <v>12050</v>
      </c>
      <c r="C516" s="1188" t="s">
        <v>12051</v>
      </c>
      <c r="D516" s="152" t="s">
        <v>56</v>
      </c>
      <c r="E516" s="1177"/>
      <c r="F516" s="1177"/>
      <c r="G516" s="1177"/>
      <c r="H516" s="1177"/>
      <c r="I516" s="1177"/>
      <c r="J516" s="152"/>
      <c r="K516" s="1192" t="s">
        <v>2990</v>
      </c>
      <c r="L516" s="1177"/>
    </row>
    <row r="517" spans="1:12" s="121" customFormat="1" ht="21.05" customHeight="1">
      <c r="A517" s="1176"/>
      <c r="B517" s="1177" t="s">
        <v>12052</v>
      </c>
      <c r="C517" s="1188" t="s">
        <v>12053</v>
      </c>
      <c r="D517" s="152" t="s">
        <v>56</v>
      </c>
      <c r="E517" s="1177"/>
      <c r="F517" s="1177"/>
      <c r="G517" s="1177"/>
      <c r="H517" s="1177"/>
      <c r="I517" s="1177"/>
      <c r="J517" s="152"/>
      <c r="K517" s="1192" t="s">
        <v>2990</v>
      </c>
      <c r="L517" s="1177"/>
    </row>
    <row r="518" spans="1:12" s="121" customFormat="1" ht="21.05" customHeight="1">
      <c r="A518" s="1176"/>
      <c r="B518" s="1177" t="s">
        <v>12057</v>
      </c>
      <c r="C518" s="1188" t="s">
        <v>12058</v>
      </c>
      <c r="D518" s="152" t="s">
        <v>56</v>
      </c>
      <c r="E518" s="1177"/>
      <c r="F518" s="1177"/>
      <c r="G518" s="1177"/>
      <c r="H518" s="1177"/>
      <c r="I518" s="1177"/>
      <c r="J518" s="152"/>
      <c r="K518" s="1192" t="s">
        <v>2990</v>
      </c>
      <c r="L518" s="1177"/>
    </row>
    <row r="519" spans="1:12" s="121" customFormat="1" ht="21.05" customHeight="1">
      <c r="A519" s="1176"/>
      <c r="B519" s="1177" t="s">
        <v>12062</v>
      </c>
      <c r="C519" s="1188" t="s">
        <v>12063</v>
      </c>
      <c r="D519" s="152" t="s">
        <v>56</v>
      </c>
      <c r="E519" s="1177"/>
      <c r="F519" s="1177"/>
      <c r="G519" s="1177"/>
      <c r="H519" s="1177"/>
      <c r="I519" s="1177"/>
      <c r="J519" s="152"/>
      <c r="K519" s="1192" t="s">
        <v>2990</v>
      </c>
      <c r="L519" s="1177"/>
    </row>
    <row r="520" spans="1:12" s="121" customFormat="1" ht="21.05" customHeight="1">
      <c r="A520" s="1176"/>
      <c r="B520" s="1177" t="s">
        <v>12067</v>
      </c>
      <c r="C520" s="1188" t="s">
        <v>12068</v>
      </c>
      <c r="D520" s="152" t="s">
        <v>56</v>
      </c>
      <c r="E520" s="1177"/>
      <c r="F520" s="1177"/>
      <c r="G520" s="1177"/>
      <c r="H520" s="1177"/>
      <c r="I520" s="1177"/>
      <c r="J520" s="152"/>
      <c r="K520" s="1192" t="s">
        <v>2990</v>
      </c>
      <c r="L520" s="1177"/>
    </row>
    <row r="521" spans="1:12" s="121" customFormat="1" ht="21.05" customHeight="1">
      <c r="A521" s="1176"/>
      <c r="B521" s="1177" t="s">
        <v>12072</v>
      </c>
      <c r="C521" s="1188" t="s">
        <v>12073</v>
      </c>
      <c r="D521" s="152" t="s">
        <v>56</v>
      </c>
      <c r="E521" s="1177"/>
      <c r="F521" s="1177"/>
      <c r="G521" s="1177"/>
      <c r="H521" s="1177"/>
      <c r="I521" s="1177"/>
      <c r="J521" s="152"/>
      <c r="K521" s="1192" t="s">
        <v>2990</v>
      </c>
      <c r="L521" s="1177"/>
    </row>
    <row r="522" spans="1:12" s="121" customFormat="1" ht="21.05" customHeight="1">
      <c r="A522" s="1176"/>
      <c r="B522" s="1177" t="s">
        <v>12077</v>
      </c>
      <c r="C522" s="1188" t="s">
        <v>12078</v>
      </c>
      <c r="D522" s="152" t="s">
        <v>56</v>
      </c>
      <c r="E522" s="1177" t="s">
        <v>7610</v>
      </c>
      <c r="F522" s="1177" t="s">
        <v>12370</v>
      </c>
      <c r="G522" s="1177" t="s">
        <v>12371</v>
      </c>
      <c r="H522" s="1177" t="s">
        <v>12451</v>
      </c>
      <c r="I522" s="1177" t="s">
        <v>12452</v>
      </c>
      <c r="J522" s="152"/>
      <c r="K522" s="1177" t="s">
        <v>12453</v>
      </c>
      <c r="L522" s="1177"/>
    </row>
    <row r="523" spans="1:12" s="121" customFormat="1" ht="21.05" customHeight="1">
      <c r="A523" s="1176"/>
      <c r="B523" s="1177" t="s">
        <v>12082</v>
      </c>
      <c r="C523" s="1188" t="s">
        <v>12083</v>
      </c>
      <c r="D523" s="152" t="s">
        <v>56</v>
      </c>
      <c r="E523" s="1177"/>
      <c r="F523" s="1177"/>
      <c r="G523" s="1177"/>
      <c r="H523" s="1177"/>
      <c r="I523" s="1177"/>
      <c r="J523" s="152"/>
      <c r="K523" s="1192" t="s">
        <v>2990</v>
      </c>
      <c r="L523" s="1177"/>
    </row>
    <row r="524" spans="1:12" s="121" customFormat="1" ht="21.05" customHeight="1">
      <c r="A524" s="1176"/>
      <c r="B524" s="1177" t="s">
        <v>12087</v>
      </c>
      <c r="C524" s="1188" t="s">
        <v>12088</v>
      </c>
      <c r="D524" s="152" t="s">
        <v>56</v>
      </c>
      <c r="E524" s="1177" t="s">
        <v>7610</v>
      </c>
      <c r="F524" s="1177" t="s">
        <v>12370</v>
      </c>
      <c r="G524" s="1177" t="s">
        <v>12371</v>
      </c>
      <c r="H524" s="1177" t="s">
        <v>12454</v>
      </c>
      <c r="I524" s="1177" t="s">
        <v>12455</v>
      </c>
      <c r="J524" s="152"/>
      <c r="K524" s="1177" t="s">
        <v>12456</v>
      </c>
      <c r="L524" s="1177"/>
    </row>
    <row r="525" spans="1:12" s="121" customFormat="1" ht="21.05" customHeight="1">
      <c r="A525" s="1176"/>
      <c r="B525" s="1177" t="s">
        <v>12092</v>
      </c>
      <c r="C525" s="1188" t="s">
        <v>12093</v>
      </c>
      <c r="D525" s="152" t="s">
        <v>56</v>
      </c>
      <c r="E525" s="1177"/>
      <c r="F525" s="1177"/>
      <c r="G525" s="1177"/>
      <c r="H525" s="1177"/>
      <c r="I525" s="1177"/>
      <c r="J525" s="152"/>
      <c r="K525" s="1192" t="s">
        <v>2990</v>
      </c>
      <c r="L525" s="1177"/>
    </row>
    <row r="526" spans="1:12" s="121" customFormat="1" ht="21.05" customHeight="1">
      <c r="A526" s="1176"/>
      <c r="B526" s="1177" t="s">
        <v>12097</v>
      </c>
      <c r="C526" s="1188" t="s">
        <v>12098</v>
      </c>
      <c r="D526" s="152" t="s">
        <v>56</v>
      </c>
      <c r="E526" s="1177"/>
      <c r="F526" s="1177"/>
      <c r="G526" s="1177"/>
      <c r="H526" s="1177"/>
      <c r="I526" s="1177"/>
      <c r="J526" s="152"/>
      <c r="K526" s="1192" t="s">
        <v>2990</v>
      </c>
      <c r="L526" s="1177"/>
    </row>
    <row r="527" spans="1:12" s="121" customFormat="1" ht="21.05" customHeight="1">
      <c r="A527" s="1176"/>
      <c r="B527" s="1177" t="s">
        <v>7626</v>
      </c>
      <c r="C527" s="1188" t="s">
        <v>7627</v>
      </c>
      <c r="D527" s="152" t="s">
        <v>56</v>
      </c>
      <c r="E527" s="1177" t="s">
        <v>7610</v>
      </c>
      <c r="F527" s="1177" t="s">
        <v>12370</v>
      </c>
      <c r="G527" s="1177" t="s">
        <v>12371</v>
      </c>
      <c r="H527" s="1177" t="s">
        <v>12457</v>
      </c>
      <c r="I527" s="1177" t="s">
        <v>12458</v>
      </c>
      <c r="J527" s="152"/>
      <c r="K527" s="1177" t="s">
        <v>12459</v>
      </c>
      <c r="L527" s="1177"/>
    </row>
    <row r="528" spans="1:12" s="121" customFormat="1" ht="21.05" customHeight="1">
      <c r="A528" s="1176"/>
      <c r="B528" s="1177" t="s">
        <v>12102</v>
      </c>
      <c r="C528" s="1188" t="s">
        <v>12103</v>
      </c>
      <c r="D528" s="152" t="s">
        <v>56</v>
      </c>
      <c r="E528" s="1177"/>
      <c r="F528" s="1177"/>
      <c r="G528" s="1177"/>
      <c r="H528" s="1177"/>
      <c r="I528" s="1177"/>
      <c r="J528" s="152"/>
      <c r="K528" s="1192" t="s">
        <v>2990</v>
      </c>
      <c r="L528" s="1177"/>
    </row>
    <row r="529" spans="1:12" s="121" customFormat="1" ht="21.05" customHeight="1">
      <c r="A529" s="1176"/>
      <c r="B529" s="1177" t="s">
        <v>12107</v>
      </c>
      <c r="C529" s="1188" t="s">
        <v>12108</v>
      </c>
      <c r="D529" s="152" t="s">
        <v>56</v>
      </c>
      <c r="E529" s="1177" t="s">
        <v>7610</v>
      </c>
      <c r="F529" s="1177" t="s">
        <v>12370</v>
      </c>
      <c r="G529" s="1177" t="s">
        <v>12371</v>
      </c>
      <c r="H529" s="1177" t="s">
        <v>12460</v>
      </c>
      <c r="I529" s="1177" t="s">
        <v>12461</v>
      </c>
      <c r="J529" s="152"/>
      <c r="K529" s="1177" t="s">
        <v>12462</v>
      </c>
      <c r="L529" s="1177"/>
    </row>
    <row r="530" spans="1:12" s="121" customFormat="1" ht="21.05" customHeight="1">
      <c r="A530" s="1176"/>
      <c r="B530" s="1177" t="s">
        <v>12109</v>
      </c>
      <c r="C530" s="1188" t="s">
        <v>12110</v>
      </c>
      <c r="D530" s="152" t="s">
        <v>56</v>
      </c>
      <c r="E530" s="1177" t="s">
        <v>7610</v>
      </c>
      <c r="F530" s="1177" t="s">
        <v>12370</v>
      </c>
      <c r="G530" s="1177" t="s">
        <v>12371</v>
      </c>
      <c r="H530" s="1177" t="s">
        <v>12463</v>
      </c>
      <c r="I530" s="1177" t="s">
        <v>12464</v>
      </c>
      <c r="J530" s="152"/>
      <c r="K530" s="1177" t="s">
        <v>12465</v>
      </c>
      <c r="L530" s="1177"/>
    </row>
    <row r="531" spans="1:12" s="121" customFormat="1" ht="21.05" customHeight="1">
      <c r="A531" s="1176"/>
      <c r="B531" s="1177" t="s">
        <v>12111</v>
      </c>
      <c r="C531" s="1188" t="s">
        <v>12112</v>
      </c>
      <c r="D531" s="152" t="s">
        <v>56</v>
      </c>
      <c r="E531" s="1177" t="s">
        <v>7610</v>
      </c>
      <c r="F531" s="1177" t="s">
        <v>12370</v>
      </c>
      <c r="G531" s="1177" t="s">
        <v>12371</v>
      </c>
      <c r="H531" s="1177" t="s">
        <v>12466</v>
      </c>
      <c r="I531" s="1177" t="s">
        <v>12467</v>
      </c>
      <c r="J531" s="152"/>
      <c r="K531" s="1177" t="s">
        <v>12468</v>
      </c>
      <c r="L531" s="1177"/>
    </row>
    <row r="532" spans="1:12" s="121" customFormat="1" ht="21.05" customHeight="1">
      <c r="A532" s="1176"/>
      <c r="B532" s="1177" t="s">
        <v>12113</v>
      </c>
      <c r="C532" s="1188" t="s">
        <v>12114</v>
      </c>
      <c r="D532" s="152" t="s">
        <v>56</v>
      </c>
      <c r="E532" s="1177" t="s">
        <v>7610</v>
      </c>
      <c r="F532" s="1177" t="s">
        <v>12370</v>
      </c>
      <c r="G532" s="1177" t="s">
        <v>12371</v>
      </c>
      <c r="H532" s="1177" t="s">
        <v>12469</v>
      </c>
      <c r="I532" s="1177" t="s">
        <v>12470</v>
      </c>
      <c r="J532" s="152"/>
      <c r="K532" s="1177" t="s">
        <v>12471</v>
      </c>
      <c r="L532" s="1177"/>
    </row>
    <row r="533" spans="1:12" s="121" customFormat="1" ht="21.05" customHeight="1">
      <c r="A533" s="1176"/>
      <c r="B533" s="1177" t="s">
        <v>12115</v>
      </c>
      <c r="C533" s="1188" t="s">
        <v>12116</v>
      </c>
      <c r="D533" s="152" t="s">
        <v>56</v>
      </c>
      <c r="E533" s="1177"/>
      <c r="F533" s="1177"/>
      <c r="G533" s="1177"/>
      <c r="H533" s="1177"/>
      <c r="I533" s="1177"/>
      <c r="J533" s="152"/>
      <c r="K533" s="1192" t="s">
        <v>2990</v>
      </c>
      <c r="L533" s="1177"/>
    </row>
    <row r="534" spans="1:12" s="121" customFormat="1" ht="21.05" customHeight="1">
      <c r="A534" s="1176"/>
      <c r="B534" s="1177" t="s">
        <v>12117</v>
      </c>
      <c r="C534" s="1188" t="s">
        <v>12118</v>
      </c>
      <c r="D534" s="152" t="s">
        <v>56</v>
      </c>
      <c r="E534" s="1177" t="s">
        <v>7610</v>
      </c>
      <c r="F534" s="1177" t="s">
        <v>12370</v>
      </c>
      <c r="G534" s="1177" t="s">
        <v>12371</v>
      </c>
      <c r="H534" s="1177" t="s">
        <v>12472</v>
      </c>
      <c r="I534" s="1177" t="s">
        <v>12473</v>
      </c>
      <c r="J534" s="152"/>
      <c r="K534" s="1177" t="s">
        <v>12474</v>
      </c>
      <c r="L534" s="1177"/>
    </row>
    <row r="535" spans="1:12" s="121" customFormat="1" ht="21.05" customHeight="1">
      <c r="A535" s="1176"/>
      <c r="B535" s="1177" t="s">
        <v>12119</v>
      </c>
      <c r="C535" s="1188" t="s">
        <v>12120</v>
      </c>
      <c r="D535" s="152" t="s">
        <v>56</v>
      </c>
      <c r="E535" s="1177"/>
      <c r="F535" s="1177"/>
      <c r="G535" s="1177"/>
      <c r="H535" s="1177"/>
      <c r="I535" s="1177"/>
      <c r="J535" s="152"/>
      <c r="K535" s="1192" t="s">
        <v>2990</v>
      </c>
      <c r="L535" s="1177"/>
    </row>
    <row r="536" spans="1:12" s="121" customFormat="1" ht="21.05" customHeight="1">
      <c r="A536" s="1176"/>
      <c r="B536" s="1177" t="s">
        <v>12121</v>
      </c>
      <c r="C536" s="1188" t="s">
        <v>12122</v>
      </c>
      <c r="D536" s="152" t="s">
        <v>56</v>
      </c>
      <c r="E536" s="1177"/>
      <c r="F536" s="1177"/>
      <c r="G536" s="1177"/>
      <c r="H536" s="1177"/>
      <c r="I536" s="1177"/>
      <c r="J536" s="152"/>
      <c r="K536" s="1192" t="s">
        <v>2990</v>
      </c>
      <c r="L536" s="1177"/>
    </row>
    <row r="537" spans="1:12" s="121" customFormat="1" ht="21.05" customHeight="1">
      <c r="A537" s="1176"/>
      <c r="B537" s="1177" t="s">
        <v>12123</v>
      </c>
      <c r="C537" s="1188" t="s">
        <v>12124</v>
      </c>
      <c r="D537" s="152" t="s">
        <v>56</v>
      </c>
      <c r="E537" s="1177"/>
      <c r="F537" s="1177"/>
      <c r="G537" s="1177"/>
      <c r="H537" s="1177"/>
      <c r="I537" s="1177"/>
      <c r="J537" s="152"/>
      <c r="K537" s="1192" t="s">
        <v>2990</v>
      </c>
      <c r="L537" s="1177"/>
    </row>
    <row r="538" spans="1:12" s="121" customFormat="1" ht="21.05" customHeight="1">
      <c r="A538" s="1176"/>
      <c r="B538" s="1177" t="s">
        <v>12125</v>
      </c>
      <c r="C538" s="1188" t="s">
        <v>12126</v>
      </c>
      <c r="D538" s="152" t="s">
        <v>56</v>
      </c>
      <c r="E538" s="1177"/>
      <c r="F538" s="1177"/>
      <c r="G538" s="1177"/>
      <c r="H538" s="1177"/>
      <c r="I538" s="1177"/>
      <c r="J538" s="152"/>
      <c r="K538" s="1192" t="s">
        <v>2990</v>
      </c>
      <c r="L538" s="1177"/>
    </row>
    <row r="539" spans="1:12" s="121" customFormat="1" ht="21.05" customHeight="1">
      <c r="A539" s="1176"/>
      <c r="B539" s="1177" t="s">
        <v>12127</v>
      </c>
      <c r="C539" s="1188" t="s">
        <v>12128</v>
      </c>
      <c r="D539" s="152" t="s">
        <v>56</v>
      </c>
      <c r="E539" s="1177"/>
      <c r="F539" s="1177"/>
      <c r="G539" s="1177"/>
      <c r="H539" s="1177"/>
      <c r="I539" s="1177"/>
      <c r="J539" s="152"/>
      <c r="K539" s="1192" t="s">
        <v>2990</v>
      </c>
      <c r="L539" s="1177"/>
    </row>
    <row r="540" spans="1:12" s="121" customFormat="1" ht="21.05" customHeight="1">
      <c r="A540" s="1176"/>
      <c r="B540" s="1177" t="s">
        <v>12129</v>
      </c>
      <c r="C540" s="1188" t="s">
        <v>3963</v>
      </c>
      <c r="D540" s="152" t="s">
        <v>56</v>
      </c>
      <c r="E540" s="1177"/>
      <c r="F540" s="1177"/>
      <c r="G540" s="1177"/>
      <c r="H540" s="1177"/>
      <c r="I540" s="1177"/>
      <c r="J540" s="152"/>
      <c r="K540" s="1192" t="s">
        <v>2990</v>
      </c>
      <c r="L540" s="1177"/>
    </row>
    <row r="541" spans="1:12" s="121" customFormat="1" ht="21.05" customHeight="1">
      <c r="A541" s="1176"/>
      <c r="B541" s="1177" t="s">
        <v>12130</v>
      </c>
      <c r="C541" s="1188" t="s">
        <v>12131</v>
      </c>
      <c r="D541" s="152" t="s">
        <v>56</v>
      </c>
      <c r="E541" s="1177" t="s">
        <v>7610</v>
      </c>
      <c r="F541" s="1177" t="s">
        <v>12370</v>
      </c>
      <c r="G541" s="1177" t="s">
        <v>12371</v>
      </c>
      <c r="H541" s="1177" t="s">
        <v>12475</v>
      </c>
      <c r="I541" s="1177" t="s">
        <v>12476</v>
      </c>
      <c r="J541" s="152"/>
      <c r="K541" s="1177" t="s">
        <v>12477</v>
      </c>
      <c r="L541" s="1177"/>
    </row>
    <row r="542" spans="1:12" s="121" customFormat="1" ht="21.05" customHeight="1">
      <c r="A542" s="1176"/>
      <c r="B542" s="1177" t="s">
        <v>12132</v>
      </c>
      <c r="C542" s="1188" t="s">
        <v>12133</v>
      </c>
      <c r="D542" s="152" t="s">
        <v>56</v>
      </c>
      <c r="E542" s="1177"/>
      <c r="F542" s="1177"/>
      <c r="G542" s="1177"/>
      <c r="H542" s="1177"/>
      <c r="I542" s="1177"/>
      <c r="J542" s="152"/>
      <c r="K542" s="1192" t="s">
        <v>2990</v>
      </c>
      <c r="L542" s="1177"/>
    </row>
    <row r="543" spans="1:12" s="121" customFormat="1" ht="21.05" customHeight="1">
      <c r="A543" s="1176"/>
      <c r="B543" s="1177" t="s">
        <v>12134</v>
      </c>
      <c r="C543" s="1188" t="s">
        <v>12135</v>
      </c>
      <c r="D543" s="152" t="s">
        <v>56</v>
      </c>
      <c r="E543" s="1177" t="s">
        <v>7610</v>
      </c>
      <c r="F543" s="1177" t="s">
        <v>12370</v>
      </c>
      <c r="G543" s="1177" t="s">
        <v>12371</v>
      </c>
      <c r="H543" s="1177" t="s">
        <v>12478</v>
      </c>
      <c r="I543" s="1177" t="s">
        <v>12380</v>
      </c>
      <c r="J543" s="152"/>
      <c r="K543" s="1177" t="s">
        <v>12381</v>
      </c>
      <c r="L543" s="1177"/>
    </row>
    <row r="544" spans="1:12" s="121" customFormat="1" ht="21.05" customHeight="1">
      <c r="A544" s="1176"/>
      <c r="B544" s="1177" t="s">
        <v>12136</v>
      </c>
      <c r="C544" s="1188" t="s">
        <v>12137</v>
      </c>
      <c r="D544" s="152" t="s">
        <v>56</v>
      </c>
      <c r="E544" s="1177"/>
      <c r="F544" s="1177"/>
      <c r="G544" s="1177"/>
      <c r="H544" s="1177"/>
      <c r="I544" s="1177"/>
      <c r="J544" s="152"/>
      <c r="K544" s="1192" t="s">
        <v>2990</v>
      </c>
      <c r="L544" s="1177"/>
    </row>
    <row r="545" spans="1:12" s="121" customFormat="1" ht="21.05" customHeight="1">
      <c r="A545" s="1176"/>
      <c r="B545" s="1177" t="s">
        <v>12141</v>
      </c>
      <c r="C545" s="1188" t="s">
        <v>12142</v>
      </c>
      <c r="D545" s="152" t="s">
        <v>56</v>
      </c>
      <c r="E545" s="1177"/>
      <c r="F545" s="1177"/>
      <c r="G545" s="1177"/>
      <c r="H545" s="1177"/>
      <c r="I545" s="1177"/>
      <c r="J545" s="152"/>
      <c r="K545" s="1192" t="s">
        <v>2990</v>
      </c>
      <c r="L545" s="1177"/>
    </row>
    <row r="546" spans="1:12" s="121" customFormat="1" ht="21.05" customHeight="1">
      <c r="A546" s="1176"/>
      <c r="B546" s="1177" t="s">
        <v>12146</v>
      </c>
      <c r="C546" s="1188" t="s">
        <v>12147</v>
      </c>
      <c r="D546" s="152" t="s">
        <v>56</v>
      </c>
      <c r="E546" s="1177"/>
      <c r="F546" s="1177"/>
      <c r="G546" s="1177"/>
      <c r="H546" s="1177"/>
      <c r="I546" s="1177"/>
      <c r="J546" s="152"/>
      <c r="K546" s="1192" t="s">
        <v>2990</v>
      </c>
      <c r="L546" s="1177"/>
    </row>
    <row r="547" spans="1:12" s="121" customFormat="1" ht="21.05" customHeight="1">
      <c r="A547" s="1176"/>
      <c r="B547" s="1177" t="s">
        <v>12151</v>
      </c>
      <c r="C547" s="1188" t="s">
        <v>12152</v>
      </c>
      <c r="D547" s="152" t="s">
        <v>56</v>
      </c>
      <c r="E547" s="1177"/>
      <c r="F547" s="1177"/>
      <c r="G547" s="1177"/>
      <c r="H547" s="1177"/>
      <c r="I547" s="1177"/>
      <c r="J547" s="152"/>
      <c r="K547" s="1192" t="s">
        <v>2990</v>
      </c>
      <c r="L547" s="1177"/>
    </row>
    <row r="548" spans="1:12" s="121" customFormat="1" ht="21.05" customHeight="1">
      <c r="A548" s="1176"/>
      <c r="B548" s="1177" t="s">
        <v>12156</v>
      </c>
      <c r="C548" s="1188" t="s">
        <v>12157</v>
      </c>
      <c r="D548" s="152" t="s">
        <v>56</v>
      </c>
      <c r="E548" s="1177"/>
      <c r="F548" s="1177"/>
      <c r="G548" s="1177"/>
      <c r="H548" s="1177"/>
      <c r="I548" s="1177"/>
      <c r="J548" s="152"/>
      <c r="K548" s="1192" t="s">
        <v>2990</v>
      </c>
      <c r="L548" s="1177"/>
    </row>
    <row r="549" spans="1:12" s="121" customFormat="1" ht="21.05" customHeight="1">
      <c r="A549" s="1176"/>
      <c r="B549" s="1177" t="s">
        <v>12161</v>
      </c>
      <c r="C549" s="1188" t="s">
        <v>12162</v>
      </c>
      <c r="D549" s="152" t="s">
        <v>56</v>
      </c>
      <c r="E549" s="1177"/>
      <c r="F549" s="1177"/>
      <c r="G549" s="1177"/>
      <c r="H549" s="1177"/>
      <c r="I549" s="1177"/>
      <c r="J549" s="152"/>
      <c r="K549" s="1192" t="s">
        <v>2990</v>
      </c>
      <c r="L549" s="1177"/>
    </row>
    <row r="550" spans="1:12" s="121" customFormat="1" ht="21.05" customHeight="1">
      <c r="A550" s="1176"/>
      <c r="B550" s="1177" t="s">
        <v>12166</v>
      </c>
      <c r="C550" s="1188" t="s">
        <v>12167</v>
      </c>
      <c r="D550" s="152" t="s">
        <v>56</v>
      </c>
      <c r="E550" s="1177"/>
      <c r="F550" s="1177"/>
      <c r="G550" s="1177"/>
      <c r="H550" s="1177"/>
      <c r="I550" s="1177"/>
      <c r="J550" s="152"/>
      <c r="K550" s="1192" t="s">
        <v>2990</v>
      </c>
      <c r="L550" s="1177"/>
    </row>
    <row r="551" spans="1:12" s="121" customFormat="1" ht="21.05" customHeight="1">
      <c r="A551" s="1176"/>
      <c r="B551" s="1177" t="s">
        <v>12171</v>
      </c>
      <c r="C551" s="1188" t="s">
        <v>12172</v>
      </c>
      <c r="D551" s="152" t="s">
        <v>56</v>
      </c>
      <c r="E551" s="1177"/>
      <c r="F551" s="1177"/>
      <c r="G551" s="1177"/>
      <c r="H551" s="1177"/>
      <c r="I551" s="1177"/>
      <c r="J551" s="152"/>
      <c r="K551" s="1192" t="s">
        <v>2990</v>
      </c>
      <c r="L551" s="1177"/>
    </row>
    <row r="552" spans="1:12" s="121" customFormat="1" ht="21.05" customHeight="1">
      <c r="A552" s="1176"/>
      <c r="B552" s="1177" t="s">
        <v>12176</v>
      </c>
      <c r="C552" s="1188" t="s">
        <v>12177</v>
      </c>
      <c r="D552" s="152" t="s">
        <v>56</v>
      </c>
      <c r="E552" s="1177" t="s">
        <v>7610</v>
      </c>
      <c r="F552" s="1177" t="s">
        <v>12370</v>
      </c>
      <c r="G552" s="1177" t="s">
        <v>12371</v>
      </c>
      <c r="H552" s="1177" t="s">
        <v>12479</v>
      </c>
      <c r="I552" s="1177" t="s">
        <v>12480</v>
      </c>
      <c r="J552" s="152"/>
      <c r="K552" s="1177" t="s">
        <v>12481</v>
      </c>
      <c r="L552" s="1177"/>
    </row>
    <row r="553" spans="1:12" s="121" customFormat="1" ht="21.05" customHeight="1">
      <c r="A553" s="1176"/>
      <c r="B553" s="1177" t="s">
        <v>12178</v>
      </c>
      <c r="C553" s="1188" t="s">
        <v>12179</v>
      </c>
      <c r="D553" s="152" t="s">
        <v>56</v>
      </c>
      <c r="E553" s="1177" t="s">
        <v>7610</v>
      </c>
      <c r="F553" s="1177" t="s">
        <v>12370</v>
      </c>
      <c r="G553" s="1177" t="s">
        <v>12371</v>
      </c>
      <c r="H553" s="1177" t="s">
        <v>12482</v>
      </c>
      <c r="I553" s="1177" t="s">
        <v>12483</v>
      </c>
      <c r="J553" s="152"/>
      <c r="K553" s="1177" t="s">
        <v>12484</v>
      </c>
      <c r="L553" s="1177"/>
    </row>
    <row r="554" spans="1:12" s="121" customFormat="1" ht="21.05" customHeight="1">
      <c r="A554" s="1176"/>
      <c r="B554" s="1177" t="s">
        <v>12183</v>
      </c>
      <c r="C554" s="1188" t="s">
        <v>12184</v>
      </c>
      <c r="D554" s="152" t="s">
        <v>56</v>
      </c>
      <c r="E554" s="1177"/>
      <c r="F554" s="1177"/>
      <c r="G554" s="1177"/>
      <c r="H554" s="1177"/>
      <c r="I554" s="1177"/>
      <c r="J554" s="152"/>
      <c r="K554" s="1192" t="s">
        <v>2990</v>
      </c>
      <c r="L554" s="1177"/>
    </row>
    <row r="555" spans="1:12" s="121" customFormat="1" ht="21.05" customHeight="1">
      <c r="A555" s="1176"/>
      <c r="B555" s="1177" t="s">
        <v>12188</v>
      </c>
      <c r="C555" s="1188" t="s">
        <v>12189</v>
      </c>
      <c r="D555" s="152" t="s">
        <v>56</v>
      </c>
      <c r="E555" s="1177"/>
      <c r="F555" s="1177"/>
      <c r="G555" s="1177"/>
      <c r="H555" s="1177"/>
      <c r="I555" s="1177"/>
      <c r="J555" s="152"/>
      <c r="K555" s="1192" t="s">
        <v>2990</v>
      </c>
      <c r="L555" s="1177"/>
    </row>
    <row r="556" spans="1:12" s="121" customFormat="1" ht="21.05" customHeight="1">
      <c r="A556" s="1176"/>
      <c r="B556" s="1177" t="s">
        <v>12193</v>
      </c>
      <c r="C556" s="1188" t="s">
        <v>12194</v>
      </c>
      <c r="D556" s="152" t="s">
        <v>56</v>
      </c>
      <c r="E556" s="1177" t="s">
        <v>7610</v>
      </c>
      <c r="F556" s="1177" t="s">
        <v>12370</v>
      </c>
      <c r="G556" s="1177" t="s">
        <v>12371</v>
      </c>
      <c r="H556" s="1177" t="s">
        <v>12485</v>
      </c>
      <c r="I556" s="1177" t="s">
        <v>12486</v>
      </c>
      <c r="J556" s="152"/>
      <c r="K556" s="1177" t="s">
        <v>12487</v>
      </c>
      <c r="L556" s="1177"/>
    </row>
    <row r="557" spans="1:12" s="121" customFormat="1" ht="21.05" customHeight="1">
      <c r="A557" s="1176"/>
      <c r="B557" s="1177" t="s">
        <v>12195</v>
      </c>
      <c r="C557" s="1188" t="s">
        <v>4361</v>
      </c>
      <c r="D557" s="152" t="s">
        <v>56</v>
      </c>
      <c r="E557" s="1177" t="s">
        <v>7610</v>
      </c>
      <c r="F557" s="1177" t="s">
        <v>12370</v>
      </c>
      <c r="G557" s="1177" t="s">
        <v>12371</v>
      </c>
      <c r="H557" s="1177" t="s">
        <v>12488</v>
      </c>
      <c r="I557" s="1177" t="s">
        <v>12489</v>
      </c>
      <c r="J557" s="152"/>
      <c r="K557" s="1177" t="s">
        <v>12490</v>
      </c>
      <c r="L557" s="1177"/>
    </row>
    <row r="558" spans="1:12" s="121" customFormat="1" ht="21.05" customHeight="1">
      <c r="A558" s="1176"/>
      <c r="B558" s="1177" t="s">
        <v>12199</v>
      </c>
      <c r="C558" s="1188" t="s">
        <v>12200</v>
      </c>
      <c r="D558" s="152" t="s">
        <v>56</v>
      </c>
      <c r="E558" s="1177"/>
      <c r="F558" s="1177"/>
      <c r="G558" s="1177"/>
      <c r="H558" s="1177"/>
      <c r="I558" s="1177"/>
      <c r="J558" s="152"/>
      <c r="K558" s="1192" t="s">
        <v>2990</v>
      </c>
      <c r="L558" s="1177"/>
    </row>
    <row r="559" spans="1:12" s="121" customFormat="1" ht="21.05" customHeight="1">
      <c r="A559" s="1176"/>
      <c r="B559" s="1177" t="s">
        <v>12204</v>
      </c>
      <c r="C559" s="1188" t="s">
        <v>12205</v>
      </c>
      <c r="D559" s="152" t="s">
        <v>56</v>
      </c>
      <c r="E559" s="1177"/>
      <c r="F559" s="1177"/>
      <c r="G559" s="1177"/>
      <c r="H559" s="1177"/>
      <c r="I559" s="1177"/>
      <c r="J559" s="152"/>
      <c r="K559" s="1192" t="s">
        <v>2990</v>
      </c>
      <c r="L559" s="1177"/>
    </row>
    <row r="560" spans="1:12" s="121" customFormat="1" ht="21.05" customHeight="1">
      <c r="A560" s="1176"/>
      <c r="B560" s="1177" t="s">
        <v>12209</v>
      </c>
      <c r="C560" s="1188" t="s">
        <v>4195</v>
      </c>
      <c r="D560" s="152" t="s">
        <v>56</v>
      </c>
      <c r="E560" s="1177"/>
      <c r="F560" s="1177"/>
      <c r="G560" s="1177"/>
      <c r="H560" s="1177"/>
      <c r="I560" s="1177"/>
      <c r="J560" s="152"/>
      <c r="K560" s="1192" t="s">
        <v>2990</v>
      </c>
      <c r="L560" s="1177"/>
    </row>
    <row r="561" spans="1:12" s="121" customFormat="1" ht="21.05" customHeight="1">
      <c r="A561" s="1176"/>
      <c r="B561" s="1177" t="s">
        <v>12213</v>
      </c>
      <c r="C561" s="1188" t="s">
        <v>12214</v>
      </c>
      <c r="D561" s="152" t="s">
        <v>56</v>
      </c>
      <c r="E561" s="1177" t="s">
        <v>7610</v>
      </c>
      <c r="F561" s="1177" t="s">
        <v>12370</v>
      </c>
      <c r="G561" s="1177" t="s">
        <v>12371</v>
      </c>
      <c r="H561" s="1177" t="s">
        <v>12491</v>
      </c>
      <c r="I561" s="1177" t="s">
        <v>12492</v>
      </c>
      <c r="J561" s="152"/>
      <c r="K561" s="1177" t="s">
        <v>12493</v>
      </c>
      <c r="L561" s="1177"/>
    </row>
    <row r="562" spans="1:12" s="121" customFormat="1" ht="21.05" customHeight="1">
      <c r="A562" s="1176"/>
      <c r="B562" s="1177" t="s">
        <v>12218</v>
      </c>
      <c r="C562" s="1188" t="s">
        <v>12219</v>
      </c>
      <c r="D562" s="152" t="s">
        <v>56</v>
      </c>
      <c r="E562" s="1177"/>
      <c r="F562" s="1177"/>
      <c r="G562" s="1177"/>
      <c r="H562" s="1177"/>
      <c r="I562" s="1177"/>
      <c r="J562" s="152"/>
      <c r="K562" s="1192" t="s">
        <v>2990</v>
      </c>
      <c r="L562" s="1177"/>
    </row>
    <row r="563" spans="1:12" s="121" customFormat="1" ht="21.05" customHeight="1">
      <c r="A563" s="1176"/>
      <c r="B563" s="1177" t="s">
        <v>12220</v>
      </c>
      <c r="C563" s="1188" t="s">
        <v>12221</v>
      </c>
      <c r="D563" s="152" t="s">
        <v>56</v>
      </c>
      <c r="E563" s="1177"/>
      <c r="F563" s="1177"/>
      <c r="G563" s="1177"/>
      <c r="H563" s="1177"/>
      <c r="I563" s="1177"/>
      <c r="J563" s="152"/>
      <c r="K563" s="1192" t="s">
        <v>2990</v>
      </c>
      <c r="L563" s="1177"/>
    </row>
    <row r="564" spans="1:12" s="121" customFormat="1" ht="21.05" customHeight="1">
      <c r="A564" s="1176"/>
      <c r="B564" s="1177" t="s">
        <v>12222</v>
      </c>
      <c r="C564" s="1188" t="s">
        <v>12223</v>
      </c>
      <c r="D564" s="152" t="s">
        <v>56</v>
      </c>
      <c r="E564" s="1177"/>
      <c r="F564" s="1177"/>
      <c r="G564" s="1177"/>
      <c r="H564" s="1177"/>
      <c r="I564" s="1177"/>
      <c r="J564" s="152"/>
      <c r="K564" s="1192" t="s">
        <v>2990</v>
      </c>
      <c r="L564" s="1177"/>
    </row>
    <row r="565" spans="1:12" s="121" customFormat="1" ht="21.05" customHeight="1">
      <c r="A565" s="1176"/>
      <c r="B565" s="1177" t="s">
        <v>12224</v>
      </c>
      <c r="C565" s="1188" t="s">
        <v>12225</v>
      </c>
      <c r="D565" s="152" t="s">
        <v>56</v>
      </c>
      <c r="E565" s="1177" t="s">
        <v>7610</v>
      </c>
      <c r="F565" s="1177" t="s">
        <v>12370</v>
      </c>
      <c r="G565" s="1177" t="s">
        <v>12371</v>
      </c>
      <c r="H565" s="1177" t="s">
        <v>12494</v>
      </c>
      <c r="I565" s="1177" t="s">
        <v>12495</v>
      </c>
      <c r="J565" s="152"/>
      <c r="K565" s="1177" t="s">
        <v>12496</v>
      </c>
      <c r="L565" s="1177"/>
    </row>
    <row r="566" spans="1:12" s="121" customFormat="1" ht="21.05" customHeight="1">
      <c r="A566" s="1176"/>
      <c r="B566" s="1177" t="s">
        <v>12226</v>
      </c>
      <c r="C566" s="1188" t="s">
        <v>12227</v>
      </c>
      <c r="D566" s="152" t="s">
        <v>56</v>
      </c>
      <c r="E566" s="1177"/>
      <c r="F566" s="1177"/>
      <c r="G566" s="1177"/>
      <c r="H566" s="1177"/>
      <c r="I566" s="1177"/>
      <c r="J566" s="152"/>
      <c r="K566" s="1192" t="s">
        <v>2990</v>
      </c>
      <c r="L566" s="1177"/>
    </row>
    <row r="567" spans="1:12" s="121" customFormat="1" ht="21.05" customHeight="1">
      <c r="A567" s="1176"/>
      <c r="B567" s="1177" t="s">
        <v>12228</v>
      </c>
      <c r="C567" s="1188" t="s">
        <v>12229</v>
      </c>
      <c r="D567" s="152" t="s">
        <v>56</v>
      </c>
      <c r="E567" s="1177"/>
      <c r="F567" s="1177"/>
      <c r="G567" s="1177"/>
      <c r="H567" s="1177"/>
      <c r="I567" s="1177"/>
      <c r="J567" s="152"/>
      <c r="K567" s="1192" t="s">
        <v>2990</v>
      </c>
      <c r="L567" s="1177"/>
    </row>
    <row r="568" spans="1:12" s="121" customFormat="1" ht="21.05" customHeight="1">
      <c r="A568" s="1176"/>
      <c r="B568" s="1177" t="s">
        <v>3705</v>
      </c>
      <c r="C568" s="152" t="s">
        <v>3706</v>
      </c>
      <c r="D568" s="152" t="s">
        <v>387</v>
      </c>
      <c r="E568" s="1177" t="s">
        <v>7610</v>
      </c>
      <c r="F568" s="1177" t="s">
        <v>12370</v>
      </c>
      <c r="G568" s="1177" t="s">
        <v>12371</v>
      </c>
      <c r="H568" s="1177" t="s">
        <v>432</v>
      </c>
      <c r="I568" s="1177" t="s">
        <v>1882</v>
      </c>
      <c r="J568" s="152"/>
      <c r="K568" s="1177" t="s">
        <v>12230</v>
      </c>
      <c r="L568" s="1177"/>
    </row>
    <row r="569" spans="1:12" s="121" customFormat="1" ht="21.05" customHeight="1">
      <c r="A569" s="1176"/>
      <c r="B569" s="1177" t="s">
        <v>3707</v>
      </c>
      <c r="C569" s="1188" t="s">
        <v>3708</v>
      </c>
      <c r="D569" s="152" t="s">
        <v>387</v>
      </c>
      <c r="E569" s="1177" t="s">
        <v>7610</v>
      </c>
      <c r="F569" s="1177" t="s">
        <v>12370</v>
      </c>
      <c r="G569" s="1177" t="s">
        <v>12371</v>
      </c>
      <c r="H569" s="1177" t="s">
        <v>3709</v>
      </c>
      <c r="I569" s="1177" t="s">
        <v>1878</v>
      </c>
      <c r="J569" s="152"/>
      <c r="K569" s="1177" t="s">
        <v>9222</v>
      </c>
      <c r="L569" s="1177"/>
    </row>
    <row r="570" spans="1:12" s="121" customFormat="1" ht="21.05" customHeight="1">
      <c r="A570" s="1176"/>
      <c r="B570" s="1177" t="s">
        <v>3711</v>
      </c>
      <c r="C570" s="1188" t="s">
        <v>3712</v>
      </c>
      <c r="D570" s="152" t="s">
        <v>387</v>
      </c>
      <c r="E570" s="1177" t="s">
        <v>7610</v>
      </c>
      <c r="F570" s="1177" t="s">
        <v>3713</v>
      </c>
      <c r="G570" s="1177" t="s">
        <v>3714</v>
      </c>
      <c r="H570" s="1177" t="s">
        <v>3715</v>
      </c>
      <c r="I570" s="1177" t="s">
        <v>3716</v>
      </c>
      <c r="J570" s="152"/>
      <c r="K570" s="1177" t="s">
        <v>9224</v>
      </c>
      <c r="L570" s="1177"/>
    </row>
    <row r="571" spans="1:12" s="121" customFormat="1" ht="21.05" customHeight="1">
      <c r="A571" s="1176"/>
      <c r="B571" s="1177" t="s">
        <v>1873</v>
      </c>
      <c r="C571" s="1188" t="s">
        <v>3719</v>
      </c>
      <c r="D571" s="152" t="s">
        <v>387</v>
      </c>
      <c r="E571" s="1177" t="s">
        <v>7610</v>
      </c>
      <c r="F571" s="1177" t="s">
        <v>12370</v>
      </c>
      <c r="G571" s="1177" t="s">
        <v>12371</v>
      </c>
      <c r="H571" s="1177" t="s">
        <v>3720</v>
      </c>
      <c r="I571" s="1177" t="s">
        <v>1874</v>
      </c>
      <c r="J571" s="152"/>
      <c r="K571" s="1177" t="s">
        <v>9227</v>
      </c>
      <c r="L571" s="1177"/>
    </row>
    <row r="572" spans="1:12" s="121" customFormat="1" ht="21.05" customHeight="1">
      <c r="A572" s="1176"/>
      <c r="B572" s="1177" t="s">
        <v>7728</v>
      </c>
      <c r="C572" s="1188" t="s">
        <v>7729</v>
      </c>
      <c r="D572" s="152" t="s">
        <v>387</v>
      </c>
      <c r="E572" s="1177" t="s">
        <v>7610</v>
      </c>
      <c r="F572" s="1177" t="s">
        <v>12370</v>
      </c>
      <c r="G572" s="1177" t="s">
        <v>12371</v>
      </c>
      <c r="H572" s="1177" t="s">
        <v>3723</v>
      </c>
      <c r="I572" s="1177" t="s">
        <v>3724</v>
      </c>
      <c r="J572" s="152"/>
      <c r="K572" s="1177" t="s">
        <v>9225</v>
      </c>
      <c r="L572" s="1177"/>
    </row>
    <row r="573" spans="1:12" s="121" customFormat="1" ht="21.05" customHeight="1">
      <c r="A573" s="1176"/>
      <c r="B573" s="1177" t="s">
        <v>7730</v>
      </c>
      <c r="C573" s="1188" t="s">
        <v>7731</v>
      </c>
      <c r="D573" s="152" t="s">
        <v>387</v>
      </c>
      <c r="E573" s="1177" t="s">
        <v>7610</v>
      </c>
      <c r="F573" s="1177" t="s">
        <v>3713</v>
      </c>
      <c r="G573" s="1177" t="s">
        <v>3714</v>
      </c>
      <c r="H573" s="1177" t="s">
        <v>3715</v>
      </c>
      <c r="I573" s="1177" t="s">
        <v>3716</v>
      </c>
      <c r="J573" s="152"/>
      <c r="K573" s="1177" t="s">
        <v>12231</v>
      </c>
      <c r="L573" s="1177"/>
    </row>
    <row r="574" spans="1:12" s="121" customFormat="1" ht="21.05" customHeight="1">
      <c r="A574" s="1176"/>
      <c r="B574" s="1177" t="s">
        <v>2123</v>
      </c>
      <c r="C574" s="152" t="s">
        <v>2124</v>
      </c>
      <c r="D574" s="152" t="s">
        <v>387</v>
      </c>
      <c r="E574" s="1177" t="s">
        <v>7610</v>
      </c>
      <c r="F574" s="1177" t="s">
        <v>12370</v>
      </c>
      <c r="G574" s="1177" t="s">
        <v>12371</v>
      </c>
      <c r="H574" s="1177" t="s">
        <v>4864</v>
      </c>
      <c r="I574" s="1177" t="s">
        <v>1885</v>
      </c>
      <c r="J574" s="152"/>
      <c r="K574" s="1177" t="s">
        <v>12232</v>
      </c>
      <c r="L574" s="1177"/>
    </row>
    <row r="575" spans="1:12" s="121" customFormat="1" ht="21.05" customHeight="1">
      <c r="A575" s="1176"/>
      <c r="B575" s="1177" t="s">
        <v>3033</v>
      </c>
      <c r="C575" s="152" t="s">
        <v>3034</v>
      </c>
      <c r="D575" s="152" t="s">
        <v>387</v>
      </c>
      <c r="E575" s="1177" t="s">
        <v>7610</v>
      </c>
      <c r="F575" s="1177" t="s">
        <v>12370</v>
      </c>
      <c r="G575" s="1177" t="s">
        <v>12371</v>
      </c>
      <c r="H575" s="1177" t="s">
        <v>3736</v>
      </c>
      <c r="I575" s="1177" t="s">
        <v>3737</v>
      </c>
      <c r="J575" s="152"/>
      <c r="K575" s="1177" t="s">
        <v>9228</v>
      </c>
      <c r="L575" s="1177"/>
    </row>
    <row r="576" spans="1:12" s="121" customFormat="1" ht="21.05" customHeight="1">
      <c r="A576" s="22"/>
      <c r="B576" s="879" t="s">
        <v>440</v>
      </c>
      <c r="C576" s="880" t="s">
        <v>441</v>
      </c>
      <c r="D576" s="881" t="s">
        <v>387</v>
      </c>
      <c r="E576" s="882"/>
      <c r="F576" s="883"/>
      <c r="G576" s="883"/>
      <c r="H576" s="884"/>
      <c r="I576" s="884"/>
      <c r="J576" s="884"/>
      <c r="K576" s="1155" t="s">
        <v>2126</v>
      </c>
      <c r="L576" s="885"/>
    </row>
    <row r="577" spans="1:16" s="121" customFormat="1" ht="21.05" customHeight="1">
      <c r="A577" s="22"/>
      <c r="B577" s="879" t="s">
        <v>445</v>
      </c>
      <c r="C577" s="880" t="s">
        <v>269</v>
      </c>
      <c r="D577" s="881" t="s">
        <v>387</v>
      </c>
      <c r="E577" s="882"/>
      <c r="F577" s="883"/>
      <c r="G577" s="883"/>
      <c r="H577" s="884"/>
      <c r="I577" s="884"/>
      <c r="J577" s="884"/>
      <c r="K577" s="1155" t="s">
        <v>12497</v>
      </c>
      <c r="L577" s="885"/>
    </row>
    <row r="578" spans="1:16" s="121" customFormat="1" ht="21.05" customHeight="1">
      <c r="A578" s="22"/>
      <c r="B578" s="879" t="s">
        <v>447</v>
      </c>
      <c r="C578" s="880" t="s">
        <v>448</v>
      </c>
      <c r="D578" s="881" t="s">
        <v>58</v>
      </c>
      <c r="E578" s="882"/>
      <c r="F578" s="883"/>
      <c r="G578" s="883"/>
      <c r="H578" s="884"/>
      <c r="I578" s="884"/>
      <c r="J578" s="884"/>
      <c r="K578" s="1156">
        <v>3</v>
      </c>
      <c r="L578" s="885"/>
    </row>
    <row r="579" spans="1:16" s="121" customFormat="1" ht="21.05" customHeight="1">
      <c r="A579" s="1176"/>
      <c r="B579" s="1177"/>
      <c r="C579" s="152"/>
      <c r="D579" s="152"/>
      <c r="E579" s="152"/>
      <c r="F579" s="152"/>
      <c r="G579" s="152"/>
      <c r="H579" s="152"/>
      <c r="I579" s="152"/>
      <c r="J579" s="152"/>
      <c r="K579" s="1166"/>
      <c r="L579" s="1166"/>
    </row>
    <row r="580" spans="1:16" s="122" customFormat="1" ht="21.05" customHeight="1">
      <c r="A580" s="1176"/>
      <c r="B580" s="1175" t="s">
        <v>322</v>
      </c>
      <c r="C580" s="1801"/>
      <c r="D580" s="1801"/>
      <c r="E580" s="1801"/>
      <c r="F580" s="1801"/>
      <c r="G580" s="1801"/>
      <c r="H580" s="1801"/>
      <c r="I580" s="1801"/>
      <c r="J580" s="1801"/>
      <c r="K580" s="1801"/>
      <c r="L580" s="1802"/>
    </row>
    <row r="581" spans="1:16" s="122" customFormat="1" ht="21.05" customHeight="1">
      <c r="A581" s="1164"/>
      <c r="B581" s="1810"/>
      <c r="C581" s="1810"/>
      <c r="D581" s="1810"/>
      <c r="E581" s="1810"/>
      <c r="F581" s="1810"/>
      <c r="G581" s="1810"/>
      <c r="H581" s="1810"/>
      <c r="I581" s="1810"/>
      <c r="J581" s="1810"/>
      <c r="K581" s="1810"/>
      <c r="L581" s="1810"/>
    </row>
    <row r="582" spans="1:16" s="122" customFormat="1" ht="21.05" customHeight="1">
      <c r="A582" s="1164"/>
      <c r="B582" s="1803" t="s">
        <v>323</v>
      </c>
      <c r="C582" s="1804"/>
      <c r="D582" s="1804"/>
      <c r="E582" s="1804"/>
      <c r="F582" s="1804"/>
      <c r="G582" s="1804"/>
      <c r="H582" s="1804"/>
      <c r="I582" s="1804"/>
      <c r="J582" s="1804"/>
      <c r="K582" s="1804"/>
      <c r="L582" s="1805"/>
    </row>
    <row r="583" spans="1:16" s="125" customFormat="1" ht="21.05" customHeight="1">
      <c r="A583" s="1182"/>
      <c r="B583" s="1175" t="s">
        <v>315</v>
      </c>
      <c r="C583" s="1175" t="s">
        <v>316</v>
      </c>
      <c r="D583" s="1175" t="s">
        <v>2166</v>
      </c>
      <c r="E583" s="1175" t="s">
        <v>2181</v>
      </c>
      <c r="F583" s="1175" t="s">
        <v>325</v>
      </c>
      <c r="G583" s="1811" t="s">
        <v>2182</v>
      </c>
      <c r="H583" s="1812"/>
      <c r="I583" s="1813"/>
      <c r="J583" s="1175" t="s">
        <v>327</v>
      </c>
      <c r="K583" s="1175" t="s">
        <v>328</v>
      </c>
      <c r="L583" s="1175" t="s">
        <v>302</v>
      </c>
      <c r="M583" s="1160" t="s">
        <v>43</v>
      </c>
      <c r="N583" s="1161" t="s">
        <v>1668</v>
      </c>
      <c r="O583" s="1161" t="s">
        <v>1670</v>
      </c>
      <c r="P583" s="1161" t="s">
        <v>10416</v>
      </c>
    </row>
    <row r="584" spans="1:16" s="88" customFormat="1" ht="21.05" customHeight="1">
      <c r="B584" s="1177" t="s">
        <v>354</v>
      </c>
      <c r="C584" s="1177" t="s">
        <v>12370</v>
      </c>
      <c r="D584" s="1177" t="s">
        <v>12498</v>
      </c>
      <c r="E584" s="1177" t="s">
        <v>451</v>
      </c>
      <c r="F584" s="1177"/>
      <c r="G584" s="1177"/>
      <c r="H584" s="149"/>
      <c r="I584" s="149"/>
      <c r="J584" s="149"/>
      <c r="K584" s="149"/>
      <c r="L584" s="149"/>
      <c r="M584" s="88" t="s">
        <v>12371</v>
      </c>
      <c r="N584" s="122">
        <v>4</v>
      </c>
      <c r="O584" s="122" t="s">
        <v>4384</v>
      </c>
      <c r="P584" s="1162" t="e">
        <v>#N/A</v>
      </c>
    </row>
    <row r="585" spans="1:16" s="88" customFormat="1" ht="21.05" customHeight="1">
      <c r="B585" s="1177" t="s">
        <v>354</v>
      </c>
      <c r="C585" s="1177" t="s">
        <v>3591</v>
      </c>
      <c r="D585" s="1177" t="s">
        <v>9007</v>
      </c>
      <c r="E585" s="1177" t="s">
        <v>833</v>
      </c>
      <c r="F585" s="1177" t="s">
        <v>838</v>
      </c>
      <c r="G585" s="1191" t="s">
        <v>12499</v>
      </c>
      <c r="H585" s="149"/>
      <c r="I585" s="149"/>
      <c r="J585" s="149"/>
      <c r="K585" s="149"/>
      <c r="L585" s="149"/>
      <c r="M585" s="88" t="s">
        <v>3592</v>
      </c>
      <c r="N585" s="122">
        <v>9875402</v>
      </c>
      <c r="O585" s="122" t="s">
        <v>12237</v>
      </c>
      <c r="P585" s="1162" t="e">
        <v>#N/A</v>
      </c>
    </row>
    <row r="586" spans="1:16" s="88" customFormat="1" ht="21.05" customHeight="1">
      <c r="B586" s="1177" t="s">
        <v>354</v>
      </c>
      <c r="C586" s="1177" t="s">
        <v>3602</v>
      </c>
      <c r="D586" s="1177" t="s">
        <v>9010</v>
      </c>
      <c r="E586" s="1177" t="s">
        <v>837</v>
      </c>
      <c r="F586" s="1177" t="s">
        <v>838</v>
      </c>
      <c r="G586" s="1191" t="s">
        <v>12500</v>
      </c>
      <c r="H586" s="149"/>
      <c r="I586" s="149"/>
      <c r="J586" s="149"/>
      <c r="K586" s="149"/>
      <c r="L586" s="149"/>
      <c r="M586" s="88" t="s">
        <v>3603</v>
      </c>
      <c r="N586" s="122">
        <v>31168478</v>
      </c>
      <c r="O586" s="122" t="s">
        <v>1480</v>
      </c>
      <c r="P586" s="1162" t="e">
        <v>#N/A</v>
      </c>
    </row>
    <row r="587" spans="1:16" s="88" customFormat="1" ht="21.05" customHeight="1">
      <c r="B587" s="1177" t="s">
        <v>354</v>
      </c>
      <c r="C587" s="1177" t="s">
        <v>3749</v>
      </c>
      <c r="D587" s="1177" t="s">
        <v>9013</v>
      </c>
      <c r="E587" s="1177" t="s">
        <v>840</v>
      </c>
      <c r="F587" s="1177" t="s">
        <v>838</v>
      </c>
      <c r="G587" s="1191" t="s">
        <v>12501</v>
      </c>
      <c r="H587" s="149"/>
      <c r="I587" s="149"/>
      <c r="J587" s="149"/>
      <c r="K587" s="149"/>
      <c r="L587" s="149"/>
      <c r="M587" s="88" t="s">
        <v>3767</v>
      </c>
      <c r="N587" s="122">
        <v>52111704</v>
      </c>
      <c r="O587" s="122" t="s">
        <v>1480</v>
      </c>
      <c r="P587" s="1162" t="e">
        <v>#N/A</v>
      </c>
    </row>
    <row r="588" spans="1:16" s="88" customFormat="1" ht="21.05" customHeight="1">
      <c r="B588" s="1177" t="s">
        <v>354</v>
      </c>
      <c r="C588" s="1177" t="s">
        <v>3612</v>
      </c>
      <c r="D588" s="1177" t="s">
        <v>9017</v>
      </c>
      <c r="E588" s="1177" t="s">
        <v>842</v>
      </c>
      <c r="F588" s="1177" t="s">
        <v>838</v>
      </c>
      <c r="G588" s="1191" t="s">
        <v>12502</v>
      </c>
      <c r="H588" s="149"/>
      <c r="I588" s="149"/>
      <c r="J588" s="149"/>
      <c r="K588" s="149"/>
      <c r="L588" s="149"/>
      <c r="M588" s="88" t="s">
        <v>3613</v>
      </c>
      <c r="N588" s="122">
        <v>2174868</v>
      </c>
      <c r="O588" s="122" t="s">
        <v>12241</v>
      </c>
      <c r="P588" s="1162" t="e">
        <v>#N/A</v>
      </c>
    </row>
    <row r="589" spans="1:16" s="88" customFormat="1" ht="21.05" customHeight="1">
      <c r="B589" s="1177" t="s">
        <v>354</v>
      </c>
      <c r="C589" s="1177" t="s">
        <v>3713</v>
      </c>
      <c r="D589" s="1177" t="s">
        <v>9223</v>
      </c>
      <c r="E589" s="1177" t="s">
        <v>845</v>
      </c>
      <c r="F589" s="1177" t="s">
        <v>838</v>
      </c>
      <c r="G589" s="1191" t="s">
        <v>12503</v>
      </c>
      <c r="H589" s="149"/>
      <c r="I589" s="149"/>
      <c r="J589" s="149"/>
      <c r="K589" s="149"/>
      <c r="L589" s="149"/>
      <c r="M589" s="88" t="s">
        <v>3714</v>
      </c>
      <c r="N589" s="122">
        <v>51326</v>
      </c>
      <c r="O589" s="122" t="s">
        <v>12243</v>
      </c>
      <c r="P589" s="1162" t="e">
        <v>#N/A</v>
      </c>
    </row>
    <row r="590" spans="1:16" s="88" customFormat="1" ht="21.05" customHeight="1">
      <c r="B590" s="1177" t="s">
        <v>354</v>
      </c>
      <c r="C590" s="1177" t="s">
        <v>3713</v>
      </c>
      <c r="D590" s="1177" t="s">
        <v>9223</v>
      </c>
      <c r="E590" s="1177" t="s">
        <v>9593</v>
      </c>
      <c r="F590" s="1177" t="s">
        <v>838</v>
      </c>
      <c r="G590" s="1191" t="s">
        <v>12504</v>
      </c>
      <c r="H590" s="149"/>
      <c r="I590" s="149"/>
      <c r="J590" s="149"/>
      <c r="K590" s="149"/>
      <c r="L590" s="149"/>
      <c r="M590" s="88" t="s">
        <v>3714</v>
      </c>
      <c r="N590" s="122">
        <v>51326</v>
      </c>
      <c r="O590" s="122" t="s">
        <v>12243</v>
      </c>
      <c r="P590" s="1162" t="e">
        <v>#N/A</v>
      </c>
    </row>
    <row r="591" spans="1:16" s="88" customFormat="1" ht="21.05" customHeight="1">
      <c r="B591" s="149"/>
      <c r="C591" s="149"/>
      <c r="D591" s="149"/>
      <c r="E591" s="149"/>
      <c r="F591" s="149"/>
      <c r="G591" s="149"/>
      <c r="H591" s="149"/>
      <c r="I591" s="149"/>
      <c r="J591" s="149"/>
      <c r="K591" s="149"/>
      <c r="L591" s="149"/>
    </row>
    <row r="592" spans="1:16" s="88" customFormat="1" ht="21.05" customHeight="1">
      <c r="B592" s="149"/>
      <c r="C592" s="149"/>
      <c r="D592" s="149"/>
      <c r="E592" s="149"/>
      <c r="F592" s="149"/>
      <c r="G592" s="149"/>
      <c r="H592" s="149"/>
      <c r="I592" s="149"/>
      <c r="J592" s="149"/>
      <c r="K592" s="149"/>
      <c r="L592" s="149"/>
    </row>
    <row r="593" spans="1:12" s="122" customFormat="1" ht="21.05" customHeight="1">
      <c r="A593" s="1164"/>
      <c r="B593" s="1175" t="s">
        <v>329</v>
      </c>
      <c r="C593" s="1801" t="s">
        <v>12245</v>
      </c>
      <c r="D593" s="1801"/>
      <c r="E593" s="1801"/>
      <c r="F593" s="1801"/>
      <c r="G593" s="1801"/>
      <c r="H593" s="1801"/>
      <c r="I593" s="1801"/>
      <c r="J593" s="1801"/>
      <c r="K593" s="1801"/>
      <c r="L593" s="1802"/>
    </row>
    <row r="594" spans="1:12" s="122" customFormat="1" ht="21.05" customHeight="1">
      <c r="A594" s="1164"/>
      <c r="B594" s="1175" t="s">
        <v>330</v>
      </c>
      <c r="C594" s="1799"/>
      <c r="D594" s="1799"/>
      <c r="E594" s="1799"/>
      <c r="F594" s="1799"/>
      <c r="G594" s="1799"/>
      <c r="H594" s="1799"/>
      <c r="I594" s="1799"/>
      <c r="J594" s="1799"/>
      <c r="K594" s="1799"/>
      <c r="L594" s="1800"/>
    </row>
    <row r="595" spans="1:12" s="88" customFormat="1" ht="31.5">
      <c r="B595" s="147" t="s">
        <v>331</v>
      </c>
      <c r="C595" s="1547"/>
      <c r="D595" s="1547"/>
      <c r="E595" s="1547"/>
      <c r="F595" s="1547"/>
      <c r="G595" s="1547"/>
      <c r="H595" s="1547"/>
      <c r="I595" s="1547"/>
      <c r="J595" s="1547"/>
      <c r="K595" s="1547"/>
      <c r="L595" s="1547"/>
    </row>
    <row r="596" spans="1:12" s="122" customFormat="1" ht="21.05" customHeight="1">
      <c r="A596" s="1164"/>
      <c r="B596" s="1803" t="s">
        <v>2131</v>
      </c>
      <c r="C596" s="1804"/>
      <c r="D596" s="1804"/>
      <c r="E596" s="1804"/>
      <c r="F596" s="1804"/>
      <c r="G596" s="1804"/>
      <c r="H596" s="1804"/>
      <c r="I596" s="1804"/>
      <c r="J596" s="1804"/>
      <c r="K596" s="1804"/>
      <c r="L596" s="1805"/>
    </row>
    <row r="597" spans="1:12" s="122" customFormat="1" ht="21.05" customHeight="1">
      <c r="A597" s="1164"/>
      <c r="B597" s="1172" t="s">
        <v>308</v>
      </c>
      <c r="C597" s="1166" t="s">
        <v>12369</v>
      </c>
      <c r="D597" s="1172" t="s">
        <v>2156</v>
      </c>
      <c r="E597" s="1801" t="s">
        <v>11672</v>
      </c>
      <c r="F597" s="1802"/>
      <c r="G597" s="1172" t="s">
        <v>302</v>
      </c>
      <c r="H597" s="1806"/>
      <c r="I597" s="1807"/>
      <c r="J597" s="1808"/>
      <c r="K597" s="1173" t="s">
        <v>309</v>
      </c>
      <c r="L597" s="124" t="s">
        <v>385</v>
      </c>
    </row>
    <row r="598" spans="1:12" s="122" customFormat="1" ht="21.05" customHeight="1">
      <c r="A598" s="1164"/>
      <c r="B598" s="1809" t="s">
        <v>310</v>
      </c>
      <c r="C598" s="1809"/>
      <c r="D598" s="1809"/>
      <c r="E598" s="1809" t="s">
        <v>311</v>
      </c>
      <c r="F598" s="1809"/>
      <c r="G598" s="1809"/>
      <c r="H598" s="1809"/>
      <c r="I598" s="1809"/>
      <c r="J598" s="1809"/>
      <c r="K598" s="1809"/>
      <c r="L598" s="1809"/>
    </row>
    <row r="599" spans="1:12" s="125" customFormat="1" ht="21.05" customHeight="1">
      <c r="A599" s="1174"/>
      <c r="B599" s="1175" t="s">
        <v>2164</v>
      </c>
      <c r="C599" s="1175" t="s">
        <v>2165</v>
      </c>
      <c r="D599" s="1175" t="s">
        <v>314</v>
      </c>
      <c r="E599" s="1175" t="s">
        <v>315</v>
      </c>
      <c r="F599" s="1175" t="s">
        <v>316</v>
      </c>
      <c r="G599" s="1175" t="s">
        <v>2166</v>
      </c>
      <c r="H599" s="1175" t="s">
        <v>318</v>
      </c>
      <c r="I599" s="1175" t="s">
        <v>319</v>
      </c>
      <c r="J599" s="1175" t="s">
        <v>320</v>
      </c>
      <c r="K599" s="1175" t="s">
        <v>2167</v>
      </c>
      <c r="L599" s="1175" t="s">
        <v>302</v>
      </c>
    </row>
    <row r="600" spans="1:12" s="121" customFormat="1" ht="21.05" customHeight="1">
      <c r="A600" s="1176"/>
      <c r="B600" s="1177" t="s">
        <v>1259</v>
      </c>
      <c r="C600" s="152" t="s">
        <v>1429</v>
      </c>
      <c r="D600" s="152" t="s">
        <v>387</v>
      </c>
      <c r="E600" s="152" t="s">
        <v>7610</v>
      </c>
      <c r="F600" s="152" t="s">
        <v>12505</v>
      </c>
      <c r="G600" s="152" t="s">
        <v>12506</v>
      </c>
      <c r="H600" s="152" t="s">
        <v>1259</v>
      </c>
      <c r="I600" s="152" t="s">
        <v>1480</v>
      </c>
      <c r="J600" s="152"/>
      <c r="K600" s="152" t="s">
        <v>9004</v>
      </c>
      <c r="L600" s="152"/>
    </row>
    <row r="601" spans="1:12" s="121" customFormat="1" ht="21.05" customHeight="1">
      <c r="A601" s="1176"/>
      <c r="B601" s="1177" t="s">
        <v>3577</v>
      </c>
      <c r="C601" s="152" t="s">
        <v>3578</v>
      </c>
      <c r="D601" s="152" t="s">
        <v>387</v>
      </c>
      <c r="E601" s="152" t="s">
        <v>7610</v>
      </c>
      <c r="F601" s="152" t="s">
        <v>12505</v>
      </c>
      <c r="G601" s="152" t="s">
        <v>12506</v>
      </c>
      <c r="H601" s="152" t="s">
        <v>3577</v>
      </c>
      <c r="I601" s="152" t="s">
        <v>3579</v>
      </c>
      <c r="J601" s="152"/>
      <c r="K601" s="152" t="s">
        <v>9005</v>
      </c>
      <c r="L601" s="152"/>
    </row>
    <row r="602" spans="1:12" s="121" customFormat="1" ht="21.05" customHeight="1">
      <c r="A602" s="1176"/>
      <c r="B602" s="1177" t="s">
        <v>1919</v>
      </c>
      <c r="C602" s="152" t="s">
        <v>1920</v>
      </c>
      <c r="D602" s="152" t="s">
        <v>387</v>
      </c>
      <c r="E602" s="152" t="s">
        <v>7610</v>
      </c>
      <c r="F602" s="152" t="s">
        <v>12505</v>
      </c>
      <c r="G602" s="152" t="s">
        <v>12506</v>
      </c>
      <c r="H602" s="152" t="s">
        <v>3582</v>
      </c>
      <c r="I602" s="152" t="s">
        <v>3583</v>
      </c>
      <c r="J602" s="152"/>
      <c r="K602" s="152" t="s">
        <v>9006</v>
      </c>
      <c r="L602" s="152"/>
    </row>
    <row r="603" spans="1:12" s="121" customFormat="1" ht="21.05" customHeight="1">
      <c r="A603" s="1176"/>
      <c r="B603" s="1177" t="s">
        <v>4546</v>
      </c>
      <c r="C603" s="152" t="s">
        <v>4547</v>
      </c>
      <c r="D603" s="152" t="s">
        <v>387</v>
      </c>
      <c r="E603" s="152"/>
      <c r="F603" s="152"/>
      <c r="G603" s="152"/>
      <c r="H603" s="152"/>
      <c r="I603" s="152"/>
      <c r="J603" s="152"/>
      <c r="K603" s="1195" t="s">
        <v>12507</v>
      </c>
      <c r="L603" s="152"/>
    </row>
    <row r="604" spans="1:12" s="121" customFormat="1" ht="21.05" customHeight="1">
      <c r="A604" s="1176"/>
      <c r="B604" s="1177" t="s">
        <v>3589</v>
      </c>
      <c r="C604" s="152" t="s">
        <v>3590</v>
      </c>
      <c r="D604" s="152" t="s">
        <v>387</v>
      </c>
      <c r="E604" s="152" t="s">
        <v>7610</v>
      </c>
      <c r="F604" s="152" t="s">
        <v>3591</v>
      </c>
      <c r="G604" s="152" t="s">
        <v>3592</v>
      </c>
      <c r="H604" s="152" t="s">
        <v>3784</v>
      </c>
      <c r="I604" s="152" t="s">
        <v>4569</v>
      </c>
      <c r="J604" s="152"/>
      <c r="K604" s="152" t="s">
        <v>9008</v>
      </c>
      <c r="L604" s="152"/>
    </row>
    <row r="605" spans="1:12" s="121" customFormat="1" ht="21.05" customHeight="1">
      <c r="A605" s="1176"/>
      <c r="B605" s="1177" t="s">
        <v>4549</v>
      </c>
      <c r="C605" s="152" t="s">
        <v>4550</v>
      </c>
      <c r="D605" s="152" t="s">
        <v>387</v>
      </c>
      <c r="E605" s="152" t="s">
        <v>7610</v>
      </c>
      <c r="F605" s="152" t="s">
        <v>12505</v>
      </c>
      <c r="G605" s="152" t="s">
        <v>12506</v>
      </c>
      <c r="H605" s="152" t="s">
        <v>3785</v>
      </c>
      <c r="I605" s="152" t="s">
        <v>3599</v>
      </c>
      <c r="J605" s="152"/>
      <c r="K605" s="152" t="s">
        <v>9009</v>
      </c>
      <c r="L605" s="152"/>
    </row>
    <row r="606" spans="1:12" s="121" customFormat="1" ht="21.05" customHeight="1">
      <c r="A606" s="1176"/>
      <c r="B606" s="1177" t="s">
        <v>1702</v>
      </c>
      <c r="C606" s="152" t="s">
        <v>1511</v>
      </c>
      <c r="D606" s="152" t="s">
        <v>387</v>
      </c>
      <c r="E606" s="152" t="s">
        <v>7610</v>
      </c>
      <c r="F606" s="152" t="s">
        <v>3602</v>
      </c>
      <c r="G606" s="152" t="s">
        <v>3603</v>
      </c>
      <c r="H606" s="152" t="s">
        <v>1702</v>
      </c>
      <c r="I606" s="152" t="s">
        <v>1703</v>
      </c>
      <c r="J606" s="152"/>
      <c r="K606" s="152" t="s">
        <v>9011</v>
      </c>
      <c r="L606" s="152"/>
    </row>
    <row r="607" spans="1:12" s="121" customFormat="1" ht="21.05" customHeight="1">
      <c r="A607" s="1176"/>
      <c r="B607" s="1177" t="s">
        <v>1264</v>
      </c>
      <c r="C607" s="152" t="s">
        <v>1430</v>
      </c>
      <c r="D607" s="152" t="s">
        <v>387</v>
      </c>
      <c r="E607" s="152" t="s">
        <v>7610</v>
      </c>
      <c r="F607" s="152" t="s">
        <v>12505</v>
      </c>
      <c r="G607" s="152" t="s">
        <v>12506</v>
      </c>
      <c r="H607" s="152" t="s">
        <v>1264</v>
      </c>
      <c r="I607" s="152" t="s">
        <v>3608</v>
      </c>
      <c r="J607" s="152"/>
      <c r="K607" s="152" t="s">
        <v>9012</v>
      </c>
      <c r="L607" s="152"/>
    </row>
    <row r="608" spans="1:12" s="121" customFormat="1" ht="21.05" customHeight="1">
      <c r="A608" s="1176"/>
      <c r="B608" s="1177" t="s">
        <v>2693</v>
      </c>
      <c r="C608" s="152" t="s">
        <v>2935</v>
      </c>
      <c r="D608" s="152" t="s">
        <v>387</v>
      </c>
      <c r="E608" s="152" t="s">
        <v>7610</v>
      </c>
      <c r="F608" s="152" t="s">
        <v>3749</v>
      </c>
      <c r="G608" s="152" t="s">
        <v>3767</v>
      </c>
      <c r="H608" s="152" t="s">
        <v>2695</v>
      </c>
      <c r="I608" s="152" t="s">
        <v>4571</v>
      </c>
      <c r="J608" s="152"/>
      <c r="K608" s="1196" t="s">
        <v>11676</v>
      </c>
      <c r="L608" s="152"/>
    </row>
    <row r="609" spans="1:12" s="121" customFormat="1" ht="21.05" customHeight="1">
      <c r="A609" s="1176"/>
      <c r="B609" s="1177" t="s">
        <v>3610</v>
      </c>
      <c r="C609" s="152" t="s">
        <v>3611</v>
      </c>
      <c r="D609" s="152" t="s">
        <v>387</v>
      </c>
      <c r="E609" s="152" t="s">
        <v>7610</v>
      </c>
      <c r="F609" s="152" t="s">
        <v>3612</v>
      </c>
      <c r="G609" s="152" t="s">
        <v>3613</v>
      </c>
      <c r="H609" s="152" t="s">
        <v>3786</v>
      </c>
      <c r="I609" s="152" t="s">
        <v>4552</v>
      </c>
      <c r="J609" s="152"/>
      <c r="K609" s="152" t="s">
        <v>9018</v>
      </c>
      <c r="L609" s="152"/>
    </row>
    <row r="610" spans="1:12" s="121" customFormat="1" ht="21.05" customHeight="1">
      <c r="A610" s="1176"/>
      <c r="B610" s="1177" t="s">
        <v>9051</v>
      </c>
      <c r="C610" s="152" t="s">
        <v>9052</v>
      </c>
      <c r="D610" s="152" t="s">
        <v>56</v>
      </c>
      <c r="E610" s="152" t="s">
        <v>7610</v>
      </c>
      <c r="F610" s="152" t="s">
        <v>12505</v>
      </c>
      <c r="G610" s="152" t="s">
        <v>12506</v>
      </c>
      <c r="H610" s="152" t="s">
        <v>12508</v>
      </c>
      <c r="I610" s="152" t="s">
        <v>11678</v>
      </c>
      <c r="J610" s="152"/>
      <c r="K610" s="152" t="s">
        <v>11679</v>
      </c>
      <c r="L610" s="152"/>
    </row>
    <row r="611" spans="1:12" s="121" customFormat="1" ht="21.05" customHeight="1">
      <c r="A611" s="1176"/>
      <c r="B611" s="1177" t="s">
        <v>9084</v>
      </c>
      <c r="C611" s="152" t="s">
        <v>9085</v>
      </c>
      <c r="D611" s="152" t="s">
        <v>56</v>
      </c>
      <c r="E611" s="152" t="s">
        <v>7610</v>
      </c>
      <c r="F611" s="152" t="s">
        <v>12505</v>
      </c>
      <c r="G611" s="152" t="s">
        <v>12506</v>
      </c>
      <c r="H611" s="152" t="s">
        <v>12509</v>
      </c>
      <c r="I611" s="152" t="s">
        <v>12510</v>
      </c>
      <c r="J611" s="152"/>
      <c r="K611" s="152" t="s">
        <v>12511</v>
      </c>
      <c r="L611" s="152"/>
    </row>
    <row r="612" spans="1:12" s="121" customFormat="1" ht="21.05" customHeight="1">
      <c r="A612" s="1176"/>
      <c r="B612" s="1177" t="s">
        <v>11683</v>
      </c>
      <c r="C612" s="152" t="s">
        <v>11684</v>
      </c>
      <c r="D612" s="152" t="s">
        <v>56</v>
      </c>
      <c r="E612" s="152" t="s">
        <v>7610</v>
      </c>
      <c r="F612" s="152" t="s">
        <v>12505</v>
      </c>
      <c r="G612" s="152" t="s">
        <v>12506</v>
      </c>
      <c r="H612" s="152" t="s">
        <v>12512</v>
      </c>
      <c r="I612" s="152" t="s">
        <v>11686</v>
      </c>
      <c r="J612" s="152"/>
      <c r="K612" s="152" t="s">
        <v>11687</v>
      </c>
      <c r="L612" s="152"/>
    </row>
    <row r="613" spans="1:12" s="121" customFormat="1" ht="21.05" customHeight="1">
      <c r="A613" s="1176"/>
      <c r="B613" s="1177" t="s">
        <v>11688</v>
      </c>
      <c r="C613" s="152" t="s">
        <v>11689</v>
      </c>
      <c r="D613" s="152" t="s">
        <v>56</v>
      </c>
      <c r="E613" s="152" t="s">
        <v>7610</v>
      </c>
      <c r="F613" s="152" t="s">
        <v>12505</v>
      </c>
      <c r="G613" s="152" t="s">
        <v>12506</v>
      </c>
      <c r="H613" s="152" t="s">
        <v>12513</v>
      </c>
      <c r="I613" s="152" t="s">
        <v>11691</v>
      </c>
      <c r="J613" s="152"/>
      <c r="K613" s="152" t="s">
        <v>11692</v>
      </c>
      <c r="L613" s="152"/>
    </row>
    <row r="614" spans="1:12" s="121" customFormat="1" ht="21.05" customHeight="1">
      <c r="A614" s="1176"/>
      <c r="B614" s="1177" t="s">
        <v>11693</v>
      </c>
      <c r="C614" s="152" t="s">
        <v>11694</v>
      </c>
      <c r="D614" s="152" t="s">
        <v>56</v>
      </c>
      <c r="E614" s="152" t="s">
        <v>7610</v>
      </c>
      <c r="F614" s="152" t="s">
        <v>12505</v>
      </c>
      <c r="G614" s="152" t="s">
        <v>12506</v>
      </c>
      <c r="H614" s="152" t="s">
        <v>12514</v>
      </c>
      <c r="I614" s="152" t="s">
        <v>11696</v>
      </c>
      <c r="J614" s="152"/>
      <c r="K614" s="152" t="s">
        <v>11697</v>
      </c>
      <c r="L614" s="152"/>
    </row>
    <row r="615" spans="1:12" s="121" customFormat="1" ht="21.05" customHeight="1">
      <c r="A615" s="1176"/>
      <c r="B615" s="1177" t="s">
        <v>11698</v>
      </c>
      <c r="C615" s="152" t="s">
        <v>11699</v>
      </c>
      <c r="D615" s="152" t="s">
        <v>56</v>
      </c>
      <c r="E615" s="152" t="s">
        <v>7610</v>
      </c>
      <c r="F615" s="152" t="s">
        <v>12505</v>
      </c>
      <c r="G615" s="152" t="s">
        <v>12506</v>
      </c>
      <c r="H615" s="152" t="s">
        <v>12515</v>
      </c>
      <c r="I615" s="152" t="s">
        <v>11701</v>
      </c>
      <c r="J615" s="152"/>
      <c r="K615" s="152" t="s">
        <v>11702</v>
      </c>
      <c r="L615" s="152"/>
    </row>
    <row r="616" spans="1:12" s="121" customFormat="1" ht="21.05" customHeight="1">
      <c r="A616" s="1176"/>
      <c r="B616" s="1177" t="s">
        <v>11703</v>
      </c>
      <c r="C616" s="152" t="s">
        <v>11704</v>
      </c>
      <c r="D616" s="152" t="s">
        <v>56</v>
      </c>
      <c r="E616" s="152" t="s">
        <v>7610</v>
      </c>
      <c r="F616" s="152" t="s">
        <v>12505</v>
      </c>
      <c r="G616" s="152" t="s">
        <v>12506</v>
      </c>
      <c r="H616" s="152" t="s">
        <v>12516</v>
      </c>
      <c r="I616" s="152" t="s">
        <v>11706</v>
      </c>
      <c r="J616" s="152"/>
      <c r="K616" s="152" t="s">
        <v>11707</v>
      </c>
      <c r="L616" s="152"/>
    </row>
    <row r="617" spans="1:12" s="121" customFormat="1" ht="21.05" customHeight="1">
      <c r="A617" s="1176"/>
      <c r="B617" s="1177" t="s">
        <v>11708</v>
      </c>
      <c r="C617" s="152" t="s">
        <v>11709</v>
      </c>
      <c r="D617" s="152" t="s">
        <v>56</v>
      </c>
      <c r="E617" s="152"/>
      <c r="F617" s="152"/>
      <c r="G617" s="152"/>
      <c r="H617" s="152"/>
      <c r="I617" s="152"/>
      <c r="J617" s="152"/>
      <c r="K617" s="1192" t="s">
        <v>2990</v>
      </c>
      <c r="L617" s="152"/>
    </row>
    <row r="618" spans="1:12" s="121" customFormat="1" ht="21.05" customHeight="1">
      <c r="A618" s="1176"/>
      <c r="B618" s="1177" t="s">
        <v>11710</v>
      </c>
      <c r="C618" s="152" t="s">
        <v>11711</v>
      </c>
      <c r="D618" s="152" t="s">
        <v>56</v>
      </c>
      <c r="E618" s="152"/>
      <c r="F618" s="152"/>
      <c r="G618" s="152"/>
      <c r="H618" s="152"/>
      <c r="I618" s="152"/>
      <c r="J618" s="152"/>
      <c r="K618" s="1192" t="s">
        <v>2990</v>
      </c>
      <c r="L618" s="152"/>
    </row>
    <row r="619" spans="1:12" s="121" customFormat="1" ht="21.05" customHeight="1">
      <c r="A619" s="1176"/>
      <c r="B619" s="1177" t="s">
        <v>11712</v>
      </c>
      <c r="C619" s="152" t="s">
        <v>11713</v>
      </c>
      <c r="D619" s="152" t="s">
        <v>56</v>
      </c>
      <c r="E619" s="152"/>
      <c r="F619" s="152"/>
      <c r="G619" s="152"/>
      <c r="H619" s="152"/>
      <c r="I619" s="152"/>
      <c r="J619" s="152"/>
      <c r="K619" s="1192" t="s">
        <v>2990</v>
      </c>
      <c r="L619" s="152"/>
    </row>
    <row r="620" spans="1:12" s="121" customFormat="1" ht="21.05" customHeight="1">
      <c r="A620" s="1176"/>
      <c r="B620" s="1177" t="s">
        <v>11714</v>
      </c>
      <c r="C620" s="152" t="s">
        <v>11715</v>
      </c>
      <c r="D620" s="152" t="s">
        <v>56</v>
      </c>
      <c r="E620" s="152"/>
      <c r="F620" s="152"/>
      <c r="G620" s="152"/>
      <c r="H620" s="152"/>
      <c r="I620" s="152"/>
      <c r="J620" s="152"/>
      <c r="K620" s="1192" t="s">
        <v>2990</v>
      </c>
      <c r="L620" s="152"/>
    </row>
    <row r="621" spans="1:12" s="121" customFormat="1" ht="21.05" customHeight="1">
      <c r="A621" s="1176"/>
      <c r="B621" s="1177" t="s">
        <v>11716</v>
      </c>
      <c r="C621" s="152" t="s">
        <v>11717</v>
      </c>
      <c r="D621" s="152" t="s">
        <v>56</v>
      </c>
      <c r="E621" s="152"/>
      <c r="F621" s="152"/>
      <c r="G621" s="152"/>
      <c r="H621" s="152"/>
      <c r="I621" s="152"/>
      <c r="J621" s="152"/>
      <c r="K621" s="1192" t="s">
        <v>2990</v>
      </c>
      <c r="L621" s="152"/>
    </row>
    <row r="622" spans="1:12" s="121" customFormat="1" ht="21.05" customHeight="1">
      <c r="A622" s="1176"/>
      <c r="B622" s="1177" t="s">
        <v>11721</v>
      </c>
      <c r="C622" s="152" t="s">
        <v>11722</v>
      </c>
      <c r="D622" s="152" t="s">
        <v>56</v>
      </c>
      <c r="E622" s="152"/>
      <c r="F622" s="152"/>
      <c r="G622" s="152"/>
      <c r="H622" s="152"/>
      <c r="I622" s="152"/>
      <c r="J622" s="152"/>
      <c r="K622" s="1192" t="s">
        <v>2990</v>
      </c>
      <c r="L622" s="152"/>
    </row>
    <row r="623" spans="1:12" s="121" customFormat="1" ht="21.05" customHeight="1">
      <c r="A623" s="1176"/>
      <c r="B623" s="1177" t="s">
        <v>9022</v>
      </c>
      <c r="C623" s="152" t="s">
        <v>9023</v>
      </c>
      <c r="D623" s="152" t="s">
        <v>56</v>
      </c>
      <c r="E623" s="152" t="s">
        <v>7610</v>
      </c>
      <c r="F623" s="152" t="s">
        <v>12505</v>
      </c>
      <c r="G623" s="152" t="s">
        <v>12506</v>
      </c>
      <c r="H623" s="152" t="s">
        <v>12517</v>
      </c>
      <c r="I623" s="152" t="s">
        <v>11727</v>
      </c>
      <c r="J623" s="152"/>
      <c r="K623" s="152" t="s">
        <v>11728</v>
      </c>
      <c r="L623" s="152"/>
    </row>
    <row r="624" spans="1:12" s="121" customFormat="1" ht="21.05" customHeight="1">
      <c r="A624" s="1176"/>
      <c r="B624" s="1177" t="s">
        <v>7658</v>
      </c>
      <c r="C624" s="152" t="s">
        <v>7659</v>
      </c>
      <c r="D624" s="152" t="s">
        <v>56</v>
      </c>
      <c r="E624" s="152" t="s">
        <v>7610</v>
      </c>
      <c r="F624" s="152" t="s">
        <v>12505</v>
      </c>
      <c r="G624" s="152" t="s">
        <v>12506</v>
      </c>
      <c r="H624" s="152" t="s">
        <v>12518</v>
      </c>
      <c r="I624" s="152" t="s">
        <v>11730</v>
      </c>
      <c r="J624" s="152"/>
      <c r="K624" s="152" t="s">
        <v>11731</v>
      </c>
      <c r="L624" s="152"/>
    </row>
    <row r="625" spans="1:12" s="121" customFormat="1" ht="21.05" customHeight="1">
      <c r="A625" s="1176"/>
      <c r="B625" s="1177" t="s">
        <v>11732</v>
      </c>
      <c r="C625" s="152" t="s">
        <v>11733</v>
      </c>
      <c r="D625" s="152" t="s">
        <v>56</v>
      </c>
      <c r="E625" s="152"/>
      <c r="F625" s="152"/>
      <c r="G625" s="152"/>
      <c r="H625" s="152"/>
      <c r="I625" s="152"/>
      <c r="J625" s="152"/>
      <c r="K625" s="1192" t="s">
        <v>2990</v>
      </c>
      <c r="L625" s="152"/>
    </row>
    <row r="626" spans="1:12" s="121" customFormat="1" ht="21.05" customHeight="1">
      <c r="A626" s="1176"/>
      <c r="B626" s="1177" t="s">
        <v>11737</v>
      </c>
      <c r="C626" s="152" t="s">
        <v>11738</v>
      </c>
      <c r="D626" s="152" t="s">
        <v>56</v>
      </c>
      <c r="E626" s="152"/>
      <c r="F626" s="152"/>
      <c r="G626" s="152"/>
      <c r="H626" s="152"/>
      <c r="I626" s="152"/>
      <c r="J626" s="152"/>
      <c r="K626" s="1192" t="s">
        <v>2990</v>
      </c>
      <c r="L626" s="152"/>
    </row>
    <row r="627" spans="1:12" s="121" customFormat="1" ht="21.05" customHeight="1">
      <c r="A627" s="1176"/>
      <c r="B627" s="1177" t="s">
        <v>7662</v>
      </c>
      <c r="C627" s="152" t="s">
        <v>7663</v>
      </c>
      <c r="D627" s="152" t="s">
        <v>56</v>
      </c>
      <c r="E627" s="152" t="s">
        <v>7610</v>
      </c>
      <c r="F627" s="152" t="s">
        <v>12505</v>
      </c>
      <c r="G627" s="152" t="s">
        <v>12506</v>
      </c>
      <c r="H627" s="152" t="s">
        <v>12519</v>
      </c>
      <c r="I627" s="152" t="s">
        <v>11743</v>
      </c>
      <c r="J627" s="152"/>
      <c r="K627" s="152" t="s">
        <v>11744</v>
      </c>
      <c r="L627" s="152"/>
    </row>
    <row r="628" spans="1:12" s="121" customFormat="1" ht="21.05" customHeight="1">
      <c r="A628" s="1176"/>
      <c r="B628" s="1177" t="s">
        <v>11745</v>
      </c>
      <c r="C628" s="152" t="s">
        <v>11746</v>
      </c>
      <c r="D628" s="152" t="s">
        <v>56</v>
      </c>
      <c r="E628" s="152" t="s">
        <v>7610</v>
      </c>
      <c r="F628" s="152" t="s">
        <v>12505</v>
      </c>
      <c r="G628" s="152" t="s">
        <v>12506</v>
      </c>
      <c r="H628" s="152" t="s">
        <v>12520</v>
      </c>
      <c r="I628" s="152" t="s">
        <v>11748</v>
      </c>
      <c r="J628" s="152"/>
      <c r="K628" s="152" t="s">
        <v>11749</v>
      </c>
      <c r="L628" s="152"/>
    </row>
    <row r="629" spans="1:12" s="121" customFormat="1" ht="21.05" customHeight="1">
      <c r="A629" s="1176"/>
      <c r="B629" s="1177" t="s">
        <v>11750</v>
      </c>
      <c r="C629" s="152" t="s">
        <v>11751</v>
      </c>
      <c r="D629" s="152" t="s">
        <v>56</v>
      </c>
      <c r="E629" s="152"/>
      <c r="F629" s="152"/>
      <c r="G629" s="152"/>
      <c r="H629" s="152"/>
      <c r="I629" s="152"/>
      <c r="J629" s="152"/>
      <c r="K629" s="1192" t="s">
        <v>2990</v>
      </c>
      <c r="L629" s="152"/>
    </row>
    <row r="630" spans="1:12" s="121" customFormat="1" ht="21.05" customHeight="1">
      <c r="A630" s="1176"/>
      <c r="B630" s="1177" t="s">
        <v>11755</v>
      </c>
      <c r="C630" s="152" t="s">
        <v>11756</v>
      </c>
      <c r="D630" s="152" t="s">
        <v>56</v>
      </c>
      <c r="E630" s="152"/>
      <c r="F630" s="152"/>
      <c r="G630" s="152"/>
      <c r="H630" s="152"/>
      <c r="I630" s="152"/>
      <c r="J630" s="152"/>
      <c r="K630" s="1192" t="s">
        <v>2990</v>
      </c>
      <c r="L630" s="152"/>
    </row>
    <row r="631" spans="1:12" s="121" customFormat="1" ht="21.05" customHeight="1">
      <c r="A631" s="1176"/>
      <c r="B631" s="1177" t="s">
        <v>11760</v>
      </c>
      <c r="C631" s="152" t="s">
        <v>11761</v>
      </c>
      <c r="D631" s="152" t="s">
        <v>56</v>
      </c>
      <c r="E631" s="152"/>
      <c r="F631" s="152"/>
      <c r="G631" s="152"/>
      <c r="H631" s="152"/>
      <c r="I631" s="152"/>
      <c r="J631" s="152"/>
      <c r="K631" s="1192" t="s">
        <v>2990</v>
      </c>
      <c r="L631" s="152"/>
    </row>
    <row r="632" spans="1:12" s="121" customFormat="1" ht="21.05" customHeight="1">
      <c r="A632" s="1176"/>
      <c r="B632" s="1177" t="s">
        <v>11762</v>
      </c>
      <c r="C632" s="152" t="s">
        <v>11763</v>
      </c>
      <c r="D632" s="152" t="s">
        <v>56</v>
      </c>
      <c r="E632" s="152"/>
      <c r="F632" s="152"/>
      <c r="G632" s="152"/>
      <c r="H632" s="152"/>
      <c r="I632" s="152"/>
      <c r="J632" s="152"/>
      <c r="K632" s="1192" t="s">
        <v>2990</v>
      </c>
      <c r="L632" s="152"/>
    </row>
    <row r="633" spans="1:12" s="121" customFormat="1" ht="21.05" customHeight="1">
      <c r="A633" s="1176"/>
      <c r="B633" s="1177" t="s">
        <v>9035</v>
      </c>
      <c r="C633" s="152" t="s">
        <v>9036</v>
      </c>
      <c r="D633" s="152" t="s">
        <v>56</v>
      </c>
      <c r="E633" s="152"/>
      <c r="F633" s="152"/>
      <c r="G633" s="152"/>
      <c r="H633" s="152"/>
      <c r="I633" s="152"/>
      <c r="J633" s="152"/>
      <c r="K633" s="1192" t="s">
        <v>2990</v>
      </c>
      <c r="L633" s="152"/>
    </row>
    <row r="634" spans="1:12" s="121" customFormat="1" ht="21.05" customHeight="1">
      <c r="A634" s="1176"/>
      <c r="B634" s="1177" t="s">
        <v>9028</v>
      </c>
      <c r="C634" s="152" t="s">
        <v>9029</v>
      </c>
      <c r="D634" s="152" t="s">
        <v>56</v>
      </c>
      <c r="E634" s="152" t="s">
        <v>7610</v>
      </c>
      <c r="F634" s="152" t="s">
        <v>12505</v>
      </c>
      <c r="G634" s="152" t="s">
        <v>12506</v>
      </c>
      <c r="H634" s="152" t="s">
        <v>12521</v>
      </c>
      <c r="I634" s="152" t="s">
        <v>11771</v>
      </c>
      <c r="J634" s="152"/>
      <c r="K634" s="152" t="s">
        <v>11772</v>
      </c>
      <c r="L634" s="152"/>
    </row>
    <row r="635" spans="1:12" s="121" customFormat="1" ht="21.05" customHeight="1">
      <c r="A635" s="1176"/>
      <c r="B635" s="1177" t="s">
        <v>11773</v>
      </c>
      <c r="C635" s="152" t="s">
        <v>11774</v>
      </c>
      <c r="D635" s="152" t="s">
        <v>56</v>
      </c>
      <c r="E635" s="152" t="s">
        <v>7610</v>
      </c>
      <c r="F635" s="152" t="s">
        <v>12505</v>
      </c>
      <c r="G635" s="152" t="s">
        <v>12506</v>
      </c>
      <c r="H635" s="152" t="s">
        <v>12522</v>
      </c>
      <c r="I635" s="152" t="s">
        <v>11776</v>
      </c>
      <c r="J635" s="152"/>
      <c r="K635" s="152" t="s">
        <v>11777</v>
      </c>
      <c r="L635" s="152"/>
    </row>
    <row r="636" spans="1:12" s="121" customFormat="1" ht="21.05" customHeight="1">
      <c r="A636" s="1176"/>
      <c r="B636" s="1177" t="s">
        <v>11778</v>
      </c>
      <c r="C636" s="152" t="s">
        <v>11779</v>
      </c>
      <c r="D636" s="152" t="s">
        <v>56</v>
      </c>
      <c r="E636" s="152"/>
      <c r="F636" s="152"/>
      <c r="G636" s="152"/>
      <c r="H636" s="152"/>
      <c r="I636" s="152"/>
      <c r="J636" s="152"/>
      <c r="K636" s="1192" t="s">
        <v>2990</v>
      </c>
      <c r="L636" s="152"/>
    </row>
    <row r="637" spans="1:12" s="121" customFormat="1" ht="21.05" customHeight="1">
      <c r="A637" s="1176"/>
      <c r="B637" s="1177" t="s">
        <v>11783</v>
      </c>
      <c r="C637" s="152" t="s">
        <v>11784</v>
      </c>
      <c r="D637" s="152" t="s">
        <v>56</v>
      </c>
      <c r="E637" s="152" t="s">
        <v>7610</v>
      </c>
      <c r="F637" s="152" t="s">
        <v>12505</v>
      </c>
      <c r="G637" s="152" t="s">
        <v>12506</v>
      </c>
      <c r="H637" s="152" t="s">
        <v>12523</v>
      </c>
      <c r="I637" s="152" t="s">
        <v>11786</v>
      </c>
      <c r="J637" s="152"/>
      <c r="K637" s="152" t="s">
        <v>11787</v>
      </c>
      <c r="L637" s="152"/>
    </row>
    <row r="638" spans="1:12" s="121" customFormat="1" ht="21.05" customHeight="1">
      <c r="A638" s="1176"/>
      <c r="B638" s="1177" t="s">
        <v>11788</v>
      </c>
      <c r="C638" s="152" t="s">
        <v>11789</v>
      </c>
      <c r="D638" s="152" t="s">
        <v>56</v>
      </c>
      <c r="E638" s="152" t="s">
        <v>7610</v>
      </c>
      <c r="F638" s="152" t="s">
        <v>12505</v>
      </c>
      <c r="G638" s="152" t="s">
        <v>12506</v>
      </c>
      <c r="H638" s="152" t="s">
        <v>12524</v>
      </c>
      <c r="I638" s="152" t="s">
        <v>11791</v>
      </c>
      <c r="J638" s="152"/>
      <c r="K638" s="152" t="s">
        <v>11792</v>
      </c>
      <c r="L638" s="152"/>
    </row>
    <row r="639" spans="1:12" s="121" customFormat="1" ht="21.05" customHeight="1">
      <c r="A639" s="1176"/>
      <c r="B639" s="1177" t="s">
        <v>11793</v>
      </c>
      <c r="C639" s="152" t="s">
        <v>11794</v>
      </c>
      <c r="D639" s="152" t="s">
        <v>56</v>
      </c>
      <c r="E639" s="152"/>
      <c r="F639" s="152"/>
      <c r="G639" s="152"/>
      <c r="H639" s="152"/>
      <c r="I639" s="152"/>
      <c r="J639" s="152"/>
      <c r="K639" s="1192" t="s">
        <v>2990</v>
      </c>
      <c r="L639" s="152"/>
    </row>
    <row r="640" spans="1:12" s="121" customFormat="1" ht="21.05" customHeight="1">
      <c r="A640" s="1176"/>
      <c r="B640" s="1177" t="s">
        <v>11798</v>
      </c>
      <c r="C640" s="152" t="s">
        <v>11799</v>
      </c>
      <c r="D640" s="152" t="s">
        <v>56</v>
      </c>
      <c r="E640" s="152"/>
      <c r="F640" s="152"/>
      <c r="G640" s="152"/>
      <c r="H640" s="152"/>
      <c r="I640" s="152"/>
      <c r="J640" s="152"/>
      <c r="K640" s="1192" t="s">
        <v>2990</v>
      </c>
      <c r="L640" s="152"/>
    </row>
    <row r="641" spans="1:12" s="121" customFormat="1" ht="21.05" customHeight="1">
      <c r="A641" s="1176"/>
      <c r="B641" s="1177" t="s">
        <v>11803</v>
      </c>
      <c r="C641" s="152" t="s">
        <v>11804</v>
      </c>
      <c r="D641" s="152" t="s">
        <v>56</v>
      </c>
      <c r="E641" s="152" t="s">
        <v>7610</v>
      </c>
      <c r="F641" s="152" t="s">
        <v>12505</v>
      </c>
      <c r="G641" s="152" t="s">
        <v>12506</v>
      </c>
      <c r="H641" s="152" t="s">
        <v>12525</v>
      </c>
      <c r="I641" s="152" t="s">
        <v>12526</v>
      </c>
      <c r="J641" s="152"/>
      <c r="K641" s="152" t="s">
        <v>12527</v>
      </c>
      <c r="L641" s="152"/>
    </row>
    <row r="642" spans="1:12" s="121" customFormat="1" ht="21.05" customHeight="1">
      <c r="A642" s="1176"/>
      <c r="B642" s="1177" t="s">
        <v>11805</v>
      </c>
      <c r="C642" s="152" t="s">
        <v>11806</v>
      </c>
      <c r="D642" s="152" t="s">
        <v>56</v>
      </c>
      <c r="E642" s="152"/>
      <c r="F642" s="152"/>
      <c r="G642" s="152"/>
      <c r="H642" s="152"/>
      <c r="I642" s="152"/>
      <c r="J642" s="152"/>
      <c r="K642" s="1192" t="s">
        <v>2990</v>
      </c>
      <c r="L642" s="152"/>
    </row>
    <row r="643" spans="1:12" s="121" customFormat="1" ht="21.05" customHeight="1">
      <c r="A643" s="1176"/>
      <c r="B643" s="1177" t="s">
        <v>11810</v>
      </c>
      <c r="C643" s="152" t="s">
        <v>11811</v>
      </c>
      <c r="D643" s="152" t="s">
        <v>56</v>
      </c>
      <c r="E643" s="152"/>
      <c r="F643" s="152"/>
      <c r="G643" s="152"/>
      <c r="H643" s="152"/>
      <c r="I643" s="152"/>
      <c r="J643" s="152"/>
      <c r="K643" s="1192" t="s">
        <v>2990</v>
      </c>
      <c r="L643" s="152"/>
    </row>
    <row r="644" spans="1:12" s="121" customFormat="1" ht="21.05" customHeight="1">
      <c r="A644" s="1176"/>
      <c r="B644" s="1177" t="s">
        <v>11815</v>
      </c>
      <c r="C644" s="152" t="s">
        <v>11816</v>
      </c>
      <c r="D644" s="152" t="s">
        <v>56</v>
      </c>
      <c r="E644" s="152" t="s">
        <v>7610</v>
      </c>
      <c r="F644" s="152" t="s">
        <v>12505</v>
      </c>
      <c r="G644" s="152" t="s">
        <v>12506</v>
      </c>
      <c r="H644" s="152" t="s">
        <v>12528</v>
      </c>
      <c r="I644" s="152" t="s">
        <v>11818</v>
      </c>
      <c r="J644" s="152"/>
      <c r="K644" s="152" t="s">
        <v>11819</v>
      </c>
      <c r="L644" s="152"/>
    </row>
    <row r="645" spans="1:12" s="121" customFormat="1" ht="21.05" customHeight="1">
      <c r="A645" s="1176"/>
      <c r="B645" s="1177" t="s">
        <v>11820</v>
      </c>
      <c r="C645" s="152" t="s">
        <v>11821</v>
      </c>
      <c r="D645" s="152" t="s">
        <v>56</v>
      </c>
      <c r="E645" s="152"/>
      <c r="F645" s="152"/>
      <c r="G645" s="152"/>
      <c r="H645" s="152"/>
      <c r="I645" s="152"/>
      <c r="J645" s="152"/>
      <c r="K645" s="1192" t="s">
        <v>2990</v>
      </c>
      <c r="L645" s="152"/>
    </row>
    <row r="646" spans="1:12" s="121" customFormat="1" ht="21.05" customHeight="1">
      <c r="A646" s="1176"/>
      <c r="B646" s="1177" t="s">
        <v>11825</v>
      </c>
      <c r="C646" s="152" t="s">
        <v>11826</v>
      </c>
      <c r="D646" s="152" t="s">
        <v>56</v>
      </c>
      <c r="E646" s="152"/>
      <c r="F646" s="152"/>
      <c r="G646" s="152"/>
      <c r="H646" s="152"/>
      <c r="I646" s="152"/>
      <c r="J646" s="152"/>
      <c r="K646" s="1192" t="s">
        <v>2990</v>
      </c>
      <c r="L646" s="152"/>
    </row>
    <row r="647" spans="1:12" s="121" customFormat="1" ht="21.05" customHeight="1">
      <c r="A647" s="1176"/>
      <c r="B647" s="1177" t="s">
        <v>11830</v>
      </c>
      <c r="C647" s="152" t="s">
        <v>11831</v>
      </c>
      <c r="D647" s="152" t="s">
        <v>56</v>
      </c>
      <c r="E647" s="152"/>
      <c r="F647" s="152"/>
      <c r="G647" s="152"/>
      <c r="H647" s="152"/>
      <c r="I647" s="152"/>
      <c r="J647" s="152"/>
      <c r="K647" s="1192" t="s">
        <v>2990</v>
      </c>
      <c r="L647" s="152"/>
    </row>
    <row r="648" spans="1:12" s="121" customFormat="1" ht="21.05" customHeight="1">
      <c r="A648" s="1176"/>
      <c r="B648" s="1177" t="s">
        <v>11835</v>
      </c>
      <c r="C648" s="152" t="s">
        <v>11836</v>
      </c>
      <c r="D648" s="152" t="s">
        <v>56</v>
      </c>
      <c r="E648" s="152"/>
      <c r="F648" s="152"/>
      <c r="G648" s="152"/>
      <c r="H648" s="152"/>
      <c r="I648" s="152"/>
      <c r="J648" s="152"/>
      <c r="K648" s="1192" t="s">
        <v>2990</v>
      </c>
      <c r="L648" s="152"/>
    </row>
    <row r="649" spans="1:12" s="121" customFormat="1" ht="21.05" customHeight="1">
      <c r="A649" s="1176"/>
      <c r="B649" s="1177" t="s">
        <v>11840</v>
      </c>
      <c r="C649" s="152" t="s">
        <v>11841</v>
      </c>
      <c r="D649" s="152" t="s">
        <v>56</v>
      </c>
      <c r="E649" s="152" t="s">
        <v>7610</v>
      </c>
      <c r="F649" s="152" t="s">
        <v>12505</v>
      </c>
      <c r="G649" s="152" t="s">
        <v>12506</v>
      </c>
      <c r="H649" s="152" t="s">
        <v>12529</v>
      </c>
      <c r="I649" s="152" t="s">
        <v>11843</v>
      </c>
      <c r="J649" s="152"/>
      <c r="K649" s="152" t="s">
        <v>11844</v>
      </c>
      <c r="L649" s="152"/>
    </row>
    <row r="650" spans="1:12" s="121" customFormat="1" ht="21.05" customHeight="1">
      <c r="A650" s="1176"/>
      <c r="B650" s="1177" t="s">
        <v>11845</v>
      </c>
      <c r="C650" s="152" t="s">
        <v>11846</v>
      </c>
      <c r="D650" s="152" t="s">
        <v>56</v>
      </c>
      <c r="E650" s="152"/>
      <c r="F650" s="152"/>
      <c r="G650" s="152"/>
      <c r="H650" s="152"/>
      <c r="I650" s="152"/>
      <c r="J650" s="152"/>
      <c r="K650" s="1192" t="s">
        <v>2990</v>
      </c>
      <c r="L650" s="152"/>
    </row>
    <row r="651" spans="1:12" s="121" customFormat="1" ht="21.05" customHeight="1">
      <c r="A651" s="1176"/>
      <c r="B651" s="1177" t="s">
        <v>11850</v>
      </c>
      <c r="C651" s="152" t="s">
        <v>11851</v>
      </c>
      <c r="D651" s="152" t="s">
        <v>56</v>
      </c>
      <c r="E651" s="152"/>
      <c r="F651" s="152"/>
      <c r="G651" s="152"/>
      <c r="H651" s="152"/>
      <c r="I651" s="152"/>
      <c r="J651" s="152"/>
      <c r="K651" s="1192" t="s">
        <v>2990</v>
      </c>
      <c r="L651" s="152"/>
    </row>
    <row r="652" spans="1:12" s="121" customFormat="1" ht="21.05" customHeight="1">
      <c r="A652" s="1176"/>
      <c r="B652" s="1177" t="s">
        <v>11855</v>
      </c>
      <c r="C652" s="152" t="s">
        <v>11856</v>
      </c>
      <c r="D652" s="152" t="s">
        <v>56</v>
      </c>
      <c r="E652" s="152"/>
      <c r="F652" s="152"/>
      <c r="G652" s="152"/>
      <c r="H652" s="152"/>
      <c r="I652" s="152"/>
      <c r="J652" s="152"/>
      <c r="K652" s="1192" t="s">
        <v>2990</v>
      </c>
      <c r="L652" s="152"/>
    </row>
    <row r="653" spans="1:12" s="121" customFormat="1" ht="21.05" customHeight="1">
      <c r="A653" s="1176"/>
      <c r="B653" s="1177" t="s">
        <v>11860</v>
      </c>
      <c r="C653" s="152" t="s">
        <v>11861</v>
      </c>
      <c r="D653" s="152" t="s">
        <v>56</v>
      </c>
      <c r="E653" s="152" t="s">
        <v>7610</v>
      </c>
      <c r="F653" s="152" t="s">
        <v>12505</v>
      </c>
      <c r="G653" s="152" t="s">
        <v>12506</v>
      </c>
      <c r="H653" s="152" t="s">
        <v>12530</v>
      </c>
      <c r="I653" s="152" t="s">
        <v>11863</v>
      </c>
      <c r="J653" s="152"/>
      <c r="K653" s="152" t="s">
        <v>11864</v>
      </c>
      <c r="L653" s="152"/>
    </row>
    <row r="654" spans="1:12" s="121" customFormat="1" ht="21.05" customHeight="1">
      <c r="A654" s="1176"/>
      <c r="B654" s="1177" t="s">
        <v>11865</v>
      </c>
      <c r="C654" s="152" t="s">
        <v>11866</v>
      </c>
      <c r="D654" s="152" t="s">
        <v>56</v>
      </c>
      <c r="E654" s="152" t="s">
        <v>7610</v>
      </c>
      <c r="F654" s="152" t="s">
        <v>12505</v>
      </c>
      <c r="G654" s="152" t="s">
        <v>12506</v>
      </c>
      <c r="H654" s="152" t="s">
        <v>12531</v>
      </c>
      <c r="I654" s="152" t="s">
        <v>11868</v>
      </c>
      <c r="J654" s="152"/>
      <c r="K654" s="152" t="s">
        <v>11869</v>
      </c>
      <c r="L654" s="152"/>
    </row>
    <row r="655" spans="1:12" s="121" customFormat="1" ht="21.05" customHeight="1">
      <c r="A655" s="1176"/>
      <c r="B655" s="1177" t="s">
        <v>11870</v>
      </c>
      <c r="C655" s="152" t="s">
        <v>11871</v>
      </c>
      <c r="D655" s="152" t="s">
        <v>56</v>
      </c>
      <c r="E655" s="152"/>
      <c r="F655" s="152"/>
      <c r="G655" s="152"/>
      <c r="H655" s="152"/>
      <c r="I655" s="152"/>
      <c r="J655" s="152"/>
      <c r="K655" s="1192" t="s">
        <v>2990</v>
      </c>
      <c r="L655" s="152"/>
    </row>
    <row r="656" spans="1:12" s="121" customFormat="1" ht="21.05" customHeight="1">
      <c r="A656" s="1176"/>
      <c r="B656" s="1177" t="s">
        <v>11875</v>
      </c>
      <c r="C656" s="152" t="s">
        <v>11876</v>
      </c>
      <c r="D656" s="152" t="s">
        <v>56</v>
      </c>
      <c r="E656" s="152"/>
      <c r="F656" s="152"/>
      <c r="G656" s="152"/>
      <c r="H656" s="152"/>
      <c r="I656" s="152"/>
      <c r="J656" s="152"/>
      <c r="K656" s="1192" t="s">
        <v>2990</v>
      </c>
      <c r="L656" s="152"/>
    </row>
    <row r="657" spans="1:12" s="121" customFormat="1" ht="21.05" customHeight="1">
      <c r="A657" s="1176"/>
      <c r="B657" s="1177" t="s">
        <v>9048</v>
      </c>
      <c r="C657" s="152" t="s">
        <v>9047</v>
      </c>
      <c r="D657" s="152" t="s">
        <v>56</v>
      </c>
      <c r="E657" s="152" t="s">
        <v>7610</v>
      </c>
      <c r="F657" s="152" t="s">
        <v>12505</v>
      </c>
      <c r="G657" s="152" t="s">
        <v>12506</v>
      </c>
      <c r="H657" s="152" t="s">
        <v>12532</v>
      </c>
      <c r="I657" s="152" t="s">
        <v>11881</v>
      </c>
      <c r="J657" s="152"/>
      <c r="K657" s="152" t="s">
        <v>11882</v>
      </c>
      <c r="L657" s="152"/>
    </row>
    <row r="658" spans="1:12" s="121" customFormat="1" ht="21.05" customHeight="1">
      <c r="A658" s="1176"/>
      <c r="B658" s="1177" t="s">
        <v>11883</v>
      </c>
      <c r="C658" s="152" t="s">
        <v>11884</v>
      </c>
      <c r="D658" s="152" t="s">
        <v>56</v>
      </c>
      <c r="E658" s="152"/>
      <c r="F658" s="152"/>
      <c r="G658" s="152"/>
      <c r="H658" s="152"/>
      <c r="I658" s="152"/>
      <c r="J658" s="152"/>
      <c r="K658" s="1192" t="s">
        <v>2990</v>
      </c>
      <c r="L658" s="152"/>
    </row>
    <row r="659" spans="1:12" s="121" customFormat="1" ht="21.05" customHeight="1">
      <c r="A659" s="1176"/>
      <c r="B659" s="1177" t="s">
        <v>11888</v>
      </c>
      <c r="C659" s="129" t="s">
        <v>11889</v>
      </c>
      <c r="D659" s="152" t="s">
        <v>56</v>
      </c>
      <c r="E659" s="152" t="s">
        <v>7610</v>
      </c>
      <c r="F659" s="152" t="s">
        <v>12505</v>
      </c>
      <c r="G659" s="152" t="s">
        <v>12506</v>
      </c>
      <c r="H659" s="152" t="s">
        <v>12533</v>
      </c>
      <c r="I659" s="152" t="s">
        <v>12534</v>
      </c>
      <c r="J659" s="152"/>
      <c r="K659" s="152" t="s">
        <v>12535</v>
      </c>
      <c r="L659" s="152"/>
    </row>
    <row r="660" spans="1:12" s="121" customFormat="1" ht="21.05" customHeight="1">
      <c r="A660" s="1176"/>
      <c r="B660" s="1177" t="s">
        <v>11890</v>
      </c>
      <c r="C660" s="129" t="s">
        <v>11891</v>
      </c>
      <c r="D660" s="152" t="s">
        <v>56</v>
      </c>
      <c r="E660" s="152" t="s">
        <v>7610</v>
      </c>
      <c r="F660" s="152" t="s">
        <v>12505</v>
      </c>
      <c r="G660" s="152" t="s">
        <v>12506</v>
      </c>
      <c r="H660" s="152" t="s">
        <v>12536</v>
      </c>
      <c r="I660" s="152" t="s">
        <v>12537</v>
      </c>
      <c r="J660" s="152"/>
      <c r="K660" s="152" t="s">
        <v>12538</v>
      </c>
      <c r="L660" s="152"/>
    </row>
    <row r="661" spans="1:12" s="121" customFormat="1" ht="21.05" customHeight="1">
      <c r="A661" s="1176"/>
      <c r="B661" s="1177" t="s">
        <v>7622</v>
      </c>
      <c r="C661" s="129" t="s">
        <v>7623</v>
      </c>
      <c r="D661" s="152" t="s">
        <v>56</v>
      </c>
      <c r="E661" s="152"/>
      <c r="F661" s="152"/>
      <c r="G661" s="152"/>
      <c r="H661" s="152"/>
      <c r="I661" s="152"/>
      <c r="J661" s="152"/>
      <c r="K661" s="1192" t="s">
        <v>2990</v>
      </c>
      <c r="L661" s="152"/>
    </row>
    <row r="662" spans="1:12" s="121" customFormat="1" ht="21.05" customHeight="1">
      <c r="A662" s="1176"/>
      <c r="B662" s="1177" t="s">
        <v>11892</v>
      </c>
      <c r="C662" s="1185" t="s">
        <v>11893</v>
      </c>
      <c r="D662" s="152" t="s">
        <v>56</v>
      </c>
      <c r="E662" s="152" t="s">
        <v>7610</v>
      </c>
      <c r="F662" s="152" t="s">
        <v>12505</v>
      </c>
      <c r="G662" s="152" t="s">
        <v>12506</v>
      </c>
      <c r="H662" s="152" t="s">
        <v>12539</v>
      </c>
      <c r="I662" s="152" t="s">
        <v>11895</v>
      </c>
      <c r="J662" s="152"/>
      <c r="K662" s="152" t="s">
        <v>11896</v>
      </c>
      <c r="L662" s="152"/>
    </row>
    <row r="663" spans="1:12" s="121" customFormat="1" ht="21.05" customHeight="1">
      <c r="A663" s="1176"/>
      <c r="B663" s="1177" t="s">
        <v>11897</v>
      </c>
      <c r="C663" s="1185" t="s">
        <v>11898</v>
      </c>
      <c r="D663" s="152" t="s">
        <v>56</v>
      </c>
      <c r="E663" s="152" t="s">
        <v>7610</v>
      </c>
      <c r="F663" s="152" t="s">
        <v>12505</v>
      </c>
      <c r="G663" s="152" t="s">
        <v>12506</v>
      </c>
      <c r="H663" s="152" t="s">
        <v>12540</v>
      </c>
      <c r="I663" s="152" t="s">
        <v>12541</v>
      </c>
      <c r="J663" s="152"/>
      <c r="K663" s="152" t="s">
        <v>12542</v>
      </c>
      <c r="L663" s="152"/>
    </row>
    <row r="664" spans="1:12" s="121" customFormat="1" ht="21.05" customHeight="1">
      <c r="A664" s="1176"/>
      <c r="B664" s="1177" t="s">
        <v>11899</v>
      </c>
      <c r="C664" s="1185" t="s">
        <v>11900</v>
      </c>
      <c r="D664" s="152" t="s">
        <v>56</v>
      </c>
      <c r="E664" s="152" t="s">
        <v>7610</v>
      </c>
      <c r="F664" s="152" t="s">
        <v>12505</v>
      </c>
      <c r="G664" s="152" t="s">
        <v>12506</v>
      </c>
      <c r="H664" s="152" t="s">
        <v>12543</v>
      </c>
      <c r="I664" s="152" t="s">
        <v>12544</v>
      </c>
      <c r="J664" s="152"/>
      <c r="K664" s="152" t="s">
        <v>12545</v>
      </c>
      <c r="L664" s="152"/>
    </row>
    <row r="665" spans="1:12" s="121" customFormat="1" ht="21.05" customHeight="1">
      <c r="A665" s="1176"/>
      <c r="B665" s="1177" t="s">
        <v>11903</v>
      </c>
      <c r="C665" s="1185" t="s">
        <v>11904</v>
      </c>
      <c r="D665" s="152" t="s">
        <v>56</v>
      </c>
      <c r="E665" s="152"/>
      <c r="F665" s="152"/>
      <c r="G665" s="152"/>
      <c r="H665" s="152"/>
      <c r="I665" s="152"/>
      <c r="J665" s="152"/>
      <c r="K665" s="1192" t="s">
        <v>2990</v>
      </c>
      <c r="L665" s="152"/>
    </row>
    <row r="666" spans="1:12" s="121" customFormat="1" ht="21.05" customHeight="1">
      <c r="A666" s="1176"/>
      <c r="B666" s="1177" t="s">
        <v>11905</v>
      </c>
      <c r="C666" s="1185" t="s">
        <v>11906</v>
      </c>
      <c r="D666" s="152" t="s">
        <v>56</v>
      </c>
      <c r="E666" s="152"/>
      <c r="F666" s="152"/>
      <c r="G666" s="152"/>
      <c r="H666" s="152"/>
      <c r="I666" s="152"/>
      <c r="J666" s="152"/>
      <c r="K666" s="1192" t="s">
        <v>2990</v>
      </c>
      <c r="L666" s="152"/>
    </row>
    <row r="667" spans="1:12" s="121" customFormat="1" ht="21.05" customHeight="1">
      <c r="A667" s="1176"/>
      <c r="B667" s="1177" t="s">
        <v>11907</v>
      </c>
      <c r="C667" s="1185" t="s">
        <v>11908</v>
      </c>
      <c r="D667" s="152" t="s">
        <v>56</v>
      </c>
      <c r="E667" s="152"/>
      <c r="F667" s="152"/>
      <c r="G667" s="152"/>
      <c r="H667" s="152"/>
      <c r="I667" s="152"/>
      <c r="J667" s="152"/>
      <c r="K667" s="1192" t="s">
        <v>2990</v>
      </c>
      <c r="L667" s="152"/>
    </row>
    <row r="668" spans="1:12" s="121" customFormat="1" ht="21.05" customHeight="1">
      <c r="A668" s="1176"/>
      <c r="B668" s="1177" t="s">
        <v>11909</v>
      </c>
      <c r="C668" s="1188" t="s">
        <v>11910</v>
      </c>
      <c r="D668" s="152" t="s">
        <v>56</v>
      </c>
      <c r="E668" s="152"/>
      <c r="F668" s="152"/>
      <c r="G668" s="152"/>
      <c r="H668" s="152"/>
      <c r="I668" s="152"/>
      <c r="J668" s="152"/>
      <c r="K668" s="1192" t="s">
        <v>2990</v>
      </c>
      <c r="L668" s="152"/>
    </row>
    <row r="669" spans="1:12" s="121" customFormat="1" ht="21.05" customHeight="1">
      <c r="A669" s="1176"/>
      <c r="B669" s="1177" t="s">
        <v>11911</v>
      </c>
      <c r="C669" s="1188" t="s">
        <v>11912</v>
      </c>
      <c r="D669" s="152" t="s">
        <v>56</v>
      </c>
      <c r="E669" s="152"/>
      <c r="F669" s="152"/>
      <c r="G669" s="152"/>
      <c r="H669" s="152"/>
      <c r="I669" s="152"/>
      <c r="J669" s="152"/>
      <c r="K669" s="1192" t="s">
        <v>2990</v>
      </c>
      <c r="L669" s="152"/>
    </row>
    <row r="670" spans="1:12" s="121" customFormat="1" ht="21.05" customHeight="1">
      <c r="A670" s="1176"/>
      <c r="B670" s="1177" t="s">
        <v>11913</v>
      </c>
      <c r="C670" s="1188" t="s">
        <v>11914</v>
      </c>
      <c r="D670" s="152" t="s">
        <v>56</v>
      </c>
      <c r="E670" s="152" t="s">
        <v>7610</v>
      </c>
      <c r="F670" s="152" t="s">
        <v>12505</v>
      </c>
      <c r="G670" s="152" t="s">
        <v>12506</v>
      </c>
      <c r="H670" s="152" t="s">
        <v>12546</v>
      </c>
      <c r="I670" s="152" t="s">
        <v>12207</v>
      </c>
      <c r="J670" s="152"/>
      <c r="K670" s="152" t="s">
        <v>12208</v>
      </c>
      <c r="L670" s="152"/>
    </row>
    <row r="671" spans="1:12" s="121" customFormat="1" ht="21.05" customHeight="1">
      <c r="A671" s="1176"/>
      <c r="B671" s="1177" t="s">
        <v>11915</v>
      </c>
      <c r="C671" s="1188" t="s">
        <v>11916</v>
      </c>
      <c r="D671" s="152" t="s">
        <v>56</v>
      </c>
      <c r="E671" s="152"/>
      <c r="F671" s="152"/>
      <c r="G671" s="152"/>
      <c r="H671" s="152"/>
      <c r="I671" s="152"/>
      <c r="J671" s="152"/>
      <c r="K671" s="1192" t="s">
        <v>2990</v>
      </c>
      <c r="L671" s="152"/>
    </row>
    <row r="672" spans="1:12" s="121" customFormat="1" ht="21.05" customHeight="1">
      <c r="A672" s="1176"/>
      <c r="B672" s="1177" t="s">
        <v>11917</v>
      </c>
      <c r="C672" s="1188" t="s">
        <v>11918</v>
      </c>
      <c r="D672" s="152" t="s">
        <v>56</v>
      </c>
      <c r="E672" s="152"/>
      <c r="F672" s="152"/>
      <c r="G672" s="152"/>
      <c r="H672" s="152"/>
      <c r="I672" s="152"/>
      <c r="J672" s="152"/>
      <c r="K672" s="1192" t="s">
        <v>2990</v>
      </c>
      <c r="L672" s="152"/>
    </row>
    <row r="673" spans="1:12" s="121" customFormat="1" ht="21.05" customHeight="1">
      <c r="A673" s="1176"/>
      <c r="B673" s="1177" t="s">
        <v>11919</v>
      </c>
      <c r="C673" s="1188" t="s">
        <v>11920</v>
      </c>
      <c r="D673" s="152" t="s">
        <v>56</v>
      </c>
      <c r="E673" s="152" t="s">
        <v>7610</v>
      </c>
      <c r="F673" s="152" t="s">
        <v>12505</v>
      </c>
      <c r="G673" s="152" t="s">
        <v>12506</v>
      </c>
      <c r="H673" s="152" t="s">
        <v>12547</v>
      </c>
      <c r="I673" s="152" t="s">
        <v>12070</v>
      </c>
      <c r="J673" s="152"/>
      <c r="K673" s="152" t="s">
        <v>12071</v>
      </c>
      <c r="L673" s="152"/>
    </row>
    <row r="674" spans="1:12" s="121" customFormat="1" ht="21.05" customHeight="1">
      <c r="A674" s="1176"/>
      <c r="B674" s="1177" t="s">
        <v>11921</v>
      </c>
      <c r="C674" s="1188" t="s">
        <v>11922</v>
      </c>
      <c r="D674" s="152" t="s">
        <v>56</v>
      </c>
      <c r="E674" s="152"/>
      <c r="F674" s="152"/>
      <c r="G674" s="152"/>
      <c r="H674" s="152"/>
      <c r="I674" s="152"/>
      <c r="J674" s="152"/>
      <c r="K674" s="1192" t="s">
        <v>2990</v>
      </c>
      <c r="L674" s="152"/>
    </row>
    <row r="675" spans="1:12" s="121" customFormat="1" ht="21.05" customHeight="1">
      <c r="A675" s="1176"/>
      <c r="B675" s="1177" t="s">
        <v>11923</v>
      </c>
      <c r="C675" s="1188" t="s">
        <v>11924</v>
      </c>
      <c r="D675" s="152" t="s">
        <v>56</v>
      </c>
      <c r="E675" s="152"/>
      <c r="F675" s="152"/>
      <c r="G675" s="152"/>
      <c r="H675" s="152"/>
      <c r="I675" s="152"/>
      <c r="J675" s="152"/>
      <c r="K675" s="1192" t="s">
        <v>2990</v>
      </c>
      <c r="L675" s="152"/>
    </row>
    <row r="676" spans="1:12" s="121" customFormat="1" ht="21.05" customHeight="1">
      <c r="A676" s="1176"/>
      <c r="B676" s="1177" t="s">
        <v>11925</v>
      </c>
      <c r="C676" s="1188" t="s">
        <v>11926</v>
      </c>
      <c r="D676" s="152" t="s">
        <v>56</v>
      </c>
      <c r="E676" s="152" t="s">
        <v>7610</v>
      </c>
      <c r="F676" s="152" t="s">
        <v>12505</v>
      </c>
      <c r="G676" s="152" t="s">
        <v>12506</v>
      </c>
      <c r="H676" s="152" t="s">
        <v>12548</v>
      </c>
      <c r="I676" s="152" t="s">
        <v>12549</v>
      </c>
      <c r="J676" s="152"/>
      <c r="K676" s="152" t="s">
        <v>12550</v>
      </c>
      <c r="L676" s="152"/>
    </row>
    <row r="677" spans="1:12" s="121" customFormat="1" ht="21.05" customHeight="1">
      <c r="A677" s="1176"/>
      <c r="B677" s="1177" t="s">
        <v>11927</v>
      </c>
      <c r="C677" s="1188" t="s">
        <v>11928</v>
      </c>
      <c r="D677" s="152" t="s">
        <v>56</v>
      </c>
      <c r="E677" s="152" t="s">
        <v>7610</v>
      </c>
      <c r="F677" s="152" t="s">
        <v>12505</v>
      </c>
      <c r="G677" s="152" t="s">
        <v>12506</v>
      </c>
      <c r="H677" s="152" t="s">
        <v>12551</v>
      </c>
      <c r="I677" s="152" t="s">
        <v>12552</v>
      </c>
      <c r="J677" s="152"/>
      <c r="K677" s="152" t="s">
        <v>12553</v>
      </c>
      <c r="L677" s="152"/>
    </row>
    <row r="678" spans="1:12" s="121" customFormat="1" ht="21.05" customHeight="1">
      <c r="A678" s="1176"/>
      <c r="B678" s="1177" t="s">
        <v>11929</v>
      </c>
      <c r="C678" s="1188" t="s">
        <v>11930</v>
      </c>
      <c r="D678" s="152" t="s">
        <v>56</v>
      </c>
      <c r="E678" s="152"/>
      <c r="F678" s="152"/>
      <c r="G678" s="152"/>
      <c r="H678" s="152"/>
      <c r="I678" s="152"/>
      <c r="J678" s="152"/>
      <c r="K678" s="1192" t="s">
        <v>2990</v>
      </c>
      <c r="L678" s="152"/>
    </row>
    <row r="679" spans="1:12" s="121" customFormat="1" ht="21.05" customHeight="1">
      <c r="A679" s="1176"/>
      <c r="B679" s="1177" t="s">
        <v>11931</v>
      </c>
      <c r="C679" s="1188" t="s">
        <v>11932</v>
      </c>
      <c r="D679" s="152" t="s">
        <v>56</v>
      </c>
      <c r="E679" s="152" t="s">
        <v>7610</v>
      </c>
      <c r="F679" s="152" t="s">
        <v>12505</v>
      </c>
      <c r="G679" s="152" t="s">
        <v>12506</v>
      </c>
      <c r="H679" s="152" t="s">
        <v>12554</v>
      </c>
      <c r="I679" s="152" t="s">
        <v>12555</v>
      </c>
      <c r="J679" s="152"/>
      <c r="K679" s="152" t="s">
        <v>12556</v>
      </c>
      <c r="L679" s="152"/>
    </row>
    <row r="680" spans="1:12" s="121" customFormat="1" ht="21.05" customHeight="1">
      <c r="A680" s="1176"/>
      <c r="B680" s="1177" t="s">
        <v>11933</v>
      </c>
      <c r="C680" s="1188" t="s">
        <v>11934</v>
      </c>
      <c r="D680" s="152" t="s">
        <v>56</v>
      </c>
      <c r="E680" s="152" t="s">
        <v>7610</v>
      </c>
      <c r="F680" s="152" t="s">
        <v>12505</v>
      </c>
      <c r="G680" s="152" t="s">
        <v>12506</v>
      </c>
      <c r="H680" s="152" t="s">
        <v>12557</v>
      </c>
      <c r="I680" s="152" t="s">
        <v>12558</v>
      </c>
      <c r="J680" s="152"/>
      <c r="K680" s="152" t="s">
        <v>12559</v>
      </c>
      <c r="L680" s="152"/>
    </row>
    <row r="681" spans="1:12" s="121" customFormat="1" ht="21.05" customHeight="1">
      <c r="A681" s="1176"/>
      <c r="B681" s="1177" t="s">
        <v>11935</v>
      </c>
      <c r="C681" s="1188" t="s">
        <v>11936</v>
      </c>
      <c r="D681" s="152" t="s">
        <v>56</v>
      </c>
      <c r="E681" s="152" t="s">
        <v>7610</v>
      </c>
      <c r="F681" s="152" t="s">
        <v>12505</v>
      </c>
      <c r="G681" s="152" t="s">
        <v>12506</v>
      </c>
      <c r="H681" s="152" t="s">
        <v>12560</v>
      </c>
      <c r="I681" s="152" t="s">
        <v>12561</v>
      </c>
      <c r="J681" s="152"/>
      <c r="K681" s="152" t="s">
        <v>12562</v>
      </c>
      <c r="L681" s="152"/>
    </row>
    <row r="682" spans="1:12" s="121" customFormat="1" ht="21.05" customHeight="1">
      <c r="A682" s="1176"/>
      <c r="B682" s="1177" t="s">
        <v>11937</v>
      </c>
      <c r="C682" s="1188" t="s">
        <v>11938</v>
      </c>
      <c r="D682" s="152" t="s">
        <v>56</v>
      </c>
      <c r="E682" s="152" t="s">
        <v>7610</v>
      </c>
      <c r="F682" s="152" t="s">
        <v>12505</v>
      </c>
      <c r="G682" s="152" t="s">
        <v>12506</v>
      </c>
      <c r="H682" s="152" t="s">
        <v>12563</v>
      </c>
      <c r="I682" s="152" t="s">
        <v>12564</v>
      </c>
      <c r="J682" s="152"/>
      <c r="K682" s="152" t="s">
        <v>12565</v>
      </c>
      <c r="L682" s="152"/>
    </row>
    <row r="683" spans="1:12" s="121" customFormat="1" ht="21.05" customHeight="1">
      <c r="A683" s="1176"/>
      <c r="B683" s="1177" t="s">
        <v>11939</v>
      </c>
      <c r="C683" s="1188" t="s">
        <v>11940</v>
      </c>
      <c r="D683" s="152" t="s">
        <v>56</v>
      </c>
      <c r="E683" s="152"/>
      <c r="F683" s="152"/>
      <c r="G683" s="152"/>
      <c r="H683" s="152"/>
      <c r="I683" s="152"/>
      <c r="J683" s="152"/>
      <c r="K683" s="1192" t="s">
        <v>2990</v>
      </c>
      <c r="L683" s="152"/>
    </row>
    <row r="684" spans="1:12" s="121" customFormat="1" ht="21.05" customHeight="1">
      <c r="A684" s="1176"/>
      <c r="B684" s="1177" t="s">
        <v>11944</v>
      </c>
      <c r="C684" s="1188" t="s">
        <v>11945</v>
      </c>
      <c r="D684" s="152" t="s">
        <v>56</v>
      </c>
      <c r="E684" s="152" t="s">
        <v>7610</v>
      </c>
      <c r="F684" s="152" t="s">
        <v>12505</v>
      </c>
      <c r="G684" s="152" t="s">
        <v>12506</v>
      </c>
      <c r="H684" s="152" t="s">
        <v>12566</v>
      </c>
      <c r="I684" s="152" t="s">
        <v>11947</v>
      </c>
      <c r="J684" s="152"/>
      <c r="K684" s="152" t="s">
        <v>11948</v>
      </c>
      <c r="L684" s="152"/>
    </row>
    <row r="685" spans="1:12" s="121" customFormat="1" ht="21.05" customHeight="1">
      <c r="A685" s="1176"/>
      <c r="B685" s="1177" t="s">
        <v>11949</v>
      </c>
      <c r="C685" s="1188" t="s">
        <v>11950</v>
      </c>
      <c r="D685" s="152" t="s">
        <v>56</v>
      </c>
      <c r="E685" s="152"/>
      <c r="F685" s="152"/>
      <c r="G685" s="152"/>
      <c r="H685" s="152"/>
      <c r="I685" s="152"/>
      <c r="J685" s="152"/>
      <c r="K685" s="1192" t="s">
        <v>2990</v>
      </c>
      <c r="L685" s="152"/>
    </row>
    <row r="686" spans="1:12" s="121" customFormat="1" ht="21.05" customHeight="1">
      <c r="A686" s="1176"/>
      <c r="B686" s="1177" t="s">
        <v>11954</v>
      </c>
      <c r="C686" s="1188" t="s">
        <v>11955</v>
      </c>
      <c r="D686" s="152" t="s">
        <v>56</v>
      </c>
      <c r="E686" s="152"/>
      <c r="F686" s="152"/>
      <c r="G686" s="152"/>
      <c r="H686" s="152"/>
      <c r="I686" s="152"/>
      <c r="J686" s="152"/>
      <c r="K686" s="1192" t="s">
        <v>2990</v>
      </c>
      <c r="L686" s="152"/>
    </row>
    <row r="687" spans="1:12" s="121" customFormat="1" ht="21.05" customHeight="1">
      <c r="A687" s="1176"/>
      <c r="B687" s="1177" t="s">
        <v>11959</v>
      </c>
      <c r="C687" s="1188" t="s">
        <v>11960</v>
      </c>
      <c r="D687" s="152" t="s">
        <v>56</v>
      </c>
      <c r="E687" s="152"/>
      <c r="F687" s="152"/>
      <c r="G687" s="152"/>
      <c r="H687" s="152"/>
      <c r="I687" s="152"/>
      <c r="J687" s="152"/>
      <c r="K687" s="1192" t="s">
        <v>2990</v>
      </c>
      <c r="L687" s="152"/>
    </row>
    <row r="688" spans="1:12" s="121" customFormat="1" ht="21.05" customHeight="1">
      <c r="A688" s="1176"/>
      <c r="B688" s="1177" t="s">
        <v>11964</v>
      </c>
      <c r="C688" s="1188" t="s">
        <v>11965</v>
      </c>
      <c r="D688" s="152" t="s">
        <v>56</v>
      </c>
      <c r="E688" s="152"/>
      <c r="F688" s="152"/>
      <c r="G688" s="152"/>
      <c r="H688" s="152"/>
      <c r="I688" s="152"/>
      <c r="J688" s="152"/>
      <c r="K688" s="1192" t="s">
        <v>2990</v>
      </c>
      <c r="L688" s="152"/>
    </row>
    <row r="689" spans="1:12" s="121" customFormat="1" ht="21.05" customHeight="1">
      <c r="A689" s="1176"/>
      <c r="B689" s="1177" t="s">
        <v>11969</v>
      </c>
      <c r="C689" s="1188" t="s">
        <v>11970</v>
      </c>
      <c r="D689" s="152" t="s">
        <v>56</v>
      </c>
      <c r="E689" s="152"/>
      <c r="F689" s="152"/>
      <c r="G689" s="152"/>
      <c r="H689" s="152"/>
      <c r="I689" s="152"/>
      <c r="J689" s="152"/>
      <c r="K689" s="1192" t="s">
        <v>2990</v>
      </c>
      <c r="L689" s="152"/>
    </row>
    <row r="690" spans="1:12" s="121" customFormat="1" ht="21.05" customHeight="1">
      <c r="A690" s="1176"/>
      <c r="B690" s="1177" t="s">
        <v>11974</v>
      </c>
      <c r="C690" s="1188" t="s">
        <v>11975</v>
      </c>
      <c r="D690" s="152" t="s">
        <v>56</v>
      </c>
      <c r="E690" s="152"/>
      <c r="F690" s="152"/>
      <c r="G690" s="152"/>
      <c r="H690" s="152"/>
      <c r="I690" s="152"/>
      <c r="J690" s="152"/>
      <c r="K690" s="1192" t="s">
        <v>2990</v>
      </c>
      <c r="L690" s="152"/>
    </row>
    <row r="691" spans="1:12" s="121" customFormat="1" ht="21.05" customHeight="1">
      <c r="A691" s="1176"/>
      <c r="B691" s="1177" t="s">
        <v>11979</v>
      </c>
      <c r="C691" s="1188" t="s">
        <v>11980</v>
      </c>
      <c r="D691" s="152" t="s">
        <v>56</v>
      </c>
      <c r="E691" s="152"/>
      <c r="F691" s="152"/>
      <c r="G691" s="152"/>
      <c r="H691" s="152"/>
      <c r="I691" s="152"/>
      <c r="J691" s="152"/>
      <c r="K691" s="1192" t="s">
        <v>2990</v>
      </c>
      <c r="L691" s="152"/>
    </row>
    <row r="692" spans="1:12" s="121" customFormat="1" ht="21.05" customHeight="1">
      <c r="A692" s="1176"/>
      <c r="B692" s="1177" t="s">
        <v>11984</v>
      </c>
      <c r="C692" s="1188" t="s">
        <v>11985</v>
      </c>
      <c r="D692" s="152" t="s">
        <v>56</v>
      </c>
      <c r="E692" s="152" t="s">
        <v>7610</v>
      </c>
      <c r="F692" s="152" t="s">
        <v>12505</v>
      </c>
      <c r="G692" s="152" t="s">
        <v>12506</v>
      </c>
      <c r="H692" s="152" t="s">
        <v>12567</v>
      </c>
      <c r="I692" s="152" t="s">
        <v>11987</v>
      </c>
      <c r="J692" s="152"/>
      <c r="K692" s="152" t="s">
        <v>11988</v>
      </c>
      <c r="L692" s="152"/>
    </row>
    <row r="693" spans="1:12" s="121" customFormat="1" ht="21.05" customHeight="1">
      <c r="A693" s="1176"/>
      <c r="B693" s="1177" t="s">
        <v>11989</v>
      </c>
      <c r="C693" s="1188" t="s">
        <v>11990</v>
      </c>
      <c r="D693" s="152" t="s">
        <v>56</v>
      </c>
      <c r="E693" s="152" t="s">
        <v>7610</v>
      </c>
      <c r="F693" s="152" t="s">
        <v>12505</v>
      </c>
      <c r="G693" s="152" t="s">
        <v>12506</v>
      </c>
      <c r="H693" s="152" t="s">
        <v>12568</v>
      </c>
      <c r="I693" s="152" t="s">
        <v>11992</v>
      </c>
      <c r="J693" s="152"/>
      <c r="K693" s="152" t="s">
        <v>11993</v>
      </c>
      <c r="L693" s="152"/>
    </row>
    <row r="694" spans="1:12" s="121" customFormat="1" ht="21.05" customHeight="1">
      <c r="A694" s="1176"/>
      <c r="B694" s="1177" t="s">
        <v>11994</v>
      </c>
      <c r="C694" s="1188" t="s">
        <v>11995</v>
      </c>
      <c r="D694" s="152" t="s">
        <v>56</v>
      </c>
      <c r="E694" s="152"/>
      <c r="F694" s="152"/>
      <c r="G694" s="152"/>
      <c r="H694" s="152"/>
      <c r="I694" s="152"/>
      <c r="J694" s="152"/>
      <c r="K694" s="1192" t="s">
        <v>2990</v>
      </c>
      <c r="L694" s="152"/>
    </row>
    <row r="695" spans="1:12" s="121" customFormat="1" ht="21.05" customHeight="1">
      <c r="A695" s="1176"/>
      <c r="B695" s="1177" t="s">
        <v>11996</v>
      </c>
      <c r="C695" s="1188" t="s">
        <v>11997</v>
      </c>
      <c r="D695" s="152" t="s">
        <v>56</v>
      </c>
      <c r="E695" s="152"/>
      <c r="F695" s="152"/>
      <c r="G695" s="152"/>
      <c r="H695" s="152"/>
      <c r="I695" s="152"/>
      <c r="J695" s="152"/>
      <c r="K695" s="1192" t="s">
        <v>2990</v>
      </c>
      <c r="L695" s="152"/>
    </row>
    <row r="696" spans="1:12" s="121" customFormat="1" ht="21.05" customHeight="1">
      <c r="A696" s="1176"/>
      <c r="B696" s="1177" t="s">
        <v>11998</v>
      </c>
      <c r="C696" s="1188" t="s">
        <v>11999</v>
      </c>
      <c r="D696" s="152" t="s">
        <v>56</v>
      </c>
      <c r="E696" s="152"/>
      <c r="F696" s="152"/>
      <c r="G696" s="152"/>
      <c r="H696" s="152"/>
      <c r="I696" s="152"/>
      <c r="J696" s="152"/>
      <c r="K696" s="1192" t="s">
        <v>2990</v>
      </c>
      <c r="L696" s="152"/>
    </row>
    <row r="697" spans="1:12" s="121" customFormat="1" ht="21.05" customHeight="1">
      <c r="A697" s="1176"/>
      <c r="B697" s="1177" t="s">
        <v>7690</v>
      </c>
      <c r="C697" s="1188" t="s">
        <v>7691</v>
      </c>
      <c r="D697" s="152" t="s">
        <v>56</v>
      </c>
      <c r="E697" s="152" t="s">
        <v>7610</v>
      </c>
      <c r="F697" s="152" t="s">
        <v>12505</v>
      </c>
      <c r="G697" s="152" t="s">
        <v>12506</v>
      </c>
      <c r="H697" s="152" t="s">
        <v>12569</v>
      </c>
      <c r="I697" s="152" t="s">
        <v>12001</v>
      </c>
      <c r="J697" s="152"/>
      <c r="K697" s="152" t="s">
        <v>12002</v>
      </c>
      <c r="L697" s="152"/>
    </row>
    <row r="698" spans="1:12" s="121" customFormat="1" ht="21.05" customHeight="1">
      <c r="A698" s="1176"/>
      <c r="B698" s="1177" t="s">
        <v>7694</v>
      </c>
      <c r="C698" s="1188" t="s">
        <v>7695</v>
      </c>
      <c r="D698" s="152" t="s">
        <v>56</v>
      </c>
      <c r="E698" s="152" t="s">
        <v>7610</v>
      </c>
      <c r="F698" s="152" t="s">
        <v>12505</v>
      </c>
      <c r="G698" s="152" t="s">
        <v>12506</v>
      </c>
      <c r="H698" s="152" t="s">
        <v>12570</v>
      </c>
      <c r="I698" s="152" t="s">
        <v>12004</v>
      </c>
      <c r="J698" s="152"/>
      <c r="K698" s="152" t="s">
        <v>12005</v>
      </c>
      <c r="L698" s="152"/>
    </row>
    <row r="699" spans="1:12" s="121" customFormat="1" ht="21.05" customHeight="1">
      <c r="A699" s="1176"/>
      <c r="B699" s="1177" t="s">
        <v>7698</v>
      </c>
      <c r="C699" s="1188" t="s">
        <v>7699</v>
      </c>
      <c r="D699" s="152" t="s">
        <v>56</v>
      </c>
      <c r="E699" s="152" t="s">
        <v>7610</v>
      </c>
      <c r="F699" s="152" t="s">
        <v>12505</v>
      </c>
      <c r="G699" s="152" t="s">
        <v>12506</v>
      </c>
      <c r="H699" s="152" t="s">
        <v>12571</v>
      </c>
      <c r="I699" s="152" t="s">
        <v>12572</v>
      </c>
      <c r="J699" s="152"/>
      <c r="K699" s="152" t="s">
        <v>12573</v>
      </c>
      <c r="L699" s="152"/>
    </row>
    <row r="700" spans="1:12" s="121" customFormat="1" ht="21.05" customHeight="1">
      <c r="A700" s="1176"/>
      <c r="B700" s="1177" t="s">
        <v>12009</v>
      </c>
      <c r="C700" s="1188" t="s">
        <v>12010</v>
      </c>
      <c r="D700" s="152" t="s">
        <v>56</v>
      </c>
      <c r="E700" s="152" t="s">
        <v>7610</v>
      </c>
      <c r="F700" s="152" t="s">
        <v>12505</v>
      </c>
      <c r="G700" s="152" t="s">
        <v>12506</v>
      </c>
      <c r="H700" s="152" t="s">
        <v>12574</v>
      </c>
      <c r="I700" s="152" t="s">
        <v>12575</v>
      </c>
      <c r="J700" s="152"/>
      <c r="K700" s="152" t="s">
        <v>12576</v>
      </c>
      <c r="L700" s="152"/>
    </row>
    <row r="701" spans="1:12" s="121" customFormat="1" ht="21.05" customHeight="1">
      <c r="A701" s="1176"/>
      <c r="B701" s="1177" t="s">
        <v>12011</v>
      </c>
      <c r="C701" s="1188" t="s">
        <v>12012</v>
      </c>
      <c r="D701" s="152" t="s">
        <v>56</v>
      </c>
      <c r="E701" s="152" t="s">
        <v>7610</v>
      </c>
      <c r="F701" s="152" t="s">
        <v>12505</v>
      </c>
      <c r="G701" s="152" t="s">
        <v>12506</v>
      </c>
      <c r="H701" s="152" t="s">
        <v>12577</v>
      </c>
      <c r="I701" s="152" t="s">
        <v>12578</v>
      </c>
      <c r="J701" s="152"/>
      <c r="K701" s="152" t="s">
        <v>12579</v>
      </c>
      <c r="L701" s="152"/>
    </row>
    <row r="702" spans="1:12" s="121" customFormat="1" ht="21.05" customHeight="1">
      <c r="A702" s="1176"/>
      <c r="B702" s="1177" t="s">
        <v>9065</v>
      </c>
      <c r="C702" s="1188" t="s">
        <v>9066</v>
      </c>
      <c r="D702" s="152" t="s">
        <v>56</v>
      </c>
      <c r="E702" s="152" t="s">
        <v>7610</v>
      </c>
      <c r="F702" s="152" t="s">
        <v>12505</v>
      </c>
      <c r="G702" s="152" t="s">
        <v>12506</v>
      </c>
      <c r="H702" s="152" t="s">
        <v>12580</v>
      </c>
      <c r="I702" s="152" t="s">
        <v>12014</v>
      </c>
      <c r="J702" s="152"/>
      <c r="K702" s="152" t="s">
        <v>12015</v>
      </c>
      <c r="L702" s="152"/>
    </row>
    <row r="703" spans="1:12" s="121" customFormat="1" ht="21.05" customHeight="1">
      <c r="A703" s="1176"/>
      <c r="B703" s="1177" t="s">
        <v>12016</v>
      </c>
      <c r="C703" s="1188" t="s">
        <v>12017</v>
      </c>
      <c r="D703" s="152" t="s">
        <v>56</v>
      </c>
      <c r="E703" s="152"/>
      <c r="F703" s="152"/>
      <c r="G703" s="152"/>
      <c r="H703" s="152"/>
      <c r="I703" s="152"/>
      <c r="J703" s="152"/>
      <c r="K703" s="1192" t="s">
        <v>2990</v>
      </c>
      <c r="L703" s="152"/>
    </row>
    <row r="704" spans="1:12" s="121" customFormat="1" ht="21.05" customHeight="1">
      <c r="A704" s="1176"/>
      <c r="B704" s="1177" t="s">
        <v>12021</v>
      </c>
      <c r="C704" s="1188" t="s">
        <v>12022</v>
      </c>
      <c r="D704" s="152" t="s">
        <v>56</v>
      </c>
      <c r="E704" s="152"/>
      <c r="F704" s="152"/>
      <c r="G704" s="152"/>
      <c r="H704" s="152"/>
      <c r="I704" s="152"/>
      <c r="J704" s="152"/>
      <c r="K704" s="1192" t="s">
        <v>2990</v>
      </c>
      <c r="L704" s="152"/>
    </row>
    <row r="705" spans="1:12" s="121" customFormat="1" ht="21.05" customHeight="1">
      <c r="A705" s="1176"/>
      <c r="B705" s="1177" t="s">
        <v>12026</v>
      </c>
      <c r="C705" s="1188" t="s">
        <v>12027</v>
      </c>
      <c r="D705" s="152" t="s">
        <v>56</v>
      </c>
      <c r="E705" s="152"/>
      <c r="F705" s="152"/>
      <c r="G705" s="152"/>
      <c r="H705" s="152"/>
      <c r="I705" s="152"/>
      <c r="J705" s="152"/>
      <c r="K705" s="1192" t="s">
        <v>2990</v>
      </c>
      <c r="L705" s="152"/>
    </row>
    <row r="706" spans="1:12" s="121" customFormat="1" ht="21.05" customHeight="1">
      <c r="A706" s="1176"/>
      <c r="B706" s="1177" t="s">
        <v>12031</v>
      </c>
      <c r="C706" s="1188" t="s">
        <v>12032</v>
      </c>
      <c r="D706" s="152" t="s">
        <v>56</v>
      </c>
      <c r="E706" s="152" t="s">
        <v>7610</v>
      </c>
      <c r="F706" s="152" t="s">
        <v>12505</v>
      </c>
      <c r="G706" s="152" t="s">
        <v>12506</v>
      </c>
      <c r="H706" s="152" t="s">
        <v>12581</v>
      </c>
      <c r="I706" s="152" t="s">
        <v>12034</v>
      </c>
      <c r="J706" s="152"/>
      <c r="K706" s="152" t="s">
        <v>12035</v>
      </c>
      <c r="L706" s="152"/>
    </row>
    <row r="707" spans="1:12" s="121" customFormat="1" ht="21.05" customHeight="1">
      <c r="A707" s="1176"/>
      <c r="B707" s="1177" t="s">
        <v>9081</v>
      </c>
      <c r="C707" s="1188" t="s">
        <v>12036</v>
      </c>
      <c r="D707" s="152" t="s">
        <v>56</v>
      </c>
      <c r="E707" s="152"/>
      <c r="F707" s="152"/>
      <c r="G707" s="152"/>
      <c r="H707" s="152"/>
      <c r="I707" s="152"/>
      <c r="J707" s="152"/>
      <c r="K707" s="1192" t="s">
        <v>2990</v>
      </c>
      <c r="L707" s="152"/>
    </row>
    <row r="708" spans="1:12" s="121" customFormat="1" ht="21.05" customHeight="1">
      <c r="A708" s="1176"/>
      <c r="B708" s="1177" t="s">
        <v>12040</v>
      </c>
      <c r="C708" s="1188" t="s">
        <v>12041</v>
      </c>
      <c r="D708" s="152" t="s">
        <v>56</v>
      </c>
      <c r="E708" s="152" t="s">
        <v>7610</v>
      </c>
      <c r="F708" s="152" t="s">
        <v>12505</v>
      </c>
      <c r="G708" s="152" t="s">
        <v>12506</v>
      </c>
      <c r="H708" s="152" t="s">
        <v>12582</v>
      </c>
      <c r="I708" s="152" t="s">
        <v>12043</v>
      </c>
      <c r="J708" s="152"/>
      <c r="K708" s="152" t="s">
        <v>12044</v>
      </c>
      <c r="L708" s="152"/>
    </row>
    <row r="709" spans="1:12" s="121" customFormat="1" ht="21.05" customHeight="1">
      <c r="A709" s="1176"/>
      <c r="B709" s="1177" t="s">
        <v>12045</v>
      </c>
      <c r="C709" s="1188" t="s">
        <v>12046</v>
      </c>
      <c r="D709" s="152" t="s">
        <v>56</v>
      </c>
      <c r="E709" s="152" t="s">
        <v>7610</v>
      </c>
      <c r="F709" s="152" t="s">
        <v>12505</v>
      </c>
      <c r="G709" s="152" t="s">
        <v>12506</v>
      </c>
      <c r="H709" s="152" t="s">
        <v>12583</v>
      </c>
      <c r="I709" s="152" t="s">
        <v>12048</v>
      </c>
      <c r="J709" s="152"/>
      <c r="K709" s="152" t="s">
        <v>12049</v>
      </c>
      <c r="L709" s="152"/>
    </row>
    <row r="710" spans="1:12" s="121" customFormat="1" ht="21.05" customHeight="1">
      <c r="A710" s="1176"/>
      <c r="B710" s="1177" t="s">
        <v>12050</v>
      </c>
      <c r="C710" s="1188" t="s">
        <v>12051</v>
      </c>
      <c r="D710" s="152" t="s">
        <v>56</v>
      </c>
      <c r="E710" s="152" t="s">
        <v>7610</v>
      </c>
      <c r="F710" s="152" t="s">
        <v>12505</v>
      </c>
      <c r="G710" s="152" t="s">
        <v>12506</v>
      </c>
      <c r="H710" s="152" t="s">
        <v>12584</v>
      </c>
      <c r="I710" s="152" t="s">
        <v>12585</v>
      </c>
      <c r="J710" s="152"/>
      <c r="K710" s="152" t="s">
        <v>12586</v>
      </c>
      <c r="L710" s="152"/>
    </row>
    <row r="711" spans="1:12" s="121" customFormat="1" ht="21.05" customHeight="1">
      <c r="A711" s="1176"/>
      <c r="B711" s="1177" t="s">
        <v>12052</v>
      </c>
      <c r="C711" s="1188" t="s">
        <v>12053</v>
      </c>
      <c r="D711" s="152" t="s">
        <v>56</v>
      </c>
      <c r="E711" s="152"/>
      <c r="F711" s="152"/>
      <c r="G711" s="152"/>
      <c r="H711" s="152"/>
      <c r="I711" s="152"/>
      <c r="J711" s="152"/>
      <c r="K711" s="1192" t="s">
        <v>2990</v>
      </c>
      <c r="L711" s="152"/>
    </row>
    <row r="712" spans="1:12" s="121" customFormat="1" ht="21.05" customHeight="1">
      <c r="A712" s="1176"/>
      <c r="B712" s="1177" t="s">
        <v>12057</v>
      </c>
      <c r="C712" s="1188" t="s">
        <v>12058</v>
      </c>
      <c r="D712" s="152" t="s">
        <v>56</v>
      </c>
      <c r="E712" s="152"/>
      <c r="F712" s="152"/>
      <c r="G712" s="152"/>
      <c r="H712" s="152"/>
      <c r="I712" s="152"/>
      <c r="J712" s="152"/>
      <c r="K712" s="1192" t="s">
        <v>2990</v>
      </c>
      <c r="L712" s="152"/>
    </row>
    <row r="713" spans="1:12" s="121" customFormat="1" ht="21.05" customHeight="1">
      <c r="A713" s="1176"/>
      <c r="B713" s="1177" t="s">
        <v>12062</v>
      </c>
      <c r="C713" s="1188" t="s">
        <v>12063</v>
      </c>
      <c r="D713" s="152" t="s">
        <v>56</v>
      </c>
      <c r="E713" s="152" t="s">
        <v>7610</v>
      </c>
      <c r="F713" s="152" t="s">
        <v>12505</v>
      </c>
      <c r="G713" s="152" t="s">
        <v>12506</v>
      </c>
      <c r="H713" s="152" t="s">
        <v>12587</v>
      </c>
      <c r="I713" s="152" t="s">
        <v>12065</v>
      </c>
      <c r="J713" s="152"/>
      <c r="K713" s="152" t="s">
        <v>12066</v>
      </c>
      <c r="L713" s="152"/>
    </row>
    <row r="714" spans="1:12" s="121" customFormat="1" ht="21.05" customHeight="1">
      <c r="A714" s="1176"/>
      <c r="B714" s="1177" t="s">
        <v>12067</v>
      </c>
      <c r="C714" s="1188" t="s">
        <v>12068</v>
      </c>
      <c r="D714" s="152" t="s">
        <v>56</v>
      </c>
      <c r="E714" s="152" t="s">
        <v>7610</v>
      </c>
      <c r="F714" s="152" t="s">
        <v>12505</v>
      </c>
      <c r="G714" s="152" t="s">
        <v>12506</v>
      </c>
      <c r="H714" s="152" t="s">
        <v>12588</v>
      </c>
      <c r="I714" s="152" t="s">
        <v>12589</v>
      </c>
      <c r="J714" s="152"/>
      <c r="K714" s="152" t="s">
        <v>12590</v>
      </c>
      <c r="L714" s="152"/>
    </row>
    <row r="715" spans="1:12" s="121" customFormat="1" ht="21.05" customHeight="1">
      <c r="A715" s="1176"/>
      <c r="B715" s="1177" t="s">
        <v>12072</v>
      </c>
      <c r="C715" s="1188" t="s">
        <v>12073</v>
      </c>
      <c r="D715" s="152" t="s">
        <v>56</v>
      </c>
      <c r="E715" s="152" t="s">
        <v>7610</v>
      </c>
      <c r="F715" s="152" t="s">
        <v>12505</v>
      </c>
      <c r="G715" s="152" t="s">
        <v>12506</v>
      </c>
      <c r="H715" s="152" t="s">
        <v>12591</v>
      </c>
      <c r="I715" s="152" t="s">
        <v>12075</v>
      </c>
      <c r="J715" s="152"/>
      <c r="K715" s="152" t="s">
        <v>12076</v>
      </c>
      <c r="L715" s="152"/>
    </row>
    <row r="716" spans="1:12" s="121" customFormat="1" ht="21.05" customHeight="1">
      <c r="A716" s="1176"/>
      <c r="B716" s="1177" t="s">
        <v>12077</v>
      </c>
      <c r="C716" s="1188" t="s">
        <v>12078</v>
      </c>
      <c r="D716" s="152" t="s">
        <v>56</v>
      </c>
      <c r="E716" s="152" t="s">
        <v>7610</v>
      </c>
      <c r="F716" s="152" t="s">
        <v>12505</v>
      </c>
      <c r="G716" s="152" t="s">
        <v>12506</v>
      </c>
      <c r="H716" s="152" t="s">
        <v>12592</v>
      </c>
      <c r="I716" s="152" t="s">
        <v>12080</v>
      </c>
      <c r="J716" s="152"/>
      <c r="K716" s="152" t="s">
        <v>12081</v>
      </c>
      <c r="L716" s="152"/>
    </row>
    <row r="717" spans="1:12" s="121" customFormat="1" ht="21.05" customHeight="1">
      <c r="A717" s="1176"/>
      <c r="B717" s="1177" t="s">
        <v>12082</v>
      </c>
      <c r="C717" s="1188" t="s">
        <v>12083</v>
      </c>
      <c r="D717" s="152" t="s">
        <v>56</v>
      </c>
      <c r="E717" s="152"/>
      <c r="F717" s="152"/>
      <c r="G717" s="152"/>
      <c r="H717" s="152"/>
      <c r="I717" s="152"/>
      <c r="J717" s="152"/>
      <c r="K717" s="1192" t="s">
        <v>2990</v>
      </c>
      <c r="L717" s="152"/>
    </row>
    <row r="718" spans="1:12" s="121" customFormat="1" ht="21.05" customHeight="1">
      <c r="A718" s="1176"/>
      <c r="B718" s="1177" t="s">
        <v>12087</v>
      </c>
      <c r="C718" s="1188" t="s">
        <v>12088</v>
      </c>
      <c r="D718" s="152" t="s">
        <v>56</v>
      </c>
      <c r="E718" s="152" t="s">
        <v>7610</v>
      </c>
      <c r="F718" s="152" t="s">
        <v>12505</v>
      </c>
      <c r="G718" s="152" t="s">
        <v>12506</v>
      </c>
      <c r="H718" s="152" t="s">
        <v>12593</v>
      </c>
      <c r="I718" s="152" t="s">
        <v>12090</v>
      </c>
      <c r="J718" s="152"/>
      <c r="K718" s="152" t="s">
        <v>12091</v>
      </c>
      <c r="L718" s="152"/>
    </row>
    <row r="719" spans="1:12" s="121" customFormat="1" ht="21.05" customHeight="1">
      <c r="A719" s="1176"/>
      <c r="B719" s="1177" t="s">
        <v>12092</v>
      </c>
      <c r="C719" s="1188" t="s">
        <v>12093</v>
      </c>
      <c r="D719" s="152" t="s">
        <v>56</v>
      </c>
      <c r="E719" s="152"/>
      <c r="F719" s="152"/>
      <c r="G719" s="152"/>
      <c r="H719" s="152"/>
      <c r="I719" s="152"/>
      <c r="J719" s="152"/>
      <c r="K719" s="1192" t="s">
        <v>2990</v>
      </c>
      <c r="L719" s="152"/>
    </row>
    <row r="720" spans="1:12" s="121" customFormat="1" ht="21.05" customHeight="1">
      <c r="A720" s="1176"/>
      <c r="B720" s="1177" t="s">
        <v>12097</v>
      </c>
      <c r="C720" s="1188" t="s">
        <v>12098</v>
      </c>
      <c r="D720" s="152" t="s">
        <v>56</v>
      </c>
      <c r="E720" s="152"/>
      <c r="F720" s="152"/>
      <c r="G720" s="152"/>
      <c r="H720" s="152"/>
      <c r="I720" s="152"/>
      <c r="J720" s="152"/>
      <c r="K720" s="1192" t="s">
        <v>2990</v>
      </c>
      <c r="L720" s="152"/>
    </row>
    <row r="721" spans="1:12" s="121" customFormat="1" ht="21.05" customHeight="1">
      <c r="A721" s="1176"/>
      <c r="B721" s="1177" t="s">
        <v>7626</v>
      </c>
      <c r="C721" s="1188" t="s">
        <v>7627</v>
      </c>
      <c r="D721" s="152" t="s">
        <v>56</v>
      </c>
      <c r="E721" s="152"/>
      <c r="F721" s="152"/>
      <c r="G721" s="152"/>
      <c r="H721" s="152"/>
      <c r="I721" s="152"/>
      <c r="J721" s="152"/>
      <c r="K721" s="1192" t="s">
        <v>2990</v>
      </c>
      <c r="L721" s="152"/>
    </row>
    <row r="722" spans="1:12" s="121" customFormat="1" ht="21.05" customHeight="1">
      <c r="A722" s="1176"/>
      <c r="B722" s="1177" t="s">
        <v>12102</v>
      </c>
      <c r="C722" s="1188" t="s">
        <v>12103</v>
      </c>
      <c r="D722" s="152" t="s">
        <v>56</v>
      </c>
      <c r="E722" s="152"/>
      <c r="F722" s="152"/>
      <c r="G722" s="152"/>
      <c r="H722" s="152"/>
      <c r="I722" s="152"/>
      <c r="J722" s="152"/>
      <c r="K722" s="1192" t="s">
        <v>2990</v>
      </c>
      <c r="L722" s="152"/>
    </row>
    <row r="723" spans="1:12" s="121" customFormat="1" ht="21.05" customHeight="1">
      <c r="A723" s="1176"/>
      <c r="B723" s="1177" t="s">
        <v>12107</v>
      </c>
      <c r="C723" s="1188" t="s">
        <v>12108</v>
      </c>
      <c r="D723" s="152" t="s">
        <v>56</v>
      </c>
      <c r="E723" s="152" t="s">
        <v>7610</v>
      </c>
      <c r="F723" s="152" t="s">
        <v>12505</v>
      </c>
      <c r="G723" s="152" t="s">
        <v>12506</v>
      </c>
      <c r="H723" s="152" t="s">
        <v>12594</v>
      </c>
      <c r="I723" s="152" t="s">
        <v>12595</v>
      </c>
      <c r="J723" s="152"/>
      <c r="K723" s="152" t="s">
        <v>12596</v>
      </c>
      <c r="L723" s="152"/>
    </row>
    <row r="724" spans="1:12" s="121" customFormat="1" ht="21.05" customHeight="1">
      <c r="A724" s="1176"/>
      <c r="B724" s="1177" t="s">
        <v>12109</v>
      </c>
      <c r="C724" s="1188" t="s">
        <v>12110</v>
      </c>
      <c r="D724" s="152" t="s">
        <v>56</v>
      </c>
      <c r="E724" s="152"/>
      <c r="F724" s="152"/>
      <c r="G724" s="152"/>
      <c r="H724" s="152"/>
      <c r="I724" s="152"/>
      <c r="J724" s="152"/>
      <c r="K724" s="1192" t="s">
        <v>2990</v>
      </c>
      <c r="L724" s="152"/>
    </row>
    <row r="725" spans="1:12" s="121" customFormat="1" ht="21.05" customHeight="1">
      <c r="A725" s="1176"/>
      <c r="B725" s="1177" t="s">
        <v>12111</v>
      </c>
      <c r="C725" s="1188" t="s">
        <v>12112</v>
      </c>
      <c r="D725" s="152" t="s">
        <v>56</v>
      </c>
      <c r="E725" s="152"/>
      <c r="F725" s="152"/>
      <c r="G725" s="152"/>
      <c r="H725" s="152"/>
      <c r="I725" s="152"/>
      <c r="J725" s="152"/>
      <c r="K725" s="1192" t="s">
        <v>2990</v>
      </c>
      <c r="L725" s="152"/>
    </row>
    <row r="726" spans="1:12" s="121" customFormat="1" ht="21.05" customHeight="1">
      <c r="A726" s="1176"/>
      <c r="B726" s="1177" t="s">
        <v>12113</v>
      </c>
      <c r="C726" s="1188" t="s">
        <v>12114</v>
      </c>
      <c r="D726" s="152" t="s">
        <v>56</v>
      </c>
      <c r="E726" s="152"/>
      <c r="F726" s="152"/>
      <c r="G726" s="152"/>
      <c r="H726" s="152"/>
      <c r="I726" s="152"/>
      <c r="J726" s="152"/>
      <c r="K726" s="1192" t="s">
        <v>2990</v>
      </c>
      <c r="L726" s="152"/>
    </row>
    <row r="727" spans="1:12" s="121" customFormat="1" ht="21.05" customHeight="1">
      <c r="A727" s="1176"/>
      <c r="B727" s="1177" t="s">
        <v>12115</v>
      </c>
      <c r="C727" s="1188" t="s">
        <v>12116</v>
      </c>
      <c r="D727" s="152" t="s">
        <v>56</v>
      </c>
      <c r="E727" s="152"/>
      <c r="F727" s="152"/>
      <c r="G727" s="152"/>
      <c r="H727" s="152"/>
      <c r="I727" s="152"/>
      <c r="J727" s="152"/>
      <c r="K727" s="1192" t="s">
        <v>2990</v>
      </c>
      <c r="L727" s="152"/>
    </row>
    <row r="728" spans="1:12" s="121" customFormat="1" ht="21.05" customHeight="1">
      <c r="A728" s="1176"/>
      <c r="B728" s="1177" t="s">
        <v>12117</v>
      </c>
      <c r="C728" s="1188" t="s">
        <v>12118</v>
      </c>
      <c r="D728" s="152" t="s">
        <v>56</v>
      </c>
      <c r="E728" s="152" t="s">
        <v>7610</v>
      </c>
      <c r="F728" s="152" t="s">
        <v>12505</v>
      </c>
      <c r="G728" s="152" t="s">
        <v>12506</v>
      </c>
      <c r="H728" s="152" t="s">
        <v>12597</v>
      </c>
      <c r="I728" s="152" t="s">
        <v>12038</v>
      </c>
      <c r="J728" s="152"/>
      <c r="K728" s="152" t="s">
        <v>12039</v>
      </c>
      <c r="L728" s="152"/>
    </row>
    <row r="729" spans="1:12" s="121" customFormat="1" ht="21.05" customHeight="1">
      <c r="A729" s="1176"/>
      <c r="B729" s="1177" t="s">
        <v>12119</v>
      </c>
      <c r="C729" s="1188" t="s">
        <v>12120</v>
      </c>
      <c r="D729" s="152" t="s">
        <v>56</v>
      </c>
      <c r="E729" s="152"/>
      <c r="F729" s="152"/>
      <c r="G729" s="152"/>
      <c r="H729" s="152"/>
      <c r="I729" s="152"/>
      <c r="J729" s="152"/>
      <c r="K729" s="1192" t="s">
        <v>2990</v>
      </c>
      <c r="L729" s="152"/>
    </row>
    <row r="730" spans="1:12" s="121" customFormat="1" ht="21.05" customHeight="1">
      <c r="A730" s="1176"/>
      <c r="B730" s="1177" t="s">
        <v>12121</v>
      </c>
      <c r="C730" s="1188" t="s">
        <v>12122</v>
      </c>
      <c r="D730" s="152" t="s">
        <v>56</v>
      </c>
      <c r="E730" s="152" t="s">
        <v>7610</v>
      </c>
      <c r="F730" s="152" t="s">
        <v>12505</v>
      </c>
      <c r="G730" s="152" t="s">
        <v>12506</v>
      </c>
      <c r="H730" s="152" t="s">
        <v>12598</v>
      </c>
      <c r="I730" s="152" t="s">
        <v>12599</v>
      </c>
      <c r="J730" s="152"/>
      <c r="K730" s="152" t="s">
        <v>12600</v>
      </c>
      <c r="L730" s="152"/>
    </row>
    <row r="731" spans="1:12" s="121" customFormat="1" ht="21.05" customHeight="1">
      <c r="A731" s="1176"/>
      <c r="B731" s="1177" t="s">
        <v>12123</v>
      </c>
      <c r="C731" s="1188" t="s">
        <v>12124</v>
      </c>
      <c r="D731" s="152" t="s">
        <v>56</v>
      </c>
      <c r="E731" s="152"/>
      <c r="F731" s="152"/>
      <c r="G731" s="152"/>
      <c r="H731" s="152"/>
      <c r="I731" s="152"/>
      <c r="J731" s="152"/>
      <c r="K731" s="1192" t="s">
        <v>2990</v>
      </c>
      <c r="L731" s="152"/>
    </row>
    <row r="732" spans="1:12" s="121" customFormat="1" ht="21.05" customHeight="1">
      <c r="A732" s="1176"/>
      <c r="B732" s="1177" t="s">
        <v>12125</v>
      </c>
      <c r="C732" s="1188" t="s">
        <v>12126</v>
      </c>
      <c r="D732" s="152" t="s">
        <v>56</v>
      </c>
      <c r="E732" s="152"/>
      <c r="F732" s="152"/>
      <c r="G732" s="152"/>
      <c r="H732" s="152"/>
      <c r="I732" s="152"/>
      <c r="J732" s="152"/>
      <c r="K732" s="1192" t="s">
        <v>2990</v>
      </c>
      <c r="L732" s="152"/>
    </row>
    <row r="733" spans="1:12" s="121" customFormat="1" ht="21.05" customHeight="1">
      <c r="A733" s="1176"/>
      <c r="B733" s="1177" t="s">
        <v>12127</v>
      </c>
      <c r="C733" s="1188" t="s">
        <v>12128</v>
      </c>
      <c r="D733" s="152" t="s">
        <v>56</v>
      </c>
      <c r="E733" s="152"/>
      <c r="F733" s="152"/>
      <c r="G733" s="152"/>
      <c r="H733" s="152"/>
      <c r="I733" s="152"/>
      <c r="J733" s="152"/>
      <c r="K733" s="1192" t="s">
        <v>2990</v>
      </c>
      <c r="L733" s="152"/>
    </row>
    <row r="734" spans="1:12" s="121" customFormat="1" ht="21.05" customHeight="1">
      <c r="A734" s="1176"/>
      <c r="B734" s="1177" t="s">
        <v>12129</v>
      </c>
      <c r="C734" s="1188" t="s">
        <v>3963</v>
      </c>
      <c r="D734" s="152" t="s">
        <v>56</v>
      </c>
      <c r="E734" s="152"/>
      <c r="F734" s="152"/>
      <c r="G734" s="152"/>
      <c r="H734" s="152"/>
      <c r="I734" s="152"/>
      <c r="J734" s="152"/>
      <c r="K734" s="1192" t="s">
        <v>2990</v>
      </c>
      <c r="L734" s="152"/>
    </row>
    <row r="735" spans="1:12" s="121" customFormat="1" ht="21.05" customHeight="1">
      <c r="A735" s="1176"/>
      <c r="B735" s="1177" t="s">
        <v>12130</v>
      </c>
      <c r="C735" s="1188" t="s">
        <v>12131</v>
      </c>
      <c r="D735" s="152" t="s">
        <v>56</v>
      </c>
      <c r="E735" s="152" t="s">
        <v>7610</v>
      </c>
      <c r="F735" s="152" t="s">
        <v>12505</v>
      </c>
      <c r="G735" s="152" t="s">
        <v>12506</v>
      </c>
      <c r="H735" s="152" t="s">
        <v>12601</v>
      </c>
      <c r="I735" s="152" t="s">
        <v>12602</v>
      </c>
      <c r="J735" s="152"/>
      <c r="K735" s="152" t="s">
        <v>12603</v>
      </c>
      <c r="L735" s="152"/>
    </row>
    <row r="736" spans="1:12" s="121" customFormat="1" ht="21.05" customHeight="1">
      <c r="A736" s="1176"/>
      <c r="B736" s="1177" t="s">
        <v>12132</v>
      </c>
      <c r="C736" s="1188" t="s">
        <v>12133</v>
      </c>
      <c r="D736" s="152" t="s">
        <v>56</v>
      </c>
      <c r="E736" s="152" t="s">
        <v>7610</v>
      </c>
      <c r="F736" s="152" t="s">
        <v>12505</v>
      </c>
      <c r="G736" s="152" t="s">
        <v>12506</v>
      </c>
      <c r="H736" s="152" t="s">
        <v>12604</v>
      </c>
      <c r="I736" s="152" t="s">
        <v>12605</v>
      </c>
      <c r="J736" s="152"/>
      <c r="K736" s="152" t="s">
        <v>12606</v>
      </c>
      <c r="L736" s="152"/>
    </row>
    <row r="737" spans="1:12" s="121" customFormat="1" ht="21.05" customHeight="1">
      <c r="A737" s="1176"/>
      <c r="B737" s="1177" t="s">
        <v>12134</v>
      </c>
      <c r="C737" s="1188" t="s">
        <v>12135</v>
      </c>
      <c r="D737" s="152" t="s">
        <v>56</v>
      </c>
      <c r="E737" s="152"/>
      <c r="F737" s="152"/>
      <c r="G737" s="152"/>
      <c r="H737" s="152"/>
      <c r="I737" s="152"/>
      <c r="J737" s="152"/>
      <c r="K737" s="1192" t="s">
        <v>2990</v>
      </c>
      <c r="L737" s="152"/>
    </row>
    <row r="738" spans="1:12" s="121" customFormat="1" ht="21.05" customHeight="1">
      <c r="A738" s="1176"/>
      <c r="B738" s="1177" t="s">
        <v>12136</v>
      </c>
      <c r="C738" s="1188" t="s">
        <v>12137</v>
      </c>
      <c r="D738" s="152" t="s">
        <v>56</v>
      </c>
      <c r="E738" s="152"/>
      <c r="F738" s="152"/>
      <c r="G738" s="152"/>
      <c r="H738" s="152"/>
      <c r="I738" s="152"/>
      <c r="J738" s="152"/>
      <c r="K738" s="1192" t="s">
        <v>2990</v>
      </c>
      <c r="L738" s="152"/>
    </row>
    <row r="739" spans="1:12" s="121" customFormat="1" ht="21.05" customHeight="1">
      <c r="A739" s="1176"/>
      <c r="B739" s="1177" t="s">
        <v>12141</v>
      </c>
      <c r="C739" s="1188" t="s">
        <v>12142</v>
      </c>
      <c r="D739" s="152" t="s">
        <v>56</v>
      </c>
      <c r="E739" s="152"/>
      <c r="F739" s="152"/>
      <c r="G739" s="152"/>
      <c r="H739" s="152"/>
      <c r="I739" s="152"/>
      <c r="J739" s="152"/>
      <c r="K739" s="1192" t="s">
        <v>2990</v>
      </c>
      <c r="L739" s="152"/>
    </row>
    <row r="740" spans="1:12" s="121" customFormat="1" ht="21.05" customHeight="1">
      <c r="A740" s="1176"/>
      <c r="B740" s="1177" t="s">
        <v>12146</v>
      </c>
      <c r="C740" s="1188" t="s">
        <v>12147</v>
      </c>
      <c r="D740" s="152" t="s">
        <v>56</v>
      </c>
      <c r="E740" s="152"/>
      <c r="F740" s="152"/>
      <c r="G740" s="152"/>
      <c r="H740" s="152"/>
      <c r="I740" s="152"/>
      <c r="J740" s="152"/>
      <c r="K740" s="1192" t="s">
        <v>2990</v>
      </c>
      <c r="L740" s="152"/>
    </row>
    <row r="741" spans="1:12" s="121" customFormat="1" ht="21.05" customHeight="1">
      <c r="A741" s="1176"/>
      <c r="B741" s="1177" t="s">
        <v>12151</v>
      </c>
      <c r="C741" s="1188" t="s">
        <v>12152</v>
      </c>
      <c r="D741" s="152" t="s">
        <v>56</v>
      </c>
      <c r="E741" s="152"/>
      <c r="F741" s="152"/>
      <c r="G741" s="152"/>
      <c r="H741" s="152"/>
      <c r="I741" s="152"/>
      <c r="J741" s="152"/>
      <c r="K741" s="1192" t="s">
        <v>2990</v>
      </c>
      <c r="L741" s="152"/>
    </row>
    <row r="742" spans="1:12" s="121" customFormat="1" ht="21.05" customHeight="1">
      <c r="A742" s="1176"/>
      <c r="B742" s="1177" t="s">
        <v>12156</v>
      </c>
      <c r="C742" s="1188" t="s">
        <v>12157</v>
      </c>
      <c r="D742" s="152" t="s">
        <v>56</v>
      </c>
      <c r="E742" s="152"/>
      <c r="F742" s="152"/>
      <c r="G742" s="152"/>
      <c r="H742" s="152"/>
      <c r="I742" s="152"/>
      <c r="J742" s="152"/>
      <c r="K742" s="1192" t="s">
        <v>2990</v>
      </c>
      <c r="L742" s="152"/>
    </row>
    <row r="743" spans="1:12" s="121" customFormat="1" ht="21.05" customHeight="1">
      <c r="A743" s="1176"/>
      <c r="B743" s="1177" t="s">
        <v>12161</v>
      </c>
      <c r="C743" s="1188" t="s">
        <v>12162</v>
      </c>
      <c r="D743" s="152" t="s">
        <v>56</v>
      </c>
      <c r="E743" s="152"/>
      <c r="F743" s="152"/>
      <c r="G743" s="152"/>
      <c r="H743" s="152"/>
      <c r="I743" s="152"/>
      <c r="J743" s="152"/>
      <c r="K743" s="1192" t="s">
        <v>2990</v>
      </c>
      <c r="L743" s="152"/>
    </row>
    <row r="744" spans="1:12" s="121" customFormat="1" ht="21.05" customHeight="1">
      <c r="A744" s="1176"/>
      <c r="B744" s="1177" t="s">
        <v>12166</v>
      </c>
      <c r="C744" s="1188" t="s">
        <v>12167</v>
      </c>
      <c r="D744" s="152" t="s">
        <v>56</v>
      </c>
      <c r="E744" s="152"/>
      <c r="F744" s="152"/>
      <c r="G744" s="152"/>
      <c r="H744" s="152"/>
      <c r="I744" s="152"/>
      <c r="J744" s="152"/>
      <c r="K744" s="1192" t="s">
        <v>2990</v>
      </c>
      <c r="L744" s="152"/>
    </row>
    <row r="745" spans="1:12" s="121" customFormat="1" ht="21.05" customHeight="1">
      <c r="A745" s="1176"/>
      <c r="B745" s="1177" t="s">
        <v>12171</v>
      </c>
      <c r="C745" s="1188" t="s">
        <v>12172</v>
      </c>
      <c r="D745" s="152" t="s">
        <v>56</v>
      </c>
      <c r="E745" s="152" t="s">
        <v>7610</v>
      </c>
      <c r="F745" s="152" t="s">
        <v>12505</v>
      </c>
      <c r="G745" s="152" t="s">
        <v>12506</v>
      </c>
      <c r="H745" s="152" t="s">
        <v>12607</v>
      </c>
      <c r="I745" s="152" t="s">
        <v>12174</v>
      </c>
      <c r="J745" s="152"/>
      <c r="K745" s="152" t="s">
        <v>12175</v>
      </c>
      <c r="L745" s="152"/>
    </row>
    <row r="746" spans="1:12" s="121" customFormat="1" ht="21.05" customHeight="1">
      <c r="A746" s="1176"/>
      <c r="B746" s="1177" t="s">
        <v>12176</v>
      </c>
      <c r="C746" s="1188" t="s">
        <v>12177</v>
      </c>
      <c r="D746" s="152" t="s">
        <v>56</v>
      </c>
      <c r="E746" s="152"/>
      <c r="F746" s="152"/>
      <c r="G746" s="152"/>
      <c r="H746" s="152"/>
      <c r="I746" s="152"/>
      <c r="J746" s="152"/>
      <c r="K746" s="1192" t="s">
        <v>2990</v>
      </c>
      <c r="L746" s="152"/>
    </row>
    <row r="747" spans="1:12" s="121" customFormat="1" ht="21.05" customHeight="1">
      <c r="A747" s="1176"/>
      <c r="B747" s="1177" t="s">
        <v>12178</v>
      </c>
      <c r="C747" s="1188" t="s">
        <v>12179</v>
      </c>
      <c r="D747" s="152" t="s">
        <v>56</v>
      </c>
      <c r="E747" s="152"/>
      <c r="F747" s="152"/>
      <c r="G747" s="152"/>
      <c r="H747" s="152"/>
      <c r="I747" s="152"/>
      <c r="J747" s="152"/>
      <c r="K747" s="1192" t="s">
        <v>2990</v>
      </c>
      <c r="L747" s="152"/>
    </row>
    <row r="748" spans="1:12" s="121" customFormat="1" ht="21.05" customHeight="1">
      <c r="A748" s="1176"/>
      <c r="B748" s="1177" t="s">
        <v>12183</v>
      </c>
      <c r="C748" s="1188" t="s">
        <v>12184</v>
      </c>
      <c r="D748" s="152" t="s">
        <v>56</v>
      </c>
      <c r="E748" s="152"/>
      <c r="F748" s="152"/>
      <c r="G748" s="152"/>
      <c r="H748" s="152"/>
      <c r="I748" s="152"/>
      <c r="J748" s="152"/>
      <c r="K748" s="1192" t="s">
        <v>2990</v>
      </c>
      <c r="L748" s="152"/>
    </row>
    <row r="749" spans="1:12" s="121" customFormat="1" ht="21.05" customHeight="1">
      <c r="A749" s="1176"/>
      <c r="B749" s="1177" t="s">
        <v>12188</v>
      </c>
      <c r="C749" s="1188" t="s">
        <v>12189</v>
      </c>
      <c r="D749" s="152" t="s">
        <v>56</v>
      </c>
      <c r="E749" s="152"/>
      <c r="F749" s="152"/>
      <c r="G749" s="152"/>
      <c r="H749" s="152"/>
      <c r="I749" s="152"/>
      <c r="J749" s="152"/>
      <c r="K749" s="1192" t="s">
        <v>2990</v>
      </c>
      <c r="L749" s="152"/>
    </row>
    <row r="750" spans="1:12" s="121" customFormat="1" ht="21.05" customHeight="1">
      <c r="A750" s="1176"/>
      <c r="B750" s="1177" t="s">
        <v>12193</v>
      </c>
      <c r="C750" s="1188" t="s">
        <v>12194</v>
      </c>
      <c r="D750" s="152" t="s">
        <v>56</v>
      </c>
      <c r="E750" s="152" t="s">
        <v>7610</v>
      </c>
      <c r="F750" s="152" t="s">
        <v>12505</v>
      </c>
      <c r="G750" s="152" t="s">
        <v>12506</v>
      </c>
      <c r="H750" s="152" t="s">
        <v>12608</v>
      </c>
      <c r="I750" s="152" t="s">
        <v>11813</v>
      </c>
      <c r="J750" s="152"/>
      <c r="K750" s="152" t="s">
        <v>11814</v>
      </c>
      <c r="L750" s="152"/>
    </row>
    <row r="751" spans="1:12" s="121" customFormat="1" ht="21.05" customHeight="1">
      <c r="A751" s="1176"/>
      <c r="B751" s="1177" t="s">
        <v>12195</v>
      </c>
      <c r="C751" s="1188" t="s">
        <v>4361</v>
      </c>
      <c r="D751" s="152" t="s">
        <v>56</v>
      </c>
      <c r="E751" s="152" t="s">
        <v>7610</v>
      </c>
      <c r="F751" s="152" t="s">
        <v>12505</v>
      </c>
      <c r="G751" s="152" t="s">
        <v>12506</v>
      </c>
      <c r="H751" s="152" t="s">
        <v>12609</v>
      </c>
      <c r="I751" s="152" t="s">
        <v>12197</v>
      </c>
      <c r="J751" s="152"/>
      <c r="K751" s="152" t="s">
        <v>12198</v>
      </c>
      <c r="L751" s="152"/>
    </row>
    <row r="752" spans="1:12" s="121" customFormat="1" ht="21.05" customHeight="1">
      <c r="A752" s="1176"/>
      <c r="B752" s="1177" t="s">
        <v>12199</v>
      </c>
      <c r="C752" s="1188" t="s">
        <v>12200</v>
      </c>
      <c r="D752" s="152" t="s">
        <v>56</v>
      </c>
      <c r="E752" s="152" t="s">
        <v>7610</v>
      </c>
      <c r="F752" s="152" t="s">
        <v>12505</v>
      </c>
      <c r="G752" s="152" t="s">
        <v>12506</v>
      </c>
      <c r="H752" s="152" t="s">
        <v>12610</v>
      </c>
      <c r="I752" s="152" t="s">
        <v>12202</v>
      </c>
      <c r="J752" s="152"/>
      <c r="K752" s="152" t="s">
        <v>12203</v>
      </c>
      <c r="L752" s="152"/>
    </row>
    <row r="753" spans="1:12" s="121" customFormat="1" ht="21.05" customHeight="1">
      <c r="A753" s="1176"/>
      <c r="B753" s="1177" t="s">
        <v>12204</v>
      </c>
      <c r="C753" s="1188" t="s">
        <v>12205</v>
      </c>
      <c r="D753" s="152" t="s">
        <v>56</v>
      </c>
      <c r="E753" s="152"/>
      <c r="F753" s="152"/>
      <c r="G753" s="152"/>
      <c r="H753" s="152"/>
      <c r="I753" s="152"/>
      <c r="J753" s="152"/>
      <c r="K753" s="1192" t="s">
        <v>2990</v>
      </c>
      <c r="L753" s="152"/>
    </row>
    <row r="754" spans="1:12" s="121" customFormat="1" ht="21.05" customHeight="1">
      <c r="A754" s="1176"/>
      <c r="B754" s="1177" t="s">
        <v>12209</v>
      </c>
      <c r="C754" s="1188" t="s">
        <v>4195</v>
      </c>
      <c r="D754" s="152" t="s">
        <v>56</v>
      </c>
      <c r="E754" s="152"/>
      <c r="F754" s="152"/>
      <c r="G754" s="152"/>
      <c r="H754" s="152"/>
      <c r="I754" s="152"/>
      <c r="J754" s="152"/>
      <c r="K754" s="1192" t="s">
        <v>2990</v>
      </c>
      <c r="L754" s="152"/>
    </row>
    <row r="755" spans="1:12" s="121" customFormat="1" ht="21.05" customHeight="1">
      <c r="A755" s="1176"/>
      <c r="B755" s="1177" t="s">
        <v>12213</v>
      </c>
      <c r="C755" s="1188" t="s">
        <v>12214</v>
      </c>
      <c r="D755" s="152" t="s">
        <v>56</v>
      </c>
      <c r="E755" s="152" t="s">
        <v>7610</v>
      </c>
      <c r="F755" s="152" t="s">
        <v>12505</v>
      </c>
      <c r="G755" s="152" t="s">
        <v>12506</v>
      </c>
      <c r="H755" s="152" t="s">
        <v>12611</v>
      </c>
      <c r="I755" s="152" t="s">
        <v>12216</v>
      </c>
      <c r="J755" s="152"/>
      <c r="K755" s="152" t="s">
        <v>12217</v>
      </c>
      <c r="L755" s="152"/>
    </row>
    <row r="756" spans="1:12" s="121" customFormat="1" ht="21.05" customHeight="1">
      <c r="A756" s="1176"/>
      <c r="B756" s="1177" t="s">
        <v>12218</v>
      </c>
      <c r="C756" s="1188" t="s">
        <v>12219</v>
      </c>
      <c r="D756" s="152" t="s">
        <v>56</v>
      </c>
      <c r="E756" s="152"/>
      <c r="F756" s="152"/>
      <c r="G756" s="152"/>
      <c r="H756" s="152"/>
      <c r="I756" s="152"/>
      <c r="J756" s="152"/>
      <c r="K756" s="1192" t="s">
        <v>2990</v>
      </c>
      <c r="L756" s="152"/>
    </row>
    <row r="757" spans="1:12" s="121" customFormat="1" ht="21.05" customHeight="1">
      <c r="A757" s="1176"/>
      <c r="B757" s="1177" t="s">
        <v>12220</v>
      </c>
      <c r="C757" s="1188" t="s">
        <v>12221</v>
      </c>
      <c r="D757" s="152" t="s">
        <v>56</v>
      </c>
      <c r="E757" s="152"/>
      <c r="F757" s="152"/>
      <c r="G757" s="152"/>
      <c r="H757" s="152"/>
      <c r="I757" s="152"/>
      <c r="J757" s="152"/>
      <c r="K757" s="1192" t="s">
        <v>2990</v>
      </c>
      <c r="L757" s="152"/>
    </row>
    <row r="758" spans="1:12" s="121" customFormat="1" ht="21.05" customHeight="1">
      <c r="A758" s="1176"/>
      <c r="B758" s="1177" t="s">
        <v>12222</v>
      </c>
      <c r="C758" s="1188" t="s">
        <v>12223</v>
      </c>
      <c r="D758" s="152" t="s">
        <v>56</v>
      </c>
      <c r="E758" s="152"/>
      <c r="F758" s="152"/>
      <c r="G758" s="152"/>
      <c r="H758" s="152"/>
      <c r="I758" s="152"/>
      <c r="J758" s="152"/>
      <c r="K758" s="1192" t="s">
        <v>2990</v>
      </c>
      <c r="L758" s="152"/>
    </row>
    <row r="759" spans="1:12" s="121" customFormat="1" ht="21.05" customHeight="1">
      <c r="A759" s="1176"/>
      <c r="B759" s="1177" t="s">
        <v>12224</v>
      </c>
      <c r="C759" s="1188" t="s">
        <v>12225</v>
      </c>
      <c r="D759" s="152" t="s">
        <v>56</v>
      </c>
      <c r="E759" s="152" t="s">
        <v>7610</v>
      </c>
      <c r="F759" s="152" t="s">
        <v>12505</v>
      </c>
      <c r="G759" s="152" t="s">
        <v>12506</v>
      </c>
      <c r="H759" s="152" t="s">
        <v>12612</v>
      </c>
      <c r="I759" s="152" t="s">
        <v>12613</v>
      </c>
      <c r="J759" s="152"/>
      <c r="K759" s="152" t="s">
        <v>12614</v>
      </c>
      <c r="L759" s="152"/>
    </row>
    <row r="760" spans="1:12" s="121" customFormat="1" ht="21.05" customHeight="1">
      <c r="A760" s="1176"/>
      <c r="B760" s="1177" t="s">
        <v>12226</v>
      </c>
      <c r="C760" s="1188" t="s">
        <v>12227</v>
      </c>
      <c r="D760" s="152" t="s">
        <v>56</v>
      </c>
      <c r="E760" s="152"/>
      <c r="F760" s="152"/>
      <c r="G760" s="152"/>
      <c r="H760" s="152"/>
      <c r="I760" s="152"/>
      <c r="J760" s="152"/>
      <c r="K760" s="1192" t="s">
        <v>2990</v>
      </c>
      <c r="L760" s="152"/>
    </row>
    <row r="761" spans="1:12" s="121" customFormat="1" ht="21.05" customHeight="1">
      <c r="A761" s="1176"/>
      <c r="B761" s="1177" t="s">
        <v>12228</v>
      </c>
      <c r="C761" s="1188" t="s">
        <v>12229</v>
      </c>
      <c r="D761" s="152" t="s">
        <v>56</v>
      </c>
      <c r="E761" s="152"/>
      <c r="F761" s="152"/>
      <c r="G761" s="152"/>
      <c r="H761" s="152"/>
      <c r="I761" s="152"/>
      <c r="J761" s="152"/>
      <c r="K761" s="1192" t="s">
        <v>2990</v>
      </c>
      <c r="L761" s="152"/>
    </row>
    <row r="762" spans="1:12" s="121" customFormat="1" ht="21.05" customHeight="1">
      <c r="A762" s="1176"/>
      <c r="B762" s="1177" t="s">
        <v>3705</v>
      </c>
      <c r="C762" s="152" t="s">
        <v>3706</v>
      </c>
      <c r="D762" s="152" t="s">
        <v>387</v>
      </c>
      <c r="E762" s="152" t="s">
        <v>7610</v>
      </c>
      <c r="F762" s="152" t="s">
        <v>12505</v>
      </c>
      <c r="G762" s="152" t="s">
        <v>12506</v>
      </c>
      <c r="H762" s="152" t="s">
        <v>432</v>
      </c>
      <c r="I762" s="152" t="s">
        <v>1882</v>
      </c>
      <c r="J762" s="152"/>
      <c r="K762" s="152" t="s">
        <v>12230</v>
      </c>
      <c r="L762" s="152"/>
    </row>
    <row r="763" spans="1:12" s="121" customFormat="1" ht="21.05" customHeight="1">
      <c r="A763" s="1176"/>
      <c r="B763" s="1177" t="s">
        <v>3707</v>
      </c>
      <c r="C763" s="1188" t="s">
        <v>3708</v>
      </c>
      <c r="D763" s="152" t="s">
        <v>387</v>
      </c>
      <c r="E763" s="152" t="s">
        <v>7610</v>
      </c>
      <c r="F763" s="152" t="s">
        <v>12505</v>
      </c>
      <c r="G763" s="152" t="s">
        <v>12506</v>
      </c>
      <c r="H763" s="152" t="s">
        <v>3709</v>
      </c>
      <c r="I763" s="152" t="s">
        <v>1878</v>
      </c>
      <c r="J763" s="152"/>
      <c r="K763" s="152" t="s">
        <v>9222</v>
      </c>
      <c r="L763" s="152"/>
    </row>
    <row r="764" spans="1:12" s="121" customFormat="1" ht="21.05" customHeight="1">
      <c r="A764" s="1176"/>
      <c r="B764" s="1177" t="s">
        <v>3711</v>
      </c>
      <c r="C764" s="1188" t="s">
        <v>3712</v>
      </c>
      <c r="D764" s="152" t="s">
        <v>387</v>
      </c>
      <c r="E764" s="152" t="s">
        <v>7610</v>
      </c>
      <c r="F764" s="152" t="s">
        <v>3713</v>
      </c>
      <c r="G764" s="152" t="s">
        <v>3714</v>
      </c>
      <c r="H764" s="152" t="s">
        <v>3715</v>
      </c>
      <c r="I764" s="152" t="s">
        <v>3716</v>
      </c>
      <c r="J764" s="152"/>
      <c r="K764" s="152" t="s">
        <v>9224</v>
      </c>
      <c r="L764" s="152"/>
    </row>
    <row r="765" spans="1:12" s="121" customFormat="1" ht="21.05" customHeight="1">
      <c r="A765" s="1176"/>
      <c r="B765" s="1177" t="s">
        <v>1873</v>
      </c>
      <c r="C765" s="1188" t="s">
        <v>3719</v>
      </c>
      <c r="D765" s="152" t="s">
        <v>387</v>
      </c>
      <c r="E765" s="152" t="s">
        <v>7610</v>
      </c>
      <c r="F765" s="152" t="s">
        <v>12505</v>
      </c>
      <c r="G765" s="152" t="s">
        <v>12506</v>
      </c>
      <c r="H765" s="152" t="s">
        <v>3720</v>
      </c>
      <c r="I765" s="152" t="s">
        <v>1874</v>
      </c>
      <c r="J765" s="152"/>
      <c r="K765" s="152" t="s">
        <v>9227</v>
      </c>
      <c r="L765" s="152"/>
    </row>
    <row r="766" spans="1:12" s="121" customFormat="1" ht="21.05" customHeight="1">
      <c r="A766" s="1176"/>
      <c r="B766" s="1177" t="s">
        <v>7728</v>
      </c>
      <c r="C766" s="1188" t="s">
        <v>7729</v>
      </c>
      <c r="D766" s="152" t="s">
        <v>387</v>
      </c>
      <c r="E766" s="152" t="s">
        <v>7610</v>
      </c>
      <c r="F766" s="152" t="s">
        <v>12505</v>
      </c>
      <c r="G766" s="152" t="s">
        <v>12506</v>
      </c>
      <c r="H766" s="152" t="s">
        <v>3723</v>
      </c>
      <c r="I766" s="152" t="s">
        <v>3724</v>
      </c>
      <c r="J766" s="152"/>
      <c r="K766" s="152" t="s">
        <v>9225</v>
      </c>
      <c r="L766" s="152"/>
    </row>
    <row r="767" spans="1:12" s="121" customFormat="1" ht="21.05" customHeight="1">
      <c r="A767" s="1176"/>
      <c r="B767" s="1177" t="s">
        <v>7730</v>
      </c>
      <c r="C767" s="1188" t="s">
        <v>7731</v>
      </c>
      <c r="D767" s="152" t="s">
        <v>387</v>
      </c>
      <c r="E767" s="152" t="s">
        <v>7610</v>
      </c>
      <c r="F767" s="152" t="s">
        <v>3713</v>
      </c>
      <c r="G767" s="152" t="s">
        <v>3714</v>
      </c>
      <c r="H767" s="152" t="s">
        <v>3715</v>
      </c>
      <c r="I767" s="152" t="s">
        <v>3716</v>
      </c>
      <c r="J767" s="152"/>
      <c r="K767" s="152" t="s">
        <v>12231</v>
      </c>
      <c r="L767" s="152"/>
    </row>
    <row r="768" spans="1:12" s="121" customFormat="1" ht="21.05" customHeight="1">
      <c r="A768" s="1176"/>
      <c r="B768" s="1177" t="s">
        <v>2123</v>
      </c>
      <c r="C768" s="152" t="s">
        <v>2124</v>
      </c>
      <c r="D768" s="152" t="s">
        <v>387</v>
      </c>
      <c r="E768" s="152" t="s">
        <v>7610</v>
      </c>
      <c r="F768" s="152" t="s">
        <v>12505</v>
      </c>
      <c r="G768" s="152" t="s">
        <v>12506</v>
      </c>
      <c r="H768" s="152" t="s">
        <v>4864</v>
      </c>
      <c r="I768" s="152" t="s">
        <v>1885</v>
      </c>
      <c r="J768" s="152"/>
      <c r="K768" s="152" t="s">
        <v>12232</v>
      </c>
      <c r="L768" s="152"/>
    </row>
    <row r="769" spans="1:16" s="121" customFormat="1" ht="21.05" customHeight="1">
      <c r="A769" s="1176"/>
      <c r="B769" s="1177" t="s">
        <v>3033</v>
      </c>
      <c r="C769" s="152" t="s">
        <v>3034</v>
      </c>
      <c r="D769" s="152" t="s">
        <v>387</v>
      </c>
      <c r="E769" s="152" t="s">
        <v>7610</v>
      </c>
      <c r="F769" s="152" t="s">
        <v>12505</v>
      </c>
      <c r="G769" s="152" t="s">
        <v>12506</v>
      </c>
      <c r="H769" s="152" t="s">
        <v>3736</v>
      </c>
      <c r="I769" s="152" t="s">
        <v>3737</v>
      </c>
      <c r="J769" s="152"/>
      <c r="K769" s="152" t="s">
        <v>9228</v>
      </c>
      <c r="L769" s="152"/>
    </row>
    <row r="770" spans="1:16" s="121" customFormat="1" ht="21.05" customHeight="1">
      <c r="A770" s="22"/>
      <c r="B770" s="879" t="s">
        <v>440</v>
      </c>
      <c r="C770" s="880" t="s">
        <v>441</v>
      </c>
      <c r="D770" s="881" t="s">
        <v>387</v>
      </c>
      <c r="E770" s="882"/>
      <c r="F770" s="883"/>
      <c r="G770" s="883"/>
      <c r="H770" s="884"/>
      <c r="I770" s="884"/>
      <c r="J770" s="884"/>
      <c r="K770" s="1155" t="s">
        <v>2126</v>
      </c>
      <c r="L770" s="885"/>
    </row>
    <row r="771" spans="1:16" s="121" customFormat="1" ht="21.05" customHeight="1">
      <c r="A771" s="22"/>
      <c r="B771" s="879" t="s">
        <v>445</v>
      </c>
      <c r="C771" s="880" t="s">
        <v>269</v>
      </c>
      <c r="D771" s="881" t="s">
        <v>387</v>
      </c>
      <c r="E771" s="882"/>
      <c r="F771" s="883"/>
      <c r="G771" s="883"/>
      <c r="H771" s="884"/>
      <c r="I771" s="884"/>
      <c r="J771" s="884"/>
      <c r="K771" s="1155" t="s">
        <v>12615</v>
      </c>
      <c r="L771" s="885"/>
    </row>
    <row r="772" spans="1:16" s="121" customFormat="1" ht="21.05" customHeight="1">
      <c r="A772" s="22"/>
      <c r="B772" s="879" t="s">
        <v>447</v>
      </c>
      <c r="C772" s="880" t="s">
        <v>448</v>
      </c>
      <c r="D772" s="881" t="s">
        <v>58</v>
      </c>
      <c r="E772" s="882"/>
      <c r="F772" s="883"/>
      <c r="G772" s="883"/>
      <c r="H772" s="884"/>
      <c r="I772" s="884"/>
      <c r="J772" s="884"/>
      <c r="K772" s="1156">
        <v>4</v>
      </c>
      <c r="L772" s="885"/>
    </row>
    <row r="773" spans="1:16" s="121" customFormat="1" ht="21.05" customHeight="1">
      <c r="A773" s="1176"/>
      <c r="B773" s="1177"/>
      <c r="C773" s="152"/>
      <c r="D773" s="152"/>
      <c r="E773" s="152"/>
      <c r="F773" s="152"/>
      <c r="G773" s="152"/>
      <c r="H773" s="152"/>
      <c r="I773" s="152"/>
      <c r="J773" s="152"/>
      <c r="K773" s="1166"/>
      <c r="L773" s="1166"/>
    </row>
    <row r="774" spans="1:16" s="122" customFormat="1" ht="21.05" customHeight="1">
      <c r="A774" s="1176"/>
      <c r="B774" s="1175" t="s">
        <v>322</v>
      </c>
      <c r="C774" s="1801"/>
      <c r="D774" s="1801"/>
      <c r="E774" s="1801"/>
      <c r="F774" s="1801"/>
      <c r="G774" s="1801"/>
      <c r="H774" s="1801"/>
      <c r="I774" s="1801"/>
      <c r="J774" s="1801"/>
      <c r="K774" s="1801"/>
      <c r="L774" s="1802"/>
    </row>
    <row r="775" spans="1:16" s="122" customFormat="1" ht="21.05" customHeight="1">
      <c r="A775" s="1164"/>
      <c r="B775" s="1810"/>
      <c r="C775" s="1810"/>
      <c r="D775" s="1810"/>
      <c r="E775" s="1810"/>
      <c r="F775" s="1810"/>
      <c r="G775" s="1810"/>
      <c r="H775" s="1810"/>
      <c r="I775" s="1810"/>
      <c r="J775" s="1810"/>
      <c r="K775" s="1810"/>
      <c r="L775" s="1810"/>
    </row>
    <row r="776" spans="1:16" s="122" customFormat="1" ht="21.05" customHeight="1">
      <c r="A776" s="1164"/>
      <c r="B776" s="1803" t="s">
        <v>323</v>
      </c>
      <c r="C776" s="1804"/>
      <c r="D776" s="1804"/>
      <c r="E776" s="1804"/>
      <c r="F776" s="1804"/>
      <c r="G776" s="1804"/>
      <c r="H776" s="1804"/>
      <c r="I776" s="1804"/>
      <c r="J776" s="1804"/>
      <c r="K776" s="1804"/>
      <c r="L776" s="1805"/>
    </row>
    <row r="777" spans="1:16" s="125" customFormat="1" ht="21.05" customHeight="1">
      <c r="A777" s="1182"/>
      <c r="B777" s="1175" t="s">
        <v>315</v>
      </c>
      <c r="C777" s="1175" t="s">
        <v>316</v>
      </c>
      <c r="D777" s="1175" t="s">
        <v>2166</v>
      </c>
      <c r="E777" s="1175" t="s">
        <v>2181</v>
      </c>
      <c r="F777" s="1175" t="s">
        <v>325</v>
      </c>
      <c r="G777" s="1811" t="s">
        <v>2182</v>
      </c>
      <c r="H777" s="1812"/>
      <c r="I777" s="1813"/>
      <c r="J777" s="1175" t="s">
        <v>327</v>
      </c>
      <c r="K777" s="1175" t="s">
        <v>328</v>
      </c>
      <c r="L777" s="1175" t="s">
        <v>302</v>
      </c>
      <c r="M777" s="1160" t="s">
        <v>43</v>
      </c>
      <c r="N777" s="1161" t="s">
        <v>1668</v>
      </c>
      <c r="O777" s="1161" t="s">
        <v>1670</v>
      </c>
      <c r="P777" s="1161" t="s">
        <v>10416</v>
      </c>
    </row>
    <row r="778" spans="1:16" s="88" customFormat="1" ht="21.05" customHeight="1">
      <c r="B778" s="1177" t="s">
        <v>354</v>
      </c>
      <c r="C778" s="152" t="s">
        <v>12505</v>
      </c>
      <c r="D778" s="152" t="s">
        <v>12616</v>
      </c>
      <c r="E778" s="1177" t="s">
        <v>451</v>
      </c>
      <c r="F778" s="1177"/>
      <c r="G778" s="1177"/>
      <c r="H778" s="149"/>
      <c r="I778" s="149"/>
      <c r="J778" s="149"/>
      <c r="K778" s="149"/>
      <c r="L778" s="149"/>
      <c r="M778" s="122" t="s">
        <v>12506</v>
      </c>
      <c r="N778" s="122" t="e">
        <v>#N/A</v>
      </c>
      <c r="O778" s="122" t="e">
        <v>#N/A</v>
      </c>
      <c r="P778" s="1162" t="e">
        <v>#N/A</v>
      </c>
    </row>
    <row r="779" spans="1:16" s="88" customFormat="1" ht="21.05" customHeight="1">
      <c r="B779" s="1177" t="s">
        <v>354</v>
      </c>
      <c r="C779" s="1177" t="s">
        <v>3591</v>
      </c>
      <c r="D779" s="1177" t="s">
        <v>9007</v>
      </c>
      <c r="E779" s="1177" t="s">
        <v>833</v>
      </c>
      <c r="F779" s="1177" t="s">
        <v>838</v>
      </c>
      <c r="G779" s="1191" t="s">
        <v>12499</v>
      </c>
      <c r="H779" s="149"/>
      <c r="I779" s="149"/>
      <c r="J779" s="149"/>
      <c r="K779" s="149"/>
      <c r="L779" s="149"/>
      <c r="M779" s="88" t="s">
        <v>3592</v>
      </c>
      <c r="N779" s="122">
        <v>9875402</v>
      </c>
      <c r="O779" s="122" t="s">
        <v>12237</v>
      </c>
      <c r="P779" s="1162" t="e">
        <v>#N/A</v>
      </c>
    </row>
    <row r="780" spans="1:16" s="88" customFormat="1" ht="21.05" customHeight="1">
      <c r="B780" s="1177" t="s">
        <v>354</v>
      </c>
      <c r="C780" s="1177" t="s">
        <v>3602</v>
      </c>
      <c r="D780" s="1177" t="s">
        <v>9010</v>
      </c>
      <c r="E780" s="1177" t="s">
        <v>837</v>
      </c>
      <c r="F780" s="1177" t="s">
        <v>838</v>
      </c>
      <c r="G780" s="1191" t="s">
        <v>12500</v>
      </c>
      <c r="H780" s="149"/>
      <c r="I780" s="149"/>
      <c r="J780" s="149"/>
      <c r="K780" s="149"/>
      <c r="L780" s="149"/>
      <c r="M780" s="88" t="s">
        <v>3603</v>
      </c>
      <c r="N780" s="122">
        <v>31168478</v>
      </c>
      <c r="O780" s="122" t="s">
        <v>1480</v>
      </c>
      <c r="P780" s="1162" t="e">
        <v>#N/A</v>
      </c>
    </row>
    <row r="781" spans="1:16" s="88" customFormat="1" ht="21.05" customHeight="1">
      <c r="B781" s="1177" t="s">
        <v>354</v>
      </c>
      <c r="C781" s="1177" t="s">
        <v>3749</v>
      </c>
      <c r="D781" s="1177" t="s">
        <v>9013</v>
      </c>
      <c r="E781" s="1177" t="s">
        <v>840</v>
      </c>
      <c r="F781" s="1177" t="s">
        <v>838</v>
      </c>
      <c r="G781" s="1191" t="s">
        <v>12501</v>
      </c>
      <c r="H781" s="149"/>
      <c r="I781" s="149"/>
      <c r="J781" s="149"/>
      <c r="K781" s="149"/>
      <c r="L781" s="149"/>
      <c r="M781" s="88" t="s">
        <v>3767</v>
      </c>
      <c r="N781" s="122">
        <v>52111704</v>
      </c>
      <c r="O781" s="122" t="s">
        <v>1480</v>
      </c>
      <c r="P781" s="1162" t="e">
        <v>#N/A</v>
      </c>
    </row>
    <row r="782" spans="1:16" s="88" customFormat="1" ht="21.05" customHeight="1">
      <c r="B782" s="1177" t="s">
        <v>354</v>
      </c>
      <c r="C782" s="1177" t="s">
        <v>3612</v>
      </c>
      <c r="D782" s="1177" t="s">
        <v>9017</v>
      </c>
      <c r="E782" s="1177" t="s">
        <v>842</v>
      </c>
      <c r="F782" s="1177" t="s">
        <v>838</v>
      </c>
      <c r="G782" s="1191" t="s">
        <v>12502</v>
      </c>
      <c r="H782" s="149"/>
      <c r="I782" s="149"/>
      <c r="J782" s="149"/>
      <c r="K782" s="149"/>
      <c r="L782" s="149"/>
      <c r="M782" s="88" t="s">
        <v>3613</v>
      </c>
      <c r="N782" s="122">
        <v>2174868</v>
      </c>
      <c r="O782" s="122" t="s">
        <v>12241</v>
      </c>
      <c r="P782" s="1162" t="e">
        <v>#N/A</v>
      </c>
    </row>
    <row r="783" spans="1:16" s="88" customFormat="1" ht="21.05" customHeight="1">
      <c r="B783" s="1177" t="s">
        <v>354</v>
      </c>
      <c r="C783" s="1177" t="s">
        <v>3713</v>
      </c>
      <c r="D783" s="1177" t="s">
        <v>9223</v>
      </c>
      <c r="E783" s="1177" t="s">
        <v>845</v>
      </c>
      <c r="F783" s="1177" t="s">
        <v>838</v>
      </c>
      <c r="G783" s="1191" t="s">
        <v>12503</v>
      </c>
      <c r="H783" s="149"/>
      <c r="I783" s="149"/>
      <c r="J783" s="149"/>
      <c r="K783" s="149"/>
      <c r="L783" s="149"/>
      <c r="M783" s="88" t="s">
        <v>3714</v>
      </c>
      <c r="N783" s="122">
        <v>51326</v>
      </c>
      <c r="O783" s="122" t="s">
        <v>12243</v>
      </c>
      <c r="P783" s="1162" t="e">
        <v>#N/A</v>
      </c>
    </row>
    <row r="784" spans="1:16" s="88" customFormat="1" ht="21.05" customHeight="1">
      <c r="B784" s="1177" t="s">
        <v>354</v>
      </c>
      <c r="C784" s="1177" t="s">
        <v>3713</v>
      </c>
      <c r="D784" s="1177" t="s">
        <v>9223</v>
      </c>
      <c r="E784" s="1177" t="s">
        <v>9593</v>
      </c>
      <c r="F784" s="1177" t="s">
        <v>838</v>
      </c>
      <c r="G784" s="1191" t="s">
        <v>12504</v>
      </c>
      <c r="H784" s="149"/>
      <c r="I784" s="149"/>
      <c r="J784" s="149"/>
      <c r="K784" s="149"/>
      <c r="L784" s="149"/>
      <c r="M784" s="88" t="s">
        <v>3714</v>
      </c>
      <c r="N784" s="122">
        <v>51326</v>
      </c>
      <c r="O784" s="122" t="s">
        <v>12243</v>
      </c>
      <c r="P784" s="1162" t="e">
        <v>#N/A</v>
      </c>
    </row>
    <row r="785" spans="1:12" s="88" customFormat="1" ht="21.05" customHeight="1">
      <c r="B785" s="149"/>
      <c r="C785" s="149"/>
      <c r="D785" s="149"/>
      <c r="E785" s="149"/>
      <c r="F785" s="149"/>
      <c r="G785" s="149"/>
      <c r="H785" s="149"/>
      <c r="I785" s="149"/>
      <c r="J785" s="149"/>
      <c r="K785" s="149"/>
      <c r="L785" s="149"/>
    </row>
    <row r="786" spans="1:12" s="88" customFormat="1" ht="21.05" customHeight="1">
      <c r="B786" s="149"/>
      <c r="C786" s="149"/>
      <c r="D786" s="149"/>
      <c r="E786" s="149"/>
      <c r="F786" s="149"/>
      <c r="G786" s="149"/>
      <c r="H786" s="149"/>
      <c r="I786" s="149"/>
      <c r="J786" s="149"/>
      <c r="K786" s="149"/>
      <c r="L786" s="149"/>
    </row>
    <row r="787" spans="1:12" s="122" customFormat="1" ht="21.05" customHeight="1">
      <c r="A787" s="1164"/>
      <c r="B787" s="1175" t="s">
        <v>329</v>
      </c>
      <c r="C787" s="1801" t="s">
        <v>12245</v>
      </c>
      <c r="D787" s="1801"/>
      <c r="E787" s="1801"/>
      <c r="F787" s="1801"/>
      <c r="G787" s="1801"/>
      <c r="H787" s="1801"/>
      <c r="I787" s="1801"/>
      <c r="J787" s="1801"/>
      <c r="K787" s="1801"/>
      <c r="L787" s="1802"/>
    </row>
    <row r="788" spans="1:12" s="122" customFormat="1" ht="21.05" customHeight="1">
      <c r="A788" s="1164"/>
      <c r="B788" s="1175" t="s">
        <v>330</v>
      </c>
      <c r="C788" s="1799"/>
      <c r="D788" s="1799"/>
      <c r="E788" s="1799"/>
      <c r="F788" s="1799"/>
      <c r="G788" s="1799"/>
      <c r="H788" s="1799"/>
      <c r="I788" s="1799"/>
      <c r="J788" s="1799"/>
      <c r="K788" s="1799"/>
      <c r="L788" s="1800"/>
    </row>
    <row r="789" spans="1:12" s="88" customFormat="1" ht="31.5">
      <c r="B789" s="147" t="s">
        <v>331</v>
      </c>
      <c r="C789" s="1547"/>
      <c r="D789" s="1547"/>
      <c r="E789" s="1547"/>
      <c r="F789" s="1547"/>
      <c r="G789" s="1547"/>
      <c r="H789" s="1547"/>
      <c r="I789" s="1547"/>
      <c r="J789" s="1547"/>
      <c r="K789" s="1547"/>
      <c r="L789" s="1547"/>
    </row>
  </sheetData>
  <mergeCells count="60">
    <mergeCell ref="D13:L13"/>
    <mergeCell ref="B2:L2"/>
    <mergeCell ref="B3:L3"/>
    <mergeCell ref="E4:F4"/>
    <mergeCell ref="E5:F5"/>
    <mergeCell ref="C6:L6"/>
    <mergeCell ref="B7:L7"/>
    <mergeCell ref="D8:L8"/>
    <mergeCell ref="D9:L9"/>
    <mergeCell ref="D10:L10"/>
    <mergeCell ref="D11:L11"/>
    <mergeCell ref="D12:L12"/>
    <mergeCell ref="C207:L207"/>
    <mergeCell ref="B14:L14"/>
    <mergeCell ref="E15:F15"/>
    <mergeCell ref="H15:J15"/>
    <mergeCell ref="B16:D16"/>
    <mergeCell ref="E16:L16"/>
    <mergeCell ref="C192:L192"/>
    <mergeCell ref="B193:L193"/>
    <mergeCell ref="B194:L194"/>
    <mergeCell ref="G195:I195"/>
    <mergeCell ref="C205:L205"/>
    <mergeCell ref="C206:L206"/>
    <mergeCell ref="C401:L401"/>
    <mergeCell ref="B208:L208"/>
    <mergeCell ref="E209:F209"/>
    <mergeCell ref="H209:J209"/>
    <mergeCell ref="B210:D210"/>
    <mergeCell ref="E210:L210"/>
    <mergeCell ref="C386:L386"/>
    <mergeCell ref="B387:L387"/>
    <mergeCell ref="B388:L388"/>
    <mergeCell ref="G389:I389"/>
    <mergeCell ref="C399:L399"/>
    <mergeCell ref="C400:L400"/>
    <mergeCell ref="C595:L595"/>
    <mergeCell ref="B402:L402"/>
    <mergeCell ref="E403:F403"/>
    <mergeCell ref="H403:J403"/>
    <mergeCell ref="B404:D404"/>
    <mergeCell ref="E404:L404"/>
    <mergeCell ref="C580:L580"/>
    <mergeCell ref="B581:L581"/>
    <mergeCell ref="B582:L582"/>
    <mergeCell ref="G583:I583"/>
    <mergeCell ref="C593:L593"/>
    <mergeCell ref="C594:L594"/>
    <mergeCell ref="C789:L789"/>
    <mergeCell ref="B596:L596"/>
    <mergeCell ref="E597:F597"/>
    <mergeCell ref="H597:J597"/>
    <mergeCell ref="B598:D598"/>
    <mergeCell ref="E598:L598"/>
    <mergeCell ref="C774:L774"/>
    <mergeCell ref="B775:L775"/>
    <mergeCell ref="B776:L776"/>
    <mergeCell ref="G777:I777"/>
    <mergeCell ref="C787:L787"/>
    <mergeCell ref="C788:L788"/>
  </mergeCells>
  <phoneticPr fontId="39" type="noConversion"/>
  <conditionalFormatting sqref="B21">
    <cfRule type="duplicateValues" dxfId="270" priority="34" stopIfTrue="1"/>
  </conditionalFormatting>
  <conditionalFormatting sqref="B22">
    <cfRule type="duplicateValues" dxfId="269" priority="43" stopIfTrue="1"/>
  </conditionalFormatting>
  <conditionalFormatting sqref="B129">
    <cfRule type="duplicateValues" dxfId="268" priority="38" stopIfTrue="1"/>
  </conditionalFormatting>
  <conditionalFormatting sqref="B215">
    <cfRule type="duplicateValues" dxfId="267" priority="23" stopIfTrue="1"/>
  </conditionalFormatting>
  <conditionalFormatting sqref="B216">
    <cfRule type="duplicateValues" dxfId="266" priority="32" stopIfTrue="1"/>
  </conditionalFormatting>
  <conditionalFormatting sqref="B323">
    <cfRule type="duplicateValues" dxfId="265" priority="27" stopIfTrue="1"/>
  </conditionalFormatting>
  <conditionalFormatting sqref="B409">
    <cfRule type="duplicateValues" dxfId="264" priority="12" stopIfTrue="1"/>
  </conditionalFormatting>
  <conditionalFormatting sqref="B410">
    <cfRule type="duplicateValues" dxfId="263" priority="21" stopIfTrue="1"/>
  </conditionalFormatting>
  <conditionalFormatting sqref="B517">
    <cfRule type="duplicateValues" dxfId="262" priority="16" stopIfTrue="1"/>
  </conditionalFormatting>
  <conditionalFormatting sqref="B603">
    <cfRule type="duplicateValues" dxfId="261" priority="1" stopIfTrue="1"/>
  </conditionalFormatting>
  <conditionalFormatting sqref="B604">
    <cfRule type="duplicateValues" dxfId="260" priority="10" stopIfTrue="1"/>
  </conditionalFormatting>
  <conditionalFormatting sqref="B711">
    <cfRule type="duplicateValues" dxfId="259" priority="5" stopIfTrue="1"/>
  </conditionalFormatting>
  <conditionalFormatting sqref="B18:B20">
    <cfRule type="duplicateValues" dxfId="258" priority="44" stopIfTrue="1"/>
  </conditionalFormatting>
  <conditionalFormatting sqref="B23:B128">
    <cfRule type="duplicateValues" dxfId="257" priority="39" stopIfTrue="1"/>
  </conditionalFormatting>
  <conditionalFormatting sqref="B130:B150">
    <cfRule type="duplicateValues" dxfId="256" priority="35" stopIfTrue="1"/>
  </conditionalFormatting>
  <conditionalFormatting sqref="B151:B152">
    <cfRule type="duplicateValues" dxfId="255" priority="42" stopIfTrue="1"/>
  </conditionalFormatting>
  <conditionalFormatting sqref="B153:B155">
    <cfRule type="duplicateValues" dxfId="254" priority="37" stopIfTrue="1"/>
  </conditionalFormatting>
  <conditionalFormatting sqref="B156:B158">
    <cfRule type="duplicateValues" dxfId="253" priority="41" stopIfTrue="1"/>
  </conditionalFormatting>
  <conditionalFormatting sqref="B159:B166">
    <cfRule type="duplicateValues" dxfId="252" priority="40" stopIfTrue="1"/>
  </conditionalFormatting>
  <conditionalFormatting sqref="B167:B172">
    <cfRule type="duplicateValues" dxfId="251" priority="36" stopIfTrue="1"/>
  </conditionalFormatting>
  <conditionalFormatting sqref="B212:B214">
    <cfRule type="duplicateValues" dxfId="250" priority="33" stopIfTrue="1"/>
  </conditionalFormatting>
  <conditionalFormatting sqref="B217:B322">
    <cfRule type="duplicateValues" dxfId="249" priority="28" stopIfTrue="1"/>
  </conditionalFormatting>
  <conditionalFormatting sqref="B324:B344">
    <cfRule type="duplicateValues" dxfId="248" priority="24" stopIfTrue="1"/>
  </conditionalFormatting>
  <conditionalFormatting sqref="B345:B346">
    <cfRule type="duplicateValues" dxfId="247" priority="31" stopIfTrue="1"/>
  </conditionalFormatting>
  <conditionalFormatting sqref="B347:B349">
    <cfRule type="duplicateValues" dxfId="246" priority="26" stopIfTrue="1"/>
  </conditionalFormatting>
  <conditionalFormatting sqref="B350:B352">
    <cfRule type="duplicateValues" dxfId="245" priority="30" stopIfTrue="1"/>
  </conditionalFormatting>
  <conditionalFormatting sqref="B353:B360">
    <cfRule type="duplicateValues" dxfId="244" priority="29" stopIfTrue="1"/>
  </conditionalFormatting>
  <conditionalFormatting sqref="B361:B366">
    <cfRule type="duplicateValues" dxfId="243" priority="25" stopIfTrue="1"/>
  </conditionalFormatting>
  <conditionalFormatting sqref="B406:B408">
    <cfRule type="duplicateValues" dxfId="242" priority="22" stopIfTrue="1"/>
  </conditionalFormatting>
  <conditionalFormatting sqref="B411:B516">
    <cfRule type="duplicateValues" dxfId="241" priority="17" stopIfTrue="1"/>
  </conditionalFormatting>
  <conditionalFormatting sqref="B518:B538">
    <cfRule type="duplicateValues" dxfId="240" priority="13" stopIfTrue="1"/>
  </conditionalFormatting>
  <conditionalFormatting sqref="B539:B540">
    <cfRule type="duplicateValues" dxfId="239" priority="20" stopIfTrue="1"/>
  </conditionalFormatting>
  <conditionalFormatting sqref="B541:B543">
    <cfRule type="duplicateValues" dxfId="238" priority="15" stopIfTrue="1"/>
  </conditionalFormatting>
  <conditionalFormatting sqref="B544:B546">
    <cfRule type="duplicateValues" dxfId="237" priority="19" stopIfTrue="1"/>
  </conditionalFormatting>
  <conditionalFormatting sqref="B547:B554">
    <cfRule type="duplicateValues" dxfId="236" priority="18" stopIfTrue="1"/>
  </conditionalFormatting>
  <conditionalFormatting sqref="B555:B560">
    <cfRule type="duplicateValues" dxfId="235" priority="14" stopIfTrue="1"/>
  </conditionalFormatting>
  <conditionalFormatting sqref="B600:B602">
    <cfRule type="duplicateValues" dxfId="234" priority="11" stopIfTrue="1"/>
  </conditionalFormatting>
  <conditionalFormatting sqref="B605:B710">
    <cfRule type="duplicateValues" dxfId="233" priority="6" stopIfTrue="1"/>
  </conditionalFormatting>
  <conditionalFormatting sqref="B712:B732">
    <cfRule type="duplicateValues" dxfId="232" priority="2" stopIfTrue="1"/>
  </conditionalFormatting>
  <conditionalFormatting sqref="B733:B734">
    <cfRule type="duplicateValues" dxfId="231" priority="9" stopIfTrue="1"/>
  </conditionalFormatting>
  <conditionalFormatting sqref="B735:B737">
    <cfRule type="duplicateValues" dxfId="230" priority="4" stopIfTrue="1"/>
  </conditionalFormatting>
  <conditionalFormatting sqref="B738:B740">
    <cfRule type="duplicateValues" dxfId="229" priority="8" stopIfTrue="1"/>
  </conditionalFormatting>
  <conditionalFormatting sqref="B741:B748">
    <cfRule type="duplicateValues" dxfId="228" priority="7" stopIfTrue="1"/>
  </conditionalFormatting>
  <conditionalFormatting sqref="B749:B754">
    <cfRule type="duplicateValues" dxfId="227" priority="3" stopIfTrue="1"/>
  </conditionalFormatting>
  <dataValidations count="3">
    <dataValidation allowBlank="1" showInputMessage="1" showErrorMessage="1" sqref="K188:K190 K382:K384 K576:K578 K770:K772" xr:uid="{00000000-0002-0000-2500-000000000000}"/>
    <dataValidation type="list" allowBlank="1" showInputMessage="1" showErrorMessage="1" sqref="F196:F204 F390:F398 F584:F592 F778:F786" xr:uid="{00000000-0002-0000-2500-000001000000}">
      <formula1>"LEFT JOIN,INNER JOIN"</formula1>
    </dataValidation>
    <dataValidation type="list" allowBlank="1" showInputMessage="1" showErrorMessage="1" sqref="J4" xr:uid="{00000000-0002-0000-2500-000002000000}">
      <formula1>"AGL-PKA,AGL-EVI,AGL-EVP,AGL-STF,AGL-DEF"</formula1>
    </dataValidation>
  </dataValidations>
  <hyperlinks>
    <hyperlink ref="A1" location="#index!A1" display="#index!A1" xr:uid="{00000000-0004-0000-2500-000000000000}"/>
  </hyperlinks>
  <pageMargins left="0.75" right="0.75" top="1" bottom="1" header="0.5" footer="0.5"/>
  <pageSetup paperSize="9" orientation="portrai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6"/>
  <dimension ref="A1:S146"/>
  <sheetViews>
    <sheetView workbookViewId="0"/>
  </sheetViews>
  <sheetFormatPr defaultColWidth="19" defaultRowHeight="14.55"/>
  <cols>
    <col min="1" max="1" width="5.21875" style="1189" customWidth="1"/>
    <col min="2" max="2" width="19" style="1189" customWidth="1"/>
    <col min="3" max="3" width="24.44140625" style="1189" customWidth="1"/>
    <col min="4" max="4" width="19.6640625" style="1189" customWidth="1"/>
    <col min="5" max="5" width="26.44140625" style="1189" customWidth="1"/>
    <col min="6" max="6" width="18.44140625" style="1189" customWidth="1"/>
    <col min="7" max="7" width="19.6640625" style="1189" customWidth="1"/>
    <col min="8" max="9" width="10.33203125" style="1189" customWidth="1"/>
    <col min="10" max="10" width="17.88671875" style="1189" customWidth="1"/>
    <col min="11" max="11" width="20.109375" style="1189" customWidth="1"/>
    <col min="12" max="12" width="9" style="1189" customWidth="1"/>
    <col min="13" max="16384" width="19" style="1189"/>
  </cols>
  <sheetData>
    <row r="1" spans="1:12" s="122" customFormat="1" ht="21.05" customHeight="1">
      <c r="A1" s="5" t="s">
        <v>16100</v>
      </c>
      <c r="B1" s="121"/>
      <c r="C1" s="1163"/>
      <c r="D1" s="1163"/>
      <c r="E1" s="1163"/>
      <c r="F1" s="1163"/>
      <c r="G1" s="1163"/>
      <c r="H1" s="1163"/>
      <c r="I1" s="1163"/>
      <c r="J1" s="1163"/>
      <c r="K1" s="1163"/>
      <c r="L1" s="1163"/>
    </row>
    <row r="2" spans="1:12" s="122" customFormat="1" ht="21.05" customHeight="1">
      <c r="A2" s="1164"/>
      <c r="B2" s="1811"/>
      <c r="C2" s="1812"/>
      <c r="D2" s="1812"/>
      <c r="E2" s="1812"/>
      <c r="F2" s="1812"/>
      <c r="G2" s="1812"/>
      <c r="H2" s="1812"/>
      <c r="I2" s="1812"/>
      <c r="J2" s="1812"/>
      <c r="K2" s="1812"/>
      <c r="L2" s="1813"/>
    </row>
    <row r="3" spans="1:12" s="122" customFormat="1" ht="21.05" customHeight="1">
      <c r="A3" s="1164"/>
      <c r="B3" s="1803" t="s">
        <v>297</v>
      </c>
      <c r="C3" s="1804"/>
      <c r="D3" s="1804"/>
      <c r="E3" s="1804"/>
      <c r="F3" s="1804"/>
      <c r="G3" s="1804"/>
      <c r="H3" s="1804"/>
      <c r="I3" s="1804"/>
      <c r="J3" s="1804"/>
      <c r="K3" s="1804"/>
      <c r="L3" s="1805"/>
    </row>
    <row r="4" spans="1:12" s="122" customFormat="1" ht="21.05" customHeight="1">
      <c r="A4" s="1164"/>
      <c r="B4" s="1165" t="s">
        <v>2153</v>
      </c>
      <c r="C4" s="1166" t="s">
        <v>12617</v>
      </c>
      <c r="D4" s="1165" t="s">
        <v>299</v>
      </c>
      <c r="E4" s="1814" t="s">
        <v>1419</v>
      </c>
      <c r="F4" s="1527"/>
      <c r="G4" s="1165" t="s">
        <v>4</v>
      </c>
      <c r="H4" s="1167" t="s">
        <v>11443</v>
      </c>
      <c r="I4" s="8" t="s">
        <v>12</v>
      </c>
      <c r="J4" s="28" t="s">
        <v>23</v>
      </c>
      <c r="K4" s="1165" t="s">
        <v>7</v>
      </c>
      <c r="L4" s="1167" t="s">
        <v>22</v>
      </c>
    </row>
    <row r="5" spans="1:12" s="122" customFormat="1" ht="21.05" customHeight="1">
      <c r="A5" s="1164"/>
      <c r="B5" s="1165" t="s">
        <v>2156</v>
      </c>
      <c r="C5" s="11" t="s">
        <v>12618</v>
      </c>
      <c r="D5" s="1165" t="s">
        <v>301</v>
      </c>
      <c r="E5" s="1528" t="s">
        <v>12617</v>
      </c>
      <c r="F5" s="1527"/>
      <c r="G5" s="1165" t="s">
        <v>10</v>
      </c>
      <c r="H5" s="1168">
        <v>45294</v>
      </c>
      <c r="I5" s="1165" t="s">
        <v>6</v>
      </c>
      <c r="J5" s="1167" t="s">
        <v>9337</v>
      </c>
      <c r="K5" s="1165" t="s">
        <v>8</v>
      </c>
      <c r="L5" s="1167"/>
    </row>
    <row r="6" spans="1:12" s="122" customFormat="1" ht="21.05" customHeight="1">
      <c r="A6" s="1164"/>
      <c r="B6" s="1165" t="s">
        <v>302</v>
      </c>
      <c r="C6" s="1505" t="s">
        <v>12619</v>
      </c>
      <c r="D6" s="1506"/>
      <c r="E6" s="1506"/>
      <c r="F6" s="1506"/>
      <c r="G6" s="1506"/>
      <c r="H6" s="1506"/>
      <c r="I6" s="1506"/>
      <c r="J6" s="1506"/>
      <c r="K6" s="1506"/>
      <c r="L6" s="1507"/>
    </row>
    <row r="7" spans="1:12" s="122" customFormat="1" ht="21.05" customHeight="1">
      <c r="A7" s="1169"/>
      <c r="B7" s="1803" t="s">
        <v>303</v>
      </c>
      <c r="C7" s="1804"/>
      <c r="D7" s="1804"/>
      <c r="E7" s="1804"/>
      <c r="F7" s="1804"/>
      <c r="G7" s="1804"/>
      <c r="H7" s="1804"/>
      <c r="I7" s="1804"/>
      <c r="J7" s="1804"/>
      <c r="K7" s="1804"/>
      <c r="L7" s="1805"/>
    </row>
    <row r="8" spans="1:12" s="123" customFormat="1" ht="21.05" customHeight="1">
      <c r="A8" s="1170"/>
      <c r="B8" s="1171" t="s">
        <v>304</v>
      </c>
      <c r="C8" s="1171" t="s">
        <v>305</v>
      </c>
      <c r="D8" s="1815" t="s">
        <v>306</v>
      </c>
      <c r="E8" s="1815"/>
      <c r="F8" s="1815"/>
      <c r="G8" s="1815"/>
      <c r="H8" s="1815"/>
      <c r="I8" s="1815"/>
      <c r="J8" s="1815"/>
      <c r="K8" s="1815"/>
      <c r="L8" s="1815"/>
    </row>
    <row r="9" spans="1:12" s="122" customFormat="1" ht="21.05" customHeight="1">
      <c r="A9" s="1169"/>
      <c r="B9" s="16">
        <v>45294</v>
      </c>
      <c r="C9" s="17" t="s">
        <v>11443</v>
      </c>
      <c r="D9" s="1525" t="s">
        <v>38</v>
      </c>
      <c r="E9" s="1525"/>
      <c r="F9" s="1525"/>
      <c r="G9" s="1525"/>
      <c r="H9" s="1525"/>
      <c r="I9" s="1525"/>
      <c r="J9" s="1525"/>
      <c r="K9" s="1525"/>
      <c r="L9" s="1525"/>
    </row>
    <row r="10" spans="1:12" s="122" customFormat="1" ht="21.05" customHeight="1">
      <c r="A10" s="1169"/>
      <c r="B10" s="16"/>
      <c r="C10" s="17"/>
      <c r="D10" s="1525"/>
      <c r="E10" s="1525"/>
      <c r="F10" s="1525"/>
      <c r="G10" s="1525"/>
      <c r="H10" s="1525"/>
      <c r="I10" s="1525"/>
      <c r="J10" s="1525"/>
      <c r="K10" s="1525"/>
      <c r="L10" s="1525"/>
    </row>
    <row r="11" spans="1:12" s="122" customFormat="1" ht="21.05" customHeight="1">
      <c r="A11" s="1169"/>
      <c r="B11" s="16"/>
      <c r="C11" s="17"/>
      <c r="D11" s="1525"/>
      <c r="E11" s="1525"/>
      <c r="F11" s="1525"/>
      <c r="G11" s="1525"/>
      <c r="H11" s="1525"/>
      <c r="I11" s="1525"/>
      <c r="J11" s="1525"/>
      <c r="K11" s="1525"/>
      <c r="L11" s="1525"/>
    </row>
    <row r="12" spans="1:12" s="122" customFormat="1" ht="21.05" customHeight="1">
      <c r="A12" s="1169"/>
      <c r="B12" s="16"/>
      <c r="C12" s="17"/>
      <c r="D12" s="1525"/>
      <c r="E12" s="1525"/>
      <c r="F12" s="1525"/>
      <c r="G12" s="1525"/>
      <c r="H12" s="1525"/>
      <c r="I12" s="1525"/>
      <c r="J12" s="1525"/>
      <c r="K12" s="1525"/>
      <c r="L12" s="1525"/>
    </row>
    <row r="13" spans="1:12" s="122" customFormat="1" ht="21.05" customHeight="1">
      <c r="A13" s="1169"/>
      <c r="B13" s="16"/>
      <c r="C13" s="17"/>
      <c r="D13" s="1525"/>
      <c r="E13" s="1525"/>
      <c r="F13" s="1525"/>
      <c r="G13" s="1525"/>
      <c r="H13" s="1525"/>
      <c r="I13" s="1525"/>
      <c r="J13" s="1525"/>
      <c r="K13" s="1525"/>
      <c r="L13" s="1525"/>
    </row>
    <row r="14" spans="1:12" s="122" customFormat="1" ht="21.05" customHeight="1">
      <c r="A14" s="1164"/>
      <c r="B14" s="1803" t="s">
        <v>307</v>
      </c>
      <c r="C14" s="1804"/>
      <c r="D14" s="1804"/>
      <c r="E14" s="1804"/>
      <c r="F14" s="1804"/>
      <c r="G14" s="1804"/>
      <c r="H14" s="1804"/>
      <c r="I14" s="1804"/>
      <c r="J14" s="1804"/>
      <c r="K14" s="1804"/>
      <c r="L14" s="1805"/>
    </row>
    <row r="15" spans="1:12" s="122" customFormat="1" ht="21.05" customHeight="1">
      <c r="A15" s="1164"/>
      <c r="B15" s="1172" t="s">
        <v>308</v>
      </c>
      <c r="C15" s="1166" t="s">
        <v>12617</v>
      </c>
      <c r="D15" s="1172" t="s">
        <v>2156</v>
      </c>
      <c r="E15" s="1801" t="s">
        <v>12620</v>
      </c>
      <c r="F15" s="1802"/>
      <c r="G15" s="1172" t="s">
        <v>302</v>
      </c>
      <c r="H15" s="1806"/>
      <c r="I15" s="1807"/>
      <c r="J15" s="1808"/>
      <c r="K15" s="1173" t="s">
        <v>309</v>
      </c>
      <c r="L15" s="124" t="s">
        <v>385</v>
      </c>
    </row>
    <row r="16" spans="1:12" s="122" customFormat="1" ht="21.05" customHeight="1">
      <c r="A16" s="1164"/>
      <c r="B16" s="1809" t="s">
        <v>310</v>
      </c>
      <c r="C16" s="1809"/>
      <c r="D16" s="1809"/>
      <c r="E16" s="1809" t="s">
        <v>311</v>
      </c>
      <c r="F16" s="1809"/>
      <c r="G16" s="1809"/>
      <c r="H16" s="1809"/>
      <c r="I16" s="1809"/>
      <c r="J16" s="1809"/>
      <c r="K16" s="1809"/>
      <c r="L16" s="1809"/>
    </row>
    <row r="17" spans="1:19" s="125" customFormat="1" ht="21.05" customHeight="1">
      <c r="A17" s="1174"/>
      <c r="B17" s="1175" t="s">
        <v>2164</v>
      </c>
      <c r="C17" s="1175" t="s">
        <v>2165</v>
      </c>
      <c r="D17" s="1175" t="s">
        <v>314</v>
      </c>
      <c r="E17" s="1175" t="s">
        <v>315</v>
      </c>
      <c r="F17" s="1175" t="s">
        <v>316</v>
      </c>
      <c r="G17" s="1175" t="s">
        <v>2166</v>
      </c>
      <c r="H17" s="1175" t="s">
        <v>318</v>
      </c>
      <c r="I17" s="1175" t="s">
        <v>319</v>
      </c>
      <c r="J17" s="1175" t="s">
        <v>320</v>
      </c>
      <c r="K17" s="1175" t="s">
        <v>2167</v>
      </c>
      <c r="L17" s="1175" t="s">
        <v>302</v>
      </c>
      <c r="M17" s="122"/>
      <c r="N17" s="122"/>
    </row>
    <row r="18" spans="1:19" s="121" customFormat="1" ht="21.05" customHeight="1">
      <c r="A18" s="1176"/>
      <c r="B18" s="1177" t="s">
        <v>1427</v>
      </c>
      <c r="C18" s="152" t="s">
        <v>1419</v>
      </c>
      <c r="D18" s="152" t="s">
        <v>387</v>
      </c>
      <c r="E18" s="1197" t="s">
        <v>5463</v>
      </c>
      <c r="F18" s="1197" t="s">
        <v>2419</v>
      </c>
      <c r="G18" s="1197" t="s">
        <v>2420</v>
      </c>
      <c r="H18" s="1197" t="s">
        <v>1249</v>
      </c>
      <c r="I18" s="1197" t="s">
        <v>10641</v>
      </c>
      <c r="J18" s="1197" t="s">
        <v>394</v>
      </c>
      <c r="K18" s="152" t="s">
        <v>10642</v>
      </c>
      <c r="L18" s="132"/>
      <c r="M18" s="122" t="b">
        <f>I18=R18</f>
        <v>1</v>
      </c>
      <c r="N18" s="122" t="s">
        <v>336</v>
      </c>
      <c r="O18" s="121" t="s">
        <v>2419</v>
      </c>
      <c r="P18" s="121" t="s">
        <v>2420</v>
      </c>
      <c r="Q18" s="121" t="s">
        <v>1249</v>
      </c>
      <c r="R18" s="121" t="s">
        <v>10641</v>
      </c>
      <c r="S18" s="121" t="s">
        <v>394</v>
      </c>
    </row>
    <row r="19" spans="1:19" s="121" customFormat="1" ht="21.05" customHeight="1">
      <c r="A19" s="1176"/>
      <c r="B19" s="1177" t="s">
        <v>1702</v>
      </c>
      <c r="C19" s="152" t="s">
        <v>1511</v>
      </c>
      <c r="D19" s="152" t="s">
        <v>387</v>
      </c>
      <c r="E19" s="1197" t="s">
        <v>5463</v>
      </c>
      <c r="F19" s="1197" t="s">
        <v>2419</v>
      </c>
      <c r="G19" s="1197" t="s">
        <v>2420</v>
      </c>
      <c r="H19" s="1197" t="s">
        <v>1702</v>
      </c>
      <c r="I19" s="1197" t="s">
        <v>10790</v>
      </c>
      <c r="J19" s="1197" t="s">
        <v>394</v>
      </c>
      <c r="K19" s="152" t="s">
        <v>10791</v>
      </c>
      <c r="L19" s="1196"/>
      <c r="M19" s="122" t="b">
        <f t="shared" ref="M19:M82" si="0">I19=R19</f>
        <v>1</v>
      </c>
      <c r="N19" s="122" t="s">
        <v>336</v>
      </c>
      <c r="O19" s="121" t="s">
        <v>2419</v>
      </c>
      <c r="P19" s="121" t="s">
        <v>2420</v>
      </c>
      <c r="Q19" s="121" t="s">
        <v>1702</v>
      </c>
      <c r="R19" s="121" t="s">
        <v>10790</v>
      </c>
      <c r="S19" s="121" t="s">
        <v>394</v>
      </c>
    </row>
    <row r="20" spans="1:19" s="121" customFormat="1" ht="21.05" customHeight="1">
      <c r="A20" s="1176"/>
      <c r="B20" s="1177" t="s">
        <v>1259</v>
      </c>
      <c r="C20" s="152" t="s">
        <v>1429</v>
      </c>
      <c r="D20" s="152" t="s">
        <v>387</v>
      </c>
      <c r="E20" s="1197" t="s">
        <v>5463</v>
      </c>
      <c r="F20" s="1197" t="s">
        <v>2419</v>
      </c>
      <c r="G20" s="1197" t="s">
        <v>2420</v>
      </c>
      <c r="H20" s="1197" t="s">
        <v>1259</v>
      </c>
      <c r="I20" s="1197" t="s">
        <v>10788</v>
      </c>
      <c r="J20" s="1197" t="s">
        <v>394</v>
      </c>
      <c r="K20" s="152" t="s">
        <v>10789</v>
      </c>
      <c r="L20" s="129"/>
      <c r="M20" s="122" t="b">
        <f t="shared" si="0"/>
        <v>1</v>
      </c>
      <c r="N20" s="122" t="s">
        <v>336</v>
      </c>
      <c r="O20" s="121" t="s">
        <v>2419</v>
      </c>
      <c r="P20" s="121" t="s">
        <v>2420</v>
      </c>
      <c r="Q20" s="121" t="s">
        <v>1259</v>
      </c>
      <c r="R20" s="121" t="s">
        <v>10788</v>
      </c>
      <c r="S20" s="121" t="s">
        <v>394</v>
      </c>
    </row>
    <row r="21" spans="1:19" s="121" customFormat="1" ht="21.05" customHeight="1">
      <c r="A21" s="1176"/>
      <c r="B21" s="1177" t="s">
        <v>1264</v>
      </c>
      <c r="C21" s="152" t="s">
        <v>1430</v>
      </c>
      <c r="D21" s="152" t="s">
        <v>387</v>
      </c>
      <c r="E21" s="1197" t="s">
        <v>5463</v>
      </c>
      <c r="F21" s="1197" t="s">
        <v>2419</v>
      </c>
      <c r="G21" s="1197" t="s">
        <v>2420</v>
      </c>
      <c r="H21" s="1197" t="s">
        <v>1264</v>
      </c>
      <c r="I21" s="1197" t="s">
        <v>10786</v>
      </c>
      <c r="J21" s="1197" t="s">
        <v>394</v>
      </c>
      <c r="K21" s="152" t="s">
        <v>10787</v>
      </c>
      <c r="L21" s="129"/>
      <c r="M21" s="122" t="b">
        <f t="shared" si="0"/>
        <v>1</v>
      </c>
      <c r="N21" s="122" t="s">
        <v>336</v>
      </c>
      <c r="O21" s="121" t="s">
        <v>2419</v>
      </c>
      <c r="P21" s="121" t="s">
        <v>2420</v>
      </c>
      <c r="Q21" s="121" t="s">
        <v>1264</v>
      </c>
      <c r="R21" s="121" t="s">
        <v>10786</v>
      </c>
      <c r="S21" s="121" t="s">
        <v>394</v>
      </c>
    </row>
    <row r="22" spans="1:19" s="121" customFormat="1" ht="21.05" customHeight="1">
      <c r="A22" s="1176"/>
      <c r="B22" s="1177" t="s">
        <v>12621</v>
      </c>
      <c r="C22" s="152" t="s">
        <v>12622</v>
      </c>
      <c r="D22" s="152" t="s">
        <v>387</v>
      </c>
      <c r="E22" s="1197" t="s">
        <v>2756</v>
      </c>
      <c r="F22" s="1197" t="s">
        <v>2532</v>
      </c>
      <c r="G22" s="1197" t="s">
        <v>2533</v>
      </c>
      <c r="H22" s="1197" t="s">
        <v>12623</v>
      </c>
      <c r="I22" s="1197" t="s">
        <v>2535</v>
      </c>
      <c r="J22" s="1197" t="s">
        <v>394</v>
      </c>
      <c r="K22" s="1196" t="s">
        <v>12624</v>
      </c>
      <c r="L22" s="129"/>
      <c r="M22" s="122" t="b">
        <f t="shared" si="0"/>
        <v>0</v>
      </c>
      <c r="N22" s="122"/>
    </row>
    <row r="23" spans="1:19" s="121" customFormat="1" ht="21.05" customHeight="1">
      <c r="A23" s="1176"/>
      <c r="B23" s="1177" t="s">
        <v>518</v>
      </c>
      <c r="C23" s="152" t="s">
        <v>519</v>
      </c>
      <c r="D23" s="152" t="s">
        <v>387</v>
      </c>
      <c r="E23" s="1197" t="s">
        <v>5463</v>
      </c>
      <c r="F23" s="1197" t="s">
        <v>2419</v>
      </c>
      <c r="G23" s="1197" t="s">
        <v>2420</v>
      </c>
      <c r="H23" s="1197" t="s">
        <v>1274</v>
      </c>
      <c r="I23" s="1197" t="s">
        <v>10784</v>
      </c>
      <c r="J23" s="1197" t="s">
        <v>394</v>
      </c>
      <c r="K23" s="152" t="s">
        <v>10785</v>
      </c>
      <c r="L23" s="132"/>
      <c r="M23" s="122" t="b">
        <f t="shared" si="0"/>
        <v>1</v>
      </c>
      <c r="N23" s="122" t="s">
        <v>336</v>
      </c>
      <c r="O23" s="121" t="s">
        <v>2419</v>
      </c>
      <c r="P23" s="121" t="s">
        <v>2420</v>
      </c>
      <c r="Q23" s="121" t="s">
        <v>1274</v>
      </c>
      <c r="R23" s="121" t="s">
        <v>10784</v>
      </c>
      <c r="S23" s="121" t="s">
        <v>394</v>
      </c>
    </row>
    <row r="24" spans="1:19" s="121" customFormat="1" ht="21.05" customHeight="1">
      <c r="A24" s="1176"/>
      <c r="B24" s="1177" t="s">
        <v>12625</v>
      </c>
      <c r="C24" s="152" t="s">
        <v>12626</v>
      </c>
      <c r="D24" s="152" t="s">
        <v>56</v>
      </c>
      <c r="E24" s="1197" t="s">
        <v>5463</v>
      </c>
      <c r="F24" s="1197" t="s">
        <v>2419</v>
      </c>
      <c r="G24" s="1197" t="s">
        <v>2420</v>
      </c>
      <c r="H24" s="1197" t="s">
        <v>2602</v>
      </c>
      <c r="I24" s="1197" t="s">
        <v>3126</v>
      </c>
      <c r="J24" s="1197" t="s">
        <v>394</v>
      </c>
      <c r="K24" s="152" t="s">
        <v>11525</v>
      </c>
      <c r="L24" s="132"/>
      <c r="M24" s="122" t="b">
        <f t="shared" si="0"/>
        <v>1</v>
      </c>
      <c r="N24" s="122" t="s">
        <v>336</v>
      </c>
      <c r="O24" s="121" t="s">
        <v>2419</v>
      </c>
      <c r="P24" s="121" t="s">
        <v>2420</v>
      </c>
      <c r="Q24" s="121" t="s">
        <v>2602</v>
      </c>
      <c r="R24" s="121" t="s">
        <v>3126</v>
      </c>
      <c r="S24" s="121" t="s">
        <v>394</v>
      </c>
    </row>
    <row r="25" spans="1:19" s="121" customFormat="1" ht="21.05" customHeight="1">
      <c r="A25" s="1176"/>
      <c r="B25" s="1177" t="s">
        <v>10296</v>
      </c>
      <c r="C25" s="152" t="s">
        <v>10297</v>
      </c>
      <c r="D25" s="152" t="s">
        <v>56</v>
      </c>
      <c r="E25" s="1197" t="s">
        <v>5463</v>
      </c>
      <c r="F25" s="1197" t="s">
        <v>2419</v>
      </c>
      <c r="G25" s="1197" t="s">
        <v>2420</v>
      </c>
      <c r="H25" s="1197" t="s">
        <v>10298</v>
      </c>
      <c r="I25" s="1197" t="s">
        <v>10808</v>
      </c>
      <c r="J25" s="1197" t="s">
        <v>394</v>
      </c>
      <c r="K25" s="152" t="s">
        <v>11526</v>
      </c>
      <c r="L25" s="132"/>
      <c r="M25" s="122" t="b">
        <f t="shared" si="0"/>
        <v>1</v>
      </c>
      <c r="N25" s="122" t="s">
        <v>336</v>
      </c>
      <c r="O25" s="121" t="s">
        <v>2419</v>
      </c>
      <c r="P25" s="121" t="s">
        <v>2420</v>
      </c>
      <c r="Q25" s="121" t="s">
        <v>10298</v>
      </c>
      <c r="R25" s="121" t="s">
        <v>10808</v>
      </c>
      <c r="S25" s="121" t="s">
        <v>394</v>
      </c>
    </row>
    <row r="26" spans="1:19" s="121" customFormat="1" ht="21.05" customHeight="1">
      <c r="A26" s="1176"/>
      <c r="B26" s="1177" t="s">
        <v>11531</v>
      </c>
      <c r="C26" s="152" t="s">
        <v>11532</v>
      </c>
      <c r="D26" s="152" t="s">
        <v>57</v>
      </c>
      <c r="E26" s="1197" t="s">
        <v>5463</v>
      </c>
      <c r="F26" s="1197" t="s">
        <v>2419</v>
      </c>
      <c r="G26" s="1197" t="s">
        <v>2420</v>
      </c>
      <c r="H26" s="1197" t="s">
        <v>2616</v>
      </c>
      <c r="I26" s="1197" t="s">
        <v>2617</v>
      </c>
      <c r="J26" s="1197" t="s">
        <v>394</v>
      </c>
      <c r="K26" s="152" t="s">
        <v>11533</v>
      </c>
      <c r="L26" s="132"/>
      <c r="M26" s="122" t="b">
        <f t="shared" si="0"/>
        <v>1</v>
      </c>
      <c r="N26" s="122" t="s">
        <v>336</v>
      </c>
      <c r="O26" s="121" t="s">
        <v>2419</v>
      </c>
      <c r="P26" s="121" t="s">
        <v>2420</v>
      </c>
      <c r="Q26" s="121" t="s">
        <v>2616</v>
      </c>
      <c r="R26" s="121" t="s">
        <v>2617</v>
      </c>
      <c r="S26" s="121" t="s">
        <v>394</v>
      </c>
    </row>
    <row r="27" spans="1:19" s="121" customFormat="1" ht="21.05" customHeight="1">
      <c r="A27" s="1176"/>
      <c r="B27" s="1177" t="s">
        <v>12627</v>
      </c>
      <c r="C27" s="152" t="s">
        <v>12628</v>
      </c>
      <c r="D27" s="152" t="s">
        <v>57</v>
      </c>
      <c r="E27" s="1197" t="s">
        <v>5463</v>
      </c>
      <c r="F27" s="1197" t="s">
        <v>2419</v>
      </c>
      <c r="G27" s="1197" t="s">
        <v>2420</v>
      </c>
      <c r="H27" s="1197" t="s">
        <v>2298</v>
      </c>
      <c r="I27" s="1197" t="s">
        <v>12629</v>
      </c>
      <c r="J27" s="1197" t="s">
        <v>394</v>
      </c>
      <c r="K27" s="152" t="s">
        <v>12630</v>
      </c>
      <c r="L27" s="132"/>
      <c r="M27" s="122" t="b">
        <f t="shared" si="0"/>
        <v>1</v>
      </c>
      <c r="N27" s="122" t="s">
        <v>336</v>
      </c>
      <c r="O27" s="121" t="s">
        <v>2419</v>
      </c>
      <c r="P27" s="121" t="s">
        <v>2420</v>
      </c>
      <c r="Q27" s="121" t="s">
        <v>2298</v>
      </c>
      <c r="R27" s="121" t="s">
        <v>12629</v>
      </c>
      <c r="S27" s="121" t="s">
        <v>394</v>
      </c>
    </row>
    <row r="28" spans="1:19" s="121" customFormat="1" ht="21.05" customHeight="1">
      <c r="A28" s="1176"/>
      <c r="B28" s="1177" t="s">
        <v>12631</v>
      </c>
      <c r="C28" s="152" t="s">
        <v>12632</v>
      </c>
      <c r="D28" s="152" t="s">
        <v>57</v>
      </c>
      <c r="E28" s="1197" t="s">
        <v>5463</v>
      </c>
      <c r="F28" s="1197" t="s">
        <v>2419</v>
      </c>
      <c r="G28" s="1197" t="s">
        <v>2420</v>
      </c>
      <c r="H28" s="1197" t="s">
        <v>12633</v>
      </c>
      <c r="I28" s="1197" t="s">
        <v>12634</v>
      </c>
      <c r="J28" s="1197" t="s">
        <v>394</v>
      </c>
      <c r="K28" s="152" t="s">
        <v>12635</v>
      </c>
      <c r="L28" s="132"/>
      <c r="M28" s="122" t="b">
        <f t="shared" si="0"/>
        <v>1</v>
      </c>
      <c r="N28" s="122" t="s">
        <v>336</v>
      </c>
      <c r="O28" s="121" t="s">
        <v>2419</v>
      </c>
      <c r="P28" s="121" t="s">
        <v>2420</v>
      </c>
      <c r="Q28" s="121" t="s">
        <v>12633</v>
      </c>
      <c r="R28" s="121" t="s">
        <v>12634</v>
      </c>
      <c r="S28" s="121" t="s">
        <v>394</v>
      </c>
    </row>
    <row r="29" spans="1:19" s="121" customFormat="1" ht="21.05" customHeight="1">
      <c r="A29" s="1176"/>
      <c r="B29" s="1177" t="s">
        <v>12636</v>
      </c>
      <c r="C29" s="152" t="s">
        <v>12637</v>
      </c>
      <c r="D29" s="152" t="s">
        <v>57</v>
      </c>
      <c r="E29" s="1197" t="s">
        <v>5463</v>
      </c>
      <c r="F29" s="1197" t="s">
        <v>2419</v>
      </c>
      <c r="G29" s="1197" t="s">
        <v>2420</v>
      </c>
      <c r="H29" s="1197" t="s">
        <v>10242</v>
      </c>
      <c r="I29" s="1197" t="s">
        <v>12638</v>
      </c>
      <c r="J29" s="1197" t="s">
        <v>394</v>
      </c>
      <c r="K29" s="152" t="s">
        <v>12639</v>
      </c>
      <c r="L29" s="132"/>
      <c r="M29" s="122" t="b">
        <f t="shared" si="0"/>
        <v>1</v>
      </c>
      <c r="N29" s="122" t="s">
        <v>336</v>
      </c>
      <c r="O29" s="121" t="s">
        <v>2419</v>
      </c>
      <c r="P29" s="121" t="s">
        <v>2420</v>
      </c>
      <c r="Q29" s="121" t="s">
        <v>10242</v>
      </c>
      <c r="R29" s="121" t="s">
        <v>12638</v>
      </c>
      <c r="S29" s="121" t="s">
        <v>394</v>
      </c>
    </row>
    <row r="30" spans="1:19" s="121" customFormat="1" ht="21.05" customHeight="1">
      <c r="A30" s="1176"/>
      <c r="B30" s="1177" t="s">
        <v>2283</v>
      </c>
      <c r="C30" s="152" t="s">
        <v>2284</v>
      </c>
      <c r="D30" s="152" t="s">
        <v>387</v>
      </c>
      <c r="E30" s="1197" t="s">
        <v>5463</v>
      </c>
      <c r="F30" s="1197" t="s">
        <v>2419</v>
      </c>
      <c r="G30" s="1197" t="s">
        <v>2420</v>
      </c>
      <c r="H30" s="1197" t="s">
        <v>2285</v>
      </c>
      <c r="I30" s="1197" t="s">
        <v>11010</v>
      </c>
      <c r="J30" s="1197" t="s">
        <v>394</v>
      </c>
      <c r="K30" s="152" t="s">
        <v>11528</v>
      </c>
      <c r="L30" s="132"/>
      <c r="M30" s="122" t="b">
        <f t="shared" si="0"/>
        <v>1</v>
      </c>
      <c r="N30" s="122" t="s">
        <v>336</v>
      </c>
      <c r="O30" s="121" t="s">
        <v>2419</v>
      </c>
      <c r="P30" s="121" t="s">
        <v>2420</v>
      </c>
      <c r="Q30" s="121" t="s">
        <v>2285</v>
      </c>
      <c r="R30" s="121" t="s">
        <v>11010</v>
      </c>
      <c r="S30" s="121" t="s">
        <v>394</v>
      </c>
    </row>
    <row r="31" spans="1:19" s="121" customFormat="1" ht="21.05" customHeight="1">
      <c r="A31" s="1176"/>
      <c r="B31" s="1177" t="s">
        <v>2288</v>
      </c>
      <c r="C31" s="152" t="s">
        <v>11005</v>
      </c>
      <c r="D31" s="152" t="s">
        <v>387</v>
      </c>
      <c r="E31" s="1197" t="s">
        <v>5463</v>
      </c>
      <c r="F31" s="1197" t="s">
        <v>2419</v>
      </c>
      <c r="G31" s="1197" t="s">
        <v>2420</v>
      </c>
      <c r="H31" s="1197" t="s">
        <v>2290</v>
      </c>
      <c r="I31" s="1197" t="s">
        <v>12640</v>
      </c>
      <c r="J31" s="1197" t="s">
        <v>394</v>
      </c>
      <c r="K31" s="152" t="s">
        <v>12641</v>
      </c>
      <c r="L31" s="132"/>
      <c r="M31" s="122" t="b">
        <f t="shared" si="0"/>
        <v>1</v>
      </c>
      <c r="N31" s="122" t="s">
        <v>336</v>
      </c>
      <c r="O31" s="121" t="s">
        <v>2419</v>
      </c>
      <c r="P31" s="121" t="s">
        <v>2420</v>
      </c>
      <c r="Q31" s="121" t="s">
        <v>2290</v>
      </c>
      <c r="R31" s="121" t="s">
        <v>12640</v>
      </c>
      <c r="S31" s="121" t="s">
        <v>394</v>
      </c>
    </row>
    <row r="32" spans="1:19" s="121" customFormat="1" ht="21.05" customHeight="1">
      <c r="A32" s="1176"/>
      <c r="B32" s="1177" t="s">
        <v>12642</v>
      </c>
      <c r="C32" s="152" t="s">
        <v>12643</v>
      </c>
      <c r="D32" s="152" t="s">
        <v>387</v>
      </c>
      <c r="E32" s="1197" t="s">
        <v>12644</v>
      </c>
      <c r="F32" s="1197" t="s">
        <v>12645</v>
      </c>
      <c r="G32" s="1197" t="s">
        <v>12646</v>
      </c>
      <c r="H32" s="1197" t="s">
        <v>12642</v>
      </c>
      <c r="I32" s="1197" t="s">
        <v>12647</v>
      </c>
      <c r="J32" s="1197" t="s">
        <v>394</v>
      </c>
      <c r="K32" s="152" t="s">
        <v>12648</v>
      </c>
      <c r="L32" s="132"/>
      <c r="M32" s="122" t="b">
        <f t="shared" si="0"/>
        <v>1</v>
      </c>
      <c r="N32" s="122" t="s">
        <v>336</v>
      </c>
      <c r="O32" s="121" t="s">
        <v>12645</v>
      </c>
      <c r="P32" s="121" t="s">
        <v>12646</v>
      </c>
      <c r="Q32" s="121" t="s">
        <v>12642</v>
      </c>
      <c r="R32" s="121" t="s">
        <v>12647</v>
      </c>
      <c r="S32" s="121" t="s">
        <v>394</v>
      </c>
    </row>
    <row r="33" spans="1:19" s="121" customFormat="1" ht="21.05" customHeight="1">
      <c r="A33" s="1176"/>
      <c r="B33" s="1177" t="s">
        <v>2605</v>
      </c>
      <c r="C33" s="152" t="s">
        <v>2606</v>
      </c>
      <c r="D33" s="152" t="s">
        <v>387</v>
      </c>
      <c r="E33" s="1197" t="s">
        <v>5463</v>
      </c>
      <c r="F33" s="1197" t="s">
        <v>2419</v>
      </c>
      <c r="G33" s="1197" t="s">
        <v>2420</v>
      </c>
      <c r="H33" s="1197" t="s">
        <v>2607</v>
      </c>
      <c r="I33" s="1197" t="s">
        <v>2608</v>
      </c>
      <c r="J33" s="1197" t="s">
        <v>394</v>
      </c>
      <c r="K33" s="152" t="s">
        <v>11521</v>
      </c>
      <c r="L33" s="132"/>
      <c r="M33" s="122" t="b">
        <f t="shared" si="0"/>
        <v>1</v>
      </c>
      <c r="N33" s="122" t="s">
        <v>336</v>
      </c>
      <c r="O33" s="121" t="s">
        <v>2419</v>
      </c>
      <c r="P33" s="121" t="s">
        <v>2420</v>
      </c>
      <c r="Q33" s="121" t="s">
        <v>2607</v>
      </c>
      <c r="R33" s="121" t="s">
        <v>2608</v>
      </c>
      <c r="S33" s="121" t="s">
        <v>394</v>
      </c>
    </row>
    <row r="34" spans="1:19" s="121" customFormat="1" ht="21.05" customHeight="1">
      <c r="A34" s="1176"/>
      <c r="B34" s="1177" t="s">
        <v>2610</v>
      </c>
      <c r="C34" s="152" t="s">
        <v>2611</v>
      </c>
      <c r="D34" s="152" t="s">
        <v>387</v>
      </c>
      <c r="E34" s="1197" t="s">
        <v>5463</v>
      </c>
      <c r="F34" s="1197" t="s">
        <v>2419</v>
      </c>
      <c r="G34" s="1197" t="s">
        <v>2420</v>
      </c>
      <c r="H34" s="1197" t="s">
        <v>2263</v>
      </c>
      <c r="I34" s="1197" t="s">
        <v>2612</v>
      </c>
      <c r="J34" s="1197" t="s">
        <v>394</v>
      </c>
      <c r="K34" s="152" t="s">
        <v>11522</v>
      </c>
      <c r="L34" s="132"/>
      <c r="M34" s="122" t="b">
        <f t="shared" si="0"/>
        <v>1</v>
      </c>
      <c r="N34" s="122" t="s">
        <v>336</v>
      </c>
      <c r="O34" s="121" t="s">
        <v>2419</v>
      </c>
      <c r="P34" s="121" t="s">
        <v>2420</v>
      </c>
      <c r="Q34" s="121" t="s">
        <v>2263</v>
      </c>
      <c r="R34" s="121" t="s">
        <v>2612</v>
      </c>
      <c r="S34" s="121" t="s">
        <v>394</v>
      </c>
    </row>
    <row r="35" spans="1:19" s="121" customFormat="1" ht="21.05" customHeight="1">
      <c r="A35" s="1176"/>
      <c r="B35" s="1177" t="s">
        <v>12649</v>
      </c>
      <c r="C35" s="152" t="s">
        <v>12650</v>
      </c>
      <c r="D35" s="152" t="s">
        <v>387</v>
      </c>
      <c r="E35" s="1197" t="s">
        <v>353</v>
      </c>
      <c r="F35" s="1197" t="s">
        <v>11644</v>
      </c>
      <c r="G35" s="1197" t="s">
        <v>10200</v>
      </c>
      <c r="H35" s="1197" t="s">
        <v>12651</v>
      </c>
      <c r="I35" s="1197" t="s">
        <v>12652</v>
      </c>
      <c r="J35" s="1198" t="s">
        <v>394</v>
      </c>
      <c r="K35" s="152" t="s">
        <v>12653</v>
      </c>
      <c r="L35" s="132"/>
      <c r="M35" s="122" t="b">
        <f t="shared" si="0"/>
        <v>1</v>
      </c>
      <c r="N35" s="1199" t="s">
        <v>12654</v>
      </c>
      <c r="O35" s="143" t="s">
        <v>11644</v>
      </c>
      <c r="P35" s="143" t="s">
        <v>10200</v>
      </c>
      <c r="Q35" s="143" t="s">
        <v>12651</v>
      </c>
      <c r="R35" s="143" t="s">
        <v>12652</v>
      </c>
      <c r="S35" s="143" t="s">
        <v>394</v>
      </c>
    </row>
    <row r="36" spans="1:19" s="121" customFormat="1" ht="21.05" customHeight="1">
      <c r="A36" s="1176"/>
      <c r="B36" s="1177" t="s">
        <v>10796</v>
      </c>
      <c r="C36" s="152" t="s">
        <v>10797</v>
      </c>
      <c r="D36" s="152" t="s">
        <v>387</v>
      </c>
      <c r="E36" s="1197" t="s">
        <v>5463</v>
      </c>
      <c r="F36" s="1197" t="s">
        <v>2419</v>
      </c>
      <c r="G36" s="1197" t="s">
        <v>2420</v>
      </c>
      <c r="H36" s="1197" t="s">
        <v>10796</v>
      </c>
      <c r="I36" s="1197" t="s">
        <v>10798</v>
      </c>
      <c r="J36" s="1197" t="s">
        <v>394</v>
      </c>
      <c r="K36" s="152" t="s">
        <v>11523</v>
      </c>
      <c r="L36" s="132"/>
      <c r="M36" s="122" t="b">
        <f t="shared" si="0"/>
        <v>1</v>
      </c>
      <c r="N36" s="122" t="s">
        <v>336</v>
      </c>
      <c r="O36" s="121" t="s">
        <v>2419</v>
      </c>
      <c r="P36" s="121" t="s">
        <v>2420</v>
      </c>
      <c r="Q36" s="121" t="s">
        <v>10796</v>
      </c>
      <c r="R36" s="121" t="s">
        <v>10798</v>
      </c>
      <c r="S36" s="121" t="s">
        <v>394</v>
      </c>
    </row>
    <row r="37" spans="1:19" s="121" customFormat="1" ht="21.05" customHeight="1">
      <c r="A37" s="1176"/>
      <c r="B37" s="1177" t="s">
        <v>2424</v>
      </c>
      <c r="C37" s="152" t="s">
        <v>2425</v>
      </c>
      <c r="D37" s="152" t="s">
        <v>387</v>
      </c>
      <c r="E37" s="1197" t="s">
        <v>5463</v>
      </c>
      <c r="F37" s="1197" t="s">
        <v>2419</v>
      </c>
      <c r="G37" s="1197" t="s">
        <v>2420</v>
      </c>
      <c r="H37" s="1197" t="s">
        <v>2959</v>
      </c>
      <c r="I37" s="1197" t="s">
        <v>10027</v>
      </c>
      <c r="J37" s="1197" t="s">
        <v>394</v>
      </c>
      <c r="K37" s="152" t="s">
        <v>11540</v>
      </c>
      <c r="L37" s="132"/>
      <c r="M37" s="122" t="b">
        <f t="shared" si="0"/>
        <v>1</v>
      </c>
      <c r="N37" s="122" t="s">
        <v>336</v>
      </c>
      <c r="O37" s="121" t="s">
        <v>2419</v>
      </c>
      <c r="P37" s="121" t="s">
        <v>2420</v>
      </c>
      <c r="Q37" s="121" t="s">
        <v>2959</v>
      </c>
      <c r="R37" s="121" t="s">
        <v>10027</v>
      </c>
      <c r="S37" s="121" t="s">
        <v>394</v>
      </c>
    </row>
    <row r="38" spans="1:19" s="121" customFormat="1" ht="21.05" customHeight="1">
      <c r="A38" s="1176"/>
      <c r="B38" s="1177" t="s">
        <v>1448</v>
      </c>
      <c r="C38" s="152" t="s">
        <v>1447</v>
      </c>
      <c r="D38" s="152" t="s">
        <v>387</v>
      </c>
      <c r="E38" s="1197" t="s">
        <v>5463</v>
      </c>
      <c r="F38" s="1197" t="s">
        <v>2419</v>
      </c>
      <c r="G38" s="1197" t="s">
        <v>2420</v>
      </c>
      <c r="H38" s="1197" t="s">
        <v>2421</v>
      </c>
      <c r="I38" s="1197" t="s">
        <v>2422</v>
      </c>
      <c r="J38" s="1197" t="s">
        <v>394</v>
      </c>
      <c r="K38" s="152" t="s">
        <v>11539</v>
      </c>
      <c r="L38" s="132"/>
      <c r="M38" s="122" t="b">
        <f t="shared" si="0"/>
        <v>1</v>
      </c>
      <c r="N38" s="122" t="s">
        <v>336</v>
      </c>
      <c r="O38" s="121" t="s">
        <v>2419</v>
      </c>
      <c r="P38" s="121" t="s">
        <v>2420</v>
      </c>
      <c r="Q38" s="121" t="s">
        <v>2421</v>
      </c>
      <c r="R38" s="121" t="s">
        <v>2422</v>
      </c>
      <c r="S38" s="121" t="s">
        <v>394</v>
      </c>
    </row>
    <row r="39" spans="1:19" s="121" customFormat="1" ht="21.05" customHeight="1">
      <c r="A39" s="1176"/>
      <c r="B39" s="1177" t="s">
        <v>1444</v>
      </c>
      <c r="C39" s="152" t="s">
        <v>1443</v>
      </c>
      <c r="D39" s="152" t="s">
        <v>387</v>
      </c>
      <c r="E39" s="1197" t="s">
        <v>353</v>
      </c>
      <c r="F39" s="1197" t="s">
        <v>11644</v>
      </c>
      <c r="G39" s="1197" t="s">
        <v>10200</v>
      </c>
      <c r="H39" s="1197" t="s">
        <v>12655</v>
      </c>
      <c r="I39" s="1197" t="s">
        <v>12656</v>
      </c>
      <c r="J39" s="1197" t="s">
        <v>394</v>
      </c>
      <c r="K39" s="152" t="s">
        <v>12657</v>
      </c>
      <c r="L39" s="132"/>
      <c r="M39" s="122" t="b">
        <f t="shared" si="0"/>
        <v>1</v>
      </c>
      <c r="N39" s="122" t="s">
        <v>12654</v>
      </c>
      <c r="O39" s="121" t="s">
        <v>11644</v>
      </c>
      <c r="P39" s="121" t="s">
        <v>10200</v>
      </c>
      <c r="Q39" s="121" t="s">
        <v>12655</v>
      </c>
      <c r="R39" s="121" t="s">
        <v>12656</v>
      </c>
      <c r="S39" s="121" t="s">
        <v>394</v>
      </c>
    </row>
    <row r="40" spans="1:19" s="121" customFormat="1" ht="21.05" customHeight="1">
      <c r="A40" s="1176"/>
      <c r="B40" s="1177" t="s">
        <v>11541</v>
      </c>
      <c r="C40" s="152" t="s">
        <v>10963</v>
      </c>
      <c r="D40" s="152" t="s">
        <v>387</v>
      </c>
      <c r="E40" s="1197" t="s">
        <v>5463</v>
      </c>
      <c r="F40" s="1197" t="s">
        <v>2419</v>
      </c>
      <c r="G40" s="1197" t="s">
        <v>2420</v>
      </c>
      <c r="H40" s="1197" t="s">
        <v>2593</v>
      </c>
      <c r="I40" s="1197" t="s">
        <v>2594</v>
      </c>
      <c r="J40" s="1197" t="s">
        <v>394</v>
      </c>
      <c r="K40" s="152" t="s">
        <v>11542</v>
      </c>
      <c r="L40" s="132"/>
      <c r="M40" s="122" t="b">
        <f t="shared" si="0"/>
        <v>1</v>
      </c>
      <c r="N40" s="122" t="s">
        <v>336</v>
      </c>
      <c r="O40" s="121" t="s">
        <v>2419</v>
      </c>
      <c r="P40" s="121" t="s">
        <v>2420</v>
      </c>
      <c r="Q40" s="121" t="s">
        <v>2593</v>
      </c>
      <c r="R40" s="121" t="s">
        <v>2594</v>
      </c>
      <c r="S40" s="121" t="s">
        <v>394</v>
      </c>
    </row>
    <row r="41" spans="1:19" s="121" customFormat="1" ht="21.05" customHeight="1">
      <c r="A41" s="1176"/>
      <c r="B41" s="1177" t="s">
        <v>10217</v>
      </c>
      <c r="C41" s="152" t="s">
        <v>10218</v>
      </c>
      <c r="D41" s="152" t="s">
        <v>387</v>
      </c>
      <c r="E41" s="1197" t="s">
        <v>5463</v>
      </c>
      <c r="F41" s="1197" t="s">
        <v>2419</v>
      </c>
      <c r="G41" s="1197" t="s">
        <v>2420</v>
      </c>
      <c r="H41" s="1197" t="s">
        <v>10219</v>
      </c>
      <c r="I41" s="1197" t="s">
        <v>11514</v>
      </c>
      <c r="J41" s="1197" t="s">
        <v>394</v>
      </c>
      <c r="K41" s="152" t="s">
        <v>11515</v>
      </c>
      <c r="L41" s="132"/>
      <c r="M41" s="122" t="b">
        <f t="shared" si="0"/>
        <v>1</v>
      </c>
      <c r="N41" s="122" t="s">
        <v>336</v>
      </c>
      <c r="O41" s="121" t="s">
        <v>2419</v>
      </c>
      <c r="P41" s="121" t="s">
        <v>2420</v>
      </c>
      <c r="Q41" s="121" t="s">
        <v>10219</v>
      </c>
      <c r="R41" s="121" t="s">
        <v>11514</v>
      </c>
      <c r="S41" s="121" t="s">
        <v>394</v>
      </c>
    </row>
    <row r="42" spans="1:19" s="121" customFormat="1" ht="21.05" customHeight="1">
      <c r="A42" s="1176"/>
      <c r="B42" s="1177" t="s">
        <v>2411</v>
      </c>
      <c r="C42" s="152" t="s">
        <v>2596</v>
      </c>
      <c r="D42" s="152" t="s">
        <v>387</v>
      </c>
      <c r="E42" s="1197" t="s">
        <v>5463</v>
      </c>
      <c r="F42" s="1197" t="s">
        <v>2419</v>
      </c>
      <c r="G42" s="1197" t="s">
        <v>2420</v>
      </c>
      <c r="H42" s="1197" t="s">
        <v>2597</v>
      </c>
      <c r="I42" s="1197" t="s">
        <v>2598</v>
      </c>
      <c r="J42" s="1197" t="s">
        <v>394</v>
      </c>
      <c r="K42" s="152" t="s">
        <v>10804</v>
      </c>
      <c r="L42" s="132"/>
      <c r="M42" s="122" t="b">
        <f t="shared" si="0"/>
        <v>1</v>
      </c>
      <c r="N42" s="122" t="s">
        <v>336</v>
      </c>
      <c r="O42" s="121" t="s">
        <v>2419</v>
      </c>
      <c r="P42" s="121" t="s">
        <v>2420</v>
      </c>
      <c r="Q42" s="121" t="s">
        <v>2597</v>
      </c>
      <c r="R42" s="121" t="s">
        <v>2598</v>
      </c>
      <c r="S42" s="121" t="s">
        <v>394</v>
      </c>
    </row>
    <row r="43" spans="1:19" s="121" customFormat="1" ht="21.05" customHeight="1">
      <c r="A43" s="1176"/>
      <c r="B43" s="1177" t="s">
        <v>11022</v>
      </c>
      <c r="C43" s="152" t="s">
        <v>11023</v>
      </c>
      <c r="D43" s="152" t="s">
        <v>387</v>
      </c>
      <c r="E43" s="1197" t="s">
        <v>5463</v>
      </c>
      <c r="F43" s="1197" t="s">
        <v>2419</v>
      </c>
      <c r="G43" s="1197" t="s">
        <v>2420</v>
      </c>
      <c r="H43" s="1197" t="s">
        <v>3256</v>
      </c>
      <c r="I43" s="1197" t="s">
        <v>9903</v>
      </c>
      <c r="J43" s="1197" t="s">
        <v>394</v>
      </c>
      <c r="K43" s="152" t="s">
        <v>12658</v>
      </c>
      <c r="L43" s="132"/>
      <c r="M43" s="122" t="b">
        <f t="shared" si="0"/>
        <v>1</v>
      </c>
      <c r="N43" s="122" t="s">
        <v>336</v>
      </c>
      <c r="O43" s="121" t="s">
        <v>2419</v>
      </c>
      <c r="P43" s="121" t="s">
        <v>2420</v>
      </c>
      <c r="Q43" s="121" t="s">
        <v>3256</v>
      </c>
      <c r="R43" s="121" t="s">
        <v>9903</v>
      </c>
      <c r="S43" s="121" t="s">
        <v>394</v>
      </c>
    </row>
    <row r="44" spans="1:19" s="121" customFormat="1" ht="21.05" customHeight="1">
      <c r="A44" s="1176"/>
      <c r="B44" s="1177" t="s">
        <v>11018</v>
      </c>
      <c r="C44" s="152" t="s">
        <v>11019</v>
      </c>
      <c r="D44" s="152" t="s">
        <v>58</v>
      </c>
      <c r="E44" s="1197" t="s">
        <v>5463</v>
      </c>
      <c r="F44" s="1197" t="s">
        <v>2419</v>
      </c>
      <c r="G44" s="1197" t="s">
        <v>2420</v>
      </c>
      <c r="H44" s="1197" t="s">
        <v>12659</v>
      </c>
      <c r="I44" s="1197" t="s">
        <v>11020</v>
      </c>
      <c r="J44" s="1197" t="s">
        <v>394</v>
      </c>
      <c r="K44" s="152" t="s">
        <v>12660</v>
      </c>
      <c r="L44" s="132"/>
      <c r="M44" s="122" t="b">
        <f t="shared" si="0"/>
        <v>1</v>
      </c>
      <c r="N44" s="122" t="s">
        <v>336</v>
      </c>
      <c r="O44" s="121" t="s">
        <v>2419</v>
      </c>
      <c r="P44" s="121" t="s">
        <v>2420</v>
      </c>
      <c r="Q44" s="121" t="s">
        <v>12659</v>
      </c>
      <c r="R44" s="121" t="s">
        <v>11020</v>
      </c>
      <c r="S44" s="121" t="s">
        <v>394</v>
      </c>
    </row>
    <row r="45" spans="1:19" s="121" customFormat="1" ht="21.05" customHeight="1">
      <c r="A45" s="1176"/>
      <c r="B45" s="1177" t="s">
        <v>12661</v>
      </c>
      <c r="C45" s="152" t="s">
        <v>12662</v>
      </c>
      <c r="D45" s="152" t="s">
        <v>387</v>
      </c>
      <c r="E45" s="1197" t="s">
        <v>5463</v>
      </c>
      <c r="F45" s="1197" t="s">
        <v>2419</v>
      </c>
      <c r="G45" s="1197" t="s">
        <v>2420</v>
      </c>
      <c r="H45" s="1197" t="s">
        <v>12663</v>
      </c>
      <c r="I45" s="1197" t="s">
        <v>2638</v>
      </c>
      <c r="J45" s="1197" t="s">
        <v>394</v>
      </c>
      <c r="K45" s="152" t="s">
        <v>12664</v>
      </c>
      <c r="L45" s="132"/>
      <c r="M45" s="122" t="b">
        <f t="shared" si="0"/>
        <v>1</v>
      </c>
      <c r="N45" s="122" t="s">
        <v>336</v>
      </c>
      <c r="O45" s="121" t="s">
        <v>2419</v>
      </c>
      <c r="P45" s="121" t="s">
        <v>2420</v>
      </c>
      <c r="Q45" s="121" t="s">
        <v>12663</v>
      </c>
      <c r="R45" s="121" t="s">
        <v>2638</v>
      </c>
      <c r="S45" s="121" t="s">
        <v>394</v>
      </c>
    </row>
    <row r="46" spans="1:19" s="121" customFormat="1" ht="21.05" customHeight="1">
      <c r="A46" s="1176"/>
      <c r="B46" s="1177" t="s">
        <v>11013</v>
      </c>
      <c r="C46" s="152" t="s">
        <v>11014</v>
      </c>
      <c r="D46" s="152" t="s">
        <v>387</v>
      </c>
      <c r="E46" s="1197" t="s">
        <v>5463</v>
      </c>
      <c r="F46" s="1197" t="s">
        <v>2419</v>
      </c>
      <c r="G46" s="1197" t="s">
        <v>2420</v>
      </c>
      <c r="H46" s="1197" t="s">
        <v>3274</v>
      </c>
      <c r="I46" s="1197" t="s">
        <v>11015</v>
      </c>
      <c r="J46" s="1197" t="s">
        <v>394</v>
      </c>
      <c r="K46" s="152" t="s">
        <v>12665</v>
      </c>
      <c r="L46" s="152"/>
      <c r="M46" s="122" t="b">
        <f t="shared" si="0"/>
        <v>1</v>
      </c>
      <c r="N46" s="122" t="s">
        <v>336</v>
      </c>
      <c r="O46" s="121" t="s">
        <v>2419</v>
      </c>
      <c r="P46" s="121" t="s">
        <v>2420</v>
      </c>
      <c r="Q46" s="121" t="s">
        <v>3274</v>
      </c>
      <c r="R46" s="121" t="s">
        <v>11015</v>
      </c>
      <c r="S46" s="121" t="s">
        <v>394</v>
      </c>
    </row>
    <row r="47" spans="1:19" s="121" customFormat="1" ht="21.05" customHeight="1">
      <c r="A47" s="1176"/>
      <c r="B47" s="1177" t="s">
        <v>2323</v>
      </c>
      <c r="C47" s="152" t="s">
        <v>2324</v>
      </c>
      <c r="D47" s="152" t="s">
        <v>387</v>
      </c>
      <c r="E47" s="1197" t="s">
        <v>5463</v>
      </c>
      <c r="F47" s="1197" t="s">
        <v>2419</v>
      </c>
      <c r="G47" s="1197" t="s">
        <v>2420</v>
      </c>
      <c r="H47" s="1197" t="s">
        <v>2325</v>
      </c>
      <c r="I47" s="1197" t="s">
        <v>2975</v>
      </c>
      <c r="J47" s="1197" t="s">
        <v>394</v>
      </c>
      <c r="K47" s="1200" t="s">
        <v>1810</v>
      </c>
      <c r="L47" s="1201" t="s">
        <v>12666</v>
      </c>
      <c r="M47" s="122" t="b">
        <f t="shared" si="0"/>
        <v>1</v>
      </c>
      <c r="N47" s="122" t="s">
        <v>336</v>
      </c>
      <c r="O47" s="121" t="s">
        <v>2419</v>
      </c>
      <c r="P47" s="121" t="s">
        <v>2420</v>
      </c>
      <c r="Q47" s="121" t="s">
        <v>2325</v>
      </c>
      <c r="R47" s="121" t="s">
        <v>2975</v>
      </c>
      <c r="S47" s="121" t="s">
        <v>394</v>
      </c>
    </row>
    <row r="48" spans="1:19" s="121" customFormat="1" ht="21.05" customHeight="1">
      <c r="A48" s="1176"/>
      <c r="B48" s="1177" t="s">
        <v>2971</v>
      </c>
      <c r="C48" s="152" t="s">
        <v>2972</v>
      </c>
      <c r="D48" s="152" t="s">
        <v>387</v>
      </c>
      <c r="E48" s="1197" t="s">
        <v>353</v>
      </c>
      <c r="F48" s="1197" t="s">
        <v>11644</v>
      </c>
      <c r="G48" s="1197" t="s">
        <v>10200</v>
      </c>
      <c r="H48" s="1197" t="s">
        <v>2974</v>
      </c>
      <c r="I48" s="1197" t="s">
        <v>9353</v>
      </c>
      <c r="J48" s="1197" t="s">
        <v>394</v>
      </c>
      <c r="K48" s="1196" t="s">
        <v>10258</v>
      </c>
      <c r="L48" s="132"/>
      <c r="M48" s="122" t="b">
        <f t="shared" si="0"/>
        <v>1</v>
      </c>
      <c r="N48" s="1199" t="s">
        <v>12654</v>
      </c>
      <c r="O48" s="143" t="s">
        <v>11644</v>
      </c>
      <c r="P48" s="143" t="s">
        <v>10200</v>
      </c>
      <c r="Q48" s="143" t="s">
        <v>2974</v>
      </c>
      <c r="R48" s="143" t="s">
        <v>9353</v>
      </c>
      <c r="S48" s="143" t="s">
        <v>394</v>
      </c>
    </row>
    <row r="49" spans="1:19" s="121" customFormat="1" ht="21.05" customHeight="1">
      <c r="A49" s="1176"/>
      <c r="B49" s="1177" t="s">
        <v>2714</v>
      </c>
      <c r="C49" s="152" t="s">
        <v>2715</v>
      </c>
      <c r="D49" s="152" t="s">
        <v>387</v>
      </c>
      <c r="E49" s="1197" t="s">
        <v>353</v>
      </c>
      <c r="F49" s="1197" t="s">
        <v>11644</v>
      </c>
      <c r="G49" s="1197" t="s">
        <v>10200</v>
      </c>
      <c r="H49" s="1197" t="s">
        <v>3075</v>
      </c>
      <c r="I49" s="1197" t="s">
        <v>10260</v>
      </c>
      <c r="J49" s="1197" t="s">
        <v>394</v>
      </c>
      <c r="K49" s="1196" t="s">
        <v>10261</v>
      </c>
      <c r="L49" s="132"/>
      <c r="M49" s="122" t="b">
        <f t="shared" si="0"/>
        <v>1</v>
      </c>
      <c r="N49" s="1199" t="s">
        <v>12654</v>
      </c>
      <c r="O49" s="143" t="s">
        <v>11644</v>
      </c>
      <c r="P49" s="143" t="s">
        <v>10200</v>
      </c>
      <c r="Q49" s="143" t="s">
        <v>3075</v>
      </c>
      <c r="R49" s="143" t="s">
        <v>10260</v>
      </c>
      <c r="S49" s="143" t="s">
        <v>394</v>
      </c>
    </row>
    <row r="50" spans="1:19" s="121" customFormat="1" ht="21.05" customHeight="1">
      <c r="A50" s="1176"/>
      <c r="B50" s="1177" t="s">
        <v>2721</v>
      </c>
      <c r="C50" s="152" t="s">
        <v>2722</v>
      </c>
      <c r="D50" s="152" t="s">
        <v>387</v>
      </c>
      <c r="E50" s="1197" t="s">
        <v>353</v>
      </c>
      <c r="F50" s="1197" t="s">
        <v>11644</v>
      </c>
      <c r="G50" s="1197" t="s">
        <v>10200</v>
      </c>
      <c r="H50" s="1197" t="s">
        <v>3078</v>
      </c>
      <c r="I50" s="1197" t="s">
        <v>10263</v>
      </c>
      <c r="J50" s="1197" t="s">
        <v>394</v>
      </c>
      <c r="K50" s="1196" t="s">
        <v>10264</v>
      </c>
      <c r="L50" s="132"/>
      <c r="M50" s="122" t="b">
        <f t="shared" si="0"/>
        <v>1</v>
      </c>
      <c r="N50" s="1199" t="s">
        <v>12654</v>
      </c>
      <c r="O50" s="143" t="s">
        <v>11644</v>
      </c>
      <c r="P50" s="143" t="s">
        <v>10200</v>
      </c>
      <c r="Q50" s="143" t="s">
        <v>3078</v>
      </c>
      <c r="R50" s="143" t="s">
        <v>10263</v>
      </c>
      <c r="S50" s="143" t="s">
        <v>394</v>
      </c>
    </row>
    <row r="51" spans="1:19" s="121" customFormat="1" ht="21.05" customHeight="1">
      <c r="A51" s="1176"/>
      <c r="B51" s="1177" t="s">
        <v>2727</v>
      </c>
      <c r="C51" s="152" t="s">
        <v>2728</v>
      </c>
      <c r="D51" s="152" t="s">
        <v>387</v>
      </c>
      <c r="E51" s="1197" t="s">
        <v>353</v>
      </c>
      <c r="F51" s="1197" t="s">
        <v>11644</v>
      </c>
      <c r="G51" s="1197" t="s">
        <v>10200</v>
      </c>
      <c r="H51" s="1197" t="s">
        <v>3080</v>
      </c>
      <c r="I51" s="1197" t="s">
        <v>10266</v>
      </c>
      <c r="J51" s="1197" t="s">
        <v>394</v>
      </c>
      <c r="K51" s="1196" t="s">
        <v>10267</v>
      </c>
      <c r="L51" s="132"/>
      <c r="M51" s="122" t="b">
        <f t="shared" si="0"/>
        <v>1</v>
      </c>
      <c r="N51" s="1199" t="s">
        <v>12654</v>
      </c>
      <c r="O51" s="143" t="s">
        <v>11644</v>
      </c>
      <c r="P51" s="143" t="s">
        <v>10200</v>
      </c>
      <c r="Q51" s="143" t="s">
        <v>3080</v>
      </c>
      <c r="R51" s="143" t="s">
        <v>10266</v>
      </c>
      <c r="S51" s="143" t="s">
        <v>394</v>
      </c>
    </row>
    <row r="52" spans="1:19" s="121" customFormat="1" ht="21.05" customHeight="1">
      <c r="A52" s="1176"/>
      <c r="B52" s="1177" t="s">
        <v>12667</v>
      </c>
      <c r="C52" s="152" t="s">
        <v>12668</v>
      </c>
      <c r="D52" s="152" t="s">
        <v>387</v>
      </c>
      <c r="E52" s="1197" t="s">
        <v>353</v>
      </c>
      <c r="F52" s="1197" t="s">
        <v>2945</v>
      </c>
      <c r="G52" s="1197" t="s">
        <v>2946</v>
      </c>
      <c r="H52" s="1197" t="s">
        <v>12669</v>
      </c>
      <c r="I52" s="1197" t="s">
        <v>12670</v>
      </c>
      <c r="J52" s="1197" t="s">
        <v>394</v>
      </c>
      <c r="K52" s="152" t="s">
        <v>12671</v>
      </c>
      <c r="L52" s="132"/>
      <c r="M52" s="122" t="b">
        <f t="shared" si="0"/>
        <v>1</v>
      </c>
      <c r="N52" s="122" t="s">
        <v>12654</v>
      </c>
      <c r="O52" s="121" t="s">
        <v>2945</v>
      </c>
      <c r="P52" s="121" t="s">
        <v>2946</v>
      </c>
      <c r="Q52" s="121" t="s">
        <v>12669</v>
      </c>
      <c r="R52" s="121" t="s">
        <v>12670</v>
      </c>
      <c r="S52" s="121" t="s">
        <v>394</v>
      </c>
    </row>
    <row r="53" spans="1:19" s="121" customFormat="1" ht="21.05" customHeight="1">
      <c r="A53" s="1176"/>
      <c r="B53" s="1177" t="s">
        <v>12672</v>
      </c>
      <c r="C53" s="152" t="s">
        <v>12673</v>
      </c>
      <c r="D53" s="152" t="s">
        <v>58</v>
      </c>
      <c r="E53" s="1197" t="s">
        <v>353</v>
      </c>
      <c r="F53" s="1197" t="s">
        <v>2945</v>
      </c>
      <c r="G53" s="1197" t="s">
        <v>2946</v>
      </c>
      <c r="H53" s="1197" t="s">
        <v>12672</v>
      </c>
      <c r="I53" s="1197" t="s">
        <v>12674</v>
      </c>
      <c r="J53" s="1197" t="s">
        <v>394</v>
      </c>
      <c r="K53" s="152" t="s">
        <v>12675</v>
      </c>
      <c r="L53" s="132"/>
      <c r="M53" s="122" t="b">
        <f t="shared" si="0"/>
        <v>1</v>
      </c>
      <c r="N53" s="122" t="s">
        <v>12654</v>
      </c>
      <c r="O53" s="121" t="s">
        <v>2945</v>
      </c>
      <c r="P53" s="121" t="s">
        <v>2946</v>
      </c>
      <c r="Q53" s="121" t="s">
        <v>12672</v>
      </c>
      <c r="R53" s="121" t="s">
        <v>12674</v>
      </c>
      <c r="S53" s="121" t="s">
        <v>394</v>
      </c>
    </row>
    <row r="54" spans="1:19" s="121" customFormat="1" ht="21.05" customHeight="1">
      <c r="A54" s="1176"/>
      <c r="B54" s="1177" t="s">
        <v>1446</v>
      </c>
      <c r="C54" s="152" t="s">
        <v>1445</v>
      </c>
      <c r="D54" s="152" t="s">
        <v>387</v>
      </c>
      <c r="E54" s="1197" t="s">
        <v>5463</v>
      </c>
      <c r="F54" s="1197" t="s">
        <v>2419</v>
      </c>
      <c r="G54" s="1197" t="s">
        <v>2420</v>
      </c>
      <c r="H54" s="1197" t="s">
        <v>2588</v>
      </c>
      <c r="I54" s="1197" t="s">
        <v>2589</v>
      </c>
      <c r="J54" s="1197" t="s">
        <v>394</v>
      </c>
      <c r="K54" s="152" t="s">
        <v>12676</v>
      </c>
      <c r="L54" s="132"/>
      <c r="M54" s="122" t="b">
        <f t="shared" si="0"/>
        <v>1</v>
      </c>
      <c r="N54" s="122" t="s">
        <v>336</v>
      </c>
      <c r="O54" s="121" t="s">
        <v>2419</v>
      </c>
      <c r="P54" s="121" t="s">
        <v>2420</v>
      </c>
      <c r="Q54" s="121" t="s">
        <v>2588</v>
      </c>
      <c r="R54" s="121" t="s">
        <v>2589</v>
      </c>
      <c r="S54" s="121" t="s">
        <v>394</v>
      </c>
    </row>
    <row r="55" spans="1:19" s="121" customFormat="1" ht="21.05" customHeight="1">
      <c r="A55" s="1176"/>
      <c r="B55" s="1177" t="s">
        <v>2386</v>
      </c>
      <c r="C55" s="152" t="s">
        <v>2387</v>
      </c>
      <c r="D55" s="152" t="s">
        <v>387</v>
      </c>
      <c r="E55" s="1197" t="s">
        <v>5463</v>
      </c>
      <c r="F55" s="1197" t="s">
        <v>2419</v>
      </c>
      <c r="G55" s="1197" t="s">
        <v>2420</v>
      </c>
      <c r="H55" s="1197" t="s">
        <v>2388</v>
      </c>
      <c r="I55" s="1197" t="s">
        <v>11529</v>
      </c>
      <c r="J55" s="1197" t="s">
        <v>394</v>
      </c>
      <c r="K55" s="152" t="s">
        <v>11530</v>
      </c>
      <c r="L55" s="132"/>
      <c r="M55" s="122" t="b">
        <f t="shared" si="0"/>
        <v>1</v>
      </c>
      <c r="N55" s="122" t="s">
        <v>336</v>
      </c>
      <c r="O55" s="121" t="s">
        <v>2419</v>
      </c>
      <c r="P55" s="121" t="s">
        <v>2420</v>
      </c>
      <c r="Q55" s="121" t="s">
        <v>2388</v>
      </c>
      <c r="R55" s="121" t="s">
        <v>11529</v>
      </c>
      <c r="S55" s="121" t="s">
        <v>394</v>
      </c>
    </row>
    <row r="56" spans="1:19" s="121" customFormat="1" ht="21.05" customHeight="1">
      <c r="A56" s="1176"/>
      <c r="B56" s="1177" t="s">
        <v>2923</v>
      </c>
      <c r="C56" s="152" t="s">
        <v>2381</v>
      </c>
      <c r="D56" s="152" t="s">
        <v>387</v>
      </c>
      <c r="E56" s="1197" t="s">
        <v>5463</v>
      </c>
      <c r="F56" s="1197" t="s">
        <v>2419</v>
      </c>
      <c r="G56" s="1197" t="s">
        <v>2420</v>
      </c>
      <c r="H56" s="1197" t="s">
        <v>2382</v>
      </c>
      <c r="I56" s="1197" t="s">
        <v>12677</v>
      </c>
      <c r="J56" s="1197" t="s">
        <v>394</v>
      </c>
      <c r="K56" s="152" t="s">
        <v>12678</v>
      </c>
      <c r="L56" s="132"/>
      <c r="M56" s="122" t="b">
        <f t="shared" si="0"/>
        <v>1</v>
      </c>
      <c r="N56" s="122" t="s">
        <v>336</v>
      </c>
      <c r="O56" s="121" t="s">
        <v>2419</v>
      </c>
      <c r="P56" s="121" t="s">
        <v>2420</v>
      </c>
      <c r="Q56" s="121" t="s">
        <v>2382</v>
      </c>
      <c r="R56" s="121" t="s">
        <v>12677</v>
      </c>
      <c r="S56" s="121" t="s">
        <v>394</v>
      </c>
    </row>
    <row r="57" spans="1:19" s="121" customFormat="1" ht="21.05" customHeight="1">
      <c r="A57" s="1176"/>
      <c r="B57" s="1177" t="s">
        <v>2329</v>
      </c>
      <c r="C57" s="152" t="s">
        <v>2330</v>
      </c>
      <c r="D57" s="152" t="s">
        <v>387</v>
      </c>
      <c r="E57" s="1197" t="s">
        <v>5463</v>
      </c>
      <c r="F57" s="1197" t="s">
        <v>2419</v>
      </c>
      <c r="G57" s="1197" t="s">
        <v>2420</v>
      </c>
      <c r="H57" s="1197" t="s">
        <v>2331</v>
      </c>
      <c r="I57" s="1197" t="s">
        <v>3203</v>
      </c>
      <c r="J57" s="1197" t="s">
        <v>394</v>
      </c>
      <c r="K57" s="152" t="s">
        <v>12679</v>
      </c>
      <c r="L57" s="132"/>
      <c r="M57" s="122" t="b">
        <f t="shared" si="0"/>
        <v>1</v>
      </c>
      <c r="N57" s="122" t="s">
        <v>336</v>
      </c>
      <c r="O57" s="121" t="s">
        <v>2419</v>
      </c>
      <c r="P57" s="121" t="s">
        <v>2420</v>
      </c>
      <c r="Q57" s="121" t="s">
        <v>2331</v>
      </c>
      <c r="R57" s="121" t="s">
        <v>3203</v>
      </c>
      <c r="S57" s="121" t="s">
        <v>394</v>
      </c>
    </row>
    <row r="58" spans="1:19" s="121" customFormat="1" ht="21.05" customHeight="1">
      <c r="A58" s="1176"/>
      <c r="B58" s="1177" t="s">
        <v>2354</v>
      </c>
      <c r="C58" s="152" t="s">
        <v>2355</v>
      </c>
      <c r="D58" s="152" t="s">
        <v>387</v>
      </c>
      <c r="E58" s="1197" t="s">
        <v>5463</v>
      </c>
      <c r="F58" s="1197" t="s">
        <v>2419</v>
      </c>
      <c r="G58" s="1197" t="s">
        <v>2420</v>
      </c>
      <c r="H58" s="1197" t="s">
        <v>2356</v>
      </c>
      <c r="I58" s="1197" t="s">
        <v>10811</v>
      </c>
      <c r="J58" s="1197" t="s">
        <v>394</v>
      </c>
      <c r="K58" s="152" t="s">
        <v>10812</v>
      </c>
      <c r="L58" s="132"/>
      <c r="M58" s="122" t="b">
        <f t="shared" si="0"/>
        <v>1</v>
      </c>
      <c r="N58" s="122" t="s">
        <v>336</v>
      </c>
      <c r="O58" s="121" t="s">
        <v>2419</v>
      </c>
      <c r="P58" s="121" t="s">
        <v>2420</v>
      </c>
      <c r="Q58" s="121" t="s">
        <v>2356</v>
      </c>
      <c r="R58" s="121" t="s">
        <v>10811</v>
      </c>
      <c r="S58" s="121" t="s">
        <v>394</v>
      </c>
    </row>
    <row r="59" spans="1:19" s="121" customFormat="1" ht="21.05" customHeight="1">
      <c r="A59" s="1176"/>
      <c r="B59" s="1177" t="s">
        <v>12680</v>
      </c>
      <c r="C59" s="152" t="s">
        <v>12681</v>
      </c>
      <c r="D59" s="152" t="s">
        <v>387</v>
      </c>
      <c r="E59" s="1197" t="s">
        <v>353</v>
      </c>
      <c r="F59" s="1197" t="s">
        <v>11644</v>
      </c>
      <c r="G59" s="1197" t="s">
        <v>10200</v>
      </c>
      <c r="H59" s="1197" t="s">
        <v>12682</v>
      </c>
      <c r="I59" s="1197" t="s">
        <v>12683</v>
      </c>
      <c r="J59" s="1197" t="s">
        <v>394</v>
      </c>
      <c r="K59" s="152" t="s">
        <v>12684</v>
      </c>
      <c r="L59" s="132"/>
      <c r="M59" s="122" t="b">
        <f t="shared" si="0"/>
        <v>1</v>
      </c>
      <c r="N59" s="122" t="s">
        <v>12654</v>
      </c>
      <c r="O59" s="121" t="s">
        <v>11644</v>
      </c>
      <c r="P59" s="121" t="s">
        <v>10200</v>
      </c>
      <c r="Q59" s="121" t="s">
        <v>12682</v>
      </c>
      <c r="R59" s="121" t="s">
        <v>12683</v>
      </c>
      <c r="S59" s="121" t="s">
        <v>394</v>
      </c>
    </row>
    <row r="60" spans="1:19" s="121" customFormat="1" ht="21.05" customHeight="1">
      <c r="A60" s="1176"/>
      <c r="B60" s="1177" t="s">
        <v>12685</v>
      </c>
      <c r="C60" s="152" t="s">
        <v>12686</v>
      </c>
      <c r="D60" s="152" t="s">
        <v>387</v>
      </c>
      <c r="E60" s="1197" t="s">
        <v>5463</v>
      </c>
      <c r="F60" s="1197" t="s">
        <v>12687</v>
      </c>
      <c r="G60" s="1197" t="s">
        <v>12688</v>
      </c>
      <c r="H60" s="1197" t="s">
        <v>12689</v>
      </c>
      <c r="I60" s="1197" t="s">
        <v>12690</v>
      </c>
      <c r="J60" s="1197" t="s">
        <v>501</v>
      </c>
      <c r="K60" s="152" t="s">
        <v>12691</v>
      </c>
      <c r="L60" s="132"/>
      <c r="M60" s="122" t="b">
        <f t="shared" si="0"/>
        <v>1</v>
      </c>
      <c r="N60" s="122" t="s">
        <v>336</v>
      </c>
      <c r="O60" s="121" t="s">
        <v>12687</v>
      </c>
      <c r="P60" s="121" t="s">
        <v>12688</v>
      </c>
      <c r="Q60" s="121" t="s">
        <v>12689</v>
      </c>
      <c r="R60" s="121" t="s">
        <v>12690</v>
      </c>
      <c r="S60" s="121" t="s">
        <v>501</v>
      </c>
    </row>
    <row r="61" spans="1:19" s="121" customFormat="1" ht="21.05" customHeight="1">
      <c r="A61" s="1176"/>
      <c r="B61" s="1177" t="s">
        <v>2213</v>
      </c>
      <c r="C61" s="152" t="s">
        <v>2214</v>
      </c>
      <c r="D61" s="152" t="s">
        <v>387</v>
      </c>
      <c r="E61" s="1197" t="s">
        <v>5463</v>
      </c>
      <c r="F61" s="1197" t="s">
        <v>2419</v>
      </c>
      <c r="G61" s="1197" t="s">
        <v>2420</v>
      </c>
      <c r="H61" s="1197" t="s">
        <v>1284</v>
      </c>
      <c r="I61" s="1197" t="s">
        <v>2621</v>
      </c>
      <c r="J61" s="1197" t="s">
        <v>501</v>
      </c>
      <c r="K61" s="152" t="s">
        <v>12692</v>
      </c>
      <c r="L61" s="132"/>
      <c r="M61" s="122" t="b">
        <f t="shared" si="0"/>
        <v>1</v>
      </c>
      <c r="N61" s="122" t="s">
        <v>336</v>
      </c>
      <c r="O61" s="121" t="s">
        <v>2419</v>
      </c>
      <c r="P61" s="121" t="s">
        <v>2420</v>
      </c>
      <c r="Q61" s="121" t="s">
        <v>1284</v>
      </c>
      <c r="R61" s="121" t="s">
        <v>2621</v>
      </c>
      <c r="S61" s="121" t="s">
        <v>501</v>
      </c>
    </row>
    <row r="62" spans="1:19" s="121" customFormat="1" ht="21.05" customHeight="1">
      <c r="A62" s="1176"/>
      <c r="B62" s="1177" t="s">
        <v>2217</v>
      </c>
      <c r="C62" s="152" t="s">
        <v>2218</v>
      </c>
      <c r="D62" s="152" t="s">
        <v>387</v>
      </c>
      <c r="E62" s="1197" t="s">
        <v>353</v>
      </c>
      <c r="F62" s="1197" t="s">
        <v>12693</v>
      </c>
      <c r="G62" s="1197" t="s">
        <v>12694</v>
      </c>
      <c r="H62" s="1197" t="s">
        <v>7958</v>
      </c>
      <c r="I62" s="1197" t="s">
        <v>12695</v>
      </c>
      <c r="J62" s="1197" t="s">
        <v>394</v>
      </c>
      <c r="K62" s="152" t="s">
        <v>12696</v>
      </c>
      <c r="L62" s="132"/>
      <c r="M62" s="122" t="b">
        <f t="shared" si="0"/>
        <v>1</v>
      </c>
      <c r="N62" s="122" t="s">
        <v>12697</v>
      </c>
      <c r="O62" s="121" t="s">
        <v>12693</v>
      </c>
      <c r="P62" s="121" t="s">
        <v>12694</v>
      </c>
      <c r="Q62" s="121" t="s">
        <v>7958</v>
      </c>
      <c r="R62" s="121" t="s">
        <v>12695</v>
      </c>
      <c r="S62" s="121" t="s">
        <v>394</v>
      </c>
    </row>
    <row r="63" spans="1:19" s="121" customFormat="1" ht="21.05" customHeight="1">
      <c r="A63" s="1176"/>
      <c r="B63" s="1177" t="s">
        <v>12698</v>
      </c>
      <c r="C63" s="152" t="s">
        <v>12699</v>
      </c>
      <c r="D63" s="152" t="s">
        <v>58</v>
      </c>
      <c r="E63" s="1197" t="s">
        <v>353</v>
      </c>
      <c r="F63" s="1197" t="s">
        <v>11644</v>
      </c>
      <c r="G63" s="1197" t="s">
        <v>10200</v>
      </c>
      <c r="H63" s="1197" t="s">
        <v>12698</v>
      </c>
      <c r="I63" s="1197" t="s">
        <v>12700</v>
      </c>
      <c r="J63" s="1197" t="s">
        <v>394</v>
      </c>
      <c r="K63" s="152" t="s">
        <v>12701</v>
      </c>
      <c r="L63" s="132"/>
      <c r="M63" s="122" t="b">
        <f t="shared" si="0"/>
        <v>1</v>
      </c>
      <c r="N63" s="122" t="s">
        <v>12702</v>
      </c>
      <c r="O63" s="121" t="s">
        <v>11644</v>
      </c>
      <c r="P63" s="121" t="s">
        <v>10200</v>
      </c>
      <c r="Q63" s="121" t="s">
        <v>12698</v>
      </c>
      <c r="R63" s="121" t="s">
        <v>12700</v>
      </c>
      <c r="S63" s="121" t="s">
        <v>394</v>
      </c>
    </row>
    <row r="64" spans="1:19" s="121" customFormat="1" ht="21.05" customHeight="1">
      <c r="A64" s="1176"/>
      <c r="B64" s="1177" t="s">
        <v>12703</v>
      </c>
      <c r="C64" s="152" t="s">
        <v>12704</v>
      </c>
      <c r="D64" s="152" t="s">
        <v>58</v>
      </c>
      <c r="E64" s="1197" t="s">
        <v>12644</v>
      </c>
      <c r="F64" s="1197" t="s">
        <v>2419</v>
      </c>
      <c r="G64" s="1197" t="s">
        <v>2420</v>
      </c>
      <c r="H64" s="1197" t="s">
        <v>12703</v>
      </c>
      <c r="I64" s="1197" t="s">
        <v>12705</v>
      </c>
      <c r="J64" s="1197" t="s">
        <v>394</v>
      </c>
      <c r="K64" s="152" t="s">
        <v>12706</v>
      </c>
      <c r="L64" s="132"/>
      <c r="M64" s="122" t="b">
        <f t="shared" si="0"/>
        <v>1</v>
      </c>
      <c r="N64" s="122" t="s">
        <v>336</v>
      </c>
      <c r="O64" s="121" t="s">
        <v>2419</v>
      </c>
      <c r="P64" s="121" t="s">
        <v>2420</v>
      </c>
      <c r="Q64" s="121" t="s">
        <v>12703</v>
      </c>
      <c r="R64" s="121" t="s">
        <v>12705</v>
      </c>
      <c r="S64" s="121" t="s">
        <v>394</v>
      </c>
    </row>
    <row r="65" spans="1:19" s="121" customFormat="1" ht="21.05" customHeight="1">
      <c r="A65" s="1176"/>
      <c r="B65" s="1177" t="s">
        <v>11026</v>
      </c>
      <c r="C65" s="152" t="s">
        <v>11027</v>
      </c>
      <c r="D65" s="152" t="s">
        <v>387</v>
      </c>
      <c r="E65" s="1197" t="s">
        <v>12644</v>
      </c>
      <c r="F65" s="1197" t="s">
        <v>2419</v>
      </c>
      <c r="G65" s="1197" t="s">
        <v>2420</v>
      </c>
      <c r="H65" s="1197" t="s">
        <v>11026</v>
      </c>
      <c r="I65" s="1197" t="s">
        <v>11028</v>
      </c>
      <c r="J65" s="1197" t="s">
        <v>394</v>
      </c>
      <c r="K65" s="152" t="s">
        <v>12707</v>
      </c>
      <c r="L65" s="132"/>
      <c r="M65" s="122" t="b">
        <f t="shared" si="0"/>
        <v>1</v>
      </c>
      <c r="N65" s="122" t="s">
        <v>336</v>
      </c>
      <c r="O65" s="121" t="s">
        <v>2419</v>
      </c>
      <c r="P65" s="121" t="s">
        <v>2420</v>
      </c>
      <c r="Q65" s="121" t="s">
        <v>11026</v>
      </c>
      <c r="R65" s="121" t="s">
        <v>11028</v>
      </c>
      <c r="S65" s="121" t="s">
        <v>394</v>
      </c>
    </row>
    <row r="66" spans="1:19" s="121" customFormat="1" ht="21.05" customHeight="1">
      <c r="A66" s="1176"/>
      <c r="B66" s="1177" t="s">
        <v>1789</v>
      </c>
      <c r="C66" s="152" t="s">
        <v>1979</v>
      </c>
      <c r="D66" s="152" t="s">
        <v>387</v>
      </c>
      <c r="E66" s="1197" t="s">
        <v>353</v>
      </c>
      <c r="F66" s="1197" t="s">
        <v>12708</v>
      </c>
      <c r="G66" s="1197" t="s">
        <v>12709</v>
      </c>
      <c r="H66" s="1197" t="s">
        <v>10825</v>
      </c>
      <c r="I66" s="1197" t="s">
        <v>1790</v>
      </c>
      <c r="J66" s="1197" t="s">
        <v>394</v>
      </c>
      <c r="K66" s="152" t="s">
        <v>12710</v>
      </c>
      <c r="L66" s="132"/>
      <c r="M66" s="122" t="b">
        <f t="shared" si="0"/>
        <v>1</v>
      </c>
      <c r="N66" s="122" t="s">
        <v>12697</v>
      </c>
      <c r="O66" s="121" t="s">
        <v>12708</v>
      </c>
      <c r="P66" s="121" t="s">
        <v>12709</v>
      </c>
      <c r="Q66" s="121" t="s">
        <v>10825</v>
      </c>
      <c r="R66" s="121" t="s">
        <v>1790</v>
      </c>
      <c r="S66" s="121" t="s">
        <v>394</v>
      </c>
    </row>
    <row r="67" spans="1:19" s="121" customFormat="1" ht="21.05" customHeight="1">
      <c r="A67" s="1176"/>
      <c r="B67" s="1177" t="s">
        <v>10827</v>
      </c>
      <c r="C67" s="152" t="s">
        <v>10828</v>
      </c>
      <c r="D67" s="152" t="s">
        <v>387</v>
      </c>
      <c r="E67" s="1197" t="s">
        <v>353</v>
      </c>
      <c r="F67" s="1197" t="s">
        <v>12708</v>
      </c>
      <c r="G67" s="1197" t="s">
        <v>12709</v>
      </c>
      <c r="H67" s="1197" t="s">
        <v>10827</v>
      </c>
      <c r="I67" s="1197" t="s">
        <v>10829</v>
      </c>
      <c r="J67" s="1197" t="s">
        <v>394</v>
      </c>
      <c r="K67" s="152" t="s">
        <v>12711</v>
      </c>
      <c r="L67" s="132"/>
      <c r="M67" s="122" t="b">
        <f t="shared" si="0"/>
        <v>1</v>
      </c>
      <c r="N67" s="122" t="s">
        <v>12697</v>
      </c>
      <c r="O67" s="121" t="s">
        <v>12708</v>
      </c>
      <c r="P67" s="121" t="s">
        <v>12709</v>
      </c>
      <c r="Q67" s="121" t="s">
        <v>10827</v>
      </c>
      <c r="R67" s="121" t="s">
        <v>10829</v>
      </c>
      <c r="S67" s="121" t="s">
        <v>394</v>
      </c>
    </row>
    <row r="68" spans="1:19" s="121" customFormat="1" ht="21.05" customHeight="1">
      <c r="A68" s="1176"/>
      <c r="B68" s="1177" t="s">
        <v>10831</v>
      </c>
      <c r="C68" s="152" t="s">
        <v>10832</v>
      </c>
      <c r="D68" s="152" t="s">
        <v>387</v>
      </c>
      <c r="E68" s="1197" t="s">
        <v>353</v>
      </c>
      <c r="F68" s="1197" t="s">
        <v>12708</v>
      </c>
      <c r="G68" s="1197" t="s">
        <v>12709</v>
      </c>
      <c r="H68" s="1197" t="s">
        <v>10833</v>
      </c>
      <c r="I68" s="1197" t="s">
        <v>10834</v>
      </c>
      <c r="J68" s="1197" t="s">
        <v>394</v>
      </c>
      <c r="K68" s="152" t="s">
        <v>12712</v>
      </c>
      <c r="L68" s="132"/>
      <c r="M68" s="122" t="b">
        <f t="shared" si="0"/>
        <v>1</v>
      </c>
      <c r="N68" s="122" t="s">
        <v>12697</v>
      </c>
      <c r="O68" s="121" t="s">
        <v>12708</v>
      </c>
      <c r="P68" s="121" t="s">
        <v>12709</v>
      </c>
      <c r="Q68" s="121" t="s">
        <v>10833</v>
      </c>
      <c r="R68" s="121" t="s">
        <v>10834</v>
      </c>
      <c r="S68" s="121" t="s">
        <v>394</v>
      </c>
    </row>
    <row r="69" spans="1:19" s="121" customFormat="1" ht="21.05" customHeight="1">
      <c r="A69" s="1176"/>
      <c r="B69" s="1177" t="s">
        <v>12713</v>
      </c>
      <c r="C69" s="152" t="s">
        <v>12714</v>
      </c>
      <c r="D69" s="152" t="s">
        <v>387</v>
      </c>
      <c r="E69" s="1197" t="s">
        <v>353</v>
      </c>
      <c r="F69" s="1197" t="s">
        <v>2945</v>
      </c>
      <c r="G69" s="1197" t="s">
        <v>2946</v>
      </c>
      <c r="H69" s="1197" t="s">
        <v>12715</v>
      </c>
      <c r="I69" s="1197" t="s">
        <v>12716</v>
      </c>
      <c r="J69" s="1197" t="s">
        <v>394</v>
      </c>
      <c r="K69" s="152" t="s">
        <v>12717</v>
      </c>
      <c r="L69" s="132"/>
      <c r="M69" s="122" t="b">
        <f t="shared" si="0"/>
        <v>1</v>
      </c>
      <c r="N69" s="122" t="s">
        <v>12702</v>
      </c>
      <c r="O69" s="121" t="s">
        <v>2945</v>
      </c>
      <c r="P69" s="121" t="s">
        <v>2946</v>
      </c>
      <c r="Q69" s="121" t="s">
        <v>12715</v>
      </c>
      <c r="R69" s="121" t="s">
        <v>12716</v>
      </c>
      <c r="S69" s="121" t="s">
        <v>394</v>
      </c>
    </row>
    <row r="70" spans="1:19" s="121" customFormat="1" ht="21.05" customHeight="1">
      <c r="A70" s="1176"/>
      <c r="B70" s="1177" t="s">
        <v>12718</v>
      </c>
      <c r="C70" s="152" t="s">
        <v>12719</v>
      </c>
      <c r="D70" s="152" t="s">
        <v>387</v>
      </c>
      <c r="E70" s="1197" t="s">
        <v>353</v>
      </c>
      <c r="F70" s="1197" t="s">
        <v>12708</v>
      </c>
      <c r="G70" s="1197" t="s">
        <v>12709</v>
      </c>
      <c r="H70" s="1197" t="s">
        <v>12718</v>
      </c>
      <c r="I70" s="1197" t="s">
        <v>12720</v>
      </c>
      <c r="J70" s="1197" t="s">
        <v>394</v>
      </c>
      <c r="K70" s="152" t="s">
        <v>12721</v>
      </c>
      <c r="L70" s="132"/>
      <c r="M70" s="122" t="b">
        <f t="shared" si="0"/>
        <v>1</v>
      </c>
      <c r="N70" s="122" t="s">
        <v>12697</v>
      </c>
      <c r="O70" s="121" t="s">
        <v>12708</v>
      </c>
      <c r="P70" s="121" t="s">
        <v>12709</v>
      </c>
      <c r="Q70" s="121" t="s">
        <v>12718</v>
      </c>
      <c r="R70" s="121" t="s">
        <v>12720</v>
      </c>
      <c r="S70" s="121" t="s">
        <v>394</v>
      </c>
    </row>
    <row r="71" spans="1:19" s="121" customFormat="1" ht="21.05" customHeight="1">
      <c r="A71" s="1176"/>
      <c r="B71" s="1177" t="s">
        <v>12722</v>
      </c>
      <c r="C71" s="152" t="s">
        <v>12723</v>
      </c>
      <c r="D71" s="152" t="s">
        <v>387</v>
      </c>
      <c r="E71" s="1197" t="s">
        <v>353</v>
      </c>
      <c r="F71" s="1197" t="s">
        <v>12708</v>
      </c>
      <c r="G71" s="1197" t="s">
        <v>12709</v>
      </c>
      <c r="H71" s="1197" t="s">
        <v>12724</v>
      </c>
      <c r="I71" s="1197" t="s">
        <v>12725</v>
      </c>
      <c r="J71" s="1197" t="s">
        <v>394</v>
      </c>
      <c r="K71" s="152" t="s">
        <v>12726</v>
      </c>
      <c r="L71" s="132"/>
      <c r="M71" s="122" t="b">
        <f t="shared" si="0"/>
        <v>1</v>
      </c>
      <c r="N71" s="122" t="s">
        <v>12697</v>
      </c>
      <c r="O71" s="121" t="s">
        <v>12708</v>
      </c>
      <c r="P71" s="121" t="s">
        <v>12709</v>
      </c>
      <c r="Q71" s="121" t="s">
        <v>12724</v>
      </c>
      <c r="R71" s="121" t="s">
        <v>12725</v>
      </c>
      <c r="S71" s="121" t="s">
        <v>394</v>
      </c>
    </row>
    <row r="72" spans="1:19" s="121" customFormat="1" ht="21.05" customHeight="1">
      <c r="A72" s="1176"/>
      <c r="B72" s="1177" t="s">
        <v>12727</v>
      </c>
      <c r="C72" s="152" t="s">
        <v>12728</v>
      </c>
      <c r="D72" s="152" t="s">
        <v>387</v>
      </c>
      <c r="E72" s="1197" t="s">
        <v>12644</v>
      </c>
      <c r="F72" s="1197" t="s">
        <v>2419</v>
      </c>
      <c r="G72" s="1197" t="s">
        <v>2420</v>
      </c>
      <c r="H72" s="1197" t="s">
        <v>9390</v>
      </c>
      <c r="I72" s="1197" t="s">
        <v>2598</v>
      </c>
      <c r="J72" s="1197" t="s">
        <v>501</v>
      </c>
      <c r="K72" s="152" t="s">
        <v>12729</v>
      </c>
      <c r="L72" s="132"/>
      <c r="M72" s="122" t="b">
        <f t="shared" si="0"/>
        <v>1</v>
      </c>
      <c r="N72" s="122" t="s">
        <v>336</v>
      </c>
      <c r="O72" s="121" t="s">
        <v>2419</v>
      </c>
      <c r="P72" s="121" t="s">
        <v>2420</v>
      </c>
      <c r="Q72" s="121" t="s">
        <v>9390</v>
      </c>
      <c r="R72" s="121" t="s">
        <v>2598</v>
      </c>
      <c r="S72" s="121" t="s">
        <v>501</v>
      </c>
    </row>
    <row r="73" spans="1:19" s="121" customFormat="1" ht="21.05" customHeight="1">
      <c r="A73" s="1176"/>
      <c r="B73" s="1177" t="s">
        <v>12730</v>
      </c>
      <c r="C73" s="152" t="s">
        <v>12731</v>
      </c>
      <c r="D73" s="152" t="s">
        <v>387</v>
      </c>
      <c r="E73" s="1197" t="s">
        <v>353</v>
      </c>
      <c r="F73" s="1197" t="s">
        <v>12732</v>
      </c>
      <c r="G73" s="1197" t="s">
        <v>2866</v>
      </c>
      <c r="H73" s="1197" t="s">
        <v>12730</v>
      </c>
      <c r="I73" s="1197" t="s">
        <v>12733</v>
      </c>
      <c r="J73" s="1197" t="s">
        <v>394</v>
      </c>
      <c r="K73" s="132" t="s">
        <v>12734</v>
      </c>
      <c r="L73" s="132"/>
      <c r="M73" s="122" t="b">
        <f t="shared" si="0"/>
        <v>1</v>
      </c>
      <c r="N73" s="122" t="s">
        <v>12702</v>
      </c>
      <c r="O73" s="121" t="s">
        <v>12732</v>
      </c>
      <c r="P73" s="121" t="s">
        <v>2866</v>
      </c>
      <c r="Q73" s="121" t="s">
        <v>12730</v>
      </c>
      <c r="R73" s="121" t="s">
        <v>12733</v>
      </c>
      <c r="S73" s="121" t="s">
        <v>394</v>
      </c>
    </row>
    <row r="74" spans="1:19" s="121" customFormat="1" ht="21.05" customHeight="1">
      <c r="A74" s="1176"/>
      <c r="B74" s="1177" t="s">
        <v>12735</v>
      </c>
      <c r="C74" s="152" t="s">
        <v>12736</v>
      </c>
      <c r="D74" s="152" t="s">
        <v>387</v>
      </c>
      <c r="E74" s="1197" t="s">
        <v>353</v>
      </c>
      <c r="F74" s="1197" t="s">
        <v>12708</v>
      </c>
      <c r="G74" s="1197" t="s">
        <v>12709</v>
      </c>
      <c r="H74" s="1197" t="s">
        <v>12737</v>
      </c>
      <c r="I74" s="1197" t="s">
        <v>12738</v>
      </c>
      <c r="J74" s="1197" t="s">
        <v>394</v>
      </c>
      <c r="K74" s="1196" t="s">
        <v>12739</v>
      </c>
      <c r="L74" s="132"/>
      <c r="M74" s="122" t="b">
        <f t="shared" si="0"/>
        <v>1</v>
      </c>
      <c r="N74" s="122" t="s">
        <v>12697</v>
      </c>
      <c r="O74" s="121" t="s">
        <v>12708</v>
      </c>
      <c r="P74" s="121" t="s">
        <v>12709</v>
      </c>
      <c r="Q74" s="121" t="s">
        <v>12737</v>
      </c>
      <c r="R74" s="121" t="s">
        <v>12738</v>
      </c>
      <c r="S74" s="121" t="s">
        <v>394</v>
      </c>
    </row>
    <row r="75" spans="1:19" s="121" customFormat="1" ht="21.05" customHeight="1">
      <c r="A75" s="1176"/>
      <c r="B75" s="1177" t="s">
        <v>2521</v>
      </c>
      <c r="C75" s="152" t="s">
        <v>2522</v>
      </c>
      <c r="D75" s="152" t="s">
        <v>387</v>
      </c>
      <c r="E75" s="1197" t="s">
        <v>5463</v>
      </c>
      <c r="F75" s="1197" t="s">
        <v>2419</v>
      </c>
      <c r="G75" s="1197" t="s">
        <v>2420</v>
      </c>
      <c r="H75" s="1197" t="s">
        <v>9911</v>
      </c>
      <c r="I75" s="1197" t="s">
        <v>9912</v>
      </c>
      <c r="J75" s="1197" t="s">
        <v>394</v>
      </c>
      <c r="K75" s="152" t="s">
        <v>11516</v>
      </c>
      <c r="L75" s="132"/>
      <c r="M75" s="122" t="b">
        <f t="shared" si="0"/>
        <v>1</v>
      </c>
      <c r="N75" s="122" t="s">
        <v>336</v>
      </c>
      <c r="O75" s="121" t="s">
        <v>2419</v>
      </c>
      <c r="P75" s="121" t="s">
        <v>2420</v>
      </c>
      <c r="Q75" s="121" t="s">
        <v>9911</v>
      </c>
      <c r="R75" s="121" t="s">
        <v>9912</v>
      </c>
      <c r="S75" s="121" t="s">
        <v>394</v>
      </c>
    </row>
    <row r="76" spans="1:19" s="121" customFormat="1" ht="21.05" customHeight="1">
      <c r="A76" s="1176"/>
      <c r="B76" s="1177" t="s">
        <v>2392</v>
      </c>
      <c r="C76" s="152" t="s">
        <v>2393</v>
      </c>
      <c r="D76" s="152" t="s">
        <v>387</v>
      </c>
      <c r="E76" s="1197" t="s">
        <v>353</v>
      </c>
      <c r="F76" s="1197" t="s">
        <v>12740</v>
      </c>
      <c r="G76" s="1197" t="s">
        <v>12741</v>
      </c>
      <c r="H76" s="1197" t="s">
        <v>12742</v>
      </c>
      <c r="I76" s="1197" t="s">
        <v>12743</v>
      </c>
      <c r="J76" s="1197" t="s">
        <v>394</v>
      </c>
      <c r="K76" s="152" t="s">
        <v>12744</v>
      </c>
      <c r="L76" s="132"/>
      <c r="M76" s="122" t="b">
        <f t="shared" si="0"/>
        <v>1</v>
      </c>
      <c r="N76" s="122" t="s">
        <v>12654</v>
      </c>
      <c r="O76" s="121" t="s">
        <v>12740</v>
      </c>
      <c r="P76" s="121" t="s">
        <v>12741</v>
      </c>
      <c r="Q76" s="121" t="s">
        <v>12742</v>
      </c>
      <c r="R76" s="121" t="s">
        <v>12743</v>
      </c>
      <c r="S76" s="121" t="s">
        <v>394</v>
      </c>
    </row>
    <row r="77" spans="1:19" s="121" customFormat="1" ht="21.05" customHeight="1">
      <c r="A77" s="1176"/>
      <c r="B77" s="1177" t="s">
        <v>2681</v>
      </c>
      <c r="C77" s="152" t="s">
        <v>2928</v>
      </c>
      <c r="D77" s="152" t="s">
        <v>387</v>
      </c>
      <c r="E77" s="1197" t="s">
        <v>7610</v>
      </c>
      <c r="F77" s="1197" t="s">
        <v>3749</v>
      </c>
      <c r="G77" s="1197" t="s">
        <v>3767</v>
      </c>
      <c r="H77" s="1197" t="s">
        <v>12745</v>
      </c>
      <c r="I77" s="1197" t="s">
        <v>1869</v>
      </c>
      <c r="J77" s="1197" t="s">
        <v>394</v>
      </c>
      <c r="K77" s="1196" t="s">
        <v>12746</v>
      </c>
      <c r="L77" s="132"/>
      <c r="M77" s="122" t="b">
        <f t="shared" si="0"/>
        <v>1</v>
      </c>
      <c r="N77" s="122" t="s">
        <v>12702</v>
      </c>
      <c r="O77" s="121" t="s">
        <v>3749</v>
      </c>
      <c r="P77" s="121" t="s">
        <v>3767</v>
      </c>
      <c r="Q77" s="121" t="s">
        <v>12745</v>
      </c>
      <c r="R77" s="121" t="s">
        <v>1869</v>
      </c>
      <c r="S77" s="121" t="s">
        <v>394</v>
      </c>
    </row>
    <row r="78" spans="1:19" s="121" customFormat="1" ht="21.05" customHeight="1">
      <c r="A78" s="1176"/>
      <c r="B78" s="1177" t="s">
        <v>2686</v>
      </c>
      <c r="C78" s="152" t="s">
        <v>2931</v>
      </c>
      <c r="D78" s="152" t="s">
        <v>387</v>
      </c>
      <c r="E78" s="1197" t="s">
        <v>7610</v>
      </c>
      <c r="F78" s="1197" t="s">
        <v>12747</v>
      </c>
      <c r="G78" s="1197" t="s">
        <v>3613</v>
      </c>
      <c r="H78" s="1197" t="s">
        <v>2686</v>
      </c>
      <c r="I78" s="1197" t="s">
        <v>12748</v>
      </c>
      <c r="J78" s="1197" t="s">
        <v>394</v>
      </c>
      <c r="K78" s="1196" t="s">
        <v>12749</v>
      </c>
      <c r="L78" s="132"/>
      <c r="M78" s="122" t="b">
        <f t="shared" si="0"/>
        <v>1</v>
      </c>
      <c r="N78" s="122" t="s">
        <v>12702</v>
      </c>
      <c r="O78" s="121" t="s">
        <v>12747</v>
      </c>
      <c r="P78" s="121" t="s">
        <v>3613</v>
      </c>
      <c r="Q78" s="121" t="s">
        <v>2686</v>
      </c>
      <c r="R78" s="121" t="s">
        <v>12748</v>
      </c>
      <c r="S78" s="121" t="s">
        <v>394</v>
      </c>
    </row>
    <row r="79" spans="1:19" s="121" customFormat="1" ht="21.05" customHeight="1">
      <c r="A79" s="1176"/>
      <c r="B79" s="1177" t="s">
        <v>12750</v>
      </c>
      <c r="C79" s="152" t="s">
        <v>12751</v>
      </c>
      <c r="D79" s="152" t="s">
        <v>387</v>
      </c>
      <c r="E79" s="1197" t="s">
        <v>7610</v>
      </c>
      <c r="F79" s="1197" t="s">
        <v>12747</v>
      </c>
      <c r="G79" s="1197" t="s">
        <v>3613</v>
      </c>
      <c r="H79" s="1197" t="s">
        <v>12750</v>
      </c>
      <c r="I79" s="1197" t="s">
        <v>12752</v>
      </c>
      <c r="J79" s="1197" t="s">
        <v>394</v>
      </c>
      <c r="K79" s="152" t="s">
        <v>12753</v>
      </c>
      <c r="L79" s="132"/>
      <c r="M79" s="122" t="b">
        <f t="shared" si="0"/>
        <v>1</v>
      </c>
      <c r="N79" s="122" t="s">
        <v>12702</v>
      </c>
      <c r="O79" s="121" t="s">
        <v>12747</v>
      </c>
      <c r="P79" s="121" t="s">
        <v>3613</v>
      </c>
      <c r="Q79" s="121" t="s">
        <v>12750</v>
      </c>
      <c r="R79" s="121" t="s">
        <v>12752</v>
      </c>
      <c r="S79" s="121" t="s">
        <v>394</v>
      </c>
    </row>
    <row r="80" spans="1:19" s="121" customFormat="1" ht="21.05" customHeight="1">
      <c r="A80" s="1176"/>
      <c r="B80" s="1177" t="s">
        <v>10816</v>
      </c>
      <c r="C80" s="152" t="s">
        <v>10817</v>
      </c>
      <c r="D80" s="152" t="s">
        <v>387</v>
      </c>
      <c r="E80" s="1197" t="s">
        <v>12644</v>
      </c>
      <c r="F80" s="1197" t="s">
        <v>2419</v>
      </c>
      <c r="G80" s="1197" t="s">
        <v>2420</v>
      </c>
      <c r="H80" s="1197" t="s">
        <v>12655</v>
      </c>
      <c r="I80" s="1197" t="s">
        <v>12754</v>
      </c>
      <c r="J80" s="1197" t="s">
        <v>394</v>
      </c>
      <c r="K80" s="152" t="s">
        <v>12755</v>
      </c>
      <c r="L80" s="132"/>
      <c r="M80" s="122" t="b">
        <f t="shared" si="0"/>
        <v>1</v>
      </c>
      <c r="N80" s="122" t="s">
        <v>336</v>
      </c>
      <c r="O80" s="121" t="s">
        <v>2419</v>
      </c>
      <c r="P80" s="121" t="s">
        <v>2420</v>
      </c>
      <c r="Q80" s="121" t="s">
        <v>12655</v>
      </c>
      <c r="R80" s="121" t="s">
        <v>12754</v>
      </c>
      <c r="S80" s="121" t="s">
        <v>394</v>
      </c>
    </row>
    <row r="81" spans="1:19" s="121" customFormat="1" ht="21.05" customHeight="1">
      <c r="A81" s="1176"/>
      <c r="B81" s="1177" t="s">
        <v>10985</v>
      </c>
      <c r="C81" s="152" t="s">
        <v>10986</v>
      </c>
      <c r="D81" s="152" t="s">
        <v>56</v>
      </c>
      <c r="E81" s="1197" t="s">
        <v>5463</v>
      </c>
      <c r="F81" s="1197" t="s">
        <v>2419</v>
      </c>
      <c r="G81" s="1197" t="s">
        <v>2420</v>
      </c>
      <c r="H81" s="1197" t="s">
        <v>11517</v>
      </c>
      <c r="I81" s="1197" t="s">
        <v>11519</v>
      </c>
      <c r="J81" s="1197" t="s">
        <v>394</v>
      </c>
      <c r="K81" s="152" t="s">
        <v>11520</v>
      </c>
      <c r="L81" s="132"/>
      <c r="M81" s="122" t="b">
        <f t="shared" si="0"/>
        <v>1</v>
      </c>
      <c r="N81" s="122" t="s">
        <v>336</v>
      </c>
      <c r="O81" s="121" t="s">
        <v>2419</v>
      </c>
      <c r="P81" s="121" t="s">
        <v>2420</v>
      </c>
      <c r="Q81" s="121" t="s">
        <v>11517</v>
      </c>
      <c r="R81" s="121" t="s">
        <v>11519</v>
      </c>
      <c r="S81" s="121" t="s">
        <v>394</v>
      </c>
    </row>
    <row r="82" spans="1:19" s="121" customFormat="1" ht="21.05" customHeight="1">
      <c r="A82" s="1176"/>
      <c r="B82" s="1177" t="s">
        <v>11033</v>
      </c>
      <c r="C82" s="152" t="s">
        <v>11034</v>
      </c>
      <c r="D82" s="152" t="s">
        <v>387</v>
      </c>
      <c r="E82" s="1197" t="s">
        <v>5463</v>
      </c>
      <c r="F82" s="1197" t="s">
        <v>12645</v>
      </c>
      <c r="G82" s="1197" t="s">
        <v>12646</v>
      </c>
      <c r="H82" s="1197" t="s">
        <v>11033</v>
      </c>
      <c r="I82" s="1197" t="s">
        <v>12756</v>
      </c>
      <c r="J82" s="1197" t="s">
        <v>394</v>
      </c>
      <c r="K82" s="152" t="s">
        <v>12757</v>
      </c>
      <c r="L82" s="132"/>
      <c r="M82" s="122" t="b">
        <f t="shared" si="0"/>
        <v>1</v>
      </c>
      <c r="N82" s="122" t="s">
        <v>336</v>
      </c>
      <c r="O82" s="121" t="s">
        <v>12645</v>
      </c>
      <c r="P82" s="121" t="s">
        <v>12646</v>
      </c>
      <c r="Q82" s="121" t="s">
        <v>11033</v>
      </c>
      <c r="R82" s="121" t="s">
        <v>12756</v>
      </c>
      <c r="S82" s="121" t="s">
        <v>394</v>
      </c>
    </row>
    <row r="83" spans="1:19" s="121" customFormat="1" ht="21.05" customHeight="1">
      <c r="A83" s="1176"/>
      <c r="B83" s="1177" t="s">
        <v>2514</v>
      </c>
      <c r="C83" s="152" t="s">
        <v>2515</v>
      </c>
      <c r="D83" s="152" t="s">
        <v>387</v>
      </c>
      <c r="E83" s="1197" t="s">
        <v>5463</v>
      </c>
      <c r="F83" s="1197" t="s">
        <v>2419</v>
      </c>
      <c r="G83" s="1197" t="s">
        <v>2420</v>
      </c>
      <c r="H83" s="1197" t="s">
        <v>11536</v>
      </c>
      <c r="I83" s="1197" t="s">
        <v>11537</v>
      </c>
      <c r="J83" s="1197" t="s">
        <v>394</v>
      </c>
      <c r="K83" s="152" t="s">
        <v>11538</v>
      </c>
      <c r="L83" s="132"/>
      <c r="M83" s="122" t="b">
        <f t="shared" ref="M83:M109" si="1">I83=R83</f>
        <v>1</v>
      </c>
      <c r="N83" s="122" t="s">
        <v>336</v>
      </c>
      <c r="O83" s="121" t="s">
        <v>2419</v>
      </c>
      <c r="P83" s="121" t="s">
        <v>2420</v>
      </c>
      <c r="Q83" s="121" t="s">
        <v>11536</v>
      </c>
      <c r="R83" s="121" t="s">
        <v>11537</v>
      </c>
      <c r="S83" s="121" t="s">
        <v>394</v>
      </c>
    </row>
    <row r="84" spans="1:19" s="121" customFormat="1" ht="21.05" customHeight="1">
      <c r="A84" s="1176"/>
      <c r="B84" s="1177" t="s">
        <v>7986</v>
      </c>
      <c r="C84" s="152" t="s">
        <v>7987</v>
      </c>
      <c r="D84" s="152" t="s">
        <v>387</v>
      </c>
      <c r="E84" s="1197" t="s">
        <v>12758</v>
      </c>
      <c r="F84" s="1197" t="s">
        <v>12759</v>
      </c>
      <c r="G84" s="1197" t="s">
        <v>12760</v>
      </c>
      <c r="H84" s="1197" t="s">
        <v>7375</v>
      </c>
      <c r="I84" s="1197" t="s">
        <v>7376</v>
      </c>
      <c r="J84" s="1197" t="s">
        <v>394</v>
      </c>
      <c r="K84" s="152" t="s">
        <v>12761</v>
      </c>
      <c r="L84" s="132"/>
      <c r="M84" s="122" t="b">
        <f t="shared" si="1"/>
        <v>1</v>
      </c>
      <c r="N84" s="122" t="s">
        <v>12762</v>
      </c>
      <c r="O84" s="121" t="s">
        <v>12759</v>
      </c>
      <c r="P84" s="121" t="s">
        <v>12760</v>
      </c>
      <c r="Q84" s="121" t="s">
        <v>7375</v>
      </c>
      <c r="R84" s="121" t="s">
        <v>7376</v>
      </c>
      <c r="S84" s="121" t="s">
        <v>394</v>
      </c>
    </row>
    <row r="85" spans="1:19" s="121" customFormat="1" ht="21.05" customHeight="1">
      <c r="A85" s="1176"/>
      <c r="B85" s="1177" t="s">
        <v>3012</v>
      </c>
      <c r="C85" s="152" t="s">
        <v>3013</v>
      </c>
      <c r="D85" s="152" t="s">
        <v>387</v>
      </c>
      <c r="E85" s="1197" t="s">
        <v>12758</v>
      </c>
      <c r="F85" s="1197" t="s">
        <v>12759</v>
      </c>
      <c r="G85" s="1197" t="s">
        <v>12760</v>
      </c>
      <c r="H85" s="1197" t="s">
        <v>3016</v>
      </c>
      <c r="I85" s="1197" t="s">
        <v>12763</v>
      </c>
      <c r="J85" s="1197" t="s">
        <v>394</v>
      </c>
      <c r="K85" s="152" t="s">
        <v>12764</v>
      </c>
      <c r="L85" s="132"/>
      <c r="M85" s="122" t="b">
        <f t="shared" si="1"/>
        <v>1</v>
      </c>
      <c r="N85" s="122" t="s">
        <v>12762</v>
      </c>
      <c r="O85" s="121" t="s">
        <v>12759</v>
      </c>
      <c r="P85" s="121" t="s">
        <v>12760</v>
      </c>
      <c r="Q85" s="121" t="s">
        <v>3016</v>
      </c>
      <c r="R85" s="121" t="s">
        <v>12763</v>
      </c>
      <c r="S85" s="121" t="s">
        <v>394</v>
      </c>
    </row>
    <row r="86" spans="1:19" s="121" customFormat="1" ht="21.05" customHeight="1">
      <c r="A86" s="1176"/>
      <c r="B86" s="1177" t="s">
        <v>10665</v>
      </c>
      <c r="C86" s="152" t="s">
        <v>10849</v>
      </c>
      <c r="D86" s="152" t="s">
        <v>56</v>
      </c>
      <c r="E86" s="1197" t="s">
        <v>12644</v>
      </c>
      <c r="F86" s="1197" t="s">
        <v>12645</v>
      </c>
      <c r="G86" s="1197" t="s">
        <v>12646</v>
      </c>
      <c r="H86" s="1197" t="s">
        <v>10665</v>
      </c>
      <c r="I86" s="1197" t="s">
        <v>12765</v>
      </c>
      <c r="J86" s="1197" t="s">
        <v>394</v>
      </c>
      <c r="K86" s="152" t="s">
        <v>12766</v>
      </c>
      <c r="L86" s="132"/>
      <c r="M86" s="122" t="b">
        <f t="shared" si="1"/>
        <v>1</v>
      </c>
      <c r="N86" s="122" t="s">
        <v>336</v>
      </c>
      <c r="O86" s="121" t="s">
        <v>12645</v>
      </c>
      <c r="P86" s="121" t="s">
        <v>12646</v>
      </c>
      <c r="Q86" s="121" t="s">
        <v>10665</v>
      </c>
      <c r="R86" s="121" t="s">
        <v>12765</v>
      </c>
      <c r="S86" s="121" t="s">
        <v>394</v>
      </c>
    </row>
    <row r="87" spans="1:19" s="121" customFormat="1" ht="21.05" customHeight="1">
      <c r="A87" s="1176"/>
      <c r="B87" s="1177" t="s">
        <v>10325</v>
      </c>
      <c r="C87" s="152" t="s">
        <v>10326</v>
      </c>
      <c r="D87" s="152" t="s">
        <v>387</v>
      </c>
      <c r="E87" s="1197" t="s">
        <v>12644</v>
      </c>
      <c r="F87" s="1197" t="s">
        <v>2419</v>
      </c>
      <c r="G87" s="1197" t="s">
        <v>2420</v>
      </c>
      <c r="H87" s="1197" t="s">
        <v>10327</v>
      </c>
      <c r="I87" s="1197" t="s">
        <v>10915</v>
      </c>
      <c r="J87" s="1197" t="s">
        <v>394</v>
      </c>
      <c r="K87" s="152" t="s">
        <v>11604</v>
      </c>
      <c r="L87" s="132"/>
      <c r="M87" s="122" t="b">
        <f t="shared" si="1"/>
        <v>1</v>
      </c>
      <c r="N87" s="122" t="s">
        <v>336</v>
      </c>
      <c r="O87" s="121" t="s">
        <v>2419</v>
      </c>
      <c r="P87" s="121" t="s">
        <v>2420</v>
      </c>
      <c r="Q87" s="121" t="s">
        <v>10327</v>
      </c>
      <c r="R87" s="121" t="s">
        <v>10915</v>
      </c>
      <c r="S87" s="121" t="s">
        <v>394</v>
      </c>
    </row>
    <row r="88" spans="1:19" s="121" customFormat="1" ht="21.05" customHeight="1">
      <c r="A88" s="1176"/>
      <c r="B88" s="1177" t="s">
        <v>2319</v>
      </c>
      <c r="C88" s="152" t="s">
        <v>2320</v>
      </c>
      <c r="D88" s="152" t="s">
        <v>387</v>
      </c>
      <c r="E88" s="1197" t="s">
        <v>12644</v>
      </c>
      <c r="F88" s="1197" t="s">
        <v>2419</v>
      </c>
      <c r="G88" s="1197" t="s">
        <v>2420</v>
      </c>
      <c r="H88" s="1197" t="s">
        <v>2319</v>
      </c>
      <c r="I88" s="1197" t="s">
        <v>12767</v>
      </c>
      <c r="J88" s="1197" t="s">
        <v>394</v>
      </c>
      <c r="K88" s="152" t="s">
        <v>12768</v>
      </c>
      <c r="L88" s="132"/>
      <c r="M88" s="122" t="b">
        <f t="shared" si="1"/>
        <v>1</v>
      </c>
      <c r="N88" s="122" t="s">
        <v>336</v>
      </c>
      <c r="O88" s="121" t="s">
        <v>2419</v>
      </c>
      <c r="P88" s="121" t="s">
        <v>2420</v>
      </c>
      <c r="Q88" s="121" t="s">
        <v>2319</v>
      </c>
      <c r="R88" s="121" t="s">
        <v>12767</v>
      </c>
      <c r="S88" s="121" t="s">
        <v>394</v>
      </c>
    </row>
    <row r="89" spans="1:19" s="121" customFormat="1" ht="21.05" customHeight="1">
      <c r="A89" s="1176"/>
      <c r="B89" s="1177" t="s">
        <v>10281</v>
      </c>
      <c r="C89" s="152" t="s">
        <v>10282</v>
      </c>
      <c r="D89" s="152" t="s">
        <v>387</v>
      </c>
      <c r="E89" s="1197" t="s">
        <v>353</v>
      </c>
      <c r="F89" s="1197" t="s">
        <v>12732</v>
      </c>
      <c r="G89" s="1197" t="s">
        <v>2866</v>
      </c>
      <c r="H89" s="1197" t="s">
        <v>10281</v>
      </c>
      <c r="I89" s="1197" t="s">
        <v>10284</v>
      </c>
      <c r="J89" s="1197" t="s">
        <v>394</v>
      </c>
      <c r="K89" s="1196" t="s">
        <v>12769</v>
      </c>
      <c r="L89" s="132"/>
      <c r="M89" s="122" t="b">
        <f t="shared" si="1"/>
        <v>1</v>
      </c>
      <c r="N89" s="122" t="s">
        <v>12702</v>
      </c>
      <c r="O89" s="121" t="s">
        <v>12732</v>
      </c>
      <c r="P89" s="121" t="s">
        <v>2866</v>
      </c>
      <c r="Q89" s="121" t="s">
        <v>10281</v>
      </c>
      <c r="R89" s="121" t="s">
        <v>10284</v>
      </c>
      <c r="S89" s="121" t="s">
        <v>394</v>
      </c>
    </row>
    <row r="90" spans="1:19" s="121" customFormat="1" ht="21.05" customHeight="1">
      <c r="A90" s="1176"/>
      <c r="B90" s="1177" t="s">
        <v>12770</v>
      </c>
      <c r="C90" s="152" t="s">
        <v>12771</v>
      </c>
      <c r="D90" s="152" t="s">
        <v>387</v>
      </c>
      <c r="E90" s="1197" t="s">
        <v>353</v>
      </c>
      <c r="F90" s="1197" t="s">
        <v>12732</v>
      </c>
      <c r="G90" s="1197" t="s">
        <v>2866</v>
      </c>
      <c r="H90" s="1197" t="s">
        <v>12772</v>
      </c>
      <c r="I90" s="1197" t="s">
        <v>12773</v>
      </c>
      <c r="J90" s="1197" t="s">
        <v>394</v>
      </c>
      <c r="K90" s="152" t="s">
        <v>12774</v>
      </c>
      <c r="L90" s="132"/>
      <c r="M90" s="122" t="b">
        <f t="shared" si="1"/>
        <v>1</v>
      </c>
      <c r="N90" s="122" t="s">
        <v>12702</v>
      </c>
      <c r="O90" s="121" t="s">
        <v>12732</v>
      </c>
      <c r="P90" s="121" t="s">
        <v>2866</v>
      </c>
      <c r="Q90" s="121" t="s">
        <v>12772</v>
      </c>
      <c r="R90" s="121" t="s">
        <v>12773</v>
      </c>
      <c r="S90" s="121" t="s">
        <v>394</v>
      </c>
    </row>
    <row r="91" spans="1:19" s="121" customFormat="1" ht="21.05" customHeight="1">
      <c r="A91" s="1176"/>
      <c r="B91" s="1177" t="s">
        <v>12775</v>
      </c>
      <c r="C91" s="152" t="s">
        <v>12776</v>
      </c>
      <c r="D91" s="152" t="s">
        <v>387</v>
      </c>
      <c r="E91" s="1197" t="s">
        <v>353</v>
      </c>
      <c r="F91" s="1197" t="s">
        <v>12732</v>
      </c>
      <c r="G91" s="1197" t="s">
        <v>2866</v>
      </c>
      <c r="H91" s="1197" t="s">
        <v>12777</v>
      </c>
      <c r="I91" s="1197" t="s">
        <v>12778</v>
      </c>
      <c r="J91" s="1197" t="s">
        <v>394</v>
      </c>
      <c r="K91" s="152" t="s">
        <v>12779</v>
      </c>
      <c r="L91" s="132"/>
      <c r="M91" s="122" t="b">
        <f t="shared" si="1"/>
        <v>1</v>
      </c>
      <c r="N91" s="122" t="s">
        <v>12702</v>
      </c>
      <c r="O91" s="121" t="s">
        <v>12732</v>
      </c>
      <c r="P91" s="121" t="s">
        <v>2866</v>
      </c>
      <c r="Q91" s="121" t="s">
        <v>12777</v>
      </c>
      <c r="R91" s="121" t="s">
        <v>12778</v>
      </c>
      <c r="S91" s="121" t="s">
        <v>394</v>
      </c>
    </row>
    <row r="92" spans="1:19" s="121" customFormat="1" ht="21.05" customHeight="1">
      <c r="A92" s="1176"/>
      <c r="B92" s="1177" t="s">
        <v>10188</v>
      </c>
      <c r="C92" s="152" t="s">
        <v>10185</v>
      </c>
      <c r="D92" s="152" t="s">
        <v>387</v>
      </c>
      <c r="E92" s="1197" t="s">
        <v>353</v>
      </c>
      <c r="F92" s="1197" t="s">
        <v>12780</v>
      </c>
      <c r="G92" s="1197" t="s">
        <v>3469</v>
      </c>
      <c r="H92" s="1197" t="s">
        <v>10431</v>
      </c>
      <c r="I92" s="1197" t="s">
        <v>5807</v>
      </c>
      <c r="J92" s="1197" t="s">
        <v>394</v>
      </c>
      <c r="K92" s="1196" t="s">
        <v>12781</v>
      </c>
      <c r="L92" s="132"/>
      <c r="M92" s="122" t="b">
        <f t="shared" si="1"/>
        <v>1</v>
      </c>
      <c r="N92" s="122" t="s">
        <v>12702</v>
      </c>
      <c r="O92" s="121" t="s">
        <v>12780</v>
      </c>
      <c r="P92" s="121" t="s">
        <v>3469</v>
      </c>
      <c r="Q92" s="121" t="s">
        <v>10431</v>
      </c>
      <c r="R92" s="121" t="s">
        <v>5807</v>
      </c>
      <c r="S92" s="121" t="s">
        <v>394</v>
      </c>
    </row>
    <row r="93" spans="1:19" s="121" customFormat="1" ht="21.05" customHeight="1">
      <c r="A93" s="1176"/>
      <c r="B93" s="1177" t="s">
        <v>12782</v>
      </c>
      <c r="C93" s="152" t="s">
        <v>12783</v>
      </c>
      <c r="D93" s="152" t="s">
        <v>387</v>
      </c>
      <c r="E93" s="1197" t="s">
        <v>12644</v>
      </c>
      <c r="F93" s="1197" t="s">
        <v>2419</v>
      </c>
      <c r="G93" s="1197" t="s">
        <v>2420</v>
      </c>
      <c r="H93" s="1197" t="s">
        <v>12784</v>
      </c>
      <c r="I93" s="1197" t="s">
        <v>12785</v>
      </c>
      <c r="J93" s="1197" t="s">
        <v>394</v>
      </c>
      <c r="K93" s="152" t="s">
        <v>12786</v>
      </c>
      <c r="L93" s="132"/>
      <c r="M93" s="122" t="b">
        <f t="shared" si="1"/>
        <v>1</v>
      </c>
      <c r="N93" s="122" t="s">
        <v>336</v>
      </c>
      <c r="O93" s="121" t="s">
        <v>2419</v>
      </c>
      <c r="P93" s="121" t="s">
        <v>2420</v>
      </c>
      <c r="Q93" s="121" t="s">
        <v>12784</v>
      </c>
      <c r="R93" s="121" t="s">
        <v>12785</v>
      </c>
      <c r="S93" s="121" t="s">
        <v>394</v>
      </c>
    </row>
    <row r="94" spans="1:19" s="121" customFormat="1" ht="21.05" customHeight="1">
      <c r="A94" s="1176"/>
      <c r="B94" s="1177" t="s">
        <v>12787</v>
      </c>
      <c r="C94" s="152" t="s">
        <v>12788</v>
      </c>
      <c r="D94" s="152" t="s">
        <v>56</v>
      </c>
      <c r="E94" s="1197" t="s">
        <v>353</v>
      </c>
      <c r="F94" s="1197" t="s">
        <v>11644</v>
      </c>
      <c r="G94" s="1197" t="s">
        <v>10200</v>
      </c>
      <c r="H94" s="1197" t="s">
        <v>12787</v>
      </c>
      <c r="I94" s="1197" t="s">
        <v>12789</v>
      </c>
      <c r="J94" s="1197" t="s">
        <v>394</v>
      </c>
      <c r="K94" s="152" t="s">
        <v>12790</v>
      </c>
      <c r="L94" s="132"/>
      <c r="M94" s="122" t="b">
        <f t="shared" si="1"/>
        <v>1</v>
      </c>
      <c r="N94" s="122" t="s">
        <v>12702</v>
      </c>
      <c r="O94" s="121" t="s">
        <v>11644</v>
      </c>
      <c r="P94" s="121" t="s">
        <v>10200</v>
      </c>
      <c r="Q94" s="121" t="s">
        <v>12787</v>
      </c>
      <c r="R94" s="121" t="s">
        <v>12789</v>
      </c>
      <c r="S94" s="121" t="s">
        <v>394</v>
      </c>
    </row>
    <row r="95" spans="1:19" s="121" customFormat="1" ht="21.05" customHeight="1">
      <c r="A95" s="1176"/>
      <c r="B95" s="1177" t="s">
        <v>12791</v>
      </c>
      <c r="C95" s="152" t="s">
        <v>12792</v>
      </c>
      <c r="D95" s="152" t="s">
        <v>387</v>
      </c>
      <c r="E95" s="1197" t="s">
        <v>353</v>
      </c>
      <c r="F95" s="1197" t="s">
        <v>2945</v>
      </c>
      <c r="G95" s="1197" t="s">
        <v>2946</v>
      </c>
      <c r="H95" s="1197" t="s">
        <v>12793</v>
      </c>
      <c r="I95" s="1197" t="s">
        <v>12794</v>
      </c>
      <c r="J95" s="1197" t="s">
        <v>394</v>
      </c>
      <c r="K95" s="152" t="s">
        <v>12795</v>
      </c>
      <c r="L95" s="132"/>
      <c r="M95" s="122" t="b">
        <f t="shared" si="1"/>
        <v>1</v>
      </c>
      <c r="N95" s="122" t="s">
        <v>12702</v>
      </c>
      <c r="O95" s="121" t="s">
        <v>2945</v>
      </c>
      <c r="P95" s="121" t="s">
        <v>2946</v>
      </c>
      <c r="Q95" s="121" t="s">
        <v>12793</v>
      </c>
      <c r="R95" s="121" t="s">
        <v>12794</v>
      </c>
      <c r="S95" s="121" t="s">
        <v>394</v>
      </c>
    </row>
    <row r="96" spans="1:19" s="121" customFormat="1" ht="21.05" customHeight="1">
      <c r="A96" s="1176"/>
      <c r="B96" s="1177" t="s">
        <v>12796</v>
      </c>
      <c r="C96" s="152" t="s">
        <v>12797</v>
      </c>
      <c r="D96" s="152" t="s">
        <v>387</v>
      </c>
      <c r="E96" s="1197" t="s">
        <v>12644</v>
      </c>
      <c r="F96" s="1197" t="s">
        <v>2419</v>
      </c>
      <c r="G96" s="1197" t="s">
        <v>2420</v>
      </c>
      <c r="H96" s="1197" t="s">
        <v>12796</v>
      </c>
      <c r="I96" s="1197" t="s">
        <v>12798</v>
      </c>
      <c r="J96" s="1197" t="s">
        <v>394</v>
      </c>
      <c r="K96" s="152" t="s">
        <v>12799</v>
      </c>
      <c r="L96" s="132"/>
      <c r="M96" s="122" t="b">
        <f t="shared" si="1"/>
        <v>1</v>
      </c>
      <c r="N96" s="122" t="s">
        <v>336</v>
      </c>
      <c r="O96" s="121" t="s">
        <v>2419</v>
      </c>
      <c r="P96" s="121" t="s">
        <v>2420</v>
      </c>
      <c r="Q96" s="121" t="s">
        <v>12796</v>
      </c>
      <c r="R96" s="121" t="s">
        <v>12798</v>
      </c>
      <c r="S96" s="121" t="s">
        <v>394</v>
      </c>
    </row>
    <row r="97" spans="1:19" s="121" customFormat="1" ht="21.05" customHeight="1">
      <c r="A97" s="1176"/>
      <c r="B97" s="236" t="s">
        <v>12800</v>
      </c>
      <c r="C97" s="152" t="s">
        <v>12801</v>
      </c>
      <c r="D97" s="152" t="s">
        <v>387</v>
      </c>
      <c r="E97" s="1197" t="s">
        <v>12644</v>
      </c>
      <c r="F97" s="1197" t="s">
        <v>2419</v>
      </c>
      <c r="G97" s="1197" t="s">
        <v>2420</v>
      </c>
      <c r="H97" s="1197" t="s">
        <v>12800</v>
      </c>
      <c r="I97" s="1197" t="s">
        <v>12802</v>
      </c>
      <c r="J97" s="1197" t="s">
        <v>394</v>
      </c>
      <c r="K97" s="152" t="s">
        <v>12803</v>
      </c>
      <c r="L97" s="132"/>
      <c r="M97" s="122" t="b">
        <f t="shared" si="1"/>
        <v>1</v>
      </c>
      <c r="N97" s="122" t="s">
        <v>336</v>
      </c>
      <c r="O97" s="121" t="s">
        <v>2419</v>
      </c>
      <c r="P97" s="121" t="s">
        <v>2420</v>
      </c>
      <c r="Q97" s="121" t="s">
        <v>12800</v>
      </c>
      <c r="R97" s="121" t="s">
        <v>12802</v>
      </c>
      <c r="S97" s="121" t="s">
        <v>394</v>
      </c>
    </row>
    <row r="98" spans="1:19" s="121" customFormat="1" ht="21.05" customHeight="1">
      <c r="A98" s="1176"/>
      <c r="B98" s="236" t="s">
        <v>10361</v>
      </c>
      <c r="C98" s="152" t="s">
        <v>10362</v>
      </c>
      <c r="D98" s="152" t="s">
        <v>387</v>
      </c>
      <c r="E98" s="1197" t="s">
        <v>12644</v>
      </c>
      <c r="F98" s="1197" t="s">
        <v>2419</v>
      </c>
      <c r="G98" s="1197" t="s">
        <v>2420</v>
      </c>
      <c r="H98" s="1197" t="s">
        <v>10361</v>
      </c>
      <c r="I98" s="1197" t="s">
        <v>12804</v>
      </c>
      <c r="J98" s="1197" t="s">
        <v>394</v>
      </c>
      <c r="K98" s="152" t="s">
        <v>12805</v>
      </c>
      <c r="L98" s="132"/>
      <c r="M98" s="122" t="b">
        <f t="shared" si="1"/>
        <v>1</v>
      </c>
      <c r="N98" s="122" t="s">
        <v>336</v>
      </c>
      <c r="O98" s="121" t="s">
        <v>2419</v>
      </c>
      <c r="P98" s="121" t="s">
        <v>2420</v>
      </c>
      <c r="Q98" s="121" t="s">
        <v>10361</v>
      </c>
      <c r="R98" s="121" t="s">
        <v>12804</v>
      </c>
      <c r="S98" s="121" t="s">
        <v>394</v>
      </c>
    </row>
    <row r="99" spans="1:19" s="121" customFormat="1" ht="21.05" customHeight="1">
      <c r="A99" s="1176"/>
      <c r="B99" s="236" t="s">
        <v>12806</v>
      </c>
      <c r="C99" s="152" t="s">
        <v>12807</v>
      </c>
      <c r="D99" s="152" t="s">
        <v>387</v>
      </c>
      <c r="E99" s="1197" t="s">
        <v>12644</v>
      </c>
      <c r="F99" s="1197" t="s">
        <v>2419</v>
      </c>
      <c r="G99" s="1197" t="s">
        <v>2420</v>
      </c>
      <c r="H99" s="1197" t="s">
        <v>12808</v>
      </c>
      <c r="I99" s="1197" t="s">
        <v>12809</v>
      </c>
      <c r="J99" s="1197" t="s">
        <v>394</v>
      </c>
      <c r="K99" s="152" t="s">
        <v>12810</v>
      </c>
      <c r="L99" s="132"/>
      <c r="M99" s="122" t="b">
        <f t="shared" si="1"/>
        <v>1</v>
      </c>
      <c r="N99" s="122" t="s">
        <v>336</v>
      </c>
      <c r="O99" s="121" t="s">
        <v>2419</v>
      </c>
      <c r="P99" s="121" t="s">
        <v>2420</v>
      </c>
      <c r="Q99" s="121" t="s">
        <v>12808</v>
      </c>
      <c r="R99" s="121" t="s">
        <v>12809</v>
      </c>
      <c r="S99" s="121" t="s">
        <v>394</v>
      </c>
    </row>
    <row r="100" spans="1:19" s="121" customFormat="1" ht="21.05" customHeight="1">
      <c r="A100" s="1176"/>
      <c r="B100" s="236" t="s">
        <v>12811</v>
      </c>
      <c r="C100" s="152" t="s">
        <v>12812</v>
      </c>
      <c r="D100" s="152" t="s">
        <v>387</v>
      </c>
      <c r="E100" s="1197" t="s">
        <v>12644</v>
      </c>
      <c r="F100" s="1197" t="s">
        <v>2419</v>
      </c>
      <c r="G100" s="1197" t="s">
        <v>2420</v>
      </c>
      <c r="H100" s="1197" t="s">
        <v>12811</v>
      </c>
      <c r="I100" s="1197" t="s">
        <v>12813</v>
      </c>
      <c r="J100" s="1197" t="s">
        <v>394</v>
      </c>
      <c r="K100" s="152" t="s">
        <v>12814</v>
      </c>
      <c r="L100" s="132"/>
      <c r="M100" s="122" t="b">
        <f t="shared" si="1"/>
        <v>1</v>
      </c>
      <c r="N100" s="122" t="s">
        <v>336</v>
      </c>
      <c r="O100" s="121" t="s">
        <v>2419</v>
      </c>
      <c r="P100" s="121" t="s">
        <v>2420</v>
      </c>
      <c r="Q100" s="121" t="s">
        <v>12811</v>
      </c>
      <c r="R100" s="121" t="s">
        <v>12813</v>
      </c>
      <c r="S100" s="121" t="s">
        <v>394</v>
      </c>
    </row>
    <row r="101" spans="1:19" s="121" customFormat="1" ht="21.05" customHeight="1">
      <c r="A101" s="1176"/>
      <c r="B101" s="236" t="s">
        <v>12815</v>
      </c>
      <c r="C101" s="152" t="s">
        <v>12816</v>
      </c>
      <c r="D101" s="152" t="s">
        <v>387</v>
      </c>
      <c r="E101" s="1197" t="s">
        <v>12644</v>
      </c>
      <c r="F101" s="1197" t="s">
        <v>2419</v>
      </c>
      <c r="G101" s="1197" t="s">
        <v>2420</v>
      </c>
      <c r="H101" s="1197" t="s">
        <v>12815</v>
      </c>
      <c r="I101" s="1197" t="s">
        <v>12817</v>
      </c>
      <c r="J101" s="1197" t="s">
        <v>394</v>
      </c>
      <c r="K101" s="152" t="s">
        <v>12818</v>
      </c>
      <c r="L101" s="132"/>
      <c r="M101" s="122" t="b">
        <f t="shared" si="1"/>
        <v>1</v>
      </c>
      <c r="N101" s="122" t="s">
        <v>336</v>
      </c>
      <c r="O101" s="121" t="s">
        <v>2419</v>
      </c>
      <c r="P101" s="121" t="s">
        <v>2420</v>
      </c>
      <c r="Q101" s="121" t="s">
        <v>12815</v>
      </c>
      <c r="R101" s="121" t="s">
        <v>12817</v>
      </c>
      <c r="S101" s="121" t="s">
        <v>394</v>
      </c>
    </row>
    <row r="102" spans="1:19" s="121" customFormat="1" ht="21.05" customHeight="1">
      <c r="A102" s="1176"/>
      <c r="B102" s="236" t="s">
        <v>12819</v>
      </c>
      <c r="C102" s="152" t="s">
        <v>12820</v>
      </c>
      <c r="D102" s="152" t="s">
        <v>58</v>
      </c>
      <c r="E102" s="1197" t="s">
        <v>12644</v>
      </c>
      <c r="F102" s="1197" t="s">
        <v>2419</v>
      </c>
      <c r="G102" s="1197" t="s">
        <v>2420</v>
      </c>
      <c r="H102" s="1197" t="s">
        <v>12819</v>
      </c>
      <c r="I102" s="1197" t="s">
        <v>12821</v>
      </c>
      <c r="J102" s="1197" t="s">
        <v>394</v>
      </c>
      <c r="K102" s="152" t="s">
        <v>12822</v>
      </c>
      <c r="L102" s="132"/>
      <c r="M102" s="122" t="b">
        <f t="shared" si="1"/>
        <v>1</v>
      </c>
      <c r="N102" s="122" t="s">
        <v>336</v>
      </c>
      <c r="O102" s="121" t="s">
        <v>2419</v>
      </c>
      <c r="P102" s="121" t="s">
        <v>2420</v>
      </c>
      <c r="Q102" s="121" t="s">
        <v>12819</v>
      </c>
      <c r="R102" s="121" t="s">
        <v>12821</v>
      </c>
      <c r="S102" s="121" t="s">
        <v>394</v>
      </c>
    </row>
    <row r="103" spans="1:19" s="121" customFormat="1" ht="21.05" customHeight="1">
      <c r="A103" s="1176"/>
      <c r="B103" s="236" t="s">
        <v>11534</v>
      </c>
      <c r="C103" s="152" t="s">
        <v>12823</v>
      </c>
      <c r="D103" s="152" t="s">
        <v>387</v>
      </c>
      <c r="E103" s="1197" t="s">
        <v>12644</v>
      </c>
      <c r="F103" s="1197" t="s">
        <v>2419</v>
      </c>
      <c r="G103" s="1197" t="s">
        <v>2420</v>
      </c>
      <c r="H103" s="1197" t="s">
        <v>11534</v>
      </c>
      <c r="I103" s="1197" t="s">
        <v>11537</v>
      </c>
      <c r="J103" s="1197" t="s">
        <v>394</v>
      </c>
      <c r="K103" s="152" t="s">
        <v>11538</v>
      </c>
      <c r="L103" s="132"/>
      <c r="M103" s="122" t="b">
        <f t="shared" si="1"/>
        <v>1</v>
      </c>
      <c r="N103" s="122" t="s">
        <v>336</v>
      </c>
      <c r="O103" s="121" t="s">
        <v>2419</v>
      </c>
      <c r="P103" s="121" t="s">
        <v>2420</v>
      </c>
      <c r="Q103" s="121" t="s">
        <v>11534</v>
      </c>
      <c r="R103" s="121" t="s">
        <v>11537</v>
      </c>
      <c r="S103" s="121" t="s">
        <v>394</v>
      </c>
    </row>
    <row r="104" spans="1:19" s="121" customFormat="1" ht="21.05" customHeight="1">
      <c r="A104" s="1176"/>
      <c r="B104" s="236" t="s">
        <v>1919</v>
      </c>
      <c r="C104" s="152" t="s">
        <v>1920</v>
      </c>
      <c r="D104" s="152" t="s">
        <v>387</v>
      </c>
      <c r="E104" s="1197" t="s">
        <v>5463</v>
      </c>
      <c r="F104" s="1197" t="s">
        <v>2419</v>
      </c>
      <c r="G104" s="1197" t="s">
        <v>2420</v>
      </c>
      <c r="H104" s="1197" t="s">
        <v>1279</v>
      </c>
      <c r="I104" s="1197" t="s">
        <v>11512</v>
      </c>
      <c r="J104" s="1197" t="s">
        <v>394</v>
      </c>
      <c r="K104" s="152" t="s">
        <v>11513</v>
      </c>
      <c r="L104" s="132"/>
      <c r="M104" s="122" t="b">
        <f t="shared" si="1"/>
        <v>1</v>
      </c>
      <c r="N104" s="122" t="s">
        <v>336</v>
      </c>
      <c r="O104" s="121" t="s">
        <v>2419</v>
      </c>
      <c r="P104" s="121" t="s">
        <v>2420</v>
      </c>
      <c r="Q104" s="121" t="s">
        <v>1279</v>
      </c>
      <c r="R104" s="121" t="s">
        <v>11512</v>
      </c>
      <c r="S104" s="121" t="s">
        <v>394</v>
      </c>
    </row>
    <row r="105" spans="1:19" s="121" customFormat="1" ht="21.05" customHeight="1">
      <c r="A105" s="1176"/>
      <c r="B105" s="1177" t="s">
        <v>2630</v>
      </c>
      <c r="C105" s="152" t="s">
        <v>2631</v>
      </c>
      <c r="D105" s="152" t="s">
        <v>387</v>
      </c>
      <c r="E105" s="1197" t="s">
        <v>353</v>
      </c>
      <c r="F105" s="1197" t="s">
        <v>12824</v>
      </c>
      <c r="G105" s="1197" t="s">
        <v>12825</v>
      </c>
      <c r="H105" s="1197" t="s">
        <v>9949</v>
      </c>
      <c r="I105" s="1197" t="s">
        <v>10349</v>
      </c>
      <c r="J105" s="1197" t="s">
        <v>394</v>
      </c>
      <c r="K105" s="1196" t="s">
        <v>12826</v>
      </c>
      <c r="L105" s="132"/>
      <c r="M105" s="122" t="b">
        <f t="shared" si="1"/>
        <v>1</v>
      </c>
      <c r="N105" s="122" t="s">
        <v>12697</v>
      </c>
      <c r="O105" s="121" t="s">
        <v>12824</v>
      </c>
      <c r="P105" s="121" t="s">
        <v>12825</v>
      </c>
      <c r="Q105" s="121" t="s">
        <v>9949</v>
      </c>
      <c r="R105" s="121" t="s">
        <v>10349</v>
      </c>
      <c r="S105" s="121" t="s">
        <v>394</v>
      </c>
    </row>
    <row r="106" spans="1:19" s="121" customFormat="1" ht="21.05" customHeight="1">
      <c r="A106" s="1176"/>
      <c r="B106" s="236" t="s">
        <v>12827</v>
      </c>
      <c r="C106" s="152" t="s">
        <v>12828</v>
      </c>
      <c r="D106" s="152" t="s">
        <v>387</v>
      </c>
      <c r="E106" s="1197" t="s">
        <v>353</v>
      </c>
      <c r="F106" s="1197" t="s">
        <v>12829</v>
      </c>
      <c r="G106" s="1197" t="s">
        <v>12830</v>
      </c>
      <c r="H106" s="1197" t="s">
        <v>3715</v>
      </c>
      <c r="I106" s="1197" t="s">
        <v>3716</v>
      </c>
      <c r="J106" s="1197" t="s">
        <v>394</v>
      </c>
      <c r="K106" s="152" t="s">
        <v>12831</v>
      </c>
      <c r="L106" s="132"/>
      <c r="M106" s="122" t="b">
        <f t="shared" si="1"/>
        <v>1</v>
      </c>
      <c r="N106" s="122" t="s">
        <v>12697</v>
      </c>
      <c r="O106" s="121" t="s">
        <v>12829</v>
      </c>
      <c r="P106" s="121" t="s">
        <v>12830</v>
      </c>
      <c r="Q106" s="121" t="s">
        <v>3715</v>
      </c>
      <c r="R106" s="121" t="s">
        <v>3716</v>
      </c>
      <c r="S106" s="121" t="s">
        <v>394</v>
      </c>
    </row>
    <row r="107" spans="1:19" s="121" customFormat="1" ht="21.05" customHeight="1">
      <c r="A107" s="1176"/>
      <c r="B107" s="1202" t="s">
        <v>12832</v>
      </c>
      <c r="C107" s="152" t="s">
        <v>12833</v>
      </c>
      <c r="D107" s="152" t="s">
        <v>387</v>
      </c>
      <c r="E107" s="1197" t="s">
        <v>353</v>
      </c>
      <c r="F107" s="1197" t="s">
        <v>12829</v>
      </c>
      <c r="G107" s="1197" t="s">
        <v>12830</v>
      </c>
      <c r="H107" s="1197" t="s">
        <v>12834</v>
      </c>
      <c r="I107" s="1197" t="s">
        <v>12835</v>
      </c>
      <c r="J107" s="1197" t="s">
        <v>394</v>
      </c>
      <c r="K107" s="152" t="s">
        <v>12836</v>
      </c>
      <c r="L107" s="132"/>
      <c r="M107" s="122" t="b">
        <f t="shared" si="1"/>
        <v>1</v>
      </c>
      <c r="N107" s="122" t="s">
        <v>12697</v>
      </c>
      <c r="O107" s="121" t="s">
        <v>12829</v>
      </c>
      <c r="P107" s="121" t="s">
        <v>12830</v>
      </c>
      <c r="Q107" s="121" t="s">
        <v>12834</v>
      </c>
      <c r="R107" s="121" t="s">
        <v>12835</v>
      </c>
      <c r="S107" s="121" t="s">
        <v>394</v>
      </c>
    </row>
    <row r="108" spans="1:19" s="121" customFormat="1" ht="21.05" customHeight="1">
      <c r="A108" s="1176"/>
      <c r="B108" s="1203" t="s">
        <v>2118</v>
      </c>
      <c r="C108" s="152" t="s">
        <v>2119</v>
      </c>
      <c r="D108" s="152" t="s">
        <v>387</v>
      </c>
      <c r="E108" s="1197" t="s">
        <v>5463</v>
      </c>
      <c r="F108" s="1197" t="s">
        <v>2419</v>
      </c>
      <c r="G108" s="1197" t="s">
        <v>2420</v>
      </c>
      <c r="H108" s="1197" t="s">
        <v>2455</v>
      </c>
      <c r="I108" s="1197" t="s">
        <v>12837</v>
      </c>
      <c r="J108" s="1197" t="s">
        <v>394</v>
      </c>
      <c r="K108" s="152" t="s">
        <v>12838</v>
      </c>
      <c r="L108" s="132"/>
      <c r="M108" s="122" t="b">
        <f t="shared" si="1"/>
        <v>1</v>
      </c>
      <c r="N108" s="122" t="s">
        <v>336</v>
      </c>
      <c r="O108" s="121" t="s">
        <v>2419</v>
      </c>
      <c r="P108" s="121" t="s">
        <v>2420</v>
      </c>
      <c r="Q108" s="121" t="s">
        <v>2455</v>
      </c>
      <c r="R108" s="121" t="s">
        <v>12837</v>
      </c>
      <c r="S108" s="121" t="s">
        <v>394</v>
      </c>
    </row>
    <row r="109" spans="1:19" s="121" customFormat="1" ht="21.05" customHeight="1">
      <c r="A109" s="1176"/>
      <c r="B109" s="1203" t="s">
        <v>2116</v>
      </c>
      <c r="C109" s="152" t="s">
        <v>2117</v>
      </c>
      <c r="D109" s="152" t="s">
        <v>387</v>
      </c>
      <c r="E109" s="1197" t="s">
        <v>5463</v>
      </c>
      <c r="F109" s="1197" t="s">
        <v>2419</v>
      </c>
      <c r="G109" s="1197" t="s">
        <v>2420</v>
      </c>
      <c r="H109" s="1197" t="s">
        <v>2452</v>
      </c>
      <c r="I109" s="1197" t="s">
        <v>12839</v>
      </c>
      <c r="J109" s="1197" t="s">
        <v>394</v>
      </c>
      <c r="K109" s="152" t="s">
        <v>12840</v>
      </c>
      <c r="L109" s="132"/>
      <c r="M109" s="122" t="b">
        <f t="shared" si="1"/>
        <v>1</v>
      </c>
      <c r="N109" s="122" t="s">
        <v>336</v>
      </c>
      <c r="O109" s="121" t="s">
        <v>2419</v>
      </c>
      <c r="P109" s="121" t="s">
        <v>2420</v>
      </c>
      <c r="Q109" s="121" t="s">
        <v>2452</v>
      </c>
      <c r="R109" s="121" t="s">
        <v>12839</v>
      </c>
      <c r="S109" s="121" t="s">
        <v>394</v>
      </c>
    </row>
    <row r="110" spans="1:19" s="121" customFormat="1" ht="21.05" customHeight="1">
      <c r="A110" s="1176"/>
      <c r="B110" s="1203" t="s">
        <v>12841</v>
      </c>
      <c r="C110" s="152" t="s">
        <v>12842</v>
      </c>
      <c r="D110" s="152" t="s">
        <v>387</v>
      </c>
      <c r="E110" s="1198" t="s">
        <v>353</v>
      </c>
      <c r="F110" s="1198" t="s">
        <v>12843</v>
      </c>
      <c r="G110" s="1198" t="s">
        <v>12844</v>
      </c>
      <c r="H110" s="1198" t="s">
        <v>12845</v>
      </c>
      <c r="I110" s="1198" t="s">
        <v>12846</v>
      </c>
      <c r="J110" s="1198" t="s">
        <v>394</v>
      </c>
      <c r="K110" s="1200" t="s">
        <v>1810</v>
      </c>
      <c r="L110" s="141" t="s">
        <v>12847</v>
      </c>
      <c r="M110" s="122"/>
      <c r="N110" s="122"/>
    </row>
    <row r="111" spans="1:19" s="121" customFormat="1" ht="21.05" customHeight="1">
      <c r="A111" s="1176"/>
      <c r="B111" s="1203" t="s">
        <v>12848</v>
      </c>
      <c r="C111" s="152" t="s">
        <v>12849</v>
      </c>
      <c r="D111" s="152" t="s">
        <v>387</v>
      </c>
      <c r="E111" s="1198" t="s">
        <v>353</v>
      </c>
      <c r="F111" s="1198" t="s">
        <v>12843</v>
      </c>
      <c r="G111" s="1198" t="s">
        <v>12844</v>
      </c>
      <c r="H111" s="1198" t="s">
        <v>12850</v>
      </c>
      <c r="I111" s="1198" t="s">
        <v>12851</v>
      </c>
      <c r="J111" s="1198" t="s">
        <v>394</v>
      </c>
      <c r="K111" s="1200" t="s">
        <v>1810</v>
      </c>
      <c r="L111" s="141" t="s">
        <v>12852</v>
      </c>
      <c r="M111" s="122"/>
      <c r="N111" s="122"/>
    </row>
    <row r="112" spans="1:19" s="121" customFormat="1" ht="21.05" customHeight="1">
      <c r="A112" s="1176"/>
      <c r="B112" s="1203" t="s">
        <v>430</v>
      </c>
      <c r="C112" s="152" t="s">
        <v>431</v>
      </c>
      <c r="D112" s="152" t="s">
        <v>387</v>
      </c>
      <c r="E112" s="1197" t="s">
        <v>5463</v>
      </c>
      <c r="F112" s="1197" t="s">
        <v>2419</v>
      </c>
      <c r="G112" s="1197" t="s">
        <v>2420</v>
      </c>
      <c r="H112" s="1197" t="s">
        <v>430</v>
      </c>
      <c r="I112" s="1197" t="s">
        <v>12853</v>
      </c>
      <c r="J112" s="1197" t="s">
        <v>394</v>
      </c>
      <c r="K112" s="152" t="s">
        <v>12854</v>
      </c>
      <c r="L112" s="132"/>
      <c r="M112" s="122" t="b">
        <f t="shared" ref="M112:M119" si="2">I112=R112</f>
        <v>1</v>
      </c>
      <c r="N112" s="122" t="s">
        <v>336</v>
      </c>
      <c r="O112" s="121" t="s">
        <v>2419</v>
      </c>
      <c r="P112" s="121" t="s">
        <v>2420</v>
      </c>
      <c r="Q112" s="121" t="s">
        <v>430</v>
      </c>
      <c r="R112" s="121" t="s">
        <v>12853</v>
      </c>
      <c r="S112" s="121" t="s">
        <v>394</v>
      </c>
    </row>
    <row r="113" spans="1:19" s="121" customFormat="1" ht="21.05" customHeight="1">
      <c r="A113" s="1176"/>
      <c r="B113" s="1203" t="s">
        <v>8988</v>
      </c>
      <c r="C113" s="152" t="s">
        <v>8989</v>
      </c>
      <c r="D113" s="152" t="s">
        <v>387</v>
      </c>
      <c r="E113" s="1197" t="s">
        <v>5463</v>
      </c>
      <c r="F113" s="1197" t="s">
        <v>2419</v>
      </c>
      <c r="G113" s="1197" t="s">
        <v>2420</v>
      </c>
      <c r="H113" s="1197" t="s">
        <v>11556</v>
      </c>
      <c r="I113" s="1197" t="s">
        <v>11491</v>
      </c>
      <c r="J113" s="1197" t="s">
        <v>394</v>
      </c>
      <c r="K113" s="152" t="s">
        <v>11557</v>
      </c>
      <c r="L113" s="132"/>
      <c r="M113" s="122" t="b">
        <f t="shared" si="2"/>
        <v>1</v>
      </c>
      <c r="N113" s="122" t="s">
        <v>336</v>
      </c>
      <c r="O113" s="121" t="s">
        <v>2419</v>
      </c>
      <c r="P113" s="121" t="s">
        <v>2420</v>
      </c>
      <c r="Q113" s="121" t="s">
        <v>11556</v>
      </c>
      <c r="R113" s="121" t="s">
        <v>11491</v>
      </c>
      <c r="S113" s="121" t="s">
        <v>394</v>
      </c>
    </row>
    <row r="114" spans="1:19" s="121" customFormat="1" ht="21.05" customHeight="1">
      <c r="A114" s="1176"/>
      <c r="B114" s="1203" t="s">
        <v>10390</v>
      </c>
      <c r="C114" s="152" t="s">
        <v>10391</v>
      </c>
      <c r="D114" s="152" t="s">
        <v>387</v>
      </c>
      <c r="E114" s="1197" t="s">
        <v>5463</v>
      </c>
      <c r="F114" s="1197" t="s">
        <v>2419</v>
      </c>
      <c r="G114" s="1197" t="s">
        <v>2420</v>
      </c>
      <c r="H114" s="1197" t="s">
        <v>11554</v>
      </c>
      <c r="I114" s="1197" t="s">
        <v>11493</v>
      </c>
      <c r="J114" s="1197" t="s">
        <v>394</v>
      </c>
      <c r="K114" s="152" t="s">
        <v>11555</v>
      </c>
      <c r="L114" s="132"/>
      <c r="M114" s="122" t="b">
        <f t="shared" si="2"/>
        <v>1</v>
      </c>
      <c r="N114" s="122" t="s">
        <v>336</v>
      </c>
      <c r="O114" s="121" t="s">
        <v>2419</v>
      </c>
      <c r="P114" s="121" t="s">
        <v>2420</v>
      </c>
      <c r="Q114" s="121" t="s">
        <v>11554</v>
      </c>
      <c r="R114" s="121" t="s">
        <v>11493</v>
      </c>
      <c r="S114" s="121" t="s">
        <v>394</v>
      </c>
    </row>
    <row r="115" spans="1:19" s="121" customFormat="1" ht="21.05" customHeight="1">
      <c r="A115" s="1176"/>
      <c r="B115" s="1203" t="s">
        <v>3033</v>
      </c>
      <c r="C115" s="152" t="s">
        <v>3034</v>
      </c>
      <c r="D115" s="152" t="s">
        <v>387</v>
      </c>
      <c r="E115" s="1197" t="s">
        <v>5463</v>
      </c>
      <c r="F115" s="1197" t="s">
        <v>2419</v>
      </c>
      <c r="G115" s="1197" t="s">
        <v>2420</v>
      </c>
      <c r="H115" s="1197" t="s">
        <v>2462</v>
      </c>
      <c r="I115" s="1197" t="s">
        <v>12855</v>
      </c>
      <c r="J115" s="1197" t="s">
        <v>394</v>
      </c>
      <c r="K115" s="152" t="s">
        <v>12856</v>
      </c>
      <c r="L115" s="132"/>
      <c r="M115" s="122" t="b">
        <f t="shared" si="2"/>
        <v>1</v>
      </c>
      <c r="N115" s="122" t="s">
        <v>336</v>
      </c>
      <c r="O115" s="121" t="s">
        <v>2419</v>
      </c>
      <c r="P115" s="121" t="s">
        <v>2420</v>
      </c>
      <c r="Q115" s="121" t="s">
        <v>2462</v>
      </c>
      <c r="R115" s="121" t="s">
        <v>12855</v>
      </c>
      <c r="S115" s="121" t="s">
        <v>394</v>
      </c>
    </row>
    <row r="116" spans="1:19" s="121" customFormat="1" ht="21.05" customHeight="1">
      <c r="A116" s="1176"/>
      <c r="B116" s="1203" t="s">
        <v>3036</v>
      </c>
      <c r="C116" s="152" t="s">
        <v>3037</v>
      </c>
      <c r="D116" s="152" t="s">
        <v>387</v>
      </c>
      <c r="E116" s="1197" t="s">
        <v>5463</v>
      </c>
      <c r="F116" s="1197" t="s">
        <v>2419</v>
      </c>
      <c r="G116" s="1197" t="s">
        <v>2420</v>
      </c>
      <c r="H116" s="1197" t="s">
        <v>3300</v>
      </c>
      <c r="I116" s="1197" t="s">
        <v>12857</v>
      </c>
      <c r="J116" s="1197" t="s">
        <v>394</v>
      </c>
      <c r="K116" s="152" t="s">
        <v>12858</v>
      </c>
      <c r="L116" s="132"/>
      <c r="M116" s="122" t="b">
        <f t="shared" si="2"/>
        <v>1</v>
      </c>
      <c r="N116" s="122" t="s">
        <v>336</v>
      </c>
      <c r="O116" s="121" t="s">
        <v>2419</v>
      </c>
      <c r="P116" s="121" t="s">
        <v>2420</v>
      </c>
      <c r="Q116" s="121" t="s">
        <v>3300</v>
      </c>
      <c r="R116" s="121" t="s">
        <v>12857</v>
      </c>
      <c r="S116" s="121" t="s">
        <v>394</v>
      </c>
    </row>
    <row r="117" spans="1:19" s="121" customFormat="1" ht="21.05" customHeight="1">
      <c r="A117" s="1176"/>
      <c r="B117" s="1203" t="s">
        <v>2470</v>
      </c>
      <c r="C117" s="152" t="s">
        <v>2471</v>
      </c>
      <c r="D117" s="152" t="s">
        <v>387</v>
      </c>
      <c r="E117" s="1197" t="s">
        <v>5463</v>
      </c>
      <c r="F117" s="1197" t="s">
        <v>2419</v>
      </c>
      <c r="G117" s="1197" t="s">
        <v>2420</v>
      </c>
      <c r="H117" s="1197" t="s">
        <v>435</v>
      </c>
      <c r="I117" s="1197" t="s">
        <v>12859</v>
      </c>
      <c r="J117" s="1197" t="s">
        <v>394</v>
      </c>
      <c r="K117" s="152" t="s">
        <v>12860</v>
      </c>
      <c r="L117" s="132"/>
      <c r="M117" s="122" t="b">
        <f t="shared" si="2"/>
        <v>1</v>
      </c>
      <c r="N117" s="122" t="s">
        <v>336</v>
      </c>
      <c r="O117" s="121" t="s">
        <v>2419</v>
      </c>
      <c r="P117" s="121" t="s">
        <v>2420</v>
      </c>
      <c r="Q117" s="121" t="s">
        <v>435</v>
      </c>
      <c r="R117" s="121" t="s">
        <v>12859</v>
      </c>
      <c r="S117" s="121" t="s">
        <v>394</v>
      </c>
    </row>
    <row r="118" spans="1:19" s="121" customFormat="1" ht="21.05" customHeight="1">
      <c r="A118" s="1176"/>
      <c r="B118" s="1203" t="s">
        <v>12861</v>
      </c>
      <c r="C118" s="152" t="s">
        <v>12862</v>
      </c>
      <c r="D118" s="152" t="s">
        <v>387</v>
      </c>
      <c r="E118" s="1197" t="s">
        <v>353</v>
      </c>
      <c r="F118" s="1197" t="s">
        <v>11644</v>
      </c>
      <c r="G118" s="1197" t="s">
        <v>10200</v>
      </c>
      <c r="H118" s="1197" t="s">
        <v>11122</v>
      </c>
      <c r="I118" s="1197" t="s">
        <v>12863</v>
      </c>
      <c r="J118" s="1197" t="s">
        <v>394</v>
      </c>
      <c r="K118" s="152" t="s">
        <v>12864</v>
      </c>
      <c r="L118" s="132"/>
      <c r="M118" s="122" t="b">
        <f t="shared" si="2"/>
        <v>1</v>
      </c>
      <c r="N118" s="122" t="s">
        <v>12702</v>
      </c>
      <c r="O118" s="121" t="s">
        <v>11644</v>
      </c>
      <c r="P118" s="121" t="s">
        <v>10200</v>
      </c>
      <c r="Q118" s="121" t="s">
        <v>11122</v>
      </c>
      <c r="R118" s="121" t="s">
        <v>12863</v>
      </c>
      <c r="S118" s="121" t="s">
        <v>394</v>
      </c>
    </row>
    <row r="119" spans="1:19" s="121" customFormat="1" ht="21.05" customHeight="1">
      <c r="A119" s="1176"/>
      <c r="B119" s="1203" t="s">
        <v>2123</v>
      </c>
      <c r="C119" s="152" t="s">
        <v>2573</v>
      </c>
      <c r="D119" s="152" t="s">
        <v>387</v>
      </c>
      <c r="E119" s="1197" t="s">
        <v>12644</v>
      </c>
      <c r="F119" s="1197" t="s">
        <v>2419</v>
      </c>
      <c r="G119" s="1197" t="s">
        <v>2420</v>
      </c>
      <c r="H119" s="1197" t="s">
        <v>2574</v>
      </c>
      <c r="I119" s="1197" t="s">
        <v>12865</v>
      </c>
      <c r="J119" s="1197" t="s">
        <v>394</v>
      </c>
      <c r="K119" s="152" t="s">
        <v>12866</v>
      </c>
      <c r="L119" s="132"/>
      <c r="M119" s="122" t="b">
        <f t="shared" si="2"/>
        <v>1</v>
      </c>
      <c r="N119" s="122" t="s">
        <v>336</v>
      </c>
      <c r="O119" s="121" t="s">
        <v>2419</v>
      </c>
      <c r="P119" s="121" t="s">
        <v>2420</v>
      </c>
      <c r="Q119" s="121" t="s">
        <v>2574</v>
      </c>
      <c r="R119" s="121" t="s">
        <v>12865</v>
      </c>
      <c r="S119" s="121" t="s">
        <v>394</v>
      </c>
    </row>
    <row r="120" spans="1:19" s="121" customFormat="1" ht="21.05" customHeight="1">
      <c r="A120" s="22"/>
      <c r="B120" s="879" t="s">
        <v>440</v>
      </c>
      <c r="C120" s="880" t="s">
        <v>441</v>
      </c>
      <c r="D120" s="881" t="s">
        <v>387</v>
      </c>
      <c r="E120" s="882"/>
      <c r="F120" s="883"/>
      <c r="G120" s="883"/>
      <c r="H120" s="884"/>
      <c r="I120" s="884"/>
      <c r="J120" s="884"/>
      <c r="K120" s="1155" t="s">
        <v>1416</v>
      </c>
      <c r="L120" s="885"/>
    </row>
    <row r="121" spans="1:19" s="121" customFormat="1" ht="21.05" customHeight="1">
      <c r="A121" s="22"/>
      <c r="B121" s="879" t="s">
        <v>445</v>
      </c>
      <c r="C121" s="880" t="s">
        <v>269</v>
      </c>
      <c r="D121" s="881" t="s">
        <v>387</v>
      </c>
      <c r="E121" s="882"/>
      <c r="F121" s="883"/>
      <c r="G121" s="883"/>
      <c r="H121" s="884"/>
      <c r="I121" s="884"/>
      <c r="J121" s="884"/>
      <c r="K121" s="1155" t="s">
        <v>11634</v>
      </c>
      <c r="L121" s="885"/>
    </row>
    <row r="122" spans="1:19" s="121" customFormat="1" ht="21.05" customHeight="1">
      <c r="A122" s="22"/>
      <c r="B122" s="879" t="s">
        <v>447</v>
      </c>
      <c r="C122" s="880" t="s">
        <v>448</v>
      </c>
      <c r="D122" s="881" t="s">
        <v>58</v>
      </c>
      <c r="E122" s="882"/>
      <c r="F122" s="883"/>
      <c r="G122" s="883"/>
      <c r="H122" s="884"/>
      <c r="I122" s="884"/>
      <c r="J122" s="884"/>
      <c r="K122" s="1156">
        <v>1</v>
      </c>
      <c r="L122" s="885"/>
    </row>
    <row r="123" spans="1:19" s="121" customFormat="1" ht="21.05" customHeight="1">
      <c r="A123" s="1176"/>
      <c r="B123" s="1203"/>
      <c r="C123" s="152"/>
      <c r="D123" s="152"/>
      <c r="E123" s="1197"/>
      <c r="F123" s="1197"/>
      <c r="G123" s="1197"/>
      <c r="H123" s="1197"/>
      <c r="I123" s="1197"/>
      <c r="J123" s="1197"/>
      <c r="K123" s="152"/>
      <c r="L123" s="132"/>
      <c r="M123" s="122"/>
      <c r="N123" s="122"/>
    </row>
    <row r="124" spans="1:19" s="122" customFormat="1" ht="21.05" customHeight="1">
      <c r="A124" s="1176"/>
      <c r="B124" s="1175" t="s">
        <v>322</v>
      </c>
      <c r="C124" s="1801"/>
      <c r="D124" s="1801"/>
      <c r="E124" s="1801"/>
      <c r="F124" s="1801"/>
      <c r="G124" s="1801"/>
      <c r="H124" s="1801"/>
      <c r="I124" s="1801"/>
      <c r="J124" s="1801"/>
      <c r="K124" s="1801"/>
      <c r="L124" s="1802"/>
    </row>
    <row r="125" spans="1:19" s="122" customFormat="1" ht="21.05" customHeight="1">
      <c r="A125" s="1164"/>
      <c r="B125" s="1810"/>
      <c r="C125" s="1810"/>
      <c r="D125" s="1810"/>
      <c r="E125" s="1810"/>
      <c r="F125" s="1810"/>
      <c r="G125" s="1810"/>
      <c r="H125" s="1810"/>
      <c r="I125" s="1810"/>
      <c r="J125" s="1810"/>
      <c r="K125" s="1810"/>
      <c r="L125" s="1810"/>
    </row>
    <row r="126" spans="1:19" s="122" customFormat="1" ht="21.05" customHeight="1">
      <c r="A126" s="1164"/>
      <c r="B126" s="1803" t="s">
        <v>323</v>
      </c>
      <c r="C126" s="1804"/>
      <c r="D126" s="1804"/>
      <c r="E126" s="1804"/>
      <c r="F126" s="1804"/>
      <c r="G126" s="1804"/>
      <c r="H126" s="1804"/>
      <c r="I126" s="1804"/>
      <c r="J126" s="1804"/>
      <c r="K126" s="1804"/>
      <c r="L126" s="1805"/>
    </row>
    <row r="127" spans="1:19" s="125" customFormat="1" ht="21.05" customHeight="1">
      <c r="A127" s="1182"/>
      <c r="B127" s="1175" t="s">
        <v>315</v>
      </c>
      <c r="C127" s="1175" t="s">
        <v>316</v>
      </c>
      <c r="D127" s="1175" t="s">
        <v>2166</v>
      </c>
      <c r="E127" s="1175" t="s">
        <v>2181</v>
      </c>
      <c r="F127" s="1175" t="s">
        <v>325</v>
      </c>
      <c r="G127" s="1811" t="s">
        <v>2182</v>
      </c>
      <c r="H127" s="1812"/>
      <c r="I127" s="1813"/>
      <c r="J127" s="1175" t="s">
        <v>327</v>
      </c>
      <c r="K127" s="1175" t="s">
        <v>328</v>
      </c>
      <c r="L127" s="1175" t="s">
        <v>302</v>
      </c>
      <c r="M127" s="1160" t="s">
        <v>43</v>
      </c>
      <c r="N127" s="1161" t="s">
        <v>1668</v>
      </c>
      <c r="O127" s="1161" t="s">
        <v>10416</v>
      </c>
    </row>
    <row r="128" spans="1:19" s="122" customFormat="1" ht="21.05" customHeight="1">
      <c r="A128" s="1164"/>
      <c r="B128" s="1197" t="s">
        <v>336</v>
      </c>
      <c r="C128" s="1197" t="s">
        <v>2419</v>
      </c>
      <c r="D128" s="1197" t="s">
        <v>9894</v>
      </c>
      <c r="E128" s="1204" t="s">
        <v>451</v>
      </c>
      <c r="F128" s="1183"/>
      <c r="G128" s="1505"/>
      <c r="H128" s="1506"/>
      <c r="I128" s="1507"/>
      <c r="J128" s="32"/>
      <c r="K128" s="32"/>
      <c r="L128" s="32"/>
      <c r="M128" s="122" t="s">
        <v>2420</v>
      </c>
      <c r="N128" s="122">
        <v>46826751</v>
      </c>
      <c r="O128" s="1162">
        <v>0.95625000000000004</v>
      </c>
    </row>
    <row r="129" spans="1:15" s="122" customFormat="1" ht="21.05" customHeight="1">
      <c r="A129" s="1164"/>
      <c r="B129" s="1197"/>
      <c r="C129" s="1197" t="s">
        <v>2532</v>
      </c>
      <c r="D129" s="1205" t="s">
        <v>12867</v>
      </c>
      <c r="E129" s="1204" t="s">
        <v>833</v>
      </c>
      <c r="F129" s="1183" t="s">
        <v>834</v>
      </c>
      <c r="G129" s="1505" t="s">
        <v>12868</v>
      </c>
      <c r="H129" s="1618"/>
      <c r="I129" s="1619"/>
      <c r="J129" s="32"/>
      <c r="K129" s="32"/>
      <c r="L129" s="32"/>
      <c r="M129" s="122" t="s">
        <v>12646</v>
      </c>
      <c r="N129" s="122">
        <v>39234875</v>
      </c>
      <c r="O129" s="1162">
        <v>0.95625000000000004</v>
      </c>
    </row>
    <row r="130" spans="1:15" s="122" customFormat="1" ht="21.05" customHeight="1">
      <c r="A130" s="1164"/>
      <c r="B130" s="1197" t="s">
        <v>336</v>
      </c>
      <c r="C130" s="1197" t="s">
        <v>12645</v>
      </c>
      <c r="D130" s="1197" t="s">
        <v>12869</v>
      </c>
      <c r="E130" s="1204" t="s">
        <v>837</v>
      </c>
      <c r="F130" s="1183" t="s">
        <v>838</v>
      </c>
      <c r="G130" s="1505" t="s">
        <v>12870</v>
      </c>
      <c r="H130" s="1618"/>
      <c r="I130" s="1619"/>
      <c r="J130" s="32"/>
      <c r="K130" s="32"/>
      <c r="L130" s="32"/>
      <c r="M130" s="122" t="s">
        <v>10200</v>
      </c>
      <c r="N130" s="122">
        <v>19830274</v>
      </c>
      <c r="O130" s="1162" t="e">
        <v>#N/A</v>
      </c>
    </row>
    <row r="131" spans="1:15" s="122" customFormat="1" ht="21.05" customHeight="1">
      <c r="A131" s="1164"/>
      <c r="B131" s="1197" t="s">
        <v>354</v>
      </c>
      <c r="C131" s="1197" t="s">
        <v>11644</v>
      </c>
      <c r="D131" s="1197" t="s">
        <v>9347</v>
      </c>
      <c r="E131" s="1204" t="s">
        <v>840</v>
      </c>
      <c r="F131" s="1183" t="s">
        <v>838</v>
      </c>
      <c r="G131" s="1505" t="s">
        <v>12871</v>
      </c>
      <c r="H131" s="1618"/>
      <c r="I131" s="1619"/>
      <c r="J131" s="32"/>
      <c r="K131" s="32"/>
      <c r="L131" s="32"/>
      <c r="M131" s="122" t="s">
        <v>2946</v>
      </c>
      <c r="N131" s="122">
        <v>34233993</v>
      </c>
      <c r="O131" s="1162" t="e">
        <v>#N/A</v>
      </c>
    </row>
    <row r="132" spans="1:15" s="122" customFormat="1" ht="21.05" customHeight="1">
      <c r="A132" s="1164"/>
      <c r="B132" s="1197" t="s">
        <v>354</v>
      </c>
      <c r="C132" s="1197" t="s">
        <v>2945</v>
      </c>
      <c r="D132" s="1197" t="s">
        <v>10824</v>
      </c>
      <c r="E132" s="1204" t="s">
        <v>842</v>
      </c>
      <c r="F132" s="1183" t="s">
        <v>838</v>
      </c>
      <c r="G132" s="1505" t="s">
        <v>12872</v>
      </c>
      <c r="H132" s="1618"/>
      <c r="I132" s="1619"/>
      <c r="J132" s="32"/>
      <c r="K132" s="32"/>
      <c r="L132" s="32"/>
      <c r="M132" s="122" t="s">
        <v>12873</v>
      </c>
      <c r="N132" s="122">
        <v>13682</v>
      </c>
      <c r="O132" s="1162" t="e">
        <v>#N/A</v>
      </c>
    </row>
    <row r="133" spans="1:15" s="122" customFormat="1" ht="21.05" customHeight="1">
      <c r="A133" s="1164"/>
      <c r="B133" s="1197"/>
      <c r="C133" s="1197" t="s">
        <v>389</v>
      </c>
      <c r="D133" s="1205" t="s">
        <v>12874</v>
      </c>
      <c r="E133" s="1204" t="s">
        <v>845</v>
      </c>
      <c r="F133" s="1183" t="s">
        <v>838</v>
      </c>
      <c r="G133" s="1505" t="s">
        <v>12875</v>
      </c>
      <c r="H133" s="1618"/>
      <c r="I133" s="1619"/>
      <c r="J133" s="32"/>
      <c r="K133" s="32"/>
      <c r="L133" s="32"/>
      <c r="M133" s="1206" t="s">
        <v>3469</v>
      </c>
      <c r="N133" s="122">
        <v>30486346</v>
      </c>
      <c r="O133" s="1162" t="e">
        <v>#N/A</v>
      </c>
    </row>
    <row r="134" spans="1:15" s="122" customFormat="1" ht="21.05" customHeight="1">
      <c r="A134" s="1164"/>
      <c r="B134" s="1197"/>
      <c r="C134" s="1197" t="s">
        <v>3021</v>
      </c>
      <c r="D134" s="1205" t="s">
        <v>11656</v>
      </c>
      <c r="E134" s="1204" t="s">
        <v>9593</v>
      </c>
      <c r="F134" s="1183" t="s">
        <v>838</v>
      </c>
      <c r="G134" s="1505" t="s">
        <v>12876</v>
      </c>
      <c r="H134" s="1618"/>
      <c r="I134" s="1619"/>
      <c r="J134" s="32"/>
      <c r="K134" s="32"/>
      <c r="L134" s="32"/>
      <c r="M134" s="122" t="s">
        <v>2866</v>
      </c>
      <c r="N134" s="122">
        <v>25184119</v>
      </c>
      <c r="O134" s="1162" t="e">
        <v>#N/A</v>
      </c>
    </row>
    <row r="135" spans="1:15" s="122" customFormat="1" ht="21.05" customHeight="1">
      <c r="A135" s="1164"/>
      <c r="B135" s="1197" t="s">
        <v>354</v>
      </c>
      <c r="C135" s="1197" t="s">
        <v>2865</v>
      </c>
      <c r="D135" s="1205" t="s">
        <v>10423</v>
      </c>
      <c r="E135" s="1204" t="s">
        <v>3316</v>
      </c>
      <c r="F135" s="1183" t="s">
        <v>838</v>
      </c>
      <c r="G135" s="1505" t="s">
        <v>12877</v>
      </c>
      <c r="H135" s="1618"/>
      <c r="I135" s="1619"/>
      <c r="J135" s="152"/>
      <c r="K135" s="32"/>
      <c r="L135" s="32"/>
      <c r="M135" s="122" t="s">
        <v>12741</v>
      </c>
      <c r="N135" s="122">
        <v>3054</v>
      </c>
      <c r="O135" s="1162" t="e">
        <v>#N/A</v>
      </c>
    </row>
    <row r="136" spans="1:15" s="122" customFormat="1" ht="21.05" customHeight="1">
      <c r="A136" s="1164"/>
      <c r="B136" s="1197"/>
      <c r="C136" s="1197" t="s">
        <v>12740</v>
      </c>
      <c r="D136" s="1205" t="s">
        <v>12878</v>
      </c>
      <c r="E136" s="1204" t="s">
        <v>3321</v>
      </c>
      <c r="F136" s="1183" t="s">
        <v>838</v>
      </c>
      <c r="G136" s="1505" t="s">
        <v>12879</v>
      </c>
      <c r="H136" s="1618"/>
      <c r="I136" s="1619"/>
      <c r="J136" s="152"/>
      <c r="K136" s="32"/>
      <c r="L136" s="32"/>
      <c r="M136" s="122" t="s">
        <v>3767</v>
      </c>
      <c r="N136" s="122">
        <v>52111704</v>
      </c>
      <c r="O136" s="1162" t="e">
        <v>#N/A</v>
      </c>
    </row>
    <row r="137" spans="1:15" s="122" customFormat="1" ht="21.05" customHeight="1">
      <c r="A137" s="1164"/>
      <c r="B137" s="1197" t="s">
        <v>354</v>
      </c>
      <c r="C137" s="1197" t="s">
        <v>3749</v>
      </c>
      <c r="D137" s="1197" t="s">
        <v>9013</v>
      </c>
      <c r="E137" s="1204" t="s">
        <v>9597</v>
      </c>
      <c r="F137" s="1183" t="s">
        <v>838</v>
      </c>
      <c r="G137" s="1505" t="s">
        <v>12880</v>
      </c>
      <c r="H137" s="1618"/>
      <c r="I137" s="1619"/>
      <c r="J137" s="152"/>
      <c r="K137" s="32"/>
      <c r="L137" s="32"/>
      <c r="M137" s="122" t="s">
        <v>3613</v>
      </c>
      <c r="N137" s="122">
        <v>2174868</v>
      </c>
      <c r="O137" s="1162" t="e">
        <v>#N/A</v>
      </c>
    </row>
    <row r="138" spans="1:15" s="122" customFormat="1" ht="21.05" customHeight="1">
      <c r="A138" s="1164"/>
      <c r="B138" s="1197"/>
      <c r="C138" s="1197" t="s">
        <v>12747</v>
      </c>
      <c r="D138" s="1205" t="s">
        <v>12881</v>
      </c>
      <c r="E138" s="1204" t="s">
        <v>9599</v>
      </c>
      <c r="F138" s="1183" t="s">
        <v>838</v>
      </c>
      <c r="G138" s="1505" t="s">
        <v>12882</v>
      </c>
      <c r="H138" s="1618"/>
      <c r="I138" s="1619"/>
      <c r="J138" s="152"/>
      <c r="K138" s="32"/>
      <c r="L138" s="32"/>
      <c r="M138" s="122" t="s">
        <v>12883</v>
      </c>
      <c r="N138" s="122">
        <v>7584321</v>
      </c>
      <c r="O138" s="1162">
        <v>1.2500000000000001E-2</v>
      </c>
    </row>
    <row r="139" spans="1:15" s="122" customFormat="1" ht="21.05" customHeight="1">
      <c r="A139" s="1164"/>
      <c r="B139" s="1197" t="s">
        <v>3282</v>
      </c>
      <c r="C139" s="1197" t="s">
        <v>12884</v>
      </c>
      <c r="D139" s="1197" t="s">
        <v>12885</v>
      </c>
      <c r="E139" s="1204" t="s">
        <v>10182</v>
      </c>
      <c r="F139" s="1183" t="s">
        <v>838</v>
      </c>
      <c r="G139" s="1505" t="s">
        <v>12886</v>
      </c>
      <c r="H139" s="1618"/>
      <c r="I139" s="1619"/>
      <c r="J139" s="152"/>
      <c r="K139" s="32"/>
      <c r="L139" s="32"/>
      <c r="M139" s="122" t="s">
        <v>10052</v>
      </c>
      <c r="N139" s="122">
        <v>19436723</v>
      </c>
      <c r="O139" s="1162" t="e">
        <v>#N/A</v>
      </c>
    </row>
    <row r="140" spans="1:15" s="122" customFormat="1" ht="21.05" customHeight="1">
      <c r="A140" s="1164"/>
      <c r="B140" s="1197" t="s">
        <v>354</v>
      </c>
      <c r="C140" s="1197" t="s">
        <v>9947</v>
      </c>
      <c r="D140" s="1197" t="s">
        <v>9948</v>
      </c>
      <c r="E140" s="1204" t="s">
        <v>11130</v>
      </c>
      <c r="F140" s="1183" t="s">
        <v>838</v>
      </c>
      <c r="G140" s="1505" t="s">
        <v>12887</v>
      </c>
      <c r="H140" s="1618"/>
      <c r="I140" s="1619"/>
      <c r="J140" s="32"/>
      <c r="K140" s="32"/>
      <c r="L140" s="32"/>
      <c r="M140" s="122" t="s">
        <v>3714</v>
      </c>
      <c r="N140" s="122">
        <v>51326</v>
      </c>
      <c r="O140" s="1162" t="e">
        <v>#N/A</v>
      </c>
    </row>
    <row r="141" spans="1:15" s="122" customFormat="1" ht="21.05" customHeight="1">
      <c r="A141" s="1164"/>
      <c r="B141" s="1197" t="s">
        <v>354</v>
      </c>
      <c r="C141" s="1197" t="s">
        <v>12888</v>
      </c>
      <c r="D141" s="1197" t="s">
        <v>9223</v>
      </c>
      <c r="E141" s="1204" t="s">
        <v>11662</v>
      </c>
      <c r="F141" s="1183" t="s">
        <v>838</v>
      </c>
      <c r="G141" s="1505" t="s">
        <v>12889</v>
      </c>
      <c r="H141" s="1618"/>
      <c r="I141" s="1619"/>
      <c r="J141" s="32"/>
      <c r="K141" s="32"/>
      <c r="L141" s="32"/>
      <c r="O141" s="1162"/>
    </row>
    <row r="142" spans="1:15" s="122" customFormat="1" ht="21.05" customHeight="1">
      <c r="A142" s="1164"/>
      <c r="B142" s="1198" t="s">
        <v>354</v>
      </c>
      <c r="C142" s="1198" t="s">
        <v>12843</v>
      </c>
      <c r="D142" s="1198" t="s">
        <v>12890</v>
      </c>
      <c r="E142" s="1207" t="s">
        <v>11665</v>
      </c>
      <c r="F142" s="1208" t="s">
        <v>838</v>
      </c>
      <c r="G142" s="1629" t="s">
        <v>12891</v>
      </c>
      <c r="H142" s="1816"/>
      <c r="I142" s="1817"/>
      <c r="J142" s="726"/>
      <c r="K142" s="726"/>
      <c r="L142" s="726" t="s">
        <v>12892</v>
      </c>
      <c r="O142" s="1162"/>
    </row>
    <row r="143" spans="1:15" s="122" customFormat="1" ht="21.05" customHeight="1">
      <c r="A143" s="1164"/>
      <c r="B143" s="1197"/>
      <c r="C143" s="1197"/>
      <c r="D143" s="1197"/>
      <c r="E143" s="1204"/>
      <c r="F143" s="1183"/>
      <c r="G143" s="1505"/>
      <c r="H143" s="1618"/>
      <c r="I143" s="1619"/>
      <c r="J143" s="32"/>
      <c r="K143" s="32"/>
      <c r="L143" s="32"/>
      <c r="O143" s="1162"/>
    </row>
    <row r="144" spans="1:15" s="122" customFormat="1" ht="21.05" customHeight="1">
      <c r="A144" s="1164"/>
      <c r="B144" s="1175" t="s">
        <v>329</v>
      </c>
      <c r="C144" s="1801" t="s">
        <v>12893</v>
      </c>
      <c r="D144" s="1801"/>
      <c r="E144" s="1801"/>
      <c r="F144" s="1801"/>
      <c r="G144" s="1801"/>
      <c r="H144" s="1801"/>
      <c r="I144" s="1801"/>
      <c r="J144" s="1801"/>
      <c r="K144" s="1801"/>
      <c r="L144" s="1802"/>
    </row>
    <row r="145" spans="1:12" s="122" customFormat="1" ht="21.05" customHeight="1">
      <c r="A145" s="1164"/>
      <c r="B145" s="1175" t="s">
        <v>330</v>
      </c>
      <c r="C145" s="1799"/>
      <c r="D145" s="1799"/>
      <c r="E145" s="1799"/>
      <c r="F145" s="1799"/>
      <c r="G145" s="1799"/>
      <c r="H145" s="1799"/>
      <c r="I145" s="1799"/>
      <c r="J145" s="1799"/>
      <c r="K145" s="1799"/>
      <c r="L145" s="1800"/>
    </row>
    <row r="146" spans="1:12" ht="31.5">
      <c r="B146" s="147" t="s">
        <v>331</v>
      </c>
      <c r="C146" s="1547"/>
      <c r="D146" s="1547"/>
      <c r="E146" s="1547"/>
      <c r="F146" s="1547"/>
      <c r="G146" s="1547"/>
      <c r="H146" s="1547"/>
      <c r="I146" s="1547"/>
      <c r="J146" s="1547"/>
      <c r="K146" s="1547"/>
      <c r="L146" s="1547"/>
    </row>
  </sheetData>
  <mergeCells count="40">
    <mergeCell ref="B7:L7"/>
    <mergeCell ref="B2:L2"/>
    <mergeCell ref="B3:L3"/>
    <mergeCell ref="E4:F4"/>
    <mergeCell ref="E5:F5"/>
    <mergeCell ref="C6:L6"/>
    <mergeCell ref="C124:L124"/>
    <mergeCell ref="D8:L8"/>
    <mergeCell ref="D9:L9"/>
    <mergeCell ref="D10:L10"/>
    <mergeCell ref="D11:L11"/>
    <mergeCell ref="D12:L12"/>
    <mergeCell ref="D13:L13"/>
    <mergeCell ref="B14:L14"/>
    <mergeCell ref="E15:F15"/>
    <mergeCell ref="H15:J15"/>
    <mergeCell ref="B16:D16"/>
    <mergeCell ref="E16:L16"/>
    <mergeCell ref="G136:I136"/>
    <mergeCell ref="B125:L125"/>
    <mergeCell ref="B126:L126"/>
    <mergeCell ref="G127:I127"/>
    <mergeCell ref="G128:I128"/>
    <mergeCell ref="G129:I129"/>
    <mergeCell ref="G130:I130"/>
    <mergeCell ref="G131:I131"/>
    <mergeCell ref="G132:I132"/>
    <mergeCell ref="G133:I133"/>
    <mergeCell ref="G134:I134"/>
    <mergeCell ref="G135:I135"/>
    <mergeCell ref="G143:I143"/>
    <mergeCell ref="C144:L144"/>
    <mergeCell ref="C145:L145"/>
    <mergeCell ref="C146:L146"/>
    <mergeCell ref="G137:I137"/>
    <mergeCell ref="G138:I138"/>
    <mergeCell ref="G139:I139"/>
    <mergeCell ref="G140:I140"/>
    <mergeCell ref="G141:I141"/>
    <mergeCell ref="G142:I142"/>
  </mergeCells>
  <phoneticPr fontId="39" type="noConversion"/>
  <conditionalFormatting sqref="B23">
    <cfRule type="duplicateValues" dxfId="226" priority="13" stopIfTrue="1"/>
  </conditionalFormatting>
  <conditionalFormatting sqref="B30">
    <cfRule type="duplicateValues" dxfId="225" priority="5" stopIfTrue="1"/>
  </conditionalFormatting>
  <conditionalFormatting sqref="B105">
    <cfRule type="duplicateValues" dxfId="224" priority="15" stopIfTrue="1"/>
  </conditionalFormatting>
  <conditionalFormatting sqref="B106">
    <cfRule type="duplicateValues" dxfId="223" priority="7" stopIfTrue="1"/>
  </conditionalFormatting>
  <conditionalFormatting sqref="B18:B20">
    <cfRule type="duplicateValues" dxfId="222" priority="14" stopIfTrue="1"/>
  </conditionalFormatting>
  <conditionalFormatting sqref="B21:B22">
    <cfRule type="duplicateValues" dxfId="221" priority="1" stopIfTrue="1"/>
  </conditionalFormatting>
  <conditionalFormatting sqref="B24:B29">
    <cfRule type="duplicateValues" dxfId="220" priority="6" stopIfTrue="1"/>
  </conditionalFormatting>
  <conditionalFormatting sqref="B31:B51">
    <cfRule type="duplicateValues" dxfId="219" priority="2" stopIfTrue="1"/>
  </conditionalFormatting>
  <conditionalFormatting sqref="B52:B53">
    <cfRule type="duplicateValues" dxfId="218" priority="12" stopIfTrue="1"/>
  </conditionalFormatting>
  <conditionalFormatting sqref="B54:B56">
    <cfRule type="duplicateValues" dxfId="217" priority="4" stopIfTrue="1"/>
  </conditionalFormatting>
  <conditionalFormatting sqref="B57:B59">
    <cfRule type="duplicateValues" dxfId="216" priority="11" stopIfTrue="1"/>
  </conditionalFormatting>
  <conditionalFormatting sqref="B60:B67">
    <cfRule type="duplicateValues" dxfId="215" priority="10" stopIfTrue="1"/>
  </conditionalFormatting>
  <conditionalFormatting sqref="B68:B73">
    <cfRule type="duplicateValues" dxfId="214" priority="3" stopIfTrue="1"/>
  </conditionalFormatting>
  <conditionalFormatting sqref="B97:B101">
    <cfRule type="duplicateValues" dxfId="213" priority="9" stopIfTrue="1"/>
  </conditionalFormatting>
  <conditionalFormatting sqref="B102:B104">
    <cfRule type="duplicateValues" dxfId="212" priority="8" stopIfTrue="1"/>
  </conditionalFormatting>
  <dataValidations count="3">
    <dataValidation allowBlank="1" showInputMessage="1" showErrorMessage="1" sqref="K120:K122" xr:uid="{00000000-0002-0000-2600-000000000000}"/>
    <dataValidation type="list" allowBlank="1" showInputMessage="1" showErrorMessage="1" sqref="F128:F142" xr:uid="{00000000-0002-0000-2600-000001000000}">
      <formula1>"LEFT JOIN,INNER JOIN"</formula1>
    </dataValidation>
    <dataValidation type="list" allowBlank="1" showInputMessage="1" showErrorMessage="1" sqref="J4" xr:uid="{00000000-0002-0000-2600-000002000000}">
      <formula1>"AGL-PKA,AGL-EVI,AGL-EVP,AGL-STF,AGL-DEF"</formula1>
    </dataValidation>
  </dataValidations>
  <hyperlinks>
    <hyperlink ref="A1" location="#index!A1" display="#index!A1" xr:uid="{00000000-0004-0000-2600-000000000000}"/>
  </hyperlink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7"/>
  <dimension ref="A1:N109"/>
  <sheetViews>
    <sheetView zoomScale="85" zoomScaleNormal="85" workbookViewId="0"/>
  </sheetViews>
  <sheetFormatPr defaultColWidth="19" defaultRowHeight="14.55"/>
  <cols>
    <col min="1" max="1" width="5.21875" style="88" customWidth="1"/>
    <col min="2" max="2" width="27.6640625" style="88" customWidth="1"/>
    <col min="3" max="3" width="24.44140625" style="88" customWidth="1"/>
    <col min="4" max="4" width="40.77734375" style="88" customWidth="1"/>
    <col min="5" max="5" width="26.44140625" style="88" customWidth="1"/>
    <col min="6" max="6" width="29.21875" style="88" customWidth="1"/>
    <col min="7" max="7" width="24.109375" style="88" customWidth="1"/>
    <col min="8" max="8" width="23.6640625" style="88" customWidth="1"/>
    <col min="9" max="9" width="28.109375" style="88" customWidth="1"/>
    <col min="10" max="10" width="17.88671875" style="88" customWidth="1"/>
    <col min="11" max="11" width="20.109375" style="88" customWidth="1"/>
    <col min="12" max="12" width="12.109375" style="88" customWidth="1"/>
    <col min="13" max="16384" width="19" style="88"/>
  </cols>
  <sheetData>
    <row r="1" spans="1:12" s="122" customFormat="1" ht="21.05" customHeight="1">
      <c r="A1" s="5" t="s">
        <v>15963</v>
      </c>
      <c r="B1" s="121"/>
      <c r="C1" s="6"/>
      <c r="D1" s="6"/>
      <c r="E1" s="6"/>
      <c r="F1" s="6"/>
      <c r="G1" s="6"/>
      <c r="H1" s="6"/>
      <c r="I1" s="6"/>
      <c r="J1" s="6"/>
      <c r="K1" s="6"/>
      <c r="L1" s="6"/>
    </row>
    <row r="2" spans="1:12" s="122" customFormat="1" ht="21.05" customHeight="1">
      <c r="A2" s="7"/>
      <c r="B2" s="1517"/>
      <c r="C2" s="1518"/>
      <c r="D2" s="1518"/>
      <c r="E2" s="1518"/>
      <c r="F2" s="1518"/>
      <c r="G2" s="1518"/>
      <c r="H2" s="1518"/>
      <c r="I2" s="1518"/>
      <c r="J2" s="1518"/>
      <c r="K2" s="1518"/>
      <c r="L2" s="1519"/>
    </row>
    <row r="3" spans="1:12" s="122" customFormat="1" ht="21.05" customHeight="1">
      <c r="A3" s="7"/>
      <c r="B3" s="1514" t="s">
        <v>297</v>
      </c>
      <c r="C3" s="1515"/>
      <c r="D3" s="1515"/>
      <c r="E3" s="1515"/>
      <c r="F3" s="1515"/>
      <c r="G3" s="1515"/>
      <c r="H3" s="1515"/>
      <c r="I3" s="1515"/>
      <c r="J3" s="1515"/>
      <c r="K3" s="1515"/>
      <c r="L3" s="1516"/>
    </row>
    <row r="4" spans="1:12" s="122" customFormat="1" ht="21.05" customHeight="1">
      <c r="A4" s="7"/>
      <c r="B4" s="8" t="s">
        <v>2153</v>
      </c>
      <c r="C4" s="9" t="s">
        <v>12894</v>
      </c>
      <c r="D4" s="8" t="s">
        <v>299</v>
      </c>
      <c r="E4" s="1526" t="s">
        <v>12895</v>
      </c>
      <c r="F4" s="1527"/>
      <c r="G4" s="8" t="s">
        <v>4</v>
      </c>
      <c r="H4" s="1030" t="s">
        <v>11443</v>
      </c>
      <c r="I4" s="8" t="s">
        <v>12</v>
      </c>
      <c r="J4" s="28" t="s">
        <v>23</v>
      </c>
      <c r="K4" s="8" t="s">
        <v>7</v>
      </c>
      <c r="L4" s="1030" t="s">
        <v>22</v>
      </c>
    </row>
    <row r="5" spans="1:12" s="122" customFormat="1" ht="21.05" customHeight="1">
      <c r="A5" s="7"/>
      <c r="B5" s="8" t="s">
        <v>2156</v>
      </c>
      <c r="C5" s="11" t="s">
        <v>12896</v>
      </c>
      <c r="D5" s="8" t="s">
        <v>301</v>
      </c>
      <c r="E5" s="1528" t="s">
        <v>12894</v>
      </c>
      <c r="F5" s="1527"/>
      <c r="G5" s="8" t="s">
        <v>10</v>
      </c>
      <c r="H5" s="12">
        <v>45422</v>
      </c>
      <c r="I5" s="8" t="s">
        <v>6</v>
      </c>
      <c r="J5" s="1030" t="s">
        <v>1235</v>
      </c>
      <c r="K5" s="8" t="s">
        <v>8</v>
      </c>
      <c r="L5" s="1030"/>
    </row>
    <row r="6" spans="1:12" s="122" customFormat="1" ht="21.05" customHeight="1">
      <c r="A6" s="7"/>
      <c r="B6" s="8" t="s">
        <v>302</v>
      </c>
      <c r="C6" s="1505"/>
      <c r="D6" s="1506"/>
      <c r="E6" s="1506"/>
      <c r="F6" s="1506"/>
      <c r="G6" s="1506"/>
      <c r="H6" s="1506"/>
      <c r="I6" s="1506"/>
      <c r="J6" s="1506"/>
      <c r="K6" s="1506"/>
      <c r="L6" s="1507"/>
    </row>
    <row r="7" spans="1:12" s="122" customFormat="1" ht="21.05" customHeight="1">
      <c r="A7" s="13"/>
      <c r="B7" s="1514" t="s">
        <v>303</v>
      </c>
      <c r="C7" s="1515"/>
      <c r="D7" s="1515"/>
      <c r="E7" s="1515"/>
      <c r="F7" s="1515"/>
      <c r="G7" s="1515"/>
      <c r="H7" s="1515"/>
      <c r="I7" s="1515"/>
      <c r="J7" s="1515"/>
      <c r="K7" s="1515"/>
      <c r="L7" s="1516"/>
    </row>
    <row r="8" spans="1:12" s="123" customFormat="1" ht="21.05" customHeight="1">
      <c r="A8" s="14"/>
      <c r="B8" s="15" t="s">
        <v>304</v>
      </c>
      <c r="C8" s="15" t="s">
        <v>305</v>
      </c>
      <c r="D8" s="1524" t="s">
        <v>306</v>
      </c>
      <c r="E8" s="1524"/>
      <c r="F8" s="1524"/>
      <c r="G8" s="1524"/>
      <c r="H8" s="1524"/>
      <c r="I8" s="1524"/>
      <c r="J8" s="1524"/>
      <c r="K8" s="1524"/>
      <c r="L8" s="1524"/>
    </row>
    <row r="9" spans="1:12" s="122" customFormat="1" ht="21.05" customHeight="1">
      <c r="A9" s="13"/>
      <c r="B9" s="16">
        <v>45422</v>
      </c>
      <c r="C9" s="17" t="s">
        <v>11443</v>
      </c>
      <c r="D9" s="1525" t="s">
        <v>38</v>
      </c>
      <c r="E9" s="1525"/>
      <c r="F9" s="1525"/>
      <c r="G9" s="1525"/>
      <c r="H9" s="1525"/>
      <c r="I9" s="1525"/>
      <c r="J9" s="1525"/>
      <c r="K9" s="1525"/>
      <c r="L9" s="1525"/>
    </row>
    <row r="10" spans="1:12" s="122" customFormat="1" ht="21.05" customHeight="1">
      <c r="A10" s="13"/>
      <c r="B10" s="16"/>
      <c r="C10" s="17"/>
      <c r="D10" s="1525"/>
      <c r="E10" s="1525"/>
      <c r="F10" s="1525"/>
      <c r="G10" s="1525"/>
      <c r="H10" s="1525"/>
      <c r="I10" s="1525"/>
      <c r="J10" s="1525"/>
      <c r="K10" s="1525"/>
      <c r="L10" s="1525"/>
    </row>
    <row r="11" spans="1:12" s="122" customFormat="1" ht="21.05" customHeight="1">
      <c r="A11" s="13"/>
      <c r="B11" s="16"/>
      <c r="C11" s="17"/>
      <c r="D11" s="1525"/>
      <c r="E11" s="1525"/>
      <c r="F11" s="1525"/>
      <c r="G11" s="1525"/>
      <c r="H11" s="1525"/>
      <c r="I11" s="1525"/>
      <c r="J11" s="1525"/>
      <c r="K11" s="1525"/>
      <c r="L11" s="1525"/>
    </row>
    <row r="12" spans="1:12" s="122" customFormat="1" ht="21.05" customHeight="1">
      <c r="A12" s="13"/>
      <c r="B12" s="16"/>
      <c r="C12" s="17"/>
      <c r="D12" s="1525"/>
      <c r="E12" s="1525"/>
      <c r="F12" s="1525"/>
      <c r="G12" s="1525"/>
      <c r="H12" s="1525"/>
      <c r="I12" s="1525"/>
      <c r="J12" s="1525"/>
      <c r="K12" s="1525"/>
      <c r="L12" s="1525"/>
    </row>
    <row r="13" spans="1:12" s="122" customFormat="1" ht="21.05" customHeight="1">
      <c r="A13" s="7"/>
      <c r="B13" s="1789" t="s">
        <v>307</v>
      </c>
      <c r="C13" s="1790"/>
      <c r="D13" s="1790"/>
      <c r="E13" s="1790"/>
      <c r="F13" s="1790"/>
      <c r="G13" s="1790"/>
      <c r="H13" s="1790"/>
      <c r="I13" s="1790"/>
      <c r="J13" s="1790"/>
      <c r="K13" s="1790"/>
      <c r="L13" s="1791"/>
    </row>
    <row r="14" spans="1:12" s="122" customFormat="1" ht="21.05" customHeight="1">
      <c r="A14" s="7"/>
      <c r="B14" s="18" t="s">
        <v>308</v>
      </c>
      <c r="C14" s="9" t="s">
        <v>12894</v>
      </c>
      <c r="D14" s="18" t="s">
        <v>2156</v>
      </c>
      <c r="E14" s="1508" t="s">
        <v>12897</v>
      </c>
      <c r="F14" s="1509"/>
      <c r="G14" s="18" t="s">
        <v>302</v>
      </c>
      <c r="H14" s="1520"/>
      <c r="I14" s="1521"/>
      <c r="J14" s="1522"/>
      <c r="K14" s="29" t="s">
        <v>309</v>
      </c>
      <c r="L14" s="124" t="s">
        <v>385</v>
      </c>
    </row>
    <row r="15" spans="1:12" s="122" customFormat="1" ht="21.05" customHeight="1">
      <c r="A15" s="7"/>
      <c r="B15" s="1523" t="s">
        <v>310</v>
      </c>
      <c r="C15" s="1523"/>
      <c r="D15" s="1523"/>
      <c r="E15" s="1523" t="s">
        <v>311</v>
      </c>
      <c r="F15" s="1523"/>
      <c r="G15" s="1523"/>
      <c r="H15" s="1523"/>
      <c r="I15" s="1523"/>
      <c r="J15" s="1523"/>
      <c r="K15" s="1523"/>
      <c r="L15" s="1523"/>
    </row>
    <row r="16" spans="1:12" s="125" customFormat="1" ht="21.05" customHeight="1">
      <c r="A16" s="20"/>
      <c r="B16" s="21" t="s">
        <v>2164</v>
      </c>
      <c r="C16" s="21" t="s">
        <v>2165</v>
      </c>
      <c r="D16" s="21" t="s">
        <v>314</v>
      </c>
      <c r="E16" s="21" t="s">
        <v>315</v>
      </c>
      <c r="F16" s="21" t="s">
        <v>316</v>
      </c>
      <c r="G16" s="21" t="s">
        <v>2166</v>
      </c>
      <c r="H16" s="21" t="s">
        <v>318</v>
      </c>
      <c r="I16" s="21" t="s">
        <v>319</v>
      </c>
      <c r="J16" s="21" t="s">
        <v>320</v>
      </c>
      <c r="K16" s="21" t="s">
        <v>2167</v>
      </c>
      <c r="L16" s="21" t="s">
        <v>302</v>
      </c>
    </row>
    <row r="17" spans="1:13" s="121" customFormat="1" ht="21.05" customHeight="1">
      <c r="A17" s="22"/>
      <c r="B17" s="1154" t="s">
        <v>12898</v>
      </c>
      <c r="C17" s="1091" t="s">
        <v>3519</v>
      </c>
      <c r="D17" s="1091" t="s">
        <v>387</v>
      </c>
      <c r="E17" s="1091" t="s">
        <v>5463</v>
      </c>
      <c r="F17" s="1091" t="s">
        <v>12899</v>
      </c>
      <c r="G17" s="1091" t="s">
        <v>11449</v>
      </c>
      <c r="H17" s="1091" t="s">
        <v>11485</v>
      </c>
      <c r="I17" s="1091" t="s">
        <v>11486</v>
      </c>
      <c r="J17" s="1209" t="s">
        <v>394</v>
      </c>
      <c r="K17" s="1210" t="s">
        <v>11487</v>
      </c>
    </row>
    <row r="18" spans="1:13" s="121" customFormat="1" ht="21.05" customHeight="1">
      <c r="A18" s="22"/>
      <c r="B18" s="1154" t="s">
        <v>11450</v>
      </c>
      <c r="C18" s="1091" t="s">
        <v>12900</v>
      </c>
      <c r="D18" s="1091" t="s">
        <v>387</v>
      </c>
      <c r="E18" s="1091" t="s">
        <v>5463</v>
      </c>
      <c r="F18" s="1091" t="s">
        <v>12899</v>
      </c>
      <c r="G18" s="1091" t="s">
        <v>11449</v>
      </c>
      <c r="H18" s="1091" t="s">
        <v>12901</v>
      </c>
      <c r="I18" s="1091" t="s">
        <v>12902</v>
      </c>
      <c r="J18" s="1209" t="s">
        <v>394</v>
      </c>
      <c r="K18" s="1210" t="s">
        <v>11452</v>
      </c>
    </row>
    <row r="19" spans="1:13" s="121" customFormat="1" ht="21.05" customHeight="1">
      <c r="A19" s="22"/>
      <c r="B19" s="1091" t="s">
        <v>12903</v>
      </c>
      <c r="C19" s="1091" t="s">
        <v>12904</v>
      </c>
      <c r="D19" s="1091" t="s">
        <v>387</v>
      </c>
      <c r="E19" s="1091" t="s">
        <v>5463</v>
      </c>
      <c r="F19" s="1091" t="s">
        <v>12899</v>
      </c>
      <c r="G19" s="1091" t="s">
        <v>11449</v>
      </c>
      <c r="H19" s="1091" t="s">
        <v>12903</v>
      </c>
      <c r="I19" s="1091" t="s">
        <v>12905</v>
      </c>
      <c r="J19" s="1209" t="s">
        <v>394</v>
      </c>
      <c r="K19" s="1210" t="s">
        <v>12906</v>
      </c>
    </row>
    <row r="20" spans="1:13" s="121" customFormat="1" ht="21.05" customHeight="1">
      <c r="A20" s="22"/>
      <c r="B20" s="1091" t="s">
        <v>12907</v>
      </c>
      <c r="C20" s="1091" t="s">
        <v>12908</v>
      </c>
      <c r="D20" s="1091" t="s">
        <v>387</v>
      </c>
      <c r="E20" s="1091" t="s">
        <v>5463</v>
      </c>
      <c r="F20" s="1091" t="s">
        <v>12899</v>
      </c>
      <c r="G20" s="1091" t="s">
        <v>12909</v>
      </c>
      <c r="H20" s="1091" t="s">
        <v>11458</v>
      </c>
      <c r="I20" s="1091" t="s">
        <v>11459</v>
      </c>
      <c r="J20" s="1209" t="s">
        <v>394</v>
      </c>
      <c r="K20" s="1210" t="s">
        <v>11460</v>
      </c>
    </row>
    <row r="21" spans="1:13" s="121" customFormat="1" ht="21.05" customHeight="1">
      <c r="A21" s="22"/>
      <c r="B21" s="1091" t="s">
        <v>11461</v>
      </c>
      <c r="C21" s="1091" t="s">
        <v>9391</v>
      </c>
      <c r="D21" s="1091" t="s">
        <v>387</v>
      </c>
      <c r="E21" s="1091" t="s">
        <v>5463</v>
      </c>
      <c r="F21" s="1091" t="s">
        <v>12899</v>
      </c>
      <c r="G21" s="1091" t="s">
        <v>11449</v>
      </c>
      <c r="H21" s="1091" t="s">
        <v>12910</v>
      </c>
      <c r="I21" s="1091" t="s">
        <v>12911</v>
      </c>
      <c r="J21" s="1209" t="s">
        <v>394</v>
      </c>
      <c r="K21" s="1210" t="s">
        <v>11464</v>
      </c>
    </row>
    <row r="22" spans="1:13" s="121" customFormat="1" ht="21.05" customHeight="1">
      <c r="A22" s="22"/>
      <c r="B22" s="1154" t="s">
        <v>2202</v>
      </c>
      <c r="C22" s="1091" t="s">
        <v>5472</v>
      </c>
      <c r="D22" s="1091" t="s">
        <v>387</v>
      </c>
      <c r="E22" s="1091" t="s">
        <v>5463</v>
      </c>
      <c r="F22" s="1091" t="s">
        <v>12899</v>
      </c>
      <c r="G22" s="1091" t="s">
        <v>11449</v>
      </c>
      <c r="H22" s="1091" t="s">
        <v>1259</v>
      </c>
      <c r="I22" s="1091" t="s">
        <v>5473</v>
      </c>
      <c r="J22" s="1209" t="s">
        <v>394</v>
      </c>
      <c r="K22" s="1210" t="s">
        <v>12912</v>
      </c>
    </row>
    <row r="23" spans="1:13" s="121" customFormat="1" ht="21.05" customHeight="1">
      <c r="A23" s="22"/>
      <c r="B23" s="1091" t="s">
        <v>2206</v>
      </c>
      <c r="C23" s="1091" t="s">
        <v>5793</v>
      </c>
      <c r="D23" s="1091" t="s">
        <v>387</v>
      </c>
      <c r="E23" s="1091" t="s">
        <v>351</v>
      </c>
      <c r="F23" s="1091" t="s">
        <v>7925</v>
      </c>
      <c r="G23" s="1091" t="s">
        <v>11214</v>
      </c>
      <c r="H23" s="1091" t="s">
        <v>12913</v>
      </c>
      <c r="I23" s="1091" t="s">
        <v>12914</v>
      </c>
      <c r="J23" s="1209" t="s">
        <v>501</v>
      </c>
      <c r="K23" s="1210" t="s">
        <v>12915</v>
      </c>
      <c r="M23" s="121" t="s">
        <v>12916</v>
      </c>
    </row>
    <row r="24" spans="1:13" s="121" customFormat="1" ht="21.05" customHeight="1">
      <c r="A24" s="22"/>
      <c r="B24" s="1091" t="s">
        <v>12917</v>
      </c>
      <c r="C24" s="1091" t="s">
        <v>12918</v>
      </c>
      <c r="D24" s="1091" t="s">
        <v>387</v>
      </c>
      <c r="E24" s="1091" t="s">
        <v>351</v>
      </c>
      <c r="F24" s="1091" t="s">
        <v>9721</v>
      </c>
      <c r="G24" s="1091" t="s">
        <v>11268</v>
      </c>
      <c r="H24" s="1091" t="s">
        <v>1702</v>
      </c>
      <c r="I24" s="1091" t="s">
        <v>11316</v>
      </c>
      <c r="J24" s="1209" t="s">
        <v>394</v>
      </c>
      <c r="K24" s="1210" t="s">
        <v>12919</v>
      </c>
      <c r="M24" s="121" t="s">
        <v>12920</v>
      </c>
    </row>
    <row r="25" spans="1:13" s="121" customFormat="1" ht="21.05" customHeight="1">
      <c r="A25" s="22"/>
      <c r="B25" s="1091" t="s">
        <v>12921</v>
      </c>
      <c r="C25" s="1154" t="s">
        <v>12922</v>
      </c>
      <c r="D25" s="1091" t="s">
        <v>387</v>
      </c>
      <c r="E25" s="1091" t="s">
        <v>5463</v>
      </c>
      <c r="F25" s="1091" t="s">
        <v>12899</v>
      </c>
      <c r="G25" s="1091" t="s">
        <v>11449</v>
      </c>
      <c r="H25" s="1091" t="s">
        <v>11450</v>
      </c>
      <c r="I25" s="1091" t="s">
        <v>11451</v>
      </c>
      <c r="J25" s="1209" t="s">
        <v>501</v>
      </c>
      <c r="K25" s="1211" t="s">
        <v>12923</v>
      </c>
    </row>
    <row r="26" spans="1:13" s="121" customFormat="1" ht="21.05" customHeight="1">
      <c r="A26" s="22"/>
      <c r="B26" s="1091" t="s">
        <v>12924</v>
      </c>
      <c r="C26" s="1091" t="s">
        <v>12925</v>
      </c>
      <c r="D26" s="1091" t="s">
        <v>387</v>
      </c>
      <c r="E26" s="1091" t="s">
        <v>351</v>
      </c>
      <c r="F26" s="1091" t="s">
        <v>12926</v>
      </c>
      <c r="G26" s="1091" t="s">
        <v>11268</v>
      </c>
      <c r="H26" s="1091" t="s">
        <v>1702</v>
      </c>
      <c r="I26" s="1091" t="s">
        <v>11316</v>
      </c>
      <c r="J26" s="1209" t="s">
        <v>501</v>
      </c>
      <c r="K26" s="1211" t="s">
        <v>12927</v>
      </c>
    </row>
    <row r="27" spans="1:13" s="121" customFormat="1" ht="21.05" customHeight="1">
      <c r="A27" s="22"/>
      <c r="B27" s="1091" t="s">
        <v>12928</v>
      </c>
      <c r="C27" s="1091" t="s">
        <v>12929</v>
      </c>
      <c r="D27" s="1091" t="s">
        <v>387</v>
      </c>
      <c r="E27" s="1091" t="s">
        <v>351</v>
      </c>
      <c r="F27" s="1091" t="s">
        <v>12926</v>
      </c>
      <c r="G27" s="1091" t="s">
        <v>11268</v>
      </c>
      <c r="H27" s="1091" t="s">
        <v>8678</v>
      </c>
      <c r="I27" s="1091" t="s">
        <v>12930</v>
      </c>
      <c r="J27" s="1209" t="s">
        <v>501</v>
      </c>
      <c r="K27" s="1211" t="s">
        <v>12931</v>
      </c>
    </row>
    <row r="28" spans="1:13" s="121" customFormat="1" ht="21.05" customHeight="1">
      <c r="A28" s="22"/>
      <c r="B28" s="1091" t="s">
        <v>12932</v>
      </c>
      <c r="C28" s="1091" t="s">
        <v>12933</v>
      </c>
      <c r="D28" s="1091" t="s">
        <v>56</v>
      </c>
      <c r="E28" s="1091" t="s">
        <v>5463</v>
      </c>
      <c r="F28" s="1091" t="s">
        <v>12899</v>
      </c>
      <c r="G28" s="1091" t="s">
        <v>11449</v>
      </c>
      <c r="H28" s="1091" t="s">
        <v>12932</v>
      </c>
      <c r="I28" s="1091" t="s">
        <v>12934</v>
      </c>
      <c r="J28" s="1209" t="s">
        <v>394</v>
      </c>
      <c r="K28" s="1210" t="s">
        <v>12935</v>
      </c>
    </row>
    <row r="29" spans="1:13" s="121" customFormat="1" ht="21.05" customHeight="1">
      <c r="A29" s="22"/>
      <c r="B29" s="1091" t="s">
        <v>11471</v>
      </c>
      <c r="C29" s="1091" t="s">
        <v>11472</v>
      </c>
      <c r="D29" s="1091" t="s">
        <v>387</v>
      </c>
      <c r="E29" s="1091" t="s">
        <v>5463</v>
      </c>
      <c r="F29" s="1091" t="s">
        <v>12899</v>
      </c>
      <c r="G29" s="1091" t="s">
        <v>11449</v>
      </c>
      <c r="H29" s="1091" t="s">
        <v>2607</v>
      </c>
      <c r="I29" s="1091" t="s">
        <v>11473</v>
      </c>
      <c r="J29" s="1209" t="s">
        <v>394</v>
      </c>
      <c r="K29" s="1210" t="s">
        <v>11474</v>
      </c>
    </row>
    <row r="30" spans="1:13" s="121" customFormat="1" ht="21.05" customHeight="1">
      <c r="A30" s="22"/>
      <c r="B30" s="1091" t="s">
        <v>11475</v>
      </c>
      <c r="C30" s="1091" t="s">
        <v>11476</v>
      </c>
      <c r="D30" s="1091" t="s">
        <v>387</v>
      </c>
      <c r="E30" s="1091" t="s">
        <v>5463</v>
      </c>
      <c r="F30" s="1091" t="s">
        <v>12899</v>
      </c>
      <c r="G30" s="1091" t="s">
        <v>11449</v>
      </c>
      <c r="H30" s="1091" t="s">
        <v>11477</v>
      </c>
      <c r="I30" s="1091" t="s">
        <v>11478</v>
      </c>
      <c r="J30" s="1209" t="s">
        <v>394</v>
      </c>
      <c r="K30" s="1210" t="s">
        <v>11479</v>
      </c>
    </row>
    <row r="31" spans="1:13" s="121" customFormat="1" ht="21.05" customHeight="1">
      <c r="A31" s="22"/>
      <c r="B31" s="1091" t="s">
        <v>11480</v>
      </c>
      <c r="C31" s="1091" t="s">
        <v>11481</v>
      </c>
      <c r="D31" s="1091" t="s">
        <v>387</v>
      </c>
      <c r="E31" s="1091" t="s">
        <v>5463</v>
      </c>
      <c r="F31" s="1091" t="s">
        <v>12899</v>
      </c>
      <c r="G31" s="1091" t="s">
        <v>11449</v>
      </c>
      <c r="H31" s="1091" t="s">
        <v>11482</v>
      </c>
      <c r="I31" s="1091" t="s">
        <v>11483</v>
      </c>
      <c r="J31" s="1209" t="s">
        <v>394</v>
      </c>
      <c r="K31" s="1210" t="s">
        <v>11484</v>
      </c>
    </row>
    <row r="32" spans="1:13" s="121" customFormat="1" ht="21.05" customHeight="1">
      <c r="A32" s="22"/>
      <c r="B32" s="1091" t="s">
        <v>2474</v>
      </c>
      <c r="C32" s="1091" t="s">
        <v>2475</v>
      </c>
      <c r="D32" s="1091" t="s">
        <v>387</v>
      </c>
      <c r="E32" s="1091" t="s">
        <v>5463</v>
      </c>
      <c r="F32" s="1091" t="s">
        <v>12899</v>
      </c>
      <c r="G32" s="1152" t="s">
        <v>11449</v>
      </c>
      <c r="H32" s="1091" t="s">
        <v>2476</v>
      </c>
      <c r="I32" s="1091" t="s">
        <v>12936</v>
      </c>
      <c r="J32" s="1209" t="s">
        <v>394</v>
      </c>
      <c r="K32" s="1210" t="s">
        <v>12937</v>
      </c>
    </row>
    <row r="33" spans="1:12" s="121" customFormat="1" ht="21.05" customHeight="1">
      <c r="A33" s="22"/>
      <c r="B33" s="1091" t="s">
        <v>2116</v>
      </c>
      <c r="C33" s="1091" t="s">
        <v>2117</v>
      </c>
      <c r="D33" s="1091" t="s">
        <v>387</v>
      </c>
      <c r="E33" s="1091" t="s">
        <v>5463</v>
      </c>
      <c r="F33" s="1091" t="s">
        <v>12899</v>
      </c>
      <c r="G33" s="1091" t="s">
        <v>11449</v>
      </c>
      <c r="H33" s="1091" t="s">
        <v>2452</v>
      </c>
      <c r="I33" s="1091" t="s">
        <v>5709</v>
      </c>
      <c r="J33" s="1209" t="s">
        <v>394</v>
      </c>
      <c r="K33" s="1210" t="s">
        <v>11489</v>
      </c>
    </row>
    <row r="34" spans="1:12" s="121" customFormat="1" ht="21.05" customHeight="1">
      <c r="A34" s="22"/>
      <c r="B34" s="1091" t="s">
        <v>2118</v>
      </c>
      <c r="C34" s="1091" t="s">
        <v>2119</v>
      </c>
      <c r="D34" s="1091" t="s">
        <v>387</v>
      </c>
      <c r="E34" s="1091" t="s">
        <v>5463</v>
      </c>
      <c r="F34" s="1091" t="s">
        <v>12899</v>
      </c>
      <c r="G34" s="1091" t="s">
        <v>11449</v>
      </c>
      <c r="H34" s="1091" t="s">
        <v>3288</v>
      </c>
      <c r="I34" s="1091" t="s">
        <v>5642</v>
      </c>
      <c r="J34" s="1209" t="s">
        <v>394</v>
      </c>
      <c r="K34" s="1210" t="s">
        <v>11488</v>
      </c>
    </row>
    <row r="35" spans="1:12" s="121" customFormat="1" ht="21.05" customHeight="1">
      <c r="A35" s="22"/>
      <c r="B35" s="1091" t="s">
        <v>430</v>
      </c>
      <c r="C35" s="1091" t="s">
        <v>431</v>
      </c>
      <c r="D35" s="1091" t="s">
        <v>387</v>
      </c>
      <c r="E35" s="1091" t="s">
        <v>5463</v>
      </c>
      <c r="F35" s="1091" t="s">
        <v>12899</v>
      </c>
      <c r="G35" s="1152" t="s">
        <v>11449</v>
      </c>
      <c r="H35" s="1091" t="s">
        <v>430</v>
      </c>
      <c r="I35" s="1091" t="s">
        <v>5701</v>
      </c>
      <c r="J35" s="1209" t="s">
        <v>394</v>
      </c>
      <c r="K35" s="1210" t="s">
        <v>11490</v>
      </c>
    </row>
    <row r="36" spans="1:12" s="121" customFormat="1" ht="21.05" customHeight="1">
      <c r="A36" s="22"/>
      <c r="B36" s="1091" t="s">
        <v>2120</v>
      </c>
      <c r="C36" s="1091" t="s">
        <v>2121</v>
      </c>
      <c r="D36" s="1091" t="s">
        <v>387</v>
      </c>
      <c r="E36" s="1091" t="s">
        <v>5463</v>
      </c>
      <c r="F36" s="1091" t="s">
        <v>12899</v>
      </c>
      <c r="G36" s="1091" t="s">
        <v>11449</v>
      </c>
      <c r="H36" s="1091" t="s">
        <v>2120</v>
      </c>
      <c r="I36" s="1091" t="s">
        <v>5703</v>
      </c>
      <c r="J36" s="1209" t="s">
        <v>394</v>
      </c>
      <c r="K36" s="1210" t="s">
        <v>12938</v>
      </c>
    </row>
    <row r="37" spans="1:12" s="121" customFormat="1" ht="21.05" customHeight="1">
      <c r="A37" s="22"/>
      <c r="B37" s="1091" t="s">
        <v>3033</v>
      </c>
      <c r="C37" s="1091" t="s">
        <v>3034</v>
      </c>
      <c r="D37" s="1091" t="s">
        <v>387</v>
      </c>
      <c r="E37" s="1091" t="s">
        <v>5463</v>
      </c>
      <c r="F37" s="1091" t="s">
        <v>12899</v>
      </c>
      <c r="G37" s="1091" t="s">
        <v>11449</v>
      </c>
      <c r="H37" s="1091" t="s">
        <v>2462</v>
      </c>
      <c r="I37" s="1091" t="s">
        <v>5724</v>
      </c>
      <c r="J37" s="1209" t="s">
        <v>394</v>
      </c>
      <c r="K37" s="1210" t="s">
        <v>11496</v>
      </c>
    </row>
    <row r="38" spans="1:12" s="121" customFormat="1" ht="21.05" customHeight="1">
      <c r="A38" s="22"/>
      <c r="B38" s="1091" t="s">
        <v>3036</v>
      </c>
      <c r="C38" s="1091" t="s">
        <v>3037</v>
      </c>
      <c r="D38" s="1091" t="s">
        <v>387</v>
      </c>
      <c r="E38" s="1091" t="s">
        <v>5463</v>
      </c>
      <c r="F38" s="1091" t="s">
        <v>12899</v>
      </c>
      <c r="G38" s="1091" t="s">
        <v>11449</v>
      </c>
      <c r="H38" s="1091" t="s">
        <v>3300</v>
      </c>
      <c r="I38" s="1091" t="s">
        <v>5644</v>
      </c>
      <c r="J38" s="1209" t="s">
        <v>394</v>
      </c>
      <c r="K38" s="1210" t="s">
        <v>11499</v>
      </c>
    </row>
    <row r="39" spans="1:12" s="121" customFormat="1" ht="21.05" customHeight="1">
      <c r="A39" s="22"/>
      <c r="B39" s="1091" t="s">
        <v>2470</v>
      </c>
      <c r="C39" s="1091" t="s">
        <v>2471</v>
      </c>
      <c r="D39" s="1091" t="s">
        <v>387</v>
      </c>
      <c r="E39" s="1091" t="s">
        <v>5463</v>
      </c>
      <c r="F39" s="1091" t="s">
        <v>12899</v>
      </c>
      <c r="G39" s="1091" t="s">
        <v>11449</v>
      </c>
      <c r="H39" s="1091" t="s">
        <v>435</v>
      </c>
      <c r="I39" s="1091" t="s">
        <v>5705</v>
      </c>
      <c r="J39" s="1209" t="s">
        <v>394</v>
      </c>
      <c r="K39" s="1210" t="s">
        <v>11501</v>
      </c>
    </row>
    <row r="40" spans="1:12" s="121" customFormat="1" ht="21.05" customHeight="1">
      <c r="A40" s="22"/>
      <c r="B40" s="1091" t="s">
        <v>2123</v>
      </c>
      <c r="C40" s="1091" t="s">
        <v>2573</v>
      </c>
      <c r="D40" s="1091" t="s">
        <v>387</v>
      </c>
      <c r="E40" s="1091" t="s">
        <v>5463</v>
      </c>
      <c r="F40" s="1091" t="s">
        <v>12899</v>
      </c>
      <c r="G40" s="1091" t="s">
        <v>11449</v>
      </c>
      <c r="H40" s="1091" t="s">
        <v>2574</v>
      </c>
      <c r="I40" s="1091" t="s">
        <v>5707</v>
      </c>
      <c r="J40" s="1209" t="s">
        <v>394</v>
      </c>
      <c r="K40" s="1210" t="s">
        <v>12939</v>
      </c>
    </row>
    <row r="41" spans="1:12" s="121" customFormat="1" ht="21.05" customHeight="1">
      <c r="A41" s="22"/>
      <c r="B41" s="879" t="s">
        <v>440</v>
      </c>
      <c r="C41" s="880" t="s">
        <v>441</v>
      </c>
      <c r="D41" s="881" t="s">
        <v>387</v>
      </c>
      <c r="E41" s="882"/>
      <c r="F41" s="883"/>
      <c r="G41" s="883"/>
      <c r="H41" s="884"/>
      <c r="I41" s="884"/>
      <c r="J41" s="884"/>
      <c r="K41" s="1155" t="s">
        <v>1416</v>
      </c>
      <c r="L41" s="885"/>
    </row>
    <row r="42" spans="1:12" s="121" customFormat="1" ht="21.05" customHeight="1">
      <c r="A42" s="22"/>
      <c r="B42" s="879" t="s">
        <v>445</v>
      </c>
      <c r="C42" s="880" t="s">
        <v>269</v>
      </c>
      <c r="D42" s="881" t="s">
        <v>387</v>
      </c>
      <c r="E42" s="882"/>
      <c r="F42" s="883"/>
      <c r="G42" s="883"/>
      <c r="H42" s="884"/>
      <c r="I42" s="884"/>
      <c r="J42" s="884"/>
      <c r="K42" s="1155" t="s">
        <v>11502</v>
      </c>
      <c r="L42" s="885"/>
    </row>
    <row r="43" spans="1:12" s="121" customFormat="1" ht="21.05" customHeight="1">
      <c r="A43" s="22"/>
      <c r="B43" s="879" t="s">
        <v>447</v>
      </c>
      <c r="C43" s="880" t="s">
        <v>448</v>
      </c>
      <c r="D43" s="881" t="s">
        <v>58</v>
      </c>
      <c r="E43" s="882"/>
      <c r="F43" s="883"/>
      <c r="G43" s="883"/>
      <c r="H43" s="884"/>
      <c r="I43" s="884"/>
      <c r="J43" s="884"/>
      <c r="K43" s="1156">
        <v>1</v>
      </c>
      <c r="L43" s="885"/>
    </row>
    <row r="44" spans="1:12" s="121" customFormat="1" ht="21.05" customHeight="1">
      <c r="A44" s="22"/>
      <c r="B44" s="1091"/>
      <c r="C44" s="1091"/>
      <c r="D44" s="1091"/>
      <c r="E44" s="1091"/>
      <c r="F44" s="1091"/>
      <c r="G44" s="1091"/>
      <c r="H44" s="1091"/>
      <c r="I44" s="1091"/>
      <c r="J44" s="1091"/>
      <c r="K44" s="1210"/>
      <c r="L44" s="153"/>
    </row>
    <row r="45" spans="1:12" s="121" customFormat="1" ht="21.05" customHeight="1">
      <c r="A45" s="22"/>
      <c r="B45" s="1157"/>
      <c r="C45" s="1157"/>
      <c r="D45" s="152"/>
      <c r="E45" s="152"/>
      <c r="F45" s="152"/>
      <c r="G45" s="152"/>
      <c r="H45" s="1158"/>
      <c r="I45" s="152"/>
      <c r="J45" s="152"/>
      <c r="K45" s="152"/>
      <c r="L45" s="129"/>
    </row>
    <row r="46" spans="1:12" s="121" customFormat="1" ht="21.05" customHeight="1">
      <c r="A46" s="22"/>
      <c r="B46" s="1159"/>
      <c r="C46" s="1157"/>
      <c r="D46" s="152"/>
      <c r="E46" s="152"/>
      <c r="F46" s="152"/>
      <c r="G46" s="152"/>
      <c r="H46" s="152"/>
      <c r="I46" s="152"/>
      <c r="J46" s="152"/>
      <c r="K46" s="152"/>
      <c r="L46" s="132"/>
    </row>
    <row r="47" spans="1:12" s="122" customFormat="1" ht="21.05" customHeight="1">
      <c r="A47" s="22"/>
      <c r="B47" s="21" t="s">
        <v>322</v>
      </c>
      <c r="C47" s="1508"/>
      <c r="D47" s="1508"/>
      <c r="E47" s="1508"/>
      <c r="F47" s="1508"/>
      <c r="G47" s="1508"/>
      <c r="H47" s="1508"/>
      <c r="I47" s="1508"/>
      <c r="J47" s="1508"/>
      <c r="K47" s="1508"/>
      <c r="L47" s="1509"/>
    </row>
    <row r="48" spans="1:12" s="122" customFormat="1" ht="21.05" customHeight="1">
      <c r="A48" s="7"/>
      <c r="B48" s="1513"/>
      <c r="C48" s="1513"/>
      <c r="D48" s="1513"/>
      <c r="E48" s="1513"/>
      <c r="F48" s="1513"/>
      <c r="G48" s="1513"/>
      <c r="H48" s="1513"/>
      <c r="I48" s="1513"/>
      <c r="J48" s="1513"/>
      <c r="K48" s="1513"/>
      <c r="L48" s="1513"/>
    </row>
    <row r="49" spans="1:12" s="122" customFormat="1" ht="21.05" customHeight="1">
      <c r="A49" s="7"/>
      <c r="B49" s="1514" t="s">
        <v>323</v>
      </c>
      <c r="C49" s="1515"/>
      <c r="D49" s="1515"/>
      <c r="E49" s="1515"/>
      <c r="F49" s="1515"/>
      <c r="G49" s="1515"/>
      <c r="H49" s="1515"/>
      <c r="I49" s="1515"/>
      <c r="J49" s="1515"/>
      <c r="K49" s="1515"/>
      <c r="L49" s="1516"/>
    </row>
    <row r="50" spans="1:12" s="125" customFormat="1" ht="21.05" customHeight="1">
      <c r="A50" s="26"/>
      <c r="B50" s="21" t="s">
        <v>315</v>
      </c>
      <c r="C50" s="21" t="s">
        <v>316</v>
      </c>
      <c r="D50" s="21" t="s">
        <v>2166</v>
      </c>
      <c r="E50" s="21" t="s">
        <v>2181</v>
      </c>
      <c r="F50" s="21" t="s">
        <v>325</v>
      </c>
      <c r="G50" s="1517" t="s">
        <v>2182</v>
      </c>
      <c r="H50" s="1518"/>
      <c r="I50" s="1519"/>
      <c r="J50" s="21" t="s">
        <v>327</v>
      </c>
      <c r="K50" s="21" t="s">
        <v>328</v>
      </c>
      <c r="L50" s="21" t="s">
        <v>302</v>
      </c>
    </row>
    <row r="51" spans="1:12" s="122" customFormat="1" ht="21.05" customHeight="1">
      <c r="A51" s="7"/>
      <c r="B51" s="1212" t="s">
        <v>336</v>
      </c>
      <c r="C51" s="1091" t="s">
        <v>11448</v>
      </c>
      <c r="D51" s="1091" t="s">
        <v>11503</v>
      </c>
      <c r="E51" s="1091" t="s">
        <v>451</v>
      </c>
      <c r="F51" s="1091"/>
      <c r="G51" s="1793"/>
      <c r="H51" s="1794"/>
      <c r="I51" s="1795"/>
      <c r="J51" s="32"/>
      <c r="K51" s="32"/>
      <c r="L51" s="32"/>
    </row>
    <row r="52" spans="1:12" s="122" customFormat="1" ht="21.05" customHeight="1">
      <c r="A52" s="7"/>
      <c r="B52" s="1212"/>
      <c r="C52" s="1113" t="s">
        <v>7925</v>
      </c>
      <c r="D52" s="1213" t="s">
        <v>12940</v>
      </c>
      <c r="E52" s="1091" t="s">
        <v>833</v>
      </c>
      <c r="F52" s="1091" t="s">
        <v>838</v>
      </c>
      <c r="G52" s="1796" t="s">
        <v>12941</v>
      </c>
      <c r="H52" s="1794"/>
      <c r="I52" s="1795"/>
      <c r="J52" s="32"/>
      <c r="K52" s="32"/>
      <c r="L52" s="32"/>
    </row>
    <row r="53" spans="1:12" s="122" customFormat="1" ht="21.05" customHeight="1">
      <c r="A53" s="7"/>
      <c r="B53" s="1212" t="s">
        <v>352</v>
      </c>
      <c r="C53" s="1152" t="s">
        <v>12926</v>
      </c>
      <c r="D53" s="1091" t="s">
        <v>9720</v>
      </c>
      <c r="E53" s="1091" t="s">
        <v>837</v>
      </c>
      <c r="F53" s="1091" t="s">
        <v>838</v>
      </c>
      <c r="G53" s="1796" t="s">
        <v>12942</v>
      </c>
      <c r="H53" s="1794"/>
      <c r="I53" s="1795"/>
      <c r="J53" s="32"/>
      <c r="K53" s="32"/>
      <c r="L53" s="32"/>
    </row>
    <row r="54" spans="1:12" s="122" customFormat="1" ht="21.05" customHeight="1">
      <c r="A54" s="7"/>
      <c r="B54" s="1212" t="s">
        <v>352</v>
      </c>
      <c r="C54" s="1152" t="s">
        <v>12926</v>
      </c>
      <c r="D54" s="1091" t="s">
        <v>9720</v>
      </c>
      <c r="E54" s="1091" t="s">
        <v>840</v>
      </c>
      <c r="F54" s="1091" t="s">
        <v>838</v>
      </c>
      <c r="G54" s="1796" t="s">
        <v>12943</v>
      </c>
      <c r="H54" s="1794"/>
      <c r="I54" s="1795"/>
      <c r="J54" s="32"/>
      <c r="K54" s="32"/>
      <c r="L54" s="32"/>
    </row>
    <row r="55" spans="1:12" s="122" customFormat="1" ht="21.05" customHeight="1">
      <c r="A55" s="7"/>
      <c r="B55" s="153"/>
      <c r="C55" s="1152"/>
      <c r="D55" s="1091"/>
      <c r="E55" s="1091"/>
      <c r="F55" s="1091"/>
      <c r="G55" s="1818"/>
      <c r="H55" s="1819"/>
      <c r="I55" s="1820"/>
      <c r="J55" s="32"/>
      <c r="K55" s="32"/>
      <c r="L55" s="32"/>
    </row>
    <row r="56" spans="1:12" s="122" customFormat="1" ht="21.05" customHeight="1">
      <c r="A56" s="7"/>
      <c r="B56" s="153"/>
      <c r="C56" s="1152"/>
      <c r="D56" s="1091"/>
      <c r="E56" s="1091"/>
      <c r="F56" s="1091"/>
      <c r="G56" s="1818"/>
      <c r="H56" s="1819"/>
      <c r="I56" s="1820"/>
      <c r="J56" s="32"/>
      <c r="K56" s="32"/>
      <c r="L56" s="32"/>
    </row>
    <row r="57" spans="1:12" s="122" customFormat="1" ht="21.05" customHeight="1">
      <c r="A57" s="7"/>
      <c r="B57" s="153"/>
      <c r="C57" s="1152"/>
      <c r="D57" s="1091"/>
      <c r="E57" s="1091"/>
      <c r="F57" s="1091"/>
      <c r="G57" s="1821"/>
      <c r="H57" s="1822"/>
      <c r="I57" s="1823"/>
      <c r="J57" s="32"/>
      <c r="K57" s="32"/>
      <c r="L57" s="32"/>
    </row>
    <row r="58" spans="1:12" s="122" customFormat="1" ht="21.05" customHeight="1">
      <c r="A58" s="7"/>
      <c r="B58" s="153"/>
      <c r="C58" s="1152"/>
      <c r="D58" s="1091"/>
      <c r="E58" s="1091"/>
      <c r="F58" s="1091"/>
      <c r="G58" s="1824"/>
      <c r="H58" s="1825"/>
      <c r="I58" s="1826"/>
      <c r="J58" s="32"/>
      <c r="K58" s="32"/>
      <c r="L58" s="32"/>
    </row>
    <row r="59" spans="1:12" s="122" customFormat="1" ht="21.05" customHeight="1">
      <c r="A59" s="7"/>
      <c r="B59" s="21" t="s">
        <v>329</v>
      </c>
      <c r="C59" s="1827" t="s">
        <v>12944</v>
      </c>
      <c r="D59" s="1828"/>
      <c r="E59" s="1828"/>
      <c r="F59" s="1828"/>
      <c r="G59" s="1828"/>
      <c r="H59" s="1828"/>
      <c r="I59" s="1828"/>
      <c r="J59" s="1828"/>
      <c r="K59" s="1828"/>
      <c r="L59" s="1829"/>
    </row>
    <row r="60" spans="1:12" s="122" customFormat="1" ht="21.05" customHeight="1">
      <c r="A60" s="7"/>
      <c r="B60" s="21" t="s">
        <v>330</v>
      </c>
      <c r="C60" s="1510"/>
      <c r="D60" s="1510"/>
      <c r="E60" s="1510"/>
      <c r="F60" s="1510"/>
      <c r="G60" s="1510"/>
      <c r="H60" s="1510"/>
      <c r="I60" s="1510"/>
      <c r="J60" s="1510"/>
      <c r="K60" s="1510"/>
      <c r="L60" s="1511"/>
    </row>
    <row r="61" spans="1:12" ht="15.75">
      <c r="B61" s="147" t="s">
        <v>331</v>
      </c>
      <c r="C61" s="1547"/>
      <c r="D61" s="1547"/>
      <c r="E61" s="1547"/>
      <c r="F61" s="1547"/>
      <c r="G61" s="1547"/>
      <c r="H61" s="1547"/>
      <c r="I61" s="1547"/>
      <c r="J61" s="1547"/>
      <c r="K61" s="1547"/>
      <c r="L61" s="1547"/>
    </row>
    <row r="62" spans="1:12" s="122" customFormat="1" ht="21.05" customHeight="1">
      <c r="A62" s="7"/>
      <c r="B62" s="1789" t="s">
        <v>1688</v>
      </c>
      <c r="C62" s="1790"/>
      <c r="D62" s="1790"/>
      <c r="E62" s="1790"/>
      <c r="F62" s="1790"/>
      <c r="G62" s="1790"/>
      <c r="H62" s="1790"/>
      <c r="I62" s="1790"/>
      <c r="J62" s="1790"/>
      <c r="K62" s="1790"/>
      <c r="L62" s="1791"/>
    </row>
    <row r="63" spans="1:12" s="122" customFormat="1" ht="21.05" customHeight="1">
      <c r="A63" s="7"/>
      <c r="B63" s="18" t="s">
        <v>308</v>
      </c>
      <c r="C63" s="9" t="s">
        <v>12894</v>
      </c>
      <c r="D63" s="18" t="s">
        <v>2156</v>
      </c>
      <c r="E63" s="1508" t="s">
        <v>12897</v>
      </c>
      <c r="F63" s="1509"/>
      <c r="G63" s="18" t="s">
        <v>302</v>
      </c>
      <c r="H63" s="1520"/>
      <c r="I63" s="1521"/>
      <c r="J63" s="1522"/>
      <c r="K63" s="29" t="s">
        <v>309</v>
      </c>
      <c r="L63" s="124" t="s">
        <v>385</v>
      </c>
    </row>
    <row r="64" spans="1:12" s="122" customFormat="1" ht="21.05" customHeight="1">
      <c r="A64" s="7"/>
      <c r="B64" s="1523" t="s">
        <v>310</v>
      </c>
      <c r="C64" s="1523"/>
      <c r="D64" s="1523"/>
      <c r="E64" s="1523" t="s">
        <v>311</v>
      </c>
      <c r="F64" s="1523"/>
      <c r="G64" s="1523"/>
      <c r="H64" s="1523"/>
      <c r="I64" s="1523"/>
      <c r="J64" s="1523"/>
      <c r="K64" s="1523"/>
      <c r="L64" s="1523"/>
    </row>
    <row r="65" spans="1:14" s="125" customFormat="1" ht="21.05" customHeight="1">
      <c r="A65" s="20"/>
      <c r="B65" s="21" t="s">
        <v>2164</v>
      </c>
      <c r="C65" s="21" t="s">
        <v>2165</v>
      </c>
      <c r="D65" s="21" t="s">
        <v>314</v>
      </c>
      <c r="E65" s="21" t="s">
        <v>315</v>
      </c>
      <c r="F65" s="21" t="s">
        <v>316</v>
      </c>
      <c r="G65" s="21" t="s">
        <v>2166</v>
      </c>
      <c r="H65" s="21" t="s">
        <v>318</v>
      </c>
      <c r="I65" s="21" t="s">
        <v>319</v>
      </c>
      <c r="J65" s="21" t="s">
        <v>320</v>
      </c>
      <c r="K65" s="21" t="s">
        <v>2167</v>
      </c>
      <c r="L65" s="21" t="s">
        <v>302</v>
      </c>
    </row>
    <row r="66" spans="1:14" s="121" customFormat="1" ht="21.05" customHeight="1">
      <c r="A66" s="22"/>
      <c r="B66" s="1091" t="s">
        <v>12898</v>
      </c>
      <c r="C66" s="1091" t="s">
        <v>3519</v>
      </c>
      <c r="D66" s="1091" t="s">
        <v>387</v>
      </c>
      <c r="E66" s="1091" t="s">
        <v>12945</v>
      </c>
      <c r="F66" s="1091" t="s">
        <v>10160</v>
      </c>
      <c r="G66" s="1091" t="s">
        <v>12946</v>
      </c>
      <c r="H66" s="1091" t="s">
        <v>12947</v>
      </c>
      <c r="I66" s="1091" t="s">
        <v>9355</v>
      </c>
      <c r="J66" s="1091" t="s">
        <v>10072</v>
      </c>
      <c r="K66" s="1210" t="s">
        <v>10073</v>
      </c>
      <c r="L66" s="1209"/>
      <c r="M66" s="121" t="s">
        <v>394</v>
      </c>
    </row>
    <row r="67" spans="1:14" s="121" customFormat="1" ht="21.05" customHeight="1">
      <c r="A67" s="22"/>
      <c r="B67" s="1091" t="s">
        <v>11450</v>
      </c>
      <c r="C67" s="1091" t="s">
        <v>12900</v>
      </c>
      <c r="D67" s="1091" t="s">
        <v>387</v>
      </c>
      <c r="E67" s="1091" t="s">
        <v>12945</v>
      </c>
      <c r="F67" s="1091" t="s">
        <v>10160</v>
      </c>
      <c r="G67" s="1091" t="s">
        <v>12946</v>
      </c>
      <c r="H67" s="1091" t="s">
        <v>12947</v>
      </c>
      <c r="I67" s="1091" t="s">
        <v>12948</v>
      </c>
      <c r="J67" s="1091" t="s">
        <v>12949</v>
      </c>
      <c r="K67" s="1210" t="s">
        <v>12950</v>
      </c>
      <c r="L67" s="1209"/>
      <c r="M67" s="121" t="s">
        <v>444</v>
      </c>
      <c r="N67" s="121" t="s">
        <v>12951</v>
      </c>
    </row>
    <row r="68" spans="1:14" s="121" customFormat="1" ht="21.05" customHeight="1">
      <c r="A68" s="22"/>
      <c r="B68" s="1091" t="s">
        <v>12903</v>
      </c>
      <c r="C68" s="1091" t="s">
        <v>12904</v>
      </c>
      <c r="D68" s="1091" t="s">
        <v>387</v>
      </c>
      <c r="E68" s="1091"/>
      <c r="F68" s="1091"/>
      <c r="G68" s="1091"/>
      <c r="H68" s="1091"/>
      <c r="I68" s="1091"/>
      <c r="J68" s="1091"/>
      <c r="K68" s="1214" t="s">
        <v>1810</v>
      </c>
      <c r="L68" s="1209" t="s">
        <v>12951</v>
      </c>
      <c r="M68" s="121" t="s">
        <v>444</v>
      </c>
      <c r="N68" s="121" t="s">
        <v>12951</v>
      </c>
    </row>
    <row r="69" spans="1:14" s="121" customFormat="1" ht="21.05" customHeight="1">
      <c r="A69" s="22"/>
      <c r="B69" s="1091" t="s">
        <v>12907</v>
      </c>
      <c r="C69" s="1091" t="s">
        <v>12908</v>
      </c>
      <c r="D69" s="1091" t="s">
        <v>387</v>
      </c>
      <c r="E69" s="1091"/>
      <c r="F69" s="1091"/>
      <c r="G69" s="1091"/>
      <c r="H69" s="1091"/>
      <c r="I69" s="1091"/>
      <c r="J69" s="1091"/>
      <c r="K69" s="1214" t="s">
        <v>1810</v>
      </c>
      <c r="L69" s="1209" t="s">
        <v>12951</v>
      </c>
      <c r="M69" s="121" t="s">
        <v>444</v>
      </c>
      <c r="N69" s="121" t="s">
        <v>12951</v>
      </c>
    </row>
    <row r="70" spans="1:14" s="1219" customFormat="1" ht="21.05" customHeight="1">
      <c r="A70" s="1215"/>
      <c r="B70" s="1216" t="s">
        <v>11461</v>
      </c>
      <c r="C70" s="1216" t="s">
        <v>9391</v>
      </c>
      <c r="D70" s="1216" t="s">
        <v>387</v>
      </c>
      <c r="E70" s="1216" t="s">
        <v>12945</v>
      </c>
      <c r="F70" s="1216" t="s">
        <v>10160</v>
      </c>
      <c r="G70" s="1216" t="s">
        <v>7178</v>
      </c>
      <c r="H70" s="1216" t="s">
        <v>7317</v>
      </c>
      <c r="I70" s="1216" t="s">
        <v>5502</v>
      </c>
      <c r="J70" s="1216" t="s">
        <v>12952</v>
      </c>
      <c r="K70" s="1217" t="s">
        <v>12953</v>
      </c>
      <c r="L70" s="1218" t="s">
        <v>12954</v>
      </c>
      <c r="M70" s="1219" t="s">
        <v>444</v>
      </c>
      <c r="N70" s="1219" t="s">
        <v>12954</v>
      </c>
    </row>
    <row r="71" spans="1:14" s="121" customFormat="1" ht="21.05" customHeight="1">
      <c r="A71" s="22"/>
      <c r="B71" s="1091" t="s">
        <v>2202</v>
      </c>
      <c r="C71" s="1091" t="s">
        <v>5472</v>
      </c>
      <c r="D71" s="1091" t="s">
        <v>387</v>
      </c>
      <c r="E71" s="1091" t="s">
        <v>351</v>
      </c>
      <c r="F71" s="1091" t="s">
        <v>351</v>
      </c>
      <c r="G71" s="1091" t="s">
        <v>12955</v>
      </c>
      <c r="H71" s="1091" t="s">
        <v>12956</v>
      </c>
      <c r="I71" s="1091" t="s">
        <v>1259</v>
      </c>
      <c r="J71" s="1091" t="s">
        <v>7168</v>
      </c>
      <c r="K71" s="1210" t="s">
        <v>10130</v>
      </c>
      <c r="L71" s="1209" t="s">
        <v>12957</v>
      </c>
      <c r="M71" s="121" t="s">
        <v>394</v>
      </c>
      <c r="N71" s="121" t="s">
        <v>12957</v>
      </c>
    </row>
    <row r="72" spans="1:14" s="121" customFormat="1" ht="21.05" customHeight="1">
      <c r="A72" s="22"/>
      <c r="B72" s="1091" t="s">
        <v>2206</v>
      </c>
      <c r="C72" s="1091" t="s">
        <v>5793</v>
      </c>
      <c r="D72" s="1091" t="s">
        <v>387</v>
      </c>
      <c r="E72" s="1091" t="s">
        <v>12945</v>
      </c>
      <c r="F72" s="1091" t="s">
        <v>10160</v>
      </c>
      <c r="G72" s="1091" t="s">
        <v>12946</v>
      </c>
      <c r="H72" s="1091" t="s">
        <v>12947</v>
      </c>
      <c r="I72" s="1091" t="s">
        <v>2206</v>
      </c>
      <c r="J72" s="1091" t="s">
        <v>7176</v>
      </c>
      <c r="K72" s="1210" t="s">
        <v>10131</v>
      </c>
      <c r="L72" s="1209"/>
      <c r="M72" s="121" t="s">
        <v>394</v>
      </c>
    </row>
    <row r="73" spans="1:14" s="121" customFormat="1" ht="21.05" customHeight="1">
      <c r="A73" s="22"/>
      <c r="B73" s="1091" t="s">
        <v>12917</v>
      </c>
      <c r="C73" s="1091" t="s">
        <v>12918</v>
      </c>
      <c r="D73" s="1091" t="s">
        <v>387</v>
      </c>
      <c r="E73" s="1091" t="s">
        <v>12945</v>
      </c>
      <c r="F73" s="1091" t="s">
        <v>10160</v>
      </c>
      <c r="G73" s="1091" t="s">
        <v>12946</v>
      </c>
      <c r="H73" s="1091" t="s">
        <v>12947</v>
      </c>
      <c r="I73" s="1091" t="s">
        <v>12958</v>
      </c>
      <c r="J73" s="1091" t="s">
        <v>12959</v>
      </c>
      <c r="K73" s="1210" t="s">
        <v>12960</v>
      </c>
      <c r="L73" s="1209"/>
      <c r="M73" s="121" t="s">
        <v>394</v>
      </c>
    </row>
    <row r="74" spans="1:14" s="121" customFormat="1" ht="21.05" customHeight="1">
      <c r="A74" s="22"/>
      <c r="B74" s="1091" t="s">
        <v>12921</v>
      </c>
      <c r="C74" s="1091" t="s">
        <v>12922</v>
      </c>
      <c r="D74" s="1091" t="s">
        <v>387</v>
      </c>
      <c r="E74" s="1091" t="s">
        <v>11454</v>
      </c>
      <c r="F74" s="1091" t="s">
        <v>5463</v>
      </c>
      <c r="G74" s="1091"/>
      <c r="H74" s="1091"/>
      <c r="I74" s="1091" t="s">
        <v>11450</v>
      </c>
      <c r="J74" s="1091" t="s">
        <v>11451</v>
      </c>
      <c r="K74" s="1211" t="s">
        <v>2990</v>
      </c>
      <c r="L74" s="1209" t="s">
        <v>501</v>
      </c>
    </row>
    <row r="75" spans="1:14" s="121" customFormat="1" ht="21.05" customHeight="1">
      <c r="A75" s="22"/>
      <c r="B75" s="1091" t="s">
        <v>12924</v>
      </c>
      <c r="C75" s="1091" t="s">
        <v>12925</v>
      </c>
      <c r="D75" s="1091" t="s">
        <v>387</v>
      </c>
      <c r="E75" s="1091" t="s">
        <v>351</v>
      </c>
      <c r="F75" s="1091" t="s">
        <v>351</v>
      </c>
      <c r="G75" s="1091"/>
      <c r="H75" s="1091"/>
      <c r="I75" s="1091" t="s">
        <v>1702</v>
      </c>
      <c r="J75" s="1091" t="s">
        <v>11316</v>
      </c>
      <c r="K75" s="1211" t="s">
        <v>2990</v>
      </c>
      <c r="L75" s="1209" t="s">
        <v>501</v>
      </c>
    </row>
    <row r="76" spans="1:14" s="121" customFormat="1" ht="21.05" customHeight="1">
      <c r="A76" s="22"/>
      <c r="B76" s="1091" t="s">
        <v>12928</v>
      </c>
      <c r="C76" s="1091" t="s">
        <v>12929</v>
      </c>
      <c r="D76" s="1091" t="s">
        <v>387</v>
      </c>
      <c r="E76" s="1091" t="s">
        <v>351</v>
      </c>
      <c r="F76" s="1091" t="s">
        <v>351</v>
      </c>
      <c r="G76" s="1091"/>
      <c r="H76" s="1091"/>
      <c r="I76" s="1091" t="s">
        <v>8678</v>
      </c>
      <c r="J76" s="1091" t="s">
        <v>12930</v>
      </c>
      <c r="K76" s="1211" t="s">
        <v>2990</v>
      </c>
      <c r="L76" s="1209" t="s">
        <v>501</v>
      </c>
    </row>
    <row r="77" spans="1:14" s="121" customFormat="1" ht="21.05" customHeight="1">
      <c r="A77" s="22"/>
      <c r="B77" s="1091" t="s">
        <v>12932</v>
      </c>
      <c r="C77" s="1091" t="s">
        <v>12933</v>
      </c>
      <c r="D77" s="1091" t="s">
        <v>56</v>
      </c>
      <c r="E77" s="1091" t="s">
        <v>12945</v>
      </c>
      <c r="F77" s="1091" t="s">
        <v>10160</v>
      </c>
      <c r="G77" s="1091" t="s">
        <v>12946</v>
      </c>
      <c r="H77" s="1091" t="s">
        <v>12947</v>
      </c>
      <c r="I77" s="1091" t="s">
        <v>5521</v>
      </c>
      <c r="J77" s="1091" t="s">
        <v>12961</v>
      </c>
      <c r="K77" s="1210" t="s">
        <v>12962</v>
      </c>
      <c r="L77" s="1209"/>
      <c r="M77" s="121" t="s">
        <v>444</v>
      </c>
      <c r="N77" s="121" t="s">
        <v>12951</v>
      </c>
    </row>
    <row r="78" spans="1:14" s="121" customFormat="1" ht="21.05" customHeight="1">
      <c r="A78" s="22"/>
      <c r="B78" s="1091" t="s">
        <v>11471</v>
      </c>
      <c r="C78" s="1091" t="s">
        <v>11472</v>
      </c>
      <c r="D78" s="1091" t="s">
        <v>387</v>
      </c>
      <c r="E78" s="1091" t="s">
        <v>12945</v>
      </c>
      <c r="F78" s="1091" t="s">
        <v>10160</v>
      </c>
      <c r="G78" s="1091" t="s">
        <v>7178</v>
      </c>
      <c r="H78" s="1091" t="s">
        <v>7317</v>
      </c>
      <c r="I78" s="1091" t="s">
        <v>7269</v>
      </c>
      <c r="J78" s="1091" t="s">
        <v>7270</v>
      </c>
      <c r="K78" s="1210" t="s">
        <v>12963</v>
      </c>
      <c r="L78" s="1209"/>
      <c r="M78" s="121" t="s">
        <v>444</v>
      </c>
      <c r="N78" s="121" t="s">
        <v>12951</v>
      </c>
    </row>
    <row r="79" spans="1:14" s="121" customFormat="1" ht="21.05" customHeight="1">
      <c r="A79" s="22"/>
      <c r="B79" s="1091" t="s">
        <v>11475</v>
      </c>
      <c r="C79" s="1091" t="s">
        <v>11476</v>
      </c>
      <c r="D79" s="1091" t="s">
        <v>387</v>
      </c>
      <c r="E79" s="1091" t="s">
        <v>12945</v>
      </c>
      <c r="F79" s="1091" t="s">
        <v>10160</v>
      </c>
      <c r="G79" s="1091" t="s">
        <v>7178</v>
      </c>
      <c r="H79" s="1091" t="s">
        <v>7317</v>
      </c>
      <c r="I79" s="1091" t="s">
        <v>2263</v>
      </c>
      <c r="J79" s="1091" t="s">
        <v>7281</v>
      </c>
      <c r="K79" s="1210" t="s">
        <v>12964</v>
      </c>
      <c r="L79" s="1209"/>
      <c r="M79" s="121" t="s">
        <v>444</v>
      </c>
      <c r="N79" s="121" t="s">
        <v>12951</v>
      </c>
    </row>
    <row r="80" spans="1:14" s="1219" customFormat="1" ht="21.05" customHeight="1">
      <c r="A80" s="1215"/>
      <c r="B80" s="1216" t="s">
        <v>11480</v>
      </c>
      <c r="C80" s="1216" t="s">
        <v>11481</v>
      </c>
      <c r="D80" s="1216" t="s">
        <v>387</v>
      </c>
      <c r="E80" s="1216" t="s">
        <v>12945</v>
      </c>
      <c r="F80" s="1216" t="s">
        <v>10160</v>
      </c>
      <c r="G80" s="1216" t="s">
        <v>7178</v>
      </c>
      <c r="H80" s="1216" t="s">
        <v>7317</v>
      </c>
      <c r="I80" s="1216" t="s">
        <v>12965</v>
      </c>
      <c r="J80" s="1216" t="s">
        <v>12966</v>
      </c>
      <c r="K80" s="1220" t="s">
        <v>12967</v>
      </c>
      <c r="L80" s="1218"/>
      <c r="M80" s="1219" t="s">
        <v>444</v>
      </c>
      <c r="N80" s="1219" t="s">
        <v>12951</v>
      </c>
    </row>
    <row r="81" spans="1:14" s="121" customFormat="1" ht="21.05" customHeight="1">
      <c r="A81" s="22"/>
      <c r="B81" s="1091" t="s">
        <v>2474</v>
      </c>
      <c r="C81" s="1091" t="s">
        <v>2475</v>
      </c>
      <c r="D81" s="1091" t="s">
        <v>387</v>
      </c>
      <c r="E81" s="1091"/>
      <c r="F81" s="1152"/>
      <c r="G81" s="1091"/>
      <c r="H81" s="1152"/>
      <c r="I81" s="1091"/>
      <c r="J81" s="1091"/>
      <c r="K81" s="1214" t="s">
        <v>1810</v>
      </c>
      <c r="L81" s="1209" t="s">
        <v>12951</v>
      </c>
      <c r="M81" s="121" t="s">
        <v>444</v>
      </c>
      <c r="N81" s="121" t="s">
        <v>12951</v>
      </c>
    </row>
    <row r="82" spans="1:14" s="121" customFormat="1" ht="21.05" customHeight="1">
      <c r="A82" s="22"/>
      <c r="B82" s="1091" t="s">
        <v>2116</v>
      </c>
      <c r="C82" s="1091" t="s">
        <v>2117</v>
      </c>
      <c r="D82" s="1091" t="s">
        <v>387</v>
      </c>
      <c r="E82" s="1091" t="s">
        <v>12945</v>
      </c>
      <c r="F82" s="1091" t="s">
        <v>10160</v>
      </c>
      <c r="G82" s="1091" t="s">
        <v>12946</v>
      </c>
      <c r="H82" s="1091" t="s">
        <v>12947</v>
      </c>
      <c r="I82" s="1091" t="s">
        <v>7289</v>
      </c>
      <c r="J82" s="1091" t="s">
        <v>7290</v>
      </c>
      <c r="K82" s="1210" t="s">
        <v>8695</v>
      </c>
      <c r="L82" s="1209"/>
      <c r="M82" s="121" t="s">
        <v>394</v>
      </c>
    </row>
    <row r="83" spans="1:14" s="121" customFormat="1" ht="21.05" customHeight="1">
      <c r="A83" s="22"/>
      <c r="B83" s="1091" t="s">
        <v>2118</v>
      </c>
      <c r="C83" s="1091" t="s">
        <v>2119</v>
      </c>
      <c r="D83" s="1091" t="s">
        <v>387</v>
      </c>
      <c r="E83" s="1091" t="s">
        <v>12945</v>
      </c>
      <c r="F83" s="1091" t="s">
        <v>10160</v>
      </c>
      <c r="G83" s="1091" t="s">
        <v>12946</v>
      </c>
      <c r="H83" s="1091" t="s">
        <v>12947</v>
      </c>
      <c r="I83" s="1091" t="s">
        <v>7263</v>
      </c>
      <c r="J83" s="1091" t="s">
        <v>7264</v>
      </c>
      <c r="K83" s="1210" t="s">
        <v>8690</v>
      </c>
      <c r="L83" s="1209"/>
      <c r="M83" s="121" t="s">
        <v>394</v>
      </c>
    </row>
    <row r="84" spans="1:14" s="121" customFormat="1" ht="21.05" customHeight="1">
      <c r="A84" s="22"/>
      <c r="B84" s="1091" t="s">
        <v>430</v>
      </c>
      <c r="C84" s="1091" t="s">
        <v>431</v>
      </c>
      <c r="D84" s="1091" t="s">
        <v>387</v>
      </c>
      <c r="E84" s="1091" t="s">
        <v>12945</v>
      </c>
      <c r="F84" s="1152" t="s">
        <v>10160</v>
      </c>
      <c r="G84" s="1091" t="s">
        <v>12946</v>
      </c>
      <c r="H84" s="1152" t="s">
        <v>12947</v>
      </c>
      <c r="I84" s="1091" t="s">
        <v>10</v>
      </c>
      <c r="J84" s="1091" t="s">
        <v>7283</v>
      </c>
      <c r="K84" s="1210" t="s">
        <v>12968</v>
      </c>
      <c r="L84" s="1209"/>
      <c r="M84" s="121" t="s">
        <v>394</v>
      </c>
    </row>
    <row r="85" spans="1:14" s="121" customFormat="1" ht="21.05" customHeight="1">
      <c r="A85" s="22"/>
      <c r="B85" s="1091" t="s">
        <v>2120</v>
      </c>
      <c r="C85" s="1091" t="s">
        <v>2121</v>
      </c>
      <c r="D85" s="1091" t="s">
        <v>387</v>
      </c>
      <c r="E85" s="1091" t="s">
        <v>12945</v>
      </c>
      <c r="F85" s="1091" t="s">
        <v>10160</v>
      </c>
      <c r="G85" s="1091" t="s">
        <v>12946</v>
      </c>
      <c r="H85" s="1091" t="s">
        <v>12947</v>
      </c>
      <c r="I85" s="1091" t="s">
        <v>432</v>
      </c>
      <c r="J85" s="1091" t="s">
        <v>7285</v>
      </c>
      <c r="K85" s="1210" t="str">
        <f>"unifiedTime(P1."&amp;TRIM(J85)&amp;")"</f>
        <v>unifiedTime(P1.GMT_CREATE)</v>
      </c>
      <c r="L85" s="1209"/>
      <c r="M85" s="121" t="s">
        <v>394</v>
      </c>
    </row>
    <row r="86" spans="1:14" s="121" customFormat="1" ht="21.05" customHeight="1">
      <c r="A86" s="22"/>
      <c r="B86" s="1091" t="s">
        <v>3033</v>
      </c>
      <c r="C86" s="1091" t="s">
        <v>3034</v>
      </c>
      <c r="D86" s="1091" t="s">
        <v>387</v>
      </c>
      <c r="E86" s="1091" t="s">
        <v>12945</v>
      </c>
      <c r="F86" s="1091" t="s">
        <v>10160</v>
      </c>
      <c r="G86" s="1091" t="s">
        <v>12946</v>
      </c>
      <c r="H86" s="1091" t="s">
        <v>12947</v>
      </c>
      <c r="I86" s="1091" t="s">
        <v>7289</v>
      </c>
      <c r="J86" s="1091" t="s">
        <v>7290</v>
      </c>
      <c r="K86" s="1210" t="s">
        <v>8695</v>
      </c>
      <c r="L86" s="1209"/>
      <c r="M86" s="121" t="s">
        <v>444</v>
      </c>
      <c r="N86" s="121" t="s">
        <v>12951</v>
      </c>
    </row>
    <row r="87" spans="1:14" s="121" customFormat="1" ht="21.05" customHeight="1">
      <c r="A87" s="22"/>
      <c r="B87" s="1091" t="s">
        <v>3036</v>
      </c>
      <c r="C87" s="1091" t="s">
        <v>3037</v>
      </c>
      <c r="D87" s="1091" t="s">
        <v>387</v>
      </c>
      <c r="E87" s="1091" t="s">
        <v>12945</v>
      </c>
      <c r="F87" s="1091" t="s">
        <v>10160</v>
      </c>
      <c r="G87" s="1091" t="s">
        <v>12946</v>
      </c>
      <c r="H87" s="1091" t="s">
        <v>12947</v>
      </c>
      <c r="I87" s="1091" t="s">
        <v>7266</v>
      </c>
      <c r="J87" s="1091" t="s">
        <v>7267</v>
      </c>
      <c r="K87" s="1210" t="s">
        <v>8701</v>
      </c>
      <c r="L87" s="1209"/>
      <c r="M87" s="121" t="s">
        <v>394</v>
      </c>
    </row>
    <row r="88" spans="1:14" s="121" customFormat="1" ht="21.05" customHeight="1">
      <c r="A88" s="22"/>
      <c r="B88" s="1091" t="s">
        <v>2470</v>
      </c>
      <c r="C88" s="1091" t="s">
        <v>2471</v>
      </c>
      <c r="D88" s="1091" t="s">
        <v>387</v>
      </c>
      <c r="E88" s="1091" t="s">
        <v>12945</v>
      </c>
      <c r="F88" s="1091" t="s">
        <v>10160</v>
      </c>
      <c r="G88" s="1091" t="s">
        <v>12946</v>
      </c>
      <c r="H88" s="1091" t="s">
        <v>12947</v>
      </c>
      <c r="I88" s="1091" t="s">
        <v>435</v>
      </c>
      <c r="J88" s="1091" t="s">
        <v>7287</v>
      </c>
      <c r="K88" s="1210" t="str">
        <f>"unifiedTime(P1."&amp;TRIM(J88)&amp;")"</f>
        <v>unifiedTime(P1.UPDDAT)</v>
      </c>
      <c r="L88" s="1209"/>
      <c r="M88" s="121" t="s">
        <v>394</v>
      </c>
    </row>
    <row r="89" spans="1:14" s="121" customFormat="1" ht="21.05" customHeight="1">
      <c r="A89" s="22"/>
      <c r="B89" s="1091" t="s">
        <v>2123</v>
      </c>
      <c r="C89" s="1091" t="s">
        <v>2573</v>
      </c>
      <c r="D89" s="1091" t="s">
        <v>387</v>
      </c>
      <c r="E89" s="1091" t="s">
        <v>12945</v>
      </c>
      <c r="F89" s="1091" t="s">
        <v>10160</v>
      </c>
      <c r="G89" s="1091" t="s">
        <v>12946</v>
      </c>
      <c r="H89" s="1091" t="s">
        <v>12947</v>
      </c>
      <c r="I89" s="1091" t="s">
        <v>7733</v>
      </c>
      <c r="J89" s="1091" t="s">
        <v>9438</v>
      </c>
      <c r="K89" s="1210" t="str">
        <f>"unifiedTime(P1."&amp;TRIM(J89)&amp;")"</f>
        <v>unifiedTime(P1.GMT_MODIFIED)</v>
      </c>
      <c r="L89" s="1209"/>
      <c r="M89" s="121" t="s">
        <v>394</v>
      </c>
    </row>
    <row r="90" spans="1:14" s="121" customFormat="1" ht="21.05" customHeight="1">
      <c r="A90" s="22"/>
      <c r="B90" s="879" t="s">
        <v>440</v>
      </c>
      <c r="C90" s="880" t="s">
        <v>441</v>
      </c>
      <c r="D90" s="881" t="s">
        <v>387</v>
      </c>
      <c r="E90" s="882"/>
      <c r="F90" s="883"/>
      <c r="G90" s="883"/>
      <c r="H90" s="884"/>
      <c r="I90" s="884"/>
      <c r="J90" s="884"/>
      <c r="K90" s="1155" t="s">
        <v>9325</v>
      </c>
      <c r="L90" s="885"/>
    </row>
    <row r="91" spans="1:14" s="121" customFormat="1" ht="21.05" customHeight="1">
      <c r="A91" s="22"/>
      <c r="B91" s="879" t="s">
        <v>445</v>
      </c>
      <c r="C91" s="880" t="s">
        <v>269</v>
      </c>
      <c r="D91" s="881" t="s">
        <v>387</v>
      </c>
      <c r="E91" s="882"/>
      <c r="F91" s="883"/>
      <c r="G91" s="883"/>
      <c r="H91" s="884"/>
      <c r="I91" s="884"/>
      <c r="J91" s="884"/>
      <c r="K91" s="1155" t="s">
        <v>12969</v>
      </c>
      <c r="L91" s="885"/>
    </row>
    <row r="92" spans="1:14" s="121" customFormat="1" ht="21.05" customHeight="1">
      <c r="A92" s="22"/>
      <c r="B92" s="879" t="s">
        <v>447</v>
      </c>
      <c r="C92" s="880" t="s">
        <v>448</v>
      </c>
      <c r="D92" s="881" t="s">
        <v>58</v>
      </c>
      <c r="E92" s="882"/>
      <c r="F92" s="883"/>
      <c r="G92" s="883"/>
      <c r="H92" s="884"/>
      <c r="I92" s="884"/>
      <c r="J92" s="884"/>
      <c r="K92" s="1156">
        <v>2</v>
      </c>
      <c r="L92" s="885"/>
    </row>
    <row r="93" spans="1:14" s="121" customFormat="1" ht="21.05" customHeight="1">
      <c r="A93" s="22"/>
      <c r="B93" s="1091"/>
      <c r="C93" s="1091"/>
      <c r="D93" s="1091"/>
      <c r="E93" s="1091"/>
      <c r="F93" s="1091"/>
      <c r="G93" s="1091"/>
      <c r="H93" s="1091"/>
      <c r="I93" s="1091"/>
      <c r="J93" s="1091"/>
      <c r="K93" s="1091"/>
      <c r="L93" s="153"/>
    </row>
    <row r="94" spans="1:14" s="121" customFormat="1" ht="21.05" customHeight="1">
      <c r="A94" s="22"/>
      <c r="B94" s="1157"/>
      <c r="C94" s="1157"/>
      <c r="D94" s="152"/>
      <c r="E94" s="152"/>
      <c r="F94" s="152"/>
      <c r="G94" s="152"/>
      <c r="H94" s="1158"/>
      <c r="I94" s="152"/>
      <c r="J94" s="152"/>
      <c r="K94" s="152"/>
      <c r="L94" s="129"/>
    </row>
    <row r="95" spans="1:14" s="121" customFormat="1" ht="21.05" customHeight="1">
      <c r="A95" s="22"/>
      <c r="B95" s="1159"/>
      <c r="C95" s="1157"/>
      <c r="D95" s="152"/>
      <c r="E95" s="152"/>
      <c r="F95" s="152"/>
      <c r="G95" s="152"/>
      <c r="H95" s="152"/>
      <c r="I95" s="152"/>
      <c r="J95" s="152"/>
      <c r="K95" s="152"/>
      <c r="L95" s="132"/>
    </row>
    <row r="96" spans="1:14" s="122" customFormat="1" ht="21.05" customHeight="1">
      <c r="A96" s="22"/>
      <c r="B96" s="21" t="s">
        <v>322</v>
      </c>
      <c r="C96" s="1508"/>
      <c r="D96" s="1508"/>
      <c r="E96" s="1508"/>
      <c r="F96" s="1508"/>
      <c r="G96" s="1508"/>
      <c r="H96" s="1508"/>
      <c r="I96" s="1508"/>
      <c r="J96" s="1508"/>
      <c r="K96" s="1508"/>
      <c r="L96" s="1509"/>
    </row>
    <row r="97" spans="1:12" s="122" customFormat="1" ht="21.05" customHeight="1">
      <c r="A97" s="7"/>
      <c r="B97" s="1513"/>
      <c r="C97" s="1513"/>
      <c r="D97" s="1513"/>
      <c r="E97" s="1513"/>
      <c r="F97" s="1513"/>
      <c r="G97" s="1513"/>
      <c r="H97" s="1513"/>
      <c r="I97" s="1513"/>
      <c r="J97" s="1513"/>
      <c r="K97" s="1513"/>
      <c r="L97" s="1513"/>
    </row>
    <row r="98" spans="1:12" s="122" customFormat="1" ht="21.05" customHeight="1">
      <c r="A98" s="7"/>
      <c r="B98" s="1514" t="s">
        <v>323</v>
      </c>
      <c r="C98" s="1515"/>
      <c r="D98" s="1515"/>
      <c r="E98" s="1515"/>
      <c r="F98" s="1515"/>
      <c r="G98" s="1515"/>
      <c r="H98" s="1515"/>
      <c r="I98" s="1515"/>
      <c r="J98" s="1515"/>
      <c r="K98" s="1515"/>
      <c r="L98" s="1516"/>
    </row>
    <row r="99" spans="1:12" s="125" customFormat="1" ht="21.05" customHeight="1">
      <c r="A99" s="26"/>
      <c r="B99" s="21" t="s">
        <v>315</v>
      </c>
      <c r="C99" s="21" t="s">
        <v>316</v>
      </c>
      <c r="D99" s="21" t="s">
        <v>2166</v>
      </c>
      <c r="E99" s="21" t="s">
        <v>2181</v>
      </c>
      <c r="F99" s="21" t="s">
        <v>325</v>
      </c>
      <c r="G99" s="1517" t="s">
        <v>2182</v>
      </c>
      <c r="H99" s="1518"/>
      <c r="I99" s="1519"/>
      <c r="J99" s="21" t="s">
        <v>327</v>
      </c>
      <c r="K99" s="21" t="s">
        <v>328</v>
      </c>
      <c r="L99" s="21" t="s">
        <v>302</v>
      </c>
    </row>
    <row r="100" spans="1:12" s="122" customFormat="1" ht="21.05" customHeight="1">
      <c r="A100" s="7"/>
      <c r="B100" s="1212" t="s">
        <v>8654</v>
      </c>
      <c r="C100" s="1091" t="s">
        <v>12946</v>
      </c>
      <c r="D100" s="1091" t="s">
        <v>12970</v>
      </c>
      <c r="E100" s="1091" t="s">
        <v>451</v>
      </c>
      <c r="F100" s="1091"/>
      <c r="G100" s="1793"/>
      <c r="H100" s="1794"/>
      <c r="I100" s="1795"/>
      <c r="J100" s="32"/>
      <c r="K100" s="32"/>
      <c r="L100" s="32"/>
    </row>
    <row r="101" spans="1:12" s="122" customFormat="1" ht="21.05" customHeight="1">
      <c r="A101" s="7"/>
      <c r="B101" s="1212" t="s">
        <v>8654</v>
      </c>
      <c r="C101" s="1091" t="s">
        <v>7178</v>
      </c>
      <c r="D101" s="1091" t="s">
        <v>12971</v>
      </c>
      <c r="E101" s="1091" t="s">
        <v>833</v>
      </c>
      <c r="F101" s="1091" t="s">
        <v>838</v>
      </c>
      <c r="G101" s="1796" t="s">
        <v>12972</v>
      </c>
      <c r="H101" s="1794"/>
      <c r="I101" s="1795"/>
      <c r="J101" s="32"/>
      <c r="K101" s="32"/>
      <c r="L101" s="32"/>
    </row>
    <row r="102" spans="1:12" s="122" customFormat="1" ht="21.05" customHeight="1">
      <c r="A102" s="7"/>
      <c r="B102" s="1212" t="s">
        <v>8654</v>
      </c>
      <c r="C102" s="1152" t="s">
        <v>11266</v>
      </c>
      <c r="D102" s="1091" t="s">
        <v>11215</v>
      </c>
      <c r="E102" s="1091" t="s">
        <v>837</v>
      </c>
      <c r="F102" s="1091" t="s">
        <v>838</v>
      </c>
      <c r="G102" s="1796" t="s">
        <v>12973</v>
      </c>
      <c r="H102" s="1794"/>
      <c r="I102" s="1795"/>
      <c r="J102" s="32"/>
      <c r="K102" s="32"/>
      <c r="L102" s="32"/>
    </row>
    <row r="103" spans="1:12" s="122" customFormat="1" ht="21.05" customHeight="1">
      <c r="A103" s="7"/>
      <c r="B103" s="1212" t="s">
        <v>8654</v>
      </c>
      <c r="C103" s="1152" t="s">
        <v>12955</v>
      </c>
      <c r="D103" s="1213" t="s">
        <v>12974</v>
      </c>
      <c r="E103" s="1091" t="s">
        <v>840</v>
      </c>
      <c r="F103" s="1091" t="s">
        <v>838</v>
      </c>
      <c r="G103" s="1796" t="s">
        <v>12975</v>
      </c>
      <c r="H103" s="1794"/>
      <c r="I103" s="1795"/>
      <c r="J103" s="153"/>
      <c r="K103" s="32"/>
      <c r="L103" s="32"/>
    </row>
    <row r="104" spans="1:12" s="122" customFormat="1" ht="21.05" customHeight="1">
      <c r="A104" s="7"/>
      <c r="B104" s="1212"/>
      <c r="C104" s="1152"/>
      <c r="D104" s="1091"/>
      <c r="E104" s="1091"/>
      <c r="F104" s="1091"/>
      <c r="G104" s="1796"/>
      <c r="H104" s="1794"/>
      <c r="I104" s="1795"/>
      <c r="J104" s="32"/>
      <c r="K104" s="32"/>
      <c r="L104" s="32"/>
    </row>
    <row r="105" spans="1:12" s="122" customFormat="1" ht="21.05" customHeight="1">
      <c r="A105" s="7"/>
      <c r="B105" s="1212"/>
      <c r="C105" s="1152"/>
      <c r="D105" s="1091"/>
      <c r="E105" s="1091"/>
      <c r="F105" s="1091"/>
      <c r="G105" s="1796"/>
      <c r="H105" s="1794"/>
      <c r="I105" s="1795"/>
      <c r="J105" s="32"/>
      <c r="K105" s="32"/>
      <c r="L105" s="32"/>
    </row>
    <row r="106" spans="1:12" s="122" customFormat="1" ht="21.05" customHeight="1">
      <c r="A106" s="7"/>
      <c r="B106" s="1212"/>
      <c r="C106" s="1221"/>
      <c r="D106" s="1222"/>
      <c r="E106" s="1222"/>
      <c r="F106" s="1222"/>
      <c r="G106" s="1793"/>
      <c r="H106" s="1794"/>
      <c r="I106" s="1795"/>
      <c r="J106" s="32"/>
      <c r="K106" s="32"/>
      <c r="L106" s="32"/>
    </row>
    <row r="107" spans="1:12" s="122" customFormat="1" ht="21.05" customHeight="1">
      <c r="A107" s="7"/>
      <c r="B107" s="21" t="s">
        <v>329</v>
      </c>
      <c r="C107" s="1797" t="s">
        <v>12245</v>
      </c>
      <c r="D107" s="1798"/>
      <c r="E107" s="1798"/>
      <c r="F107" s="1798"/>
      <c r="G107" s="1798"/>
      <c r="H107" s="1798"/>
      <c r="I107" s="1798"/>
      <c r="J107" s="1798"/>
      <c r="K107" s="1798"/>
      <c r="L107" s="1798"/>
    </row>
    <row r="108" spans="1:12" s="122" customFormat="1" ht="21.05" customHeight="1">
      <c r="A108" s="7"/>
      <c r="B108" s="21" t="s">
        <v>330</v>
      </c>
      <c r="C108" s="1510"/>
      <c r="D108" s="1510"/>
      <c r="E108" s="1510"/>
      <c r="F108" s="1510"/>
      <c r="G108" s="1510"/>
      <c r="H108" s="1510"/>
      <c r="I108" s="1510"/>
      <c r="J108" s="1510"/>
      <c r="K108" s="1510"/>
      <c r="L108" s="1511"/>
    </row>
    <row r="109" spans="1:12" ht="15.75">
      <c r="B109" s="147" t="s">
        <v>331</v>
      </c>
      <c r="C109" s="1547"/>
      <c r="D109" s="1547"/>
      <c r="E109" s="1547"/>
      <c r="F109" s="1547"/>
      <c r="G109" s="1547"/>
      <c r="H109" s="1547"/>
      <c r="I109" s="1547"/>
      <c r="J109" s="1547"/>
      <c r="K109" s="1547"/>
      <c r="L109" s="1547"/>
    </row>
  </sheetData>
  <autoFilter ref="A16:N43" xr:uid="{00000000-0009-0000-0000-000027000000}"/>
  <mergeCells count="50">
    <mergeCell ref="B7:L7"/>
    <mergeCell ref="B2:L2"/>
    <mergeCell ref="B3:L3"/>
    <mergeCell ref="E4:F4"/>
    <mergeCell ref="E5:F5"/>
    <mergeCell ref="C6:L6"/>
    <mergeCell ref="B48:L48"/>
    <mergeCell ref="D8:L8"/>
    <mergeCell ref="D9:L9"/>
    <mergeCell ref="D10:L10"/>
    <mergeCell ref="D11:L11"/>
    <mergeCell ref="D12:L12"/>
    <mergeCell ref="B13:L13"/>
    <mergeCell ref="E14:F14"/>
    <mergeCell ref="H14:J14"/>
    <mergeCell ref="B15:D15"/>
    <mergeCell ref="E15:L15"/>
    <mergeCell ref="C47:L47"/>
    <mergeCell ref="C60:L60"/>
    <mergeCell ref="B49:L49"/>
    <mergeCell ref="G50:I50"/>
    <mergeCell ref="G51:I51"/>
    <mergeCell ref="G52:I52"/>
    <mergeCell ref="G53:I53"/>
    <mergeCell ref="G54:I54"/>
    <mergeCell ref="G55:I55"/>
    <mergeCell ref="G56:I56"/>
    <mergeCell ref="G57:I57"/>
    <mergeCell ref="G58:I58"/>
    <mergeCell ref="C59:L59"/>
    <mergeCell ref="G101:I101"/>
    <mergeCell ref="C61:L61"/>
    <mergeCell ref="B62:L62"/>
    <mergeCell ref="E63:F63"/>
    <mergeCell ref="H63:J63"/>
    <mergeCell ref="B64:D64"/>
    <mergeCell ref="E64:L64"/>
    <mergeCell ref="C96:L96"/>
    <mergeCell ref="B97:L97"/>
    <mergeCell ref="B98:L98"/>
    <mergeCell ref="G99:I99"/>
    <mergeCell ref="G100:I100"/>
    <mergeCell ref="C108:L108"/>
    <mergeCell ref="C109:L109"/>
    <mergeCell ref="G102:I102"/>
    <mergeCell ref="G103:I103"/>
    <mergeCell ref="G104:I104"/>
    <mergeCell ref="G105:I105"/>
    <mergeCell ref="G106:I106"/>
    <mergeCell ref="C107:L107"/>
  </mergeCells>
  <phoneticPr fontId="39" type="noConversion"/>
  <dataValidations count="3">
    <dataValidation type="list" allowBlank="1" showInputMessage="1" showErrorMessage="1" sqref="F51:F58 F100:F106" xr:uid="{00000000-0002-0000-2700-000000000000}">
      <formula1>"LEFT JOIN,INNER JOIN"</formula1>
    </dataValidation>
    <dataValidation allowBlank="1" showInputMessage="1" showErrorMessage="1" sqref="K41:K43 K90:K92" xr:uid="{00000000-0002-0000-2700-000001000000}"/>
    <dataValidation type="list" allowBlank="1" showInputMessage="1" showErrorMessage="1" sqref="J4" xr:uid="{00000000-0002-0000-2700-000002000000}">
      <formula1>"AGL-PKA,AGL-EVI,AGL-EVP,AGL-STF,AGL-DEF"</formula1>
    </dataValidation>
  </dataValidations>
  <hyperlinks>
    <hyperlink ref="A1" location="#index!A1" display="#index!A1" xr:uid="{00000000-0004-0000-2700-000000000000}"/>
  </hyperlinks>
  <pageMargins left="0.75" right="0.75" top="1" bottom="1" header="0.5" footer="0.5"/>
  <pageSetup paperSize="9" orientation="portrai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8"/>
  <dimension ref="A1:M58"/>
  <sheetViews>
    <sheetView zoomScale="85" zoomScaleNormal="85" workbookViewId="0"/>
  </sheetViews>
  <sheetFormatPr defaultColWidth="19" defaultRowHeight="14.55"/>
  <cols>
    <col min="1" max="1" width="5.21875" style="88" customWidth="1"/>
    <col min="2" max="2" width="27.6640625" style="88" customWidth="1"/>
    <col min="3" max="3" width="24.44140625" style="88" customWidth="1"/>
    <col min="4" max="4" width="26.33203125" style="88" customWidth="1"/>
    <col min="5" max="5" width="26.44140625" style="88" customWidth="1"/>
    <col min="6" max="6" width="29.21875" style="88" customWidth="1"/>
    <col min="7" max="7" width="24.109375" style="88" customWidth="1"/>
    <col min="8" max="8" width="23.6640625" style="88" customWidth="1"/>
    <col min="9" max="9" width="28.109375" style="88" customWidth="1"/>
    <col min="10" max="10" width="17.88671875" style="88" customWidth="1"/>
    <col min="11" max="11" width="20.109375" style="88" customWidth="1"/>
    <col min="12" max="12" width="12.109375" style="88" customWidth="1"/>
    <col min="13" max="16384" width="19" style="88"/>
  </cols>
  <sheetData>
    <row r="1" spans="1:12" s="122" customFormat="1" ht="21.05" customHeight="1">
      <c r="A1" s="5" t="s">
        <v>15963</v>
      </c>
      <c r="B1" s="121"/>
      <c r="C1" s="6"/>
      <c r="D1" s="6"/>
      <c r="E1" s="6"/>
      <c r="F1" s="6"/>
      <c r="G1" s="6"/>
      <c r="H1" s="6"/>
      <c r="I1" s="6"/>
      <c r="J1" s="6"/>
      <c r="K1" s="6"/>
      <c r="L1" s="6"/>
    </row>
    <row r="2" spans="1:12" s="122" customFormat="1" ht="21.05" customHeight="1">
      <c r="A2" s="7"/>
      <c r="B2" s="1517"/>
      <c r="C2" s="1518"/>
      <c r="D2" s="1518"/>
      <c r="E2" s="1518"/>
      <c r="F2" s="1518"/>
      <c r="G2" s="1518"/>
      <c r="H2" s="1518"/>
      <c r="I2" s="1518"/>
      <c r="J2" s="1518"/>
      <c r="K2" s="1518"/>
      <c r="L2" s="1519"/>
    </row>
    <row r="3" spans="1:12" s="122" customFormat="1" ht="21.05" customHeight="1">
      <c r="A3" s="7"/>
      <c r="B3" s="1514" t="s">
        <v>297</v>
      </c>
      <c r="C3" s="1515"/>
      <c r="D3" s="1515"/>
      <c r="E3" s="1515"/>
      <c r="F3" s="1515"/>
      <c r="G3" s="1515"/>
      <c r="H3" s="1515"/>
      <c r="I3" s="1515"/>
      <c r="J3" s="1515"/>
      <c r="K3" s="1515"/>
      <c r="L3" s="1516"/>
    </row>
    <row r="4" spans="1:12" s="122" customFormat="1" ht="21.05" customHeight="1">
      <c r="A4" s="7"/>
      <c r="B4" s="8" t="s">
        <v>2153</v>
      </c>
      <c r="C4" s="9" t="s">
        <v>12976</v>
      </c>
      <c r="D4" s="8" t="s">
        <v>299</v>
      </c>
      <c r="E4" s="1526" t="s">
        <v>12977</v>
      </c>
      <c r="F4" s="1527"/>
      <c r="G4" s="8" t="s">
        <v>4</v>
      </c>
      <c r="H4" s="1030" t="s">
        <v>11443</v>
      </c>
      <c r="I4" s="8" t="s">
        <v>12</v>
      </c>
      <c r="J4" s="28" t="s">
        <v>23</v>
      </c>
      <c r="K4" s="8" t="s">
        <v>7</v>
      </c>
      <c r="L4" s="1030" t="s">
        <v>22</v>
      </c>
    </row>
    <row r="5" spans="1:12" s="122" customFormat="1" ht="21.05" customHeight="1">
      <c r="A5" s="7"/>
      <c r="B5" s="8" t="s">
        <v>2156</v>
      </c>
      <c r="C5" s="11" t="s">
        <v>12978</v>
      </c>
      <c r="D5" s="8" t="s">
        <v>301</v>
      </c>
      <c r="E5" s="1528" t="s">
        <v>12976</v>
      </c>
      <c r="F5" s="1527"/>
      <c r="G5" s="8" t="s">
        <v>10</v>
      </c>
      <c r="H5" s="12">
        <v>45422</v>
      </c>
      <c r="I5" s="8" t="s">
        <v>6</v>
      </c>
      <c r="J5" s="1030" t="s">
        <v>1235</v>
      </c>
      <c r="K5" s="8" t="s">
        <v>8</v>
      </c>
      <c r="L5" s="1030"/>
    </row>
    <row r="6" spans="1:12" s="122" customFormat="1" ht="21.05" customHeight="1">
      <c r="A6" s="7"/>
      <c r="B6" s="8" t="s">
        <v>302</v>
      </c>
      <c r="C6" s="1505"/>
      <c r="D6" s="1506"/>
      <c r="E6" s="1506"/>
      <c r="F6" s="1506"/>
      <c r="G6" s="1506"/>
      <c r="H6" s="1506"/>
      <c r="I6" s="1506"/>
      <c r="J6" s="1506"/>
      <c r="K6" s="1506"/>
      <c r="L6" s="1507"/>
    </row>
    <row r="7" spans="1:12" s="122" customFormat="1" ht="21.05" customHeight="1">
      <c r="A7" s="13"/>
      <c r="B7" s="1514" t="s">
        <v>303</v>
      </c>
      <c r="C7" s="1515"/>
      <c r="D7" s="1515"/>
      <c r="E7" s="1515"/>
      <c r="F7" s="1515"/>
      <c r="G7" s="1515"/>
      <c r="H7" s="1515"/>
      <c r="I7" s="1515"/>
      <c r="J7" s="1515"/>
      <c r="K7" s="1515"/>
      <c r="L7" s="1516"/>
    </row>
    <row r="8" spans="1:12" s="123" customFormat="1" ht="21.05" customHeight="1">
      <c r="A8" s="14"/>
      <c r="B8" s="15" t="s">
        <v>304</v>
      </c>
      <c r="C8" s="15" t="s">
        <v>305</v>
      </c>
      <c r="D8" s="1524" t="s">
        <v>306</v>
      </c>
      <c r="E8" s="1524"/>
      <c r="F8" s="1524"/>
      <c r="G8" s="1524"/>
      <c r="H8" s="1524"/>
      <c r="I8" s="1524"/>
      <c r="J8" s="1524"/>
      <c r="K8" s="1524"/>
      <c r="L8" s="1524"/>
    </row>
    <row r="9" spans="1:12" s="122" customFormat="1" ht="21.05" customHeight="1">
      <c r="A9" s="13"/>
      <c r="B9" s="16">
        <v>45422</v>
      </c>
      <c r="C9" s="17" t="s">
        <v>11443</v>
      </c>
      <c r="D9" s="1525" t="s">
        <v>38</v>
      </c>
      <c r="E9" s="1525"/>
      <c r="F9" s="1525"/>
      <c r="G9" s="1525"/>
      <c r="H9" s="1525"/>
      <c r="I9" s="1525"/>
      <c r="J9" s="1525"/>
      <c r="K9" s="1525"/>
      <c r="L9" s="1525"/>
    </row>
    <row r="10" spans="1:12" s="122" customFormat="1" ht="21.05" customHeight="1">
      <c r="A10" s="13"/>
      <c r="B10" s="16"/>
      <c r="C10" s="17"/>
      <c r="D10" s="1525"/>
      <c r="E10" s="1525"/>
      <c r="F10" s="1525"/>
      <c r="G10" s="1525"/>
      <c r="H10" s="1525"/>
      <c r="I10" s="1525"/>
      <c r="J10" s="1525"/>
      <c r="K10" s="1525"/>
      <c r="L10" s="1525"/>
    </row>
    <row r="11" spans="1:12" s="122" customFormat="1" ht="21.05" customHeight="1">
      <c r="A11" s="13"/>
      <c r="B11" s="16"/>
      <c r="C11" s="17"/>
      <c r="D11" s="1525"/>
      <c r="E11" s="1525"/>
      <c r="F11" s="1525"/>
      <c r="G11" s="1525"/>
      <c r="H11" s="1525"/>
      <c r="I11" s="1525"/>
      <c r="J11" s="1525"/>
      <c r="K11" s="1525"/>
      <c r="L11" s="1525"/>
    </row>
    <row r="12" spans="1:12" s="122" customFormat="1" ht="21.05" customHeight="1">
      <c r="A12" s="13"/>
      <c r="B12" s="16"/>
      <c r="C12" s="17"/>
      <c r="D12" s="1525"/>
      <c r="E12" s="1525"/>
      <c r="F12" s="1525"/>
      <c r="G12" s="1525"/>
      <c r="H12" s="1525"/>
      <c r="I12" s="1525"/>
      <c r="J12" s="1525"/>
      <c r="K12" s="1525"/>
      <c r="L12" s="1525"/>
    </row>
    <row r="13" spans="1:12" s="122" customFormat="1" ht="21.05" customHeight="1">
      <c r="A13" s="7"/>
      <c r="B13" s="1789" t="s">
        <v>307</v>
      </c>
      <c r="C13" s="1790"/>
      <c r="D13" s="1790"/>
      <c r="E13" s="1790"/>
      <c r="F13" s="1790"/>
      <c r="G13" s="1790"/>
      <c r="H13" s="1790"/>
      <c r="I13" s="1790"/>
      <c r="J13" s="1790"/>
      <c r="K13" s="1790"/>
      <c r="L13" s="1791"/>
    </row>
    <row r="14" spans="1:12" s="122" customFormat="1" ht="21.05" customHeight="1">
      <c r="A14" s="7"/>
      <c r="B14" s="18" t="s">
        <v>308</v>
      </c>
      <c r="C14" s="9" t="s">
        <v>12976</v>
      </c>
      <c r="D14" s="18" t="s">
        <v>2156</v>
      </c>
      <c r="E14" s="1508" t="s">
        <v>12979</v>
      </c>
      <c r="F14" s="1509"/>
      <c r="G14" s="18" t="s">
        <v>302</v>
      </c>
      <c r="H14" s="1520"/>
      <c r="I14" s="1521"/>
      <c r="J14" s="1522"/>
      <c r="K14" s="29" t="s">
        <v>309</v>
      </c>
      <c r="L14" s="124" t="s">
        <v>385</v>
      </c>
    </row>
    <row r="15" spans="1:12" s="122" customFormat="1" ht="21.05" customHeight="1">
      <c r="A15" s="7"/>
      <c r="B15" s="1523" t="s">
        <v>310</v>
      </c>
      <c r="C15" s="1523"/>
      <c r="D15" s="1523"/>
      <c r="E15" s="1523" t="s">
        <v>311</v>
      </c>
      <c r="F15" s="1523"/>
      <c r="G15" s="1523"/>
      <c r="H15" s="1523"/>
      <c r="I15" s="1523"/>
      <c r="J15" s="1523"/>
      <c r="K15" s="1523"/>
      <c r="L15" s="1523"/>
    </row>
    <row r="16" spans="1:12" s="125" customFormat="1" ht="21.05" customHeight="1">
      <c r="A16" s="20"/>
      <c r="B16" s="21" t="s">
        <v>2164</v>
      </c>
      <c r="C16" s="21" t="s">
        <v>2165</v>
      </c>
      <c r="D16" s="21" t="s">
        <v>314</v>
      </c>
      <c r="E16" s="21" t="s">
        <v>315</v>
      </c>
      <c r="F16" s="21" t="s">
        <v>316</v>
      </c>
      <c r="G16" s="21" t="s">
        <v>2166</v>
      </c>
      <c r="H16" s="21" t="s">
        <v>318</v>
      </c>
      <c r="I16" s="21" t="s">
        <v>319</v>
      </c>
      <c r="J16" s="21" t="s">
        <v>320</v>
      </c>
      <c r="K16" s="21" t="s">
        <v>2167</v>
      </c>
      <c r="L16" s="21" t="s">
        <v>302</v>
      </c>
    </row>
    <row r="17" spans="1:13" s="121" customFormat="1" ht="21.05" customHeight="1">
      <c r="A17" s="22"/>
      <c r="B17" s="1091" t="s">
        <v>12898</v>
      </c>
      <c r="C17" s="1091" t="s">
        <v>3519</v>
      </c>
      <c r="D17" s="1091" t="s">
        <v>387</v>
      </c>
      <c r="E17" s="1091" t="s">
        <v>11454</v>
      </c>
      <c r="F17" s="1091" t="s">
        <v>5463</v>
      </c>
      <c r="G17" s="1091" t="s">
        <v>12899</v>
      </c>
      <c r="H17" s="1091" t="s">
        <v>11449</v>
      </c>
      <c r="I17" s="1091" t="s">
        <v>11485</v>
      </c>
      <c r="J17" s="1091" t="s">
        <v>11486</v>
      </c>
      <c r="K17" s="1210" t="s">
        <v>11487</v>
      </c>
      <c r="L17" s="1209" t="s">
        <v>394</v>
      </c>
    </row>
    <row r="18" spans="1:13" s="121" customFormat="1" ht="21.05" customHeight="1">
      <c r="A18" s="22"/>
      <c r="B18" s="1091" t="s">
        <v>11450</v>
      </c>
      <c r="C18" s="1091" t="s">
        <v>12900</v>
      </c>
      <c r="D18" s="1091" t="s">
        <v>387</v>
      </c>
      <c r="E18" s="1091" t="s">
        <v>11454</v>
      </c>
      <c r="F18" s="1091" t="s">
        <v>5463</v>
      </c>
      <c r="G18" s="1091" t="s">
        <v>12899</v>
      </c>
      <c r="H18" s="1091" t="s">
        <v>11449</v>
      </c>
      <c r="I18" s="1091" t="s">
        <v>11450</v>
      </c>
      <c r="J18" s="1091" t="s">
        <v>11451</v>
      </c>
      <c r="K18" s="1210" t="s">
        <v>11452</v>
      </c>
      <c r="L18" s="1209" t="s">
        <v>394</v>
      </c>
    </row>
    <row r="19" spans="1:13" s="121" customFormat="1" ht="21.05" customHeight="1">
      <c r="A19" s="22"/>
      <c r="B19" s="1091" t="s">
        <v>12903</v>
      </c>
      <c r="C19" s="1091" t="s">
        <v>12904</v>
      </c>
      <c r="D19" s="1091" t="s">
        <v>387</v>
      </c>
      <c r="E19" s="1091" t="s">
        <v>11454</v>
      </c>
      <c r="F19" s="1091" t="s">
        <v>5463</v>
      </c>
      <c r="G19" s="1091" t="s">
        <v>12899</v>
      </c>
      <c r="H19" s="1091" t="s">
        <v>11449</v>
      </c>
      <c r="I19" s="1091" t="s">
        <v>12903</v>
      </c>
      <c r="J19" s="1091" t="s">
        <v>12905</v>
      </c>
      <c r="K19" s="1210" t="s">
        <v>12906</v>
      </c>
      <c r="L19" s="1209" t="s">
        <v>394</v>
      </c>
    </row>
    <row r="20" spans="1:13" s="121" customFormat="1" ht="21.05" customHeight="1">
      <c r="A20" s="22"/>
      <c r="B20" s="1091" t="s">
        <v>12907</v>
      </c>
      <c r="C20" s="1091" t="s">
        <v>12908</v>
      </c>
      <c r="D20" s="1091" t="s">
        <v>387</v>
      </c>
      <c r="E20" s="1091" t="s">
        <v>11454</v>
      </c>
      <c r="F20" s="1091" t="s">
        <v>5463</v>
      </c>
      <c r="G20" s="1091" t="s">
        <v>12899</v>
      </c>
      <c r="H20" s="1091" t="s">
        <v>11449</v>
      </c>
      <c r="I20" s="1091" t="s">
        <v>11458</v>
      </c>
      <c r="J20" s="1091" t="s">
        <v>11459</v>
      </c>
      <c r="K20" s="1210" t="s">
        <v>11460</v>
      </c>
      <c r="L20" s="1209" t="s">
        <v>394</v>
      </c>
    </row>
    <row r="21" spans="1:13" s="121" customFormat="1" ht="21.05" customHeight="1">
      <c r="A21" s="22"/>
      <c r="B21" s="1091" t="s">
        <v>11461</v>
      </c>
      <c r="C21" s="1091" t="s">
        <v>9391</v>
      </c>
      <c r="D21" s="1091" t="s">
        <v>387</v>
      </c>
      <c r="E21" s="1091" t="s">
        <v>11454</v>
      </c>
      <c r="F21" s="1091" t="s">
        <v>5463</v>
      </c>
      <c r="G21" s="1091" t="s">
        <v>12899</v>
      </c>
      <c r="H21" s="1091" t="s">
        <v>11449</v>
      </c>
      <c r="I21" s="1091" t="s">
        <v>12910</v>
      </c>
      <c r="J21" s="1091" t="s">
        <v>12911</v>
      </c>
      <c r="K21" s="1210" t="s">
        <v>11464</v>
      </c>
      <c r="L21" s="1209" t="s">
        <v>394</v>
      </c>
    </row>
    <row r="22" spans="1:13" s="121" customFormat="1" ht="21.05" customHeight="1">
      <c r="A22" s="22"/>
      <c r="B22" s="1091" t="s">
        <v>2202</v>
      </c>
      <c r="C22" s="1091" t="s">
        <v>12922</v>
      </c>
      <c r="D22" s="1091" t="s">
        <v>387</v>
      </c>
      <c r="E22" s="1091" t="s">
        <v>11454</v>
      </c>
      <c r="F22" s="1091" t="s">
        <v>5463</v>
      </c>
      <c r="G22" s="1091" t="s">
        <v>12899</v>
      </c>
      <c r="H22" s="1091" t="s">
        <v>11449</v>
      </c>
      <c r="I22" s="1091" t="s">
        <v>1259</v>
      </c>
      <c r="J22" s="1091" t="s">
        <v>5473</v>
      </c>
      <c r="K22" s="1210" t="s">
        <v>12912</v>
      </c>
      <c r="L22" s="1209" t="s">
        <v>394</v>
      </c>
    </row>
    <row r="23" spans="1:13" s="121" customFormat="1" ht="21.05" customHeight="1">
      <c r="A23" s="22"/>
      <c r="B23" s="1091" t="s">
        <v>2206</v>
      </c>
      <c r="C23" s="1091" t="s">
        <v>5793</v>
      </c>
      <c r="D23" s="1091" t="s">
        <v>387</v>
      </c>
      <c r="E23" s="1091" t="s">
        <v>2756</v>
      </c>
      <c r="F23" s="1091" t="s">
        <v>2756</v>
      </c>
      <c r="G23" s="1091" t="s">
        <v>8969</v>
      </c>
      <c r="H23" s="1091" t="s">
        <v>12980</v>
      </c>
      <c r="I23" s="1091" t="s">
        <v>12913</v>
      </c>
      <c r="J23" s="1091" t="s">
        <v>12981</v>
      </c>
      <c r="K23" s="1210" t="s">
        <v>12982</v>
      </c>
      <c r="L23" s="1209" t="s">
        <v>501</v>
      </c>
      <c r="M23" s="121" t="s">
        <v>12983</v>
      </c>
    </row>
    <row r="24" spans="1:13" s="121" customFormat="1" ht="21.05" customHeight="1">
      <c r="A24" s="22"/>
      <c r="B24" s="1091" t="s">
        <v>12917</v>
      </c>
      <c r="C24" s="1091" t="s">
        <v>12918</v>
      </c>
      <c r="D24" s="1091" t="s">
        <v>387</v>
      </c>
      <c r="E24" s="1091" t="s">
        <v>2756</v>
      </c>
      <c r="F24" s="1091" t="s">
        <v>2756</v>
      </c>
      <c r="G24" s="1091" t="s">
        <v>10818</v>
      </c>
      <c r="H24" s="1091" t="s">
        <v>2929</v>
      </c>
      <c r="I24" s="1091" t="s">
        <v>1702</v>
      </c>
      <c r="J24" s="1091" t="s">
        <v>1511</v>
      </c>
      <c r="K24" s="1210" t="s">
        <v>10216</v>
      </c>
      <c r="L24" s="1209" t="s">
        <v>394</v>
      </c>
      <c r="M24" s="121" t="s">
        <v>12984</v>
      </c>
    </row>
    <row r="25" spans="1:13" s="121" customFormat="1" ht="21.05" customHeight="1">
      <c r="A25" s="22"/>
      <c r="B25" s="1091" t="s">
        <v>12932</v>
      </c>
      <c r="C25" s="1091" t="s">
        <v>12933</v>
      </c>
      <c r="D25" s="1091" t="s">
        <v>56</v>
      </c>
      <c r="E25" s="1091" t="s">
        <v>11454</v>
      </c>
      <c r="F25" s="1091" t="s">
        <v>5463</v>
      </c>
      <c r="G25" s="1091" t="s">
        <v>12899</v>
      </c>
      <c r="H25" s="1091" t="s">
        <v>11449</v>
      </c>
      <c r="I25" s="1091" t="s">
        <v>12932</v>
      </c>
      <c r="J25" s="1091" t="s">
        <v>12934</v>
      </c>
      <c r="K25" s="1210" t="s">
        <v>12935</v>
      </c>
      <c r="L25" s="1209" t="s">
        <v>394</v>
      </c>
    </row>
    <row r="26" spans="1:13" s="121" customFormat="1" ht="21.05" customHeight="1">
      <c r="A26" s="22"/>
      <c r="B26" s="1091" t="s">
        <v>11471</v>
      </c>
      <c r="C26" s="1091" t="s">
        <v>11472</v>
      </c>
      <c r="D26" s="1091" t="s">
        <v>387</v>
      </c>
      <c r="E26" s="1091" t="s">
        <v>11454</v>
      </c>
      <c r="F26" s="1091" t="s">
        <v>5463</v>
      </c>
      <c r="G26" s="1091" t="s">
        <v>12899</v>
      </c>
      <c r="H26" s="1091" t="s">
        <v>11449</v>
      </c>
      <c r="I26" s="1091" t="s">
        <v>2607</v>
      </c>
      <c r="J26" s="1091" t="s">
        <v>11473</v>
      </c>
      <c r="K26" s="1210" t="s">
        <v>11474</v>
      </c>
      <c r="L26" s="1209" t="s">
        <v>394</v>
      </c>
    </row>
    <row r="27" spans="1:13" s="121" customFormat="1" ht="21.05" customHeight="1">
      <c r="A27" s="22"/>
      <c r="B27" s="1091" t="s">
        <v>11475</v>
      </c>
      <c r="C27" s="1091" t="s">
        <v>11476</v>
      </c>
      <c r="D27" s="1091" t="s">
        <v>387</v>
      </c>
      <c r="E27" s="1091" t="s">
        <v>11454</v>
      </c>
      <c r="F27" s="1091" t="s">
        <v>5463</v>
      </c>
      <c r="G27" s="1091" t="s">
        <v>12899</v>
      </c>
      <c r="H27" s="1091" t="s">
        <v>11449</v>
      </c>
      <c r="I27" s="1091" t="s">
        <v>11477</v>
      </c>
      <c r="J27" s="1091" t="s">
        <v>11478</v>
      </c>
      <c r="K27" s="1210" t="s">
        <v>11479</v>
      </c>
      <c r="L27" s="1209" t="s">
        <v>394</v>
      </c>
    </row>
    <row r="28" spans="1:13" s="121" customFormat="1" ht="21.05" customHeight="1">
      <c r="A28" s="22"/>
      <c r="B28" s="1091" t="s">
        <v>11480</v>
      </c>
      <c r="C28" s="1091" t="s">
        <v>11481</v>
      </c>
      <c r="D28" s="1091" t="s">
        <v>387</v>
      </c>
      <c r="E28" s="1091" t="s">
        <v>11454</v>
      </c>
      <c r="F28" s="1091" t="s">
        <v>5463</v>
      </c>
      <c r="G28" s="1091" t="s">
        <v>12899</v>
      </c>
      <c r="H28" s="1091" t="s">
        <v>11449</v>
      </c>
      <c r="I28" s="1091" t="s">
        <v>11482</v>
      </c>
      <c r="J28" s="1091" t="s">
        <v>11483</v>
      </c>
      <c r="K28" s="1210" t="s">
        <v>11484</v>
      </c>
      <c r="L28" s="1209" t="s">
        <v>394</v>
      </c>
    </row>
    <row r="29" spans="1:13" s="121" customFormat="1" ht="21.05" customHeight="1">
      <c r="A29" s="22"/>
      <c r="B29" s="1091" t="s">
        <v>2474</v>
      </c>
      <c r="C29" s="1091" t="s">
        <v>2475</v>
      </c>
      <c r="D29" s="1091" t="s">
        <v>387</v>
      </c>
      <c r="E29" s="1091" t="s">
        <v>11454</v>
      </c>
      <c r="F29" s="1152" t="s">
        <v>5463</v>
      </c>
      <c r="G29" s="1091" t="s">
        <v>12899</v>
      </c>
      <c r="H29" s="1152" t="s">
        <v>11449</v>
      </c>
      <c r="I29" s="1091" t="s">
        <v>2476</v>
      </c>
      <c r="J29" s="1091" t="s">
        <v>12936</v>
      </c>
      <c r="K29" s="1210" t="s">
        <v>12937</v>
      </c>
      <c r="L29" s="1209" t="s">
        <v>394</v>
      </c>
    </row>
    <row r="30" spans="1:13" s="121" customFormat="1" ht="21.05" customHeight="1">
      <c r="A30" s="22"/>
      <c r="B30" s="1091" t="s">
        <v>2116</v>
      </c>
      <c r="C30" s="1091" t="s">
        <v>2117</v>
      </c>
      <c r="D30" s="1091" t="s">
        <v>387</v>
      </c>
      <c r="E30" s="1091" t="s">
        <v>11454</v>
      </c>
      <c r="F30" s="1091" t="s">
        <v>5463</v>
      </c>
      <c r="G30" s="1091" t="s">
        <v>12899</v>
      </c>
      <c r="H30" s="1091" t="s">
        <v>11449</v>
      </c>
      <c r="I30" s="1091" t="s">
        <v>2452</v>
      </c>
      <c r="J30" s="1091" t="s">
        <v>5709</v>
      </c>
      <c r="K30" s="1210" t="s">
        <v>11489</v>
      </c>
      <c r="L30" s="1209" t="s">
        <v>394</v>
      </c>
    </row>
    <row r="31" spans="1:13" s="121" customFormat="1" ht="21.05" customHeight="1">
      <c r="A31" s="22"/>
      <c r="B31" s="1091" t="s">
        <v>2118</v>
      </c>
      <c r="C31" s="1091" t="s">
        <v>2119</v>
      </c>
      <c r="D31" s="1091" t="s">
        <v>387</v>
      </c>
      <c r="E31" s="1091" t="s">
        <v>11454</v>
      </c>
      <c r="F31" s="1091" t="s">
        <v>5463</v>
      </c>
      <c r="G31" s="1091" t="s">
        <v>12899</v>
      </c>
      <c r="H31" s="1091" t="s">
        <v>11449</v>
      </c>
      <c r="I31" s="1091" t="s">
        <v>3288</v>
      </c>
      <c r="J31" s="1091" t="s">
        <v>5642</v>
      </c>
      <c r="K31" s="1210" t="s">
        <v>11488</v>
      </c>
      <c r="L31" s="1209" t="s">
        <v>394</v>
      </c>
    </row>
    <row r="32" spans="1:13" s="121" customFormat="1" ht="21.05" customHeight="1">
      <c r="A32" s="22"/>
      <c r="B32" s="1091" t="s">
        <v>430</v>
      </c>
      <c r="C32" s="1091" t="s">
        <v>431</v>
      </c>
      <c r="D32" s="1091" t="s">
        <v>387</v>
      </c>
      <c r="E32" s="1091" t="s">
        <v>11454</v>
      </c>
      <c r="F32" s="1152" t="s">
        <v>5463</v>
      </c>
      <c r="G32" s="1091" t="s">
        <v>12899</v>
      </c>
      <c r="H32" s="1152" t="s">
        <v>11449</v>
      </c>
      <c r="I32" s="1091" t="s">
        <v>430</v>
      </c>
      <c r="J32" s="1091" t="s">
        <v>5701</v>
      </c>
      <c r="K32" s="1210" t="s">
        <v>11490</v>
      </c>
      <c r="L32" s="1209" t="s">
        <v>394</v>
      </c>
    </row>
    <row r="33" spans="1:12" s="121" customFormat="1" ht="21.05" customHeight="1">
      <c r="A33" s="22"/>
      <c r="B33" s="1091" t="s">
        <v>2120</v>
      </c>
      <c r="C33" s="1091" t="s">
        <v>2121</v>
      </c>
      <c r="D33" s="1091" t="s">
        <v>387</v>
      </c>
      <c r="E33" s="1091" t="s">
        <v>11454</v>
      </c>
      <c r="F33" s="1091" t="s">
        <v>5463</v>
      </c>
      <c r="G33" s="1091" t="s">
        <v>12899</v>
      </c>
      <c r="H33" s="1091" t="s">
        <v>11449</v>
      </c>
      <c r="I33" s="1091" t="s">
        <v>2120</v>
      </c>
      <c r="J33" s="1091" t="s">
        <v>5703</v>
      </c>
      <c r="K33" s="1210" t="s">
        <v>12985</v>
      </c>
      <c r="L33" s="1209" t="s">
        <v>394</v>
      </c>
    </row>
    <row r="34" spans="1:12" s="121" customFormat="1" ht="21.05" customHeight="1">
      <c r="A34" s="22"/>
      <c r="B34" s="1091" t="s">
        <v>3033</v>
      </c>
      <c r="C34" s="1091" t="s">
        <v>3034</v>
      </c>
      <c r="D34" s="1091" t="s">
        <v>387</v>
      </c>
      <c r="E34" s="1091" t="s">
        <v>11454</v>
      </c>
      <c r="F34" s="1091" t="s">
        <v>5463</v>
      </c>
      <c r="G34" s="1091" t="s">
        <v>12899</v>
      </c>
      <c r="H34" s="1091" t="s">
        <v>11449</v>
      </c>
      <c r="I34" s="1091" t="s">
        <v>2462</v>
      </c>
      <c r="J34" s="1091" t="s">
        <v>5724</v>
      </c>
      <c r="K34" s="1210" t="s">
        <v>11496</v>
      </c>
      <c r="L34" s="1209" t="s">
        <v>394</v>
      </c>
    </row>
    <row r="35" spans="1:12" s="121" customFormat="1" ht="21.05" customHeight="1">
      <c r="A35" s="22"/>
      <c r="B35" s="1091" t="s">
        <v>3036</v>
      </c>
      <c r="C35" s="1091" t="s">
        <v>3037</v>
      </c>
      <c r="D35" s="1091" t="s">
        <v>387</v>
      </c>
      <c r="E35" s="1091" t="s">
        <v>11454</v>
      </c>
      <c r="F35" s="1091" t="s">
        <v>5463</v>
      </c>
      <c r="G35" s="1091" t="s">
        <v>12899</v>
      </c>
      <c r="H35" s="1091" t="s">
        <v>11449</v>
      </c>
      <c r="I35" s="1091" t="s">
        <v>3300</v>
      </c>
      <c r="J35" s="1091" t="s">
        <v>5644</v>
      </c>
      <c r="K35" s="1210" t="s">
        <v>11499</v>
      </c>
      <c r="L35" s="1209" t="s">
        <v>394</v>
      </c>
    </row>
    <row r="36" spans="1:12" s="121" customFormat="1" ht="21.05" customHeight="1">
      <c r="A36" s="22"/>
      <c r="B36" s="1091" t="s">
        <v>2470</v>
      </c>
      <c r="C36" s="1091" t="s">
        <v>2471</v>
      </c>
      <c r="D36" s="1091" t="s">
        <v>387</v>
      </c>
      <c r="E36" s="1091" t="s">
        <v>11454</v>
      </c>
      <c r="F36" s="1091" t="s">
        <v>5463</v>
      </c>
      <c r="G36" s="1091" t="s">
        <v>12899</v>
      </c>
      <c r="H36" s="1091" t="s">
        <v>11449</v>
      </c>
      <c r="I36" s="1091" t="s">
        <v>435</v>
      </c>
      <c r="J36" s="1091" t="s">
        <v>5705</v>
      </c>
      <c r="K36" s="1210" t="s">
        <v>11501</v>
      </c>
      <c r="L36" s="1209" t="s">
        <v>394</v>
      </c>
    </row>
    <row r="37" spans="1:12" s="121" customFormat="1" ht="21.05" customHeight="1">
      <c r="A37" s="22"/>
      <c r="B37" s="1091" t="s">
        <v>2123</v>
      </c>
      <c r="C37" s="1091" t="s">
        <v>2573</v>
      </c>
      <c r="D37" s="1091" t="s">
        <v>387</v>
      </c>
      <c r="E37" s="1091" t="s">
        <v>11454</v>
      </c>
      <c r="F37" s="1091" t="s">
        <v>5463</v>
      </c>
      <c r="G37" s="1091" t="s">
        <v>12899</v>
      </c>
      <c r="H37" s="1091" t="s">
        <v>11449</v>
      </c>
      <c r="I37" s="1091" t="s">
        <v>2574</v>
      </c>
      <c r="J37" s="1091" t="s">
        <v>5707</v>
      </c>
      <c r="K37" s="1210" t="s">
        <v>12986</v>
      </c>
      <c r="L37" s="1209" t="s">
        <v>394</v>
      </c>
    </row>
    <row r="38" spans="1:12" s="121" customFormat="1" ht="21.05" customHeight="1">
      <c r="A38" s="22"/>
      <c r="B38" s="879" t="s">
        <v>440</v>
      </c>
      <c r="C38" s="880" t="s">
        <v>441</v>
      </c>
      <c r="D38" s="881" t="s">
        <v>387</v>
      </c>
      <c r="E38" s="882"/>
      <c r="F38" s="883"/>
      <c r="G38" s="883"/>
      <c r="H38" s="884"/>
      <c r="I38" s="884"/>
      <c r="J38" s="884"/>
      <c r="K38" s="1155" t="s">
        <v>1416</v>
      </c>
      <c r="L38" s="885"/>
    </row>
    <row r="39" spans="1:12" s="121" customFormat="1" ht="21.05" customHeight="1">
      <c r="A39" s="22"/>
      <c r="B39" s="879" t="s">
        <v>445</v>
      </c>
      <c r="C39" s="880" t="s">
        <v>269</v>
      </c>
      <c r="D39" s="881" t="s">
        <v>387</v>
      </c>
      <c r="E39" s="882"/>
      <c r="F39" s="883"/>
      <c r="G39" s="883"/>
      <c r="H39" s="884"/>
      <c r="I39" s="884"/>
      <c r="J39" s="884"/>
      <c r="K39" s="1155" t="s">
        <v>11502</v>
      </c>
      <c r="L39" s="885"/>
    </row>
    <row r="40" spans="1:12" s="121" customFormat="1" ht="21.05" customHeight="1">
      <c r="A40" s="22"/>
      <c r="B40" s="879" t="s">
        <v>447</v>
      </c>
      <c r="C40" s="880" t="s">
        <v>448</v>
      </c>
      <c r="D40" s="881" t="s">
        <v>58</v>
      </c>
      <c r="E40" s="882"/>
      <c r="F40" s="883"/>
      <c r="G40" s="883"/>
      <c r="H40" s="884"/>
      <c r="I40" s="884"/>
      <c r="J40" s="884"/>
      <c r="K40" s="1156">
        <v>1</v>
      </c>
      <c r="L40" s="885"/>
    </row>
    <row r="41" spans="1:12" s="121" customFormat="1" ht="21.05" customHeight="1">
      <c r="A41" s="22"/>
      <c r="B41" s="1091"/>
      <c r="C41" s="1091"/>
      <c r="D41" s="1091"/>
      <c r="E41" s="1091"/>
      <c r="F41" s="1091"/>
      <c r="G41" s="1091"/>
      <c r="H41" s="1091"/>
      <c r="I41" s="1091"/>
      <c r="J41" s="1091"/>
      <c r="K41" s="1210"/>
      <c r="L41" s="1209"/>
    </row>
    <row r="42" spans="1:12" s="121" customFormat="1" ht="21.05" customHeight="1">
      <c r="A42" s="22"/>
      <c r="B42" s="1091"/>
      <c r="C42" s="1091"/>
      <c r="D42" s="1091"/>
      <c r="E42" s="1091"/>
      <c r="F42" s="1091"/>
      <c r="G42" s="1091"/>
      <c r="H42" s="1091"/>
      <c r="I42" s="1091"/>
      <c r="J42" s="1091"/>
      <c r="K42" s="1210"/>
      <c r="L42" s="153"/>
    </row>
    <row r="43" spans="1:12" s="121" customFormat="1" ht="21.05" customHeight="1">
      <c r="A43" s="22"/>
      <c r="B43" s="1157"/>
      <c r="C43" s="1157"/>
      <c r="D43" s="152"/>
      <c r="E43" s="152"/>
      <c r="F43" s="152"/>
      <c r="G43" s="152"/>
      <c r="H43" s="1158"/>
      <c r="I43" s="152"/>
      <c r="J43" s="152"/>
      <c r="K43" s="152"/>
      <c r="L43" s="129"/>
    </row>
    <row r="44" spans="1:12" s="121" customFormat="1" ht="21.05" customHeight="1">
      <c r="A44" s="22"/>
      <c r="B44" s="1159"/>
      <c r="C44" s="1157"/>
      <c r="D44" s="152"/>
      <c r="E44" s="152"/>
      <c r="F44" s="152"/>
      <c r="G44" s="152"/>
      <c r="H44" s="152"/>
      <c r="I44" s="152"/>
      <c r="J44" s="152"/>
      <c r="K44" s="152"/>
      <c r="L44" s="132"/>
    </row>
    <row r="45" spans="1:12" s="122" customFormat="1" ht="21.05" customHeight="1">
      <c r="A45" s="22"/>
      <c r="B45" s="21" t="s">
        <v>322</v>
      </c>
      <c r="C45" s="1508"/>
      <c r="D45" s="1508"/>
      <c r="E45" s="1508"/>
      <c r="F45" s="1508"/>
      <c r="G45" s="1508"/>
      <c r="H45" s="1508"/>
      <c r="I45" s="1508"/>
      <c r="J45" s="1508"/>
      <c r="K45" s="1508"/>
      <c r="L45" s="1509"/>
    </row>
    <row r="46" spans="1:12" s="122" customFormat="1" ht="21.05" customHeight="1">
      <c r="A46" s="7"/>
      <c r="B46" s="1513"/>
      <c r="C46" s="1513"/>
      <c r="D46" s="1513"/>
      <c r="E46" s="1513"/>
      <c r="F46" s="1513"/>
      <c r="G46" s="1513"/>
      <c r="H46" s="1513"/>
      <c r="I46" s="1513"/>
      <c r="J46" s="1513"/>
      <c r="K46" s="1513"/>
      <c r="L46" s="1513"/>
    </row>
    <row r="47" spans="1:12" s="122" customFormat="1" ht="21.05" customHeight="1">
      <c r="A47" s="7"/>
      <c r="B47" s="1514" t="s">
        <v>323</v>
      </c>
      <c r="C47" s="1515"/>
      <c r="D47" s="1515"/>
      <c r="E47" s="1515"/>
      <c r="F47" s="1515"/>
      <c r="G47" s="1515"/>
      <c r="H47" s="1515"/>
      <c r="I47" s="1515"/>
      <c r="J47" s="1515"/>
      <c r="K47" s="1515"/>
      <c r="L47" s="1516"/>
    </row>
    <row r="48" spans="1:12" s="125" customFormat="1" ht="21.05" customHeight="1">
      <c r="A48" s="26"/>
      <c r="B48" s="21" t="s">
        <v>315</v>
      </c>
      <c r="C48" s="21" t="s">
        <v>316</v>
      </c>
      <c r="D48" s="21" t="s">
        <v>2166</v>
      </c>
      <c r="E48" s="21" t="s">
        <v>2181</v>
      </c>
      <c r="F48" s="21" t="s">
        <v>325</v>
      </c>
      <c r="G48" s="1517" t="s">
        <v>2182</v>
      </c>
      <c r="H48" s="1518"/>
      <c r="I48" s="1519"/>
      <c r="J48" s="21" t="s">
        <v>327</v>
      </c>
      <c r="K48" s="21" t="s">
        <v>328</v>
      </c>
      <c r="L48" s="21" t="s">
        <v>302</v>
      </c>
    </row>
    <row r="49" spans="1:12" s="122" customFormat="1" ht="21.05" customHeight="1">
      <c r="A49" s="7"/>
      <c r="B49" s="1212" t="s">
        <v>336</v>
      </c>
      <c r="C49" s="1091" t="s">
        <v>11448</v>
      </c>
      <c r="D49" s="1091" t="s">
        <v>11503</v>
      </c>
      <c r="E49" s="1091" t="s">
        <v>451</v>
      </c>
      <c r="F49" s="1091"/>
      <c r="G49" s="1793"/>
      <c r="H49" s="1794"/>
      <c r="I49" s="1795"/>
      <c r="J49" s="32"/>
      <c r="K49" s="32"/>
      <c r="L49" s="32"/>
    </row>
    <row r="50" spans="1:12" s="122" customFormat="1" ht="21.05" customHeight="1">
      <c r="A50" s="7"/>
      <c r="B50" s="1212" t="s">
        <v>2677</v>
      </c>
      <c r="C50" s="1152" t="s">
        <v>8969</v>
      </c>
      <c r="D50" s="1091" t="s">
        <v>8758</v>
      </c>
      <c r="E50" s="1091" t="s">
        <v>833</v>
      </c>
      <c r="F50" s="1091" t="s">
        <v>834</v>
      </c>
      <c r="G50" s="1796" t="s">
        <v>12987</v>
      </c>
      <c r="H50" s="1794"/>
      <c r="I50" s="1795"/>
      <c r="J50" s="32"/>
      <c r="K50" s="32"/>
      <c r="L50" s="32"/>
    </row>
    <row r="51" spans="1:12" s="122" customFormat="1" ht="21.05" customHeight="1">
      <c r="A51" s="7"/>
      <c r="B51" s="1212" t="s">
        <v>2677</v>
      </c>
      <c r="C51" s="1152" t="s">
        <v>10818</v>
      </c>
      <c r="D51" s="1091" t="s">
        <v>10421</v>
      </c>
      <c r="E51" s="1091" t="s">
        <v>837</v>
      </c>
      <c r="F51" s="1091" t="s">
        <v>834</v>
      </c>
      <c r="G51" s="1796" t="s">
        <v>12988</v>
      </c>
      <c r="H51" s="1794"/>
      <c r="I51" s="1795"/>
      <c r="J51" s="32"/>
      <c r="K51" s="32"/>
      <c r="L51" s="32"/>
    </row>
    <row r="52" spans="1:12" s="122" customFormat="1" ht="21.05" customHeight="1">
      <c r="A52" s="7"/>
      <c r="B52" s="153"/>
      <c r="C52" s="1152"/>
      <c r="D52" s="1091"/>
      <c r="E52" s="1091"/>
      <c r="F52" s="1091"/>
      <c r="G52" s="1796"/>
      <c r="H52" s="1794"/>
      <c r="I52" s="1795"/>
      <c r="J52" s="32"/>
      <c r="K52" s="32"/>
      <c r="L52" s="32"/>
    </row>
    <row r="53" spans="1:12" s="122" customFormat="1" ht="21.05" customHeight="1">
      <c r="A53" s="7"/>
      <c r="B53" s="1212"/>
      <c r="C53" s="1152"/>
      <c r="D53" s="1091"/>
      <c r="E53" s="1091"/>
      <c r="F53" s="1091"/>
      <c r="G53" s="1796"/>
      <c r="H53" s="1794"/>
      <c r="I53" s="1795"/>
      <c r="J53" s="32"/>
      <c r="K53" s="32"/>
      <c r="L53" s="32"/>
    </row>
    <row r="54" spans="1:12" s="122" customFormat="1" ht="21.05" customHeight="1">
      <c r="A54" s="7"/>
      <c r="B54" s="1212"/>
      <c r="C54" s="1152"/>
      <c r="D54" s="1091"/>
      <c r="E54" s="1091"/>
      <c r="F54" s="1091"/>
      <c r="G54" s="1796"/>
      <c r="H54" s="1794"/>
      <c r="I54" s="1795"/>
      <c r="J54" s="32"/>
      <c r="K54" s="32"/>
      <c r="L54" s="32"/>
    </row>
    <row r="55" spans="1:12" s="122" customFormat="1" ht="21.05" customHeight="1">
      <c r="A55" s="7"/>
      <c r="B55" s="1212"/>
      <c r="C55" s="1152"/>
      <c r="D55" s="1091"/>
      <c r="E55" s="1091"/>
      <c r="F55" s="1091"/>
      <c r="G55" s="1830"/>
      <c r="H55" s="1830"/>
      <c r="I55" s="1830"/>
      <c r="J55" s="32"/>
      <c r="K55" s="32"/>
      <c r="L55" s="32"/>
    </row>
    <row r="56" spans="1:12" s="122" customFormat="1" ht="21.05" customHeight="1">
      <c r="A56" s="7"/>
      <c r="B56" s="21" t="s">
        <v>329</v>
      </c>
      <c r="C56" s="1827" t="s">
        <v>12989</v>
      </c>
      <c r="D56" s="1828"/>
      <c r="E56" s="1828"/>
      <c r="F56" s="1828"/>
      <c r="G56" s="1828"/>
      <c r="H56" s="1828"/>
      <c r="I56" s="1828"/>
      <c r="J56" s="1828"/>
      <c r="K56" s="1828"/>
      <c r="L56" s="1829"/>
    </row>
    <row r="57" spans="1:12" s="122" customFormat="1" ht="21.05" customHeight="1">
      <c r="A57" s="7"/>
      <c r="B57" s="21" t="s">
        <v>330</v>
      </c>
      <c r="C57" s="1510"/>
      <c r="D57" s="1510"/>
      <c r="E57" s="1510"/>
      <c r="F57" s="1510"/>
      <c r="G57" s="1510"/>
      <c r="H57" s="1510"/>
      <c r="I57" s="1510"/>
      <c r="J57" s="1510"/>
      <c r="K57" s="1510"/>
      <c r="L57" s="1511"/>
    </row>
    <row r="58" spans="1:12" ht="15.75">
      <c r="B58" s="147" t="s">
        <v>331</v>
      </c>
      <c r="C58" s="1547"/>
      <c r="D58" s="1547"/>
      <c r="E58" s="1547"/>
      <c r="F58" s="1547"/>
      <c r="G58" s="1547"/>
      <c r="H58" s="1547"/>
      <c r="I58" s="1547"/>
      <c r="J58" s="1547"/>
      <c r="K58" s="1547"/>
      <c r="L58" s="1547"/>
    </row>
  </sheetData>
  <mergeCells count="30">
    <mergeCell ref="B7:L7"/>
    <mergeCell ref="B2:L2"/>
    <mergeCell ref="B3:L3"/>
    <mergeCell ref="E4:F4"/>
    <mergeCell ref="E5:F5"/>
    <mergeCell ref="C6:L6"/>
    <mergeCell ref="B46:L46"/>
    <mergeCell ref="D8:L8"/>
    <mergeCell ref="D9:L9"/>
    <mergeCell ref="D10:L10"/>
    <mergeCell ref="D11:L11"/>
    <mergeCell ref="D12:L12"/>
    <mergeCell ref="B13:L13"/>
    <mergeCell ref="E14:F14"/>
    <mergeCell ref="H14:J14"/>
    <mergeCell ref="B15:D15"/>
    <mergeCell ref="E15:L15"/>
    <mergeCell ref="C45:L45"/>
    <mergeCell ref="C58:L58"/>
    <mergeCell ref="B47:L47"/>
    <mergeCell ref="G48:I48"/>
    <mergeCell ref="G49:I49"/>
    <mergeCell ref="G50:I50"/>
    <mergeCell ref="G51:I51"/>
    <mergeCell ref="G52:I52"/>
    <mergeCell ref="G53:I53"/>
    <mergeCell ref="G54:I54"/>
    <mergeCell ref="G55:I55"/>
    <mergeCell ref="C56:L56"/>
    <mergeCell ref="C57:L57"/>
  </mergeCells>
  <phoneticPr fontId="39" type="noConversion"/>
  <dataValidations count="3">
    <dataValidation allowBlank="1" showInputMessage="1" showErrorMessage="1" sqref="K38:K40" xr:uid="{00000000-0002-0000-2800-000000000000}"/>
    <dataValidation type="list" allowBlank="1" showInputMessage="1" showErrorMessage="1" sqref="F49:F55" xr:uid="{00000000-0002-0000-2800-000001000000}">
      <formula1>"LEFT JOIN,INNER JOIN"</formula1>
    </dataValidation>
    <dataValidation type="list" allowBlank="1" showInputMessage="1" showErrorMessage="1" sqref="J4" xr:uid="{00000000-0002-0000-2800-000002000000}">
      <formula1>"AGL-PKA,AGL-EVI,AGL-EVP,AGL-STF,AGL-DEF"</formula1>
    </dataValidation>
  </dataValidations>
  <hyperlinks>
    <hyperlink ref="A1" location="#index!A1" display="#index!A1" xr:uid="{00000000-0004-0000-2800-000000000000}"/>
  </hyperlink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N85"/>
  <sheetViews>
    <sheetView zoomScale="70" zoomScaleNormal="70" workbookViewId="0"/>
  </sheetViews>
  <sheetFormatPr defaultColWidth="19" defaultRowHeight="14.55"/>
  <cols>
    <col min="1" max="1" width="5.21875" style="899" customWidth="1"/>
    <col min="2" max="12" width="28.6640625" style="899" customWidth="1"/>
    <col min="13" max="16384" width="19" style="899"/>
  </cols>
  <sheetData>
    <row r="1" spans="1:12" s="891" customFormat="1" ht="21.05" customHeight="1">
      <c r="A1" s="5" t="s">
        <v>15963</v>
      </c>
      <c r="B1" s="898"/>
      <c r="C1" s="6"/>
      <c r="D1" s="6"/>
      <c r="E1" s="6"/>
      <c r="F1" s="6"/>
      <c r="G1" s="6"/>
      <c r="H1" s="6"/>
      <c r="I1" s="6"/>
      <c r="J1" s="6"/>
      <c r="K1" s="6"/>
      <c r="L1" s="6"/>
    </row>
    <row r="2" spans="1:12" s="891" customFormat="1" ht="21.05" customHeight="1">
      <c r="A2" s="7"/>
      <c r="B2" s="1517"/>
      <c r="C2" s="1518"/>
      <c r="D2" s="1518"/>
      <c r="E2" s="1518"/>
      <c r="F2" s="1518"/>
      <c r="G2" s="1518"/>
      <c r="H2" s="1518"/>
      <c r="I2" s="1518"/>
      <c r="J2" s="1518"/>
      <c r="K2" s="1518"/>
      <c r="L2" s="1519"/>
    </row>
    <row r="3" spans="1:12" s="891" customFormat="1" ht="21.05" customHeight="1">
      <c r="A3" s="7"/>
      <c r="B3" s="1514" t="s">
        <v>297</v>
      </c>
      <c r="C3" s="1515"/>
      <c r="D3" s="1515"/>
      <c r="E3" s="1515"/>
      <c r="F3" s="1515"/>
      <c r="G3" s="1515"/>
      <c r="H3" s="1515"/>
      <c r="I3" s="1515"/>
      <c r="J3" s="1515"/>
      <c r="K3" s="1515"/>
      <c r="L3" s="1516"/>
    </row>
    <row r="4" spans="1:12" s="891" customFormat="1" ht="21.05" customHeight="1">
      <c r="A4" s="7"/>
      <c r="B4" s="8" t="s">
        <v>2153</v>
      </c>
      <c r="C4" s="1016" t="s">
        <v>12990</v>
      </c>
      <c r="D4" s="8" t="s">
        <v>299</v>
      </c>
      <c r="E4" s="1526" t="s">
        <v>12991</v>
      </c>
      <c r="F4" s="1527"/>
      <c r="G4" s="8" t="s">
        <v>4</v>
      </c>
      <c r="H4" s="1030" t="s">
        <v>1232</v>
      </c>
      <c r="I4" s="8" t="s">
        <v>12</v>
      </c>
      <c r="J4" s="28" t="s">
        <v>23</v>
      </c>
      <c r="K4" s="8" t="s">
        <v>7</v>
      </c>
      <c r="L4" s="1030" t="s">
        <v>22</v>
      </c>
    </row>
    <row r="5" spans="1:12" s="891" customFormat="1" ht="21.05" customHeight="1">
      <c r="A5" s="7"/>
      <c r="B5" s="8" t="s">
        <v>2156</v>
      </c>
      <c r="C5" s="901" t="s">
        <v>12992</v>
      </c>
      <c r="D5" s="8" t="s">
        <v>301</v>
      </c>
      <c r="E5" s="1528"/>
      <c r="F5" s="1527"/>
      <c r="G5" s="8" t="s">
        <v>10</v>
      </c>
      <c r="H5" s="12">
        <v>45447</v>
      </c>
      <c r="I5" s="8" t="s">
        <v>6</v>
      </c>
      <c r="J5" s="1030" t="s">
        <v>9337</v>
      </c>
      <c r="K5" s="8" t="s">
        <v>8</v>
      </c>
      <c r="L5" s="1030"/>
    </row>
    <row r="6" spans="1:12" s="891" customFormat="1" ht="21.05" customHeight="1">
      <c r="A6" s="7"/>
      <c r="B6" s="8" t="s">
        <v>302</v>
      </c>
      <c r="C6" s="1505"/>
      <c r="D6" s="1506"/>
      <c r="E6" s="1506"/>
      <c r="F6" s="1506"/>
      <c r="G6" s="1506"/>
      <c r="H6" s="1506"/>
      <c r="I6" s="1506"/>
      <c r="J6" s="1506"/>
      <c r="K6" s="1506"/>
      <c r="L6" s="1507"/>
    </row>
    <row r="7" spans="1:12" s="891" customFormat="1" ht="21.05" customHeight="1">
      <c r="A7" s="13"/>
      <c r="B7" s="1514" t="s">
        <v>303</v>
      </c>
      <c r="C7" s="1515"/>
      <c r="D7" s="1515"/>
      <c r="E7" s="1515"/>
      <c r="F7" s="1515"/>
      <c r="G7" s="1515"/>
      <c r="H7" s="1515"/>
      <c r="I7" s="1515"/>
      <c r="J7" s="1515"/>
      <c r="K7" s="1515"/>
      <c r="L7" s="1516"/>
    </row>
    <row r="8" spans="1:12" s="1225" customFormat="1" ht="21.05" customHeight="1">
      <c r="A8" s="14"/>
      <c r="B8" s="15" t="s">
        <v>304</v>
      </c>
      <c r="C8" s="15" t="s">
        <v>305</v>
      </c>
      <c r="D8" s="1524" t="s">
        <v>306</v>
      </c>
      <c r="E8" s="1524"/>
      <c r="F8" s="1524"/>
      <c r="G8" s="1524"/>
      <c r="H8" s="1524"/>
      <c r="I8" s="1524"/>
      <c r="J8" s="1524"/>
      <c r="K8" s="1524"/>
      <c r="L8" s="1524"/>
    </row>
    <row r="9" spans="1:12" s="891" customFormat="1" ht="21.05" customHeight="1">
      <c r="A9" s="13"/>
      <c r="B9" s="16">
        <v>45447</v>
      </c>
      <c r="C9" s="17" t="s">
        <v>1232</v>
      </c>
      <c r="D9" s="1525" t="s">
        <v>4539</v>
      </c>
      <c r="E9" s="1525"/>
      <c r="F9" s="1525"/>
      <c r="G9" s="1525"/>
      <c r="H9" s="1525"/>
      <c r="I9" s="1525"/>
      <c r="J9" s="1525"/>
      <c r="K9" s="1525"/>
      <c r="L9" s="1525"/>
    </row>
    <row r="10" spans="1:12" s="891" customFormat="1" ht="21.05" customHeight="1">
      <c r="A10" s="13"/>
      <c r="B10" s="16">
        <v>45491</v>
      </c>
      <c r="C10" s="17" t="s">
        <v>1232</v>
      </c>
      <c r="D10" s="1525" t="s">
        <v>12993</v>
      </c>
      <c r="E10" s="1525"/>
      <c r="F10" s="1525"/>
      <c r="G10" s="1525"/>
      <c r="H10" s="1525"/>
      <c r="I10" s="1525"/>
      <c r="J10" s="1525"/>
      <c r="K10" s="1525"/>
      <c r="L10" s="1525"/>
    </row>
    <row r="11" spans="1:12" s="891" customFormat="1" ht="21.05" customHeight="1">
      <c r="A11" s="13"/>
      <c r="B11" s="1226">
        <v>45540</v>
      </c>
      <c r="C11" s="1227" t="s">
        <v>1232</v>
      </c>
      <c r="D11" s="1227" t="s">
        <v>12994</v>
      </c>
      <c r="E11" s="1227"/>
      <c r="F11" s="1227"/>
      <c r="G11" s="1227"/>
      <c r="H11" s="1227"/>
      <c r="I11" s="1227"/>
      <c r="J11" s="1227"/>
      <c r="K11" s="1227"/>
      <c r="L11" s="1228"/>
    </row>
    <row r="12" spans="1:12" s="891" customFormat="1" ht="21.05" customHeight="1">
      <c r="A12" s="13"/>
      <c r="B12" s="1226">
        <v>45549</v>
      </c>
      <c r="C12" s="1227" t="s">
        <v>1232</v>
      </c>
      <c r="D12" s="1227" t="s">
        <v>12995</v>
      </c>
      <c r="E12" s="1227"/>
      <c r="F12" s="1227"/>
      <c r="G12" s="1227"/>
      <c r="H12" s="1227"/>
      <c r="I12" s="1227"/>
      <c r="J12" s="1227"/>
      <c r="K12" s="1227"/>
      <c r="L12" s="1228"/>
    </row>
    <row r="13" spans="1:12" s="891" customFormat="1" ht="21.05" customHeight="1">
      <c r="A13" s="7"/>
      <c r="B13" s="1514" t="s">
        <v>307</v>
      </c>
      <c r="C13" s="1515"/>
      <c r="D13" s="1515"/>
      <c r="E13" s="1515"/>
      <c r="F13" s="1515"/>
      <c r="G13" s="1515"/>
      <c r="H13" s="1515"/>
      <c r="I13" s="1515"/>
      <c r="J13" s="1515"/>
      <c r="K13" s="1515"/>
      <c r="L13" s="1516"/>
    </row>
    <row r="14" spans="1:12" s="891" customFormat="1" ht="21.05" customHeight="1">
      <c r="A14" s="7"/>
      <c r="B14" s="18" t="s">
        <v>308</v>
      </c>
      <c r="C14" s="19"/>
      <c r="D14" s="18" t="s">
        <v>2156</v>
      </c>
      <c r="E14" s="1508" t="s">
        <v>12996</v>
      </c>
      <c r="F14" s="1509"/>
      <c r="G14" s="18" t="s">
        <v>302</v>
      </c>
      <c r="H14" s="1520"/>
      <c r="I14" s="1521"/>
      <c r="J14" s="1522"/>
      <c r="K14" s="29" t="s">
        <v>309</v>
      </c>
      <c r="L14" s="902" t="s">
        <v>385</v>
      </c>
    </row>
    <row r="15" spans="1:12" s="891" customFormat="1" ht="21.05" customHeight="1">
      <c r="A15" s="7"/>
      <c r="B15" s="1523" t="s">
        <v>310</v>
      </c>
      <c r="C15" s="1523"/>
      <c r="D15" s="1523"/>
      <c r="E15" s="1523" t="s">
        <v>311</v>
      </c>
      <c r="F15" s="1523"/>
      <c r="G15" s="1523"/>
      <c r="H15" s="1523"/>
      <c r="I15" s="1523"/>
      <c r="J15" s="1523"/>
      <c r="K15" s="1523"/>
      <c r="L15" s="1523"/>
    </row>
    <row r="16" spans="1:12" s="910" customFormat="1" ht="21.05" customHeight="1">
      <c r="A16" s="20"/>
      <c r="B16" s="21" t="s">
        <v>2164</v>
      </c>
      <c r="C16" s="21" t="s">
        <v>2165</v>
      </c>
      <c r="D16" s="21" t="s">
        <v>314</v>
      </c>
      <c r="E16" s="21" t="s">
        <v>315</v>
      </c>
      <c r="F16" s="21" t="s">
        <v>316</v>
      </c>
      <c r="G16" s="21" t="s">
        <v>2166</v>
      </c>
      <c r="H16" s="21" t="s">
        <v>318</v>
      </c>
      <c r="I16" s="21" t="s">
        <v>319</v>
      </c>
      <c r="J16" s="21" t="s">
        <v>320</v>
      </c>
      <c r="K16" s="21" t="s">
        <v>2167</v>
      </c>
      <c r="L16" s="21" t="s">
        <v>302</v>
      </c>
    </row>
    <row r="17" spans="1:13" s="898" customFormat="1" ht="21.05" customHeight="1">
      <c r="A17" s="22"/>
      <c r="B17" s="1051" t="s">
        <v>1427</v>
      </c>
      <c r="C17" s="1038" t="s">
        <v>1419</v>
      </c>
      <c r="D17" s="904" t="s">
        <v>387</v>
      </c>
      <c r="E17" s="904" t="s">
        <v>354</v>
      </c>
      <c r="F17" s="904" t="s">
        <v>12997</v>
      </c>
      <c r="G17" s="904" t="s">
        <v>12998</v>
      </c>
      <c r="H17" s="903" t="s">
        <v>9355</v>
      </c>
      <c r="I17" s="904" t="s">
        <v>9356</v>
      </c>
      <c r="J17" s="44" t="s">
        <v>70</v>
      </c>
      <c r="K17" s="905" t="s">
        <v>12999</v>
      </c>
      <c r="L17" s="905"/>
      <c r="M17" s="1038"/>
    </row>
    <row r="18" spans="1:13" s="898" customFormat="1" ht="21.05" customHeight="1">
      <c r="A18" s="22"/>
      <c r="B18" s="1051" t="s">
        <v>13000</v>
      </c>
      <c r="C18" s="1038" t="s">
        <v>13001</v>
      </c>
      <c r="D18" s="904" t="s">
        <v>387</v>
      </c>
      <c r="E18" s="904" t="s">
        <v>354</v>
      </c>
      <c r="F18" s="904" t="s">
        <v>13002</v>
      </c>
      <c r="G18" s="904" t="s">
        <v>13003</v>
      </c>
      <c r="H18" s="903" t="s">
        <v>13004</v>
      </c>
      <c r="I18" s="904" t="s">
        <v>13004</v>
      </c>
      <c r="J18" s="44" t="s">
        <v>70</v>
      </c>
      <c r="K18" s="905" t="s">
        <v>13005</v>
      </c>
      <c r="L18" s="906"/>
      <c r="M18" s="1038"/>
    </row>
    <row r="19" spans="1:13" s="898" customFormat="1" ht="21.05" customHeight="1">
      <c r="A19" s="22"/>
      <c r="B19" s="1038" t="s">
        <v>10192</v>
      </c>
      <c r="C19" s="1038" t="s">
        <v>10193</v>
      </c>
      <c r="D19" s="904" t="s">
        <v>387</v>
      </c>
      <c r="E19" s="904"/>
      <c r="F19" s="904"/>
      <c r="G19" s="904"/>
      <c r="H19" s="903"/>
      <c r="I19" s="904"/>
      <c r="J19" s="44"/>
      <c r="K19" s="1229" t="s">
        <v>10194</v>
      </c>
      <c r="L19" s="906"/>
      <c r="M19" s="1038"/>
    </row>
    <row r="20" spans="1:13" s="898" customFormat="1" ht="21.05" customHeight="1">
      <c r="A20" s="22"/>
      <c r="B20" s="1038" t="s">
        <v>13006</v>
      </c>
      <c r="C20" s="1038" t="s">
        <v>13007</v>
      </c>
      <c r="D20" s="904" t="s">
        <v>56</v>
      </c>
      <c r="E20" s="904" t="s">
        <v>354</v>
      </c>
      <c r="F20" s="904" t="s">
        <v>12997</v>
      </c>
      <c r="G20" s="904" t="s">
        <v>12998</v>
      </c>
      <c r="H20" s="903" t="s">
        <v>13006</v>
      </c>
      <c r="I20" s="904" t="s">
        <v>13008</v>
      </c>
      <c r="J20" s="44" t="s">
        <v>56</v>
      </c>
      <c r="K20" s="905" t="s">
        <v>13009</v>
      </c>
      <c r="L20" s="905"/>
      <c r="M20" s="1038"/>
    </row>
    <row r="21" spans="1:13" s="898" customFormat="1" ht="21.05" customHeight="1">
      <c r="A21" s="22"/>
      <c r="B21" s="1038" t="s">
        <v>13010</v>
      </c>
      <c r="C21" s="1038" t="s">
        <v>13011</v>
      </c>
      <c r="D21" s="904" t="s">
        <v>56</v>
      </c>
      <c r="E21" s="904" t="s">
        <v>354</v>
      </c>
      <c r="F21" s="904" t="s">
        <v>12997</v>
      </c>
      <c r="G21" s="904" t="s">
        <v>12998</v>
      </c>
      <c r="H21" s="904" t="s">
        <v>13010</v>
      </c>
      <c r="I21" s="904" t="s">
        <v>13012</v>
      </c>
      <c r="J21" s="44" t="s">
        <v>56</v>
      </c>
      <c r="K21" s="905" t="s">
        <v>13013</v>
      </c>
      <c r="L21" s="905"/>
      <c r="M21" s="1038"/>
    </row>
    <row r="22" spans="1:13" s="898" customFormat="1" ht="21.05" customHeight="1">
      <c r="A22" s="22"/>
      <c r="B22" s="1038" t="s">
        <v>1259</v>
      </c>
      <c r="C22" s="1038" t="s">
        <v>1429</v>
      </c>
      <c r="D22" s="904" t="s">
        <v>387</v>
      </c>
      <c r="E22" s="904" t="s">
        <v>354</v>
      </c>
      <c r="F22" s="904" t="s">
        <v>13002</v>
      </c>
      <c r="G22" s="904" t="s">
        <v>13003</v>
      </c>
      <c r="H22" s="904" t="s">
        <v>13014</v>
      </c>
      <c r="I22" s="904" t="s">
        <v>13015</v>
      </c>
      <c r="J22" s="44" t="s">
        <v>70</v>
      </c>
      <c r="K22" s="905" t="s">
        <v>13016</v>
      </c>
      <c r="L22" s="905"/>
      <c r="M22" s="1038"/>
    </row>
    <row r="23" spans="1:13" s="891" customFormat="1" ht="21.05" customHeight="1">
      <c r="A23" s="22"/>
      <c r="B23" s="1038" t="s">
        <v>1264</v>
      </c>
      <c r="C23" s="1038" t="s">
        <v>1430</v>
      </c>
      <c r="D23" s="904" t="s">
        <v>387</v>
      </c>
      <c r="E23" s="1230" t="s">
        <v>2677</v>
      </c>
      <c r="F23" s="1231" t="s">
        <v>2678</v>
      </c>
      <c r="G23" s="1231" t="s">
        <v>10421</v>
      </c>
      <c r="H23" s="905" t="s">
        <v>1264</v>
      </c>
      <c r="I23" s="909" t="s">
        <v>1430</v>
      </c>
      <c r="J23" s="44" t="s">
        <v>70</v>
      </c>
      <c r="K23" s="10" t="s">
        <v>13017</v>
      </c>
      <c r="L23" s="905"/>
      <c r="M23" s="1038"/>
    </row>
    <row r="24" spans="1:13" s="898" customFormat="1" ht="21.05" customHeight="1">
      <c r="A24" s="22"/>
      <c r="B24" s="1038" t="s">
        <v>1702</v>
      </c>
      <c r="C24" s="1038" t="s">
        <v>1511</v>
      </c>
      <c r="D24" s="904" t="s">
        <v>387</v>
      </c>
      <c r="E24" s="904" t="s">
        <v>2677</v>
      </c>
      <c r="F24" s="904" t="s">
        <v>2678</v>
      </c>
      <c r="G24" s="904" t="s">
        <v>10421</v>
      </c>
      <c r="H24" s="903" t="s">
        <v>1702</v>
      </c>
      <c r="I24" s="904" t="s">
        <v>1511</v>
      </c>
      <c r="J24" s="44" t="s">
        <v>171</v>
      </c>
      <c r="K24" s="905" t="s">
        <v>13018</v>
      </c>
      <c r="L24" s="905"/>
      <c r="M24" s="1038"/>
    </row>
    <row r="25" spans="1:13" s="898" customFormat="1" ht="21.05" customHeight="1">
      <c r="A25" s="22"/>
      <c r="B25" s="1038" t="s">
        <v>13019</v>
      </c>
      <c r="C25" s="1038" t="s">
        <v>13020</v>
      </c>
      <c r="D25" s="904" t="s">
        <v>387</v>
      </c>
      <c r="E25" s="904" t="s">
        <v>2677</v>
      </c>
      <c r="F25" s="904" t="s">
        <v>2539</v>
      </c>
      <c r="G25" s="904" t="s">
        <v>13021</v>
      </c>
      <c r="H25" s="903" t="s">
        <v>2541</v>
      </c>
      <c r="I25" s="904" t="s">
        <v>2542</v>
      </c>
      <c r="J25" s="44" t="s">
        <v>179</v>
      </c>
      <c r="K25" s="906" t="s">
        <v>13022</v>
      </c>
      <c r="L25" s="906"/>
      <c r="M25" s="1038"/>
    </row>
    <row r="26" spans="1:13" s="898" customFormat="1" ht="21.05" customHeight="1">
      <c r="A26" s="22"/>
      <c r="B26" s="1038" t="s">
        <v>2529</v>
      </c>
      <c r="C26" s="1038" t="s">
        <v>2530</v>
      </c>
      <c r="D26" s="904" t="s">
        <v>387</v>
      </c>
      <c r="E26" s="904" t="s">
        <v>2677</v>
      </c>
      <c r="F26" s="904" t="s">
        <v>2532</v>
      </c>
      <c r="G26" s="904" t="s">
        <v>13023</v>
      </c>
      <c r="H26" s="903" t="s">
        <v>2534</v>
      </c>
      <c r="I26" s="904" t="s">
        <v>2535</v>
      </c>
      <c r="J26" s="44" t="s">
        <v>70</v>
      </c>
      <c r="K26" s="904" t="s">
        <v>13024</v>
      </c>
      <c r="L26" s="906"/>
      <c r="M26" s="1038"/>
    </row>
    <row r="27" spans="1:13" s="898" customFormat="1" ht="21.05" customHeight="1">
      <c r="A27" s="22"/>
      <c r="B27" s="1038" t="s">
        <v>1513</v>
      </c>
      <c r="C27" s="1038" t="s">
        <v>2036</v>
      </c>
      <c r="D27" s="904" t="s">
        <v>387</v>
      </c>
      <c r="E27" s="904" t="s">
        <v>336</v>
      </c>
      <c r="F27" s="904" t="s">
        <v>13025</v>
      </c>
      <c r="G27" s="904" t="s">
        <v>13026</v>
      </c>
      <c r="H27" s="903" t="s">
        <v>13027</v>
      </c>
      <c r="I27" s="904" t="s">
        <v>13028</v>
      </c>
      <c r="J27" s="44" t="s">
        <v>171</v>
      </c>
      <c r="K27" s="905" t="s">
        <v>13029</v>
      </c>
      <c r="L27" s="905"/>
      <c r="M27" s="1038"/>
    </row>
    <row r="28" spans="1:13" s="898" customFormat="1" ht="21.05" customHeight="1">
      <c r="A28" s="22"/>
      <c r="B28" s="1038" t="s">
        <v>1919</v>
      </c>
      <c r="C28" s="1038" t="s">
        <v>1920</v>
      </c>
      <c r="D28" s="904" t="s">
        <v>387</v>
      </c>
      <c r="E28" s="904" t="s">
        <v>354</v>
      </c>
      <c r="F28" s="904" t="s">
        <v>13002</v>
      </c>
      <c r="G28" s="904" t="s">
        <v>13003</v>
      </c>
      <c r="H28" s="904" t="s">
        <v>1279</v>
      </c>
      <c r="I28" s="904" t="s">
        <v>7067</v>
      </c>
      <c r="J28" s="44" t="s">
        <v>70</v>
      </c>
      <c r="K28" s="905" t="s">
        <v>13030</v>
      </c>
      <c r="L28" s="905"/>
      <c r="M28" s="1038"/>
    </row>
    <row r="29" spans="1:13" s="898" customFormat="1" ht="21.05" customHeight="1">
      <c r="A29" s="22"/>
      <c r="B29" s="1038" t="s">
        <v>7917</v>
      </c>
      <c r="C29" s="1038" t="s">
        <v>7918</v>
      </c>
      <c r="D29" s="904" t="s">
        <v>387</v>
      </c>
      <c r="E29" s="904" t="s">
        <v>354</v>
      </c>
      <c r="F29" s="904" t="s">
        <v>13002</v>
      </c>
      <c r="G29" s="904" t="s">
        <v>13003</v>
      </c>
      <c r="H29" s="904" t="s">
        <v>1279</v>
      </c>
      <c r="I29" s="904" t="s">
        <v>7067</v>
      </c>
      <c r="J29" s="44" t="s">
        <v>70</v>
      </c>
      <c r="K29" s="905" t="s">
        <v>13031</v>
      </c>
      <c r="L29" s="905"/>
      <c r="M29" s="1038"/>
    </row>
    <row r="30" spans="1:13" s="891" customFormat="1" ht="21.05" customHeight="1">
      <c r="A30" s="22"/>
      <c r="B30" s="1038" t="s">
        <v>13032</v>
      </c>
      <c r="C30" s="1038" t="s">
        <v>13033</v>
      </c>
      <c r="D30" s="904" t="s">
        <v>387</v>
      </c>
      <c r="E30" s="1231" t="s">
        <v>354</v>
      </c>
      <c r="F30" s="1231" t="s">
        <v>13002</v>
      </c>
      <c r="G30" s="1231" t="s">
        <v>13003</v>
      </c>
      <c r="H30" s="905" t="s">
        <v>13034</v>
      </c>
      <c r="I30" s="909" t="s">
        <v>13035</v>
      </c>
      <c r="J30" s="44" t="s">
        <v>85</v>
      </c>
      <c r="K30" s="905" t="s">
        <v>13036</v>
      </c>
      <c r="L30" s="905"/>
      <c r="M30" s="1038"/>
    </row>
    <row r="31" spans="1:13" s="898" customFormat="1" ht="21.05" customHeight="1">
      <c r="A31" s="22"/>
      <c r="B31" s="1038" t="s">
        <v>13037</v>
      </c>
      <c r="C31" s="1038" t="s">
        <v>13038</v>
      </c>
      <c r="D31" s="904" t="s">
        <v>387</v>
      </c>
      <c r="E31" s="904" t="s">
        <v>354</v>
      </c>
      <c r="F31" s="904" t="s">
        <v>13002</v>
      </c>
      <c r="G31" s="904" t="s">
        <v>13003</v>
      </c>
      <c r="H31" s="903" t="s">
        <v>13039</v>
      </c>
      <c r="I31" s="904" t="s">
        <v>13040</v>
      </c>
      <c r="J31" s="44" t="s">
        <v>85</v>
      </c>
      <c r="K31" s="905" t="s">
        <v>13041</v>
      </c>
      <c r="L31" s="905"/>
      <c r="M31" s="1038"/>
    </row>
    <row r="32" spans="1:13" s="898" customFormat="1" ht="21.05" customHeight="1">
      <c r="A32" s="22"/>
      <c r="B32" s="1038" t="s">
        <v>13042</v>
      </c>
      <c r="C32" s="1232" t="s">
        <v>13043</v>
      </c>
      <c r="D32" s="904" t="s">
        <v>387</v>
      </c>
      <c r="E32" s="904"/>
      <c r="F32" s="904"/>
      <c r="G32" s="904" t="s">
        <v>442</v>
      </c>
      <c r="H32" s="903"/>
      <c r="I32" s="904"/>
      <c r="J32" s="44" t="s">
        <v>151</v>
      </c>
      <c r="K32" s="1233" t="s">
        <v>1810</v>
      </c>
      <c r="L32" s="906"/>
      <c r="M32" s="1038"/>
    </row>
    <row r="33" spans="1:13" s="898" customFormat="1" ht="21.05" customHeight="1">
      <c r="A33" s="22"/>
      <c r="B33" s="1038" t="s">
        <v>13044</v>
      </c>
      <c r="C33" s="1038" t="s">
        <v>13045</v>
      </c>
      <c r="D33" s="904" t="s">
        <v>387</v>
      </c>
      <c r="E33" s="904"/>
      <c r="F33" s="904"/>
      <c r="G33" s="904" t="s">
        <v>442</v>
      </c>
      <c r="H33" s="903"/>
      <c r="I33" s="904"/>
      <c r="J33" s="44" t="s">
        <v>70</v>
      </c>
      <c r="K33" s="1234" t="s">
        <v>1810</v>
      </c>
      <c r="L33" s="906"/>
      <c r="M33" s="1232"/>
    </row>
    <row r="34" spans="1:13" s="898" customFormat="1" ht="21.05" customHeight="1">
      <c r="A34" s="22"/>
      <c r="B34" s="1038" t="s">
        <v>13046</v>
      </c>
      <c r="C34" s="1038" t="s">
        <v>13047</v>
      </c>
      <c r="D34" s="904" t="s">
        <v>387</v>
      </c>
      <c r="E34" s="904" t="s">
        <v>354</v>
      </c>
      <c r="F34" s="904" t="s">
        <v>13002</v>
      </c>
      <c r="G34" s="904" t="s">
        <v>13003</v>
      </c>
      <c r="H34" s="903" t="s">
        <v>13048</v>
      </c>
      <c r="I34" s="904" t="s">
        <v>13049</v>
      </c>
      <c r="J34" s="44" t="s">
        <v>70</v>
      </c>
      <c r="K34" s="905" t="s">
        <v>13050</v>
      </c>
      <c r="L34" s="905"/>
      <c r="M34" s="1038"/>
    </row>
    <row r="35" spans="1:13" s="898" customFormat="1" ht="21.05" customHeight="1">
      <c r="A35" s="22"/>
      <c r="B35" s="1038" t="s">
        <v>13051</v>
      </c>
      <c r="C35" s="1038" t="s">
        <v>13052</v>
      </c>
      <c r="D35" s="904" t="s">
        <v>387</v>
      </c>
      <c r="E35" s="904" t="s">
        <v>354</v>
      </c>
      <c r="F35" s="904" t="s">
        <v>13002</v>
      </c>
      <c r="G35" s="904" t="s">
        <v>13003</v>
      </c>
      <c r="H35" s="904" t="s">
        <v>13051</v>
      </c>
      <c r="I35" s="904" t="s">
        <v>13053</v>
      </c>
      <c r="J35" s="44" t="s">
        <v>70</v>
      </c>
      <c r="K35" s="905" t="s">
        <v>13054</v>
      </c>
      <c r="L35" s="905"/>
      <c r="M35" s="1038"/>
    </row>
    <row r="36" spans="1:13" s="898" customFormat="1" ht="21.05" customHeight="1">
      <c r="A36" s="22"/>
      <c r="B36" s="1038" t="s">
        <v>13055</v>
      </c>
      <c r="C36" s="1038" t="s">
        <v>13056</v>
      </c>
      <c r="D36" s="904" t="s">
        <v>387</v>
      </c>
      <c r="E36" s="904" t="s">
        <v>354</v>
      </c>
      <c r="F36" s="904" t="s">
        <v>13002</v>
      </c>
      <c r="G36" s="904" t="s">
        <v>13003</v>
      </c>
      <c r="H36" s="904" t="s">
        <v>13057</v>
      </c>
      <c r="I36" s="904" t="s">
        <v>13058</v>
      </c>
      <c r="J36" s="44" t="s">
        <v>179</v>
      </c>
      <c r="K36" s="905" t="s">
        <v>13059</v>
      </c>
      <c r="L36" s="905"/>
      <c r="M36" s="1038"/>
    </row>
    <row r="37" spans="1:13" s="891" customFormat="1" ht="21.05" customHeight="1">
      <c r="A37" s="22"/>
      <c r="B37" s="1038" t="s">
        <v>13060</v>
      </c>
      <c r="C37" s="1038" t="s">
        <v>13061</v>
      </c>
      <c r="D37" s="904" t="s">
        <v>387</v>
      </c>
      <c r="E37" s="1231" t="s">
        <v>354</v>
      </c>
      <c r="F37" s="1231" t="s">
        <v>13002</v>
      </c>
      <c r="G37" s="1231" t="s">
        <v>13003</v>
      </c>
      <c r="H37" s="905" t="s">
        <v>13062</v>
      </c>
      <c r="I37" s="909" t="s">
        <v>13063</v>
      </c>
      <c r="J37" s="44" t="s">
        <v>179</v>
      </c>
      <c r="K37" s="905" t="s">
        <v>13064</v>
      </c>
      <c r="L37" s="905"/>
      <c r="M37" s="1038"/>
    </row>
    <row r="38" spans="1:13" s="898" customFormat="1" ht="21.05" customHeight="1">
      <c r="A38" s="22"/>
      <c r="B38" s="1038" t="s">
        <v>13065</v>
      </c>
      <c r="C38" s="1038" t="s">
        <v>13066</v>
      </c>
      <c r="D38" s="904" t="s">
        <v>56</v>
      </c>
      <c r="E38" s="904" t="s">
        <v>354</v>
      </c>
      <c r="F38" s="904" t="s">
        <v>13002</v>
      </c>
      <c r="G38" s="904" t="s">
        <v>13003</v>
      </c>
      <c r="H38" s="903" t="s">
        <v>13065</v>
      </c>
      <c r="I38" s="904" t="s">
        <v>13067</v>
      </c>
      <c r="J38" s="44" t="s">
        <v>56</v>
      </c>
      <c r="K38" s="905" t="s">
        <v>13068</v>
      </c>
      <c r="L38" s="905"/>
      <c r="M38" s="1038"/>
    </row>
    <row r="39" spans="1:13" s="898" customFormat="1" ht="21.05" customHeight="1">
      <c r="A39" s="22"/>
      <c r="B39" s="1038" t="s">
        <v>13069</v>
      </c>
      <c r="C39" s="1038" t="s">
        <v>13070</v>
      </c>
      <c r="D39" s="904" t="s">
        <v>56</v>
      </c>
      <c r="E39" s="904" t="s">
        <v>354</v>
      </c>
      <c r="F39" s="904" t="s">
        <v>13002</v>
      </c>
      <c r="G39" s="904" t="s">
        <v>13003</v>
      </c>
      <c r="H39" s="903" t="s">
        <v>13069</v>
      </c>
      <c r="I39" s="904" t="s">
        <v>13071</v>
      </c>
      <c r="J39" s="44" t="s">
        <v>56</v>
      </c>
      <c r="K39" s="905" t="s">
        <v>13072</v>
      </c>
      <c r="L39" s="906"/>
      <c r="M39" s="1038"/>
    </row>
    <row r="40" spans="1:13" s="898" customFormat="1" ht="21.05" customHeight="1">
      <c r="A40" s="22"/>
      <c r="B40" s="1038" t="s">
        <v>13073</v>
      </c>
      <c r="C40" s="1038" t="s">
        <v>13074</v>
      </c>
      <c r="D40" s="904" t="s">
        <v>387</v>
      </c>
      <c r="E40" s="904"/>
      <c r="F40" s="904"/>
      <c r="G40" s="904" t="s">
        <v>442</v>
      </c>
      <c r="H40" s="903"/>
      <c r="I40" s="904"/>
      <c r="J40" s="44" t="s">
        <v>85</v>
      </c>
      <c r="K40" s="1234" t="s">
        <v>1810</v>
      </c>
      <c r="L40" s="906"/>
      <c r="M40" s="1038"/>
    </row>
    <row r="41" spans="1:13" s="898" customFormat="1" ht="21.05" customHeight="1">
      <c r="A41" s="22"/>
      <c r="B41" s="1038" t="s">
        <v>13075</v>
      </c>
      <c r="C41" s="1038" t="s">
        <v>13076</v>
      </c>
      <c r="D41" s="904" t="s">
        <v>387</v>
      </c>
      <c r="E41" s="904"/>
      <c r="F41" s="904"/>
      <c r="G41" s="904" t="s">
        <v>442</v>
      </c>
      <c r="H41" s="903"/>
      <c r="I41" s="904"/>
      <c r="J41" s="44" t="s">
        <v>70</v>
      </c>
      <c r="K41" s="1234" t="s">
        <v>1810</v>
      </c>
      <c r="L41" s="905"/>
      <c r="M41" s="1038"/>
    </row>
    <row r="42" spans="1:13" s="898" customFormat="1" ht="21.05" customHeight="1">
      <c r="A42" s="22"/>
      <c r="B42" s="1038" t="s">
        <v>13077</v>
      </c>
      <c r="C42" s="1038" t="s">
        <v>13078</v>
      </c>
      <c r="D42" s="904" t="s">
        <v>387</v>
      </c>
      <c r="E42" s="904"/>
      <c r="F42" s="904"/>
      <c r="G42" s="904" t="s">
        <v>442</v>
      </c>
      <c r="H42" s="904"/>
      <c r="I42" s="904"/>
      <c r="J42" s="44" t="s">
        <v>85</v>
      </c>
      <c r="K42" s="1234" t="s">
        <v>1810</v>
      </c>
      <c r="L42" s="905"/>
      <c r="M42" s="1038"/>
    </row>
    <row r="43" spans="1:13" s="898" customFormat="1" ht="21.05" customHeight="1">
      <c r="A43" s="22"/>
      <c r="B43" s="1038" t="s">
        <v>13079</v>
      </c>
      <c r="C43" s="1038" t="s">
        <v>13080</v>
      </c>
      <c r="D43" s="904" t="s">
        <v>387</v>
      </c>
      <c r="E43" s="904"/>
      <c r="F43" s="904"/>
      <c r="G43" s="904" t="s">
        <v>442</v>
      </c>
      <c r="H43" s="904"/>
      <c r="I43" s="904"/>
      <c r="J43" s="44" t="s">
        <v>77</v>
      </c>
      <c r="K43" s="1234" t="s">
        <v>1810</v>
      </c>
      <c r="L43" s="905"/>
      <c r="M43" s="1038"/>
    </row>
    <row r="44" spans="1:13" s="891" customFormat="1" ht="21.05" customHeight="1">
      <c r="A44" s="22"/>
      <c r="B44" s="1038" t="s">
        <v>13081</v>
      </c>
      <c r="C44" s="1038" t="s">
        <v>13082</v>
      </c>
      <c r="D44" s="904" t="s">
        <v>387</v>
      </c>
      <c r="E44" s="10"/>
      <c r="F44" s="9"/>
      <c r="G44" s="904" t="s">
        <v>442</v>
      </c>
      <c r="H44" s="905"/>
      <c r="I44" s="909"/>
      <c r="J44" s="44" t="s">
        <v>77</v>
      </c>
      <c r="K44" s="1234" t="s">
        <v>1810</v>
      </c>
      <c r="L44" s="905"/>
      <c r="M44" s="1038"/>
    </row>
    <row r="45" spans="1:13" s="898" customFormat="1" ht="21.05" customHeight="1">
      <c r="A45" s="22"/>
      <c r="B45" s="1038" t="s">
        <v>13083</v>
      </c>
      <c r="C45" s="1038" t="s">
        <v>13084</v>
      </c>
      <c r="D45" s="904" t="s">
        <v>387</v>
      </c>
      <c r="E45" s="904"/>
      <c r="F45" s="904"/>
      <c r="G45" s="904" t="s">
        <v>442</v>
      </c>
      <c r="H45" s="903"/>
      <c r="I45" s="904"/>
      <c r="J45" s="44" t="s">
        <v>85</v>
      </c>
      <c r="K45" s="1234" t="s">
        <v>1810</v>
      </c>
      <c r="L45" s="905"/>
      <c r="M45" s="1038"/>
    </row>
    <row r="46" spans="1:13" s="898" customFormat="1" ht="21.05" customHeight="1">
      <c r="A46" s="22"/>
      <c r="B46" s="1038" t="s">
        <v>13085</v>
      </c>
      <c r="C46" s="1038" t="s">
        <v>13086</v>
      </c>
      <c r="D46" s="904" t="s">
        <v>387</v>
      </c>
      <c r="E46" s="904"/>
      <c r="F46" s="904"/>
      <c r="G46" s="904" t="s">
        <v>442</v>
      </c>
      <c r="H46" s="903"/>
      <c r="I46" s="904"/>
      <c r="J46" s="44" t="s">
        <v>85</v>
      </c>
      <c r="K46" s="1234" t="s">
        <v>1810</v>
      </c>
      <c r="L46" s="906"/>
      <c r="M46" s="1038"/>
    </row>
    <row r="47" spans="1:13" s="898" customFormat="1" ht="21.05" customHeight="1">
      <c r="A47" s="22"/>
      <c r="B47" s="1038" t="s">
        <v>13087</v>
      </c>
      <c r="C47" s="1038" t="s">
        <v>13088</v>
      </c>
      <c r="D47" s="904" t="s">
        <v>387</v>
      </c>
      <c r="E47" s="904"/>
      <c r="F47" s="904"/>
      <c r="G47" s="904" t="s">
        <v>442</v>
      </c>
      <c r="H47" s="903"/>
      <c r="I47" s="904"/>
      <c r="J47" s="44" t="s">
        <v>85</v>
      </c>
      <c r="K47" s="1234" t="s">
        <v>1810</v>
      </c>
      <c r="L47" s="906"/>
      <c r="M47" s="1038"/>
    </row>
    <row r="48" spans="1:13" s="898" customFormat="1" ht="21.05" customHeight="1">
      <c r="A48" s="22"/>
      <c r="B48" s="1038" t="s">
        <v>13089</v>
      </c>
      <c r="C48" s="1038" t="s">
        <v>13090</v>
      </c>
      <c r="D48" s="904" t="s">
        <v>387</v>
      </c>
      <c r="E48" s="904"/>
      <c r="F48" s="904"/>
      <c r="G48" s="904" t="s">
        <v>442</v>
      </c>
      <c r="H48" s="903"/>
      <c r="I48" s="904"/>
      <c r="J48" s="44" t="s">
        <v>85</v>
      </c>
      <c r="K48" s="1234" t="s">
        <v>1810</v>
      </c>
      <c r="L48" s="905"/>
      <c r="M48" s="1038"/>
    </row>
    <row r="49" spans="1:13" s="898" customFormat="1" ht="21.05" customHeight="1">
      <c r="A49" s="22"/>
      <c r="B49" s="1038" t="s">
        <v>13091</v>
      </c>
      <c r="C49" s="1038" t="s">
        <v>13092</v>
      </c>
      <c r="D49" s="904" t="s">
        <v>387</v>
      </c>
      <c r="E49" s="904"/>
      <c r="F49" s="904"/>
      <c r="G49" s="904" t="s">
        <v>442</v>
      </c>
      <c r="H49" s="904"/>
      <c r="I49" s="904"/>
      <c r="J49" s="44" t="s">
        <v>151</v>
      </c>
      <c r="K49" s="1234" t="s">
        <v>1810</v>
      </c>
      <c r="L49" s="905"/>
      <c r="M49" s="1038"/>
    </row>
    <row r="50" spans="1:13" s="898" customFormat="1" ht="21.05" customHeight="1">
      <c r="A50" s="22"/>
      <c r="B50" s="1038" t="s">
        <v>2038</v>
      </c>
      <c r="C50" s="1038" t="s">
        <v>2039</v>
      </c>
      <c r="D50" s="904" t="s">
        <v>387</v>
      </c>
      <c r="E50" s="904" t="s">
        <v>2677</v>
      </c>
      <c r="F50" s="904" t="s">
        <v>2678</v>
      </c>
      <c r="G50" s="904" t="s">
        <v>10421</v>
      </c>
      <c r="H50" s="904" t="s">
        <v>2038</v>
      </c>
      <c r="I50" s="904" t="s">
        <v>2039</v>
      </c>
      <c r="J50" s="44" t="s">
        <v>171</v>
      </c>
      <c r="K50" s="904" t="s">
        <v>7447</v>
      </c>
      <c r="L50" s="905"/>
      <c r="M50" s="1038"/>
    </row>
    <row r="51" spans="1:13" s="891" customFormat="1" ht="21.05" customHeight="1">
      <c r="A51" s="22"/>
      <c r="B51" s="1038" t="s">
        <v>11328</v>
      </c>
      <c r="C51" s="1038" t="s">
        <v>11329</v>
      </c>
      <c r="D51" s="904" t="s">
        <v>387</v>
      </c>
      <c r="E51" s="1230" t="s">
        <v>2677</v>
      </c>
      <c r="F51" s="1231" t="s">
        <v>2688</v>
      </c>
      <c r="G51" s="1231" t="s">
        <v>10813</v>
      </c>
      <c r="H51" s="905" t="s">
        <v>7353</v>
      </c>
      <c r="I51" s="909" t="s">
        <v>7354</v>
      </c>
      <c r="J51" s="44" t="s">
        <v>85</v>
      </c>
      <c r="K51" s="10" t="s">
        <v>13093</v>
      </c>
      <c r="L51" s="905"/>
      <c r="M51" s="1038"/>
    </row>
    <row r="52" spans="1:13" s="898" customFormat="1" ht="21.05" customHeight="1">
      <c r="A52" s="22"/>
      <c r="B52" s="1038" t="s">
        <v>3832</v>
      </c>
      <c r="C52" s="1038" t="s">
        <v>3833</v>
      </c>
      <c r="D52" s="904" t="s">
        <v>56</v>
      </c>
      <c r="E52" s="904" t="s">
        <v>2677</v>
      </c>
      <c r="F52" s="904" t="s">
        <v>2688</v>
      </c>
      <c r="G52" s="904" t="s">
        <v>10813</v>
      </c>
      <c r="H52" s="903" t="s">
        <v>3832</v>
      </c>
      <c r="I52" s="904" t="s">
        <v>7356</v>
      </c>
      <c r="J52" s="44" t="s">
        <v>56</v>
      </c>
      <c r="K52" s="905" t="s">
        <v>13094</v>
      </c>
      <c r="L52" s="905"/>
      <c r="M52" s="1038"/>
    </row>
    <row r="53" spans="1:13" s="898" customFormat="1" ht="21.05" customHeight="1">
      <c r="A53" s="22"/>
      <c r="B53" s="1038" t="s">
        <v>10816</v>
      </c>
      <c r="C53" s="1038" t="s">
        <v>10817</v>
      </c>
      <c r="D53" s="904" t="s">
        <v>387</v>
      </c>
      <c r="E53" s="904" t="s">
        <v>2677</v>
      </c>
      <c r="F53" s="904" t="s">
        <v>2678</v>
      </c>
      <c r="G53" s="904" t="s">
        <v>10421</v>
      </c>
      <c r="H53" s="903" t="s">
        <v>2695</v>
      </c>
      <c r="I53" s="904" t="s">
        <v>2694</v>
      </c>
      <c r="J53" s="44" t="s">
        <v>85</v>
      </c>
      <c r="K53" s="906" t="s">
        <v>13095</v>
      </c>
      <c r="L53" s="906"/>
      <c r="M53" s="1038"/>
    </row>
    <row r="54" spans="1:13" s="898" customFormat="1" ht="21.05" customHeight="1">
      <c r="A54" s="22"/>
      <c r="B54" s="1038" t="s">
        <v>13096</v>
      </c>
      <c r="C54" s="1038" t="s">
        <v>13097</v>
      </c>
      <c r="D54" s="904" t="s">
        <v>387</v>
      </c>
      <c r="E54" s="904" t="s">
        <v>2677</v>
      </c>
      <c r="F54" s="904" t="s">
        <v>2678</v>
      </c>
      <c r="G54" s="904" t="s">
        <v>10421</v>
      </c>
      <c r="H54" s="903" t="s">
        <v>13098</v>
      </c>
      <c r="I54" s="904" t="s">
        <v>13099</v>
      </c>
      <c r="J54" s="44" t="s">
        <v>85</v>
      </c>
      <c r="K54" s="904" t="s">
        <v>13100</v>
      </c>
      <c r="L54" s="906"/>
      <c r="M54" s="1038"/>
    </row>
    <row r="55" spans="1:13" s="898" customFormat="1" ht="21.05" customHeight="1">
      <c r="A55" s="22"/>
      <c r="B55" s="1038" t="s">
        <v>5575</v>
      </c>
      <c r="C55" s="1038" t="s">
        <v>5576</v>
      </c>
      <c r="D55" s="904" t="s">
        <v>387</v>
      </c>
      <c r="E55" s="904"/>
      <c r="F55" s="904"/>
      <c r="G55" s="904" t="s">
        <v>442</v>
      </c>
      <c r="H55" s="903"/>
      <c r="I55" s="904"/>
      <c r="J55" s="44" t="s">
        <v>171</v>
      </c>
      <c r="K55" s="1234" t="s">
        <v>1810</v>
      </c>
      <c r="L55" s="905"/>
      <c r="M55" s="1038"/>
    </row>
    <row r="56" spans="1:13" s="898" customFormat="1" ht="21.05" customHeight="1">
      <c r="A56" s="22"/>
      <c r="B56" s="1038" t="s">
        <v>7810</v>
      </c>
      <c r="C56" s="1038" t="s">
        <v>7811</v>
      </c>
      <c r="D56" s="904" t="s">
        <v>387</v>
      </c>
      <c r="E56" s="904"/>
      <c r="F56" s="904"/>
      <c r="G56" s="904" t="s">
        <v>442</v>
      </c>
      <c r="H56" s="904"/>
      <c r="I56" s="904"/>
      <c r="J56" s="44" t="s">
        <v>70</v>
      </c>
      <c r="K56" s="1234" t="s">
        <v>1810</v>
      </c>
      <c r="L56" s="905"/>
      <c r="M56" s="1038"/>
    </row>
    <row r="57" spans="1:13" s="898" customFormat="1" ht="21.05" customHeight="1">
      <c r="A57" s="22"/>
      <c r="B57" s="1038" t="s">
        <v>11041</v>
      </c>
      <c r="C57" s="1038" t="s">
        <v>11042</v>
      </c>
      <c r="D57" s="904" t="s">
        <v>387</v>
      </c>
      <c r="E57" s="904"/>
      <c r="F57" s="904"/>
      <c r="G57" s="904" t="s">
        <v>442</v>
      </c>
      <c r="H57" s="904"/>
      <c r="I57" s="904"/>
      <c r="J57" s="44" t="s">
        <v>70</v>
      </c>
      <c r="K57" s="1234" t="s">
        <v>1810</v>
      </c>
      <c r="L57" s="905"/>
      <c r="M57" s="1038"/>
    </row>
    <row r="58" spans="1:13" s="891" customFormat="1" ht="21.05" customHeight="1">
      <c r="A58" s="22"/>
      <c r="B58" s="1038" t="s">
        <v>13101</v>
      </c>
      <c r="C58" s="1038" t="s">
        <v>13102</v>
      </c>
      <c r="D58" s="904" t="s">
        <v>387</v>
      </c>
      <c r="E58" s="10"/>
      <c r="F58" s="9"/>
      <c r="G58" s="904" t="s">
        <v>442</v>
      </c>
      <c r="H58" s="905"/>
      <c r="I58" s="909"/>
      <c r="J58" s="44" t="s">
        <v>171</v>
      </c>
      <c r="K58" s="1234" t="s">
        <v>1810</v>
      </c>
      <c r="L58" s="905"/>
      <c r="M58" s="1038"/>
    </row>
    <row r="59" spans="1:13" s="898" customFormat="1" ht="21.05" customHeight="1">
      <c r="A59" s="22"/>
      <c r="B59" s="1038" t="s">
        <v>13103</v>
      </c>
      <c r="C59" s="1038" t="s">
        <v>13104</v>
      </c>
      <c r="D59" s="904" t="s">
        <v>387</v>
      </c>
      <c r="E59" s="904"/>
      <c r="F59" s="904"/>
      <c r="G59" s="904" t="s">
        <v>442</v>
      </c>
      <c r="H59" s="903"/>
      <c r="I59" s="904"/>
      <c r="J59" s="44" t="s">
        <v>70</v>
      </c>
      <c r="K59" s="1234" t="s">
        <v>1810</v>
      </c>
      <c r="L59" s="905"/>
      <c r="M59" s="1038"/>
    </row>
    <row r="60" spans="1:13" s="898" customFormat="1" ht="21.05" customHeight="1">
      <c r="A60" s="22"/>
      <c r="B60" s="1038" t="s">
        <v>13105</v>
      </c>
      <c r="C60" s="1038" t="s">
        <v>13106</v>
      </c>
      <c r="D60" s="904" t="s">
        <v>387</v>
      </c>
      <c r="E60" s="904"/>
      <c r="F60" s="904"/>
      <c r="G60" s="904" t="s">
        <v>442</v>
      </c>
      <c r="H60" s="903"/>
      <c r="I60" s="904"/>
      <c r="J60" s="44" t="s">
        <v>171</v>
      </c>
      <c r="K60" s="1234" t="s">
        <v>1810</v>
      </c>
      <c r="L60" s="906"/>
      <c r="M60" s="1038"/>
    </row>
    <row r="61" spans="1:13" s="898" customFormat="1" ht="21.05" customHeight="1">
      <c r="A61" s="22"/>
      <c r="B61" s="1038" t="s">
        <v>13107</v>
      </c>
      <c r="C61" s="1038" t="s">
        <v>13108</v>
      </c>
      <c r="D61" s="904" t="s">
        <v>387</v>
      </c>
      <c r="E61" s="904"/>
      <c r="F61" s="904"/>
      <c r="G61" s="904" t="s">
        <v>442</v>
      </c>
      <c r="H61" s="903"/>
      <c r="I61" s="904"/>
      <c r="J61" s="44" t="s">
        <v>70</v>
      </c>
      <c r="K61" s="1234" t="s">
        <v>1810</v>
      </c>
      <c r="L61" s="906"/>
      <c r="M61" s="1038"/>
    </row>
    <row r="62" spans="1:13" s="898" customFormat="1" ht="21.05" customHeight="1">
      <c r="A62" s="22"/>
      <c r="B62" s="1038" t="s">
        <v>3705</v>
      </c>
      <c r="C62" s="1038" t="s">
        <v>3706</v>
      </c>
      <c r="D62" s="904" t="s">
        <v>387</v>
      </c>
      <c r="E62" s="904" t="s">
        <v>354</v>
      </c>
      <c r="F62" s="904" t="s">
        <v>13002</v>
      </c>
      <c r="G62" s="904" t="s">
        <v>13003</v>
      </c>
      <c r="H62" s="903" t="s">
        <v>432</v>
      </c>
      <c r="I62" s="904" t="s">
        <v>433</v>
      </c>
      <c r="J62" s="44" t="s">
        <v>70</v>
      </c>
      <c r="K62" s="1235" t="s">
        <v>13109</v>
      </c>
      <c r="L62" s="905"/>
      <c r="M62" s="1038"/>
    </row>
    <row r="63" spans="1:13" s="898" customFormat="1" ht="21.05" customHeight="1">
      <c r="A63" s="22"/>
      <c r="B63" s="1038" t="s">
        <v>4854</v>
      </c>
      <c r="C63" s="1038" t="s">
        <v>4855</v>
      </c>
      <c r="D63" s="904" t="s">
        <v>387</v>
      </c>
      <c r="E63" s="904"/>
      <c r="F63" s="904"/>
      <c r="G63" s="904" t="s">
        <v>442</v>
      </c>
      <c r="H63" s="904"/>
      <c r="I63" s="904"/>
      <c r="J63" s="44" t="s">
        <v>70</v>
      </c>
      <c r="K63" s="1234" t="s">
        <v>1810</v>
      </c>
      <c r="L63" s="905"/>
      <c r="M63" s="1038"/>
    </row>
    <row r="64" spans="1:13" s="898" customFormat="1" ht="21.05" customHeight="1">
      <c r="A64" s="22"/>
      <c r="B64" s="1038" t="s">
        <v>2118</v>
      </c>
      <c r="C64" s="1038" t="s">
        <v>2119</v>
      </c>
      <c r="D64" s="904" t="s">
        <v>387</v>
      </c>
      <c r="E64" s="904" t="s">
        <v>354</v>
      </c>
      <c r="F64" s="904" t="s">
        <v>13002</v>
      </c>
      <c r="G64" s="904" t="s">
        <v>13003</v>
      </c>
      <c r="H64" s="904" t="s">
        <v>1879</v>
      </c>
      <c r="I64" s="904" t="s">
        <v>11396</v>
      </c>
      <c r="J64" s="44" t="s">
        <v>70</v>
      </c>
      <c r="K64" s="905" t="s">
        <v>13110</v>
      </c>
      <c r="L64" s="905"/>
      <c r="M64" s="1038"/>
    </row>
    <row r="65" spans="1:14" s="891" customFormat="1" ht="21.05" customHeight="1">
      <c r="A65" s="22"/>
      <c r="B65" s="1038" t="s">
        <v>2623</v>
      </c>
      <c r="C65" s="1038" t="s">
        <v>2624</v>
      </c>
      <c r="D65" s="904" t="s">
        <v>387</v>
      </c>
      <c r="E65" s="10"/>
      <c r="F65" s="9"/>
      <c r="G65" s="904" t="s">
        <v>442</v>
      </c>
      <c r="H65" s="905"/>
      <c r="I65" s="909"/>
      <c r="J65" s="44" t="s">
        <v>171</v>
      </c>
      <c r="K65" s="1234" t="s">
        <v>1810</v>
      </c>
      <c r="L65" s="905"/>
      <c r="M65" s="1038"/>
    </row>
    <row r="66" spans="1:14" s="898" customFormat="1" ht="21.05" customHeight="1">
      <c r="A66" s="22"/>
      <c r="B66" s="1038" t="s">
        <v>2116</v>
      </c>
      <c r="C66" s="1038" t="s">
        <v>2117</v>
      </c>
      <c r="D66" s="904" t="s">
        <v>387</v>
      </c>
      <c r="E66" s="904"/>
      <c r="F66" s="904"/>
      <c r="G66" s="904" t="s">
        <v>442</v>
      </c>
      <c r="H66" s="903"/>
      <c r="I66" s="904"/>
      <c r="J66" s="44" t="s">
        <v>70</v>
      </c>
      <c r="K66" s="1234" t="s">
        <v>1810</v>
      </c>
      <c r="L66" s="905"/>
      <c r="M66" s="1038"/>
    </row>
    <row r="67" spans="1:14" s="898" customFormat="1" ht="21.05" customHeight="1">
      <c r="A67" s="22"/>
      <c r="B67" s="1038" t="s">
        <v>2123</v>
      </c>
      <c r="C67" s="1038" t="s">
        <v>2124</v>
      </c>
      <c r="D67" s="904" t="s">
        <v>387</v>
      </c>
      <c r="E67" s="904" t="s">
        <v>354</v>
      </c>
      <c r="F67" s="904" t="s">
        <v>13002</v>
      </c>
      <c r="G67" s="904" t="s">
        <v>13003</v>
      </c>
      <c r="H67" s="903" t="s">
        <v>437</v>
      </c>
      <c r="I67" s="904" t="s">
        <v>438</v>
      </c>
      <c r="J67" s="44" t="s">
        <v>70</v>
      </c>
      <c r="K67" s="1235" t="s">
        <v>13111</v>
      </c>
      <c r="L67" s="906"/>
      <c r="M67" s="1038"/>
    </row>
    <row r="68" spans="1:14" s="898" customFormat="1" ht="21.05" customHeight="1">
      <c r="A68" s="22"/>
      <c r="B68" s="1038" t="s">
        <v>3036</v>
      </c>
      <c r="C68" s="1038" t="s">
        <v>3037</v>
      </c>
      <c r="D68" s="904" t="s">
        <v>387</v>
      </c>
      <c r="E68" s="904" t="s">
        <v>354</v>
      </c>
      <c r="F68" s="904" t="s">
        <v>13002</v>
      </c>
      <c r="G68" s="904" t="s">
        <v>13003</v>
      </c>
      <c r="H68" s="903" t="s">
        <v>3300</v>
      </c>
      <c r="I68" s="904" t="s">
        <v>13112</v>
      </c>
      <c r="J68" s="44" t="s">
        <v>70</v>
      </c>
      <c r="K68" s="905" t="s">
        <v>13113</v>
      </c>
      <c r="L68" s="906"/>
      <c r="M68" s="1038"/>
    </row>
    <row r="69" spans="1:14" s="898" customFormat="1" ht="21.05" customHeight="1">
      <c r="A69" s="22"/>
      <c r="B69" s="1038" t="s">
        <v>1469</v>
      </c>
      <c r="C69" s="1038" t="s">
        <v>1468</v>
      </c>
      <c r="D69" s="904" t="s">
        <v>387</v>
      </c>
      <c r="E69" s="904"/>
      <c r="F69" s="904"/>
      <c r="G69" s="904" t="s">
        <v>442</v>
      </c>
      <c r="H69" s="903"/>
      <c r="I69" s="904"/>
      <c r="J69" s="44" t="s">
        <v>77</v>
      </c>
      <c r="K69" s="907" t="s">
        <v>9955</v>
      </c>
      <c r="L69" s="905"/>
      <c r="M69" s="1038"/>
    </row>
    <row r="70" spans="1:14" s="214" customFormat="1" ht="21.05" customHeight="1">
      <c r="A70" s="22"/>
      <c r="B70" s="1236" t="s">
        <v>440</v>
      </c>
      <c r="C70" s="1237" t="s">
        <v>441</v>
      </c>
      <c r="D70" s="1238" t="s">
        <v>387</v>
      </c>
      <c r="E70" s="1239"/>
      <c r="F70" s="1239"/>
      <c r="G70" s="1239"/>
      <c r="H70" s="1239"/>
      <c r="I70" s="1239"/>
      <c r="J70" s="1239"/>
      <c r="K70" s="1229" t="s">
        <v>2126</v>
      </c>
      <c r="L70" s="1239" t="s">
        <v>13114</v>
      </c>
      <c r="M70" s="1038"/>
      <c r="N70" s="234"/>
    </row>
    <row r="71" spans="1:14" s="214" customFormat="1" ht="21.05" customHeight="1">
      <c r="A71" s="22"/>
      <c r="B71" s="1237" t="s">
        <v>445</v>
      </c>
      <c r="C71" s="1237" t="s">
        <v>269</v>
      </c>
      <c r="D71" s="1238" t="s">
        <v>387</v>
      </c>
      <c r="E71" s="1239"/>
      <c r="F71" s="1239"/>
      <c r="G71" s="1239"/>
      <c r="H71" s="1239"/>
      <c r="I71" s="1239"/>
      <c r="J71" s="1239"/>
      <c r="K71" s="1229" t="s">
        <v>13115</v>
      </c>
      <c r="L71" s="1239" t="s">
        <v>13114</v>
      </c>
      <c r="M71" s="228"/>
      <c r="N71" s="234"/>
    </row>
    <row r="72" spans="1:14" s="214" customFormat="1" ht="21.05" customHeight="1">
      <c r="A72" s="22"/>
      <c r="B72" s="1237" t="s">
        <v>447</v>
      </c>
      <c r="C72" s="1237" t="s">
        <v>448</v>
      </c>
      <c r="D72" s="1238" t="s">
        <v>58</v>
      </c>
      <c r="E72" s="1239"/>
      <c r="F72" s="1239"/>
      <c r="G72" s="1239"/>
      <c r="H72" s="1239"/>
      <c r="I72" s="1239"/>
      <c r="J72" s="1239"/>
      <c r="K72" s="1240">
        <v>1</v>
      </c>
      <c r="L72" s="1239" t="s">
        <v>13114</v>
      </c>
    </row>
    <row r="73" spans="1:14" s="891" customFormat="1" ht="21.05" customHeight="1">
      <c r="A73" s="22"/>
      <c r="B73" s="21" t="s">
        <v>322</v>
      </c>
      <c r="C73" s="1508"/>
      <c r="D73" s="1508"/>
      <c r="E73" s="1508"/>
      <c r="F73" s="1508"/>
      <c r="G73" s="1508"/>
      <c r="H73" s="1508"/>
      <c r="I73" s="1508"/>
      <c r="J73" s="1508"/>
      <c r="K73" s="1508"/>
      <c r="L73" s="1509"/>
    </row>
    <row r="74" spans="1:14" s="891" customFormat="1" ht="21.05" customHeight="1">
      <c r="A74" s="7"/>
      <c r="B74" s="1513"/>
      <c r="C74" s="1513"/>
      <c r="D74" s="1513"/>
      <c r="E74" s="1513"/>
      <c r="F74" s="1513"/>
      <c r="G74" s="1513"/>
      <c r="H74" s="1513"/>
      <c r="I74" s="1513"/>
      <c r="J74" s="1513"/>
      <c r="K74" s="1513"/>
      <c r="L74" s="1513"/>
    </row>
    <row r="75" spans="1:14" s="891" customFormat="1" ht="21.05" customHeight="1">
      <c r="A75" s="7"/>
      <c r="B75" s="1514" t="s">
        <v>323</v>
      </c>
      <c r="C75" s="1515"/>
      <c r="D75" s="1515"/>
      <c r="E75" s="1515"/>
      <c r="F75" s="1515"/>
      <c r="G75" s="1515"/>
      <c r="H75" s="1515"/>
      <c r="I75" s="1515"/>
      <c r="J75" s="1515"/>
      <c r="K75" s="1515"/>
      <c r="L75" s="1516"/>
    </row>
    <row r="76" spans="1:14" s="910" customFormat="1" ht="21.05" customHeight="1">
      <c r="A76" s="26"/>
      <c r="B76" s="21" t="s">
        <v>315</v>
      </c>
      <c r="C76" s="21" t="s">
        <v>316</v>
      </c>
      <c r="D76" s="21" t="s">
        <v>2166</v>
      </c>
      <c r="E76" s="21" t="s">
        <v>2181</v>
      </c>
      <c r="F76" s="21" t="s">
        <v>325</v>
      </c>
      <c r="G76" s="1517" t="s">
        <v>2182</v>
      </c>
      <c r="H76" s="1518"/>
      <c r="I76" s="1519"/>
      <c r="J76" s="21" t="s">
        <v>327</v>
      </c>
      <c r="K76" s="21" t="s">
        <v>328</v>
      </c>
      <c r="L76" s="21" t="s">
        <v>302</v>
      </c>
    </row>
    <row r="77" spans="1:14" s="891" customFormat="1" ht="21.05" customHeight="1">
      <c r="A77" s="7"/>
      <c r="B77" s="904"/>
      <c r="C77" s="904" t="s">
        <v>13116</v>
      </c>
      <c r="D77" s="1241" t="s">
        <v>13117</v>
      </c>
      <c r="E77" s="904" t="s">
        <v>13118</v>
      </c>
      <c r="F77" s="27"/>
      <c r="G77" s="1505"/>
      <c r="H77" s="1506"/>
      <c r="I77" s="1507"/>
      <c r="J77" s="32"/>
      <c r="K77" s="32"/>
      <c r="L77" s="32"/>
    </row>
    <row r="78" spans="1:14" s="891" customFormat="1" ht="21.05" customHeight="1">
      <c r="A78" s="7"/>
      <c r="B78" s="27"/>
      <c r="C78" s="9" t="s">
        <v>13119</v>
      </c>
      <c r="D78" s="11" t="s">
        <v>13120</v>
      </c>
      <c r="E78" s="11" t="s">
        <v>1420</v>
      </c>
      <c r="F78" s="27" t="s">
        <v>838</v>
      </c>
      <c r="G78" s="1505" t="s">
        <v>13121</v>
      </c>
      <c r="H78" s="1506"/>
      <c r="I78" s="1507"/>
      <c r="J78" s="32"/>
      <c r="K78" s="32"/>
      <c r="L78" s="32"/>
    </row>
    <row r="79" spans="1:14" s="891" customFormat="1" ht="21.05" customHeight="1">
      <c r="A79" s="7"/>
      <c r="B79" s="27"/>
      <c r="C79" s="1030" t="s">
        <v>13122</v>
      </c>
      <c r="D79" s="11" t="s">
        <v>13123</v>
      </c>
      <c r="E79" s="11" t="s">
        <v>1421</v>
      </c>
      <c r="F79" s="27" t="s">
        <v>838</v>
      </c>
      <c r="G79" s="1505" t="s">
        <v>13124</v>
      </c>
      <c r="H79" s="1506"/>
      <c r="I79" s="1507"/>
      <c r="J79" s="32"/>
      <c r="K79" s="32"/>
      <c r="L79" s="32"/>
    </row>
    <row r="80" spans="1:14" s="891" customFormat="1" ht="21.05" customHeight="1">
      <c r="A80" s="7"/>
      <c r="B80" s="27"/>
      <c r="C80" s="904" t="s">
        <v>2678</v>
      </c>
      <c r="D80" s="11" t="s">
        <v>13125</v>
      </c>
      <c r="E80" s="11" t="s">
        <v>1423</v>
      </c>
      <c r="F80" s="27" t="s">
        <v>838</v>
      </c>
      <c r="G80" s="1505" t="s">
        <v>13126</v>
      </c>
      <c r="H80" s="1506"/>
      <c r="I80" s="1507"/>
      <c r="J80" s="32"/>
      <c r="K80" s="32"/>
      <c r="L80" s="32"/>
    </row>
    <row r="81" spans="1:12" s="891" customFormat="1" ht="21.05" customHeight="1">
      <c r="A81" s="7"/>
      <c r="B81" s="27"/>
      <c r="C81" s="904" t="s">
        <v>2688</v>
      </c>
      <c r="D81" s="11" t="s">
        <v>13127</v>
      </c>
      <c r="E81" s="11" t="s">
        <v>1678</v>
      </c>
      <c r="F81" s="27" t="s">
        <v>838</v>
      </c>
      <c r="G81" s="1505" t="s">
        <v>13128</v>
      </c>
      <c r="H81" s="1506"/>
      <c r="I81" s="1507"/>
      <c r="J81" s="32"/>
      <c r="K81" s="32"/>
      <c r="L81" s="32"/>
    </row>
    <row r="82" spans="1:12" s="891" customFormat="1" ht="21.05" customHeight="1">
      <c r="A82" s="7"/>
      <c r="B82" s="1242" t="s">
        <v>336</v>
      </c>
      <c r="C82" s="909" t="s">
        <v>13129</v>
      </c>
      <c r="D82" s="909" t="s">
        <v>13026</v>
      </c>
      <c r="E82" s="1242" t="s">
        <v>1900</v>
      </c>
      <c r="F82" s="1242" t="s">
        <v>838</v>
      </c>
      <c r="G82" s="1831" t="s">
        <v>13130</v>
      </c>
      <c r="H82" s="1832"/>
      <c r="I82" s="1833"/>
      <c r="J82" s="32"/>
      <c r="K82" s="32"/>
      <c r="L82" s="32"/>
    </row>
    <row r="83" spans="1:12" s="891" customFormat="1" ht="21.05" customHeight="1">
      <c r="A83" s="7"/>
      <c r="B83" s="21" t="s">
        <v>329</v>
      </c>
      <c r="C83" s="1508" t="s">
        <v>13131</v>
      </c>
      <c r="D83" s="1508"/>
      <c r="E83" s="1508"/>
      <c r="F83" s="1508"/>
      <c r="G83" s="1508"/>
      <c r="H83" s="1508"/>
      <c r="I83" s="1508"/>
      <c r="J83" s="1508"/>
      <c r="K83" s="1508"/>
      <c r="L83" s="1509"/>
    </row>
    <row r="84" spans="1:12" s="891" customFormat="1" ht="21.05" customHeight="1">
      <c r="A84" s="7"/>
      <c r="B84" s="21" t="s">
        <v>330</v>
      </c>
      <c r="C84" s="1510"/>
      <c r="D84" s="1510"/>
      <c r="E84" s="1510"/>
      <c r="F84" s="1510"/>
      <c r="G84" s="1510"/>
      <c r="H84" s="1510"/>
      <c r="I84" s="1510"/>
      <c r="J84" s="1510"/>
      <c r="K84" s="1510"/>
      <c r="L84" s="1511"/>
    </row>
    <row r="85" spans="1:12" ht="15.75">
      <c r="B85" s="913" t="s">
        <v>331</v>
      </c>
      <c r="C85" s="1748"/>
      <c r="D85" s="1748"/>
      <c r="E85" s="1748"/>
      <c r="F85" s="1748"/>
      <c r="G85" s="1748"/>
      <c r="H85" s="1748"/>
      <c r="I85" s="1748"/>
      <c r="J85" s="1748"/>
      <c r="K85" s="1748"/>
      <c r="L85" s="1748"/>
    </row>
  </sheetData>
  <autoFilter ref="A16:N73" xr:uid="{00000000-0009-0000-0000-000029000000}"/>
  <mergeCells count="27">
    <mergeCell ref="B7:L7"/>
    <mergeCell ref="B2:L2"/>
    <mergeCell ref="B3:L3"/>
    <mergeCell ref="E4:F4"/>
    <mergeCell ref="E5:F5"/>
    <mergeCell ref="C6:L6"/>
    <mergeCell ref="G76:I76"/>
    <mergeCell ref="D8:L8"/>
    <mergeCell ref="D9:L9"/>
    <mergeCell ref="D10:L10"/>
    <mergeCell ref="B13:L13"/>
    <mergeCell ref="E14:F14"/>
    <mergeCell ref="H14:J14"/>
    <mergeCell ref="B15:D15"/>
    <mergeCell ref="E15:L15"/>
    <mergeCell ref="C73:L73"/>
    <mergeCell ref="B74:L74"/>
    <mergeCell ref="B75:L75"/>
    <mergeCell ref="C83:L83"/>
    <mergeCell ref="C84:L84"/>
    <mergeCell ref="C85:L85"/>
    <mergeCell ref="G77:I77"/>
    <mergeCell ref="G78:I78"/>
    <mergeCell ref="G79:I79"/>
    <mergeCell ref="G80:I80"/>
    <mergeCell ref="G81:I81"/>
    <mergeCell ref="G82:I82"/>
  </mergeCells>
  <phoneticPr fontId="39" type="noConversion"/>
  <dataValidations count="2">
    <dataValidation type="list" allowBlank="1" showInputMessage="1" showErrorMessage="1" sqref="J4" xr:uid="{00000000-0002-0000-2900-000000000000}">
      <formula1>"AGL-PKA,AGL-EVI,AGL-EVP,AGL-STF,AGL-DEF"</formula1>
    </dataValidation>
    <dataValidation type="list" allowBlank="1" showInputMessage="1" showErrorMessage="1" sqref="F77:F81" xr:uid="{00000000-0002-0000-2900-000001000000}">
      <formula1>"LEFT JOIN,INNER JOIN"</formula1>
    </dataValidation>
  </dataValidations>
  <hyperlinks>
    <hyperlink ref="A1" location="#index!A1" display="#index!A1" xr:uid="{00000000-0004-0000-2900-000000000000}"/>
  </hyperlinks>
  <pageMargins left="0.75" right="0.75" top="1" bottom="1" header="0.5" footer="0.5"/>
  <pageSetup paperSize="9" orientation="portrai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N61"/>
  <sheetViews>
    <sheetView topLeftCell="A43" zoomScale="85" zoomScaleNormal="85" workbookViewId="0">
      <selection activeCell="G55" sqref="G55:I55"/>
    </sheetView>
  </sheetViews>
  <sheetFormatPr defaultColWidth="19" defaultRowHeight="14.55"/>
  <cols>
    <col min="1" max="1" width="5.21875" style="899" customWidth="1"/>
    <col min="2" max="12" width="20.88671875" style="899" customWidth="1"/>
    <col min="13" max="16384" width="19" style="899"/>
  </cols>
  <sheetData>
    <row r="1" spans="1:12" s="891" customFormat="1" ht="21.05" customHeight="1">
      <c r="A1" s="5" t="s">
        <v>15963</v>
      </c>
      <c r="B1" s="898"/>
      <c r="C1" s="6"/>
      <c r="D1" s="6"/>
      <c r="E1" s="6"/>
      <c r="F1" s="6"/>
      <c r="G1" s="6"/>
      <c r="H1" s="6"/>
      <c r="I1" s="6"/>
      <c r="J1" s="6"/>
      <c r="K1" s="6"/>
      <c r="L1" s="6"/>
    </row>
    <row r="2" spans="1:12" s="891" customFormat="1" ht="21.05" customHeight="1">
      <c r="A2" s="7"/>
      <c r="B2" s="1517"/>
      <c r="C2" s="1518"/>
      <c r="D2" s="1518"/>
      <c r="E2" s="1518"/>
      <c r="F2" s="1518"/>
      <c r="G2" s="1518"/>
      <c r="H2" s="1518"/>
      <c r="I2" s="1518"/>
      <c r="J2" s="1518"/>
      <c r="K2" s="1518"/>
      <c r="L2" s="1519"/>
    </row>
    <row r="3" spans="1:12" s="891" customFormat="1" ht="21.05" customHeight="1">
      <c r="A3" s="7"/>
      <c r="B3" s="1514" t="s">
        <v>297</v>
      </c>
      <c r="C3" s="1515"/>
      <c r="D3" s="1515"/>
      <c r="E3" s="1515"/>
      <c r="F3" s="1515"/>
      <c r="G3" s="1515"/>
      <c r="H3" s="1515"/>
      <c r="I3" s="1515"/>
      <c r="J3" s="1515"/>
      <c r="K3" s="1515"/>
      <c r="L3" s="1516"/>
    </row>
    <row r="4" spans="1:12" s="891" customFormat="1" ht="21.05" customHeight="1">
      <c r="A4" s="7"/>
      <c r="B4" s="8" t="s">
        <v>2153</v>
      </c>
      <c r="C4" s="9" t="s">
        <v>13132</v>
      </c>
      <c r="D4" s="8" t="s">
        <v>299</v>
      </c>
      <c r="E4" s="1526" t="s">
        <v>13133</v>
      </c>
      <c r="F4" s="1527"/>
      <c r="G4" s="8" t="s">
        <v>4</v>
      </c>
      <c r="H4" s="1030" t="s">
        <v>1232</v>
      </c>
      <c r="I4" s="8" t="s">
        <v>12</v>
      </c>
      <c r="J4" s="28" t="s">
        <v>23</v>
      </c>
      <c r="K4" s="8" t="s">
        <v>7</v>
      </c>
      <c r="L4" s="1030" t="s">
        <v>22</v>
      </c>
    </row>
    <row r="5" spans="1:12" s="891" customFormat="1" ht="21.05" customHeight="1">
      <c r="A5" s="7"/>
      <c r="B5" s="8" t="s">
        <v>2156</v>
      </c>
      <c r="C5" s="11" t="s">
        <v>13134</v>
      </c>
      <c r="D5" s="8" t="s">
        <v>301</v>
      </c>
      <c r="E5" s="1528"/>
      <c r="F5" s="1527"/>
      <c r="G5" s="8" t="s">
        <v>10</v>
      </c>
      <c r="H5" s="12">
        <v>45446</v>
      </c>
      <c r="I5" s="8" t="s">
        <v>6</v>
      </c>
      <c r="J5" s="1030" t="s">
        <v>9337</v>
      </c>
      <c r="K5" s="8" t="s">
        <v>8</v>
      </c>
      <c r="L5" s="1030"/>
    </row>
    <row r="6" spans="1:12" s="891" customFormat="1" ht="21.05" customHeight="1">
      <c r="A6" s="7"/>
      <c r="B6" s="8" t="s">
        <v>302</v>
      </c>
      <c r="C6" s="1505" t="s">
        <v>13135</v>
      </c>
      <c r="D6" s="1506"/>
      <c r="E6" s="1506"/>
      <c r="F6" s="1506"/>
      <c r="G6" s="1506"/>
      <c r="H6" s="1506"/>
      <c r="I6" s="1506"/>
      <c r="J6" s="1506"/>
      <c r="K6" s="1506"/>
      <c r="L6" s="1507"/>
    </row>
    <row r="7" spans="1:12" s="891" customFormat="1" ht="21.05" customHeight="1">
      <c r="A7" s="13"/>
      <c r="B7" s="1514" t="s">
        <v>303</v>
      </c>
      <c r="C7" s="1515"/>
      <c r="D7" s="1515"/>
      <c r="E7" s="1515"/>
      <c r="F7" s="1515"/>
      <c r="G7" s="1515"/>
      <c r="H7" s="1515"/>
      <c r="I7" s="1515"/>
      <c r="J7" s="1515"/>
      <c r="K7" s="1515"/>
      <c r="L7" s="1516"/>
    </row>
    <row r="8" spans="1:12" s="1225" customFormat="1" ht="21.05" customHeight="1">
      <c r="A8" s="14"/>
      <c r="B8" s="15" t="s">
        <v>304</v>
      </c>
      <c r="C8" s="15" t="s">
        <v>305</v>
      </c>
      <c r="D8" s="1524" t="s">
        <v>306</v>
      </c>
      <c r="E8" s="1524"/>
      <c r="F8" s="1524"/>
      <c r="G8" s="1524"/>
      <c r="H8" s="1524"/>
      <c r="I8" s="1524"/>
      <c r="J8" s="1524"/>
      <c r="K8" s="1524"/>
      <c r="L8" s="1524"/>
    </row>
    <row r="9" spans="1:12" s="891" customFormat="1" ht="21.05" customHeight="1">
      <c r="A9" s="13"/>
      <c r="B9" s="16">
        <v>45446</v>
      </c>
      <c r="C9" s="17" t="s">
        <v>1232</v>
      </c>
      <c r="D9" s="1525" t="s">
        <v>4539</v>
      </c>
      <c r="E9" s="1525"/>
      <c r="F9" s="1525"/>
      <c r="G9" s="1525"/>
      <c r="H9" s="1525"/>
      <c r="I9" s="1525"/>
      <c r="J9" s="1525"/>
      <c r="K9" s="1525"/>
      <c r="L9" s="1525"/>
    </row>
    <row r="10" spans="1:12" s="891" customFormat="1" ht="21.05" customHeight="1">
      <c r="A10" s="13"/>
      <c r="B10" s="16">
        <v>45526</v>
      </c>
      <c r="C10" s="17" t="s">
        <v>1232</v>
      </c>
      <c r="D10" s="1525" t="s">
        <v>13136</v>
      </c>
      <c r="E10" s="1525"/>
      <c r="F10" s="1525"/>
      <c r="G10" s="1525"/>
      <c r="H10" s="1525"/>
      <c r="I10" s="1525"/>
      <c r="J10" s="1525"/>
      <c r="K10" s="1525"/>
      <c r="L10" s="1525"/>
    </row>
    <row r="11" spans="1:12" s="891" customFormat="1" ht="21.05" customHeight="1">
      <c r="A11" s="7"/>
      <c r="B11" s="1514" t="s">
        <v>307</v>
      </c>
      <c r="C11" s="1515"/>
      <c r="D11" s="1515"/>
      <c r="E11" s="1515"/>
      <c r="F11" s="1515"/>
      <c r="G11" s="1515"/>
      <c r="H11" s="1515"/>
      <c r="I11" s="1515"/>
      <c r="J11" s="1515"/>
      <c r="K11" s="1515"/>
      <c r="L11" s="1516"/>
    </row>
    <row r="12" spans="1:12" s="891" customFormat="1" ht="21.05" customHeight="1">
      <c r="A12" s="7"/>
      <c r="B12" s="18" t="s">
        <v>308</v>
      </c>
      <c r="C12" s="19"/>
      <c r="D12" s="18" t="s">
        <v>2156</v>
      </c>
      <c r="E12" s="1508" t="s">
        <v>13137</v>
      </c>
      <c r="F12" s="1509"/>
      <c r="G12" s="18" t="s">
        <v>302</v>
      </c>
      <c r="H12" s="1520"/>
      <c r="I12" s="1521"/>
      <c r="J12" s="1522"/>
      <c r="K12" s="29" t="s">
        <v>309</v>
      </c>
      <c r="L12" s="902" t="s">
        <v>385</v>
      </c>
    </row>
    <row r="13" spans="1:12" s="891" customFormat="1" ht="21.05" customHeight="1">
      <c r="A13" s="7"/>
      <c r="B13" s="1523" t="s">
        <v>310</v>
      </c>
      <c r="C13" s="1523"/>
      <c r="D13" s="1523"/>
      <c r="E13" s="1523" t="s">
        <v>311</v>
      </c>
      <c r="F13" s="1523"/>
      <c r="G13" s="1523"/>
      <c r="H13" s="1523"/>
      <c r="I13" s="1523"/>
      <c r="J13" s="1523"/>
      <c r="K13" s="1523"/>
      <c r="L13" s="1523"/>
    </row>
    <row r="14" spans="1:12" s="910" customFormat="1" ht="21.05" customHeight="1">
      <c r="A14" s="20"/>
      <c r="B14" s="21" t="s">
        <v>2164</v>
      </c>
      <c r="C14" s="21" t="s">
        <v>2165</v>
      </c>
      <c r="D14" s="21" t="s">
        <v>314</v>
      </c>
      <c r="E14" s="21" t="s">
        <v>315</v>
      </c>
      <c r="F14" s="21" t="s">
        <v>316</v>
      </c>
      <c r="G14" s="21" t="s">
        <v>2166</v>
      </c>
      <c r="H14" s="21" t="s">
        <v>318</v>
      </c>
      <c r="I14" s="21" t="s">
        <v>319</v>
      </c>
      <c r="J14" s="21" t="s">
        <v>320</v>
      </c>
      <c r="K14" s="21" t="s">
        <v>2167</v>
      </c>
      <c r="L14" s="21" t="s">
        <v>302</v>
      </c>
    </row>
    <row r="15" spans="1:12" s="898" customFormat="1" ht="21.05" customHeight="1">
      <c r="A15" s="22"/>
      <c r="B15" s="1243" t="s">
        <v>1427</v>
      </c>
      <c r="C15" s="1244" t="s">
        <v>1419</v>
      </c>
      <c r="D15" s="1244" t="s">
        <v>387</v>
      </c>
      <c r="E15" s="1244" t="s">
        <v>336</v>
      </c>
      <c r="F15" s="1244" t="s">
        <v>9983</v>
      </c>
      <c r="G15" s="1244" t="s">
        <v>9984</v>
      </c>
      <c r="H15" s="1243" t="s">
        <v>1249</v>
      </c>
      <c r="I15" s="1244" t="s">
        <v>9982</v>
      </c>
      <c r="J15" s="904" t="s">
        <v>70</v>
      </c>
      <c r="K15" s="905" t="s">
        <v>9985</v>
      </c>
      <c r="L15" s="905"/>
    </row>
    <row r="16" spans="1:12" s="898" customFormat="1" ht="21.05" customHeight="1">
      <c r="A16" s="22"/>
      <c r="B16" s="1243" t="s">
        <v>1254</v>
      </c>
      <c r="C16" s="1244" t="s">
        <v>1428</v>
      </c>
      <c r="D16" s="1244" t="s">
        <v>387</v>
      </c>
      <c r="E16" s="1244" t="s">
        <v>336</v>
      </c>
      <c r="F16" s="1244" t="s">
        <v>9983</v>
      </c>
      <c r="G16" s="1244" t="s">
        <v>9984</v>
      </c>
      <c r="H16" s="1243" t="s">
        <v>1254</v>
      </c>
      <c r="I16" s="1244" t="s">
        <v>9986</v>
      </c>
      <c r="J16" s="904" t="s">
        <v>70</v>
      </c>
      <c r="K16" s="905" t="s">
        <v>9987</v>
      </c>
      <c r="L16" s="906"/>
    </row>
    <row r="17" spans="1:12" s="898" customFormat="1" ht="21.05" customHeight="1">
      <c r="A17" s="22"/>
      <c r="B17" s="1243" t="s">
        <v>3265</v>
      </c>
      <c r="C17" s="1244" t="s">
        <v>13138</v>
      </c>
      <c r="D17" s="1244" t="s">
        <v>58</v>
      </c>
      <c r="E17" s="1244" t="s">
        <v>336</v>
      </c>
      <c r="F17" s="1244" t="s">
        <v>9983</v>
      </c>
      <c r="G17" s="1244" t="s">
        <v>9984</v>
      </c>
      <c r="H17" s="1243" t="s">
        <v>3265</v>
      </c>
      <c r="I17" s="1244" t="s">
        <v>13139</v>
      </c>
      <c r="J17" s="904" t="s">
        <v>58</v>
      </c>
      <c r="K17" s="905" t="s">
        <v>13140</v>
      </c>
      <c r="L17" s="906"/>
    </row>
    <row r="18" spans="1:12" s="898" customFormat="1" ht="21.05" customHeight="1">
      <c r="A18" s="22"/>
      <c r="B18" s="1243" t="s">
        <v>11026</v>
      </c>
      <c r="C18" s="1244" t="s">
        <v>11027</v>
      </c>
      <c r="D18" s="1244" t="s">
        <v>387</v>
      </c>
      <c r="E18" s="1244" t="s">
        <v>336</v>
      </c>
      <c r="F18" s="1244" t="s">
        <v>3088</v>
      </c>
      <c r="G18" s="1244" t="s">
        <v>3089</v>
      </c>
      <c r="H18" s="1243" t="s">
        <v>3262</v>
      </c>
      <c r="I18" s="1244" t="s">
        <v>3263</v>
      </c>
      <c r="J18" s="904" t="s">
        <v>70</v>
      </c>
      <c r="K18" s="905" t="s">
        <v>13141</v>
      </c>
      <c r="L18" s="905"/>
    </row>
    <row r="19" spans="1:12" s="898" customFormat="1" ht="21.05" customHeight="1">
      <c r="A19" s="22"/>
      <c r="B19" s="1244" t="s">
        <v>13142</v>
      </c>
      <c r="C19" s="1244" t="s">
        <v>13143</v>
      </c>
      <c r="D19" s="1244" t="s">
        <v>56</v>
      </c>
      <c r="E19" s="1244" t="s">
        <v>336</v>
      </c>
      <c r="F19" s="1244" t="s">
        <v>9983</v>
      </c>
      <c r="G19" s="1244" t="s">
        <v>9984</v>
      </c>
      <c r="H19" s="1244" t="s">
        <v>13144</v>
      </c>
      <c r="I19" s="1244" t="s">
        <v>13145</v>
      </c>
      <c r="J19" s="904" t="s">
        <v>56</v>
      </c>
      <c r="K19" s="905" t="s">
        <v>13146</v>
      </c>
      <c r="L19" s="905"/>
    </row>
    <row r="20" spans="1:12" s="898" customFormat="1" ht="21.05" customHeight="1">
      <c r="A20" s="22"/>
      <c r="B20" s="1244" t="s">
        <v>2224</v>
      </c>
      <c r="C20" s="1244" t="s">
        <v>2225</v>
      </c>
      <c r="D20" s="1244" t="s">
        <v>56</v>
      </c>
      <c r="E20" s="1244" t="s">
        <v>336</v>
      </c>
      <c r="F20" s="1244" t="s">
        <v>3088</v>
      </c>
      <c r="G20" s="1244" t="s">
        <v>3089</v>
      </c>
      <c r="H20" s="1244" t="s">
        <v>2226</v>
      </c>
      <c r="I20" s="1244" t="s">
        <v>3122</v>
      </c>
      <c r="J20" s="904" t="s">
        <v>56</v>
      </c>
      <c r="K20" s="905" t="s">
        <v>13147</v>
      </c>
      <c r="L20" s="905"/>
    </row>
    <row r="21" spans="1:12" s="891" customFormat="1" ht="21.05" customHeight="1">
      <c r="A21" s="22"/>
      <c r="B21" s="1245" t="s">
        <v>1919</v>
      </c>
      <c r="C21" s="1245" t="s">
        <v>1920</v>
      </c>
      <c r="D21" s="1245" t="s">
        <v>387</v>
      </c>
      <c r="E21" s="1246" t="s">
        <v>336</v>
      </c>
      <c r="F21" s="1247" t="s">
        <v>9983</v>
      </c>
      <c r="G21" s="1246" t="s">
        <v>9984</v>
      </c>
      <c r="H21" s="1248" t="s">
        <v>1279</v>
      </c>
      <c r="I21" s="1249" t="s">
        <v>13148</v>
      </c>
      <c r="J21" s="36" t="s">
        <v>70</v>
      </c>
      <c r="K21" s="905" t="s">
        <v>13149</v>
      </c>
      <c r="L21" s="905"/>
    </row>
    <row r="22" spans="1:12" s="898" customFormat="1" ht="21.05" customHeight="1">
      <c r="A22" s="22"/>
      <c r="B22" s="1243" t="s">
        <v>1259</v>
      </c>
      <c r="C22" s="1244" t="s">
        <v>1429</v>
      </c>
      <c r="D22" s="1244" t="s">
        <v>387</v>
      </c>
      <c r="E22" s="1244" t="s">
        <v>336</v>
      </c>
      <c r="F22" s="1244" t="s">
        <v>9983</v>
      </c>
      <c r="G22" s="1244" t="s">
        <v>9984</v>
      </c>
      <c r="H22" s="1243" t="s">
        <v>1259</v>
      </c>
      <c r="I22" s="1244" t="s">
        <v>10033</v>
      </c>
      <c r="J22" s="904" t="s">
        <v>70</v>
      </c>
      <c r="K22" s="905" t="s">
        <v>13150</v>
      </c>
      <c r="L22" s="905"/>
    </row>
    <row r="23" spans="1:12" s="898" customFormat="1" ht="21.05" customHeight="1">
      <c r="A23" s="22"/>
      <c r="B23" s="1243" t="s">
        <v>1702</v>
      </c>
      <c r="C23" s="1244" t="s">
        <v>1511</v>
      </c>
      <c r="D23" s="1244" t="s">
        <v>387</v>
      </c>
      <c r="E23" s="1244" t="s">
        <v>13151</v>
      </c>
      <c r="F23" s="1244" t="s">
        <v>2678</v>
      </c>
      <c r="G23" s="1244" t="s">
        <v>13152</v>
      </c>
      <c r="H23" s="1243" t="s">
        <v>1702</v>
      </c>
      <c r="I23" s="1244" t="s">
        <v>1511</v>
      </c>
      <c r="J23" s="904" t="s">
        <v>171</v>
      </c>
      <c r="K23" s="906" t="s">
        <v>13018</v>
      </c>
      <c r="L23" s="906"/>
    </row>
    <row r="24" spans="1:12" s="898" customFormat="1" ht="21.05" customHeight="1">
      <c r="A24" s="22"/>
      <c r="B24" s="1243" t="s">
        <v>1264</v>
      </c>
      <c r="C24" s="1244" t="s">
        <v>1430</v>
      </c>
      <c r="D24" s="1244" t="s">
        <v>387</v>
      </c>
      <c r="E24" s="1244" t="s">
        <v>336</v>
      </c>
      <c r="F24" s="1244" t="s">
        <v>9983</v>
      </c>
      <c r="G24" s="1244" t="s">
        <v>9984</v>
      </c>
      <c r="H24" s="1243" t="s">
        <v>1264</v>
      </c>
      <c r="I24" s="1244" t="s">
        <v>13153</v>
      </c>
      <c r="J24" s="904" t="s">
        <v>70</v>
      </c>
      <c r="K24" s="905" t="s">
        <v>13154</v>
      </c>
      <c r="L24" s="906"/>
    </row>
    <row r="25" spans="1:12" s="898" customFormat="1" ht="21.05" customHeight="1">
      <c r="A25" s="22"/>
      <c r="B25" s="1243" t="s">
        <v>2690</v>
      </c>
      <c r="C25" s="1244" t="s">
        <v>2931</v>
      </c>
      <c r="D25" s="1244" t="s">
        <v>387</v>
      </c>
      <c r="E25" s="1244" t="s">
        <v>13151</v>
      </c>
      <c r="F25" s="1244" t="s">
        <v>2688</v>
      </c>
      <c r="G25" s="1244" t="s">
        <v>13155</v>
      </c>
      <c r="H25" s="1243" t="s">
        <v>2690</v>
      </c>
      <c r="I25" s="1244" t="s">
        <v>2687</v>
      </c>
      <c r="J25" s="904" t="s">
        <v>85</v>
      </c>
      <c r="K25" s="905" t="s">
        <v>13156</v>
      </c>
      <c r="L25" s="905"/>
    </row>
    <row r="26" spans="1:12" s="898" customFormat="1" ht="21.05" customHeight="1">
      <c r="A26" s="22"/>
      <c r="B26" s="1244" t="s">
        <v>7353</v>
      </c>
      <c r="C26" s="1244" t="s">
        <v>11329</v>
      </c>
      <c r="D26" s="1244" t="s">
        <v>387</v>
      </c>
      <c r="E26" s="1244" t="s">
        <v>13151</v>
      </c>
      <c r="F26" s="1244" t="s">
        <v>2688</v>
      </c>
      <c r="G26" s="1244" t="s">
        <v>13155</v>
      </c>
      <c r="H26" s="1244" t="s">
        <v>7353</v>
      </c>
      <c r="I26" s="1244" t="s">
        <v>7354</v>
      </c>
      <c r="J26" s="904" t="s">
        <v>85</v>
      </c>
      <c r="K26" s="904" t="s">
        <v>13157</v>
      </c>
      <c r="L26" s="905"/>
    </row>
    <row r="27" spans="1:12" s="898" customFormat="1" ht="21.05" customHeight="1">
      <c r="A27" s="22"/>
      <c r="B27" s="1244" t="s">
        <v>2038</v>
      </c>
      <c r="C27" s="1244" t="s">
        <v>2039</v>
      </c>
      <c r="D27" s="1244" t="s">
        <v>387</v>
      </c>
      <c r="E27" s="1244" t="s">
        <v>13151</v>
      </c>
      <c r="F27" s="1244" t="s">
        <v>2678</v>
      </c>
      <c r="G27" s="1244" t="s">
        <v>13152</v>
      </c>
      <c r="H27" s="1244" t="s">
        <v>2038</v>
      </c>
      <c r="I27" s="1244" t="s">
        <v>2039</v>
      </c>
      <c r="J27" s="904" t="s">
        <v>171</v>
      </c>
      <c r="K27" s="904" t="s">
        <v>7447</v>
      </c>
      <c r="L27" s="905"/>
    </row>
    <row r="28" spans="1:12" s="891" customFormat="1" ht="21.05" customHeight="1">
      <c r="A28" s="22"/>
      <c r="B28" s="1245" t="s">
        <v>7341</v>
      </c>
      <c r="C28" s="1245" t="s">
        <v>11326</v>
      </c>
      <c r="D28" s="1245" t="s">
        <v>387</v>
      </c>
      <c r="E28" s="1246" t="s">
        <v>13151</v>
      </c>
      <c r="F28" s="1247" t="s">
        <v>2678</v>
      </c>
      <c r="G28" s="1246" t="s">
        <v>13152</v>
      </c>
      <c r="H28" s="1248" t="s">
        <v>7341</v>
      </c>
      <c r="I28" s="1249" t="s">
        <v>7342</v>
      </c>
      <c r="J28" s="36" t="s">
        <v>151</v>
      </c>
      <c r="K28" s="10" t="s">
        <v>7451</v>
      </c>
      <c r="L28" s="905"/>
    </row>
    <row r="29" spans="1:12" s="898" customFormat="1" ht="21.05" customHeight="1">
      <c r="A29" s="22"/>
      <c r="B29" s="1243" t="s">
        <v>2534</v>
      </c>
      <c r="C29" s="1244" t="s">
        <v>13158</v>
      </c>
      <c r="D29" s="1244" t="s">
        <v>387</v>
      </c>
      <c r="E29" s="1244" t="s">
        <v>13151</v>
      </c>
      <c r="F29" s="1244" t="s">
        <v>2532</v>
      </c>
      <c r="G29" s="1244" t="s">
        <v>13159</v>
      </c>
      <c r="H29" s="1243" t="s">
        <v>2534</v>
      </c>
      <c r="I29" s="1244" t="s">
        <v>2535</v>
      </c>
      <c r="J29" s="904" t="s">
        <v>70</v>
      </c>
      <c r="K29" s="905" t="s">
        <v>13160</v>
      </c>
      <c r="L29" s="905"/>
    </row>
    <row r="30" spans="1:12" s="898" customFormat="1" ht="21.05" customHeight="1">
      <c r="A30" s="22"/>
      <c r="B30" s="1243" t="s">
        <v>13161</v>
      </c>
      <c r="C30" s="1244" t="s">
        <v>13162</v>
      </c>
      <c r="D30" s="1244" t="s">
        <v>56</v>
      </c>
      <c r="E30" s="1244" t="s">
        <v>336</v>
      </c>
      <c r="F30" s="1244" t="s">
        <v>9983</v>
      </c>
      <c r="G30" s="1244" t="s">
        <v>9984</v>
      </c>
      <c r="H30" s="1243" t="s">
        <v>13161</v>
      </c>
      <c r="I30" s="1244" t="s">
        <v>13163</v>
      </c>
      <c r="J30" s="904" t="s">
        <v>56</v>
      </c>
      <c r="K30" s="905" t="s">
        <v>13164</v>
      </c>
      <c r="L30" s="906"/>
    </row>
    <row r="31" spans="1:12" s="898" customFormat="1" ht="21.05" customHeight="1">
      <c r="A31" s="22"/>
      <c r="B31" s="1243" t="s">
        <v>1284</v>
      </c>
      <c r="C31" s="1244" t="s">
        <v>1433</v>
      </c>
      <c r="D31" s="1244" t="s">
        <v>387</v>
      </c>
      <c r="E31" s="1244" t="s">
        <v>336</v>
      </c>
      <c r="F31" s="1244" t="s">
        <v>3088</v>
      </c>
      <c r="G31" s="1244" t="s">
        <v>3089</v>
      </c>
      <c r="H31" s="1243" t="s">
        <v>1284</v>
      </c>
      <c r="I31" s="1244" t="s">
        <v>3115</v>
      </c>
      <c r="J31" s="904" t="s">
        <v>85</v>
      </c>
      <c r="K31" s="905" t="s">
        <v>13165</v>
      </c>
      <c r="L31" s="906"/>
    </row>
    <row r="32" spans="1:12" s="898" customFormat="1" ht="21.05" customHeight="1">
      <c r="A32" s="22"/>
      <c r="B32" s="1243" t="s">
        <v>13166</v>
      </c>
      <c r="C32" s="1244" t="s">
        <v>13167</v>
      </c>
      <c r="D32" s="1244" t="s">
        <v>387</v>
      </c>
      <c r="E32" s="1244" t="s">
        <v>336</v>
      </c>
      <c r="F32" s="1244" t="s">
        <v>9983</v>
      </c>
      <c r="G32" s="1244" t="s">
        <v>9984</v>
      </c>
      <c r="H32" s="1243" t="s">
        <v>13166</v>
      </c>
      <c r="I32" s="1250" t="s">
        <v>13168</v>
      </c>
      <c r="J32" s="904" t="s">
        <v>77</v>
      </c>
      <c r="K32" s="905" t="s">
        <v>13169</v>
      </c>
      <c r="L32" s="905"/>
    </row>
    <row r="33" spans="1:14" s="898" customFormat="1" ht="21.05" customHeight="1">
      <c r="A33" s="22"/>
      <c r="B33" s="1244" t="s">
        <v>13170</v>
      </c>
      <c r="C33" s="1244" t="s">
        <v>13171</v>
      </c>
      <c r="D33" s="1244" t="s">
        <v>387</v>
      </c>
      <c r="E33" s="1244" t="s">
        <v>336</v>
      </c>
      <c r="F33" s="1244" t="s">
        <v>9983</v>
      </c>
      <c r="G33" s="1244" t="s">
        <v>9984</v>
      </c>
      <c r="H33" s="1244" t="s">
        <v>13172</v>
      </c>
      <c r="I33" s="1244" t="s">
        <v>13173</v>
      </c>
      <c r="J33" s="904" t="s">
        <v>85</v>
      </c>
      <c r="K33" s="905" t="s">
        <v>13174</v>
      </c>
      <c r="L33" s="905"/>
    </row>
    <row r="34" spans="1:14" s="898" customFormat="1" ht="21.05" customHeight="1">
      <c r="A34" s="22"/>
      <c r="B34" s="1244" t="s">
        <v>13175</v>
      </c>
      <c r="C34" s="1244" t="s">
        <v>13176</v>
      </c>
      <c r="D34" s="1244" t="s">
        <v>56</v>
      </c>
      <c r="E34" s="1244" t="s">
        <v>336</v>
      </c>
      <c r="F34" s="1244" t="s">
        <v>9983</v>
      </c>
      <c r="G34" s="1244" t="s">
        <v>9984</v>
      </c>
      <c r="H34" s="1244" t="s">
        <v>13177</v>
      </c>
      <c r="I34" s="1244" t="s">
        <v>13178</v>
      </c>
      <c r="J34" s="904" t="s">
        <v>56</v>
      </c>
      <c r="K34" s="905" t="s">
        <v>13179</v>
      </c>
      <c r="L34" s="905"/>
    </row>
    <row r="35" spans="1:14" s="891" customFormat="1" ht="21.05" customHeight="1">
      <c r="A35" s="22"/>
      <c r="B35" s="1245" t="s">
        <v>13180</v>
      </c>
      <c r="C35" s="1245" t="s">
        <v>13181</v>
      </c>
      <c r="D35" s="1245" t="s">
        <v>56</v>
      </c>
      <c r="E35" s="1246" t="s">
        <v>336</v>
      </c>
      <c r="F35" s="1247" t="s">
        <v>9983</v>
      </c>
      <c r="G35" s="1246" t="s">
        <v>9984</v>
      </c>
      <c r="H35" s="1248" t="s">
        <v>13182</v>
      </c>
      <c r="I35" s="1249" t="s">
        <v>13183</v>
      </c>
      <c r="J35" s="36" t="s">
        <v>56</v>
      </c>
      <c r="K35" s="905" t="s">
        <v>13184</v>
      </c>
      <c r="L35" s="905"/>
    </row>
    <row r="36" spans="1:14" s="898" customFormat="1" ht="21.05" customHeight="1">
      <c r="A36" s="22"/>
      <c r="B36" s="1243" t="s">
        <v>13185</v>
      </c>
      <c r="C36" s="1244" t="s">
        <v>13186</v>
      </c>
      <c r="D36" s="1244" t="s">
        <v>56</v>
      </c>
      <c r="E36" s="1244" t="s">
        <v>336</v>
      </c>
      <c r="F36" s="1244" t="s">
        <v>9983</v>
      </c>
      <c r="G36" s="1244" t="s">
        <v>9984</v>
      </c>
      <c r="H36" s="1243" t="s">
        <v>10020</v>
      </c>
      <c r="I36" s="1244" t="s">
        <v>10021</v>
      </c>
      <c r="J36" s="904" t="s">
        <v>56</v>
      </c>
      <c r="K36" s="905" t="s">
        <v>13187</v>
      </c>
      <c r="L36" s="905"/>
    </row>
    <row r="37" spans="1:14" s="898" customFormat="1" ht="21.05" customHeight="1">
      <c r="A37" s="22"/>
      <c r="B37" s="1243" t="s">
        <v>2230</v>
      </c>
      <c r="C37" s="1244" t="s">
        <v>2231</v>
      </c>
      <c r="D37" s="1244" t="s">
        <v>56</v>
      </c>
      <c r="E37" s="1244" t="s">
        <v>336</v>
      </c>
      <c r="F37" s="1244" t="s">
        <v>3088</v>
      </c>
      <c r="G37" s="1244" t="s">
        <v>3089</v>
      </c>
      <c r="H37" s="1243" t="s">
        <v>2230</v>
      </c>
      <c r="I37" s="1244" t="s">
        <v>3124</v>
      </c>
      <c r="J37" s="904" t="s">
        <v>56</v>
      </c>
      <c r="K37" s="905" t="s">
        <v>13188</v>
      </c>
      <c r="L37" s="906"/>
    </row>
    <row r="38" spans="1:14" s="898" customFormat="1" ht="21.05" customHeight="1">
      <c r="A38" s="22"/>
      <c r="B38" s="1243" t="s">
        <v>2635</v>
      </c>
      <c r="C38" s="1244" t="s">
        <v>2636</v>
      </c>
      <c r="D38" s="1244" t="s">
        <v>387</v>
      </c>
      <c r="E38" s="1244" t="s">
        <v>336</v>
      </c>
      <c r="F38" s="1244" t="s">
        <v>9983</v>
      </c>
      <c r="G38" s="1244" t="s">
        <v>9984</v>
      </c>
      <c r="H38" s="1243" t="s">
        <v>3268</v>
      </c>
      <c r="I38" s="1244" t="s">
        <v>13189</v>
      </c>
      <c r="J38" s="904" t="s">
        <v>85</v>
      </c>
      <c r="K38" s="905" t="s">
        <v>13190</v>
      </c>
      <c r="L38" s="906"/>
    </row>
    <row r="39" spans="1:14" s="898" customFormat="1" ht="21.05" customHeight="1">
      <c r="A39" s="22"/>
      <c r="B39" s="1243" t="s">
        <v>518</v>
      </c>
      <c r="C39" s="1244" t="s">
        <v>519</v>
      </c>
      <c r="D39" s="1244" t="s">
        <v>387</v>
      </c>
      <c r="E39" s="1244" t="s">
        <v>336</v>
      </c>
      <c r="F39" s="1244" t="s">
        <v>9983</v>
      </c>
      <c r="G39" s="1244" t="s">
        <v>9984</v>
      </c>
      <c r="H39" s="1243" t="s">
        <v>1274</v>
      </c>
      <c r="I39" s="1244" t="s">
        <v>9990</v>
      </c>
      <c r="J39" s="904" t="s">
        <v>85</v>
      </c>
      <c r="K39" s="905" t="s">
        <v>9991</v>
      </c>
      <c r="L39" s="905"/>
    </row>
    <row r="40" spans="1:14" s="898" customFormat="1" ht="21.05" customHeight="1">
      <c r="A40" s="22"/>
      <c r="B40" s="1244" t="s">
        <v>11022</v>
      </c>
      <c r="C40" s="1244" t="s">
        <v>11023</v>
      </c>
      <c r="D40" s="1244" t="s">
        <v>387</v>
      </c>
      <c r="E40" s="1244" t="s">
        <v>336</v>
      </c>
      <c r="F40" s="1244" t="s">
        <v>3088</v>
      </c>
      <c r="G40" s="1244" t="s">
        <v>3089</v>
      </c>
      <c r="H40" s="1244" t="s">
        <v>3256</v>
      </c>
      <c r="I40" s="1244" t="s">
        <v>3257</v>
      </c>
      <c r="J40" s="904" t="s">
        <v>85</v>
      </c>
      <c r="K40" s="905" t="s">
        <v>13191</v>
      </c>
      <c r="L40" s="905"/>
    </row>
    <row r="41" spans="1:14" s="898" customFormat="1" ht="21.05" customHeight="1">
      <c r="A41" s="22"/>
      <c r="B41" s="1244" t="s">
        <v>13192</v>
      </c>
      <c r="C41" s="1244" t="s">
        <v>13193</v>
      </c>
      <c r="D41" s="1244" t="s">
        <v>387</v>
      </c>
      <c r="E41" s="1244" t="s">
        <v>336</v>
      </c>
      <c r="F41" s="1244" t="s">
        <v>9983</v>
      </c>
      <c r="G41" s="1244" t="s">
        <v>9984</v>
      </c>
      <c r="H41" s="1244" t="s">
        <v>13192</v>
      </c>
      <c r="I41" s="1244" t="s">
        <v>10013</v>
      </c>
      <c r="J41" s="904" t="s">
        <v>77</v>
      </c>
      <c r="K41" s="905" t="s">
        <v>13194</v>
      </c>
      <c r="L41" s="905"/>
    </row>
    <row r="42" spans="1:14" s="891" customFormat="1" ht="21.05" customHeight="1">
      <c r="A42" s="22"/>
      <c r="B42" s="1245" t="s">
        <v>13195</v>
      </c>
      <c r="C42" s="1245" t="s">
        <v>13196</v>
      </c>
      <c r="D42" s="1245" t="s">
        <v>387</v>
      </c>
      <c r="E42" s="1246" t="s">
        <v>336</v>
      </c>
      <c r="F42" s="1247" t="s">
        <v>9983</v>
      </c>
      <c r="G42" s="1246" t="s">
        <v>9984</v>
      </c>
      <c r="H42" s="1248" t="s">
        <v>13195</v>
      </c>
      <c r="I42" s="1249" t="s">
        <v>13197</v>
      </c>
      <c r="J42" s="36" t="s">
        <v>77</v>
      </c>
      <c r="K42" s="905" t="s">
        <v>13198</v>
      </c>
      <c r="L42" s="905"/>
    </row>
    <row r="43" spans="1:14" s="898" customFormat="1" ht="21.05" customHeight="1">
      <c r="A43" s="22"/>
      <c r="B43" s="1243" t="s">
        <v>13199</v>
      </c>
      <c r="C43" s="1244" t="s">
        <v>13200</v>
      </c>
      <c r="D43" s="1244" t="s">
        <v>387</v>
      </c>
      <c r="E43" s="1244" t="s">
        <v>336</v>
      </c>
      <c r="F43" s="1244" t="s">
        <v>9983</v>
      </c>
      <c r="G43" s="1244" t="s">
        <v>9984</v>
      </c>
      <c r="H43" s="1243" t="s">
        <v>13199</v>
      </c>
      <c r="I43" s="1244" t="s">
        <v>13201</v>
      </c>
      <c r="J43" s="904" t="s">
        <v>77</v>
      </c>
      <c r="K43" s="905" t="s">
        <v>13202</v>
      </c>
      <c r="L43" s="905"/>
    </row>
    <row r="44" spans="1:14" s="898" customFormat="1" ht="21.05" customHeight="1">
      <c r="A44" s="22"/>
      <c r="B44" s="1243" t="s">
        <v>1435</v>
      </c>
      <c r="C44" s="1244" t="s">
        <v>1434</v>
      </c>
      <c r="D44" s="1244" t="s">
        <v>387</v>
      </c>
      <c r="E44" s="1244" t="s">
        <v>336</v>
      </c>
      <c r="F44" s="1244" t="s">
        <v>3088</v>
      </c>
      <c r="G44" s="1244" t="s">
        <v>3089</v>
      </c>
      <c r="H44" s="1243" t="s">
        <v>1296</v>
      </c>
      <c r="I44" s="1244" t="s">
        <v>3151</v>
      </c>
      <c r="J44" s="904" t="s">
        <v>85</v>
      </c>
      <c r="K44" s="905" t="s">
        <v>13203</v>
      </c>
      <c r="L44" s="906"/>
    </row>
    <row r="45" spans="1:14" s="898" customFormat="1" ht="21.05" customHeight="1">
      <c r="A45" s="22"/>
      <c r="B45" s="1243" t="s">
        <v>1437</v>
      </c>
      <c r="C45" s="1244" t="s">
        <v>1436</v>
      </c>
      <c r="D45" s="1244" t="s">
        <v>387</v>
      </c>
      <c r="E45" s="1244" t="s">
        <v>336</v>
      </c>
      <c r="F45" s="1244" t="s">
        <v>3088</v>
      </c>
      <c r="G45" s="1244" t="s">
        <v>3089</v>
      </c>
      <c r="H45" s="1243" t="s">
        <v>1301</v>
      </c>
      <c r="I45" s="1244" t="s">
        <v>3153</v>
      </c>
      <c r="J45" s="904" t="s">
        <v>85</v>
      </c>
      <c r="K45" s="905" t="s">
        <v>13204</v>
      </c>
      <c r="L45" s="906"/>
    </row>
    <row r="46" spans="1:14" s="898" customFormat="1" ht="21.05" customHeight="1">
      <c r="A46" s="22"/>
      <c r="B46" s="1243" t="s">
        <v>1469</v>
      </c>
      <c r="C46" s="1244" t="s">
        <v>1468</v>
      </c>
      <c r="D46" s="1244" t="s">
        <v>387</v>
      </c>
      <c r="E46" s="904"/>
      <c r="F46" s="904"/>
      <c r="G46" s="904" t="s">
        <v>442</v>
      </c>
      <c r="H46" s="903"/>
      <c r="I46" s="904"/>
      <c r="J46" s="904" t="s">
        <v>77</v>
      </c>
      <c r="K46" s="907" t="s">
        <v>9955</v>
      </c>
      <c r="L46" s="905"/>
    </row>
    <row r="47" spans="1:14" s="214" customFormat="1" ht="21.05" customHeight="1">
      <c r="A47" s="22"/>
      <c r="B47" s="1236" t="s">
        <v>440</v>
      </c>
      <c r="C47" s="1237" t="s">
        <v>441</v>
      </c>
      <c r="D47" s="1238" t="s">
        <v>387</v>
      </c>
      <c r="E47" s="1239"/>
      <c r="F47" s="1239"/>
      <c r="G47" s="1239"/>
      <c r="H47" s="1239"/>
      <c r="I47" s="1239"/>
      <c r="J47" s="1239"/>
      <c r="K47" s="1229" t="s">
        <v>1416</v>
      </c>
      <c r="L47" s="1239" t="s">
        <v>13114</v>
      </c>
      <c r="M47" s="228"/>
      <c r="N47" s="234"/>
    </row>
    <row r="48" spans="1:14" s="214" customFormat="1" ht="21.05" customHeight="1">
      <c r="A48" s="22"/>
      <c r="B48" s="1237" t="s">
        <v>445</v>
      </c>
      <c r="C48" s="1237" t="s">
        <v>269</v>
      </c>
      <c r="D48" s="1238" t="s">
        <v>387</v>
      </c>
      <c r="E48" s="1239"/>
      <c r="F48" s="1239"/>
      <c r="G48" s="1239"/>
      <c r="H48" s="1239"/>
      <c r="I48" s="1239"/>
      <c r="J48" s="1239"/>
      <c r="K48" s="1229" t="s">
        <v>10055</v>
      </c>
      <c r="L48" s="1239" t="s">
        <v>13114</v>
      </c>
      <c r="M48" s="228"/>
      <c r="N48" s="234"/>
    </row>
    <row r="49" spans="1:12" s="214" customFormat="1" ht="21.05" customHeight="1">
      <c r="A49" s="22"/>
      <c r="B49" s="1237" t="s">
        <v>447</v>
      </c>
      <c r="C49" s="1237" t="s">
        <v>448</v>
      </c>
      <c r="D49" s="1238" t="s">
        <v>58</v>
      </c>
      <c r="E49" s="1239"/>
      <c r="F49" s="1239"/>
      <c r="G49" s="1239"/>
      <c r="H49" s="1239"/>
      <c r="I49" s="1239"/>
      <c r="J49" s="1239"/>
      <c r="K49" s="1240">
        <v>1</v>
      </c>
      <c r="L49" s="1239" t="s">
        <v>13114</v>
      </c>
    </row>
    <row r="50" spans="1:12" s="891" customFormat="1" ht="21.05" customHeight="1">
      <c r="A50" s="22"/>
      <c r="B50" s="21" t="s">
        <v>322</v>
      </c>
      <c r="C50" s="1508"/>
      <c r="D50" s="1508"/>
      <c r="E50" s="1508"/>
      <c r="F50" s="1508"/>
      <c r="G50" s="1508"/>
      <c r="H50" s="1508"/>
      <c r="I50" s="1508"/>
      <c r="J50" s="1508"/>
      <c r="K50" s="1508"/>
      <c r="L50" s="1509"/>
    </row>
    <row r="51" spans="1:12" s="891" customFormat="1" ht="21.05" customHeight="1">
      <c r="A51" s="7"/>
      <c r="B51" s="1513"/>
      <c r="C51" s="1513"/>
      <c r="D51" s="1513"/>
      <c r="E51" s="1513"/>
      <c r="F51" s="1513"/>
      <c r="G51" s="1513"/>
      <c r="H51" s="1513"/>
      <c r="I51" s="1513"/>
      <c r="J51" s="1513"/>
      <c r="K51" s="1513"/>
      <c r="L51" s="1513"/>
    </row>
    <row r="52" spans="1:12" s="891" customFormat="1" ht="21.05" customHeight="1">
      <c r="A52" s="7"/>
      <c r="B52" s="1514" t="s">
        <v>323</v>
      </c>
      <c r="C52" s="1515"/>
      <c r="D52" s="1515"/>
      <c r="E52" s="1515"/>
      <c r="F52" s="1515"/>
      <c r="G52" s="1515"/>
      <c r="H52" s="1515"/>
      <c r="I52" s="1515"/>
      <c r="J52" s="1515"/>
      <c r="K52" s="1515"/>
      <c r="L52" s="1516"/>
    </row>
    <row r="53" spans="1:12" s="910" customFormat="1" ht="21.05" customHeight="1">
      <c r="A53" s="26"/>
      <c r="B53" s="21" t="s">
        <v>315</v>
      </c>
      <c r="C53" s="21" t="s">
        <v>316</v>
      </c>
      <c r="D53" s="21" t="s">
        <v>2166</v>
      </c>
      <c r="E53" s="21" t="s">
        <v>2181</v>
      </c>
      <c r="F53" s="21" t="s">
        <v>325</v>
      </c>
      <c r="G53" s="1517" t="s">
        <v>2182</v>
      </c>
      <c r="H53" s="1518"/>
      <c r="I53" s="1519"/>
      <c r="J53" s="21" t="s">
        <v>327</v>
      </c>
      <c r="K53" s="21" t="s">
        <v>328</v>
      </c>
      <c r="L53" s="21" t="s">
        <v>302</v>
      </c>
    </row>
    <row r="54" spans="1:12" s="891" customFormat="1" ht="47.95" customHeight="1">
      <c r="A54" s="7"/>
      <c r="B54" s="1244" t="s">
        <v>336</v>
      </c>
      <c r="C54" s="1244" t="s">
        <v>9983</v>
      </c>
      <c r="D54" s="1244" t="s">
        <v>9984</v>
      </c>
      <c r="E54" s="904" t="s">
        <v>1420</v>
      </c>
      <c r="F54" s="27"/>
      <c r="G54" s="1505"/>
      <c r="H54" s="1506"/>
      <c r="I54" s="1507"/>
      <c r="J54" s="32"/>
      <c r="K54" s="32"/>
      <c r="L54" s="32"/>
    </row>
    <row r="55" spans="1:12" s="891" customFormat="1" ht="47.95" customHeight="1">
      <c r="A55" s="7"/>
      <c r="B55" s="1244" t="s">
        <v>336</v>
      </c>
      <c r="C55" s="1244" t="s">
        <v>3088</v>
      </c>
      <c r="D55" s="1244" t="s">
        <v>3089</v>
      </c>
      <c r="E55" s="904" t="s">
        <v>1421</v>
      </c>
      <c r="F55" s="27" t="s">
        <v>838</v>
      </c>
      <c r="G55" s="1505" t="s">
        <v>13205</v>
      </c>
      <c r="H55" s="1506"/>
      <c r="I55" s="1507"/>
      <c r="J55" s="32"/>
      <c r="K55" s="32"/>
      <c r="L55" s="32"/>
    </row>
    <row r="56" spans="1:12" s="891" customFormat="1" ht="47.95" customHeight="1">
      <c r="A56" s="7"/>
      <c r="B56" s="1244"/>
      <c r="C56" s="1244" t="s">
        <v>2678</v>
      </c>
      <c r="D56" s="1251" t="s">
        <v>13206</v>
      </c>
      <c r="E56" s="904" t="s">
        <v>1423</v>
      </c>
      <c r="F56" s="27" t="s">
        <v>838</v>
      </c>
      <c r="G56" s="1505" t="s">
        <v>13207</v>
      </c>
      <c r="H56" s="1506"/>
      <c r="I56" s="1507"/>
      <c r="J56" s="32"/>
      <c r="K56" s="32"/>
      <c r="L56" s="32"/>
    </row>
    <row r="57" spans="1:12" s="891" customFormat="1" ht="47.95" customHeight="1">
      <c r="A57" s="7"/>
      <c r="B57" s="1244"/>
      <c r="C57" s="1244" t="s">
        <v>2688</v>
      </c>
      <c r="D57" s="1251" t="s">
        <v>13208</v>
      </c>
      <c r="E57" s="904" t="s">
        <v>1678</v>
      </c>
      <c r="F57" s="27" t="s">
        <v>838</v>
      </c>
      <c r="G57" s="1505" t="s">
        <v>13209</v>
      </c>
      <c r="H57" s="1506"/>
      <c r="I57" s="1507"/>
      <c r="J57" s="894"/>
      <c r="K57" s="894"/>
      <c r="L57" s="895"/>
    </row>
    <row r="58" spans="1:12" s="891" customFormat="1" ht="47.95" customHeight="1">
      <c r="A58" s="7"/>
      <c r="B58" s="1244"/>
      <c r="C58" s="1244" t="s">
        <v>2532</v>
      </c>
      <c r="D58" s="1251" t="s">
        <v>13210</v>
      </c>
      <c r="E58" s="904" t="s">
        <v>1681</v>
      </c>
      <c r="F58" s="27" t="s">
        <v>838</v>
      </c>
      <c r="G58" s="1505" t="s">
        <v>13211</v>
      </c>
      <c r="H58" s="1506"/>
      <c r="I58" s="1507"/>
      <c r="J58" s="894"/>
      <c r="K58" s="894"/>
      <c r="L58" s="895"/>
    </row>
    <row r="59" spans="1:12" s="891" customFormat="1" ht="21.05" customHeight="1">
      <c r="A59" s="7"/>
      <c r="B59" s="21" t="s">
        <v>329</v>
      </c>
      <c r="C59" s="1508" t="s">
        <v>13212</v>
      </c>
      <c r="D59" s="1508"/>
      <c r="E59" s="1508"/>
      <c r="F59" s="1508"/>
      <c r="G59" s="1508"/>
      <c r="H59" s="1508"/>
      <c r="I59" s="1508"/>
      <c r="J59" s="1508"/>
      <c r="K59" s="1508"/>
      <c r="L59" s="1509"/>
    </row>
    <row r="60" spans="1:12" s="891" customFormat="1" ht="21.05" customHeight="1">
      <c r="A60" s="7"/>
      <c r="B60" s="21" t="s">
        <v>330</v>
      </c>
      <c r="C60" s="1510"/>
      <c r="D60" s="1510"/>
      <c r="E60" s="1510"/>
      <c r="F60" s="1510"/>
      <c r="G60" s="1510"/>
      <c r="H60" s="1510"/>
      <c r="I60" s="1510"/>
      <c r="J60" s="1510"/>
      <c r="K60" s="1510"/>
      <c r="L60" s="1511"/>
    </row>
    <row r="61" spans="1:12" ht="15.75">
      <c r="B61" s="913" t="s">
        <v>331</v>
      </c>
      <c r="C61" s="1748"/>
      <c r="D61" s="1748"/>
      <c r="E61" s="1748"/>
      <c r="F61" s="1748"/>
      <c r="G61" s="1748"/>
      <c r="H61" s="1748"/>
      <c r="I61" s="1748"/>
      <c r="J61" s="1748"/>
      <c r="K61" s="1748"/>
      <c r="L61" s="1748"/>
    </row>
  </sheetData>
  <mergeCells count="26">
    <mergeCell ref="B7:L7"/>
    <mergeCell ref="B2:L2"/>
    <mergeCell ref="B3:L3"/>
    <mergeCell ref="E4:F4"/>
    <mergeCell ref="E5:F5"/>
    <mergeCell ref="C6:L6"/>
    <mergeCell ref="G53:I53"/>
    <mergeCell ref="D8:L8"/>
    <mergeCell ref="D9:L9"/>
    <mergeCell ref="D10:L10"/>
    <mergeCell ref="B11:L11"/>
    <mergeCell ref="E12:F12"/>
    <mergeCell ref="H12:J12"/>
    <mergeCell ref="B13:D13"/>
    <mergeCell ref="E13:L13"/>
    <mergeCell ref="C50:L50"/>
    <mergeCell ref="B51:L51"/>
    <mergeCell ref="B52:L52"/>
    <mergeCell ref="C60:L60"/>
    <mergeCell ref="C61:L61"/>
    <mergeCell ref="G54:I54"/>
    <mergeCell ref="G55:I55"/>
    <mergeCell ref="G56:I56"/>
    <mergeCell ref="G57:I57"/>
    <mergeCell ref="G58:I58"/>
    <mergeCell ref="C59:L59"/>
  </mergeCells>
  <phoneticPr fontId="39" type="noConversion"/>
  <dataValidations count="2">
    <dataValidation type="list" allowBlank="1" showInputMessage="1" showErrorMessage="1" sqref="J4" xr:uid="{00000000-0002-0000-2A00-000000000000}">
      <formula1>"AGL-PKA,AGL-EVI,AGL-EVP,AGL-STF,AGL-DEF"</formula1>
    </dataValidation>
    <dataValidation type="list" allowBlank="1" showInputMessage="1" showErrorMessage="1" sqref="F54:F58" xr:uid="{00000000-0002-0000-2A00-000001000000}">
      <formula1>"LEFT JOIN,INNER JOIN"</formula1>
    </dataValidation>
  </dataValidations>
  <hyperlinks>
    <hyperlink ref="A1" location="#index!A1" display="#index!A1" xr:uid="{00000000-0004-0000-2A00-000000000000}"/>
  </hyperlink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L203"/>
  <sheetViews>
    <sheetView topLeftCell="A124" zoomScale="85" zoomScaleNormal="85" workbookViewId="0">
      <selection activeCell="C142" sqref="C142"/>
    </sheetView>
  </sheetViews>
  <sheetFormatPr defaultColWidth="19" defaultRowHeight="14.55"/>
  <cols>
    <col min="1" max="1" width="5.21875" style="899" customWidth="1"/>
    <col min="2" max="2" width="19.33203125" style="899" customWidth="1"/>
    <col min="3" max="3" width="30.44140625" style="899" customWidth="1"/>
    <col min="4" max="12" width="19.33203125" style="899" customWidth="1"/>
    <col min="13" max="16384" width="19" style="899"/>
  </cols>
  <sheetData>
    <row r="1" spans="1:12" s="891" customFormat="1" ht="21.05" customHeight="1">
      <c r="A1" s="5" t="s">
        <v>16099</v>
      </c>
      <c r="B1" s="898"/>
      <c r="C1" s="6"/>
      <c r="D1" s="6"/>
      <c r="E1" s="6"/>
      <c r="F1" s="6"/>
      <c r="G1" s="6"/>
      <c r="H1" s="6"/>
      <c r="I1" s="6"/>
      <c r="J1" s="6"/>
      <c r="K1" s="6"/>
      <c r="L1" s="6"/>
    </row>
    <row r="2" spans="1:12" s="891" customFormat="1" ht="21.05" customHeight="1">
      <c r="A2" s="7"/>
      <c r="B2" s="1517"/>
      <c r="C2" s="1518"/>
      <c r="D2" s="1518"/>
      <c r="E2" s="1518"/>
      <c r="F2" s="1518"/>
      <c r="G2" s="1518"/>
      <c r="H2" s="1518"/>
      <c r="I2" s="1518"/>
      <c r="J2" s="1518"/>
      <c r="K2" s="1518"/>
      <c r="L2" s="1519"/>
    </row>
    <row r="3" spans="1:12" s="891" customFormat="1" ht="21.05" customHeight="1">
      <c r="A3" s="7"/>
      <c r="B3" s="1514" t="s">
        <v>297</v>
      </c>
      <c r="C3" s="1515"/>
      <c r="D3" s="1515"/>
      <c r="E3" s="1515"/>
      <c r="F3" s="1515"/>
      <c r="G3" s="1515"/>
      <c r="H3" s="1515"/>
      <c r="I3" s="1515"/>
      <c r="J3" s="1515"/>
      <c r="K3" s="1515"/>
      <c r="L3" s="1516"/>
    </row>
    <row r="4" spans="1:12" s="891" customFormat="1" ht="21.05" customHeight="1">
      <c r="A4" s="7"/>
      <c r="B4" s="8" t="s">
        <v>2153</v>
      </c>
      <c r="C4" s="901" t="s">
        <v>13213</v>
      </c>
      <c r="D4" s="8" t="s">
        <v>299</v>
      </c>
      <c r="E4" s="1526" t="s">
        <v>9831</v>
      </c>
      <c r="F4" s="1527"/>
      <c r="G4" s="8" t="s">
        <v>4</v>
      </c>
      <c r="H4" s="1030" t="s">
        <v>1232</v>
      </c>
      <c r="I4" s="8" t="s">
        <v>12</v>
      </c>
      <c r="J4" s="28" t="s">
        <v>23</v>
      </c>
      <c r="K4" s="8" t="s">
        <v>7</v>
      </c>
      <c r="L4" s="1030" t="s">
        <v>22</v>
      </c>
    </row>
    <row r="5" spans="1:12" s="891" customFormat="1" ht="21.05" customHeight="1">
      <c r="A5" s="7"/>
      <c r="B5" s="8" t="s">
        <v>2156</v>
      </c>
      <c r="C5" s="904" t="s">
        <v>13214</v>
      </c>
      <c r="D5" s="8" t="s">
        <v>301</v>
      </c>
      <c r="E5" s="1528"/>
      <c r="F5" s="1527"/>
      <c r="G5" s="8" t="s">
        <v>10</v>
      </c>
      <c r="H5" s="12">
        <v>45443</v>
      </c>
      <c r="I5" s="8" t="s">
        <v>6</v>
      </c>
      <c r="J5" s="1030" t="s">
        <v>9337</v>
      </c>
      <c r="K5" s="8" t="s">
        <v>8</v>
      </c>
      <c r="L5" s="1030"/>
    </row>
    <row r="6" spans="1:12" s="891" customFormat="1" ht="21.05" customHeight="1">
      <c r="A6" s="7"/>
      <c r="B6" s="8" t="s">
        <v>302</v>
      </c>
      <c r="C6" s="1505" t="s">
        <v>13215</v>
      </c>
      <c r="D6" s="1506"/>
      <c r="E6" s="1506"/>
      <c r="F6" s="1506"/>
      <c r="G6" s="1506"/>
      <c r="H6" s="1506"/>
      <c r="I6" s="1506"/>
      <c r="J6" s="1506"/>
      <c r="K6" s="1506"/>
      <c r="L6" s="1507"/>
    </row>
    <row r="7" spans="1:12" s="891" customFormat="1" ht="21.05" customHeight="1">
      <c r="A7" s="13"/>
      <c r="B7" s="1514" t="s">
        <v>303</v>
      </c>
      <c r="C7" s="1515"/>
      <c r="D7" s="1515"/>
      <c r="E7" s="1515"/>
      <c r="F7" s="1515"/>
      <c r="G7" s="1515"/>
      <c r="H7" s="1515"/>
      <c r="I7" s="1515"/>
      <c r="J7" s="1515"/>
      <c r="K7" s="1515"/>
      <c r="L7" s="1516"/>
    </row>
    <row r="8" spans="1:12" s="1225" customFormat="1" ht="21.05" customHeight="1">
      <c r="A8" s="14"/>
      <c r="B8" s="15" t="s">
        <v>304</v>
      </c>
      <c r="C8" s="15" t="s">
        <v>305</v>
      </c>
      <c r="D8" s="1524" t="s">
        <v>306</v>
      </c>
      <c r="E8" s="1524"/>
      <c r="F8" s="1524"/>
      <c r="G8" s="1524"/>
      <c r="H8" s="1524"/>
      <c r="I8" s="1524"/>
      <c r="J8" s="1524"/>
      <c r="K8" s="1524"/>
      <c r="L8" s="1524"/>
    </row>
    <row r="9" spans="1:12" s="891" customFormat="1" ht="21.05" customHeight="1">
      <c r="A9" s="13"/>
      <c r="B9" s="16">
        <v>45443</v>
      </c>
      <c r="C9" s="17" t="s">
        <v>1232</v>
      </c>
      <c r="D9" s="1525" t="s">
        <v>4539</v>
      </c>
      <c r="E9" s="1525"/>
      <c r="F9" s="1525"/>
      <c r="G9" s="1525"/>
      <c r="H9" s="1525"/>
      <c r="I9" s="1525"/>
      <c r="J9" s="1525"/>
      <c r="K9" s="1525"/>
      <c r="L9" s="1525"/>
    </row>
    <row r="10" spans="1:12" s="891" customFormat="1" ht="21.05" customHeight="1">
      <c r="A10" s="13"/>
      <c r="B10" s="16">
        <v>45517</v>
      </c>
      <c r="C10" s="17" t="s">
        <v>1232</v>
      </c>
      <c r="D10" s="1525" t="s">
        <v>13216</v>
      </c>
      <c r="E10" s="1525"/>
      <c r="F10" s="1525"/>
      <c r="G10" s="1525"/>
      <c r="H10" s="1525"/>
      <c r="I10" s="1525"/>
      <c r="J10" s="1525"/>
      <c r="K10" s="1525"/>
      <c r="L10" s="1525"/>
    </row>
    <row r="11" spans="1:12" s="891" customFormat="1" ht="21.05" customHeight="1">
      <c r="A11" s="13"/>
      <c r="B11" s="16">
        <v>45526</v>
      </c>
      <c r="C11" s="17" t="s">
        <v>1232</v>
      </c>
      <c r="D11" s="1525" t="s">
        <v>13217</v>
      </c>
      <c r="E11" s="1525"/>
      <c r="F11" s="1525"/>
      <c r="G11" s="1525"/>
      <c r="H11" s="1525"/>
      <c r="I11" s="1525"/>
      <c r="J11" s="1525"/>
      <c r="K11" s="1525"/>
      <c r="L11" s="1525"/>
    </row>
    <row r="12" spans="1:12" s="245" customFormat="1" ht="21.05" customHeight="1">
      <c r="A12" s="7"/>
      <c r="B12" s="1609" t="s">
        <v>307</v>
      </c>
      <c r="C12" s="1609"/>
      <c r="D12" s="1609"/>
      <c r="E12" s="1609"/>
      <c r="F12" s="1609"/>
      <c r="G12" s="1609"/>
      <c r="H12" s="1609"/>
      <c r="I12" s="1609"/>
      <c r="J12" s="1609"/>
      <c r="K12" s="1609"/>
      <c r="L12" s="1609"/>
    </row>
    <row r="13" spans="1:12" s="245" customFormat="1" ht="21.05" customHeight="1">
      <c r="A13" s="7"/>
      <c r="B13" s="316" t="s">
        <v>308</v>
      </c>
      <c r="C13" s="424" t="s">
        <v>2706</v>
      </c>
      <c r="D13" s="316" t="s">
        <v>2156</v>
      </c>
      <c r="E13" s="1604" t="s">
        <v>13218</v>
      </c>
      <c r="F13" s="1604"/>
      <c r="G13" s="318" t="s">
        <v>302</v>
      </c>
      <c r="H13" s="1611"/>
      <c r="I13" s="1611"/>
      <c r="J13" s="1611"/>
      <c r="K13" s="331" t="s">
        <v>309</v>
      </c>
      <c r="L13" s="332" t="s">
        <v>453</v>
      </c>
    </row>
    <row r="14" spans="1:12" s="245" customFormat="1" ht="21.05" customHeight="1">
      <c r="A14" s="7"/>
      <c r="B14" s="1612" t="s">
        <v>310</v>
      </c>
      <c r="C14" s="1612"/>
      <c r="D14" s="1612"/>
      <c r="E14" s="1613" t="s">
        <v>311</v>
      </c>
      <c r="F14" s="1613"/>
      <c r="G14" s="1613"/>
      <c r="H14" s="1613"/>
      <c r="I14" s="1613"/>
      <c r="J14" s="1613"/>
      <c r="K14" s="1613"/>
      <c r="L14" s="1613"/>
    </row>
    <row r="15" spans="1:12" s="335" customFormat="1" ht="21.05" customHeight="1">
      <c r="A15" s="20"/>
      <c r="B15" s="333" t="s">
        <v>2164</v>
      </c>
      <c r="C15" s="334" t="s">
        <v>2165</v>
      </c>
      <c r="D15" s="334" t="s">
        <v>314</v>
      </c>
      <c r="E15" s="334" t="s">
        <v>315</v>
      </c>
      <c r="F15" s="334" t="s">
        <v>316</v>
      </c>
      <c r="G15" s="334" t="s">
        <v>2166</v>
      </c>
      <c r="H15" s="334" t="s">
        <v>318</v>
      </c>
      <c r="I15" s="334" t="s">
        <v>319</v>
      </c>
      <c r="J15" s="334" t="s">
        <v>320</v>
      </c>
      <c r="K15" s="334" t="s">
        <v>2167</v>
      </c>
      <c r="L15" s="334" t="s">
        <v>302</v>
      </c>
    </row>
    <row r="16" spans="1:12" s="335" customFormat="1" ht="20.149999999999999" customHeight="1">
      <c r="A16" s="429"/>
      <c r="B16" s="430" t="s">
        <v>1427</v>
      </c>
      <c r="C16" s="352" t="s">
        <v>2187</v>
      </c>
      <c r="D16" s="352" t="s">
        <v>387</v>
      </c>
      <c r="E16" s="352"/>
      <c r="F16" s="352"/>
      <c r="G16" s="352" t="s">
        <v>1273</v>
      </c>
      <c r="H16" s="352"/>
      <c r="I16" s="352"/>
      <c r="J16" s="352"/>
      <c r="K16" s="352" t="s">
        <v>2708</v>
      </c>
      <c r="L16" s="352" t="s">
        <v>1249</v>
      </c>
    </row>
    <row r="17" spans="1:12" s="335" customFormat="1" ht="20.149999999999999" customHeight="1">
      <c r="A17" s="429"/>
      <c r="B17" s="431" t="s">
        <v>2191</v>
      </c>
      <c r="C17" s="352" t="s">
        <v>2192</v>
      </c>
      <c r="D17" s="352" t="s">
        <v>387</v>
      </c>
      <c r="E17" s="352"/>
      <c r="F17" s="352"/>
      <c r="G17" s="352" t="s">
        <v>1273</v>
      </c>
      <c r="H17" s="352"/>
      <c r="I17" s="352"/>
      <c r="J17" s="352"/>
      <c r="K17" s="352" t="s">
        <v>2710</v>
      </c>
      <c r="L17" s="352" t="s">
        <v>1254</v>
      </c>
    </row>
    <row r="18" spans="1:12" s="335" customFormat="1" ht="20.149999999999999" customHeight="1">
      <c r="A18" s="429"/>
      <c r="B18" s="431" t="s">
        <v>1274</v>
      </c>
      <c r="C18" s="352" t="s">
        <v>1275</v>
      </c>
      <c r="D18" s="352" t="s">
        <v>387</v>
      </c>
      <c r="E18" s="352"/>
      <c r="F18" s="352"/>
      <c r="G18" s="352" t="s">
        <v>1273</v>
      </c>
      <c r="H18" s="352"/>
      <c r="I18" s="352"/>
      <c r="J18" s="352"/>
      <c r="K18" s="352" t="s">
        <v>2201</v>
      </c>
      <c r="L18" s="352"/>
    </row>
    <row r="19" spans="1:12" s="335" customFormat="1" ht="20.149999999999999" customHeight="1">
      <c r="A19" s="429"/>
      <c r="B19" s="431" t="s">
        <v>2711</v>
      </c>
      <c r="C19" s="352" t="s">
        <v>2712</v>
      </c>
      <c r="D19" s="352" t="s">
        <v>387</v>
      </c>
      <c r="E19" s="352"/>
      <c r="F19" s="352"/>
      <c r="G19" s="352" t="s">
        <v>1273</v>
      </c>
      <c r="H19" s="352"/>
      <c r="I19" s="352"/>
      <c r="J19" s="352"/>
      <c r="K19" s="352" t="s">
        <v>2713</v>
      </c>
      <c r="L19" s="352"/>
    </row>
    <row r="20" spans="1:12" s="335" customFormat="1" ht="20.149999999999999" customHeight="1">
      <c r="A20" s="429"/>
      <c r="B20" s="431" t="s">
        <v>2714</v>
      </c>
      <c r="C20" s="350" t="s">
        <v>2715</v>
      </c>
      <c r="D20" s="352" t="s">
        <v>387</v>
      </c>
      <c r="E20" s="352"/>
      <c r="F20" s="352"/>
      <c r="G20" s="352" t="s">
        <v>1273</v>
      </c>
      <c r="H20" s="352"/>
      <c r="I20" s="352"/>
      <c r="J20" s="352"/>
      <c r="K20" s="350" t="s">
        <v>2716</v>
      </c>
      <c r="L20" s="352" t="s">
        <v>2717</v>
      </c>
    </row>
    <row r="21" spans="1:12" s="335" customFormat="1" ht="20.149999999999999" customHeight="1">
      <c r="A21" s="429"/>
      <c r="B21" s="431" t="s">
        <v>2718</v>
      </c>
      <c r="C21" s="350" t="s">
        <v>2719</v>
      </c>
      <c r="D21" s="352" t="s">
        <v>56</v>
      </c>
      <c r="E21" s="352"/>
      <c r="F21" s="352"/>
      <c r="G21" s="352" t="s">
        <v>1273</v>
      </c>
      <c r="H21" s="352"/>
      <c r="I21" s="352"/>
      <c r="J21" s="352"/>
      <c r="K21" s="377" t="s">
        <v>13219</v>
      </c>
      <c r="L21" s="352" t="s">
        <v>2717</v>
      </c>
    </row>
    <row r="22" spans="1:12" s="335" customFormat="1" ht="20.149999999999999" customHeight="1">
      <c r="A22" s="429"/>
      <c r="B22" s="431" t="s">
        <v>2721</v>
      </c>
      <c r="C22" s="350" t="s">
        <v>2722</v>
      </c>
      <c r="D22" s="352" t="s">
        <v>387</v>
      </c>
      <c r="E22" s="352"/>
      <c r="F22" s="352"/>
      <c r="G22" s="352" t="s">
        <v>1273</v>
      </c>
      <c r="H22" s="352"/>
      <c r="I22" s="352"/>
      <c r="J22" s="352"/>
      <c r="K22" s="350" t="s">
        <v>2723</v>
      </c>
      <c r="L22" s="352" t="s">
        <v>2717</v>
      </c>
    </row>
    <row r="23" spans="1:12" s="335" customFormat="1" ht="20.149999999999999" customHeight="1">
      <c r="A23" s="429"/>
      <c r="B23" s="431" t="s">
        <v>2724</v>
      </c>
      <c r="C23" s="350" t="s">
        <v>2725</v>
      </c>
      <c r="D23" s="352" t="s">
        <v>56</v>
      </c>
      <c r="E23" s="352"/>
      <c r="F23" s="352"/>
      <c r="G23" s="352" t="s">
        <v>1273</v>
      </c>
      <c r="H23" s="352"/>
      <c r="I23" s="352"/>
      <c r="J23" s="352"/>
      <c r="K23" s="377" t="s">
        <v>13220</v>
      </c>
      <c r="L23" s="352" t="s">
        <v>2717</v>
      </c>
    </row>
    <row r="24" spans="1:12" s="335" customFormat="1" ht="20.149999999999999" customHeight="1">
      <c r="A24" s="429"/>
      <c r="B24" s="431" t="s">
        <v>2727</v>
      </c>
      <c r="C24" s="350" t="s">
        <v>2728</v>
      </c>
      <c r="D24" s="352" t="s">
        <v>387</v>
      </c>
      <c r="E24" s="352"/>
      <c r="F24" s="352"/>
      <c r="G24" s="352" t="s">
        <v>1273</v>
      </c>
      <c r="H24" s="352"/>
      <c r="I24" s="352"/>
      <c r="J24" s="352"/>
      <c r="K24" s="352" t="s">
        <v>2729</v>
      </c>
      <c r="L24" s="352" t="s">
        <v>2717</v>
      </c>
    </row>
    <row r="25" spans="1:12" s="335" customFormat="1" ht="20.149999999999999" customHeight="1">
      <c r="A25" s="429"/>
      <c r="B25" s="431" t="s">
        <v>2730</v>
      </c>
      <c r="C25" s="350" t="s">
        <v>2731</v>
      </c>
      <c r="D25" s="352" t="s">
        <v>56</v>
      </c>
      <c r="E25" s="327"/>
      <c r="F25" s="327"/>
      <c r="G25" s="352" t="s">
        <v>1273</v>
      </c>
      <c r="H25" s="352"/>
      <c r="I25" s="352"/>
      <c r="J25" s="327"/>
      <c r="K25" s="432" t="s">
        <v>13221</v>
      </c>
      <c r="L25" s="352" t="s">
        <v>2717</v>
      </c>
    </row>
    <row r="26" spans="1:12" s="245" customFormat="1" ht="21.05" customHeight="1">
      <c r="A26" s="22"/>
      <c r="B26" s="333" t="s">
        <v>322</v>
      </c>
      <c r="C26" s="1614"/>
      <c r="D26" s="1615"/>
      <c r="E26" s="1615"/>
      <c r="F26" s="1615"/>
      <c r="G26" s="1615"/>
      <c r="H26" s="1615"/>
      <c r="I26" s="1615"/>
      <c r="J26" s="1615"/>
      <c r="K26" s="1615"/>
      <c r="L26" s="1604"/>
    </row>
    <row r="27" spans="1:12" s="245" customFormat="1" ht="21.05" customHeight="1">
      <c r="A27" s="22"/>
      <c r="B27" s="1608"/>
      <c r="C27" s="1608"/>
      <c r="D27" s="1608"/>
      <c r="E27" s="1608"/>
      <c r="F27" s="1608"/>
      <c r="G27" s="1608"/>
      <c r="H27" s="1608"/>
      <c r="I27" s="1608"/>
      <c r="J27" s="1608"/>
      <c r="K27" s="1608"/>
      <c r="L27" s="1608"/>
    </row>
    <row r="28" spans="1:12" s="245" customFormat="1" ht="21.05" customHeight="1">
      <c r="A28" s="22"/>
      <c r="B28" s="1609" t="s">
        <v>323</v>
      </c>
      <c r="C28" s="1609"/>
      <c r="D28" s="1609"/>
      <c r="E28" s="1609"/>
      <c r="F28" s="1609"/>
      <c r="G28" s="1609"/>
      <c r="H28" s="1609"/>
      <c r="I28" s="1609"/>
      <c r="J28" s="1609"/>
      <c r="K28" s="1609"/>
      <c r="L28" s="1609"/>
    </row>
    <row r="29" spans="1:12" s="245" customFormat="1" ht="21.05" customHeight="1">
      <c r="A29" s="22"/>
      <c r="B29" s="333" t="s">
        <v>315</v>
      </c>
      <c r="C29" s="334" t="s">
        <v>316</v>
      </c>
      <c r="D29" s="334" t="s">
        <v>2166</v>
      </c>
      <c r="E29" s="334" t="s">
        <v>2181</v>
      </c>
      <c r="F29" s="334" t="s">
        <v>325</v>
      </c>
      <c r="G29" s="1610" t="s">
        <v>2182</v>
      </c>
      <c r="H29" s="1610"/>
      <c r="I29" s="1610"/>
      <c r="J29" s="334" t="s">
        <v>327</v>
      </c>
      <c r="K29" s="334" t="s">
        <v>328</v>
      </c>
      <c r="L29" s="334" t="s">
        <v>302</v>
      </c>
    </row>
    <row r="30" spans="1:12" s="245" customFormat="1" ht="39.950000000000003" customHeight="1">
      <c r="A30" s="22"/>
      <c r="B30" s="341" t="s">
        <v>336</v>
      </c>
      <c r="C30" s="337" t="s">
        <v>1272</v>
      </c>
      <c r="D30" s="321" t="s">
        <v>1273</v>
      </c>
      <c r="E30" s="321" t="s">
        <v>1420</v>
      </c>
      <c r="F30" s="321"/>
      <c r="G30" s="1604"/>
      <c r="H30" s="1604"/>
      <c r="I30" s="1604"/>
      <c r="J30" s="342"/>
      <c r="K30" s="342"/>
      <c r="L30" s="342"/>
    </row>
    <row r="31" spans="1:12" s="245" customFormat="1" ht="39.950000000000003" customHeight="1">
      <c r="A31" s="22"/>
      <c r="B31" s="427"/>
      <c r="C31" s="337" t="s">
        <v>2733</v>
      </c>
      <c r="D31" s="428" t="s">
        <v>9992</v>
      </c>
      <c r="E31" s="321" t="s">
        <v>1421</v>
      </c>
      <c r="F31" s="321" t="s">
        <v>1673</v>
      </c>
      <c r="G31" s="1604" t="s">
        <v>2735</v>
      </c>
      <c r="H31" s="1604"/>
      <c r="I31" s="1604"/>
      <c r="J31" s="342"/>
      <c r="K31" s="342"/>
      <c r="L31" s="342"/>
    </row>
    <row r="32" spans="1:12" s="245" customFormat="1" ht="39.950000000000003" customHeight="1">
      <c r="A32" s="22"/>
      <c r="B32" s="341"/>
      <c r="C32" s="337" t="s">
        <v>2736</v>
      </c>
      <c r="D32" s="321" t="s">
        <v>2737</v>
      </c>
      <c r="E32" s="321" t="s">
        <v>1423</v>
      </c>
      <c r="F32" s="321" t="s">
        <v>1673</v>
      </c>
      <c r="G32" s="1604" t="s">
        <v>2738</v>
      </c>
      <c r="H32" s="1604"/>
      <c r="I32" s="1604"/>
      <c r="J32" s="342"/>
      <c r="K32" s="342"/>
      <c r="L32" s="342"/>
    </row>
    <row r="33" spans="1:12" s="245" customFormat="1" ht="39.950000000000003" customHeight="1">
      <c r="A33" s="22"/>
      <c r="B33" s="341"/>
      <c r="C33" s="337" t="s">
        <v>2739</v>
      </c>
      <c r="D33" s="321" t="s">
        <v>2740</v>
      </c>
      <c r="E33" s="321" t="s">
        <v>1678</v>
      </c>
      <c r="F33" s="321" t="s">
        <v>1673</v>
      </c>
      <c r="G33" s="1604" t="s">
        <v>2741</v>
      </c>
      <c r="H33" s="1604"/>
      <c r="I33" s="1604"/>
      <c r="J33" s="342"/>
      <c r="K33" s="342"/>
      <c r="L33" s="337" t="s">
        <v>9835</v>
      </c>
    </row>
    <row r="34" spans="1:12" s="245" customFormat="1" ht="39.950000000000003" customHeight="1">
      <c r="A34" s="22"/>
      <c r="B34" s="427"/>
      <c r="C34" s="337" t="s">
        <v>2739</v>
      </c>
      <c r="D34" s="428" t="s">
        <v>2743</v>
      </c>
      <c r="E34" s="321" t="s">
        <v>1681</v>
      </c>
      <c r="F34" s="321" t="s">
        <v>1673</v>
      </c>
      <c r="G34" s="1604" t="s">
        <v>2744</v>
      </c>
      <c r="H34" s="1604"/>
      <c r="I34" s="1604"/>
      <c r="J34" s="342"/>
      <c r="K34" s="342"/>
      <c r="L34" s="337" t="s">
        <v>2745</v>
      </c>
    </row>
    <row r="35" spans="1:12" s="245" customFormat="1" ht="21.05" customHeight="1">
      <c r="A35" s="22"/>
      <c r="B35" s="333" t="s">
        <v>329</v>
      </c>
      <c r="C35" s="1604" t="s">
        <v>13222</v>
      </c>
      <c r="D35" s="1604"/>
      <c r="E35" s="1604"/>
      <c r="F35" s="1604"/>
      <c r="G35" s="1604"/>
      <c r="H35" s="1604"/>
      <c r="I35" s="1604"/>
      <c r="J35" s="1604"/>
      <c r="K35" s="1604"/>
      <c r="L35" s="1604"/>
    </row>
    <row r="36" spans="1:12" s="245" customFormat="1" ht="21.05" customHeight="1">
      <c r="A36" s="22"/>
      <c r="B36" s="333" t="s">
        <v>330</v>
      </c>
      <c r="C36" s="1576"/>
      <c r="D36" s="1576"/>
      <c r="E36" s="1576"/>
      <c r="F36" s="1576"/>
      <c r="G36" s="1576"/>
      <c r="H36" s="1576"/>
      <c r="I36" s="1576"/>
      <c r="J36" s="1576"/>
      <c r="K36" s="1576"/>
      <c r="L36" s="1576"/>
    </row>
    <row r="37" spans="1:12" s="245" customFormat="1" ht="21.05" customHeight="1">
      <c r="A37" s="22"/>
      <c r="B37" s="333" t="s">
        <v>331</v>
      </c>
      <c r="C37" s="1576"/>
      <c r="D37" s="1576"/>
      <c r="E37" s="1576"/>
      <c r="F37" s="1576"/>
      <c r="G37" s="1576"/>
      <c r="H37" s="1576"/>
      <c r="I37" s="1576"/>
      <c r="J37" s="1576"/>
      <c r="K37" s="1576"/>
      <c r="L37" s="1576"/>
    </row>
    <row r="38" spans="1:12" s="245" customFormat="1" ht="21.05" customHeight="1">
      <c r="A38" s="7"/>
      <c r="B38" s="1609" t="s">
        <v>1688</v>
      </c>
      <c r="C38" s="1609"/>
      <c r="D38" s="1609"/>
      <c r="E38" s="1609"/>
      <c r="F38" s="1609"/>
      <c r="G38" s="1609"/>
      <c r="H38" s="1609"/>
      <c r="I38" s="1609"/>
      <c r="J38" s="1609"/>
      <c r="K38" s="1609"/>
      <c r="L38" s="1609"/>
    </row>
    <row r="39" spans="1:12" s="245" customFormat="1" ht="21.05" customHeight="1">
      <c r="A39" s="7"/>
      <c r="B39" s="316" t="s">
        <v>308</v>
      </c>
      <c r="C39" s="424" t="s">
        <v>2706</v>
      </c>
      <c r="D39" s="316" t="s">
        <v>2156</v>
      </c>
      <c r="E39" s="1604" t="s">
        <v>13223</v>
      </c>
      <c r="F39" s="1604"/>
      <c r="G39" s="318" t="s">
        <v>302</v>
      </c>
      <c r="H39" s="1611"/>
      <c r="I39" s="1611"/>
      <c r="J39" s="1611"/>
      <c r="K39" s="331" t="s">
        <v>309</v>
      </c>
      <c r="L39" s="332" t="s">
        <v>453</v>
      </c>
    </row>
    <row r="40" spans="1:12" s="245" customFormat="1" ht="21.05" customHeight="1">
      <c r="A40" s="7"/>
      <c r="B40" s="1612" t="s">
        <v>310</v>
      </c>
      <c r="C40" s="1612"/>
      <c r="D40" s="1612"/>
      <c r="E40" s="1613" t="s">
        <v>311</v>
      </c>
      <c r="F40" s="1613"/>
      <c r="G40" s="1613"/>
      <c r="H40" s="1613"/>
      <c r="I40" s="1613"/>
      <c r="J40" s="1613"/>
      <c r="K40" s="1613"/>
      <c r="L40" s="1613"/>
    </row>
    <row r="41" spans="1:12" s="335" customFormat="1" ht="21.05" customHeight="1">
      <c r="A41" s="20"/>
      <c r="B41" s="333" t="s">
        <v>2164</v>
      </c>
      <c r="C41" s="334" t="s">
        <v>2165</v>
      </c>
      <c r="D41" s="334" t="s">
        <v>314</v>
      </c>
      <c r="E41" s="334" t="s">
        <v>315</v>
      </c>
      <c r="F41" s="334" t="s">
        <v>316</v>
      </c>
      <c r="G41" s="334" t="s">
        <v>2166</v>
      </c>
      <c r="H41" s="334" t="s">
        <v>318</v>
      </c>
      <c r="I41" s="334" t="s">
        <v>319</v>
      </c>
      <c r="J41" s="334" t="s">
        <v>320</v>
      </c>
      <c r="K41" s="334" t="s">
        <v>2167</v>
      </c>
      <c r="L41" s="334" t="s">
        <v>302</v>
      </c>
    </row>
    <row r="42" spans="1:12" s="1004" customFormat="1" ht="21.05" customHeight="1">
      <c r="A42" s="1001"/>
      <c r="B42" s="430" t="s">
        <v>1427</v>
      </c>
      <c r="C42" s="1002" t="s">
        <v>9982</v>
      </c>
      <c r="D42" s="352" t="s">
        <v>387</v>
      </c>
      <c r="E42" s="904" t="s">
        <v>336</v>
      </c>
      <c r="F42" s="904" t="s">
        <v>9983</v>
      </c>
      <c r="G42" s="904" t="s">
        <v>9984</v>
      </c>
      <c r="H42" s="903" t="s">
        <v>1249</v>
      </c>
      <c r="I42" s="904" t="s">
        <v>9982</v>
      </c>
      <c r="J42" s="1003" t="s">
        <v>70</v>
      </c>
      <c r="K42" s="1002" t="s">
        <v>9985</v>
      </c>
      <c r="L42" s="1002"/>
    </row>
    <row r="43" spans="1:12" s="1004" customFormat="1" ht="21.05" customHeight="1">
      <c r="A43" s="1001"/>
      <c r="B43" s="431" t="s">
        <v>2191</v>
      </c>
      <c r="C43" s="1002" t="s">
        <v>9986</v>
      </c>
      <c r="D43" s="352" t="s">
        <v>387</v>
      </c>
      <c r="E43" s="904" t="s">
        <v>336</v>
      </c>
      <c r="F43" s="904" t="s">
        <v>9983</v>
      </c>
      <c r="G43" s="904" t="s">
        <v>9984</v>
      </c>
      <c r="H43" s="904" t="s">
        <v>1254</v>
      </c>
      <c r="I43" s="903" t="s">
        <v>9986</v>
      </c>
      <c r="J43" s="1003" t="s">
        <v>70</v>
      </c>
      <c r="K43" s="1002" t="s">
        <v>9987</v>
      </c>
      <c r="L43" s="1002"/>
    </row>
    <row r="44" spans="1:12" s="1004" customFormat="1" ht="21.05" customHeight="1">
      <c r="A44" s="1001"/>
      <c r="B44" s="904" t="s">
        <v>9841</v>
      </c>
      <c r="C44" s="904" t="s">
        <v>9988</v>
      </c>
      <c r="D44" s="904" t="s">
        <v>58</v>
      </c>
      <c r="E44" s="904" t="s">
        <v>336</v>
      </c>
      <c r="F44" s="904" t="s">
        <v>9983</v>
      </c>
      <c r="G44" s="904" t="s">
        <v>9984</v>
      </c>
      <c r="H44" s="903" t="s">
        <v>3265</v>
      </c>
      <c r="I44" s="904" t="s">
        <v>9988</v>
      </c>
      <c r="J44" s="1003" t="s">
        <v>58</v>
      </c>
      <c r="K44" s="1002" t="s">
        <v>9989</v>
      </c>
      <c r="L44" s="904"/>
    </row>
    <row r="45" spans="1:12" s="898" customFormat="1" ht="21.05" customHeight="1">
      <c r="A45" s="22"/>
      <c r="B45" s="431" t="s">
        <v>1274</v>
      </c>
      <c r="C45" s="1002" t="s">
        <v>9990</v>
      </c>
      <c r="D45" s="352" t="s">
        <v>387</v>
      </c>
      <c r="E45" s="904" t="s">
        <v>336</v>
      </c>
      <c r="F45" s="904" t="s">
        <v>9983</v>
      </c>
      <c r="G45" s="904" t="s">
        <v>9984</v>
      </c>
      <c r="H45" s="903" t="s">
        <v>1274</v>
      </c>
      <c r="I45" s="904" t="s">
        <v>9990</v>
      </c>
      <c r="J45" s="1003" t="s">
        <v>85</v>
      </c>
      <c r="K45" s="1002" t="s">
        <v>9991</v>
      </c>
      <c r="L45" s="906"/>
    </row>
    <row r="46" spans="1:12" s="335" customFormat="1" ht="20.149999999999999" customHeight="1">
      <c r="A46" s="429"/>
      <c r="B46" s="431" t="s">
        <v>2711</v>
      </c>
      <c r="C46" s="352" t="s">
        <v>2712</v>
      </c>
      <c r="D46" s="352" t="s">
        <v>387</v>
      </c>
      <c r="E46" s="904" t="s">
        <v>336</v>
      </c>
      <c r="F46" s="904" t="s">
        <v>9983</v>
      </c>
      <c r="G46" s="904" t="s">
        <v>9984</v>
      </c>
      <c r="H46" s="352"/>
      <c r="I46" s="352"/>
      <c r="J46" s="352"/>
      <c r="K46" s="352" t="s">
        <v>2713</v>
      </c>
      <c r="L46" s="352"/>
    </row>
    <row r="47" spans="1:12" s="335" customFormat="1" ht="20.149999999999999" customHeight="1">
      <c r="A47" s="429"/>
      <c r="B47" s="431" t="s">
        <v>2714</v>
      </c>
      <c r="C47" s="350" t="s">
        <v>2715</v>
      </c>
      <c r="D47" s="352" t="s">
        <v>387</v>
      </c>
      <c r="E47" s="904" t="s">
        <v>336</v>
      </c>
      <c r="F47" s="904" t="s">
        <v>9983</v>
      </c>
      <c r="G47" s="904" t="s">
        <v>9984</v>
      </c>
      <c r="H47" s="352"/>
      <c r="I47" s="352"/>
      <c r="J47" s="352"/>
      <c r="K47" s="350" t="s">
        <v>2716</v>
      </c>
      <c r="L47" s="352" t="s">
        <v>2717</v>
      </c>
    </row>
    <row r="48" spans="1:12" s="335" customFormat="1" ht="20.149999999999999" customHeight="1">
      <c r="A48" s="429"/>
      <c r="B48" s="431" t="s">
        <v>2718</v>
      </c>
      <c r="C48" s="350" t="s">
        <v>2719</v>
      </c>
      <c r="D48" s="352" t="s">
        <v>56</v>
      </c>
      <c r="E48" s="904" t="s">
        <v>336</v>
      </c>
      <c r="F48" s="904" t="s">
        <v>9983</v>
      </c>
      <c r="G48" s="904" t="s">
        <v>9984</v>
      </c>
      <c r="H48" s="352"/>
      <c r="I48" s="352"/>
      <c r="J48" s="352"/>
      <c r="K48" s="377" t="s">
        <v>13219</v>
      </c>
      <c r="L48" s="352" t="s">
        <v>2717</v>
      </c>
    </row>
    <row r="49" spans="1:12" s="335" customFormat="1" ht="20.149999999999999" customHeight="1">
      <c r="A49" s="429"/>
      <c r="B49" s="431" t="s">
        <v>2721</v>
      </c>
      <c r="C49" s="350" t="s">
        <v>2722</v>
      </c>
      <c r="D49" s="352" t="s">
        <v>387</v>
      </c>
      <c r="E49" s="904" t="s">
        <v>336</v>
      </c>
      <c r="F49" s="904" t="s">
        <v>9983</v>
      </c>
      <c r="G49" s="904" t="s">
        <v>9984</v>
      </c>
      <c r="H49" s="352"/>
      <c r="I49" s="352"/>
      <c r="J49" s="352"/>
      <c r="K49" s="350" t="s">
        <v>2723</v>
      </c>
      <c r="L49" s="352" t="s">
        <v>2717</v>
      </c>
    </row>
    <row r="50" spans="1:12" s="335" customFormat="1" ht="20.149999999999999" customHeight="1">
      <c r="A50" s="429"/>
      <c r="B50" s="431" t="s">
        <v>2724</v>
      </c>
      <c r="C50" s="350" t="s">
        <v>2725</v>
      </c>
      <c r="D50" s="352" t="s">
        <v>56</v>
      </c>
      <c r="E50" s="904" t="s">
        <v>336</v>
      </c>
      <c r="F50" s="904" t="s">
        <v>9983</v>
      </c>
      <c r="G50" s="904" t="s">
        <v>9984</v>
      </c>
      <c r="H50" s="352"/>
      <c r="I50" s="352"/>
      <c r="J50" s="352"/>
      <c r="K50" s="377" t="s">
        <v>13220</v>
      </c>
      <c r="L50" s="352" t="s">
        <v>2717</v>
      </c>
    </row>
    <row r="51" spans="1:12" s="335" customFormat="1" ht="20.149999999999999" customHeight="1">
      <c r="A51" s="429"/>
      <c r="B51" s="431" t="s">
        <v>2727</v>
      </c>
      <c r="C51" s="350" t="s">
        <v>2728</v>
      </c>
      <c r="D51" s="352" t="s">
        <v>387</v>
      </c>
      <c r="E51" s="904" t="s">
        <v>336</v>
      </c>
      <c r="F51" s="904" t="s">
        <v>9983</v>
      </c>
      <c r="G51" s="904" t="s">
        <v>9984</v>
      </c>
      <c r="H51" s="352"/>
      <c r="I51" s="352"/>
      <c r="J51" s="352"/>
      <c r="K51" s="352" t="s">
        <v>2729</v>
      </c>
      <c r="L51" s="352" t="s">
        <v>2717</v>
      </c>
    </row>
    <row r="52" spans="1:12" s="335" customFormat="1" ht="20.149999999999999" customHeight="1">
      <c r="A52" s="429"/>
      <c r="B52" s="431" t="s">
        <v>2730</v>
      </c>
      <c r="C52" s="350" t="s">
        <v>2731</v>
      </c>
      <c r="D52" s="352" t="s">
        <v>56</v>
      </c>
      <c r="E52" s="904" t="s">
        <v>336</v>
      </c>
      <c r="F52" s="904" t="s">
        <v>9983</v>
      </c>
      <c r="G52" s="904" t="s">
        <v>9984</v>
      </c>
      <c r="H52" s="352"/>
      <c r="I52" s="352"/>
      <c r="J52" s="327"/>
      <c r="K52" s="432" t="s">
        <v>13221</v>
      </c>
      <c r="L52" s="352" t="s">
        <v>2717</v>
      </c>
    </row>
    <row r="53" spans="1:12" s="245" customFormat="1" ht="21.05" customHeight="1">
      <c r="A53" s="22"/>
      <c r="B53" s="333" t="s">
        <v>322</v>
      </c>
      <c r="C53" s="1614"/>
      <c r="D53" s="1615"/>
      <c r="E53" s="1615"/>
      <c r="F53" s="1615"/>
      <c r="G53" s="1615"/>
      <c r="H53" s="1615"/>
      <c r="I53" s="1615"/>
      <c r="J53" s="1615"/>
      <c r="K53" s="1615"/>
      <c r="L53" s="1604"/>
    </row>
    <row r="54" spans="1:12" s="245" customFormat="1" ht="21.05" customHeight="1">
      <c r="A54" s="22"/>
      <c r="B54" s="1608"/>
      <c r="C54" s="1608"/>
      <c r="D54" s="1608"/>
      <c r="E54" s="1608"/>
      <c r="F54" s="1608"/>
      <c r="G54" s="1608"/>
      <c r="H54" s="1608"/>
      <c r="I54" s="1608"/>
      <c r="J54" s="1608"/>
      <c r="K54" s="1608"/>
      <c r="L54" s="1608"/>
    </row>
    <row r="55" spans="1:12" s="245" customFormat="1" ht="21.05" customHeight="1">
      <c r="A55" s="22"/>
      <c r="B55" s="1609" t="s">
        <v>323</v>
      </c>
      <c r="C55" s="1609"/>
      <c r="D55" s="1609"/>
      <c r="E55" s="1609"/>
      <c r="F55" s="1609"/>
      <c r="G55" s="1609"/>
      <c r="H55" s="1609"/>
      <c r="I55" s="1609"/>
      <c r="J55" s="1609"/>
      <c r="K55" s="1609"/>
      <c r="L55" s="1609"/>
    </row>
    <row r="56" spans="1:12" s="245" customFormat="1" ht="21.05" customHeight="1">
      <c r="A56" s="22"/>
      <c r="B56" s="333" t="s">
        <v>315</v>
      </c>
      <c r="C56" s="334" t="s">
        <v>316</v>
      </c>
      <c r="D56" s="334" t="s">
        <v>2166</v>
      </c>
      <c r="E56" s="334" t="s">
        <v>2181</v>
      </c>
      <c r="F56" s="334" t="s">
        <v>325</v>
      </c>
      <c r="G56" s="1610" t="s">
        <v>2182</v>
      </c>
      <c r="H56" s="1610"/>
      <c r="I56" s="1610"/>
      <c r="J56" s="334" t="s">
        <v>327</v>
      </c>
      <c r="K56" s="334" t="s">
        <v>328</v>
      </c>
      <c r="L56" s="334" t="s">
        <v>302</v>
      </c>
    </row>
    <row r="57" spans="1:12" s="245" customFormat="1" ht="39.950000000000003" customHeight="1">
      <c r="A57" s="22"/>
      <c r="B57" s="341" t="s">
        <v>336</v>
      </c>
      <c r="C57" s="337" t="s">
        <v>1272</v>
      </c>
      <c r="D57" s="321" t="s">
        <v>9984</v>
      </c>
      <c r="E57" s="321" t="s">
        <v>1420</v>
      </c>
      <c r="F57" s="321"/>
      <c r="G57" s="1604"/>
      <c r="H57" s="1604"/>
      <c r="I57" s="1604"/>
      <c r="J57" s="342"/>
      <c r="K57" s="342"/>
      <c r="L57" s="342"/>
    </row>
    <row r="58" spans="1:12" s="1256" customFormat="1" ht="39.950000000000003" customHeight="1">
      <c r="A58" s="1252"/>
      <c r="B58" s="995"/>
      <c r="C58" s="1253" t="s">
        <v>3088</v>
      </c>
      <c r="D58" s="1254" t="s">
        <v>13224</v>
      </c>
      <c r="E58" s="1009" t="s">
        <v>2658</v>
      </c>
      <c r="F58" s="1009" t="s">
        <v>838</v>
      </c>
      <c r="G58" s="1776" t="s">
        <v>13225</v>
      </c>
      <c r="H58" s="1776"/>
      <c r="I58" s="1776"/>
      <c r="J58" s="1255"/>
      <c r="K58" s="1255"/>
      <c r="L58" s="1255"/>
    </row>
    <row r="59" spans="1:12" s="245" customFormat="1" ht="39.950000000000003" customHeight="1">
      <c r="A59" s="22"/>
      <c r="B59" s="427"/>
      <c r="C59" s="337" t="s">
        <v>2733</v>
      </c>
      <c r="D59" s="428" t="s">
        <v>9834</v>
      </c>
      <c r="E59" s="321" t="s">
        <v>1421</v>
      </c>
      <c r="F59" s="321" t="s">
        <v>1673</v>
      </c>
      <c r="G59" s="1604" t="s">
        <v>9993</v>
      </c>
      <c r="H59" s="1604"/>
      <c r="I59" s="1604"/>
      <c r="J59" s="342"/>
      <c r="K59" s="342"/>
      <c r="L59" s="342"/>
    </row>
    <row r="60" spans="1:12" s="245" customFormat="1" ht="39.950000000000003" customHeight="1">
      <c r="A60" s="22"/>
      <c r="B60" s="341"/>
      <c r="C60" s="337" t="s">
        <v>2736</v>
      </c>
      <c r="D60" s="321" t="s">
        <v>2737</v>
      </c>
      <c r="E60" s="321" t="s">
        <v>1423</v>
      </c>
      <c r="F60" s="321" t="s">
        <v>1673</v>
      </c>
      <c r="G60" s="1604" t="s">
        <v>2738</v>
      </c>
      <c r="H60" s="1604"/>
      <c r="I60" s="1604"/>
      <c r="J60" s="342"/>
      <c r="K60" s="342"/>
      <c r="L60" s="342"/>
    </row>
    <row r="61" spans="1:12" s="245" customFormat="1" ht="39.950000000000003" customHeight="1">
      <c r="A61" s="22"/>
      <c r="B61" s="341"/>
      <c r="C61" s="337" t="s">
        <v>2739</v>
      </c>
      <c r="D61" s="321" t="s">
        <v>2740</v>
      </c>
      <c r="E61" s="321" t="s">
        <v>1678</v>
      </c>
      <c r="F61" s="321" t="s">
        <v>1673</v>
      </c>
      <c r="G61" s="1604" t="s">
        <v>13226</v>
      </c>
      <c r="H61" s="1604"/>
      <c r="I61" s="1604"/>
      <c r="J61" s="342"/>
      <c r="K61" s="342"/>
      <c r="L61" s="337" t="s">
        <v>2742</v>
      </c>
    </row>
    <row r="62" spans="1:12" s="245" customFormat="1" ht="39.950000000000003" customHeight="1">
      <c r="A62" s="22"/>
      <c r="B62" s="427"/>
      <c r="C62" s="337" t="s">
        <v>2739</v>
      </c>
      <c r="D62" s="428" t="s">
        <v>2743</v>
      </c>
      <c r="E62" s="321" t="s">
        <v>1681</v>
      </c>
      <c r="F62" s="321" t="s">
        <v>1673</v>
      </c>
      <c r="G62" s="1604" t="s">
        <v>13227</v>
      </c>
      <c r="H62" s="1604"/>
      <c r="I62" s="1604"/>
      <c r="J62" s="342"/>
      <c r="K62" s="342"/>
      <c r="L62" s="337" t="s">
        <v>2745</v>
      </c>
    </row>
    <row r="63" spans="1:12" s="245" customFormat="1" ht="21.05" customHeight="1">
      <c r="A63" s="22"/>
      <c r="B63" s="333" t="s">
        <v>329</v>
      </c>
      <c r="C63" s="1604" t="s">
        <v>13228</v>
      </c>
      <c r="D63" s="1604"/>
      <c r="E63" s="1604"/>
      <c r="F63" s="1604"/>
      <c r="G63" s="1604"/>
      <c r="H63" s="1604"/>
      <c r="I63" s="1604"/>
      <c r="J63" s="1604"/>
      <c r="K63" s="1604"/>
      <c r="L63" s="1604"/>
    </row>
    <row r="64" spans="1:12" s="245" customFormat="1" ht="21.05" customHeight="1">
      <c r="A64" s="22"/>
      <c r="B64" s="333" t="s">
        <v>330</v>
      </c>
      <c r="C64" s="1576"/>
      <c r="D64" s="1576"/>
      <c r="E64" s="1576"/>
      <c r="F64" s="1576"/>
      <c r="G64" s="1576"/>
      <c r="H64" s="1576"/>
      <c r="I64" s="1576"/>
      <c r="J64" s="1576"/>
      <c r="K64" s="1576"/>
      <c r="L64" s="1576"/>
    </row>
    <row r="65" spans="1:12" s="245" customFormat="1" ht="21.05" customHeight="1">
      <c r="A65" s="22"/>
      <c r="B65" s="333" t="s">
        <v>331</v>
      </c>
      <c r="C65" s="1576"/>
      <c r="D65" s="1576"/>
      <c r="E65" s="1576"/>
      <c r="F65" s="1576"/>
      <c r="G65" s="1576"/>
      <c r="H65" s="1576"/>
      <c r="I65" s="1576"/>
      <c r="J65" s="1576"/>
      <c r="K65" s="1576"/>
      <c r="L65" s="1576"/>
    </row>
    <row r="66" spans="1:12" s="891" customFormat="1" ht="21.05" customHeight="1">
      <c r="A66" s="7"/>
      <c r="B66" s="1514" t="s">
        <v>1909</v>
      </c>
      <c r="C66" s="1515"/>
      <c r="D66" s="1515"/>
      <c r="E66" s="1515"/>
      <c r="F66" s="1515"/>
      <c r="G66" s="1515"/>
      <c r="H66" s="1515"/>
      <c r="I66" s="1515"/>
      <c r="J66" s="1515"/>
      <c r="K66" s="1515"/>
      <c r="L66" s="1516"/>
    </row>
    <row r="67" spans="1:12" s="891" customFormat="1" ht="21.05" customHeight="1">
      <c r="A67" s="7"/>
      <c r="B67" s="18" t="s">
        <v>308</v>
      </c>
      <c r="C67" s="19"/>
      <c r="D67" s="18" t="s">
        <v>2156</v>
      </c>
      <c r="E67" s="1508" t="s">
        <v>13229</v>
      </c>
      <c r="F67" s="1509"/>
      <c r="G67" s="18" t="s">
        <v>302</v>
      </c>
      <c r="H67" s="1520"/>
      <c r="I67" s="1521"/>
      <c r="J67" s="1522"/>
      <c r="K67" s="29" t="s">
        <v>309</v>
      </c>
      <c r="L67" s="902" t="s">
        <v>385</v>
      </c>
    </row>
    <row r="68" spans="1:12" s="891" customFormat="1" ht="21.05" customHeight="1">
      <c r="A68" s="7"/>
      <c r="B68" s="1523" t="s">
        <v>310</v>
      </c>
      <c r="C68" s="1523"/>
      <c r="D68" s="1523"/>
      <c r="E68" s="1523" t="s">
        <v>311</v>
      </c>
      <c r="F68" s="1523"/>
      <c r="G68" s="1523"/>
      <c r="H68" s="1523"/>
      <c r="I68" s="1523"/>
      <c r="J68" s="1523"/>
      <c r="K68" s="1523"/>
      <c r="L68" s="1523"/>
    </row>
    <row r="69" spans="1:12" s="910" customFormat="1" ht="21.05" customHeight="1">
      <c r="A69" s="20"/>
      <c r="B69" s="21" t="s">
        <v>2164</v>
      </c>
      <c r="C69" s="21" t="s">
        <v>2165</v>
      </c>
      <c r="D69" s="21" t="s">
        <v>314</v>
      </c>
      <c r="E69" s="21" t="s">
        <v>315</v>
      </c>
      <c r="F69" s="21" t="s">
        <v>316</v>
      </c>
      <c r="G69" s="21" t="s">
        <v>2166</v>
      </c>
      <c r="H69" s="21" t="s">
        <v>318</v>
      </c>
      <c r="I69" s="21" t="s">
        <v>319</v>
      </c>
      <c r="J69" s="21" t="s">
        <v>320</v>
      </c>
      <c r="K69" s="21" t="s">
        <v>2167</v>
      </c>
      <c r="L69" s="21" t="s">
        <v>302</v>
      </c>
    </row>
    <row r="70" spans="1:12" s="1004" customFormat="1" ht="21.05" customHeight="1">
      <c r="A70" s="1001"/>
      <c r="B70" s="904" t="s">
        <v>1427</v>
      </c>
      <c r="C70" s="904" t="s">
        <v>1419</v>
      </c>
      <c r="D70" s="904" t="s">
        <v>387</v>
      </c>
      <c r="E70" s="904" t="s">
        <v>336</v>
      </c>
      <c r="F70" s="904" t="s">
        <v>1272</v>
      </c>
      <c r="G70" s="904" t="s">
        <v>1273</v>
      </c>
      <c r="H70" s="903" t="s">
        <v>1249</v>
      </c>
      <c r="I70" s="904" t="s">
        <v>2187</v>
      </c>
      <c r="J70" s="1003" t="s">
        <v>70</v>
      </c>
      <c r="K70" s="1002" t="str">
        <f>"T1."&amp;I70</f>
        <v>T1.STAACONO</v>
      </c>
      <c r="L70" s="1002"/>
    </row>
    <row r="71" spans="1:12" s="1004" customFormat="1" ht="21.05" customHeight="1">
      <c r="A71" s="1001"/>
      <c r="B71" s="904" t="s">
        <v>1254</v>
      </c>
      <c r="C71" s="904" t="s">
        <v>1428</v>
      </c>
      <c r="D71" s="904" t="s">
        <v>387</v>
      </c>
      <c r="E71" s="904" t="s">
        <v>336</v>
      </c>
      <c r="F71" s="904" t="s">
        <v>1272</v>
      </c>
      <c r="G71" s="904" t="s">
        <v>1273</v>
      </c>
      <c r="H71" s="903" t="s">
        <v>1254</v>
      </c>
      <c r="I71" s="904" t="s">
        <v>2192</v>
      </c>
      <c r="J71" s="1003" t="s">
        <v>70</v>
      </c>
      <c r="K71" s="1002" t="str">
        <f>"T1."&amp;I71</f>
        <v>T1.STABSN03</v>
      </c>
      <c r="L71" s="1002"/>
    </row>
    <row r="72" spans="1:12" s="1004" customFormat="1" ht="21.05" customHeight="1">
      <c r="A72" s="1001"/>
      <c r="B72" s="904" t="s">
        <v>9841</v>
      </c>
      <c r="C72" s="904" t="s">
        <v>9842</v>
      </c>
      <c r="D72" s="904" t="s">
        <v>58</v>
      </c>
      <c r="E72" s="904" t="s">
        <v>39</v>
      </c>
      <c r="F72" s="904" t="s">
        <v>39</v>
      </c>
      <c r="G72" s="904" t="s">
        <v>39</v>
      </c>
      <c r="H72" s="903" t="s">
        <v>39</v>
      </c>
      <c r="I72" s="904" t="s">
        <v>39</v>
      </c>
      <c r="J72" s="1003" t="s">
        <v>58</v>
      </c>
      <c r="K72" s="1002">
        <v>-1</v>
      </c>
      <c r="L72" s="1002" t="s">
        <v>13230</v>
      </c>
    </row>
    <row r="73" spans="1:12" s="1004" customFormat="1" ht="21.05" customHeight="1">
      <c r="A73" s="1001"/>
      <c r="B73" s="904" t="s">
        <v>2194</v>
      </c>
      <c r="C73" s="904" t="s">
        <v>2195</v>
      </c>
      <c r="D73" s="904" t="s">
        <v>387</v>
      </c>
      <c r="E73" s="904" t="s">
        <v>336</v>
      </c>
      <c r="F73" s="904" t="s">
        <v>1272</v>
      </c>
      <c r="G73" s="904" t="s">
        <v>1273</v>
      </c>
      <c r="H73" s="903" t="s">
        <v>2196</v>
      </c>
      <c r="I73" s="904" t="s">
        <v>2197</v>
      </c>
      <c r="J73" s="1003" t="s">
        <v>70</v>
      </c>
      <c r="K73" s="1002" t="str">
        <f>"T1."&amp;I73</f>
        <v>T1.STAAAC15</v>
      </c>
      <c r="L73" s="1002"/>
    </row>
    <row r="74" spans="1:12" s="1004" customFormat="1" ht="21.05" customHeight="1">
      <c r="A74" s="1001"/>
      <c r="B74" s="904" t="s">
        <v>9846</v>
      </c>
      <c r="C74" s="904" t="s">
        <v>9847</v>
      </c>
      <c r="D74" s="904" t="s">
        <v>56</v>
      </c>
      <c r="E74" s="904" t="s">
        <v>336</v>
      </c>
      <c r="F74" s="904" t="s">
        <v>1272</v>
      </c>
      <c r="G74" s="904" t="s">
        <v>1273</v>
      </c>
      <c r="H74" s="903" t="s">
        <v>9848</v>
      </c>
      <c r="I74" s="904" t="s">
        <v>9849</v>
      </c>
      <c r="J74" s="1003" t="s">
        <v>56</v>
      </c>
      <c r="K74" s="1002" t="s">
        <v>13231</v>
      </c>
      <c r="L74" s="1002"/>
    </row>
    <row r="75" spans="1:12" s="1004" customFormat="1" ht="21.05" customHeight="1">
      <c r="A75" s="1001"/>
      <c r="B75" s="904" t="s">
        <v>9853</v>
      </c>
      <c r="C75" s="904" t="s">
        <v>9854</v>
      </c>
      <c r="D75" s="904" t="s">
        <v>56</v>
      </c>
      <c r="E75" s="904" t="s">
        <v>336</v>
      </c>
      <c r="F75" s="904" t="s">
        <v>2858</v>
      </c>
      <c r="G75" s="904" t="s">
        <v>9855</v>
      </c>
      <c r="H75" s="903" t="s">
        <v>2897</v>
      </c>
      <c r="I75" s="904" t="s">
        <v>9856</v>
      </c>
      <c r="J75" s="1003" t="s">
        <v>56</v>
      </c>
      <c r="K75" s="1002" t="s">
        <v>13232</v>
      </c>
      <c r="L75" s="1002"/>
    </row>
    <row r="76" spans="1:12" s="1004" customFormat="1" ht="21.05" customHeight="1">
      <c r="A76" s="1001"/>
      <c r="B76" s="904" t="s">
        <v>9859</v>
      </c>
      <c r="C76" s="904" t="s">
        <v>9860</v>
      </c>
      <c r="D76" s="904" t="s">
        <v>387</v>
      </c>
      <c r="E76" s="904" t="s">
        <v>336</v>
      </c>
      <c r="F76" s="904" t="s">
        <v>1272</v>
      </c>
      <c r="G76" s="904" t="s">
        <v>1273</v>
      </c>
      <c r="H76" s="903" t="s">
        <v>2263</v>
      </c>
      <c r="I76" s="904" t="s">
        <v>2264</v>
      </c>
      <c r="J76" s="1003" t="s">
        <v>77</v>
      </c>
      <c r="K76" s="1002" t="s">
        <v>13233</v>
      </c>
      <c r="L76" s="1002"/>
    </row>
    <row r="77" spans="1:12" s="1004" customFormat="1" ht="21.05" customHeight="1">
      <c r="A77" s="1001"/>
      <c r="B77" s="904" t="s">
        <v>9862</v>
      </c>
      <c r="C77" s="1257" t="s">
        <v>9863</v>
      </c>
      <c r="D77" s="904" t="s">
        <v>387</v>
      </c>
      <c r="E77" s="904" t="s">
        <v>336</v>
      </c>
      <c r="F77" s="904" t="s">
        <v>2858</v>
      </c>
      <c r="G77" s="904" t="s">
        <v>9855</v>
      </c>
      <c r="H77" s="903" t="s">
        <v>2883</v>
      </c>
      <c r="I77" s="904" t="s">
        <v>2886</v>
      </c>
      <c r="J77" s="1003" t="s">
        <v>77</v>
      </c>
      <c r="K77" s="1002" t="s">
        <v>13234</v>
      </c>
      <c r="L77" s="1002"/>
    </row>
    <row r="78" spans="1:12" s="1004" customFormat="1" ht="21.05" customHeight="1">
      <c r="A78" s="1001"/>
      <c r="B78" s="904" t="s">
        <v>9866</v>
      </c>
      <c r="C78" s="904" t="s">
        <v>9867</v>
      </c>
      <c r="D78" s="904" t="s">
        <v>387</v>
      </c>
      <c r="E78" s="904" t="s">
        <v>336</v>
      </c>
      <c r="F78" s="904" t="s">
        <v>1272</v>
      </c>
      <c r="G78" s="904" t="s">
        <v>1273</v>
      </c>
      <c r="H78" s="903" t="s">
        <v>2258</v>
      </c>
      <c r="I78" s="904" t="s">
        <v>2259</v>
      </c>
      <c r="J78" s="1003" t="s">
        <v>77</v>
      </c>
      <c r="K78" s="1002" t="s">
        <v>13235</v>
      </c>
      <c r="L78" s="1002"/>
    </row>
    <row r="79" spans="1:12" s="1004" customFormat="1" ht="21.05" customHeight="1">
      <c r="A79" s="1001"/>
      <c r="B79" s="904" t="s">
        <v>9869</v>
      </c>
      <c r="C79" s="904" t="s">
        <v>9870</v>
      </c>
      <c r="D79" s="904" t="s">
        <v>387</v>
      </c>
      <c r="E79" s="904" t="s">
        <v>336</v>
      </c>
      <c r="F79" s="904" t="s">
        <v>1272</v>
      </c>
      <c r="G79" s="904" t="s">
        <v>1273</v>
      </c>
      <c r="H79" s="903" t="s">
        <v>2263</v>
      </c>
      <c r="I79" s="904" t="s">
        <v>2264</v>
      </c>
      <c r="J79" s="1003" t="s">
        <v>77</v>
      </c>
      <c r="K79" s="1002" t="s">
        <v>13233</v>
      </c>
      <c r="L79" s="1002"/>
    </row>
    <row r="80" spans="1:12" s="1004" customFormat="1" ht="21.05" customHeight="1">
      <c r="A80" s="1001"/>
      <c r="B80" s="904" t="s">
        <v>9871</v>
      </c>
      <c r="C80" s="904" t="s">
        <v>9872</v>
      </c>
      <c r="D80" s="904" t="s">
        <v>57</v>
      </c>
      <c r="E80" s="904" t="s">
        <v>336</v>
      </c>
      <c r="F80" s="904" t="s">
        <v>1272</v>
      </c>
      <c r="G80" s="904" t="s">
        <v>1273</v>
      </c>
      <c r="H80" s="903" t="s">
        <v>2294</v>
      </c>
      <c r="I80" s="904" t="s">
        <v>2296</v>
      </c>
      <c r="J80" s="1003" t="s">
        <v>57</v>
      </c>
      <c r="K80" s="1002" t="str">
        <f>"T1."&amp;I80</f>
        <v>T1.STAFRATE</v>
      </c>
      <c r="L80" s="1002"/>
    </row>
    <row r="81" spans="1:12" s="1004" customFormat="1" ht="21.05" customHeight="1">
      <c r="A81" s="1001"/>
      <c r="B81" s="904" t="s">
        <v>9874</v>
      </c>
      <c r="C81" s="904" t="s">
        <v>9875</v>
      </c>
      <c r="D81" s="904" t="s">
        <v>57</v>
      </c>
      <c r="E81" s="904" t="s">
        <v>336</v>
      </c>
      <c r="F81" s="904" t="s">
        <v>1272</v>
      </c>
      <c r="G81" s="904" t="s">
        <v>1273</v>
      </c>
      <c r="H81" s="903" t="s">
        <v>2525</v>
      </c>
      <c r="I81" s="904" t="s">
        <v>9876</v>
      </c>
      <c r="J81" s="1003" t="s">
        <v>57</v>
      </c>
      <c r="K81" s="1002" t="str">
        <f>"T1."&amp;I81</f>
        <v>T1.STAERATE</v>
      </c>
      <c r="L81" s="1002"/>
    </row>
    <row r="82" spans="1:12" s="1004" customFormat="1" ht="21.05" customHeight="1">
      <c r="A82" s="1001"/>
      <c r="B82" s="904" t="s">
        <v>2319</v>
      </c>
      <c r="C82" s="904" t="s">
        <v>2320</v>
      </c>
      <c r="D82" s="904" t="s">
        <v>387</v>
      </c>
      <c r="E82" s="904" t="s">
        <v>336</v>
      </c>
      <c r="F82" s="904" t="s">
        <v>1272</v>
      </c>
      <c r="G82" s="904" t="s">
        <v>1273</v>
      </c>
      <c r="H82" s="903" t="s">
        <v>2319</v>
      </c>
      <c r="I82" s="904" t="s">
        <v>2321</v>
      </c>
      <c r="J82" s="1003" t="s">
        <v>3580</v>
      </c>
      <c r="K82" s="1002" t="str">
        <f>"T1."&amp;I82</f>
        <v>T1.STAAFLAG</v>
      </c>
      <c r="L82" s="1002"/>
    </row>
    <row r="83" spans="1:12" s="1004" customFormat="1" ht="21.05" customHeight="1">
      <c r="A83" s="1001"/>
      <c r="B83" s="904" t="s">
        <v>9879</v>
      </c>
      <c r="C83" s="904" t="s">
        <v>9880</v>
      </c>
      <c r="D83" s="904" t="s">
        <v>56</v>
      </c>
      <c r="E83" s="904" t="s">
        <v>39</v>
      </c>
      <c r="F83" s="904" t="s">
        <v>39</v>
      </c>
      <c r="G83" s="904" t="s">
        <v>39</v>
      </c>
      <c r="H83" s="903" t="s">
        <v>39</v>
      </c>
      <c r="I83" s="904" t="s">
        <v>39</v>
      </c>
      <c r="J83" s="1003" t="s">
        <v>56</v>
      </c>
      <c r="K83" s="1002" t="s">
        <v>2990</v>
      </c>
      <c r="L83" s="1002" t="s">
        <v>13236</v>
      </c>
    </row>
    <row r="84" spans="1:12" s="1004" customFormat="1" ht="21.05" customHeight="1">
      <c r="A84" s="1001"/>
      <c r="B84" s="904" t="s">
        <v>9882</v>
      </c>
      <c r="C84" s="904" t="s">
        <v>9883</v>
      </c>
      <c r="D84" s="904" t="s">
        <v>56</v>
      </c>
      <c r="E84" s="904" t="s">
        <v>39</v>
      </c>
      <c r="F84" s="904" t="s">
        <v>39</v>
      </c>
      <c r="G84" s="904" t="s">
        <v>39</v>
      </c>
      <c r="H84" s="903" t="s">
        <v>39</v>
      </c>
      <c r="I84" s="904" t="s">
        <v>39</v>
      </c>
      <c r="J84" s="1003" t="s">
        <v>56</v>
      </c>
      <c r="K84" s="1002" t="s">
        <v>2990</v>
      </c>
      <c r="L84" s="1002" t="s">
        <v>13237</v>
      </c>
    </row>
    <row r="85" spans="1:12" s="1004" customFormat="1" ht="21.05" customHeight="1">
      <c r="A85" s="1001"/>
      <c r="B85" s="904" t="s">
        <v>9884</v>
      </c>
      <c r="C85" s="904" t="s">
        <v>9885</v>
      </c>
      <c r="D85" s="904" t="s">
        <v>56</v>
      </c>
      <c r="E85" s="904" t="s">
        <v>39</v>
      </c>
      <c r="F85" s="904" t="s">
        <v>39</v>
      </c>
      <c r="G85" s="904" t="s">
        <v>39</v>
      </c>
      <c r="H85" s="903" t="s">
        <v>39</v>
      </c>
      <c r="I85" s="904" t="s">
        <v>39</v>
      </c>
      <c r="J85" s="1003" t="s">
        <v>56</v>
      </c>
      <c r="K85" s="1002" t="s">
        <v>2990</v>
      </c>
      <c r="L85" s="1002" t="s">
        <v>13238</v>
      </c>
    </row>
    <row r="86" spans="1:12" s="1004" customFormat="1" ht="21.05" customHeight="1">
      <c r="A86" s="1001"/>
      <c r="B86" s="904" t="s">
        <v>9886</v>
      </c>
      <c r="C86" s="904" t="s">
        <v>9887</v>
      </c>
      <c r="D86" s="904" t="s">
        <v>56</v>
      </c>
      <c r="E86" s="904" t="s">
        <v>39</v>
      </c>
      <c r="F86" s="904" t="s">
        <v>39</v>
      </c>
      <c r="G86" s="904" t="s">
        <v>39</v>
      </c>
      <c r="H86" s="903" t="s">
        <v>39</v>
      </c>
      <c r="I86" s="904" t="s">
        <v>39</v>
      </c>
      <c r="J86" s="1003" t="s">
        <v>56</v>
      </c>
      <c r="K86" s="1002" t="s">
        <v>2990</v>
      </c>
      <c r="L86" s="1002" t="s">
        <v>13239</v>
      </c>
    </row>
    <row r="87" spans="1:12" s="1004" customFormat="1" ht="21.05" customHeight="1">
      <c r="A87" s="1001"/>
      <c r="B87" s="904" t="s">
        <v>9888</v>
      </c>
      <c r="C87" s="904" t="s">
        <v>9889</v>
      </c>
      <c r="D87" s="904" t="s">
        <v>56</v>
      </c>
      <c r="E87" s="904" t="s">
        <v>39</v>
      </c>
      <c r="F87" s="904" t="s">
        <v>39</v>
      </c>
      <c r="G87" s="904" t="s">
        <v>39</v>
      </c>
      <c r="H87" s="903" t="s">
        <v>39</v>
      </c>
      <c r="I87" s="904" t="s">
        <v>39</v>
      </c>
      <c r="J87" s="1003" t="s">
        <v>56</v>
      </c>
      <c r="K87" s="1002" t="s">
        <v>2990</v>
      </c>
      <c r="L87" s="1002" t="s">
        <v>13240</v>
      </c>
    </row>
    <row r="88" spans="1:12" s="1004" customFormat="1" ht="21.05" customHeight="1">
      <c r="A88" s="1001"/>
      <c r="B88" s="904" t="s">
        <v>2499</v>
      </c>
      <c r="C88" s="904" t="s">
        <v>2500</v>
      </c>
      <c r="D88" s="904" t="s">
        <v>387</v>
      </c>
      <c r="E88" s="904" t="s">
        <v>336</v>
      </c>
      <c r="F88" s="904" t="s">
        <v>1272</v>
      </c>
      <c r="G88" s="904" t="s">
        <v>1273</v>
      </c>
      <c r="H88" s="903" t="s">
        <v>2501</v>
      </c>
      <c r="I88" s="904" t="s">
        <v>2502</v>
      </c>
      <c r="J88" s="1003" t="s">
        <v>70</v>
      </c>
      <c r="K88" s="1002" t="str">
        <f>"T1."&amp;I88</f>
        <v>T1.STADACID</v>
      </c>
      <c r="L88" s="1002"/>
    </row>
    <row r="89" spans="1:12" s="1004" customFormat="1" ht="21.05" customHeight="1">
      <c r="A89" s="1001"/>
      <c r="B89" s="904" t="s">
        <v>518</v>
      </c>
      <c r="C89" s="904" t="s">
        <v>519</v>
      </c>
      <c r="D89" s="904" t="s">
        <v>387</v>
      </c>
      <c r="E89" s="904" t="s">
        <v>336</v>
      </c>
      <c r="F89" s="904" t="s">
        <v>1272</v>
      </c>
      <c r="G89" s="904" t="s">
        <v>1273</v>
      </c>
      <c r="H89" s="903" t="s">
        <v>1274</v>
      </c>
      <c r="I89" s="904" t="s">
        <v>1275</v>
      </c>
      <c r="J89" s="1003" t="s">
        <v>85</v>
      </c>
      <c r="K89" s="1002" t="str">
        <f>"T1."&amp;I89</f>
        <v>T1.STAACCYC</v>
      </c>
      <c r="L89" s="1002"/>
    </row>
    <row r="90" spans="1:12" s="1004" customFormat="1" ht="21.05" customHeight="1">
      <c r="A90" s="1001"/>
      <c r="B90" s="904" t="s">
        <v>9892</v>
      </c>
      <c r="C90" s="904" t="s">
        <v>9893</v>
      </c>
      <c r="D90" s="904" t="s">
        <v>56</v>
      </c>
      <c r="E90" s="904" t="s">
        <v>336</v>
      </c>
      <c r="F90" s="904" t="s">
        <v>2419</v>
      </c>
      <c r="G90" s="904" t="s">
        <v>9894</v>
      </c>
      <c r="H90" s="903" t="s">
        <v>2602</v>
      </c>
      <c r="I90" s="904" t="s">
        <v>3126</v>
      </c>
      <c r="J90" s="1003" t="s">
        <v>56</v>
      </c>
      <c r="K90" s="1002" t="s">
        <v>13241</v>
      </c>
      <c r="L90" s="1002"/>
    </row>
    <row r="91" spans="1:12" s="1004" customFormat="1" ht="21.05" customHeight="1">
      <c r="A91" s="1001"/>
      <c r="B91" s="904" t="s">
        <v>1284</v>
      </c>
      <c r="C91" s="904" t="s">
        <v>1433</v>
      </c>
      <c r="D91" s="904" t="s">
        <v>387</v>
      </c>
      <c r="E91" s="904" t="s">
        <v>336</v>
      </c>
      <c r="F91" s="904" t="s">
        <v>1272</v>
      </c>
      <c r="G91" s="904" t="s">
        <v>1273</v>
      </c>
      <c r="H91" s="903" t="s">
        <v>1284</v>
      </c>
      <c r="I91" s="904" t="s">
        <v>1285</v>
      </c>
      <c r="J91" s="1003" t="s">
        <v>85</v>
      </c>
      <c r="K91" s="1002" t="str">
        <f>"T1."&amp;I91</f>
        <v>T1.STAAPRNO</v>
      </c>
      <c r="L91" s="1002"/>
    </row>
    <row r="92" spans="1:12" s="1004" customFormat="1" ht="21.05" customHeight="1">
      <c r="A92" s="1001"/>
      <c r="B92" s="904" t="s">
        <v>9897</v>
      </c>
      <c r="C92" s="904" t="s">
        <v>9898</v>
      </c>
      <c r="D92" s="904" t="s">
        <v>387</v>
      </c>
      <c r="E92" s="904" t="s">
        <v>336</v>
      </c>
      <c r="F92" s="904" t="s">
        <v>1272</v>
      </c>
      <c r="G92" s="904" t="s">
        <v>1273</v>
      </c>
      <c r="H92" s="903" t="s">
        <v>2959</v>
      </c>
      <c r="I92" s="904" t="s">
        <v>2426</v>
      </c>
      <c r="J92" s="1003" t="s">
        <v>151</v>
      </c>
      <c r="K92" s="1002" t="str">
        <f>"T1."&amp;I92</f>
        <v>T1.STAARMRK</v>
      </c>
      <c r="L92" s="1002"/>
    </row>
    <row r="93" spans="1:12" s="1004" customFormat="1" ht="21.05" customHeight="1">
      <c r="A93" s="1001"/>
      <c r="B93" s="904" t="s">
        <v>9390</v>
      </c>
      <c r="C93" s="904" t="s">
        <v>9391</v>
      </c>
      <c r="D93" s="904" t="s">
        <v>387</v>
      </c>
      <c r="E93" s="904" t="s">
        <v>336</v>
      </c>
      <c r="F93" s="904" t="s">
        <v>2419</v>
      </c>
      <c r="G93" s="904" t="s">
        <v>9894</v>
      </c>
      <c r="H93" s="903" t="s">
        <v>2597</v>
      </c>
      <c r="I93" s="904" t="s">
        <v>2598</v>
      </c>
      <c r="J93" s="1003" t="s">
        <v>85</v>
      </c>
      <c r="K93" s="904" t="s">
        <v>13242</v>
      </c>
      <c r="L93" s="1002"/>
    </row>
    <row r="94" spans="1:12" s="1004" customFormat="1" ht="21.05" customHeight="1">
      <c r="A94" s="1001"/>
      <c r="B94" s="904" t="s">
        <v>9901</v>
      </c>
      <c r="C94" s="1257" t="s">
        <v>9902</v>
      </c>
      <c r="D94" s="904" t="s">
        <v>387</v>
      </c>
      <c r="E94" s="904" t="s">
        <v>336</v>
      </c>
      <c r="F94" s="904" t="s">
        <v>2419</v>
      </c>
      <c r="G94" s="904" t="s">
        <v>9894</v>
      </c>
      <c r="H94" s="903" t="s">
        <v>3256</v>
      </c>
      <c r="I94" s="904" t="s">
        <v>9903</v>
      </c>
      <c r="J94" s="1003" t="s">
        <v>85</v>
      </c>
      <c r="K94" s="904" t="s">
        <v>13243</v>
      </c>
      <c r="L94" s="1002"/>
    </row>
    <row r="95" spans="1:12" s="1004" customFormat="1" ht="21.05" customHeight="1">
      <c r="A95" s="1001"/>
      <c r="B95" s="904" t="s">
        <v>9905</v>
      </c>
      <c r="C95" s="1257" t="s">
        <v>9906</v>
      </c>
      <c r="D95" s="904" t="s">
        <v>387</v>
      </c>
      <c r="E95" s="904" t="s">
        <v>39</v>
      </c>
      <c r="F95" s="904" t="s">
        <v>39</v>
      </c>
      <c r="G95" s="904" t="s">
        <v>39</v>
      </c>
      <c r="H95" s="903" t="s">
        <v>39</v>
      </c>
      <c r="I95" s="904" t="s">
        <v>39</v>
      </c>
      <c r="J95" s="1003" t="s">
        <v>70</v>
      </c>
      <c r="K95" s="1258" t="s">
        <v>1810</v>
      </c>
      <c r="L95" s="1002"/>
    </row>
    <row r="96" spans="1:12" s="1004" customFormat="1" ht="21.05" customHeight="1">
      <c r="A96" s="1001"/>
      <c r="B96" s="904" t="s">
        <v>1314</v>
      </c>
      <c r="C96" s="904" t="s">
        <v>1315</v>
      </c>
      <c r="D96" s="904" t="s">
        <v>387</v>
      </c>
      <c r="E96" s="904" t="s">
        <v>336</v>
      </c>
      <c r="F96" s="904" t="s">
        <v>1272</v>
      </c>
      <c r="G96" s="904" t="s">
        <v>1273</v>
      </c>
      <c r="H96" s="903" t="s">
        <v>1316</v>
      </c>
      <c r="I96" s="904" t="s">
        <v>1317</v>
      </c>
      <c r="J96" s="1003" t="s">
        <v>85</v>
      </c>
      <c r="K96" s="1002" t="str">
        <f>"T1."&amp;I96</f>
        <v>T1.STAAACST</v>
      </c>
      <c r="L96" s="1002"/>
    </row>
    <row r="97" spans="1:12" s="1004" customFormat="1" ht="21.05" customHeight="1">
      <c r="A97" s="1001"/>
      <c r="B97" s="904" t="s">
        <v>1259</v>
      </c>
      <c r="C97" s="904" t="s">
        <v>1429</v>
      </c>
      <c r="D97" s="904" t="s">
        <v>387</v>
      </c>
      <c r="E97" s="904" t="s">
        <v>336</v>
      </c>
      <c r="F97" s="904" t="s">
        <v>1272</v>
      </c>
      <c r="G97" s="904" t="s">
        <v>1273</v>
      </c>
      <c r="H97" s="903" t="s">
        <v>1259</v>
      </c>
      <c r="I97" s="904" t="s">
        <v>2203</v>
      </c>
      <c r="J97" s="1003" t="s">
        <v>70</v>
      </c>
      <c r="K97" s="1002" t="str">
        <f>"T1."&amp;I97</f>
        <v>T1.STAACSNO</v>
      </c>
      <c r="L97" s="1002"/>
    </row>
    <row r="98" spans="1:12" s="1004" customFormat="1" ht="21.05" customHeight="1">
      <c r="A98" s="1001"/>
      <c r="B98" s="904" t="s">
        <v>1264</v>
      </c>
      <c r="C98" s="904" t="s">
        <v>1430</v>
      </c>
      <c r="D98" s="904" t="s">
        <v>387</v>
      </c>
      <c r="E98" s="904" t="s">
        <v>336</v>
      </c>
      <c r="F98" s="904" t="s">
        <v>1272</v>
      </c>
      <c r="G98" s="904" t="s">
        <v>1273</v>
      </c>
      <c r="H98" s="903" t="s">
        <v>1264</v>
      </c>
      <c r="I98" s="904" t="s">
        <v>2207</v>
      </c>
      <c r="J98" s="1003" t="s">
        <v>70</v>
      </c>
      <c r="K98" s="1002" t="str">
        <f>"T1."&amp;I98</f>
        <v>T1.STABCSID</v>
      </c>
      <c r="L98" s="1002"/>
    </row>
    <row r="99" spans="1:12" s="1004" customFormat="1" ht="21.05" customHeight="1">
      <c r="A99" s="1001"/>
      <c r="B99" s="904" t="s">
        <v>1702</v>
      </c>
      <c r="C99" s="904" t="s">
        <v>1511</v>
      </c>
      <c r="D99" s="904" t="s">
        <v>387</v>
      </c>
      <c r="E99" s="904" t="s">
        <v>336</v>
      </c>
      <c r="F99" s="904" t="s">
        <v>1272</v>
      </c>
      <c r="G99" s="904" t="s">
        <v>1273</v>
      </c>
      <c r="H99" s="903" t="s">
        <v>1702</v>
      </c>
      <c r="I99" s="904" t="s">
        <v>2211</v>
      </c>
      <c r="J99" s="1003" t="s">
        <v>171</v>
      </c>
      <c r="K99" s="1002" t="str">
        <f>"T1."&amp;I99</f>
        <v>T1.STANFLNM</v>
      </c>
      <c r="L99" s="1002"/>
    </row>
    <row r="100" spans="1:12" s="1004" customFormat="1" ht="21.05" customHeight="1">
      <c r="A100" s="1001"/>
      <c r="B100" s="904" t="s">
        <v>2521</v>
      </c>
      <c r="C100" s="904" t="s">
        <v>2522</v>
      </c>
      <c r="D100" s="904" t="s">
        <v>387</v>
      </c>
      <c r="E100" s="904" t="s">
        <v>336</v>
      </c>
      <c r="F100" s="904" t="s">
        <v>2419</v>
      </c>
      <c r="G100" s="904" t="s">
        <v>9894</v>
      </c>
      <c r="H100" s="903" t="s">
        <v>9911</v>
      </c>
      <c r="I100" s="904" t="s">
        <v>9912</v>
      </c>
      <c r="J100" s="1003" t="s">
        <v>85</v>
      </c>
      <c r="K100" s="904" t="s">
        <v>13244</v>
      </c>
      <c r="L100" s="1002"/>
    </row>
    <row r="101" spans="1:12" s="1004" customFormat="1" ht="21.05" customHeight="1">
      <c r="A101" s="1001"/>
      <c r="B101" s="904" t="s">
        <v>9621</v>
      </c>
      <c r="C101" s="1257" t="s">
        <v>9622</v>
      </c>
      <c r="D101" s="904" t="s">
        <v>387</v>
      </c>
      <c r="E101" s="904" t="s">
        <v>336</v>
      </c>
      <c r="F101" s="904" t="s">
        <v>9914</v>
      </c>
      <c r="G101" s="904" t="s">
        <v>9915</v>
      </c>
      <c r="H101" s="903" t="s">
        <v>9621</v>
      </c>
      <c r="I101" s="904" t="s">
        <v>9916</v>
      </c>
      <c r="J101" s="1003" t="s">
        <v>70</v>
      </c>
      <c r="K101" s="1002" t="s">
        <v>13245</v>
      </c>
      <c r="L101" s="1002"/>
    </row>
    <row r="102" spans="1:12" s="1004" customFormat="1" ht="21.05" customHeight="1">
      <c r="A102" s="1001"/>
      <c r="B102" s="904" t="s">
        <v>2537</v>
      </c>
      <c r="C102" s="904" t="s">
        <v>2538</v>
      </c>
      <c r="D102" s="904" t="s">
        <v>387</v>
      </c>
      <c r="E102" s="904" t="s">
        <v>336</v>
      </c>
      <c r="F102" s="904" t="s">
        <v>9919</v>
      </c>
      <c r="G102" s="904" t="s">
        <v>9920</v>
      </c>
      <c r="H102" s="903" t="s">
        <v>9921</v>
      </c>
      <c r="I102" s="904" t="s">
        <v>9922</v>
      </c>
      <c r="J102" s="1003" t="s">
        <v>179</v>
      </c>
      <c r="K102" s="1002" t="s">
        <v>13246</v>
      </c>
      <c r="L102" s="1002"/>
    </row>
    <row r="103" spans="1:12" s="1004" customFormat="1" ht="21.05" customHeight="1">
      <c r="A103" s="1001"/>
      <c r="B103" s="904" t="s">
        <v>2714</v>
      </c>
      <c r="C103" s="904" t="s">
        <v>2715</v>
      </c>
      <c r="D103" s="904" t="s">
        <v>387</v>
      </c>
      <c r="E103" s="904" t="s">
        <v>336</v>
      </c>
      <c r="F103" s="904" t="s">
        <v>2978</v>
      </c>
      <c r="G103" s="904" t="s">
        <v>9926</v>
      </c>
      <c r="H103" s="903" t="s">
        <v>2979</v>
      </c>
      <c r="I103" s="904" t="s">
        <v>2975</v>
      </c>
      <c r="J103" s="1003" t="s">
        <v>70</v>
      </c>
      <c r="K103" s="377" t="s">
        <v>13247</v>
      </c>
      <c r="L103" s="1002"/>
    </row>
    <row r="104" spans="1:12" s="1004" customFormat="1" ht="21.05" customHeight="1">
      <c r="A104" s="1001"/>
      <c r="B104" s="904" t="s">
        <v>2718</v>
      </c>
      <c r="C104" s="904" t="s">
        <v>2719</v>
      </c>
      <c r="D104" s="904" t="s">
        <v>56</v>
      </c>
      <c r="E104" s="904" t="s">
        <v>336</v>
      </c>
      <c r="F104" s="904" t="s">
        <v>9929</v>
      </c>
      <c r="G104" s="904" t="s">
        <v>10043</v>
      </c>
      <c r="H104" s="903" t="s">
        <v>9931</v>
      </c>
      <c r="I104" s="904" t="s">
        <v>9932</v>
      </c>
      <c r="J104" s="1003" t="s">
        <v>56</v>
      </c>
      <c r="K104" s="377" t="s">
        <v>13248</v>
      </c>
      <c r="L104" s="1002"/>
    </row>
    <row r="105" spans="1:12" s="1004" customFormat="1" ht="21.05" customHeight="1">
      <c r="A105" s="1001"/>
      <c r="B105" s="904" t="s">
        <v>2721</v>
      </c>
      <c r="C105" s="904" t="s">
        <v>2722</v>
      </c>
      <c r="D105" s="904" t="s">
        <v>387</v>
      </c>
      <c r="E105" s="904" t="s">
        <v>336</v>
      </c>
      <c r="F105" s="904" t="s">
        <v>2978</v>
      </c>
      <c r="G105" s="904" t="s">
        <v>9926</v>
      </c>
      <c r="H105" s="903" t="s">
        <v>2979</v>
      </c>
      <c r="I105" s="904" t="s">
        <v>2975</v>
      </c>
      <c r="J105" s="1003" t="s">
        <v>70</v>
      </c>
      <c r="K105" s="377" t="s">
        <v>13249</v>
      </c>
      <c r="L105" s="1002"/>
    </row>
    <row r="106" spans="1:12" s="1004" customFormat="1" ht="21.05" customHeight="1">
      <c r="A106" s="1001"/>
      <c r="B106" s="904" t="s">
        <v>2724</v>
      </c>
      <c r="C106" s="904" t="s">
        <v>2725</v>
      </c>
      <c r="D106" s="904" t="s">
        <v>56</v>
      </c>
      <c r="E106" s="904" t="s">
        <v>336</v>
      </c>
      <c r="F106" s="904" t="s">
        <v>9929</v>
      </c>
      <c r="G106" s="904" t="s">
        <v>10043</v>
      </c>
      <c r="H106" s="903" t="s">
        <v>9931</v>
      </c>
      <c r="I106" s="904" t="s">
        <v>9932</v>
      </c>
      <c r="J106" s="1003" t="s">
        <v>56</v>
      </c>
      <c r="K106" s="377" t="s">
        <v>13250</v>
      </c>
      <c r="L106" s="1002"/>
    </row>
    <row r="107" spans="1:12" s="1004" customFormat="1" ht="21.05" customHeight="1">
      <c r="A107" s="1001"/>
      <c r="B107" s="904" t="s">
        <v>2727</v>
      </c>
      <c r="C107" s="904" t="s">
        <v>2728</v>
      </c>
      <c r="D107" s="904" t="s">
        <v>387</v>
      </c>
      <c r="E107" s="904" t="s">
        <v>336</v>
      </c>
      <c r="F107" s="904" t="s">
        <v>2978</v>
      </c>
      <c r="G107" s="904" t="s">
        <v>9926</v>
      </c>
      <c r="H107" s="903" t="s">
        <v>2979</v>
      </c>
      <c r="I107" s="904" t="s">
        <v>2975</v>
      </c>
      <c r="J107" s="1003" t="s">
        <v>70</v>
      </c>
      <c r="K107" s="377" t="s">
        <v>13251</v>
      </c>
      <c r="L107" s="1002"/>
    </row>
    <row r="108" spans="1:12" s="1004" customFormat="1" ht="21.05" customHeight="1">
      <c r="A108" s="1001"/>
      <c r="B108" s="904" t="s">
        <v>2730</v>
      </c>
      <c r="C108" s="904" t="s">
        <v>2731</v>
      </c>
      <c r="D108" s="904" t="s">
        <v>56</v>
      </c>
      <c r="E108" s="904" t="s">
        <v>336</v>
      </c>
      <c r="F108" s="904" t="s">
        <v>9929</v>
      </c>
      <c r="G108" s="904" t="s">
        <v>10043</v>
      </c>
      <c r="H108" s="903" t="s">
        <v>9931</v>
      </c>
      <c r="I108" s="904" t="s">
        <v>9932</v>
      </c>
      <c r="J108" s="1003" t="s">
        <v>56</v>
      </c>
      <c r="K108" s="377" t="s">
        <v>13252</v>
      </c>
      <c r="L108" s="1002"/>
    </row>
    <row r="109" spans="1:12" s="1004" customFormat="1" ht="21.05" customHeight="1">
      <c r="A109" s="1001"/>
      <c r="B109" s="904" t="s">
        <v>9945</v>
      </c>
      <c r="C109" s="904" t="s">
        <v>9946</v>
      </c>
      <c r="D109" s="904" t="s">
        <v>387</v>
      </c>
      <c r="E109" s="904" t="s">
        <v>354</v>
      </c>
      <c r="F109" s="904" t="s">
        <v>9947</v>
      </c>
      <c r="G109" s="904" t="s">
        <v>9948</v>
      </c>
      <c r="H109" s="903" t="s">
        <v>9949</v>
      </c>
      <c r="I109" s="904" t="s">
        <v>9950</v>
      </c>
      <c r="J109" s="1003" t="s">
        <v>70</v>
      </c>
      <c r="K109" s="1002" t="s">
        <v>13253</v>
      </c>
      <c r="L109" s="1002"/>
    </row>
    <row r="110" spans="1:12" s="1004" customFormat="1" ht="21.05" customHeight="1">
      <c r="A110" s="1001"/>
      <c r="B110" s="904" t="s">
        <v>9952</v>
      </c>
      <c r="C110" s="904" t="s">
        <v>9953</v>
      </c>
      <c r="D110" s="904" t="s">
        <v>387</v>
      </c>
      <c r="E110" s="904" t="s">
        <v>39</v>
      </c>
      <c r="F110" s="904" t="s">
        <v>39</v>
      </c>
      <c r="G110" s="904" t="s">
        <v>39</v>
      </c>
      <c r="H110" s="903" t="s">
        <v>39</v>
      </c>
      <c r="I110" s="904" t="s">
        <v>39</v>
      </c>
      <c r="J110" s="1003" t="s">
        <v>85</v>
      </c>
      <c r="K110" s="1258" t="s">
        <v>1810</v>
      </c>
      <c r="L110" s="1002"/>
    </row>
    <row r="111" spans="1:12" s="1004" customFormat="1" ht="21.05" customHeight="1">
      <c r="A111" s="1001"/>
      <c r="B111" s="904" t="s">
        <v>1919</v>
      </c>
      <c r="C111" s="904" t="s">
        <v>1920</v>
      </c>
      <c r="D111" s="904" t="s">
        <v>387</v>
      </c>
      <c r="E111" s="904" t="s">
        <v>336</v>
      </c>
      <c r="F111" s="904" t="s">
        <v>1272</v>
      </c>
      <c r="G111" s="904" t="s">
        <v>1273</v>
      </c>
      <c r="H111" s="903" t="s">
        <v>1279</v>
      </c>
      <c r="I111" s="904" t="s">
        <v>2443</v>
      </c>
      <c r="J111" s="1003" t="s">
        <v>70</v>
      </c>
      <c r="K111" s="1002" t="str">
        <f>"T1."&amp;I111</f>
        <v>T1.STAABRNO</v>
      </c>
      <c r="L111" s="1002"/>
    </row>
    <row r="112" spans="1:12" s="1004" customFormat="1" ht="21.05" customHeight="1">
      <c r="A112" s="1001"/>
      <c r="B112" s="904" t="s">
        <v>430</v>
      </c>
      <c r="C112" s="904" t="s">
        <v>431</v>
      </c>
      <c r="D112" s="904" t="s">
        <v>387</v>
      </c>
      <c r="E112" s="904" t="s">
        <v>39</v>
      </c>
      <c r="F112" s="904" t="s">
        <v>39</v>
      </c>
      <c r="G112" s="904" t="s">
        <v>39</v>
      </c>
      <c r="H112" s="903" t="s">
        <v>39</v>
      </c>
      <c r="I112" s="904" t="s">
        <v>39</v>
      </c>
      <c r="J112" s="1003" t="s">
        <v>77</v>
      </c>
      <c r="K112" s="1002" t="s">
        <v>9955</v>
      </c>
      <c r="L112" s="1002"/>
    </row>
    <row r="113" spans="1:12" s="1004" customFormat="1" ht="21.05" customHeight="1">
      <c r="A113" s="1001"/>
      <c r="B113" s="904" t="s">
        <v>2120</v>
      </c>
      <c r="C113" s="904" t="s">
        <v>2121</v>
      </c>
      <c r="D113" s="904" t="s">
        <v>387</v>
      </c>
      <c r="E113" s="904" t="s">
        <v>39</v>
      </c>
      <c r="F113" s="904" t="s">
        <v>39</v>
      </c>
      <c r="G113" s="904" t="s">
        <v>39</v>
      </c>
      <c r="H113" s="903" t="s">
        <v>39</v>
      </c>
      <c r="I113" s="904" t="s">
        <v>39</v>
      </c>
      <c r="J113" s="1003" t="s">
        <v>70</v>
      </c>
      <c r="K113" s="1002" t="s">
        <v>13254</v>
      </c>
      <c r="L113" s="1002"/>
    </row>
    <row r="114" spans="1:12" s="214" customFormat="1" ht="21.05" customHeight="1">
      <c r="A114" s="22"/>
      <c r="B114" s="1236" t="s">
        <v>440</v>
      </c>
      <c r="C114" s="1237" t="s">
        <v>441</v>
      </c>
      <c r="D114" s="1238" t="s">
        <v>387</v>
      </c>
      <c r="E114" s="1239"/>
      <c r="F114" s="1239"/>
      <c r="G114" s="1239"/>
      <c r="H114" s="1239"/>
      <c r="I114" s="1239"/>
      <c r="J114" s="1239"/>
      <c r="K114" s="1229" t="s">
        <v>1416</v>
      </c>
      <c r="L114" s="1239" t="s">
        <v>13114</v>
      </c>
    </row>
    <row r="115" spans="1:12" s="214" customFormat="1" ht="21.05" customHeight="1">
      <c r="A115" s="22"/>
      <c r="B115" s="1237" t="s">
        <v>445</v>
      </c>
      <c r="C115" s="1237" t="s">
        <v>269</v>
      </c>
      <c r="D115" s="1238" t="s">
        <v>387</v>
      </c>
      <c r="E115" s="1239"/>
      <c r="F115" s="1239"/>
      <c r="G115" s="1239"/>
      <c r="H115" s="1239"/>
      <c r="I115" s="1239"/>
      <c r="J115" s="1239"/>
      <c r="K115" s="1229" t="s">
        <v>3042</v>
      </c>
      <c r="L115" s="1239" t="s">
        <v>13114</v>
      </c>
    </row>
    <row r="116" spans="1:12" s="214" customFormat="1" ht="21.05" customHeight="1">
      <c r="A116" s="22"/>
      <c r="B116" s="1237" t="s">
        <v>447</v>
      </c>
      <c r="C116" s="1237" t="s">
        <v>448</v>
      </c>
      <c r="D116" s="1238" t="s">
        <v>58</v>
      </c>
      <c r="E116" s="1239"/>
      <c r="F116" s="1239"/>
      <c r="G116" s="1239"/>
      <c r="H116" s="1239"/>
      <c r="I116" s="1239"/>
      <c r="J116" s="1239"/>
      <c r="K116" s="1240">
        <v>1</v>
      </c>
      <c r="L116" s="1239" t="s">
        <v>13114</v>
      </c>
    </row>
    <row r="117" spans="1:12" s="891" customFormat="1" ht="21.05" customHeight="1">
      <c r="A117" s="22"/>
      <c r="B117" s="21" t="s">
        <v>322</v>
      </c>
      <c r="C117" s="1508"/>
      <c r="D117" s="1508"/>
      <c r="E117" s="1508"/>
      <c r="F117" s="1508"/>
      <c r="G117" s="1508"/>
      <c r="H117" s="1508"/>
      <c r="I117" s="1508"/>
      <c r="J117" s="1508"/>
      <c r="K117" s="1508"/>
      <c r="L117" s="1509"/>
    </row>
    <row r="118" spans="1:12" s="891" customFormat="1" ht="21.05" customHeight="1">
      <c r="A118" s="7"/>
      <c r="B118" s="1513"/>
      <c r="C118" s="1513"/>
      <c r="D118" s="1513"/>
      <c r="E118" s="1513"/>
      <c r="F118" s="1513"/>
      <c r="G118" s="1513"/>
      <c r="H118" s="1513"/>
      <c r="I118" s="1513"/>
      <c r="J118" s="1513"/>
      <c r="K118" s="1513"/>
      <c r="L118" s="1513"/>
    </row>
    <row r="119" spans="1:12" s="891" customFormat="1" ht="21.05" customHeight="1">
      <c r="A119" s="7"/>
      <c r="B119" s="1514" t="s">
        <v>323</v>
      </c>
      <c r="C119" s="1515"/>
      <c r="D119" s="1515"/>
      <c r="E119" s="1515"/>
      <c r="F119" s="1515"/>
      <c r="G119" s="1515"/>
      <c r="H119" s="1515"/>
      <c r="I119" s="1515"/>
      <c r="J119" s="1515"/>
      <c r="K119" s="1515"/>
      <c r="L119" s="1516"/>
    </row>
    <row r="120" spans="1:12" s="910" customFormat="1" ht="21.05" customHeight="1">
      <c r="A120" s="26"/>
      <c r="B120" s="21" t="s">
        <v>315</v>
      </c>
      <c r="C120" s="21" t="s">
        <v>316</v>
      </c>
      <c r="D120" s="21" t="s">
        <v>2166</v>
      </c>
      <c r="E120" s="21" t="s">
        <v>2181</v>
      </c>
      <c r="F120" s="21" t="s">
        <v>325</v>
      </c>
      <c r="G120" s="1517" t="s">
        <v>2182</v>
      </c>
      <c r="H120" s="1518"/>
      <c r="I120" s="1519"/>
      <c r="J120" s="21" t="s">
        <v>327</v>
      </c>
      <c r="K120" s="21" t="s">
        <v>328</v>
      </c>
      <c r="L120" s="21" t="s">
        <v>302</v>
      </c>
    </row>
    <row r="121" spans="1:12" s="1256" customFormat="1" ht="39.950000000000003" customHeight="1">
      <c r="A121" s="1252"/>
      <c r="B121" s="904" t="s">
        <v>336</v>
      </c>
      <c r="C121" s="904" t="s">
        <v>1272</v>
      </c>
      <c r="D121" s="904" t="s">
        <v>1273</v>
      </c>
      <c r="E121" s="904" t="s">
        <v>1420</v>
      </c>
      <c r="F121" s="995"/>
      <c r="G121" s="1777"/>
      <c r="H121" s="1778"/>
      <c r="I121" s="1779"/>
      <c r="J121" s="1255"/>
      <c r="K121" s="1255"/>
      <c r="L121" s="1255"/>
    </row>
    <row r="122" spans="1:12" s="1256" customFormat="1" ht="39.950000000000003" customHeight="1">
      <c r="A122" s="1252"/>
      <c r="B122" s="904"/>
      <c r="C122" s="904" t="s">
        <v>2858</v>
      </c>
      <c r="D122" s="1241" t="s">
        <v>13255</v>
      </c>
      <c r="E122" s="997" t="s">
        <v>1421</v>
      </c>
      <c r="F122" s="995" t="s">
        <v>838</v>
      </c>
      <c r="G122" s="1777" t="s">
        <v>13256</v>
      </c>
      <c r="H122" s="1778"/>
      <c r="I122" s="1779"/>
      <c r="J122" s="1255"/>
      <c r="K122" s="1255"/>
      <c r="L122" s="1255"/>
    </row>
    <row r="123" spans="1:12" s="1256" customFormat="1" ht="39.950000000000003" customHeight="1">
      <c r="A123" s="1252"/>
      <c r="B123" s="904"/>
      <c r="C123" s="904" t="s">
        <v>2858</v>
      </c>
      <c r="D123" s="1241" t="s">
        <v>13257</v>
      </c>
      <c r="E123" s="997" t="s">
        <v>3339</v>
      </c>
      <c r="F123" s="995" t="s">
        <v>838</v>
      </c>
      <c r="G123" s="1777" t="s">
        <v>13258</v>
      </c>
      <c r="H123" s="1778"/>
      <c r="I123" s="1779"/>
      <c r="J123" s="1255"/>
      <c r="K123" s="1255"/>
      <c r="L123" s="1255"/>
    </row>
    <row r="124" spans="1:12" s="1256" customFormat="1" ht="39.950000000000003" customHeight="1">
      <c r="A124" s="1252"/>
      <c r="B124" s="995"/>
      <c r="C124" s="1254" t="s">
        <v>2419</v>
      </c>
      <c r="D124" s="1254" t="s">
        <v>13259</v>
      </c>
      <c r="E124" s="405" t="s">
        <v>1423</v>
      </c>
      <c r="F124" s="1009" t="s">
        <v>838</v>
      </c>
      <c r="G124" s="1834" t="s">
        <v>13260</v>
      </c>
      <c r="H124" s="1834"/>
      <c r="I124" s="1834"/>
      <c r="J124" s="1255"/>
      <c r="K124" s="1255"/>
      <c r="L124" s="1255"/>
    </row>
    <row r="125" spans="1:12" s="1256" customFormat="1" ht="39.950000000000003" customHeight="1">
      <c r="A125" s="1252"/>
      <c r="B125" s="995"/>
      <c r="C125" s="1007" t="s">
        <v>9914</v>
      </c>
      <c r="D125" s="1254" t="s">
        <v>13261</v>
      </c>
      <c r="E125" s="1009" t="s">
        <v>1678</v>
      </c>
      <c r="F125" s="1009" t="s">
        <v>838</v>
      </c>
      <c r="G125" s="1776" t="s">
        <v>13262</v>
      </c>
      <c r="H125" s="1776"/>
      <c r="I125" s="1776"/>
      <c r="J125" s="1255"/>
      <c r="K125" s="1255"/>
      <c r="L125" s="1255"/>
    </row>
    <row r="126" spans="1:12" s="1256" customFormat="1" ht="39.950000000000003" customHeight="1">
      <c r="A126" s="1252"/>
      <c r="B126" s="995"/>
      <c r="C126" s="1007" t="s">
        <v>9919</v>
      </c>
      <c r="D126" s="1259" t="s">
        <v>13263</v>
      </c>
      <c r="E126" s="1011" t="s">
        <v>1681</v>
      </c>
      <c r="F126" s="998" t="s">
        <v>838</v>
      </c>
      <c r="G126" s="1838" t="s">
        <v>13264</v>
      </c>
      <c r="H126" s="1838"/>
      <c r="I126" s="1839"/>
      <c r="J126" s="1255"/>
      <c r="K126" s="1255"/>
      <c r="L126" s="1255"/>
    </row>
    <row r="127" spans="1:12" s="1256" customFormat="1" ht="39.950000000000003" customHeight="1">
      <c r="A127" s="1252"/>
      <c r="B127" s="995" t="s">
        <v>21</v>
      </c>
      <c r="C127" s="996" t="s">
        <v>9973</v>
      </c>
      <c r="D127" s="997" t="s">
        <v>13218</v>
      </c>
      <c r="E127" s="1011" t="s">
        <v>1685</v>
      </c>
      <c r="F127" s="998" t="s">
        <v>838</v>
      </c>
      <c r="G127" s="1777" t="s">
        <v>13265</v>
      </c>
      <c r="H127" s="1778"/>
      <c r="I127" s="1779"/>
      <c r="J127" s="1255"/>
      <c r="K127" s="1255"/>
      <c r="L127" s="1255"/>
    </row>
    <row r="128" spans="1:12" s="1256" customFormat="1" ht="39.950000000000003" customHeight="1">
      <c r="A128" s="1252"/>
      <c r="B128" s="995" t="s">
        <v>21</v>
      </c>
      <c r="C128" s="996" t="s">
        <v>9975</v>
      </c>
      <c r="D128" s="997" t="s">
        <v>13218</v>
      </c>
      <c r="E128" s="1011" t="s">
        <v>1900</v>
      </c>
      <c r="F128" s="998" t="s">
        <v>838</v>
      </c>
      <c r="G128" s="1777" t="s">
        <v>13266</v>
      </c>
      <c r="H128" s="1778"/>
      <c r="I128" s="1779"/>
      <c r="J128" s="1255"/>
      <c r="K128" s="1255"/>
      <c r="L128" s="1255"/>
    </row>
    <row r="129" spans="1:12" s="1256" customFormat="1" ht="39.950000000000003" customHeight="1">
      <c r="A129" s="1252"/>
      <c r="B129" s="995" t="s">
        <v>21</v>
      </c>
      <c r="C129" s="996" t="s">
        <v>9977</v>
      </c>
      <c r="D129" s="997" t="s">
        <v>13218</v>
      </c>
      <c r="E129" s="1011" t="s">
        <v>1903</v>
      </c>
      <c r="F129" s="998" t="s">
        <v>838</v>
      </c>
      <c r="G129" s="1777" t="s">
        <v>13267</v>
      </c>
      <c r="H129" s="1778"/>
      <c r="I129" s="1779"/>
      <c r="J129" s="1255"/>
      <c r="K129" s="1255"/>
      <c r="L129" s="1255"/>
    </row>
    <row r="130" spans="1:12" s="891" customFormat="1" ht="21.05" customHeight="1">
      <c r="A130" s="7"/>
      <c r="B130" s="27"/>
      <c r="C130" s="996" t="s">
        <v>9947</v>
      </c>
      <c r="D130" s="11" t="s">
        <v>13268</v>
      </c>
      <c r="E130" s="11" t="s">
        <v>1906</v>
      </c>
      <c r="F130" s="998" t="s">
        <v>838</v>
      </c>
      <c r="G130" s="1604" t="s">
        <v>13269</v>
      </c>
      <c r="H130" s="1604"/>
      <c r="I130" s="1604"/>
      <c r="J130" s="32"/>
      <c r="K130" s="32"/>
      <c r="L130" s="32"/>
    </row>
    <row r="131" spans="1:12" s="891" customFormat="1" ht="21.05" customHeight="1">
      <c r="A131" s="7"/>
      <c r="B131" s="27"/>
      <c r="C131" s="1030"/>
      <c r="D131" s="11"/>
      <c r="E131" s="11"/>
      <c r="F131" s="27"/>
      <c r="G131" s="1505"/>
      <c r="H131" s="1506"/>
      <c r="I131" s="1507"/>
      <c r="J131" s="32"/>
      <c r="K131" s="32"/>
      <c r="L131" s="32"/>
    </row>
    <row r="132" spans="1:12" s="891" customFormat="1" ht="21.05" customHeight="1">
      <c r="A132" s="7"/>
      <c r="B132" s="21" t="s">
        <v>329</v>
      </c>
      <c r="C132" s="1508" t="s">
        <v>13222</v>
      </c>
      <c r="D132" s="1508"/>
      <c r="E132" s="1508"/>
      <c r="F132" s="1508"/>
      <c r="G132" s="1508"/>
      <c r="H132" s="1508"/>
      <c r="I132" s="1508"/>
      <c r="J132" s="1508"/>
      <c r="K132" s="1508"/>
      <c r="L132" s="1509"/>
    </row>
    <row r="133" spans="1:12" s="891" customFormat="1" ht="21.05" customHeight="1">
      <c r="A133" s="7"/>
      <c r="B133" s="21" t="s">
        <v>330</v>
      </c>
      <c r="C133" s="1510"/>
      <c r="D133" s="1510"/>
      <c r="E133" s="1510"/>
      <c r="F133" s="1510"/>
      <c r="G133" s="1510"/>
      <c r="H133" s="1510"/>
      <c r="I133" s="1510"/>
      <c r="J133" s="1510"/>
      <c r="K133" s="1510"/>
      <c r="L133" s="1511"/>
    </row>
    <row r="134" spans="1:12" ht="31.5">
      <c r="B134" s="913" t="s">
        <v>331</v>
      </c>
      <c r="C134" s="1748"/>
      <c r="D134" s="1748"/>
      <c r="E134" s="1748"/>
      <c r="F134" s="1748"/>
      <c r="G134" s="1748"/>
      <c r="H134" s="1748"/>
      <c r="I134" s="1748"/>
      <c r="J134" s="1748"/>
      <c r="K134" s="1748"/>
      <c r="L134" s="1748"/>
    </row>
    <row r="135" spans="1:12" s="891" customFormat="1" ht="21.05" customHeight="1">
      <c r="A135" s="7"/>
      <c r="B135" s="1514" t="s">
        <v>2131</v>
      </c>
      <c r="C135" s="1515"/>
      <c r="D135" s="1515"/>
      <c r="E135" s="1515"/>
      <c r="F135" s="1515"/>
      <c r="G135" s="1515"/>
      <c r="H135" s="1515"/>
      <c r="I135" s="1515"/>
      <c r="J135" s="1515"/>
      <c r="K135" s="1515"/>
      <c r="L135" s="1516"/>
    </row>
    <row r="136" spans="1:12" s="891" customFormat="1" ht="21.05" customHeight="1">
      <c r="A136" s="7"/>
      <c r="B136" s="18" t="s">
        <v>308</v>
      </c>
      <c r="C136" s="19"/>
      <c r="D136" s="18" t="s">
        <v>2156</v>
      </c>
      <c r="E136" s="1508" t="s">
        <v>13229</v>
      </c>
      <c r="F136" s="1509"/>
      <c r="G136" s="18" t="s">
        <v>302</v>
      </c>
      <c r="H136" s="1520"/>
      <c r="I136" s="1521"/>
      <c r="J136" s="1522"/>
      <c r="K136" s="29" t="s">
        <v>309</v>
      </c>
      <c r="L136" s="902" t="s">
        <v>385</v>
      </c>
    </row>
    <row r="137" spans="1:12" s="891" customFormat="1" ht="21.05" customHeight="1">
      <c r="A137" s="7"/>
      <c r="B137" s="1523" t="s">
        <v>310</v>
      </c>
      <c r="C137" s="1523"/>
      <c r="D137" s="1523"/>
      <c r="E137" s="1523" t="s">
        <v>311</v>
      </c>
      <c r="F137" s="1523"/>
      <c r="G137" s="1523"/>
      <c r="H137" s="1523"/>
      <c r="I137" s="1523"/>
      <c r="J137" s="1523"/>
      <c r="K137" s="1523"/>
      <c r="L137" s="1523"/>
    </row>
    <row r="138" spans="1:12" s="910" customFormat="1" ht="21.05" customHeight="1">
      <c r="A138" s="20"/>
      <c r="B138" s="21" t="s">
        <v>2164</v>
      </c>
      <c r="C138" s="21" t="s">
        <v>2165</v>
      </c>
      <c r="D138" s="21" t="s">
        <v>314</v>
      </c>
      <c r="E138" s="21" t="s">
        <v>315</v>
      </c>
      <c r="F138" s="21" t="s">
        <v>316</v>
      </c>
      <c r="G138" s="21" t="s">
        <v>2166</v>
      </c>
      <c r="H138" s="21" t="s">
        <v>318</v>
      </c>
      <c r="I138" s="21" t="s">
        <v>319</v>
      </c>
      <c r="J138" s="21" t="s">
        <v>320</v>
      </c>
      <c r="K138" s="21" t="s">
        <v>2167</v>
      </c>
      <c r="L138" s="21" t="s">
        <v>302</v>
      </c>
    </row>
    <row r="139" spans="1:12" s="1004" customFormat="1" ht="21.05" customHeight="1">
      <c r="A139" s="1001"/>
      <c r="B139" s="904" t="s">
        <v>1427</v>
      </c>
      <c r="C139" s="904" t="s">
        <v>1419</v>
      </c>
      <c r="D139" s="904" t="s">
        <v>387</v>
      </c>
      <c r="E139" s="904" t="s">
        <v>336</v>
      </c>
      <c r="F139" s="904" t="s">
        <v>9983</v>
      </c>
      <c r="G139" s="904" t="s">
        <v>9984</v>
      </c>
      <c r="H139" s="903" t="s">
        <v>1249</v>
      </c>
      <c r="I139" s="904" t="s">
        <v>9982</v>
      </c>
      <c r="J139" s="1003" t="s">
        <v>70</v>
      </c>
      <c r="K139" s="1002" t="s">
        <v>9985</v>
      </c>
      <c r="L139" s="1002"/>
    </row>
    <row r="140" spans="1:12" s="1004" customFormat="1" ht="21.05" customHeight="1">
      <c r="A140" s="1001"/>
      <c r="B140" s="904" t="s">
        <v>1254</v>
      </c>
      <c r="C140" s="904" t="s">
        <v>1428</v>
      </c>
      <c r="D140" s="904" t="s">
        <v>387</v>
      </c>
      <c r="E140" s="904" t="s">
        <v>336</v>
      </c>
      <c r="F140" s="904" t="s">
        <v>9983</v>
      </c>
      <c r="G140" s="904" t="s">
        <v>9984</v>
      </c>
      <c r="H140" s="904" t="s">
        <v>1254</v>
      </c>
      <c r="I140" s="903" t="s">
        <v>9986</v>
      </c>
      <c r="J140" s="1003" t="s">
        <v>70</v>
      </c>
      <c r="K140" s="1002" t="s">
        <v>9987</v>
      </c>
    </row>
    <row r="141" spans="1:12" s="1004" customFormat="1" ht="21.05" customHeight="1">
      <c r="A141" s="1001"/>
      <c r="B141" s="904" t="s">
        <v>9841</v>
      </c>
      <c r="C141" s="904" t="s">
        <v>9842</v>
      </c>
      <c r="D141" s="904" t="s">
        <v>58</v>
      </c>
      <c r="E141" s="904" t="s">
        <v>336</v>
      </c>
      <c r="F141" s="904" t="s">
        <v>9983</v>
      </c>
      <c r="G141" s="904" t="s">
        <v>9984</v>
      </c>
      <c r="H141" s="903" t="s">
        <v>3265</v>
      </c>
      <c r="I141" s="904" t="s">
        <v>9988</v>
      </c>
      <c r="J141" s="1003" t="s">
        <v>58</v>
      </c>
      <c r="K141" s="1002" t="s">
        <v>9989</v>
      </c>
      <c r="L141" s="904"/>
    </row>
    <row r="142" spans="1:12" s="1004" customFormat="1" ht="21.05" customHeight="1">
      <c r="A142" s="1001"/>
      <c r="B142" s="904" t="s">
        <v>2194</v>
      </c>
      <c r="C142" s="904" t="s">
        <v>2195</v>
      </c>
      <c r="D142" s="904" t="s">
        <v>387</v>
      </c>
      <c r="E142" s="904" t="s">
        <v>336</v>
      </c>
      <c r="F142" s="904" t="s">
        <v>9983</v>
      </c>
      <c r="G142" s="904" t="s">
        <v>9984</v>
      </c>
      <c r="H142" s="904" t="s">
        <v>2196</v>
      </c>
      <c r="I142" s="903" t="s">
        <v>10002</v>
      </c>
      <c r="J142" s="1003" t="s">
        <v>70</v>
      </c>
      <c r="K142" s="1002" t="s">
        <v>13270</v>
      </c>
    </row>
    <row r="143" spans="1:12" s="1004" customFormat="1" ht="21.05" customHeight="1">
      <c r="A143" s="1001"/>
      <c r="B143" s="904" t="s">
        <v>9846</v>
      </c>
      <c r="C143" s="904" t="s">
        <v>9847</v>
      </c>
      <c r="D143" s="904" t="s">
        <v>56</v>
      </c>
      <c r="E143" s="904" t="s">
        <v>336</v>
      </c>
      <c r="F143" s="904" t="s">
        <v>9983</v>
      </c>
      <c r="G143" s="904" t="s">
        <v>9984</v>
      </c>
      <c r="H143" s="904" t="s">
        <v>13271</v>
      </c>
      <c r="I143" s="904" t="s">
        <v>13272</v>
      </c>
      <c r="J143" s="1003" t="s">
        <v>56</v>
      </c>
      <c r="K143" s="1002" t="s">
        <v>13273</v>
      </c>
      <c r="L143" s="1002"/>
    </row>
    <row r="144" spans="1:12" s="1004" customFormat="1" ht="21.05" customHeight="1">
      <c r="A144" s="1001"/>
      <c r="B144" s="904" t="s">
        <v>9853</v>
      </c>
      <c r="C144" s="904" t="s">
        <v>9854</v>
      </c>
      <c r="D144" s="904" t="s">
        <v>56</v>
      </c>
      <c r="E144" s="904" t="s">
        <v>336</v>
      </c>
      <c r="F144" s="904" t="s">
        <v>9983</v>
      </c>
      <c r="G144" s="904" t="s">
        <v>9984</v>
      </c>
      <c r="H144" s="904" t="s">
        <v>13274</v>
      </c>
      <c r="I144" s="904" t="s">
        <v>13275</v>
      </c>
      <c r="J144" s="1003" t="s">
        <v>56</v>
      </c>
      <c r="K144" s="1002" t="s">
        <v>13276</v>
      </c>
      <c r="L144" s="1002"/>
    </row>
    <row r="145" spans="1:12" s="1256" customFormat="1" ht="21.05" customHeight="1">
      <c r="A145" s="1001"/>
      <c r="B145" s="904" t="s">
        <v>9859</v>
      </c>
      <c r="C145" s="904" t="s">
        <v>9860</v>
      </c>
      <c r="D145" s="904" t="s">
        <v>387</v>
      </c>
      <c r="E145" s="1230" t="s">
        <v>336</v>
      </c>
      <c r="F145" s="1231" t="s">
        <v>9983</v>
      </c>
      <c r="G145" s="1230" t="s">
        <v>9984</v>
      </c>
      <c r="H145" s="1002" t="s">
        <v>10012</v>
      </c>
      <c r="I145" s="1260" t="s">
        <v>10013</v>
      </c>
      <c r="J145" s="1003" t="s">
        <v>77</v>
      </c>
      <c r="K145" s="1002" t="s">
        <v>13194</v>
      </c>
      <c r="L145" s="1002"/>
    </row>
    <row r="146" spans="1:12" s="1004" customFormat="1" ht="21.05" customHeight="1">
      <c r="A146" s="1001"/>
      <c r="B146" s="904" t="s">
        <v>9862</v>
      </c>
      <c r="C146" s="904" t="s">
        <v>9863</v>
      </c>
      <c r="D146" s="904" t="s">
        <v>387</v>
      </c>
      <c r="E146" s="904" t="s">
        <v>336</v>
      </c>
      <c r="F146" s="904" t="s">
        <v>9983</v>
      </c>
      <c r="G146" s="904" t="s">
        <v>9984</v>
      </c>
      <c r="H146" s="903" t="s">
        <v>10012</v>
      </c>
      <c r="I146" s="904" t="s">
        <v>10013</v>
      </c>
      <c r="J146" s="1003" t="s">
        <v>77</v>
      </c>
      <c r="K146" s="1002" t="s">
        <v>13194</v>
      </c>
      <c r="L146" s="1002"/>
    </row>
    <row r="147" spans="1:12" s="1004" customFormat="1" ht="21.05" customHeight="1">
      <c r="A147" s="1001"/>
      <c r="B147" s="904" t="s">
        <v>9866</v>
      </c>
      <c r="C147" s="904" t="s">
        <v>9867</v>
      </c>
      <c r="D147" s="904" t="s">
        <v>387</v>
      </c>
      <c r="E147" s="904" t="s">
        <v>336</v>
      </c>
      <c r="F147" s="904" t="s">
        <v>3088</v>
      </c>
      <c r="G147" s="904" t="s">
        <v>3089</v>
      </c>
      <c r="H147" s="903" t="s">
        <v>2258</v>
      </c>
      <c r="I147" s="904" t="s">
        <v>3144</v>
      </c>
      <c r="J147" s="1003" t="s">
        <v>77</v>
      </c>
      <c r="K147" s="904" t="s">
        <v>13277</v>
      </c>
      <c r="L147" s="904"/>
    </row>
    <row r="148" spans="1:12" s="1004" customFormat="1" ht="21.05" customHeight="1">
      <c r="A148" s="1001"/>
      <c r="B148" s="904" t="s">
        <v>9869</v>
      </c>
      <c r="C148" s="904" t="s">
        <v>9870</v>
      </c>
      <c r="D148" s="904" t="s">
        <v>387</v>
      </c>
      <c r="E148" s="904" t="s">
        <v>336</v>
      </c>
      <c r="F148" s="904" t="s">
        <v>3088</v>
      </c>
      <c r="G148" s="904" t="s">
        <v>3089</v>
      </c>
      <c r="H148" s="903" t="s">
        <v>2263</v>
      </c>
      <c r="I148" s="904" t="s">
        <v>3146</v>
      </c>
      <c r="J148" s="1003" t="s">
        <v>77</v>
      </c>
      <c r="K148" s="904" t="s">
        <v>13278</v>
      </c>
      <c r="L148" s="904"/>
    </row>
    <row r="149" spans="1:12" s="1004" customFormat="1" ht="21.05" customHeight="1">
      <c r="A149" s="1001"/>
      <c r="B149" s="904" t="s">
        <v>9871</v>
      </c>
      <c r="C149" s="904" t="s">
        <v>9872</v>
      </c>
      <c r="D149" s="904" t="s">
        <v>57</v>
      </c>
      <c r="E149" s="904" t="s">
        <v>336</v>
      </c>
      <c r="F149" s="904" t="s">
        <v>3088</v>
      </c>
      <c r="G149" s="904" t="s">
        <v>3089</v>
      </c>
      <c r="H149" s="903" t="s">
        <v>2294</v>
      </c>
      <c r="I149" s="904" t="s">
        <v>3177</v>
      </c>
      <c r="J149" s="1003" t="s">
        <v>57</v>
      </c>
      <c r="K149" s="904" t="s">
        <v>13279</v>
      </c>
      <c r="L149" s="1002"/>
    </row>
    <row r="150" spans="1:12" s="1004" customFormat="1" ht="21.05" customHeight="1">
      <c r="A150" s="1001"/>
      <c r="B150" s="904" t="s">
        <v>9874</v>
      </c>
      <c r="C150" s="904" t="s">
        <v>9875</v>
      </c>
      <c r="D150" s="904" t="s">
        <v>57</v>
      </c>
      <c r="E150" s="904" t="s">
        <v>336</v>
      </c>
      <c r="F150" s="904" t="s">
        <v>3088</v>
      </c>
      <c r="G150" s="904" t="s">
        <v>3089</v>
      </c>
      <c r="H150" s="904" t="s">
        <v>2525</v>
      </c>
      <c r="I150" s="904" t="s">
        <v>3175</v>
      </c>
      <c r="J150" s="1003" t="s">
        <v>57</v>
      </c>
      <c r="K150" s="904" t="s">
        <v>13280</v>
      </c>
      <c r="L150" s="1002"/>
    </row>
    <row r="151" spans="1:12" s="1004" customFormat="1" ht="21.05" customHeight="1">
      <c r="A151" s="1001"/>
      <c r="B151" s="904" t="s">
        <v>2319</v>
      </c>
      <c r="C151" s="904" t="s">
        <v>2320</v>
      </c>
      <c r="D151" s="904" t="s">
        <v>387</v>
      </c>
      <c r="E151" s="904" t="s">
        <v>336</v>
      </c>
      <c r="F151" s="904" t="s">
        <v>3088</v>
      </c>
      <c r="G151" s="904" t="s">
        <v>3089</v>
      </c>
      <c r="H151" s="904" t="s">
        <v>2319</v>
      </c>
      <c r="I151" s="904" t="s">
        <v>3187</v>
      </c>
      <c r="J151" s="1003" t="s">
        <v>3580</v>
      </c>
      <c r="K151" s="904" t="s">
        <v>13281</v>
      </c>
      <c r="L151" s="1002"/>
    </row>
    <row r="152" spans="1:12" s="1256" customFormat="1" ht="21.05" customHeight="1">
      <c r="A152" s="1001"/>
      <c r="B152" s="904" t="s">
        <v>9879</v>
      </c>
      <c r="C152" s="904" t="s">
        <v>9880</v>
      </c>
      <c r="D152" s="904" t="s">
        <v>56</v>
      </c>
      <c r="E152" s="1230" t="s">
        <v>39</v>
      </c>
      <c r="F152" s="1231" t="s">
        <v>39</v>
      </c>
      <c r="G152" s="1230" t="s">
        <v>39</v>
      </c>
      <c r="H152" s="1002" t="s">
        <v>39</v>
      </c>
      <c r="I152" s="1260" t="s">
        <v>39</v>
      </c>
      <c r="J152" s="1003" t="s">
        <v>56</v>
      </c>
      <c r="K152" s="904" t="s">
        <v>2990</v>
      </c>
      <c r="L152" s="1002"/>
    </row>
    <row r="153" spans="1:12" s="1004" customFormat="1" ht="21.05" customHeight="1">
      <c r="A153" s="1001"/>
      <c r="B153" s="904" t="s">
        <v>9882</v>
      </c>
      <c r="C153" s="904" t="s">
        <v>9883</v>
      </c>
      <c r="D153" s="904" t="s">
        <v>56</v>
      </c>
      <c r="E153" s="904" t="s">
        <v>39</v>
      </c>
      <c r="F153" s="904" t="s">
        <v>39</v>
      </c>
      <c r="G153" s="904" t="s">
        <v>39</v>
      </c>
      <c r="H153" s="903" t="s">
        <v>39</v>
      </c>
      <c r="I153" s="904" t="s">
        <v>39</v>
      </c>
      <c r="J153" s="1003" t="s">
        <v>56</v>
      </c>
      <c r="K153" s="904" t="s">
        <v>2990</v>
      </c>
      <c r="L153" s="1002"/>
    </row>
    <row r="154" spans="1:12" s="1004" customFormat="1" ht="21.05" customHeight="1">
      <c r="A154" s="1001"/>
      <c r="B154" s="904" t="s">
        <v>9884</v>
      </c>
      <c r="C154" s="904" t="s">
        <v>9885</v>
      </c>
      <c r="D154" s="904" t="s">
        <v>56</v>
      </c>
      <c r="E154" s="904" t="s">
        <v>39</v>
      </c>
      <c r="F154" s="904" t="s">
        <v>39</v>
      </c>
      <c r="G154" s="904" t="s">
        <v>39</v>
      </c>
      <c r="H154" s="903" t="s">
        <v>39</v>
      </c>
      <c r="I154" s="904" t="s">
        <v>39</v>
      </c>
      <c r="J154" s="1003" t="s">
        <v>56</v>
      </c>
      <c r="K154" s="904" t="s">
        <v>2990</v>
      </c>
      <c r="L154" s="904"/>
    </row>
    <row r="155" spans="1:12" s="1004" customFormat="1" ht="21.05" customHeight="1">
      <c r="A155" s="1001"/>
      <c r="B155" s="904" t="s">
        <v>9886</v>
      </c>
      <c r="C155" s="904" t="s">
        <v>9887</v>
      </c>
      <c r="D155" s="904" t="s">
        <v>56</v>
      </c>
      <c r="E155" s="904" t="s">
        <v>39</v>
      </c>
      <c r="F155" s="904" t="s">
        <v>39</v>
      </c>
      <c r="G155" s="904" t="s">
        <v>39</v>
      </c>
      <c r="H155" s="903" t="s">
        <v>39</v>
      </c>
      <c r="I155" s="904" t="s">
        <v>39</v>
      </c>
      <c r="J155" s="1003" t="s">
        <v>56</v>
      </c>
      <c r="K155" s="904" t="s">
        <v>2990</v>
      </c>
      <c r="L155" s="904"/>
    </row>
    <row r="156" spans="1:12" s="1004" customFormat="1" ht="21.05" customHeight="1">
      <c r="A156" s="1001"/>
      <c r="B156" s="904" t="s">
        <v>9888</v>
      </c>
      <c r="C156" s="904" t="s">
        <v>9889</v>
      </c>
      <c r="D156" s="904" t="s">
        <v>56</v>
      </c>
      <c r="E156" s="904" t="s">
        <v>336</v>
      </c>
      <c r="F156" s="904" t="s">
        <v>9983</v>
      </c>
      <c r="G156" s="904" t="s">
        <v>9984</v>
      </c>
      <c r="H156" s="903" t="s">
        <v>10020</v>
      </c>
      <c r="I156" s="904" t="s">
        <v>10021</v>
      </c>
      <c r="J156" s="1003" t="s">
        <v>56</v>
      </c>
      <c r="K156" s="1002" t="s">
        <v>13187</v>
      </c>
      <c r="L156" s="1002"/>
    </row>
    <row r="157" spans="1:12" s="1004" customFormat="1" ht="21.05" customHeight="1">
      <c r="A157" s="1001"/>
      <c r="B157" s="904" t="s">
        <v>2499</v>
      </c>
      <c r="C157" s="904" t="s">
        <v>2500</v>
      </c>
      <c r="D157" s="904" t="s">
        <v>387</v>
      </c>
      <c r="E157" s="904" t="s">
        <v>336</v>
      </c>
      <c r="F157" s="904" t="s">
        <v>3088</v>
      </c>
      <c r="G157" s="904" t="s">
        <v>3089</v>
      </c>
      <c r="H157" s="904" t="s">
        <v>2501</v>
      </c>
      <c r="I157" s="904" t="s">
        <v>3196</v>
      </c>
      <c r="J157" s="1003" t="s">
        <v>70</v>
      </c>
      <c r="K157" s="904" t="s">
        <v>13282</v>
      </c>
      <c r="L157" s="1002"/>
    </row>
    <row r="158" spans="1:12" s="1004" customFormat="1" ht="21.05" customHeight="1">
      <c r="A158" s="1001"/>
      <c r="B158" s="904" t="s">
        <v>518</v>
      </c>
      <c r="C158" s="904" t="s">
        <v>519</v>
      </c>
      <c r="D158" s="904" t="s">
        <v>387</v>
      </c>
      <c r="E158" s="904" t="s">
        <v>336</v>
      </c>
      <c r="F158" s="904" t="s">
        <v>9983</v>
      </c>
      <c r="G158" s="904" t="s">
        <v>9984</v>
      </c>
      <c r="H158" s="904" t="s">
        <v>1274</v>
      </c>
      <c r="I158" s="904" t="s">
        <v>9990</v>
      </c>
      <c r="J158" s="1003" t="s">
        <v>85</v>
      </c>
      <c r="K158" s="1002" t="s">
        <v>9991</v>
      </c>
      <c r="L158" s="1002"/>
    </row>
    <row r="159" spans="1:12" s="1256" customFormat="1" ht="21.05" customHeight="1">
      <c r="A159" s="1001"/>
      <c r="B159" s="904" t="s">
        <v>9892</v>
      </c>
      <c r="C159" s="904" t="s">
        <v>9893</v>
      </c>
      <c r="D159" s="904" t="s">
        <v>56</v>
      </c>
      <c r="E159" s="1230" t="s">
        <v>336</v>
      </c>
      <c r="F159" s="1231" t="s">
        <v>2419</v>
      </c>
      <c r="G159" s="1230" t="s">
        <v>9894</v>
      </c>
      <c r="H159" s="1002" t="s">
        <v>2602</v>
      </c>
      <c r="I159" s="1260" t="s">
        <v>3126</v>
      </c>
      <c r="J159" s="1003" t="s">
        <v>56</v>
      </c>
      <c r="K159" s="1230" t="s">
        <v>13283</v>
      </c>
      <c r="L159" s="1002"/>
    </row>
    <row r="160" spans="1:12" s="1004" customFormat="1" ht="21.05" customHeight="1">
      <c r="A160" s="1001"/>
      <c r="B160" s="904" t="s">
        <v>1284</v>
      </c>
      <c r="C160" s="904" t="s">
        <v>1433</v>
      </c>
      <c r="D160" s="904" t="s">
        <v>387</v>
      </c>
      <c r="E160" s="904" t="s">
        <v>336</v>
      </c>
      <c r="F160" s="904" t="s">
        <v>3088</v>
      </c>
      <c r="G160" s="904" t="s">
        <v>3089</v>
      </c>
      <c r="H160" s="903" t="s">
        <v>1284</v>
      </c>
      <c r="I160" s="904" t="s">
        <v>3115</v>
      </c>
      <c r="J160" s="1003" t="s">
        <v>85</v>
      </c>
      <c r="K160" s="904" t="s">
        <v>13284</v>
      </c>
      <c r="L160" s="1002"/>
    </row>
    <row r="161" spans="1:12" s="1004" customFormat="1" ht="21.05" customHeight="1">
      <c r="A161" s="1001"/>
      <c r="B161" s="904" t="s">
        <v>9897</v>
      </c>
      <c r="C161" s="904" t="s">
        <v>9898</v>
      </c>
      <c r="D161" s="904" t="s">
        <v>387</v>
      </c>
      <c r="E161" s="904" t="s">
        <v>336</v>
      </c>
      <c r="F161" s="904" t="s">
        <v>2419</v>
      </c>
      <c r="G161" s="904" t="s">
        <v>9894</v>
      </c>
      <c r="H161" s="903" t="s">
        <v>2959</v>
      </c>
      <c r="I161" s="904" t="s">
        <v>10027</v>
      </c>
      <c r="J161" s="1003" t="s">
        <v>151</v>
      </c>
      <c r="K161" s="1230" t="s">
        <v>13285</v>
      </c>
      <c r="L161" s="904"/>
    </row>
    <row r="162" spans="1:12" s="1004" customFormat="1" ht="21.05" customHeight="1">
      <c r="A162" s="1001"/>
      <c r="B162" s="904" t="s">
        <v>9390</v>
      </c>
      <c r="C162" s="904" t="s">
        <v>9391</v>
      </c>
      <c r="D162" s="904" t="s">
        <v>387</v>
      </c>
      <c r="E162" s="904" t="s">
        <v>336</v>
      </c>
      <c r="F162" s="904" t="s">
        <v>2419</v>
      </c>
      <c r="G162" s="904" t="s">
        <v>9894</v>
      </c>
      <c r="H162" s="903" t="s">
        <v>2597</v>
      </c>
      <c r="I162" s="904" t="s">
        <v>2598</v>
      </c>
      <c r="J162" s="1003" t="s">
        <v>85</v>
      </c>
      <c r="K162" s="1230" t="s">
        <v>13286</v>
      </c>
      <c r="L162" s="904"/>
    </row>
    <row r="163" spans="1:12" s="1004" customFormat="1" ht="21.05" customHeight="1">
      <c r="A163" s="1001"/>
      <c r="B163" s="904" t="s">
        <v>9901</v>
      </c>
      <c r="C163" s="904" t="s">
        <v>9902</v>
      </c>
      <c r="D163" s="904" t="s">
        <v>387</v>
      </c>
      <c r="E163" s="904" t="s">
        <v>336</v>
      </c>
      <c r="F163" s="904" t="s">
        <v>2419</v>
      </c>
      <c r="G163" s="904" t="s">
        <v>9894</v>
      </c>
      <c r="H163" s="903" t="s">
        <v>3256</v>
      </c>
      <c r="I163" s="904" t="s">
        <v>9903</v>
      </c>
      <c r="J163" s="1003" t="s">
        <v>85</v>
      </c>
      <c r="K163" s="1230" t="s">
        <v>13287</v>
      </c>
      <c r="L163" s="1002"/>
    </row>
    <row r="164" spans="1:12" s="1004" customFormat="1" ht="21.05" customHeight="1">
      <c r="A164" s="1001"/>
      <c r="B164" s="904" t="s">
        <v>9905</v>
      </c>
      <c r="C164" s="904" t="s">
        <v>9906</v>
      </c>
      <c r="D164" s="904" t="s">
        <v>387</v>
      </c>
      <c r="E164" s="904" t="s">
        <v>39</v>
      </c>
      <c r="F164" s="904" t="s">
        <v>39</v>
      </c>
      <c r="G164" s="904" t="s">
        <v>39</v>
      </c>
      <c r="H164" s="904" t="s">
        <v>39</v>
      </c>
      <c r="I164" s="904" t="s">
        <v>39</v>
      </c>
      <c r="J164" s="1003" t="s">
        <v>70</v>
      </c>
      <c r="K164" s="1234" t="s">
        <v>1810</v>
      </c>
      <c r="L164" s="1002"/>
    </row>
    <row r="165" spans="1:12" s="1004" customFormat="1" ht="21.05" customHeight="1">
      <c r="A165" s="1001"/>
      <c r="B165" s="904" t="s">
        <v>1314</v>
      </c>
      <c r="C165" s="904" t="s">
        <v>1315</v>
      </c>
      <c r="D165" s="904" t="s">
        <v>387</v>
      </c>
      <c r="E165" s="904" t="s">
        <v>336</v>
      </c>
      <c r="F165" s="904" t="s">
        <v>3088</v>
      </c>
      <c r="G165" s="904" t="s">
        <v>3089</v>
      </c>
      <c r="H165" s="904" t="s">
        <v>1316</v>
      </c>
      <c r="I165" s="904" t="s">
        <v>3161</v>
      </c>
      <c r="J165" s="1003" t="s">
        <v>85</v>
      </c>
      <c r="K165" s="904" t="s">
        <v>13288</v>
      </c>
      <c r="L165" s="1002"/>
    </row>
    <row r="166" spans="1:12" s="1256" customFormat="1" ht="21.05" customHeight="1">
      <c r="A166" s="1001"/>
      <c r="B166" s="904" t="s">
        <v>1259</v>
      </c>
      <c r="C166" s="904" t="s">
        <v>1429</v>
      </c>
      <c r="D166" s="904" t="s">
        <v>387</v>
      </c>
      <c r="E166" s="1230" t="s">
        <v>336</v>
      </c>
      <c r="F166" s="1231" t="s">
        <v>9983</v>
      </c>
      <c r="G166" s="1230" t="s">
        <v>9984</v>
      </c>
      <c r="H166" s="1002" t="s">
        <v>1259</v>
      </c>
      <c r="I166" s="1260" t="s">
        <v>10033</v>
      </c>
      <c r="J166" s="1003" t="s">
        <v>70</v>
      </c>
      <c r="K166" s="1002" t="s">
        <v>13150</v>
      </c>
      <c r="L166" s="1002"/>
    </row>
    <row r="167" spans="1:12" s="1004" customFormat="1" ht="21.05" customHeight="1">
      <c r="A167" s="1001"/>
      <c r="B167" s="904" t="s">
        <v>1264</v>
      </c>
      <c r="C167" s="904" t="s">
        <v>1430</v>
      </c>
      <c r="D167" s="904" t="s">
        <v>387</v>
      </c>
      <c r="E167" s="904" t="s">
        <v>336</v>
      </c>
      <c r="F167" s="904" t="s">
        <v>3088</v>
      </c>
      <c r="G167" s="904" t="s">
        <v>3089</v>
      </c>
      <c r="H167" s="903" t="s">
        <v>1264</v>
      </c>
      <c r="I167" s="904" t="s">
        <v>3106</v>
      </c>
      <c r="J167" s="1003" t="s">
        <v>70</v>
      </c>
      <c r="K167" s="904" t="s">
        <v>13289</v>
      </c>
      <c r="L167" s="1002"/>
    </row>
    <row r="168" spans="1:12" s="1004" customFormat="1" ht="21.05" customHeight="1">
      <c r="A168" s="1001"/>
      <c r="B168" s="904" t="s">
        <v>1702</v>
      </c>
      <c r="C168" s="904" t="s">
        <v>1511</v>
      </c>
      <c r="D168" s="904" t="s">
        <v>387</v>
      </c>
      <c r="E168" s="904" t="s">
        <v>336</v>
      </c>
      <c r="F168" s="904" t="s">
        <v>3088</v>
      </c>
      <c r="G168" s="904" t="s">
        <v>3089</v>
      </c>
      <c r="H168" s="903" t="s">
        <v>1702</v>
      </c>
      <c r="I168" s="904" t="s">
        <v>3108</v>
      </c>
      <c r="J168" s="1003" t="s">
        <v>171</v>
      </c>
      <c r="K168" s="904" t="s">
        <v>13290</v>
      </c>
      <c r="L168" s="904"/>
    </row>
    <row r="169" spans="1:12" s="1004" customFormat="1" ht="21.05" customHeight="1">
      <c r="A169" s="1001"/>
      <c r="B169" s="904" t="s">
        <v>2521</v>
      </c>
      <c r="C169" s="904" t="s">
        <v>2522</v>
      </c>
      <c r="D169" s="904" t="s">
        <v>387</v>
      </c>
      <c r="E169" s="904" t="s">
        <v>336</v>
      </c>
      <c r="F169" s="904" t="s">
        <v>2419</v>
      </c>
      <c r="G169" s="904" t="s">
        <v>9894</v>
      </c>
      <c r="H169" s="903" t="s">
        <v>9911</v>
      </c>
      <c r="I169" s="904" t="s">
        <v>9912</v>
      </c>
      <c r="J169" s="1003" t="s">
        <v>85</v>
      </c>
      <c r="K169" s="1230" t="s">
        <v>13291</v>
      </c>
      <c r="L169" s="904"/>
    </row>
    <row r="170" spans="1:12" s="1004" customFormat="1" ht="21.05" customHeight="1">
      <c r="A170" s="1001"/>
      <c r="B170" s="904" t="s">
        <v>9621</v>
      </c>
      <c r="C170" s="1257" t="s">
        <v>9622</v>
      </c>
      <c r="D170" s="904" t="s">
        <v>387</v>
      </c>
      <c r="E170" s="904" t="s">
        <v>336</v>
      </c>
      <c r="F170" s="904" t="s">
        <v>9914</v>
      </c>
      <c r="G170" s="904" t="s">
        <v>9915</v>
      </c>
      <c r="H170" s="903" t="s">
        <v>9621</v>
      </c>
      <c r="I170" s="904" t="s">
        <v>9916</v>
      </c>
      <c r="J170" s="1003" t="s">
        <v>70</v>
      </c>
      <c r="K170" s="1002" t="s">
        <v>13245</v>
      </c>
      <c r="L170" s="1002"/>
    </row>
    <row r="171" spans="1:12" s="1004" customFormat="1" ht="21.05" customHeight="1">
      <c r="A171" s="1001"/>
      <c r="B171" s="904" t="s">
        <v>2537</v>
      </c>
      <c r="C171" s="904" t="s">
        <v>2538</v>
      </c>
      <c r="D171" s="904" t="s">
        <v>387</v>
      </c>
      <c r="E171" s="904" t="s">
        <v>336</v>
      </c>
      <c r="F171" s="904" t="s">
        <v>9919</v>
      </c>
      <c r="G171" s="904" t="s">
        <v>9920</v>
      </c>
      <c r="H171" s="904" t="s">
        <v>9921</v>
      </c>
      <c r="I171" s="904" t="s">
        <v>9922</v>
      </c>
      <c r="J171" s="1003" t="s">
        <v>179</v>
      </c>
      <c r="K171" s="904" t="s">
        <v>13246</v>
      </c>
      <c r="L171" s="1002"/>
    </row>
    <row r="172" spans="1:12" s="1004" customFormat="1" ht="21.05" customHeight="1">
      <c r="A172" s="1001"/>
      <c r="B172" s="904" t="s">
        <v>2714</v>
      </c>
      <c r="C172" s="904" t="s">
        <v>2715</v>
      </c>
      <c r="D172" s="904" t="s">
        <v>387</v>
      </c>
      <c r="E172" s="904" t="s">
        <v>336</v>
      </c>
      <c r="F172" s="904" t="s">
        <v>2978</v>
      </c>
      <c r="G172" s="904" t="s">
        <v>9926</v>
      </c>
      <c r="H172" s="904" t="s">
        <v>2979</v>
      </c>
      <c r="I172" s="904" t="s">
        <v>2975</v>
      </c>
      <c r="J172" s="1003" t="s">
        <v>70</v>
      </c>
      <c r="K172" s="377" t="s">
        <v>13247</v>
      </c>
      <c r="L172" s="1002"/>
    </row>
    <row r="173" spans="1:12" s="1256" customFormat="1" ht="21.05" customHeight="1">
      <c r="A173" s="1001"/>
      <c r="B173" s="904" t="s">
        <v>2718</v>
      </c>
      <c r="C173" s="904" t="s">
        <v>2719</v>
      </c>
      <c r="D173" s="904" t="s">
        <v>56</v>
      </c>
      <c r="E173" s="1230" t="s">
        <v>336</v>
      </c>
      <c r="F173" s="1231" t="s">
        <v>9929</v>
      </c>
      <c r="G173" s="1230" t="s">
        <v>10043</v>
      </c>
      <c r="H173" s="1002" t="s">
        <v>9931</v>
      </c>
      <c r="I173" s="1260" t="s">
        <v>9932</v>
      </c>
      <c r="J173" s="1003" t="s">
        <v>56</v>
      </c>
      <c r="K173" s="377" t="s">
        <v>13248</v>
      </c>
      <c r="L173" s="1002"/>
    </row>
    <row r="174" spans="1:12" s="1004" customFormat="1" ht="21.05" customHeight="1">
      <c r="A174" s="1001"/>
      <c r="B174" s="904" t="s">
        <v>2721</v>
      </c>
      <c r="C174" s="904" t="s">
        <v>2722</v>
      </c>
      <c r="D174" s="904" t="s">
        <v>387</v>
      </c>
      <c r="E174" s="904" t="s">
        <v>336</v>
      </c>
      <c r="F174" s="904" t="s">
        <v>2978</v>
      </c>
      <c r="G174" s="904" t="s">
        <v>9926</v>
      </c>
      <c r="H174" s="903" t="s">
        <v>2979</v>
      </c>
      <c r="I174" s="904" t="s">
        <v>2975</v>
      </c>
      <c r="J174" s="1003" t="s">
        <v>70</v>
      </c>
      <c r="K174" s="377" t="s">
        <v>13249</v>
      </c>
      <c r="L174" s="1002"/>
    </row>
    <row r="175" spans="1:12" s="1004" customFormat="1" ht="21.05" customHeight="1">
      <c r="A175" s="1001"/>
      <c r="B175" s="904" t="s">
        <v>2724</v>
      </c>
      <c r="C175" s="904" t="s">
        <v>2725</v>
      </c>
      <c r="D175" s="904" t="s">
        <v>56</v>
      </c>
      <c r="E175" s="904" t="s">
        <v>336</v>
      </c>
      <c r="F175" s="904" t="s">
        <v>9929</v>
      </c>
      <c r="G175" s="904" t="s">
        <v>10043</v>
      </c>
      <c r="H175" s="903" t="s">
        <v>9931</v>
      </c>
      <c r="I175" s="904" t="s">
        <v>9932</v>
      </c>
      <c r="J175" s="1003" t="s">
        <v>56</v>
      </c>
      <c r="K175" s="377" t="s">
        <v>13250</v>
      </c>
      <c r="L175" s="904"/>
    </row>
    <row r="176" spans="1:12" s="1004" customFormat="1" ht="21.05" customHeight="1">
      <c r="A176" s="1001"/>
      <c r="B176" s="904" t="s">
        <v>2727</v>
      </c>
      <c r="C176" s="904" t="s">
        <v>2728</v>
      </c>
      <c r="D176" s="904" t="s">
        <v>387</v>
      </c>
      <c r="E176" s="904" t="s">
        <v>336</v>
      </c>
      <c r="F176" s="904" t="s">
        <v>2978</v>
      </c>
      <c r="G176" s="904" t="s">
        <v>9926</v>
      </c>
      <c r="H176" s="903" t="s">
        <v>2979</v>
      </c>
      <c r="I176" s="904" t="s">
        <v>2975</v>
      </c>
      <c r="J176" s="1003" t="s">
        <v>70</v>
      </c>
      <c r="K176" s="377" t="s">
        <v>13251</v>
      </c>
      <c r="L176" s="904"/>
    </row>
    <row r="177" spans="1:12" s="1004" customFormat="1" ht="21.05" customHeight="1">
      <c r="A177" s="1001"/>
      <c r="B177" s="904" t="s">
        <v>2730</v>
      </c>
      <c r="C177" s="904" t="s">
        <v>2731</v>
      </c>
      <c r="D177" s="904" t="s">
        <v>56</v>
      </c>
      <c r="E177" s="904" t="s">
        <v>336</v>
      </c>
      <c r="F177" s="904" t="s">
        <v>9929</v>
      </c>
      <c r="G177" s="904" t="s">
        <v>10043</v>
      </c>
      <c r="H177" s="903" t="s">
        <v>9931</v>
      </c>
      <c r="I177" s="904" t="s">
        <v>9932</v>
      </c>
      <c r="J177" s="1003" t="s">
        <v>56</v>
      </c>
      <c r="K177" s="377" t="s">
        <v>13252</v>
      </c>
      <c r="L177" s="1002"/>
    </row>
    <row r="178" spans="1:12" s="1004" customFormat="1" ht="21.05" customHeight="1">
      <c r="A178" s="1001"/>
      <c r="B178" s="904" t="s">
        <v>9945</v>
      </c>
      <c r="C178" s="904" t="s">
        <v>9946</v>
      </c>
      <c r="D178" s="904" t="s">
        <v>387</v>
      </c>
      <c r="E178" s="904" t="s">
        <v>354</v>
      </c>
      <c r="F178" s="904" t="s">
        <v>9947</v>
      </c>
      <c r="G178" s="904" t="s">
        <v>9948</v>
      </c>
      <c r="H178" s="904" t="s">
        <v>9949</v>
      </c>
      <c r="I178" s="904" t="s">
        <v>9950</v>
      </c>
      <c r="J178" s="1003" t="s">
        <v>70</v>
      </c>
      <c r="K178" s="904" t="s">
        <v>13253</v>
      </c>
      <c r="L178" s="1002"/>
    </row>
    <row r="179" spans="1:12" s="1004" customFormat="1" ht="21.05" customHeight="1">
      <c r="A179" s="1001"/>
      <c r="B179" s="904" t="s">
        <v>9952</v>
      </c>
      <c r="C179" s="904" t="s">
        <v>9953</v>
      </c>
      <c r="D179" s="904" t="s">
        <v>387</v>
      </c>
      <c r="E179" s="904" t="s">
        <v>39</v>
      </c>
      <c r="F179" s="904" t="s">
        <v>39</v>
      </c>
      <c r="G179" s="904" t="s">
        <v>39</v>
      </c>
      <c r="H179" s="904" t="s">
        <v>39</v>
      </c>
      <c r="I179" s="904" t="s">
        <v>39</v>
      </c>
      <c r="J179" s="1003" t="s">
        <v>85</v>
      </c>
      <c r="K179" s="1234" t="s">
        <v>1810</v>
      </c>
      <c r="L179" s="1002"/>
    </row>
    <row r="180" spans="1:12" s="1256" customFormat="1" ht="21.05" customHeight="1">
      <c r="A180" s="1001"/>
      <c r="B180" s="904" t="s">
        <v>1919</v>
      </c>
      <c r="C180" s="904" t="s">
        <v>1920</v>
      </c>
      <c r="D180" s="904" t="s">
        <v>387</v>
      </c>
      <c r="E180" s="1230" t="s">
        <v>336</v>
      </c>
      <c r="F180" s="1231" t="s">
        <v>3088</v>
      </c>
      <c r="G180" s="1230" t="s">
        <v>3089</v>
      </c>
      <c r="H180" s="1002" t="s">
        <v>1279</v>
      </c>
      <c r="I180" s="1260" t="s">
        <v>3245</v>
      </c>
      <c r="J180" s="1003" t="s">
        <v>70</v>
      </c>
      <c r="K180" s="904" t="s">
        <v>13292</v>
      </c>
      <c r="L180" s="1002"/>
    </row>
    <row r="181" spans="1:12" s="1004" customFormat="1" ht="21.05" customHeight="1">
      <c r="A181" s="1001"/>
      <c r="B181" s="904" t="s">
        <v>430</v>
      </c>
      <c r="C181" s="904" t="s">
        <v>431</v>
      </c>
      <c r="D181" s="904" t="s">
        <v>387</v>
      </c>
      <c r="E181" s="904" t="s">
        <v>39</v>
      </c>
      <c r="F181" s="904" t="s">
        <v>39</v>
      </c>
      <c r="G181" s="904" t="s">
        <v>39</v>
      </c>
      <c r="H181" s="903" t="s">
        <v>39</v>
      </c>
      <c r="I181" s="904" t="s">
        <v>39</v>
      </c>
      <c r="J181" s="1003" t="s">
        <v>77</v>
      </c>
      <c r="K181" s="1258" t="s">
        <v>9955</v>
      </c>
      <c r="L181" s="1002"/>
    </row>
    <row r="182" spans="1:12" s="1004" customFormat="1" ht="21.05" customHeight="1">
      <c r="A182" s="1001"/>
      <c r="B182" s="904" t="s">
        <v>2120</v>
      </c>
      <c r="C182" s="904" t="s">
        <v>2121</v>
      </c>
      <c r="D182" s="904" t="s">
        <v>387</v>
      </c>
      <c r="E182" s="904" t="s">
        <v>39</v>
      </c>
      <c r="F182" s="904" t="s">
        <v>39</v>
      </c>
      <c r="G182" s="904" t="s">
        <v>39</v>
      </c>
      <c r="H182" s="903" t="s">
        <v>39</v>
      </c>
      <c r="I182" s="904" t="s">
        <v>39</v>
      </c>
      <c r="J182" s="1003" t="s">
        <v>70</v>
      </c>
      <c r="K182" s="904" t="s">
        <v>13293</v>
      </c>
      <c r="L182" s="904"/>
    </row>
    <row r="183" spans="1:12" s="214" customFormat="1" ht="21.05" customHeight="1">
      <c r="A183" s="22"/>
      <c r="B183" s="1236" t="s">
        <v>440</v>
      </c>
      <c r="C183" s="1237" t="s">
        <v>441</v>
      </c>
      <c r="D183" s="1238" t="s">
        <v>387</v>
      </c>
      <c r="E183" s="1239"/>
      <c r="F183" s="1239"/>
      <c r="G183" s="1239"/>
      <c r="H183" s="1239"/>
      <c r="I183" s="1239"/>
      <c r="J183" s="1239"/>
      <c r="K183" s="1229" t="s">
        <v>1416</v>
      </c>
      <c r="L183" s="1239" t="s">
        <v>13114</v>
      </c>
    </row>
    <row r="184" spans="1:12" s="214" customFormat="1" ht="21.05" customHeight="1">
      <c r="A184" s="22"/>
      <c r="B184" s="1237" t="s">
        <v>445</v>
      </c>
      <c r="C184" s="1237" t="s">
        <v>269</v>
      </c>
      <c r="D184" s="1238" t="s">
        <v>387</v>
      </c>
      <c r="E184" s="1239"/>
      <c r="F184" s="1239"/>
      <c r="G184" s="1239"/>
      <c r="H184" s="1239"/>
      <c r="I184" s="1239"/>
      <c r="J184" s="1239"/>
      <c r="K184" s="1229" t="s">
        <v>10055</v>
      </c>
      <c r="L184" s="1239" t="s">
        <v>13114</v>
      </c>
    </row>
    <row r="185" spans="1:12" s="214" customFormat="1" ht="21.05" customHeight="1">
      <c r="A185" s="22"/>
      <c r="B185" s="1237" t="s">
        <v>447</v>
      </c>
      <c r="C185" s="1237" t="s">
        <v>448</v>
      </c>
      <c r="D185" s="1238" t="s">
        <v>58</v>
      </c>
      <c r="E185" s="1239"/>
      <c r="F185" s="1239"/>
      <c r="G185" s="1239"/>
      <c r="H185" s="1239"/>
      <c r="I185" s="1239"/>
      <c r="J185" s="1239"/>
      <c r="K185" s="1240">
        <v>2</v>
      </c>
      <c r="L185" s="1239" t="s">
        <v>13114</v>
      </c>
    </row>
    <row r="186" spans="1:12" s="891" customFormat="1" ht="21.05" customHeight="1">
      <c r="A186" s="22"/>
      <c r="B186" s="21" t="s">
        <v>322</v>
      </c>
      <c r="C186" s="1508"/>
      <c r="D186" s="1508"/>
      <c r="E186" s="1508"/>
      <c r="F186" s="1508"/>
      <c r="G186" s="1508"/>
      <c r="H186" s="1508"/>
      <c r="I186" s="1508"/>
      <c r="J186" s="1508"/>
      <c r="K186" s="1508"/>
      <c r="L186" s="1509"/>
    </row>
    <row r="187" spans="1:12" s="891" customFormat="1" ht="21.05" customHeight="1">
      <c r="A187" s="7"/>
      <c r="B187" s="1513"/>
      <c r="C187" s="1513"/>
      <c r="D187" s="1513"/>
      <c r="E187" s="1513"/>
      <c r="F187" s="1513"/>
      <c r="G187" s="1513"/>
      <c r="H187" s="1513"/>
      <c r="I187" s="1513"/>
      <c r="J187" s="1513"/>
      <c r="K187" s="1513"/>
      <c r="L187" s="1513"/>
    </row>
    <row r="188" spans="1:12" s="891" customFormat="1" ht="21.05" customHeight="1">
      <c r="A188" s="7"/>
      <c r="B188" s="1514" t="s">
        <v>323</v>
      </c>
      <c r="C188" s="1515"/>
      <c r="D188" s="1515"/>
      <c r="E188" s="1515"/>
      <c r="F188" s="1515"/>
      <c r="G188" s="1515"/>
      <c r="H188" s="1515"/>
      <c r="I188" s="1515"/>
      <c r="J188" s="1515"/>
      <c r="K188" s="1515"/>
      <c r="L188" s="1516"/>
    </row>
    <row r="189" spans="1:12" s="910" customFormat="1" ht="21.05" customHeight="1">
      <c r="A189" s="26"/>
      <c r="B189" s="21" t="s">
        <v>315</v>
      </c>
      <c r="C189" s="21" t="s">
        <v>316</v>
      </c>
      <c r="D189" s="21" t="s">
        <v>2166</v>
      </c>
      <c r="E189" s="21" t="s">
        <v>2181</v>
      </c>
      <c r="F189" s="21" t="s">
        <v>325</v>
      </c>
      <c r="G189" s="1517" t="s">
        <v>2182</v>
      </c>
      <c r="H189" s="1518"/>
      <c r="I189" s="1519"/>
      <c r="J189" s="21" t="s">
        <v>327</v>
      </c>
      <c r="K189" s="21" t="s">
        <v>328</v>
      </c>
      <c r="L189" s="21" t="s">
        <v>302</v>
      </c>
    </row>
    <row r="190" spans="1:12" s="891" customFormat="1" ht="21.05" customHeight="1">
      <c r="A190" s="7"/>
      <c r="B190" s="904" t="s">
        <v>336</v>
      </c>
      <c r="C190" s="904" t="s">
        <v>9983</v>
      </c>
      <c r="D190" s="904" t="s">
        <v>9984</v>
      </c>
      <c r="E190" s="904" t="s">
        <v>1420</v>
      </c>
      <c r="F190" s="27"/>
      <c r="G190" s="1505"/>
      <c r="H190" s="1506"/>
      <c r="I190" s="1507"/>
      <c r="J190" s="32"/>
      <c r="K190" s="32"/>
      <c r="L190" s="32"/>
    </row>
    <row r="191" spans="1:12" s="1256" customFormat="1" ht="39.950000000000003" customHeight="1">
      <c r="A191" s="1252"/>
      <c r="B191" s="995"/>
      <c r="C191" s="1253" t="s">
        <v>3088</v>
      </c>
      <c r="D191" s="1254" t="s">
        <v>13294</v>
      </c>
      <c r="E191" s="1009" t="s">
        <v>1423</v>
      </c>
      <c r="F191" s="1009" t="s">
        <v>838</v>
      </c>
      <c r="G191" s="1776" t="s">
        <v>13295</v>
      </c>
      <c r="H191" s="1776"/>
      <c r="I191" s="1776"/>
      <c r="J191" s="1255"/>
      <c r="K191" s="1255"/>
      <c r="L191" s="1255"/>
    </row>
    <row r="192" spans="1:12" s="1256" customFormat="1" ht="39.950000000000003" customHeight="1">
      <c r="A192" s="1252"/>
      <c r="B192" s="995"/>
      <c r="C192" s="1254" t="s">
        <v>2419</v>
      </c>
      <c r="D192" s="1254" t="s">
        <v>13296</v>
      </c>
      <c r="E192" s="405" t="s">
        <v>1421</v>
      </c>
      <c r="F192" s="1009" t="s">
        <v>838</v>
      </c>
      <c r="G192" s="1834" t="s">
        <v>13297</v>
      </c>
      <c r="H192" s="1834"/>
      <c r="I192" s="1834"/>
      <c r="J192" s="1255"/>
      <c r="K192" s="1255"/>
      <c r="L192" s="1255"/>
    </row>
    <row r="193" spans="1:12" s="1256" customFormat="1" ht="39.950000000000003" customHeight="1">
      <c r="A193" s="1252"/>
      <c r="B193" s="995"/>
      <c r="C193" s="1007" t="s">
        <v>9914</v>
      </c>
      <c r="D193" s="1254" t="s">
        <v>13261</v>
      </c>
      <c r="E193" s="1009" t="s">
        <v>1678</v>
      </c>
      <c r="F193" s="1009" t="s">
        <v>838</v>
      </c>
      <c r="G193" s="1835" t="s">
        <v>13298</v>
      </c>
      <c r="H193" s="1835"/>
      <c r="I193" s="1835"/>
      <c r="J193" s="1255"/>
      <c r="K193" s="1255"/>
      <c r="L193" s="1255"/>
    </row>
    <row r="194" spans="1:12" s="891" customFormat="1" ht="45.1" customHeight="1">
      <c r="A194" s="7"/>
      <c r="B194" s="27"/>
      <c r="C194" s="1007" t="s">
        <v>9919</v>
      </c>
      <c r="D194" s="1259" t="s">
        <v>13263</v>
      </c>
      <c r="E194" s="1011" t="s">
        <v>1681</v>
      </c>
      <c r="F194" s="998" t="s">
        <v>838</v>
      </c>
      <c r="G194" s="1836" t="s">
        <v>13299</v>
      </c>
      <c r="H194" s="1836"/>
      <c r="I194" s="1837"/>
      <c r="J194" s="32"/>
      <c r="K194" s="32"/>
      <c r="L194" s="32"/>
    </row>
    <row r="195" spans="1:12" s="1256" customFormat="1" ht="39.950000000000003" customHeight="1">
      <c r="A195" s="1252"/>
      <c r="B195" s="995" t="s">
        <v>21</v>
      </c>
      <c r="C195" s="996" t="s">
        <v>9973</v>
      </c>
      <c r="D195" s="997" t="s">
        <v>13223</v>
      </c>
      <c r="E195" s="1011" t="s">
        <v>1685</v>
      </c>
      <c r="F195" s="998" t="s">
        <v>838</v>
      </c>
      <c r="G195" s="1777" t="s">
        <v>13300</v>
      </c>
      <c r="H195" s="1778"/>
      <c r="I195" s="1779"/>
      <c r="J195" s="1255"/>
      <c r="K195" s="1255"/>
      <c r="L195" s="1255"/>
    </row>
    <row r="196" spans="1:12" s="1256" customFormat="1" ht="39.950000000000003" customHeight="1">
      <c r="A196" s="1252"/>
      <c r="B196" s="995" t="s">
        <v>21</v>
      </c>
      <c r="C196" s="996" t="s">
        <v>9975</v>
      </c>
      <c r="D196" s="997" t="s">
        <v>13223</v>
      </c>
      <c r="E196" s="1011" t="s">
        <v>1900</v>
      </c>
      <c r="F196" s="998" t="s">
        <v>838</v>
      </c>
      <c r="G196" s="1777" t="s">
        <v>13301</v>
      </c>
      <c r="H196" s="1778"/>
      <c r="I196" s="1779"/>
      <c r="J196" s="1255"/>
      <c r="K196" s="1255"/>
      <c r="L196" s="1255"/>
    </row>
    <row r="197" spans="1:12" s="1256" customFormat="1" ht="39.950000000000003" customHeight="1">
      <c r="A197" s="1252"/>
      <c r="B197" s="995" t="s">
        <v>21</v>
      </c>
      <c r="C197" s="996" t="s">
        <v>9977</v>
      </c>
      <c r="D197" s="997" t="s">
        <v>13223</v>
      </c>
      <c r="E197" s="1011" t="s">
        <v>1903</v>
      </c>
      <c r="F197" s="998" t="s">
        <v>838</v>
      </c>
      <c r="G197" s="1777" t="s">
        <v>13302</v>
      </c>
      <c r="H197" s="1778"/>
      <c r="I197" s="1779"/>
      <c r="J197" s="1255"/>
      <c r="K197" s="1255"/>
      <c r="L197" s="1255"/>
    </row>
    <row r="198" spans="1:12" s="891" customFormat="1" ht="45.1" customHeight="1">
      <c r="A198" s="7"/>
      <c r="B198" s="27"/>
      <c r="C198" s="996" t="s">
        <v>9947</v>
      </c>
      <c r="D198" s="11" t="s">
        <v>13268</v>
      </c>
      <c r="E198" s="11" t="s">
        <v>1906</v>
      </c>
      <c r="F198" s="998" t="s">
        <v>838</v>
      </c>
      <c r="G198" s="1604" t="s">
        <v>13303</v>
      </c>
      <c r="H198" s="1604"/>
      <c r="I198" s="1604"/>
      <c r="J198" s="32"/>
      <c r="K198" s="32"/>
      <c r="L198" s="32"/>
    </row>
    <row r="199" spans="1:12" s="891" customFormat="1" ht="21.05" customHeight="1">
      <c r="A199" s="7"/>
      <c r="B199" s="27"/>
      <c r="C199" s="1030"/>
      <c r="D199" s="11"/>
      <c r="E199" s="11"/>
      <c r="F199" s="27"/>
      <c r="G199" s="1505"/>
      <c r="H199" s="1506"/>
      <c r="I199" s="1507"/>
      <c r="J199" s="32"/>
      <c r="K199" s="32"/>
      <c r="L199" s="32"/>
    </row>
    <row r="200" spans="1:12" s="891" customFormat="1" ht="21.05" customHeight="1">
      <c r="A200" s="7"/>
      <c r="B200" s="27"/>
      <c r="C200" s="1030"/>
      <c r="D200" s="11"/>
      <c r="E200" s="11"/>
      <c r="F200" s="27"/>
      <c r="G200" s="1505"/>
      <c r="H200" s="1506"/>
      <c r="I200" s="1507"/>
      <c r="J200" s="32"/>
      <c r="K200" s="32"/>
      <c r="L200" s="32"/>
    </row>
    <row r="201" spans="1:12" s="891" customFormat="1" ht="21.05" customHeight="1">
      <c r="A201" s="7"/>
      <c r="B201" s="21" t="s">
        <v>329</v>
      </c>
      <c r="C201" s="1508" t="s">
        <v>13228</v>
      </c>
      <c r="D201" s="1508"/>
      <c r="E201" s="1508"/>
      <c r="F201" s="1508"/>
      <c r="G201" s="1508"/>
      <c r="H201" s="1508"/>
      <c r="I201" s="1508"/>
      <c r="J201" s="1508"/>
      <c r="K201" s="1508"/>
      <c r="L201" s="1509"/>
    </row>
    <row r="202" spans="1:12" s="891" customFormat="1" ht="21.05" customHeight="1">
      <c r="A202" s="7"/>
      <c r="B202" s="21" t="s">
        <v>330</v>
      </c>
      <c r="C202" s="1510"/>
      <c r="D202" s="1510"/>
      <c r="E202" s="1510"/>
      <c r="F202" s="1510"/>
      <c r="G202" s="1510"/>
      <c r="H202" s="1510"/>
      <c r="I202" s="1510"/>
      <c r="J202" s="1510"/>
      <c r="K202" s="1510"/>
      <c r="L202" s="1511"/>
    </row>
    <row r="203" spans="1:12" ht="31.5">
      <c r="B203" s="913" t="s">
        <v>331</v>
      </c>
      <c r="C203" s="1748"/>
      <c r="D203" s="1748"/>
      <c r="E203" s="1748"/>
      <c r="F203" s="1748"/>
      <c r="G203" s="1748"/>
      <c r="H203" s="1748"/>
      <c r="I203" s="1748"/>
      <c r="J203" s="1748"/>
      <c r="K203" s="1748"/>
      <c r="L203" s="1748"/>
    </row>
  </sheetData>
  <autoFilter ref="A69:L117" xr:uid="{00000000-0009-0000-0000-00002B000000}"/>
  <mergeCells count="91">
    <mergeCell ref="B7:L7"/>
    <mergeCell ref="B2:L2"/>
    <mergeCell ref="B3:L3"/>
    <mergeCell ref="E4:F4"/>
    <mergeCell ref="E5:F5"/>
    <mergeCell ref="C6:L6"/>
    <mergeCell ref="G29:I29"/>
    <mergeCell ref="D8:L8"/>
    <mergeCell ref="D9:L9"/>
    <mergeCell ref="D10:L10"/>
    <mergeCell ref="D11:L11"/>
    <mergeCell ref="B12:L12"/>
    <mergeCell ref="E13:F13"/>
    <mergeCell ref="H13:J13"/>
    <mergeCell ref="B14:D14"/>
    <mergeCell ref="E14:L14"/>
    <mergeCell ref="C26:L26"/>
    <mergeCell ref="B27:L27"/>
    <mergeCell ref="B28:L28"/>
    <mergeCell ref="B40:D40"/>
    <mergeCell ref="E40:L40"/>
    <mergeCell ref="G30:I30"/>
    <mergeCell ref="G31:I31"/>
    <mergeCell ref="G32:I32"/>
    <mergeCell ref="G33:I33"/>
    <mergeCell ref="G34:I34"/>
    <mergeCell ref="C35:L35"/>
    <mergeCell ref="C36:L36"/>
    <mergeCell ref="C37:L37"/>
    <mergeCell ref="B38:L38"/>
    <mergeCell ref="E39:F39"/>
    <mergeCell ref="H39:J39"/>
    <mergeCell ref="C64:L64"/>
    <mergeCell ref="C53:L53"/>
    <mergeCell ref="B54:L54"/>
    <mergeCell ref="B55:L55"/>
    <mergeCell ref="G56:I56"/>
    <mergeCell ref="G57:I57"/>
    <mergeCell ref="G58:I58"/>
    <mergeCell ref="G59:I59"/>
    <mergeCell ref="G60:I60"/>
    <mergeCell ref="G61:I61"/>
    <mergeCell ref="G62:I62"/>
    <mergeCell ref="C63:L63"/>
    <mergeCell ref="C65:L65"/>
    <mergeCell ref="B66:L66"/>
    <mergeCell ref="E67:F67"/>
    <mergeCell ref="H67:J67"/>
    <mergeCell ref="B68:D68"/>
    <mergeCell ref="E68:L68"/>
    <mergeCell ref="G128:I128"/>
    <mergeCell ref="C117:L117"/>
    <mergeCell ref="B118:L118"/>
    <mergeCell ref="B119:L119"/>
    <mergeCell ref="G120:I120"/>
    <mergeCell ref="G121:I121"/>
    <mergeCell ref="G122:I122"/>
    <mergeCell ref="G123:I123"/>
    <mergeCell ref="G124:I124"/>
    <mergeCell ref="G125:I125"/>
    <mergeCell ref="G126:I126"/>
    <mergeCell ref="G127:I127"/>
    <mergeCell ref="C186:L186"/>
    <mergeCell ref="G129:I129"/>
    <mergeCell ref="G130:I130"/>
    <mergeCell ref="G131:I131"/>
    <mergeCell ref="C132:L132"/>
    <mergeCell ref="C133:L133"/>
    <mergeCell ref="C134:L134"/>
    <mergeCell ref="B135:L135"/>
    <mergeCell ref="E136:F136"/>
    <mergeCell ref="H136:J136"/>
    <mergeCell ref="B137:D137"/>
    <mergeCell ref="E137:L137"/>
    <mergeCell ref="G198:I198"/>
    <mergeCell ref="B187:L187"/>
    <mergeCell ref="B188:L188"/>
    <mergeCell ref="G189:I189"/>
    <mergeCell ref="G190:I190"/>
    <mergeCell ref="G191:I191"/>
    <mergeCell ref="G192:I192"/>
    <mergeCell ref="G193:I193"/>
    <mergeCell ref="G194:I194"/>
    <mergeCell ref="G195:I195"/>
    <mergeCell ref="G196:I196"/>
    <mergeCell ref="G197:I197"/>
    <mergeCell ref="G199:I199"/>
    <mergeCell ref="G200:I200"/>
    <mergeCell ref="C201:L201"/>
    <mergeCell ref="C202:L202"/>
    <mergeCell ref="C203:L203"/>
  </mergeCells>
  <phoneticPr fontId="39" type="noConversion"/>
  <dataValidations count="2">
    <dataValidation type="list" allowBlank="1" showInputMessage="1" showErrorMessage="1" sqref="J4" xr:uid="{00000000-0002-0000-2B00-000000000000}">
      <formula1>"AGL-PKA,AGL-EVI,AGL-EVP,AGL-STF,AGL-DEF"</formula1>
    </dataValidation>
    <dataValidation type="list" allowBlank="1" showInputMessage="1" showErrorMessage="1" sqref="F131 F190 F121:F123 F199:F200" xr:uid="{00000000-0002-0000-2B00-000001000000}">
      <formula1>"LEFT JOIN,INNER JOIN"</formula1>
    </dataValidation>
  </dataValidations>
  <hyperlinks>
    <hyperlink ref="A1" location="#index!A1" display="#index!A1" xr:uid="{00000000-0004-0000-2B00-000000000000}"/>
  </hyperlink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N67"/>
  <sheetViews>
    <sheetView topLeftCell="A52" workbookViewId="0">
      <selection activeCell="F68" sqref="F68"/>
    </sheetView>
  </sheetViews>
  <sheetFormatPr defaultColWidth="19" defaultRowHeight="14.55"/>
  <cols>
    <col min="1" max="1" width="5.21875" style="899" customWidth="1"/>
    <col min="2" max="6" width="17.44140625" style="899" customWidth="1"/>
    <col min="7" max="7" width="24.21875" style="899" customWidth="1"/>
    <col min="8" max="12" width="17.44140625" style="899" customWidth="1"/>
    <col min="13" max="16384" width="19" style="899"/>
  </cols>
  <sheetData>
    <row r="1" spans="1:12" s="891" customFormat="1" ht="21.05" customHeight="1">
      <c r="A1" s="5" t="s">
        <v>16101</v>
      </c>
      <c r="B1" s="898"/>
      <c r="C1" s="6"/>
      <c r="D1" s="6"/>
      <c r="E1" s="6"/>
      <c r="F1" s="6"/>
      <c r="G1" s="6"/>
      <c r="H1" s="6"/>
      <c r="I1" s="6"/>
      <c r="J1" s="6"/>
      <c r="K1" s="6"/>
      <c r="L1" s="6"/>
    </row>
    <row r="2" spans="1:12" s="891" customFormat="1" ht="21.05" customHeight="1">
      <c r="A2" s="7"/>
      <c r="B2" s="1517"/>
      <c r="C2" s="1518"/>
      <c r="D2" s="1518"/>
      <c r="E2" s="1518"/>
      <c r="F2" s="1518"/>
      <c r="G2" s="1518"/>
      <c r="H2" s="1518"/>
      <c r="I2" s="1518"/>
      <c r="J2" s="1518"/>
      <c r="K2" s="1518"/>
      <c r="L2" s="1519"/>
    </row>
    <row r="3" spans="1:12" s="891" customFormat="1" ht="21.05" customHeight="1">
      <c r="A3" s="7"/>
      <c r="B3" s="1514" t="s">
        <v>297</v>
      </c>
      <c r="C3" s="1515"/>
      <c r="D3" s="1515"/>
      <c r="E3" s="1515"/>
      <c r="F3" s="1515"/>
      <c r="G3" s="1515"/>
      <c r="H3" s="1515"/>
      <c r="I3" s="1515"/>
      <c r="J3" s="1515"/>
      <c r="K3" s="1515"/>
      <c r="L3" s="1516"/>
    </row>
    <row r="4" spans="1:12" s="891" customFormat="1" ht="21.05" customHeight="1">
      <c r="A4" s="7"/>
      <c r="B4" s="8" t="s">
        <v>2153</v>
      </c>
      <c r="C4" s="9" t="s">
        <v>13304</v>
      </c>
      <c r="D4" s="8" t="s">
        <v>299</v>
      </c>
      <c r="E4" s="1526" t="s">
        <v>1231</v>
      </c>
      <c r="F4" s="1527"/>
      <c r="G4" s="8" t="s">
        <v>4</v>
      </c>
      <c r="H4" s="1030" t="s">
        <v>1232</v>
      </c>
      <c r="I4" s="8" t="s">
        <v>12</v>
      </c>
      <c r="J4" s="28" t="s">
        <v>23</v>
      </c>
      <c r="K4" s="8" t="s">
        <v>7</v>
      </c>
      <c r="L4" s="1030" t="s">
        <v>22</v>
      </c>
    </row>
    <row r="5" spans="1:12" s="891" customFormat="1" ht="21.05" customHeight="1">
      <c r="A5" s="7"/>
      <c r="B5" s="8" t="s">
        <v>2156</v>
      </c>
      <c r="C5" s="11" t="s">
        <v>13305</v>
      </c>
      <c r="D5" s="8" t="s">
        <v>301</v>
      </c>
      <c r="E5" s="1528"/>
      <c r="F5" s="1527"/>
      <c r="G5" s="8" t="s">
        <v>10</v>
      </c>
      <c r="H5" s="12">
        <v>45439</v>
      </c>
      <c r="I5" s="8" t="s">
        <v>6</v>
      </c>
      <c r="J5" s="1030" t="s">
        <v>1235</v>
      </c>
      <c r="K5" s="8" t="s">
        <v>8</v>
      </c>
      <c r="L5" s="1030"/>
    </row>
    <row r="6" spans="1:12" s="891" customFormat="1" ht="21.05" customHeight="1">
      <c r="A6" s="7"/>
      <c r="B6" s="8" t="s">
        <v>302</v>
      </c>
      <c r="C6" s="1505" t="s">
        <v>13306</v>
      </c>
      <c r="D6" s="1506"/>
      <c r="E6" s="1506"/>
      <c r="F6" s="1506"/>
      <c r="G6" s="1506"/>
      <c r="H6" s="1506"/>
      <c r="I6" s="1506"/>
      <c r="J6" s="1506"/>
      <c r="K6" s="1506"/>
      <c r="L6" s="1507"/>
    </row>
    <row r="7" spans="1:12" s="891" customFormat="1" ht="21.05" customHeight="1">
      <c r="A7" s="13"/>
      <c r="B7" s="1514" t="s">
        <v>303</v>
      </c>
      <c r="C7" s="1515"/>
      <c r="D7" s="1515"/>
      <c r="E7" s="1515"/>
      <c r="F7" s="1515"/>
      <c r="G7" s="1515"/>
      <c r="H7" s="1515"/>
      <c r="I7" s="1515"/>
      <c r="J7" s="1515"/>
      <c r="K7" s="1515"/>
      <c r="L7" s="1516"/>
    </row>
    <row r="8" spans="1:12" s="1225" customFormat="1" ht="21.05" customHeight="1">
      <c r="A8" s="14"/>
      <c r="B8" s="15" t="s">
        <v>304</v>
      </c>
      <c r="C8" s="15" t="s">
        <v>305</v>
      </c>
      <c r="D8" s="1524" t="s">
        <v>306</v>
      </c>
      <c r="E8" s="1524"/>
      <c r="F8" s="1524"/>
      <c r="G8" s="1524"/>
      <c r="H8" s="1524"/>
      <c r="I8" s="1524"/>
      <c r="J8" s="1524"/>
      <c r="K8" s="1524"/>
      <c r="L8" s="1524"/>
    </row>
    <row r="9" spans="1:12" s="891" customFormat="1" ht="21.05" customHeight="1">
      <c r="A9" s="13"/>
      <c r="B9" s="16">
        <v>45439</v>
      </c>
      <c r="C9" s="17" t="s">
        <v>13307</v>
      </c>
      <c r="D9" s="1525" t="s">
        <v>3772</v>
      </c>
      <c r="E9" s="1525"/>
      <c r="F9" s="1525"/>
      <c r="G9" s="1525"/>
      <c r="H9" s="1525"/>
      <c r="I9" s="1525"/>
      <c r="J9" s="1525"/>
      <c r="K9" s="1525"/>
      <c r="L9" s="1525"/>
    </row>
    <row r="10" spans="1:12" s="891" customFormat="1" ht="21.05" customHeight="1">
      <c r="A10" s="13"/>
      <c r="B10" s="16">
        <v>45525</v>
      </c>
      <c r="C10" s="17" t="s">
        <v>1232</v>
      </c>
      <c r="D10" s="1525" t="s">
        <v>13308</v>
      </c>
      <c r="E10" s="1525"/>
      <c r="F10" s="1525"/>
      <c r="G10" s="1525"/>
      <c r="H10" s="1525"/>
      <c r="I10" s="1525"/>
      <c r="J10" s="1525"/>
      <c r="K10" s="1525"/>
      <c r="L10" s="1525"/>
    </row>
    <row r="11" spans="1:12" s="891" customFormat="1" ht="21.05" customHeight="1">
      <c r="A11" s="7"/>
      <c r="B11" s="1514" t="s">
        <v>307</v>
      </c>
      <c r="C11" s="1515"/>
      <c r="D11" s="1515"/>
      <c r="E11" s="1515"/>
      <c r="F11" s="1515"/>
      <c r="G11" s="1515"/>
      <c r="H11" s="1515"/>
      <c r="I11" s="1515"/>
      <c r="J11" s="1515"/>
      <c r="K11" s="1515"/>
      <c r="L11" s="1516"/>
    </row>
    <row r="12" spans="1:12" s="891" customFormat="1" ht="21.05" customHeight="1">
      <c r="A12" s="7"/>
      <c r="B12" s="18" t="s">
        <v>308</v>
      </c>
      <c r="C12" s="19"/>
      <c r="D12" s="18" t="s">
        <v>2156</v>
      </c>
      <c r="E12" s="1508" t="s">
        <v>13309</v>
      </c>
      <c r="F12" s="1509"/>
      <c r="G12" s="18" t="s">
        <v>302</v>
      </c>
      <c r="H12" s="1520"/>
      <c r="I12" s="1521"/>
      <c r="J12" s="1522"/>
      <c r="K12" s="29" t="s">
        <v>309</v>
      </c>
      <c r="L12" s="902" t="s">
        <v>385</v>
      </c>
    </row>
    <row r="13" spans="1:12" s="891" customFormat="1" ht="21.05" customHeight="1">
      <c r="A13" s="7"/>
      <c r="B13" s="1523" t="s">
        <v>310</v>
      </c>
      <c r="C13" s="1523"/>
      <c r="D13" s="1523"/>
      <c r="E13" s="1523" t="s">
        <v>311</v>
      </c>
      <c r="F13" s="1523"/>
      <c r="G13" s="1523"/>
      <c r="H13" s="1523"/>
      <c r="I13" s="1523"/>
      <c r="J13" s="1523"/>
      <c r="K13" s="1523"/>
      <c r="L13" s="1523"/>
    </row>
    <row r="14" spans="1:12" s="910" customFormat="1" ht="21.05" customHeight="1">
      <c r="A14" s="20"/>
      <c r="B14" s="21" t="s">
        <v>2164</v>
      </c>
      <c r="C14" s="21" t="s">
        <v>2165</v>
      </c>
      <c r="D14" s="21" t="s">
        <v>314</v>
      </c>
      <c r="E14" s="21" t="s">
        <v>315</v>
      </c>
      <c r="F14" s="21" t="s">
        <v>316</v>
      </c>
      <c r="G14" s="21" t="s">
        <v>2166</v>
      </c>
      <c r="H14" s="21" t="s">
        <v>318</v>
      </c>
      <c r="I14" s="21" t="s">
        <v>319</v>
      </c>
      <c r="J14" s="21" t="s">
        <v>320</v>
      </c>
      <c r="K14" s="21" t="s">
        <v>2167</v>
      </c>
      <c r="L14" s="21" t="s">
        <v>302</v>
      </c>
    </row>
    <row r="15" spans="1:12" s="1262" customFormat="1" ht="21.05" customHeight="1">
      <c r="A15" s="1261"/>
      <c r="B15" s="1244" t="s">
        <v>1427</v>
      </c>
      <c r="C15" s="1244" t="s">
        <v>1419</v>
      </c>
      <c r="D15" s="1244" t="s">
        <v>387</v>
      </c>
      <c r="E15" s="1244" t="s">
        <v>336</v>
      </c>
      <c r="F15" s="1244" t="s">
        <v>13310</v>
      </c>
      <c r="G15" s="1244" t="s">
        <v>13311</v>
      </c>
      <c r="H15" s="1243" t="s">
        <v>1249</v>
      </c>
      <c r="I15" s="1244" t="s">
        <v>13312</v>
      </c>
      <c r="J15" s="1244" t="s">
        <v>70</v>
      </c>
      <c r="K15" s="1248" t="s">
        <v>13313</v>
      </c>
      <c r="L15" s="1248"/>
    </row>
    <row r="16" spans="1:12" s="1262" customFormat="1" ht="21.05" customHeight="1">
      <c r="A16" s="1261"/>
      <c r="B16" s="1244" t="s">
        <v>1254</v>
      </c>
      <c r="C16" s="1244" t="s">
        <v>1428</v>
      </c>
      <c r="D16" s="1244" t="s">
        <v>387</v>
      </c>
      <c r="E16" s="1244" t="s">
        <v>336</v>
      </c>
      <c r="F16" s="1244" t="s">
        <v>13310</v>
      </c>
      <c r="G16" s="1244" t="s">
        <v>13311</v>
      </c>
      <c r="H16" s="1243" t="s">
        <v>1254</v>
      </c>
      <c r="I16" s="1244" t="s">
        <v>13314</v>
      </c>
      <c r="J16" s="1244" t="s">
        <v>70</v>
      </c>
      <c r="K16" s="1248" t="s">
        <v>13315</v>
      </c>
      <c r="L16" s="1248"/>
    </row>
    <row r="17" spans="1:12" s="1262" customFormat="1" ht="21.05" customHeight="1">
      <c r="A17" s="1261"/>
      <c r="B17" s="1244" t="s">
        <v>13316</v>
      </c>
      <c r="C17" s="1244" t="s">
        <v>13317</v>
      </c>
      <c r="D17" s="1244" t="s">
        <v>387</v>
      </c>
      <c r="E17" s="1244" t="s">
        <v>336</v>
      </c>
      <c r="F17" s="1244" t="s">
        <v>13310</v>
      </c>
      <c r="G17" s="1244" t="s">
        <v>13311</v>
      </c>
      <c r="H17" s="1243" t="s">
        <v>13318</v>
      </c>
      <c r="I17" s="1244" t="s">
        <v>13319</v>
      </c>
      <c r="J17" s="1244" t="s">
        <v>70</v>
      </c>
      <c r="K17" s="1248" t="s">
        <v>13320</v>
      </c>
      <c r="L17" s="1248"/>
    </row>
    <row r="18" spans="1:12" s="1262" customFormat="1" ht="21.05" customHeight="1">
      <c r="A18" s="1261"/>
      <c r="B18" s="1244" t="s">
        <v>13321</v>
      </c>
      <c r="C18" s="1244" t="s">
        <v>13322</v>
      </c>
      <c r="D18" s="1244" t="s">
        <v>387</v>
      </c>
      <c r="E18" s="1244" t="s">
        <v>336</v>
      </c>
      <c r="F18" s="1244" t="s">
        <v>13310</v>
      </c>
      <c r="G18" s="1244" t="s">
        <v>13311</v>
      </c>
      <c r="H18" s="1243" t="s">
        <v>13321</v>
      </c>
      <c r="I18" s="1244" t="s">
        <v>13323</v>
      </c>
      <c r="J18" s="1244" t="s">
        <v>70</v>
      </c>
      <c r="K18" s="1248" t="s">
        <v>13324</v>
      </c>
      <c r="L18" s="1248"/>
    </row>
    <row r="19" spans="1:12" s="1262" customFormat="1" ht="21.05" customHeight="1">
      <c r="A19" s="1261"/>
      <c r="B19" s="1244" t="s">
        <v>10217</v>
      </c>
      <c r="C19" s="1244" t="s">
        <v>10218</v>
      </c>
      <c r="D19" s="1244" t="s">
        <v>387</v>
      </c>
      <c r="E19" s="1244" t="s">
        <v>336</v>
      </c>
      <c r="F19" s="1244" t="s">
        <v>13310</v>
      </c>
      <c r="G19" s="1244" t="s">
        <v>13311</v>
      </c>
      <c r="H19" s="1243" t="s">
        <v>1249</v>
      </c>
      <c r="I19" s="1244" t="s">
        <v>13312</v>
      </c>
      <c r="J19" s="1244" t="s">
        <v>85</v>
      </c>
      <c r="K19" s="1248" t="s">
        <v>13325</v>
      </c>
      <c r="L19" s="1248"/>
    </row>
    <row r="20" spans="1:12" s="1262" customFormat="1" ht="21.05" customHeight="1">
      <c r="A20" s="1261"/>
      <c r="B20" s="1244" t="s">
        <v>1919</v>
      </c>
      <c r="C20" s="1244" t="s">
        <v>1920</v>
      </c>
      <c r="D20" s="1244" t="s">
        <v>387</v>
      </c>
      <c r="E20" s="1244" t="s">
        <v>336</v>
      </c>
      <c r="F20" s="1244" t="s">
        <v>13310</v>
      </c>
      <c r="G20" s="1244" t="s">
        <v>13311</v>
      </c>
      <c r="H20" s="1243" t="s">
        <v>1279</v>
      </c>
      <c r="I20" s="1244" t="s">
        <v>13326</v>
      </c>
      <c r="J20" s="1244" t="s">
        <v>70</v>
      </c>
      <c r="K20" s="1248" t="s">
        <v>13327</v>
      </c>
      <c r="L20" s="1248"/>
    </row>
    <row r="21" spans="1:12" s="1262" customFormat="1" ht="21.05" customHeight="1">
      <c r="A21" s="1261"/>
      <c r="B21" s="1244" t="s">
        <v>2194</v>
      </c>
      <c r="C21" s="1244" t="s">
        <v>2195</v>
      </c>
      <c r="D21" s="1244" t="s">
        <v>387</v>
      </c>
      <c r="E21" s="1244" t="s">
        <v>336</v>
      </c>
      <c r="F21" s="1244" t="s">
        <v>13310</v>
      </c>
      <c r="G21" s="1244" t="s">
        <v>13311</v>
      </c>
      <c r="H21" s="1243" t="s">
        <v>2196</v>
      </c>
      <c r="I21" s="1244" t="s">
        <v>13328</v>
      </c>
      <c r="J21" s="1244" t="s">
        <v>70</v>
      </c>
      <c r="K21" s="1248" t="s">
        <v>13329</v>
      </c>
      <c r="L21" s="1248"/>
    </row>
    <row r="22" spans="1:12" s="1262" customFormat="1" ht="21.05" customHeight="1">
      <c r="A22" s="1261"/>
      <c r="B22" s="1244" t="s">
        <v>1314</v>
      </c>
      <c r="C22" s="1244" t="s">
        <v>1315</v>
      </c>
      <c r="D22" s="1244" t="s">
        <v>387</v>
      </c>
      <c r="E22" s="1244" t="s">
        <v>336</v>
      </c>
      <c r="F22" s="1244" t="s">
        <v>13330</v>
      </c>
      <c r="G22" s="1251" t="s">
        <v>13331</v>
      </c>
      <c r="H22" s="1263" t="s">
        <v>13332</v>
      </c>
      <c r="I22" s="1244" t="s">
        <v>13333</v>
      </c>
      <c r="J22" s="1244" t="s">
        <v>85</v>
      </c>
      <c r="K22" s="1248" t="s">
        <v>13334</v>
      </c>
      <c r="L22" s="1248"/>
    </row>
    <row r="23" spans="1:12" s="1262" customFormat="1" ht="21.05" customHeight="1">
      <c r="A23" s="1261"/>
      <c r="B23" s="1244" t="s">
        <v>1259</v>
      </c>
      <c r="C23" s="1244" t="s">
        <v>1429</v>
      </c>
      <c r="D23" s="1244" t="s">
        <v>387</v>
      </c>
      <c r="E23" s="1244" t="s">
        <v>336</v>
      </c>
      <c r="F23" s="1244" t="s">
        <v>2419</v>
      </c>
      <c r="G23" s="1244" t="s">
        <v>9894</v>
      </c>
      <c r="H23" s="1243" t="s">
        <v>1259</v>
      </c>
      <c r="I23" s="1244" t="s">
        <v>10788</v>
      </c>
      <c r="J23" s="1244" t="s">
        <v>70</v>
      </c>
      <c r="K23" s="1264" t="s">
        <v>13335</v>
      </c>
      <c r="L23" s="1248"/>
    </row>
    <row r="24" spans="1:12" s="1262" customFormat="1" ht="21.05" customHeight="1">
      <c r="A24" s="1261"/>
      <c r="B24" s="1244" t="s">
        <v>1264</v>
      </c>
      <c r="C24" s="1244" t="s">
        <v>1430</v>
      </c>
      <c r="D24" s="1244" t="s">
        <v>387</v>
      </c>
      <c r="E24" s="1244" t="s">
        <v>336</v>
      </c>
      <c r="F24" s="1244" t="s">
        <v>2419</v>
      </c>
      <c r="G24" s="1244" t="s">
        <v>9894</v>
      </c>
      <c r="H24" s="1243" t="s">
        <v>1264</v>
      </c>
      <c r="I24" s="1244" t="s">
        <v>10786</v>
      </c>
      <c r="J24" s="1244" t="s">
        <v>70</v>
      </c>
      <c r="K24" s="1248" t="s">
        <v>13336</v>
      </c>
      <c r="L24" s="1248"/>
    </row>
    <row r="25" spans="1:12" s="1262" customFormat="1" ht="21.05" customHeight="1">
      <c r="A25" s="1261"/>
      <c r="B25" s="1244" t="s">
        <v>1702</v>
      </c>
      <c r="C25" s="1244" t="s">
        <v>1511</v>
      </c>
      <c r="D25" s="1244" t="s">
        <v>387</v>
      </c>
      <c r="E25" s="1244" t="s">
        <v>336</v>
      </c>
      <c r="F25" s="1244" t="s">
        <v>2419</v>
      </c>
      <c r="G25" s="1244" t="s">
        <v>9894</v>
      </c>
      <c r="H25" s="1243" t="s">
        <v>1702</v>
      </c>
      <c r="I25" s="1244" t="s">
        <v>10790</v>
      </c>
      <c r="J25" s="1244" t="s">
        <v>171</v>
      </c>
      <c r="K25" s="1248" t="s">
        <v>13337</v>
      </c>
      <c r="L25" s="1248"/>
    </row>
    <row r="26" spans="1:12" s="1262" customFormat="1" ht="21.05" customHeight="1">
      <c r="A26" s="1261"/>
      <c r="B26" s="1244" t="s">
        <v>518</v>
      </c>
      <c r="C26" s="1244" t="s">
        <v>519</v>
      </c>
      <c r="D26" s="1244" t="s">
        <v>387</v>
      </c>
      <c r="E26" s="1244" t="s">
        <v>336</v>
      </c>
      <c r="F26" s="1244" t="s">
        <v>13310</v>
      </c>
      <c r="G26" s="1244" t="s">
        <v>13311</v>
      </c>
      <c r="H26" s="1243" t="s">
        <v>1274</v>
      </c>
      <c r="I26" s="1244" t="s">
        <v>13338</v>
      </c>
      <c r="J26" s="1244" t="s">
        <v>85</v>
      </c>
      <c r="K26" s="1248" t="s">
        <v>13339</v>
      </c>
      <c r="L26" s="1248"/>
    </row>
    <row r="27" spans="1:12" s="1262" customFormat="1" ht="21.05" customHeight="1">
      <c r="A27" s="1261"/>
      <c r="B27" s="1244" t="s">
        <v>13340</v>
      </c>
      <c r="C27" s="1244" t="s">
        <v>13341</v>
      </c>
      <c r="D27" s="1244" t="s">
        <v>387</v>
      </c>
      <c r="E27" s="1244" t="s">
        <v>336</v>
      </c>
      <c r="F27" s="1244" t="s">
        <v>13310</v>
      </c>
      <c r="G27" s="1244" t="s">
        <v>13311</v>
      </c>
      <c r="H27" s="1243" t="s">
        <v>5697</v>
      </c>
      <c r="I27" s="1244" t="s">
        <v>13342</v>
      </c>
      <c r="J27" s="1244" t="s">
        <v>77</v>
      </c>
      <c r="K27" s="1248" t="s">
        <v>13343</v>
      </c>
      <c r="L27" s="1248"/>
    </row>
    <row r="28" spans="1:12" s="1262" customFormat="1" ht="21.05" customHeight="1">
      <c r="A28" s="1261"/>
      <c r="B28" s="1244" t="s">
        <v>13344</v>
      </c>
      <c r="C28" s="1244" t="s">
        <v>13345</v>
      </c>
      <c r="D28" s="1244" t="s">
        <v>387</v>
      </c>
      <c r="E28" s="1244" t="s">
        <v>336</v>
      </c>
      <c r="F28" s="1244" t="s">
        <v>13310</v>
      </c>
      <c r="G28" s="1244" t="s">
        <v>13311</v>
      </c>
      <c r="H28" s="1243" t="s">
        <v>13346</v>
      </c>
      <c r="I28" s="1244" t="s">
        <v>13347</v>
      </c>
      <c r="J28" s="1244" t="s">
        <v>77</v>
      </c>
      <c r="K28" s="1248" t="s">
        <v>13348</v>
      </c>
      <c r="L28" s="1248"/>
    </row>
    <row r="29" spans="1:12" s="1262" customFormat="1" ht="21.05" customHeight="1">
      <c r="A29" s="1261"/>
      <c r="B29" s="1244" t="s">
        <v>13349</v>
      </c>
      <c r="C29" s="1244" t="s">
        <v>13350</v>
      </c>
      <c r="D29" s="1244" t="s">
        <v>56</v>
      </c>
      <c r="E29" s="1244" t="s">
        <v>336</v>
      </c>
      <c r="F29" s="1244" t="s">
        <v>13310</v>
      </c>
      <c r="G29" s="1244" t="s">
        <v>13311</v>
      </c>
      <c r="H29" s="1243" t="s">
        <v>13351</v>
      </c>
      <c r="I29" s="1244" t="s">
        <v>13352</v>
      </c>
      <c r="J29" s="1244" t="s">
        <v>56</v>
      </c>
      <c r="K29" s="1248" t="s">
        <v>13353</v>
      </c>
      <c r="L29" s="1248"/>
    </row>
    <row r="30" spans="1:12" s="1262" customFormat="1" ht="21.05" customHeight="1">
      <c r="A30" s="1261"/>
      <c r="B30" s="1244" t="s">
        <v>13354</v>
      </c>
      <c r="C30" s="1244" t="s">
        <v>13355</v>
      </c>
      <c r="D30" s="1244" t="s">
        <v>57</v>
      </c>
      <c r="E30" s="1244" t="s">
        <v>336</v>
      </c>
      <c r="F30" s="1244" t="s">
        <v>13310</v>
      </c>
      <c r="G30" s="1244" t="s">
        <v>13311</v>
      </c>
      <c r="H30" s="1243" t="s">
        <v>13354</v>
      </c>
      <c r="I30" s="1244" t="s">
        <v>13356</v>
      </c>
      <c r="J30" s="1244" t="s">
        <v>57</v>
      </c>
      <c r="K30" s="1248" t="s">
        <v>13357</v>
      </c>
      <c r="L30" s="1248"/>
    </row>
    <row r="31" spans="1:12" s="1262" customFormat="1" ht="21.05" customHeight="1">
      <c r="A31" s="1261"/>
      <c r="B31" s="1244" t="s">
        <v>13358</v>
      </c>
      <c r="C31" s="1244" t="s">
        <v>13359</v>
      </c>
      <c r="D31" s="1244" t="s">
        <v>57</v>
      </c>
      <c r="E31" s="1244" t="s">
        <v>336</v>
      </c>
      <c r="F31" s="1244" t="s">
        <v>13310</v>
      </c>
      <c r="G31" s="1244" t="s">
        <v>13311</v>
      </c>
      <c r="H31" s="1243" t="s">
        <v>13360</v>
      </c>
      <c r="I31" s="1244" t="s">
        <v>13361</v>
      </c>
      <c r="J31" s="1244" t="s">
        <v>57</v>
      </c>
      <c r="K31" s="1248" t="s">
        <v>13362</v>
      </c>
      <c r="L31" s="1248"/>
    </row>
    <row r="32" spans="1:12" s="1262" customFormat="1" ht="21.05" customHeight="1">
      <c r="A32" s="1261"/>
      <c r="B32" s="1244" t="s">
        <v>13363</v>
      </c>
      <c r="C32" s="1244" t="s">
        <v>13364</v>
      </c>
      <c r="D32" s="1244" t="s">
        <v>58</v>
      </c>
      <c r="E32" s="1244" t="s">
        <v>336</v>
      </c>
      <c r="F32" s="1244" t="s">
        <v>13365</v>
      </c>
      <c r="G32" s="1251" t="s">
        <v>13366</v>
      </c>
      <c r="H32" s="1243" t="s">
        <v>13367</v>
      </c>
      <c r="I32" s="1244" t="s">
        <v>13368</v>
      </c>
      <c r="J32" s="1244" t="s">
        <v>58</v>
      </c>
      <c r="K32" s="1248" t="s">
        <v>13369</v>
      </c>
      <c r="L32" s="1248"/>
    </row>
    <row r="33" spans="1:12" s="1262" customFormat="1" ht="21.05" customHeight="1">
      <c r="A33" s="1261"/>
      <c r="B33" s="1244" t="s">
        <v>2411</v>
      </c>
      <c r="C33" s="1244" t="s">
        <v>2596</v>
      </c>
      <c r="D33" s="1244" t="s">
        <v>387</v>
      </c>
      <c r="E33" s="1244" t="s">
        <v>336</v>
      </c>
      <c r="F33" s="1244" t="s">
        <v>2419</v>
      </c>
      <c r="G33" s="1244" t="s">
        <v>9894</v>
      </c>
      <c r="H33" s="1243" t="s">
        <v>2597</v>
      </c>
      <c r="I33" s="1244" t="s">
        <v>2598</v>
      </c>
      <c r="J33" s="1244" t="s">
        <v>85</v>
      </c>
      <c r="K33" s="1248" t="s">
        <v>13286</v>
      </c>
      <c r="L33" s="1248"/>
    </row>
    <row r="34" spans="1:12" s="1262" customFormat="1" ht="21.05" customHeight="1">
      <c r="A34" s="1261"/>
      <c r="B34" s="1244" t="s">
        <v>13370</v>
      </c>
      <c r="C34" s="1244" t="s">
        <v>13371</v>
      </c>
      <c r="D34" s="1244" t="s">
        <v>57</v>
      </c>
      <c r="E34" s="1244" t="s">
        <v>336</v>
      </c>
      <c r="F34" s="1244" t="s">
        <v>2419</v>
      </c>
      <c r="G34" s="1244" t="s">
        <v>9894</v>
      </c>
      <c r="H34" s="1243" t="s">
        <v>13370</v>
      </c>
      <c r="I34" s="1244" t="s">
        <v>13372</v>
      </c>
      <c r="J34" s="1244" t="s">
        <v>57</v>
      </c>
      <c r="K34" s="1248" t="s">
        <v>13373</v>
      </c>
      <c r="L34" s="1248"/>
    </row>
    <row r="35" spans="1:12" s="1262" customFormat="1" ht="21.05" customHeight="1">
      <c r="A35" s="1261"/>
      <c r="B35" s="1244" t="s">
        <v>12633</v>
      </c>
      <c r="C35" s="1244" t="s">
        <v>13374</v>
      </c>
      <c r="D35" s="1244" t="s">
        <v>57</v>
      </c>
      <c r="E35" s="1244" t="s">
        <v>336</v>
      </c>
      <c r="F35" s="1244" t="s">
        <v>2419</v>
      </c>
      <c r="G35" s="1244" t="s">
        <v>9894</v>
      </c>
      <c r="H35" s="1243" t="s">
        <v>12633</v>
      </c>
      <c r="I35" s="1244" t="s">
        <v>12634</v>
      </c>
      <c r="J35" s="1244" t="s">
        <v>57</v>
      </c>
      <c r="K35" s="1248" t="s">
        <v>13375</v>
      </c>
      <c r="L35" s="1248"/>
    </row>
    <row r="36" spans="1:12" s="1262" customFormat="1" ht="21.05" customHeight="1">
      <c r="A36" s="1261"/>
      <c r="B36" s="1244" t="s">
        <v>10246</v>
      </c>
      <c r="C36" s="1244" t="s">
        <v>10247</v>
      </c>
      <c r="D36" s="1244" t="s">
        <v>57</v>
      </c>
      <c r="E36" s="1244" t="s">
        <v>336</v>
      </c>
      <c r="F36" s="1244" t="s">
        <v>2419</v>
      </c>
      <c r="G36" s="1244" t="s">
        <v>9894</v>
      </c>
      <c r="H36" s="1243" t="s">
        <v>10246</v>
      </c>
      <c r="I36" s="1244" t="s">
        <v>13376</v>
      </c>
      <c r="J36" s="1244" t="s">
        <v>57</v>
      </c>
      <c r="K36" s="1248" t="s">
        <v>13377</v>
      </c>
      <c r="L36" s="1248"/>
    </row>
    <row r="37" spans="1:12" s="1262" customFormat="1" ht="21.05" customHeight="1">
      <c r="A37" s="1261"/>
      <c r="B37" s="1244" t="s">
        <v>2298</v>
      </c>
      <c r="C37" s="1244" t="s">
        <v>2299</v>
      </c>
      <c r="D37" s="1244" t="s">
        <v>57</v>
      </c>
      <c r="E37" s="1244" t="s">
        <v>336</v>
      </c>
      <c r="F37" s="1244" t="s">
        <v>2419</v>
      </c>
      <c r="G37" s="1244" t="s">
        <v>9894</v>
      </c>
      <c r="H37" s="1243" t="s">
        <v>2298</v>
      </c>
      <c r="I37" s="1244" t="s">
        <v>12629</v>
      </c>
      <c r="J37" s="1244" t="s">
        <v>57</v>
      </c>
      <c r="K37" s="1248" t="s">
        <v>13378</v>
      </c>
      <c r="L37" s="1248"/>
    </row>
    <row r="38" spans="1:12" s="1262" customFormat="1" ht="21.05" customHeight="1">
      <c r="A38" s="1261"/>
      <c r="B38" s="1244" t="s">
        <v>10254</v>
      </c>
      <c r="C38" s="1244" t="s">
        <v>10255</v>
      </c>
      <c r="D38" s="1244" t="s">
        <v>57</v>
      </c>
      <c r="E38" s="1244" t="s">
        <v>336</v>
      </c>
      <c r="F38" s="1244" t="s">
        <v>2419</v>
      </c>
      <c r="G38" s="1244" t="s">
        <v>9894</v>
      </c>
      <c r="H38" s="1243" t="s">
        <v>10254</v>
      </c>
      <c r="I38" s="1244" t="s">
        <v>13379</v>
      </c>
      <c r="J38" s="1244" t="s">
        <v>57</v>
      </c>
      <c r="K38" s="1248" t="s">
        <v>13380</v>
      </c>
      <c r="L38" s="1248"/>
    </row>
    <row r="39" spans="1:12" s="1262" customFormat="1" ht="21.05" customHeight="1">
      <c r="A39" s="1261"/>
      <c r="B39" s="1244" t="s">
        <v>10242</v>
      </c>
      <c r="C39" s="1244" t="s">
        <v>10243</v>
      </c>
      <c r="D39" s="1244" t="s">
        <v>57</v>
      </c>
      <c r="E39" s="1244" t="s">
        <v>336</v>
      </c>
      <c r="F39" s="1244" t="s">
        <v>2419</v>
      </c>
      <c r="G39" s="1244" t="s">
        <v>9894</v>
      </c>
      <c r="H39" s="1243" t="s">
        <v>10242</v>
      </c>
      <c r="I39" s="1244" t="s">
        <v>12638</v>
      </c>
      <c r="J39" s="1244" t="s">
        <v>57</v>
      </c>
      <c r="K39" s="1248" t="s">
        <v>13381</v>
      </c>
      <c r="L39" s="1248"/>
    </row>
    <row r="40" spans="1:12" s="1262" customFormat="1" ht="21.05" customHeight="1">
      <c r="A40" s="1261"/>
      <c r="B40" s="1244" t="s">
        <v>2386</v>
      </c>
      <c r="C40" s="1244" t="s">
        <v>2387</v>
      </c>
      <c r="D40" s="1244" t="s">
        <v>387</v>
      </c>
      <c r="E40" s="1244" t="s">
        <v>336</v>
      </c>
      <c r="F40" s="1244" t="s">
        <v>2419</v>
      </c>
      <c r="G40" s="1244" t="s">
        <v>9894</v>
      </c>
      <c r="H40" s="1243" t="s">
        <v>2388</v>
      </c>
      <c r="I40" s="1244" t="s">
        <v>11529</v>
      </c>
      <c r="J40" s="1244" t="s">
        <v>85</v>
      </c>
      <c r="K40" s="1248" t="s">
        <v>13382</v>
      </c>
      <c r="L40" s="1248"/>
    </row>
    <row r="41" spans="1:12" s="1262" customFormat="1" ht="21.05" customHeight="1">
      <c r="A41" s="1261"/>
      <c r="B41" s="1244" t="s">
        <v>1448</v>
      </c>
      <c r="C41" s="1244" t="s">
        <v>1447</v>
      </c>
      <c r="D41" s="1244" t="s">
        <v>387</v>
      </c>
      <c r="E41" s="1244" t="s">
        <v>336</v>
      </c>
      <c r="F41" s="1244" t="s">
        <v>2419</v>
      </c>
      <c r="G41" s="1244" t="s">
        <v>9894</v>
      </c>
      <c r="H41" s="1243" t="s">
        <v>2421</v>
      </c>
      <c r="I41" s="1244" t="s">
        <v>2422</v>
      </c>
      <c r="J41" s="1244" t="s">
        <v>85</v>
      </c>
      <c r="K41" s="1248" t="s">
        <v>13383</v>
      </c>
      <c r="L41" s="1248"/>
    </row>
    <row r="42" spans="1:12" s="1262" customFormat="1" ht="21.05" customHeight="1">
      <c r="A42" s="1261"/>
      <c r="B42" s="1244" t="s">
        <v>2424</v>
      </c>
      <c r="C42" s="1244" t="s">
        <v>2425</v>
      </c>
      <c r="D42" s="1244" t="s">
        <v>387</v>
      </c>
      <c r="E42" s="1244" t="s">
        <v>336</v>
      </c>
      <c r="F42" s="1244" t="s">
        <v>2419</v>
      </c>
      <c r="G42" s="1244" t="s">
        <v>9894</v>
      </c>
      <c r="H42" s="1243" t="s">
        <v>2959</v>
      </c>
      <c r="I42" s="1244" t="s">
        <v>10027</v>
      </c>
      <c r="J42" s="1244" t="s">
        <v>151</v>
      </c>
      <c r="K42" s="1248" t="s">
        <v>13285</v>
      </c>
      <c r="L42" s="1248"/>
    </row>
    <row r="43" spans="1:12" s="1262" customFormat="1" ht="21.05" customHeight="1">
      <c r="A43" s="1261"/>
      <c r="B43" s="1244" t="s">
        <v>13384</v>
      </c>
      <c r="C43" s="1244" t="s">
        <v>13385</v>
      </c>
      <c r="D43" s="1244" t="s">
        <v>387</v>
      </c>
      <c r="E43" s="1244" t="s">
        <v>336</v>
      </c>
      <c r="F43" s="1244" t="s">
        <v>13310</v>
      </c>
      <c r="G43" s="1244" t="s">
        <v>13311</v>
      </c>
      <c r="H43" s="1243" t="s">
        <v>13386</v>
      </c>
      <c r="I43" s="1244" t="s">
        <v>13387</v>
      </c>
      <c r="J43" s="1244" t="s">
        <v>70</v>
      </c>
      <c r="K43" s="1248" t="s">
        <v>13388</v>
      </c>
      <c r="L43" s="1248"/>
    </row>
    <row r="44" spans="1:12" s="1262" customFormat="1" ht="21.05" customHeight="1">
      <c r="A44" s="1261"/>
      <c r="B44" s="1244" t="s">
        <v>13389</v>
      </c>
      <c r="C44" s="1244" t="s">
        <v>13390</v>
      </c>
      <c r="D44" s="1244" t="s">
        <v>387</v>
      </c>
      <c r="E44" s="1244" t="s">
        <v>336</v>
      </c>
      <c r="F44" s="1244" t="s">
        <v>13310</v>
      </c>
      <c r="G44" s="1244" t="s">
        <v>13311</v>
      </c>
      <c r="H44" s="1243" t="s">
        <v>13391</v>
      </c>
      <c r="I44" s="1244" t="s">
        <v>13392</v>
      </c>
      <c r="J44" s="1244" t="s">
        <v>70</v>
      </c>
      <c r="K44" s="1248" t="s">
        <v>13393</v>
      </c>
      <c r="L44" s="1248"/>
    </row>
    <row r="45" spans="1:12" s="1262" customFormat="1" ht="21.05" customHeight="1">
      <c r="A45" s="1261"/>
      <c r="B45" s="1244" t="s">
        <v>2038</v>
      </c>
      <c r="C45" s="1244" t="s">
        <v>2039</v>
      </c>
      <c r="D45" s="1244" t="s">
        <v>387</v>
      </c>
      <c r="E45" s="1244" t="s">
        <v>2677</v>
      </c>
      <c r="F45" s="1244" t="s">
        <v>2678</v>
      </c>
      <c r="G45" s="1244" t="s">
        <v>10421</v>
      </c>
      <c r="H45" s="1243" t="s">
        <v>2038</v>
      </c>
      <c r="I45" s="1244" t="s">
        <v>2039</v>
      </c>
      <c r="J45" s="1244" t="s">
        <v>171</v>
      </c>
      <c r="K45" s="1248" t="s">
        <v>13394</v>
      </c>
      <c r="L45" s="1248"/>
    </row>
    <row r="46" spans="1:12" s="1262" customFormat="1" ht="21.05" customHeight="1">
      <c r="A46" s="1261"/>
      <c r="B46" s="1244" t="s">
        <v>11328</v>
      </c>
      <c r="C46" s="1244" t="s">
        <v>11329</v>
      </c>
      <c r="D46" s="1244" t="s">
        <v>387</v>
      </c>
      <c r="E46" s="1244" t="s">
        <v>2677</v>
      </c>
      <c r="F46" s="1244" t="s">
        <v>2688</v>
      </c>
      <c r="G46" s="1244" t="s">
        <v>10813</v>
      </c>
      <c r="H46" s="1243" t="s">
        <v>7353</v>
      </c>
      <c r="I46" s="1244" t="s">
        <v>7354</v>
      </c>
      <c r="J46" s="1244" t="s">
        <v>85</v>
      </c>
      <c r="K46" s="1248" t="s">
        <v>13395</v>
      </c>
      <c r="L46" s="1248"/>
    </row>
    <row r="47" spans="1:12" s="1262" customFormat="1" ht="21.05" customHeight="1">
      <c r="A47" s="1261"/>
      <c r="B47" s="1244" t="s">
        <v>3832</v>
      </c>
      <c r="C47" s="1244" t="s">
        <v>3833</v>
      </c>
      <c r="D47" s="1244" t="s">
        <v>56</v>
      </c>
      <c r="E47" s="1244" t="s">
        <v>2677</v>
      </c>
      <c r="F47" s="1244" t="s">
        <v>2688</v>
      </c>
      <c r="G47" s="1244" t="s">
        <v>10813</v>
      </c>
      <c r="H47" s="1243" t="s">
        <v>3832</v>
      </c>
      <c r="I47" s="1244" t="s">
        <v>7356</v>
      </c>
      <c r="J47" s="1244" t="s">
        <v>56</v>
      </c>
      <c r="K47" s="1248" t="s">
        <v>13396</v>
      </c>
      <c r="L47" s="1248"/>
    </row>
    <row r="48" spans="1:12" s="1262" customFormat="1" ht="21.05" customHeight="1">
      <c r="A48" s="1261"/>
      <c r="B48" s="1244" t="s">
        <v>10816</v>
      </c>
      <c r="C48" s="1244" t="s">
        <v>10817</v>
      </c>
      <c r="D48" s="1244" t="s">
        <v>387</v>
      </c>
      <c r="E48" s="1244" t="s">
        <v>2677</v>
      </c>
      <c r="F48" s="1244" t="s">
        <v>2678</v>
      </c>
      <c r="G48" s="1244" t="s">
        <v>10421</v>
      </c>
      <c r="H48" s="1243" t="s">
        <v>2695</v>
      </c>
      <c r="I48" s="1244" t="s">
        <v>2694</v>
      </c>
      <c r="J48" s="1244" t="s">
        <v>85</v>
      </c>
      <c r="K48" s="1248" t="s">
        <v>13397</v>
      </c>
      <c r="L48" s="1248"/>
    </row>
    <row r="49" spans="1:14" s="1262" customFormat="1" ht="21.05" customHeight="1">
      <c r="A49" s="1261"/>
      <c r="B49" s="1244" t="s">
        <v>13096</v>
      </c>
      <c r="C49" s="1244" t="s">
        <v>13097</v>
      </c>
      <c r="D49" s="1244" t="s">
        <v>387</v>
      </c>
      <c r="E49" s="1244" t="s">
        <v>2677</v>
      </c>
      <c r="F49" s="1244" t="s">
        <v>2678</v>
      </c>
      <c r="G49" s="1244" t="s">
        <v>10421</v>
      </c>
      <c r="H49" s="1243" t="s">
        <v>13098</v>
      </c>
      <c r="I49" s="1244" t="s">
        <v>13099</v>
      </c>
      <c r="J49" s="1244" t="s">
        <v>85</v>
      </c>
      <c r="K49" s="1248" t="s">
        <v>13398</v>
      </c>
      <c r="L49" s="1248"/>
    </row>
    <row r="50" spans="1:14" s="1262" customFormat="1" ht="21.05" customHeight="1">
      <c r="A50" s="1261"/>
      <c r="B50" s="1244" t="s">
        <v>1469</v>
      </c>
      <c r="C50" s="1244" t="s">
        <v>1468</v>
      </c>
      <c r="D50" s="1244" t="s">
        <v>387</v>
      </c>
      <c r="E50" s="1244"/>
      <c r="F50" s="1244"/>
      <c r="G50" s="1244" t="s">
        <v>442</v>
      </c>
      <c r="H50" s="1243"/>
      <c r="I50" s="1244"/>
      <c r="J50" s="1244" t="s">
        <v>77</v>
      </c>
      <c r="K50" s="1265" t="s">
        <v>9955</v>
      </c>
      <c r="L50" s="1248"/>
    </row>
    <row r="51" spans="1:14" s="214" customFormat="1" ht="21.05" customHeight="1">
      <c r="A51" s="22"/>
      <c r="B51" s="1236" t="s">
        <v>440</v>
      </c>
      <c r="C51" s="1237" t="s">
        <v>441</v>
      </c>
      <c r="D51" s="1238" t="s">
        <v>387</v>
      </c>
      <c r="E51" s="1239"/>
      <c r="F51" s="1239"/>
      <c r="G51" s="1239"/>
      <c r="H51" s="1239"/>
      <c r="I51" s="1239"/>
      <c r="J51" s="1239"/>
      <c r="K51" s="1229" t="s">
        <v>1416</v>
      </c>
      <c r="L51" s="1239" t="s">
        <v>13114</v>
      </c>
      <c r="M51" s="228"/>
      <c r="N51" s="234"/>
    </row>
    <row r="52" spans="1:14" s="214" customFormat="1" ht="21.05" customHeight="1">
      <c r="A52" s="22"/>
      <c r="B52" s="1237" t="s">
        <v>445</v>
      </c>
      <c r="C52" s="1237" t="s">
        <v>269</v>
      </c>
      <c r="D52" s="1238" t="s">
        <v>387</v>
      </c>
      <c r="E52" s="1239"/>
      <c r="F52" s="1239"/>
      <c r="G52" s="1239"/>
      <c r="H52" s="1239"/>
      <c r="I52" s="1239"/>
      <c r="J52" s="1239"/>
      <c r="K52" s="1229" t="s">
        <v>13399</v>
      </c>
      <c r="L52" s="1239" t="s">
        <v>13114</v>
      </c>
      <c r="M52" s="228"/>
      <c r="N52" s="234"/>
    </row>
    <row r="53" spans="1:14" s="214" customFormat="1" ht="21.05" customHeight="1">
      <c r="A53" s="22"/>
      <c r="B53" s="1237" t="s">
        <v>447</v>
      </c>
      <c r="C53" s="1237" t="s">
        <v>448</v>
      </c>
      <c r="D53" s="1238" t="s">
        <v>58</v>
      </c>
      <c r="E53" s="1239"/>
      <c r="F53" s="1239"/>
      <c r="G53" s="1239"/>
      <c r="H53" s="1239"/>
      <c r="I53" s="1239"/>
      <c r="J53" s="1239"/>
      <c r="K53" s="1240">
        <v>1</v>
      </c>
      <c r="L53" s="1239" t="s">
        <v>13114</v>
      </c>
    </row>
    <row r="54" spans="1:14" s="891" customFormat="1" ht="21.05" customHeight="1">
      <c r="A54" s="22"/>
      <c r="B54" s="21" t="s">
        <v>322</v>
      </c>
      <c r="C54" s="1508"/>
      <c r="D54" s="1508"/>
      <c r="E54" s="1508"/>
      <c r="F54" s="1508"/>
      <c r="G54" s="1508"/>
      <c r="H54" s="1508"/>
      <c r="I54" s="1508"/>
      <c r="J54" s="1508"/>
      <c r="K54" s="1508"/>
      <c r="L54" s="1509"/>
    </row>
    <row r="55" spans="1:14" s="891" customFormat="1" ht="21.05" customHeight="1">
      <c r="A55" s="7"/>
      <c r="B55" s="1513"/>
      <c r="C55" s="1513"/>
      <c r="D55" s="1513"/>
      <c r="E55" s="1513"/>
      <c r="F55" s="1513"/>
      <c r="G55" s="1513"/>
      <c r="H55" s="1513"/>
      <c r="I55" s="1513"/>
      <c r="J55" s="1513"/>
      <c r="K55" s="1513"/>
      <c r="L55" s="1513"/>
    </row>
    <row r="56" spans="1:14" s="891" customFormat="1" ht="21.05" customHeight="1">
      <c r="A56" s="7"/>
      <c r="B56" s="1514" t="s">
        <v>323</v>
      </c>
      <c r="C56" s="1515"/>
      <c r="D56" s="1515"/>
      <c r="E56" s="1515"/>
      <c r="F56" s="1515"/>
      <c r="G56" s="1515"/>
      <c r="H56" s="1515"/>
      <c r="I56" s="1515"/>
      <c r="J56" s="1515"/>
      <c r="K56" s="1515"/>
      <c r="L56" s="1516"/>
    </row>
    <row r="57" spans="1:14" s="910" customFormat="1" ht="21.05" customHeight="1">
      <c r="A57" s="26"/>
      <c r="B57" s="21" t="s">
        <v>315</v>
      </c>
      <c r="C57" s="21" t="s">
        <v>316</v>
      </c>
      <c r="D57" s="21" t="s">
        <v>2166</v>
      </c>
      <c r="E57" s="21" t="s">
        <v>2181</v>
      </c>
      <c r="F57" s="21" t="s">
        <v>325</v>
      </c>
      <c r="G57" s="1517" t="s">
        <v>2182</v>
      </c>
      <c r="H57" s="1518"/>
      <c r="I57" s="1519"/>
      <c r="J57" s="21" t="s">
        <v>327</v>
      </c>
      <c r="K57" s="21" t="s">
        <v>328</v>
      </c>
      <c r="L57" s="21" t="s">
        <v>302</v>
      </c>
    </row>
    <row r="58" spans="1:14" s="1269" customFormat="1" ht="21.05" customHeight="1">
      <c r="A58" s="1266"/>
      <c r="B58" s="1244"/>
      <c r="C58" s="1244" t="s">
        <v>13310</v>
      </c>
      <c r="D58" s="1251" t="s">
        <v>13400</v>
      </c>
      <c r="E58" s="1244" t="s">
        <v>1420</v>
      </c>
      <c r="F58" s="1267"/>
      <c r="G58" s="1840"/>
      <c r="H58" s="1841"/>
      <c r="I58" s="1842"/>
      <c r="J58" s="1268"/>
      <c r="K58" s="1268"/>
      <c r="L58" s="1268"/>
    </row>
    <row r="59" spans="1:14" s="1269" customFormat="1" ht="21.05" customHeight="1">
      <c r="A59" s="1266"/>
      <c r="B59" s="1244"/>
      <c r="C59" s="1244" t="s">
        <v>2419</v>
      </c>
      <c r="D59" s="1251" t="s">
        <v>13401</v>
      </c>
      <c r="E59" s="1270" t="s">
        <v>1421</v>
      </c>
      <c r="F59" s="1267" t="s">
        <v>838</v>
      </c>
      <c r="G59" s="1843" t="s">
        <v>13402</v>
      </c>
      <c r="H59" s="1844"/>
      <c r="I59" s="1845"/>
      <c r="J59" s="1268"/>
      <c r="K59" s="1268"/>
      <c r="L59" s="1268"/>
    </row>
    <row r="60" spans="1:14" s="1269" customFormat="1" ht="21.05" customHeight="1">
      <c r="A60" s="1266"/>
      <c r="B60" s="1244"/>
      <c r="C60" s="1244" t="s">
        <v>1272</v>
      </c>
      <c r="D60" s="1251" t="s">
        <v>13403</v>
      </c>
      <c r="E60" s="1270" t="s">
        <v>1423</v>
      </c>
      <c r="F60" s="1267" t="s">
        <v>838</v>
      </c>
      <c r="G60" s="1840" t="s">
        <v>13404</v>
      </c>
      <c r="H60" s="1841"/>
      <c r="I60" s="1842"/>
      <c r="J60" s="1268"/>
      <c r="K60" s="1268"/>
      <c r="L60" s="1268"/>
    </row>
    <row r="61" spans="1:14" s="1269" customFormat="1" ht="21.05" customHeight="1">
      <c r="A61" s="1266"/>
      <c r="B61" s="1244"/>
      <c r="C61" s="1244" t="s">
        <v>1272</v>
      </c>
      <c r="D61" s="1251" t="s">
        <v>13405</v>
      </c>
      <c r="E61" s="1270" t="s">
        <v>1678</v>
      </c>
      <c r="F61" s="1267" t="s">
        <v>838</v>
      </c>
      <c r="G61" s="1840" t="s">
        <v>13406</v>
      </c>
      <c r="H61" s="1841"/>
      <c r="I61" s="1842"/>
      <c r="J61" s="1268"/>
      <c r="K61" s="1268"/>
      <c r="L61" s="1268"/>
    </row>
    <row r="62" spans="1:14" s="1269" customFormat="1" ht="21.05" customHeight="1">
      <c r="A62" s="1266"/>
      <c r="B62" s="1244"/>
      <c r="C62" s="1244" t="s">
        <v>13407</v>
      </c>
      <c r="D62" s="1251" t="s">
        <v>13408</v>
      </c>
      <c r="E62" s="1270" t="s">
        <v>1681</v>
      </c>
      <c r="F62" s="1267" t="s">
        <v>838</v>
      </c>
      <c r="G62" s="1840" t="s">
        <v>13409</v>
      </c>
      <c r="H62" s="1841"/>
      <c r="I62" s="1842"/>
      <c r="J62" s="1268"/>
      <c r="K62" s="1268"/>
      <c r="L62" s="1268"/>
    </row>
    <row r="63" spans="1:14" s="1269" customFormat="1" ht="21.05" customHeight="1">
      <c r="A63" s="1266"/>
      <c r="B63" s="1244"/>
      <c r="C63" s="1243" t="s">
        <v>2678</v>
      </c>
      <c r="D63" s="1251" t="s">
        <v>13410</v>
      </c>
      <c r="E63" s="1270" t="s">
        <v>1685</v>
      </c>
      <c r="F63" s="1267" t="s">
        <v>838</v>
      </c>
      <c r="G63" s="1840" t="s">
        <v>13411</v>
      </c>
      <c r="H63" s="1841"/>
      <c r="I63" s="1842"/>
      <c r="J63" s="1268"/>
      <c r="K63" s="1268"/>
      <c r="L63" s="1268"/>
    </row>
    <row r="64" spans="1:14" s="1269" customFormat="1" ht="21.05" customHeight="1">
      <c r="A64" s="1266"/>
      <c r="B64" s="1244"/>
      <c r="C64" s="1243" t="s">
        <v>2688</v>
      </c>
      <c r="D64" s="1251" t="s">
        <v>13412</v>
      </c>
      <c r="E64" s="1270" t="s">
        <v>1900</v>
      </c>
      <c r="F64" s="1267" t="s">
        <v>838</v>
      </c>
      <c r="G64" s="1840" t="s">
        <v>13413</v>
      </c>
      <c r="H64" s="1841"/>
      <c r="I64" s="1842"/>
      <c r="J64" s="1268"/>
      <c r="K64" s="1268"/>
      <c r="L64" s="1268"/>
    </row>
    <row r="65" spans="1:12" s="891" customFormat="1" ht="21.05" customHeight="1">
      <c r="A65" s="7"/>
      <c r="B65" s="21" t="s">
        <v>329</v>
      </c>
      <c r="C65" s="1508" t="s">
        <v>13414</v>
      </c>
      <c r="D65" s="1508"/>
      <c r="E65" s="1508"/>
      <c r="F65" s="1508"/>
      <c r="G65" s="1508"/>
      <c r="H65" s="1508"/>
      <c r="I65" s="1508"/>
      <c r="J65" s="1508"/>
      <c r="K65" s="1508"/>
      <c r="L65" s="1509"/>
    </row>
    <row r="66" spans="1:12" s="891" customFormat="1" ht="21.05" customHeight="1">
      <c r="A66" s="7"/>
      <c r="B66" s="21" t="s">
        <v>330</v>
      </c>
      <c r="C66" s="1510"/>
      <c r="D66" s="1510"/>
      <c r="E66" s="1510"/>
      <c r="F66" s="1510"/>
      <c r="G66" s="1510"/>
      <c r="H66" s="1510"/>
      <c r="I66" s="1510"/>
      <c r="J66" s="1510"/>
      <c r="K66" s="1510"/>
      <c r="L66" s="1511"/>
    </row>
    <row r="67" spans="1:12" ht="31.5">
      <c r="B67" s="913" t="s">
        <v>331</v>
      </c>
      <c r="C67" s="1748"/>
      <c r="D67" s="1748"/>
      <c r="E67" s="1748"/>
      <c r="F67" s="1748"/>
      <c r="G67" s="1748"/>
      <c r="H67" s="1748"/>
      <c r="I67" s="1748"/>
      <c r="J67" s="1748"/>
      <c r="K67" s="1748"/>
      <c r="L67" s="1748"/>
    </row>
  </sheetData>
  <mergeCells count="28">
    <mergeCell ref="B7:L7"/>
    <mergeCell ref="B2:L2"/>
    <mergeCell ref="B3:L3"/>
    <mergeCell ref="E4:F4"/>
    <mergeCell ref="E5:F5"/>
    <mergeCell ref="C6:L6"/>
    <mergeCell ref="G57:I57"/>
    <mergeCell ref="D8:L8"/>
    <mergeCell ref="D9:L9"/>
    <mergeCell ref="D10:L10"/>
    <mergeCell ref="B11:L11"/>
    <mergeCell ref="E12:F12"/>
    <mergeCell ref="H12:J12"/>
    <mergeCell ref="B13:D13"/>
    <mergeCell ref="E13:L13"/>
    <mergeCell ref="C54:L54"/>
    <mergeCell ref="B55:L55"/>
    <mergeCell ref="B56:L56"/>
    <mergeCell ref="G64:I64"/>
    <mergeCell ref="C65:L65"/>
    <mergeCell ref="C66:L66"/>
    <mergeCell ref="C67:L67"/>
    <mergeCell ref="G58:I58"/>
    <mergeCell ref="G59:I59"/>
    <mergeCell ref="G60:I60"/>
    <mergeCell ref="G61:I61"/>
    <mergeCell ref="G62:I62"/>
    <mergeCell ref="G63:I63"/>
  </mergeCells>
  <phoneticPr fontId="39" type="noConversion"/>
  <dataValidations count="2">
    <dataValidation type="list" allowBlank="1" showInputMessage="1" showErrorMessage="1" sqref="J4" xr:uid="{00000000-0002-0000-2C00-000000000000}">
      <formula1>"AGL-PKA,AGL-EVI,AGL-EVP,AGL-STF,AGL-DEF"</formula1>
    </dataValidation>
    <dataValidation type="list" allowBlank="1" showInputMessage="1" showErrorMessage="1" sqref="F58:F64" xr:uid="{00000000-0002-0000-2C00-000001000000}">
      <formula1>"LEFT JOIN,INNER JOIN"</formula1>
    </dataValidation>
  </dataValidations>
  <hyperlinks>
    <hyperlink ref="A1" location="#index!A1" display="#index!A1" xr:uid="{00000000-0004-0000-2C00-000000000000}"/>
  </hyperlink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P596"/>
  <sheetViews>
    <sheetView topLeftCell="A167" zoomScale="85" zoomScaleNormal="85" workbookViewId="0">
      <selection activeCell="B173" sqref="B173:L173"/>
    </sheetView>
  </sheetViews>
  <sheetFormatPr defaultColWidth="19" defaultRowHeight="14.55"/>
  <cols>
    <col min="1" max="1" width="5.21875" style="899" customWidth="1"/>
    <col min="2" max="2" width="18.77734375" style="899" customWidth="1"/>
    <col min="3" max="3" width="22.33203125" style="899" customWidth="1"/>
    <col min="4" max="5" width="18.77734375" style="899" customWidth="1"/>
    <col min="6" max="6" width="26.21875" style="899" customWidth="1"/>
    <col min="7" max="7" width="25.109375" style="899" customWidth="1"/>
    <col min="8" max="10" width="18.77734375" style="899" customWidth="1"/>
    <col min="11" max="11" width="29.21875" style="899" customWidth="1"/>
    <col min="12" max="12" width="18.77734375" style="899" customWidth="1"/>
    <col min="13" max="16384" width="19" style="899"/>
  </cols>
  <sheetData>
    <row r="1" spans="1:12" s="891" customFormat="1" ht="21.05" customHeight="1">
      <c r="A1" s="5" t="s">
        <v>15963</v>
      </c>
      <c r="B1" s="898"/>
      <c r="C1" s="6"/>
      <c r="D1" s="6"/>
      <c r="E1" s="6"/>
      <c r="F1" s="6"/>
      <c r="G1" s="6"/>
      <c r="H1" s="6"/>
      <c r="I1" s="6"/>
      <c r="J1" s="6"/>
      <c r="K1" s="6"/>
      <c r="L1" s="6"/>
    </row>
    <row r="2" spans="1:12" s="891" customFormat="1" ht="21.05" customHeight="1">
      <c r="A2" s="7"/>
      <c r="B2" s="1517"/>
      <c r="C2" s="1518"/>
      <c r="D2" s="1518"/>
      <c r="E2" s="1518"/>
      <c r="F2" s="1518"/>
      <c r="G2" s="1518"/>
      <c r="H2" s="1518"/>
      <c r="I2" s="1518"/>
      <c r="J2" s="1518"/>
      <c r="K2" s="1518"/>
      <c r="L2" s="1519"/>
    </row>
    <row r="3" spans="1:12" s="891" customFormat="1" ht="21.05" customHeight="1">
      <c r="A3" s="7"/>
      <c r="B3" s="1514" t="s">
        <v>297</v>
      </c>
      <c r="C3" s="1515"/>
      <c r="D3" s="1515"/>
      <c r="E3" s="1515"/>
      <c r="F3" s="1515"/>
      <c r="G3" s="1515"/>
      <c r="H3" s="1515"/>
      <c r="I3" s="1515"/>
      <c r="J3" s="1515"/>
      <c r="K3" s="1515"/>
      <c r="L3" s="1516"/>
    </row>
    <row r="4" spans="1:12" s="891" customFormat="1" ht="21.05" customHeight="1">
      <c r="A4" s="7"/>
      <c r="B4" s="8" t="s">
        <v>2153</v>
      </c>
      <c r="C4" s="9" t="s">
        <v>13415</v>
      </c>
      <c r="D4" s="8" t="s">
        <v>299</v>
      </c>
      <c r="E4" s="1526" t="s">
        <v>1231</v>
      </c>
      <c r="F4" s="1527"/>
      <c r="G4" s="8" t="s">
        <v>4</v>
      </c>
      <c r="H4" s="1030" t="s">
        <v>1232</v>
      </c>
      <c r="I4" s="8" t="s">
        <v>12</v>
      </c>
      <c r="J4" s="28" t="s">
        <v>23</v>
      </c>
      <c r="K4" s="8" t="s">
        <v>7</v>
      </c>
      <c r="L4" s="1030" t="s">
        <v>22</v>
      </c>
    </row>
    <row r="5" spans="1:12" s="891" customFormat="1" ht="21.05" customHeight="1">
      <c r="A5" s="7"/>
      <c r="B5" s="8" t="s">
        <v>2156</v>
      </c>
      <c r="C5" s="11" t="s">
        <v>13416</v>
      </c>
      <c r="D5" s="8" t="s">
        <v>301</v>
      </c>
      <c r="E5" s="1528"/>
      <c r="F5" s="1527"/>
      <c r="G5" s="8" t="s">
        <v>10</v>
      </c>
      <c r="H5" s="12">
        <v>45429</v>
      </c>
      <c r="I5" s="8" t="s">
        <v>6</v>
      </c>
      <c r="J5" s="1030" t="s">
        <v>1235</v>
      </c>
      <c r="K5" s="8" t="s">
        <v>8</v>
      </c>
      <c r="L5" s="1030" t="s">
        <v>13417</v>
      </c>
    </row>
    <row r="6" spans="1:12" s="891" customFormat="1" ht="21.05" customHeight="1">
      <c r="A6" s="7"/>
      <c r="B6" s="8" t="s">
        <v>302</v>
      </c>
      <c r="C6" s="1505" t="s">
        <v>13418</v>
      </c>
      <c r="D6" s="1506"/>
      <c r="E6" s="1506"/>
      <c r="F6" s="1506"/>
      <c r="G6" s="1506"/>
      <c r="H6" s="1506"/>
      <c r="I6" s="1506"/>
      <c r="J6" s="1506"/>
      <c r="K6" s="1506"/>
      <c r="L6" s="1507"/>
    </row>
    <row r="7" spans="1:12" s="891" customFormat="1" ht="21.05" customHeight="1">
      <c r="A7" s="13"/>
      <c r="B7" s="1514" t="s">
        <v>303</v>
      </c>
      <c r="C7" s="1515"/>
      <c r="D7" s="1515"/>
      <c r="E7" s="1515"/>
      <c r="F7" s="1515"/>
      <c r="G7" s="1515"/>
      <c r="H7" s="1515"/>
      <c r="I7" s="1515"/>
      <c r="J7" s="1515"/>
      <c r="K7" s="1515"/>
      <c r="L7" s="1516"/>
    </row>
    <row r="8" spans="1:12" s="1225" customFormat="1" ht="21.05" customHeight="1">
      <c r="A8" s="14"/>
      <c r="B8" s="15" t="s">
        <v>304</v>
      </c>
      <c r="C8" s="15" t="s">
        <v>305</v>
      </c>
      <c r="D8" s="1524" t="s">
        <v>306</v>
      </c>
      <c r="E8" s="1524"/>
      <c r="F8" s="1524"/>
      <c r="G8" s="1524"/>
      <c r="H8" s="1524"/>
      <c r="I8" s="1524"/>
      <c r="J8" s="1524"/>
      <c r="K8" s="1524"/>
      <c r="L8" s="1524"/>
    </row>
    <row r="9" spans="1:12" s="891" customFormat="1" ht="21.05" customHeight="1">
      <c r="A9" s="13"/>
      <c r="B9" s="16">
        <v>45429</v>
      </c>
      <c r="C9" s="17" t="s">
        <v>1232</v>
      </c>
      <c r="D9" s="1525" t="s">
        <v>13419</v>
      </c>
      <c r="E9" s="1525"/>
      <c r="F9" s="1525"/>
      <c r="G9" s="1525"/>
      <c r="H9" s="1525"/>
      <c r="I9" s="1525"/>
      <c r="J9" s="1525"/>
      <c r="K9" s="1525"/>
      <c r="L9" s="1525"/>
    </row>
    <row r="10" spans="1:12" s="891" customFormat="1" ht="21.05" customHeight="1">
      <c r="A10" s="13"/>
      <c r="B10" s="16">
        <v>45547</v>
      </c>
      <c r="C10" s="17" t="s">
        <v>1232</v>
      </c>
      <c r="D10" s="1525" t="s">
        <v>13420</v>
      </c>
      <c r="E10" s="1525"/>
      <c r="F10" s="1525"/>
      <c r="G10" s="1525"/>
      <c r="H10" s="1525"/>
      <c r="I10" s="1525"/>
      <c r="J10" s="1525"/>
      <c r="K10" s="1525"/>
      <c r="L10" s="1525"/>
    </row>
    <row r="11" spans="1:12" s="121" customFormat="1" ht="21.05" customHeight="1">
      <c r="A11" s="7"/>
      <c r="B11" s="1753" t="s">
        <v>307</v>
      </c>
      <c r="C11" s="1753"/>
      <c r="D11" s="1753"/>
      <c r="E11" s="1753"/>
      <c r="F11" s="1753"/>
      <c r="G11" s="1753"/>
      <c r="H11" s="1753"/>
      <c r="I11" s="1753"/>
      <c r="J11" s="1753"/>
      <c r="K11" s="1753"/>
      <c r="L11" s="1753"/>
    </row>
    <row r="12" spans="1:12" s="121" customFormat="1" ht="21.05" customHeight="1">
      <c r="A12" s="7"/>
      <c r="B12" s="918" t="s">
        <v>308</v>
      </c>
      <c r="C12" s="952" t="s">
        <v>2162</v>
      </c>
      <c r="D12" s="920" t="s">
        <v>2156</v>
      </c>
      <c r="E12" s="1749" t="s">
        <v>13421</v>
      </c>
      <c r="F12" s="1749"/>
      <c r="G12" s="920" t="s">
        <v>302</v>
      </c>
      <c r="H12" s="1757" t="s">
        <v>2162</v>
      </c>
      <c r="I12" s="1757"/>
      <c r="J12" s="1757"/>
      <c r="K12" s="932" t="s">
        <v>309</v>
      </c>
      <c r="L12" s="933" t="s">
        <v>453</v>
      </c>
    </row>
    <row r="13" spans="1:12" s="121" customFormat="1" ht="21.05" customHeight="1">
      <c r="A13" s="7"/>
      <c r="B13" s="1852" t="s">
        <v>310</v>
      </c>
      <c r="C13" s="1852"/>
      <c r="D13" s="1852"/>
      <c r="E13" s="1853" t="s">
        <v>311</v>
      </c>
      <c r="F13" s="1853"/>
      <c r="G13" s="1853"/>
      <c r="H13" s="1853"/>
      <c r="I13" s="1853"/>
      <c r="J13" s="1853"/>
      <c r="K13" s="1853"/>
      <c r="L13" s="1853"/>
    </row>
    <row r="14" spans="1:12" s="1271" customFormat="1" ht="21.05" customHeight="1">
      <c r="A14" s="20"/>
      <c r="B14" s="935" t="s">
        <v>2164</v>
      </c>
      <c r="C14" s="936" t="s">
        <v>2165</v>
      </c>
      <c r="D14" s="936" t="s">
        <v>314</v>
      </c>
      <c r="E14" s="936" t="s">
        <v>315</v>
      </c>
      <c r="F14" s="936" t="s">
        <v>316</v>
      </c>
      <c r="G14" s="936" t="s">
        <v>2166</v>
      </c>
      <c r="H14" s="936" t="s">
        <v>318</v>
      </c>
      <c r="I14" s="936" t="s">
        <v>319</v>
      </c>
      <c r="J14" s="936" t="s">
        <v>320</v>
      </c>
      <c r="K14" s="936" t="s">
        <v>2167</v>
      </c>
      <c r="L14" s="936" t="s">
        <v>302</v>
      </c>
    </row>
    <row r="15" spans="1:12" s="245" customFormat="1" ht="15" customHeight="1">
      <c r="A15" s="22"/>
      <c r="B15" s="336" t="s">
        <v>1274</v>
      </c>
      <c r="C15" s="337" t="s">
        <v>2168</v>
      </c>
      <c r="D15" s="349" t="s">
        <v>387</v>
      </c>
      <c r="E15" s="337" t="s">
        <v>336</v>
      </c>
      <c r="F15" s="337" t="s">
        <v>2169</v>
      </c>
      <c r="G15" s="337" t="s">
        <v>2170</v>
      </c>
      <c r="H15" s="337" t="s">
        <v>1274</v>
      </c>
      <c r="I15" s="337" t="s">
        <v>2168</v>
      </c>
      <c r="J15" s="349" t="s">
        <v>2171</v>
      </c>
      <c r="K15" s="337" t="s">
        <v>2172</v>
      </c>
      <c r="L15" s="337" t="s">
        <v>1274</v>
      </c>
    </row>
    <row r="16" spans="1:12" s="245" customFormat="1" ht="15" customHeight="1">
      <c r="A16" s="22"/>
      <c r="B16" s="336" t="s">
        <v>2173</v>
      </c>
      <c r="C16" s="337" t="s">
        <v>2174</v>
      </c>
      <c r="D16" s="349" t="s">
        <v>57</v>
      </c>
      <c r="E16" s="337" t="s">
        <v>336</v>
      </c>
      <c r="F16" s="337" t="s">
        <v>2169</v>
      </c>
      <c r="G16" s="337" t="s">
        <v>2170</v>
      </c>
      <c r="H16" s="337" t="s">
        <v>2173</v>
      </c>
      <c r="I16" s="337" t="s">
        <v>2174</v>
      </c>
      <c r="J16" s="349" t="s">
        <v>2175</v>
      </c>
      <c r="K16" s="337" t="s">
        <v>2176</v>
      </c>
      <c r="L16" s="337" t="s">
        <v>2173</v>
      </c>
    </row>
    <row r="17" spans="1:16" s="245" customFormat="1" ht="15" customHeight="1">
      <c r="A17" s="22"/>
      <c r="B17" s="402" t="s">
        <v>2177</v>
      </c>
      <c r="C17" s="337" t="s">
        <v>2178</v>
      </c>
      <c r="D17" s="349" t="s">
        <v>2179</v>
      </c>
      <c r="E17" s="337" t="s">
        <v>336</v>
      </c>
      <c r="F17" s="337" t="s">
        <v>2169</v>
      </c>
      <c r="G17" s="337" t="s">
        <v>2170</v>
      </c>
      <c r="H17" s="337" t="s">
        <v>2177</v>
      </c>
      <c r="I17" s="337" t="s">
        <v>2178</v>
      </c>
      <c r="J17" s="349" t="s">
        <v>2179</v>
      </c>
      <c r="K17" s="337" t="s">
        <v>2180</v>
      </c>
      <c r="L17" s="337" t="s">
        <v>2173</v>
      </c>
    </row>
    <row r="18" spans="1:16" s="121" customFormat="1" ht="21.05" customHeight="1">
      <c r="A18" s="22"/>
      <c r="B18" s="935" t="s">
        <v>322</v>
      </c>
      <c r="C18" s="1749" t="s">
        <v>2168</v>
      </c>
      <c r="D18" s="1749"/>
      <c r="E18" s="1749"/>
      <c r="F18" s="1749"/>
      <c r="G18" s="1749"/>
      <c r="H18" s="1749"/>
      <c r="I18" s="1749"/>
      <c r="J18" s="1749"/>
      <c r="K18" s="1749"/>
      <c r="L18" s="1749"/>
    </row>
    <row r="19" spans="1:16" s="121" customFormat="1" ht="21.05" customHeight="1">
      <c r="A19" s="7"/>
      <c r="B19" s="1854"/>
      <c r="C19" s="1854"/>
      <c r="D19" s="1854"/>
      <c r="E19" s="1854"/>
      <c r="F19" s="1854"/>
      <c r="G19" s="1854"/>
      <c r="H19" s="1854"/>
      <c r="I19" s="1854"/>
      <c r="J19" s="1854"/>
      <c r="K19" s="1854"/>
      <c r="L19" s="1854"/>
    </row>
    <row r="20" spans="1:16" s="121" customFormat="1" ht="21.05" customHeight="1">
      <c r="A20" s="7"/>
      <c r="B20" s="1753" t="s">
        <v>323</v>
      </c>
      <c r="C20" s="1753"/>
      <c r="D20" s="1753"/>
      <c r="E20" s="1753"/>
      <c r="F20" s="1753"/>
      <c r="G20" s="1753"/>
      <c r="H20" s="1753"/>
      <c r="I20" s="1753"/>
      <c r="J20" s="1753"/>
      <c r="K20" s="1753"/>
      <c r="L20" s="1753"/>
    </row>
    <row r="21" spans="1:16" s="1271" customFormat="1" ht="21.05" customHeight="1">
      <c r="A21" s="26"/>
      <c r="B21" s="935" t="s">
        <v>315</v>
      </c>
      <c r="C21" s="936" t="s">
        <v>316</v>
      </c>
      <c r="D21" s="936" t="s">
        <v>2166</v>
      </c>
      <c r="E21" s="936" t="s">
        <v>2181</v>
      </c>
      <c r="F21" s="936" t="s">
        <v>325</v>
      </c>
      <c r="G21" s="1754" t="s">
        <v>2182</v>
      </c>
      <c r="H21" s="1754"/>
      <c r="I21" s="1754"/>
      <c r="J21" s="936" t="s">
        <v>327</v>
      </c>
      <c r="K21" s="936" t="s">
        <v>328</v>
      </c>
      <c r="L21" s="936" t="s">
        <v>302</v>
      </c>
      <c r="M21" s="1271" t="s">
        <v>1667</v>
      </c>
      <c r="N21" s="1271" t="s">
        <v>1668</v>
      </c>
      <c r="O21" s="1271" t="s">
        <v>1669</v>
      </c>
      <c r="P21" s="1271" t="s">
        <v>1670</v>
      </c>
    </row>
    <row r="22" spans="1:16" s="121" customFormat="1" ht="39.950000000000003" customHeight="1">
      <c r="A22" s="7"/>
      <c r="B22" s="958"/>
      <c r="C22" s="954" t="s">
        <v>2169</v>
      </c>
      <c r="D22" s="1272" t="s">
        <v>13422</v>
      </c>
      <c r="E22" s="952" t="s">
        <v>1420</v>
      </c>
      <c r="F22" s="952"/>
      <c r="G22" s="1749"/>
      <c r="H22" s="1749"/>
      <c r="I22" s="1749"/>
      <c r="J22" s="954"/>
      <c r="K22" s="954"/>
      <c r="L22" s="1273" t="s">
        <v>13423</v>
      </c>
      <c r="M22" s="1180" t="s">
        <v>13424</v>
      </c>
      <c r="N22" s="1180"/>
      <c r="O22" s="1274"/>
      <c r="P22" s="1180"/>
    </row>
    <row r="23" spans="1:16" s="121" customFormat="1" ht="21.05" customHeight="1">
      <c r="A23" s="7"/>
      <c r="B23" s="935" t="s">
        <v>329</v>
      </c>
      <c r="C23" s="1749" t="s">
        <v>13425</v>
      </c>
      <c r="D23" s="1749"/>
      <c r="E23" s="1749"/>
      <c r="F23" s="1749"/>
      <c r="G23" s="1749"/>
      <c r="H23" s="1749"/>
      <c r="I23" s="1749"/>
      <c r="J23" s="1749"/>
      <c r="K23" s="1749"/>
      <c r="L23" s="1749"/>
    </row>
    <row r="24" spans="1:16" s="121" customFormat="1" ht="21.05" customHeight="1">
      <c r="A24" s="7"/>
      <c r="B24" s="935" t="s">
        <v>330</v>
      </c>
      <c r="C24" s="1748"/>
      <c r="D24" s="1748"/>
      <c r="E24" s="1748"/>
      <c r="F24" s="1748"/>
      <c r="G24" s="1748"/>
      <c r="H24" s="1748"/>
      <c r="I24" s="1748"/>
      <c r="J24" s="1748"/>
      <c r="K24" s="1748"/>
      <c r="L24" s="1748"/>
    </row>
    <row r="25" spans="1:16" s="1275" customFormat="1" ht="16.5" customHeight="1">
      <c r="B25" s="935" t="s">
        <v>331</v>
      </c>
      <c r="C25" s="1748"/>
      <c r="D25" s="1748"/>
      <c r="E25" s="1748"/>
      <c r="F25" s="1748"/>
      <c r="G25" s="1748"/>
      <c r="H25" s="1748"/>
      <c r="I25" s="1748"/>
      <c r="J25" s="1748"/>
      <c r="K25" s="1748"/>
      <c r="L25" s="1748"/>
    </row>
    <row r="26" spans="1:16" s="245" customFormat="1" ht="21.05" customHeight="1">
      <c r="A26" s="7"/>
      <c r="B26" s="1609" t="s">
        <v>1688</v>
      </c>
      <c r="C26" s="1609"/>
      <c r="D26" s="1609"/>
      <c r="E26" s="1609"/>
      <c r="F26" s="1609"/>
      <c r="G26" s="1609"/>
      <c r="H26" s="1609"/>
      <c r="I26" s="1609"/>
      <c r="J26" s="1609"/>
      <c r="K26" s="1609"/>
      <c r="L26" s="1609"/>
    </row>
    <row r="27" spans="1:16" s="245" customFormat="1" ht="21.05" customHeight="1">
      <c r="A27" s="7"/>
      <c r="B27" s="316" t="s">
        <v>308</v>
      </c>
      <c r="C27" s="424" t="s">
        <v>2674</v>
      </c>
      <c r="D27" s="316" t="s">
        <v>2156</v>
      </c>
      <c r="E27" s="1604" t="s">
        <v>13426</v>
      </c>
      <c r="F27" s="1604"/>
      <c r="G27" s="318" t="s">
        <v>302</v>
      </c>
      <c r="H27" s="1611"/>
      <c r="I27" s="1611"/>
      <c r="J27" s="1611"/>
      <c r="K27" s="331" t="s">
        <v>309</v>
      </c>
      <c r="L27" s="332" t="s">
        <v>453</v>
      </c>
    </row>
    <row r="28" spans="1:16" s="245" customFormat="1" ht="21.05" customHeight="1">
      <c r="A28" s="7"/>
      <c r="B28" s="1612" t="s">
        <v>310</v>
      </c>
      <c r="C28" s="1612"/>
      <c r="D28" s="1612"/>
      <c r="E28" s="1613" t="s">
        <v>311</v>
      </c>
      <c r="F28" s="1613"/>
      <c r="G28" s="1613"/>
      <c r="H28" s="1613"/>
      <c r="I28" s="1613"/>
      <c r="J28" s="1613"/>
      <c r="K28" s="1613"/>
      <c r="L28" s="1613"/>
    </row>
    <row r="29" spans="1:16" s="335" customFormat="1" ht="21.05" customHeight="1">
      <c r="A29" s="20"/>
      <c r="B29" s="333" t="s">
        <v>2164</v>
      </c>
      <c r="C29" s="334" t="s">
        <v>2165</v>
      </c>
      <c r="D29" s="334" t="s">
        <v>314</v>
      </c>
      <c r="E29" s="334" t="s">
        <v>315</v>
      </c>
      <c r="F29" s="334" t="s">
        <v>316</v>
      </c>
      <c r="G29" s="334" t="s">
        <v>2166</v>
      </c>
      <c r="H29" s="334" t="s">
        <v>318</v>
      </c>
      <c r="I29" s="334" t="s">
        <v>319</v>
      </c>
      <c r="J29" s="334" t="s">
        <v>320</v>
      </c>
      <c r="K29" s="334" t="s">
        <v>2167</v>
      </c>
      <c r="L29" s="334" t="s">
        <v>302</v>
      </c>
    </row>
    <row r="30" spans="1:16" s="245" customFormat="1" ht="15" customHeight="1">
      <c r="A30" s="22"/>
      <c r="B30" s="336" t="s">
        <v>1259</v>
      </c>
      <c r="C30" s="337" t="s">
        <v>2676</v>
      </c>
      <c r="D30" s="349" t="s">
        <v>387</v>
      </c>
      <c r="E30" s="337" t="s">
        <v>2677</v>
      </c>
      <c r="F30" s="337" t="s">
        <v>2678</v>
      </c>
      <c r="G30" s="337" t="s">
        <v>2679</v>
      </c>
      <c r="H30" s="337" t="s">
        <v>1259</v>
      </c>
      <c r="I30" s="337" t="s">
        <v>2676</v>
      </c>
      <c r="J30" s="349" t="s">
        <v>2327</v>
      </c>
      <c r="K30" s="337" t="s">
        <v>2680</v>
      </c>
      <c r="L30" s="337" t="s">
        <v>1259</v>
      </c>
    </row>
    <row r="31" spans="1:16" s="245" customFormat="1" ht="15" customHeight="1">
      <c r="A31" s="22"/>
      <c r="B31" s="336" t="s">
        <v>2681</v>
      </c>
      <c r="C31" s="337" t="s">
        <v>2682</v>
      </c>
      <c r="D31" s="349" t="s">
        <v>387</v>
      </c>
      <c r="E31" s="337" t="s">
        <v>2677</v>
      </c>
      <c r="F31" s="337" t="s">
        <v>2678</v>
      </c>
      <c r="G31" s="337" t="s">
        <v>2679</v>
      </c>
      <c r="H31" s="337" t="s">
        <v>2683</v>
      </c>
      <c r="I31" s="337" t="s">
        <v>2682</v>
      </c>
      <c r="J31" s="349" t="s">
        <v>2327</v>
      </c>
      <c r="K31" s="337" t="s">
        <v>2684</v>
      </c>
      <c r="L31" s="337" t="s">
        <v>2685</v>
      </c>
    </row>
    <row r="32" spans="1:16" s="245" customFormat="1" ht="15" customHeight="1">
      <c r="A32" s="22"/>
      <c r="B32" s="402" t="s">
        <v>2686</v>
      </c>
      <c r="C32" s="337" t="s">
        <v>2687</v>
      </c>
      <c r="D32" s="349" t="s">
        <v>387</v>
      </c>
      <c r="E32" s="337" t="s">
        <v>2677</v>
      </c>
      <c r="F32" s="337" t="s">
        <v>2688</v>
      </c>
      <c r="G32" s="337" t="s">
        <v>2689</v>
      </c>
      <c r="H32" s="337" t="s">
        <v>2690</v>
      </c>
      <c r="I32" s="337" t="s">
        <v>2687</v>
      </c>
      <c r="J32" s="349" t="s">
        <v>2266</v>
      </c>
      <c r="K32" s="337" t="s">
        <v>2691</v>
      </c>
      <c r="L32" s="337" t="s">
        <v>2692</v>
      </c>
    </row>
    <row r="33" spans="1:12" s="245" customFormat="1" ht="15" customHeight="1">
      <c r="A33" s="22"/>
      <c r="B33" s="336" t="s">
        <v>2693</v>
      </c>
      <c r="C33" s="337" t="s">
        <v>2694</v>
      </c>
      <c r="D33" s="349" t="s">
        <v>387</v>
      </c>
      <c r="E33" s="337" t="s">
        <v>2677</v>
      </c>
      <c r="F33" s="337" t="s">
        <v>2688</v>
      </c>
      <c r="G33" s="337" t="s">
        <v>2679</v>
      </c>
      <c r="H33" s="337" t="s">
        <v>2695</v>
      </c>
      <c r="I33" s="337" t="s">
        <v>2694</v>
      </c>
      <c r="J33" s="349" t="s">
        <v>2429</v>
      </c>
      <c r="K33" s="337" t="s">
        <v>2696</v>
      </c>
      <c r="L33" s="337" t="s">
        <v>2697</v>
      </c>
    </row>
    <row r="34" spans="1:12" s="245" customFormat="1" ht="15" customHeight="1">
      <c r="A34" s="22"/>
      <c r="B34" s="425"/>
      <c r="C34" s="426"/>
      <c r="D34" s="426"/>
      <c r="E34" s="319"/>
      <c r="F34" s="317"/>
      <c r="G34" s="319"/>
      <c r="H34" s="352"/>
      <c r="I34" s="349"/>
      <c r="J34" s="317"/>
      <c r="K34" s="319"/>
      <c r="L34" s="352"/>
    </row>
    <row r="35" spans="1:12" s="245" customFormat="1" ht="21.05" customHeight="1">
      <c r="A35" s="22"/>
      <c r="B35" s="333" t="s">
        <v>322</v>
      </c>
      <c r="C35" s="1604"/>
      <c r="D35" s="1604"/>
      <c r="E35" s="1604"/>
      <c r="F35" s="1604"/>
      <c r="G35" s="1604"/>
      <c r="H35" s="1604"/>
      <c r="I35" s="1604"/>
      <c r="J35" s="1604"/>
      <c r="K35" s="1604"/>
      <c r="L35" s="1604"/>
    </row>
    <row r="36" spans="1:12" s="245" customFormat="1" ht="21.05" customHeight="1">
      <c r="A36" s="22"/>
      <c r="B36" s="1608"/>
      <c r="C36" s="1608"/>
      <c r="D36" s="1608"/>
      <c r="E36" s="1608"/>
      <c r="F36" s="1608"/>
      <c r="G36" s="1608"/>
      <c r="H36" s="1608"/>
      <c r="I36" s="1608"/>
      <c r="J36" s="1608"/>
      <c r="K36" s="1608"/>
      <c r="L36" s="1608"/>
    </row>
    <row r="37" spans="1:12" s="245" customFormat="1" ht="21.05" customHeight="1">
      <c r="A37" s="22"/>
      <c r="B37" s="1609" t="s">
        <v>323</v>
      </c>
      <c r="C37" s="1609"/>
      <c r="D37" s="1609"/>
      <c r="E37" s="1609"/>
      <c r="F37" s="1609"/>
      <c r="G37" s="1609"/>
      <c r="H37" s="1609"/>
      <c r="I37" s="1609"/>
      <c r="J37" s="1609"/>
      <c r="K37" s="1609"/>
      <c r="L37" s="1609"/>
    </row>
    <row r="38" spans="1:12" s="245" customFormat="1" ht="21.05" customHeight="1">
      <c r="A38" s="22"/>
      <c r="B38" s="333" t="s">
        <v>315</v>
      </c>
      <c r="C38" s="334" t="s">
        <v>316</v>
      </c>
      <c r="D38" s="334" t="s">
        <v>2166</v>
      </c>
      <c r="E38" s="334" t="s">
        <v>2181</v>
      </c>
      <c r="F38" s="334" t="s">
        <v>325</v>
      </c>
      <c r="G38" s="1610" t="s">
        <v>2182</v>
      </c>
      <c r="H38" s="1610"/>
      <c r="I38" s="1610"/>
      <c r="J38" s="334" t="s">
        <v>327</v>
      </c>
      <c r="K38" s="334" t="s">
        <v>328</v>
      </c>
      <c r="L38" s="334" t="s">
        <v>302</v>
      </c>
    </row>
    <row r="39" spans="1:12" s="245" customFormat="1" ht="39.950000000000003" customHeight="1">
      <c r="A39" s="22"/>
      <c r="B39" s="341"/>
      <c r="C39" s="337" t="s">
        <v>2698</v>
      </c>
      <c r="D39" s="321" t="s">
        <v>2699</v>
      </c>
      <c r="E39" s="321" t="s">
        <v>2700</v>
      </c>
      <c r="F39" s="321"/>
      <c r="G39" s="1604"/>
      <c r="H39" s="1604"/>
      <c r="I39" s="1604"/>
      <c r="J39" s="342"/>
      <c r="K39" s="342"/>
      <c r="L39" s="342"/>
    </row>
    <row r="40" spans="1:12" s="245" customFormat="1" ht="39.950000000000003" customHeight="1">
      <c r="A40" s="22"/>
      <c r="B40" s="427"/>
      <c r="C40" s="337" t="s">
        <v>2678</v>
      </c>
      <c r="D40" s="428" t="s">
        <v>2701</v>
      </c>
      <c r="E40" s="405" t="s">
        <v>1420</v>
      </c>
      <c r="F40" s="321" t="s">
        <v>838</v>
      </c>
      <c r="G40" s="1604" t="s">
        <v>2702</v>
      </c>
      <c r="H40" s="1604"/>
      <c r="I40" s="1604"/>
      <c r="J40" s="342"/>
      <c r="K40" s="342"/>
      <c r="L40" s="342"/>
    </row>
    <row r="41" spans="1:12" s="245" customFormat="1" ht="39.950000000000003" customHeight="1">
      <c r="A41" s="22"/>
      <c r="B41" s="341"/>
      <c r="C41" s="337" t="s">
        <v>2688</v>
      </c>
      <c r="D41" s="321" t="s">
        <v>2703</v>
      </c>
      <c r="E41" s="321" t="s">
        <v>1421</v>
      </c>
      <c r="F41" s="321" t="s">
        <v>838</v>
      </c>
      <c r="G41" s="1604" t="s">
        <v>2704</v>
      </c>
      <c r="H41" s="1604"/>
      <c r="I41" s="1604"/>
      <c r="J41" s="342"/>
      <c r="K41" s="342"/>
      <c r="L41" s="342"/>
    </row>
    <row r="42" spans="1:12" s="245" customFormat="1" ht="21.05" customHeight="1">
      <c r="A42" s="22"/>
      <c r="B42" s="341"/>
      <c r="C42" s="319"/>
      <c r="D42" s="321"/>
      <c r="E42" s="321"/>
      <c r="F42" s="321"/>
      <c r="G42" s="1604"/>
      <c r="H42" s="1604"/>
      <c r="I42" s="1604"/>
      <c r="J42" s="342"/>
      <c r="K42" s="342"/>
      <c r="L42" s="342"/>
    </row>
    <row r="43" spans="1:12" s="121" customFormat="1" ht="21.05" customHeight="1">
      <c r="A43" s="7"/>
      <c r="B43" s="935" t="s">
        <v>329</v>
      </c>
      <c r="C43" s="1749"/>
      <c r="D43" s="1749"/>
      <c r="E43" s="1749"/>
      <c r="F43" s="1749"/>
      <c r="G43" s="1749"/>
      <c r="H43" s="1749"/>
      <c r="I43" s="1749"/>
      <c r="J43" s="1749"/>
      <c r="K43" s="1749"/>
      <c r="L43" s="1749"/>
    </row>
    <row r="44" spans="1:12" s="121" customFormat="1" ht="21.05" customHeight="1">
      <c r="A44" s="7"/>
      <c r="B44" s="935" t="s">
        <v>330</v>
      </c>
      <c r="C44" s="1748"/>
      <c r="D44" s="1748"/>
      <c r="E44" s="1748"/>
      <c r="F44" s="1748"/>
      <c r="G44" s="1748"/>
      <c r="H44" s="1748"/>
      <c r="I44" s="1748"/>
      <c r="J44" s="1748"/>
      <c r="K44" s="1748"/>
      <c r="L44" s="1748"/>
    </row>
    <row r="45" spans="1:12" s="1275" customFormat="1" ht="16.5" customHeight="1">
      <c r="B45" s="935" t="s">
        <v>331</v>
      </c>
      <c r="C45" s="1748"/>
      <c r="D45" s="1748"/>
      <c r="E45" s="1748"/>
      <c r="F45" s="1748"/>
      <c r="G45" s="1748"/>
      <c r="H45" s="1748"/>
      <c r="I45" s="1748"/>
      <c r="J45" s="1748"/>
      <c r="K45" s="1748"/>
      <c r="L45" s="1748"/>
    </row>
    <row r="46" spans="1:12" s="891" customFormat="1" ht="21.05" customHeight="1">
      <c r="A46" s="7"/>
      <c r="B46" s="1514" t="s">
        <v>1909</v>
      </c>
      <c r="C46" s="1515"/>
      <c r="D46" s="1515"/>
      <c r="E46" s="1515"/>
      <c r="F46" s="1515"/>
      <c r="G46" s="1515"/>
      <c r="H46" s="1515"/>
      <c r="I46" s="1515"/>
      <c r="J46" s="1515"/>
      <c r="K46" s="1515"/>
      <c r="L46" s="1516"/>
    </row>
    <row r="47" spans="1:12" s="891" customFormat="1" ht="21.05" customHeight="1">
      <c r="A47" s="7"/>
      <c r="B47" s="18" t="s">
        <v>308</v>
      </c>
      <c r="C47" s="19" t="s">
        <v>13427</v>
      </c>
      <c r="D47" s="18" t="s">
        <v>2156</v>
      </c>
      <c r="E47" s="1508" t="s">
        <v>13428</v>
      </c>
      <c r="F47" s="1509"/>
      <c r="G47" s="18" t="s">
        <v>302</v>
      </c>
      <c r="H47" s="1520"/>
      <c r="I47" s="1521"/>
      <c r="J47" s="1522"/>
      <c r="K47" s="29" t="s">
        <v>309</v>
      </c>
      <c r="L47" s="902" t="s">
        <v>453</v>
      </c>
    </row>
    <row r="48" spans="1:12" s="891" customFormat="1" ht="21.05" customHeight="1">
      <c r="A48" s="7"/>
      <c r="B48" s="1523" t="s">
        <v>310</v>
      </c>
      <c r="C48" s="1523"/>
      <c r="D48" s="1523"/>
      <c r="E48" s="1523" t="s">
        <v>311</v>
      </c>
      <c r="F48" s="1523"/>
      <c r="G48" s="1523"/>
      <c r="H48" s="1523"/>
      <c r="I48" s="1523"/>
      <c r="J48" s="1523"/>
      <c r="K48" s="1523"/>
      <c r="L48" s="1523"/>
    </row>
    <row r="49" spans="1:14" s="910" customFormat="1" ht="21.05" customHeight="1">
      <c r="A49" s="20"/>
      <c r="B49" s="21" t="s">
        <v>2164</v>
      </c>
      <c r="C49" s="21" t="s">
        <v>2165</v>
      </c>
      <c r="D49" s="21" t="s">
        <v>314</v>
      </c>
      <c r="E49" s="21" t="s">
        <v>315</v>
      </c>
      <c r="F49" s="21" t="s">
        <v>316</v>
      </c>
      <c r="G49" s="21" t="s">
        <v>2166</v>
      </c>
      <c r="H49" s="21" t="s">
        <v>318</v>
      </c>
      <c r="I49" s="21" t="s">
        <v>319</v>
      </c>
      <c r="J49" s="21" t="s">
        <v>320</v>
      </c>
      <c r="K49" s="21" t="s">
        <v>2167</v>
      </c>
      <c r="L49" s="21" t="s">
        <v>302</v>
      </c>
    </row>
    <row r="50" spans="1:14" s="245" customFormat="1" ht="20.149999999999999" customHeight="1">
      <c r="A50" s="22"/>
      <c r="B50" s="336" t="s">
        <v>1427</v>
      </c>
      <c r="C50" s="337" t="s">
        <v>1419</v>
      </c>
      <c r="D50" s="349" t="s">
        <v>387</v>
      </c>
      <c r="E50" s="337" t="s">
        <v>336</v>
      </c>
      <c r="F50" s="337" t="s">
        <v>1272</v>
      </c>
      <c r="G50" s="337" t="s">
        <v>2749</v>
      </c>
      <c r="H50" s="337" t="s">
        <v>1249</v>
      </c>
      <c r="I50" s="337" t="s">
        <v>2187</v>
      </c>
      <c r="J50" s="349" t="s">
        <v>70</v>
      </c>
      <c r="K50" s="337" t="s">
        <v>2708</v>
      </c>
      <c r="L50" s="337" t="s">
        <v>1249</v>
      </c>
    </row>
    <row r="51" spans="1:14" s="245" customFormat="1" ht="20.149999999999999" customHeight="1">
      <c r="A51" s="22"/>
      <c r="B51" s="336" t="s">
        <v>1254</v>
      </c>
      <c r="C51" s="337" t="s">
        <v>1428</v>
      </c>
      <c r="D51" s="349" t="s">
        <v>387</v>
      </c>
      <c r="E51" s="337" t="s">
        <v>336</v>
      </c>
      <c r="F51" s="337" t="s">
        <v>1272</v>
      </c>
      <c r="G51" s="337" t="s">
        <v>2749</v>
      </c>
      <c r="H51" s="337" t="s">
        <v>1254</v>
      </c>
      <c r="I51" s="337" t="s">
        <v>2192</v>
      </c>
      <c r="J51" s="349" t="s">
        <v>70</v>
      </c>
      <c r="K51" s="337" t="s">
        <v>2710</v>
      </c>
      <c r="L51" s="337" t="s">
        <v>1254</v>
      </c>
    </row>
    <row r="52" spans="1:14" s="245" customFormat="1" ht="20.149999999999999" customHeight="1">
      <c r="A52" s="22"/>
      <c r="B52" s="336" t="s">
        <v>10281</v>
      </c>
      <c r="C52" s="337" t="s">
        <v>10284</v>
      </c>
      <c r="D52" s="349" t="s">
        <v>387</v>
      </c>
      <c r="E52" s="337" t="s">
        <v>353</v>
      </c>
      <c r="F52" s="337" t="s">
        <v>12732</v>
      </c>
      <c r="G52" s="337" t="s">
        <v>2866</v>
      </c>
      <c r="H52" s="337" t="s">
        <v>10281</v>
      </c>
      <c r="I52" s="337" t="s">
        <v>10284</v>
      </c>
      <c r="J52" s="349" t="s">
        <v>70</v>
      </c>
      <c r="K52" s="337" t="s">
        <v>13429</v>
      </c>
      <c r="L52" s="336" t="s">
        <v>10281</v>
      </c>
    </row>
    <row r="53" spans="1:14" s="245" customFormat="1" ht="20.149999999999999" customHeight="1">
      <c r="A53" s="22"/>
      <c r="B53" s="336" t="s">
        <v>13430</v>
      </c>
      <c r="C53" s="337" t="s">
        <v>13431</v>
      </c>
      <c r="D53" s="349" t="s">
        <v>387</v>
      </c>
      <c r="E53" s="337" t="s">
        <v>353</v>
      </c>
      <c r="F53" s="337" t="s">
        <v>13432</v>
      </c>
      <c r="G53" s="337" t="s">
        <v>13433</v>
      </c>
      <c r="H53" s="336" t="s">
        <v>13430</v>
      </c>
      <c r="I53" s="337" t="s">
        <v>13431</v>
      </c>
      <c r="J53" s="349" t="s">
        <v>70</v>
      </c>
      <c r="K53" s="337" t="s">
        <v>13434</v>
      </c>
      <c r="L53" s="336" t="s">
        <v>13430</v>
      </c>
    </row>
    <row r="54" spans="1:14" s="245" customFormat="1" ht="20.149999999999999" customHeight="1">
      <c r="A54" s="22"/>
      <c r="B54" s="336" t="s">
        <v>13435</v>
      </c>
      <c r="C54" s="337" t="s">
        <v>13436</v>
      </c>
      <c r="D54" s="349" t="s">
        <v>387</v>
      </c>
      <c r="E54" s="337" t="s">
        <v>353</v>
      </c>
      <c r="F54" s="337" t="s">
        <v>13432</v>
      </c>
      <c r="G54" s="337" t="s">
        <v>13433</v>
      </c>
      <c r="H54" s="337" t="s">
        <v>13437</v>
      </c>
      <c r="I54" s="337" t="s">
        <v>13436</v>
      </c>
      <c r="J54" s="349" t="s">
        <v>70</v>
      </c>
      <c r="K54" s="337" t="s">
        <v>13438</v>
      </c>
      <c r="L54" s="336" t="s">
        <v>13435</v>
      </c>
    </row>
    <row r="55" spans="1:14" s="245" customFormat="1" ht="20.149999999999999" customHeight="1">
      <c r="A55" s="22"/>
      <c r="B55" s="336" t="s">
        <v>12770</v>
      </c>
      <c r="C55" s="337" t="s">
        <v>12773</v>
      </c>
      <c r="D55" s="349" t="s">
        <v>387</v>
      </c>
      <c r="E55" s="337" t="s">
        <v>353</v>
      </c>
      <c r="F55" s="337" t="s">
        <v>12732</v>
      </c>
      <c r="G55" s="337" t="s">
        <v>2866</v>
      </c>
      <c r="H55" s="337" t="s">
        <v>12772</v>
      </c>
      <c r="I55" s="337" t="s">
        <v>12773</v>
      </c>
      <c r="J55" s="349" t="s">
        <v>70</v>
      </c>
      <c r="K55" s="337" t="s">
        <v>13439</v>
      </c>
      <c r="L55" s="336" t="s">
        <v>12770</v>
      </c>
    </row>
    <row r="56" spans="1:14" s="245" customFormat="1" ht="20.149999999999999" customHeight="1">
      <c r="A56" s="22"/>
      <c r="B56" s="336" t="s">
        <v>12775</v>
      </c>
      <c r="C56" s="337" t="s">
        <v>12778</v>
      </c>
      <c r="D56" s="349" t="s">
        <v>387</v>
      </c>
      <c r="E56" s="337" t="s">
        <v>353</v>
      </c>
      <c r="F56" s="337" t="s">
        <v>12732</v>
      </c>
      <c r="G56" s="337" t="s">
        <v>2866</v>
      </c>
      <c r="H56" s="337" t="s">
        <v>12777</v>
      </c>
      <c r="I56" s="337" t="s">
        <v>12778</v>
      </c>
      <c r="J56" s="349" t="s">
        <v>70</v>
      </c>
      <c r="K56" s="337" t="s">
        <v>13440</v>
      </c>
      <c r="L56" s="336" t="s">
        <v>12775</v>
      </c>
    </row>
    <row r="57" spans="1:14" s="245" customFormat="1" ht="20.149999999999999" customHeight="1">
      <c r="A57" s="22"/>
      <c r="B57" s="336" t="s">
        <v>1789</v>
      </c>
      <c r="C57" s="337" t="s">
        <v>1790</v>
      </c>
      <c r="D57" s="349" t="s">
        <v>387</v>
      </c>
      <c r="E57" s="337" t="s">
        <v>354</v>
      </c>
      <c r="F57" s="337" t="s">
        <v>2945</v>
      </c>
      <c r="G57" s="337" t="s">
        <v>13441</v>
      </c>
      <c r="H57" s="337" t="s">
        <v>1789</v>
      </c>
      <c r="I57" s="337" t="s">
        <v>1790</v>
      </c>
      <c r="J57" s="349" t="s">
        <v>2266</v>
      </c>
      <c r="K57" s="337" t="s">
        <v>1793</v>
      </c>
      <c r="L57" s="337" t="s">
        <v>2842</v>
      </c>
    </row>
    <row r="58" spans="1:14" s="891" customFormat="1" ht="21.05" customHeight="1">
      <c r="A58" s="22"/>
      <c r="B58" s="21" t="s">
        <v>322</v>
      </c>
      <c r="C58" s="1508"/>
      <c r="D58" s="1508"/>
      <c r="E58" s="1508"/>
      <c r="F58" s="1508"/>
      <c r="G58" s="1508"/>
      <c r="H58" s="1508"/>
      <c r="I58" s="1508"/>
      <c r="J58" s="1508"/>
      <c r="K58" s="1508"/>
      <c r="L58" s="1509"/>
    </row>
    <row r="59" spans="1:14" s="891" customFormat="1" ht="21.05" customHeight="1">
      <c r="A59" s="7"/>
      <c r="B59" s="1850"/>
      <c r="C59" s="1850"/>
      <c r="D59" s="1850"/>
      <c r="E59" s="1850"/>
      <c r="F59" s="1850"/>
      <c r="G59" s="1850"/>
      <c r="H59" s="1850"/>
      <c r="I59" s="1850"/>
      <c r="J59" s="1850"/>
      <c r="K59" s="1850"/>
      <c r="L59" s="1850"/>
    </row>
    <row r="60" spans="1:14" s="891" customFormat="1" ht="21.05" customHeight="1">
      <c r="A60" s="7"/>
      <c r="B60" s="1579" t="s">
        <v>323</v>
      </c>
      <c r="C60" s="1579"/>
      <c r="D60" s="1579"/>
      <c r="E60" s="1579"/>
      <c r="F60" s="1579"/>
      <c r="G60" s="1579"/>
      <c r="H60" s="1579"/>
      <c r="I60" s="1579"/>
      <c r="J60" s="1579"/>
      <c r="K60" s="1579"/>
      <c r="L60" s="1579"/>
      <c r="M60" s="1276"/>
      <c r="N60" s="1276"/>
    </row>
    <row r="61" spans="1:14" s="910" customFormat="1" ht="21.05" customHeight="1">
      <c r="A61" s="26"/>
      <c r="B61" s="21" t="s">
        <v>315</v>
      </c>
      <c r="C61" s="21" t="s">
        <v>316</v>
      </c>
      <c r="D61" s="21" t="s">
        <v>2166</v>
      </c>
      <c r="E61" s="21" t="s">
        <v>2181</v>
      </c>
      <c r="F61" s="21" t="s">
        <v>325</v>
      </c>
      <c r="G61" s="1625" t="s">
        <v>2182</v>
      </c>
      <c r="H61" s="1625"/>
      <c r="I61" s="1625"/>
      <c r="J61" s="21" t="s">
        <v>327</v>
      </c>
      <c r="K61" s="21" t="s">
        <v>328</v>
      </c>
      <c r="L61" s="21" t="s">
        <v>302</v>
      </c>
      <c r="M61" s="1277"/>
      <c r="N61" s="1277"/>
    </row>
    <row r="62" spans="1:14" s="1282" customFormat="1" ht="39.950000000000003" customHeight="1">
      <c r="A62" s="453"/>
      <c r="B62" s="1278"/>
      <c r="C62" s="1278"/>
      <c r="D62" s="1278" t="s">
        <v>13442</v>
      </c>
      <c r="E62" s="1279" t="s">
        <v>1420</v>
      </c>
      <c r="F62" s="1279"/>
      <c r="G62" s="1848"/>
      <c r="H62" s="1848"/>
      <c r="I62" s="1848"/>
      <c r="J62" s="1280"/>
      <c r="K62" s="1280"/>
      <c r="L62" s="1278" t="s">
        <v>2749</v>
      </c>
      <c r="M62" s="1278" t="s">
        <v>2749</v>
      </c>
      <c r="N62" s="1281" t="s">
        <v>13443</v>
      </c>
    </row>
    <row r="63" spans="1:14" s="1282" customFormat="1" ht="39.950000000000003" customHeight="1">
      <c r="A63" s="453"/>
      <c r="B63" s="1278"/>
      <c r="C63" s="1278" t="s">
        <v>3021</v>
      </c>
      <c r="D63" s="1278" t="s">
        <v>13444</v>
      </c>
      <c r="E63" s="1279" t="s">
        <v>1421</v>
      </c>
      <c r="F63" s="1279" t="s">
        <v>838</v>
      </c>
      <c r="G63" s="1848" t="s">
        <v>13445</v>
      </c>
      <c r="H63" s="1848"/>
      <c r="I63" s="1848"/>
      <c r="J63" s="1280"/>
      <c r="K63" s="1280"/>
      <c r="L63" s="1278" t="s">
        <v>3049</v>
      </c>
      <c r="M63" s="1281" t="s">
        <v>3469</v>
      </c>
      <c r="N63" s="1281" t="s">
        <v>5807</v>
      </c>
    </row>
    <row r="64" spans="1:14" s="1282" customFormat="1" ht="39.950000000000003" customHeight="1">
      <c r="A64" s="453"/>
      <c r="B64" s="1278"/>
      <c r="C64" s="1278" t="s">
        <v>2945</v>
      </c>
      <c r="D64" s="1278" t="s">
        <v>3050</v>
      </c>
      <c r="E64" s="1279" t="s">
        <v>1423</v>
      </c>
      <c r="F64" s="1279" t="s">
        <v>838</v>
      </c>
      <c r="G64" s="1848" t="s">
        <v>13446</v>
      </c>
      <c r="H64" s="1848"/>
      <c r="I64" s="1848"/>
      <c r="J64" s="1280"/>
      <c r="K64" s="1280"/>
      <c r="L64" s="1278" t="s">
        <v>2945</v>
      </c>
      <c r="M64" s="1281" t="s">
        <v>2946</v>
      </c>
      <c r="N64" s="1281" t="s">
        <v>13447</v>
      </c>
    </row>
    <row r="65" spans="1:14" s="1282" customFormat="1" ht="39.950000000000003" customHeight="1">
      <c r="A65" s="453"/>
      <c r="B65" s="1278"/>
      <c r="C65" s="1278" t="s">
        <v>12732</v>
      </c>
      <c r="D65" s="1278" t="s">
        <v>13448</v>
      </c>
      <c r="E65" s="1279" t="s">
        <v>1678</v>
      </c>
      <c r="F65" s="1279" t="s">
        <v>838</v>
      </c>
      <c r="G65" s="1848" t="s">
        <v>13449</v>
      </c>
      <c r="H65" s="1848"/>
      <c r="I65" s="1848"/>
      <c r="J65" s="1280"/>
      <c r="K65" s="1280"/>
      <c r="L65" s="1278" t="s">
        <v>12732</v>
      </c>
      <c r="M65" s="1283" t="s">
        <v>2866</v>
      </c>
      <c r="N65" s="1281" t="s">
        <v>5807</v>
      </c>
    </row>
    <row r="66" spans="1:14" s="1282" customFormat="1" ht="39.950000000000003" customHeight="1">
      <c r="A66" s="453"/>
      <c r="B66" s="1278"/>
      <c r="C66" s="1278" t="s">
        <v>13432</v>
      </c>
      <c r="D66" s="1278" t="s">
        <v>13450</v>
      </c>
      <c r="E66" s="1279" t="s">
        <v>1681</v>
      </c>
      <c r="F66" s="1279" t="s">
        <v>838</v>
      </c>
      <c r="G66" s="1848" t="s">
        <v>13451</v>
      </c>
      <c r="H66" s="1848"/>
      <c r="I66" s="1848"/>
      <c r="J66" s="1280"/>
      <c r="K66" s="1280"/>
      <c r="L66" s="1278" t="s">
        <v>13432</v>
      </c>
      <c r="M66" s="1283" t="s">
        <v>13433</v>
      </c>
      <c r="N66" s="1281" t="s">
        <v>5807</v>
      </c>
    </row>
    <row r="67" spans="1:14" s="891" customFormat="1" ht="21.05" customHeight="1">
      <c r="A67" s="7"/>
      <c r="B67" s="21" t="s">
        <v>329</v>
      </c>
      <c r="C67" s="1580"/>
      <c r="D67" s="1580"/>
      <c r="E67" s="1580"/>
      <c r="F67" s="1580"/>
      <c r="G67" s="1580"/>
      <c r="H67" s="1580"/>
      <c r="I67" s="1580"/>
      <c r="J67" s="1580"/>
      <c r="K67" s="1580"/>
      <c r="L67" s="1580"/>
      <c r="M67" s="1276"/>
      <c r="N67" s="1276"/>
    </row>
    <row r="68" spans="1:14" s="891" customFormat="1" ht="21.05" customHeight="1">
      <c r="A68" s="7"/>
      <c r="B68" s="21" t="s">
        <v>330</v>
      </c>
      <c r="C68" s="1577"/>
      <c r="D68" s="1577"/>
      <c r="E68" s="1577"/>
      <c r="F68" s="1577"/>
      <c r="G68" s="1577"/>
      <c r="H68" s="1577"/>
      <c r="I68" s="1577"/>
      <c r="J68" s="1577"/>
      <c r="K68" s="1577"/>
      <c r="L68" s="1577"/>
      <c r="M68" s="1276"/>
      <c r="N68" s="1276"/>
    </row>
    <row r="69" spans="1:14" ht="31.5">
      <c r="B69" s="913" t="s">
        <v>331</v>
      </c>
      <c r="C69" s="1846"/>
      <c r="D69" s="1846"/>
      <c r="E69" s="1846"/>
      <c r="F69" s="1846"/>
      <c r="G69" s="1846"/>
      <c r="H69" s="1846"/>
      <c r="I69" s="1846"/>
      <c r="J69" s="1846"/>
      <c r="K69" s="1846"/>
      <c r="L69" s="1846"/>
      <c r="M69" s="908"/>
      <c r="N69" s="908"/>
    </row>
    <row r="70" spans="1:14" s="891" customFormat="1" ht="21.05" customHeight="1">
      <c r="A70" s="7"/>
      <c r="B70" s="1579" t="s">
        <v>2131</v>
      </c>
      <c r="C70" s="1579"/>
      <c r="D70" s="1579"/>
      <c r="E70" s="1579"/>
      <c r="F70" s="1579"/>
      <c r="G70" s="1579"/>
      <c r="H70" s="1579"/>
      <c r="I70" s="1579"/>
      <c r="J70" s="1579"/>
      <c r="K70" s="1579"/>
      <c r="L70" s="1579"/>
      <c r="M70" s="1276"/>
      <c r="N70" s="1276"/>
    </row>
    <row r="71" spans="1:14" s="891" customFormat="1" ht="21.05" customHeight="1">
      <c r="A71" s="7"/>
      <c r="B71" s="18" t="s">
        <v>308</v>
      </c>
      <c r="C71" s="251" t="s">
        <v>13452</v>
      </c>
      <c r="D71" s="18" t="s">
        <v>2156</v>
      </c>
      <c r="E71" s="1580" t="s">
        <v>13453</v>
      </c>
      <c r="F71" s="1580"/>
      <c r="G71" s="18" t="s">
        <v>302</v>
      </c>
      <c r="H71" s="1581" t="s">
        <v>13452</v>
      </c>
      <c r="I71" s="1581"/>
      <c r="J71" s="1581"/>
      <c r="K71" s="29" t="s">
        <v>309</v>
      </c>
      <c r="L71" s="1284" t="s">
        <v>453</v>
      </c>
      <c r="M71" s="1276"/>
      <c r="N71" s="1276"/>
    </row>
    <row r="72" spans="1:14" s="891" customFormat="1" ht="21.05" customHeight="1">
      <c r="A72" s="7"/>
      <c r="B72" s="1523" t="s">
        <v>310</v>
      </c>
      <c r="C72" s="1523"/>
      <c r="D72" s="1523"/>
      <c r="E72" s="1523" t="s">
        <v>311</v>
      </c>
      <c r="F72" s="1523"/>
      <c r="G72" s="1523"/>
      <c r="H72" s="1523"/>
      <c r="I72" s="1523"/>
      <c r="J72" s="1523"/>
      <c r="K72" s="1523"/>
      <c r="L72" s="1523"/>
      <c r="M72" s="1276"/>
      <c r="N72" s="1276"/>
    </row>
    <row r="73" spans="1:14" s="910" customFormat="1" ht="21.05" customHeight="1">
      <c r="A73" s="20"/>
      <c r="B73" s="21" t="s">
        <v>2164</v>
      </c>
      <c r="C73" s="21" t="s">
        <v>2165</v>
      </c>
      <c r="D73" s="21" t="s">
        <v>314</v>
      </c>
      <c r="E73" s="21" t="s">
        <v>315</v>
      </c>
      <c r="F73" s="21" t="s">
        <v>316</v>
      </c>
      <c r="G73" s="21" t="s">
        <v>2166</v>
      </c>
      <c r="H73" s="21" t="s">
        <v>318</v>
      </c>
      <c r="I73" s="21" t="s">
        <v>319</v>
      </c>
      <c r="J73" s="21" t="s">
        <v>320</v>
      </c>
      <c r="K73" s="21" t="s">
        <v>2167</v>
      </c>
      <c r="L73" s="21" t="s">
        <v>302</v>
      </c>
      <c r="M73" s="1277"/>
      <c r="N73" s="1277"/>
    </row>
    <row r="74" spans="1:14" s="245" customFormat="1" ht="15" customHeight="1">
      <c r="A74" s="22"/>
      <c r="B74" s="1285" t="s">
        <v>1427</v>
      </c>
      <c r="C74" s="1285" t="s">
        <v>1419</v>
      </c>
      <c r="D74" s="401" t="s">
        <v>387</v>
      </c>
      <c r="E74" s="1285" t="s">
        <v>336</v>
      </c>
      <c r="F74" s="1285" t="s">
        <v>1272</v>
      </c>
      <c r="G74" s="1286" t="s">
        <v>2749</v>
      </c>
      <c r="H74" s="1285" t="s">
        <v>1249</v>
      </c>
      <c r="I74" s="1285" t="s">
        <v>2187</v>
      </c>
      <c r="J74" s="401" t="s">
        <v>70</v>
      </c>
      <c r="K74" s="1285" t="s">
        <v>2708</v>
      </c>
      <c r="L74" s="1285"/>
      <c r="M74" s="258"/>
      <c r="N74" s="258"/>
    </row>
    <row r="75" spans="1:14" s="245" customFormat="1" ht="15" customHeight="1">
      <c r="A75" s="22"/>
      <c r="B75" s="1285" t="s">
        <v>1254</v>
      </c>
      <c r="C75" s="1285" t="s">
        <v>1428</v>
      </c>
      <c r="D75" s="401" t="s">
        <v>387</v>
      </c>
      <c r="E75" s="1285" t="s">
        <v>336</v>
      </c>
      <c r="F75" s="1285" t="s">
        <v>1272</v>
      </c>
      <c r="G75" s="1286" t="s">
        <v>2749</v>
      </c>
      <c r="H75" s="1285" t="s">
        <v>1254</v>
      </c>
      <c r="I75" s="1285" t="s">
        <v>2192</v>
      </c>
      <c r="J75" s="401" t="s">
        <v>70</v>
      </c>
      <c r="K75" s="1285" t="s">
        <v>2710</v>
      </c>
      <c r="L75" s="1285"/>
      <c r="M75" s="258"/>
      <c r="N75" s="258"/>
    </row>
    <row r="76" spans="1:14" s="245" customFormat="1" ht="15" customHeight="1">
      <c r="A76" s="22"/>
      <c r="B76" s="1285" t="s">
        <v>13454</v>
      </c>
      <c r="C76" s="1285" t="s">
        <v>13455</v>
      </c>
      <c r="D76" s="401" t="s">
        <v>387</v>
      </c>
      <c r="E76" s="1285" t="s">
        <v>336</v>
      </c>
      <c r="F76" s="1285" t="s">
        <v>13456</v>
      </c>
      <c r="G76" s="1285" t="s">
        <v>13457</v>
      </c>
      <c r="H76" s="1285" t="s">
        <v>13454</v>
      </c>
      <c r="I76" s="1285" t="s">
        <v>13458</v>
      </c>
      <c r="J76" s="401" t="s">
        <v>70</v>
      </c>
      <c r="K76" s="1285" t="s">
        <v>13459</v>
      </c>
      <c r="L76" s="1285"/>
      <c r="M76" s="258"/>
      <c r="N76" s="258"/>
    </row>
    <row r="77" spans="1:14" s="245" customFormat="1" ht="15" customHeight="1">
      <c r="A77" s="22"/>
      <c r="B77" s="1285" t="s">
        <v>518</v>
      </c>
      <c r="C77" s="1285" t="s">
        <v>519</v>
      </c>
      <c r="D77" s="401" t="s">
        <v>387</v>
      </c>
      <c r="E77" s="1285" t="s">
        <v>336</v>
      </c>
      <c r="F77" s="1285" t="s">
        <v>1272</v>
      </c>
      <c r="G77" s="1286" t="s">
        <v>2749</v>
      </c>
      <c r="H77" s="1285" t="s">
        <v>1274</v>
      </c>
      <c r="I77" s="1285" t="s">
        <v>1275</v>
      </c>
      <c r="J77" s="401" t="s">
        <v>85</v>
      </c>
      <c r="K77" s="258" t="s">
        <v>2201</v>
      </c>
      <c r="L77" s="1285"/>
      <c r="M77" s="258"/>
      <c r="N77" s="258"/>
    </row>
    <row r="78" spans="1:14" s="245" customFormat="1" ht="15" customHeight="1">
      <c r="A78" s="22"/>
      <c r="B78" s="1285" t="s">
        <v>12917</v>
      </c>
      <c r="C78" s="1285" t="s">
        <v>12918</v>
      </c>
      <c r="D78" s="401" t="s">
        <v>387</v>
      </c>
      <c r="E78" s="1285" t="s">
        <v>336</v>
      </c>
      <c r="F78" s="1285" t="s">
        <v>1272</v>
      </c>
      <c r="G78" s="1286" t="s">
        <v>2749</v>
      </c>
      <c r="H78" s="1285" t="s">
        <v>1702</v>
      </c>
      <c r="I78" s="1285" t="s">
        <v>2211</v>
      </c>
      <c r="J78" s="401" t="s">
        <v>171</v>
      </c>
      <c r="K78" s="258" t="s">
        <v>2212</v>
      </c>
      <c r="L78" s="1285"/>
      <c r="M78" s="258"/>
      <c r="N78" s="258"/>
    </row>
    <row r="79" spans="1:14" s="245" customFormat="1" ht="15" customHeight="1">
      <c r="A79" s="22"/>
      <c r="B79" s="1285" t="s">
        <v>2202</v>
      </c>
      <c r="C79" s="1285" t="s">
        <v>5472</v>
      </c>
      <c r="D79" s="401" t="s">
        <v>387</v>
      </c>
      <c r="E79" s="1285" t="s">
        <v>336</v>
      </c>
      <c r="F79" s="1285" t="s">
        <v>1272</v>
      </c>
      <c r="G79" s="1286" t="s">
        <v>2749</v>
      </c>
      <c r="H79" s="1285" t="s">
        <v>1259</v>
      </c>
      <c r="I79" s="1285" t="s">
        <v>2203</v>
      </c>
      <c r="J79" s="401" t="s">
        <v>70</v>
      </c>
      <c r="K79" s="258" t="s">
        <v>2205</v>
      </c>
      <c r="L79" s="1285"/>
      <c r="M79" s="258"/>
      <c r="N79" s="258"/>
    </row>
    <row r="80" spans="1:14" s="245" customFormat="1" ht="15" customHeight="1">
      <c r="A80" s="22"/>
      <c r="B80" s="1285" t="s">
        <v>2206</v>
      </c>
      <c r="C80" s="1285" t="s">
        <v>5793</v>
      </c>
      <c r="D80" s="401" t="s">
        <v>387</v>
      </c>
      <c r="E80" s="1285" t="s">
        <v>336</v>
      </c>
      <c r="F80" s="1285" t="s">
        <v>1272</v>
      </c>
      <c r="G80" s="1286" t="s">
        <v>2749</v>
      </c>
      <c r="H80" s="1285" t="s">
        <v>1264</v>
      </c>
      <c r="I80" s="1285" t="s">
        <v>2207</v>
      </c>
      <c r="J80" s="401" t="s">
        <v>70</v>
      </c>
      <c r="K80" s="258" t="s">
        <v>2209</v>
      </c>
      <c r="L80" s="1285"/>
      <c r="M80" s="258"/>
      <c r="N80" s="258"/>
    </row>
    <row r="81" spans="1:14" s="245" customFormat="1" ht="15" customHeight="1">
      <c r="A81" s="22"/>
      <c r="B81" s="1285" t="s">
        <v>13460</v>
      </c>
      <c r="C81" s="1285" t="s">
        <v>13461</v>
      </c>
      <c r="D81" s="401" t="s">
        <v>387</v>
      </c>
      <c r="E81" s="1285" t="s">
        <v>336</v>
      </c>
      <c r="F81" s="1285" t="s">
        <v>13456</v>
      </c>
      <c r="G81" s="1285" t="s">
        <v>13457</v>
      </c>
      <c r="H81" s="1285" t="s">
        <v>13460</v>
      </c>
      <c r="I81" s="1285" t="s">
        <v>13462</v>
      </c>
      <c r="J81" s="401" t="s">
        <v>171</v>
      </c>
      <c r="K81" s="1285" t="s">
        <v>13463</v>
      </c>
      <c r="L81" s="1285"/>
      <c r="M81" s="258"/>
      <c r="N81" s="258"/>
    </row>
    <row r="82" spans="1:14" s="245" customFormat="1" ht="15" customHeight="1">
      <c r="A82" s="22"/>
      <c r="B82" s="1285" t="s">
        <v>13464</v>
      </c>
      <c r="C82" s="1285" t="s">
        <v>13465</v>
      </c>
      <c r="D82" s="401" t="s">
        <v>387</v>
      </c>
      <c r="E82" s="1285" t="s">
        <v>336</v>
      </c>
      <c r="F82" s="1285" t="s">
        <v>13456</v>
      </c>
      <c r="G82" s="1285" t="s">
        <v>13457</v>
      </c>
      <c r="H82" s="1285" t="s">
        <v>13464</v>
      </c>
      <c r="I82" s="1285" t="s">
        <v>13466</v>
      </c>
      <c r="J82" s="401" t="s">
        <v>70</v>
      </c>
      <c r="K82" s="1285" t="s">
        <v>13467</v>
      </c>
      <c r="L82" s="1285"/>
      <c r="M82" s="258"/>
      <c r="N82" s="258"/>
    </row>
    <row r="83" spans="1:14" s="245" customFormat="1" ht="15" customHeight="1">
      <c r="A83" s="22"/>
      <c r="B83" s="1285" t="s">
        <v>13468</v>
      </c>
      <c r="C83" s="1285" t="s">
        <v>13469</v>
      </c>
      <c r="D83" s="401" t="s">
        <v>387</v>
      </c>
      <c r="E83" s="1285" t="s">
        <v>336</v>
      </c>
      <c r="F83" s="1285" t="s">
        <v>13456</v>
      </c>
      <c r="G83" s="1285" t="s">
        <v>13457</v>
      </c>
      <c r="H83" s="1285" t="s">
        <v>13468</v>
      </c>
      <c r="I83" s="1285" t="s">
        <v>13470</v>
      </c>
      <c r="J83" s="401" t="s">
        <v>70</v>
      </c>
      <c r="K83" s="1285" t="s">
        <v>13471</v>
      </c>
      <c r="L83" s="1285"/>
      <c r="M83" s="258"/>
      <c r="N83" s="258"/>
    </row>
    <row r="84" spans="1:14" s="245" customFormat="1" ht="15" customHeight="1">
      <c r="A84" s="22"/>
      <c r="B84" s="1285" t="s">
        <v>2194</v>
      </c>
      <c r="C84" s="1285" t="s">
        <v>2195</v>
      </c>
      <c r="D84" s="401" t="s">
        <v>387</v>
      </c>
      <c r="E84" s="1285" t="s">
        <v>336</v>
      </c>
      <c r="F84" s="1285" t="s">
        <v>1272</v>
      </c>
      <c r="G84" s="1286" t="s">
        <v>2749</v>
      </c>
      <c r="H84" s="1285" t="s">
        <v>2196</v>
      </c>
      <c r="I84" s="1285" t="s">
        <v>2197</v>
      </c>
      <c r="J84" s="401" t="s">
        <v>70</v>
      </c>
      <c r="K84" s="258" t="s">
        <v>2199</v>
      </c>
      <c r="L84" s="1285"/>
      <c r="M84" s="258"/>
      <c r="N84" s="258"/>
    </row>
    <row r="85" spans="1:14" s="245" customFormat="1" ht="15" customHeight="1">
      <c r="A85" s="22"/>
      <c r="B85" s="1285" t="s">
        <v>1314</v>
      </c>
      <c r="C85" s="1285" t="s">
        <v>1315</v>
      </c>
      <c r="D85" s="401" t="s">
        <v>387</v>
      </c>
      <c r="E85" s="1285" t="s">
        <v>336</v>
      </c>
      <c r="F85" s="1285" t="s">
        <v>1272</v>
      </c>
      <c r="G85" s="1286" t="s">
        <v>2749</v>
      </c>
      <c r="H85" s="1285" t="s">
        <v>1316</v>
      </c>
      <c r="I85" s="1285" t="s">
        <v>1317</v>
      </c>
      <c r="J85" s="401" t="s">
        <v>85</v>
      </c>
      <c r="K85" s="258" t="s">
        <v>2271</v>
      </c>
      <c r="L85" s="1285"/>
      <c r="M85" s="258"/>
      <c r="N85" s="258"/>
    </row>
    <row r="86" spans="1:14" s="245" customFormat="1" ht="15" customHeight="1">
      <c r="A86" s="22"/>
      <c r="B86" s="1285" t="s">
        <v>1435</v>
      </c>
      <c r="C86" s="1285" t="s">
        <v>1434</v>
      </c>
      <c r="D86" s="401" t="s">
        <v>387</v>
      </c>
      <c r="E86" s="1285" t="s">
        <v>336</v>
      </c>
      <c r="F86" s="1285" t="s">
        <v>1272</v>
      </c>
      <c r="G86" s="1286" t="s">
        <v>2749</v>
      </c>
      <c r="H86" s="1285" t="s">
        <v>1296</v>
      </c>
      <c r="I86" s="1285" t="s">
        <v>1297</v>
      </c>
      <c r="J86" s="401" t="s">
        <v>85</v>
      </c>
      <c r="K86" s="258" t="s">
        <v>2267</v>
      </c>
      <c r="L86" s="1285"/>
      <c r="M86" s="258"/>
      <c r="N86" s="258"/>
    </row>
    <row r="87" spans="1:14" s="245" customFormat="1" ht="15" customHeight="1">
      <c r="A87" s="22"/>
      <c r="B87" s="1285" t="s">
        <v>2268</v>
      </c>
      <c r="C87" s="1285" t="s">
        <v>2269</v>
      </c>
      <c r="D87" s="401" t="s">
        <v>387</v>
      </c>
      <c r="E87" s="1285" t="s">
        <v>336</v>
      </c>
      <c r="F87" s="1285" t="s">
        <v>1272</v>
      </c>
      <c r="G87" s="1286" t="s">
        <v>2749</v>
      </c>
      <c r="H87" s="1285" t="s">
        <v>1301</v>
      </c>
      <c r="I87" s="1285" t="s">
        <v>1302</v>
      </c>
      <c r="J87" s="401" t="s">
        <v>85</v>
      </c>
      <c r="K87" s="258" t="s">
        <v>2270</v>
      </c>
      <c r="L87" s="1285"/>
      <c r="M87" s="258"/>
      <c r="N87" s="258"/>
    </row>
    <row r="88" spans="1:14" s="245" customFormat="1" ht="15" customHeight="1">
      <c r="A88" s="22"/>
      <c r="B88" s="1285" t="s">
        <v>2256</v>
      </c>
      <c r="C88" s="1285" t="s">
        <v>2257</v>
      </c>
      <c r="D88" s="401" t="s">
        <v>387</v>
      </c>
      <c r="E88" s="1285" t="s">
        <v>336</v>
      </c>
      <c r="F88" s="1285" t="s">
        <v>1272</v>
      </c>
      <c r="G88" s="1286" t="s">
        <v>2749</v>
      </c>
      <c r="H88" s="1285" t="s">
        <v>2258</v>
      </c>
      <c r="I88" s="1285" t="s">
        <v>2259</v>
      </c>
      <c r="J88" s="401" t="s">
        <v>77</v>
      </c>
      <c r="K88" s="258" t="s">
        <v>13235</v>
      </c>
      <c r="L88" s="1285"/>
      <c r="M88" s="258"/>
      <c r="N88" s="258"/>
    </row>
    <row r="89" spans="1:14" s="245" customFormat="1" ht="15" customHeight="1">
      <c r="A89" s="22"/>
      <c r="B89" s="1285" t="s">
        <v>2261</v>
      </c>
      <c r="C89" s="1285" t="s">
        <v>2262</v>
      </c>
      <c r="D89" s="401" t="s">
        <v>387</v>
      </c>
      <c r="E89" s="1285" t="s">
        <v>336</v>
      </c>
      <c r="F89" s="1285" t="s">
        <v>1272</v>
      </c>
      <c r="G89" s="1286" t="s">
        <v>2749</v>
      </c>
      <c r="H89" s="1285" t="s">
        <v>2263</v>
      </c>
      <c r="I89" s="1285" t="s">
        <v>2264</v>
      </c>
      <c r="J89" s="401" t="s">
        <v>77</v>
      </c>
      <c r="K89" s="258" t="s">
        <v>13233</v>
      </c>
      <c r="L89" s="1285"/>
      <c r="M89" s="258"/>
      <c r="N89" s="258"/>
    </row>
    <row r="90" spans="1:14" s="245" customFormat="1" ht="15" customHeight="1">
      <c r="A90" s="22"/>
      <c r="B90" s="1285" t="s">
        <v>13472</v>
      </c>
      <c r="C90" s="1285" t="s">
        <v>13473</v>
      </c>
      <c r="D90" s="401" t="s">
        <v>387</v>
      </c>
      <c r="E90" s="1285" t="s">
        <v>336</v>
      </c>
      <c r="F90" s="1285" t="s">
        <v>13456</v>
      </c>
      <c r="G90" s="1285" t="s">
        <v>13457</v>
      </c>
      <c r="H90" s="1285" t="s">
        <v>13474</v>
      </c>
      <c r="I90" s="1285" t="s">
        <v>13475</v>
      </c>
      <c r="J90" s="401" t="s">
        <v>77</v>
      </c>
      <c r="K90" s="1287" t="s">
        <v>13476</v>
      </c>
      <c r="L90" s="1285"/>
      <c r="M90" s="258"/>
      <c r="N90" s="258"/>
    </row>
    <row r="91" spans="1:14" s="245" customFormat="1" ht="15" customHeight="1">
      <c r="A91" s="22"/>
      <c r="B91" s="1285" t="s">
        <v>13477</v>
      </c>
      <c r="C91" s="1285" t="s">
        <v>13478</v>
      </c>
      <c r="D91" s="401" t="s">
        <v>387</v>
      </c>
      <c r="E91" s="1285" t="s">
        <v>336</v>
      </c>
      <c r="F91" s="1285" t="s">
        <v>13456</v>
      </c>
      <c r="G91" s="1285" t="s">
        <v>13457</v>
      </c>
      <c r="H91" s="1285" t="s">
        <v>13479</v>
      </c>
      <c r="I91" s="1285" t="s">
        <v>13480</v>
      </c>
      <c r="J91" s="401" t="s">
        <v>77</v>
      </c>
      <c r="K91" s="1287" t="s">
        <v>13481</v>
      </c>
      <c r="L91" s="1285"/>
      <c r="M91" s="258"/>
      <c r="N91" s="258"/>
    </row>
    <row r="92" spans="1:14" s="245" customFormat="1" ht="15" customHeight="1">
      <c r="A92" s="22"/>
      <c r="B92" s="1285" t="s">
        <v>2948</v>
      </c>
      <c r="C92" s="1285" t="s">
        <v>2949</v>
      </c>
      <c r="D92" s="401" t="s">
        <v>56</v>
      </c>
      <c r="E92" s="1285" t="s">
        <v>336</v>
      </c>
      <c r="F92" s="1285" t="s">
        <v>13482</v>
      </c>
      <c r="G92" s="1288" t="s">
        <v>13483</v>
      </c>
      <c r="H92" s="1285" t="s">
        <v>13484</v>
      </c>
      <c r="I92" s="1285" t="s">
        <v>13485</v>
      </c>
      <c r="J92" s="401" t="s">
        <v>56</v>
      </c>
      <c r="K92" s="1285" t="s">
        <v>13486</v>
      </c>
      <c r="L92" s="1285"/>
      <c r="M92" s="258"/>
      <c r="N92" s="258"/>
    </row>
    <row r="93" spans="1:14" s="245" customFormat="1" ht="15" customHeight="1">
      <c r="A93" s="22"/>
      <c r="B93" s="1285" t="s">
        <v>13487</v>
      </c>
      <c r="C93" s="1285" t="s">
        <v>13488</v>
      </c>
      <c r="D93" s="401" t="s">
        <v>56</v>
      </c>
      <c r="E93" s="1285" t="s">
        <v>336</v>
      </c>
      <c r="F93" s="1285" t="s">
        <v>1272</v>
      </c>
      <c r="G93" s="1286" t="s">
        <v>2749</v>
      </c>
      <c r="H93" s="1285" t="s">
        <v>2226</v>
      </c>
      <c r="I93" s="1285" t="s">
        <v>2227</v>
      </c>
      <c r="J93" s="401" t="s">
        <v>56</v>
      </c>
      <c r="K93" s="258" t="s">
        <v>2229</v>
      </c>
      <c r="L93" s="1285"/>
      <c r="M93" s="258"/>
      <c r="N93" s="258"/>
    </row>
    <row r="94" spans="1:14" s="245" customFormat="1" ht="15" customHeight="1">
      <c r="A94" s="22"/>
      <c r="B94" s="1285" t="s">
        <v>13489</v>
      </c>
      <c r="C94" s="1285" t="s">
        <v>13490</v>
      </c>
      <c r="D94" s="401" t="s">
        <v>56</v>
      </c>
      <c r="E94" s="1285" t="s">
        <v>336</v>
      </c>
      <c r="F94" s="1285" t="s">
        <v>13456</v>
      </c>
      <c r="G94" s="1285" t="s">
        <v>13457</v>
      </c>
      <c r="H94" s="1285" t="s">
        <v>13489</v>
      </c>
      <c r="I94" s="1285" t="s">
        <v>13491</v>
      </c>
      <c r="J94" s="401" t="s">
        <v>56</v>
      </c>
      <c r="K94" s="1285" t="s">
        <v>13492</v>
      </c>
      <c r="L94" s="1285"/>
      <c r="M94" s="258"/>
      <c r="N94" s="258"/>
    </row>
    <row r="95" spans="1:14" s="245" customFormat="1" ht="15" customHeight="1">
      <c r="A95" s="22"/>
      <c r="B95" s="1285" t="s">
        <v>2525</v>
      </c>
      <c r="C95" s="1285" t="s">
        <v>2526</v>
      </c>
      <c r="D95" s="401" t="s">
        <v>57</v>
      </c>
      <c r="E95" s="1285" t="s">
        <v>336</v>
      </c>
      <c r="F95" s="1285" t="s">
        <v>1272</v>
      </c>
      <c r="G95" s="1286" t="s">
        <v>2749</v>
      </c>
      <c r="H95" s="1289" t="s">
        <v>2525</v>
      </c>
      <c r="I95" s="1290" t="s">
        <v>9876</v>
      </c>
      <c r="J95" s="401" t="s">
        <v>57</v>
      </c>
      <c r="K95" s="1285" t="s">
        <v>13493</v>
      </c>
      <c r="L95" s="1285"/>
      <c r="M95" s="258"/>
      <c r="N95" s="258"/>
    </row>
    <row r="96" spans="1:14" s="245" customFormat="1" ht="15" customHeight="1">
      <c r="A96" s="22"/>
      <c r="B96" s="1285" t="s">
        <v>2294</v>
      </c>
      <c r="C96" s="1285" t="s">
        <v>2295</v>
      </c>
      <c r="D96" s="401" t="s">
        <v>57</v>
      </c>
      <c r="E96" s="1285" t="s">
        <v>336</v>
      </c>
      <c r="F96" s="1285" t="s">
        <v>1272</v>
      </c>
      <c r="G96" s="1286" t="s">
        <v>2749</v>
      </c>
      <c r="H96" s="1289" t="s">
        <v>2294</v>
      </c>
      <c r="I96" s="1290" t="s">
        <v>2296</v>
      </c>
      <c r="J96" s="401" t="s">
        <v>57</v>
      </c>
      <c r="K96" s="1285" t="s">
        <v>13494</v>
      </c>
      <c r="L96" s="1285"/>
      <c r="M96" s="258"/>
      <c r="N96" s="258"/>
    </row>
    <row r="97" spans="1:14" s="245" customFormat="1" ht="15" customHeight="1">
      <c r="A97" s="22"/>
      <c r="B97" s="1285" t="s">
        <v>13495</v>
      </c>
      <c r="C97" s="1285" t="s">
        <v>13496</v>
      </c>
      <c r="D97" s="401" t="s">
        <v>57</v>
      </c>
      <c r="E97" s="1285" t="s">
        <v>336</v>
      </c>
      <c r="F97" s="1285" t="s">
        <v>1272</v>
      </c>
      <c r="G97" s="1286" t="s">
        <v>2749</v>
      </c>
      <c r="H97" s="1285" t="s">
        <v>2294</v>
      </c>
      <c r="I97" s="1285" t="s">
        <v>2296</v>
      </c>
      <c r="J97" s="401" t="s">
        <v>57</v>
      </c>
      <c r="K97" s="258" t="s">
        <v>13494</v>
      </c>
      <c r="L97" s="1285"/>
      <c r="M97" s="258"/>
      <c r="N97" s="258"/>
    </row>
    <row r="98" spans="1:14" s="245" customFormat="1" ht="15" customHeight="1">
      <c r="A98" s="22"/>
      <c r="B98" s="1285" t="s">
        <v>13497</v>
      </c>
      <c r="C98" s="1285" t="s">
        <v>13498</v>
      </c>
      <c r="D98" s="401" t="s">
        <v>56</v>
      </c>
      <c r="E98" s="1285" t="s">
        <v>336</v>
      </c>
      <c r="F98" s="1285" t="s">
        <v>1272</v>
      </c>
      <c r="G98" s="1286" t="s">
        <v>2749</v>
      </c>
      <c r="H98" s="1285" t="s">
        <v>2230</v>
      </c>
      <c r="I98" s="1285" t="s">
        <v>2232</v>
      </c>
      <c r="J98" s="401" t="s">
        <v>56</v>
      </c>
      <c r="K98" s="258" t="s">
        <v>2233</v>
      </c>
      <c r="L98" s="1285"/>
      <c r="M98" s="258"/>
      <c r="N98" s="258"/>
    </row>
    <row r="99" spans="1:14" s="245" customFormat="1" ht="15" customHeight="1">
      <c r="A99" s="22"/>
      <c r="B99" s="1285" t="s">
        <v>13499</v>
      </c>
      <c r="C99" s="1285" t="s">
        <v>13500</v>
      </c>
      <c r="D99" s="401" t="s">
        <v>56</v>
      </c>
      <c r="E99" s="1285" t="s">
        <v>336</v>
      </c>
      <c r="F99" s="1285" t="s">
        <v>13501</v>
      </c>
      <c r="G99" s="1288" t="s">
        <v>13502</v>
      </c>
      <c r="H99" s="1285" t="s">
        <v>2173</v>
      </c>
      <c r="I99" s="1285" t="s">
        <v>13503</v>
      </c>
      <c r="J99" s="401" t="s">
        <v>56</v>
      </c>
      <c r="K99" s="1285" t="s">
        <v>13504</v>
      </c>
      <c r="L99" s="1285"/>
      <c r="M99" s="258"/>
      <c r="N99" s="258"/>
    </row>
    <row r="100" spans="1:14" s="245" customFormat="1" ht="15" customHeight="1">
      <c r="A100" s="22"/>
      <c r="B100" s="1285" t="s">
        <v>2234</v>
      </c>
      <c r="C100" s="1285" t="s">
        <v>2235</v>
      </c>
      <c r="D100" s="401" t="s">
        <v>56</v>
      </c>
      <c r="E100" s="1285" t="s">
        <v>336</v>
      </c>
      <c r="F100" s="1285" t="s">
        <v>1272</v>
      </c>
      <c r="G100" s="1286" t="s">
        <v>2749</v>
      </c>
      <c r="H100" s="1285" t="s">
        <v>2236</v>
      </c>
      <c r="I100" s="1285" t="s">
        <v>2237</v>
      </c>
      <c r="J100" s="401" t="s">
        <v>56</v>
      </c>
      <c r="K100" s="258" t="s">
        <v>2238</v>
      </c>
      <c r="L100" s="1285"/>
      <c r="M100" s="258"/>
      <c r="N100" s="258"/>
    </row>
    <row r="101" spans="1:14" s="245" customFormat="1" ht="15" customHeight="1">
      <c r="A101" s="22"/>
      <c r="B101" s="1285" t="s">
        <v>2319</v>
      </c>
      <c r="C101" s="1285" t="s">
        <v>2320</v>
      </c>
      <c r="D101" s="401" t="s">
        <v>387</v>
      </c>
      <c r="E101" s="1285" t="s">
        <v>336</v>
      </c>
      <c r="F101" s="1285" t="s">
        <v>1272</v>
      </c>
      <c r="G101" s="1286" t="s">
        <v>2749</v>
      </c>
      <c r="H101" s="1285" t="s">
        <v>2319</v>
      </c>
      <c r="I101" s="1285" t="s">
        <v>2321</v>
      </c>
      <c r="J101" s="401" t="s">
        <v>77</v>
      </c>
      <c r="K101" s="258" t="s">
        <v>2322</v>
      </c>
      <c r="L101" s="1285"/>
      <c r="M101" s="258"/>
      <c r="N101" s="258"/>
    </row>
    <row r="102" spans="1:14" s="245" customFormat="1" ht="15" customHeight="1">
      <c r="A102" s="22"/>
      <c r="B102" s="1285" t="s">
        <v>13505</v>
      </c>
      <c r="C102" s="1285" t="s">
        <v>13506</v>
      </c>
      <c r="D102" s="401" t="s">
        <v>387</v>
      </c>
      <c r="E102" s="1285" t="s">
        <v>336</v>
      </c>
      <c r="F102" s="1285" t="s">
        <v>1272</v>
      </c>
      <c r="G102" s="1286" t="s">
        <v>2749</v>
      </c>
      <c r="H102" s="1285" t="s">
        <v>1326</v>
      </c>
      <c r="I102" s="1285" t="s">
        <v>1327</v>
      </c>
      <c r="J102" s="401" t="s">
        <v>85</v>
      </c>
      <c r="K102" s="1285" t="s">
        <v>13507</v>
      </c>
      <c r="L102" s="1285"/>
      <c r="M102" s="258"/>
      <c r="N102" s="258"/>
    </row>
    <row r="103" spans="1:14" s="245" customFormat="1" ht="15" customHeight="1">
      <c r="A103" s="22"/>
      <c r="B103" s="1285" t="s">
        <v>13508</v>
      </c>
      <c r="C103" s="1285" t="s">
        <v>13509</v>
      </c>
      <c r="D103" s="401" t="s">
        <v>387</v>
      </c>
      <c r="E103" s="1285" t="s">
        <v>336</v>
      </c>
      <c r="F103" s="1285" t="s">
        <v>1272</v>
      </c>
      <c r="G103" s="1286" t="s">
        <v>2749</v>
      </c>
      <c r="H103" s="1285" t="s">
        <v>1326</v>
      </c>
      <c r="I103" s="1285" t="s">
        <v>1327</v>
      </c>
      <c r="J103" s="401" t="s">
        <v>77</v>
      </c>
      <c r="K103" s="1285" t="s">
        <v>13510</v>
      </c>
      <c r="L103" s="1285"/>
      <c r="M103" s="258"/>
      <c r="N103" s="258"/>
    </row>
    <row r="104" spans="1:14" s="245" customFormat="1" ht="15" customHeight="1">
      <c r="A104" s="22"/>
      <c r="B104" s="1285" t="s">
        <v>13511</v>
      </c>
      <c r="C104" s="1285" t="s">
        <v>13512</v>
      </c>
      <c r="D104" s="401" t="s">
        <v>387</v>
      </c>
      <c r="E104" s="1285" t="s">
        <v>336</v>
      </c>
      <c r="F104" s="1285" t="s">
        <v>1272</v>
      </c>
      <c r="G104" s="1286" t="s">
        <v>2749</v>
      </c>
      <c r="H104" s="1285" t="s">
        <v>2331</v>
      </c>
      <c r="I104" s="1285" t="s">
        <v>2332</v>
      </c>
      <c r="J104" s="401" t="s">
        <v>85</v>
      </c>
      <c r="K104" s="258" t="s">
        <v>13513</v>
      </c>
      <c r="L104" s="1285"/>
      <c r="M104" s="258"/>
      <c r="N104" s="258"/>
    </row>
    <row r="105" spans="1:14" s="245" customFormat="1" ht="15" customHeight="1">
      <c r="A105" s="22"/>
      <c r="B105" s="1285" t="s">
        <v>2335</v>
      </c>
      <c r="C105" s="1285" t="s">
        <v>2336</v>
      </c>
      <c r="D105" s="401" t="s">
        <v>387</v>
      </c>
      <c r="E105" s="1285" t="s">
        <v>336</v>
      </c>
      <c r="F105" s="1285" t="s">
        <v>1272</v>
      </c>
      <c r="G105" s="1286" t="s">
        <v>2749</v>
      </c>
      <c r="H105" s="1285" t="s">
        <v>2335</v>
      </c>
      <c r="I105" s="1285" t="s">
        <v>2337</v>
      </c>
      <c r="J105" s="401" t="s">
        <v>77</v>
      </c>
      <c r="K105" s="258" t="s">
        <v>2338</v>
      </c>
      <c r="L105" s="1285"/>
      <c r="M105" s="258"/>
      <c r="N105" s="258"/>
    </row>
    <row r="106" spans="1:14" s="245" customFormat="1" ht="15" customHeight="1">
      <c r="A106" s="22"/>
      <c r="B106" s="1285" t="s">
        <v>2339</v>
      </c>
      <c r="C106" s="1285" t="s">
        <v>2340</v>
      </c>
      <c r="D106" s="401" t="s">
        <v>387</v>
      </c>
      <c r="E106" s="1285" t="s">
        <v>336</v>
      </c>
      <c r="F106" s="1285" t="s">
        <v>1272</v>
      </c>
      <c r="G106" s="1286" t="s">
        <v>2749</v>
      </c>
      <c r="H106" s="1285" t="s">
        <v>2341</v>
      </c>
      <c r="I106" s="1285" t="s">
        <v>2342</v>
      </c>
      <c r="J106" s="401" t="s">
        <v>77</v>
      </c>
      <c r="K106" s="258" t="s">
        <v>2343</v>
      </c>
      <c r="L106" s="1285"/>
      <c r="M106" s="258"/>
      <c r="N106" s="258"/>
    </row>
    <row r="107" spans="1:14" s="245" customFormat="1" ht="15" customHeight="1">
      <c r="A107" s="22"/>
      <c r="B107" s="1285" t="s">
        <v>13514</v>
      </c>
      <c r="C107" s="1285" t="s">
        <v>13515</v>
      </c>
      <c r="D107" s="401" t="s">
        <v>387</v>
      </c>
      <c r="E107" s="1285" t="s">
        <v>336</v>
      </c>
      <c r="F107" s="1285" t="s">
        <v>1272</v>
      </c>
      <c r="G107" s="1286" t="s">
        <v>2749</v>
      </c>
      <c r="H107" s="1285" t="s">
        <v>2356</v>
      </c>
      <c r="I107" s="1285" t="s">
        <v>2357</v>
      </c>
      <c r="J107" s="401" t="s">
        <v>85</v>
      </c>
      <c r="K107" s="258" t="s">
        <v>2358</v>
      </c>
      <c r="L107" s="1285"/>
      <c r="M107" s="258"/>
      <c r="N107" s="258"/>
    </row>
    <row r="108" spans="1:14" s="245" customFormat="1" ht="15" customHeight="1">
      <c r="A108" s="22"/>
      <c r="B108" s="1285" t="s">
        <v>13516</v>
      </c>
      <c r="C108" s="1285" t="s">
        <v>2361</v>
      </c>
      <c r="D108" s="401" t="s">
        <v>387</v>
      </c>
      <c r="E108" s="1285" t="s">
        <v>336</v>
      </c>
      <c r="F108" s="1285" t="s">
        <v>1272</v>
      </c>
      <c r="G108" s="1286" t="s">
        <v>2749</v>
      </c>
      <c r="H108" s="1285" t="s">
        <v>2891</v>
      </c>
      <c r="I108" s="1285" t="s">
        <v>2363</v>
      </c>
      <c r="J108" s="401" t="s">
        <v>85</v>
      </c>
      <c r="K108" s="258" t="s">
        <v>2364</v>
      </c>
      <c r="L108" s="1285"/>
      <c r="M108" s="258"/>
      <c r="N108" s="258"/>
    </row>
    <row r="109" spans="1:14" s="245" customFormat="1" ht="15" customHeight="1">
      <c r="A109" s="22"/>
      <c r="B109" s="1285" t="s">
        <v>2344</v>
      </c>
      <c r="C109" s="1285" t="s">
        <v>2345</v>
      </c>
      <c r="D109" s="401" t="s">
        <v>387</v>
      </c>
      <c r="E109" s="1285" t="s">
        <v>336</v>
      </c>
      <c r="F109" s="1285" t="s">
        <v>1272</v>
      </c>
      <c r="G109" s="1286" t="s">
        <v>2749</v>
      </c>
      <c r="H109" s="1285" t="s">
        <v>2346</v>
      </c>
      <c r="I109" s="1285" t="s">
        <v>2347</v>
      </c>
      <c r="J109" s="401" t="s">
        <v>77</v>
      </c>
      <c r="K109" s="258" t="s">
        <v>13517</v>
      </c>
      <c r="L109" s="1285"/>
      <c r="M109" s="258"/>
      <c r="N109" s="258"/>
    </row>
    <row r="110" spans="1:14" s="245" customFormat="1" ht="15" customHeight="1">
      <c r="A110" s="22"/>
      <c r="B110" s="1285" t="s">
        <v>2349</v>
      </c>
      <c r="C110" s="1285" t="s">
        <v>2350</v>
      </c>
      <c r="D110" s="401" t="s">
        <v>387</v>
      </c>
      <c r="E110" s="1285" t="s">
        <v>336</v>
      </c>
      <c r="F110" s="1285" t="s">
        <v>1272</v>
      </c>
      <c r="G110" s="1286" t="s">
        <v>2749</v>
      </c>
      <c r="H110" s="1285" t="s">
        <v>2351</v>
      </c>
      <c r="I110" s="1285" t="s">
        <v>2352</v>
      </c>
      <c r="J110" s="401" t="s">
        <v>77</v>
      </c>
      <c r="K110" s="258" t="s">
        <v>13518</v>
      </c>
      <c r="L110" s="1285"/>
      <c r="M110" s="258"/>
      <c r="N110" s="258"/>
    </row>
    <row r="111" spans="1:14" s="245" customFormat="1" ht="15" customHeight="1">
      <c r="A111" s="22"/>
      <c r="B111" s="1285" t="s">
        <v>2584</v>
      </c>
      <c r="C111" s="1285" t="s">
        <v>2585</v>
      </c>
      <c r="D111" s="401" t="s">
        <v>387</v>
      </c>
      <c r="E111" s="1285"/>
      <c r="F111" s="1285" t="s">
        <v>1272</v>
      </c>
      <c r="G111" s="1286" t="s">
        <v>2749</v>
      </c>
      <c r="H111" s="1285" t="s">
        <v>2482</v>
      </c>
      <c r="I111" s="1285" t="s">
        <v>2483</v>
      </c>
      <c r="J111" s="401" t="s">
        <v>70</v>
      </c>
      <c r="K111" s="258" t="s">
        <v>2484</v>
      </c>
      <c r="L111" s="1285"/>
      <c r="M111" s="258"/>
      <c r="N111" s="258"/>
    </row>
    <row r="112" spans="1:14" s="245" customFormat="1" ht="15" customHeight="1">
      <c r="A112" s="22"/>
      <c r="B112" s="1285" t="s">
        <v>2298</v>
      </c>
      <c r="C112" s="1285" t="s">
        <v>2299</v>
      </c>
      <c r="D112" s="401" t="s">
        <v>57</v>
      </c>
      <c r="E112" s="1285" t="s">
        <v>336</v>
      </c>
      <c r="F112" s="1285" t="s">
        <v>1272</v>
      </c>
      <c r="G112" s="1286" t="s">
        <v>2749</v>
      </c>
      <c r="H112" s="1285" t="s">
        <v>2298</v>
      </c>
      <c r="I112" s="1285" t="s">
        <v>2300</v>
      </c>
      <c r="J112" s="401" t="s">
        <v>57</v>
      </c>
      <c r="K112" s="258" t="s">
        <v>2301</v>
      </c>
      <c r="L112" s="1285"/>
      <c r="M112" s="258"/>
      <c r="N112" s="258"/>
    </row>
    <row r="113" spans="1:14" s="245" customFormat="1" ht="15" customHeight="1">
      <c r="A113" s="22"/>
      <c r="B113" s="1285" t="s">
        <v>2307</v>
      </c>
      <c r="C113" s="1285" t="s">
        <v>2308</v>
      </c>
      <c r="D113" s="401" t="s">
        <v>57</v>
      </c>
      <c r="E113" s="1285" t="s">
        <v>336</v>
      </c>
      <c r="F113" s="1285" t="s">
        <v>1272</v>
      </c>
      <c r="G113" s="1286" t="s">
        <v>2749</v>
      </c>
      <c r="H113" s="1285" t="s">
        <v>2307</v>
      </c>
      <c r="I113" s="1285" t="s">
        <v>2309</v>
      </c>
      <c r="J113" s="401" t="s">
        <v>57</v>
      </c>
      <c r="K113" s="258" t="s">
        <v>2310</v>
      </c>
      <c r="L113" s="1285"/>
      <c r="M113" s="258"/>
      <c r="N113" s="258"/>
    </row>
    <row r="114" spans="1:14" s="245" customFormat="1" ht="15" customHeight="1">
      <c r="A114" s="22"/>
      <c r="B114" s="1285" t="s">
        <v>2283</v>
      </c>
      <c r="C114" s="1285" t="s">
        <v>2284</v>
      </c>
      <c r="D114" s="401" t="s">
        <v>387</v>
      </c>
      <c r="E114" s="1285" t="s">
        <v>336</v>
      </c>
      <c r="F114" s="1285" t="s">
        <v>1272</v>
      </c>
      <c r="G114" s="1286" t="s">
        <v>2749</v>
      </c>
      <c r="H114" s="1285" t="s">
        <v>2285</v>
      </c>
      <c r="I114" s="1285" t="s">
        <v>2286</v>
      </c>
      <c r="J114" s="401" t="s">
        <v>70</v>
      </c>
      <c r="K114" s="258" t="s">
        <v>2287</v>
      </c>
      <c r="L114" s="1285"/>
      <c r="M114" s="258"/>
      <c r="N114" s="258"/>
    </row>
    <row r="115" spans="1:14" s="245" customFormat="1" ht="15" customHeight="1">
      <c r="A115" s="22"/>
      <c r="B115" s="1285" t="s">
        <v>13519</v>
      </c>
      <c r="C115" s="1285" t="s">
        <v>13520</v>
      </c>
      <c r="D115" s="401" t="s">
        <v>57</v>
      </c>
      <c r="E115" s="1285" t="s">
        <v>336</v>
      </c>
      <c r="F115" s="1285" t="s">
        <v>1272</v>
      </c>
      <c r="G115" s="1286" t="s">
        <v>2749</v>
      </c>
      <c r="H115" s="1285" t="s">
        <v>2311</v>
      </c>
      <c r="I115" s="1285" t="s">
        <v>2313</v>
      </c>
      <c r="J115" s="401" t="s">
        <v>57</v>
      </c>
      <c r="K115" s="258" t="s">
        <v>2314</v>
      </c>
      <c r="L115" s="1285"/>
      <c r="M115" s="258"/>
      <c r="N115" s="258"/>
    </row>
    <row r="116" spans="1:14" s="245" customFormat="1" ht="15" customHeight="1">
      <c r="A116" s="22"/>
      <c r="B116" s="1285" t="s">
        <v>2302</v>
      </c>
      <c r="C116" s="1285" t="s">
        <v>2303</v>
      </c>
      <c r="D116" s="401" t="s">
        <v>387</v>
      </c>
      <c r="E116" s="1285" t="s">
        <v>336</v>
      </c>
      <c r="F116" s="1285" t="s">
        <v>1272</v>
      </c>
      <c r="G116" s="1286" t="s">
        <v>2749</v>
      </c>
      <c r="H116" s="1285" t="s">
        <v>2302</v>
      </c>
      <c r="I116" s="1285" t="s">
        <v>2304</v>
      </c>
      <c r="J116" s="401" t="s">
        <v>77</v>
      </c>
      <c r="K116" s="258" t="s">
        <v>2305</v>
      </c>
      <c r="L116" s="1285"/>
      <c r="M116" s="258"/>
      <c r="N116" s="258"/>
    </row>
    <row r="117" spans="1:14" s="245" customFormat="1" ht="15" customHeight="1">
      <c r="A117" s="22"/>
      <c r="B117" s="1285" t="s">
        <v>2835</v>
      </c>
      <c r="C117" s="1285" t="s">
        <v>2289</v>
      </c>
      <c r="D117" s="401" t="s">
        <v>387</v>
      </c>
      <c r="E117" s="1285" t="s">
        <v>336</v>
      </c>
      <c r="F117" s="1285" t="s">
        <v>1272</v>
      </c>
      <c r="G117" s="1286" t="s">
        <v>2749</v>
      </c>
      <c r="H117" s="1285" t="s">
        <v>2290</v>
      </c>
      <c r="I117" s="1285" t="s">
        <v>2291</v>
      </c>
      <c r="J117" s="401" t="s">
        <v>85</v>
      </c>
      <c r="K117" s="258" t="s">
        <v>2292</v>
      </c>
      <c r="L117" s="1285"/>
      <c r="M117" s="258"/>
      <c r="N117" s="258"/>
    </row>
    <row r="118" spans="1:14" s="245" customFormat="1" ht="15" customHeight="1">
      <c r="A118" s="22"/>
      <c r="B118" s="1285" t="s">
        <v>2315</v>
      </c>
      <c r="C118" s="1285" t="s">
        <v>2316</v>
      </c>
      <c r="D118" s="401" t="s">
        <v>387</v>
      </c>
      <c r="E118" s="1285" t="s">
        <v>336</v>
      </c>
      <c r="F118" s="1285" t="s">
        <v>1272</v>
      </c>
      <c r="G118" s="1286" t="s">
        <v>2749</v>
      </c>
      <c r="H118" s="1285" t="s">
        <v>2315</v>
      </c>
      <c r="I118" s="1285" t="s">
        <v>2317</v>
      </c>
      <c r="J118" s="401" t="s">
        <v>77</v>
      </c>
      <c r="K118" s="258" t="s">
        <v>2318</v>
      </c>
      <c r="L118" s="1285"/>
      <c r="M118" s="258"/>
      <c r="N118" s="258"/>
    </row>
    <row r="119" spans="1:14" s="245" customFormat="1" ht="15" customHeight="1">
      <c r="A119" s="22"/>
      <c r="B119" s="1285" t="s">
        <v>2323</v>
      </c>
      <c r="C119" s="1285" t="s">
        <v>2324</v>
      </c>
      <c r="D119" s="401" t="s">
        <v>387</v>
      </c>
      <c r="E119" s="1285" t="s">
        <v>336</v>
      </c>
      <c r="F119" s="1285" t="s">
        <v>1272</v>
      </c>
      <c r="G119" s="1286" t="s">
        <v>2749</v>
      </c>
      <c r="H119" s="1285" t="s">
        <v>2325</v>
      </c>
      <c r="I119" s="1285" t="s">
        <v>2326</v>
      </c>
      <c r="J119" s="401" t="s">
        <v>77</v>
      </c>
      <c r="K119" s="258" t="s">
        <v>2328</v>
      </c>
      <c r="L119" s="1285"/>
      <c r="M119" s="258"/>
      <c r="N119" s="258"/>
    </row>
    <row r="120" spans="1:14" s="245" customFormat="1" ht="15" customHeight="1">
      <c r="A120" s="22"/>
      <c r="B120" s="1285" t="s">
        <v>13521</v>
      </c>
      <c r="C120" s="1285" t="s">
        <v>13522</v>
      </c>
      <c r="D120" s="401" t="s">
        <v>387</v>
      </c>
      <c r="E120" s="1285" t="s">
        <v>336</v>
      </c>
      <c r="F120" s="1285" t="s">
        <v>13456</v>
      </c>
      <c r="G120" s="1285" t="s">
        <v>13457</v>
      </c>
      <c r="H120" s="1285" t="s">
        <v>13523</v>
      </c>
      <c r="I120" s="1285" t="s">
        <v>13524</v>
      </c>
      <c r="J120" s="401" t="s">
        <v>85</v>
      </c>
      <c r="K120" s="1285" t="s">
        <v>13525</v>
      </c>
      <c r="L120" s="1285"/>
      <c r="M120" s="258"/>
      <c r="N120" s="258"/>
    </row>
    <row r="121" spans="1:14" s="245" customFormat="1" ht="15" customHeight="1">
      <c r="A121" s="22"/>
      <c r="B121" s="1285" t="s">
        <v>13526</v>
      </c>
      <c r="C121" s="1285" t="s">
        <v>13527</v>
      </c>
      <c r="D121" s="401" t="s">
        <v>387</v>
      </c>
      <c r="E121" s="1285" t="s">
        <v>336</v>
      </c>
      <c r="F121" s="1285" t="s">
        <v>13456</v>
      </c>
      <c r="G121" s="1285" t="s">
        <v>13457</v>
      </c>
      <c r="H121" s="1285" t="s">
        <v>13528</v>
      </c>
      <c r="I121" s="1285" t="s">
        <v>13529</v>
      </c>
      <c r="J121" s="401" t="s">
        <v>85</v>
      </c>
      <c r="K121" s="1285" t="s">
        <v>13530</v>
      </c>
      <c r="L121" s="1285"/>
      <c r="M121" s="258"/>
      <c r="N121" s="258"/>
    </row>
    <row r="122" spans="1:14" s="245" customFormat="1" ht="15" customHeight="1">
      <c r="A122" s="22"/>
      <c r="B122" s="1285" t="s">
        <v>13531</v>
      </c>
      <c r="C122" s="1285" t="s">
        <v>13532</v>
      </c>
      <c r="D122" s="401" t="s">
        <v>387</v>
      </c>
      <c r="E122" s="1285" t="s">
        <v>336</v>
      </c>
      <c r="F122" s="1285" t="s">
        <v>13456</v>
      </c>
      <c r="G122" s="1285" t="s">
        <v>13457</v>
      </c>
      <c r="H122" s="1285" t="s">
        <v>13533</v>
      </c>
      <c r="I122" s="1285" t="s">
        <v>13534</v>
      </c>
      <c r="J122" s="401" t="s">
        <v>70</v>
      </c>
      <c r="K122" s="1285" t="s">
        <v>13535</v>
      </c>
      <c r="L122" s="1285"/>
      <c r="M122" s="258"/>
      <c r="N122" s="258"/>
    </row>
    <row r="123" spans="1:14" s="245" customFormat="1" ht="15" customHeight="1">
      <c r="A123" s="22"/>
      <c r="B123" s="1285" t="s">
        <v>13536</v>
      </c>
      <c r="C123" s="1285" t="s">
        <v>13537</v>
      </c>
      <c r="D123" s="401" t="s">
        <v>387</v>
      </c>
      <c r="E123" s="1285" t="s">
        <v>336</v>
      </c>
      <c r="F123" s="1285" t="s">
        <v>13456</v>
      </c>
      <c r="G123" s="1285" t="s">
        <v>13457</v>
      </c>
      <c r="H123" s="1285" t="s">
        <v>13538</v>
      </c>
      <c r="I123" s="1285" t="s">
        <v>13539</v>
      </c>
      <c r="J123" s="401" t="s">
        <v>171</v>
      </c>
      <c r="K123" s="1285" t="s">
        <v>13540</v>
      </c>
      <c r="L123" s="1285"/>
      <c r="M123" s="258"/>
      <c r="N123" s="258"/>
    </row>
    <row r="124" spans="1:14" s="245" customFormat="1" ht="15" customHeight="1">
      <c r="A124" s="22"/>
      <c r="B124" s="1285" t="s">
        <v>13541</v>
      </c>
      <c r="C124" s="1285" t="s">
        <v>13542</v>
      </c>
      <c r="D124" s="401" t="s">
        <v>387</v>
      </c>
      <c r="E124" s="1285" t="s">
        <v>336</v>
      </c>
      <c r="F124" s="1285" t="s">
        <v>13456</v>
      </c>
      <c r="G124" s="1285" t="s">
        <v>13457</v>
      </c>
      <c r="H124" s="1285" t="s">
        <v>13541</v>
      </c>
      <c r="I124" s="1285" t="s">
        <v>13543</v>
      </c>
      <c r="J124" s="401" t="s">
        <v>70</v>
      </c>
      <c r="K124" s="1285" t="s">
        <v>13544</v>
      </c>
      <c r="L124" s="1285"/>
      <c r="M124" s="258"/>
      <c r="N124" s="258"/>
    </row>
    <row r="125" spans="1:14" s="245" customFormat="1" ht="15" customHeight="1">
      <c r="A125" s="22"/>
      <c r="B125" s="1285" t="s">
        <v>13545</v>
      </c>
      <c r="C125" s="1285" t="s">
        <v>13546</v>
      </c>
      <c r="D125" s="401" t="s">
        <v>387</v>
      </c>
      <c r="E125" s="1285" t="s">
        <v>336</v>
      </c>
      <c r="F125" s="1285" t="s">
        <v>13456</v>
      </c>
      <c r="G125" s="1285" t="s">
        <v>13457</v>
      </c>
      <c r="H125" s="1285" t="s">
        <v>13547</v>
      </c>
      <c r="I125" s="1285" t="s">
        <v>13548</v>
      </c>
      <c r="J125" s="401" t="s">
        <v>77</v>
      </c>
      <c r="K125" s="1285" t="s">
        <v>13549</v>
      </c>
      <c r="L125" s="1285"/>
      <c r="M125" s="258"/>
      <c r="N125" s="258"/>
    </row>
    <row r="126" spans="1:14" s="245" customFormat="1" ht="15" customHeight="1">
      <c r="A126" s="22"/>
      <c r="B126" s="1285" t="s">
        <v>13550</v>
      </c>
      <c r="C126" s="1285" t="s">
        <v>13551</v>
      </c>
      <c r="D126" s="401" t="s">
        <v>387</v>
      </c>
      <c r="E126" s="1285" t="s">
        <v>336</v>
      </c>
      <c r="F126" s="1285" t="s">
        <v>13456</v>
      </c>
      <c r="G126" s="1285" t="s">
        <v>13457</v>
      </c>
      <c r="H126" s="1285" t="s">
        <v>13552</v>
      </c>
      <c r="I126" s="1285" t="s">
        <v>13553</v>
      </c>
      <c r="J126" s="401" t="s">
        <v>77</v>
      </c>
      <c r="K126" s="1285" t="s">
        <v>13554</v>
      </c>
      <c r="L126" s="1285"/>
      <c r="M126" s="258"/>
      <c r="N126" s="258"/>
    </row>
    <row r="127" spans="1:14" s="245" customFormat="1" ht="15" customHeight="1">
      <c r="A127" s="22"/>
      <c r="B127" s="1285" t="s">
        <v>13555</v>
      </c>
      <c r="C127" s="1285" t="s">
        <v>13556</v>
      </c>
      <c r="D127" s="401" t="s">
        <v>57</v>
      </c>
      <c r="E127" s="1285" t="s">
        <v>336</v>
      </c>
      <c r="F127" s="1285" t="s">
        <v>13456</v>
      </c>
      <c r="G127" s="1285" t="s">
        <v>13457</v>
      </c>
      <c r="H127" s="1285" t="s">
        <v>13557</v>
      </c>
      <c r="I127" s="1285" t="s">
        <v>13558</v>
      </c>
      <c r="J127" s="401" t="s">
        <v>57</v>
      </c>
      <c r="K127" s="1285" t="s">
        <v>13559</v>
      </c>
      <c r="L127" s="1285"/>
      <c r="M127" s="258"/>
      <c r="N127" s="258"/>
    </row>
    <row r="128" spans="1:14" s="245" customFormat="1" ht="15" customHeight="1">
      <c r="A128" s="22"/>
      <c r="B128" s="1285" t="s">
        <v>13560</v>
      </c>
      <c r="C128" s="1285" t="s">
        <v>13561</v>
      </c>
      <c r="D128" s="401" t="s">
        <v>56</v>
      </c>
      <c r="E128" s="1285" t="s">
        <v>336</v>
      </c>
      <c r="F128" s="1285" t="s">
        <v>13456</v>
      </c>
      <c r="G128" s="1285" t="s">
        <v>13457</v>
      </c>
      <c r="H128" s="1285" t="s">
        <v>13562</v>
      </c>
      <c r="I128" s="1285" t="s">
        <v>13563</v>
      </c>
      <c r="J128" s="401" t="s">
        <v>56</v>
      </c>
      <c r="K128" s="1285" t="s">
        <v>13564</v>
      </c>
      <c r="L128" s="1285"/>
      <c r="M128" s="258"/>
      <c r="N128" s="258"/>
    </row>
    <row r="129" spans="1:14" s="245" customFormat="1" ht="15" customHeight="1">
      <c r="A129" s="22"/>
      <c r="B129" s="1285" t="s">
        <v>1306</v>
      </c>
      <c r="C129" s="1285" t="s">
        <v>1438</v>
      </c>
      <c r="D129" s="401" t="s">
        <v>387</v>
      </c>
      <c r="E129" s="1285" t="s">
        <v>336</v>
      </c>
      <c r="F129" s="1285" t="s">
        <v>1247</v>
      </c>
      <c r="G129" s="1291" t="s">
        <v>2919</v>
      </c>
      <c r="H129" s="1285" t="s">
        <v>2377</v>
      </c>
      <c r="I129" s="1285" t="s">
        <v>1307</v>
      </c>
      <c r="J129" s="401" t="s">
        <v>77</v>
      </c>
      <c r="K129" s="1285" t="s">
        <v>3225</v>
      </c>
      <c r="L129" s="1285"/>
      <c r="M129" s="258"/>
      <c r="N129" s="258"/>
    </row>
    <row r="130" spans="1:14" s="245" customFormat="1" ht="15" customHeight="1">
      <c r="A130" s="22"/>
      <c r="B130" s="1285" t="s">
        <v>2365</v>
      </c>
      <c r="C130" s="1285" t="s">
        <v>2366</v>
      </c>
      <c r="D130" s="401" t="s">
        <v>387</v>
      </c>
      <c r="E130" s="1285" t="s">
        <v>336</v>
      </c>
      <c r="F130" s="1285" t="s">
        <v>1272</v>
      </c>
      <c r="G130" s="1286" t="s">
        <v>2749</v>
      </c>
      <c r="H130" s="1285" t="s">
        <v>1311</v>
      </c>
      <c r="I130" s="1285" t="s">
        <v>1312</v>
      </c>
      <c r="J130" s="401" t="s">
        <v>85</v>
      </c>
      <c r="K130" s="1285" t="s">
        <v>2367</v>
      </c>
      <c r="L130" s="1285"/>
      <c r="M130" s="258"/>
      <c r="N130" s="258"/>
    </row>
    <row r="131" spans="1:14" s="245" customFormat="1" ht="15" customHeight="1">
      <c r="A131" s="22"/>
      <c r="B131" s="1285" t="s">
        <v>1442</v>
      </c>
      <c r="C131" s="1285" t="s">
        <v>1441</v>
      </c>
      <c r="D131" s="401" t="s">
        <v>387</v>
      </c>
      <c r="E131" s="1285" t="s">
        <v>336</v>
      </c>
      <c r="F131" s="1285" t="s">
        <v>1247</v>
      </c>
      <c r="G131" s="1291" t="s">
        <v>2919</v>
      </c>
      <c r="H131" s="1285" t="s">
        <v>1321</v>
      </c>
      <c r="I131" s="1285" t="s">
        <v>1322</v>
      </c>
      <c r="J131" s="401" t="s">
        <v>85</v>
      </c>
      <c r="K131" s="1285" t="s">
        <v>3226</v>
      </c>
      <c r="L131" s="1285"/>
      <c r="M131" s="258"/>
      <c r="N131" s="258"/>
    </row>
    <row r="132" spans="1:14" s="245" customFormat="1" ht="15" customHeight="1">
      <c r="A132" s="22"/>
      <c r="B132" s="1285" t="s">
        <v>2272</v>
      </c>
      <c r="C132" s="1285" t="s">
        <v>2273</v>
      </c>
      <c r="D132" s="401" t="s">
        <v>387</v>
      </c>
      <c r="E132" s="1285" t="s">
        <v>336</v>
      </c>
      <c r="F132" s="1285" t="s">
        <v>1272</v>
      </c>
      <c r="G132" s="1286" t="s">
        <v>2749</v>
      </c>
      <c r="H132" s="1285" t="s">
        <v>1311</v>
      </c>
      <c r="I132" s="1285" t="s">
        <v>1312</v>
      </c>
      <c r="J132" s="401" t="s">
        <v>85</v>
      </c>
      <c r="K132" s="1285" t="s">
        <v>2274</v>
      </c>
      <c r="L132" s="1285"/>
      <c r="M132" s="258"/>
      <c r="N132" s="258"/>
    </row>
    <row r="133" spans="1:14" s="245" customFormat="1" ht="15" customHeight="1">
      <c r="A133" s="22"/>
      <c r="B133" s="1285" t="s">
        <v>2275</v>
      </c>
      <c r="C133" s="1285" t="s">
        <v>2276</v>
      </c>
      <c r="D133" s="401" t="s">
        <v>387</v>
      </c>
      <c r="E133" s="1285" t="s">
        <v>336</v>
      </c>
      <c r="F133" s="1285" t="s">
        <v>1272</v>
      </c>
      <c r="G133" s="1286" t="s">
        <v>2749</v>
      </c>
      <c r="H133" s="1285" t="s">
        <v>1311</v>
      </c>
      <c r="I133" s="1285" t="s">
        <v>1312</v>
      </c>
      <c r="J133" s="401" t="s">
        <v>85</v>
      </c>
      <c r="K133" s="1285" t="s">
        <v>2277</v>
      </c>
      <c r="L133" s="1285"/>
      <c r="M133" s="258"/>
      <c r="N133" s="258"/>
    </row>
    <row r="134" spans="1:14" s="245" customFormat="1" ht="15" customHeight="1">
      <c r="A134" s="22"/>
      <c r="B134" s="1285" t="s">
        <v>2278</v>
      </c>
      <c r="C134" s="1285" t="s">
        <v>2279</v>
      </c>
      <c r="D134" s="401" t="s">
        <v>387</v>
      </c>
      <c r="E134" s="1285" t="s">
        <v>336</v>
      </c>
      <c r="F134" s="1285" t="s">
        <v>1272</v>
      </c>
      <c r="G134" s="1286" t="s">
        <v>2749</v>
      </c>
      <c r="H134" s="1285" t="s">
        <v>1311</v>
      </c>
      <c r="I134" s="1285" t="s">
        <v>1312</v>
      </c>
      <c r="J134" s="401" t="s">
        <v>85</v>
      </c>
      <c r="K134" s="1285" t="s">
        <v>2280</v>
      </c>
      <c r="L134" s="1285"/>
      <c r="M134" s="258"/>
      <c r="N134" s="258"/>
    </row>
    <row r="135" spans="1:14" s="245" customFormat="1" ht="15" customHeight="1">
      <c r="A135" s="22"/>
      <c r="B135" s="1285" t="s">
        <v>13565</v>
      </c>
      <c r="C135" s="1285" t="s">
        <v>13566</v>
      </c>
      <c r="D135" s="401" t="s">
        <v>387</v>
      </c>
      <c r="E135" s="1285" t="s">
        <v>336</v>
      </c>
      <c r="F135" s="1285" t="s">
        <v>2858</v>
      </c>
      <c r="G135" s="1285" t="s">
        <v>2859</v>
      </c>
      <c r="H135" s="1285" t="s">
        <v>13567</v>
      </c>
      <c r="I135" s="1285" t="s">
        <v>13568</v>
      </c>
      <c r="J135" s="401" t="s">
        <v>85</v>
      </c>
      <c r="K135" s="1285" t="s">
        <v>13569</v>
      </c>
      <c r="L135" s="1285"/>
      <c r="M135" s="258"/>
      <c r="N135" s="258"/>
    </row>
    <row r="136" spans="1:14" s="245" customFormat="1" ht="15" customHeight="1">
      <c r="A136" s="22"/>
      <c r="B136" s="1285" t="s">
        <v>2369</v>
      </c>
      <c r="C136" s="1285" t="s">
        <v>2370</v>
      </c>
      <c r="D136" s="401" t="s">
        <v>56</v>
      </c>
      <c r="E136" s="1285" t="s">
        <v>336</v>
      </c>
      <c r="F136" s="1285" t="s">
        <v>1272</v>
      </c>
      <c r="G136" s="1286" t="s">
        <v>2749</v>
      </c>
      <c r="H136" s="1285" t="s">
        <v>2372</v>
      </c>
      <c r="I136" s="1285" t="s">
        <v>2582</v>
      </c>
      <c r="J136" s="401" t="s">
        <v>56</v>
      </c>
      <c r="K136" s="258" t="s">
        <v>2374</v>
      </c>
      <c r="L136" s="1285"/>
      <c r="M136" s="258"/>
      <c r="N136" s="258"/>
    </row>
    <row r="137" spans="1:14" s="245" customFormat="1" ht="15" customHeight="1">
      <c r="A137" s="22"/>
      <c r="B137" s="1285" t="s">
        <v>2521</v>
      </c>
      <c r="C137" s="1285" t="s">
        <v>2522</v>
      </c>
      <c r="D137" s="401" t="s">
        <v>387</v>
      </c>
      <c r="E137" s="1285" t="s">
        <v>336</v>
      </c>
      <c r="F137" s="1285" t="s">
        <v>1272</v>
      </c>
      <c r="G137" s="1286" t="s">
        <v>2749</v>
      </c>
      <c r="H137" s="1285" t="s">
        <v>2281</v>
      </c>
      <c r="I137" s="1285" t="s">
        <v>1332</v>
      </c>
      <c r="J137" s="401" t="s">
        <v>85</v>
      </c>
      <c r="K137" s="1292" t="s">
        <v>13570</v>
      </c>
      <c r="L137" s="1285" t="s">
        <v>13571</v>
      </c>
      <c r="M137" s="258"/>
      <c r="N137" s="258"/>
    </row>
    <row r="138" spans="1:14" s="245" customFormat="1" ht="15" customHeight="1">
      <c r="A138" s="22"/>
      <c r="B138" s="1285" t="s">
        <v>2392</v>
      </c>
      <c r="C138" s="1285" t="s">
        <v>13572</v>
      </c>
      <c r="D138" s="401" t="s">
        <v>387</v>
      </c>
      <c r="E138" s="1285" t="s">
        <v>336</v>
      </c>
      <c r="F138" s="1285" t="s">
        <v>1272</v>
      </c>
      <c r="G138" s="1286" t="s">
        <v>2749</v>
      </c>
      <c r="H138" s="1285" t="s">
        <v>1326</v>
      </c>
      <c r="I138" s="1285" t="s">
        <v>1327</v>
      </c>
      <c r="J138" s="401" t="s">
        <v>85</v>
      </c>
      <c r="K138" s="1285" t="s">
        <v>2394</v>
      </c>
      <c r="L138" s="1285"/>
      <c r="M138" s="258"/>
      <c r="N138" s="258"/>
    </row>
    <row r="139" spans="1:14" s="245" customFormat="1" ht="15" customHeight="1">
      <c r="A139" s="22"/>
      <c r="B139" s="1285" t="s">
        <v>2514</v>
      </c>
      <c r="C139" s="1285" t="s">
        <v>2515</v>
      </c>
      <c r="D139" s="401" t="s">
        <v>387</v>
      </c>
      <c r="E139" s="1285" t="s">
        <v>336</v>
      </c>
      <c r="F139" s="1285" t="s">
        <v>1272</v>
      </c>
      <c r="G139" s="1286" t="s">
        <v>2749</v>
      </c>
      <c r="H139" s="1285" t="s">
        <v>2518</v>
      </c>
      <c r="I139" s="1285" t="s">
        <v>13573</v>
      </c>
      <c r="J139" s="401" t="s">
        <v>85</v>
      </c>
      <c r="K139" s="258" t="s">
        <v>13574</v>
      </c>
      <c r="L139" s="1285"/>
      <c r="M139" s="258"/>
      <c r="N139" s="258"/>
    </row>
    <row r="140" spans="1:14" s="245" customFormat="1" ht="15" customHeight="1">
      <c r="A140" s="22"/>
      <c r="B140" s="1285" t="s">
        <v>2971</v>
      </c>
      <c r="C140" s="1285" t="s">
        <v>2972</v>
      </c>
      <c r="D140" s="401" t="s">
        <v>387</v>
      </c>
      <c r="E140" s="1285" t="s">
        <v>336</v>
      </c>
      <c r="F140" s="1285" t="s">
        <v>2978</v>
      </c>
      <c r="G140" s="1292" t="s">
        <v>2973</v>
      </c>
      <c r="H140" s="1285" t="s">
        <v>2979</v>
      </c>
      <c r="I140" s="1285" t="s">
        <v>2975</v>
      </c>
      <c r="J140" s="401" t="s">
        <v>70</v>
      </c>
      <c r="K140" s="1285" t="s">
        <v>13575</v>
      </c>
      <c r="L140" s="1285"/>
      <c r="M140" s="258"/>
      <c r="N140" s="258"/>
    </row>
    <row r="141" spans="1:14" s="245" customFormat="1" ht="15" customHeight="1">
      <c r="A141" s="22"/>
      <c r="B141" s="1285" t="s">
        <v>3075</v>
      </c>
      <c r="C141" s="1285" t="s">
        <v>2715</v>
      </c>
      <c r="D141" s="401" t="s">
        <v>387</v>
      </c>
      <c r="E141" s="1285" t="s">
        <v>336</v>
      </c>
      <c r="F141" s="1285" t="s">
        <v>2978</v>
      </c>
      <c r="G141" s="1292" t="s">
        <v>2973</v>
      </c>
      <c r="H141" s="1285" t="s">
        <v>2979</v>
      </c>
      <c r="I141" s="1285" t="s">
        <v>2975</v>
      </c>
      <c r="J141" s="401" t="s">
        <v>70</v>
      </c>
      <c r="K141" s="1285" t="s">
        <v>13575</v>
      </c>
      <c r="L141" s="1285"/>
      <c r="M141" s="258"/>
      <c r="N141" s="258"/>
    </row>
    <row r="142" spans="1:14" s="245" customFormat="1" ht="15" customHeight="1">
      <c r="A142" s="22"/>
      <c r="B142" s="1285" t="s">
        <v>3078</v>
      </c>
      <c r="C142" s="1285" t="s">
        <v>2722</v>
      </c>
      <c r="D142" s="401" t="s">
        <v>387</v>
      </c>
      <c r="E142" s="1285" t="s">
        <v>336</v>
      </c>
      <c r="F142" s="1285" t="s">
        <v>2978</v>
      </c>
      <c r="G142" s="1292" t="s">
        <v>2973</v>
      </c>
      <c r="H142" s="1285" t="s">
        <v>2979</v>
      </c>
      <c r="I142" s="1285" t="s">
        <v>2975</v>
      </c>
      <c r="J142" s="401" t="s">
        <v>70</v>
      </c>
      <c r="K142" s="1285" t="s">
        <v>13575</v>
      </c>
      <c r="L142" s="1285"/>
      <c r="M142" s="258"/>
      <c r="N142" s="258"/>
    </row>
    <row r="143" spans="1:14" s="245" customFormat="1" ht="15" customHeight="1">
      <c r="A143" s="22"/>
      <c r="B143" s="1285" t="s">
        <v>3080</v>
      </c>
      <c r="C143" s="1285" t="s">
        <v>2728</v>
      </c>
      <c r="D143" s="401" t="s">
        <v>387</v>
      </c>
      <c r="E143" s="1285" t="s">
        <v>336</v>
      </c>
      <c r="F143" s="1285" t="s">
        <v>2978</v>
      </c>
      <c r="G143" s="1292" t="s">
        <v>2973</v>
      </c>
      <c r="H143" s="1285" t="s">
        <v>2979</v>
      </c>
      <c r="I143" s="1285" t="s">
        <v>2975</v>
      </c>
      <c r="J143" s="401" t="s">
        <v>70</v>
      </c>
      <c r="K143" s="1285" t="s">
        <v>13575</v>
      </c>
      <c r="L143" s="1285"/>
      <c r="M143" s="258"/>
      <c r="N143" s="258"/>
    </row>
    <row r="144" spans="1:14" s="245" customFormat="1" ht="15" customHeight="1">
      <c r="A144" s="22"/>
      <c r="B144" s="1285" t="s">
        <v>2432</v>
      </c>
      <c r="C144" s="1285" t="s">
        <v>2433</v>
      </c>
      <c r="D144" s="401" t="s">
        <v>387</v>
      </c>
      <c r="E144" s="1285" t="s">
        <v>336</v>
      </c>
      <c r="F144" s="1285" t="s">
        <v>1272</v>
      </c>
      <c r="G144" s="1286" t="s">
        <v>2749</v>
      </c>
      <c r="H144" s="1285" t="s">
        <v>2434</v>
      </c>
      <c r="I144" s="1285" t="s">
        <v>2435</v>
      </c>
      <c r="J144" s="401" t="s">
        <v>70</v>
      </c>
      <c r="K144" s="1285" t="s">
        <v>2435</v>
      </c>
      <c r="L144" s="1285"/>
      <c r="M144" s="258"/>
      <c r="N144" s="258"/>
    </row>
    <row r="145" spans="1:14" s="245" customFormat="1" ht="15" customHeight="1">
      <c r="A145" s="22"/>
      <c r="B145" s="1285" t="s">
        <v>1446</v>
      </c>
      <c r="C145" s="1285" t="s">
        <v>1445</v>
      </c>
      <c r="D145" s="401" t="s">
        <v>387</v>
      </c>
      <c r="E145" s="1285" t="s">
        <v>336</v>
      </c>
      <c r="F145" s="1285" t="s">
        <v>1272</v>
      </c>
      <c r="G145" s="1286" t="s">
        <v>2749</v>
      </c>
      <c r="H145" s="1285" t="s">
        <v>2281</v>
      </c>
      <c r="I145" s="1285" t="s">
        <v>1332</v>
      </c>
      <c r="J145" s="401" t="s">
        <v>85</v>
      </c>
      <c r="K145" s="1292" t="s">
        <v>13576</v>
      </c>
      <c r="L145" s="1285" t="s">
        <v>13571</v>
      </c>
      <c r="M145" s="258"/>
      <c r="N145" s="258"/>
    </row>
    <row r="146" spans="1:14" s="245" customFormat="1" ht="15" customHeight="1">
      <c r="A146" s="22"/>
      <c r="B146" s="1285" t="s">
        <v>10217</v>
      </c>
      <c r="C146" s="1285" t="s">
        <v>10218</v>
      </c>
      <c r="D146" s="401" t="s">
        <v>387</v>
      </c>
      <c r="E146" s="1285" t="s">
        <v>336</v>
      </c>
      <c r="F146" s="1285" t="s">
        <v>1272</v>
      </c>
      <c r="G146" s="1286" t="s">
        <v>2749</v>
      </c>
      <c r="H146" s="1285" t="s">
        <v>2281</v>
      </c>
      <c r="I146" s="1285" t="s">
        <v>1332</v>
      </c>
      <c r="J146" s="401" t="s">
        <v>85</v>
      </c>
      <c r="K146" s="1292" t="s">
        <v>13577</v>
      </c>
      <c r="L146" s="1285" t="s">
        <v>13571</v>
      </c>
      <c r="M146" s="258"/>
      <c r="N146" s="258"/>
    </row>
    <row r="147" spans="1:14" s="245" customFormat="1" ht="15" customHeight="1">
      <c r="A147" s="22"/>
      <c r="B147" s="1285" t="s">
        <v>2411</v>
      </c>
      <c r="C147" s="1285" t="s">
        <v>2596</v>
      </c>
      <c r="D147" s="401" t="s">
        <v>387</v>
      </c>
      <c r="E147" s="1285" t="s">
        <v>336</v>
      </c>
      <c r="F147" s="1285" t="s">
        <v>1272</v>
      </c>
      <c r="G147" s="1286" t="s">
        <v>2749</v>
      </c>
      <c r="H147" s="1285" t="s">
        <v>2281</v>
      </c>
      <c r="I147" s="1285" t="s">
        <v>1332</v>
      </c>
      <c r="J147" s="401" t="s">
        <v>85</v>
      </c>
      <c r="K147" s="1292" t="s">
        <v>13578</v>
      </c>
      <c r="L147" s="1285" t="s">
        <v>13571</v>
      </c>
      <c r="M147" s="258"/>
      <c r="N147" s="258"/>
    </row>
    <row r="148" spans="1:14" s="245" customFormat="1" ht="15" customHeight="1">
      <c r="A148" s="22"/>
      <c r="B148" s="1285" t="s">
        <v>12661</v>
      </c>
      <c r="C148" s="1285" t="s">
        <v>12662</v>
      </c>
      <c r="D148" s="401" t="s">
        <v>387</v>
      </c>
      <c r="E148" s="1285" t="s">
        <v>336</v>
      </c>
      <c r="F148" s="1285" t="s">
        <v>1272</v>
      </c>
      <c r="G148" s="1286" t="s">
        <v>2749</v>
      </c>
      <c r="H148" s="1285" t="s">
        <v>1326</v>
      </c>
      <c r="I148" s="1285" t="s">
        <v>1327</v>
      </c>
      <c r="J148" s="401" t="s">
        <v>85</v>
      </c>
      <c r="K148" s="1292" t="s">
        <v>13579</v>
      </c>
      <c r="L148" s="1285" t="s">
        <v>13571</v>
      </c>
      <c r="M148" s="258"/>
      <c r="N148" s="258"/>
    </row>
    <row r="149" spans="1:14" s="245" customFormat="1" ht="15" customHeight="1">
      <c r="A149" s="22"/>
      <c r="B149" s="1285" t="s">
        <v>2437</v>
      </c>
      <c r="C149" s="1285" t="s">
        <v>2438</v>
      </c>
      <c r="D149" s="401" t="s">
        <v>58</v>
      </c>
      <c r="E149" s="1285" t="s">
        <v>336</v>
      </c>
      <c r="F149" s="1285" t="s">
        <v>1272</v>
      </c>
      <c r="G149" s="1286" t="s">
        <v>2749</v>
      </c>
      <c r="H149" s="1285" t="s">
        <v>2437</v>
      </c>
      <c r="I149" s="1285" t="s">
        <v>2439</v>
      </c>
      <c r="J149" s="401" t="s">
        <v>58</v>
      </c>
      <c r="K149" s="258" t="s">
        <v>2440</v>
      </c>
      <c r="L149" s="1285"/>
      <c r="M149" s="258"/>
      <c r="N149" s="258"/>
    </row>
    <row r="150" spans="1:14" s="245" customFormat="1" ht="15" customHeight="1">
      <c r="A150" s="22"/>
      <c r="B150" s="1285" t="s">
        <v>2417</v>
      </c>
      <c r="C150" s="1285" t="s">
        <v>2418</v>
      </c>
      <c r="D150" s="401" t="s">
        <v>387</v>
      </c>
      <c r="E150" s="1285" t="s">
        <v>336</v>
      </c>
      <c r="F150" s="1285" t="s">
        <v>1272</v>
      </c>
      <c r="G150" s="1286" t="s">
        <v>2749</v>
      </c>
      <c r="H150" s="1285" t="s">
        <v>2281</v>
      </c>
      <c r="I150" s="1285" t="s">
        <v>1332</v>
      </c>
      <c r="J150" s="401" t="s">
        <v>85</v>
      </c>
      <c r="K150" s="1292" t="s">
        <v>13580</v>
      </c>
      <c r="L150" s="1285" t="s">
        <v>13571</v>
      </c>
      <c r="M150" s="258"/>
      <c r="N150" s="258"/>
    </row>
    <row r="151" spans="1:14" s="245" customFormat="1" ht="15" customHeight="1">
      <c r="A151" s="22"/>
      <c r="B151" s="1285" t="s">
        <v>2424</v>
      </c>
      <c r="C151" s="1285" t="s">
        <v>2425</v>
      </c>
      <c r="D151" s="401" t="s">
        <v>387</v>
      </c>
      <c r="E151" s="1285" t="s">
        <v>336</v>
      </c>
      <c r="F151" s="1285" t="s">
        <v>1272</v>
      </c>
      <c r="G151" s="1286" t="s">
        <v>2749</v>
      </c>
      <c r="H151" s="1285" t="s">
        <v>2959</v>
      </c>
      <c r="I151" s="1285" t="s">
        <v>2426</v>
      </c>
      <c r="J151" s="401" t="s">
        <v>151</v>
      </c>
      <c r="K151" s="258" t="s">
        <v>2427</v>
      </c>
      <c r="L151" s="1285"/>
      <c r="M151" s="258"/>
      <c r="N151" s="258"/>
    </row>
    <row r="152" spans="1:14" s="245" customFormat="1" ht="15" customHeight="1">
      <c r="A152" s="22"/>
      <c r="B152" s="1285" t="s">
        <v>1335</v>
      </c>
      <c r="C152" s="1285" t="s">
        <v>1336</v>
      </c>
      <c r="D152" s="401" t="s">
        <v>387</v>
      </c>
      <c r="E152" s="1285" t="s">
        <v>336</v>
      </c>
      <c r="F152" s="1285" t="s">
        <v>1272</v>
      </c>
      <c r="G152" s="1286" t="s">
        <v>2749</v>
      </c>
      <c r="H152" s="1285" t="s">
        <v>2281</v>
      </c>
      <c r="I152" s="1285" t="s">
        <v>1332</v>
      </c>
      <c r="J152" s="401" t="s">
        <v>85</v>
      </c>
      <c r="K152" s="1292" t="s">
        <v>13581</v>
      </c>
      <c r="L152" s="1285" t="s">
        <v>13571</v>
      </c>
      <c r="M152" s="258"/>
      <c r="N152" s="258"/>
    </row>
    <row r="153" spans="1:14" s="245" customFormat="1" ht="15" customHeight="1">
      <c r="A153" s="22"/>
      <c r="B153" s="1285" t="s">
        <v>13582</v>
      </c>
      <c r="C153" s="1285" t="s">
        <v>13583</v>
      </c>
      <c r="D153" s="401" t="s">
        <v>58</v>
      </c>
      <c r="E153" s="1285" t="s">
        <v>336</v>
      </c>
      <c r="F153" s="1285" t="s">
        <v>1272</v>
      </c>
      <c r="G153" s="1286" t="s">
        <v>2749</v>
      </c>
      <c r="H153" s="1285" t="s">
        <v>1326</v>
      </c>
      <c r="I153" s="1285" t="s">
        <v>1327</v>
      </c>
      <c r="J153" s="401" t="s">
        <v>58</v>
      </c>
      <c r="K153" s="1285" t="s">
        <v>13584</v>
      </c>
      <c r="L153" s="1285"/>
      <c r="M153" s="258"/>
      <c r="N153" s="258"/>
    </row>
    <row r="154" spans="1:14" s="245" customFormat="1" ht="15" customHeight="1">
      <c r="A154" s="22"/>
      <c r="B154" s="1285" t="s">
        <v>1444</v>
      </c>
      <c r="C154" s="1285" t="s">
        <v>1443</v>
      </c>
      <c r="D154" s="401" t="s">
        <v>387</v>
      </c>
      <c r="E154" s="1285" t="s">
        <v>336</v>
      </c>
      <c r="F154" s="1285" t="s">
        <v>1272</v>
      </c>
      <c r="G154" s="1286" t="s">
        <v>2749</v>
      </c>
      <c r="H154" s="1285" t="s">
        <v>1326</v>
      </c>
      <c r="I154" s="1285" t="s">
        <v>1327</v>
      </c>
      <c r="J154" s="401" t="s">
        <v>85</v>
      </c>
      <c r="K154" s="1285" t="s">
        <v>13585</v>
      </c>
      <c r="L154" s="1285"/>
      <c r="M154" s="258"/>
      <c r="N154" s="258"/>
    </row>
    <row r="155" spans="1:14" s="245" customFormat="1" ht="15" customHeight="1">
      <c r="A155" s="22"/>
      <c r="B155" s="1285" t="s">
        <v>2400</v>
      </c>
      <c r="C155" s="1285" t="s">
        <v>2401</v>
      </c>
      <c r="D155" s="401" t="s">
        <v>387</v>
      </c>
      <c r="E155" s="1285" t="s">
        <v>336</v>
      </c>
      <c r="F155" s="1285" t="s">
        <v>1272</v>
      </c>
      <c r="G155" s="1286" t="s">
        <v>2749</v>
      </c>
      <c r="H155" s="1285" t="s">
        <v>2356</v>
      </c>
      <c r="I155" s="1285" t="s">
        <v>2357</v>
      </c>
      <c r="J155" s="401" t="s">
        <v>77</v>
      </c>
      <c r="K155" s="1285" t="s">
        <v>13586</v>
      </c>
      <c r="L155" s="1285"/>
      <c r="M155" s="258"/>
      <c r="N155" s="258"/>
    </row>
    <row r="156" spans="1:14" s="245" customFormat="1" ht="15" customHeight="1">
      <c r="A156" s="22"/>
      <c r="B156" s="1285" t="s">
        <v>13587</v>
      </c>
      <c r="C156" s="1285" t="s">
        <v>13588</v>
      </c>
      <c r="D156" s="401" t="s">
        <v>387</v>
      </c>
      <c r="E156" s="1285" t="s">
        <v>336</v>
      </c>
      <c r="F156" s="1285" t="s">
        <v>1272</v>
      </c>
      <c r="G156" s="1286" t="s">
        <v>2749</v>
      </c>
      <c r="H156" s="1285" t="s">
        <v>1326</v>
      </c>
      <c r="I156" s="1285" t="s">
        <v>1327</v>
      </c>
      <c r="J156" s="401" t="s">
        <v>70</v>
      </c>
      <c r="K156" s="1285" t="s">
        <v>13589</v>
      </c>
      <c r="L156" s="1285"/>
      <c r="M156" s="258"/>
      <c r="N156" s="258"/>
    </row>
    <row r="157" spans="1:14" s="245" customFormat="1" ht="15" customHeight="1">
      <c r="A157" s="22"/>
      <c r="B157" s="1285" t="s">
        <v>2213</v>
      </c>
      <c r="C157" s="1285" t="s">
        <v>2214</v>
      </c>
      <c r="D157" s="401" t="s">
        <v>387</v>
      </c>
      <c r="E157" s="1285" t="s">
        <v>336</v>
      </c>
      <c r="F157" s="1285" t="s">
        <v>1272</v>
      </c>
      <c r="G157" s="1286" t="s">
        <v>2749</v>
      </c>
      <c r="H157" s="1285" t="s">
        <v>1284</v>
      </c>
      <c r="I157" s="1285" t="s">
        <v>1285</v>
      </c>
      <c r="J157" s="401" t="s">
        <v>70</v>
      </c>
      <c r="K157" s="258" t="s">
        <v>2216</v>
      </c>
      <c r="L157" s="1285"/>
      <c r="M157" s="258"/>
      <c r="N157" s="258"/>
    </row>
    <row r="158" spans="1:14" s="245" customFormat="1" ht="15" customHeight="1">
      <c r="A158" s="22"/>
      <c r="B158" s="1285" t="s">
        <v>2217</v>
      </c>
      <c r="C158" s="1285" t="s">
        <v>2218</v>
      </c>
      <c r="D158" s="401" t="s">
        <v>387</v>
      </c>
      <c r="E158" s="1285" t="s">
        <v>336</v>
      </c>
      <c r="F158" s="1285" t="s">
        <v>2219</v>
      </c>
      <c r="G158" s="1293" t="s">
        <v>2782</v>
      </c>
      <c r="H158" s="1285" t="s">
        <v>2217</v>
      </c>
      <c r="I158" s="1285" t="s">
        <v>2221</v>
      </c>
      <c r="J158" s="401" t="s">
        <v>171</v>
      </c>
      <c r="K158" s="1285" t="s">
        <v>2223</v>
      </c>
      <c r="L158" s="1285"/>
      <c r="M158" s="258"/>
      <c r="N158" s="258"/>
    </row>
    <row r="159" spans="1:14" s="245" customFormat="1" ht="15" customHeight="1">
      <c r="A159" s="22"/>
      <c r="B159" s="1285" t="s">
        <v>2380</v>
      </c>
      <c r="C159" s="1285" t="s">
        <v>13590</v>
      </c>
      <c r="D159" s="401" t="s">
        <v>387</v>
      </c>
      <c r="E159" s="1285" t="s">
        <v>336</v>
      </c>
      <c r="F159" s="1285" t="s">
        <v>1272</v>
      </c>
      <c r="G159" s="1286" t="s">
        <v>2749</v>
      </c>
      <c r="H159" s="1285" t="s">
        <v>2382</v>
      </c>
      <c r="I159" s="1285" t="s">
        <v>2383</v>
      </c>
      <c r="J159" s="401" t="s">
        <v>85</v>
      </c>
      <c r="K159" s="258" t="s">
        <v>2384</v>
      </c>
      <c r="L159" s="1285"/>
      <c r="M159" s="258"/>
      <c r="N159" s="258"/>
    </row>
    <row r="160" spans="1:14" s="245" customFormat="1" ht="15" customHeight="1">
      <c r="A160" s="22"/>
      <c r="B160" s="1285" t="s">
        <v>13591</v>
      </c>
      <c r="C160" s="1285" t="s">
        <v>13592</v>
      </c>
      <c r="D160" s="401" t="s">
        <v>56</v>
      </c>
      <c r="E160" s="1285" t="s">
        <v>336</v>
      </c>
      <c r="F160" s="1285" t="s">
        <v>1272</v>
      </c>
      <c r="G160" s="1286" t="s">
        <v>2749</v>
      </c>
      <c r="H160" s="1285" t="s">
        <v>13591</v>
      </c>
      <c r="I160" s="1285" t="s">
        <v>13593</v>
      </c>
      <c r="J160" s="401" t="s">
        <v>56</v>
      </c>
      <c r="K160" s="258" t="s">
        <v>13594</v>
      </c>
      <c r="L160" s="1285"/>
      <c r="M160" s="258"/>
      <c r="N160" s="258"/>
    </row>
    <row r="161" spans="1:15" s="245" customFormat="1" ht="15" customHeight="1">
      <c r="A161" s="22"/>
      <c r="B161" s="1285" t="s">
        <v>1919</v>
      </c>
      <c r="C161" s="1285" t="s">
        <v>1920</v>
      </c>
      <c r="D161" s="401" t="s">
        <v>387</v>
      </c>
      <c r="E161" s="1285" t="s">
        <v>336</v>
      </c>
      <c r="F161" s="1285" t="s">
        <v>1272</v>
      </c>
      <c r="G161" s="1286" t="s">
        <v>2749</v>
      </c>
      <c r="H161" s="1285" t="s">
        <v>1279</v>
      </c>
      <c r="I161" s="1285" t="s">
        <v>2443</v>
      </c>
      <c r="J161" s="401" t="s">
        <v>70</v>
      </c>
      <c r="K161" s="258" t="s">
        <v>2445</v>
      </c>
      <c r="L161" s="1285"/>
      <c r="M161" s="258"/>
      <c r="N161" s="258"/>
    </row>
    <row r="162" spans="1:15" s="245" customFormat="1" ht="15" customHeight="1">
      <c r="A162" s="22"/>
      <c r="B162" s="1285" t="s">
        <v>2446</v>
      </c>
      <c r="C162" s="1285" t="s">
        <v>2447</v>
      </c>
      <c r="D162" s="401" t="s">
        <v>387</v>
      </c>
      <c r="E162" s="1285" t="s">
        <v>354</v>
      </c>
      <c r="F162" s="1285" t="s">
        <v>9947</v>
      </c>
      <c r="G162" s="1285" t="s">
        <v>10052</v>
      </c>
      <c r="H162" s="1285" t="s">
        <v>9949</v>
      </c>
      <c r="I162" s="1285" t="s">
        <v>10349</v>
      </c>
      <c r="J162" s="1285" t="s">
        <v>70</v>
      </c>
      <c r="K162" s="258" t="s">
        <v>13595</v>
      </c>
      <c r="L162" s="1285" t="s">
        <v>13571</v>
      </c>
      <c r="M162" s="258"/>
      <c r="N162" s="258"/>
    </row>
    <row r="163" spans="1:15" s="245" customFormat="1" ht="15" customHeight="1">
      <c r="A163" s="22"/>
      <c r="B163" s="1285" t="s">
        <v>13596</v>
      </c>
      <c r="C163" s="1285" t="s">
        <v>13597</v>
      </c>
      <c r="D163" s="401" t="s">
        <v>387</v>
      </c>
      <c r="E163" s="1285" t="s">
        <v>336</v>
      </c>
      <c r="F163" s="1285" t="s">
        <v>1272</v>
      </c>
      <c r="G163" s="1286" t="s">
        <v>2749</v>
      </c>
      <c r="H163" s="1285" t="s">
        <v>13598</v>
      </c>
      <c r="I163" s="1285" t="s">
        <v>13599</v>
      </c>
      <c r="J163" s="401" t="s">
        <v>70</v>
      </c>
      <c r="K163" s="258" t="s">
        <v>13600</v>
      </c>
      <c r="L163" s="1285"/>
      <c r="M163" s="258"/>
      <c r="N163" s="258"/>
    </row>
    <row r="164" spans="1:15" s="245" customFormat="1" ht="15" customHeight="1">
      <c r="A164" s="22"/>
      <c r="B164" s="1285" t="s">
        <v>2116</v>
      </c>
      <c r="C164" s="1285" t="s">
        <v>2117</v>
      </c>
      <c r="D164" s="401" t="s">
        <v>387</v>
      </c>
      <c r="E164" s="1285" t="s">
        <v>336</v>
      </c>
      <c r="F164" s="1285" t="s">
        <v>1272</v>
      </c>
      <c r="G164" s="1286" t="s">
        <v>2749</v>
      </c>
      <c r="H164" s="1285" t="s">
        <v>2452</v>
      </c>
      <c r="I164" s="1285" t="s">
        <v>2453</v>
      </c>
      <c r="J164" s="401" t="s">
        <v>70</v>
      </c>
      <c r="K164" s="258" t="s">
        <v>2454</v>
      </c>
      <c r="L164" s="1285"/>
      <c r="M164" s="258"/>
      <c r="N164" s="258"/>
    </row>
    <row r="165" spans="1:15" s="245" customFormat="1" ht="15" customHeight="1">
      <c r="A165" s="22"/>
      <c r="B165" s="1285" t="s">
        <v>2118</v>
      </c>
      <c r="C165" s="1285" t="s">
        <v>2119</v>
      </c>
      <c r="D165" s="401" t="s">
        <v>387</v>
      </c>
      <c r="E165" s="1285" t="s">
        <v>336</v>
      </c>
      <c r="F165" s="1285" t="s">
        <v>1272</v>
      </c>
      <c r="G165" s="1286" t="s">
        <v>2749</v>
      </c>
      <c r="H165" s="1285" t="s">
        <v>3288</v>
      </c>
      <c r="I165" s="1285" t="s">
        <v>2456</v>
      </c>
      <c r="J165" s="401" t="s">
        <v>70</v>
      </c>
      <c r="K165" s="258" t="s">
        <v>2457</v>
      </c>
      <c r="L165" s="1285"/>
      <c r="M165" s="258"/>
      <c r="N165" s="258"/>
    </row>
    <row r="166" spans="1:15" s="245" customFormat="1" ht="15" customHeight="1">
      <c r="A166" s="22"/>
      <c r="B166" s="1285" t="s">
        <v>430</v>
      </c>
      <c r="C166" s="1285" t="s">
        <v>431</v>
      </c>
      <c r="D166" s="401" t="s">
        <v>387</v>
      </c>
      <c r="E166" s="1285" t="s">
        <v>336</v>
      </c>
      <c r="F166" s="1285" t="s">
        <v>1272</v>
      </c>
      <c r="G166" s="1286" t="s">
        <v>2749</v>
      </c>
      <c r="H166" s="1285" t="s">
        <v>430</v>
      </c>
      <c r="I166" s="1285" t="s">
        <v>2458</v>
      </c>
      <c r="J166" s="401" t="s">
        <v>77</v>
      </c>
      <c r="K166" s="258" t="s">
        <v>13601</v>
      </c>
      <c r="L166" s="1285"/>
      <c r="M166" s="258"/>
      <c r="N166" s="258"/>
    </row>
    <row r="167" spans="1:15" s="245" customFormat="1" ht="15" customHeight="1">
      <c r="A167" s="22"/>
      <c r="B167" s="1285" t="s">
        <v>3033</v>
      </c>
      <c r="C167" s="1285" t="s">
        <v>3034</v>
      </c>
      <c r="D167" s="401" t="s">
        <v>387</v>
      </c>
      <c r="E167" s="1285" t="s">
        <v>336</v>
      </c>
      <c r="F167" s="1285" t="s">
        <v>1272</v>
      </c>
      <c r="G167" s="1286" t="s">
        <v>2749</v>
      </c>
      <c r="H167" s="1285" t="s">
        <v>2462</v>
      </c>
      <c r="I167" s="1285" t="s">
        <v>2463</v>
      </c>
      <c r="J167" s="401" t="s">
        <v>70</v>
      </c>
      <c r="K167" s="258" t="s">
        <v>2464</v>
      </c>
      <c r="L167" s="1285"/>
      <c r="M167" s="258"/>
      <c r="N167" s="258"/>
    </row>
    <row r="168" spans="1:15" s="245" customFormat="1" ht="15" customHeight="1">
      <c r="A168" s="22"/>
      <c r="B168" s="1285" t="s">
        <v>3036</v>
      </c>
      <c r="C168" s="1285" t="s">
        <v>3037</v>
      </c>
      <c r="D168" s="401" t="s">
        <v>387</v>
      </c>
      <c r="E168" s="1285" t="s">
        <v>336</v>
      </c>
      <c r="F168" s="1285" t="s">
        <v>1272</v>
      </c>
      <c r="G168" s="1286" t="s">
        <v>2749</v>
      </c>
      <c r="H168" s="1285" t="s">
        <v>3300</v>
      </c>
      <c r="I168" s="1285" t="s">
        <v>2468</v>
      </c>
      <c r="J168" s="401" t="s">
        <v>70</v>
      </c>
      <c r="K168" s="258" t="s">
        <v>2469</v>
      </c>
      <c r="L168" s="1285"/>
      <c r="M168" s="258"/>
      <c r="N168" s="258"/>
    </row>
    <row r="169" spans="1:15" s="245" customFormat="1" ht="15" customHeight="1">
      <c r="A169" s="22"/>
      <c r="B169" s="1285" t="s">
        <v>2470</v>
      </c>
      <c r="C169" s="1285" t="s">
        <v>2471</v>
      </c>
      <c r="D169" s="401" t="s">
        <v>387</v>
      </c>
      <c r="E169" s="1285" t="s">
        <v>336</v>
      </c>
      <c r="F169" s="1285" t="s">
        <v>1272</v>
      </c>
      <c r="G169" s="1286" t="s">
        <v>2749</v>
      </c>
      <c r="H169" s="1285" t="s">
        <v>435</v>
      </c>
      <c r="I169" s="1285" t="s">
        <v>2472</v>
      </c>
      <c r="J169" s="401" t="s">
        <v>77</v>
      </c>
      <c r="K169" s="258" t="s">
        <v>13602</v>
      </c>
      <c r="L169" s="1285"/>
      <c r="M169" s="258"/>
      <c r="N169" s="258"/>
    </row>
    <row r="170" spans="1:15" s="891" customFormat="1" ht="21.05" customHeight="1">
      <c r="A170" s="22"/>
      <c r="B170" s="908"/>
      <c r="C170" s="908"/>
      <c r="D170" s="908"/>
      <c r="E170" s="10"/>
      <c r="F170" s="9"/>
      <c r="G170" s="10"/>
      <c r="H170" s="905"/>
      <c r="I170" s="909"/>
      <c r="J170" s="36"/>
      <c r="K170" s="10"/>
      <c r="L170" s="905"/>
    </row>
    <row r="171" spans="1:15" s="891" customFormat="1" ht="21.05" customHeight="1">
      <c r="A171" s="22"/>
      <c r="B171" s="21" t="s">
        <v>322</v>
      </c>
      <c r="C171" s="1508"/>
      <c r="D171" s="1508"/>
      <c r="E171" s="1508"/>
      <c r="F171" s="1508"/>
      <c r="G171" s="1508"/>
      <c r="H171" s="1508"/>
      <c r="I171" s="1508"/>
      <c r="J171" s="1508"/>
      <c r="K171" s="1508"/>
      <c r="L171" s="1509"/>
    </row>
    <row r="172" spans="1:15" s="891" customFormat="1" ht="21.05" customHeight="1">
      <c r="A172" s="7"/>
      <c r="B172" s="1513"/>
      <c r="C172" s="1513"/>
      <c r="D172" s="1513"/>
      <c r="E172" s="1513"/>
      <c r="F172" s="1513"/>
      <c r="G172" s="1513"/>
      <c r="H172" s="1513"/>
      <c r="I172" s="1513"/>
      <c r="J172" s="1513"/>
      <c r="K172" s="1513"/>
      <c r="L172" s="1513"/>
    </row>
    <row r="173" spans="1:15" s="891" customFormat="1" ht="21.05" customHeight="1">
      <c r="A173" s="7"/>
      <c r="B173" s="1514" t="s">
        <v>323</v>
      </c>
      <c r="C173" s="1515"/>
      <c r="D173" s="1515"/>
      <c r="E173" s="1515"/>
      <c r="F173" s="1515"/>
      <c r="G173" s="1515"/>
      <c r="H173" s="1515"/>
      <c r="I173" s="1515"/>
      <c r="J173" s="1515"/>
      <c r="K173" s="1515"/>
      <c r="L173" s="1516"/>
    </row>
    <row r="174" spans="1:15" s="910" customFormat="1" ht="21.05" customHeight="1">
      <c r="A174" s="26"/>
      <c r="B174" s="21" t="s">
        <v>315</v>
      </c>
      <c r="C174" s="21" t="s">
        <v>316</v>
      </c>
      <c r="D174" s="21" t="s">
        <v>2166</v>
      </c>
      <c r="E174" s="21" t="s">
        <v>2181</v>
      </c>
      <c r="F174" s="21" t="s">
        <v>325</v>
      </c>
      <c r="G174" s="1517" t="s">
        <v>2182</v>
      </c>
      <c r="H174" s="1518"/>
      <c r="I174" s="1519"/>
      <c r="J174" s="21" t="s">
        <v>327</v>
      </c>
      <c r="K174" s="21" t="s">
        <v>328</v>
      </c>
      <c r="L174" s="21" t="s">
        <v>302</v>
      </c>
    </row>
    <row r="175" spans="1:15" s="891" customFormat="1" ht="21.05" customHeight="1">
      <c r="A175" s="7"/>
      <c r="B175" s="904"/>
      <c r="C175" s="904" t="s">
        <v>1272</v>
      </c>
      <c r="D175" s="1294" t="s">
        <v>13603</v>
      </c>
      <c r="E175" s="904" t="s">
        <v>13604</v>
      </c>
      <c r="F175" s="27"/>
      <c r="G175" s="1505"/>
      <c r="H175" s="1506"/>
      <c r="I175" s="1507"/>
      <c r="J175" s="32"/>
      <c r="K175" s="32"/>
      <c r="L175" s="32" t="s">
        <v>1272</v>
      </c>
    </row>
    <row r="176" spans="1:15" s="1300" customFormat="1" ht="39.950000000000003" customHeight="1">
      <c r="A176" s="7"/>
      <c r="B176" s="1295"/>
      <c r="C176" s="1296" t="s">
        <v>2219</v>
      </c>
      <c r="D176" s="1297" t="s">
        <v>2641</v>
      </c>
      <c r="E176" s="939" t="s">
        <v>1421</v>
      </c>
      <c r="F176" s="952" t="s">
        <v>838</v>
      </c>
      <c r="G176" s="1749" t="s">
        <v>13605</v>
      </c>
      <c r="H176" s="1749"/>
      <c r="I176" s="1749"/>
      <c r="J176" s="954"/>
      <c r="K176" s="954"/>
      <c r="L176" s="1296" t="s">
        <v>2219</v>
      </c>
      <c r="M176" s="1298" t="s">
        <v>2782</v>
      </c>
      <c r="N176" s="1298" t="str">
        <f>_xlfn.IFNA(VLOOKUP(M176,[2]表信息_新!$E$1:$H$65536,4,0),VLOOKUP(M176,#REF!,4,0))</f>
        <v>UTAAPRNO</v>
      </c>
      <c r="O176" s="1299"/>
    </row>
    <row r="177" spans="1:16" s="1300" customFormat="1" ht="39.950000000000003" customHeight="1">
      <c r="A177" s="7"/>
      <c r="B177" s="1295" t="s">
        <v>21</v>
      </c>
      <c r="C177" s="1296"/>
      <c r="D177" s="1301" t="s">
        <v>13421</v>
      </c>
      <c r="E177" s="939" t="s">
        <v>1423</v>
      </c>
      <c r="F177" s="952" t="s">
        <v>838</v>
      </c>
      <c r="G177" s="1749" t="s">
        <v>2643</v>
      </c>
      <c r="H177" s="1749"/>
      <c r="I177" s="1749"/>
      <c r="J177" s="954"/>
      <c r="K177" s="954"/>
      <c r="L177" s="1296" t="s">
        <v>2169</v>
      </c>
      <c r="M177" s="1298"/>
      <c r="N177" s="1298"/>
      <c r="O177" s="1302"/>
      <c r="P177" s="1298"/>
    </row>
    <row r="178" spans="1:16" s="891" customFormat="1" ht="47.95" customHeight="1">
      <c r="A178" s="7"/>
      <c r="B178" s="27"/>
      <c r="C178" s="1030"/>
      <c r="D178" s="1278" t="s">
        <v>13606</v>
      </c>
      <c r="E178" s="904" t="s">
        <v>1678</v>
      </c>
      <c r="F178" s="1279" t="s">
        <v>838</v>
      </c>
      <c r="G178" s="1849" t="s">
        <v>13607</v>
      </c>
      <c r="H178" s="1849"/>
      <c r="I178" s="1849"/>
      <c r="J178" s="32"/>
      <c r="K178" s="32"/>
      <c r="L178" s="1303" t="s">
        <v>13608</v>
      </c>
      <c r="M178" s="1276"/>
      <c r="N178" s="1276"/>
    </row>
    <row r="179" spans="1:16" s="1300" customFormat="1" ht="39.950000000000003" customHeight="1">
      <c r="A179" s="7"/>
      <c r="B179" s="1295"/>
      <c r="C179" s="1296" t="s">
        <v>2419</v>
      </c>
      <c r="D179" s="1304" t="s">
        <v>13609</v>
      </c>
      <c r="E179" s="939" t="s">
        <v>1681</v>
      </c>
      <c r="F179" s="952" t="s">
        <v>838</v>
      </c>
      <c r="G179" s="1851" t="s">
        <v>13610</v>
      </c>
      <c r="H179" s="1851"/>
      <c r="I179" s="1851"/>
      <c r="J179" s="954"/>
      <c r="K179" s="954"/>
      <c r="L179" s="1272" t="s">
        <v>13611</v>
      </c>
      <c r="M179" s="1298" t="s">
        <v>2420</v>
      </c>
      <c r="N179" s="1298"/>
      <c r="O179" s="1302"/>
      <c r="P179" s="1298"/>
    </row>
    <row r="180" spans="1:16" s="1300" customFormat="1" ht="39.950000000000003" customHeight="1">
      <c r="A180" s="7"/>
      <c r="B180" s="1295"/>
      <c r="C180" s="1296" t="s">
        <v>1247</v>
      </c>
      <c r="D180" s="1305" t="s">
        <v>13612</v>
      </c>
      <c r="E180" s="939" t="s">
        <v>1685</v>
      </c>
      <c r="F180" s="952" t="s">
        <v>838</v>
      </c>
      <c r="G180" s="1749" t="s">
        <v>13613</v>
      </c>
      <c r="H180" s="1749"/>
      <c r="I180" s="1749"/>
      <c r="J180" s="954"/>
      <c r="K180" s="954"/>
      <c r="L180" s="1296" t="s">
        <v>1247</v>
      </c>
      <c r="M180" s="1298" t="s">
        <v>2919</v>
      </c>
      <c r="N180" s="1298"/>
      <c r="O180" s="1302"/>
      <c r="P180" s="1298"/>
    </row>
    <row r="181" spans="1:16" s="1282" customFormat="1" ht="39.950000000000003" customHeight="1">
      <c r="A181" s="453"/>
      <c r="B181" s="1295"/>
      <c r="C181" s="1296" t="s">
        <v>2733</v>
      </c>
      <c r="D181" s="1306" t="s">
        <v>13614</v>
      </c>
      <c r="E181" s="952" t="s">
        <v>1900</v>
      </c>
      <c r="F181" s="952" t="s">
        <v>838</v>
      </c>
      <c r="G181" s="1749" t="s">
        <v>13615</v>
      </c>
      <c r="H181" s="1749"/>
      <c r="I181" s="1749"/>
      <c r="J181" s="954"/>
      <c r="K181" s="954"/>
      <c r="L181" s="1296" t="s">
        <v>2733</v>
      </c>
      <c r="M181" s="1282" t="s">
        <v>2973</v>
      </c>
    </row>
    <row r="182" spans="1:16" s="1282" customFormat="1" ht="39.950000000000003" customHeight="1">
      <c r="A182" s="453"/>
      <c r="B182" s="1295"/>
      <c r="C182" s="1307"/>
      <c r="D182" s="1308" t="s">
        <v>13616</v>
      </c>
      <c r="E182" s="952" t="s">
        <v>1903</v>
      </c>
      <c r="F182" s="952" t="s">
        <v>838</v>
      </c>
      <c r="G182" s="1749" t="s">
        <v>13617</v>
      </c>
      <c r="H182" s="1749"/>
      <c r="I182" s="1749"/>
      <c r="J182" s="969"/>
      <c r="K182" s="969"/>
      <c r="L182" s="1309" t="s">
        <v>13618</v>
      </c>
      <c r="M182" s="1310" t="s">
        <v>13457</v>
      </c>
      <c r="N182" s="1282" t="s">
        <v>13619</v>
      </c>
    </row>
    <row r="183" spans="1:16" s="1282" customFormat="1" ht="39.950000000000003" customHeight="1">
      <c r="A183" s="453"/>
      <c r="B183" s="1295"/>
      <c r="C183" s="1307"/>
      <c r="D183" s="1308" t="s">
        <v>13620</v>
      </c>
      <c r="E183" s="952" t="s">
        <v>1906</v>
      </c>
      <c r="F183" s="952" t="s">
        <v>838</v>
      </c>
      <c r="G183" s="1749" t="s">
        <v>13621</v>
      </c>
      <c r="H183" s="1749"/>
      <c r="I183" s="1749"/>
      <c r="J183" s="969"/>
      <c r="K183" s="969"/>
      <c r="L183" s="1296"/>
      <c r="M183" s="1310" t="s">
        <v>2859</v>
      </c>
      <c r="N183" s="1282" t="s">
        <v>13622</v>
      </c>
    </row>
    <row r="184" spans="1:16" s="891" customFormat="1" ht="21.05" customHeight="1">
      <c r="A184" s="7"/>
      <c r="B184" s="21" t="s">
        <v>329</v>
      </c>
      <c r="C184" s="1508"/>
      <c r="D184" s="1508"/>
      <c r="E184" s="1508"/>
      <c r="F184" s="1508"/>
      <c r="G184" s="1508"/>
      <c r="H184" s="1508"/>
      <c r="I184" s="1508"/>
      <c r="J184" s="1508"/>
      <c r="K184" s="1508"/>
      <c r="L184" s="1509"/>
    </row>
    <row r="185" spans="1:16" s="891" customFormat="1" ht="21.05" customHeight="1">
      <c r="A185" s="7"/>
      <c r="B185" s="21" t="s">
        <v>330</v>
      </c>
      <c r="C185" s="1510"/>
      <c r="D185" s="1510"/>
      <c r="E185" s="1510"/>
      <c r="F185" s="1510"/>
      <c r="G185" s="1510"/>
      <c r="H185" s="1510"/>
      <c r="I185" s="1510"/>
      <c r="J185" s="1510"/>
      <c r="K185" s="1510"/>
      <c r="L185" s="1511"/>
    </row>
    <row r="186" spans="1:16" ht="31.5">
      <c r="B186" s="913" t="s">
        <v>331</v>
      </c>
      <c r="C186" s="1748"/>
      <c r="D186" s="1748"/>
      <c r="E186" s="1748"/>
      <c r="F186" s="1748"/>
      <c r="G186" s="1748"/>
      <c r="H186" s="1748"/>
      <c r="I186" s="1748"/>
      <c r="J186" s="1748"/>
      <c r="K186" s="1748"/>
      <c r="L186" s="1748"/>
    </row>
    <row r="187" spans="1:16" s="891" customFormat="1" ht="21.05" customHeight="1">
      <c r="A187" s="7"/>
      <c r="B187" s="1514" t="s">
        <v>2149</v>
      </c>
      <c r="C187" s="1515"/>
      <c r="D187" s="1515"/>
      <c r="E187" s="1515"/>
      <c r="F187" s="1515"/>
      <c r="G187" s="1515"/>
      <c r="H187" s="1515"/>
      <c r="I187" s="1515"/>
      <c r="J187" s="1515"/>
      <c r="K187" s="1515"/>
      <c r="L187" s="1516"/>
    </row>
    <row r="188" spans="1:16" s="891" customFormat="1" ht="21.05" customHeight="1">
      <c r="A188" s="7"/>
      <c r="B188" s="18" t="s">
        <v>308</v>
      </c>
      <c r="C188" s="19" t="s">
        <v>13452</v>
      </c>
      <c r="D188" s="18" t="s">
        <v>2156</v>
      </c>
      <c r="E188" s="1508" t="s">
        <v>13623</v>
      </c>
      <c r="F188" s="1509"/>
      <c r="G188" s="18" t="s">
        <v>302</v>
      </c>
      <c r="H188" s="1520" t="s">
        <v>13452</v>
      </c>
      <c r="I188" s="1521"/>
      <c r="J188" s="1522"/>
      <c r="K188" s="29" t="s">
        <v>309</v>
      </c>
      <c r="L188" s="902" t="s">
        <v>385</v>
      </c>
    </row>
    <row r="189" spans="1:16" s="891" customFormat="1" ht="21.05" customHeight="1">
      <c r="A189" s="7"/>
      <c r="B189" s="1523" t="s">
        <v>310</v>
      </c>
      <c r="C189" s="1523"/>
      <c r="D189" s="1523"/>
      <c r="E189" s="1523" t="s">
        <v>311</v>
      </c>
      <c r="F189" s="1523"/>
      <c r="G189" s="1523"/>
      <c r="H189" s="1523"/>
      <c r="I189" s="1523"/>
      <c r="J189" s="1523"/>
      <c r="K189" s="1523"/>
      <c r="L189" s="1523"/>
    </row>
    <row r="190" spans="1:16" s="910" customFormat="1" ht="21.05" customHeight="1">
      <c r="A190" s="20"/>
      <c r="B190" s="21" t="s">
        <v>2164</v>
      </c>
      <c r="C190" s="21" t="s">
        <v>2165</v>
      </c>
      <c r="D190" s="21" t="s">
        <v>314</v>
      </c>
      <c r="E190" s="21" t="s">
        <v>315</v>
      </c>
      <c r="F190" s="21" t="s">
        <v>316</v>
      </c>
      <c r="G190" s="21" t="s">
        <v>2166</v>
      </c>
      <c r="H190" s="21" t="s">
        <v>318</v>
      </c>
      <c r="I190" s="21" t="s">
        <v>319</v>
      </c>
      <c r="J190" s="21" t="s">
        <v>320</v>
      </c>
      <c r="K190" s="21" t="s">
        <v>2167</v>
      </c>
      <c r="L190" s="21" t="s">
        <v>302</v>
      </c>
    </row>
    <row r="191" spans="1:16" s="245" customFormat="1" ht="15" customHeight="1">
      <c r="A191" s="22"/>
      <c r="B191" s="336" t="s">
        <v>1427</v>
      </c>
      <c r="C191" s="337" t="s">
        <v>1419</v>
      </c>
      <c r="D191" s="349" t="s">
        <v>387</v>
      </c>
      <c r="E191" s="337" t="s">
        <v>336</v>
      </c>
      <c r="F191" s="337" t="s">
        <v>1272</v>
      </c>
      <c r="G191" s="337" t="s">
        <v>2749</v>
      </c>
      <c r="H191" s="337" t="s">
        <v>1249</v>
      </c>
      <c r="I191" s="337" t="s">
        <v>2187</v>
      </c>
      <c r="J191" s="349" t="s">
        <v>70</v>
      </c>
      <c r="K191" s="337" t="s">
        <v>13624</v>
      </c>
      <c r="L191" s="337"/>
    </row>
    <row r="192" spans="1:16" s="245" customFormat="1" ht="15" customHeight="1">
      <c r="A192" s="22"/>
      <c r="B192" s="336" t="s">
        <v>1254</v>
      </c>
      <c r="C192" s="337" t="s">
        <v>1428</v>
      </c>
      <c r="D192" s="349" t="s">
        <v>387</v>
      </c>
      <c r="E192" s="337" t="s">
        <v>336</v>
      </c>
      <c r="F192" s="337" t="s">
        <v>1272</v>
      </c>
      <c r="G192" s="337" t="s">
        <v>2749</v>
      </c>
      <c r="H192" s="337" t="s">
        <v>1254</v>
      </c>
      <c r="I192" s="337" t="s">
        <v>2192</v>
      </c>
      <c r="J192" s="349" t="s">
        <v>70</v>
      </c>
      <c r="K192" s="337" t="s">
        <v>13625</v>
      </c>
      <c r="L192" s="337"/>
    </row>
    <row r="193" spans="1:12" s="245" customFormat="1" ht="15" customHeight="1">
      <c r="A193" s="22"/>
      <c r="B193" s="336" t="s">
        <v>13454</v>
      </c>
      <c r="C193" s="337" t="s">
        <v>13455</v>
      </c>
      <c r="D193" s="349" t="s">
        <v>387</v>
      </c>
      <c r="E193" s="337" t="s">
        <v>336</v>
      </c>
      <c r="F193" s="337" t="s">
        <v>13456</v>
      </c>
      <c r="G193" s="337" t="s">
        <v>13457</v>
      </c>
      <c r="H193" s="337" t="s">
        <v>13454</v>
      </c>
      <c r="I193" s="337" t="s">
        <v>13458</v>
      </c>
      <c r="J193" s="349" t="s">
        <v>70</v>
      </c>
      <c r="K193" s="337" t="s">
        <v>13626</v>
      </c>
      <c r="L193" s="337"/>
    </row>
    <row r="194" spans="1:12" s="245" customFormat="1" ht="15" customHeight="1">
      <c r="A194" s="22"/>
      <c r="B194" s="336" t="s">
        <v>518</v>
      </c>
      <c r="C194" s="337" t="s">
        <v>519</v>
      </c>
      <c r="D194" s="349" t="s">
        <v>387</v>
      </c>
      <c r="E194" s="337" t="s">
        <v>336</v>
      </c>
      <c r="F194" s="337" t="s">
        <v>1272</v>
      </c>
      <c r="G194" s="337" t="s">
        <v>2749</v>
      </c>
      <c r="H194" s="337" t="s">
        <v>1274</v>
      </c>
      <c r="I194" s="337" t="s">
        <v>1275</v>
      </c>
      <c r="J194" s="349" t="s">
        <v>85</v>
      </c>
      <c r="K194" s="337" t="s">
        <v>2754</v>
      </c>
      <c r="L194" s="337"/>
    </row>
    <row r="195" spans="1:12" s="245" customFormat="1" ht="15" customHeight="1">
      <c r="A195" s="22"/>
      <c r="B195" s="336" t="s">
        <v>12917</v>
      </c>
      <c r="C195" s="337" t="s">
        <v>12918</v>
      </c>
      <c r="D195" s="349" t="s">
        <v>387</v>
      </c>
      <c r="E195" s="337" t="s">
        <v>336</v>
      </c>
      <c r="F195" s="337" t="s">
        <v>1272</v>
      </c>
      <c r="G195" s="337" t="s">
        <v>2749</v>
      </c>
      <c r="H195" s="337" t="s">
        <v>1702</v>
      </c>
      <c r="I195" s="337" t="s">
        <v>2211</v>
      </c>
      <c r="J195" s="349" t="s">
        <v>171</v>
      </c>
      <c r="K195" s="337" t="s">
        <v>13627</v>
      </c>
      <c r="L195" s="337"/>
    </row>
    <row r="196" spans="1:12" s="245" customFormat="1" ht="15" customHeight="1">
      <c r="A196" s="22"/>
      <c r="B196" s="336" t="s">
        <v>2202</v>
      </c>
      <c r="C196" s="337" t="s">
        <v>5472</v>
      </c>
      <c r="D196" s="349" t="s">
        <v>387</v>
      </c>
      <c r="E196" s="337" t="s">
        <v>336</v>
      </c>
      <c r="F196" s="337" t="s">
        <v>1272</v>
      </c>
      <c r="G196" s="337" t="s">
        <v>2749</v>
      </c>
      <c r="H196" s="337" t="s">
        <v>1259</v>
      </c>
      <c r="I196" s="337" t="s">
        <v>2203</v>
      </c>
      <c r="J196" s="349" t="s">
        <v>70</v>
      </c>
      <c r="K196" s="337" t="s">
        <v>6044</v>
      </c>
      <c r="L196" s="337"/>
    </row>
    <row r="197" spans="1:12" s="245" customFormat="1" ht="15" customHeight="1">
      <c r="A197" s="22"/>
      <c r="B197" s="336" t="s">
        <v>2206</v>
      </c>
      <c r="C197" s="337" t="s">
        <v>5793</v>
      </c>
      <c r="D197" s="349" t="s">
        <v>387</v>
      </c>
      <c r="E197" s="337" t="s">
        <v>336</v>
      </c>
      <c r="F197" s="337" t="s">
        <v>1272</v>
      </c>
      <c r="G197" s="337" t="s">
        <v>2749</v>
      </c>
      <c r="H197" s="337" t="s">
        <v>1264</v>
      </c>
      <c r="I197" s="337" t="s">
        <v>2207</v>
      </c>
      <c r="J197" s="349" t="s">
        <v>70</v>
      </c>
      <c r="K197" s="337" t="s">
        <v>6111</v>
      </c>
      <c r="L197" s="337"/>
    </row>
    <row r="198" spans="1:12" s="245" customFormat="1" ht="15" customHeight="1">
      <c r="A198" s="22"/>
      <c r="B198" s="336" t="s">
        <v>13460</v>
      </c>
      <c r="C198" s="337" t="s">
        <v>13461</v>
      </c>
      <c r="D198" s="349" t="s">
        <v>387</v>
      </c>
      <c r="E198" s="337" t="s">
        <v>336</v>
      </c>
      <c r="F198" s="337" t="s">
        <v>13456</v>
      </c>
      <c r="G198" s="337" t="s">
        <v>13457</v>
      </c>
      <c r="H198" s="337" t="s">
        <v>13460</v>
      </c>
      <c r="I198" s="337" t="s">
        <v>13462</v>
      </c>
      <c r="J198" s="349" t="s">
        <v>171</v>
      </c>
      <c r="K198" s="337" t="s">
        <v>13628</v>
      </c>
      <c r="L198" s="337"/>
    </row>
    <row r="199" spans="1:12" s="245" customFormat="1" ht="15" customHeight="1">
      <c r="A199" s="22"/>
      <c r="B199" s="336" t="s">
        <v>13464</v>
      </c>
      <c r="C199" s="337" t="s">
        <v>13465</v>
      </c>
      <c r="D199" s="349" t="s">
        <v>387</v>
      </c>
      <c r="E199" s="337" t="s">
        <v>336</v>
      </c>
      <c r="F199" s="337" t="s">
        <v>13456</v>
      </c>
      <c r="G199" s="337" t="s">
        <v>13457</v>
      </c>
      <c r="H199" s="337" t="s">
        <v>13464</v>
      </c>
      <c r="I199" s="337" t="s">
        <v>13466</v>
      </c>
      <c r="J199" s="349" t="s">
        <v>70</v>
      </c>
      <c r="K199" s="337" t="s">
        <v>13629</v>
      </c>
      <c r="L199" s="337"/>
    </row>
    <row r="200" spans="1:12" s="245" customFormat="1" ht="15" customHeight="1">
      <c r="A200" s="22"/>
      <c r="B200" s="336" t="s">
        <v>13468</v>
      </c>
      <c r="C200" s="337" t="s">
        <v>13469</v>
      </c>
      <c r="D200" s="349" t="s">
        <v>387</v>
      </c>
      <c r="E200" s="337" t="s">
        <v>336</v>
      </c>
      <c r="F200" s="337" t="s">
        <v>13456</v>
      </c>
      <c r="G200" s="337" t="s">
        <v>13457</v>
      </c>
      <c r="H200" s="337" t="s">
        <v>13468</v>
      </c>
      <c r="I200" s="337" t="s">
        <v>13470</v>
      </c>
      <c r="J200" s="349" t="s">
        <v>70</v>
      </c>
      <c r="K200" s="337" t="s">
        <v>13630</v>
      </c>
      <c r="L200" s="337"/>
    </row>
    <row r="201" spans="1:12" s="245" customFormat="1" ht="15" customHeight="1">
      <c r="A201" s="22"/>
      <c r="B201" s="336" t="s">
        <v>2194</v>
      </c>
      <c r="C201" s="337" t="s">
        <v>2195</v>
      </c>
      <c r="D201" s="349" t="s">
        <v>387</v>
      </c>
      <c r="E201" s="337" t="s">
        <v>336</v>
      </c>
      <c r="F201" s="337" t="s">
        <v>1272</v>
      </c>
      <c r="G201" s="337" t="s">
        <v>2749</v>
      </c>
      <c r="H201" s="337" t="s">
        <v>2196</v>
      </c>
      <c r="I201" s="337" t="s">
        <v>2197</v>
      </c>
      <c r="J201" s="349" t="s">
        <v>70</v>
      </c>
      <c r="K201" s="337" t="s">
        <v>2753</v>
      </c>
      <c r="L201" s="337"/>
    </row>
    <row r="202" spans="1:12" s="245" customFormat="1" ht="15" customHeight="1">
      <c r="A202" s="22"/>
      <c r="B202" s="336" t="s">
        <v>1314</v>
      </c>
      <c r="C202" s="337" t="s">
        <v>1315</v>
      </c>
      <c r="D202" s="349" t="s">
        <v>387</v>
      </c>
      <c r="E202" s="337" t="s">
        <v>336</v>
      </c>
      <c r="F202" s="337" t="s">
        <v>1272</v>
      </c>
      <c r="G202" s="337" t="s">
        <v>2749</v>
      </c>
      <c r="H202" s="337" t="s">
        <v>1316</v>
      </c>
      <c r="I202" s="337" t="s">
        <v>1317</v>
      </c>
      <c r="J202" s="349" t="s">
        <v>85</v>
      </c>
      <c r="K202" s="337" t="s">
        <v>2827</v>
      </c>
      <c r="L202" s="337"/>
    </row>
    <row r="203" spans="1:12" s="245" customFormat="1" ht="15" customHeight="1">
      <c r="A203" s="22"/>
      <c r="B203" s="336" t="s">
        <v>1435</v>
      </c>
      <c r="C203" s="337" t="s">
        <v>1434</v>
      </c>
      <c r="D203" s="349" t="s">
        <v>387</v>
      </c>
      <c r="E203" s="337" t="s">
        <v>336</v>
      </c>
      <c r="F203" s="337" t="s">
        <v>1272</v>
      </c>
      <c r="G203" s="337" t="s">
        <v>2749</v>
      </c>
      <c r="H203" s="337" t="s">
        <v>1296</v>
      </c>
      <c r="I203" s="337" t="s">
        <v>1297</v>
      </c>
      <c r="J203" s="349" t="s">
        <v>85</v>
      </c>
      <c r="K203" s="337" t="s">
        <v>2821</v>
      </c>
      <c r="L203" s="337"/>
    </row>
    <row r="204" spans="1:12" s="245" customFormat="1" ht="15" customHeight="1">
      <c r="A204" s="22"/>
      <c r="B204" s="336" t="s">
        <v>2268</v>
      </c>
      <c r="C204" s="337" t="s">
        <v>2269</v>
      </c>
      <c r="D204" s="349" t="s">
        <v>387</v>
      </c>
      <c r="E204" s="337" t="s">
        <v>336</v>
      </c>
      <c r="F204" s="337" t="s">
        <v>1272</v>
      </c>
      <c r="G204" s="337" t="s">
        <v>2749</v>
      </c>
      <c r="H204" s="337" t="s">
        <v>1301</v>
      </c>
      <c r="I204" s="337" t="s">
        <v>1302</v>
      </c>
      <c r="J204" s="349" t="s">
        <v>85</v>
      </c>
      <c r="K204" s="337" t="s">
        <v>2822</v>
      </c>
      <c r="L204" s="337"/>
    </row>
    <row r="205" spans="1:12" s="245" customFormat="1" ht="15" customHeight="1">
      <c r="A205" s="22"/>
      <c r="B205" s="336" t="s">
        <v>2256</v>
      </c>
      <c r="C205" s="337" t="s">
        <v>2257</v>
      </c>
      <c r="D205" s="349" t="s">
        <v>387</v>
      </c>
      <c r="E205" s="337" t="s">
        <v>336</v>
      </c>
      <c r="F205" s="337" t="s">
        <v>1272</v>
      </c>
      <c r="G205" s="337" t="s">
        <v>2749</v>
      </c>
      <c r="H205" s="337" t="s">
        <v>2258</v>
      </c>
      <c r="I205" s="337" t="s">
        <v>2259</v>
      </c>
      <c r="J205" s="349" t="s">
        <v>77</v>
      </c>
      <c r="K205" s="337" t="s">
        <v>13631</v>
      </c>
      <c r="L205" s="337"/>
    </row>
    <row r="206" spans="1:12" s="245" customFormat="1" ht="15" customHeight="1">
      <c r="A206" s="22"/>
      <c r="B206" s="336" t="s">
        <v>2261</v>
      </c>
      <c r="C206" s="337" t="s">
        <v>2262</v>
      </c>
      <c r="D206" s="349" t="s">
        <v>387</v>
      </c>
      <c r="E206" s="337" t="s">
        <v>336</v>
      </c>
      <c r="F206" s="337" t="s">
        <v>1272</v>
      </c>
      <c r="G206" s="337" t="s">
        <v>2749</v>
      </c>
      <c r="H206" s="337" t="s">
        <v>2263</v>
      </c>
      <c r="I206" s="337" t="s">
        <v>2264</v>
      </c>
      <c r="J206" s="349" t="s">
        <v>77</v>
      </c>
      <c r="K206" s="337" t="s">
        <v>13632</v>
      </c>
      <c r="L206" s="337"/>
    </row>
    <row r="207" spans="1:12" s="245" customFormat="1" ht="15" customHeight="1">
      <c r="A207" s="22"/>
      <c r="B207" s="336" t="s">
        <v>13472</v>
      </c>
      <c r="C207" s="337" t="s">
        <v>13473</v>
      </c>
      <c r="D207" s="349" t="s">
        <v>387</v>
      </c>
      <c r="E207" s="337" t="s">
        <v>336</v>
      </c>
      <c r="F207" s="337" t="s">
        <v>13456</v>
      </c>
      <c r="G207" s="337" t="s">
        <v>13457</v>
      </c>
      <c r="H207" s="337" t="s">
        <v>13474</v>
      </c>
      <c r="I207" s="337" t="s">
        <v>13475</v>
      </c>
      <c r="J207" s="349" t="s">
        <v>77</v>
      </c>
      <c r="K207" s="337" t="s">
        <v>13633</v>
      </c>
      <c r="L207" s="337"/>
    </row>
    <row r="208" spans="1:12" s="245" customFormat="1" ht="15" customHeight="1">
      <c r="A208" s="22"/>
      <c r="B208" s="336" t="s">
        <v>13477</v>
      </c>
      <c r="C208" s="337" t="s">
        <v>13478</v>
      </c>
      <c r="D208" s="349" t="s">
        <v>387</v>
      </c>
      <c r="E208" s="337" t="s">
        <v>336</v>
      </c>
      <c r="F208" s="337" t="s">
        <v>13456</v>
      </c>
      <c r="G208" s="337" t="s">
        <v>13457</v>
      </c>
      <c r="H208" s="337" t="s">
        <v>13479</v>
      </c>
      <c r="I208" s="337" t="s">
        <v>13480</v>
      </c>
      <c r="J208" s="349" t="s">
        <v>77</v>
      </c>
      <c r="K208" s="337" t="s">
        <v>13634</v>
      </c>
      <c r="L208" s="337"/>
    </row>
    <row r="209" spans="1:12" s="245" customFormat="1" ht="15" customHeight="1">
      <c r="A209" s="22"/>
      <c r="B209" s="336" t="s">
        <v>2948</v>
      </c>
      <c r="C209" s="337" t="s">
        <v>2949</v>
      </c>
      <c r="D209" s="349" t="s">
        <v>56</v>
      </c>
      <c r="E209" s="337" t="s">
        <v>336</v>
      </c>
      <c r="F209" s="337" t="s">
        <v>13482</v>
      </c>
      <c r="G209" s="337" t="s">
        <v>13483</v>
      </c>
      <c r="H209" s="337" t="s">
        <v>13484</v>
      </c>
      <c r="I209" s="337" t="s">
        <v>13485</v>
      </c>
      <c r="J209" s="349" t="s">
        <v>56</v>
      </c>
      <c r="K209" s="337" t="s">
        <v>13635</v>
      </c>
      <c r="L209" s="337"/>
    </row>
    <row r="210" spans="1:12" s="245" customFormat="1" ht="15" customHeight="1">
      <c r="A210" s="22"/>
      <c r="B210" s="336" t="s">
        <v>13487</v>
      </c>
      <c r="C210" s="337" t="s">
        <v>13488</v>
      </c>
      <c r="D210" s="349" t="s">
        <v>56</v>
      </c>
      <c r="E210" s="337" t="s">
        <v>336</v>
      </c>
      <c r="F210" s="337" t="s">
        <v>1272</v>
      </c>
      <c r="G210" s="337" t="s">
        <v>2749</v>
      </c>
      <c r="H210" s="337" t="s">
        <v>2226</v>
      </c>
      <c r="I210" s="337" t="s">
        <v>2227</v>
      </c>
      <c r="J210" s="349" t="s">
        <v>56</v>
      </c>
      <c r="K210" s="337" t="s">
        <v>13636</v>
      </c>
      <c r="L210" s="337"/>
    </row>
    <row r="211" spans="1:12" s="245" customFormat="1" ht="15" customHeight="1">
      <c r="A211" s="22"/>
      <c r="B211" s="336" t="s">
        <v>13489</v>
      </c>
      <c r="C211" s="337" t="s">
        <v>13490</v>
      </c>
      <c r="D211" s="349" t="s">
        <v>56</v>
      </c>
      <c r="E211" s="337" t="s">
        <v>336</v>
      </c>
      <c r="F211" s="337" t="s">
        <v>13456</v>
      </c>
      <c r="G211" s="337" t="s">
        <v>13457</v>
      </c>
      <c r="H211" s="337" t="s">
        <v>13489</v>
      </c>
      <c r="I211" s="337" t="s">
        <v>13491</v>
      </c>
      <c r="J211" s="349" t="s">
        <v>56</v>
      </c>
      <c r="K211" s="337" t="s">
        <v>13637</v>
      </c>
      <c r="L211" s="337"/>
    </row>
    <row r="212" spans="1:12" s="245" customFormat="1" ht="15" customHeight="1">
      <c r="A212" s="22"/>
      <c r="B212" s="336" t="s">
        <v>2525</v>
      </c>
      <c r="C212" s="337" t="s">
        <v>2526</v>
      </c>
      <c r="D212" s="349" t="s">
        <v>57</v>
      </c>
      <c r="E212" s="337" t="s">
        <v>336</v>
      </c>
      <c r="F212" s="337" t="s">
        <v>1272</v>
      </c>
      <c r="G212" s="337" t="s">
        <v>2749</v>
      </c>
      <c r="H212" s="337" t="s">
        <v>2525</v>
      </c>
      <c r="I212" s="337" t="s">
        <v>13638</v>
      </c>
      <c r="J212" s="349" t="s">
        <v>57</v>
      </c>
      <c r="K212" s="337" t="s">
        <v>2838</v>
      </c>
      <c r="L212" s="337"/>
    </row>
    <row r="213" spans="1:12" s="245" customFormat="1" ht="15" customHeight="1">
      <c r="A213" s="22"/>
      <c r="B213" s="336" t="s">
        <v>2294</v>
      </c>
      <c r="C213" s="337" t="s">
        <v>2295</v>
      </c>
      <c r="D213" s="349" t="s">
        <v>57</v>
      </c>
      <c r="E213" s="337" t="s">
        <v>336</v>
      </c>
      <c r="F213" s="337" t="s">
        <v>1272</v>
      </c>
      <c r="G213" s="337" t="s">
        <v>2749</v>
      </c>
      <c r="H213" s="337" t="s">
        <v>2294</v>
      </c>
      <c r="I213" s="337" t="s">
        <v>13639</v>
      </c>
      <c r="J213" s="349" t="s">
        <v>57</v>
      </c>
      <c r="K213" s="337" t="s">
        <v>2839</v>
      </c>
      <c r="L213" s="337"/>
    </row>
    <row r="214" spans="1:12" s="245" customFormat="1" ht="15" customHeight="1">
      <c r="A214" s="22"/>
      <c r="B214" s="336" t="s">
        <v>13495</v>
      </c>
      <c r="C214" s="337" t="s">
        <v>13496</v>
      </c>
      <c r="D214" s="349" t="s">
        <v>57</v>
      </c>
      <c r="E214" s="337" t="s">
        <v>336</v>
      </c>
      <c r="F214" s="337" t="s">
        <v>1272</v>
      </c>
      <c r="G214" s="337" t="s">
        <v>2749</v>
      </c>
      <c r="H214" s="337" t="s">
        <v>2294</v>
      </c>
      <c r="I214" s="337" t="s">
        <v>2296</v>
      </c>
      <c r="J214" s="349" t="s">
        <v>57</v>
      </c>
      <c r="K214" s="337" t="s">
        <v>13640</v>
      </c>
      <c r="L214" s="337"/>
    </row>
    <row r="215" spans="1:12" s="245" customFormat="1" ht="15" customHeight="1">
      <c r="A215" s="22"/>
      <c r="B215" s="336" t="s">
        <v>13497</v>
      </c>
      <c r="C215" s="337" t="s">
        <v>13498</v>
      </c>
      <c r="D215" s="349" t="s">
        <v>56</v>
      </c>
      <c r="E215" s="337" t="s">
        <v>336</v>
      </c>
      <c r="F215" s="337" t="s">
        <v>1272</v>
      </c>
      <c r="G215" s="337" t="s">
        <v>2749</v>
      </c>
      <c r="H215" s="337" t="s">
        <v>2230</v>
      </c>
      <c r="I215" s="337" t="s">
        <v>2232</v>
      </c>
      <c r="J215" s="349" t="s">
        <v>56</v>
      </c>
      <c r="K215" s="337" t="s">
        <v>13641</v>
      </c>
      <c r="L215" s="337"/>
    </row>
    <row r="216" spans="1:12" s="245" customFormat="1" ht="15" customHeight="1">
      <c r="A216" s="22"/>
      <c r="B216" s="336" t="s">
        <v>13499</v>
      </c>
      <c r="C216" s="337" t="s">
        <v>13500</v>
      </c>
      <c r="D216" s="349" t="s">
        <v>56</v>
      </c>
      <c r="E216" s="337" t="s">
        <v>336</v>
      </c>
      <c r="F216" s="337" t="s">
        <v>2169</v>
      </c>
      <c r="G216" s="337" t="s">
        <v>13424</v>
      </c>
      <c r="H216" s="337" t="s">
        <v>2173</v>
      </c>
      <c r="I216" s="337" t="s">
        <v>2174</v>
      </c>
      <c r="J216" s="349" t="s">
        <v>56</v>
      </c>
      <c r="K216" s="337" t="s">
        <v>13642</v>
      </c>
      <c r="L216" s="337"/>
    </row>
    <row r="217" spans="1:12" s="245" customFormat="1" ht="15" customHeight="1">
      <c r="A217" s="22"/>
      <c r="B217" s="336" t="s">
        <v>2234</v>
      </c>
      <c r="C217" s="337" t="s">
        <v>2235</v>
      </c>
      <c r="D217" s="349" t="s">
        <v>56</v>
      </c>
      <c r="E217" s="337" t="s">
        <v>336</v>
      </c>
      <c r="F217" s="337" t="s">
        <v>1272</v>
      </c>
      <c r="G217" s="337" t="s">
        <v>2749</v>
      </c>
      <c r="H217" s="337" t="s">
        <v>2236</v>
      </c>
      <c r="I217" s="337" t="s">
        <v>2237</v>
      </c>
      <c r="J217" s="349" t="s">
        <v>56</v>
      </c>
      <c r="K217" s="337" t="s">
        <v>2790</v>
      </c>
      <c r="L217" s="337"/>
    </row>
    <row r="218" spans="1:12" s="245" customFormat="1" ht="15" customHeight="1">
      <c r="A218" s="22"/>
      <c r="B218" s="336" t="s">
        <v>2319</v>
      </c>
      <c r="C218" s="337" t="s">
        <v>2320</v>
      </c>
      <c r="D218" s="349" t="s">
        <v>387</v>
      </c>
      <c r="E218" s="337" t="s">
        <v>336</v>
      </c>
      <c r="F218" s="337" t="s">
        <v>1272</v>
      </c>
      <c r="G218" s="337" t="s">
        <v>2749</v>
      </c>
      <c r="H218" s="337" t="s">
        <v>2319</v>
      </c>
      <c r="I218" s="337" t="s">
        <v>2321</v>
      </c>
      <c r="J218" s="349" t="s">
        <v>77</v>
      </c>
      <c r="K218" s="337" t="s">
        <v>2846</v>
      </c>
      <c r="L218" s="337"/>
    </row>
    <row r="219" spans="1:12" s="245" customFormat="1" ht="15" customHeight="1">
      <c r="A219" s="22"/>
      <c r="B219" s="336" t="s">
        <v>13505</v>
      </c>
      <c r="C219" s="337" t="s">
        <v>13506</v>
      </c>
      <c r="D219" s="349" t="s">
        <v>387</v>
      </c>
      <c r="E219" s="337" t="s">
        <v>336</v>
      </c>
      <c r="F219" s="337" t="s">
        <v>1272</v>
      </c>
      <c r="G219" s="337" t="s">
        <v>2749</v>
      </c>
      <c r="H219" s="337" t="s">
        <v>1326</v>
      </c>
      <c r="I219" s="337" t="s">
        <v>1327</v>
      </c>
      <c r="J219" s="349" t="s">
        <v>85</v>
      </c>
      <c r="K219" s="337" t="s">
        <v>13643</v>
      </c>
      <c r="L219" s="337"/>
    </row>
    <row r="220" spans="1:12" s="245" customFormat="1" ht="15" customHeight="1">
      <c r="A220" s="22"/>
      <c r="B220" s="336" t="s">
        <v>13508</v>
      </c>
      <c r="C220" s="337" t="s">
        <v>13509</v>
      </c>
      <c r="D220" s="349" t="s">
        <v>387</v>
      </c>
      <c r="E220" s="337" t="s">
        <v>336</v>
      </c>
      <c r="F220" s="337" t="s">
        <v>1272</v>
      </c>
      <c r="G220" s="337" t="s">
        <v>2749</v>
      </c>
      <c r="H220" s="337" t="s">
        <v>1326</v>
      </c>
      <c r="I220" s="337" t="s">
        <v>1327</v>
      </c>
      <c r="J220" s="349" t="s">
        <v>77</v>
      </c>
      <c r="K220" s="337" t="s">
        <v>13644</v>
      </c>
      <c r="L220" s="337"/>
    </row>
    <row r="221" spans="1:12" s="245" customFormat="1" ht="15" customHeight="1">
      <c r="A221" s="22"/>
      <c r="B221" s="336" t="s">
        <v>13511</v>
      </c>
      <c r="C221" s="337" t="s">
        <v>13512</v>
      </c>
      <c r="D221" s="349" t="s">
        <v>387</v>
      </c>
      <c r="E221" s="337" t="s">
        <v>336</v>
      </c>
      <c r="F221" s="337" t="s">
        <v>1272</v>
      </c>
      <c r="G221" s="337" t="s">
        <v>2749</v>
      </c>
      <c r="H221" s="337" t="s">
        <v>2331</v>
      </c>
      <c r="I221" s="337" t="s">
        <v>2332</v>
      </c>
      <c r="J221" s="349" t="s">
        <v>85</v>
      </c>
      <c r="K221" s="337" t="s">
        <v>13645</v>
      </c>
      <c r="L221" s="337"/>
    </row>
    <row r="222" spans="1:12" s="245" customFormat="1" ht="15" customHeight="1">
      <c r="A222" s="22"/>
      <c r="B222" s="336" t="s">
        <v>10281</v>
      </c>
      <c r="C222" s="337" t="s">
        <v>10282</v>
      </c>
      <c r="D222" s="349" t="s">
        <v>387</v>
      </c>
      <c r="E222" s="337" t="s">
        <v>354</v>
      </c>
      <c r="F222" s="337" t="s">
        <v>12732</v>
      </c>
      <c r="G222" s="337" t="s">
        <v>2866</v>
      </c>
      <c r="H222" s="337" t="s">
        <v>10281</v>
      </c>
      <c r="I222" s="337" t="s">
        <v>10284</v>
      </c>
      <c r="J222" s="349" t="s">
        <v>85</v>
      </c>
      <c r="K222" s="337" t="s">
        <v>13646</v>
      </c>
      <c r="L222" s="337"/>
    </row>
    <row r="223" spans="1:12" s="245" customFormat="1" ht="15" customHeight="1">
      <c r="A223" s="22"/>
      <c r="B223" s="336" t="s">
        <v>2335</v>
      </c>
      <c r="C223" s="337" t="s">
        <v>2336</v>
      </c>
      <c r="D223" s="349" t="s">
        <v>387</v>
      </c>
      <c r="E223" s="337" t="s">
        <v>336</v>
      </c>
      <c r="F223" s="337" t="s">
        <v>1272</v>
      </c>
      <c r="G223" s="337" t="s">
        <v>2749</v>
      </c>
      <c r="H223" s="337" t="s">
        <v>2335</v>
      </c>
      <c r="I223" s="337" t="s">
        <v>2337</v>
      </c>
      <c r="J223" s="349" t="s">
        <v>77</v>
      </c>
      <c r="K223" s="337" t="s">
        <v>2879</v>
      </c>
      <c r="L223" s="337"/>
    </row>
    <row r="224" spans="1:12" s="245" customFormat="1" ht="15" customHeight="1">
      <c r="A224" s="22"/>
      <c r="B224" s="336" t="s">
        <v>2339</v>
      </c>
      <c r="C224" s="337" t="s">
        <v>2340</v>
      </c>
      <c r="D224" s="349" t="s">
        <v>387</v>
      </c>
      <c r="E224" s="337" t="s">
        <v>336</v>
      </c>
      <c r="F224" s="337" t="s">
        <v>1272</v>
      </c>
      <c r="G224" s="337" t="s">
        <v>2749</v>
      </c>
      <c r="H224" s="337" t="s">
        <v>2341</v>
      </c>
      <c r="I224" s="337" t="s">
        <v>2342</v>
      </c>
      <c r="J224" s="349" t="s">
        <v>77</v>
      </c>
      <c r="K224" s="337" t="s">
        <v>2880</v>
      </c>
      <c r="L224" s="337"/>
    </row>
    <row r="225" spans="1:12" s="245" customFormat="1" ht="15" customHeight="1">
      <c r="A225" s="22"/>
      <c r="B225" s="336" t="s">
        <v>13514</v>
      </c>
      <c r="C225" s="337" t="s">
        <v>13515</v>
      </c>
      <c r="D225" s="349" t="s">
        <v>387</v>
      </c>
      <c r="E225" s="337" t="s">
        <v>336</v>
      </c>
      <c r="F225" s="337" t="s">
        <v>1272</v>
      </c>
      <c r="G225" s="337" t="s">
        <v>2749</v>
      </c>
      <c r="H225" s="337" t="s">
        <v>2356</v>
      </c>
      <c r="I225" s="337" t="s">
        <v>2357</v>
      </c>
      <c r="J225" s="349" t="s">
        <v>85</v>
      </c>
      <c r="K225" s="337" t="s">
        <v>13647</v>
      </c>
      <c r="L225" s="337"/>
    </row>
    <row r="226" spans="1:12" s="245" customFormat="1" ht="15" customHeight="1">
      <c r="A226" s="22"/>
      <c r="B226" s="336" t="s">
        <v>13516</v>
      </c>
      <c r="C226" s="337" t="s">
        <v>2361</v>
      </c>
      <c r="D226" s="349" t="s">
        <v>387</v>
      </c>
      <c r="E226" s="337" t="s">
        <v>336</v>
      </c>
      <c r="F226" s="337" t="s">
        <v>1272</v>
      </c>
      <c r="G226" s="337" t="s">
        <v>2749</v>
      </c>
      <c r="H226" s="337" t="s">
        <v>2891</v>
      </c>
      <c r="I226" s="337" t="s">
        <v>2363</v>
      </c>
      <c r="J226" s="349" t="s">
        <v>85</v>
      </c>
      <c r="K226" s="337" t="s">
        <v>2892</v>
      </c>
      <c r="L226" s="337"/>
    </row>
    <row r="227" spans="1:12" s="245" customFormat="1" ht="15" customHeight="1">
      <c r="A227" s="22"/>
      <c r="B227" s="336" t="s">
        <v>9901</v>
      </c>
      <c r="C227" s="337" t="s">
        <v>9902</v>
      </c>
      <c r="D227" s="349" t="s">
        <v>387</v>
      </c>
      <c r="E227" s="337" t="s">
        <v>442</v>
      </c>
      <c r="F227" s="337" t="s">
        <v>442</v>
      </c>
      <c r="G227" s="337" t="s">
        <v>442</v>
      </c>
      <c r="H227" s="337" t="s">
        <v>442</v>
      </c>
      <c r="I227" s="337" t="s">
        <v>442</v>
      </c>
      <c r="J227" s="349" t="s">
        <v>85</v>
      </c>
      <c r="K227" s="1311" t="s">
        <v>1810</v>
      </c>
      <c r="L227" s="337"/>
    </row>
    <row r="228" spans="1:12" s="245" customFormat="1" ht="15" customHeight="1">
      <c r="A228" s="22"/>
      <c r="B228" s="336" t="s">
        <v>2344</v>
      </c>
      <c r="C228" s="337" t="s">
        <v>2345</v>
      </c>
      <c r="D228" s="349" t="s">
        <v>387</v>
      </c>
      <c r="E228" s="337" t="s">
        <v>336</v>
      </c>
      <c r="F228" s="337" t="s">
        <v>1272</v>
      </c>
      <c r="G228" s="337" t="s">
        <v>2749</v>
      </c>
      <c r="H228" s="337" t="s">
        <v>2346</v>
      </c>
      <c r="I228" s="337" t="s">
        <v>2347</v>
      </c>
      <c r="J228" s="349" t="s">
        <v>77</v>
      </c>
      <c r="K228" s="337" t="s">
        <v>13648</v>
      </c>
      <c r="L228" s="337"/>
    </row>
    <row r="229" spans="1:12" s="245" customFormat="1" ht="15" customHeight="1">
      <c r="A229" s="22"/>
      <c r="B229" s="336" t="s">
        <v>2349</v>
      </c>
      <c r="C229" s="337" t="s">
        <v>2350</v>
      </c>
      <c r="D229" s="349" t="s">
        <v>387</v>
      </c>
      <c r="E229" s="337" t="s">
        <v>336</v>
      </c>
      <c r="F229" s="337" t="s">
        <v>1272</v>
      </c>
      <c r="G229" s="337" t="s">
        <v>2749</v>
      </c>
      <c r="H229" s="337" t="s">
        <v>2351</v>
      </c>
      <c r="I229" s="337" t="s">
        <v>2352</v>
      </c>
      <c r="J229" s="349" t="s">
        <v>77</v>
      </c>
      <c r="K229" s="337" t="s">
        <v>13649</v>
      </c>
      <c r="L229" s="337"/>
    </row>
    <row r="230" spans="1:12" s="245" customFormat="1" ht="15" customHeight="1">
      <c r="A230" s="22"/>
      <c r="B230" s="336" t="s">
        <v>2584</v>
      </c>
      <c r="C230" s="337" t="s">
        <v>2585</v>
      </c>
      <c r="D230" s="349" t="s">
        <v>387</v>
      </c>
      <c r="E230" s="337"/>
      <c r="F230" s="337" t="s">
        <v>1272</v>
      </c>
      <c r="G230" s="337" t="s">
        <v>2749</v>
      </c>
      <c r="H230" s="337" t="s">
        <v>2482</v>
      </c>
      <c r="I230" s="337" t="s">
        <v>2483</v>
      </c>
      <c r="J230" s="349" t="s">
        <v>70</v>
      </c>
      <c r="K230" s="337" t="s">
        <v>2875</v>
      </c>
      <c r="L230" s="337"/>
    </row>
    <row r="231" spans="1:12" s="245" customFormat="1" ht="15" customHeight="1">
      <c r="A231" s="22"/>
      <c r="B231" s="336" t="s">
        <v>2298</v>
      </c>
      <c r="C231" s="337" t="s">
        <v>2299</v>
      </c>
      <c r="D231" s="349" t="s">
        <v>57</v>
      </c>
      <c r="E231" s="337" t="s">
        <v>336</v>
      </c>
      <c r="F231" s="337" t="s">
        <v>1272</v>
      </c>
      <c r="G231" s="337" t="s">
        <v>2749</v>
      </c>
      <c r="H231" s="337" t="s">
        <v>2298</v>
      </c>
      <c r="I231" s="337" t="s">
        <v>2300</v>
      </c>
      <c r="J231" s="349" t="s">
        <v>57</v>
      </c>
      <c r="K231" s="337" t="s">
        <v>2840</v>
      </c>
      <c r="L231" s="337"/>
    </row>
    <row r="232" spans="1:12" s="245" customFormat="1" ht="15" customHeight="1">
      <c r="A232" s="22"/>
      <c r="B232" s="336" t="s">
        <v>2307</v>
      </c>
      <c r="C232" s="337" t="s">
        <v>2308</v>
      </c>
      <c r="D232" s="349" t="s">
        <v>57</v>
      </c>
      <c r="E232" s="337" t="s">
        <v>336</v>
      </c>
      <c r="F232" s="337" t="s">
        <v>1272</v>
      </c>
      <c r="G232" s="337" t="s">
        <v>2749</v>
      </c>
      <c r="H232" s="337" t="s">
        <v>2307</v>
      </c>
      <c r="I232" s="337" t="s">
        <v>2309</v>
      </c>
      <c r="J232" s="349" t="s">
        <v>57</v>
      </c>
      <c r="K232" s="337" t="s">
        <v>2843</v>
      </c>
      <c r="L232" s="337"/>
    </row>
    <row r="233" spans="1:12" s="245" customFormat="1" ht="15" customHeight="1">
      <c r="A233" s="22"/>
      <c r="B233" s="336" t="s">
        <v>2283</v>
      </c>
      <c r="C233" s="337" t="s">
        <v>2284</v>
      </c>
      <c r="D233" s="349" t="s">
        <v>387</v>
      </c>
      <c r="E233" s="337" t="s">
        <v>336</v>
      </c>
      <c r="F233" s="337" t="s">
        <v>1272</v>
      </c>
      <c r="G233" s="337" t="s">
        <v>2749</v>
      </c>
      <c r="H233" s="337" t="s">
        <v>2285</v>
      </c>
      <c r="I233" s="337" t="s">
        <v>2286</v>
      </c>
      <c r="J233" s="349" t="s">
        <v>70</v>
      </c>
      <c r="K233" s="337" t="s">
        <v>2834</v>
      </c>
      <c r="L233" s="337"/>
    </row>
    <row r="234" spans="1:12" s="245" customFormat="1" ht="15" customHeight="1">
      <c r="A234" s="22"/>
      <c r="B234" s="336" t="s">
        <v>13519</v>
      </c>
      <c r="C234" s="337" t="s">
        <v>13520</v>
      </c>
      <c r="D234" s="349" t="s">
        <v>57</v>
      </c>
      <c r="E234" s="337" t="s">
        <v>336</v>
      </c>
      <c r="F234" s="337" t="s">
        <v>1272</v>
      </c>
      <c r="G234" s="337" t="s">
        <v>2749</v>
      </c>
      <c r="H234" s="337" t="s">
        <v>2311</v>
      </c>
      <c r="I234" s="337" t="s">
        <v>2313</v>
      </c>
      <c r="J234" s="349" t="s">
        <v>57</v>
      </c>
      <c r="K234" s="337" t="s">
        <v>13650</v>
      </c>
      <c r="L234" s="337"/>
    </row>
    <row r="235" spans="1:12" s="245" customFormat="1" ht="15" customHeight="1">
      <c r="A235" s="22"/>
      <c r="B235" s="336" t="s">
        <v>2302</v>
      </c>
      <c r="C235" s="337" t="s">
        <v>2303</v>
      </c>
      <c r="D235" s="349" t="s">
        <v>387</v>
      </c>
      <c r="E235" s="337" t="s">
        <v>336</v>
      </c>
      <c r="F235" s="337" t="s">
        <v>1272</v>
      </c>
      <c r="G235" s="337" t="s">
        <v>2749</v>
      </c>
      <c r="H235" s="337" t="s">
        <v>2302</v>
      </c>
      <c r="I235" s="337" t="s">
        <v>2304</v>
      </c>
      <c r="J235" s="349" t="s">
        <v>77</v>
      </c>
      <c r="K235" s="337" t="s">
        <v>2841</v>
      </c>
      <c r="L235" s="337"/>
    </row>
    <row r="236" spans="1:12" s="245" customFormat="1" ht="15" customHeight="1">
      <c r="A236" s="22"/>
      <c r="B236" s="336" t="s">
        <v>2835</v>
      </c>
      <c r="C236" s="337" t="s">
        <v>2289</v>
      </c>
      <c r="D236" s="349" t="s">
        <v>387</v>
      </c>
      <c r="E236" s="337" t="s">
        <v>336</v>
      </c>
      <c r="F236" s="337" t="s">
        <v>1272</v>
      </c>
      <c r="G236" s="337" t="s">
        <v>2749</v>
      </c>
      <c r="H236" s="337" t="s">
        <v>2290</v>
      </c>
      <c r="I236" s="337" t="s">
        <v>2291</v>
      </c>
      <c r="J236" s="349" t="s">
        <v>85</v>
      </c>
      <c r="K236" s="337" t="s">
        <v>2836</v>
      </c>
      <c r="L236" s="337"/>
    </row>
    <row r="237" spans="1:12" s="245" customFormat="1" ht="15" customHeight="1">
      <c r="A237" s="22"/>
      <c r="B237" s="336" t="s">
        <v>2315</v>
      </c>
      <c r="C237" s="337" t="s">
        <v>2316</v>
      </c>
      <c r="D237" s="349" t="s">
        <v>387</v>
      </c>
      <c r="E237" s="337" t="s">
        <v>336</v>
      </c>
      <c r="F237" s="337" t="s">
        <v>1272</v>
      </c>
      <c r="G237" s="337" t="s">
        <v>2749</v>
      </c>
      <c r="H237" s="337" t="s">
        <v>2315</v>
      </c>
      <c r="I237" s="337" t="s">
        <v>2317</v>
      </c>
      <c r="J237" s="349" t="s">
        <v>77</v>
      </c>
      <c r="K237" s="337" t="s">
        <v>2845</v>
      </c>
      <c r="L237" s="337"/>
    </row>
    <row r="238" spans="1:12" s="245" customFormat="1" ht="15" customHeight="1">
      <c r="A238" s="22"/>
      <c r="B238" s="336" t="s">
        <v>2323</v>
      </c>
      <c r="C238" s="337" t="s">
        <v>2324</v>
      </c>
      <c r="D238" s="349" t="s">
        <v>387</v>
      </c>
      <c r="E238" s="337" t="s">
        <v>336</v>
      </c>
      <c r="F238" s="337" t="s">
        <v>1272</v>
      </c>
      <c r="G238" s="337" t="s">
        <v>2749</v>
      </c>
      <c r="H238" s="337" t="s">
        <v>2325</v>
      </c>
      <c r="I238" s="337" t="s">
        <v>2326</v>
      </c>
      <c r="J238" s="349" t="s">
        <v>77</v>
      </c>
      <c r="K238" s="337" t="s">
        <v>2876</v>
      </c>
      <c r="L238" s="337"/>
    </row>
    <row r="239" spans="1:12" s="245" customFormat="1" ht="15" customHeight="1">
      <c r="A239" s="22"/>
      <c r="B239" s="336" t="s">
        <v>2998</v>
      </c>
      <c r="C239" s="337" t="s">
        <v>2999</v>
      </c>
      <c r="D239" s="349" t="s">
        <v>387</v>
      </c>
      <c r="E239" s="337" t="s">
        <v>442</v>
      </c>
      <c r="F239" s="337" t="s">
        <v>442</v>
      </c>
      <c r="G239" s="337" t="s">
        <v>442</v>
      </c>
      <c r="H239" s="337" t="s">
        <v>442</v>
      </c>
      <c r="I239" s="337" t="s">
        <v>442</v>
      </c>
      <c r="J239" s="349" t="s">
        <v>77</v>
      </c>
      <c r="K239" s="1311" t="s">
        <v>1810</v>
      </c>
      <c r="L239" s="337"/>
    </row>
    <row r="240" spans="1:12" s="245" customFormat="1" ht="15" customHeight="1">
      <c r="A240" s="22"/>
      <c r="B240" s="336" t="s">
        <v>2991</v>
      </c>
      <c r="C240" s="337" t="s">
        <v>2992</v>
      </c>
      <c r="D240" s="349" t="s">
        <v>58</v>
      </c>
      <c r="E240" s="337" t="s">
        <v>442</v>
      </c>
      <c r="F240" s="337" t="s">
        <v>442</v>
      </c>
      <c r="G240" s="337" t="s">
        <v>442</v>
      </c>
      <c r="H240" s="337" t="s">
        <v>442</v>
      </c>
      <c r="I240" s="337" t="s">
        <v>442</v>
      </c>
      <c r="J240" s="349" t="s">
        <v>58</v>
      </c>
      <c r="K240" s="337" t="s">
        <v>2990</v>
      </c>
      <c r="L240" s="337"/>
    </row>
    <row r="241" spans="1:12" s="245" customFormat="1" ht="15" customHeight="1">
      <c r="A241" s="22"/>
      <c r="B241" s="336" t="s">
        <v>2996</v>
      </c>
      <c r="C241" s="337" t="s">
        <v>2997</v>
      </c>
      <c r="D241" s="349" t="s">
        <v>58</v>
      </c>
      <c r="E241" s="337" t="s">
        <v>442</v>
      </c>
      <c r="F241" s="337" t="s">
        <v>442</v>
      </c>
      <c r="G241" s="337" t="s">
        <v>442</v>
      </c>
      <c r="H241" s="337" t="s">
        <v>442</v>
      </c>
      <c r="I241" s="337" t="s">
        <v>442</v>
      </c>
      <c r="J241" s="349" t="s">
        <v>58</v>
      </c>
      <c r="K241" s="337" t="s">
        <v>2990</v>
      </c>
      <c r="L241" s="337"/>
    </row>
    <row r="242" spans="1:12" s="245" customFormat="1" ht="15" customHeight="1">
      <c r="A242" s="22"/>
      <c r="B242" s="336" t="s">
        <v>2988</v>
      </c>
      <c r="C242" s="337" t="s">
        <v>2989</v>
      </c>
      <c r="D242" s="349" t="s">
        <v>56</v>
      </c>
      <c r="E242" s="337" t="s">
        <v>442</v>
      </c>
      <c r="F242" s="337" t="s">
        <v>442</v>
      </c>
      <c r="G242" s="337" t="s">
        <v>442</v>
      </c>
      <c r="H242" s="337" t="s">
        <v>442</v>
      </c>
      <c r="I242" s="337" t="s">
        <v>442</v>
      </c>
      <c r="J242" s="349" t="s">
        <v>56</v>
      </c>
      <c r="K242" s="337" t="s">
        <v>2990</v>
      </c>
      <c r="L242" s="337"/>
    </row>
    <row r="243" spans="1:12" s="245" customFormat="1" ht="15" customHeight="1">
      <c r="A243" s="22"/>
      <c r="B243" s="336" t="s">
        <v>2993</v>
      </c>
      <c r="C243" s="337" t="s">
        <v>2994</v>
      </c>
      <c r="D243" s="349" t="s">
        <v>58</v>
      </c>
      <c r="E243" s="337" t="s">
        <v>442</v>
      </c>
      <c r="F243" s="337" t="s">
        <v>442</v>
      </c>
      <c r="G243" s="337" t="s">
        <v>442</v>
      </c>
      <c r="H243" s="337" t="s">
        <v>442</v>
      </c>
      <c r="I243" s="337" t="s">
        <v>442</v>
      </c>
      <c r="J243" s="349" t="s">
        <v>58</v>
      </c>
      <c r="K243" s="337" t="s">
        <v>2990</v>
      </c>
      <c r="L243" s="337"/>
    </row>
    <row r="244" spans="1:12" s="245" customFormat="1" ht="15" customHeight="1">
      <c r="A244" s="22"/>
      <c r="B244" s="336" t="s">
        <v>13651</v>
      </c>
      <c r="C244" s="337" t="s">
        <v>13652</v>
      </c>
      <c r="D244" s="349" t="s">
        <v>387</v>
      </c>
      <c r="E244" s="337" t="s">
        <v>442</v>
      </c>
      <c r="F244" s="337" t="s">
        <v>442</v>
      </c>
      <c r="G244" s="337" t="s">
        <v>442</v>
      </c>
      <c r="H244" s="337" t="s">
        <v>442</v>
      </c>
      <c r="I244" s="337" t="s">
        <v>442</v>
      </c>
      <c r="J244" s="349" t="s">
        <v>85</v>
      </c>
      <c r="K244" s="1311" t="s">
        <v>1810</v>
      </c>
      <c r="L244" s="337"/>
    </row>
    <row r="245" spans="1:12" s="245" customFormat="1" ht="15" customHeight="1">
      <c r="A245" s="22"/>
      <c r="B245" s="336" t="s">
        <v>3000</v>
      </c>
      <c r="C245" s="337" t="s">
        <v>3001</v>
      </c>
      <c r="D245" s="349" t="s">
        <v>56</v>
      </c>
      <c r="E245" s="337" t="s">
        <v>442</v>
      </c>
      <c r="F245" s="337" t="s">
        <v>442</v>
      </c>
      <c r="G245" s="337" t="s">
        <v>442</v>
      </c>
      <c r="H245" s="337" t="s">
        <v>442</v>
      </c>
      <c r="I245" s="337" t="s">
        <v>442</v>
      </c>
      <c r="J245" s="349" t="s">
        <v>56</v>
      </c>
      <c r="K245" s="337" t="s">
        <v>2990</v>
      </c>
      <c r="L245" s="337"/>
    </row>
    <row r="246" spans="1:12" s="245" customFormat="1" ht="15" customHeight="1">
      <c r="A246" s="22"/>
      <c r="B246" s="336" t="s">
        <v>3210</v>
      </c>
      <c r="C246" s="337" t="s">
        <v>13653</v>
      </c>
      <c r="D246" s="349" t="s">
        <v>387</v>
      </c>
      <c r="E246" s="337" t="s">
        <v>442</v>
      </c>
      <c r="F246" s="337" t="s">
        <v>442</v>
      </c>
      <c r="G246" s="337" t="s">
        <v>442</v>
      </c>
      <c r="H246" s="337" t="s">
        <v>442</v>
      </c>
      <c r="I246" s="337" t="s">
        <v>442</v>
      </c>
      <c r="J246" s="349" t="s">
        <v>77</v>
      </c>
      <c r="K246" s="1311" t="s">
        <v>1810</v>
      </c>
      <c r="L246" s="337"/>
    </row>
    <row r="247" spans="1:12" s="245" customFormat="1" ht="15" customHeight="1">
      <c r="A247" s="22"/>
      <c r="B247" s="336" t="s">
        <v>13654</v>
      </c>
      <c r="C247" s="337" t="s">
        <v>13655</v>
      </c>
      <c r="D247" s="349" t="s">
        <v>387</v>
      </c>
      <c r="E247" s="337" t="s">
        <v>442</v>
      </c>
      <c r="F247" s="337" t="s">
        <v>442</v>
      </c>
      <c r="G247" s="337" t="s">
        <v>442</v>
      </c>
      <c r="H247" s="337" t="s">
        <v>442</v>
      </c>
      <c r="I247" s="337" t="s">
        <v>442</v>
      </c>
      <c r="J247" s="349" t="s">
        <v>77</v>
      </c>
      <c r="K247" s="1311" t="s">
        <v>1810</v>
      </c>
      <c r="L247" s="337"/>
    </row>
    <row r="248" spans="1:12" s="245" customFormat="1" ht="15" customHeight="1">
      <c r="A248" s="22"/>
      <c r="B248" s="336" t="s">
        <v>13430</v>
      </c>
      <c r="C248" s="337" t="s">
        <v>13656</v>
      </c>
      <c r="D248" s="349" t="s">
        <v>387</v>
      </c>
      <c r="E248" s="337" t="s">
        <v>354</v>
      </c>
      <c r="F248" s="337" t="s">
        <v>13432</v>
      </c>
      <c r="G248" s="337" t="s">
        <v>13433</v>
      </c>
      <c r="H248" s="337"/>
      <c r="I248" s="337" t="s">
        <v>13431</v>
      </c>
      <c r="J248" s="349" t="s">
        <v>85</v>
      </c>
      <c r="K248" s="337" t="s">
        <v>13657</v>
      </c>
      <c r="L248" s="337"/>
    </row>
    <row r="249" spans="1:12" s="245" customFormat="1" ht="15" customHeight="1">
      <c r="A249" s="22"/>
      <c r="B249" s="336" t="s">
        <v>13435</v>
      </c>
      <c r="C249" s="337" t="s">
        <v>13658</v>
      </c>
      <c r="D249" s="349" t="s">
        <v>387</v>
      </c>
      <c r="E249" s="337" t="s">
        <v>354</v>
      </c>
      <c r="F249" s="337" t="s">
        <v>13432</v>
      </c>
      <c r="G249" s="337" t="s">
        <v>13433</v>
      </c>
      <c r="H249" s="337" t="s">
        <v>13437</v>
      </c>
      <c r="I249" s="337" t="s">
        <v>13436</v>
      </c>
      <c r="J249" s="349" t="s">
        <v>85</v>
      </c>
      <c r="K249" s="337" t="s">
        <v>13659</v>
      </c>
      <c r="L249" s="337"/>
    </row>
    <row r="250" spans="1:12" s="245" customFormat="1" ht="15" customHeight="1">
      <c r="A250" s="22"/>
      <c r="B250" s="336" t="s">
        <v>13521</v>
      </c>
      <c r="C250" s="337" t="s">
        <v>13522</v>
      </c>
      <c r="D250" s="349" t="s">
        <v>387</v>
      </c>
      <c r="E250" s="337" t="s">
        <v>336</v>
      </c>
      <c r="F250" s="337" t="s">
        <v>13456</v>
      </c>
      <c r="G250" s="337" t="s">
        <v>13457</v>
      </c>
      <c r="H250" s="337" t="s">
        <v>13523</v>
      </c>
      <c r="I250" s="337" t="s">
        <v>13524</v>
      </c>
      <c r="J250" s="349" t="s">
        <v>85</v>
      </c>
      <c r="K250" s="337" t="s">
        <v>13660</v>
      </c>
      <c r="L250" s="337"/>
    </row>
    <row r="251" spans="1:12" s="245" customFormat="1" ht="15" customHeight="1">
      <c r="A251" s="22"/>
      <c r="B251" s="336" t="s">
        <v>13526</v>
      </c>
      <c r="C251" s="337" t="s">
        <v>13527</v>
      </c>
      <c r="D251" s="349" t="s">
        <v>387</v>
      </c>
      <c r="E251" s="337" t="s">
        <v>336</v>
      </c>
      <c r="F251" s="337" t="s">
        <v>13456</v>
      </c>
      <c r="G251" s="337" t="s">
        <v>13457</v>
      </c>
      <c r="H251" s="337" t="s">
        <v>13528</v>
      </c>
      <c r="I251" s="337" t="s">
        <v>13529</v>
      </c>
      <c r="J251" s="349" t="s">
        <v>85</v>
      </c>
      <c r="K251" s="337" t="s">
        <v>13661</v>
      </c>
      <c r="L251" s="337"/>
    </row>
    <row r="252" spans="1:12" s="245" customFormat="1" ht="15" customHeight="1">
      <c r="A252" s="22"/>
      <c r="B252" s="336" t="s">
        <v>13531</v>
      </c>
      <c r="C252" s="337" t="s">
        <v>13532</v>
      </c>
      <c r="D252" s="349" t="s">
        <v>387</v>
      </c>
      <c r="E252" s="337" t="s">
        <v>336</v>
      </c>
      <c r="F252" s="337" t="s">
        <v>13456</v>
      </c>
      <c r="G252" s="337" t="s">
        <v>13457</v>
      </c>
      <c r="H252" s="337" t="s">
        <v>13533</v>
      </c>
      <c r="I252" s="337" t="s">
        <v>13534</v>
      </c>
      <c r="J252" s="349" t="s">
        <v>70</v>
      </c>
      <c r="K252" s="337" t="s">
        <v>13662</v>
      </c>
      <c r="L252" s="337"/>
    </row>
    <row r="253" spans="1:12" s="245" customFormat="1" ht="15" customHeight="1">
      <c r="A253" s="22"/>
      <c r="B253" s="336" t="s">
        <v>13536</v>
      </c>
      <c r="C253" s="337" t="s">
        <v>13537</v>
      </c>
      <c r="D253" s="349" t="s">
        <v>387</v>
      </c>
      <c r="E253" s="337" t="s">
        <v>336</v>
      </c>
      <c r="F253" s="337" t="s">
        <v>13456</v>
      </c>
      <c r="G253" s="337" t="s">
        <v>13457</v>
      </c>
      <c r="H253" s="337" t="s">
        <v>13538</v>
      </c>
      <c r="I253" s="337" t="s">
        <v>13539</v>
      </c>
      <c r="J253" s="349" t="s">
        <v>171</v>
      </c>
      <c r="K253" s="337" t="s">
        <v>13663</v>
      </c>
      <c r="L253" s="337"/>
    </row>
    <row r="254" spans="1:12" s="245" customFormat="1" ht="15" customHeight="1">
      <c r="A254" s="22"/>
      <c r="B254" s="336" t="s">
        <v>13541</v>
      </c>
      <c r="C254" s="337" t="s">
        <v>13542</v>
      </c>
      <c r="D254" s="349" t="s">
        <v>387</v>
      </c>
      <c r="E254" s="337" t="s">
        <v>336</v>
      </c>
      <c r="F254" s="337" t="s">
        <v>13456</v>
      </c>
      <c r="G254" s="337" t="s">
        <v>13457</v>
      </c>
      <c r="H254" s="337" t="s">
        <v>13541</v>
      </c>
      <c r="I254" s="337" t="s">
        <v>13543</v>
      </c>
      <c r="J254" s="349" t="s">
        <v>70</v>
      </c>
      <c r="K254" s="337" t="s">
        <v>13664</v>
      </c>
      <c r="L254" s="337"/>
    </row>
    <row r="255" spans="1:12" s="245" customFormat="1" ht="15" customHeight="1">
      <c r="A255" s="22"/>
      <c r="B255" s="336" t="s">
        <v>13545</v>
      </c>
      <c r="C255" s="337" t="s">
        <v>13546</v>
      </c>
      <c r="D255" s="349" t="s">
        <v>387</v>
      </c>
      <c r="E255" s="337" t="s">
        <v>336</v>
      </c>
      <c r="F255" s="337" t="s">
        <v>13456</v>
      </c>
      <c r="G255" s="337" t="s">
        <v>13457</v>
      </c>
      <c r="H255" s="337" t="s">
        <v>13547</v>
      </c>
      <c r="I255" s="337" t="s">
        <v>13548</v>
      </c>
      <c r="J255" s="349" t="s">
        <v>77</v>
      </c>
      <c r="K255" s="337" t="s">
        <v>13665</v>
      </c>
      <c r="L255" s="337"/>
    </row>
    <row r="256" spans="1:12" s="245" customFormat="1" ht="15" customHeight="1">
      <c r="A256" s="22"/>
      <c r="B256" s="336" t="s">
        <v>13550</v>
      </c>
      <c r="C256" s="337" t="s">
        <v>13551</v>
      </c>
      <c r="D256" s="349" t="s">
        <v>387</v>
      </c>
      <c r="E256" s="337" t="s">
        <v>336</v>
      </c>
      <c r="F256" s="337" t="s">
        <v>13456</v>
      </c>
      <c r="G256" s="337" t="s">
        <v>13457</v>
      </c>
      <c r="H256" s="337" t="s">
        <v>13552</v>
      </c>
      <c r="I256" s="337" t="s">
        <v>13553</v>
      </c>
      <c r="J256" s="349" t="s">
        <v>77</v>
      </c>
      <c r="K256" s="337" t="s">
        <v>13666</v>
      </c>
      <c r="L256" s="337"/>
    </row>
    <row r="257" spans="1:12" s="245" customFormat="1" ht="15" customHeight="1">
      <c r="A257" s="22"/>
      <c r="B257" s="336" t="s">
        <v>13555</v>
      </c>
      <c r="C257" s="337" t="s">
        <v>13556</v>
      </c>
      <c r="D257" s="349" t="s">
        <v>57</v>
      </c>
      <c r="E257" s="337" t="s">
        <v>336</v>
      </c>
      <c r="F257" s="337" t="s">
        <v>13456</v>
      </c>
      <c r="G257" s="337" t="s">
        <v>13457</v>
      </c>
      <c r="H257" s="337" t="s">
        <v>13557</v>
      </c>
      <c r="I257" s="337" t="s">
        <v>13558</v>
      </c>
      <c r="J257" s="349" t="s">
        <v>57</v>
      </c>
      <c r="K257" s="337" t="s">
        <v>13667</v>
      </c>
      <c r="L257" s="337"/>
    </row>
    <row r="258" spans="1:12" s="245" customFormat="1" ht="15" customHeight="1">
      <c r="A258" s="22"/>
      <c r="B258" s="336" t="s">
        <v>13560</v>
      </c>
      <c r="C258" s="337" t="s">
        <v>13561</v>
      </c>
      <c r="D258" s="349" t="s">
        <v>56</v>
      </c>
      <c r="E258" s="337" t="s">
        <v>336</v>
      </c>
      <c r="F258" s="337" t="s">
        <v>13456</v>
      </c>
      <c r="G258" s="337" t="s">
        <v>13457</v>
      </c>
      <c r="H258" s="337" t="s">
        <v>13562</v>
      </c>
      <c r="I258" s="337" t="s">
        <v>13563</v>
      </c>
      <c r="J258" s="349" t="s">
        <v>56</v>
      </c>
      <c r="K258" s="337" t="s">
        <v>13668</v>
      </c>
      <c r="L258" s="337"/>
    </row>
    <row r="259" spans="1:12" s="245" customFormat="1" ht="15" customHeight="1">
      <c r="A259" s="22"/>
      <c r="B259" s="336" t="s">
        <v>1306</v>
      </c>
      <c r="C259" s="337" t="s">
        <v>1438</v>
      </c>
      <c r="D259" s="349" t="s">
        <v>387</v>
      </c>
      <c r="E259" s="337" t="s">
        <v>336</v>
      </c>
      <c r="F259" s="337" t="s">
        <v>1247</v>
      </c>
      <c r="G259" s="337" t="s">
        <v>2919</v>
      </c>
      <c r="H259" s="337" t="s">
        <v>2377</v>
      </c>
      <c r="I259" s="337" t="s">
        <v>1307</v>
      </c>
      <c r="J259" s="349" t="s">
        <v>77</v>
      </c>
      <c r="K259" s="337" t="s">
        <v>13669</v>
      </c>
      <c r="L259" s="337"/>
    </row>
    <row r="260" spans="1:12" s="245" customFormat="1" ht="15" customHeight="1">
      <c r="A260" s="22"/>
      <c r="B260" s="336" t="s">
        <v>2365</v>
      </c>
      <c r="C260" s="337" t="s">
        <v>2366</v>
      </c>
      <c r="D260" s="349" t="s">
        <v>387</v>
      </c>
      <c r="E260" s="337" t="s">
        <v>336</v>
      </c>
      <c r="F260" s="337" t="s">
        <v>1272</v>
      </c>
      <c r="G260" s="337" t="s">
        <v>2749</v>
      </c>
      <c r="H260" s="337" t="s">
        <v>1311</v>
      </c>
      <c r="I260" s="337" t="s">
        <v>1312</v>
      </c>
      <c r="J260" s="349" t="s">
        <v>85</v>
      </c>
      <c r="K260" s="337" t="s">
        <v>2893</v>
      </c>
      <c r="L260" s="337"/>
    </row>
    <row r="261" spans="1:12" s="245" customFormat="1" ht="15" customHeight="1">
      <c r="A261" s="22"/>
      <c r="B261" s="336" t="s">
        <v>1442</v>
      </c>
      <c r="C261" s="337" t="s">
        <v>1441</v>
      </c>
      <c r="D261" s="349" t="s">
        <v>387</v>
      </c>
      <c r="E261" s="337" t="s">
        <v>336</v>
      </c>
      <c r="F261" s="337" t="s">
        <v>1247</v>
      </c>
      <c r="G261" s="337" t="s">
        <v>2919</v>
      </c>
      <c r="H261" s="337" t="s">
        <v>1321</v>
      </c>
      <c r="I261" s="337" t="s">
        <v>1322</v>
      </c>
      <c r="J261" s="349" t="s">
        <v>85</v>
      </c>
      <c r="K261" s="337" t="s">
        <v>2921</v>
      </c>
      <c r="L261" s="337"/>
    </row>
    <row r="262" spans="1:12" s="245" customFormat="1" ht="15" customHeight="1">
      <c r="A262" s="22"/>
      <c r="B262" s="336" t="s">
        <v>2272</v>
      </c>
      <c r="C262" s="337" t="s">
        <v>2273</v>
      </c>
      <c r="D262" s="349" t="s">
        <v>387</v>
      </c>
      <c r="E262" s="337" t="s">
        <v>336</v>
      </c>
      <c r="F262" s="337" t="s">
        <v>1272</v>
      </c>
      <c r="G262" s="337" t="s">
        <v>2749</v>
      </c>
      <c r="H262" s="337" t="s">
        <v>1311</v>
      </c>
      <c r="I262" s="337" t="s">
        <v>1312</v>
      </c>
      <c r="J262" s="349" t="s">
        <v>85</v>
      </c>
      <c r="K262" s="337" t="s">
        <v>2829</v>
      </c>
      <c r="L262" s="337"/>
    </row>
    <row r="263" spans="1:12" s="245" customFormat="1" ht="15" customHeight="1">
      <c r="A263" s="22"/>
      <c r="B263" s="336" t="s">
        <v>2275</v>
      </c>
      <c r="C263" s="337" t="s">
        <v>2276</v>
      </c>
      <c r="D263" s="349" t="s">
        <v>387</v>
      </c>
      <c r="E263" s="337" t="s">
        <v>336</v>
      </c>
      <c r="F263" s="337" t="s">
        <v>1272</v>
      </c>
      <c r="G263" s="337" t="s">
        <v>2749</v>
      </c>
      <c r="H263" s="337" t="s">
        <v>1311</v>
      </c>
      <c r="I263" s="337" t="s">
        <v>1312</v>
      </c>
      <c r="J263" s="349" t="s">
        <v>85</v>
      </c>
      <c r="K263" s="337" t="s">
        <v>2830</v>
      </c>
      <c r="L263" s="337"/>
    </row>
    <row r="264" spans="1:12" s="245" customFormat="1" ht="15" customHeight="1">
      <c r="A264" s="22"/>
      <c r="B264" s="336" t="s">
        <v>2278</v>
      </c>
      <c r="C264" s="337" t="s">
        <v>2279</v>
      </c>
      <c r="D264" s="349" t="s">
        <v>387</v>
      </c>
      <c r="E264" s="337" t="s">
        <v>336</v>
      </c>
      <c r="F264" s="337" t="s">
        <v>1272</v>
      </c>
      <c r="G264" s="337" t="s">
        <v>2749</v>
      </c>
      <c r="H264" s="337" t="s">
        <v>1311</v>
      </c>
      <c r="I264" s="337" t="s">
        <v>1312</v>
      </c>
      <c r="J264" s="349" t="s">
        <v>85</v>
      </c>
      <c r="K264" s="337" t="s">
        <v>2831</v>
      </c>
      <c r="L264" s="337"/>
    </row>
    <row r="265" spans="1:12" s="245" customFormat="1" ht="15" customHeight="1">
      <c r="A265" s="22"/>
      <c r="B265" s="336" t="s">
        <v>13565</v>
      </c>
      <c r="C265" s="337" t="s">
        <v>13566</v>
      </c>
      <c r="D265" s="349" t="s">
        <v>387</v>
      </c>
      <c r="E265" s="337" t="s">
        <v>336</v>
      </c>
      <c r="F265" s="337" t="s">
        <v>2858</v>
      </c>
      <c r="G265" s="337" t="s">
        <v>2859</v>
      </c>
      <c r="H265" s="337" t="s">
        <v>13567</v>
      </c>
      <c r="I265" s="337" t="s">
        <v>13568</v>
      </c>
      <c r="J265" s="349" t="s">
        <v>85</v>
      </c>
      <c r="K265" s="337" t="s">
        <v>13670</v>
      </c>
      <c r="L265" s="337"/>
    </row>
    <row r="266" spans="1:12" s="245" customFormat="1" ht="15" customHeight="1">
      <c r="A266" s="22"/>
      <c r="B266" s="336" t="s">
        <v>2369</v>
      </c>
      <c r="C266" s="337" t="s">
        <v>2370</v>
      </c>
      <c r="D266" s="349" t="s">
        <v>56</v>
      </c>
      <c r="E266" s="337" t="s">
        <v>336</v>
      </c>
      <c r="F266" s="337" t="s">
        <v>1272</v>
      </c>
      <c r="G266" s="337" t="s">
        <v>2749</v>
      </c>
      <c r="H266" s="337" t="s">
        <v>2372</v>
      </c>
      <c r="I266" s="337" t="s">
        <v>2582</v>
      </c>
      <c r="J266" s="349" t="s">
        <v>56</v>
      </c>
      <c r="K266" s="337" t="s">
        <v>2895</v>
      </c>
      <c r="L266" s="337"/>
    </row>
    <row r="267" spans="1:12" s="245" customFormat="1" ht="15" customHeight="1">
      <c r="A267" s="22"/>
      <c r="B267" s="336" t="s">
        <v>2521</v>
      </c>
      <c r="C267" s="337" t="s">
        <v>2522</v>
      </c>
      <c r="D267" s="349" t="s">
        <v>387</v>
      </c>
      <c r="E267" s="337" t="s">
        <v>336</v>
      </c>
      <c r="F267" s="337" t="s">
        <v>1272</v>
      </c>
      <c r="G267" s="337" t="s">
        <v>2749</v>
      </c>
      <c r="H267" s="337" t="s">
        <v>2281</v>
      </c>
      <c r="I267" s="337" t="s">
        <v>1332</v>
      </c>
      <c r="J267" s="349" t="s">
        <v>85</v>
      </c>
      <c r="K267" s="337" t="s">
        <v>2937</v>
      </c>
      <c r="L267" s="337"/>
    </row>
    <row r="268" spans="1:12" s="245" customFormat="1" ht="15" customHeight="1">
      <c r="A268" s="22"/>
      <c r="B268" s="336" t="s">
        <v>2392</v>
      </c>
      <c r="C268" s="337" t="s">
        <v>13572</v>
      </c>
      <c r="D268" s="349" t="s">
        <v>387</v>
      </c>
      <c r="E268" s="337" t="s">
        <v>336</v>
      </c>
      <c r="F268" s="337" t="s">
        <v>1272</v>
      </c>
      <c r="G268" s="337" t="s">
        <v>2749</v>
      </c>
      <c r="H268" s="337" t="s">
        <v>1326</v>
      </c>
      <c r="I268" s="337" t="s">
        <v>1327</v>
      </c>
      <c r="J268" s="349" t="s">
        <v>85</v>
      </c>
      <c r="K268" s="337" t="s">
        <v>13671</v>
      </c>
      <c r="L268" s="337"/>
    </row>
    <row r="269" spans="1:12" s="245" customFormat="1" ht="15" customHeight="1">
      <c r="A269" s="22"/>
      <c r="B269" s="336" t="s">
        <v>2681</v>
      </c>
      <c r="C269" s="337" t="s">
        <v>2928</v>
      </c>
      <c r="D269" s="349" t="s">
        <v>387</v>
      </c>
      <c r="E269" s="337" t="s">
        <v>352</v>
      </c>
      <c r="F269" s="337" t="s">
        <v>2678</v>
      </c>
      <c r="G269" s="337" t="s">
        <v>2929</v>
      </c>
      <c r="H269" s="337" t="s">
        <v>2683</v>
      </c>
      <c r="I269" s="337" t="s">
        <v>2682</v>
      </c>
      <c r="J269" s="349" t="s">
        <v>85</v>
      </c>
      <c r="K269" s="337" t="s">
        <v>13672</v>
      </c>
      <c r="L269" s="337"/>
    </row>
    <row r="270" spans="1:12" s="245" customFormat="1" ht="15" customHeight="1">
      <c r="A270" s="22"/>
      <c r="B270" s="336" t="s">
        <v>2514</v>
      </c>
      <c r="C270" s="337" t="s">
        <v>2515</v>
      </c>
      <c r="D270" s="349" t="s">
        <v>387</v>
      </c>
      <c r="E270" s="337" t="s">
        <v>336</v>
      </c>
      <c r="F270" s="337" t="s">
        <v>1272</v>
      </c>
      <c r="G270" s="337" t="s">
        <v>2749</v>
      </c>
      <c r="H270" s="337" t="s">
        <v>2518</v>
      </c>
      <c r="I270" s="337" t="s">
        <v>13573</v>
      </c>
      <c r="J270" s="349" t="s">
        <v>85</v>
      </c>
      <c r="K270" s="337" t="s">
        <v>2826</v>
      </c>
      <c r="L270" s="337"/>
    </row>
    <row r="271" spans="1:12" s="245" customFormat="1" ht="15" customHeight="1">
      <c r="A271" s="22"/>
      <c r="B271" s="336" t="s">
        <v>12770</v>
      </c>
      <c r="C271" s="337" t="s">
        <v>12771</v>
      </c>
      <c r="D271" s="349" t="s">
        <v>387</v>
      </c>
      <c r="E271" s="337" t="s">
        <v>354</v>
      </c>
      <c r="F271" s="337" t="s">
        <v>12732</v>
      </c>
      <c r="G271" s="337" t="s">
        <v>2866</v>
      </c>
      <c r="H271" s="337" t="s">
        <v>12772</v>
      </c>
      <c r="I271" s="337" t="s">
        <v>12773</v>
      </c>
      <c r="J271" s="349" t="s">
        <v>70</v>
      </c>
      <c r="K271" s="337" t="s">
        <v>13673</v>
      </c>
      <c r="L271" s="337"/>
    </row>
    <row r="272" spans="1:12" s="245" customFormat="1" ht="15" customHeight="1">
      <c r="A272" s="22"/>
      <c r="B272" s="336" t="s">
        <v>12775</v>
      </c>
      <c r="C272" s="337" t="s">
        <v>12776</v>
      </c>
      <c r="D272" s="349" t="s">
        <v>387</v>
      </c>
      <c r="E272" s="337" t="s">
        <v>354</v>
      </c>
      <c r="F272" s="337" t="s">
        <v>12732</v>
      </c>
      <c r="G272" s="337" t="s">
        <v>2866</v>
      </c>
      <c r="H272" s="337" t="s">
        <v>12777</v>
      </c>
      <c r="I272" s="337" t="s">
        <v>12778</v>
      </c>
      <c r="J272" s="349" t="s">
        <v>70</v>
      </c>
      <c r="K272" s="337" t="s">
        <v>13674</v>
      </c>
      <c r="L272" s="337"/>
    </row>
    <row r="273" spans="1:12" s="245" customFormat="1" ht="15" customHeight="1">
      <c r="A273" s="22"/>
      <c r="B273" s="336" t="s">
        <v>2971</v>
      </c>
      <c r="C273" s="337" t="s">
        <v>2972</v>
      </c>
      <c r="D273" s="349" t="s">
        <v>387</v>
      </c>
      <c r="E273" s="337" t="s">
        <v>336</v>
      </c>
      <c r="F273" s="337" t="s">
        <v>2978</v>
      </c>
      <c r="G273" s="337" t="s">
        <v>2973</v>
      </c>
      <c r="H273" s="337" t="s">
        <v>2979</v>
      </c>
      <c r="I273" s="337" t="s">
        <v>2975</v>
      </c>
      <c r="J273" s="349" t="s">
        <v>70</v>
      </c>
      <c r="K273" s="337" t="s">
        <v>13675</v>
      </c>
      <c r="L273" s="337"/>
    </row>
    <row r="274" spans="1:12" s="245" customFormat="1" ht="15" customHeight="1">
      <c r="A274" s="22"/>
      <c r="B274" s="336" t="s">
        <v>3075</v>
      </c>
      <c r="C274" s="337" t="s">
        <v>2715</v>
      </c>
      <c r="D274" s="349" t="s">
        <v>387</v>
      </c>
      <c r="E274" s="337" t="s">
        <v>336</v>
      </c>
      <c r="F274" s="337" t="s">
        <v>2978</v>
      </c>
      <c r="G274" s="337" t="s">
        <v>2973</v>
      </c>
      <c r="H274" s="337" t="s">
        <v>2979</v>
      </c>
      <c r="I274" s="337" t="s">
        <v>2975</v>
      </c>
      <c r="J274" s="349" t="s">
        <v>70</v>
      </c>
      <c r="K274" s="337" t="s">
        <v>13676</v>
      </c>
      <c r="L274" s="337"/>
    </row>
    <row r="275" spans="1:12" s="245" customFormat="1" ht="15" customHeight="1">
      <c r="A275" s="22"/>
      <c r="B275" s="336" t="s">
        <v>3078</v>
      </c>
      <c r="C275" s="337" t="s">
        <v>2722</v>
      </c>
      <c r="D275" s="349" t="s">
        <v>387</v>
      </c>
      <c r="E275" s="337" t="s">
        <v>336</v>
      </c>
      <c r="F275" s="337" t="s">
        <v>2978</v>
      </c>
      <c r="G275" s="337" t="s">
        <v>2973</v>
      </c>
      <c r="H275" s="337" t="s">
        <v>2979</v>
      </c>
      <c r="I275" s="337" t="s">
        <v>2975</v>
      </c>
      <c r="J275" s="349" t="s">
        <v>70</v>
      </c>
      <c r="K275" s="337" t="s">
        <v>13677</v>
      </c>
      <c r="L275" s="337"/>
    </row>
    <row r="276" spans="1:12" s="245" customFormat="1" ht="15" customHeight="1">
      <c r="A276" s="22"/>
      <c r="B276" s="336" t="s">
        <v>3080</v>
      </c>
      <c r="C276" s="337" t="s">
        <v>2728</v>
      </c>
      <c r="D276" s="349" t="s">
        <v>387</v>
      </c>
      <c r="E276" s="337" t="s">
        <v>336</v>
      </c>
      <c r="F276" s="337" t="s">
        <v>2978</v>
      </c>
      <c r="G276" s="337" t="s">
        <v>2973</v>
      </c>
      <c r="H276" s="337" t="s">
        <v>2979</v>
      </c>
      <c r="I276" s="337" t="s">
        <v>2975</v>
      </c>
      <c r="J276" s="349" t="s">
        <v>70</v>
      </c>
      <c r="K276" s="337" t="s">
        <v>13678</v>
      </c>
      <c r="L276" s="337"/>
    </row>
    <row r="277" spans="1:12" s="245" customFormat="1" ht="15" customHeight="1">
      <c r="A277" s="22"/>
      <c r="B277" s="336" t="s">
        <v>2432</v>
      </c>
      <c r="C277" s="337" t="s">
        <v>2433</v>
      </c>
      <c r="D277" s="349" t="s">
        <v>387</v>
      </c>
      <c r="E277" s="337" t="s">
        <v>336</v>
      </c>
      <c r="F277" s="337" t="s">
        <v>1272</v>
      </c>
      <c r="G277" s="337" t="s">
        <v>2749</v>
      </c>
      <c r="H277" s="337" t="s">
        <v>2434</v>
      </c>
      <c r="I277" s="337" t="s">
        <v>2435</v>
      </c>
      <c r="J277" s="349" t="s">
        <v>70</v>
      </c>
      <c r="K277" s="337" t="s">
        <v>2962</v>
      </c>
      <c r="L277" s="337"/>
    </row>
    <row r="278" spans="1:12" s="245" customFormat="1" ht="15" customHeight="1">
      <c r="A278" s="22"/>
      <c r="B278" s="336" t="s">
        <v>1446</v>
      </c>
      <c r="C278" s="337" t="s">
        <v>1445</v>
      </c>
      <c r="D278" s="349" t="s">
        <v>387</v>
      </c>
      <c r="E278" s="337" t="s">
        <v>336</v>
      </c>
      <c r="F278" s="337" t="s">
        <v>1272</v>
      </c>
      <c r="G278" s="337" t="s">
        <v>2749</v>
      </c>
      <c r="H278" s="337" t="s">
        <v>2281</v>
      </c>
      <c r="I278" s="337" t="s">
        <v>1332</v>
      </c>
      <c r="J278" s="349" t="s">
        <v>85</v>
      </c>
      <c r="K278" s="337" t="s">
        <v>2820</v>
      </c>
      <c r="L278" s="337"/>
    </row>
    <row r="279" spans="1:12" s="245" customFormat="1" ht="15" customHeight="1">
      <c r="A279" s="22"/>
      <c r="B279" s="336" t="s">
        <v>10217</v>
      </c>
      <c r="C279" s="337" t="s">
        <v>10218</v>
      </c>
      <c r="D279" s="349" t="s">
        <v>387</v>
      </c>
      <c r="E279" s="337" t="s">
        <v>336</v>
      </c>
      <c r="F279" s="337" t="s">
        <v>1272</v>
      </c>
      <c r="G279" s="337" t="s">
        <v>2749</v>
      </c>
      <c r="H279" s="337" t="s">
        <v>2281</v>
      </c>
      <c r="I279" s="337" t="s">
        <v>1332</v>
      </c>
      <c r="J279" s="349" t="s">
        <v>85</v>
      </c>
      <c r="K279" s="337" t="s">
        <v>13679</v>
      </c>
      <c r="L279" s="337"/>
    </row>
    <row r="280" spans="1:12" s="245" customFormat="1" ht="15" customHeight="1">
      <c r="A280" s="22"/>
      <c r="B280" s="336" t="s">
        <v>2411</v>
      </c>
      <c r="C280" s="337" t="s">
        <v>2596</v>
      </c>
      <c r="D280" s="349" t="s">
        <v>387</v>
      </c>
      <c r="E280" s="337" t="s">
        <v>336</v>
      </c>
      <c r="F280" s="337" t="s">
        <v>1272</v>
      </c>
      <c r="G280" s="337" t="s">
        <v>2749</v>
      </c>
      <c r="H280" s="337" t="s">
        <v>2281</v>
      </c>
      <c r="I280" s="337" t="s">
        <v>1332</v>
      </c>
      <c r="J280" s="349" t="s">
        <v>85</v>
      </c>
      <c r="K280" s="337" t="s">
        <v>2952</v>
      </c>
      <c r="L280" s="337"/>
    </row>
    <row r="281" spans="1:12" s="245" customFormat="1" ht="15" customHeight="1">
      <c r="A281" s="22"/>
      <c r="B281" s="336" t="s">
        <v>12661</v>
      </c>
      <c r="C281" s="337" t="s">
        <v>12662</v>
      </c>
      <c r="D281" s="349" t="s">
        <v>387</v>
      </c>
      <c r="E281" s="337" t="s">
        <v>336</v>
      </c>
      <c r="F281" s="337" t="s">
        <v>1272</v>
      </c>
      <c r="G281" s="337" t="s">
        <v>2749</v>
      </c>
      <c r="H281" s="337" t="s">
        <v>1326</v>
      </c>
      <c r="I281" s="337" t="s">
        <v>1327</v>
      </c>
      <c r="J281" s="349" t="s">
        <v>85</v>
      </c>
      <c r="K281" s="337" t="s">
        <v>13680</v>
      </c>
      <c r="L281" s="337"/>
    </row>
    <row r="282" spans="1:12" s="245" customFormat="1" ht="15" customHeight="1">
      <c r="A282" s="22"/>
      <c r="B282" s="336" t="s">
        <v>2437</v>
      </c>
      <c r="C282" s="337" t="s">
        <v>2438</v>
      </c>
      <c r="D282" s="349" t="s">
        <v>58</v>
      </c>
      <c r="E282" s="337" t="s">
        <v>336</v>
      </c>
      <c r="F282" s="337" t="s">
        <v>1272</v>
      </c>
      <c r="G282" s="337" t="s">
        <v>2749</v>
      </c>
      <c r="H282" s="337" t="s">
        <v>2437</v>
      </c>
      <c r="I282" s="337" t="s">
        <v>2439</v>
      </c>
      <c r="J282" s="349" t="s">
        <v>58</v>
      </c>
      <c r="K282" s="337" t="s">
        <v>2963</v>
      </c>
      <c r="L282" s="337"/>
    </row>
    <row r="283" spans="1:12" s="245" customFormat="1" ht="15" customHeight="1">
      <c r="A283" s="22"/>
      <c r="B283" s="336" t="s">
        <v>2417</v>
      </c>
      <c r="C283" s="337" t="s">
        <v>2418</v>
      </c>
      <c r="D283" s="349" t="s">
        <v>387</v>
      </c>
      <c r="E283" s="337" t="s">
        <v>336</v>
      </c>
      <c r="F283" s="337" t="s">
        <v>1272</v>
      </c>
      <c r="G283" s="337" t="s">
        <v>2749</v>
      </c>
      <c r="H283" s="337" t="s">
        <v>2281</v>
      </c>
      <c r="I283" s="337" t="s">
        <v>1332</v>
      </c>
      <c r="J283" s="349" t="s">
        <v>85</v>
      </c>
      <c r="K283" s="337" t="s">
        <v>2957</v>
      </c>
      <c r="L283" s="337"/>
    </row>
    <row r="284" spans="1:12" s="245" customFormat="1" ht="15" customHeight="1">
      <c r="A284" s="22"/>
      <c r="B284" s="336" t="s">
        <v>2424</v>
      </c>
      <c r="C284" s="337" t="s">
        <v>2425</v>
      </c>
      <c r="D284" s="349" t="s">
        <v>387</v>
      </c>
      <c r="E284" s="337" t="s">
        <v>336</v>
      </c>
      <c r="F284" s="337" t="s">
        <v>1272</v>
      </c>
      <c r="G284" s="337" t="s">
        <v>2749</v>
      </c>
      <c r="H284" s="337" t="s">
        <v>2959</v>
      </c>
      <c r="I284" s="337" t="s">
        <v>2426</v>
      </c>
      <c r="J284" s="349" t="s">
        <v>151</v>
      </c>
      <c r="K284" s="337" t="s">
        <v>2960</v>
      </c>
      <c r="L284" s="337"/>
    </row>
    <row r="285" spans="1:12" s="245" customFormat="1" ht="15" customHeight="1">
      <c r="A285" s="22"/>
      <c r="B285" s="336" t="s">
        <v>13681</v>
      </c>
      <c r="C285" s="337" t="s">
        <v>1336</v>
      </c>
      <c r="D285" s="349" t="s">
        <v>387</v>
      </c>
      <c r="E285" s="337" t="s">
        <v>336</v>
      </c>
      <c r="F285" s="337" t="s">
        <v>1272</v>
      </c>
      <c r="G285" s="337" t="s">
        <v>2749</v>
      </c>
      <c r="H285" s="337" t="s">
        <v>2281</v>
      </c>
      <c r="I285" s="337" t="s">
        <v>1332</v>
      </c>
      <c r="J285" s="349" t="s">
        <v>85</v>
      </c>
      <c r="K285" s="337" t="s">
        <v>2832</v>
      </c>
      <c r="L285" s="337"/>
    </row>
    <row r="286" spans="1:12" s="245" customFormat="1" ht="15" customHeight="1">
      <c r="A286" s="22"/>
      <c r="B286" s="336" t="s">
        <v>13582</v>
      </c>
      <c r="C286" s="337" t="s">
        <v>13583</v>
      </c>
      <c r="D286" s="349" t="s">
        <v>58</v>
      </c>
      <c r="E286" s="337" t="s">
        <v>336</v>
      </c>
      <c r="F286" s="337" t="s">
        <v>1272</v>
      </c>
      <c r="G286" s="337" t="s">
        <v>2749</v>
      </c>
      <c r="H286" s="337" t="s">
        <v>1326</v>
      </c>
      <c r="I286" s="337" t="s">
        <v>1327</v>
      </c>
      <c r="J286" s="349" t="s">
        <v>58</v>
      </c>
      <c r="K286" s="337" t="s">
        <v>13682</v>
      </c>
      <c r="L286" s="337"/>
    </row>
    <row r="287" spans="1:12" s="245" customFormat="1" ht="15" customHeight="1">
      <c r="A287" s="22"/>
      <c r="B287" s="336" t="s">
        <v>1444</v>
      </c>
      <c r="C287" s="337" t="s">
        <v>1443</v>
      </c>
      <c r="D287" s="349" t="s">
        <v>387</v>
      </c>
      <c r="E287" s="337" t="s">
        <v>336</v>
      </c>
      <c r="F287" s="337" t="s">
        <v>1272</v>
      </c>
      <c r="G287" s="337" t="s">
        <v>2749</v>
      </c>
      <c r="H287" s="337" t="s">
        <v>1326</v>
      </c>
      <c r="I287" s="337" t="s">
        <v>1327</v>
      </c>
      <c r="J287" s="349" t="s">
        <v>85</v>
      </c>
      <c r="K287" s="337" t="s">
        <v>2961</v>
      </c>
      <c r="L287" s="337"/>
    </row>
    <row r="288" spans="1:12" s="245" customFormat="1" ht="15" customHeight="1">
      <c r="A288" s="22"/>
      <c r="B288" s="336" t="s">
        <v>2686</v>
      </c>
      <c r="C288" s="337" t="s">
        <v>2931</v>
      </c>
      <c r="D288" s="349" t="s">
        <v>387</v>
      </c>
      <c r="E288" s="337" t="s">
        <v>352</v>
      </c>
      <c r="F288" s="337" t="s">
        <v>2688</v>
      </c>
      <c r="G288" s="337" t="s">
        <v>2932</v>
      </c>
      <c r="H288" s="337" t="s">
        <v>2690</v>
      </c>
      <c r="I288" s="337" t="s">
        <v>2687</v>
      </c>
      <c r="J288" s="349" t="s">
        <v>85</v>
      </c>
      <c r="K288" s="337" t="s">
        <v>7455</v>
      </c>
      <c r="L288" s="337"/>
    </row>
    <row r="289" spans="1:12" s="245" customFormat="1" ht="15" customHeight="1">
      <c r="A289" s="22"/>
      <c r="B289" s="336" t="s">
        <v>2693</v>
      </c>
      <c r="C289" s="337" t="s">
        <v>2935</v>
      </c>
      <c r="D289" s="349" t="s">
        <v>387</v>
      </c>
      <c r="E289" s="337" t="s">
        <v>352</v>
      </c>
      <c r="F289" s="337" t="s">
        <v>2678</v>
      </c>
      <c r="G289" s="337" t="s">
        <v>2929</v>
      </c>
      <c r="H289" s="337" t="s">
        <v>2695</v>
      </c>
      <c r="I289" s="337" t="s">
        <v>2694</v>
      </c>
      <c r="J289" s="349" t="s">
        <v>85</v>
      </c>
      <c r="K289" s="337" t="s">
        <v>13095</v>
      </c>
      <c r="L289" s="337"/>
    </row>
    <row r="290" spans="1:12" s="245" customFormat="1" ht="15" customHeight="1">
      <c r="A290" s="22"/>
      <c r="B290" s="336" t="s">
        <v>2400</v>
      </c>
      <c r="C290" s="337" t="s">
        <v>2401</v>
      </c>
      <c r="D290" s="349" t="s">
        <v>387</v>
      </c>
      <c r="E290" s="337" t="s">
        <v>336</v>
      </c>
      <c r="F290" s="337" t="s">
        <v>1272</v>
      </c>
      <c r="G290" s="337" t="s">
        <v>2749</v>
      </c>
      <c r="H290" s="337" t="s">
        <v>2356</v>
      </c>
      <c r="I290" s="337" t="s">
        <v>2357</v>
      </c>
      <c r="J290" s="349" t="s">
        <v>77</v>
      </c>
      <c r="K290" s="337" t="s">
        <v>2944</v>
      </c>
      <c r="L290" s="337"/>
    </row>
    <row r="291" spans="1:12" s="245" customFormat="1" ht="15" customHeight="1">
      <c r="A291" s="22"/>
      <c r="B291" s="336" t="s">
        <v>1789</v>
      </c>
      <c r="C291" s="337" t="s">
        <v>1979</v>
      </c>
      <c r="D291" s="349" t="s">
        <v>387</v>
      </c>
      <c r="E291" s="337" t="s">
        <v>354</v>
      </c>
      <c r="F291" s="337" t="s">
        <v>2945</v>
      </c>
      <c r="G291" s="337" t="s">
        <v>2946</v>
      </c>
      <c r="H291" s="337" t="s">
        <v>1789</v>
      </c>
      <c r="I291" s="337" t="s">
        <v>1790</v>
      </c>
      <c r="J291" s="349" t="s">
        <v>77</v>
      </c>
      <c r="K291" s="337" t="s">
        <v>13683</v>
      </c>
      <c r="L291" s="337"/>
    </row>
    <row r="292" spans="1:12" s="245" customFormat="1" ht="15" customHeight="1">
      <c r="A292" s="22"/>
      <c r="B292" s="336" t="s">
        <v>13587</v>
      </c>
      <c r="C292" s="337" t="s">
        <v>13588</v>
      </c>
      <c r="D292" s="349" t="s">
        <v>387</v>
      </c>
      <c r="E292" s="337" t="s">
        <v>336</v>
      </c>
      <c r="F292" s="337" t="s">
        <v>1272</v>
      </c>
      <c r="G292" s="337" t="s">
        <v>2749</v>
      </c>
      <c r="H292" s="337" t="s">
        <v>1326</v>
      </c>
      <c r="I292" s="337" t="s">
        <v>1327</v>
      </c>
      <c r="J292" s="349" t="s">
        <v>70</v>
      </c>
      <c r="K292" s="337" t="s">
        <v>13684</v>
      </c>
      <c r="L292" s="337"/>
    </row>
    <row r="293" spans="1:12" s="245" customFormat="1" ht="15" customHeight="1">
      <c r="A293" s="22"/>
      <c r="B293" s="336" t="s">
        <v>2213</v>
      </c>
      <c r="C293" s="337" t="s">
        <v>2214</v>
      </c>
      <c r="D293" s="349" t="s">
        <v>387</v>
      </c>
      <c r="E293" s="337" t="s">
        <v>336</v>
      </c>
      <c r="F293" s="337" t="s">
        <v>1272</v>
      </c>
      <c r="G293" s="337" t="s">
        <v>2749</v>
      </c>
      <c r="H293" s="337" t="s">
        <v>1284</v>
      </c>
      <c r="I293" s="337" t="s">
        <v>1285</v>
      </c>
      <c r="J293" s="349" t="s">
        <v>70</v>
      </c>
      <c r="K293" s="337" t="s">
        <v>2763</v>
      </c>
      <c r="L293" s="337"/>
    </row>
    <row r="294" spans="1:12" s="245" customFormat="1" ht="15" customHeight="1">
      <c r="A294" s="22"/>
      <c r="B294" s="336" t="s">
        <v>2217</v>
      </c>
      <c r="C294" s="337" t="s">
        <v>2218</v>
      </c>
      <c r="D294" s="349" t="s">
        <v>387</v>
      </c>
      <c r="E294" s="337" t="s">
        <v>336</v>
      </c>
      <c r="F294" s="337" t="s">
        <v>2219</v>
      </c>
      <c r="G294" s="337" t="s">
        <v>2782</v>
      </c>
      <c r="H294" s="337" t="s">
        <v>2217</v>
      </c>
      <c r="I294" s="337" t="s">
        <v>2221</v>
      </c>
      <c r="J294" s="349" t="s">
        <v>171</v>
      </c>
      <c r="K294" s="337" t="s">
        <v>2783</v>
      </c>
      <c r="L294" s="337"/>
    </row>
    <row r="295" spans="1:12" s="245" customFormat="1" ht="15" customHeight="1">
      <c r="A295" s="22"/>
      <c r="B295" s="336" t="s">
        <v>2380</v>
      </c>
      <c r="C295" s="337" t="s">
        <v>13590</v>
      </c>
      <c r="D295" s="349" t="s">
        <v>387</v>
      </c>
      <c r="E295" s="337" t="s">
        <v>336</v>
      </c>
      <c r="F295" s="337" t="s">
        <v>1272</v>
      </c>
      <c r="G295" s="337" t="s">
        <v>2749</v>
      </c>
      <c r="H295" s="337" t="s">
        <v>2382</v>
      </c>
      <c r="I295" s="337" t="s">
        <v>2383</v>
      </c>
      <c r="J295" s="349" t="s">
        <v>85</v>
      </c>
      <c r="K295" s="337" t="s">
        <v>13685</v>
      </c>
      <c r="L295" s="337"/>
    </row>
    <row r="296" spans="1:12" s="245" customFormat="1" ht="15" customHeight="1">
      <c r="A296" s="22"/>
      <c r="B296" s="336" t="s">
        <v>13591</v>
      </c>
      <c r="C296" s="337" t="s">
        <v>13592</v>
      </c>
      <c r="D296" s="349" t="s">
        <v>56</v>
      </c>
      <c r="E296" s="337" t="s">
        <v>336</v>
      </c>
      <c r="F296" s="337" t="s">
        <v>1272</v>
      </c>
      <c r="G296" s="337" t="s">
        <v>2749</v>
      </c>
      <c r="H296" s="337" t="s">
        <v>13591</v>
      </c>
      <c r="I296" s="337" t="s">
        <v>13593</v>
      </c>
      <c r="J296" s="349" t="s">
        <v>56</v>
      </c>
      <c r="K296" s="337" t="s">
        <v>13686</v>
      </c>
      <c r="L296" s="337"/>
    </row>
    <row r="297" spans="1:12" s="245" customFormat="1" ht="15" customHeight="1">
      <c r="A297" s="22"/>
      <c r="B297" s="336" t="s">
        <v>1919</v>
      </c>
      <c r="C297" s="337" t="s">
        <v>1920</v>
      </c>
      <c r="D297" s="349" t="s">
        <v>387</v>
      </c>
      <c r="E297" s="337" t="s">
        <v>336</v>
      </c>
      <c r="F297" s="337" t="s">
        <v>1272</v>
      </c>
      <c r="G297" s="337" t="s">
        <v>2749</v>
      </c>
      <c r="H297" s="337" t="s">
        <v>1279</v>
      </c>
      <c r="I297" s="337" t="s">
        <v>2443</v>
      </c>
      <c r="J297" s="349" t="s">
        <v>70</v>
      </c>
      <c r="K297" s="337" t="s">
        <v>6096</v>
      </c>
      <c r="L297" s="337"/>
    </row>
    <row r="298" spans="1:12" s="245" customFormat="1" ht="15" customHeight="1">
      <c r="A298" s="22"/>
      <c r="B298" s="336" t="s">
        <v>2446</v>
      </c>
      <c r="C298" s="337" t="s">
        <v>2447</v>
      </c>
      <c r="D298" s="349" t="s">
        <v>387</v>
      </c>
      <c r="E298" s="337" t="s">
        <v>336</v>
      </c>
      <c r="F298" s="337" t="s">
        <v>1272</v>
      </c>
      <c r="G298" s="337" t="s">
        <v>2749</v>
      </c>
      <c r="H298" s="337" t="s">
        <v>2448</v>
      </c>
      <c r="I298" s="337" t="s">
        <v>2449</v>
      </c>
      <c r="J298" s="349" t="s">
        <v>70</v>
      </c>
      <c r="K298" s="337" t="s">
        <v>2970</v>
      </c>
      <c r="L298" s="337"/>
    </row>
    <row r="299" spans="1:12" s="245" customFormat="1" ht="15" customHeight="1">
      <c r="A299" s="22"/>
      <c r="B299" s="336" t="s">
        <v>13596</v>
      </c>
      <c r="C299" s="337" t="s">
        <v>13597</v>
      </c>
      <c r="D299" s="349" t="s">
        <v>387</v>
      </c>
      <c r="E299" s="337" t="s">
        <v>336</v>
      </c>
      <c r="F299" s="337" t="s">
        <v>1272</v>
      </c>
      <c r="G299" s="337" t="s">
        <v>2749</v>
      </c>
      <c r="H299" s="337" t="s">
        <v>13598</v>
      </c>
      <c r="I299" s="337" t="s">
        <v>13599</v>
      </c>
      <c r="J299" s="349" t="s">
        <v>70</v>
      </c>
      <c r="K299" s="337" t="s">
        <v>13687</v>
      </c>
      <c r="L299" s="337"/>
    </row>
    <row r="300" spans="1:12" s="245" customFormat="1" ht="15" customHeight="1">
      <c r="A300" s="22"/>
      <c r="B300" s="336" t="s">
        <v>2116</v>
      </c>
      <c r="C300" s="337" t="s">
        <v>2117</v>
      </c>
      <c r="D300" s="349" t="s">
        <v>387</v>
      </c>
      <c r="E300" s="337" t="s">
        <v>336</v>
      </c>
      <c r="F300" s="337" t="s">
        <v>1272</v>
      </c>
      <c r="G300" s="337" t="s">
        <v>2749</v>
      </c>
      <c r="H300" s="337" t="s">
        <v>2452</v>
      </c>
      <c r="I300" s="337" t="s">
        <v>2453</v>
      </c>
      <c r="J300" s="349" t="s">
        <v>70</v>
      </c>
      <c r="K300" s="337" t="s">
        <v>3026</v>
      </c>
      <c r="L300" s="337"/>
    </row>
    <row r="301" spans="1:12" s="245" customFormat="1" ht="15" customHeight="1">
      <c r="A301" s="22"/>
      <c r="B301" s="336" t="s">
        <v>2118</v>
      </c>
      <c r="C301" s="337" t="s">
        <v>2119</v>
      </c>
      <c r="D301" s="349" t="s">
        <v>387</v>
      </c>
      <c r="E301" s="337" t="s">
        <v>336</v>
      </c>
      <c r="F301" s="337" t="s">
        <v>1272</v>
      </c>
      <c r="G301" s="337" t="s">
        <v>2749</v>
      </c>
      <c r="H301" s="337" t="s">
        <v>3288</v>
      </c>
      <c r="I301" s="337" t="s">
        <v>2456</v>
      </c>
      <c r="J301" s="349" t="s">
        <v>70</v>
      </c>
      <c r="K301" s="337" t="s">
        <v>3028</v>
      </c>
      <c r="L301" s="337"/>
    </row>
    <row r="302" spans="1:12" s="245" customFormat="1" ht="15" customHeight="1">
      <c r="A302" s="22"/>
      <c r="B302" s="336" t="s">
        <v>430</v>
      </c>
      <c r="C302" s="337" t="s">
        <v>431</v>
      </c>
      <c r="D302" s="349" t="s">
        <v>387</v>
      </c>
      <c r="E302" s="337" t="s">
        <v>336</v>
      </c>
      <c r="F302" s="337" t="s">
        <v>1272</v>
      </c>
      <c r="G302" s="337" t="s">
        <v>2749</v>
      </c>
      <c r="H302" s="337" t="s">
        <v>430</v>
      </c>
      <c r="I302" s="337" t="s">
        <v>2458</v>
      </c>
      <c r="J302" s="349" t="s">
        <v>77</v>
      </c>
      <c r="K302" s="337" t="s">
        <v>6092</v>
      </c>
      <c r="L302" s="337"/>
    </row>
    <row r="303" spans="1:12" s="245" customFormat="1" ht="15" customHeight="1">
      <c r="A303" s="22"/>
      <c r="B303" s="336" t="s">
        <v>3033</v>
      </c>
      <c r="C303" s="337" t="s">
        <v>3034</v>
      </c>
      <c r="D303" s="349" t="s">
        <v>387</v>
      </c>
      <c r="E303" s="337" t="s">
        <v>336</v>
      </c>
      <c r="F303" s="337" t="s">
        <v>1272</v>
      </c>
      <c r="G303" s="337" t="s">
        <v>2749</v>
      </c>
      <c r="H303" s="337" t="s">
        <v>2462</v>
      </c>
      <c r="I303" s="337" t="s">
        <v>2463</v>
      </c>
      <c r="J303" s="349" t="s">
        <v>70</v>
      </c>
      <c r="K303" s="337" t="s">
        <v>6097</v>
      </c>
      <c r="L303" s="337"/>
    </row>
    <row r="304" spans="1:12" s="245" customFormat="1" ht="15" customHeight="1">
      <c r="A304" s="22"/>
      <c r="B304" s="336" t="s">
        <v>3036</v>
      </c>
      <c r="C304" s="337" t="s">
        <v>3037</v>
      </c>
      <c r="D304" s="349" t="s">
        <v>387</v>
      </c>
      <c r="E304" s="337" t="s">
        <v>336</v>
      </c>
      <c r="F304" s="337" t="s">
        <v>1272</v>
      </c>
      <c r="G304" s="337" t="s">
        <v>2749</v>
      </c>
      <c r="H304" s="337" t="s">
        <v>3300</v>
      </c>
      <c r="I304" s="337" t="s">
        <v>2468</v>
      </c>
      <c r="J304" s="349" t="s">
        <v>70</v>
      </c>
      <c r="K304" s="337" t="s">
        <v>6079</v>
      </c>
      <c r="L304" s="337"/>
    </row>
    <row r="305" spans="1:14" s="245" customFormat="1" ht="15" customHeight="1">
      <c r="A305" s="22"/>
      <c r="B305" s="336" t="s">
        <v>2470</v>
      </c>
      <c r="C305" s="337" t="s">
        <v>2471</v>
      </c>
      <c r="D305" s="349" t="s">
        <v>387</v>
      </c>
      <c r="E305" s="337" t="s">
        <v>336</v>
      </c>
      <c r="F305" s="337" t="s">
        <v>1272</v>
      </c>
      <c r="G305" s="337" t="s">
        <v>2749</v>
      </c>
      <c r="H305" s="337" t="s">
        <v>435</v>
      </c>
      <c r="I305" s="337" t="s">
        <v>2472</v>
      </c>
      <c r="J305" s="349" t="s">
        <v>77</v>
      </c>
      <c r="K305" s="337" t="s">
        <v>6093</v>
      </c>
      <c r="L305" s="337"/>
    </row>
    <row r="306" spans="1:14" s="245" customFormat="1" ht="15" customHeight="1">
      <c r="A306" s="22"/>
      <c r="B306" s="1290" t="s">
        <v>13688</v>
      </c>
      <c r="C306" s="1312" t="s">
        <v>13689</v>
      </c>
      <c r="D306" s="349" t="s">
        <v>387</v>
      </c>
      <c r="E306" s="337" t="s">
        <v>442</v>
      </c>
      <c r="F306" s="337" t="s">
        <v>442</v>
      </c>
      <c r="G306" s="337" t="s">
        <v>442</v>
      </c>
      <c r="H306" s="337" t="s">
        <v>442</v>
      </c>
      <c r="I306" s="337" t="s">
        <v>442</v>
      </c>
      <c r="J306" s="349" t="s">
        <v>85</v>
      </c>
      <c r="K306" s="1313" t="s">
        <v>3101</v>
      </c>
      <c r="L306" s="337" t="s">
        <v>13690</v>
      </c>
    </row>
    <row r="307" spans="1:14" s="214" customFormat="1" ht="21.05" customHeight="1">
      <c r="A307" s="22"/>
      <c r="B307" s="1236" t="s">
        <v>440</v>
      </c>
      <c r="C307" s="1237" t="s">
        <v>441</v>
      </c>
      <c r="D307" s="1238" t="s">
        <v>387</v>
      </c>
      <c r="E307" s="1239"/>
      <c r="F307" s="1239"/>
      <c r="G307" s="1239"/>
      <c r="H307" s="1239"/>
      <c r="I307" s="1239"/>
      <c r="J307" s="1239"/>
      <c r="K307" s="1229" t="s">
        <v>1416</v>
      </c>
      <c r="L307" s="1239" t="s">
        <v>13114</v>
      </c>
      <c r="M307" s="228"/>
      <c r="N307" s="245"/>
    </row>
    <row r="308" spans="1:14" s="214" customFormat="1" ht="21.05" customHeight="1">
      <c r="A308" s="22"/>
      <c r="B308" s="1237" t="s">
        <v>445</v>
      </c>
      <c r="C308" s="1237" t="s">
        <v>269</v>
      </c>
      <c r="D308" s="1238" t="s">
        <v>387</v>
      </c>
      <c r="E308" s="1239"/>
      <c r="F308" s="1239"/>
      <c r="G308" s="1239"/>
      <c r="H308" s="1239"/>
      <c r="I308" s="1239"/>
      <c r="J308" s="1239"/>
      <c r="K308" s="1229" t="s">
        <v>3042</v>
      </c>
      <c r="L308" s="1239" t="s">
        <v>13114</v>
      </c>
      <c r="M308" s="228"/>
      <c r="N308" s="245"/>
    </row>
    <row r="309" spans="1:14" s="214" customFormat="1" ht="21.05" customHeight="1">
      <c r="A309" s="22"/>
      <c r="B309" s="1237" t="s">
        <v>447</v>
      </c>
      <c r="C309" s="1237" t="s">
        <v>448</v>
      </c>
      <c r="D309" s="1238" t="s">
        <v>58</v>
      </c>
      <c r="E309" s="1239"/>
      <c r="F309" s="1239"/>
      <c r="G309" s="1239"/>
      <c r="H309" s="1239"/>
      <c r="I309" s="1239"/>
      <c r="J309" s="1239"/>
      <c r="K309" s="1240">
        <v>1</v>
      </c>
      <c r="L309" s="1239" t="s">
        <v>13114</v>
      </c>
      <c r="N309" s="245"/>
    </row>
    <row r="310" spans="1:14" s="891" customFormat="1" ht="21.05" customHeight="1">
      <c r="A310" s="22"/>
      <c r="B310" s="908"/>
      <c r="C310" s="908"/>
      <c r="D310" s="908"/>
      <c r="E310" s="10"/>
      <c r="F310" s="9"/>
      <c r="G310" s="10"/>
      <c r="H310" s="905"/>
      <c r="I310" s="909"/>
      <c r="J310" s="36"/>
      <c r="K310" s="10"/>
      <c r="L310" s="905"/>
    </row>
    <row r="311" spans="1:14" s="891" customFormat="1" ht="21.05" customHeight="1">
      <c r="A311" s="22"/>
      <c r="B311" s="21" t="s">
        <v>322</v>
      </c>
      <c r="C311" s="1508"/>
      <c r="D311" s="1508"/>
      <c r="E311" s="1508"/>
      <c r="F311" s="1508"/>
      <c r="G311" s="1508"/>
      <c r="H311" s="1508"/>
      <c r="I311" s="1508"/>
      <c r="J311" s="1508"/>
      <c r="K311" s="1508"/>
      <c r="L311" s="1509"/>
    </row>
    <row r="312" spans="1:14" s="891" customFormat="1" ht="21.05" customHeight="1">
      <c r="A312" s="7"/>
      <c r="B312" s="1513"/>
      <c r="C312" s="1513"/>
      <c r="D312" s="1513"/>
      <c r="E312" s="1513"/>
      <c r="F312" s="1513"/>
      <c r="G312" s="1513"/>
      <c r="H312" s="1513"/>
      <c r="I312" s="1513"/>
      <c r="J312" s="1513"/>
      <c r="K312" s="1513"/>
      <c r="L312" s="1513"/>
    </row>
    <row r="313" spans="1:14" s="891" customFormat="1" ht="21.05" customHeight="1">
      <c r="A313" s="7"/>
      <c r="B313" s="1514" t="s">
        <v>323</v>
      </c>
      <c r="C313" s="1515"/>
      <c r="D313" s="1515"/>
      <c r="E313" s="1515"/>
      <c r="F313" s="1515"/>
      <c r="G313" s="1515"/>
      <c r="H313" s="1515"/>
      <c r="I313" s="1515"/>
      <c r="J313" s="1515"/>
      <c r="K313" s="1515"/>
      <c r="L313" s="1516"/>
    </row>
    <row r="314" spans="1:14" s="910" customFormat="1" ht="21.05" customHeight="1">
      <c r="A314" s="26"/>
      <c r="B314" s="21" t="s">
        <v>315</v>
      </c>
      <c r="C314" s="21" t="s">
        <v>316</v>
      </c>
      <c r="D314" s="21" t="s">
        <v>2166</v>
      </c>
      <c r="E314" s="21" t="s">
        <v>2181</v>
      </c>
      <c r="F314" s="21" t="s">
        <v>325</v>
      </c>
      <c r="G314" s="1517" t="s">
        <v>2182</v>
      </c>
      <c r="H314" s="1518"/>
      <c r="I314" s="1519"/>
      <c r="J314" s="21" t="s">
        <v>327</v>
      </c>
      <c r="K314" s="21" t="s">
        <v>328</v>
      </c>
      <c r="L314" s="21" t="s">
        <v>302</v>
      </c>
    </row>
    <row r="315" spans="1:14" s="891" customFormat="1" ht="21.05" customHeight="1">
      <c r="A315" s="7"/>
      <c r="B315" s="1295" t="s">
        <v>21</v>
      </c>
      <c r="C315" s="904"/>
      <c r="D315" s="904" t="s">
        <v>13453</v>
      </c>
      <c r="E315" s="904" t="s">
        <v>1420</v>
      </c>
      <c r="F315" s="27"/>
      <c r="G315" s="1505"/>
      <c r="H315" s="1506"/>
      <c r="I315" s="1507"/>
      <c r="J315" s="32"/>
      <c r="K315" s="32"/>
      <c r="L315" s="32"/>
    </row>
    <row r="316" spans="1:14" s="891" customFormat="1" ht="21.05" customHeight="1">
      <c r="A316" s="7"/>
      <c r="B316" s="1295" t="s">
        <v>21</v>
      </c>
      <c r="C316" s="9"/>
      <c r="D316" s="904" t="s">
        <v>13428</v>
      </c>
      <c r="E316" s="904" t="s">
        <v>1421</v>
      </c>
      <c r="F316" s="27" t="s">
        <v>838</v>
      </c>
      <c r="G316" s="1505" t="s">
        <v>13691</v>
      </c>
      <c r="H316" s="1506"/>
      <c r="I316" s="1507"/>
      <c r="J316" s="32"/>
      <c r="K316" s="32"/>
      <c r="L316" s="32"/>
    </row>
    <row r="317" spans="1:14" s="891" customFormat="1" ht="21.05" customHeight="1">
      <c r="A317" s="7"/>
      <c r="B317" s="1295" t="s">
        <v>21</v>
      </c>
      <c r="C317" s="1030"/>
      <c r="D317" s="904" t="s">
        <v>13426</v>
      </c>
      <c r="E317" s="904" t="s">
        <v>1423</v>
      </c>
      <c r="F317" s="27" t="s">
        <v>838</v>
      </c>
      <c r="G317" s="1505" t="s">
        <v>13692</v>
      </c>
      <c r="H317" s="1506"/>
      <c r="I317" s="1507"/>
      <c r="J317" s="32"/>
      <c r="K317" s="32"/>
      <c r="L317" s="32"/>
    </row>
    <row r="318" spans="1:14" s="891" customFormat="1" ht="21.05" customHeight="1">
      <c r="A318" s="7"/>
      <c r="B318" s="21" t="s">
        <v>329</v>
      </c>
      <c r="C318" s="1508"/>
      <c r="D318" s="1508"/>
      <c r="E318" s="1508"/>
      <c r="F318" s="1508"/>
      <c r="G318" s="1508"/>
      <c r="H318" s="1508"/>
      <c r="I318" s="1508"/>
      <c r="J318" s="1508"/>
      <c r="K318" s="1508"/>
      <c r="L318" s="1509"/>
    </row>
    <row r="319" spans="1:14" s="891" customFormat="1" ht="21.05" customHeight="1">
      <c r="A319" s="7"/>
      <c r="B319" s="21" t="s">
        <v>330</v>
      </c>
      <c r="C319" s="1510"/>
      <c r="D319" s="1510"/>
      <c r="E319" s="1510"/>
      <c r="F319" s="1510"/>
      <c r="G319" s="1510"/>
      <c r="H319" s="1510"/>
      <c r="I319" s="1510"/>
      <c r="J319" s="1510"/>
      <c r="K319" s="1510"/>
      <c r="L319" s="1511"/>
    </row>
    <row r="320" spans="1:14" ht="31.5">
      <c r="B320" s="913" t="s">
        <v>331</v>
      </c>
      <c r="C320" s="1748"/>
      <c r="D320" s="1748"/>
      <c r="E320" s="1748"/>
      <c r="F320" s="1748"/>
      <c r="G320" s="1748"/>
      <c r="H320" s="1748"/>
      <c r="I320" s="1748"/>
      <c r="J320" s="1748"/>
      <c r="K320" s="1748"/>
      <c r="L320" s="1748"/>
    </row>
    <row r="321" spans="1:14" s="891" customFormat="1" ht="21.05" customHeight="1">
      <c r="A321" s="7"/>
      <c r="B321" s="1514" t="s">
        <v>3352</v>
      </c>
      <c r="C321" s="1515"/>
      <c r="D321" s="1515"/>
      <c r="E321" s="1515"/>
      <c r="F321" s="1515"/>
      <c r="G321" s="1515"/>
      <c r="H321" s="1515"/>
      <c r="I321" s="1515"/>
      <c r="J321" s="1515"/>
      <c r="K321" s="1515"/>
      <c r="L321" s="1516"/>
    </row>
    <row r="322" spans="1:14" s="891" customFormat="1" ht="21.05" customHeight="1">
      <c r="A322" s="7"/>
      <c r="B322" s="18" t="s">
        <v>308</v>
      </c>
      <c r="C322" s="19" t="s">
        <v>13427</v>
      </c>
      <c r="D322" s="18" t="s">
        <v>2156</v>
      </c>
      <c r="E322" s="1508" t="s">
        <v>13693</v>
      </c>
      <c r="F322" s="1509"/>
      <c r="G322" s="18" t="s">
        <v>302</v>
      </c>
      <c r="H322" s="1520"/>
      <c r="I322" s="1521"/>
      <c r="J322" s="1522"/>
      <c r="K322" s="29" t="s">
        <v>309</v>
      </c>
      <c r="L322" s="902" t="s">
        <v>453</v>
      </c>
    </row>
    <row r="323" spans="1:14" s="891" customFormat="1" ht="21.05" customHeight="1">
      <c r="A323" s="7"/>
      <c r="B323" s="1523" t="s">
        <v>310</v>
      </c>
      <c r="C323" s="1523"/>
      <c r="D323" s="1523"/>
      <c r="E323" s="1523" t="s">
        <v>311</v>
      </c>
      <c r="F323" s="1523"/>
      <c r="G323" s="1523"/>
      <c r="H323" s="1523"/>
      <c r="I323" s="1523"/>
      <c r="J323" s="1523"/>
      <c r="K323" s="1523"/>
      <c r="L323" s="1523"/>
    </row>
    <row r="324" spans="1:14" s="910" customFormat="1" ht="21.05" customHeight="1">
      <c r="A324" s="20"/>
      <c r="B324" s="21" t="s">
        <v>2164</v>
      </c>
      <c r="C324" s="21" t="s">
        <v>2165</v>
      </c>
      <c r="D324" s="21" t="s">
        <v>314</v>
      </c>
      <c r="E324" s="21" t="s">
        <v>315</v>
      </c>
      <c r="F324" s="21" t="s">
        <v>316</v>
      </c>
      <c r="G324" s="21" t="s">
        <v>2166</v>
      </c>
      <c r="H324" s="21" t="s">
        <v>318</v>
      </c>
      <c r="I324" s="21" t="s">
        <v>319</v>
      </c>
      <c r="J324" s="21" t="s">
        <v>320</v>
      </c>
      <c r="K324" s="21" t="s">
        <v>2167</v>
      </c>
      <c r="L324" s="21" t="s">
        <v>302</v>
      </c>
    </row>
    <row r="325" spans="1:14" s="245" customFormat="1" ht="20.149999999999999" customHeight="1">
      <c r="A325" s="22"/>
      <c r="B325" s="336" t="s">
        <v>1427</v>
      </c>
      <c r="C325" s="337" t="s">
        <v>1419</v>
      </c>
      <c r="D325" s="349" t="s">
        <v>387</v>
      </c>
      <c r="E325" s="337" t="s">
        <v>336</v>
      </c>
      <c r="F325" s="337" t="s">
        <v>3088</v>
      </c>
      <c r="G325" s="337" t="s">
        <v>3128</v>
      </c>
      <c r="H325" s="337" t="s">
        <v>1249</v>
      </c>
      <c r="I325" s="337" t="s">
        <v>3097</v>
      </c>
      <c r="J325" s="349" t="s">
        <v>70</v>
      </c>
      <c r="K325" s="337" t="s">
        <v>3084</v>
      </c>
      <c r="L325" s="336" t="s">
        <v>1249</v>
      </c>
    </row>
    <row r="326" spans="1:14" s="245" customFormat="1" ht="20.149999999999999" customHeight="1">
      <c r="A326" s="22"/>
      <c r="B326" s="336" t="s">
        <v>1254</v>
      </c>
      <c r="C326" s="337" t="s">
        <v>1428</v>
      </c>
      <c r="D326" s="349" t="s">
        <v>387</v>
      </c>
      <c r="E326" s="337" t="s">
        <v>336</v>
      </c>
      <c r="F326" s="337" t="s">
        <v>3088</v>
      </c>
      <c r="G326" s="337" t="s">
        <v>3128</v>
      </c>
      <c r="H326" s="337" t="s">
        <v>1254</v>
      </c>
      <c r="I326" s="337" t="s">
        <v>3099</v>
      </c>
      <c r="J326" s="349" t="s">
        <v>70</v>
      </c>
      <c r="K326" s="337" t="s">
        <v>3085</v>
      </c>
      <c r="L326" s="336" t="s">
        <v>1254</v>
      </c>
    </row>
    <row r="327" spans="1:14" s="245" customFormat="1" ht="20.149999999999999" customHeight="1">
      <c r="A327" s="22"/>
      <c r="B327" s="336" t="s">
        <v>10281</v>
      </c>
      <c r="C327" s="337" t="s">
        <v>10284</v>
      </c>
      <c r="D327" s="349" t="s">
        <v>387</v>
      </c>
      <c r="E327" s="337" t="s">
        <v>354</v>
      </c>
      <c r="F327" s="337" t="s">
        <v>12732</v>
      </c>
      <c r="G327" s="337" t="s">
        <v>2866</v>
      </c>
      <c r="H327" s="337" t="s">
        <v>10281</v>
      </c>
      <c r="I327" s="337" t="s">
        <v>10284</v>
      </c>
      <c r="J327" s="349" t="s">
        <v>70</v>
      </c>
      <c r="K327" s="337" t="s">
        <v>13429</v>
      </c>
      <c r="L327" s="336" t="s">
        <v>10281</v>
      </c>
    </row>
    <row r="328" spans="1:14" s="245" customFormat="1" ht="20.149999999999999" customHeight="1">
      <c r="A328" s="22"/>
      <c r="B328" s="336" t="s">
        <v>13430</v>
      </c>
      <c r="C328" s="337" t="s">
        <v>13431</v>
      </c>
      <c r="D328" s="349" t="s">
        <v>387</v>
      </c>
      <c r="E328" s="337" t="s">
        <v>354</v>
      </c>
      <c r="F328" s="337" t="s">
        <v>13432</v>
      </c>
      <c r="G328" s="337" t="s">
        <v>13433</v>
      </c>
      <c r="H328" s="336" t="s">
        <v>13430</v>
      </c>
      <c r="I328" s="337" t="s">
        <v>13431</v>
      </c>
      <c r="J328" s="349" t="s">
        <v>70</v>
      </c>
      <c r="K328" s="337" t="s">
        <v>13434</v>
      </c>
      <c r="L328" s="336" t="s">
        <v>13430</v>
      </c>
    </row>
    <row r="329" spans="1:14" s="245" customFormat="1" ht="20.149999999999999" customHeight="1">
      <c r="A329" s="22"/>
      <c r="B329" s="336" t="s">
        <v>13435</v>
      </c>
      <c r="C329" s="337" t="s">
        <v>13436</v>
      </c>
      <c r="D329" s="349" t="s">
        <v>387</v>
      </c>
      <c r="E329" s="337" t="s">
        <v>354</v>
      </c>
      <c r="F329" s="337" t="s">
        <v>13432</v>
      </c>
      <c r="G329" s="337" t="s">
        <v>13433</v>
      </c>
      <c r="H329" s="337" t="s">
        <v>13437</v>
      </c>
      <c r="I329" s="337" t="s">
        <v>13436</v>
      </c>
      <c r="J329" s="349" t="s">
        <v>70</v>
      </c>
      <c r="K329" s="337" t="s">
        <v>13438</v>
      </c>
      <c r="L329" s="336" t="s">
        <v>13435</v>
      </c>
    </row>
    <row r="330" spans="1:14" s="245" customFormat="1" ht="20.149999999999999" customHeight="1">
      <c r="A330" s="22"/>
      <c r="B330" s="336" t="s">
        <v>12770</v>
      </c>
      <c r="C330" s="337" t="s">
        <v>12773</v>
      </c>
      <c r="D330" s="349" t="s">
        <v>387</v>
      </c>
      <c r="E330" s="337" t="s">
        <v>354</v>
      </c>
      <c r="F330" s="337" t="s">
        <v>12732</v>
      </c>
      <c r="G330" s="337" t="s">
        <v>2866</v>
      </c>
      <c r="H330" s="337" t="s">
        <v>12772</v>
      </c>
      <c r="I330" s="337" t="s">
        <v>12773</v>
      </c>
      <c r="J330" s="349" t="s">
        <v>70</v>
      </c>
      <c r="K330" s="337" t="s">
        <v>13439</v>
      </c>
      <c r="L330" s="336" t="s">
        <v>12770</v>
      </c>
    </row>
    <row r="331" spans="1:14" s="245" customFormat="1" ht="20.149999999999999" customHeight="1">
      <c r="A331" s="22"/>
      <c r="B331" s="336" t="s">
        <v>12775</v>
      </c>
      <c r="C331" s="337" t="s">
        <v>12778</v>
      </c>
      <c r="D331" s="349" t="s">
        <v>387</v>
      </c>
      <c r="E331" s="337" t="s">
        <v>354</v>
      </c>
      <c r="F331" s="337" t="s">
        <v>12732</v>
      </c>
      <c r="G331" s="337" t="s">
        <v>2866</v>
      </c>
      <c r="H331" s="337" t="s">
        <v>12777</v>
      </c>
      <c r="I331" s="337" t="s">
        <v>12778</v>
      </c>
      <c r="J331" s="349" t="s">
        <v>70</v>
      </c>
      <c r="K331" s="337" t="s">
        <v>13440</v>
      </c>
      <c r="L331" s="336" t="s">
        <v>12775</v>
      </c>
    </row>
    <row r="332" spans="1:14" s="245" customFormat="1" ht="20.149999999999999" customHeight="1">
      <c r="A332" s="22"/>
      <c r="B332" s="336" t="s">
        <v>1789</v>
      </c>
      <c r="C332" s="337" t="s">
        <v>1790</v>
      </c>
      <c r="D332" s="349" t="s">
        <v>387</v>
      </c>
      <c r="E332" s="337" t="s">
        <v>354</v>
      </c>
      <c r="F332" s="337" t="s">
        <v>2945</v>
      </c>
      <c r="G332" s="337" t="s">
        <v>13441</v>
      </c>
      <c r="H332" s="337" t="s">
        <v>1789</v>
      </c>
      <c r="I332" s="337" t="s">
        <v>1790</v>
      </c>
      <c r="J332" s="349" t="s">
        <v>2266</v>
      </c>
      <c r="K332" s="337" t="s">
        <v>1793</v>
      </c>
      <c r="L332" s="337" t="s">
        <v>2842</v>
      </c>
    </row>
    <row r="333" spans="1:14" s="245" customFormat="1" ht="20.149999999999999" customHeight="1">
      <c r="A333" s="22"/>
      <c r="B333" s="336" t="s">
        <v>3470</v>
      </c>
      <c r="C333" s="337" t="s">
        <v>3471</v>
      </c>
      <c r="D333" s="349" t="s">
        <v>387</v>
      </c>
      <c r="E333" s="337" t="s">
        <v>354</v>
      </c>
      <c r="F333" s="337" t="s">
        <v>3021</v>
      </c>
      <c r="G333" s="337" t="s">
        <v>3469</v>
      </c>
      <c r="H333" s="337" t="s">
        <v>3470</v>
      </c>
      <c r="I333" s="337" t="s">
        <v>3471</v>
      </c>
      <c r="J333" s="349" t="s">
        <v>70</v>
      </c>
      <c r="K333" s="337" t="s">
        <v>13694</v>
      </c>
      <c r="L333" s="337"/>
    </row>
    <row r="334" spans="1:14" s="891" customFormat="1" ht="21.05" customHeight="1">
      <c r="A334" s="22"/>
      <c r="B334" s="21" t="s">
        <v>322</v>
      </c>
      <c r="C334" s="1508"/>
      <c r="D334" s="1508"/>
      <c r="E334" s="1508"/>
      <c r="F334" s="1508"/>
      <c r="G334" s="1508"/>
      <c r="H334" s="1508"/>
      <c r="I334" s="1508"/>
      <c r="J334" s="1508"/>
      <c r="K334" s="1508"/>
      <c r="L334" s="1509"/>
    </row>
    <row r="335" spans="1:14" s="891" customFormat="1" ht="21.05" customHeight="1">
      <c r="A335" s="7"/>
      <c r="B335" s="1850"/>
      <c r="C335" s="1850"/>
      <c r="D335" s="1850"/>
      <c r="E335" s="1850"/>
      <c r="F335" s="1850"/>
      <c r="G335" s="1850"/>
      <c r="H335" s="1850"/>
      <c r="I335" s="1850"/>
      <c r="J335" s="1850"/>
      <c r="K335" s="1850"/>
      <c r="L335" s="1850"/>
    </row>
    <row r="336" spans="1:14" s="891" customFormat="1" ht="21.05" customHeight="1">
      <c r="A336" s="7"/>
      <c r="B336" s="1579" t="s">
        <v>323</v>
      </c>
      <c r="C336" s="1579"/>
      <c r="D336" s="1579"/>
      <c r="E336" s="1579"/>
      <c r="F336" s="1579"/>
      <c r="G336" s="1579"/>
      <c r="H336" s="1579"/>
      <c r="I336" s="1579"/>
      <c r="J336" s="1579"/>
      <c r="K336" s="1579"/>
      <c r="L336" s="1579"/>
      <c r="M336" s="1276"/>
      <c r="N336" s="1276"/>
    </row>
    <row r="337" spans="1:14" s="910" customFormat="1" ht="21.05" customHeight="1">
      <c r="A337" s="26"/>
      <c r="B337" s="21" t="s">
        <v>315</v>
      </c>
      <c r="C337" s="21" t="s">
        <v>316</v>
      </c>
      <c r="D337" s="21" t="s">
        <v>2166</v>
      </c>
      <c r="E337" s="21" t="s">
        <v>2181</v>
      </c>
      <c r="F337" s="21" t="s">
        <v>325</v>
      </c>
      <c r="G337" s="1625" t="s">
        <v>2182</v>
      </c>
      <c r="H337" s="1625"/>
      <c r="I337" s="1625"/>
      <c r="J337" s="21" t="s">
        <v>327</v>
      </c>
      <c r="K337" s="21" t="s">
        <v>328</v>
      </c>
      <c r="L337" s="21" t="s">
        <v>302</v>
      </c>
      <c r="M337" s="1277"/>
      <c r="N337" s="1277"/>
    </row>
    <row r="338" spans="1:14" s="1282" customFormat="1" ht="39.950000000000003" customHeight="1">
      <c r="A338" s="453"/>
      <c r="B338" s="1278"/>
      <c r="C338" s="1278"/>
      <c r="D338" s="1278" t="s">
        <v>13695</v>
      </c>
      <c r="E338" s="1279" t="s">
        <v>1420</v>
      </c>
      <c r="F338" s="1279"/>
      <c r="G338" s="1848"/>
      <c r="H338" s="1848"/>
      <c r="I338" s="1848"/>
      <c r="J338" s="1280"/>
      <c r="K338" s="1280"/>
      <c r="L338" s="1278" t="s">
        <v>2749</v>
      </c>
      <c r="M338" s="1278" t="s">
        <v>2749</v>
      </c>
      <c r="N338" s="1281" t="s">
        <v>13443</v>
      </c>
    </row>
    <row r="339" spans="1:14" s="1282" customFormat="1" ht="39.950000000000003" customHeight="1">
      <c r="A339" s="453"/>
      <c r="B339" s="1278"/>
      <c r="C339" s="1278" t="s">
        <v>3021</v>
      </c>
      <c r="D339" s="1278" t="s">
        <v>13444</v>
      </c>
      <c r="E339" s="1279" t="s">
        <v>1421</v>
      </c>
      <c r="F339" s="1279" t="s">
        <v>838</v>
      </c>
      <c r="G339" s="1848" t="s">
        <v>13696</v>
      </c>
      <c r="H339" s="1848"/>
      <c r="I339" s="1848"/>
      <c r="J339" s="1280"/>
      <c r="K339" s="1280"/>
      <c r="L339" s="1278" t="s">
        <v>3049</v>
      </c>
      <c r="M339" s="1281" t="s">
        <v>3469</v>
      </c>
      <c r="N339" s="1281" t="s">
        <v>5807</v>
      </c>
    </row>
    <row r="340" spans="1:14" s="1282" customFormat="1" ht="39.950000000000003" customHeight="1">
      <c r="A340" s="453"/>
      <c r="B340" s="1278"/>
      <c r="C340" s="1278" t="s">
        <v>2945</v>
      </c>
      <c r="D340" s="1278" t="s">
        <v>3050</v>
      </c>
      <c r="E340" s="1279" t="s">
        <v>1423</v>
      </c>
      <c r="F340" s="1279" t="s">
        <v>838</v>
      </c>
      <c r="G340" s="1848" t="s">
        <v>13697</v>
      </c>
      <c r="H340" s="1848"/>
      <c r="I340" s="1848"/>
      <c r="J340" s="1280"/>
      <c r="K340" s="1280"/>
      <c r="L340" s="1278" t="s">
        <v>2945</v>
      </c>
      <c r="M340" s="1281" t="s">
        <v>2946</v>
      </c>
      <c r="N340" s="1281" t="s">
        <v>13447</v>
      </c>
    </row>
    <row r="341" spans="1:14" s="1282" customFormat="1" ht="39.950000000000003" customHeight="1">
      <c r="A341" s="453"/>
      <c r="B341" s="1278"/>
      <c r="C341" s="1278" t="s">
        <v>12732</v>
      </c>
      <c r="D341" s="1278" t="s">
        <v>13448</v>
      </c>
      <c r="E341" s="1279" t="s">
        <v>1678</v>
      </c>
      <c r="F341" s="1279" t="s">
        <v>838</v>
      </c>
      <c r="G341" s="1848" t="s">
        <v>13449</v>
      </c>
      <c r="H341" s="1848"/>
      <c r="I341" s="1848"/>
      <c r="J341" s="1280"/>
      <c r="K341" s="1280"/>
      <c r="L341" s="1278" t="s">
        <v>12732</v>
      </c>
      <c r="M341" s="1283" t="s">
        <v>2866</v>
      </c>
      <c r="N341" s="1281" t="s">
        <v>5807</v>
      </c>
    </row>
    <row r="342" spans="1:14" s="1282" customFormat="1" ht="39.950000000000003" customHeight="1">
      <c r="A342" s="453"/>
      <c r="B342" s="1278"/>
      <c r="C342" s="1278" t="s">
        <v>13432</v>
      </c>
      <c r="D342" s="1278" t="s">
        <v>13450</v>
      </c>
      <c r="E342" s="1279" t="s">
        <v>1681</v>
      </c>
      <c r="F342" s="1279" t="s">
        <v>838</v>
      </c>
      <c r="G342" s="1848" t="s">
        <v>13451</v>
      </c>
      <c r="H342" s="1848"/>
      <c r="I342" s="1848"/>
      <c r="J342" s="1280"/>
      <c r="K342" s="1280"/>
      <c r="L342" s="1278" t="s">
        <v>13432</v>
      </c>
      <c r="M342" s="1283" t="s">
        <v>13433</v>
      </c>
      <c r="N342" s="1281" t="s">
        <v>5807</v>
      </c>
    </row>
    <row r="343" spans="1:14" s="891" customFormat="1" ht="21.05" customHeight="1">
      <c r="A343" s="7"/>
      <c r="B343" s="21" t="s">
        <v>329</v>
      </c>
      <c r="C343" s="1580"/>
      <c r="D343" s="1580"/>
      <c r="E343" s="1580"/>
      <c r="F343" s="1580"/>
      <c r="G343" s="1580"/>
      <c r="H343" s="1580"/>
      <c r="I343" s="1580"/>
      <c r="J343" s="1580"/>
      <c r="K343" s="1580"/>
      <c r="L343" s="1580"/>
      <c r="M343" s="1276"/>
      <c r="N343" s="1276"/>
    </row>
    <row r="344" spans="1:14" s="891" customFormat="1" ht="21.05" customHeight="1">
      <c r="A344" s="7"/>
      <c r="B344" s="21" t="s">
        <v>330</v>
      </c>
      <c r="C344" s="1577"/>
      <c r="D344" s="1577"/>
      <c r="E344" s="1577"/>
      <c r="F344" s="1577"/>
      <c r="G344" s="1577"/>
      <c r="H344" s="1577"/>
      <c r="I344" s="1577"/>
      <c r="J344" s="1577"/>
      <c r="K344" s="1577"/>
      <c r="L344" s="1577"/>
      <c r="M344" s="1276"/>
      <c r="N344" s="1276"/>
    </row>
    <row r="345" spans="1:14" ht="31.5">
      <c r="B345" s="913" t="s">
        <v>331</v>
      </c>
      <c r="C345" s="1846"/>
      <c r="D345" s="1846"/>
      <c r="E345" s="1846"/>
      <c r="F345" s="1846"/>
      <c r="G345" s="1846"/>
      <c r="H345" s="1846"/>
      <c r="I345" s="1846"/>
      <c r="J345" s="1846"/>
      <c r="K345" s="1846"/>
      <c r="L345" s="1846"/>
      <c r="M345" s="908"/>
      <c r="N345" s="908"/>
    </row>
    <row r="346" spans="1:14" s="891" customFormat="1" ht="21.05" customHeight="1">
      <c r="A346" s="7"/>
      <c r="B346" s="1514" t="s">
        <v>3352</v>
      </c>
      <c r="C346" s="1515"/>
      <c r="D346" s="1515"/>
      <c r="E346" s="1515"/>
      <c r="F346" s="1515"/>
      <c r="G346" s="1515"/>
      <c r="H346" s="1515"/>
      <c r="I346" s="1515"/>
      <c r="J346" s="1515"/>
      <c r="K346" s="1515"/>
      <c r="L346" s="1516"/>
    </row>
    <row r="347" spans="1:14" s="891" customFormat="1" ht="21.05" customHeight="1">
      <c r="A347" s="7"/>
      <c r="B347" s="18" t="s">
        <v>308</v>
      </c>
      <c r="C347" s="19" t="s">
        <v>13452</v>
      </c>
      <c r="D347" s="18" t="s">
        <v>2156</v>
      </c>
      <c r="E347" s="1508" t="s">
        <v>13698</v>
      </c>
      <c r="F347" s="1509"/>
      <c r="G347" s="18" t="s">
        <v>302</v>
      </c>
      <c r="H347" s="1520" t="s">
        <v>13452</v>
      </c>
      <c r="I347" s="1521"/>
      <c r="J347" s="1522"/>
      <c r="K347" s="29" t="s">
        <v>309</v>
      </c>
      <c r="L347" s="902" t="s">
        <v>453</v>
      </c>
    </row>
    <row r="348" spans="1:14" s="891" customFormat="1" ht="21.05" customHeight="1">
      <c r="A348" s="7"/>
      <c r="B348" s="1523" t="s">
        <v>310</v>
      </c>
      <c r="C348" s="1523"/>
      <c r="D348" s="1523"/>
      <c r="E348" s="1523" t="s">
        <v>311</v>
      </c>
      <c r="F348" s="1523"/>
      <c r="G348" s="1523"/>
      <c r="H348" s="1523"/>
      <c r="I348" s="1523"/>
      <c r="J348" s="1523"/>
      <c r="K348" s="1523"/>
      <c r="L348" s="1523"/>
    </row>
    <row r="349" spans="1:14" s="910" customFormat="1" ht="21.05" customHeight="1">
      <c r="A349" s="20"/>
      <c r="B349" s="21" t="s">
        <v>2164</v>
      </c>
      <c r="C349" s="21" t="s">
        <v>2165</v>
      </c>
      <c r="D349" s="21" t="s">
        <v>314</v>
      </c>
      <c r="E349" s="21" t="s">
        <v>315</v>
      </c>
      <c r="F349" s="21" t="s">
        <v>316</v>
      </c>
      <c r="G349" s="21" t="s">
        <v>2166</v>
      </c>
      <c r="H349" s="21" t="s">
        <v>318</v>
      </c>
      <c r="I349" s="21" t="s">
        <v>319</v>
      </c>
      <c r="J349" s="21" t="s">
        <v>320</v>
      </c>
      <c r="K349" s="21" t="s">
        <v>2167</v>
      </c>
      <c r="L349" s="21" t="s">
        <v>302</v>
      </c>
    </row>
    <row r="350" spans="1:14" s="245" customFormat="1" ht="15" customHeight="1">
      <c r="A350" s="22"/>
      <c r="B350" s="336" t="s">
        <v>1427</v>
      </c>
      <c r="C350" s="337" t="s">
        <v>1419</v>
      </c>
      <c r="D350" s="349" t="s">
        <v>387</v>
      </c>
      <c r="E350" s="337" t="s">
        <v>336</v>
      </c>
      <c r="F350" s="337" t="s">
        <v>3088</v>
      </c>
      <c r="G350" s="337" t="s">
        <v>3128</v>
      </c>
      <c r="H350" s="337" t="s">
        <v>1249</v>
      </c>
      <c r="I350" s="337" t="s">
        <v>3097</v>
      </c>
      <c r="J350" s="349" t="s">
        <v>70</v>
      </c>
      <c r="K350" s="337" t="s">
        <v>3084</v>
      </c>
      <c r="L350" s="337"/>
    </row>
    <row r="351" spans="1:14" s="245" customFormat="1" ht="15" customHeight="1">
      <c r="A351" s="22"/>
      <c r="B351" s="336" t="s">
        <v>1254</v>
      </c>
      <c r="C351" s="337" t="s">
        <v>1428</v>
      </c>
      <c r="D351" s="349" t="s">
        <v>387</v>
      </c>
      <c r="E351" s="337" t="s">
        <v>336</v>
      </c>
      <c r="F351" s="337" t="s">
        <v>3088</v>
      </c>
      <c r="G351" s="337" t="s">
        <v>3128</v>
      </c>
      <c r="H351" s="337" t="s">
        <v>1254</v>
      </c>
      <c r="I351" s="337" t="s">
        <v>3099</v>
      </c>
      <c r="J351" s="349" t="s">
        <v>70</v>
      </c>
      <c r="K351" s="337" t="s">
        <v>3085</v>
      </c>
      <c r="L351" s="337"/>
    </row>
    <row r="352" spans="1:14" s="245" customFormat="1" ht="15" customHeight="1">
      <c r="A352" s="22"/>
      <c r="B352" s="336" t="s">
        <v>13454</v>
      </c>
      <c r="C352" s="337" t="s">
        <v>13455</v>
      </c>
      <c r="D352" s="349" t="s">
        <v>387</v>
      </c>
      <c r="E352" s="337" t="s">
        <v>336</v>
      </c>
      <c r="F352" s="337" t="s">
        <v>13456</v>
      </c>
      <c r="G352" s="337" t="s">
        <v>13457</v>
      </c>
      <c r="H352" s="337" t="s">
        <v>13454</v>
      </c>
      <c r="I352" s="337" t="s">
        <v>13458</v>
      </c>
      <c r="J352" s="349" t="s">
        <v>70</v>
      </c>
      <c r="K352" s="337" t="s">
        <v>13459</v>
      </c>
      <c r="L352" s="337"/>
    </row>
    <row r="353" spans="1:12" s="245" customFormat="1" ht="15" customHeight="1">
      <c r="A353" s="22"/>
      <c r="B353" s="336" t="s">
        <v>518</v>
      </c>
      <c r="C353" s="337" t="s">
        <v>519</v>
      </c>
      <c r="D353" s="349" t="s">
        <v>387</v>
      </c>
      <c r="E353" s="337" t="s">
        <v>336</v>
      </c>
      <c r="F353" s="337" t="s">
        <v>3088</v>
      </c>
      <c r="G353" s="337" t="s">
        <v>3128</v>
      </c>
      <c r="H353" s="337" t="s">
        <v>1274</v>
      </c>
      <c r="I353" s="337" t="s">
        <v>3086</v>
      </c>
      <c r="J353" s="349" t="s">
        <v>85</v>
      </c>
      <c r="K353" s="337" t="s">
        <v>3087</v>
      </c>
      <c r="L353" s="337"/>
    </row>
    <row r="354" spans="1:12" s="245" customFormat="1" ht="15" customHeight="1">
      <c r="A354" s="22"/>
      <c r="B354" s="336" t="s">
        <v>12917</v>
      </c>
      <c r="C354" s="337" t="s">
        <v>12918</v>
      </c>
      <c r="D354" s="349" t="s">
        <v>387</v>
      </c>
      <c r="E354" s="337" t="s">
        <v>336</v>
      </c>
      <c r="F354" s="337" t="s">
        <v>3088</v>
      </c>
      <c r="G354" s="337" t="s">
        <v>3128</v>
      </c>
      <c r="H354" s="337" t="s">
        <v>1702</v>
      </c>
      <c r="I354" s="337" t="s">
        <v>3108</v>
      </c>
      <c r="J354" s="349" t="s">
        <v>171</v>
      </c>
      <c r="K354" s="337" t="s">
        <v>3109</v>
      </c>
      <c r="L354" s="337"/>
    </row>
    <row r="355" spans="1:12" s="245" customFormat="1" ht="15" customHeight="1">
      <c r="A355" s="22"/>
      <c r="B355" s="336" t="s">
        <v>2202</v>
      </c>
      <c r="C355" s="337" t="s">
        <v>5472</v>
      </c>
      <c r="D355" s="349" t="s">
        <v>387</v>
      </c>
      <c r="E355" s="337" t="s">
        <v>336</v>
      </c>
      <c r="F355" s="337" t="s">
        <v>3088</v>
      </c>
      <c r="G355" s="337" t="s">
        <v>3128</v>
      </c>
      <c r="H355" s="337" t="s">
        <v>1259</v>
      </c>
      <c r="I355" s="337" t="s">
        <v>3104</v>
      </c>
      <c r="J355" s="349" t="s">
        <v>70</v>
      </c>
      <c r="K355" s="337" t="s">
        <v>3105</v>
      </c>
      <c r="L355" s="337"/>
    </row>
    <row r="356" spans="1:12" s="245" customFormat="1" ht="15" customHeight="1">
      <c r="A356" s="22"/>
      <c r="B356" s="336" t="s">
        <v>2206</v>
      </c>
      <c r="C356" s="337" t="s">
        <v>5793</v>
      </c>
      <c r="D356" s="349" t="s">
        <v>387</v>
      </c>
      <c r="E356" s="337" t="s">
        <v>336</v>
      </c>
      <c r="F356" s="337" t="s">
        <v>3088</v>
      </c>
      <c r="G356" s="337" t="s">
        <v>3128</v>
      </c>
      <c r="H356" s="337" t="s">
        <v>1264</v>
      </c>
      <c r="I356" s="337" t="s">
        <v>3106</v>
      </c>
      <c r="J356" s="349" t="s">
        <v>70</v>
      </c>
      <c r="K356" s="337" t="s">
        <v>3107</v>
      </c>
      <c r="L356" s="337"/>
    </row>
    <row r="357" spans="1:12" s="245" customFormat="1" ht="15" customHeight="1">
      <c r="A357" s="22"/>
      <c r="B357" s="336" t="s">
        <v>13460</v>
      </c>
      <c r="C357" s="337" t="s">
        <v>13461</v>
      </c>
      <c r="D357" s="349" t="s">
        <v>387</v>
      </c>
      <c r="E357" s="337" t="s">
        <v>336</v>
      </c>
      <c r="F357" s="337" t="s">
        <v>13456</v>
      </c>
      <c r="G357" s="337" t="s">
        <v>13457</v>
      </c>
      <c r="H357" s="337" t="s">
        <v>13460</v>
      </c>
      <c r="I357" s="337" t="s">
        <v>13462</v>
      </c>
      <c r="J357" s="349" t="s">
        <v>171</v>
      </c>
      <c r="K357" s="337" t="s">
        <v>13463</v>
      </c>
      <c r="L357" s="337"/>
    </row>
    <row r="358" spans="1:12" s="245" customFormat="1" ht="15" customHeight="1">
      <c r="A358" s="22"/>
      <c r="B358" s="336" t="s">
        <v>13464</v>
      </c>
      <c r="C358" s="337" t="s">
        <v>13465</v>
      </c>
      <c r="D358" s="349" t="s">
        <v>387</v>
      </c>
      <c r="E358" s="337" t="s">
        <v>336</v>
      </c>
      <c r="F358" s="337" t="s">
        <v>13456</v>
      </c>
      <c r="G358" s="337" t="s">
        <v>13457</v>
      </c>
      <c r="H358" s="337" t="s">
        <v>13464</v>
      </c>
      <c r="I358" s="337" t="s">
        <v>13466</v>
      </c>
      <c r="J358" s="349" t="s">
        <v>70</v>
      </c>
      <c r="K358" s="337" t="s">
        <v>13467</v>
      </c>
      <c r="L358" s="337"/>
    </row>
    <row r="359" spans="1:12" s="245" customFormat="1" ht="15" customHeight="1">
      <c r="A359" s="22"/>
      <c r="B359" s="336" t="s">
        <v>13468</v>
      </c>
      <c r="C359" s="337" t="s">
        <v>13469</v>
      </c>
      <c r="D359" s="349" t="s">
        <v>387</v>
      </c>
      <c r="E359" s="337" t="s">
        <v>336</v>
      </c>
      <c r="F359" s="337" t="s">
        <v>13456</v>
      </c>
      <c r="G359" s="337" t="s">
        <v>13457</v>
      </c>
      <c r="H359" s="337" t="s">
        <v>13468</v>
      </c>
      <c r="I359" s="337" t="s">
        <v>13470</v>
      </c>
      <c r="J359" s="349" t="s">
        <v>70</v>
      </c>
      <c r="K359" s="337" t="s">
        <v>13471</v>
      </c>
      <c r="L359" s="337"/>
    </row>
    <row r="360" spans="1:12" s="245" customFormat="1" ht="15" customHeight="1">
      <c r="A360" s="22"/>
      <c r="B360" s="336" t="s">
        <v>2194</v>
      </c>
      <c r="C360" s="337" t="s">
        <v>2195</v>
      </c>
      <c r="D360" s="349" t="s">
        <v>387</v>
      </c>
      <c r="E360" s="337" t="s">
        <v>336</v>
      </c>
      <c r="F360" s="337" t="s">
        <v>3088</v>
      </c>
      <c r="G360" s="337" t="s">
        <v>3128</v>
      </c>
      <c r="H360" s="337" t="s">
        <v>2196</v>
      </c>
      <c r="I360" s="337" t="s">
        <v>3102</v>
      </c>
      <c r="J360" s="349" t="s">
        <v>70</v>
      </c>
      <c r="K360" s="337" t="s">
        <v>3103</v>
      </c>
      <c r="L360" s="337"/>
    </row>
    <row r="361" spans="1:12" s="245" customFormat="1" ht="15" customHeight="1">
      <c r="A361" s="22"/>
      <c r="B361" s="336" t="s">
        <v>1314</v>
      </c>
      <c r="C361" s="337" t="s">
        <v>1315</v>
      </c>
      <c r="D361" s="349" t="s">
        <v>387</v>
      </c>
      <c r="E361" s="337" t="s">
        <v>336</v>
      </c>
      <c r="F361" s="337" t="s">
        <v>3088</v>
      </c>
      <c r="G361" s="337" t="s">
        <v>3128</v>
      </c>
      <c r="H361" s="337" t="s">
        <v>1316</v>
      </c>
      <c r="I361" s="337" t="s">
        <v>3161</v>
      </c>
      <c r="J361" s="349" t="s">
        <v>85</v>
      </c>
      <c r="K361" s="337" t="s">
        <v>3162</v>
      </c>
      <c r="L361" s="337"/>
    </row>
    <row r="362" spans="1:12" s="245" customFormat="1" ht="15" customHeight="1">
      <c r="A362" s="22"/>
      <c r="B362" s="336" t="s">
        <v>1435</v>
      </c>
      <c r="C362" s="337" t="s">
        <v>1434</v>
      </c>
      <c r="D362" s="349" t="s">
        <v>387</v>
      </c>
      <c r="E362" s="337" t="s">
        <v>336</v>
      </c>
      <c r="F362" s="337" t="s">
        <v>3088</v>
      </c>
      <c r="G362" s="337" t="s">
        <v>3128</v>
      </c>
      <c r="H362" s="337" t="s">
        <v>1296</v>
      </c>
      <c r="I362" s="337" t="s">
        <v>3151</v>
      </c>
      <c r="J362" s="349" t="s">
        <v>85</v>
      </c>
      <c r="K362" s="337" t="s">
        <v>3152</v>
      </c>
      <c r="L362" s="337"/>
    </row>
    <row r="363" spans="1:12" s="245" customFormat="1" ht="15" customHeight="1">
      <c r="A363" s="22"/>
      <c r="B363" s="336" t="s">
        <v>2268</v>
      </c>
      <c r="C363" s="337" t="s">
        <v>2269</v>
      </c>
      <c r="D363" s="349" t="s">
        <v>387</v>
      </c>
      <c r="E363" s="337" t="s">
        <v>336</v>
      </c>
      <c r="F363" s="337" t="s">
        <v>3088</v>
      </c>
      <c r="G363" s="337" t="s">
        <v>3128</v>
      </c>
      <c r="H363" s="337" t="s">
        <v>1301</v>
      </c>
      <c r="I363" s="337" t="s">
        <v>3153</v>
      </c>
      <c r="J363" s="349" t="s">
        <v>85</v>
      </c>
      <c r="K363" s="337" t="s">
        <v>3154</v>
      </c>
      <c r="L363" s="337"/>
    </row>
    <row r="364" spans="1:12" s="245" customFormat="1" ht="15" customHeight="1">
      <c r="A364" s="22"/>
      <c r="B364" s="336" t="s">
        <v>2256</v>
      </c>
      <c r="C364" s="337" t="s">
        <v>2257</v>
      </c>
      <c r="D364" s="349" t="s">
        <v>387</v>
      </c>
      <c r="E364" s="337" t="s">
        <v>336</v>
      </c>
      <c r="F364" s="337" t="s">
        <v>3088</v>
      </c>
      <c r="G364" s="337" t="s">
        <v>3128</v>
      </c>
      <c r="H364" s="337" t="s">
        <v>2258</v>
      </c>
      <c r="I364" s="337" t="s">
        <v>3144</v>
      </c>
      <c r="J364" s="349" t="s">
        <v>77</v>
      </c>
      <c r="K364" s="337" t="s">
        <v>3145</v>
      </c>
      <c r="L364" s="337"/>
    </row>
    <row r="365" spans="1:12" s="245" customFormat="1" ht="15" customHeight="1">
      <c r="A365" s="22"/>
      <c r="B365" s="336" t="s">
        <v>2261</v>
      </c>
      <c r="C365" s="337" t="s">
        <v>2262</v>
      </c>
      <c r="D365" s="349" t="s">
        <v>387</v>
      </c>
      <c r="E365" s="337" t="s">
        <v>336</v>
      </c>
      <c r="F365" s="337" t="s">
        <v>3088</v>
      </c>
      <c r="G365" s="337" t="s">
        <v>3128</v>
      </c>
      <c r="H365" s="337" t="s">
        <v>2263</v>
      </c>
      <c r="I365" s="337" t="s">
        <v>3146</v>
      </c>
      <c r="J365" s="349" t="s">
        <v>77</v>
      </c>
      <c r="K365" s="337" t="s">
        <v>3147</v>
      </c>
      <c r="L365" s="337"/>
    </row>
    <row r="366" spans="1:12" s="245" customFormat="1" ht="15" customHeight="1">
      <c r="A366" s="22"/>
      <c r="B366" s="336" t="s">
        <v>13472</v>
      </c>
      <c r="C366" s="337" t="s">
        <v>13473</v>
      </c>
      <c r="D366" s="349" t="s">
        <v>387</v>
      </c>
      <c r="E366" s="337" t="s">
        <v>336</v>
      </c>
      <c r="F366" s="337" t="s">
        <v>13456</v>
      </c>
      <c r="G366" s="337" t="s">
        <v>13457</v>
      </c>
      <c r="H366" s="337" t="s">
        <v>13474</v>
      </c>
      <c r="I366" s="337" t="s">
        <v>13475</v>
      </c>
      <c r="J366" s="349" t="s">
        <v>77</v>
      </c>
      <c r="K366" s="1287" t="s">
        <v>13476</v>
      </c>
      <c r="L366" s="337"/>
    </row>
    <row r="367" spans="1:12" s="245" customFormat="1" ht="15" customHeight="1">
      <c r="A367" s="22"/>
      <c r="B367" s="336" t="s">
        <v>13477</v>
      </c>
      <c r="C367" s="337" t="s">
        <v>13478</v>
      </c>
      <c r="D367" s="349" t="s">
        <v>387</v>
      </c>
      <c r="E367" s="337" t="s">
        <v>336</v>
      </c>
      <c r="F367" s="337" t="s">
        <v>13456</v>
      </c>
      <c r="G367" s="337" t="s">
        <v>13457</v>
      </c>
      <c r="H367" s="337" t="s">
        <v>13479</v>
      </c>
      <c r="I367" s="337" t="s">
        <v>13480</v>
      </c>
      <c r="J367" s="349" t="s">
        <v>77</v>
      </c>
      <c r="K367" s="1287" t="s">
        <v>13481</v>
      </c>
      <c r="L367" s="337"/>
    </row>
    <row r="368" spans="1:12" s="245" customFormat="1" ht="15" customHeight="1">
      <c r="A368" s="22"/>
      <c r="B368" s="336" t="s">
        <v>2948</v>
      </c>
      <c r="C368" s="337" t="s">
        <v>2949</v>
      </c>
      <c r="D368" s="349" t="s">
        <v>56</v>
      </c>
      <c r="E368" s="337" t="s">
        <v>336</v>
      </c>
      <c r="F368" s="337" t="s">
        <v>13699</v>
      </c>
      <c r="G368" s="337" t="s">
        <v>13700</v>
      </c>
      <c r="H368" s="337" t="s">
        <v>13701</v>
      </c>
      <c r="I368" s="337" t="s">
        <v>13702</v>
      </c>
      <c r="J368" s="349" t="s">
        <v>56</v>
      </c>
      <c r="K368" s="1285" t="s">
        <v>13703</v>
      </c>
      <c r="L368" s="337"/>
    </row>
    <row r="369" spans="1:12" s="245" customFormat="1" ht="15" customHeight="1">
      <c r="A369" s="22"/>
      <c r="B369" s="336" t="s">
        <v>13487</v>
      </c>
      <c r="C369" s="337" t="s">
        <v>13488</v>
      </c>
      <c r="D369" s="349" t="s">
        <v>56</v>
      </c>
      <c r="E369" s="337" t="s">
        <v>336</v>
      </c>
      <c r="F369" s="337" t="s">
        <v>3088</v>
      </c>
      <c r="G369" s="337" t="s">
        <v>3128</v>
      </c>
      <c r="H369" s="337" t="s">
        <v>2226</v>
      </c>
      <c r="I369" s="337" t="s">
        <v>3122</v>
      </c>
      <c r="J369" s="349" t="s">
        <v>56</v>
      </c>
      <c r="K369" s="337" t="s">
        <v>3123</v>
      </c>
      <c r="L369" s="337"/>
    </row>
    <row r="370" spans="1:12" s="245" customFormat="1" ht="15" customHeight="1">
      <c r="A370" s="22"/>
      <c r="B370" s="336" t="s">
        <v>13489</v>
      </c>
      <c r="C370" s="337" t="s">
        <v>13490</v>
      </c>
      <c r="D370" s="349" t="s">
        <v>56</v>
      </c>
      <c r="E370" s="337" t="s">
        <v>336</v>
      </c>
      <c r="F370" s="337" t="s">
        <v>13456</v>
      </c>
      <c r="G370" s="337" t="s">
        <v>13457</v>
      </c>
      <c r="H370" s="337" t="s">
        <v>13489</v>
      </c>
      <c r="I370" s="337" t="s">
        <v>13491</v>
      </c>
      <c r="J370" s="349" t="s">
        <v>56</v>
      </c>
      <c r="K370" s="337" t="s">
        <v>13492</v>
      </c>
      <c r="L370" s="337"/>
    </row>
    <row r="371" spans="1:12" s="245" customFormat="1" ht="15" customHeight="1">
      <c r="A371" s="22"/>
      <c r="B371" s="336" t="s">
        <v>2525</v>
      </c>
      <c r="C371" s="337" t="s">
        <v>2526</v>
      </c>
      <c r="D371" s="349" t="s">
        <v>57</v>
      </c>
      <c r="E371" s="337" t="s">
        <v>336</v>
      </c>
      <c r="F371" s="337" t="s">
        <v>3088</v>
      </c>
      <c r="G371" s="337" t="s">
        <v>3128</v>
      </c>
      <c r="H371" s="337" t="s">
        <v>2525</v>
      </c>
      <c r="I371" s="337" t="s">
        <v>3175</v>
      </c>
      <c r="J371" s="349" t="s">
        <v>57</v>
      </c>
      <c r="K371" s="337" t="s">
        <v>3176</v>
      </c>
      <c r="L371" s="337"/>
    </row>
    <row r="372" spans="1:12" s="245" customFormat="1" ht="15" customHeight="1">
      <c r="A372" s="22"/>
      <c r="B372" s="336" t="s">
        <v>2294</v>
      </c>
      <c r="C372" s="337" t="s">
        <v>2295</v>
      </c>
      <c r="D372" s="349" t="s">
        <v>57</v>
      </c>
      <c r="E372" s="337" t="s">
        <v>336</v>
      </c>
      <c r="F372" s="337" t="s">
        <v>3088</v>
      </c>
      <c r="G372" s="337" t="s">
        <v>3128</v>
      </c>
      <c r="H372" s="337" t="s">
        <v>2294</v>
      </c>
      <c r="I372" s="337" t="s">
        <v>3177</v>
      </c>
      <c r="J372" s="349" t="s">
        <v>57</v>
      </c>
      <c r="K372" s="337" t="s">
        <v>3178</v>
      </c>
      <c r="L372" s="337"/>
    </row>
    <row r="373" spans="1:12" s="245" customFormat="1" ht="15" customHeight="1">
      <c r="A373" s="22"/>
      <c r="B373" s="336" t="s">
        <v>13495</v>
      </c>
      <c r="C373" s="337" t="s">
        <v>13496</v>
      </c>
      <c r="D373" s="349" t="s">
        <v>57</v>
      </c>
      <c r="E373" s="337" t="s">
        <v>336</v>
      </c>
      <c r="F373" s="337" t="s">
        <v>3088</v>
      </c>
      <c r="G373" s="337" t="s">
        <v>3128</v>
      </c>
      <c r="H373" s="337" t="s">
        <v>2294</v>
      </c>
      <c r="I373" s="337" t="s">
        <v>3177</v>
      </c>
      <c r="J373" s="349" t="s">
        <v>57</v>
      </c>
      <c r="K373" s="337" t="s">
        <v>3178</v>
      </c>
      <c r="L373" s="337"/>
    </row>
    <row r="374" spans="1:12" s="245" customFormat="1" ht="15" customHeight="1">
      <c r="A374" s="22"/>
      <c r="B374" s="336" t="s">
        <v>13497</v>
      </c>
      <c r="C374" s="337" t="s">
        <v>13498</v>
      </c>
      <c r="D374" s="349" t="s">
        <v>56</v>
      </c>
      <c r="E374" s="337" t="s">
        <v>336</v>
      </c>
      <c r="F374" s="337" t="s">
        <v>3088</v>
      </c>
      <c r="G374" s="337" t="s">
        <v>3128</v>
      </c>
      <c r="H374" s="337" t="s">
        <v>2230</v>
      </c>
      <c r="I374" s="337" t="s">
        <v>3124</v>
      </c>
      <c r="J374" s="349" t="s">
        <v>56</v>
      </c>
      <c r="K374" s="337" t="s">
        <v>3125</v>
      </c>
      <c r="L374" s="337"/>
    </row>
    <row r="375" spans="1:12" s="245" customFormat="1" ht="15" customHeight="1">
      <c r="A375" s="22"/>
      <c r="B375" s="336" t="s">
        <v>13499</v>
      </c>
      <c r="C375" s="337" t="s">
        <v>13500</v>
      </c>
      <c r="D375" s="349" t="s">
        <v>56</v>
      </c>
      <c r="E375" s="337" t="s">
        <v>336</v>
      </c>
      <c r="F375" s="337" t="s">
        <v>13704</v>
      </c>
      <c r="G375" s="337" t="s">
        <v>13705</v>
      </c>
      <c r="H375" s="337" t="s">
        <v>13706</v>
      </c>
      <c r="I375" s="337" t="s">
        <v>13707</v>
      </c>
      <c r="J375" s="349" t="s">
        <v>56</v>
      </c>
      <c r="K375" s="1285" t="s">
        <v>13708</v>
      </c>
      <c r="L375" s="337"/>
    </row>
    <row r="376" spans="1:12" s="245" customFormat="1" ht="15" customHeight="1">
      <c r="A376" s="22"/>
      <c r="B376" s="336" t="s">
        <v>2234</v>
      </c>
      <c r="C376" s="337" t="s">
        <v>2235</v>
      </c>
      <c r="D376" s="349" t="s">
        <v>56</v>
      </c>
      <c r="E376" s="337" t="s">
        <v>336</v>
      </c>
      <c r="F376" s="337" t="s">
        <v>3088</v>
      </c>
      <c r="G376" s="337" t="s">
        <v>3128</v>
      </c>
      <c r="H376" s="337" t="s">
        <v>2236</v>
      </c>
      <c r="I376" s="337" t="s">
        <v>3132</v>
      </c>
      <c r="J376" s="349" t="s">
        <v>56</v>
      </c>
      <c r="K376" s="337" t="s">
        <v>3133</v>
      </c>
      <c r="L376" s="337"/>
    </row>
    <row r="377" spans="1:12" s="245" customFormat="1" ht="15" customHeight="1">
      <c r="A377" s="22"/>
      <c r="B377" s="336" t="s">
        <v>2319</v>
      </c>
      <c r="C377" s="337" t="s">
        <v>2320</v>
      </c>
      <c r="D377" s="349" t="s">
        <v>387</v>
      </c>
      <c r="E377" s="337" t="s">
        <v>336</v>
      </c>
      <c r="F377" s="337" t="s">
        <v>3088</v>
      </c>
      <c r="G377" s="337" t="s">
        <v>3128</v>
      </c>
      <c r="H377" s="337" t="s">
        <v>2319</v>
      </c>
      <c r="I377" s="337" t="s">
        <v>3187</v>
      </c>
      <c r="J377" s="349" t="s">
        <v>77</v>
      </c>
      <c r="K377" s="337" t="s">
        <v>3188</v>
      </c>
      <c r="L377" s="337"/>
    </row>
    <row r="378" spans="1:12" s="245" customFormat="1" ht="15" customHeight="1">
      <c r="A378" s="22"/>
      <c r="B378" s="336" t="s">
        <v>13505</v>
      </c>
      <c r="C378" s="337" t="s">
        <v>13506</v>
      </c>
      <c r="D378" s="349" t="s">
        <v>387</v>
      </c>
      <c r="E378" s="337" t="s">
        <v>336</v>
      </c>
      <c r="F378" s="337" t="s">
        <v>3088</v>
      </c>
      <c r="G378" s="337" t="s">
        <v>3128</v>
      </c>
      <c r="H378" s="337" t="s">
        <v>1326</v>
      </c>
      <c r="I378" s="337" t="s">
        <v>3234</v>
      </c>
      <c r="J378" s="349" t="s">
        <v>85</v>
      </c>
      <c r="K378" s="337" t="s">
        <v>13709</v>
      </c>
      <c r="L378" s="337"/>
    </row>
    <row r="379" spans="1:12" s="245" customFormat="1" ht="15" customHeight="1">
      <c r="A379" s="22"/>
      <c r="B379" s="336" t="s">
        <v>13508</v>
      </c>
      <c r="C379" s="337" t="s">
        <v>13509</v>
      </c>
      <c r="D379" s="349" t="s">
        <v>387</v>
      </c>
      <c r="E379" s="337" t="s">
        <v>336</v>
      </c>
      <c r="F379" s="337" t="s">
        <v>3088</v>
      </c>
      <c r="G379" s="337" t="s">
        <v>3128</v>
      </c>
      <c r="H379" s="337" t="s">
        <v>1326</v>
      </c>
      <c r="I379" s="337" t="s">
        <v>3234</v>
      </c>
      <c r="J379" s="349" t="s">
        <v>77</v>
      </c>
      <c r="K379" s="337" t="s">
        <v>13710</v>
      </c>
      <c r="L379" s="337"/>
    </row>
    <row r="380" spans="1:12" s="245" customFormat="1" ht="15" customHeight="1">
      <c r="A380" s="22"/>
      <c r="B380" s="336" t="s">
        <v>2335</v>
      </c>
      <c r="C380" s="337" t="s">
        <v>2336</v>
      </c>
      <c r="D380" s="349" t="s">
        <v>387</v>
      </c>
      <c r="E380" s="337" t="s">
        <v>336</v>
      </c>
      <c r="F380" s="337" t="s">
        <v>3088</v>
      </c>
      <c r="G380" s="337" t="s">
        <v>3128</v>
      </c>
      <c r="H380" s="337" t="s">
        <v>2335</v>
      </c>
      <c r="I380" s="337" t="s">
        <v>3205</v>
      </c>
      <c r="J380" s="349" t="s">
        <v>77</v>
      </c>
      <c r="K380" s="337" t="s">
        <v>3206</v>
      </c>
      <c r="L380" s="337"/>
    </row>
    <row r="381" spans="1:12" s="245" customFormat="1" ht="15" customHeight="1">
      <c r="A381" s="22"/>
      <c r="B381" s="336" t="s">
        <v>13516</v>
      </c>
      <c r="C381" s="337" t="s">
        <v>2361</v>
      </c>
      <c r="D381" s="349" t="s">
        <v>387</v>
      </c>
      <c r="E381" s="337" t="s">
        <v>336</v>
      </c>
      <c r="F381" s="337" t="s">
        <v>3088</v>
      </c>
      <c r="G381" s="337" t="s">
        <v>3128</v>
      </c>
      <c r="H381" s="337" t="s">
        <v>3214</v>
      </c>
      <c r="I381" s="337" t="s">
        <v>3215</v>
      </c>
      <c r="J381" s="349" t="s">
        <v>85</v>
      </c>
      <c r="K381" s="337" t="s">
        <v>3216</v>
      </c>
      <c r="L381" s="337"/>
    </row>
    <row r="382" spans="1:12" s="245" customFormat="1" ht="15" customHeight="1">
      <c r="A382" s="22"/>
      <c r="B382" s="336" t="s">
        <v>9901</v>
      </c>
      <c r="C382" s="337" t="s">
        <v>9902</v>
      </c>
      <c r="D382" s="349" t="s">
        <v>387</v>
      </c>
      <c r="E382" s="337" t="s">
        <v>336</v>
      </c>
      <c r="F382" s="337" t="s">
        <v>3088</v>
      </c>
      <c r="G382" s="337" t="s">
        <v>3128</v>
      </c>
      <c r="H382" s="337" t="s">
        <v>3256</v>
      </c>
      <c r="I382" s="337" t="s">
        <v>3257</v>
      </c>
      <c r="J382" s="349" t="s">
        <v>85</v>
      </c>
      <c r="K382" s="337" t="s">
        <v>3258</v>
      </c>
      <c r="L382" s="337"/>
    </row>
    <row r="383" spans="1:12" s="245" customFormat="1" ht="15" customHeight="1">
      <c r="A383" s="22"/>
      <c r="B383" s="336" t="s">
        <v>2584</v>
      </c>
      <c r="C383" s="337" t="s">
        <v>2585</v>
      </c>
      <c r="D383" s="349" t="s">
        <v>387</v>
      </c>
      <c r="E383" s="337" t="s">
        <v>336</v>
      </c>
      <c r="F383" s="337" t="s">
        <v>3088</v>
      </c>
      <c r="G383" s="337" t="s">
        <v>3128</v>
      </c>
      <c r="H383" s="337" t="s">
        <v>2482</v>
      </c>
      <c r="I383" s="337" t="s">
        <v>3198</v>
      </c>
      <c r="J383" s="349" t="s">
        <v>70</v>
      </c>
      <c r="K383" s="337" t="s">
        <v>3199</v>
      </c>
      <c r="L383" s="337"/>
    </row>
    <row r="384" spans="1:12" s="245" customFormat="1" ht="15" customHeight="1">
      <c r="A384" s="22"/>
      <c r="B384" s="336" t="s">
        <v>2298</v>
      </c>
      <c r="C384" s="337" t="s">
        <v>2299</v>
      </c>
      <c r="D384" s="349" t="s">
        <v>57</v>
      </c>
      <c r="E384" s="337" t="s">
        <v>336</v>
      </c>
      <c r="F384" s="337" t="s">
        <v>3088</v>
      </c>
      <c r="G384" s="337" t="s">
        <v>3128</v>
      </c>
      <c r="H384" s="337" t="s">
        <v>2298</v>
      </c>
      <c r="I384" s="337" t="s">
        <v>3179</v>
      </c>
      <c r="J384" s="349" t="s">
        <v>57</v>
      </c>
      <c r="K384" s="337" t="s">
        <v>3180</v>
      </c>
      <c r="L384" s="337"/>
    </row>
    <row r="385" spans="1:12" s="245" customFormat="1" ht="15" customHeight="1">
      <c r="A385" s="22"/>
      <c r="B385" s="336" t="s">
        <v>2307</v>
      </c>
      <c r="C385" s="337" t="s">
        <v>2308</v>
      </c>
      <c r="D385" s="349" t="s">
        <v>57</v>
      </c>
      <c r="E385" s="337" t="s">
        <v>336</v>
      </c>
      <c r="F385" s="337" t="s">
        <v>3088</v>
      </c>
      <c r="G385" s="337" t="s">
        <v>3128</v>
      </c>
      <c r="H385" s="337" t="s">
        <v>2307</v>
      </c>
      <c r="I385" s="337" t="s">
        <v>3183</v>
      </c>
      <c r="J385" s="349" t="s">
        <v>57</v>
      </c>
      <c r="K385" s="337" t="s">
        <v>3184</v>
      </c>
      <c r="L385" s="337"/>
    </row>
    <row r="386" spans="1:12" s="245" customFormat="1" ht="15" customHeight="1">
      <c r="A386" s="22"/>
      <c r="B386" s="336" t="s">
        <v>2283</v>
      </c>
      <c r="C386" s="337" t="s">
        <v>2284</v>
      </c>
      <c r="D386" s="349" t="s">
        <v>387</v>
      </c>
      <c r="E386" s="337" t="s">
        <v>336</v>
      </c>
      <c r="F386" s="337" t="s">
        <v>3088</v>
      </c>
      <c r="G386" s="337" t="s">
        <v>3128</v>
      </c>
      <c r="H386" s="337" t="s">
        <v>2285</v>
      </c>
      <c r="I386" s="337" t="s">
        <v>3171</v>
      </c>
      <c r="J386" s="349" t="s">
        <v>70</v>
      </c>
      <c r="K386" s="337" t="s">
        <v>3172</v>
      </c>
      <c r="L386" s="337"/>
    </row>
    <row r="387" spans="1:12" s="245" customFormat="1" ht="15" customHeight="1">
      <c r="A387" s="22"/>
      <c r="B387" s="336" t="s">
        <v>13519</v>
      </c>
      <c r="C387" s="337" t="s">
        <v>13520</v>
      </c>
      <c r="D387" s="349" t="s">
        <v>57</v>
      </c>
      <c r="E387" s="337" t="s">
        <v>336</v>
      </c>
      <c r="F387" s="337" t="s">
        <v>3088</v>
      </c>
      <c r="G387" s="337" t="s">
        <v>3128</v>
      </c>
      <c r="H387" s="337" t="s">
        <v>2311</v>
      </c>
      <c r="I387" s="337" t="s">
        <v>3185</v>
      </c>
      <c r="J387" s="349" t="s">
        <v>57</v>
      </c>
      <c r="K387" s="337" t="s">
        <v>3186</v>
      </c>
      <c r="L387" s="337"/>
    </row>
    <row r="388" spans="1:12" s="245" customFormat="1" ht="15" customHeight="1">
      <c r="A388" s="22"/>
      <c r="B388" s="336" t="s">
        <v>2302</v>
      </c>
      <c r="C388" s="337" t="s">
        <v>2303</v>
      </c>
      <c r="D388" s="349" t="s">
        <v>387</v>
      </c>
      <c r="E388" s="337" t="s">
        <v>336</v>
      </c>
      <c r="F388" s="337" t="s">
        <v>3088</v>
      </c>
      <c r="G388" s="337" t="s">
        <v>3128</v>
      </c>
      <c r="H388" s="337" t="s">
        <v>2302</v>
      </c>
      <c r="I388" s="337" t="s">
        <v>3181</v>
      </c>
      <c r="J388" s="349" t="s">
        <v>77</v>
      </c>
      <c r="K388" s="337" t="s">
        <v>3182</v>
      </c>
      <c r="L388" s="337"/>
    </row>
    <row r="389" spans="1:12" s="245" customFormat="1" ht="15" customHeight="1">
      <c r="A389" s="22"/>
      <c r="B389" s="336" t="s">
        <v>2835</v>
      </c>
      <c r="C389" s="337" t="s">
        <v>2289</v>
      </c>
      <c r="D389" s="349" t="s">
        <v>387</v>
      </c>
      <c r="E389" s="337" t="s">
        <v>336</v>
      </c>
      <c r="F389" s="337" t="s">
        <v>3088</v>
      </c>
      <c r="G389" s="337" t="s">
        <v>3128</v>
      </c>
      <c r="H389" s="337" t="s">
        <v>2290</v>
      </c>
      <c r="I389" s="337" t="s">
        <v>3173</v>
      </c>
      <c r="J389" s="349" t="s">
        <v>85</v>
      </c>
      <c r="K389" s="337" t="s">
        <v>3174</v>
      </c>
      <c r="L389" s="337"/>
    </row>
    <row r="390" spans="1:12" s="245" customFormat="1" ht="15" customHeight="1">
      <c r="A390" s="22"/>
      <c r="B390" s="336" t="s">
        <v>2998</v>
      </c>
      <c r="C390" s="337" t="s">
        <v>2999</v>
      </c>
      <c r="D390" s="349" t="s">
        <v>387</v>
      </c>
      <c r="E390" s="337" t="s">
        <v>336</v>
      </c>
      <c r="F390" s="337" t="s">
        <v>3088</v>
      </c>
      <c r="G390" s="337" t="s">
        <v>3128</v>
      </c>
      <c r="H390" s="337" t="s">
        <v>3274</v>
      </c>
      <c r="I390" s="337" t="s">
        <v>3275</v>
      </c>
      <c r="J390" s="349" t="s">
        <v>77</v>
      </c>
      <c r="K390" s="337" t="s">
        <v>3276</v>
      </c>
      <c r="L390" s="337"/>
    </row>
    <row r="391" spans="1:12" s="245" customFormat="1" ht="15" customHeight="1">
      <c r="A391" s="22"/>
      <c r="B391" s="336" t="s">
        <v>2991</v>
      </c>
      <c r="C391" s="337" t="s">
        <v>2992</v>
      </c>
      <c r="D391" s="349" t="s">
        <v>58</v>
      </c>
      <c r="E391" s="337" t="s">
        <v>336</v>
      </c>
      <c r="F391" s="337" t="s">
        <v>3088</v>
      </c>
      <c r="G391" s="337" t="s">
        <v>3128</v>
      </c>
      <c r="H391" s="337" t="s">
        <v>3262</v>
      </c>
      <c r="I391" s="337" t="s">
        <v>3263</v>
      </c>
      <c r="J391" s="349" t="s">
        <v>58</v>
      </c>
      <c r="K391" s="337" t="s">
        <v>3264</v>
      </c>
      <c r="L391" s="337"/>
    </row>
    <row r="392" spans="1:12" s="245" customFormat="1" ht="15" customHeight="1">
      <c r="A392" s="22"/>
      <c r="B392" s="336" t="s">
        <v>2996</v>
      </c>
      <c r="C392" s="337" t="s">
        <v>2997</v>
      </c>
      <c r="D392" s="349" t="s">
        <v>58</v>
      </c>
      <c r="E392" s="337" t="s">
        <v>336</v>
      </c>
      <c r="F392" s="337" t="s">
        <v>3088</v>
      </c>
      <c r="G392" s="337" t="s">
        <v>3128</v>
      </c>
      <c r="H392" s="337" t="s">
        <v>3271</v>
      </c>
      <c r="I392" s="337" t="s">
        <v>3272</v>
      </c>
      <c r="J392" s="349" t="s">
        <v>58</v>
      </c>
      <c r="K392" s="337" t="s">
        <v>3273</v>
      </c>
      <c r="L392" s="337"/>
    </row>
    <row r="393" spans="1:12" s="245" customFormat="1" ht="15" customHeight="1">
      <c r="A393" s="22"/>
      <c r="B393" s="336" t="s">
        <v>2988</v>
      </c>
      <c r="C393" s="337" t="s">
        <v>2989</v>
      </c>
      <c r="D393" s="349" t="s">
        <v>56</v>
      </c>
      <c r="E393" s="337" t="s">
        <v>336</v>
      </c>
      <c r="F393" s="337" t="s">
        <v>3088</v>
      </c>
      <c r="G393" s="337" t="s">
        <v>3128</v>
      </c>
      <c r="H393" s="337" t="s">
        <v>3259</v>
      </c>
      <c r="I393" s="337" t="s">
        <v>3260</v>
      </c>
      <c r="J393" s="349" t="s">
        <v>56</v>
      </c>
      <c r="K393" s="337" t="s">
        <v>3261</v>
      </c>
      <c r="L393" s="337"/>
    </row>
    <row r="394" spans="1:12" s="245" customFormat="1" ht="15" customHeight="1">
      <c r="A394" s="22"/>
      <c r="B394" s="336" t="s">
        <v>2993</v>
      </c>
      <c r="C394" s="337" t="s">
        <v>2994</v>
      </c>
      <c r="D394" s="349" t="s">
        <v>58</v>
      </c>
      <c r="E394" s="337" t="s">
        <v>336</v>
      </c>
      <c r="F394" s="337" t="s">
        <v>3088</v>
      </c>
      <c r="G394" s="337" t="s">
        <v>3128</v>
      </c>
      <c r="H394" s="337" t="s">
        <v>3265</v>
      </c>
      <c r="I394" s="337" t="s">
        <v>3266</v>
      </c>
      <c r="J394" s="349" t="s">
        <v>58</v>
      </c>
      <c r="K394" s="337" t="s">
        <v>3267</v>
      </c>
      <c r="L394" s="337"/>
    </row>
    <row r="395" spans="1:12" s="245" customFormat="1" ht="15" customHeight="1">
      <c r="A395" s="22"/>
      <c r="B395" s="336" t="s">
        <v>13651</v>
      </c>
      <c r="C395" s="337" t="s">
        <v>13652</v>
      </c>
      <c r="D395" s="349" t="s">
        <v>387</v>
      </c>
      <c r="E395" s="337" t="s">
        <v>336</v>
      </c>
      <c r="F395" s="337" t="s">
        <v>3088</v>
      </c>
      <c r="G395" s="337" t="s">
        <v>3128</v>
      </c>
      <c r="H395" s="337" t="s">
        <v>3268</v>
      </c>
      <c r="I395" s="337" t="s">
        <v>3269</v>
      </c>
      <c r="J395" s="349" t="s">
        <v>85</v>
      </c>
      <c r="K395" s="337" t="s">
        <v>3270</v>
      </c>
      <c r="L395" s="337"/>
    </row>
    <row r="396" spans="1:12" s="245" customFormat="1" ht="15" customHeight="1">
      <c r="A396" s="22"/>
      <c r="B396" s="336" t="s">
        <v>3000</v>
      </c>
      <c r="C396" s="337" t="s">
        <v>3001</v>
      </c>
      <c r="D396" s="349" t="s">
        <v>56</v>
      </c>
      <c r="E396" s="337" t="s">
        <v>336</v>
      </c>
      <c r="F396" s="337" t="s">
        <v>3088</v>
      </c>
      <c r="G396" s="337" t="s">
        <v>3128</v>
      </c>
      <c r="H396" s="337" t="s">
        <v>3277</v>
      </c>
      <c r="I396" s="337" t="s">
        <v>3278</v>
      </c>
      <c r="J396" s="349" t="s">
        <v>56</v>
      </c>
      <c r="K396" s="337" t="s">
        <v>3279</v>
      </c>
      <c r="L396" s="337"/>
    </row>
    <row r="397" spans="1:12" s="245" customFormat="1" ht="15" customHeight="1">
      <c r="A397" s="22"/>
      <c r="B397" s="336" t="s">
        <v>3210</v>
      </c>
      <c r="C397" s="337" t="s">
        <v>13653</v>
      </c>
      <c r="D397" s="349" t="s">
        <v>387</v>
      </c>
      <c r="E397" s="337" t="s">
        <v>336</v>
      </c>
      <c r="F397" s="337" t="s">
        <v>3088</v>
      </c>
      <c r="G397" s="337" t="s">
        <v>3128</v>
      </c>
      <c r="H397" s="337" t="s">
        <v>3210</v>
      </c>
      <c r="I397" s="337" t="s">
        <v>3211</v>
      </c>
      <c r="J397" s="349" t="s">
        <v>77</v>
      </c>
      <c r="K397" s="337" t="s">
        <v>3212</v>
      </c>
      <c r="L397" s="337"/>
    </row>
    <row r="398" spans="1:12" s="245" customFormat="1" ht="15" customHeight="1">
      <c r="A398" s="22"/>
      <c r="B398" s="336" t="s">
        <v>13654</v>
      </c>
      <c r="C398" s="337" t="s">
        <v>13655</v>
      </c>
      <c r="D398" s="349" t="s">
        <v>387</v>
      </c>
      <c r="E398" s="337" t="s">
        <v>336</v>
      </c>
      <c r="F398" s="337" t="s">
        <v>3088</v>
      </c>
      <c r="G398" s="337" t="s">
        <v>3128</v>
      </c>
      <c r="H398" s="337" t="s">
        <v>3207</v>
      </c>
      <c r="I398" s="337" t="s">
        <v>3208</v>
      </c>
      <c r="J398" s="349" t="s">
        <v>77</v>
      </c>
      <c r="K398" s="337" t="s">
        <v>3209</v>
      </c>
      <c r="L398" s="337"/>
    </row>
    <row r="399" spans="1:12" s="245" customFormat="1" ht="15" customHeight="1">
      <c r="A399" s="22"/>
      <c r="B399" s="336" t="s">
        <v>13521</v>
      </c>
      <c r="C399" s="337" t="s">
        <v>13522</v>
      </c>
      <c r="D399" s="349" t="s">
        <v>387</v>
      </c>
      <c r="E399" s="337" t="s">
        <v>336</v>
      </c>
      <c r="F399" s="337" t="s">
        <v>13456</v>
      </c>
      <c r="G399" s="337" t="s">
        <v>13457</v>
      </c>
      <c r="H399" s="337" t="s">
        <v>13523</v>
      </c>
      <c r="I399" s="337" t="s">
        <v>13524</v>
      </c>
      <c r="J399" s="349" t="s">
        <v>85</v>
      </c>
      <c r="K399" s="337" t="s">
        <v>13525</v>
      </c>
      <c r="L399" s="337"/>
    </row>
    <row r="400" spans="1:12" s="245" customFormat="1" ht="15" customHeight="1">
      <c r="A400" s="22"/>
      <c r="B400" s="336" t="s">
        <v>13526</v>
      </c>
      <c r="C400" s="337" t="s">
        <v>13527</v>
      </c>
      <c r="D400" s="349" t="s">
        <v>387</v>
      </c>
      <c r="E400" s="337" t="s">
        <v>336</v>
      </c>
      <c r="F400" s="337" t="s">
        <v>13456</v>
      </c>
      <c r="G400" s="337" t="s">
        <v>13457</v>
      </c>
      <c r="H400" s="337" t="s">
        <v>13528</v>
      </c>
      <c r="I400" s="337" t="s">
        <v>13529</v>
      </c>
      <c r="J400" s="349" t="s">
        <v>85</v>
      </c>
      <c r="K400" s="337" t="s">
        <v>13530</v>
      </c>
      <c r="L400" s="337"/>
    </row>
    <row r="401" spans="1:12" s="245" customFormat="1" ht="15" customHeight="1">
      <c r="A401" s="22"/>
      <c r="B401" s="336" t="s">
        <v>13531</v>
      </c>
      <c r="C401" s="337" t="s">
        <v>13532</v>
      </c>
      <c r="D401" s="349" t="s">
        <v>387</v>
      </c>
      <c r="E401" s="337" t="s">
        <v>336</v>
      </c>
      <c r="F401" s="337" t="s">
        <v>13456</v>
      </c>
      <c r="G401" s="337" t="s">
        <v>13457</v>
      </c>
      <c r="H401" s="337" t="s">
        <v>13533</v>
      </c>
      <c r="I401" s="337" t="s">
        <v>13534</v>
      </c>
      <c r="J401" s="349" t="s">
        <v>70</v>
      </c>
      <c r="K401" s="337" t="s">
        <v>13535</v>
      </c>
      <c r="L401" s="337"/>
    </row>
    <row r="402" spans="1:12" s="245" customFormat="1" ht="15" customHeight="1">
      <c r="A402" s="22"/>
      <c r="B402" s="336" t="s">
        <v>13536</v>
      </c>
      <c r="C402" s="337" t="s">
        <v>13537</v>
      </c>
      <c r="D402" s="349" t="s">
        <v>387</v>
      </c>
      <c r="E402" s="337" t="s">
        <v>336</v>
      </c>
      <c r="F402" s="337" t="s">
        <v>13456</v>
      </c>
      <c r="G402" s="337" t="s">
        <v>13457</v>
      </c>
      <c r="H402" s="337" t="s">
        <v>13538</v>
      </c>
      <c r="I402" s="337" t="s">
        <v>13539</v>
      </c>
      <c r="J402" s="349" t="s">
        <v>171</v>
      </c>
      <c r="K402" s="337" t="s">
        <v>13540</v>
      </c>
      <c r="L402" s="337"/>
    </row>
    <row r="403" spans="1:12" s="245" customFormat="1" ht="15" customHeight="1">
      <c r="A403" s="22"/>
      <c r="B403" s="336" t="s">
        <v>13541</v>
      </c>
      <c r="C403" s="337" t="s">
        <v>13542</v>
      </c>
      <c r="D403" s="349" t="s">
        <v>387</v>
      </c>
      <c r="E403" s="337" t="s">
        <v>336</v>
      </c>
      <c r="F403" s="337" t="s">
        <v>13456</v>
      </c>
      <c r="G403" s="337" t="s">
        <v>13457</v>
      </c>
      <c r="H403" s="337" t="s">
        <v>13541</v>
      </c>
      <c r="I403" s="337" t="s">
        <v>13543</v>
      </c>
      <c r="J403" s="349" t="s">
        <v>70</v>
      </c>
      <c r="K403" s="337" t="s">
        <v>13544</v>
      </c>
      <c r="L403" s="337"/>
    </row>
    <row r="404" spans="1:12" s="245" customFormat="1" ht="15" customHeight="1">
      <c r="A404" s="22"/>
      <c r="B404" s="336" t="s">
        <v>13545</v>
      </c>
      <c r="C404" s="337" t="s">
        <v>13546</v>
      </c>
      <c r="D404" s="349" t="s">
        <v>387</v>
      </c>
      <c r="E404" s="337" t="s">
        <v>336</v>
      </c>
      <c r="F404" s="337" t="s">
        <v>13456</v>
      </c>
      <c r="G404" s="337" t="s">
        <v>13457</v>
      </c>
      <c r="H404" s="337" t="s">
        <v>13547</v>
      </c>
      <c r="I404" s="337" t="s">
        <v>13548</v>
      </c>
      <c r="J404" s="349" t="s">
        <v>77</v>
      </c>
      <c r="K404" s="337" t="s">
        <v>13549</v>
      </c>
      <c r="L404" s="337"/>
    </row>
    <row r="405" spans="1:12" s="245" customFormat="1" ht="15" customHeight="1">
      <c r="A405" s="22"/>
      <c r="B405" s="336" t="s">
        <v>13550</v>
      </c>
      <c r="C405" s="337" t="s">
        <v>13551</v>
      </c>
      <c r="D405" s="349" t="s">
        <v>387</v>
      </c>
      <c r="E405" s="337" t="s">
        <v>336</v>
      </c>
      <c r="F405" s="337" t="s">
        <v>13456</v>
      </c>
      <c r="G405" s="337" t="s">
        <v>13457</v>
      </c>
      <c r="H405" s="337" t="s">
        <v>13552</v>
      </c>
      <c r="I405" s="337" t="s">
        <v>13553</v>
      </c>
      <c r="J405" s="349" t="s">
        <v>77</v>
      </c>
      <c r="K405" s="337" t="s">
        <v>13554</v>
      </c>
      <c r="L405" s="337"/>
    </row>
    <row r="406" spans="1:12" s="245" customFormat="1" ht="15" customHeight="1">
      <c r="A406" s="22"/>
      <c r="B406" s="336" t="s">
        <v>13555</v>
      </c>
      <c r="C406" s="337" t="s">
        <v>13556</v>
      </c>
      <c r="D406" s="349" t="s">
        <v>57</v>
      </c>
      <c r="E406" s="337" t="s">
        <v>336</v>
      </c>
      <c r="F406" s="337" t="s">
        <v>13456</v>
      </c>
      <c r="G406" s="337" t="s">
        <v>13457</v>
      </c>
      <c r="H406" s="337" t="s">
        <v>13557</v>
      </c>
      <c r="I406" s="337" t="s">
        <v>13558</v>
      </c>
      <c r="J406" s="349" t="s">
        <v>57</v>
      </c>
      <c r="K406" s="337" t="s">
        <v>13559</v>
      </c>
      <c r="L406" s="337"/>
    </row>
    <row r="407" spans="1:12" s="245" customFormat="1" ht="15" customHeight="1">
      <c r="A407" s="22"/>
      <c r="B407" s="336" t="s">
        <v>13560</v>
      </c>
      <c r="C407" s="337" t="s">
        <v>13561</v>
      </c>
      <c r="D407" s="349" t="s">
        <v>56</v>
      </c>
      <c r="E407" s="337" t="s">
        <v>336</v>
      </c>
      <c r="F407" s="337" t="s">
        <v>13456</v>
      </c>
      <c r="G407" s="337" t="s">
        <v>13457</v>
      </c>
      <c r="H407" s="337" t="s">
        <v>13562</v>
      </c>
      <c r="I407" s="337" t="s">
        <v>13563</v>
      </c>
      <c r="J407" s="349" t="s">
        <v>56</v>
      </c>
      <c r="K407" s="337" t="s">
        <v>13564</v>
      </c>
      <c r="L407" s="337"/>
    </row>
    <row r="408" spans="1:12" s="245" customFormat="1" ht="15" customHeight="1">
      <c r="A408" s="22"/>
      <c r="B408" s="336" t="s">
        <v>1306</v>
      </c>
      <c r="C408" s="337" t="s">
        <v>1438</v>
      </c>
      <c r="D408" s="349" t="s">
        <v>387</v>
      </c>
      <c r="E408" s="337" t="s">
        <v>336</v>
      </c>
      <c r="F408" s="337" t="s">
        <v>1247</v>
      </c>
      <c r="G408" s="337" t="s">
        <v>2919</v>
      </c>
      <c r="H408" s="337" t="s">
        <v>1306</v>
      </c>
      <c r="I408" s="337" t="s">
        <v>1307</v>
      </c>
      <c r="J408" s="349" t="s">
        <v>77</v>
      </c>
      <c r="K408" s="337" t="s">
        <v>3225</v>
      </c>
      <c r="L408" s="337"/>
    </row>
    <row r="409" spans="1:12" s="245" customFormat="1" ht="15" customHeight="1">
      <c r="A409" s="22"/>
      <c r="B409" s="336" t="s">
        <v>2365</v>
      </c>
      <c r="C409" s="337" t="s">
        <v>2366</v>
      </c>
      <c r="D409" s="349" t="s">
        <v>387</v>
      </c>
      <c r="E409" s="337" t="s">
        <v>336</v>
      </c>
      <c r="F409" s="337" t="s">
        <v>3088</v>
      </c>
      <c r="G409" s="337" t="s">
        <v>3128</v>
      </c>
      <c r="H409" s="337" t="s">
        <v>1311</v>
      </c>
      <c r="I409" s="337" t="s">
        <v>3163</v>
      </c>
      <c r="J409" s="349" t="s">
        <v>85</v>
      </c>
      <c r="K409" s="337" t="s">
        <v>3217</v>
      </c>
      <c r="L409" s="337"/>
    </row>
    <row r="410" spans="1:12" s="245" customFormat="1" ht="15" customHeight="1">
      <c r="A410" s="22"/>
      <c r="B410" s="336" t="s">
        <v>1442</v>
      </c>
      <c r="C410" s="337" t="s">
        <v>1441</v>
      </c>
      <c r="D410" s="349" t="s">
        <v>387</v>
      </c>
      <c r="E410" s="337" t="s">
        <v>336</v>
      </c>
      <c r="F410" s="337" t="s">
        <v>1247</v>
      </c>
      <c r="G410" s="337" t="s">
        <v>2919</v>
      </c>
      <c r="H410" s="337" t="s">
        <v>1321</v>
      </c>
      <c r="I410" s="337" t="s">
        <v>1322</v>
      </c>
      <c r="J410" s="349" t="s">
        <v>85</v>
      </c>
      <c r="K410" s="337" t="s">
        <v>3226</v>
      </c>
      <c r="L410" s="337"/>
    </row>
    <row r="411" spans="1:12" s="245" customFormat="1" ht="15" customHeight="1">
      <c r="A411" s="22"/>
      <c r="B411" s="336" t="s">
        <v>2272</v>
      </c>
      <c r="C411" s="337" t="s">
        <v>2273</v>
      </c>
      <c r="D411" s="349" t="s">
        <v>387</v>
      </c>
      <c r="E411" s="337" t="s">
        <v>336</v>
      </c>
      <c r="F411" s="337" t="s">
        <v>3088</v>
      </c>
      <c r="G411" s="337" t="s">
        <v>3128</v>
      </c>
      <c r="H411" s="337" t="s">
        <v>1311</v>
      </c>
      <c r="I411" s="337" t="s">
        <v>3163</v>
      </c>
      <c r="J411" s="349" t="s">
        <v>85</v>
      </c>
      <c r="K411" s="337" t="s">
        <v>3165</v>
      </c>
      <c r="L411" s="337"/>
    </row>
    <row r="412" spans="1:12" s="245" customFormat="1" ht="15" customHeight="1">
      <c r="A412" s="22"/>
      <c r="B412" s="336" t="s">
        <v>2275</v>
      </c>
      <c r="C412" s="337" t="s">
        <v>2276</v>
      </c>
      <c r="D412" s="349" t="s">
        <v>387</v>
      </c>
      <c r="E412" s="337" t="s">
        <v>336</v>
      </c>
      <c r="F412" s="337" t="s">
        <v>3088</v>
      </c>
      <c r="G412" s="337" t="s">
        <v>3128</v>
      </c>
      <c r="H412" s="337" t="s">
        <v>1311</v>
      </c>
      <c r="I412" s="337" t="s">
        <v>3163</v>
      </c>
      <c r="J412" s="349" t="s">
        <v>85</v>
      </c>
      <c r="K412" s="337" t="s">
        <v>3166</v>
      </c>
      <c r="L412" s="337"/>
    </row>
    <row r="413" spans="1:12" s="245" customFormat="1" ht="15" customHeight="1">
      <c r="A413" s="22"/>
      <c r="B413" s="336" t="s">
        <v>2278</v>
      </c>
      <c r="C413" s="337" t="s">
        <v>2279</v>
      </c>
      <c r="D413" s="349" t="s">
        <v>387</v>
      </c>
      <c r="E413" s="337" t="s">
        <v>336</v>
      </c>
      <c r="F413" s="337" t="s">
        <v>3088</v>
      </c>
      <c r="G413" s="337" t="s">
        <v>3128</v>
      </c>
      <c r="H413" s="337" t="s">
        <v>1311</v>
      </c>
      <c r="I413" s="337" t="s">
        <v>3163</v>
      </c>
      <c r="J413" s="349" t="s">
        <v>85</v>
      </c>
      <c r="K413" s="337" t="s">
        <v>3167</v>
      </c>
      <c r="L413" s="337"/>
    </row>
    <row r="414" spans="1:12" s="245" customFormat="1" ht="15" customHeight="1">
      <c r="A414" s="22"/>
      <c r="B414" s="336" t="s">
        <v>13565</v>
      </c>
      <c r="C414" s="337" t="s">
        <v>13566</v>
      </c>
      <c r="D414" s="349" t="s">
        <v>387</v>
      </c>
      <c r="E414" s="337" t="s">
        <v>336</v>
      </c>
      <c r="F414" s="337" t="s">
        <v>2858</v>
      </c>
      <c r="G414" s="337" t="s">
        <v>2859</v>
      </c>
      <c r="H414" s="337" t="s">
        <v>13567</v>
      </c>
      <c r="I414" s="337" t="s">
        <v>13568</v>
      </c>
      <c r="J414" s="349" t="s">
        <v>85</v>
      </c>
      <c r="K414" s="337" t="s">
        <v>13569</v>
      </c>
      <c r="L414" s="337"/>
    </row>
    <row r="415" spans="1:12" s="245" customFormat="1" ht="15" customHeight="1">
      <c r="A415" s="22"/>
      <c r="B415" s="336" t="s">
        <v>2369</v>
      </c>
      <c r="C415" s="337" t="s">
        <v>2370</v>
      </c>
      <c r="D415" s="349" t="s">
        <v>56</v>
      </c>
      <c r="E415" s="337" t="s">
        <v>336</v>
      </c>
      <c r="F415" s="337" t="s">
        <v>3088</v>
      </c>
      <c r="G415" s="337" t="s">
        <v>3128</v>
      </c>
      <c r="H415" s="337" t="s">
        <v>2369</v>
      </c>
      <c r="I415" s="337" t="s">
        <v>3218</v>
      </c>
      <c r="J415" s="349" t="s">
        <v>56</v>
      </c>
      <c r="K415" s="337" t="s">
        <v>3219</v>
      </c>
      <c r="L415" s="337"/>
    </row>
    <row r="416" spans="1:12" s="245" customFormat="1" ht="15" customHeight="1">
      <c r="A416" s="22"/>
      <c r="B416" s="336" t="s">
        <v>2521</v>
      </c>
      <c r="C416" s="337" t="s">
        <v>2522</v>
      </c>
      <c r="D416" s="349" t="s">
        <v>387</v>
      </c>
      <c r="E416" s="337" t="s">
        <v>336</v>
      </c>
      <c r="F416" s="337" t="s">
        <v>3088</v>
      </c>
      <c r="G416" s="337" t="s">
        <v>3128</v>
      </c>
      <c r="H416" s="337" t="s">
        <v>2281</v>
      </c>
      <c r="I416" s="337" t="s">
        <v>3168</v>
      </c>
      <c r="J416" s="349" t="s">
        <v>85</v>
      </c>
      <c r="K416" s="337" t="s">
        <v>13711</v>
      </c>
      <c r="L416" s="337" t="s">
        <v>13571</v>
      </c>
    </row>
    <row r="417" spans="1:12" s="245" customFormat="1" ht="15" customHeight="1">
      <c r="A417" s="22"/>
      <c r="B417" s="336" t="s">
        <v>2392</v>
      </c>
      <c r="C417" s="337" t="s">
        <v>13572</v>
      </c>
      <c r="D417" s="349" t="s">
        <v>387</v>
      </c>
      <c r="E417" s="337" t="s">
        <v>336</v>
      </c>
      <c r="F417" s="337" t="s">
        <v>3088</v>
      </c>
      <c r="G417" s="337" t="s">
        <v>3128</v>
      </c>
      <c r="H417" s="337" t="s">
        <v>1326</v>
      </c>
      <c r="I417" s="337" t="s">
        <v>3234</v>
      </c>
      <c r="J417" s="349" t="s">
        <v>85</v>
      </c>
      <c r="K417" s="337" t="s">
        <v>3235</v>
      </c>
      <c r="L417" s="337"/>
    </row>
    <row r="418" spans="1:12" s="245" customFormat="1" ht="15" customHeight="1">
      <c r="A418" s="22"/>
      <c r="B418" s="336" t="s">
        <v>2971</v>
      </c>
      <c r="C418" s="337" t="s">
        <v>2972</v>
      </c>
      <c r="D418" s="349" t="s">
        <v>387</v>
      </c>
      <c r="E418" s="337" t="s">
        <v>336</v>
      </c>
      <c r="F418" s="337" t="s">
        <v>2978</v>
      </c>
      <c r="G418" s="337" t="s">
        <v>2973</v>
      </c>
      <c r="H418" s="337" t="s">
        <v>2979</v>
      </c>
      <c r="I418" s="337" t="s">
        <v>2975</v>
      </c>
      <c r="J418" s="349" t="s">
        <v>70</v>
      </c>
      <c r="K418" s="337" t="s">
        <v>13575</v>
      </c>
      <c r="L418" s="337"/>
    </row>
    <row r="419" spans="1:12" s="245" customFormat="1" ht="15" customHeight="1">
      <c r="A419" s="22"/>
      <c r="B419" s="336" t="s">
        <v>3075</v>
      </c>
      <c r="C419" s="337" t="s">
        <v>2715</v>
      </c>
      <c r="D419" s="349" t="s">
        <v>387</v>
      </c>
      <c r="E419" s="337" t="s">
        <v>336</v>
      </c>
      <c r="F419" s="337" t="s">
        <v>2978</v>
      </c>
      <c r="G419" s="337" t="s">
        <v>2973</v>
      </c>
      <c r="H419" s="337" t="s">
        <v>2979</v>
      </c>
      <c r="I419" s="337" t="s">
        <v>2975</v>
      </c>
      <c r="J419" s="349" t="s">
        <v>70</v>
      </c>
      <c r="K419" s="337" t="s">
        <v>13575</v>
      </c>
      <c r="L419" s="337"/>
    </row>
    <row r="420" spans="1:12" s="245" customFormat="1" ht="15" customHeight="1">
      <c r="A420" s="22"/>
      <c r="B420" s="336" t="s">
        <v>3078</v>
      </c>
      <c r="C420" s="337" t="s">
        <v>2722</v>
      </c>
      <c r="D420" s="349" t="s">
        <v>387</v>
      </c>
      <c r="E420" s="337" t="s">
        <v>336</v>
      </c>
      <c r="F420" s="337" t="s">
        <v>2978</v>
      </c>
      <c r="G420" s="337" t="s">
        <v>2973</v>
      </c>
      <c r="H420" s="337" t="s">
        <v>2979</v>
      </c>
      <c r="I420" s="337" t="s">
        <v>2975</v>
      </c>
      <c r="J420" s="349" t="s">
        <v>70</v>
      </c>
      <c r="K420" s="337" t="s">
        <v>13575</v>
      </c>
      <c r="L420" s="337"/>
    </row>
    <row r="421" spans="1:12" s="245" customFormat="1" ht="15" customHeight="1">
      <c r="A421" s="22"/>
      <c r="B421" s="336" t="s">
        <v>3080</v>
      </c>
      <c r="C421" s="337" t="s">
        <v>2728</v>
      </c>
      <c r="D421" s="349" t="s">
        <v>387</v>
      </c>
      <c r="E421" s="337" t="s">
        <v>336</v>
      </c>
      <c r="F421" s="337" t="s">
        <v>2978</v>
      </c>
      <c r="G421" s="337" t="s">
        <v>2973</v>
      </c>
      <c r="H421" s="337" t="s">
        <v>2979</v>
      </c>
      <c r="I421" s="337" t="s">
        <v>2975</v>
      </c>
      <c r="J421" s="349" t="s">
        <v>70</v>
      </c>
      <c r="K421" s="337" t="s">
        <v>13575</v>
      </c>
      <c r="L421" s="337"/>
    </row>
    <row r="422" spans="1:12" s="245" customFormat="1" ht="15" customHeight="1">
      <c r="A422" s="22"/>
      <c r="B422" s="336" t="s">
        <v>1446</v>
      </c>
      <c r="C422" s="337" t="s">
        <v>1445</v>
      </c>
      <c r="D422" s="349" t="s">
        <v>387</v>
      </c>
      <c r="E422" s="337" t="s">
        <v>336</v>
      </c>
      <c r="F422" s="337" t="s">
        <v>3088</v>
      </c>
      <c r="G422" s="337" t="s">
        <v>3128</v>
      </c>
      <c r="H422" s="337" t="s">
        <v>2281</v>
      </c>
      <c r="I422" s="337" t="s">
        <v>3168</v>
      </c>
      <c r="J422" s="349" t="s">
        <v>85</v>
      </c>
      <c r="K422" s="337" t="s">
        <v>13712</v>
      </c>
      <c r="L422" s="337" t="s">
        <v>13571</v>
      </c>
    </row>
    <row r="423" spans="1:12" s="245" customFormat="1" ht="15" customHeight="1">
      <c r="A423" s="22"/>
      <c r="B423" s="336" t="s">
        <v>10217</v>
      </c>
      <c r="C423" s="337" t="s">
        <v>10218</v>
      </c>
      <c r="D423" s="349" t="s">
        <v>387</v>
      </c>
      <c r="E423" s="337" t="s">
        <v>336</v>
      </c>
      <c r="F423" s="337" t="s">
        <v>3088</v>
      </c>
      <c r="G423" s="337" t="s">
        <v>3128</v>
      </c>
      <c r="H423" s="337" t="s">
        <v>2281</v>
      </c>
      <c r="I423" s="337" t="s">
        <v>3168</v>
      </c>
      <c r="J423" s="349" t="s">
        <v>85</v>
      </c>
      <c r="K423" s="337" t="s">
        <v>13713</v>
      </c>
      <c r="L423" s="337" t="s">
        <v>13571</v>
      </c>
    </row>
    <row r="424" spans="1:12" s="245" customFormat="1" ht="15" customHeight="1">
      <c r="A424" s="22"/>
      <c r="B424" s="336" t="s">
        <v>2411</v>
      </c>
      <c r="C424" s="337" t="s">
        <v>2596</v>
      </c>
      <c r="D424" s="349" t="s">
        <v>387</v>
      </c>
      <c r="E424" s="337" t="s">
        <v>336</v>
      </c>
      <c r="F424" s="337" t="s">
        <v>3088</v>
      </c>
      <c r="G424" s="337" t="s">
        <v>3128</v>
      </c>
      <c r="H424" s="337" t="s">
        <v>2281</v>
      </c>
      <c r="I424" s="337" t="s">
        <v>3168</v>
      </c>
      <c r="J424" s="349" t="s">
        <v>85</v>
      </c>
      <c r="K424" s="337" t="s">
        <v>13714</v>
      </c>
      <c r="L424" s="337" t="s">
        <v>13571</v>
      </c>
    </row>
    <row r="425" spans="1:12" s="245" customFormat="1" ht="15" customHeight="1">
      <c r="A425" s="22"/>
      <c r="B425" s="336" t="s">
        <v>12661</v>
      </c>
      <c r="C425" s="337" t="s">
        <v>12662</v>
      </c>
      <c r="D425" s="349" t="s">
        <v>387</v>
      </c>
      <c r="E425" s="337" t="s">
        <v>336</v>
      </c>
      <c r="F425" s="337" t="s">
        <v>3088</v>
      </c>
      <c r="G425" s="337" t="s">
        <v>3128</v>
      </c>
      <c r="H425" s="337" t="s">
        <v>1326</v>
      </c>
      <c r="I425" s="337" t="s">
        <v>3234</v>
      </c>
      <c r="J425" s="349" t="s">
        <v>85</v>
      </c>
      <c r="K425" s="337" t="s">
        <v>13715</v>
      </c>
      <c r="L425" s="337"/>
    </row>
    <row r="426" spans="1:12" s="245" customFormat="1" ht="15" customHeight="1">
      <c r="A426" s="22"/>
      <c r="B426" s="336" t="s">
        <v>2417</v>
      </c>
      <c r="C426" s="337" t="s">
        <v>2418</v>
      </c>
      <c r="D426" s="349" t="s">
        <v>387</v>
      </c>
      <c r="E426" s="337" t="s">
        <v>336</v>
      </c>
      <c r="F426" s="337" t="s">
        <v>3088</v>
      </c>
      <c r="G426" s="337" t="s">
        <v>3128</v>
      </c>
      <c r="H426" s="337" t="s">
        <v>2281</v>
      </c>
      <c r="I426" s="337" t="s">
        <v>3168</v>
      </c>
      <c r="J426" s="349" t="s">
        <v>85</v>
      </c>
      <c r="K426" s="337" t="s">
        <v>13716</v>
      </c>
      <c r="L426" s="337" t="s">
        <v>13571</v>
      </c>
    </row>
    <row r="427" spans="1:12" s="245" customFormat="1" ht="15" customHeight="1">
      <c r="A427" s="22"/>
      <c r="B427" s="336" t="s">
        <v>1335</v>
      </c>
      <c r="C427" s="337" t="s">
        <v>1336</v>
      </c>
      <c r="D427" s="349" t="s">
        <v>387</v>
      </c>
      <c r="E427" s="337" t="s">
        <v>336</v>
      </c>
      <c r="F427" s="337" t="s">
        <v>3088</v>
      </c>
      <c r="G427" s="337" t="s">
        <v>3128</v>
      </c>
      <c r="H427" s="337" t="s">
        <v>2281</v>
      </c>
      <c r="I427" s="337" t="s">
        <v>3168</v>
      </c>
      <c r="J427" s="349" t="s">
        <v>85</v>
      </c>
      <c r="K427" s="337" t="s">
        <v>13717</v>
      </c>
      <c r="L427" s="337" t="s">
        <v>13571</v>
      </c>
    </row>
    <row r="428" spans="1:12" s="245" customFormat="1" ht="15" customHeight="1">
      <c r="A428" s="22"/>
      <c r="B428" s="336" t="s">
        <v>13582</v>
      </c>
      <c r="C428" s="337" t="s">
        <v>13583</v>
      </c>
      <c r="D428" s="349" t="s">
        <v>58</v>
      </c>
      <c r="E428" s="337" t="s">
        <v>336</v>
      </c>
      <c r="F428" s="337" t="s">
        <v>3088</v>
      </c>
      <c r="G428" s="337" t="s">
        <v>3128</v>
      </c>
      <c r="H428" s="337" t="s">
        <v>1326</v>
      </c>
      <c r="I428" s="337" t="s">
        <v>3234</v>
      </c>
      <c r="J428" s="349" t="s">
        <v>58</v>
      </c>
      <c r="K428" s="337" t="s">
        <v>13718</v>
      </c>
      <c r="L428" s="337"/>
    </row>
    <row r="429" spans="1:12" s="245" customFormat="1" ht="15" customHeight="1">
      <c r="A429" s="22"/>
      <c r="B429" s="336" t="s">
        <v>1444</v>
      </c>
      <c r="C429" s="337" t="s">
        <v>1443</v>
      </c>
      <c r="D429" s="349" t="s">
        <v>387</v>
      </c>
      <c r="E429" s="337" t="s">
        <v>336</v>
      </c>
      <c r="F429" s="337" t="s">
        <v>3088</v>
      </c>
      <c r="G429" s="337" t="s">
        <v>3128</v>
      </c>
      <c r="H429" s="337" t="s">
        <v>1326</v>
      </c>
      <c r="I429" s="337" t="s">
        <v>3234</v>
      </c>
      <c r="J429" s="349" t="s">
        <v>85</v>
      </c>
      <c r="K429" s="337" t="s">
        <v>3244</v>
      </c>
      <c r="L429" s="337"/>
    </row>
    <row r="430" spans="1:12" s="245" customFormat="1" ht="15" customHeight="1">
      <c r="A430" s="22"/>
      <c r="B430" s="336" t="s">
        <v>13587</v>
      </c>
      <c r="C430" s="337" t="s">
        <v>13588</v>
      </c>
      <c r="D430" s="349" t="s">
        <v>387</v>
      </c>
      <c r="E430" s="337" t="s">
        <v>336</v>
      </c>
      <c r="F430" s="337" t="s">
        <v>3088</v>
      </c>
      <c r="G430" s="337" t="s">
        <v>3128</v>
      </c>
      <c r="H430" s="337" t="s">
        <v>1326</v>
      </c>
      <c r="I430" s="337" t="s">
        <v>3234</v>
      </c>
      <c r="J430" s="349" t="s">
        <v>70</v>
      </c>
      <c r="K430" s="337" t="s">
        <v>13719</v>
      </c>
      <c r="L430" s="337"/>
    </row>
    <row r="431" spans="1:12" s="245" customFormat="1" ht="15" customHeight="1">
      <c r="A431" s="22"/>
      <c r="B431" s="336" t="s">
        <v>2213</v>
      </c>
      <c r="C431" s="337" t="s">
        <v>2214</v>
      </c>
      <c r="D431" s="349" t="s">
        <v>387</v>
      </c>
      <c r="E431" s="337" t="s">
        <v>336</v>
      </c>
      <c r="F431" s="337" t="s">
        <v>3088</v>
      </c>
      <c r="G431" s="337" t="s">
        <v>3128</v>
      </c>
      <c r="H431" s="337" t="s">
        <v>1284</v>
      </c>
      <c r="I431" s="337" t="s">
        <v>3115</v>
      </c>
      <c r="J431" s="349" t="s">
        <v>70</v>
      </c>
      <c r="K431" s="337" t="s">
        <v>3116</v>
      </c>
      <c r="L431" s="337"/>
    </row>
    <row r="432" spans="1:12" s="245" customFormat="1" ht="15" customHeight="1">
      <c r="A432" s="22"/>
      <c r="B432" s="336" t="s">
        <v>2217</v>
      </c>
      <c r="C432" s="337" t="s">
        <v>2218</v>
      </c>
      <c r="D432" s="349" t="s">
        <v>387</v>
      </c>
      <c r="E432" s="337" t="s">
        <v>336</v>
      </c>
      <c r="F432" s="337" t="s">
        <v>2219</v>
      </c>
      <c r="G432" s="337" t="s">
        <v>2782</v>
      </c>
      <c r="H432" s="337" t="s">
        <v>2217</v>
      </c>
      <c r="I432" s="337" t="s">
        <v>2221</v>
      </c>
      <c r="J432" s="349" t="s">
        <v>171</v>
      </c>
      <c r="K432" s="337" t="s">
        <v>2223</v>
      </c>
      <c r="L432" s="337"/>
    </row>
    <row r="433" spans="1:14" s="245" customFormat="1" ht="15" customHeight="1">
      <c r="A433" s="22"/>
      <c r="B433" s="336" t="s">
        <v>2380</v>
      </c>
      <c r="C433" s="337" t="s">
        <v>13590</v>
      </c>
      <c r="D433" s="349" t="s">
        <v>387</v>
      </c>
      <c r="E433" s="337" t="s">
        <v>336</v>
      </c>
      <c r="F433" s="337" t="s">
        <v>3088</v>
      </c>
      <c r="G433" s="337" t="s">
        <v>3128</v>
      </c>
      <c r="H433" s="337" t="s">
        <v>2382</v>
      </c>
      <c r="I433" s="337" t="s">
        <v>3227</v>
      </c>
      <c r="J433" s="349" t="s">
        <v>85</v>
      </c>
      <c r="K433" s="337" t="s">
        <v>3228</v>
      </c>
      <c r="L433" s="337"/>
    </row>
    <row r="434" spans="1:14" s="245" customFormat="1" ht="15" customHeight="1">
      <c r="A434" s="22"/>
      <c r="B434" s="336" t="s">
        <v>1919</v>
      </c>
      <c r="C434" s="337" t="s">
        <v>1920</v>
      </c>
      <c r="D434" s="349" t="s">
        <v>387</v>
      </c>
      <c r="E434" s="337" t="s">
        <v>336</v>
      </c>
      <c r="F434" s="337" t="s">
        <v>3088</v>
      </c>
      <c r="G434" s="337" t="s">
        <v>3128</v>
      </c>
      <c r="H434" s="337" t="s">
        <v>1279</v>
      </c>
      <c r="I434" s="337" t="s">
        <v>3245</v>
      </c>
      <c r="J434" s="349" t="s">
        <v>70</v>
      </c>
      <c r="K434" s="337" t="s">
        <v>3246</v>
      </c>
      <c r="L434" s="337"/>
    </row>
    <row r="435" spans="1:14" s="245" customFormat="1" ht="15" customHeight="1">
      <c r="A435" s="22"/>
      <c r="B435" s="1285" t="s">
        <v>2446</v>
      </c>
      <c r="C435" s="1285" t="s">
        <v>2447</v>
      </c>
      <c r="D435" s="401" t="s">
        <v>387</v>
      </c>
      <c r="E435" s="1285" t="s">
        <v>354</v>
      </c>
      <c r="F435" s="1285" t="s">
        <v>9947</v>
      </c>
      <c r="G435" s="1285" t="s">
        <v>10052</v>
      </c>
      <c r="H435" s="1285" t="s">
        <v>9949</v>
      </c>
      <c r="I435" s="1285" t="s">
        <v>10349</v>
      </c>
      <c r="J435" s="1285" t="s">
        <v>70</v>
      </c>
      <c r="K435" s="258" t="s">
        <v>13595</v>
      </c>
      <c r="L435" s="1285" t="s">
        <v>13571</v>
      </c>
      <c r="M435" s="258"/>
      <c r="N435" s="258"/>
    </row>
    <row r="436" spans="1:14" s="245" customFormat="1" ht="15" customHeight="1">
      <c r="A436" s="22"/>
      <c r="B436" s="336" t="s">
        <v>13596</v>
      </c>
      <c r="C436" s="337" t="s">
        <v>13597</v>
      </c>
      <c r="D436" s="349" t="s">
        <v>387</v>
      </c>
      <c r="E436" s="337" t="s">
        <v>336</v>
      </c>
      <c r="F436" s="337" t="s">
        <v>3088</v>
      </c>
      <c r="G436" s="337" t="s">
        <v>3128</v>
      </c>
      <c r="H436" s="337" t="s">
        <v>13598</v>
      </c>
      <c r="I436" s="337" t="s">
        <v>13720</v>
      </c>
      <c r="J436" s="349" t="s">
        <v>70</v>
      </c>
      <c r="K436" s="337" t="s">
        <v>13721</v>
      </c>
      <c r="L436" s="337"/>
    </row>
    <row r="437" spans="1:14" s="245" customFormat="1" ht="15" customHeight="1">
      <c r="A437" s="22"/>
      <c r="B437" s="336" t="s">
        <v>2116</v>
      </c>
      <c r="C437" s="337" t="s">
        <v>2117</v>
      </c>
      <c r="D437" s="349" t="s">
        <v>387</v>
      </c>
      <c r="E437" s="337" t="s">
        <v>336</v>
      </c>
      <c r="F437" s="337" t="s">
        <v>3088</v>
      </c>
      <c r="G437" s="337" t="s">
        <v>3128</v>
      </c>
      <c r="H437" s="337" t="s">
        <v>2452</v>
      </c>
      <c r="I437" s="337" t="s">
        <v>3285</v>
      </c>
      <c r="J437" s="349" t="s">
        <v>70</v>
      </c>
      <c r="K437" s="337" t="s">
        <v>3286</v>
      </c>
      <c r="L437" s="337"/>
    </row>
    <row r="438" spans="1:14" s="245" customFormat="1" ht="15" customHeight="1">
      <c r="A438" s="22"/>
      <c r="B438" s="336" t="s">
        <v>2118</v>
      </c>
      <c r="C438" s="337" t="s">
        <v>2119</v>
      </c>
      <c r="D438" s="349" t="s">
        <v>387</v>
      </c>
      <c r="E438" s="337" t="s">
        <v>336</v>
      </c>
      <c r="F438" s="337" t="s">
        <v>3088</v>
      </c>
      <c r="G438" s="337" t="s">
        <v>3128</v>
      </c>
      <c r="H438" s="337" t="s">
        <v>3288</v>
      </c>
      <c r="I438" s="337" t="s">
        <v>3289</v>
      </c>
      <c r="J438" s="349" t="s">
        <v>70</v>
      </c>
      <c r="K438" s="337" t="s">
        <v>3290</v>
      </c>
      <c r="L438" s="337"/>
    </row>
    <row r="439" spans="1:14" s="245" customFormat="1" ht="15" customHeight="1">
      <c r="A439" s="22"/>
      <c r="B439" s="336" t="s">
        <v>430</v>
      </c>
      <c r="C439" s="337" t="s">
        <v>431</v>
      </c>
      <c r="D439" s="349" t="s">
        <v>387</v>
      </c>
      <c r="E439" s="337" t="s">
        <v>336</v>
      </c>
      <c r="F439" s="337" t="s">
        <v>3088</v>
      </c>
      <c r="G439" s="337" t="s">
        <v>3128</v>
      </c>
      <c r="H439" s="337" t="s">
        <v>430</v>
      </c>
      <c r="I439" s="337" t="s">
        <v>3291</v>
      </c>
      <c r="J439" s="349" t="s">
        <v>77</v>
      </c>
      <c r="K439" s="337" t="s">
        <v>3292</v>
      </c>
      <c r="L439" s="337"/>
    </row>
    <row r="440" spans="1:14" s="245" customFormat="1" ht="15" customHeight="1">
      <c r="A440" s="22"/>
      <c r="B440" s="336" t="s">
        <v>3033</v>
      </c>
      <c r="C440" s="337" t="s">
        <v>3034</v>
      </c>
      <c r="D440" s="349" t="s">
        <v>387</v>
      </c>
      <c r="E440" s="337" t="s">
        <v>336</v>
      </c>
      <c r="F440" s="337" t="s">
        <v>3088</v>
      </c>
      <c r="G440" s="337" t="s">
        <v>3128</v>
      </c>
      <c r="H440" s="337" t="s">
        <v>2462</v>
      </c>
      <c r="I440" s="337" t="s">
        <v>3298</v>
      </c>
      <c r="J440" s="349" t="s">
        <v>70</v>
      </c>
      <c r="K440" s="337" t="s">
        <v>3299</v>
      </c>
      <c r="L440" s="337"/>
    </row>
    <row r="441" spans="1:14" s="245" customFormat="1" ht="15" customHeight="1">
      <c r="A441" s="22"/>
      <c r="B441" s="336" t="s">
        <v>3036</v>
      </c>
      <c r="C441" s="337" t="s">
        <v>3037</v>
      </c>
      <c r="D441" s="349" t="s">
        <v>387</v>
      </c>
      <c r="E441" s="337" t="s">
        <v>336</v>
      </c>
      <c r="F441" s="337" t="s">
        <v>3088</v>
      </c>
      <c r="G441" s="337" t="s">
        <v>3128</v>
      </c>
      <c r="H441" s="337" t="s">
        <v>3300</v>
      </c>
      <c r="I441" s="337" t="s">
        <v>3301</v>
      </c>
      <c r="J441" s="349" t="s">
        <v>70</v>
      </c>
      <c r="K441" s="337" t="s">
        <v>3302</v>
      </c>
      <c r="L441" s="337"/>
    </row>
    <row r="442" spans="1:14" s="245" customFormat="1" ht="15" customHeight="1">
      <c r="A442" s="22"/>
      <c r="B442" s="336" t="s">
        <v>2470</v>
      </c>
      <c r="C442" s="337" t="s">
        <v>2471</v>
      </c>
      <c r="D442" s="349" t="s">
        <v>387</v>
      </c>
      <c r="E442" s="337" t="s">
        <v>336</v>
      </c>
      <c r="F442" s="337" t="s">
        <v>3088</v>
      </c>
      <c r="G442" s="337" t="s">
        <v>3128</v>
      </c>
      <c r="H442" s="337" t="s">
        <v>435</v>
      </c>
      <c r="I442" s="337" t="s">
        <v>3303</v>
      </c>
      <c r="J442" s="349" t="s">
        <v>77</v>
      </c>
      <c r="K442" s="337" t="s">
        <v>3304</v>
      </c>
      <c r="L442" s="337"/>
    </row>
    <row r="446" spans="1:14" s="891" customFormat="1" ht="21.05" customHeight="1">
      <c r="A446" s="22"/>
      <c r="B446" s="908"/>
      <c r="C446" s="908"/>
      <c r="D446" s="908"/>
      <c r="E446" s="10"/>
      <c r="F446" s="9"/>
      <c r="G446" s="10"/>
      <c r="H446" s="905"/>
      <c r="I446" s="909"/>
      <c r="J446" s="36"/>
      <c r="K446" s="10"/>
      <c r="L446" s="905"/>
    </row>
    <row r="447" spans="1:14" s="891" customFormat="1" ht="21.05" customHeight="1">
      <c r="A447" s="22"/>
      <c r="B447" s="21" t="s">
        <v>322</v>
      </c>
      <c r="C447" s="1508"/>
      <c r="D447" s="1508"/>
      <c r="E447" s="1508"/>
      <c r="F447" s="1508"/>
      <c r="G447" s="1508"/>
      <c r="H447" s="1508"/>
      <c r="I447" s="1508"/>
      <c r="J447" s="1508"/>
      <c r="K447" s="1508"/>
      <c r="L447" s="1509"/>
    </row>
    <row r="448" spans="1:14" s="891" customFormat="1" ht="21.05" customHeight="1">
      <c r="A448" s="7"/>
      <c r="B448" s="1850"/>
      <c r="C448" s="1850"/>
      <c r="D448" s="1850"/>
      <c r="E448" s="1850"/>
      <c r="F448" s="1850"/>
      <c r="G448" s="1850"/>
      <c r="H448" s="1850"/>
      <c r="I448" s="1850"/>
      <c r="J448" s="1850"/>
      <c r="K448" s="1850"/>
      <c r="L448" s="1850"/>
    </row>
    <row r="449" spans="1:16" s="891" customFormat="1" ht="21.05" customHeight="1">
      <c r="A449" s="7"/>
      <c r="B449" s="1579" t="s">
        <v>323</v>
      </c>
      <c r="C449" s="1579"/>
      <c r="D449" s="1579"/>
      <c r="E449" s="1579"/>
      <c r="F449" s="1579"/>
      <c r="G449" s="1579"/>
      <c r="H449" s="1579"/>
      <c r="I449" s="1579"/>
      <c r="J449" s="1579"/>
      <c r="K449" s="1579"/>
      <c r="L449" s="1579"/>
      <c r="M449" s="1276"/>
      <c r="N449" s="1276"/>
    </row>
    <row r="450" spans="1:16" s="910" customFormat="1" ht="21.05" customHeight="1">
      <c r="A450" s="26"/>
      <c r="B450" s="21" t="s">
        <v>315</v>
      </c>
      <c r="C450" s="21" t="s">
        <v>316</v>
      </c>
      <c r="D450" s="21" t="s">
        <v>2166</v>
      </c>
      <c r="E450" s="21" t="s">
        <v>2181</v>
      </c>
      <c r="F450" s="21" t="s">
        <v>325</v>
      </c>
      <c r="G450" s="1625" t="s">
        <v>2182</v>
      </c>
      <c r="H450" s="1625"/>
      <c r="I450" s="1625"/>
      <c r="J450" s="21" t="s">
        <v>327</v>
      </c>
      <c r="K450" s="21" t="s">
        <v>328</v>
      </c>
      <c r="L450" s="21" t="s">
        <v>302</v>
      </c>
      <c r="M450" s="1277"/>
      <c r="N450" s="1277"/>
    </row>
    <row r="451" spans="1:16" s="891" customFormat="1" ht="21.05" customHeight="1">
      <c r="A451" s="7"/>
      <c r="B451" s="904"/>
      <c r="C451" s="904"/>
      <c r="D451" s="1241" t="s">
        <v>13722</v>
      </c>
      <c r="E451" s="904" t="s">
        <v>13604</v>
      </c>
      <c r="F451" s="27"/>
      <c r="G451" s="1849"/>
      <c r="H451" s="1849"/>
      <c r="I451" s="1849"/>
      <c r="J451" s="32"/>
      <c r="K451" s="32"/>
      <c r="L451" s="32"/>
      <c r="M451" s="1276"/>
      <c r="N451" s="1276"/>
    </row>
    <row r="452" spans="1:16" s="1300" customFormat="1" ht="39.950000000000003" customHeight="1">
      <c r="A452" s="7"/>
      <c r="B452" s="1278"/>
      <c r="C452" s="1278" t="s">
        <v>2219</v>
      </c>
      <c r="D452" s="1314" t="s">
        <v>2641</v>
      </c>
      <c r="E452" s="1315" t="s">
        <v>1421</v>
      </c>
      <c r="F452" s="1279" t="s">
        <v>838</v>
      </c>
      <c r="G452" s="1848" t="s">
        <v>13723</v>
      </c>
      <c r="H452" s="1848"/>
      <c r="I452" s="1848"/>
      <c r="J452" s="1280"/>
      <c r="K452" s="1280"/>
      <c r="L452" s="1278" t="s">
        <v>2219</v>
      </c>
      <c r="M452" s="1316" t="s">
        <v>2782</v>
      </c>
      <c r="N452" s="1316" t="str">
        <f>_xlfn.IFNA(VLOOKUP(M452,[2]表信息_新!$E$1:$H$65536,4,0),VLOOKUP(M452,#REF!,4,0))</f>
        <v>UTAAPRNO</v>
      </c>
      <c r="O452" s="1299"/>
    </row>
    <row r="453" spans="1:16" s="891" customFormat="1" ht="47.95" customHeight="1">
      <c r="A453" s="7"/>
      <c r="B453" s="27"/>
      <c r="C453" s="1030"/>
      <c r="D453" s="1278" t="s">
        <v>13606</v>
      </c>
      <c r="E453" s="904" t="s">
        <v>1678</v>
      </c>
      <c r="F453" s="1279" t="s">
        <v>838</v>
      </c>
      <c r="G453" s="1849" t="s">
        <v>13724</v>
      </c>
      <c r="H453" s="1849"/>
      <c r="I453" s="1849"/>
      <c r="J453" s="32"/>
      <c r="K453" s="32"/>
      <c r="L453" s="1303" t="s">
        <v>13608</v>
      </c>
      <c r="M453" s="1276"/>
      <c r="N453" s="1276"/>
    </row>
    <row r="454" spans="1:16" s="1300" customFormat="1" ht="39.950000000000003" customHeight="1">
      <c r="A454" s="7"/>
      <c r="B454" s="1278" t="s">
        <v>21</v>
      </c>
      <c r="C454" s="1278"/>
      <c r="D454" s="1317" t="s">
        <v>13421</v>
      </c>
      <c r="E454" s="1315" t="s">
        <v>1423</v>
      </c>
      <c r="F454" s="1279" t="s">
        <v>838</v>
      </c>
      <c r="G454" s="1848" t="s">
        <v>3310</v>
      </c>
      <c r="H454" s="1848"/>
      <c r="I454" s="1848"/>
      <c r="J454" s="1280"/>
      <c r="K454" s="1280"/>
      <c r="L454" s="1278" t="s">
        <v>2169</v>
      </c>
      <c r="M454" s="1316"/>
      <c r="N454" s="1316"/>
      <c r="O454" s="1302"/>
      <c r="P454" s="1298"/>
    </row>
    <row r="455" spans="1:16" s="1300" customFormat="1" ht="39.950000000000003" customHeight="1">
      <c r="A455" s="7"/>
      <c r="B455" s="1278"/>
      <c r="C455" s="1278" t="s">
        <v>2419</v>
      </c>
      <c r="D455" s="1318" t="s">
        <v>13725</v>
      </c>
      <c r="E455" s="1315" t="s">
        <v>1681</v>
      </c>
      <c r="F455" s="1279" t="s">
        <v>838</v>
      </c>
      <c r="G455" s="1847" t="s">
        <v>13726</v>
      </c>
      <c r="H455" s="1847"/>
      <c r="I455" s="1847"/>
      <c r="J455" s="1280"/>
      <c r="K455" s="1280"/>
      <c r="L455" s="1319" t="s">
        <v>13611</v>
      </c>
      <c r="M455" s="1316" t="s">
        <v>2420</v>
      </c>
      <c r="N455" s="1316"/>
      <c r="O455" s="1302"/>
      <c r="P455" s="1298"/>
    </row>
    <row r="456" spans="1:16" s="1300" customFormat="1" ht="39.950000000000003" customHeight="1">
      <c r="A456" s="7"/>
      <c r="B456" s="1278"/>
      <c r="C456" s="1278" t="s">
        <v>1247</v>
      </c>
      <c r="D456" s="1320" t="s">
        <v>13727</v>
      </c>
      <c r="E456" s="1315" t="s">
        <v>1685</v>
      </c>
      <c r="F456" s="1279" t="s">
        <v>838</v>
      </c>
      <c r="G456" s="1848" t="s">
        <v>13728</v>
      </c>
      <c r="H456" s="1848"/>
      <c r="I456" s="1848"/>
      <c r="J456" s="1280"/>
      <c r="K456" s="1280"/>
      <c r="L456" s="1278" t="s">
        <v>1247</v>
      </c>
      <c r="M456" s="1316" t="s">
        <v>2919</v>
      </c>
      <c r="N456" s="1316"/>
      <c r="O456" s="1302"/>
      <c r="P456" s="1298"/>
    </row>
    <row r="457" spans="1:16" s="1282" customFormat="1" ht="39.950000000000003" customHeight="1">
      <c r="A457" s="453"/>
      <c r="B457" s="1278"/>
      <c r="C457" s="1278" t="s">
        <v>2733</v>
      </c>
      <c r="D457" s="1321" t="s">
        <v>13614</v>
      </c>
      <c r="E457" s="1279" t="s">
        <v>1900</v>
      </c>
      <c r="F457" s="1279" t="s">
        <v>838</v>
      </c>
      <c r="G457" s="1848" t="s">
        <v>13729</v>
      </c>
      <c r="H457" s="1848"/>
      <c r="I457" s="1848"/>
      <c r="J457" s="1280"/>
      <c r="K457" s="1280"/>
      <c r="L457" s="1278" t="s">
        <v>2733</v>
      </c>
      <c r="M457" s="1281" t="s">
        <v>2973</v>
      </c>
      <c r="N457" s="1281"/>
    </row>
    <row r="458" spans="1:16" s="1282" customFormat="1" ht="39.950000000000003" customHeight="1">
      <c r="A458" s="453"/>
      <c r="B458" s="1278"/>
      <c r="C458" s="1278"/>
      <c r="D458" s="1322" t="s">
        <v>13616</v>
      </c>
      <c r="E458" s="1279" t="s">
        <v>1903</v>
      </c>
      <c r="F458" s="1279" t="s">
        <v>838</v>
      </c>
      <c r="G458" s="1848" t="s">
        <v>13730</v>
      </c>
      <c r="H458" s="1848"/>
      <c r="I458" s="1848"/>
      <c r="J458" s="1280"/>
      <c r="K458" s="1280"/>
      <c r="L458" s="1323" t="s">
        <v>13618</v>
      </c>
      <c r="M458" s="1324" t="s">
        <v>13457</v>
      </c>
      <c r="N458" s="1281" t="s">
        <v>13619</v>
      </c>
    </row>
    <row r="459" spans="1:16" s="1282" customFormat="1" ht="39.950000000000003" customHeight="1">
      <c r="A459" s="453"/>
      <c r="B459" s="1278"/>
      <c r="C459" s="1278"/>
      <c r="D459" s="1322" t="s">
        <v>13731</v>
      </c>
      <c r="E459" s="1279" t="s">
        <v>1906</v>
      </c>
      <c r="F459" s="1279" t="s">
        <v>838</v>
      </c>
      <c r="G459" s="1848" t="s">
        <v>13732</v>
      </c>
      <c r="H459" s="1848"/>
      <c r="I459" s="1848"/>
      <c r="J459" s="1280"/>
      <c r="K459" s="1280"/>
      <c r="L459" s="1278"/>
      <c r="M459" s="1324" t="s">
        <v>2859</v>
      </c>
      <c r="N459" s="1281" t="s">
        <v>13622</v>
      </c>
    </row>
    <row r="460" spans="1:16" s="891" customFormat="1" ht="21.05" customHeight="1">
      <c r="A460" s="7"/>
      <c r="B460" s="21" t="s">
        <v>329</v>
      </c>
      <c r="C460" s="1580"/>
      <c r="D460" s="1580"/>
      <c r="E460" s="1580"/>
      <c r="F460" s="1580"/>
      <c r="G460" s="1580"/>
      <c r="H460" s="1580"/>
      <c r="I460" s="1580"/>
      <c r="J460" s="1580"/>
      <c r="K460" s="1580"/>
      <c r="L460" s="1580"/>
      <c r="M460" s="1276"/>
      <c r="N460" s="1276"/>
    </row>
    <row r="461" spans="1:16" s="891" customFormat="1" ht="21.05" customHeight="1">
      <c r="A461" s="7"/>
      <c r="B461" s="21" t="s">
        <v>330</v>
      </c>
      <c r="C461" s="1577"/>
      <c r="D461" s="1577"/>
      <c r="E461" s="1577"/>
      <c r="F461" s="1577"/>
      <c r="G461" s="1577"/>
      <c r="H461" s="1577"/>
      <c r="I461" s="1577"/>
      <c r="J461" s="1577"/>
      <c r="K461" s="1577"/>
      <c r="L461" s="1577"/>
      <c r="M461" s="1276"/>
      <c r="N461" s="1276"/>
    </row>
    <row r="462" spans="1:16" ht="31.5">
      <c r="B462" s="913" t="s">
        <v>331</v>
      </c>
      <c r="C462" s="1846"/>
      <c r="D462" s="1846"/>
      <c r="E462" s="1846"/>
      <c r="F462" s="1846"/>
      <c r="G462" s="1846"/>
      <c r="H462" s="1846"/>
      <c r="I462" s="1846"/>
      <c r="J462" s="1846"/>
      <c r="K462" s="1846"/>
      <c r="L462" s="1846"/>
      <c r="M462" s="908"/>
      <c r="N462" s="908"/>
    </row>
    <row r="463" spans="1:16" s="891" customFormat="1" ht="21.05" customHeight="1">
      <c r="A463" s="7"/>
      <c r="B463" s="1579" t="s">
        <v>7569</v>
      </c>
      <c r="C463" s="1579"/>
      <c r="D463" s="1579"/>
      <c r="E463" s="1579"/>
      <c r="F463" s="1579"/>
      <c r="G463" s="1579"/>
      <c r="H463" s="1579"/>
      <c r="I463" s="1579"/>
      <c r="J463" s="1579"/>
      <c r="K463" s="1579"/>
      <c r="L463" s="1579"/>
      <c r="M463" s="1276"/>
      <c r="N463" s="1276"/>
    </row>
    <row r="464" spans="1:16" s="891" customFormat="1" ht="21.05" customHeight="1">
      <c r="A464" s="7"/>
      <c r="B464" s="18" t="s">
        <v>308</v>
      </c>
      <c r="C464" s="251" t="s">
        <v>13452</v>
      </c>
      <c r="D464" s="18" t="s">
        <v>2156</v>
      </c>
      <c r="E464" s="1580" t="s">
        <v>13623</v>
      </c>
      <c r="F464" s="1580"/>
      <c r="G464" s="18" t="s">
        <v>302</v>
      </c>
      <c r="H464" s="1581" t="s">
        <v>13452</v>
      </c>
      <c r="I464" s="1581"/>
      <c r="J464" s="1581"/>
      <c r="K464" s="29" t="s">
        <v>309</v>
      </c>
      <c r="L464" s="1284" t="s">
        <v>385</v>
      </c>
      <c r="M464" s="1276"/>
      <c r="N464" s="1276"/>
    </row>
    <row r="465" spans="1:14" s="891" customFormat="1" ht="21.05" customHeight="1">
      <c r="A465" s="7"/>
      <c r="B465" s="1523" t="s">
        <v>310</v>
      </c>
      <c r="C465" s="1523"/>
      <c r="D465" s="1523"/>
      <c r="E465" s="1523" t="s">
        <v>311</v>
      </c>
      <c r="F465" s="1523"/>
      <c r="G465" s="1523"/>
      <c r="H465" s="1523"/>
      <c r="I465" s="1523"/>
      <c r="J465" s="1523"/>
      <c r="K465" s="1523"/>
      <c r="L465" s="1523"/>
      <c r="M465" s="1276"/>
      <c r="N465" s="1276"/>
    </row>
    <row r="466" spans="1:14" s="910" customFormat="1" ht="21.05" customHeight="1">
      <c r="A466" s="20"/>
      <c r="B466" s="21" t="s">
        <v>2164</v>
      </c>
      <c r="C466" s="21" t="s">
        <v>2165</v>
      </c>
      <c r="D466" s="21" t="s">
        <v>314</v>
      </c>
      <c r="E466" s="21" t="s">
        <v>315</v>
      </c>
      <c r="F466" s="21" t="s">
        <v>316</v>
      </c>
      <c r="G466" s="21" t="s">
        <v>2166</v>
      </c>
      <c r="H466" s="21" t="s">
        <v>318</v>
      </c>
      <c r="I466" s="21" t="s">
        <v>319</v>
      </c>
      <c r="J466" s="21" t="s">
        <v>320</v>
      </c>
      <c r="K466" s="21" t="s">
        <v>2167</v>
      </c>
      <c r="L466" s="21" t="s">
        <v>302</v>
      </c>
      <c r="M466" s="1277"/>
      <c r="N466" s="1277"/>
    </row>
    <row r="467" spans="1:14" s="245" customFormat="1" ht="15" customHeight="1">
      <c r="A467" s="22"/>
      <c r="B467" s="1285" t="s">
        <v>1427</v>
      </c>
      <c r="C467" s="1285" t="s">
        <v>1419</v>
      </c>
      <c r="D467" s="401" t="s">
        <v>387</v>
      </c>
      <c r="E467" s="1285" t="s">
        <v>336</v>
      </c>
      <c r="F467" s="1285" t="s">
        <v>3088</v>
      </c>
      <c r="G467" s="1285" t="s">
        <v>3128</v>
      </c>
      <c r="H467" s="1285" t="s">
        <v>1249</v>
      </c>
      <c r="I467" s="1285" t="s">
        <v>3097</v>
      </c>
      <c r="J467" s="401" t="s">
        <v>70</v>
      </c>
      <c r="K467" s="1285" t="s">
        <v>13624</v>
      </c>
      <c r="L467" s="1285"/>
    </row>
    <row r="468" spans="1:14" s="245" customFormat="1" ht="15" customHeight="1">
      <c r="A468" s="22"/>
      <c r="B468" s="1285" t="s">
        <v>1254</v>
      </c>
      <c r="C468" s="1285" t="s">
        <v>1428</v>
      </c>
      <c r="D468" s="401" t="s">
        <v>387</v>
      </c>
      <c r="E468" s="1285" t="s">
        <v>336</v>
      </c>
      <c r="F468" s="1285" t="s">
        <v>3088</v>
      </c>
      <c r="G468" s="1285" t="s">
        <v>3128</v>
      </c>
      <c r="H468" s="1285" t="s">
        <v>1254</v>
      </c>
      <c r="I468" s="1285" t="s">
        <v>3099</v>
      </c>
      <c r="J468" s="401" t="s">
        <v>70</v>
      </c>
      <c r="K468" s="1285" t="s">
        <v>13625</v>
      </c>
      <c r="L468" s="1285"/>
    </row>
    <row r="469" spans="1:14" s="245" customFormat="1" ht="15" customHeight="1">
      <c r="A469" s="22"/>
      <c r="B469" s="1285" t="s">
        <v>13454</v>
      </c>
      <c r="C469" s="1285" t="s">
        <v>13455</v>
      </c>
      <c r="D469" s="401" t="s">
        <v>387</v>
      </c>
      <c r="E469" s="1285" t="s">
        <v>336</v>
      </c>
      <c r="F469" s="1285" t="s">
        <v>13456</v>
      </c>
      <c r="G469" s="1285" t="s">
        <v>13457</v>
      </c>
      <c r="H469" s="1285" t="s">
        <v>13454</v>
      </c>
      <c r="I469" s="1285" t="s">
        <v>13458</v>
      </c>
      <c r="J469" s="401" t="s">
        <v>70</v>
      </c>
      <c r="K469" s="1285" t="s">
        <v>13626</v>
      </c>
      <c r="L469" s="1285"/>
    </row>
    <row r="470" spans="1:14" s="245" customFormat="1" ht="15" customHeight="1">
      <c r="A470" s="22"/>
      <c r="B470" s="1285" t="s">
        <v>518</v>
      </c>
      <c r="C470" s="1285" t="s">
        <v>519</v>
      </c>
      <c r="D470" s="401" t="s">
        <v>387</v>
      </c>
      <c r="E470" s="1285" t="s">
        <v>336</v>
      </c>
      <c r="F470" s="1285" t="s">
        <v>3088</v>
      </c>
      <c r="G470" s="1285" t="s">
        <v>3128</v>
      </c>
      <c r="H470" s="1285" t="s">
        <v>1274</v>
      </c>
      <c r="I470" s="1285" t="s">
        <v>3086</v>
      </c>
      <c r="J470" s="401" t="s">
        <v>85</v>
      </c>
      <c r="K470" s="1285" t="s">
        <v>2754</v>
      </c>
      <c r="L470" s="1285"/>
    </row>
    <row r="471" spans="1:14" s="245" customFormat="1" ht="15" customHeight="1">
      <c r="A471" s="22"/>
      <c r="B471" s="1285" t="s">
        <v>12917</v>
      </c>
      <c r="C471" s="1285" t="s">
        <v>12918</v>
      </c>
      <c r="D471" s="401" t="s">
        <v>387</v>
      </c>
      <c r="E471" s="1285" t="s">
        <v>336</v>
      </c>
      <c r="F471" s="1285" t="s">
        <v>3088</v>
      </c>
      <c r="G471" s="1285" t="s">
        <v>3128</v>
      </c>
      <c r="H471" s="1285" t="s">
        <v>1702</v>
      </c>
      <c r="I471" s="1285" t="s">
        <v>3108</v>
      </c>
      <c r="J471" s="401" t="s">
        <v>171</v>
      </c>
      <c r="K471" s="1285" t="s">
        <v>13627</v>
      </c>
      <c r="L471" s="1285"/>
    </row>
    <row r="472" spans="1:14" s="245" customFormat="1" ht="15" customHeight="1">
      <c r="A472" s="22"/>
      <c r="B472" s="1285" t="s">
        <v>2202</v>
      </c>
      <c r="C472" s="1285" t="s">
        <v>5472</v>
      </c>
      <c r="D472" s="401" t="s">
        <v>387</v>
      </c>
      <c r="E472" s="1285" t="s">
        <v>336</v>
      </c>
      <c r="F472" s="1285" t="s">
        <v>3088</v>
      </c>
      <c r="G472" s="1285" t="s">
        <v>3128</v>
      </c>
      <c r="H472" s="1285" t="s">
        <v>1259</v>
      </c>
      <c r="I472" s="1285" t="s">
        <v>3104</v>
      </c>
      <c r="J472" s="401" t="s">
        <v>70</v>
      </c>
      <c r="K472" s="1285" t="s">
        <v>6044</v>
      </c>
      <c r="L472" s="1285"/>
    </row>
    <row r="473" spans="1:14" s="245" customFormat="1" ht="15" customHeight="1">
      <c r="A473" s="22"/>
      <c r="B473" s="1285" t="s">
        <v>2206</v>
      </c>
      <c r="C473" s="1285" t="s">
        <v>5793</v>
      </c>
      <c r="D473" s="401" t="s">
        <v>387</v>
      </c>
      <c r="E473" s="1285" t="s">
        <v>336</v>
      </c>
      <c r="F473" s="1285" t="s">
        <v>3088</v>
      </c>
      <c r="G473" s="1285" t="s">
        <v>3128</v>
      </c>
      <c r="H473" s="1285" t="s">
        <v>1264</v>
      </c>
      <c r="I473" s="1285" t="s">
        <v>3106</v>
      </c>
      <c r="J473" s="401" t="s">
        <v>70</v>
      </c>
      <c r="K473" s="1285" t="s">
        <v>6111</v>
      </c>
      <c r="L473" s="1285"/>
    </row>
    <row r="474" spans="1:14" s="245" customFormat="1" ht="15" customHeight="1">
      <c r="A474" s="22"/>
      <c r="B474" s="1285" t="s">
        <v>13460</v>
      </c>
      <c r="C474" s="1285" t="s">
        <v>13461</v>
      </c>
      <c r="D474" s="401" t="s">
        <v>387</v>
      </c>
      <c r="E474" s="1285" t="s">
        <v>336</v>
      </c>
      <c r="F474" s="1285" t="s">
        <v>13456</v>
      </c>
      <c r="G474" s="1285" t="s">
        <v>13457</v>
      </c>
      <c r="H474" s="1285" t="s">
        <v>13460</v>
      </c>
      <c r="I474" s="1285" t="s">
        <v>13462</v>
      </c>
      <c r="J474" s="401" t="s">
        <v>171</v>
      </c>
      <c r="K474" s="1285" t="s">
        <v>13628</v>
      </c>
      <c r="L474" s="1285"/>
    </row>
    <row r="475" spans="1:14" s="245" customFormat="1" ht="15" customHeight="1">
      <c r="A475" s="22"/>
      <c r="B475" s="1285" t="s">
        <v>13464</v>
      </c>
      <c r="C475" s="1285" t="s">
        <v>13465</v>
      </c>
      <c r="D475" s="401" t="s">
        <v>387</v>
      </c>
      <c r="E475" s="1285" t="s">
        <v>336</v>
      </c>
      <c r="F475" s="1285" t="s">
        <v>13456</v>
      </c>
      <c r="G475" s="1285" t="s">
        <v>13457</v>
      </c>
      <c r="H475" s="1285" t="s">
        <v>13464</v>
      </c>
      <c r="I475" s="1285" t="s">
        <v>13466</v>
      </c>
      <c r="J475" s="401" t="s">
        <v>70</v>
      </c>
      <c r="K475" s="1285" t="s">
        <v>13629</v>
      </c>
      <c r="L475" s="1285"/>
    </row>
    <row r="476" spans="1:14" s="245" customFormat="1" ht="15" customHeight="1">
      <c r="A476" s="22"/>
      <c r="B476" s="1285" t="s">
        <v>13468</v>
      </c>
      <c r="C476" s="1285" t="s">
        <v>13469</v>
      </c>
      <c r="D476" s="401" t="s">
        <v>387</v>
      </c>
      <c r="E476" s="1285" t="s">
        <v>336</v>
      </c>
      <c r="F476" s="1285" t="s">
        <v>13456</v>
      </c>
      <c r="G476" s="1285" t="s">
        <v>13457</v>
      </c>
      <c r="H476" s="1285" t="s">
        <v>13468</v>
      </c>
      <c r="I476" s="1285" t="s">
        <v>13470</v>
      </c>
      <c r="J476" s="401" t="s">
        <v>70</v>
      </c>
      <c r="K476" s="1285" t="s">
        <v>13630</v>
      </c>
      <c r="L476" s="1285"/>
    </row>
    <row r="477" spans="1:14" s="245" customFormat="1" ht="15" customHeight="1">
      <c r="A477" s="22"/>
      <c r="B477" s="1285" t="s">
        <v>2194</v>
      </c>
      <c r="C477" s="1285" t="s">
        <v>2195</v>
      </c>
      <c r="D477" s="401" t="s">
        <v>387</v>
      </c>
      <c r="E477" s="1285" t="s">
        <v>336</v>
      </c>
      <c r="F477" s="1285" t="s">
        <v>3088</v>
      </c>
      <c r="G477" s="1285" t="s">
        <v>3128</v>
      </c>
      <c r="H477" s="1285" t="s">
        <v>2196</v>
      </c>
      <c r="I477" s="1285" t="s">
        <v>3102</v>
      </c>
      <c r="J477" s="401" t="s">
        <v>70</v>
      </c>
      <c r="K477" s="1285" t="s">
        <v>2753</v>
      </c>
      <c r="L477" s="1285"/>
    </row>
    <row r="478" spans="1:14" s="245" customFormat="1" ht="15" customHeight="1">
      <c r="A478" s="22"/>
      <c r="B478" s="1285" t="s">
        <v>1314</v>
      </c>
      <c r="C478" s="1285" t="s">
        <v>1315</v>
      </c>
      <c r="D478" s="401" t="s">
        <v>387</v>
      </c>
      <c r="E478" s="1285" t="s">
        <v>336</v>
      </c>
      <c r="F478" s="1285" t="s">
        <v>3088</v>
      </c>
      <c r="G478" s="1285" t="s">
        <v>3128</v>
      </c>
      <c r="H478" s="1285" t="s">
        <v>1316</v>
      </c>
      <c r="I478" s="1285" t="s">
        <v>3161</v>
      </c>
      <c r="J478" s="401" t="s">
        <v>85</v>
      </c>
      <c r="K478" s="1285" t="s">
        <v>2827</v>
      </c>
      <c r="L478" s="1285"/>
    </row>
    <row r="479" spans="1:14" s="245" customFormat="1" ht="15" customHeight="1">
      <c r="A479" s="22"/>
      <c r="B479" s="1285" t="s">
        <v>1435</v>
      </c>
      <c r="C479" s="1285" t="s">
        <v>1434</v>
      </c>
      <c r="D479" s="401" t="s">
        <v>387</v>
      </c>
      <c r="E479" s="1285" t="s">
        <v>336</v>
      </c>
      <c r="F479" s="1285" t="s">
        <v>3088</v>
      </c>
      <c r="G479" s="1285" t="s">
        <v>3128</v>
      </c>
      <c r="H479" s="1285" t="s">
        <v>1296</v>
      </c>
      <c r="I479" s="1285" t="s">
        <v>3151</v>
      </c>
      <c r="J479" s="401" t="s">
        <v>85</v>
      </c>
      <c r="K479" s="1285" t="s">
        <v>2821</v>
      </c>
      <c r="L479" s="1285"/>
    </row>
    <row r="480" spans="1:14" s="245" customFormat="1" ht="15" customHeight="1">
      <c r="A480" s="22"/>
      <c r="B480" s="1285" t="s">
        <v>2268</v>
      </c>
      <c r="C480" s="1285" t="s">
        <v>2269</v>
      </c>
      <c r="D480" s="401" t="s">
        <v>387</v>
      </c>
      <c r="E480" s="1285" t="s">
        <v>336</v>
      </c>
      <c r="F480" s="1285" t="s">
        <v>3088</v>
      </c>
      <c r="G480" s="1285" t="s">
        <v>3128</v>
      </c>
      <c r="H480" s="1285" t="s">
        <v>1301</v>
      </c>
      <c r="I480" s="1285" t="s">
        <v>3153</v>
      </c>
      <c r="J480" s="401" t="s">
        <v>85</v>
      </c>
      <c r="K480" s="1285" t="s">
        <v>2822</v>
      </c>
      <c r="L480" s="1285"/>
    </row>
    <row r="481" spans="1:12" s="245" customFormat="1" ht="15" customHeight="1">
      <c r="A481" s="22"/>
      <c r="B481" s="1285" t="s">
        <v>2256</v>
      </c>
      <c r="C481" s="1285" t="s">
        <v>2257</v>
      </c>
      <c r="D481" s="401" t="s">
        <v>387</v>
      </c>
      <c r="E481" s="1285" t="s">
        <v>336</v>
      </c>
      <c r="F481" s="1285" t="s">
        <v>3088</v>
      </c>
      <c r="G481" s="1285" t="s">
        <v>3128</v>
      </c>
      <c r="H481" s="1285" t="s">
        <v>2258</v>
      </c>
      <c r="I481" s="1285" t="s">
        <v>3144</v>
      </c>
      <c r="J481" s="401" t="s">
        <v>77</v>
      </c>
      <c r="K481" s="1285" t="s">
        <v>13631</v>
      </c>
      <c r="L481" s="1285"/>
    </row>
    <row r="482" spans="1:12" s="245" customFormat="1" ht="15" customHeight="1">
      <c r="A482" s="22"/>
      <c r="B482" s="1285" t="s">
        <v>2261</v>
      </c>
      <c r="C482" s="1285" t="s">
        <v>2262</v>
      </c>
      <c r="D482" s="401" t="s">
        <v>387</v>
      </c>
      <c r="E482" s="1285" t="s">
        <v>336</v>
      </c>
      <c r="F482" s="1285" t="s">
        <v>3088</v>
      </c>
      <c r="G482" s="1285" t="s">
        <v>3128</v>
      </c>
      <c r="H482" s="1285" t="s">
        <v>2263</v>
      </c>
      <c r="I482" s="1285" t="s">
        <v>3146</v>
      </c>
      <c r="J482" s="401" t="s">
        <v>77</v>
      </c>
      <c r="K482" s="1285" t="s">
        <v>13632</v>
      </c>
      <c r="L482" s="1285"/>
    </row>
    <row r="483" spans="1:12" s="245" customFormat="1" ht="15" customHeight="1">
      <c r="A483" s="22"/>
      <c r="B483" s="1285" t="s">
        <v>13472</v>
      </c>
      <c r="C483" s="1285" t="s">
        <v>13473</v>
      </c>
      <c r="D483" s="401" t="s">
        <v>387</v>
      </c>
      <c r="E483" s="1285" t="s">
        <v>336</v>
      </c>
      <c r="F483" s="1285" t="s">
        <v>13456</v>
      </c>
      <c r="G483" s="1285" t="s">
        <v>13457</v>
      </c>
      <c r="H483" s="1285" t="s">
        <v>13474</v>
      </c>
      <c r="I483" s="1285" t="s">
        <v>13475</v>
      </c>
      <c r="J483" s="401" t="s">
        <v>77</v>
      </c>
      <c r="K483" s="1285" t="s">
        <v>13633</v>
      </c>
      <c r="L483" s="1285"/>
    </row>
    <row r="484" spans="1:12" s="245" customFormat="1" ht="15" customHeight="1">
      <c r="A484" s="22"/>
      <c r="B484" s="1285" t="s">
        <v>13477</v>
      </c>
      <c r="C484" s="1285" t="s">
        <v>13478</v>
      </c>
      <c r="D484" s="401" t="s">
        <v>387</v>
      </c>
      <c r="E484" s="1285" t="s">
        <v>336</v>
      </c>
      <c r="F484" s="1285" t="s">
        <v>13456</v>
      </c>
      <c r="G484" s="1285" t="s">
        <v>13457</v>
      </c>
      <c r="H484" s="1285" t="s">
        <v>13479</v>
      </c>
      <c r="I484" s="1285" t="s">
        <v>13480</v>
      </c>
      <c r="J484" s="401" t="s">
        <v>77</v>
      </c>
      <c r="K484" s="1285" t="s">
        <v>13634</v>
      </c>
      <c r="L484" s="1285"/>
    </row>
    <row r="485" spans="1:12" s="245" customFormat="1" ht="15" customHeight="1">
      <c r="A485" s="22"/>
      <c r="B485" s="1285" t="s">
        <v>2948</v>
      </c>
      <c r="C485" s="1285" t="s">
        <v>2949</v>
      </c>
      <c r="D485" s="401" t="s">
        <v>56</v>
      </c>
      <c r="E485" s="1285" t="s">
        <v>336</v>
      </c>
      <c r="F485" s="1285" t="s">
        <v>2405</v>
      </c>
      <c r="G485" s="1285" t="s">
        <v>2950</v>
      </c>
      <c r="H485" s="1285" t="s">
        <v>2407</v>
      </c>
      <c r="I485" s="1285" t="s">
        <v>2408</v>
      </c>
      <c r="J485" s="401" t="s">
        <v>56</v>
      </c>
      <c r="K485" s="1285" t="s">
        <v>13635</v>
      </c>
      <c r="L485" s="1285"/>
    </row>
    <row r="486" spans="1:12" s="245" customFormat="1" ht="15" customHeight="1">
      <c r="A486" s="22"/>
      <c r="B486" s="1285" t="s">
        <v>13487</v>
      </c>
      <c r="C486" s="1285" t="s">
        <v>13488</v>
      </c>
      <c r="D486" s="401" t="s">
        <v>56</v>
      </c>
      <c r="E486" s="1285" t="s">
        <v>336</v>
      </c>
      <c r="F486" s="1285" t="s">
        <v>3088</v>
      </c>
      <c r="G486" s="1285" t="s">
        <v>3128</v>
      </c>
      <c r="H486" s="1285" t="s">
        <v>2226</v>
      </c>
      <c r="I486" s="1285" t="s">
        <v>3122</v>
      </c>
      <c r="J486" s="401" t="s">
        <v>56</v>
      </c>
      <c r="K486" s="1285" t="s">
        <v>13636</v>
      </c>
      <c r="L486" s="1285"/>
    </row>
    <row r="487" spans="1:12" s="245" customFormat="1" ht="15" customHeight="1">
      <c r="A487" s="22"/>
      <c r="B487" s="1285" t="s">
        <v>13489</v>
      </c>
      <c r="C487" s="1285" t="s">
        <v>13490</v>
      </c>
      <c r="D487" s="401" t="s">
        <v>56</v>
      </c>
      <c r="E487" s="1285" t="s">
        <v>336</v>
      </c>
      <c r="F487" s="1285" t="s">
        <v>13456</v>
      </c>
      <c r="G487" s="1285" t="s">
        <v>13457</v>
      </c>
      <c r="H487" s="1285" t="s">
        <v>13489</v>
      </c>
      <c r="I487" s="1285" t="s">
        <v>13491</v>
      </c>
      <c r="J487" s="401" t="s">
        <v>56</v>
      </c>
      <c r="K487" s="1285" t="s">
        <v>13637</v>
      </c>
      <c r="L487" s="1285"/>
    </row>
    <row r="488" spans="1:12" s="245" customFormat="1" ht="15" customHeight="1">
      <c r="A488" s="22"/>
      <c r="B488" s="1285" t="s">
        <v>2525</v>
      </c>
      <c r="C488" s="1285" t="s">
        <v>2526</v>
      </c>
      <c r="D488" s="401" t="s">
        <v>57</v>
      </c>
      <c r="E488" s="1285" t="s">
        <v>336</v>
      </c>
      <c r="F488" s="1285" t="s">
        <v>3088</v>
      </c>
      <c r="G488" s="1285" t="s">
        <v>3128</v>
      </c>
      <c r="H488" s="1285" t="s">
        <v>2525</v>
      </c>
      <c r="I488" s="1285" t="s">
        <v>3175</v>
      </c>
      <c r="J488" s="401" t="s">
        <v>57</v>
      </c>
      <c r="K488" s="1285" t="s">
        <v>2838</v>
      </c>
      <c r="L488" s="1285"/>
    </row>
    <row r="489" spans="1:12" s="245" customFormat="1" ht="15" customHeight="1">
      <c r="A489" s="22"/>
      <c r="B489" s="1285" t="s">
        <v>2294</v>
      </c>
      <c r="C489" s="1285" t="s">
        <v>2295</v>
      </c>
      <c r="D489" s="401" t="s">
        <v>57</v>
      </c>
      <c r="E489" s="1285" t="s">
        <v>336</v>
      </c>
      <c r="F489" s="1285" t="s">
        <v>3088</v>
      </c>
      <c r="G489" s="1285" t="s">
        <v>3128</v>
      </c>
      <c r="H489" s="1285" t="s">
        <v>2294</v>
      </c>
      <c r="I489" s="1285" t="s">
        <v>3177</v>
      </c>
      <c r="J489" s="401" t="s">
        <v>57</v>
      </c>
      <c r="K489" s="1285" t="s">
        <v>2839</v>
      </c>
      <c r="L489" s="1285"/>
    </row>
    <row r="490" spans="1:12" s="245" customFormat="1" ht="15" customHeight="1">
      <c r="A490" s="22"/>
      <c r="B490" s="1285" t="s">
        <v>13495</v>
      </c>
      <c r="C490" s="1285" t="s">
        <v>13496</v>
      </c>
      <c r="D490" s="401" t="s">
        <v>57</v>
      </c>
      <c r="E490" s="1285" t="s">
        <v>336</v>
      </c>
      <c r="F490" s="1285" t="s">
        <v>3088</v>
      </c>
      <c r="G490" s="1285" t="s">
        <v>3128</v>
      </c>
      <c r="H490" s="1285" t="s">
        <v>2294</v>
      </c>
      <c r="I490" s="1285" t="s">
        <v>3177</v>
      </c>
      <c r="J490" s="401" t="s">
        <v>57</v>
      </c>
      <c r="K490" s="1285" t="s">
        <v>13640</v>
      </c>
      <c r="L490" s="1285"/>
    </row>
    <row r="491" spans="1:12" s="245" customFormat="1" ht="15" customHeight="1">
      <c r="A491" s="22"/>
      <c r="B491" s="1285" t="s">
        <v>13497</v>
      </c>
      <c r="C491" s="1285" t="s">
        <v>13498</v>
      </c>
      <c r="D491" s="401" t="s">
        <v>56</v>
      </c>
      <c r="E491" s="1285" t="s">
        <v>336</v>
      </c>
      <c r="F491" s="1285" t="s">
        <v>3088</v>
      </c>
      <c r="G491" s="1285" t="s">
        <v>3128</v>
      </c>
      <c r="H491" s="1285" t="s">
        <v>2230</v>
      </c>
      <c r="I491" s="1285" t="s">
        <v>3124</v>
      </c>
      <c r="J491" s="401" t="s">
        <v>56</v>
      </c>
      <c r="K491" s="1285" t="s">
        <v>13641</v>
      </c>
      <c r="L491" s="1285"/>
    </row>
    <row r="492" spans="1:12" s="245" customFormat="1" ht="15" customHeight="1">
      <c r="A492" s="22"/>
      <c r="B492" s="1285" t="s">
        <v>13499</v>
      </c>
      <c r="C492" s="1285" t="s">
        <v>13500</v>
      </c>
      <c r="D492" s="401" t="s">
        <v>56</v>
      </c>
      <c r="E492" s="1285" t="s">
        <v>336</v>
      </c>
      <c r="F492" s="1285" t="s">
        <v>2169</v>
      </c>
      <c r="G492" s="1285" t="s">
        <v>13424</v>
      </c>
      <c r="H492" s="1285" t="s">
        <v>2173</v>
      </c>
      <c r="I492" s="1285" t="s">
        <v>2174</v>
      </c>
      <c r="J492" s="401" t="s">
        <v>56</v>
      </c>
      <c r="K492" s="1285" t="s">
        <v>13642</v>
      </c>
      <c r="L492" s="1285"/>
    </row>
    <row r="493" spans="1:12" s="245" customFormat="1" ht="15" customHeight="1">
      <c r="A493" s="22"/>
      <c r="B493" s="1285" t="s">
        <v>2234</v>
      </c>
      <c r="C493" s="1285" t="s">
        <v>2235</v>
      </c>
      <c r="D493" s="401" t="s">
        <v>56</v>
      </c>
      <c r="E493" s="1285" t="s">
        <v>336</v>
      </c>
      <c r="F493" s="1285" t="s">
        <v>3088</v>
      </c>
      <c r="G493" s="1285" t="s">
        <v>3128</v>
      </c>
      <c r="H493" s="1285" t="s">
        <v>2236</v>
      </c>
      <c r="I493" s="1285" t="s">
        <v>3132</v>
      </c>
      <c r="J493" s="401" t="s">
        <v>56</v>
      </c>
      <c r="K493" s="1285" t="s">
        <v>2790</v>
      </c>
      <c r="L493" s="1285"/>
    </row>
    <row r="494" spans="1:12" s="245" customFormat="1" ht="15" customHeight="1">
      <c r="A494" s="22"/>
      <c r="B494" s="1285" t="s">
        <v>2319</v>
      </c>
      <c r="C494" s="1285" t="s">
        <v>2320</v>
      </c>
      <c r="D494" s="401" t="s">
        <v>387</v>
      </c>
      <c r="E494" s="1285" t="s">
        <v>336</v>
      </c>
      <c r="F494" s="1285" t="s">
        <v>3088</v>
      </c>
      <c r="G494" s="1285" t="s">
        <v>3128</v>
      </c>
      <c r="H494" s="1285" t="s">
        <v>2319</v>
      </c>
      <c r="I494" s="1285" t="s">
        <v>3187</v>
      </c>
      <c r="J494" s="401" t="s">
        <v>77</v>
      </c>
      <c r="K494" s="1285" t="s">
        <v>2846</v>
      </c>
      <c r="L494" s="1285"/>
    </row>
    <row r="495" spans="1:12" s="245" customFormat="1" ht="15" customHeight="1">
      <c r="A495" s="22"/>
      <c r="B495" s="1285" t="s">
        <v>13505</v>
      </c>
      <c r="C495" s="1285" t="s">
        <v>13506</v>
      </c>
      <c r="D495" s="401" t="s">
        <v>387</v>
      </c>
      <c r="E495" s="1285" t="s">
        <v>336</v>
      </c>
      <c r="F495" s="1285" t="s">
        <v>3088</v>
      </c>
      <c r="G495" s="1285" t="s">
        <v>3128</v>
      </c>
      <c r="H495" s="1285" t="s">
        <v>1326</v>
      </c>
      <c r="I495" s="1285" t="s">
        <v>3234</v>
      </c>
      <c r="J495" s="401" t="s">
        <v>85</v>
      </c>
      <c r="K495" s="1285" t="s">
        <v>13643</v>
      </c>
      <c r="L495" s="1285"/>
    </row>
    <row r="496" spans="1:12" s="245" customFormat="1" ht="15" customHeight="1">
      <c r="A496" s="22"/>
      <c r="B496" s="1285" t="s">
        <v>13508</v>
      </c>
      <c r="C496" s="1285" t="s">
        <v>13509</v>
      </c>
      <c r="D496" s="401" t="s">
        <v>387</v>
      </c>
      <c r="E496" s="1285" t="s">
        <v>336</v>
      </c>
      <c r="F496" s="1285" t="s">
        <v>3088</v>
      </c>
      <c r="G496" s="1285" t="s">
        <v>3128</v>
      </c>
      <c r="H496" s="1285" t="s">
        <v>1326</v>
      </c>
      <c r="I496" s="1285" t="s">
        <v>3234</v>
      </c>
      <c r="J496" s="401" t="s">
        <v>77</v>
      </c>
      <c r="K496" s="1285" t="s">
        <v>13644</v>
      </c>
      <c r="L496" s="1285"/>
    </row>
    <row r="497" spans="1:13" s="245" customFormat="1" ht="15" customHeight="1">
      <c r="A497" s="22"/>
      <c r="B497" s="1285" t="s">
        <v>13511</v>
      </c>
      <c r="C497" s="1285" t="s">
        <v>13512</v>
      </c>
      <c r="D497" s="401" t="s">
        <v>387</v>
      </c>
      <c r="E497" s="1285" t="s">
        <v>442</v>
      </c>
      <c r="F497" s="1285" t="s">
        <v>442</v>
      </c>
      <c r="G497" s="1285" t="s">
        <v>442</v>
      </c>
      <c r="H497" s="1285" t="s">
        <v>442</v>
      </c>
      <c r="I497" s="1285" t="s">
        <v>442</v>
      </c>
      <c r="J497" s="401" t="s">
        <v>85</v>
      </c>
      <c r="K497" s="1325" t="s">
        <v>1810</v>
      </c>
      <c r="L497" s="1285"/>
    </row>
    <row r="498" spans="1:13" s="245" customFormat="1" ht="15" customHeight="1">
      <c r="A498" s="22"/>
      <c r="B498" s="1285" t="s">
        <v>10281</v>
      </c>
      <c r="C498" s="1285" t="s">
        <v>10282</v>
      </c>
      <c r="D498" s="401" t="s">
        <v>387</v>
      </c>
      <c r="E498" s="1285" t="s">
        <v>354</v>
      </c>
      <c r="F498" s="1285" t="s">
        <v>12732</v>
      </c>
      <c r="G498" s="1285" t="s">
        <v>2866</v>
      </c>
      <c r="H498" s="1285" t="s">
        <v>10281</v>
      </c>
      <c r="I498" s="1285" t="s">
        <v>10284</v>
      </c>
      <c r="J498" s="401" t="s">
        <v>85</v>
      </c>
      <c r="K498" s="1285" t="s">
        <v>13646</v>
      </c>
      <c r="L498" s="1285"/>
      <c r="M498" s="337"/>
    </row>
    <row r="499" spans="1:13" s="245" customFormat="1" ht="15" customHeight="1">
      <c r="A499" s="22"/>
      <c r="B499" s="1285" t="s">
        <v>2335</v>
      </c>
      <c r="C499" s="1285" t="s">
        <v>2336</v>
      </c>
      <c r="D499" s="401" t="s">
        <v>387</v>
      </c>
      <c r="E499" s="1285" t="s">
        <v>336</v>
      </c>
      <c r="F499" s="1285" t="s">
        <v>3088</v>
      </c>
      <c r="G499" s="1285" t="s">
        <v>3128</v>
      </c>
      <c r="H499" s="1285" t="s">
        <v>2335</v>
      </c>
      <c r="I499" s="1285" t="s">
        <v>3205</v>
      </c>
      <c r="J499" s="401" t="s">
        <v>77</v>
      </c>
      <c r="K499" s="1285" t="s">
        <v>2879</v>
      </c>
      <c r="L499" s="1285"/>
    </row>
    <row r="500" spans="1:13" s="245" customFormat="1" ht="15" customHeight="1">
      <c r="A500" s="22"/>
      <c r="B500" s="1285" t="s">
        <v>2339</v>
      </c>
      <c r="C500" s="1285" t="s">
        <v>2340</v>
      </c>
      <c r="D500" s="401" t="s">
        <v>387</v>
      </c>
      <c r="E500" s="1285" t="s">
        <v>442</v>
      </c>
      <c r="F500" s="1285" t="s">
        <v>442</v>
      </c>
      <c r="G500" s="1285" t="s">
        <v>442</v>
      </c>
      <c r="H500" s="1285" t="s">
        <v>442</v>
      </c>
      <c r="I500" s="1285" t="s">
        <v>442</v>
      </c>
      <c r="J500" s="401" t="s">
        <v>77</v>
      </c>
      <c r="K500" s="1325" t="s">
        <v>1810</v>
      </c>
      <c r="L500" s="1285"/>
    </row>
    <row r="501" spans="1:13" s="245" customFormat="1" ht="15" customHeight="1">
      <c r="A501" s="22"/>
      <c r="B501" s="1285" t="s">
        <v>13514</v>
      </c>
      <c r="C501" s="1285" t="s">
        <v>13515</v>
      </c>
      <c r="D501" s="401" t="s">
        <v>387</v>
      </c>
      <c r="E501" s="1285" t="s">
        <v>442</v>
      </c>
      <c r="F501" s="1285" t="s">
        <v>442</v>
      </c>
      <c r="G501" s="1285" t="s">
        <v>442</v>
      </c>
      <c r="H501" s="1285" t="s">
        <v>442</v>
      </c>
      <c r="I501" s="1285" t="s">
        <v>442</v>
      </c>
      <c r="J501" s="401" t="s">
        <v>85</v>
      </c>
      <c r="K501" s="1325" t="s">
        <v>1810</v>
      </c>
      <c r="L501" s="1285"/>
    </row>
    <row r="502" spans="1:13" s="245" customFormat="1" ht="15" customHeight="1">
      <c r="A502" s="22"/>
      <c r="B502" s="1285" t="s">
        <v>13516</v>
      </c>
      <c r="C502" s="1285" t="s">
        <v>2361</v>
      </c>
      <c r="D502" s="401" t="s">
        <v>387</v>
      </c>
      <c r="E502" s="1285" t="s">
        <v>336</v>
      </c>
      <c r="F502" s="1285" t="s">
        <v>3088</v>
      </c>
      <c r="G502" s="1285" t="s">
        <v>3128</v>
      </c>
      <c r="H502" s="1285" t="s">
        <v>3214</v>
      </c>
      <c r="I502" s="1285" t="s">
        <v>3215</v>
      </c>
      <c r="J502" s="401" t="s">
        <v>85</v>
      </c>
      <c r="K502" s="1285" t="s">
        <v>2892</v>
      </c>
      <c r="L502" s="1285"/>
    </row>
    <row r="503" spans="1:13" s="245" customFormat="1" ht="15" customHeight="1">
      <c r="A503" s="22"/>
      <c r="B503" s="1285" t="s">
        <v>9901</v>
      </c>
      <c r="C503" s="1285" t="s">
        <v>9902</v>
      </c>
      <c r="D503" s="401" t="s">
        <v>387</v>
      </c>
      <c r="E503" s="1285" t="s">
        <v>336</v>
      </c>
      <c r="F503" s="1285" t="s">
        <v>3088</v>
      </c>
      <c r="G503" s="1285" t="s">
        <v>3128</v>
      </c>
      <c r="H503" s="1285" t="s">
        <v>3256</v>
      </c>
      <c r="I503" s="1285" t="s">
        <v>3257</v>
      </c>
      <c r="J503" s="401" t="s">
        <v>85</v>
      </c>
      <c r="K503" s="1285" t="s">
        <v>13733</v>
      </c>
      <c r="L503" s="1285"/>
    </row>
    <row r="504" spans="1:13" s="245" customFormat="1" ht="15" customHeight="1">
      <c r="A504" s="22"/>
      <c r="B504" s="1285" t="s">
        <v>2344</v>
      </c>
      <c r="C504" s="1285" t="s">
        <v>2345</v>
      </c>
      <c r="D504" s="401" t="s">
        <v>387</v>
      </c>
      <c r="E504" s="1285" t="s">
        <v>442</v>
      </c>
      <c r="F504" s="1285" t="s">
        <v>442</v>
      </c>
      <c r="G504" s="1285" t="s">
        <v>442</v>
      </c>
      <c r="H504" s="1285" t="s">
        <v>442</v>
      </c>
      <c r="I504" s="1285" t="s">
        <v>442</v>
      </c>
      <c r="J504" s="401" t="s">
        <v>77</v>
      </c>
      <c r="K504" s="1325" t="s">
        <v>1810</v>
      </c>
      <c r="L504" s="1285"/>
    </row>
    <row r="505" spans="1:13" s="245" customFormat="1" ht="15" customHeight="1">
      <c r="A505" s="22"/>
      <c r="B505" s="1285" t="s">
        <v>2349</v>
      </c>
      <c r="C505" s="1285" t="s">
        <v>2350</v>
      </c>
      <c r="D505" s="401" t="s">
        <v>387</v>
      </c>
      <c r="E505" s="1285" t="s">
        <v>442</v>
      </c>
      <c r="F505" s="1285" t="s">
        <v>442</v>
      </c>
      <c r="G505" s="1285" t="s">
        <v>442</v>
      </c>
      <c r="H505" s="1285" t="s">
        <v>442</v>
      </c>
      <c r="I505" s="1285" t="s">
        <v>442</v>
      </c>
      <c r="J505" s="401" t="s">
        <v>77</v>
      </c>
      <c r="K505" s="1325" t="s">
        <v>1810</v>
      </c>
      <c r="L505" s="1285"/>
    </row>
    <row r="506" spans="1:13" s="245" customFormat="1" ht="15" customHeight="1">
      <c r="A506" s="22"/>
      <c r="B506" s="1285" t="s">
        <v>2584</v>
      </c>
      <c r="C506" s="1285" t="s">
        <v>2585</v>
      </c>
      <c r="D506" s="401" t="s">
        <v>387</v>
      </c>
      <c r="E506" s="1285" t="s">
        <v>336</v>
      </c>
      <c r="F506" s="1285" t="s">
        <v>3088</v>
      </c>
      <c r="G506" s="1285" t="s">
        <v>3128</v>
      </c>
      <c r="H506" s="1285" t="s">
        <v>2482</v>
      </c>
      <c r="I506" s="1285" t="s">
        <v>3198</v>
      </c>
      <c r="J506" s="401" t="s">
        <v>70</v>
      </c>
      <c r="K506" s="1285" t="s">
        <v>2875</v>
      </c>
      <c r="L506" s="1285"/>
    </row>
    <row r="507" spans="1:13" s="245" customFormat="1" ht="15" customHeight="1">
      <c r="A507" s="22"/>
      <c r="B507" s="1285" t="s">
        <v>2298</v>
      </c>
      <c r="C507" s="1285" t="s">
        <v>2299</v>
      </c>
      <c r="D507" s="401" t="s">
        <v>57</v>
      </c>
      <c r="E507" s="1285" t="s">
        <v>336</v>
      </c>
      <c r="F507" s="1285" t="s">
        <v>3088</v>
      </c>
      <c r="G507" s="1285" t="s">
        <v>3128</v>
      </c>
      <c r="H507" s="1285" t="s">
        <v>2298</v>
      </c>
      <c r="I507" s="1285" t="s">
        <v>3179</v>
      </c>
      <c r="J507" s="401" t="s">
        <v>57</v>
      </c>
      <c r="K507" s="1285" t="s">
        <v>2840</v>
      </c>
      <c r="L507" s="1285"/>
    </row>
    <row r="508" spans="1:13" s="245" customFormat="1" ht="15" customHeight="1">
      <c r="A508" s="22"/>
      <c r="B508" s="1285" t="s">
        <v>2307</v>
      </c>
      <c r="C508" s="1285" t="s">
        <v>2308</v>
      </c>
      <c r="D508" s="401" t="s">
        <v>57</v>
      </c>
      <c r="E508" s="1285" t="s">
        <v>336</v>
      </c>
      <c r="F508" s="1285" t="s">
        <v>3088</v>
      </c>
      <c r="G508" s="1285" t="s">
        <v>3128</v>
      </c>
      <c r="H508" s="1285" t="s">
        <v>2307</v>
      </c>
      <c r="I508" s="1285" t="s">
        <v>3183</v>
      </c>
      <c r="J508" s="401" t="s">
        <v>57</v>
      </c>
      <c r="K508" s="1285" t="s">
        <v>2843</v>
      </c>
      <c r="L508" s="1285"/>
    </row>
    <row r="509" spans="1:13" s="245" customFormat="1" ht="15" customHeight="1">
      <c r="A509" s="22"/>
      <c r="B509" s="1285" t="s">
        <v>2283</v>
      </c>
      <c r="C509" s="1285" t="s">
        <v>2284</v>
      </c>
      <c r="D509" s="401" t="s">
        <v>387</v>
      </c>
      <c r="E509" s="1285" t="s">
        <v>336</v>
      </c>
      <c r="F509" s="1285" t="s">
        <v>3088</v>
      </c>
      <c r="G509" s="1285" t="s">
        <v>3128</v>
      </c>
      <c r="H509" s="1285" t="s">
        <v>2285</v>
      </c>
      <c r="I509" s="1285" t="s">
        <v>3171</v>
      </c>
      <c r="J509" s="401" t="s">
        <v>70</v>
      </c>
      <c r="K509" s="1285" t="s">
        <v>2834</v>
      </c>
      <c r="L509" s="1285"/>
    </row>
    <row r="510" spans="1:13" s="245" customFormat="1" ht="15" customHeight="1">
      <c r="A510" s="22"/>
      <c r="B510" s="1285" t="s">
        <v>13519</v>
      </c>
      <c r="C510" s="1285" t="s">
        <v>13520</v>
      </c>
      <c r="D510" s="401" t="s">
        <v>57</v>
      </c>
      <c r="E510" s="1285" t="s">
        <v>336</v>
      </c>
      <c r="F510" s="1285" t="s">
        <v>3088</v>
      </c>
      <c r="G510" s="1285" t="s">
        <v>3128</v>
      </c>
      <c r="H510" s="1285" t="s">
        <v>2311</v>
      </c>
      <c r="I510" s="1285" t="s">
        <v>3185</v>
      </c>
      <c r="J510" s="401" t="s">
        <v>57</v>
      </c>
      <c r="K510" s="1285" t="s">
        <v>13650</v>
      </c>
      <c r="L510" s="1285"/>
    </row>
    <row r="511" spans="1:13" s="245" customFormat="1" ht="15" customHeight="1">
      <c r="A511" s="22"/>
      <c r="B511" s="1285" t="s">
        <v>2302</v>
      </c>
      <c r="C511" s="1285" t="s">
        <v>2303</v>
      </c>
      <c r="D511" s="401" t="s">
        <v>387</v>
      </c>
      <c r="E511" s="1285" t="s">
        <v>336</v>
      </c>
      <c r="F511" s="1285" t="s">
        <v>3088</v>
      </c>
      <c r="G511" s="1285" t="s">
        <v>3128</v>
      </c>
      <c r="H511" s="1285" t="s">
        <v>2302</v>
      </c>
      <c r="I511" s="1285" t="s">
        <v>3181</v>
      </c>
      <c r="J511" s="401" t="s">
        <v>77</v>
      </c>
      <c r="K511" s="1285" t="s">
        <v>2841</v>
      </c>
      <c r="L511" s="1285"/>
    </row>
    <row r="512" spans="1:13" s="245" customFormat="1" ht="15" customHeight="1">
      <c r="A512" s="22"/>
      <c r="B512" s="1285" t="s">
        <v>2835</v>
      </c>
      <c r="C512" s="1285" t="s">
        <v>2289</v>
      </c>
      <c r="D512" s="401" t="s">
        <v>387</v>
      </c>
      <c r="E512" s="1285" t="s">
        <v>336</v>
      </c>
      <c r="F512" s="1285" t="s">
        <v>3088</v>
      </c>
      <c r="G512" s="1285" t="s">
        <v>3128</v>
      </c>
      <c r="H512" s="1285" t="s">
        <v>2290</v>
      </c>
      <c r="I512" s="1285" t="s">
        <v>3173</v>
      </c>
      <c r="J512" s="401" t="s">
        <v>85</v>
      </c>
      <c r="K512" s="1285" t="s">
        <v>2836</v>
      </c>
      <c r="L512" s="1285"/>
    </row>
    <row r="513" spans="1:13" s="245" customFormat="1" ht="15" customHeight="1">
      <c r="A513" s="22"/>
      <c r="B513" s="1285" t="s">
        <v>2315</v>
      </c>
      <c r="C513" s="1285" t="s">
        <v>2316</v>
      </c>
      <c r="D513" s="401" t="s">
        <v>387</v>
      </c>
      <c r="E513" s="1285" t="s">
        <v>442</v>
      </c>
      <c r="F513" s="1285" t="s">
        <v>442</v>
      </c>
      <c r="G513" s="1285" t="s">
        <v>442</v>
      </c>
      <c r="H513" s="1285" t="s">
        <v>442</v>
      </c>
      <c r="I513" s="1285" t="s">
        <v>442</v>
      </c>
      <c r="J513" s="401" t="s">
        <v>77</v>
      </c>
      <c r="K513" s="1325" t="s">
        <v>1810</v>
      </c>
      <c r="L513" s="1285"/>
    </row>
    <row r="514" spans="1:13" s="245" customFormat="1" ht="15" customHeight="1">
      <c r="A514" s="22"/>
      <c r="B514" s="1285" t="s">
        <v>2323</v>
      </c>
      <c r="C514" s="1285" t="s">
        <v>2324</v>
      </c>
      <c r="D514" s="401" t="s">
        <v>387</v>
      </c>
      <c r="E514" s="1285" t="s">
        <v>442</v>
      </c>
      <c r="F514" s="1285" t="s">
        <v>442</v>
      </c>
      <c r="G514" s="1285" t="s">
        <v>442</v>
      </c>
      <c r="H514" s="1285" t="s">
        <v>442</v>
      </c>
      <c r="I514" s="1285" t="s">
        <v>442</v>
      </c>
      <c r="J514" s="401" t="s">
        <v>77</v>
      </c>
      <c r="K514" s="1325" t="s">
        <v>1810</v>
      </c>
      <c r="L514" s="1285"/>
    </row>
    <row r="515" spans="1:13" s="245" customFormat="1" ht="15" customHeight="1">
      <c r="A515" s="22"/>
      <c r="B515" s="1285" t="s">
        <v>2998</v>
      </c>
      <c r="C515" s="1285" t="s">
        <v>2999</v>
      </c>
      <c r="D515" s="401" t="s">
        <v>387</v>
      </c>
      <c r="E515" s="1285" t="s">
        <v>336</v>
      </c>
      <c r="F515" s="1285" t="s">
        <v>3088</v>
      </c>
      <c r="G515" s="1285" t="s">
        <v>3128</v>
      </c>
      <c r="H515" s="1285" t="s">
        <v>3274</v>
      </c>
      <c r="I515" s="1285" t="s">
        <v>3275</v>
      </c>
      <c r="J515" s="401" t="s">
        <v>77</v>
      </c>
      <c r="K515" s="1285" t="s">
        <v>13734</v>
      </c>
      <c r="L515" s="1285"/>
    </row>
    <row r="516" spans="1:13" s="245" customFormat="1" ht="15" customHeight="1">
      <c r="A516" s="22"/>
      <c r="B516" s="1285" t="s">
        <v>2991</v>
      </c>
      <c r="C516" s="1285" t="s">
        <v>2992</v>
      </c>
      <c r="D516" s="401" t="s">
        <v>58</v>
      </c>
      <c r="E516" s="1285" t="s">
        <v>336</v>
      </c>
      <c r="F516" s="1285" t="s">
        <v>3088</v>
      </c>
      <c r="G516" s="1285" t="s">
        <v>3128</v>
      </c>
      <c r="H516" s="1285" t="s">
        <v>3262</v>
      </c>
      <c r="I516" s="1285" t="s">
        <v>3263</v>
      </c>
      <c r="J516" s="401" t="s">
        <v>58</v>
      </c>
      <c r="K516" s="1285" t="s">
        <v>13735</v>
      </c>
      <c r="L516" s="1285"/>
    </row>
    <row r="517" spans="1:13" s="245" customFormat="1" ht="15" customHeight="1">
      <c r="A517" s="22"/>
      <c r="B517" s="1285" t="s">
        <v>2996</v>
      </c>
      <c r="C517" s="1285" t="s">
        <v>2997</v>
      </c>
      <c r="D517" s="401" t="s">
        <v>58</v>
      </c>
      <c r="E517" s="1285" t="s">
        <v>336</v>
      </c>
      <c r="F517" s="1285" t="s">
        <v>3088</v>
      </c>
      <c r="G517" s="1285" t="s">
        <v>3128</v>
      </c>
      <c r="H517" s="1285" t="s">
        <v>3271</v>
      </c>
      <c r="I517" s="1285" t="s">
        <v>3272</v>
      </c>
      <c r="J517" s="401" t="s">
        <v>58</v>
      </c>
      <c r="K517" s="1285" t="s">
        <v>13736</v>
      </c>
      <c r="L517" s="1285"/>
    </row>
    <row r="518" spans="1:13" s="245" customFormat="1" ht="15" customHeight="1">
      <c r="A518" s="22"/>
      <c r="B518" s="1285" t="s">
        <v>2988</v>
      </c>
      <c r="C518" s="1285" t="s">
        <v>2989</v>
      </c>
      <c r="D518" s="401" t="s">
        <v>56</v>
      </c>
      <c r="E518" s="1285" t="s">
        <v>336</v>
      </c>
      <c r="F518" s="1285" t="s">
        <v>3088</v>
      </c>
      <c r="G518" s="1285" t="s">
        <v>3128</v>
      </c>
      <c r="H518" s="1285" t="s">
        <v>3259</v>
      </c>
      <c r="I518" s="1285" t="s">
        <v>3260</v>
      </c>
      <c r="J518" s="401" t="s">
        <v>56</v>
      </c>
      <c r="K518" s="1285" t="s">
        <v>13737</v>
      </c>
      <c r="L518" s="1285"/>
    </row>
    <row r="519" spans="1:13" s="245" customFormat="1" ht="15" customHeight="1">
      <c r="A519" s="22"/>
      <c r="B519" s="1285" t="s">
        <v>2993</v>
      </c>
      <c r="C519" s="1285" t="s">
        <v>2994</v>
      </c>
      <c r="D519" s="401" t="s">
        <v>58</v>
      </c>
      <c r="E519" s="1285" t="s">
        <v>336</v>
      </c>
      <c r="F519" s="1285" t="s">
        <v>3088</v>
      </c>
      <c r="G519" s="1285" t="s">
        <v>3128</v>
      </c>
      <c r="H519" s="1285" t="s">
        <v>3265</v>
      </c>
      <c r="I519" s="1285" t="s">
        <v>3266</v>
      </c>
      <c r="J519" s="401" t="s">
        <v>58</v>
      </c>
      <c r="K519" s="1285" t="s">
        <v>13738</v>
      </c>
      <c r="L519" s="1285"/>
    </row>
    <row r="520" spans="1:13" s="245" customFormat="1" ht="15" customHeight="1">
      <c r="A520" s="22"/>
      <c r="B520" s="1285" t="s">
        <v>13651</v>
      </c>
      <c r="C520" s="1285" t="s">
        <v>13652</v>
      </c>
      <c r="D520" s="401" t="s">
        <v>387</v>
      </c>
      <c r="E520" s="1285" t="s">
        <v>336</v>
      </c>
      <c r="F520" s="1285" t="s">
        <v>3088</v>
      </c>
      <c r="G520" s="1285" t="s">
        <v>3128</v>
      </c>
      <c r="H520" s="1285" t="s">
        <v>3268</v>
      </c>
      <c r="I520" s="1285" t="s">
        <v>3269</v>
      </c>
      <c r="J520" s="401" t="s">
        <v>85</v>
      </c>
      <c r="K520" s="1285" t="s">
        <v>13739</v>
      </c>
      <c r="L520" s="1285"/>
    </row>
    <row r="521" spans="1:13" s="245" customFormat="1" ht="15" customHeight="1">
      <c r="A521" s="22"/>
      <c r="B521" s="1285" t="s">
        <v>3000</v>
      </c>
      <c r="C521" s="1285" t="s">
        <v>3001</v>
      </c>
      <c r="D521" s="401" t="s">
        <v>56</v>
      </c>
      <c r="E521" s="1285" t="s">
        <v>336</v>
      </c>
      <c r="F521" s="1285" t="s">
        <v>3088</v>
      </c>
      <c r="G521" s="1285" t="s">
        <v>3128</v>
      </c>
      <c r="H521" s="1285" t="s">
        <v>3277</v>
      </c>
      <c r="I521" s="1285" t="s">
        <v>3278</v>
      </c>
      <c r="J521" s="401" t="s">
        <v>56</v>
      </c>
      <c r="K521" s="1285" t="s">
        <v>13740</v>
      </c>
      <c r="L521" s="1285"/>
    </row>
    <row r="522" spans="1:13" s="245" customFormat="1" ht="15" customHeight="1">
      <c r="A522" s="22"/>
      <c r="B522" s="1285" t="s">
        <v>3210</v>
      </c>
      <c r="C522" s="1285" t="s">
        <v>13653</v>
      </c>
      <c r="D522" s="401" t="s">
        <v>387</v>
      </c>
      <c r="E522" s="1285" t="s">
        <v>336</v>
      </c>
      <c r="F522" s="1285" t="s">
        <v>3088</v>
      </c>
      <c r="G522" s="1285" t="s">
        <v>3128</v>
      </c>
      <c r="H522" s="1285" t="s">
        <v>3210</v>
      </c>
      <c r="I522" s="1285" t="s">
        <v>3211</v>
      </c>
      <c r="J522" s="401" t="s">
        <v>77</v>
      </c>
      <c r="K522" s="1285" t="s">
        <v>13741</v>
      </c>
      <c r="L522" s="1285"/>
    </row>
    <row r="523" spans="1:13" s="245" customFormat="1" ht="15" customHeight="1">
      <c r="A523" s="22"/>
      <c r="B523" s="1285" t="s">
        <v>13654</v>
      </c>
      <c r="C523" s="1285" t="s">
        <v>13655</v>
      </c>
      <c r="D523" s="401" t="s">
        <v>387</v>
      </c>
      <c r="E523" s="1285" t="s">
        <v>336</v>
      </c>
      <c r="F523" s="1285" t="s">
        <v>3088</v>
      </c>
      <c r="G523" s="1285" t="s">
        <v>3128</v>
      </c>
      <c r="H523" s="1285" t="s">
        <v>3207</v>
      </c>
      <c r="I523" s="1285" t="s">
        <v>3208</v>
      </c>
      <c r="J523" s="401" t="s">
        <v>77</v>
      </c>
      <c r="K523" s="1285" t="s">
        <v>13742</v>
      </c>
      <c r="L523" s="1285"/>
    </row>
    <row r="524" spans="1:13" s="245" customFormat="1" ht="15" customHeight="1">
      <c r="A524" s="22"/>
      <c r="B524" s="1285" t="s">
        <v>13430</v>
      </c>
      <c r="C524" s="1285" t="s">
        <v>13656</v>
      </c>
      <c r="D524" s="401" t="s">
        <v>387</v>
      </c>
      <c r="E524" s="1285" t="s">
        <v>336</v>
      </c>
      <c r="F524" s="1285" t="s">
        <v>13432</v>
      </c>
      <c r="G524" s="1285" t="s">
        <v>13433</v>
      </c>
      <c r="H524" s="1285"/>
      <c r="I524" s="1285" t="s">
        <v>13431</v>
      </c>
      <c r="J524" s="401" t="s">
        <v>85</v>
      </c>
      <c r="K524" s="1285" t="s">
        <v>13657</v>
      </c>
      <c r="L524" s="1285"/>
      <c r="M524" s="337"/>
    </row>
    <row r="525" spans="1:13" s="245" customFormat="1" ht="15" customHeight="1">
      <c r="A525" s="22"/>
      <c r="B525" s="1285" t="s">
        <v>13435</v>
      </c>
      <c r="C525" s="1285" t="s">
        <v>13658</v>
      </c>
      <c r="D525" s="401" t="s">
        <v>387</v>
      </c>
      <c r="E525" s="1285" t="s">
        <v>336</v>
      </c>
      <c r="F525" s="1285" t="s">
        <v>13432</v>
      </c>
      <c r="G525" s="1285" t="s">
        <v>13433</v>
      </c>
      <c r="H525" s="1285" t="s">
        <v>13437</v>
      </c>
      <c r="I525" s="1285" t="s">
        <v>13436</v>
      </c>
      <c r="J525" s="401" t="s">
        <v>85</v>
      </c>
      <c r="K525" s="1285" t="s">
        <v>13659</v>
      </c>
      <c r="L525" s="1285"/>
      <c r="M525" s="337"/>
    </row>
    <row r="526" spans="1:13" s="245" customFormat="1" ht="15" customHeight="1">
      <c r="A526" s="22"/>
      <c r="B526" s="1285" t="s">
        <v>13521</v>
      </c>
      <c r="C526" s="1285" t="s">
        <v>13522</v>
      </c>
      <c r="D526" s="401" t="s">
        <v>387</v>
      </c>
      <c r="E526" s="1285" t="s">
        <v>336</v>
      </c>
      <c r="F526" s="1285" t="s">
        <v>13456</v>
      </c>
      <c r="G526" s="1285" t="s">
        <v>13457</v>
      </c>
      <c r="H526" s="1285" t="s">
        <v>13523</v>
      </c>
      <c r="I526" s="1285" t="s">
        <v>13524</v>
      </c>
      <c r="J526" s="401" t="s">
        <v>85</v>
      </c>
      <c r="K526" s="1285" t="s">
        <v>13660</v>
      </c>
      <c r="L526" s="1285"/>
    </row>
    <row r="527" spans="1:13" s="245" customFormat="1" ht="15" customHeight="1">
      <c r="A527" s="22"/>
      <c r="B527" s="1285" t="s">
        <v>13526</v>
      </c>
      <c r="C527" s="1285" t="s">
        <v>13527</v>
      </c>
      <c r="D527" s="401" t="s">
        <v>387</v>
      </c>
      <c r="E527" s="1285" t="s">
        <v>336</v>
      </c>
      <c r="F527" s="1285" t="s">
        <v>13456</v>
      </c>
      <c r="G527" s="1285" t="s">
        <v>13457</v>
      </c>
      <c r="H527" s="1285" t="s">
        <v>13528</v>
      </c>
      <c r="I527" s="1285" t="s">
        <v>13529</v>
      </c>
      <c r="J527" s="401" t="s">
        <v>85</v>
      </c>
      <c r="K527" s="1285" t="s">
        <v>13661</v>
      </c>
      <c r="L527" s="1285"/>
    </row>
    <row r="528" spans="1:13" s="245" customFormat="1" ht="15" customHeight="1">
      <c r="A528" s="22"/>
      <c r="B528" s="1285" t="s">
        <v>13531</v>
      </c>
      <c r="C528" s="1285" t="s">
        <v>13532</v>
      </c>
      <c r="D528" s="401" t="s">
        <v>387</v>
      </c>
      <c r="E528" s="1285" t="s">
        <v>336</v>
      </c>
      <c r="F528" s="1285" t="s">
        <v>13456</v>
      </c>
      <c r="G528" s="1285" t="s">
        <v>13457</v>
      </c>
      <c r="H528" s="1285" t="s">
        <v>13533</v>
      </c>
      <c r="I528" s="1285" t="s">
        <v>13534</v>
      </c>
      <c r="J528" s="401" t="s">
        <v>70</v>
      </c>
      <c r="K528" s="1285" t="s">
        <v>13662</v>
      </c>
      <c r="L528" s="1285"/>
    </row>
    <row r="529" spans="1:12" s="245" customFormat="1" ht="15" customHeight="1">
      <c r="A529" s="22"/>
      <c r="B529" s="1285" t="s">
        <v>13536</v>
      </c>
      <c r="C529" s="1285" t="s">
        <v>13537</v>
      </c>
      <c r="D529" s="401" t="s">
        <v>387</v>
      </c>
      <c r="E529" s="1285" t="s">
        <v>336</v>
      </c>
      <c r="F529" s="1285" t="s">
        <v>13456</v>
      </c>
      <c r="G529" s="1285" t="s">
        <v>13457</v>
      </c>
      <c r="H529" s="1285" t="s">
        <v>13538</v>
      </c>
      <c r="I529" s="1285" t="s">
        <v>13539</v>
      </c>
      <c r="J529" s="401" t="s">
        <v>171</v>
      </c>
      <c r="K529" s="1285" t="s">
        <v>13663</v>
      </c>
      <c r="L529" s="1285"/>
    </row>
    <row r="530" spans="1:12" s="245" customFormat="1" ht="15" customHeight="1">
      <c r="A530" s="22"/>
      <c r="B530" s="1285" t="s">
        <v>13541</v>
      </c>
      <c r="C530" s="1285" t="s">
        <v>13542</v>
      </c>
      <c r="D530" s="401" t="s">
        <v>387</v>
      </c>
      <c r="E530" s="1285" t="s">
        <v>336</v>
      </c>
      <c r="F530" s="1285" t="s">
        <v>13456</v>
      </c>
      <c r="G530" s="1285" t="s">
        <v>13457</v>
      </c>
      <c r="H530" s="1285" t="s">
        <v>13541</v>
      </c>
      <c r="I530" s="1285" t="s">
        <v>13543</v>
      </c>
      <c r="J530" s="401" t="s">
        <v>70</v>
      </c>
      <c r="K530" s="1285" t="s">
        <v>13664</v>
      </c>
      <c r="L530" s="1285"/>
    </row>
    <row r="531" spans="1:12" s="245" customFormat="1" ht="15" customHeight="1">
      <c r="A531" s="22"/>
      <c r="B531" s="1285" t="s">
        <v>13545</v>
      </c>
      <c r="C531" s="1285" t="s">
        <v>13546</v>
      </c>
      <c r="D531" s="401" t="s">
        <v>387</v>
      </c>
      <c r="E531" s="1285" t="s">
        <v>336</v>
      </c>
      <c r="F531" s="1285" t="s">
        <v>13456</v>
      </c>
      <c r="G531" s="1285" t="s">
        <v>13457</v>
      </c>
      <c r="H531" s="1285" t="s">
        <v>13547</v>
      </c>
      <c r="I531" s="1285" t="s">
        <v>13548</v>
      </c>
      <c r="J531" s="401" t="s">
        <v>77</v>
      </c>
      <c r="K531" s="1285" t="s">
        <v>13665</v>
      </c>
      <c r="L531" s="1285"/>
    </row>
    <row r="532" spans="1:12" s="245" customFormat="1" ht="15" customHeight="1">
      <c r="A532" s="22"/>
      <c r="B532" s="1285" t="s">
        <v>13550</v>
      </c>
      <c r="C532" s="1285" t="s">
        <v>13551</v>
      </c>
      <c r="D532" s="401" t="s">
        <v>387</v>
      </c>
      <c r="E532" s="1285" t="s">
        <v>336</v>
      </c>
      <c r="F532" s="1285" t="s">
        <v>13456</v>
      </c>
      <c r="G532" s="1285" t="s">
        <v>13457</v>
      </c>
      <c r="H532" s="1285" t="s">
        <v>13552</v>
      </c>
      <c r="I532" s="1285" t="s">
        <v>13553</v>
      </c>
      <c r="J532" s="401" t="s">
        <v>77</v>
      </c>
      <c r="K532" s="1285" t="s">
        <v>13666</v>
      </c>
      <c r="L532" s="1285"/>
    </row>
    <row r="533" spans="1:12" s="245" customFormat="1" ht="15" customHeight="1">
      <c r="A533" s="22"/>
      <c r="B533" s="1285" t="s">
        <v>13555</v>
      </c>
      <c r="C533" s="1285" t="s">
        <v>13556</v>
      </c>
      <c r="D533" s="401" t="s">
        <v>57</v>
      </c>
      <c r="E533" s="1285" t="s">
        <v>336</v>
      </c>
      <c r="F533" s="1285" t="s">
        <v>13456</v>
      </c>
      <c r="G533" s="1285" t="s">
        <v>13457</v>
      </c>
      <c r="H533" s="1285" t="s">
        <v>13557</v>
      </c>
      <c r="I533" s="1285" t="s">
        <v>13558</v>
      </c>
      <c r="J533" s="401" t="s">
        <v>57</v>
      </c>
      <c r="K533" s="1285" t="s">
        <v>13667</v>
      </c>
      <c r="L533" s="1285"/>
    </row>
    <row r="534" spans="1:12" s="245" customFormat="1" ht="15" customHeight="1">
      <c r="A534" s="22"/>
      <c r="B534" s="1285" t="s">
        <v>13560</v>
      </c>
      <c r="C534" s="1285" t="s">
        <v>13561</v>
      </c>
      <c r="D534" s="401" t="s">
        <v>56</v>
      </c>
      <c r="E534" s="1285" t="s">
        <v>336</v>
      </c>
      <c r="F534" s="1285" t="s">
        <v>13456</v>
      </c>
      <c r="G534" s="1285" t="s">
        <v>13457</v>
      </c>
      <c r="H534" s="1285" t="s">
        <v>13562</v>
      </c>
      <c r="I534" s="1285" t="s">
        <v>13563</v>
      </c>
      <c r="J534" s="401" t="s">
        <v>56</v>
      </c>
      <c r="K534" s="1285" t="s">
        <v>13668</v>
      </c>
      <c r="L534" s="1285"/>
    </row>
    <row r="535" spans="1:12" s="245" customFormat="1" ht="15" customHeight="1">
      <c r="A535" s="22"/>
      <c r="B535" s="1285" t="s">
        <v>1306</v>
      </c>
      <c r="C535" s="1285" t="s">
        <v>1438</v>
      </c>
      <c r="D535" s="401" t="s">
        <v>387</v>
      </c>
      <c r="E535" s="1285" t="s">
        <v>336</v>
      </c>
      <c r="F535" s="1285" t="s">
        <v>1247</v>
      </c>
      <c r="G535" s="1285" t="s">
        <v>2919</v>
      </c>
      <c r="H535" s="1285" t="s">
        <v>1306</v>
      </c>
      <c r="I535" s="1285" t="s">
        <v>1307</v>
      </c>
      <c r="J535" s="401" t="s">
        <v>77</v>
      </c>
      <c r="K535" s="1285" t="s">
        <v>13669</v>
      </c>
      <c r="L535" s="1285"/>
    </row>
    <row r="536" spans="1:12" s="245" customFormat="1" ht="15" customHeight="1">
      <c r="A536" s="22"/>
      <c r="B536" s="1285" t="s">
        <v>2365</v>
      </c>
      <c r="C536" s="1285" t="s">
        <v>2366</v>
      </c>
      <c r="D536" s="401" t="s">
        <v>387</v>
      </c>
      <c r="E536" s="1285" t="s">
        <v>336</v>
      </c>
      <c r="F536" s="1285" t="s">
        <v>3088</v>
      </c>
      <c r="G536" s="1285" t="s">
        <v>3128</v>
      </c>
      <c r="H536" s="1285" t="s">
        <v>1311</v>
      </c>
      <c r="I536" s="1285" t="s">
        <v>3163</v>
      </c>
      <c r="J536" s="401" t="s">
        <v>85</v>
      </c>
      <c r="K536" s="1285" t="s">
        <v>2893</v>
      </c>
      <c r="L536" s="1285"/>
    </row>
    <row r="537" spans="1:12" s="245" customFormat="1" ht="15" customHeight="1">
      <c r="A537" s="22"/>
      <c r="B537" s="1285" t="s">
        <v>1442</v>
      </c>
      <c r="C537" s="1285" t="s">
        <v>1441</v>
      </c>
      <c r="D537" s="401" t="s">
        <v>387</v>
      </c>
      <c r="E537" s="1285" t="s">
        <v>336</v>
      </c>
      <c r="F537" s="1285" t="s">
        <v>1247</v>
      </c>
      <c r="G537" s="1285" t="s">
        <v>2919</v>
      </c>
      <c r="H537" s="1285" t="s">
        <v>1321</v>
      </c>
      <c r="I537" s="1285" t="s">
        <v>1322</v>
      </c>
      <c r="J537" s="401" t="s">
        <v>85</v>
      </c>
      <c r="K537" s="1285" t="s">
        <v>2921</v>
      </c>
      <c r="L537" s="1285"/>
    </row>
    <row r="538" spans="1:12" s="245" customFormat="1" ht="15" customHeight="1">
      <c r="A538" s="22"/>
      <c r="B538" s="1285" t="s">
        <v>2272</v>
      </c>
      <c r="C538" s="1285" t="s">
        <v>2273</v>
      </c>
      <c r="D538" s="401" t="s">
        <v>387</v>
      </c>
      <c r="E538" s="1285" t="s">
        <v>336</v>
      </c>
      <c r="F538" s="1285" t="s">
        <v>3088</v>
      </c>
      <c r="G538" s="1285" t="s">
        <v>3128</v>
      </c>
      <c r="H538" s="1285" t="s">
        <v>1311</v>
      </c>
      <c r="I538" s="1285" t="s">
        <v>3163</v>
      </c>
      <c r="J538" s="401" t="s">
        <v>85</v>
      </c>
      <c r="K538" s="1285" t="s">
        <v>2829</v>
      </c>
      <c r="L538" s="1285"/>
    </row>
    <row r="539" spans="1:12" s="245" customFormat="1" ht="15" customHeight="1">
      <c r="A539" s="22"/>
      <c r="B539" s="1285" t="s">
        <v>2275</v>
      </c>
      <c r="C539" s="1285" t="s">
        <v>2276</v>
      </c>
      <c r="D539" s="401" t="s">
        <v>387</v>
      </c>
      <c r="E539" s="1285" t="s">
        <v>336</v>
      </c>
      <c r="F539" s="1285" t="s">
        <v>3088</v>
      </c>
      <c r="G539" s="1285" t="s">
        <v>3128</v>
      </c>
      <c r="H539" s="1285" t="s">
        <v>1311</v>
      </c>
      <c r="I539" s="1285" t="s">
        <v>3163</v>
      </c>
      <c r="J539" s="401" t="s">
        <v>85</v>
      </c>
      <c r="K539" s="1285" t="s">
        <v>2830</v>
      </c>
      <c r="L539" s="1285"/>
    </row>
    <row r="540" spans="1:12" s="245" customFormat="1" ht="15" customHeight="1">
      <c r="A540" s="22"/>
      <c r="B540" s="1285" t="s">
        <v>2278</v>
      </c>
      <c r="C540" s="1285" t="s">
        <v>2279</v>
      </c>
      <c r="D540" s="401" t="s">
        <v>387</v>
      </c>
      <c r="E540" s="1285" t="s">
        <v>336</v>
      </c>
      <c r="F540" s="1285" t="s">
        <v>3088</v>
      </c>
      <c r="G540" s="1285" t="s">
        <v>3128</v>
      </c>
      <c r="H540" s="1285" t="s">
        <v>1311</v>
      </c>
      <c r="I540" s="1285" t="s">
        <v>3163</v>
      </c>
      <c r="J540" s="401" t="s">
        <v>85</v>
      </c>
      <c r="K540" s="1285" t="s">
        <v>2831</v>
      </c>
      <c r="L540" s="1285"/>
    </row>
    <row r="541" spans="1:12" s="245" customFormat="1" ht="15" customHeight="1">
      <c r="A541" s="22"/>
      <c r="B541" s="1285" t="s">
        <v>13565</v>
      </c>
      <c r="C541" s="1285" t="s">
        <v>13566</v>
      </c>
      <c r="D541" s="401" t="s">
        <v>387</v>
      </c>
      <c r="E541" s="1285" t="s">
        <v>336</v>
      </c>
      <c r="F541" s="1285" t="s">
        <v>2858</v>
      </c>
      <c r="G541" s="1285" t="s">
        <v>2859</v>
      </c>
      <c r="H541" s="1285" t="s">
        <v>13567</v>
      </c>
      <c r="I541" s="1285" t="s">
        <v>13568</v>
      </c>
      <c r="J541" s="401" t="s">
        <v>85</v>
      </c>
      <c r="K541" s="1285" t="s">
        <v>13670</v>
      </c>
      <c r="L541" s="1285"/>
    </row>
    <row r="542" spans="1:12" s="245" customFormat="1" ht="15" customHeight="1">
      <c r="A542" s="22"/>
      <c r="B542" s="1285" t="s">
        <v>2369</v>
      </c>
      <c r="C542" s="1285" t="s">
        <v>2370</v>
      </c>
      <c r="D542" s="401" t="s">
        <v>56</v>
      </c>
      <c r="E542" s="1285" t="s">
        <v>336</v>
      </c>
      <c r="F542" s="1285" t="s">
        <v>3088</v>
      </c>
      <c r="G542" s="1285" t="s">
        <v>3128</v>
      </c>
      <c r="H542" s="1285" t="s">
        <v>2369</v>
      </c>
      <c r="I542" s="1285" t="s">
        <v>3218</v>
      </c>
      <c r="J542" s="401" t="s">
        <v>56</v>
      </c>
      <c r="K542" s="1285" t="s">
        <v>2895</v>
      </c>
      <c r="L542" s="1285"/>
    </row>
    <row r="543" spans="1:12" s="245" customFormat="1" ht="15" customHeight="1">
      <c r="A543" s="22"/>
      <c r="B543" s="1285" t="s">
        <v>2521</v>
      </c>
      <c r="C543" s="1285" t="s">
        <v>2522</v>
      </c>
      <c r="D543" s="401" t="s">
        <v>387</v>
      </c>
      <c r="E543" s="1285" t="s">
        <v>336</v>
      </c>
      <c r="F543" s="1285" t="s">
        <v>3088</v>
      </c>
      <c r="G543" s="1285" t="s">
        <v>3128</v>
      </c>
      <c r="H543" s="1285" t="s">
        <v>2281</v>
      </c>
      <c r="I543" s="1285" t="s">
        <v>3168</v>
      </c>
      <c r="J543" s="401" t="s">
        <v>85</v>
      </c>
      <c r="K543" s="1285" t="s">
        <v>2937</v>
      </c>
      <c r="L543" s="1285"/>
    </row>
    <row r="544" spans="1:12" s="245" customFormat="1" ht="15" customHeight="1">
      <c r="A544" s="22"/>
      <c r="B544" s="1285" t="s">
        <v>2392</v>
      </c>
      <c r="C544" s="1285" t="s">
        <v>13572</v>
      </c>
      <c r="D544" s="401" t="s">
        <v>387</v>
      </c>
      <c r="E544" s="1285" t="s">
        <v>336</v>
      </c>
      <c r="F544" s="1285" t="s">
        <v>3088</v>
      </c>
      <c r="G544" s="1285" t="s">
        <v>3128</v>
      </c>
      <c r="H544" s="1285" t="s">
        <v>1326</v>
      </c>
      <c r="I544" s="1285" t="s">
        <v>3234</v>
      </c>
      <c r="J544" s="401" t="s">
        <v>85</v>
      </c>
      <c r="K544" s="1285" t="s">
        <v>13671</v>
      </c>
      <c r="L544" s="1285"/>
    </row>
    <row r="545" spans="1:13" s="245" customFormat="1" ht="15" customHeight="1">
      <c r="A545" s="22"/>
      <c r="B545" s="1285" t="s">
        <v>2681</v>
      </c>
      <c r="C545" s="1285" t="s">
        <v>2928</v>
      </c>
      <c r="D545" s="401" t="s">
        <v>387</v>
      </c>
      <c r="E545" s="1285" t="s">
        <v>352</v>
      </c>
      <c r="F545" s="1285" t="s">
        <v>2678</v>
      </c>
      <c r="G545" s="1285" t="s">
        <v>2932</v>
      </c>
      <c r="H545" s="1285" t="s">
        <v>2683</v>
      </c>
      <c r="I545" s="1285" t="s">
        <v>2682</v>
      </c>
      <c r="J545" s="401" t="s">
        <v>85</v>
      </c>
      <c r="K545" s="1285" t="s">
        <v>13672</v>
      </c>
      <c r="L545" s="1285"/>
      <c r="M545" s="337"/>
    </row>
    <row r="546" spans="1:13" s="245" customFormat="1" ht="15" customHeight="1">
      <c r="A546" s="22"/>
      <c r="B546" s="1285" t="s">
        <v>2514</v>
      </c>
      <c r="C546" s="1285" t="s">
        <v>2515</v>
      </c>
      <c r="D546" s="401" t="s">
        <v>387</v>
      </c>
      <c r="E546" s="1285" t="s">
        <v>442</v>
      </c>
      <c r="F546" s="1285" t="s">
        <v>442</v>
      </c>
      <c r="G546" s="1285" t="s">
        <v>442</v>
      </c>
      <c r="H546" s="1285" t="s">
        <v>442</v>
      </c>
      <c r="I546" s="1285" t="s">
        <v>442</v>
      </c>
      <c r="J546" s="401" t="s">
        <v>85</v>
      </c>
      <c r="K546" s="1325" t="s">
        <v>1810</v>
      </c>
      <c r="L546" s="1285"/>
    </row>
    <row r="547" spans="1:13" s="245" customFormat="1" ht="15" customHeight="1">
      <c r="A547" s="22"/>
      <c r="B547" s="1285" t="s">
        <v>12770</v>
      </c>
      <c r="C547" s="1285" t="s">
        <v>12771</v>
      </c>
      <c r="D547" s="401" t="s">
        <v>387</v>
      </c>
      <c r="E547" s="1285" t="s">
        <v>354</v>
      </c>
      <c r="F547" s="1285" t="s">
        <v>12732</v>
      </c>
      <c r="G547" s="1285" t="s">
        <v>2866</v>
      </c>
      <c r="H547" s="1285" t="s">
        <v>12772</v>
      </c>
      <c r="I547" s="1285" t="s">
        <v>12773</v>
      </c>
      <c r="J547" s="401" t="s">
        <v>70</v>
      </c>
      <c r="K547" s="1285" t="s">
        <v>13673</v>
      </c>
      <c r="L547" s="1285"/>
      <c r="M547" s="337"/>
    </row>
    <row r="548" spans="1:13" s="245" customFormat="1" ht="15" customHeight="1">
      <c r="A548" s="22"/>
      <c r="B548" s="1285" t="s">
        <v>12775</v>
      </c>
      <c r="C548" s="1285" t="s">
        <v>12776</v>
      </c>
      <c r="D548" s="401" t="s">
        <v>387</v>
      </c>
      <c r="E548" s="1285" t="s">
        <v>354</v>
      </c>
      <c r="F548" s="1285" t="s">
        <v>12732</v>
      </c>
      <c r="G548" s="1285" t="s">
        <v>2866</v>
      </c>
      <c r="H548" s="1285" t="s">
        <v>12777</v>
      </c>
      <c r="I548" s="1285" t="s">
        <v>12778</v>
      </c>
      <c r="J548" s="401" t="s">
        <v>70</v>
      </c>
      <c r="K548" s="1285" t="s">
        <v>13674</v>
      </c>
      <c r="L548" s="1285"/>
      <c r="M548" s="337"/>
    </row>
    <row r="549" spans="1:13" s="245" customFormat="1" ht="15" customHeight="1">
      <c r="A549" s="22"/>
      <c r="B549" s="1285" t="s">
        <v>2971</v>
      </c>
      <c r="C549" s="1285" t="s">
        <v>2972</v>
      </c>
      <c r="D549" s="401" t="s">
        <v>387</v>
      </c>
      <c r="E549" s="1285" t="s">
        <v>336</v>
      </c>
      <c r="F549" s="1285" t="s">
        <v>2978</v>
      </c>
      <c r="G549" s="1285" t="s">
        <v>2973</v>
      </c>
      <c r="H549" s="1285" t="s">
        <v>2979</v>
      </c>
      <c r="I549" s="1285" t="s">
        <v>2975</v>
      </c>
      <c r="J549" s="401" t="s">
        <v>70</v>
      </c>
      <c r="K549" s="1285" t="s">
        <v>13675</v>
      </c>
      <c r="L549" s="1285"/>
    </row>
    <row r="550" spans="1:13" s="245" customFormat="1" ht="15" customHeight="1">
      <c r="A550" s="22"/>
      <c r="B550" s="1285" t="s">
        <v>3075</v>
      </c>
      <c r="C550" s="1285" t="s">
        <v>2715</v>
      </c>
      <c r="D550" s="401" t="s">
        <v>387</v>
      </c>
      <c r="E550" s="1285" t="s">
        <v>336</v>
      </c>
      <c r="F550" s="1285" t="s">
        <v>2978</v>
      </c>
      <c r="G550" s="1285" t="s">
        <v>2973</v>
      </c>
      <c r="H550" s="1285" t="s">
        <v>2979</v>
      </c>
      <c r="I550" s="1285" t="s">
        <v>2975</v>
      </c>
      <c r="J550" s="401" t="s">
        <v>70</v>
      </c>
      <c r="K550" s="1285" t="s">
        <v>13676</v>
      </c>
      <c r="L550" s="1285"/>
    </row>
    <row r="551" spans="1:13" s="245" customFormat="1" ht="15" customHeight="1">
      <c r="A551" s="22"/>
      <c r="B551" s="1285" t="s">
        <v>3078</v>
      </c>
      <c r="C551" s="1285" t="s">
        <v>2722</v>
      </c>
      <c r="D551" s="401" t="s">
        <v>387</v>
      </c>
      <c r="E551" s="1285" t="s">
        <v>336</v>
      </c>
      <c r="F551" s="1285" t="s">
        <v>2978</v>
      </c>
      <c r="G551" s="1285" t="s">
        <v>2973</v>
      </c>
      <c r="H551" s="1285" t="s">
        <v>2979</v>
      </c>
      <c r="I551" s="1285" t="s">
        <v>2975</v>
      </c>
      <c r="J551" s="401" t="s">
        <v>70</v>
      </c>
      <c r="K551" s="1285" t="s">
        <v>13677</v>
      </c>
      <c r="L551" s="1285"/>
    </row>
    <row r="552" spans="1:13" s="245" customFormat="1" ht="15" customHeight="1">
      <c r="A552" s="22"/>
      <c r="B552" s="1285" t="s">
        <v>3080</v>
      </c>
      <c r="C552" s="1285" t="s">
        <v>2728</v>
      </c>
      <c r="D552" s="401" t="s">
        <v>387</v>
      </c>
      <c r="E552" s="1285" t="s">
        <v>336</v>
      </c>
      <c r="F552" s="1285" t="s">
        <v>2978</v>
      </c>
      <c r="G552" s="1285" t="s">
        <v>2973</v>
      </c>
      <c r="H552" s="1285" t="s">
        <v>2979</v>
      </c>
      <c r="I552" s="1285" t="s">
        <v>2975</v>
      </c>
      <c r="J552" s="401" t="s">
        <v>70</v>
      </c>
      <c r="K552" s="1285" t="s">
        <v>13678</v>
      </c>
      <c r="L552" s="1285"/>
    </row>
    <row r="553" spans="1:13" s="245" customFormat="1" ht="15" customHeight="1">
      <c r="A553" s="22"/>
      <c r="B553" s="1285" t="s">
        <v>2432</v>
      </c>
      <c r="C553" s="1285" t="s">
        <v>2433</v>
      </c>
      <c r="D553" s="401" t="s">
        <v>387</v>
      </c>
      <c r="E553" s="1285" t="s">
        <v>442</v>
      </c>
      <c r="F553" s="1285" t="s">
        <v>442</v>
      </c>
      <c r="G553" s="1285" t="s">
        <v>442</v>
      </c>
      <c r="H553" s="1285" t="s">
        <v>442</v>
      </c>
      <c r="I553" s="1285" t="s">
        <v>442</v>
      </c>
      <c r="J553" s="401" t="s">
        <v>70</v>
      </c>
      <c r="K553" s="1325" t="s">
        <v>1810</v>
      </c>
      <c r="L553" s="1285"/>
    </row>
    <row r="554" spans="1:13" s="245" customFormat="1" ht="15" customHeight="1">
      <c r="A554" s="22"/>
      <c r="B554" s="1285" t="s">
        <v>1446</v>
      </c>
      <c r="C554" s="1285" t="s">
        <v>1445</v>
      </c>
      <c r="D554" s="401" t="s">
        <v>387</v>
      </c>
      <c r="E554" s="1285" t="s">
        <v>336</v>
      </c>
      <c r="F554" s="1285" t="s">
        <v>3088</v>
      </c>
      <c r="G554" s="1285" t="s">
        <v>3128</v>
      </c>
      <c r="H554" s="1285" t="s">
        <v>2281</v>
      </c>
      <c r="I554" s="1285" t="s">
        <v>3168</v>
      </c>
      <c r="J554" s="401" t="s">
        <v>85</v>
      </c>
      <c r="K554" s="1285" t="s">
        <v>2820</v>
      </c>
      <c r="L554" s="1285"/>
    </row>
    <row r="555" spans="1:13" s="245" customFormat="1" ht="15" customHeight="1">
      <c r="A555" s="22"/>
      <c r="B555" s="1285" t="s">
        <v>10217</v>
      </c>
      <c r="C555" s="1285" t="s">
        <v>10218</v>
      </c>
      <c r="D555" s="401" t="s">
        <v>387</v>
      </c>
      <c r="E555" s="1285" t="s">
        <v>336</v>
      </c>
      <c r="F555" s="1285" t="s">
        <v>3088</v>
      </c>
      <c r="G555" s="1285" t="s">
        <v>3128</v>
      </c>
      <c r="H555" s="1285" t="s">
        <v>2281</v>
      </c>
      <c r="I555" s="1285" t="s">
        <v>3168</v>
      </c>
      <c r="J555" s="401" t="s">
        <v>85</v>
      </c>
      <c r="K555" s="1285" t="s">
        <v>13679</v>
      </c>
      <c r="L555" s="1285"/>
    </row>
    <row r="556" spans="1:13" s="245" customFormat="1" ht="15" customHeight="1">
      <c r="A556" s="22"/>
      <c r="B556" s="1285" t="s">
        <v>2411</v>
      </c>
      <c r="C556" s="1285" t="s">
        <v>2596</v>
      </c>
      <c r="D556" s="401" t="s">
        <v>387</v>
      </c>
      <c r="E556" s="1285" t="s">
        <v>336</v>
      </c>
      <c r="F556" s="1285" t="s">
        <v>3088</v>
      </c>
      <c r="G556" s="1285" t="s">
        <v>13743</v>
      </c>
      <c r="H556" s="1285" t="s">
        <v>2281</v>
      </c>
      <c r="I556" s="1285" t="s">
        <v>3168</v>
      </c>
      <c r="J556" s="401" t="s">
        <v>85</v>
      </c>
      <c r="K556" s="1285" t="s">
        <v>2952</v>
      </c>
      <c r="L556" s="1285"/>
    </row>
    <row r="557" spans="1:13" s="245" customFormat="1" ht="15" customHeight="1">
      <c r="A557" s="22"/>
      <c r="B557" s="1285" t="s">
        <v>12661</v>
      </c>
      <c r="C557" s="1285" t="s">
        <v>12662</v>
      </c>
      <c r="D557" s="401" t="s">
        <v>387</v>
      </c>
      <c r="E557" s="1285" t="s">
        <v>336</v>
      </c>
      <c r="F557" s="1285" t="s">
        <v>3088</v>
      </c>
      <c r="G557" s="1285" t="s">
        <v>3128</v>
      </c>
      <c r="H557" s="1285" t="s">
        <v>1326</v>
      </c>
      <c r="I557" s="1285" t="s">
        <v>3234</v>
      </c>
      <c r="J557" s="401" t="s">
        <v>85</v>
      </c>
      <c r="K557" s="1285" t="s">
        <v>13680</v>
      </c>
      <c r="L557" s="1285"/>
    </row>
    <row r="558" spans="1:13" s="245" customFormat="1" ht="15" customHeight="1">
      <c r="A558" s="22"/>
      <c r="B558" s="1285" t="s">
        <v>2437</v>
      </c>
      <c r="C558" s="1285" t="s">
        <v>2438</v>
      </c>
      <c r="D558" s="401" t="s">
        <v>58</v>
      </c>
      <c r="E558" s="1285" t="s">
        <v>442</v>
      </c>
      <c r="F558" s="1285" t="s">
        <v>442</v>
      </c>
      <c r="G558" s="1285" t="s">
        <v>442</v>
      </c>
      <c r="H558" s="1285" t="s">
        <v>442</v>
      </c>
      <c r="I558" s="1285" t="s">
        <v>442</v>
      </c>
      <c r="J558" s="401" t="s">
        <v>58</v>
      </c>
      <c r="K558" s="1285" t="s">
        <v>2021</v>
      </c>
      <c r="L558" s="1285"/>
    </row>
    <row r="559" spans="1:13" s="245" customFormat="1" ht="15" customHeight="1">
      <c r="A559" s="22"/>
      <c r="B559" s="1285" t="s">
        <v>2417</v>
      </c>
      <c r="C559" s="1285" t="s">
        <v>2418</v>
      </c>
      <c r="D559" s="401" t="s">
        <v>387</v>
      </c>
      <c r="E559" s="1285" t="s">
        <v>336</v>
      </c>
      <c r="F559" s="1285" t="s">
        <v>3088</v>
      </c>
      <c r="G559" s="1285" t="s">
        <v>3128</v>
      </c>
      <c r="H559" s="1285" t="s">
        <v>2281</v>
      </c>
      <c r="I559" s="1285" t="s">
        <v>3168</v>
      </c>
      <c r="J559" s="401" t="s">
        <v>85</v>
      </c>
      <c r="K559" s="1285" t="s">
        <v>2957</v>
      </c>
      <c r="L559" s="1285"/>
    </row>
    <row r="560" spans="1:13" s="245" customFormat="1" ht="15" customHeight="1">
      <c r="A560" s="22"/>
      <c r="B560" s="1285" t="s">
        <v>2424</v>
      </c>
      <c r="C560" s="1285" t="s">
        <v>2425</v>
      </c>
      <c r="D560" s="401" t="s">
        <v>387</v>
      </c>
      <c r="E560" s="1285" t="s">
        <v>442</v>
      </c>
      <c r="F560" s="1285" t="s">
        <v>442</v>
      </c>
      <c r="G560" s="1285" t="s">
        <v>442</v>
      </c>
      <c r="H560" s="1285" t="s">
        <v>442</v>
      </c>
      <c r="I560" s="1285" t="s">
        <v>442</v>
      </c>
      <c r="J560" s="401" t="s">
        <v>151</v>
      </c>
      <c r="K560" s="1325" t="s">
        <v>1810</v>
      </c>
      <c r="L560" s="1285"/>
    </row>
    <row r="561" spans="1:13" s="245" customFormat="1" ht="15" customHeight="1">
      <c r="A561" s="22"/>
      <c r="B561" s="1285" t="s">
        <v>1335</v>
      </c>
      <c r="C561" s="1285" t="s">
        <v>1336</v>
      </c>
      <c r="D561" s="401" t="s">
        <v>387</v>
      </c>
      <c r="E561" s="1285" t="s">
        <v>336</v>
      </c>
      <c r="F561" s="1285" t="s">
        <v>3088</v>
      </c>
      <c r="G561" s="1285" t="s">
        <v>3128</v>
      </c>
      <c r="H561" s="1285" t="s">
        <v>2281</v>
      </c>
      <c r="I561" s="1285" t="s">
        <v>3168</v>
      </c>
      <c r="J561" s="401" t="s">
        <v>85</v>
      </c>
      <c r="K561" s="1285" t="s">
        <v>2832</v>
      </c>
      <c r="L561" s="1285"/>
    </row>
    <row r="562" spans="1:13" s="245" customFormat="1" ht="15" customHeight="1">
      <c r="A562" s="22"/>
      <c r="B562" s="1285" t="s">
        <v>13582</v>
      </c>
      <c r="C562" s="1285" t="s">
        <v>13583</v>
      </c>
      <c r="D562" s="401" t="s">
        <v>58</v>
      </c>
      <c r="E562" s="1285" t="s">
        <v>336</v>
      </c>
      <c r="F562" s="1285" t="s">
        <v>3088</v>
      </c>
      <c r="G562" s="1285" t="s">
        <v>3128</v>
      </c>
      <c r="H562" s="1285" t="s">
        <v>1326</v>
      </c>
      <c r="I562" s="1285" t="s">
        <v>3234</v>
      </c>
      <c r="J562" s="401" t="s">
        <v>58</v>
      </c>
      <c r="K562" s="1285" t="s">
        <v>13682</v>
      </c>
      <c r="L562" s="1285"/>
    </row>
    <row r="563" spans="1:13" s="245" customFormat="1" ht="15" customHeight="1">
      <c r="A563" s="22"/>
      <c r="B563" s="1285" t="s">
        <v>1444</v>
      </c>
      <c r="C563" s="1285" t="s">
        <v>1443</v>
      </c>
      <c r="D563" s="401" t="s">
        <v>387</v>
      </c>
      <c r="E563" s="1285" t="s">
        <v>336</v>
      </c>
      <c r="F563" s="1285" t="s">
        <v>3088</v>
      </c>
      <c r="G563" s="1285" t="s">
        <v>3128</v>
      </c>
      <c r="H563" s="1285" t="s">
        <v>1326</v>
      </c>
      <c r="I563" s="1285" t="s">
        <v>3234</v>
      </c>
      <c r="J563" s="401" t="s">
        <v>85</v>
      </c>
      <c r="K563" s="1285" t="s">
        <v>2961</v>
      </c>
      <c r="L563" s="1285"/>
    </row>
    <row r="564" spans="1:13" s="245" customFormat="1" ht="15" customHeight="1">
      <c r="A564" s="22"/>
      <c r="B564" s="1285" t="s">
        <v>2686</v>
      </c>
      <c r="C564" s="1285" t="s">
        <v>2931</v>
      </c>
      <c r="D564" s="401" t="s">
        <v>387</v>
      </c>
      <c r="E564" s="1285" t="s">
        <v>352</v>
      </c>
      <c r="F564" s="1285" t="s">
        <v>2678</v>
      </c>
      <c r="G564" s="1285" t="s">
        <v>2932</v>
      </c>
      <c r="H564" s="1285" t="s">
        <v>2690</v>
      </c>
      <c r="I564" s="1285" t="s">
        <v>2687</v>
      </c>
      <c r="J564" s="401" t="s">
        <v>85</v>
      </c>
      <c r="K564" s="1285" t="s">
        <v>7455</v>
      </c>
      <c r="L564" s="1285"/>
      <c r="M564" s="337"/>
    </row>
    <row r="565" spans="1:13" s="245" customFormat="1" ht="15" customHeight="1">
      <c r="A565" s="22"/>
      <c r="B565" s="1285" t="s">
        <v>2693</v>
      </c>
      <c r="C565" s="1285" t="s">
        <v>2935</v>
      </c>
      <c r="D565" s="401" t="s">
        <v>387</v>
      </c>
      <c r="E565" s="1285" t="s">
        <v>352</v>
      </c>
      <c r="F565" s="1285" t="s">
        <v>2678</v>
      </c>
      <c r="G565" s="1285" t="s">
        <v>2932</v>
      </c>
      <c r="H565" s="1285" t="s">
        <v>2695</v>
      </c>
      <c r="I565" s="1285" t="s">
        <v>2694</v>
      </c>
      <c r="J565" s="401" t="s">
        <v>85</v>
      </c>
      <c r="K565" s="1285" t="s">
        <v>13095</v>
      </c>
      <c r="L565" s="1285"/>
      <c r="M565" s="337"/>
    </row>
    <row r="566" spans="1:13" s="245" customFormat="1" ht="15" customHeight="1">
      <c r="A566" s="22"/>
      <c r="B566" s="1285" t="s">
        <v>2400</v>
      </c>
      <c r="C566" s="1285" t="s">
        <v>2401</v>
      </c>
      <c r="D566" s="401" t="s">
        <v>387</v>
      </c>
      <c r="E566" s="1285"/>
      <c r="F566" s="1285"/>
      <c r="G566" s="1285"/>
      <c r="H566" s="1285"/>
      <c r="I566" s="1285"/>
      <c r="J566" s="401"/>
      <c r="K566" s="1325" t="s">
        <v>3473</v>
      </c>
      <c r="L566" s="1285" t="s">
        <v>13744</v>
      </c>
    </row>
    <row r="567" spans="1:13" s="245" customFormat="1" ht="15" customHeight="1">
      <c r="A567" s="22"/>
      <c r="B567" s="1285" t="s">
        <v>1789</v>
      </c>
      <c r="C567" s="1285" t="s">
        <v>1979</v>
      </c>
      <c r="D567" s="401" t="s">
        <v>387</v>
      </c>
      <c r="E567" s="1285" t="s">
        <v>354</v>
      </c>
      <c r="F567" s="1285" t="s">
        <v>2945</v>
      </c>
      <c r="G567" s="1285" t="s">
        <v>2946</v>
      </c>
      <c r="H567" s="1285" t="s">
        <v>1789</v>
      </c>
      <c r="I567" s="1285" t="s">
        <v>1790</v>
      </c>
      <c r="J567" s="401" t="s">
        <v>77</v>
      </c>
      <c r="K567" s="1285" t="s">
        <v>13683</v>
      </c>
      <c r="L567" s="1285"/>
      <c r="M567" s="337"/>
    </row>
    <row r="568" spans="1:13" s="245" customFormat="1" ht="15" customHeight="1">
      <c r="A568" s="22"/>
      <c r="B568" s="1285" t="s">
        <v>13587</v>
      </c>
      <c r="C568" s="1285" t="s">
        <v>13588</v>
      </c>
      <c r="D568" s="401" t="s">
        <v>387</v>
      </c>
      <c r="E568" s="1285" t="s">
        <v>336</v>
      </c>
      <c r="F568" s="1285" t="s">
        <v>3088</v>
      </c>
      <c r="G568" s="1285" t="s">
        <v>3128</v>
      </c>
      <c r="H568" s="1285" t="s">
        <v>1326</v>
      </c>
      <c r="I568" s="1285" t="s">
        <v>3234</v>
      </c>
      <c r="J568" s="401" t="s">
        <v>70</v>
      </c>
      <c r="K568" s="1285" t="s">
        <v>13684</v>
      </c>
      <c r="L568" s="1285"/>
    </row>
    <row r="569" spans="1:13" s="245" customFormat="1" ht="15" customHeight="1">
      <c r="A569" s="22"/>
      <c r="B569" s="1285" t="s">
        <v>2213</v>
      </c>
      <c r="C569" s="1285" t="s">
        <v>2214</v>
      </c>
      <c r="D569" s="401" t="s">
        <v>387</v>
      </c>
      <c r="E569" s="1285" t="s">
        <v>336</v>
      </c>
      <c r="F569" s="1285" t="s">
        <v>3088</v>
      </c>
      <c r="G569" s="1285" t="s">
        <v>3128</v>
      </c>
      <c r="H569" s="1285" t="s">
        <v>1284</v>
      </c>
      <c r="I569" s="1285" t="s">
        <v>3115</v>
      </c>
      <c r="J569" s="401" t="s">
        <v>70</v>
      </c>
      <c r="K569" s="1285" t="s">
        <v>2763</v>
      </c>
      <c r="L569" s="1285"/>
    </row>
    <row r="570" spans="1:13" s="245" customFormat="1" ht="15" customHeight="1">
      <c r="A570" s="22"/>
      <c r="B570" s="1285" t="s">
        <v>2217</v>
      </c>
      <c r="C570" s="1285" t="s">
        <v>2218</v>
      </c>
      <c r="D570" s="401" t="s">
        <v>387</v>
      </c>
      <c r="E570" s="1285" t="s">
        <v>336</v>
      </c>
      <c r="F570" s="1285" t="s">
        <v>2219</v>
      </c>
      <c r="G570" s="1285" t="s">
        <v>2782</v>
      </c>
      <c r="H570" s="1285" t="s">
        <v>2217</v>
      </c>
      <c r="I570" s="1285" t="s">
        <v>2221</v>
      </c>
      <c r="J570" s="401" t="s">
        <v>171</v>
      </c>
      <c r="K570" s="1285" t="s">
        <v>2783</v>
      </c>
      <c r="L570" s="1285"/>
    </row>
    <row r="571" spans="1:13" s="245" customFormat="1" ht="15" customHeight="1">
      <c r="A571" s="22"/>
      <c r="B571" s="1285" t="s">
        <v>2380</v>
      </c>
      <c r="C571" s="1285" t="s">
        <v>13590</v>
      </c>
      <c r="D571" s="401" t="s">
        <v>387</v>
      </c>
      <c r="E571" s="1285" t="s">
        <v>336</v>
      </c>
      <c r="F571" s="1285" t="s">
        <v>3088</v>
      </c>
      <c r="G571" s="1285" t="s">
        <v>3128</v>
      </c>
      <c r="H571" s="1285" t="s">
        <v>2382</v>
      </c>
      <c r="I571" s="1285" t="s">
        <v>3227</v>
      </c>
      <c r="J571" s="401" t="s">
        <v>85</v>
      </c>
      <c r="K571" s="1285" t="s">
        <v>13685</v>
      </c>
      <c r="L571" s="1285"/>
    </row>
    <row r="572" spans="1:13" s="245" customFormat="1" ht="15" customHeight="1">
      <c r="A572" s="22"/>
      <c r="B572" s="1285" t="s">
        <v>13591</v>
      </c>
      <c r="C572" s="1285" t="s">
        <v>13592</v>
      </c>
      <c r="D572" s="401" t="s">
        <v>56</v>
      </c>
      <c r="E572" s="1285" t="s">
        <v>442</v>
      </c>
      <c r="F572" s="1285" t="s">
        <v>442</v>
      </c>
      <c r="G572" s="1285" t="s">
        <v>442</v>
      </c>
      <c r="H572" s="1285" t="s">
        <v>442</v>
      </c>
      <c r="I572" s="1285" t="s">
        <v>442</v>
      </c>
      <c r="J572" s="401" t="s">
        <v>56</v>
      </c>
      <c r="K572" s="1285" t="s">
        <v>2021</v>
      </c>
      <c r="L572" s="1285"/>
    </row>
    <row r="573" spans="1:13" s="245" customFormat="1" ht="15" customHeight="1">
      <c r="A573" s="22"/>
      <c r="B573" s="1285" t="s">
        <v>1919</v>
      </c>
      <c r="C573" s="1285" t="s">
        <v>1920</v>
      </c>
      <c r="D573" s="401" t="s">
        <v>387</v>
      </c>
      <c r="E573" s="1285" t="s">
        <v>336</v>
      </c>
      <c r="F573" s="1285" t="s">
        <v>3088</v>
      </c>
      <c r="G573" s="1285" t="s">
        <v>3128</v>
      </c>
      <c r="H573" s="1285" t="s">
        <v>1279</v>
      </c>
      <c r="I573" s="1285" t="s">
        <v>3245</v>
      </c>
      <c r="J573" s="401" t="s">
        <v>70</v>
      </c>
      <c r="K573" s="1285" t="s">
        <v>6096</v>
      </c>
      <c r="L573" s="1285"/>
    </row>
    <row r="574" spans="1:13" s="245" customFormat="1" ht="15" customHeight="1">
      <c r="A574" s="22"/>
      <c r="B574" s="1285" t="s">
        <v>2446</v>
      </c>
      <c r="C574" s="1285" t="s">
        <v>2447</v>
      </c>
      <c r="D574" s="401" t="s">
        <v>387</v>
      </c>
      <c r="E574" s="1285" t="s">
        <v>336</v>
      </c>
      <c r="F574" s="1285" t="s">
        <v>12824</v>
      </c>
      <c r="G574" s="1285" t="s">
        <v>12825</v>
      </c>
      <c r="H574" s="1285" t="s">
        <v>9949</v>
      </c>
      <c r="I574" s="1285" t="s">
        <v>10349</v>
      </c>
      <c r="J574" s="401" t="s">
        <v>70</v>
      </c>
      <c r="K574" s="1285" t="s">
        <v>2970</v>
      </c>
      <c r="L574" s="1285"/>
    </row>
    <row r="575" spans="1:13" s="245" customFormat="1" ht="15" customHeight="1">
      <c r="A575" s="22"/>
      <c r="B575" s="1285" t="s">
        <v>13596</v>
      </c>
      <c r="C575" s="1285" t="s">
        <v>13597</v>
      </c>
      <c r="D575" s="401" t="s">
        <v>387</v>
      </c>
      <c r="E575" s="1285" t="s">
        <v>336</v>
      </c>
      <c r="F575" s="1285" t="s">
        <v>3088</v>
      </c>
      <c r="G575" s="1285" t="s">
        <v>3128</v>
      </c>
      <c r="H575" s="1285" t="s">
        <v>13598</v>
      </c>
      <c r="I575" s="1285" t="s">
        <v>13720</v>
      </c>
      <c r="J575" s="401" t="s">
        <v>70</v>
      </c>
      <c r="K575" s="1285" t="s">
        <v>13687</v>
      </c>
      <c r="L575" s="1285"/>
    </row>
    <row r="576" spans="1:13" s="245" customFormat="1" ht="15" customHeight="1">
      <c r="A576" s="22"/>
      <c r="B576" s="1285" t="s">
        <v>2116</v>
      </c>
      <c r="C576" s="1285" t="s">
        <v>2117</v>
      </c>
      <c r="D576" s="401" t="s">
        <v>387</v>
      </c>
      <c r="E576" s="1285" t="s">
        <v>336</v>
      </c>
      <c r="F576" s="1285" t="s">
        <v>3088</v>
      </c>
      <c r="G576" s="1285" t="s">
        <v>3128</v>
      </c>
      <c r="H576" s="1285" t="s">
        <v>2452</v>
      </c>
      <c r="I576" s="1285" t="s">
        <v>3285</v>
      </c>
      <c r="J576" s="401" t="s">
        <v>70</v>
      </c>
      <c r="K576" s="1285" t="s">
        <v>3026</v>
      </c>
      <c r="L576" s="1285"/>
    </row>
    <row r="577" spans="1:14" s="245" customFormat="1" ht="15" customHeight="1">
      <c r="A577" s="22"/>
      <c r="B577" s="1285" t="s">
        <v>2118</v>
      </c>
      <c r="C577" s="1285" t="s">
        <v>2119</v>
      </c>
      <c r="D577" s="401" t="s">
        <v>387</v>
      </c>
      <c r="E577" s="1285" t="s">
        <v>336</v>
      </c>
      <c r="F577" s="1285" t="s">
        <v>3088</v>
      </c>
      <c r="G577" s="1285" t="s">
        <v>3128</v>
      </c>
      <c r="H577" s="1285" t="s">
        <v>3288</v>
      </c>
      <c r="I577" s="1285" t="s">
        <v>3289</v>
      </c>
      <c r="J577" s="401" t="s">
        <v>70</v>
      </c>
      <c r="K577" s="1285" t="s">
        <v>3028</v>
      </c>
      <c r="L577" s="1285"/>
    </row>
    <row r="578" spans="1:14" s="245" customFormat="1" ht="15" customHeight="1">
      <c r="A578" s="22"/>
      <c r="B578" s="1285" t="s">
        <v>430</v>
      </c>
      <c r="C578" s="1285" t="s">
        <v>431</v>
      </c>
      <c r="D578" s="401" t="s">
        <v>387</v>
      </c>
      <c r="E578" s="1285" t="s">
        <v>336</v>
      </c>
      <c r="F578" s="1285" t="s">
        <v>3088</v>
      </c>
      <c r="G578" s="1285" t="s">
        <v>3128</v>
      </c>
      <c r="H578" s="1285" t="s">
        <v>430</v>
      </c>
      <c r="I578" s="1285" t="s">
        <v>3291</v>
      </c>
      <c r="J578" s="401" t="s">
        <v>77</v>
      </c>
      <c r="K578" s="1285" t="s">
        <v>6092</v>
      </c>
      <c r="L578" s="1285"/>
    </row>
    <row r="579" spans="1:14" s="245" customFormat="1" ht="15" customHeight="1">
      <c r="A579" s="22"/>
      <c r="B579" s="1285" t="s">
        <v>3033</v>
      </c>
      <c r="C579" s="1285" t="s">
        <v>3034</v>
      </c>
      <c r="D579" s="401" t="s">
        <v>387</v>
      </c>
      <c r="E579" s="1285" t="s">
        <v>336</v>
      </c>
      <c r="F579" s="1285" t="s">
        <v>3088</v>
      </c>
      <c r="G579" s="1285" t="s">
        <v>3128</v>
      </c>
      <c r="H579" s="1285" t="s">
        <v>2462</v>
      </c>
      <c r="I579" s="1285" t="s">
        <v>3298</v>
      </c>
      <c r="J579" s="401" t="s">
        <v>70</v>
      </c>
      <c r="K579" s="1285" t="s">
        <v>6097</v>
      </c>
      <c r="L579" s="1285"/>
    </row>
    <row r="580" spans="1:14" s="245" customFormat="1" ht="15" customHeight="1">
      <c r="A580" s="22"/>
      <c r="B580" s="1285" t="s">
        <v>3036</v>
      </c>
      <c r="C580" s="1285" t="s">
        <v>3037</v>
      </c>
      <c r="D580" s="401" t="s">
        <v>387</v>
      </c>
      <c r="E580" s="1285" t="s">
        <v>336</v>
      </c>
      <c r="F580" s="1285" t="s">
        <v>3088</v>
      </c>
      <c r="G580" s="1285" t="s">
        <v>3128</v>
      </c>
      <c r="H580" s="1285" t="s">
        <v>3300</v>
      </c>
      <c r="I580" s="1285" t="s">
        <v>3301</v>
      </c>
      <c r="J580" s="401" t="s">
        <v>70</v>
      </c>
      <c r="K580" s="1285" t="s">
        <v>6079</v>
      </c>
      <c r="L580" s="1285"/>
    </row>
    <row r="581" spans="1:14" s="245" customFormat="1" ht="15" customHeight="1">
      <c r="A581" s="22"/>
      <c r="B581" s="1285" t="s">
        <v>2470</v>
      </c>
      <c r="C581" s="1285" t="s">
        <v>2471</v>
      </c>
      <c r="D581" s="401" t="s">
        <v>387</v>
      </c>
      <c r="E581" s="1285" t="s">
        <v>336</v>
      </c>
      <c r="F581" s="1285" t="s">
        <v>3088</v>
      </c>
      <c r="G581" s="1285" t="s">
        <v>3128</v>
      </c>
      <c r="H581" s="1285" t="s">
        <v>435</v>
      </c>
      <c r="I581" s="1285" t="s">
        <v>3303</v>
      </c>
      <c r="J581" s="401" t="s">
        <v>77</v>
      </c>
      <c r="K581" s="1285" t="s">
        <v>6093</v>
      </c>
      <c r="L581" s="1285"/>
    </row>
    <row r="582" spans="1:14" s="245" customFormat="1" ht="15" customHeight="1">
      <c r="A582" s="22"/>
      <c r="B582" s="1290" t="s">
        <v>13688</v>
      </c>
      <c r="C582" s="1312" t="s">
        <v>13689</v>
      </c>
      <c r="D582" s="401" t="s">
        <v>387</v>
      </c>
      <c r="E582" s="1285" t="s">
        <v>442</v>
      </c>
      <c r="F582" s="1285" t="s">
        <v>442</v>
      </c>
      <c r="G582" s="1285" t="s">
        <v>442</v>
      </c>
      <c r="H582" s="1285" t="s">
        <v>442</v>
      </c>
      <c r="I582" s="1285" t="s">
        <v>442</v>
      </c>
      <c r="J582" s="401" t="s">
        <v>85</v>
      </c>
      <c r="K582" s="1326" t="s">
        <v>2752</v>
      </c>
      <c r="L582" s="1285"/>
      <c r="M582" s="1312"/>
    </row>
    <row r="583" spans="1:14" s="214" customFormat="1" ht="21.05" customHeight="1">
      <c r="A583" s="22"/>
      <c r="B583" s="1236" t="s">
        <v>440</v>
      </c>
      <c r="C583" s="1237" t="s">
        <v>441</v>
      </c>
      <c r="D583" s="1238" t="s">
        <v>387</v>
      </c>
      <c r="E583" s="1239"/>
      <c r="F583" s="1239"/>
      <c r="G583" s="1239"/>
      <c r="H583" s="1239"/>
      <c r="I583" s="1239"/>
      <c r="J583" s="1239"/>
      <c r="K583" s="1229" t="s">
        <v>1416</v>
      </c>
      <c r="L583" s="1239" t="s">
        <v>13114</v>
      </c>
      <c r="M583" s="228"/>
      <c r="N583" s="234"/>
    </row>
    <row r="584" spans="1:14" s="214" customFormat="1" ht="21.05" customHeight="1">
      <c r="A584" s="22"/>
      <c r="B584" s="1237" t="s">
        <v>445</v>
      </c>
      <c r="C584" s="1237" t="s">
        <v>269</v>
      </c>
      <c r="D584" s="1238" t="s">
        <v>387</v>
      </c>
      <c r="E584" s="1239"/>
      <c r="F584" s="1239"/>
      <c r="G584" s="1239"/>
      <c r="H584" s="1239"/>
      <c r="I584" s="1239"/>
      <c r="J584" s="1239"/>
      <c r="K584" s="1229" t="s">
        <v>3307</v>
      </c>
      <c r="L584" s="1239" t="s">
        <v>13114</v>
      </c>
      <c r="M584" s="228"/>
      <c r="N584" s="234"/>
    </row>
    <row r="585" spans="1:14" s="214" customFormat="1" ht="21.05" customHeight="1">
      <c r="A585" s="22"/>
      <c r="B585" s="1237" t="s">
        <v>447</v>
      </c>
      <c r="C585" s="1237" t="s">
        <v>448</v>
      </c>
      <c r="D585" s="1238" t="s">
        <v>58</v>
      </c>
      <c r="E585" s="1239"/>
      <c r="F585" s="1239"/>
      <c r="G585" s="1239"/>
      <c r="H585" s="1239"/>
      <c r="I585" s="1239"/>
      <c r="J585" s="1239"/>
      <c r="K585" s="1240">
        <v>1</v>
      </c>
      <c r="L585" s="1239" t="s">
        <v>13114</v>
      </c>
    </row>
    <row r="586" spans="1:14" s="891" customFormat="1" ht="21.05" customHeight="1">
      <c r="A586" s="22"/>
      <c r="B586" s="908"/>
      <c r="C586" s="908"/>
      <c r="D586" s="908"/>
      <c r="E586" s="10"/>
      <c r="F586" s="9"/>
      <c r="G586" s="10"/>
      <c r="H586" s="905"/>
      <c r="I586" s="909"/>
      <c r="J586" s="36"/>
      <c r="K586" s="10"/>
      <c r="L586" s="905"/>
    </row>
    <row r="587" spans="1:14" s="891" customFormat="1" ht="21.05" customHeight="1">
      <c r="A587" s="22"/>
      <c r="B587" s="21" t="s">
        <v>322</v>
      </c>
      <c r="C587" s="1508"/>
      <c r="D587" s="1508"/>
      <c r="E587" s="1508"/>
      <c r="F587" s="1508"/>
      <c r="G587" s="1508"/>
      <c r="H587" s="1508"/>
      <c r="I587" s="1508"/>
      <c r="J587" s="1508"/>
      <c r="K587" s="1508"/>
      <c r="L587" s="1509"/>
    </row>
    <row r="588" spans="1:14" s="891" customFormat="1" ht="21.05" customHeight="1">
      <c r="A588" s="7"/>
      <c r="B588" s="1513"/>
      <c r="C588" s="1513"/>
      <c r="D588" s="1513"/>
      <c r="E588" s="1513"/>
      <c r="F588" s="1513"/>
      <c r="G588" s="1513"/>
      <c r="H588" s="1513"/>
      <c r="I588" s="1513"/>
      <c r="J588" s="1513"/>
      <c r="K588" s="1513"/>
      <c r="L588" s="1513"/>
    </row>
    <row r="589" spans="1:14" s="891" customFormat="1" ht="21.05" customHeight="1">
      <c r="A589" s="7"/>
      <c r="B589" s="1514" t="s">
        <v>323</v>
      </c>
      <c r="C589" s="1515"/>
      <c r="D589" s="1515"/>
      <c r="E589" s="1515"/>
      <c r="F589" s="1515"/>
      <c r="G589" s="1515"/>
      <c r="H589" s="1515"/>
      <c r="I589" s="1515"/>
      <c r="J589" s="1515"/>
      <c r="K589" s="1515"/>
      <c r="L589" s="1516"/>
    </row>
    <row r="590" spans="1:14" s="910" customFormat="1" ht="21.05" customHeight="1">
      <c r="A590" s="26"/>
      <c r="B590" s="21" t="s">
        <v>315</v>
      </c>
      <c r="C590" s="21" t="s">
        <v>316</v>
      </c>
      <c r="D590" s="21" t="s">
        <v>2166</v>
      </c>
      <c r="E590" s="21" t="s">
        <v>2181</v>
      </c>
      <c r="F590" s="21" t="s">
        <v>325</v>
      </c>
      <c r="G590" s="1517" t="s">
        <v>2182</v>
      </c>
      <c r="H590" s="1518"/>
      <c r="I590" s="1519"/>
      <c r="J590" s="21" t="s">
        <v>327</v>
      </c>
      <c r="K590" s="21" t="s">
        <v>328</v>
      </c>
      <c r="L590" s="21" t="s">
        <v>302</v>
      </c>
    </row>
    <row r="591" spans="1:14" s="891" customFormat="1" ht="21.05" customHeight="1">
      <c r="A591" s="7"/>
      <c r="B591" s="1295" t="s">
        <v>21</v>
      </c>
      <c r="C591" s="904"/>
      <c r="D591" s="904" t="s">
        <v>13698</v>
      </c>
      <c r="E591" s="904" t="s">
        <v>1420</v>
      </c>
      <c r="F591" s="27"/>
      <c r="G591" s="1505"/>
      <c r="H591" s="1506"/>
      <c r="I591" s="1507"/>
      <c r="J591" s="32"/>
      <c r="K591" s="32"/>
      <c r="L591" s="32"/>
    </row>
    <row r="592" spans="1:14" s="891" customFormat="1" ht="21.05" customHeight="1">
      <c r="A592" s="7"/>
      <c r="B592" s="1295" t="s">
        <v>21</v>
      </c>
      <c r="C592" s="9"/>
      <c r="D592" s="904" t="s">
        <v>13693</v>
      </c>
      <c r="E592" s="904" t="s">
        <v>1421</v>
      </c>
      <c r="F592" s="27" t="s">
        <v>838</v>
      </c>
      <c r="G592" s="1505" t="s">
        <v>13691</v>
      </c>
      <c r="H592" s="1506"/>
      <c r="I592" s="1507"/>
      <c r="J592" s="32"/>
      <c r="K592" s="32"/>
      <c r="L592" s="32"/>
    </row>
    <row r="593" spans="1:12" s="891" customFormat="1" ht="21.05" customHeight="1">
      <c r="A593" s="7"/>
      <c r="B593" s="1295" t="s">
        <v>21</v>
      </c>
      <c r="C593" s="1030"/>
      <c r="D593" s="904" t="s">
        <v>13426</v>
      </c>
      <c r="E593" s="904" t="s">
        <v>1423</v>
      </c>
      <c r="F593" s="27" t="s">
        <v>838</v>
      </c>
      <c r="G593" s="1505" t="s">
        <v>13692</v>
      </c>
      <c r="H593" s="1506"/>
      <c r="I593" s="1507"/>
      <c r="J593" s="32"/>
      <c r="K593" s="32"/>
      <c r="L593" s="32"/>
    </row>
    <row r="594" spans="1:12" s="891" customFormat="1" ht="21.05" customHeight="1">
      <c r="A594" s="7"/>
      <c r="B594" s="21" t="s">
        <v>329</v>
      </c>
      <c r="C594" s="1508"/>
      <c r="D594" s="1508"/>
      <c r="E594" s="1508"/>
      <c r="F594" s="1508"/>
      <c r="G594" s="1508"/>
      <c r="H594" s="1508"/>
      <c r="I594" s="1508"/>
      <c r="J594" s="1508"/>
      <c r="K594" s="1508"/>
      <c r="L594" s="1509"/>
    </row>
    <row r="595" spans="1:12" s="891" customFormat="1" ht="21.05" customHeight="1">
      <c r="A595" s="7"/>
      <c r="B595" s="21" t="s">
        <v>330</v>
      </c>
      <c r="C595" s="1510"/>
      <c r="D595" s="1510"/>
      <c r="E595" s="1510"/>
      <c r="F595" s="1510"/>
      <c r="G595" s="1510"/>
      <c r="H595" s="1510"/>
      <c r="I595" s="1510"/>
      <c r="J595" s="1510"/>
      <c r="K595" s="1510"/>
      <c r="L595" s="1511"/>
    </row>
    <row r="596" spans="1:12" ht="31.5">
      <c r="B596" s="913" t="s">
        <v>331</v>
      </c>
      <c r="C596" s="1748"/>
      <c r="D596" s="1748"/>
      <c r="E596" s="1748"/>
      <c r="F596" s="1748"/>
      <c r="G596" s="1748"/>
      <c r="H596" s="1748"/>
      <c r="I596" s="1748"/>
      <c r="J596" s="1748"/>
      <c r="K596" s="1748"/>
      <c r="L596" s="1748"/>
    </row>
  </sheetData>
  <autoFilter ref="A349:P587" xr:uid="{00000000-0009-0000-0000-00002D000000}"/>
  <mergeCells count="144">
    <mergeCell ref="D8:L8"/>
    <mergeCell ref="D9:L9"/>
    <mergeCell ref="D10:L10"/>
    <mergeCell ref="B11:L11"/>
    <mergeCell ref="E12:F12"/>
    <mergeCell ref="H12:J12"/>
    <mergeCell ref="B2:L2"/>
    <mergeCell ref="B3:L3"/>
    <mergeCell ref="E4:F4"/>
    <mergeCell ref="E5:F5"/>
    <mergeCell ref="C6:L6"/>
    <mergeCell ref="B7:L7"/>
    <mergeCell ref="G22:I22"/>
    <mergeCell ref="C23:L23"/>
    <mergeCell ref="C24:L24"/>
    <mergeCell ref="C25:L25"/>
    <mergeCell ref="B26:L26"/>
    <mergeCell ref="E27:F27"/>
    <mergeCell ref="H27:J27"/>
    <mergeCell ref="B13:D13"/>
    <mergeCell ref="E13:L13"/>
    <mergeCell ref="C18:L18"/>
    <mergeCell ref="B19:L19"/>
    <mergeCell ref="B20:L20"/>
    <mergeCell ref="G21:I21"/>
    <mergeCell ref="G39:I39"/>
    <mergeCell ref="G40:I40"/>
    <mergeCell ref="G41:I41"/>
    <mergeCell ref="G42:I42"/>
    <mergeCell ref="C43:L43"/>
    <mergeCell ref="C44:L44"/>
    <mergeCell ref="B28:D28"/>
    <mergeCell ref="E28:L28"/>
    <mergeCell ref="C35:L35"/>
    <mergeCell ref="B36:L36"/>
    <mergeCell ref="B37:L37"/>
    <mergeCell ref="G38:I38"/>
    <mergeCell ref="C58:L58"/>
    <mergeCell ref="B59:L59"/>
    <mergeCell ref="B60:L60"/>
    <mergeCell ref="G61:I61"/>
    <mergeCell ref="G62:I62"/>
    <mergeCell ref="G63:I63"/>
    <mergeCell ref="C45:L45"/>
    <mergeCell ref="B46:L46"/>
    <mergeCell ref="E47:F47"/>
    <mergeCell ref="H47:J47"/>
    <mergeCell ref="B48:D48"/>
    <mergeCell ref="E48:L48"/>
    <mergeCell ref="B70:L70"/>
    <mergeCell ref="E71:F71"/>
    <mergeCell ref="H71:J71"/>
    <mergeCell ref="B72:D72"/>
    <mergeCell ref="E72:L72"/>
    <mergeCell ref="C171:L171"/>
    <mergeCell ref="G64:I64"/>
    <mergeCell ref="G65:I65"/>
    <mergeCell ref="G66:I66"/>
    <mergeCell ref="C67:L67"/>
    <mergeCell ref="C68:L68"/>
    <mergeCell ref="C69:L69"/>
    <mergeCell ref="G178:I178"/>
    <mergeCell ref="G179:I179"/>
    <mergeCell ref="G180:I180"/>
    <mergeCell ref="G181:I181"/>
    <mergeCell ref="G182:I182"/>
    <mergeCell ref="G183:I183"/>
    <mergeCell ref="B172:L172"/>
    <mergeCell ref="B173:L173"/>
    <mergeCell ref="G174:I174"/>
    <mergeCell ref="G175:I175"/>
    <mergeCell ref="G176:I176"/>
    <mergeCell ref="G177:I177"/>
    <mergeCell ref="B189:D189"/>
    <mergeCell ref="E189:L189"/>
    <mergeCell ref="C311:L311"/>
    <mergeCell ref="B312:L312"/>
    <mergeCell ref="B313:L313"/>
    <mergeCell ref="G314:I314"/>
    <mergeCell ref="C184:L184"/>
    <mergeCell ref="C185:L185"/>
    <mergeCell ref="C186:L186"/>
    <mergeCell ref="B187:L187"/>
    <mergeCell ref="E188:F188"/>
    <mergeCell ref="H188:J188"/>
    <mergeCell ref="B321:L321"/>
    <mergeCell ref="E322:F322"/>
    <mergeCell ref="H322:J322"/>
    <mergeCell ref="B323:D323"/>
    <mergeCell ref="E323:L323"/>
    <mergeCell ref="C334:L334"/>
    <mergeCell ref="G315:I315"/>
    <mergeCell ref="G316:I316"/>
    <mergeCell ref="G317:I317"/>
    <mergeCell ref="C318:L318"/>
    <mergeCell ref="C319:L319"/>
    <mergeCell ref="C320:L320"/>
    <mergeCell ref="G341:I341"/>
    <mergeCell ref="G342:I342"/>
    <mergeCell ref="C343:L343"/>
    <mergeCell ref="C344:L344"/>
    <mergeCell ref="C345:L345"/>
    <mergeCell ref="B346:L346"/>
    <mergeCell ref="B335:L335"/>
    <mergeCell ref="B336:L336"/>
    <mergeCell ref="G337:I337"/>
    <mergeCell ref="G338:I338"/>
    <mergeCell ref="G339:I339"/>
    <mergeCell ref="G340:I340"/>
    <mergeCell ref="B449:L449"/>
    <mergeCell ref="G450:I450"/>
    <mergeCell ref="G451:I451"/>
    <mergeCell ref="G452:I452"/>
    <mergeCell ref="G453:I453"/>
    <mergeCell ref="G454:I454"/>
    <mergeCell ref="E347:F347"/>
    <mergeCell ref="H347:J347"/>
    <mergeCell ref="B348:D348"/>
    <mergeCell ref="E348:L348"/>
    <mergeCell ref="C447:L447"/>
    <mergeCell ref="B448:L448"/>
    <mergeCell ref="C461:L461"/>
    <mergeCell ref="C462:L462"/>
    <mergeCell ref="B463:L463"/>
    <mergeCell ref="E464:F464"/>
    <mergeCell ref="H464:J464"/>
    <mergeCell ref="B465:D465"/>
    <mergeCell ref="E465:L465"/>
    <mergeCell ref="G455:I455"/>
    <mergeCell ref="G456:I456"/>
    <mergeCell ref="G457:I457"/>
    <mergeCell ref="G458:I458"/>
    <mergeCell ref="G459:I459"/>
    <mergeCell ref="C460:L460"/>
    <mergeCell ref="G593:I593"/>
    <mergeCell ref="C594:L594"/>
    <mergeCell ref="C595:L595"/>
    <mergeCell ref="C596:L596"/>
    <mergeCell ref="C587:L587"/>
    <mergeCell ref="B588:L588"/>
    <mergeCell ref="B589:L589"/>
    <mergeCell ref="G590:I590"/>
    <mergeCell ref="G591:I591"/>
    <mergeCell ref="G592:I592"/>
  </mergeCells>
  <phoneticPr fontId="39" type="noConversion"/>
  <conditionalFormatting sqref="B306">
    <cfRule type="duplicateValues" dxfId="211" priority="7" stopIfTrue="1"/>
    <cfRule type="duplicateValues" dxfId="210" priority="8" stopIfTrue="1"/>
  </conditionalFormatting>
  <conditionalFormatting sqref="B582">
    <cfRule type="duplicateValues" dxfId="209" priority="5" stopIfTrue="1"/>
    <cfRule type="duplicateValues" dxfId="208" priority="6" stopIfTrue="1"/>
  </conditionalFormatting>
  <conditionalFormatting sqref="C307:C309">
    <cfRule type="duplicateValues" dxfId="207" priority="3"/>
    <cfRule type="duplicateValues" dxfId="206" priority="4"/>
  </conditionalFormatting>
  <conditionalFormatting sqref="C583:C585">
    <cfRule type="duplicateValues" dxfId="205" priority="1"/>
    <cfRule type="duplicateValues" dxfId="204" priority="2"/>
  </conditionalFormatting>
  <dataValidations count="2">
    <dataValidation type="list" allowBlank="1" showInputMessage="1" showErrorMessage="1" sqref="J4" xr:uid="{00000000-0002-0000-2D00-000000000000}">
      <formula1>"AGL-PKA,AGL-EVI,AGL-EVP,AGL-STF,AGL-DEF"</formula1>
    </dataValidation>
    <dataValidation type="list" allowBlank="1" showInputMessage="1" showErrorMessage="1" sqref="F175 F451 F315:F317 F591:F593" xr:uid="{00000000-0002-0000-2D00-000001000000}">
      <formula1>"LEFT JOIN,INNER JOIN"</formula1>
    </dataValidation>
  </dataValidations>
  <hyperlinks>
    <hyperlink ref="A1" location="#index!A1" display="#index!A1" xr:uid="{00000000-0004-0000-2D00-000000000000}"/>
  </hyperlinks>
  <pageMargins left="0.75" right="0.75" top="1" bottom="1" header="0.5" footer="0.5"/>
  <pageSetup paperSize="9" orientation="portrai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N52"/>
  <sheetViews>
    <sheetView topLeftCell="A43" zoomScale="85" zoomScaleNormal="85" workbookViewId="0">
      <selection activeCell="B60" sqref="B60"/>
    </sheetView>
  </sheetViews>
  <sheetFormatPr defaultColWidth="19" defaultRowHeight="14.55"/>
  <cols>
    <col min="1" max="1" width="5.21875" style="899" customWidth="1"/>
    <col min="2" max="2" width="19" style="899" customWidth="1"/>
    <col min="3" max="3" width="36.6640625" style="899" customWidth="1"/>
    <col min="4" max="4" width="31.88671875" style="899" customWidth="1"/>
    <col min="5" max="5" width="11.21875" style="899" customWidth="1"/>
    <col min="6" max="6" width="17.6640625" style="899" customWidth="1"/>
    <col min="7" max="7" width="28.6640625" style="899" customWidth="1"/>
    <col min="8" max="8" width="15.88671875" style="899" customWidth="1"/>
    <col min="9" max="9" width="22.44140625" style="899" customWidth="1"/>
    <col min="10" max="10" width="11" style="899" customWidth="1"/>
    <col min="11" max="11" width="18.33203125" style="899" customWidth="1"/>
    <col min="12" max="12" width="9" style="899" customWidth="1"/>
    <col min="13" max="16384" width="19" style="899"/>
  </cols>
  <sheetData>
    <row r="1" spans="1:12" s="891" customFormat="1" ht="21.05" customHeight="1">
      <c r="A1" s="5" t="s">
        <v>15963</v>
      </c>
      <c r="B1" s="898"/>
      <c r="C1" s="6"/>
      <c r="D1" s="6"/>
      <c r="E1" s="6"/>
      <c r="F1" s="6"/>
      <c r="G1" s="6"/>
      <c r="H1" s="6"/>
      <c r="I1" s="6"/>
      <c r="J1" s="6"/>
      <c r="K1" s="6"/>
      <c r="L1" s="6"/>
    </row>
    <row r="2" spans="1:12" s="891" customFormat="1" ht="21.05" customHeight="1">
      <c r="A2" s="7"/>
      <c r="B2" s="1517"/>
      <c r="C2" s="1518"/>
      <c r="D2" s="1518"/>
      <c r="E2" s="1518"/>
      <c r="F2" s="1518"/>
      <c r="G2" s="1518"/>
      <c r="H2" s="1518"/>
      <c r="I2" s="1518"/>
      <c r="J2" s="1518"/>
      <c r="K2" s="1518"/>
      <c r="L2" s="1519"/>
    </row>
    <row r="3" spans="1:12" s="891" customFormat="1" ht="21.05" customHeight="1">
      <c r="A3" s="7"/>
      <c r="B3" s="1514" t="s">
        <v>297</v>
      </c>
      <c r="C3" s="1515"/>
      <c r="D3" s="1515"/>
      <c r="E3" s="1515"/>
      <c r="F3" s="1515"/>
      <c r="G3" s="1515"/>
      <c r="H3" s="1515"/>
      <c r="I3" s="1515"/>
      <c r="J3" s="1515"/>
      <c r="K3" s="1515"/>
      <c r="L3" s="1516"/>
    </row>
    <row r="4" spans="1:12" s="891" customFormat="1" ht="21.05" customHeight="1">
      <c r="A4" s="7"/>
      <c r="B4" s="8" t="s">
        <v>2153</v>
      </c>
      <c r="C4" s="9" t="s">
        <v>13745</v>
      </c>
      <c r="D4" s="8" t="s">
        <v>299</v>
      </c>
      <c r="E4" s="1526" t="s">
        <v>13746</v>
      </c>
      <c r="F4" s="1527"/>
      <c r="G4" s="8" t="s">
        <v>4</v>
      </c>
      <c r="H4" s="1030" t="s">
        <v>1232</v>
      </c>
      <c r="I4" s="8" t="s">
        <v>12</v>
      </c>
      <c r="J4" s="28" t="s">
        <v>23</v>
      </c>
      <c r="K4" s="8" t="s">
        <v>7</v>
      </c>
      <c r="L4" s="1030" t="s">
        <v>22</v>
      </c>
    </row>
    <row r="5" spans="1:12" s="891" customFormat="1" ht="21.05" customHeight="1">
      <c r="A5" s="7"/>
      <c r="B5" s="8" t="s">
        <v>2156</v>
      </c>
      <c r="C5" s="11" t="s">
        <v>13747</v>
      </c>
      <c r="D5" s="8" t="s">
        <v>301</v>
      </c>
      <c r="E5" s="1528"/>
      <c r="F5" s="1527"/>
      <c r="G5" s="8" t="s">
        <v>10</v>
      </c>
      <c r="H5" s="12">
        <v>45430</v>
      </c>
      <c r="I5" s="8" t="s">
        <v>6</v>
      </c>
      <c r="J5" s="1030" t="s">
        <v>1235</v>
      </c>
      <c r="K5" s="8" t="s">
        <v>8</v>
      </c>
      <c r="L5" s="1030"/>
    </row>
    <row r="6" spans="1:12" s="891" customFormat="1" ht="21.05" customHeight="1">
      <c r="A6" s="7"/>
      <c r="B6" s="8" t="s">
        <v>302</v>
      </c>
      <c r="C6" s="1505" t="s">
        <v>13748</v>
      </c>
      <c r="D6" s="1506"/>
      <c r="E6" s="1506"/>
      <c r="F6" s="1506"/>
      <c r="G6" s="1506"/>
      <c r="H6" s="1506"/>
      <c r="I6" s="1506"/>
      <c r="J6" s="1506"/>
      <c r="K6" s="1506"/>
      <c r="L6" s="1507"/>
    </row>
    <row r="7" spans="1:12" s="891" customFormat="1" ht="21.05" customHeight="1">
      <c r="A7" s="13"/>
      <c r="B7" s="1514" t="s">
        <v>303</v>
      </c>
      <c r="C7" s="1515"/>
      <c r="D7" s="1515"/>
      <c r="E7" s="1515"/>
      <c r="F7" s="1515"/>
      <c r="G7" s="1515"/>
      <c r="H7" s="1515"/>
      <c r="I7" s="1515"/>
      <c r="J7" s="1515"/>
      <c r="K7" s="1515"/>
      <c r="L7" s="1516"/>
    </row>
    <row r="8" spans="1:12" s="1225" customFormat="1" ht="21.05" customHeight="1">
      <c r="A8" s="14"/>
      <c r="B8" s="15" t="s">
        <v>304</v>
      </c>
      <c r="C8" s="15" t="s">
        <v>305</v>
      </c>
      <c r="D8" s="1524" t="s">
        <v>306</v>
      </c>
      <c r="E8" s="1524"/>
      <c r="F8" s="1524"/>
      <c r="G8" s="1524"/>
      <c r="H8" s="1524"/>
      <c r="I8" s="1524"/>
      <c r="J8" s="1524"/>
      <c r="K8" s="1524"/>
      <c r="L8" s="1524"/>
    </row>
    <row r="9" spans="1:12" s="891" customFormat="1" ht="21.05" customHeight="1">
      <c r="A9" s="13"/>
      <c r="B9" s="16">
        <v>45430</v>
      </c>
      <c r="C9" s="17" t="s">
        <v>1232</v>
      </c>
      <c r="D9" s="1525" t="s">
        <v>13419</v>
      </c>
      <c r="E9" s="1525"/>
      <c r="F9" s="1525"/>
      <c r="G9" s="1525"/>
      <c r="H9" s="1525"/>
      <c r="I9" s="1525"/>
      <c r="J9" s="1525"/>
      <c r="K9" s="1525"/>
      <c r="L9" s="1525"/>
    </row>
    <row r="10" spans="1:12" s="891" customFormat="1" ht="21.05" customHeight="1">
      <c r="A10" s="13"/>
      <c r="B10" s="16">
        <v>45499</v>
      </c>
      <c r="C10" s="17" t="s">
        <v>1232</v>
      </c>
      <c r="D10" s="1525" t="s">
        <v>13749</v>
      </c>
      <c r="E10" s="1525"/>
      <c r="F10" s="1525"/>
      <c r="G10" s="1525"/>
      <c r="H10" s="1525"/>
      <c r="I10" s="1525"/>
      <c r="J10" s="1525"/>
      <c r="K10" s="1525"/>
      <c r="L10" s="1525"/>
    </row>
    <row r="11" spans="1:12" s="891" customFormat="1" ht="21.05" customHeight="1">
      <c r="A11" s="13"/>
      <c r="B11" s="16">
        <v>45527</v>
      </c>
      <c r="C11" s="17" t="s">
        <v>1232</v>
      </c>
      <c r="D11" s="1525" t="s">
        <v>13750</v>
      </c>
      <c r="E11" s="1525"/>
      <c r="F11" s="1525"/>
      <c r="G11" s="1525"/>
      <c r="H11" s="1525"/>
      <c r="I11" s="1525"/>
      <c r="J11" s="1525"/>
      <c r="K11" s="1525"/>
      <c r="L11" s="1525"/>
    </row>
    <row r="12" spans="1:12" s="891" customFormat="1" ht="21.05" customHeight="1">
      <c r="A12" s="7"/>
      <c r="B12" s="1514" t="s">
        <v>307</v>
      </c>
      <c r="C12" s="1515"/>
      <c r="D12" s="1515"/>
      <c r="E12" s="1515"/>
      <c r="F12" s="1515"/>
      <c r="G12" s="1515"/>
      <c r="H12" s="1515"/>
      <c r="I12" s="1515"/>
      <c r="J12" s="1515"/>
      <c r="K12" s="1515"/>
      <c r="L12" s="1516"/>
    </row>
    <row r="13" spans="1:12" s="891" customFormat="1" ht="21.05" customHeight="1">
      <c r="A13" s="7"/>
      <c r="B13" s="18" t="s">
        <v>308</v>
      </c>
      <c r="C13" s="19"/>
      <c r="D13" s="18" t="s">
        <v>2156</v>
      </c>
      <c r="E13" s="1508" t="s">
        <v>13751</v>
      </c>
      <c r="F13" s="1509"/>
      <c r="G13" s="18" t="s">
        <v>302</v>
      </c>
      <c r="H13" s="1520"/>
      <c r="I13" s="1521"/>
      <c r="J13" s="1522"/>
      <c r="K13" s="29" t="s">
        <v>309</v>
      </c>
      <c r="L13" s="902" t="s">
        <v>385</v>
      </c>
    </row>
    <row r="14" spans="1:12" s="891" customFormat="1" ht="21.05" customHeight="1">
      <c r="A14" s="7"/>
      <c r="B14" s="1523" t="s">
        <v>310</v>
      </c>
      <c r="C14" s="1523"/>
      <c r="D14" s="1523"/>
      <c r="E14" s="1523" t="s">
        <v>311</v>
      </c>
      <c r="F14" s="1523"/>
      <c r="G14" s="1523"/>
      <c r="H14" s="1523"/>
      <c r="I14" s="1523"/>
      <c r="J14" s="1523"/>
      <c r="K14" s="1523"/>
      <c r="L14" s="1523"/>
    </row>
    <row r="15" spans="1:12" s="910" customFormat="1" ht="21.05" customHeight="1">
      <c r="A15" s="20"/>
      <c r="B15" s="21" t="s">
        <v>2164</v>
      </c>
      <c r="C15" s="21" t="s">
        <v>2165</v>
      </c>
      <c r="D15" s="21" t="s">
        <v>314</v>
      </c>
      <c r="E15" s="21" t="s">
        <v>315</v>
      </c>
      <c r="F15" s="21" t="s">
        <v>316</v>
      </c>
      <c r="G15" s="21" t="s">
        <v>2166</v>
      </c>
      <c r="H15" s="21" t="s">
        <v>318</v>
      </c>
      <c r="I15" s="21" t="s">
        <v>319</v>
      </c>
      <c r="J15" s="21" t="s">
        <v>320</v>
      </c>
      <c r="K15" s="21" t="s">
        <v>2167</v>
      </c>
      <c r="L15" s="21" t="s">
        <v>302</v>
      </c>
    </row>
    <row r="16" spans="1:12" s="898" customFormat="1" ht="20.149999999999999" customHeight="1">
      <c r="A16" s="22"/>
      <c r="B16" s="1242" t="s">
        <v>13752</v>
      </c>
      <c r="C16" s="1327" t="s">
        <v>10331</v>
      </c>
      <c r="D16" s="906" t="s">
        <v>387</v>
      </c>
      <c r="E16" s="906" t="s">
        <v>354</v>
      </c>
      <c r="F16" s="906" t="s">
        <v>13753</v>
      </c>
      <c r="G16" s="906" t="s">
        <v>13754</v>
      </c>
      <c r="H16" s="1242" t="s">
        <v>10330</v>
      </c>
      <c r="I16" s="1242" t="s">
        <v>10332</v>
      </c>
      <c r="J16" s="906" t="s">
        <v>70</v>
      </c>
      <c r="K16" s="905" t="s">
        <v>13755</v>
      </c>
      <c r="L16" s="905"/>
    </row>
    <row r="17" spans="1:12" s="898" customFormat="1" ht="20.149999999999999" customHeight="1">
      <c r="A17" s="22"/>
      <c r="B17" s="1242" t="s">
        <v>1259</v>
      </c>
      <c r="C17" s="1327" t="s">
        <v>1429</v>
      </c>
      <c r="D17" s="906" t="s">
        <v>387</v>
      </c>
      <c r="E17" s="906" t="s">
        <v>354</v>
      </c>
      <c r="F17" s="906" t="s">
        <v>13756</v>
      </c>
      <c r="G17" s="906" t="s">
        <v>13757</v>
      </c>
      <c r="H17" s="1242" t="s">
        <v>1259</v>
      </c>
      <c r="I17" s="1242" t="s">
        <v>13758</v>
      </c>
      <c r="J17" s="906" t="s">
        <v>70</v>
      </c>
      <c r="K17" s="906" t="s">
        <v>13759</v>
      </c>
      <c r="L17" s="906"/>
    </row>
    <row r="18" spans="1:12" s="898" customFormat="1" ht="20.149999999999999" customHeight="1">
      <c r="A18" s="22"/>
      <c r="B18" s="1242" t="s">
        <v>7917</v>
      </c>
      <c r="C18" s="1327" t="s">
        <v>7918</v>
      </c>
      <c r="D18" s="906" t="s">
        <v>387</v>
      </c>
      <c r="E18" s="906" t="s">
        <v>354</v>
      </c>
      <c r="F18" s="906" t="s">
        <v>13753</v>
      </c>
      <c r="G18" s="906" t="s">
        <v>13754</v>
      </c>
      <c r="H18" s="1242" t="s">
        <v>1279</v>
      </c>
      <c r="I18" s="1242" t="s">
        <v>13760</v>
      </c>
      <c r="J18" s="906" t="s">
        <v>70</v>
      </c>
      <c r="K18" s="906" t="s">
        <v>13761</v>
      </c>
      <c r="L18" s="906"/>
    </row>
    <row r="19" spans="1:12" s="898" customFormat="1" ht="20.149999999999999" customHeight="1">
      <c r="A19" s="22"/>
      <c r="B19" s="1242" t="s">
        <v>1702</v>
      </c>
      <c r="C19" s="1242" t="s">
        <v>1511</v>
      </c>
      <c r="D19" s="906" t="s">
        <v>387</v>
      </c>
      <c r="E19" s="906" t="s">
        <v>354</v>
      </c>
      <c r="F19" s="906" t="s">
        <v>13756</v>
      </c>
      <c r="G19" s="906" t="s">
        <v>13757</v>
      </c>
      <c r="H19" s="1242" t="s">
        <v>1702</v>
      </c>
      <c r="I19" s="1242" t="s">
        <v>13762</v>
      </c>
      <c r="J19" s="906" t="s">
        <v>171</v>
      </c>
      <c r="K19" s="905" t="s">
        <v>13763</v>
      </c>
      <c r="L19" s="905"/>
    </row>
    <row r="20" spans="1:12" s="898" customFormat="1" ht="20.149999999999999" customHeight="1">
      <c r="A20" s="22"/>
      <c r="B20" s="1242" t="s">
        <v>1267</v>
      </c>
      <c r="C20" s="1242" t="s">
        <v>1268</v>
      </c>
      <c r="D20" s="906" t="s">
        <v>387</v>
      </c>
      <c r="E20" s="906" t="s">
        <v>354</v>
      </c>
      <c r="F20" s="906" t="s">
        <v>11305</v>
      </c>
      <c r="G20" s="906" t="s">
        <v>11306</v>
      </c>
      <c r="H20" s="906" t="s">
        <v>9362</v>
      </c>
      <c r="I20" s="1242" t="s">
        <v>13764</v>
      </c>
      <c r="J20" s="906" t="s">
        <v>85</v>
      </c>
      <c r="K20" s="906" t="s">
        <v>13765</v>
      </c>
      <c r="L20" s="1328" t="s">
        <v>13766</v>
      </c>
    </row>
    <row r="21" spans="1:12" s="898" customFormat="1" ht="20.149999999999999" customHeight="1">
      <c r="A21" s="22"/>
      <c r="B21" s="1242" t="s">
        <v>13767</v>
      </c>
      <c r="C21" s="1242" t="s">
        <v>13768</v>
      </c>
      <c r="D21" s="906" t="s">
        <v>387</v>
      </c>
      <c r="E21" s="906" t="s">
        <v>354</v>
      </c>
      <c r="F21" s="906" t="s">
        <v>13756</v>
      </c>
      <c r="G21" s="906" t="s">
        <v>13757</v>
      </c>
      <c r="H21" s="906" t="s">
        <v>13769</v>
      </c>
      <c r="I21" s="1242" t="s">
        <v>13770</v>
      </c>
      <c r="J21" s="906" t="s">
        <v>77</v>
      </c>
      <c r="K21" s="906" t="s">
        <v>13771</v>
      </c>
      <c r="L21" s="905"/>
    </row>
    <row r="22" spans="1:12" s="891" customFormat="1" ht="20.149999999999999" customHeight="1">
      <c r="A22" s="22"/>
      <c r="B22" s="1242" t="s">
        <v>13474</v>
      </c>
      <c r="C22" s="1242" t="s">
        <v>13772</v>
      </c>
      <c r="D22" s="1276" t="s">
        <v>387</v>
      </c>
      <c r="E22" s="906" t="s">
        <v>354</v>
      </c>
      <c r="F22" s="9" t="s">
        <v>13753</v>
      </c>
      <c r="G22" s="906" t="s">
        <v>13754</v>
      </c>
      <c r="H22" s="905" t="s">
        <v>13474</v>
      </c>
      <c r="I22" s="1242" t="s">
        <v>13773</v>
      </c>
      <c r="J22" s="36" t="s">
        <v>77</v>
      </c>
      <c r="K22" s="10" t="s">
        <v>13774</v>
      </c>
      <c r="L22" s="905"/>
    </row>
    <row r="23" spans="1:12" s="898" customFormat="1" ht="20.149999999999999" customHeight="1">
      <c r="A23" s="22"/>
      <c r="B23" s="1242" t="s">
        <v>13479</v>
      </c>
      <c r="C23" s="1242" t="s">
        <v>13775</v>
      </c>
      <c r="D23" s="906" t="s">
        <v>387</v>
      </c>
      <c r="E23" s="906" t="s">
        <v>354</v>
      </c>
      <c r="F23" s="906" t="s">
        <v>13753</v>
      </c>
      <c r="G23" s="906" t="s">
        <v>13754</v>
      </c>
      <c r="H23" s="1242" t="s">
        <v>13776</v>
      </c>
      <c r="I23" s="1242" t="s">
        <v>13777</v>
      </c>
      <c r="J23" s="906" t="s">
        <v>77</v>
      </c>
      <c r="K23" s="905" t="s">
        <v>13778</v>
      </c>
      <c r="L23" s="905"/>
    </row>
    <row r="24" spans="1:12" s="898" customFormat="1" ht="20.149999999999999" customHeight="1">
      <c r="A24" s="22"/>
      <c r="B24" s="1242" t="s">
        <v>13779</v>
      </c>
      <c r="C24" s="1242" t="s">
        <v>13780</v>
      </c>
      <c r="D24" s="906" t="s">
        <v>56</v>
      </c>
      <c r="E24" s="906" t="s">
        <v>354</v>
      </c>
      <c r="F24" s="906" t="s">
        <v>13753</v>
      </c>
      <c r="G24" s="906" t="s">
        <v>13754</v>
      </c>
      <c r="H24" s="1242" t="s">
        <v>13779</v>
      </c>
      <c r="I24" s="1242" t="s">
        <v>10447</v>
      </c>
      <c r="J24" s="906" t="s">
        <v>56</v>
      </c>
      <c r="K24" s="906" t="s">
        <v>13781</v>
      </c>
      <c r="L24" s="906"/>
    </row>
    <row r="25" spans="1:12" s="898" customFormat="1" ht="20.149999999999999" customHeight="1">
      <c r="A25" s="22"/>
      <c r="B25" s="1242" t="s">
        <v>11033</v>
      </c>
      <c r="C25" s="1242" t="s">
        <v>11034</v>
      </c>
      <c r="D25" s="906" t="s">
        <v>387</v>
      </c>
      <c r="E25" s="906" t="s">
        <v>354</v>
      </c>
      <c r="F25" s="906" t="s">
        <v>11305</v>
      </c>
      <c r="G25" s="906" t="s">
        <v>11306</v>
      </c>
      <c r="H25" s="1242" t="s">
        <v>13782</v>
      </c>
      <c r="I25" s="1242" t="s">
        <v>11242</v>
      </c>
      <c r="J25" s="906" t="s">
        <v>70</v>
      </c>
      <c r="K25" s="906" t="s">
        <v>13783</v>
      </c>
      <c r="L25" s="906" t="s">
        <v>13784</v>
      </c>
    </row>
    <row r="26" spans="1:12" s="898" customFormat="1" ht="20.149999999999999" customHeight="1">
      <c r="A26" s="22"/>
      <c r="B26" s="1242" t="s">
        <v>518</v>
      </c>
      <c r="C26" s="1242" t="s">
        <v>519</v>
      </c>
      <c r="D26" s="906" t="s">
        <v>387</v>
      </c>
      <c r="E26" s="906" t="s">
        <v>442</v>
      </c>
      <c r="F26" s="906" t="s">
        <v>442</v>
      </c>
      <c r="G26" s="906" t="s">
        <v>442</v>
      </c>
      <c r="H26" s="906" t="s">
        <v>442</v>
      </c>
      <c r="I26" s="906" t="s">
        <v>442</v>
      </c>
      <c r="J26" s="906" t="s">
        <v>85</v>
      </c>
      <c r="K26" s="907" t="s">
        <v>13785</v>
      </c>
      <c r="L26" s="905"/>
    </row>
    <row r="27" spans="1:12" s="898" customFormat="1" ht="20.149999999999999" customHeight="1">
      <c r="A27" s="22"/>
      <c r="B27" s="1242" t="s">
        <v>11344</v>
      </c>
      <c r="C27" s="1242" t="s">
        <v>11345</v>
      </c>
      <c r="D27" s="906" t="s">
        <v>56</v>
      </c>
      <c r="E27" s="906" t="s">
        <v>354</v>
      </c>
      <c r="F27" s="906" t="s">
        <v>11305</v>
      </c>
      <c r="G27" s="906" t="s">
        <v>11306</v>
      </c>
      <c r="H27" s="906" t="s">
        <v>11346</v>
      </c>
      <c r="I27" s="1329" t="s">
        <v>1851</v>
      </c>
      <c r="J27" s="906" t="s">
        <v>56</v>
      </c>
      <c r="K27" s="906" t="s">
        <v>1853</v>
      </c>
      <c r="L27" s="905"/>
    </row>
    <row r="28" spans="1:12" s="898" customFormat="1" ht="20.149999999999999" customHeight="1">
      <c r="A28" s="22"/>
      <c r="B28" s="1242" t="s">
        <v>11353</v>
      </c>
      <c r="C28" s="1242" t="s">
        <v>11354</v>
      </c>
      <c r="D28" s="906" t="s">
        <v>56</v>
      </c>
      <c r="E28" s="906" t="s">
        <v>354</v>
      </c>
      <c r="F28" s="906" t="s">
        <v>11305</v>
      </c>
      <c r="G28" s="906" t="s">
        <v>11306</v>
      </c>
      <c r="H28" s="906" t="s">
        <v>11355</v>
      </c>
      <c r="I28" s="1329" t="s">
        <v>11356</v>
      </c>
      <c r="J28" s="906" t="s">
        <v>56</v>
      </c>
      <c r="K28" s="906" t="s">
        <v>13786</v>
      </c>
      <c r="L28" s="905"/>
    </row>
    <row r="29" spans="1:12" s="891" customFormat="1" ht="20.149999999999999" customHeight="1">
      <c r="A29" s="22"/>
      <c r="B29" s="1242" t="s">
        <v>11358</v>
      </c>
      <c r="C29" s="1242" t="s">
        <v>11359</v>
      </c>
      <c r="D29" s="1276" t="s">
        <v>56</v>
      </c>
      <c r="E29" s="906" t="s">
        <v>354</v>
      </c>
      <c r="F29" s="9" t="s">
        <v>11305</v>
      </c>
      <c r="G29" s="906" t="s">
        <v>11306</v>
      </c>
      <c r="H29" s="905" t="s">
        <v>11360</v>
      </c>
      <c r="I29" s="1329" t="s">
        <v>11361</v>
      </c>
      <c r="J29" s="36" t="s">
        <v>56</v>
      </c>
      <c r="K29" s="10" t="s">
        <v>13787</v>
      </c>
      <c r="L29" s="905"/>
    </row>
    <row r="30" spans="1:12" s="898" customFormat="1" ht="20.149999999999999" customHeight="1">
      <c r="A30" s="22"/>
      <c r="B30" s="1242" t="s">
        <v>11363</v>
      </c>
      <c r="C30" s="1242" t="s">
        <v>11364</v>
      </c>
      <c r="D30" s="906" t="s">
        <v>56</v>
      </c>
      <c r="E30" s="906" t="s">
        <v>354</v>
      </c>
      <c r="F30" s="906" t="s">
        <v>11305</v>
      </c>
      <c r="G30" s="906" t="s">
        <v>11306</v>
      </c>
      <c r="H30" s="1242" t="s">
        <v>11365</v>
      </c>
      <c r="I30" s="1329" t="s">
        <v>11366</v>
      </c>
      <c r="J30" s="906" t="s">
        <v>56</v>
      </c>
      <c r="K30" s="905" t="s">
        <v>13788</v>
      </c>
      <c r="L30" s="905"/>
    </row>
    <row r="31" spans="1:12" s="898" customFormat="1" ht="20.149999999999999" customHeight="1">
      <c r="A31" s="22"/>
      <c r="B31" s="1242" t="s">
        <v>11368</v>
      </c>
      <c r="C31" s="1242" t="s">
        <v>11369</v>
      </c>
      <c r="D31" s="906" t="s">
        <v>56</v>
      </c>
      <c r="E31" s="906" t="s">
        <v>354</v>
      </c>
      <c r="F31" s="906" t="s">
        <v>11305</v>
      </c>
      <c r="G31" s="906" t="s">
        <v>11306</v>
      </c>
      <c r="H31" s="1242" t="s">
        <v>11370</v>
      </c>
      <c r="I31" s="1329" t="s">
        <v>5522</v>
      </c>
      <c r="J31" s="906" t="s">
        <v>56</v>
      </c>
      <c r="K31" s="906" t="s">
        <v>13789</v>
      </c>
      <c r="L31" s="906"/>
    </row>
    <row r="32" spans="1:12" s="898" customFormat="1" ht="20.149999999999999" customHeight="1">
      <c r="A32" s="22"/>
      <c r="B32" s="1242" t="s">
        <v>11372</v>
      </c>
      <c r="C32" s="1242" t="s">
        <v>11373</v>
      </c>
      <c r="D32" s="906" t="s">
        <v>56</v>
      </c>
      <c r="E32" s="906" t="s">
        <v>354</v>
      </c>
      <c r="F32" s="906" t="s">
        <v>11305</v>
      </c>
      <c r="G32" s="906" t="s">
        <v>11306</v>
      </c>
      <c r="H32" s="1242" t="s">
        <v>11374</v>
      </c>
      <c r="I32" s="1329" t="s">
        <v>11375</v>
      </c>
      <c r="J32" s="906" t="s">
        <v>56</v>
      </c>
      <c r="K32" s="906" t="s">
        <v>13790</v>
      </c>
      <c r="L32" s="906"/>
    </row>
    <row r="33" spans="1:14" s="898" customFormat="1" ht="20.149999999999999" customHeight="1">
      <c r="A33" s="22"/>
      <c r="B33" s="1242" t="s">
        <v>2038</v>
      </c>
      <c r="C33" s="1242" t="s">
        <v>2039</v>
      </c>
      <c r="D33" s="906" t="s">
        <v>387</v>
      </c>
      <c r="E33" s="906" t="s">
        <v>352</v>
      </c>
      <c r="F33" s="906" t="s">
        <v>2678</v>
      </c>
      <c r="G33" s="906" t="s">
        <v>13791</v>
      </c>
      <c r="H33" s="1242" t="s">
        <v>2038</v>
      </c>
      <c r="I33" s="1242" t="s">
        <v>2039</v>
      </c>
      <c r="J33" s="906" t="s">
        <v>171</v>
      </c>
      <c r="K33" s="905" t="s">
        <v>13792</v>
      </c>
      <c r="L33" s="905"/>
    </row>
    <row r="34" spans="1:14" s="898" customFormat="1" ht="20.149999999999999" customHeight="1">
      <c r="A34" s="22"/>
      <c r="B34" s="1242" t="s">
        <v>11328</v>
      </c>
      <c r="C34" s="1242" t="s">
        <v>11329</v>
      </c>
      <c r="D34" s="906" t="s">
        <v>387</v>
      </c>
      <c r="E34" s="906" t="s">
        <v>352</v>
      </c>
      <c r="F34" s="906" t="s">
        <v>2688</v>
      </c>
      <c r="G34" s="906" t="s">
        <v>13793</v>
      </c>
      <c r="H34" s="906" t="s">
        <v>7353</v>
      </c>
      <c r="I34" s="1242" t="s">
        <v>7354</v>
      </c>
      <c r="J34" s="906" t="s">
        <v>85</v>
      </c>
      <c r="K34" s="906" t="s">
        <v>13794</v>
      </c>
      <c r="L34" s="905"/>
    </row>
    <row r="35" spans="1:14" s="898" customFormat="1" ht="20.149999999999999" customHeight="1">
      <c r="A35" s="22"/>
      <c r="B35" s="1242" t="s">
        <v>3832</v>
      </c>
      <c r="C35" s="1242" t="s">
        <v>3833</v>
      </c>
      <c r="D35" s="906" t="s">
        <v>56</v>
      </c>
      <c r="E35" s="906" t="s">
        <v>352</v>
      </c>
      <c r="F35" s="906" t="s">
        <v>2688</v>
      </c>
      <c r="G35" s="906" t="s">
        <v>13793</v>
      </c>
      <c r="H35" s="906" t="s">
        <v>3832</v>
      </c>
      <c r="I35" s="1242" t="s">
        <v>7356</v>
      </c>
      <c r="J35" s="906" t="s">
        <v>56</v>
      </c>
      <c r="K35" s="906" t="s">
        <v>13795</v>
      </c>
      <c r="L35" s="905"/>
    </row>
    <row r="36" spans="1:14" s="891" customFormat="1" ht="20.149999999999999" customHeight="1">
      <c r="A36" s="22"/>
      <c r="B36" s="1242" t="s">
        <v>10816</v>
      </c>
      <c r="C36" s="1242" t="s">
        <v>10817</v>
      </c>
      <c r="D36" s="1276" t="s">
        <v>387</v>
      </c>
      <c r="E36" s="906" t="s">
        <v>352</v>
      </c>
      <c r="F36" s="9" t="s">
        <v>2678</v>
      </c>
      <c r="G36" s="906" t="s">
        <v>13791</v>
      </c>
      <c r="H36" s="905" t="s">
        <v>2695</v>
      </c>
      <c r="I36" s="1279" t="s">
        <v>2694</v>
      </c>
      <c r="J36" s="36" t="s">
        <v>85</v>
      </c>
      <c r="K36" s="10" t="s">
        <v>13796</v>
      </c>
      <c r="L36" s="905"/>
    </row>
    <row r="37" spans="1:14" s="898" customFormat="1" ht="20.149999999999999" customHeight="1">
      <c r="A37" s="22"/>
      <c r="B37" s="1242" t="s">
        <v>13096</v>
      </c>
      <c r="C37" s="1242" t="s">
        <v>13097</v>
      </c>
      <c r="D37" s="906" t="s">
        <v>387</v>
      </c>
      <c r="E37" s="906" t="s">
        <v>352</v>
      </c>
      <c r="F37" s="906" t="s">
        <v>2678</v>
      </c>
      <c r="G37" s="906" t="s">
        <v>13791</v>
      </c>
      <c r="H37" s="1242" t="s">
        <v>13098</v>
      </c>
      <c r="I37" s="1279" t="s">
        <v>13099</v>
      </c>
      <c r="J37" s="906" t="s">
        <v>85</v>
      </c>
      <c r="K37" s="905" t="s">
        <v>13797</v>
      </c>
      <c r="L37" s="905"/>
    </row>
    <row r="38" spans="1:14" s="898" customFormat="1" ht="20.149999999999999" customHeight="1">
      <c r="A38" s="22"/>
      <c r="B38" s="1242" t="s">
        <v>2630</v>
      </c>
      <c r="C38" s="1242" t="s">
        <v>2631</v>
      </c>
      <c r="D38" s="906" t="s">
        <v>387</v>
      </c>
      <c r="E38" s="906" t="s">
        <v>354</v>
      </c>
      <c r="F38" s="906" t="s">
        <v>13753</v>
      </c>
      <c r="G38" s="906" t="s">
        <v>13754</v>
      </c>
      <c r="H38" s="906" t="s">
        <v>2448</v>
      </c>
      <c r="I38" s="1242" t="s">
        <v>11396</v>
      </c>
      <c r="J38" s="906" t="s">
        <v>70</v>
      </c>
      <c r="K38" s="906" t="s">
        <v>13798</v>
      </c>
      <c r="L38" s="905"/>
    </row>
    <row r="39" spans="1:14" s="214" customFormat="1" ht="21.05" customHeight="1">
      <c r="A39" s="22"/>
      <c r="B39" s="1236" t="s">
        <v>440</v>
      </c>
      <c r="C39" s="1237" t="s">
        <v>441</v>
      </c>
      <c r="D39" s="1238" t="s">
        <v>387</v>
      </c>
      <c r="E39" s="1239"/>
      <c r="F39" s="1239"/>
      <c r="G39" s="1239"/>
      <c r="H39" s="1239"/>
      <c r="I39" s="1239"/>
      <c r="J39" s="1239"/>
      <c r="K39" s="1229" t="s">
        <v>2126</v>
      </c>
      <c r="L39" s="1239" t="s">
        <v>13114</v>
      </c>
      <c r="M39" s="228"/>
      <c r="N39" s="234"/>
    </row>
    <row r="40" spans="1:14" s="214" customFormat="1" ht="21.05" customHeight="1">
      <c r="A40" s="22"/>
      <c r="B40" s="1237" t="s">
        <v>445</v>
      </c>
      <c r="C40" s="1237" t="s">
        <v>269</v>
      </c>
      <c r="D40" s="1238" t="s">
        <v>387</v>
      </c>
      <c r="E40" s="1239"/>
      <c r="F40" s="1239"/>
      <c r="G40" s="1239"/>
      <c r="H40" s="1239"/>
      <c r="I40" s="1239"/>
      <c r="J40" s="1239"/>
      <c r="K40" s="1229" t="s">
        <v>13799</v>
      </c>
      <c r="L40" s="1239" t="s">
        <v>13114</v>
      </c>
      <c r="M40" s="228"/>
      <c r="N40" s="234"/>
    </row>
    <row r="41" spans="1:14" s="214" customFormat="1" ht="21.05" customHeight="1">
      <c r="A41" s="22"/>
      <c r="B41" s="1237" t="s">
        <v>447</v>
      </c>
      <c r="C41" s="1237" t="s">
        <v>448</v>
      </c>
      <c r="D41" s="1238" t="s">
        <v>58</v>
      </c>
      <c r="E41" s="1239"/>
      <c r="F41" s="1239"/>
      <c r="G41" s="1239"/>
      <c r="H41" s="1239"/>
      <c r="I41" s="1239"/>
      <c r="J41" s="1239"/>
      <c r="K41" s="1240">
        <v>1</v>
      </c>
      <c r="L41" s="1239" t="s">
        <v>13114</v>
      </c>
    </row>
    <row r="42" spans="1:14" s="891" customFormat="1" ht="21.05" customHeight="1">
      <c r="A42" s="22"/>
      <c r="B42" s="21" t="s">
        <v>322</v>
      </c>
      <c r="C42" s="1508"/>
      <c r="D42" s="1508"/>
      <c r="E42" s="1508"/>
      <c r="F42" s="1508"/>
      <c r="G42" s="1508"/>
      <c r="H42" s="1508"/>
      <c r="I42" s="1508"/>
      <c r="J42" s="1508"/>
      <c r="K42" s="1508"/>
      <c r="L42" s="1509"/>
    </row>
    <row r="43" spans="1:14" s="891" customFormat="1" ht="21.05" customHeight="1">
      <c r="A43" s="7"/>
      <c r="B43" s="1513"/>
      <c r="C43" s="1513"/>
      <c r="D43" s="1513"/>
      <c r="E43" s="1513"/>
      <c r="F43" s="1513"/>
      <c r="G43" s="1513"/>
      <c r="H43" s="1513"/>
      <c r="I43" s="1513"/>
      <c r="J43" s="1513"/>
      <c r="K43" s="1513"/>
      <c r="L43" s="1513"/>
    </row>
    <row r="44" spans="1:14" s="891" customFormat="1" ht="21.05" customHeight="1">
      <c r="A44" s="7"/>
      <c r="B44" s="1514" t="s">
        <v>323</v>
      </c>
      <c r="C44" s="1515"/>
      <c r="D44" s="1515"/>
      <c r="E44" s="1515"/>
      <c r="F44" s="1515"/>
      <c r="G44" s="1515"/>
      <c r="H44" s="1515"/>
      <c r="I44" s="1515"/>
      <c r="J44" s="1515"/>
      <c r="K44" s="1515"/>
      <c r="L44" s="1516"/>
    </row>
    <row r="45" spans="1:14" s="910" customFormat="1" ht="21.05" customHeight="1">
      <c r="A45" s="26"/>
      <c r="B45" s="21" t="s">
        <v>315</v>
      </c>
      <c r="C45" s="21" t="s">
        <v>316</v>
      </c>
      <c r="D45" s="21" t="s">
        <v>2166</v>
      </c>
      <c r="E45" s="21" t="s">
        <v>2181</v>
      </c>
      <c r="F45" s="21" t="s">
        <v>325</v>
      </c>
      <c r="G45" s="1517" t="s">
        <v>2182</v>
      </c>
      <c r="H45" s="1518"/>
      <c r="I45" s="1519"/>
      <c r="J45" s="21" t="s">
        <v>327</v>
      </c>
      <c r="K45" s="21" t="s">
        <v>328</v>
      </c>
      <c r="L45" s="21" t="s">
        <v>302</v>
      </c>
    </row>
    <row r="46" spans="1:14" s="891" customFormat="1" ht="39.950000000000003" customHeight="1">
      <c r="A46" s="7"/>
      <c r="B46" s="906"/>
      <c r="C46" s="906"/>
      <c r="D46" s="1330" t="s">
        <v>13800</v>
      </c>
      <c r="E46" s="904" t="s">
        <v>13604</v>
      </c>
      <c r="F46" s="27"/>
      <c r="G46" s="1505"/>
      <c r="H46" s="1506"/>
      <c r="I46" s="1507"/>
      <c r="J46" s="32"/>
      <c r="K46" s="32"/>
      <c r="L46" s="32"/>
    </row>
    <row r="47" spans="1:14" s="891" customFormat="1" ht="39.950000000000003" customHeight="1">
      <c r="A47" s="7"/>
      <c r="B47" s="906"/>
      <c r="C47" s="906" t="s">
        <v>11305</v>
      </c>
      <c r="D47" s="1330" t="s">
        <v>13801</v>
      </c>
      <c r="E47" s="904" t="s">
        <v>13802</v>
      </c>
      <c r="F47" s="27" t="s">
        <v>838</v>
      </c>
      <c r="G47" s="1505" t="s">
        <v>13803</v>
      </c>
      <c r="H47" s="1506"/>
      <c r="I47" s="1507"/>
      <c r="J47" s="32"/>
      <c r="K47" s="32"/>
      <c r="L47" s="32"/>
    </row>
    <row r="48" spans="1:14" s="245" customFormat="1" ht="39.950000000000003" customHeight="1">
      <c r="A48" s="22"/>
      <c r="B48" s="427"/>
      <c r="C48" s="337" t="s">
        <v>2678</v>
      </c>
      <c r="D48" s="428" t="s">
        <v>13804</v>
      </c>
      <c r="E48" s="904" t="s">
        <v>13805</v>
      </c>
      <c r="F48" s="321" t="s">
        <v>838</v>
      </c>
      <c r="G48" s="1604" t="s">
        <v>13806</v>
      </c>
      <c r="H48" s="1604"/>
      <c r="I48" s="1604"/>
      <c r="J48" s="342"/>
      <c r="K48" s="342"/>
      <c r="L48" s="342"/>
      <c r="M48" s="245" t="s">
        <v>2929</v>
      </c>
    </row>
    <row r="49" spans="1:13" s="245" customFormat="1" ht="39.950000000000003" customHeight="1">
      <c r="A49" s="22"/>
      <c r="B49" s="341"/>
      <c r="C49" s="337" t="s">
        <v>2688</v>
      </c>
      <c r="D49" s="321" t="s">
        <v>13807</v>
      </c>
      <c r="E49" s="904" t="s">
        <v>13808</v>
      </c>
      <c r="F49" s="321" t="s">
        <v>838</v>
      </c>
      <c r="G49" s="1604" t="s">
        <v>13809</v>
      </c>
      <c r="H49" s="1604"/>
      <c r="I49" s="1604"/>
      <c r="J49" s="342"/>
      <c r="K49" s="342"/>
      <c r="L49" s="342"/>
      <c r="M49" s="245" t="s">
        <v>2932</v>
      </c>
    </row>
    <row r="50" spans="1:13" s="891" customFormat="1" ht="21.05" customHeight="1">
      <c r="A50" s="7"/>
      <c r="B50" s="21" t="s">
        <v>329</v>
      </c>
      <c r="C50" s="1508" t="s">
        <v>13810</v>
      </c>
      <c r="D50" s="1508"/>
      <c r="E50" s="1508"/>
      <c r="F50" s="1508"/>
      <c r="G50" s="1508"/>
      <c r="H50" s="1508"/>
      <c r="I50" s="1508"/>
      <c r="J50" s="1508"/>
      <c r="K50" s="1508"/>
      <c r="L50" s="1509"/>
    </row>
    <row r="51" spans="1:13" s="891" customFormat="1" ht="21.05" customHeight="1">
      <c r="A51" s="7"/>
      <c r="B51" s="21" t="s">
        <v>330</v>
      </c>
      <c r="C51" s="1510"/>
      <c r="D51" s="1510"/>
      <c r="E51" s="1510"/>
      <c r="F51" s="1510"/>
      <c r="G51" s="1510"/>
      <c r="H51" s="1510"/>
      <c r="I51" s="1510"/>
      <c r="J51" s="1510"/>
      <c r="K51" s="1510"/>
      <c r="L51" s="1511"/>
    </row>
    <row r="52" spans="1:13" ht="31.5">
      <c r="B52" s="913" t="s">
        <v>331</v>
      </c>
      <c r="C52" s="1748"/>
      <c r="D52" s="1748"/>
      <c r="E52" s="1748"/>
      <c r="F52" s="1748"/>
      <c r="G52" s="1748"/>
      <c r="H52" s="1748"/>
      <c r="I52" s="1748"/>
      <c r="J52" s="1748"/>
      <c r="K52" s="1748"/>
      <c r="L52" s="1748"/>
    </row>
  </sheetData>
  <mergeCells count="26">
    <mergeCell ref="B7:L7"/>
    <mergeCell ref="B2:L2"/>
    <mergeCell ref="B3:L3"/>
    <mergeCell ref="E4:F4"/>
    <mergeCell ref="E5:F5"/>
    <mergeCell ref="C6:L6"/>
    <mergeCell ref="G45:I45"/>
    <mergeCell ref="D8:L8"/>
    <mergeCell ref="D9:L9"/>
    <mergeCell ref="D10:L10"/>
    <mergeCell ref="D11:L11"/>
    <mergeCell ref="B12:L12"/>
    <mergeCell ref="E13:F13"/>
    <mergeCell ref="H13:J13"/>
    <mergeCell ref="B14:D14"/>
    <mergeCell ref="E14:L14"/>
    <mergeCell ref="C42:L42"/>
    <mergeCell ref="B43:L43"/>
    <mergeCell ref="B44:L44"/>
    <mergeCell ref="C52:L52"/>
    <mergeCell ref="G46:I46"/>
    <mergeCell ref="G47:I47"/>
    <mergeCell ref="G48:I48"/>
    <mergeCell ref="G49:I49"/>
    <mergeCell ref="C50:L50"/>
    <mergeCell ref="C51:L51"/>
  </mergeCells>
  <phoneticPr fontId="39" type="noConversion"/>
  <conditionalFormatting sqref="C39:C41">
    <cfRule type="duplicateValues" dxfId="203" priority="1"/>
    <cfRule type="duplicateValues" dxfId="202" priority="2"/>
  </conditionalFormatting>
  <dataValidations count="2">
    <dataValidation type="list" allowBlank="1" showInputMessage="1" showErrorMessage="1" sqref="J4" xr:uid="{00000000-0002-0000-2E00-000000000000}">
      <formula1>"AGL-PKA,AGL-EVI,AGL-EVP,AGL-STF,AGL-DEF"</formula1>
    </dataValidation>
    <dataValidation type="list" allowBlank="1" showInputMessage="1" showErrorMessage="1" sqref="F46:F47" xr:uid="{00000000-0002-0000-2E00-000001000000}">
      <formula1>"LEFT JOIN,INNER JOIN"</formula1>
    </dataValidation>
  </dataValidations>
  <hyperlinks>
    <hyperlink ref="A1" location="#index!A1" display="#index!A1" xr:uid="{00000000-0004-0000-2E00-000000000000}"/>
  </hyperlink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dimension ref="A1:N417"/>
  <sheetViews>
    <sheetView topLeftCell="A10" zoomScale="85" zoomScaleNormal="85" workbookViewId="0"/>
  </sheetViews>
  <sheetFormatPr defaultColWidth="19" defaultRowHeight="14.55"/>
  <cols>
    <col min="1" max="1" width="5.21875" style="899" customWidth="1"/>
    <col min="2" max="2" width="22.21875" style="899" customWidth="1"/>
    <col min="3" max="3" width="36" style="899" customWidth="1"/>
    <col min="4" max="6" width="22.21875" style="899" customWidth="1"/>
    <col min="7" max="7" width="34.109375" style="899" customWidth="1"/>
    <col min="8" max="12" width="22.21875" style="899" customWidth="1"/>
    <col min="13" max="16384" width="19" style="899"/>
  </cols>
  <sheetData>
    <row r="1" spans="1:12" s="891" customFormat="1" ht="21.05" customHeight="1">
      <c r="A1" s="5" t="s">
        <v>15963</v>
      </c>
      <c r="B1" s="898"/>
      <c r="C1" s="6"/>
      <c r="D1" s="6"/>
      <c r="E1" s="6"/>
      <c r="F1" s="6"/>
      <c r="G1" s="6"/>
      <c r="H1" s="6"/>
      <c r="I1" s="6"/>
      <c r="J1" s="6"/>
      <c r="K1" s="6"/>
      <c r="L1" s="6"/>
    </row>
    <row r="2" spans="1:12" s="891" customFormat="1" ht="21.05" customHeight="1">
      <c r="A2" s="7"/>
      <c r="B2" s="1517"/>
      <c r="C2" s="1518"/>
      <c r="D2" s="1518"/>
      <c r="E2" s="1518"/>
      <c r="F2" s="1518"/>
      <c r="G2" s="1518"/>
      <c r="H2" s="1518"/>
      <c r="I2" s="1518"/>
      <c r="J2" s="1518"/>
      <c r="K2" s="1518"/>
      <c r="L2" s="1519"/>
    </row>
    <row r="3" spans="1:12" s="891" customFormat="1" ht="21.05" customHeight="1">
      <c r="A3" s="7"/>
      <c r="B3" s="1514" t="s">
        <v>297</v>
      </c>
      <c r="C3" s="1515"/>
      <c r="D3" s="1515"/>
      <c r="E3" s="1515"/>
      <c r="F3" s="1515"/>
      <c r="G3" s="1515"/>
      <c r="H3" s="1515"/>
      <c r="I3" s="1515"/>
      <c r="J3" s="1515"/>
      <c r="K3" s="1515"/>
      <c r="L3" s="1516"/>
    </row>
    <row r="4" spans="1:12" s="891" customFormat="1" ht="21.05" customHeight="1">
      <c r="A4" s="7"/>
      <c r="B4" s="8" t="s">
        <v>2153</v>
      </c>
      <c r="C4" s="9" t="s">
        <v>13811</v>
      </c>
      <c r="D4" s="8" t="s">
        <v>299</v>
      </c>
      <c r="E4" s="1526" t="s">
        <v>13812</v>
      </c>
      <c r="F4" s="1527"/>
      <c r="G4" s="8" t="s">
        <v>4</v>
      </c>
      <c r="H4" s="1030" t="s">
        <v>1232</v>
      </c>
      <c r="I4" s="8" t="s">
        <v>12</v>
      </c>
      <c r="J4" s="28" t="s">
        <v>23</v>
      </c>
      <c r="K4" s="8" t="s">
        <v>7</v>
      </c>
      <c r="L4" s="1030" t="s">
        <v>22</v>
      </c>
    </row>
    <row r="5" spans="1:12" s="891" customFormat="1" ht="21.05" customHeight="1">
      <c r="A5" s="7"/>
      <c r="B5" s="8" t="s">
        <v>2156</v>
      </c>
      <c r="C5" s="11" t="s">
        <v>13813</v>
      </c>
      <c r="D5" s="8" t="s">
        <v>301</v>
      </c>
      <c r="E5" s="1528"/>
      <c r="F5" s="1527"/>
      <c r="G5" s="8" t="s">
        <v>10</v>
      </c>
      <c r="H5" s="12">
        <v>45430</v>
      </c>
      <c r="I5" s="8" t="s">
        <v>6</v>
      </c>
      <c r="J5" s="1030" t="s">
        <v>1235</v>
      </c>
      <c r="K5" s="8" t="s">
        <v>8</v>
      </c>
      <c r="L5" s="1030"/>
    </row>
    <row r="6" spans="1:12" s="891" customFormat="1" ht="21.05" customHeight="1">
      <c r="A6" s="7"/>
      <c r="B6" s="8" t="s">
        <v>302</v>
      </c>
      <c r="C6" s="1505" t="s">
        <v>13814</v>
      </c>
      <c r="D6" s="1506"/>
      <c r="E6" s="1506"/>
      <c r="F6" s="1506"/>
      <c r="G6" s="1506"/>
      <c r="H6" s="1506"/>
      <c r="I6" s="1506"/>
      <c r="J6" s="1506"/>
      <c r="K6" s="1506"/>
      <c r="L6" s="1507"/>
    </row>
    <row r="7" spans="1:12" s="891" customFormat="1" ht="21.05" customHeight="1">
      <c r="A7" s="13"/>
      <c r="B7" s="1514" t="s">
        <v>303</v>
      </c>
      <c r="C7" s="1515"/>
      <c r="D7" s="1515"/>
      <c r="E7" s="1515"/>
      <c r="F7" s="1515"/>
      <c r="G7" s="1515"/>
      <c r="H7" s="1515"/>
      <c r="I7" s="1515"/>
      <c r="J7" s="1515"/>
      <c r="K7" s="1515"/>
      <c r="L7" s="1516"/>
    </row>
    <row r="8" spans="1:12" s="1225" customFormat="1" ht="21.05" customHeight="1">
      <c r="A8" s="14"/>
      <c r="B8" s="15" t="s">
        <v>304</v>
      </c>
      <c r="C8" s="15" t="s">
        <v>305</v>
      </c>
      <c r="D8" s="1524" t="s">
        <v>306</v>
      </c>
      <c r="E8" s="1524"/>
      <c r="F8" s="1524"/>
      <c r="G8" s="1524"/>
      <c r="H8" s="1524"/>
      <c r="I8" s="1524"/>
      <c r="J8" s="1524"/>
      <c r="K8" s="1524"/>
      <c r="L8" s="1524"/>
    </row>
    <row r="9" spans="1:12" s="891" customFormat="1" ht="21.05" customHeight="1">
      <c r="A9" s="13"/>
      <c r="B9" s="16">
        <v>45430</v>
      </c>
      <c r="C9" s="17" t="s">
        <v>1232</v>
      </c>
      <c r="D9" s="1525" t="s">
        <v>13419</v>
      </c>
      <c r="E9" s="1525"/>
      <c r="F9" s="1525"/>
      <c r="G9" s="1525"/>
      <c r="H9" s="1525"/>
      <c r="I9" s="1525"/>
      <c r="J9" s="1525"/>
      <c r="K9" s="1525"/>
      <c r="L9" s="1525"/>
    </row>
    <row r="10" spans="1:12" s="891" customFormat="1" ht="21.05" customHeight="1">
      <c r="A10" s="13"/>
      <c r="B10" s="16">
        <v>45547</v>
      </c>
      <c r="C10" s="17" t="s">
        <v>1232</v>
      </c>
      <c r="D10" s="1525" t="s">
        <v>13815</v>
      </c>
      <c r="E10" s="1525"/>
      <c r="F10" s="1525"/>
      <c r="G10" s="1525"/>
      <c r="H10" s="1525"/>
      <c r="I10" s="1525"/>
      <c r="J10" s="1525"/>
      <c r="K10" s="1525"/>
      <c r="L10" s="1525"/>
    </row>
    <row r="11" spans="1:12" s="891" customFormat="1" ht="21.05" customHeight="1">
      <c r="A11" s="13"/>
      <c r="B11" s="1226">
        <v>45553</v>
      </c>
      <c r="C11" s="1227" t="s">
        <v>1232</v>
      </c>
      <c r="D11" s="1525" t="s">
        <v>13816</v>
      </c>
      <c r="E11" s="1525"/>
      <c r="F11" s="1525"/>
      <c r="G11" s="1525"/>
      <c r="H11" s="1525"/>
      <c r="I11" s="1525"/>
      <c r="J11" s="1525"/>
      <c r="K11" s="1525"/>
      <c r="L11" s="1525"/>
    </row>
    <row r="12" spans="1:12" s="891" customFormat="1" ht="21.05" customHeight="1">
      <c r="A12" s="7"/>
      <c r="B12" s="1514" t="s">
        <v>307</v>
      </c>
      <c r="C12" s="1515"/>
      <c r="D12" s="1515"/>
      <c r="E12" s="1515"/>
      <c r="F12" s="1515"/>
      <c r="G12" s="1515"/>
      <c r="H12" s="1515"/>
      <c r="I12" s="1515"/>
      <c r="J12" s="1515"/>
      <c r="K12" s="1515"/>
      <c r="L12" s="1516"/>
    </row>
    <row r="13" spans="1:12" s="891" customFormat="1" ht="21.05" customHeight="1">
      <c r="A13" s="7"/>
      <c r="B13" s="18" t="s">
        <v>308</v>
      </c>
      <c r="C13" s="19"/>
      <c r="D13" s="18" t="s">
        <v>2156</v>
      </c>
      <c r="E13" s="1508" t="s">
        <v>13817</v>
      </c>
      <c r="F13" s="1509"/>
      <c r="G13" s="18" t="s">
        <v>302</v>
      </c>
      <c r="H13" s="1520"/>
      <c r="I13" s="1521"/>
      <c r="J13" s="1522"/>
      <c r="K13" s="29" t="s">
        <v>309</v>
      </c>
      <c r="L13" s="902" t="s">
        <v>385</v>
      </c>
    </row>
    <row r="14" spans="1:12" s="891" customFormat="1" ht="21.05" customHeight="1">
      <c r="A14" s="7"/>
      <c r="B14" s="1523" t="s">
        <v>310</v>
      </c>
      <c r="C14" s="1523"/>
      <c r="D14" s="1523"/>
      <c r="E14" s="1523" t="s">
        <v>311</v>
      </c>
      <c r="F14" s="1523"/>
      <c r="G14" s="1523"/>
      <c r="H14" s="1523"/>
      <c r="I14" s="1523"/>
      <c r="J14" s="1523"/>
      <c r="K14" s="1523"/>
      <c r="L14" s="1523"/>
    </row>
    <row r="15" spans="1:12" s="910" customFormat="1" ht="21.05" customHeight="1">
      <c r="A15" s="20"/>
      <c r="B15" s="21" t="s">
        <v>2164</v>
      </c>
      <c r="C15" s="21" t="s">
        <v>2165</v>
      </c>
      <c r="D15" s="21" t="s">
        <v>314</v>
      </c>
      <c r="E15" s="21" t="s">
        <v>315</v>
      </c>
      <c r="F15" s="21" t="s">
        <v>316</v>
      </c>
      <c r="G15" s="21" t="s">
        <v>2166</v>
      </c>
      <c r="H15" s="21" t="s">
        <v>318</v>
      </c>
      <c r="I15" s="21" t="s">
        <v>319</v>
      </c>
      <c r="J15" s="21" t="s">
        <v>320</v>
      </c>
      <c r="K15" s="21" t="s">
        <v>2167</v>
      </c>
      <c r="L15" s="21" t="s">
        <v>302</v>
      </c>
    </row>
    <row r="16" spans="1:12" s="898" customFormat="1" ht="21.05" customHeight="1">
      <c r="A16" s="22"/>
      <c r="B16" s="904" t="s">
        <v>13818</v>
      </c>
      <c r="C16" s="904" t="s">
        <v>13819</v>
      </c>
      <c r="D16" s="904" t="s">
        <v>387</v>
      </c>
      <c r="E16" s="904" t="s">
        <v>354</v>
      </c>
      <c r="F16" s="904" t="s">
        <v>13820</v>
      </c>
      <c r="G16" s="904" t="s">
        <v>13821</v>
      </c>
      <c r="H16" s="903" t="s">
        <v>13822</v>
      </c>
      <c r="I16" s="904" t="s">
        <v>13823</v>
      </c>
      <c r="J16" s="904" t="s">
        <v>70</v>
      </c>
      <c r="K16" s="905" t="s">
        <v>13824</v>
      </c>
      <c r="L16" s="905"/>
    </row>
    <row r="17" spans="1:12" s="898" customFormat="1" ht="21.05" customHeight="1">
      <c r="A17" s="22"/>
      <c r="B17" s="904" t="s">
        <v>1427</v>
      </c>
      <c r="C17" s="904" t="s">
        <v>1419</v>
      </c>
      <c r="D17" s="904" t="s">
        <v>387</v>
      </c>
      <c r="E17" s="904" t="s">
        <v>354</v>
      </c>
      <c r="F17" s="904" t="s">
        <v>13820</v>
      </c>
      <c r="G17" s="904" t="s">
        <v>13821</v>
      </c>
      <c r="H17" s="903" t="s">
        <v>9355</v>
      </c>
      <c r="I17" s="904" t="s">
        <v>9356</v>
      </c>
      <c r="J17" s="904" t="s">
        <v>70</v>
      </c>
      <c r="K17" s="905" t="s">
        <v>13825</v>
      </c>
      <c r="L17" s="906"/>
    </row>
    <row r="18" spans="1:12" s="898" customFormat="1" ht="21.05" customHeight="1">
      <c r="A18" s="22"/>
      <c r="B18" s="904" t="s">
        <v>1254</v>
      </c>
      <c r="C18" s="904" t="s">
        <v>1428</v>
      </c>
      <c r="D18" s="904" t="s">
        <v>387</v>
      </c>
      <c r="E18" s="904" t="s">
        <v>354</v>
      </c>
      <c r="F18" s="904" t="s">
        <v>13820</v>
      </c>
      <c r="G18" s="904" t="s">
        <v>13821</v>
      </c>
      <c r="H18" s="903" t="s">
        <v>1254</v>
      </c>
      <c r="I18" s="904" t="s">
        <v>13826</v>
      </c>
      <c r="J18" s="904" t="s">
        <v>70</v>
      </c>
      <c r="K18" s="905" t="s">
        <v>13827</v>
      </c>
      <c r="L18" s="906"/>
    </row>
    <row r="19" spans="1:12" s="898" customFormat="1" ht="21.05" customHeight="1">
      <c r="A19" s="22"/>
      <c r="B19" s="904" t="s">
        <v>2196</v>
      </c>
      <c r="C19" s="904" t="s">
        <v>2195</v>
      </c>
      <c r="D19" s="904" t="s">
        <v>387</v>
      </c>
      <c r="E19" s="904" t="s">
        <v>354</v>
      </c>
      <c r="F19" s="904" t="s">
        <v>13820</v>
      </c>
      <c r="G19" s="904" t="s">
        <v>13821</v>
      </c>
      <c r="H19" s="903" t="s">
        <v>2196</v>
      </c>
      <c r="I19" s="904" t="s">
        <v>13828</v>
      </c>
      <c r="J19" s="904" t="s">
        <v>70</v>
      </c>
      <c r="K19" s="905" t="s">
        <v>13829</v>
      </c>
      <c r="L19" s="905"/>
    </row>
    <row r="20" spans="1:12" s="898" customFormat="1" ht="21.05" customHeight="1">
      <c r="A20" s="22"/>
      <c r="B20" s="904" t="s">
        <v>13830</v>
      </c>
      <c r="C20" s="904" t="s">
        <v>13831</v>
      </c>
      <c r="D20" s="904" t="s">
        <v>387</v>
      </c>
      <c r="E20" s="904" t="s">
        <v>354</v>
      </c>
      <c r="F20" s="904" t="s">
        <v>13832</v>
      </c>
      <c r="G20" s="904" t="s">
        <v>13833</v>
      </c>
      <c r="H20" s="904" t="s">
        <v>13818</v>
      </c>
      <c r="I20" s="904" t="s">
        <v>13834</v>
      </c>
      <c r="J20" s="904" t="s">
        <v>70</v>
      </c>
      <c r="K20" s="904" t="s">
        <v>13835</v>
      </c>
      <c r="L20" s="905"/>
    </row>
    <row r="21" spans="1:12" s="898" customFormat="1" ht="21.05" customHeight="1">
      <c r="A21" s="22"/>
      <c r="B21" s="904" t="s">
        <v>1284</v>
      </c>
      <c r="C21" s="904" t="s">
        <v>1433</v>
      </c>
      <c r="D21" s="904" t="s">
        <v>387</v>
      </c>
      <c r="E21" s="904" t="s">
        <v>354</v>
      </c>
      <c r="F21" s="904" t="s">
        <v>13820</v>
      </c>
      <c r="G21" s="904" t="s">
        <v>13821</v>
      </c>
      <c r="H21" s="904" t="s">
        <v>13836</v>
      </c>
      <c r="I21" s="904" t="s">
        <v>9348</v>
      </c>
      <c r="J21" s="36" t="s">
        <v>85</v>
      </c>
      <c r="K21" s="905" t="s">
        <v>13837</v>
      </c>
      <c r="L21" s="905"/>
    </row>
    <row r="22" spans="1:12" s="891" customFormat="1" ht="21.05" customHeight="1">
      <c r="A22" s="22"/>
      <c r="B22" s="904" t="s">
        <v>2217</v>
      </c>
      <c r="C22" s="904" t="s">
        <v>2218</v>
      </c>
      <c r="D22" s="904" t="s">
        <v>387</v>
      </c>
      <c r="E22" s="904" t="s">
        <v>354</v>
      </c>
      <c r="F22" s="9" t="s">
        <v>13820</v>
      </c>
      <c r="G22" s="904" t="s">
        <v>13821</v>
      </c>
      <c r="H22" s="905" t="s">
        <v>13838</v>
      </c>
      <c r="I22" s="909" t="s">
        <v>13839</v>
      </c>
      <c r="J22" s="904" t="s">
        <v>171</v>
      </c>
      <c r="K22" s="905" t="s">
        <v>13840</v>
      </c>
      <c r="L22" s="905"/>
    </row>
    <row r="23" spans="1:12" s="898" customFormat="1" ht="21.05" customHeight="1">
      <c r="A23" s="22"/>
      <c r="B23" s="904" t="s">
        <v>13841</v>
      </c>
      <c r="C23" s="904" t="s">
        <v>13842</v>
      </c>
      <c r="D23" s="904" t="s">
        <v>387</v>
      </c>
      <c r="E23" s="904" t="s">
        <v>442</v>
      </c>
      <c r="F23" s="904" t="s">
        <v>442</v>
      </c>
      <c r="G23" s="904" t="s">
        <v>442</v>
      </c>
      <c r="H23" s="904" t="s">
        <v>442</v>
      </c>
      <c r="I23" s="904" t="s">
        <v>442</v>
      </c>
      <c r="J23" s="904" t="s">
        <v>70</v>
      </c>
      <c r="K23" s="907" t="s">
        <v>1810</v>
      </c>
      <c r="L23" s="905"/>
    </row>
    <row r="24" spans="1:12" s="898" customFormat="1" ht="21.05" customHeight="1">
      <c r="A24" s="22"/>
      <c r="B24" s="904" t="s">
        <v>13843</v>
      </c>
      <c r="C24" s="904" t="s">
        <v>13844</v>
      </c>
      <c r="D24" s="904" t="s">
        <v>387</v>
      </c>
      <c r="E24" s="904" t="s">
        <v>442</v>
      </c>
      <c r="F24" s="904" t="s">
        <v>442</v>
      </c>
      <c r="G24" s="904" t="s">
        <v>442</v>
      </c>
      <c r="H24" s="904" t="s">
        <v>442</v>
      </c>
      <c r="I24" s="904" t="s">
        <v>442</v>
      </c>
      <c r="J24" s="904" t="s">
        <v>70</v>
      </c>
      <c r="K24" s="907" t="s">
        <v>1810</v>
      </c>
      <c r="L24" s="906"/>
    </row>
    <row r="25" spans="1:12" s="898" customFormat="1" ht="21.05" customHeight="1">
      <c r="A25" s="22"/>
      <c r="B25" s="904" t="s">
        <v>13845</v>
      </c>
      <c r="C25" s="904" t="s">
        <v>13846</v>
      </c>
      <c r="D25" s="904" t="s">
        <v>387</v>
      </c>
      <c r="E25" s="904" t="s">
        <v>442</v>
      </c>
      <c r="F25" s="904" t="s">
        <v>442</v>
      </c>
      <c r="G25" s="904" t="s">
        <v>442</v>
      </c>
      <c r="H25" s="904" t="s">
        <v>442</v>
      </c>
      <c r="I25" s="904" t="s">
        <v>442</v>
      </c>
      <c r="J25" s="904" t="s">
        <v>70</v>
      </c>
      <c r="K25" s="907" t="s">
        <v>1810</v>
      </c>
      <c r="L25" s="906"/>
    </row>
    <row r="26" spans="1:12" s="898" customFormat="1" ht="21.05" customHeight="1">
      <c r="A26" s="22"/>
      <c r="B26" s="904" t="s">
        <v>13847</v>
      </c>
      <c r="C26" s="904" t="s">
        <v>13848</v>
      </c>
      <c r="D26" s="904" t="s">
        <v>387</v>
      </c>
      <c r="E26" s="904" t="s">
        <v>442</v>
      </c>
      <c r="F26" s="904" t="s">
        <v>442</v>
      </c>
      <c r="G26" s="904" t="s">
        <v>442</v>
      </c>
      <c r="H26" s="904" t="s">
        <v>442</v>
      </c>
      <c r="I26" s="904" t="s">
        <v>442</v>
      </c>
      <c r="J26" s="904" t="s">
        <v>70</v>
      </c>
      <c r="K26" s="907" t="s">
        <v>1810</v>
      </c>
      <c r="L26" s="905"/>
    </row>
    <row r="27" spans="1:12" s="898" customFormat="1" ht="21.05" customHeight="1">
      <c r="A27" s="22"/>
      <c r="B27" s="904" t="s">
        <v>13849</v>
      </c>
      <c r="C27" s="904" t="s">
        <v>13850</v>
      </c>
      <c r="D27" s="904" t="s">
        <v>387</v>
      </c>
      <c r="E27" s="904" t="s">
        <v>442</v>
      </c>
      <c r="F27" s="904" t="s">
        <v>442</v>
      </c>
      <c r="G27" s="904" t="s">
        <v>442</v>
      </c>
      <c r="H27" s="904" t="s">
        <v>442</v>
      </c>
      <c r="I27" s="904" t="s">
        <v>442</v>
      </c>
      <c r="J27" s="904" t="s">
        <v>179</v>
      </c>
      <c r="K27" s="907" t="s">
        <v>1810</v>
      </c>
      <c r="L27" s="905"/>
    </row>
    <row r="28" spans="1:12" s="898" customFormat="1" ht="21.05" customHeight="1">
      <c r="A28" s="22"/>
      <c r="B28" s="904" t="s">
        <v>13851</v>
      </c>
      <c r="C28" s="904" t="s">
        <v>13852</v>
      </c>
      <c r="D28" s="904" t="s">
        <v>387</v>
      </c>
      <c r="E28" s="904" t="s">
        <v>354</v>
      </c>
      <c r="F28" s="904" t="s">
        <v>13832</v>
      </c>
      <c r="G28" s="904" t="s">
        <v>13833</v>
      </c>
      <c r="H28" s="904" t="s">
        <v>13853</v>
      </c>
      <c r="I28" s="904" t="s">
        <v>13854</v>
      </c>
      <c r="J28" s="36" t="s">
        <v>85</v>
      </c>
      <c r="K28" s="904" t="s">
        <v>13855</v>
      </c>
      <c r="L28" s="905"/>
    </row>
    <row r="29" spans="1:12" s="891" customFormat="1" ht="21.05" customHeight="1">
      <c r="A29" s="22"/>
      <c r="B29" s="904" t="s">
        <v>2750</v>
      </c>
      <c r="C29" s="904" t="s">
        <v>2751</v>
      </c>
      <c r="D29" s="904" t="s">
        <v>387</v>
      </c>
      <c r="E29" s="904" t="s">
        <v>354</v>
      </c>
      <c r="F29" s="9" t="s">
        <v>13820</v>
      </c>
      <c r="G29" s="10" t="s">
        <v>13856</v>
      </c>
      <c r="H29" s="905" t="s">
        <v>13857</v>
      </c>
      <c r="I29" s="909" t="s">
        <v>13858</v>
      </c>
      <c r="J29" s="904" t="s">
        <v>85</v>
      </c>
      <c r="K29" s="905" t="s">
        <v>13859</v>
      </c>
      <c r="L29" s="905"/>
    </row>
    <row r="30" spans="1:12" s="898" customFormat="1" ht="21.05" customHeight="1">
      <c r="A30" s="22"/>
      <c r="B30" s="904" t="s">
        <v>11551</v>
      </c>
      <c r="C30" s="904" t="s">
        <v>11552</v>
      </c>
      <c r="D30" s="904" t="s">
        <v>387</v>
      </c>
      <c r="E30" s="904" t="s">
        <v>354</v>
      </c>
      <c r="F30" s="904" t="s">
        <v>13832</v>
      </c>
      <c r="G30" s="904" t="s">
        <v>13833</v>
      </c>
      <c r="H30" s="903" t="s">
        <v>13860</v>
      </c>
      <c r="I30" s="904" t="s">
        <v>13861</v>
      </c>
      <c r="J30" s="904" t="s">
        <v>70</v>
      </c>
      <c r="K30" s="904" t="s">
        <v>13862</v>
      </c>
      <c r="L30" s="905"/>
    </row>
    <row r="31" spans="1:12" s="898" customFormat="1" ht="21.05" customHeight="1">
      <c r="A31" s="22"/>
      <c r="B31" s="904" t="s">
        <v>1259</v>
      </c>
      <c r="C31" s="904" t="s">
        <v>1429</v>
      </c>
      <c r="D31" s="904" t="s">
        <v>387</v>
      </c>
      <c r="E31" s="904" t="s">
        <v>354</v>
      </c>
      <c r="F31" s="904" t="s">
        <v>13832</v>
      </c>
      <c r="G31" s="904" t="s">
        <v>13833</v>
      </c>
      <c r="H31" s="903" t="s">
        <v>1259</v>
      </c>
      <c r="I31" s="904" t="s">
        <v>1480</v>
      </c>
      <c r="J31" s="904" t="s">
        <v>70</v>
      </c>
      <c r="K31" s="904" t="s">
        <v>13863</v>
      </c>
      <c r="L31" s="906"/>
    </row>
    <row r="32" spans="1:12" s="898" customFormat="1" ht="21.05" customHeight="1">
      <c r="A32" s="22"/>
      <c r="B32" s="904" t="s">
        <v>1264</v>
      </c>
      <c r="C32" s="904" t="s">
        <v>1430</v>
      </c>
      <c r="D32" s="904" t="s">
        <v>387</v>
      </c>
      <c r="E32" s="904" t="s">
        <v>354</v>
      </c>
      <c r="F32" s="904" t="s">
        <v>13832</v>
      </c>
      <c r="G32" s="904" t="s">
        <v>13833</v>
      </c>
      <c r="H32" s="903" t="s">
        <v>1264</v>
      </c>
      <c r="I32" s="904" t="s">
        <v>3608</v>
      </c>
      <c r="J32" s="904" t="s">
        <v>70</v>
      </c>
      <c r="K32" s="904" t="s">
        <v>13864</v>
      </c>
      <c r="L32" s="906"/>
    </row>
    <row r="33" spans="1:12" s="898" customFormat="1" ht="21.05" customHeight="1">
      <c r="A33" s="22"/>
      <c r="B33" s="904" t="s">
        <v>1702</v>
      </c>
      <c r="C33" s="904" t="s">
        <v>1511</v>
      </c>
      <c r="D33" s="904" t="s">
        <v>387</v>
      </c>
      <c r="E33" s="904" t="s">
        <v>354</v>
      </c>
      <c r="F33" s="904" t="s">
        <v>13832</v>
      </c>
      <c r="G33" s="904" t="s">
        <v>13833</v>
      </c>
      <c r="H33" s="903" t="s">
        <v>1702</v>
      </c>
      <c r="I33" s="904" t="s">
        <v>1511</v>
      </c>
      <c r="J33" s="904" t="s">
        <v>70</v>
      </c>
      <c r="K33" s="904" t="s">
        <v>2035</v>
      </c>
      <c r="L33" s="905"/>
    </row>
    <row r="34" spans="1:12" s="898" customFormat="1" ht="21.05" customHeight="1">
      <c r="A34" s="22"/>
      <c r="B34" s="904" t="s">
        <v>10816</v>
      </c>
      <c r="C34" s="904" t="s">
        <v>10817</v>
      </c>
      <c r="D34" s="904" t="s">
        <v>387</v>
      </c>
      <c r="E34" s="904" t="s">
        <v>354</v>
      </c>
      <c r="F34" s="904" t="s">
        <v>13832</v>
      </c>
      <c r="G34" s="904" t="s">
        <v>13833</v>
      </c>
      <c r="H34" s="904" t="s">
        <v>13865</v>
      </c>
      <c r="I34" s="904" t="s">
        <v>13866</v>
      </c>
      <c r="J34" s="904" t="s">
        <v>70</v>
      </c>
      <c r="K34" s="904" t="s">
        <v>13867</v>
      </c>
      <c r="L34" s="905"/>
    </row>
    <row r="35" spans="1:12" s="898" customFormat="1" ht="21.05" customHeight="1">
      <c r="A35" s="22"/>
      <c r="B35" s="904" t="s">
        <v>13868</v>
      </c>
      <c r="C35" s="904" t="s">
        <v>13869</v>
      </c>
      <c r="D35" s="904" t="s">
        <v>387</v>
      </c>
      <c r="E35" s="904" t="s">
        <v>354</v>
      </c>
      <c r="F35" s="904" t="s">
        <v>13832</v>
      </c>
      <c r="G35" s="904" t="s">
        <v>13833</v>
      </c>
      <c r="H35" s="904" t="s">
        <v>13870</v>
      </c>
      <c r="I35" s="904" t="s">
        <v>13871</v>
      </c>
      <c r="J35" s="36" t="s">
        <v>70</v>
      </c>
      <c r="K35" s="904" t="s">
        <v>13872</v>
      </c>
      <c r="L35" s="905"/>
    </row>
    <row r="36" spans="1:12" s="891" customFormat="1" ht="21.05" customHeight="1">
      <c r="A36" s="22"/>
      <c r="B36" s="904" t="s">
        <v>13873</v>
      </c>
      <c r="C36" s="904" t="s">
        <v>13874</v>
      </c>
      <c r="D36" s="904" t="s">
        <v>387</v>
      </c>
      <c r="E36" s="904" t="s">
        <v>354</v>
      </c>
      <c r="F36" s="9" t="s">
        <v>13832</v>
      </c>
      <c r="G36" s="904" t="s">
        <v>13833</v>
      </c>
      <c r="H36" s="905" t="s">
        <v>13873</v>
      </c>
      <c r="I36" s="909" t="s">
        <v>13875</v>
      </c>
      <c r="J36" s="904" t="s">
        <v>171</v>
      </c>
      <c r="K36" s="904" t="s">
        <v>13876</v>
      </c>
      <c r="L36" s="905"/>
    </row>
    <row r="37" spans="1:12" s="898" customFormat="1" ht="21.05" customHeight="1">
      <c r="A37" s="22"/>
      <c r="B37" s="904" t="s">
        <v>13877</v>
      </c>
      <c r="C37" s="904" t="s">
        <v>13878</v>
      </c>
      <c r="D37" s="904" t="s">
        <v>387</v>
      </c>
      <c r="E37" s="904" t="s">
        <v>354</v>
      </c>
      <c r="F37" s="904" t="s">
        <v>13832</v>
      </c>
      <c r="G37" s="904" t="s">
        <v>13833</v>
      </c>
      <c r="H37" s="903" t="s">
        <v>13879</v>
      </c>
      <c r="I37" s="904" t="s">
        <v>13880</v>
      </c>
      <c r="J37" s="904" t="s">
        <v>77</v>
      </c>
      <c r="K37" s="904" t="s">
        <v>13881</v>
      </c>
      <c r="L37" s="905"/>
    </row>
    <row r="38" spans="1:12" s="898" customFormat="1" ht="21.05" customHeight="1">
      <c r="A38" s="22"/>
      <c r="B38" s="904" t="s">
        <v>1919</v>
      </c>
      <c r="C38" s="904" t="s">
        <v>1920</v>
      </c>
      <c r="D38" s="904" t="s">
        <v>387</v>
      </c>
      <c r="E38" s="904" t="s">
        <v>354</v>
      </c>
      <c r="F38" s="904" t="s">
        <v>13832</v>
      </c>
      <c r="G38" s="904" t="s">
        <v>13833</v>
      </c>
      <c r="H38" s="903" t="s">
        <v>1279</v>
      </c>
      <c r="I38" s="904" t="s">
        <v>7067</v>
      </c>
      <c r="J38" s="904" t="s">
        <v>70</v>
      </c>
      <c r="K38" s="904" t="s">
        <v>13882</v>
      </c>
      <c r="L38" s="906"/>
    </row>
    <row r="39" spans="1:12" s="898" customFormat="1" ht="21.05" customHeight="1">
      <c r="A39" s="22"/>
      <c r="B39" s="904" t="s">
        <v>13883</v>
      </c>
      <c r="C39" s="904" t="s">
        <v>13884</v>
      </c>
      <c r="D39" s="904" t="s">
        <v>387</v>
      </c>
      <c r="E39" s="904" t="s">
        <v>354</v>
      </c>
      <c r="F39" s="904" t="s">
        <v>13832</v>
      </c>
      <c r="G39" s="904" t="s">
        <v>13833</v>
      </c>
      <c r="H39" s="903" t="s">
        <v>13885</v>
      </c>
      <c r="I39" s="904" t="s">
        <v>13886</v>
      </c>
      <c r="J39" s="904" t="s">
        <v>171</v>
      </c>
      <c r="K39" s="904" t="s">
        <v>13887</v>
      </c>
      <c r="L39" s="906"/>
    </row>
    <row r="40" spans="1:12" s="898" customFormat="1" ht="21.05" customHeight="1">
      <c r="A40" s="22"/>
      <c r="B40" s="904" t="s">
        <v>13888</v>
      </c>
      <c r="C40" s="904" t="s">
        <v>13889</v>
      </c>
      <c r="D40" s="904" t="s">
        <v>56</v>
      </c>
      <c r="E40" s="904" t="s">
        <v>354</v>
      </c>
      <c r="F40" s="904" t="s">
        <v>13832</v>
      </c>
      <c r="G40" s="904" t="s">
        <v>13833</v>
      </c>
      <c r="H40" s="903" t="s">
        <v>13890</v>
      </c>
      <c r="I40" s="904" t="s">
        <v>13891</v>
      </c>
      <c r="J40" s="904" t="s">
        <v>56</v>
      </c>
      <c r="K40" s="904" t="s">
        <v>13892</v>
      </c>
      <c r="L40" s="905"/>
    </row>
    <row r="41" spans="1:12" s="898" customFormat="1" ht="21.05" customHeight="1">
      <c r="A41" s="22"/>
      <c r="B41" s="904" t="s">
        <v>13893</v>
      </c>
      <c r="C41" s="904" t="s">
        <v>13894</v>
      </c>
      <c r="D41" s="904" t="s">
        <v>56</v>
      </c>
      <c r="E41" s="904" t="s">
        <v>354</v>
      </c>
      <c r="F41" s="904" t="s">
        <v>13832</v>
      </c>
      <c r="G41" s="904" t="s">
        <v>13833</v>
      </c>
      <c r="H41" s="904" t="s">
        <v>13895</v>
      </c>
      <c r="I41" s="904" t="s">
        <v>13896</v>
      </c>
      <c r="J41" s="904" t="s">
        <v>56</v>
      </c>
      <c r="K41" s="1331" t="s">
        <v>2021</v>
      </c>
      <c r="L41" s="904" t="s">
        <v>13897</v>
      </c>
    </row>
    <row r="42" spans="1:12" s="898" customFormat="1" ht="21.05" customHeight="1">
      <c r="A42" s="22"/>
      <c r="B42" s="904" t="s">
        <v>13898</v>
      </c>
      <c r="C42" s="904" t="s">
        <v>13899</v>
      </c>
      <c r="D42" s="904" t="s">
        <v>56</v>
      </c>
      <c r="E42" s="904" t="s">
        <v>354</v>
      </c>
      <c r="F42" s="904" t="s">
        <v>13832</v>
      </c>
      <c r="G42" s="904" t="s">
        <v>13833</v>
      </c>
      <c r="H42" s="903" t="s">
        <v>13900</v>
      </c>
      <c r="I42" s="904" t="s">
        <v>13901</v>
      </c>
      <c r="J42" s="904" t="s">
        <v>56</v>
      </c>
      <c r="K42" s="1331" t="s">
        <v>2021</v>
      </c>
      <c r="L42" s="904" t="s">
        <v>13902</v>
      </c>
    </row>
    <row r="43" spans="1:12" s="898" customFormat="1" ht="21.05" customHeight="1">
      <c r="A43" s="22"/>
      <c r="B43" s="904" t="s">
        <v>13903</v>
      </c>
      <c r="C43" s="904" t="s">
        <v>2231</v>
      </c>
      <c r="D43" s="904" t="s">
        <v>56</v>
      </c>
      <c r="E43" s="904" t="s">
        <v>354</v>
      </c>
      <c r="F43" s="904" t="s">
        <v>13820</v>
      </c>
      <c r="G43" s="10" t="s">
        <v>13856</v>
      </c>
      <c r="H43" s="903" t="s">
        <v>2230</v>
      </c>
      <c r="I43" s="904" t="s">
        <v>13904</v>
      </c>
      <c r="J43" s="904" t="s">
        <v>56</v>
      </c>
      <c r="K43" s="905" t="s">
        <v>13905</v>
      </c>
      <c r="L43" s="906"/>
    </row>
    <row r="44" spans="1:12" s="898" customFormat="1" ht="21.05" customHeight="1">
      <c r="A44" s="22"/>
      <c r="B44" s="904" t="s">
        <v>13906</v>
      </c>
      <c r="C44" s="904" t="s">
        <v>13907</v>
      </c>
      <c r="D44" s="904" t="s">
        <v>56</v>
      </c>
      <c r="E44" s="904" t="s">
        <v>442</v>
      </c>
      <c r="F44" s="904" t="s">
        <v>442</v>
      </c>
      <c r="G44" s="904" t="s">
        <v>442</v>
      </c>
      <c r="H44" s="904" t="s">
        <v>442</v>
      </c>
      <c r="I44" s="904" t="s">
        <v>442</v>
      </c>
      <c r="J44" s="904" t="s">
        <v>56</v>
      </c>
      <c r="K44" s="904" t="s">
        <v>1970</v>
      </c>
      <c r="L44" s="906"/>
    </row>
    <row r="45" spans="1:12" s="898" customFormat="1" ht="21.05" customHeight="1">
      <c r="A45" s="22"/>
      <c r="B45" s="904" t="s">
        <v>13908</v>
      </c>
      <c r="C45" s="904" t="s">
        <v>13909</v>
      </c>
      <c r="D45" s="904" t="s">
        <v>58</v>
      </c>
      <c r="E45" s="904" t="s">
        <v>442</v>
      </c>
      <c r="F45" s="904" t="s">
        <v>442</v>
      </c>
      <c r="G45" s="904" t="s">
        <v>442</v>
      </c>
      <c r="H45" s="904" t="s">
        <v>442</v>
      </c>
      <c r="I45" s="904" t="s">
        <v>442</v>
      </c>
      <c r="J45" s="904" t="s">
        <v>58</v>
      </c>
      <c r="K45" s="904" t="s">
        <v>1970</v>
      </c>
      <c r="L45" s="905"/>
    </row>
    <row r="46" spans="1:12" s="898" customFormat="1" ht="21.05" customHeight="1">
      <c r="A46" s="22"/>
      <c r="B46" s="904" t="s">
        <v>13910</v>
      </c>
      <c r="C46" s="904" t="s">
        <v>13911</v>
      </c>
      <c r="D46" s="904" t="s">
        <v>387</v>
      </c>
      <c r="E46" s="904" t="s">
        <v>354</v>
      </c>
      <c r="F46" s="904" t="s">
        <v>13832</v>
      </c>
      <c r="G46" s="904" t="s">
        <v>13833</v>
      </c>
      <c r="H46" s="904" t="s">
        <v>13912</v>
      </c>
      <c r="I46" s="904" t="s">
        <v>13913</v>
      </c>
      <c r="J46" s="904" t="s">
        <v>85</v>
      </c>
      <c r="K46" s="904" t="s">
        <v>13914</v>
      </c>
      <c r="L46" s="905"/>
    </row>
    <row r="47" spans="1:12" s="898" customFormat="1" ht="21.05" customHeight="1">
      <c r="A47" s="22"/>
      <c r="B47" s="904" t="s">
        <v>13915</v>
      </c>
      <c r="C47" s="904" t="s">
        <v>13916</v>
      </c>
      <c r="D47" s="904" t="s">
        <v>387</v>
      </c>
      <c r="E47" s="904" t="s">
        <v>354</v>
      </c>
      <c r="F47" s="904" t="s">
        <v>13832</v>
      </c>
      <c r="G47" s="904" t="s">
        <v>13833</v>
      </c>
      <c r="H47" s="904" t="s">
        <v>13917</v>
      </c>
      <c r="I47" s="904" t="s">
        <v>13918</v>
      </c>
      <c r="J47" s="36" t="s">
        <v>85</v>
      </c>
      <c r="K47" s="904" t="s">
        <v>13919</v>
      </c>
      <c r="L47" s="905"/>
    </row>
    <row r="48" spans="1:12" s="891" customFormat="1" ht="21.05" customHeight="1">
      <c r="A48" s="22"/>
      <c r="B48" s="904" t="s">
        <v>13920</v>
      </c>
      <c r="C48" s="904" t="s">
        <v>13921</v>
      </c>
      <c r="D48" s="904" t="s">
        <v>387</v>
      </c>
      <c r="E48" s="904" t="s">
        <v>354</v>
      </c>
      <c r="F48" s="9" t="s">
        <v>13832</v>
      </c>
      <c r="G48" s="904" t="s">
        <v>13833</v>
      </c>
      <c r="H48" s="905" t="s">
        <v>13922</v>
      </c>
      <c r="I48" s="909" t="s">
        <v>13923</v>
      </c>
      <c r="J48" s="904" t="s">
        <v>85</v>
      </c>
      <c r="K48" s="904" t="s">
        <v>13924</v>
      </c>
      <c r="L48" s="905"/>
    </row>
    <row r="49" spans="1:12" s="898" customFormat="1" ht="21.05" customHeight="1">
      <c r="A49" s="22"/>
      <c r="B49" s="904" t="s">
        <v>13925</v>
      </c>
      <c r="C49" s="904" t="s">
        <v>13926</v>
      </c>
      <c r="D49" s="904" t="s">
        <v>387</v>
      </c>
      <c r="E49" s="904" t="s">
        <v>354</v>
      </c>
      <c r="F49" s="904" t="s">
        <v>13832</v>
      </c>
      <c r="G49" s="904" t="s">
        <v>13833</v>
      </c>
      <c r="H49" s="903" t="s">
        <v>13927</v>
      </c>
      <c r="I49" s="904" t="s">
        <v>13928</v>
      </c>
      <c r="J49" s="904" t="s">
        <v>77</v>
      </c>
      <c r="K49" s="904" t="s">
        <v>13929</v>
      </c>
      <c r="L49" s="905"/>
    </row>
    <row r="50" spans="1:12" s="898" customFormat="1" ht="21.05" customHeight="1">
      <c r="A50" s="22"/>
      <c r="B50" s="904" t="s">
        <v>13930</v>
      </c>
      <c r="C50" s="904" t="s">
        <v>13931</v>
      </c>
      <c r="D50" s="904" t="s">
        <v>387</v>
      </c>
      <c r="E50" s="904" t="s">
        <v>354</v>
      </c>
      <c r="F50" s="904" t="s">
        <v>13832</v>
      </c>
      <c r="G50" s="904" t="s">
        <v>13833</v>
      </c>
      <c r="H50" s="903" t="s">
        <v>13932</v>
      </c>
      <c r="I50" s="904" t="s">
        <v>13933</v>
      </c>
      <c r="J50" s="904" t="s">
        <v>77</v>
      </c>
      <c r="K50" s="904" t="s">
        <v>13934</v>
      </c>
      <c r="L50" s="906"/>
    </row>
    <row r="51" spans="1:12" s="898" customFormat="1" ht="21.05" customHeight="1">
      <c r="A51" s="22"/>
      <c r="B51" s="904" t="s">
        <v>13935</v>
      </c>
      <c r="C51" s="904" t="s">
        <v>13936</v>
      </c>
      <c r="D51" s="904" t="s">
        <v>387</v>
      </c>
      <c r="E51" s="904" t="s">
        <v>354</v>
      </c>
      <c r="F51" s="904" t="s">
        <v>13832</v>
      </c>
      <c r="G51" s="904" t="s">
        <v>13833</v>
      </c>
      <c r="H51" s="903" t="s">
        <v>13937</v>
      </c>
      <c r="I51" s="904" t="s">
        <v>13938</v>
      </c>
      <c r="J51" s="904" t="s">
        <v>77</v>
      </c>
      <c r="K51" s="904" t="s">
        <v>13939</v>
      </c>
      <c r="L51" s="906"/>
    </row>
    <row r="52" spans="1:12" s="898" customFormat="1" ht="21.05" customHeight="1">
      <c r="A52" s="22"/>
      <c r="B52" s="904" t="s">
        <v>13940</v>
      </c>
      <c r="C52" s="904" t="s">
        <v>13941</v>
      </c>
      <c r="D52" s="904" t="s">
        <v>387</v>
      </c>
      <c r="E52" s="904" t="s">
        <v>354</v>
      </c>
      <c r="F52" s="904" t="s">
        <v>13832</v>
      </c>
      <c r="G52" s="904" t="s">
        <v>13833</v>
      </c>
      <c r="H52" s="903" t="s">
        <v>13942</v>
      </c>
      <c r="I52" s="904" t="s">
        <v>13943</v>
      </c>
      <c r="J52" s="904" t="s">
        <v>77</v>
      </c>
      <c r="K52" s="904" t="s">
        <v>13944</v>
      </c>
      <c r="L52" s="905"/>
    </row>
    <row r="53" spans="1:12" s="898" customFormat="1" ht="21.05" customHeight="1">
      <c r="A53" s="22"/>
      <c r="B53" s="904" t="s">
        <v>13945</v>
      </c>
      <c r="C53" s="904" t="s">
        <v>13946</v>
      </c>
      <c r="D53" s="904" t="s">
        <v>387</v>
      </c>
      <c r="E53" s="904" t="s">
        <v>354</v>
      </c>
      <c r="F53" s="904" t="s">
        <v>13832</v>
      </c>
      <c r="G53" s="904" t="s">
        <v>13833</v>
      </c>
      <c r="H53" s="904" t="s">
        <v>13947</v>
      </c>
      <c r="I53" s="904" t="s">
        <v>13948</v>
      </c>
      <c r="J53" s="904" t="s">
        <v>77</v>
      </c>
      <c r="K53" s="904" t="s">
        <v>13949</v>
      </c>
      <c r="L53" s="905"/>
    </row>
    <row r="54" spans="1:12" s="898" customFormat="1" ht="21.05" customHeight="1">
      <c r="A54" s="22"/>
      <c r="B54" s="904" t="s">
        <v>13950</v>
      </c>
      <c r="C54" s="904" t="s">
        <v>13951</v>
      </c>
      <c r="D54" s="904" t="s">
        <v>58</v>
      </c>
      <c r="E54" s="904" t="s">
        <v>354</v>
      </c>
      <c r="F54" s="904" t="s">
        <v>13832</v>
      </c>
      <c r="G54" s="904" t="s">
        <v>13833</v>
      </c>
      <c r="H54" s="904" t="s">
        <v>13952</v>
      </c>
      <c r="I54" s="904" t="s">
        <v>13953</v>
      </c>
      <c r="J54" s="36" t="s">
        <v>58</v>
      </c>
      <c r="K54" s="904" t="s">
        <v>13954</v>
      </c>
      <c r="L54" s="905"/>
    </row>
    <row r="55" spans="1:12" s="891" customFormat="1" ht="21.05" customHeight="1">
      <c r="A55" s="22"/>
      <c r="B55" s="904" t="s">
        <v>518</v>
      </c>
      <c r="C55" s="904" t="s">
        <v>519</v>
      </c>
      <c r="D55" s="904" t="s">
        <v>387</v>
      </c>
      <c r="E55" s="904" t="s">
        <v>354</v>
      </c>
      <c r="F55" s="9" t="s">
        <v>13820</v>
      </c>
      <c r="G55" s="10" t="s">
        <v>13856</v>
      </c>
      <c r="H55" s="905" t="s">
        <v>1274</v>
      </c>
      <c r="I55" s="909" t="s">
        <v>13955</v>
      </c>
      <c r="J55" s="904" t="s">
        <v>85</v>
      </c>
      <c r="K55" s="905" t="s">
        <v>13956</v>
      </c>
      <c r="L55" s="905"/>
    </row>
    <row r="56" spans="1:12" s="898" customFormat="1" ht="21.05" customHeight="1">
      <c r="A56" s="22"/>
      <c r="B56" s="904" t="s">
        <v>9390</v>
      </c>
      <c r="C56" s="904" t="s">
        <v>9391</v>
      </c>
      <c r="D56" s="904" t="s">
        <v>387</v>
      </c>
      <c r="E56" s="904" t="s">
        <v>354</v>
      </c>
      <c r="F56" s="904" t="s">
        <v>13820</v>
      </c>
      <c r="G56" s="10" t="s">
        <v>13856</v>
      </c>
      <c r="H56" s="903" t="s">
        <v>2597</v>
      </c>
      <c r="I56" s="904" t="s">
        <v>13957</v>
      </c>
      <c r="J56" s="904" t="s">
        <v>85</v>
      </c>
      <c r="K56" s="905" t="s">
        <v>13958</v>
      </c>
      <c r="L56" s="905"/>
    </row>
    <row r="57" spans="1:12" s="898" customFormat="1" ht="21.05" customHeight="1">
      <c r="A57" s="22"/>
      <c r="B57" s="904" t="s">
        <v>2796</v>
      </c>
      <c r="C57" s="904" t="s">
        <v>2797</v>
      </c>
      <c r="D57" s="904" t="s">
        <v>387</v>
      </c>
      <c r="E57" s="904" t="s">
        <v>442</v>
      </c>
      <c r="F57" s="904" t="s">
        <v>442</v>
      </c>
      <c r="G57" s="904" t="s">
        <v>442</v>
      </c>
      <c r="H57" s="904" t="s">
        <v>442</v>
      </c>
      <c r="I57" s="904" t="s">
        <v>442</v>
      </c>
      <c r="J57" s="904" t="s">
        <v>77</v>
      </c>
      <c r="K57" s="1233" t="s">
        <v>13959</v>
      </c>
      <c r="L57" s="906"/>
    </row>
    <row r="58" spans="1:12" s="898" customFormat="1" ht="21.05" customHeight="1">
      <c r="A58" s="22"/>
      <c r="B58" s="904" t="s">
        <v>2256</v>
      </c>
      <c r="C58" s="904" t="s">
        <v>2257</v>
      </c>
      <c r="D58" s="904" t="s">
        <v>387</v>
      </c>
      <c r="E58" s="904" t="s">
        <v>354</v>
      </c>
      <c r="F58" s="904" t="s">
        <v>13820</v>
      </c>
      <c r="G58" s="10" t="s">
        <v>13856</v>
      </c>
      <c r="H58" s="903" t="s">
        <v>2258</v>
      </c>
      <c r="I58" s="904" t="s">
        <v>13773</v>
      </c>
      <c r="J58" s="904" t="s">
        <v>77</v>
      </c>
      <c r="K58" s="905" t="s">
        <v>13960</v>
      </c>
      <c r="L58" s="906"/>
    </row>
    <row r="59" spans="1:12" s="898" customFormat="1" ht="21.05" customHeight="1">
      <c r="A59" s="22"/>
      <c r="B59" s="904" t="s">
        <v>2261</v>
      </c>
      <c r="C59" s="904" t="s">
        <v>2262</v>
      </c>
      <c r="D59" s="904" t="s">
        <v>387</v>
      </c>
      <c r="E59" s="904" t="s">
        <v>354</v>
      </c>
      <c r="F59" s="904" t="s">
        <v>13820</v>
      </c>
      <c r="G59" s="10" t="s">
        <v>13856</v>
      </c>
      <c r="H59" s="903" t="s">
        <v>2263</v>
      </c>
      <c r="I59" s="904" t="s">
        <v>13961</v>
      </c>
      <c r="J59" s="904" t="s">
        <v>77</v>
      </c>
      <c r="K59" s="905" t="s">
        <v>13962</v>
      </c>
      <c r="L59" s="905"/>
    </row>
    <row r="60" spans="1:12" s="898" customFormat="1" ht="21.05" customHeight="1">
      <c r="A60" s="22"/>
      <c r="B60" s="904" t="s">
        <v>9387</v>
      </c>
      <c r="C60" s="904" t="s">
        <v>13963</v>
      </c>
      <c r="D60" s="904" t="s">
        <v>58</v>
      </c>
      <c r="E60" s="904" t="s">
        <v>354</v>
      </c>
      <c r="F60" s="904" t="s">
        <v>13820</v>
      </c>
      <c r="G60" s="10" t="s">
        <v>13856</v>
      </c>
      <c r="H60" s="904" t="s">
        <v>9387</v>
      </c>
      <c r="I60" s="904" t="s">
        <v>13964</v>
      </c>
      <c r="J60" s="904" t="s">
        <v>58</v>
      </c>
      <c r="K60" s="905" t="s">
        <v>13965</v>
      </c>
      <c r="L60" s="905"/>
    </row>
    <row r="61" spans="1:12" s="898" customFormat="1" ht="21.05" customHeight="1">
      <c r="A61" s="22"/>
      <c r="B61" s="904" t="s">
        <v>13966</v>
      </c>
      <c r="C61" s="904" t="s">
        <v>13967</v>
      </c>
      <c r="D61" s="904" t="s">
        <v>58</v>
      </c>
      <c r="E61" s="904" t="s">
        <v>354</v>
      </c>
      <c r="F61" s="904" t="s">
        <v>13820</v>
      </c>
      <c r="G61" s="10" t="s">
        <v>13856</v>
      </c>
      <c r="H61" s="904" t="s">
        <v>13966</v>
      </c>
      <c r="I61" s="904" t="s">
        <v>13968</v>
      </c>
      <c r="J61" s="36" t="s">
        <v>58</v>
      </c>
      <c r="K61" s="905" t="s">
        <v>13969</v>
      </c>
      <c r="L61" s="905"/>
    </row>
    <row r="62" spans="1:12" s="891" customFormat="1" ht="21.05" customHeight="1">
      <c r="A62" s="22"/>
      <c r="B62" s="904" t="s">
        <v>2437</v>
      </c>
      <c r="C62" s="904" t="s">
        <v>2438</v>
      </c>
      <c r="D62" s="904" t="s">
        <v>58</v>
      </c>
      <c r="E62" s="904" t="s">
        <v>354</v>
      </c>
      <c r="F62" s="9" t="s">
        <v>13820</v>
      </c>
      <c r="G62" s="10" t="s">
        <v>13856</v>
      </c>
      <c r="H62" s="905" t="s">
        <v>2437</v>
      </c>
      <c r="I62" s="909" t="s">
        <v>13970</v>
      </c>
      <c r="J62" s="904" t="s">
        <v>58</v>
      </c>
      <c r="K62" s="905" t="s">
        <v>13971</v>
      </c>
      <c r="L62" s="905"/>
    </row>
    <row r="63" spans="1:12" s="898" customFormat="1" ht="21.05" customHeight="1">
      <c r="A63" s="22"/>
      <c r="B63" s="904" t="s">
        <v>7772</v>
      </c>
      <c r="C63" s="904" t="s">
        <v>7773</v>
      </c>
      <c r="D63" s="904" t="s">
        <v>387</v>
      </c>
      <c r="E63" s="904" t="s">
        <v>354</v>
      </c>
      <c r="F63" s="904" t="s">
        <v>13820</v>
      </c>
      <c r="G63" s="10" t="s">
        <v>13856</v>
      </c>
      <c r="H63" s="903" t="s">
        <v>13972</v>
      </c>
      <c r="I63" s="904" t="s">
        <v>13973</v>
      </c>
      <c r="J63" s="904" t="s">
        <v>85</v>
      </c>
      <c r="K63" s="905" t="s">
        <v>13974</v>
      </c>
      <c r="L63" s="905"/>
    </row>
    <row r="64" spans="1:12" s="898" customFormat="1" ht="21.05" customHeight="1">
      <c r="A64" s="22"/>
      <c r="B64" s="904" t="s">
        <v>13975</v>
      </c>
      <c r="C64" s="904" t="s">
        <v>13976</v>
      </c>
      <c r="D64" s="904" t="s">
        <v>387</v>
      </c>
      <c r="E64" s="904" t="s">
        <v>354</v>
      </c>
      <c r="F64" s="904" t="s">
        <v>13820</v>
      </c>
      <c r="G64" s="10" t="s">
        <v>13856</v>
      </c>
      <c r="H64" s="903" t="s">
        <v>13977</v>
      </c>
      <c r="I64" s="904" t="s">
        <v>13978</v>
      </c>
      <c r="J64" s="904" t="s">
        <v>85</v>
      </c>
      <c r="K64" s="905" t="s">
        <v>13979</v>
      </c>
      <c r="L64" s="906"/>
    </row>
    <row r="65" spans="1:14" s="898" customFormat="1" ht="21.05" customHeight="1">
      <c r="A65" s="22"/>
      <c r="B65" s="904" t="s">
        <v>13980</v>
      </c>
      <c r="C65" s="904" t="s">
        <v>13981</v>
      </c>
      <c r="D65" s="904" t="s">
        <v>387</v>
      </c>
      <c r="E65" s="904" t="s">
        <v>354</v>
      </c>
      <c r="F65" s="904" t="s">
        <v>13820</v>
      </c>
      <c r="G65" s="10" t="s">
        <v>13856</v>
      </c>
      <c r="H65" s="903" t="s">
        <v>13982</v>
      </c>
      <c r="I65" s="904" t="s">
        <v>13983</v>
      </c>
      <c r="J65" s="904" t="s">
        <v>85</v>
      </c>
      <c r="K65" s="905" t="s">
        <v>13984</v>
      </c>
      <c r="L65" s="906"/>
    </row>
    <row r="66" spans="1:14" s="898" customFormat="1" ht="21.05" customHeight="1">
      <c r="A66" s="22"/>
      <c r="B66" s="904" t="s">
        <v>13985</v>
      </c>
      <c r="C66" s="904" t="s">
        <v>13986</v>
      </c>
      <c r="D66" s="904" t="s">
        <v>56</v>
      </c>
      <c r="E66" s="904" t="s">
        <v>354</v>
      </c>
      <c r="F66" s="904" t="s">
        <v>13820</v>
      </c>
      <c r="G66" s="10" t="s">
        <v>13856</v>
      </c>
      <c r="H66" s="903" t="s">
        <v>13985</v>
      </c>
      <c r="I66" s="904" t="s">
        <v>13987</v>
      </c>
      <c r="J66" s="904" t="s">
        <v>56</v>
      </c>
      <c r="K66" s="905" t="s">
        <v>13988</v>
      </c>
      <c r="L66" s="905"/>
    </row>
    <row r="67" spans="1:14" s="898" customFormat="1" ht="21.05" customHeight="1">
      <c r="A67" s="22"/>
      <c r="B67" s="904" t="s">
        <v>13989</v>
      </c>
      <c r="C67" s="904" t="s">
        <v>13990</v>
      </c>
      <c r="D67" s="904" t="s">
        <v>57</v>
      </c>
      <c r="E67" s="904" t="s">
        <v>354</v>
      </c>
      <c r="F67" s="904" t="s">
        <v>13820</v>
      </c>
      <c r="G67" s="10" t="s">
        <v>13856</v>
      </c>
      <c r="H67" s="904" t="s">
        <v>13989</v>
      </c>
      <c r="I67" s="904" t="s">
        <v>13991</v>
      </c>
      <c r="J67" s="904" t="s">
        <v>57</v>
      </c>
      <c r="K67" s="905" t="s">
        <v>13992</v>
      </c>
      <c r="L67" s="905"/>
    </row>
    <row r="68" spans="1:14" s="898" customFormat="1" ht="21.05" customHeight="1">
      <c r="A68" s="22"/>
      <c r="B68" s="904" t="s">
        <v>2118</v>
      </c>
      <c r="C68" s="904" t="s">
        <v>2119</v>
      </c>
      <c r="D68" s="904" t="s">
        <v>387</v>
      </c>
      <c r="E68" s="904" t="s">
        <v>354</v>
      </c>
      <c r="F68" s="904" t="s">
        <v>13832</v>
      </c>
      <c r="G68" s="904" t="s">
        <v>13833</v>
      </c>
      <c r="H68" s="904" t="s">
        <v>1879</v>
      </c>
      <c r="I68" s="904" t="s">
        <v>13993</v>
      </c>
      <c r="J68" s="36" t="s">
        <v>70</v>
      </c>
      <c r="K68" s="904" t="s">
        <v>13994</v>
      </c>
      <c r="L68" s="905"/>
    </row>
    <row r="69" spans="1:14" s="891" customFormat="1" ht="21.05" customHeight="1">
      <c r="A69" s="22"/>
      <c r="B69" s="904" t="s">
        <v>430</v>
      </c>
      <c r="C69" s="904" t="s">
        <v>431</v>
      </c>
      <c r="D69" s="904" t="s">
        <v>387</v>
      </c>
      <c r="E69" s="904" t="s">
        <v>354</v>
      </c>
      <c r="F69" s="9" t="s">
        <v>13832</v>
      </c>
      <c r="G69" s="904" t="s">
        <v>13833</v>
      </c>
      <c r="H69" s="905" t="s">
        <v>10</v>
      </c>
      <c r="I69" s="909" t="s">
        <v>13995</v>
      </c>
      <c r="J69" s="904" t="s">
        <v>77</v>
      </c>
      <c r="K69" s="904" t="s">
        <v>13996</v>
      </c>
      <c r="L69" s="905"/>
    </row>
    <row r="70" spans="1:14" s="898" customFormat="1" ht="21.05" customHeight="1">
      <c r="A70" s="22"/>
      <c r="B70" s="904" t="s">
        <v>3036</v>
      </c>
      <c r="C70" s="904" t="s">
        <v>3037</v>
      </c>
      <c r="D70" s="904" t="s">
        <v>387</v>
      </c>
      <c r="E70" s="904" t="s">
        <v>354</v>
      </c>
      <c r="F70" s="904" t="s">
        <v>13832</v>
      </c>
      <c r="G70" s="904" t="s">
        <v>13833</v>
      </c>
      <c r="H70" s="903" t="s">
        <v>13997</v>
      </c>
      <c r="I70" s="904" t="s">
        <v>13112</v>
      </c>
      <c r="J70" s="904" t="s">
        <v>70</v>
      </c>
      <c r="K70" s="904" t="s">
        <v>13998</v>
      </c>
      <c r="L70" s="905"/>
    </row>
    <row r="71" spans="1:14" s="898" customFormat="1" ht="21.05" customHeight="1">
      <c r="A71" s="22"/>
      <c r="B71" s="904" t="s">
        <v>2470</v>
      </c>
      <c r="C71" s="904" t="s">
        <v>2471</v>
      </c>
      <c r="D71" s="904" t="s">
        <v>387</v>
      </c>
      <c r="E71" s="904" t="s">
        <v>354</v>
      </c>
      <c r="F71" s="904" t="s">
        <v>13832</v>
      </c>
      <c r="G71" s="904" t="s">
        <v>13833</v>
      </c>
      <c r="H71" s="903" t="s">
        <v>13999</v>
      </c>
      <c r="I71" s="904" t="s">
        <v>14000</v>
      </c>
      <c r="J71" s="904" t="s">
        <v>77</v>
      </c>
      <c r="K71" s="904" t="s">
        <v>14001</v>
      </c>
      <c r="L71" s="906"/>
    </row>
    <row r="72" spans="1:14" s="898" customFormat="1" ht="21.05" customHeight="1">
      <c r="A72" s="22"/>
      <c r="B72" s="904" t="s">
        <v>14002</v>
      </c>
      <c r="C72" s="904" t="s">
        <v>14003</v>
      </c>
      <c r="D72" s="904" t="s">
        <v>387</v>
      </c>
      <c r="E72" s="904" t="s">
        <v>354</v>
      </c>
      <c r="F72" s="904" t="s">
        <v>14004</v>
      </c>
      <c r="G72" s="904" t="s">
        <v>14005</v>
      </c>
      <c r="H72" s="903" t="s">
        <v>5577</v>
      </c>
      <c r="I72" s="904" t="s">
        <v>14006</v>
      </c>
      <c r="J72" s="904" t="s">
        <v>70</v>
      </c>
      <c r="K72" s="904" t="s">
        <v>14007</v>
      </c>
    </row>
    <row r="73" spans="1:14" s="898" customFormat="1" ht="21.05" customHeight="1">
      <c r="A73" s="22"/>
      <c r="B73" s="904" t="s">
        <v>14008</v>
      </c>
      <c r="C73" s="1257" t="s">
        <v>14009</v>
      </c>
      <c r="D73" s="904" t="s">
        <v>387</v>
      </c>
      <c r="E73" s="904" t="s">
        <v>354</v>
      </c>
      <c r="F73" s="904" t="s">
        <v>14004</v>
      </c>
      <c r="G73" s="904" t="s">
        <v>14005</v>
      </c>
      <c r="H73" s="903" t="s">
        <v>14010</v>
      </c>
      <c r="I73" s="904" t="s">
        <v>14011</v>
      </c>
      <c r="J73" s="904" t="s">
        <v>70</v>
      </c>
      <c r="K73" s="905" t="s">
        <v>14012</v>
      </c>
    </row>
    <row r="74" spans="1:14" s="898" customFormat="1" ht="21.05" customHeight="1">
      <c r="A74" s="22"/>
      <c r="B74" s="904" t="s">
        <v>14013</v>
      </c>
      <c r="C74" s="904" t="s">
        <v>14014</v>
      </c>
      <c r="D74" s="904" t="s">
        <v>387</v>
      </c>
      <c r="E74" s="904" t="s">
        <v>354</v>
      </c>
      <c r="F74" s="904" t="s">
        <v>14004</v>
      </c>
      <c r="G74" s="904" t="s">
        <v>14005</v>
      </c>
      <c r="H74" s="904" t="s">
        <v>14015</v>
      </c>
      <c r="I74" s="904" t="s">
        <v>14016</v>
      </c>
      <c r="J74" s="904" t="s">
        <v>70</v>
      </c>
      <c r="K74" s="904" t="s">
        <v>14017</v>
      </c>
    </row>
    <row r="75" spans="1:14" s="898" customFormat="1" ht="21.05" customHeight="1">
      <c r="A75" s="22"/>
      <c r="B75" s="904" t="s">
        <v>14018</v>
      </c>
      <c r="C75" s="904" t="s">
        <v>14019</v>
      </c>
      <c r="D75" s="904" t="s">
        <v>387</v>
      </c>
      <c r="E75" s="904" t="s">
        <v>442</v>
      </c>
      <c r="F75" s="904" t="s">
        <v>442</v>
      </c>
      <c r="G75" s="904" t="s">
        <v>442</v>
      </c>
      <c r="H75" s="904" t="s">
        <v>442</v>
      </c>
      <c r="I75" s="904" t="s">
        <v>442</v>
      </c>
      <c r="J75" s="36" t="s">
        <v>77</v>
      </c>
      <c r="K75" s="1234" t="s">
        <v>1995</v>
      </c>
      <c r="L75" s="905"/>
    </row>
    <row r="76" spans="1:14" s="891" customFormat="1" ht="21.05" customHeight="1">
      <c r="A76" s="22"/>
      <c r="B76" s="904" t="s">
        <v>14020</v>
      </c>
      <c r="C76" s="904" t="s">
        <v>14021</v>
      </c>
      <c r="D76" s="904" t="s">
        <v>387</v>
      </c>
      <c r="E76" s="904" t="s">
        <v>442</v>
      </c>
      <c r="F76" s="904" t="s">
        <v>442</v>
      </c>
      <c r="G76" s="904" t="s">
        <v>442</v>
      </c>
      <c r="H76" s="904" t="s">
        <v>442</v>
      </c>
      <c r="I76" s="904" t="s">
        <v>442</v>
      </c>
      <c r="J76" s="904" t="s">
        <v>85</v>
      </c>
      <c r="K76" s="1234" t="s">
        <v>1995</v>
      </c>
      <c r="L76" s="905"/>
    </row>
    <row r="77" spans="1:14" s="898" customFormat="1" ht="21.05" customHeight="1">
      <c r="A77" s="22"/>
      <c r="B77" s="904" t="s">
        <v>14022</v>
      </c>
      <c r="C77" s="904" t="s">
        <v>14023</v>
      </c>
      <c r="D77" s="904" t="s">
        <v>387</v>
      </c>
      <c r="E77" s="904" t="s">
        <v>442</v>
      </c>
      <c r="F77" s="904" t="s">
        <v>442</v>
      </c>
      <c r="G77" s="904" t="s">
        <v>442</v>
      </c>
      <c r="H77" s="904" t="s">
        <v>442</v>
      </c>
      <c r="I77" s="904" t="s">
        <v>442</v>
      </c>
      <c r="J77" s="36" t="s">
        <v>151</v>
      </c>
      <c r="K77" s="1234" t="s">
        <v>1995</v>
      </c>
      <c r="L77" s="905"/>
    </row>
    <row r="78" spans="1:14" s="898" customFormat="1" ht="21.05" customHeight="1">
      <c r="A78" s="22"/>
      <c r="B78" s="1038" t="s">
        <v>1469</v>
      </c>
      <c r="C78" s="1332" t="s">
        <v>1468</v>
      </c>
      <c r="D78" s="904"/>
      <c r="E78" s="904" t="s">
        <v>442</v>
      </c>
      <c r="F78" s="904" t="s">
        <v>442</v>
      </c>
      <c r="G78" s="904" t="s">
        <v>442</v>
      </c>
      <c r="H78" s="904" t="s">
        <v>442</v>
      </c>
      <c r="I78" s="904" t="s">
        <v>442</v>
      </c>
      <c r="J78" s="1333"/>
      <c r="K78" s="1334" t="s">
        <v>9955</v>
      </c>
    </row>
    <row r="79" spans="1:14" s="214" customFormat="1" ht="21.05" customHeight="1">
      <c r="A79" s="22"/>
      <c r="B79" s="1236" t="s">
        <v>440</v>
      </c>
      <c r="C79" s="1237" t="s">
        <v>441</v>
      </c>
      <c r="D79" s="1238" t="s">
        <v>387</v>
      </c>
      <c r="E79" s="1239"/>
      <c r="F79" s="1239"/>
      <c r="G79" s="1239"/>
      <c r="H79" s="1239"/>
      <c r="I79" s="1239"/>
      <c r="J79" s="1239"/>
      <c r="K79" s="1229" t="s">
        <v>2126</v>
      </c>
      <c r="L79" s="1239" t="s">
        <v>13114</v>
      </c>
      <c r="M79" s="228"/>
      <c r="N79" s="234"/>
    </row>
    <row r="80" spans="1:14" s="214" customFormat="1" ht="21.05" customHeight="1">
      <c r="A80" s="22"/>
      <c r="B80" s="1237" t="s">
        <v>445</v>
      </c>
      <c r="C80" s="1237" t="s">
        <v>269</v>
      </c>
      <c r="D80" s="1238" t="s">
        <v>387</v>
      </c>
      <c r="E80" s="1239"/>
      <c r="F80" s="1239"/>
      <c r="G80" s="1239"/>
      <c r="H80" s="1239"/>
      <c r="I80" s="1239"/>
      <c r="J80" s="1239"/>
      <c r="K80" s="1229" t="s">
        <v>13799</v>
      </c>
      <c r="L80" s="1239" t="s">
        <v>13114</v>
      </c>
      <c r="M80" s="228"/>
      <c r="N80" s="234"/>
    </row>
    <row r="81" spans="1:14" s="214" customFormat="1" ht="21.05" customHeight="1">
      <c r="A81" s="22"/>
      <c r="B81" s="1237" t="s">
        <v>447</v>
      </c>
      <c r="C81" s="1237" t="s">
        <v>448</v>
      </c>
      <c r="D81" s="1238" t="s">
        <v>58</v>
      </c>
      <c r="E81" s="1239"/>
      <c r="F81" s="1239"/>
      <c r="G81" s="1239"/>
      <c r="H81" s="1239"/>
      <c r="I81" s="1239"/>
      <c r="J81" s="1239"/>
      <c r="K81" s="1240">
        <v>1</v>
      </c>
      <c r="L81" s="1239" t="s">
        <v>13114</v>
      </c>
    </row>
    <row r="82" spans="1:14" s="891" customFormat="1" ht="21.05" customHeight="1">
      <c r="A82" s="22"/>
      <c r="B82" s="908"/>
      <c r="C82" s="908"/>
      <c r="D82" s="908"/>
      <c r="E82" s="10"/>
      <c r="F82" s="9"/>
      <c r="G82" s="10"/>
      <c r="H82" s="905"/>
      <c r="I82" s="909"/>
      <c r="K82" s="10"/>
      <c r="L82" s="905"/>
    </row>
    <row r="83" spans="1:14" s="891" customFormat="1" ht="21.05" customHeight="1">
      <c r="A83" s="22"/>
      <c r="B83" s="21" t="s">
        <v>322</v>
      </c>
      <c r="C83" s="1508"/>
      <c r="D83" s="1508"/>
      <c r="E83" s="1508"/>
      <c r="F83" s="1508"/>
      <c r="G83" s="1508"/>
      <c r="H83" s="1508"/>
      <c r="I83" s="1508"/>
      <c r="J83" s="1508"/>
      <c r="K83" s="1508"/>
      <c r="L83" s="1509"/>
    </row>
    <row r="84" spans="1:14" s="891" customFormat="1" ht="21.05" customHeight="1">
      <c r="A84" s="7"/>
      <c r="B84" s="1513"/>
      <c r="C84" s="1513"/>
      <c r="D84" s="1513"/>
      <c r="E84" s="1513"/>
      <c r="F84" s="1513"/>
      <c r="G84" s="1513"/>
      <c r="H84" s="1513"/>
      <c r="I84" s="1513"/>
      <c r="J84" s="1513"/>
      <c r="K84" s="1513"/>
      <c r="L84" s="1513"/>
    </row>
    <row r="85" spans="1:14" s="891" customFormat="1" ht="21.05" customHeight="1">
      <c r="A85" s="7"/>
      <c r="B85" s="1514" t="s">
        <v>323</v>
      </c>
      <c r="C85" s="1515"/>
      <c r="D85" s="1515"/>
      <c r="E85" s="1515"/>
      <c r="F85" s="1515"/>
      <c r="G85" s="1515"/>
      <c r="H85" s="1515"/>
      <c r="I85" s="1515"/>
      <c r="J85" s="1515"/>
      <c r="K85" s="1515"/>
      <c r="L85" s="1516"/>
    </row>
    <row r="86" spans="1:14" s="910" customFormat="1" ht="21.05" customHeight="1">
      <c r="A86" s="26"/>
      <c r="B86" s="21" t="s">
        <v>315</v>
      </c>
      <c r="C86" s="21" t="s">
        <v>316</v>
      </c>
      <c r="D86" s="21" t="s">
        <v>2166</v>
      </c>
      <c r="E86" s="21" t="s">
        <v>2181</v>
      </c>
      <c r="F86" s="21" t="s">
        <v>325</v>
      </c>
      <c r="G86" s="1517" t="s">
        <v>2182</v>
      </c>
      <c r="H86" s="1518"/>
      <c r="I86" s="1519"/>
      <c r="J86" s="21" t="s">
        <v>327</v>
      </c>
      <c r="K86" s="21" t="s">
        <v>328</v>
      </c>
      <c r="L86" s="21" t="s">
        <v>302</v>
      </c>
    </row>
    <row r="87" spans="1:14" s="891" customFormat="1" ht="21.05" customHeight="1">
      <c r="A87" s="7"/>
      <c r="B87" s="904" t="s">
        <v>354</v>
      </c>
      <c r="C87" s="1016" t="s">
        <v>13820</v>
      </c>
      <c r="D87" s="904" t="s">
        <v>14024</v>
      </c>
      <c r="E87" s="904" t="s">
        <v>13604</v>
      </c>
      <c r="F87" s="27"/>
      <c r="G87" s="1505"/>
      <c r="H87" s="1506"/>
      <c r="I87" s="1507"/>
      <c r="J87" s="32"/>
      <c r="K87" s="32"/>
      <c r="L87" s="32"/>
      <c r="M87" s="891" t="s">
        <v>14025</v>
      </c>
      <c r="N87" s="891" t="s">
        <v>1691</v>
      </c>
    </row>
    <row r="88" spans="1:14" s="891" customFormat="1" ht="21.05" customHeight="1">
      <c r="A88" s="7"/>
      <c r="B88" s="904" t="s">
        <v>354</v>
      </c>
      <c r="C88" s="1016" t="s">
        <v>13832</v>
      </c>
      <c r="D88" s="11" t="s">
        <v>13833</v>
      </c>
      <c r="E88" s="904" t="s">
        <v>14026</v>
      </c>
      <c r="F88" s="27" t="s">
        <v>838</v>
      </c>
      <c r="G88" s="1505" t="s">
        <v>14027</v>
      </c>
      <c r="H88" s="1506"/>
      <c r="I88" s="1507"/>
      <c r="J88" s="32"/>
      <c r="K88" s="32"/>
      <c r="L88" s="32"/>
      <c r="M88" s="891" t="s">
        <v>14028</v>
      </c>
      <c r="N88" s="891" t="s">
        <v>1691</v>
      </c>
    </row>
    <row r="89" spans="1:14" s="891" customFormat="1" ht="21.05" customHeight="1">
      <c r="A89" s="7"/>
      <c r="B89" s="904" t="s">
        <v>354</v>
      </c>
      <c r="C89" s="1016" t="s">
        <v>14004</v>
      </c>
      <c r="D89" s="1335" t="s">
        <v>14029</v>
      </c>
      <c r="E89" s="904" t="s">
        <v>13802</v>
      </c>
      <c r="F89" s="27" t="s">
        <v>838</v>
      </c>
      <c r="G89" s="1505" t="s">
        <v>14030</v>
      </c>
      <c r="H89" s="1506"/>
      <c r="I89" s="1507"/>
      <c r="J89" s="32"/>
      <c r="K89" s="32"/>
      <c r="L89" s="32"/>
    </row>
    <row r="90" spans="1:14" s="891" customFormat="1" ht="21.05" customHeight="1">
      <c r="A90" s="7"/>
      <c r="B90" s="21" t="s">
        <v>329</v>
      </c>
      <c r="C90" s="1508" t="s">
        <v>14031</v>
      </c>
      <c r="D90" s="1508"/>
      <c r="E90" s="1508"/>
      <c r="F90" s="1508"/>
      <c r="G90" s="1508"/>
      <c r="H90" s="1508"/>
      <c r="I90" s="1508"/>
      <c r="J90" s="1508"/>
      <c r="K90" s="1508"/>
      <c r="L90" s="1509"/>
    </row>
    <row r="91" spans="1:14" s="891" customFormat="1" ht="21.05" customHeight="1">
      <c r="A91" s="7"/>
      <c r="B91" s="21" t="s">
        <v>330</v>
      </c>
      <c r="C91" s="1510"/>
      <c r="D91" s="1510"/>
      <c r="E91" s="1510"/>
      <c r="F91" s="1510"/>
      <c r="G91" s="1510"/>
      <c r="H91" s="1510"/>
      <c r="I91" s="1510"/>
      <c r="J91" s="1510"/>
      <c r="K91" s="1510"/>
      <c r="L91" s="1511"/>
    </row>
    <row r="92" spans="1:14" ht="15.75">
      <c r="B92" s="913" t="s">
        <v>331</v>
      </c>
      <c r="C92" s="1748"/>
      <c r="D92" s="1748"/>
      <c r="E92" s="1748"/>
      <c r="F92" s="1748"/>
      <c r="G92" s="1748"/>
      <c r="H92" s="1748"/>
      <c r="I92" s="1748"/>
      <c r="J92" s="1748"/>
      <c r="K92" s="1748"/>
      <c r="L92" s="1748"/>
    </row>
    <row r="93" spans="1:14" s="891" customFormat="1" ht="21.05" customHeight="1">
      <c r="A93" s="7"/>
      <c r="B93" s="1514" t="s">
        <v>1688</v>
      </c>
      <c r="C93" s="1515"/>
      <c r="D93" s="1515"/>
      <c r="E93" s="1515"/>
      <c r="F93" s="1515"/>
      <c r="G93" s="1515"/>
      <c r="H93" s="1515"/>
      <c r="I93" s="1515"/>
      <c r="J93" s="1515"/>
      <c r="K93" s="1515"/>
      <c r="L93" s="1516"/>
    </row>
    <row r="94" spans="1:14" s="891" customFormat="1" ht="21.05" customHeight="1">
      <c r="A94" s="7"/>
      <c r="B94" s="18" t="s">
        <v>308</v>
      </c>
      <c r="C94" s="19"/>
      <c r="D94" s="18" t="s">
        <v>2156</v>
      </c>
      <c r="E94" s="1508" t="s">
        <v>13817</v>
      </c>
      <c r="F94" s="1509"/>
      <c r="G94" s="18" t="s">
        <v>302</v>
      </c>
      <c r="H94" s="1520"/>
      <c r="I94" s="1521"/>
      <c r="J94" s="1522"/>
      <c r="K94" s="29" t="s">
        <v>309</v>
      </c>
      <c r="L94" s="902" t="s">
        <v>385</v>
      </c>
    </row>
    <row r="95" spans="1:14" s="891" customFormat="1" ht="21.05" customHeight="1">
      <c r="A95" s="7"/>
      <c r="B95" s="1523" t="s">
        <v>310</v>
      </c>
      <c r="C95" s="1523"/>
      <c r="D95" s="1523"/>
      <c r="E95" s="1523" t="s">
        <v>311</v>
      </c>
      <c r="F95" s="1523"/>
      <c r="G95" s="1523"/>
      <c r="H95" s="1523"/>
      <c r="I95" s="1523"/>
      <c r="J95" s="1523"/>
      <c r="K95" s="1523"/>
      <c r="L95" s="1523"/>
    </row>
    <row r="96" spans="1:14" s="910" customFormat="1" ht="21.05" customHeight="1">
      <c r="A96" s="20"/>
      <c r="B96" s="21" t="s">
        <v>2164</v>
      </c>
      <c r="C96" s="21" t="s">
        <v>2165</v>
      </c>
      <c r="D96" s="21" t="s">
        <v>314</v>
      </c>
      <c r="E96" s="21" t="s">
        <v>315</v>
      </c>
      <c r="F96" s="21" t="s">
        <v>316</v>
      </c>
      <c r="G96" s="21" t="s">
        <v>2166</v>
      </c>
      <c r="H96" s="21" t="s">
        <v>318</v>
      </c>
      <c r="I96" s="21" t="s">
        <v>319</v>
      </c>
      <c r="J96" s="21" t="s">
        <v>320</v>
      </c>
      <c r="K96" s="21" t="s">
        <v>2167</v>
      </c>
      <c r="L96" s="21" t="s">
        <v>302</v>
      </c>
    </row>
    <row r="97" spans="1:12" s="898" customFormat="1" ht="21.05" customHeight="1">
      <c r="A97" s="22"/>
      <c r="B97" s="904" t="s">
        <v>13818</v>
      </c>
      <c r="C97" s="904" t="s">
        <v>13819</v>
      </c>
      <c r="D97" s="904" t="s">
        <v>387</v>
      </c>
      <c r="E97" s="904" t="s">
        <v>14032</v>
      </c>
      <c r="F97" s="904" t="s">
        <v>14033</v>
      </c>
      <c r="G97" s="904" t="s">
        <v>14034</v>
      </c>
      <c r="H97" s="903" t="s">
        <v>13822</v>
      </c>
      <c r="I97" s="904" t="s">
        <v>14035</v>
      </c>
      <c r="J97" s="904" t="s">
        <v>70</v>
      </c>
      <c r="K97" s="905" t="s">
        <v>14036</v>
      </c>
      <c r="L97" s="905"/>
    </row>
    <row r="98" spans="1:12" s="898" customFormat="1" ht="21.05" customHeight="1">
      <c r="A98" s="22"/>
      <c r="B98" s="904" t="s">
        <v>1427</v>
      </c>
      <c r="C98" s="904" t="s">
        <v>1419</v>
      </c>
      <c r="D98" s="904" t="s">
        <v>387</v>
      </c>
      <c r="E98" s="904" t="s">
        <v>14032</v>
      </c>
      <c r="F98" s="904" t="s">
        <v>14033</v>
      </c>
      <c r="G98" s="904" t="s">
        <v>14034</v>
      </c>
      <c r="H98" s="903" t="s">
        <v>14037</v>
      </c>
      <c r="I98" s="904" t="s">
        <v>14038</v>
      </c>
      <c r="J98" s="904" t="s">
        <v>70</v>
      </c>
      <c r="K98" s="905" t="s">
        <v>14039</v>
      </c>
      <c r="L98" s="906"/>
    </row>
    <row r="99" spans="1:12" s="898" customFormat="1" ht="21.05" customHeight="1">
      <c r="A99" s="22"/>
      <c r="B99" s="904" t="s">
        <v>1254</v>
      </c>
      <c r="C99" s="904" t="s">
        <v>1428</v>
      </c>
      <c r="D99" s="904" t="s">
        <v>387</v>
      </c>
      <c r="E99" s="904" t="s">
        <v>14032</v>
      </c>
      <c r="F99" s="904" t="s">
        <v>14033</v>
      </c>
      <c r="G99" s="904" t="s">
        <v>14034</v>
      </c>
      <c r="H99" s="903" t="s">
        <v>1691</v>
      </c>
      <c r="I99" s="904" t="s">
        <v>1691</v>
      </c>
      <c r="J99" s="904" t="s">
        <v>70</v>
      </c>
      <c r="K99" s="905" t="s">
        <v>1914</v>
      </c>
      <c r="L99" s="906"/>
    </row>
    <row r="100" spans="1:12" s="898" customFormat="1" ht="21.05" customHeight="1">
      <c r="A100" s="22"/>
      <c r="B100" s="904" t="s">
        <v>2196</v>
      </c>
      <c r="C100" s="904" t="s">
        <v>2195</v>
      </c>
      <c r="D100" s="904" t="s">
        <v>387</v>
      </c>
      <c r="E100" s="904" t="s">
        <v>442</v>
      </c>
      <c r="F100" s="904" t="s">
        <v>442</v>
      </c>
      <c r="G100" s="904" t="s">
        <v>442</v>
      </c>
      <c r="H100" s="904" t="s">
        <v>442</v>
      </c>
      <c r="I100" s="904" t="s">
        <v>442</v>
      </c>
      <c r="J100" s="904" t="s">
        <v>70</v>
      </c>
      <c r="K100" s="907" t="s">
        <v>14040</v>
      </c>
      <c r="L100" s="905"/>
    </row>
    <row r="101" spans="1:12" s="898" customFormat="1" ht="21.05" customHeight="1">
      <c r="A101" s="22"/>
      <c r="B101" s="904" t="s">
        <v>13830</v>
      </c>
      <c r="C101" s="904" t="s">
        <v>13831</v>
      </c>
      <c r="D101" s="904" t="s">
        <v>387</v>
      </c>
      <c r="E101" s="904" t="s">
        <v>14032</v>
      </c>
      <c r="F101" s="904" t="s">
        <v>13832</v>
      </c>
      <c r="G101" s="904" t="s">
        <v>13833</v>
      </c>
      <c r="H101" s="904" t="s">
        <v>13818</v>
      </c>
      <c r="I101" s="904" t="s">
        <v>13834</v>
      </c>
      <c r="J101" s="904" t="s">
        <v>70</v>
      </c>
      <c r="K101" s="904" t="s">
        <v>13835</v>
      </c>
      <c r="L101" s="905"/>
    </row>
    <row r="102" spans="1:12" s="898" customFormat="1" ht="21.05" customHeight="1">
      <c r="A102" s="22"/>
      <c r="B102" s="904" t="s">
        <v>1284</v>
      </c>
      <c r="C102" s="904" t="s">
        <v>1433</v>
      </c>
      <c r="D102" s="904" t="s">
        <v>387</v>
      </c>
      <c r="E102" s="904" t="s">
        <v>14032</v>
      </c>
      <c r="F102" s="904" t="s">
        <v>14033</v>
      </c>
      <c r="G102" s="904" t="s">
        <v>14034</v>
      </c>
      <c r="H102" s="904" t="s">
        <v>13836</v>
      </c>
      <c r="I102" s="904" t="s">
        <v>9348</v>
      </c>
      <c r="J102" s="36" t="s">
        <v>85</v>
      </c>
      <c r="K102" s="905" t="s">
        <v>13837</v>
      </c>
      <c r="L102" s="905"/>
    </row>
    <row r="103" spans="1:12" s="891" customFormat="1" ht="21.05" customHeight="1">
      <c r="A103" s="22"/>
      <c r="B103" s="904" t="s">
        <v>2217</v>
      </c>
      <c r="C103" s="904" t="s">
        <v>2218</v>
      </c>
      <c r="D103" s="904" t="s">
        <v>387</v>
      </c>
      <c r="E103" s="904" t="s">
        <v>14032</v>
      </c>
      <c r="F103" s="9" t="s">
        <v>14033</v>
      </c>
      <c r="G103" s="904" t="s">
        <v>14034</v>
      </c>
      <c r="H103" s="905" t="s">
        <v>397</v>
      </c>
      <c r="I103" s="909" t="s">
        <v>13839</v>
      </c>
      <c r="J103" s="904" t="s">
        <v>171</v>
      </c>
      <c r="K103" s="905" t="s">
        <v>13840</v>
      </c>
      <c r="L103" s="905"/>
    </row>
    <row r="104" spans="1:12" s="898" customFormat="1" ht="21.05" customHeight="1">
      <c r="A104" s="22"/>
      <c r="B104" s="904" t="s">
        <v>13841</v>
      </c>
      <c r="C104" s="904" t="s">
        <v>13842</v>
      </c>
      <c r="D104" s="904" t="s">
        <v>387</v>
      </c>
      <c r="E104" s="904" t="s">
        <v>442</v>
      </c>
      <c r="F104" s="904" t="s">
        <v>442</v>
      </c>
      <c r="G104" s="904" t="s">
        <v>442</v>
      </c>
      <c r="H104" s="904" t="s">
        <v>442</v>
      </c>
      <c r="I104" s="904" t="s">
        <v>442</v>
      </c>
      <c r="J104" s="904" t="s">
        <v>70</v>
      </c>
      <c r="K104" s="907" t="s">
        <v>14040</v>
      </c>
      <c r="L104" s="905"/>
    </row>
    <row r="105" spans="1:12" s="898" customFormat="1" ht="21.05" customHeight="1">
      <c r="A105" s="22"/>
      <c r="B105" s="904" t="s">
        <v>13843</v>
      </c>
      <c r="C105" s="904" t="s">
        <v>13844</v>
      </c>
      <c r="D105" s="904" t="s">
        <v>387</v>
      </c>
      <c r="E105" s="904" t="s">
        <v>442</v>
      </c>
      <c r="F105" s="904" t="s">
        <v>442</v>
      </c>
      <c r="G105" s="904" t="s">
        <v>442</v>
      </c>
      <c r="H105" s="904" t="s">
        <v>442</v>
      </c>
      <c r="I105" s="904" t="s">
        <v>442</v>
      </c>
      <c r="J105" s="904" t="s">
        <v>70</v>
      </c>
      <c r="K105" s="907" t="s">
        <v>14040</v>
      </c>
      <c r="L105" s="906"/>
    </row>
    <row r="106" spans="1:12" s="898" customFormat="1" ht="21.05" customHeight="1">
      <c r="A106" s="22"/>
      <c r="B106" s="904" t="s">
        <v>13845</v>
      </c>
      <c r="C106" s="904" t="s">
        <v>13846</v>
      </c>
      <c r="D106" s="904" t="s">
        <v>387</v>
      </c>
      <c r="E106" s="904" t="s">
        <v>442</v>
      </c>
      <c r="F106" s="904" t="s">
        <v>442</v>
      </c>
      <c r="G106" s="904" t="s">
        <v>442</v>
      </c>
      <c r="H106" s="904" t="s">
        <v>442</v>
      </c>
      <c r="I106" s="904" t="s">
        <v>442</v>
      </c>
      <c r="J106" s="904" t="s">
        <v>70</v>
      </c>
      <c r="K106" s="907" t="s">
        <v>14040</v>
      </c>
      <c r="L106" s="906"/>
    </row>
    <row r="107" spans="1:12" s="898" customFormat="1" ht="21.05" customHeight="1">
      <c r="A107" s="22"/>
      <c r="B107" s="904" t="s">
        <v>13847</v>
      </c>
      <c r="C107" s="904" t="s">
        <v>13848</v>
      </c>
      <c r="D107" s="904" t="s">
        <v>387</v>
      </c>
      <c r="E107" s="904" t="s">
        <v>442</v>
      </c>
      <c r="F107" s="904" t="s">
        <v>442</v>
      </c>
      <c r="G107" s="904" t="s">
        <v>442</v>
      </c>
      <c r="H107" s="904" t="s">
        <v>442</v>
      </c>
      <c r="I107" s="904" t="s">
        <v>442</v>
      </c>
      <c r="J107" s="904" t="s">
        <v>70</v>
      </c>
      <c r="K107" s="907" t="s">
        <v>14040</v>
      </c>
      <c r="L107" s="905"/>
    </row>
    <row r="108" spans="1:12" s="898" customFormat="1" ht="21.05" customHeight="1">
      <c r="A108" s="22"/>
      <c r="B108" s="904" t="s">
        <v>13849</v>
      </c>
      <c r="C108" s="904" t="s">
        <v>13850</v>
      </c>
      <c r="D108" s="904" t="s">
        <v>387</v>
      </c>
      <c r="E108" s="904" t="s">
        <v>442</v>
      </c>
      <c r="F108" s="904" t="s">
        <v>442</v>
      </c>
      <c r="G108" s="904" t="s">
        <v>442</v>
      </c>
      <c r="H108" s="904" t="s">
        <v>442</v>
      </c>
      <c r="I108" s="904" t="s">
        <v>442</v>
      </c>
      <c r="J108" s="904" t="s">
        <v>179</v>
      </c>
      <c r="K108" s="907" t="s">
        <v>14040</v>
      </c>
      <c r="L108" s="905"/>
    </row>
    <row r="109" spans="1:12" s="898" customFormat="1" ht="21.05" customHeight="1">
      <c r="A109" s="22"/>
      <c r="B109" s="904" t="s">
        <v>13851</v>
      </c>
      <c r="C109" s="904" t="s">
        <v>13852</v>
      </c>
      <c r="D109" s="904" t="s">
        <v>387</v>
      </c>
      <c r="E109" s="904" t="s">
        <v>14032</v>
      </c>
      <c r="F109" s="904" t="s">
        <v>13832</v>
      </c>
      <c r="G109" s="904" t="s">
        <v>13833</v>
      </c>
      <c r="H109" s="904" t="s">
        <v>13853</v>
      </c>
      <c r="I109" s="904" t="s">
        <v>13854</v>
      </c>
      <c r="J109" s="36" t="s">
        <v>85</v>
      </c>
      <c r="K109" s="904" t="s">
        <v>13855</v>
      </c>
      <c r="L109" s="905"/>
    </row>
    <row r="110" spans="1:12" s="891" customFormat="1" ht="21.05" customHeight="1">
      <c r="A110" s="22"/>
      <c r="B110" s="904" t="s">
        <v>2750</v>
      </c>
      <c r="C110" s="904" t="s">
        <v>2751</v>
      </c>
      <c r="D110" s="904" t="s">
        <v>387</v>
      </c>
      <c r="E110" s="904" t="s">
        <v>442</v>
      </c>
      <c r="F110" s="904" t="s">
        <v>442</v>
      </c>
      <c r="G110" s="904" t="s">
        <v>442</v>
      </c>
      <c r="H110" s="904" t="s">
        <v>442</v>
      </c>
      <c r="I110" s="904" t="s">
        <v>442</v>
      </c>
      <c r="J110" s="904" t="s">
        <v>85</v>
      </c>
      <c r="K110" s="907" t="s">
        <v>14040</v>
      </c>
      <c r="L110" s="905"/>
    </row>
    <row r="111" spans="1:12" s="898" customFormat="1" ht="21.05" customHeight="1">
      <c r="A111" s="22"/>
      <c r="B111" s="904" t="s">
        <v>11551</v>
      </c>
      <c r="C111" s="904" t="s">
        <v>11552</v>
      </c>
      <c r="D111" s="904" t="s">
        <v>387</v>
      </c>
      <c r="E111" s="904" t="s">
        <v>14032</v>
      </c>
      <c r="F111" s="904" t="s">
        <v>13832</v>
      </c>
      <c r="G111" s="904" t="s">
        <v>13833</v>
      </c>
      <c r="H111" s="903" t="s">
        <v>13860</v>
      </c>
      <c r="I111" s="904" t="s">
        <v>13861</v>
      </c>
      <c r="J111" s="904" t="s">
        <v>70</v>
      </c>
      <c r="K111" s="904" t="s">
        <v>13862</v>
      </c>
      <c r="L111" s="905"/>
    </row>
    <row r="112" spans="1:12" s="898" customFormat="1" ht="21.05" customHeight="1">
      <c r="A112" s="22"/>
      <c r="B112" s="904" t="s">
        <v>1259</v>
      </c>
      <c r="C112" s="904" t="s">
        <v>1429</v>
      </c>
      <c r="D112" s="904" t="s">
        <v>387</v>
      </c>
      <c r="E112" s="904" t="s">
        <v>14032</v>
      </c>
      <c r="F112" s="904" t="s">
        <v>13832</v>
      </c>
      <c r="G112" s="904" t="s">
        <v>13833</v>
      </c>
      <c r="H112" s="903" t="s">
        <v>1259</v>
      </c>
      <c r="I112" s="904" t="s">
        <v>1480</v>
      </c>
      <c r="J112" s="904" t="s">
        <v>70</v>
      </c>
      <c r="K112" s="904" t="s">
        <v>13863</v>
      </c>
      <c r="L112" s="906"/>
    </row>
    <row r="113" spans="1:12" s="898" customFormat="1" ht="21.05" customHeight="1">
      <c r="A113" s="22"/>
      <c r="B113" s="904" t="s">
        <v>1264</v>
      </c>
      <c r="C113" s="904" t="s">
        <v>1430</v>
      </c>
      <c r="D113" s="904" t="s">
        <v>387</v>
      </c>
      <c r="E113" s="904" t="s">
        <v>14032</v>
      </c>
      <c r="F113" s="904" t="s">
        <v>13832</v>
      </c>
      <c r="G113" s="904" t="s">
        <v>13833</v>
      </c>
      <c r="H113" s="903" t="s">
        <v>1264</v>
      </c>
      <c r="I113" s="904" t="s">
        <v>3608</v>
      </c>
      <c r="J113" s="904" t="s">
        <v>70</v>
      </c>
      <c r="K113" s="904" t="s">
        <v>13864</v>
      </c>
      <c r="L113" s="906"/>
    </row>
    <row r="114" spans="1:12" s="898" customFormat="1" ht="21.05" customHeight="1">
      <c r="A114" s="22"/>
      <c r="B114" s="904" t="s">
        <v>1702</v>
      </c>
      <c r="C114" s="904" t="s">
        <v>1511</v>
      </c>
      <c r="D114" s="904" t="s">
        <v>387</v>
      </c>
      <c r="E114" s="904" t="s">
        <v>14032</v>
      </c>
      <c r="F114" s="904" t="s">
        <v>13832</v>
      </c>
      <c r="G114" s="904" t="s">
        <v>13833</v>
      </c>
      <c r="H114" s="903" t="s">
        <v>1702</v>
      </c>
      <c r="I114" s="904" t="s">
        <v>1511</v>
      </c>
      <c r="J114" s="904" t="s">
        <v>70</v>
      </c>
      <c r="K114" s="904" t="s">
        <v>2035</v>
      </c>
      <c r="L114" s="905"/>
    </row>
    <row r="115" spans="1:12" s="898" customFormat="1" ht="21.05" customHeight="1">
      <c r="A115" s="22"/>
      <c r="B115" s="904" t="s">
        <v>10816</v>
      </c>
      <c r="C115" s="904" t="s">
        <v>10817</v>
      </c>
      <c r="D115" s="904" t="s">
        <v>387</v>
      </c>
      <c r="E115" s="904" t="s">
        <v>14032</v>
      </c>
      <c r="F115" s="904" t="s">
        <v>13832</v>
      </c>
      <c r="G115" s="904" t="s">
        <v>13833</v>
      </c>
      <c r="H115" s="904" t="s">
        <v>13865</v>
      </c>
      <c r="I115" s="904" t="s">
        <v>13866</v>
      </c>
      <c r="J115" s="904" t="s">
        <v>70</v>
      </c>
      <c r="K115" s="904" t="s">
        <v>13867</v>
      </c>
      <c r="L115" s="905"/>
    </row>
    <row r="116" spans="1:12" s="898" customFormat="1" ht="21.05" customHeight="1">
      <c r="A116" s="22"/>
      <c r="B116" s="904" t="s">
        <v>13868</v>
      </c>
      <c r="C116" s="904" t="s">
        <v>13869</v>
      </c>
      <c r="D116" s="904" t="s">
        <v>387</v>
      </c>
      <c r="E116" s="904" t="s">
        <v>14032</v>
      </c>
      <c r="F116" s="904" t="s">
        <v>13832</v>
      </c>
      <c r="G116" s="904" t="s">
        <v>13833</v>
      </c>
      <c r="H116" s="904" t="s">
        <v>13870</v>
      </c>
      <c r="I116" s="904" t="s">
        <v>13871</v>
      </c>
      <c r="J116" s="36" t="s">
        <v>70</v>
      </c>
      <c r="K116" s="904" t="s">
        <v>13872</v>
      </c>
      <c r="L116" s="905"/>
    </row>
    <row r="117" spans="1:12" s="891" customFormat="1" ht="21.05" customHeight="1">
      <c r="A117" s="22"/>
      <c r="B117" s="904" t="s">
        <v>13873</v>
      </c>
      <c r="C117" s="904" t="s">
        <v>13874</v>
      </c>
      <c r="D117" s="904" t="s">
        <v>387</v>
      </c>
      <c r="E117" s="904" t="s">
        <v>14032</v>
      </c>
      <c r="F117" s="9" t="s">
        <v>13832</v>
      </c>
      <c r="G117" s="904" t="s">
        <v>13833</v>
      </c>
      <c r="H117" s="905" t="s">
        <v>13873</v>
      </c>
      <c r="I117" s="909" t="s">
        <v>13875</v>
      </c>
      <c r="J117" s="904" t="s">
        <v>171</v>
      </c>
      <c r="K117" s="904" t="s">
        <v>13876</v>
      </c>
      <c r="L117" s="905"/>
    </row>
    <row r="118" spans="1:12" s="898" customFormat="1" ht="21.05" customHeight="1">
      <c r="A118" s="22"/>
      <c r="B118" s="904" t="s">
        <v>13877</v>
      </c>
      <c r="C118" s="904" t="s">
        <v>13878</v>
      </c>
      <c r="D118" s="904" t="s">
        <v>387</v>
      </c>
      <c r="E118" s="904" t="s">
        <v>14032</v>
      </c>
      <c r="F118" s="904" t="s">
        <v>13832</v>
      </c>
      <c r="G118" s="904" t="s">
        <v>13833</v>
      </c>
      <c r="H118" s="903" t="s">
        <v>13879</v>
      </c>
      <c r="I118" s="904" t="s">
        <v>13880</v>
      </c>
      <c r="J118" s="904" t="s">
        <v>77</v>
      </c>
      <c r="K118" s="904" t="s">
        <v>13881</v>
      </c>
      <c r="L118" s="905"/>
    </row>
    <row r="119" spans="1:12" s="898" customFormat="1" ht="21.05" customHeight="1">
      <c r="A119" s="22"/>
      <c r="B119" s="904" t="s">
        <v>1919</v>
      </c>
      <c r="C119" s="904" t="s">
        <v>1920</v>
      </c>
      <c r="D119" s="904" t="s">
        <v>387</v>
      </c>
      <c r="E119" s="904" t="s">
        <v>14032</v>
      </c>
      <c r="F119" s="904" t="s">
        <v>13832</v>
      </c>
      <c r="G119" s="904" t="s">
        <v>13833</v>
      </c>
      <c r="H119" s="903" t="s">
        <v>1279</v>
      </c>
      <c r="I119" s="904" t="s">
        <v>14041</v>
      </c>
      <c r="J119" s="904" t="s">
        <v>70</v>
      </c>
      <c r="K119" s="904" t="s">
        <v>14042</v>
      </c>
      <c r="L119" s="906"/>
    </row>
    <row r="120" spans="1:12" s="898" customFormat="1" ht="21.05" customHeight="1">
      <c r="A120" s="22"/>
      <c r="B120" s="904" t="s">
        <v>13883</v>
      </c>
      <c r="C120" s="904" t="s">
        <v>13884</v>
      </c>
      <c r="D120" s="904" t="s">
        <v>387</v>
      </c>
      <c r="E120" s="904" t="s">
        <v>14032</v>
      </c>
      <c r="F120" s="904" t="s">
        <v>13832</v>
      </c>
      <c r="G120" s="904" t="s">
        <v>13833</v>
      </c>
      <c r="H120" s="903" t="s">
        <v>13885</v>
      </c>
      <c r="I120" s="904" t="s">
        <v>13886</v>
      </c>
      <c r="J120" s="904" t="s">
        <v>171</v>
      </c>
      <c r="K120" s="904" t="s">
        <v>13887</v>
      </c>
      <c r="L120" s="906"/>
    </row>
    <row r="121" spans="1:12" s="898" customFormat="1" ht="21.05" customHeight="1">
      <c r="A121" s="22"/>
      <c r="B121" s="904" t="s">
        <v>13888</v>
      </c>
      <c r="C121" s="904" t="s">
        <v>13889</v>
      </c>
      <c r="D121" s="904" t="s">
        <v>56</v>
      </c>
      <c r="E121" s="904" t="s">
        <v>14032</v>
      </c>
      <c r="F121" s="904" t="s">
        <v>13832</v>
      </c>
      <c r="G121" s="904" t="s">
        <v>13833</v>
      </c>
      <c r="H121" s="903" t="s">
        <v>13890</v>
      </c>
      <c r="I121" s="904" t="s">
        <v>13891</v>
      </c>
      <c r="J121" s="904" t="s">
        <v>56</v>
      </c>
      <c r="K121" s="904" t="s">
        <v>13892</v>
      </c>
      <c r="L121" s="905"/>
    </row>
    <row r="122" spans="1:12" s="898" customFormat="1" ht="21.05" customHeight="1">
      <c r="A122" s="22"/>
      <c r="B122" s="904" t="s">
        <v>13893</v>
      </c>
      <c r="C122" s="904" t="s">
        <v>13894</v>
      </c>
      <c r="D122" s="904" t="s">
        <v>56</v>
      </c>
      <c r="E122" s="904" t="s">
        <v>14032</v>
      </c>
      <c r="F122" s="904" t="s">
        <v>13832</v>
      </c>
      <c r="G122" s="904" t="s">
        <v>13833</v>
      </c>
      <c r="H122" s="904" t="s">
        <v>13895</v>
      </c>
      <c r="I122" s="904" t="s">
        <v>13896</v>
      </c>
      <c r="J122" s="904" t="s">
        <v>56</v>
      </c>
      <c r="K122" s="1257" t="s">
        <v>2021</v>
      </c>
      <c r="L122" s="904" t="s">
        <v>13897</v>
      </c>
    </row>
    <row r="123" spans="1:12" s="898" customFormat="1" ht="21.05" customHeight="1">
      <c r="A123" s="22"/>
      <c r="B123" s="904" t="s">
        <v>13898</v>
      </c>
      <c r="C123" s="904" t="s">
        <v>13899</v>
      </c>
      <c r="D123" s="904" t="s">
        <v>56</v>
      </c>
      <c r="E123" s="904" t="s">
        <v>14032</v>
      </c>
      <c r="F123" s="904" t="s">
        <v>13832</v>
      </c>
      <c r="G123" s="904" t="s">
        <v>13833</v>
      </c>
      <c r="H123" s="903" t="s">
        <v>13900</v>
      </c>
      <c r="I123" s="904" t="s">
        <v>13901</v>
      </c>
      <c r="J123" s="904" t="s">
        <v>56</v>
      </c>
      <c r="K123" s="1257" t="s">
        <v>2021</v>
      </c>
      <c r="L123" s="904" t="s">
        <v>13902</v>
      </c>
    </row>
    <row r="124" spans="1:12" s="898" customFormat="1" ht="21.05" customHeight="1">
      <c r="A124" s="22"/>
      <c r="B124" s="904" t="s">
        <v>13903</v>
      </c>
      <c r="C124" s="904" t="s">
        <v>2231</v>
      </c>
      <c r="D124" s="904" t="s">
        <v>56</v>
      </c>
      <c r="E124" s="904" t="s">
        <v>442</v>
      </c>
      <c r="F124" s="904" t="s">
        <v>442</v>
      </c>
      <c r="G124" s="904" t="s">
        <v>442</v>
      </c>
      <c r="H124" s="904" t="s">
        <v>442</v>
      </c>
      <c r="I124" s="904" t="s">
        <v>442</v>
      </c>
      <c r="J124" s="904" t="s">
        <v>56</v>
      </c>
      <c r="K124" s="905" t="s">
        <v>14043</v>
      </c>
      <c r="L124" s="906"/>
    </row>
    <row r="125" spans="1:12" s="898" customFormat="1" ht="21.05" customHeight="1">
      <c r="A125" s="22"/>
      <c r="B125" s="904" t="s">
        <v>13906</v>
      </c>
      <c r="C125" s="904" t="s">
        <v>13907</v>
      </c>
      <c r="D125" s="904" t="s">
        <v>56</v>
      </c>
      <c r="E125" s="904" t="s">
        <v>14032</v>
      </c>
      <c r="F125" s="904" t="s">
        <v>14033</v>
      </c>
      <c r="G125" s="904" t="s">
        <v>14034</v>
      </c>
      <c r="H125" s="904" t="s">
        <v>2369</v>
      </c>
      <c r="I125" s="904" t="s">
        <v>14044</v>
      </c>
      <c r="J125" s="904" t="s">
        <v>56</v>
      </c>
      <c r="K125" s="905" t="s">
        <v>14045</v>
      </c>
      <c r="L125" s="906"/>
    </row>
    <row r="126" spans="1:12" s="898" customFormat="1" ht="21.05" customHeight="1">
      <c r="A126" s="22"/>
      <c r="B126" s="904" t="s">
        <v>13908</v>
      </c>
      <c r="C126" s="904" t="s">
        <v>13909</v>
      </c>
      <c r="D126" s="904" t="s">
        <v>58</v>
      </c>
      <c r="E126" s="904" t="s">
        <v>442</v>
      </c>
      <c r="F126" s="904" t="s">
        <v>442</v>
      </c>
      <c r="G126" s="904" t="s">
        <v>442</v>
      </c>
      <c r="H126" s="904" t="s">
        <v>442</v>
      </c>
      <c r="I126" s="904" t="s">
        <v>442</v>
      </c>
      <c r="J126" s="904" t="s">
        <v>58</v>
      </c>
      <c r="K126" s="905" t="s">
        <v>14043</v>
      </c>
      <c r="L126" s="905"/>
    </row>
    <row r="127" spans="1:12" s="898" customFormat="1" ht="21.05" customHeight="1">
      <c r="A127" s="22"/>
      <c r="B127" s="904" t="s">
        <v>13910</v>
      </c>
      <c r="C127" s="904" t="s">
        <v>13911</v>
      </c>
      <c r="D127" s="904" t="s">
        <v>387</v>
      </c>
      <c r="E127" s="904" t="s">
        <v>14032</v>
      </c>
      <c r="F127" s="904" t="s">
        <v>13832</v>
      </c>
      <c r="G127" s="904" t="s">
        <v>13833</v>
      </c>
      <c r="H127" s="904" t="s">
        <v>13912</v>
      </c>
      <c r="I127" s="904" t="s">
        <v>13913</v>
      </c>
      <c r="J127" s="904" t="s">
        <v>85</v>
      </c>
      <c r="K127" s="904" t="s">
        <v>13914</v>
      </c>
      <c r="L127" s="905"/>
    </row>
    <row r="128" spans="1:12" s="898" customFormat="1" ht="21.05" customHeight="1">
      <c r="A128" s="22"/>
      <c r="B128" s="904" t="s">
        <v>13915</v>
      </c>
      <c r="C128" s="904" t="s">
        <v>13916</v>
      </c>
      <c r="D128" s="904" t="s">
        <v>387</v>
      </c>
      <c r="E128" s="904" t="s">
        <v>14032</v>
      </c>
      <c r="F128" s="904" t="s">
        <v>13832</v>
      </c>
      <c r="G128" s="904" t="s">
        <v>13833</v>
      </c>
      <c r="H128" s="904" t="s">
        <v>13917</v>
      </c>
      <c r="I128" s="904" t="s">
        <v>13918</v>
      </c>
      <c r="J128" s="36" t="s">
        <v>85</v>
      </c>
      <c r="K128" s="904" t="s">
        <v>13919</v>
      </c>
      <c r="L128" s="905"/>
    </row>
    <row r="129" spans="1:12" s="891" customFormat="1" ht="21.05" customHeight="1">
      <c r="A129" s="22"/>
      <c r="B129" s="904" t="s">
        <v>13920</v>
      </c>
      <c r="C129" s="904" t="s">
        <v>13921</v>
      </c>
      <c r="D129" s="904" t="s">
        <v>387</v>
      </c>
      <c r="E129" s="904" t="s">
        <v>14032</v>
      </c>
      <c r="F129" s="9" t="s">
        <v>13832</v>
      </c>
      <c r="G129" s="904" t="s">
        <v>13833</v>
      </c>
      <c r="H129" s="905" t="s">
        <v>13922</v>
      </c>
      <c r="I129" s="909" t="s">
        <v>13923</v>
      </c>
      <c r="J129" s="904" t="s">
        <v>85</v>
      </c>
      <c r="K129" s="904" t="s">
        <v>13924</v>
      </c>
      <c r="L129" s="905"/>
    </row>
    <row r="130" spans="1:12" s="898" customFormat="1" ht="21.05" customHeight="1">
      <c r="A130" s="22"/>
      <c r="B130" s="904" t="s">
        <v>13925</v>
      </c>
      <c r="C130" s="904" t="s">
        <v>13926</v>
      </c>
      <c r="D130" s="904" t="s">
        <v>387</v>
      </c>
      <c r="E130" s="904" t="s">
        <v>14032</v>
      </c>
      <c r="F130" s="904" t="s">
        <v>13832</v>
      </c>
      <c r="G130" s="904" t="s">
        <v>13833</v>
      </c>
      <c r="H130" s="903" t="s">
        <v>13927</v>
      </c>
      <c r="I130" s="904" t="s">
        <v>13928</v>
      </c>
      <c r="J130" s="904" t="s">
        <v>77</v>
      </c>
      <c r="K130" s="904" t="s">
        <v>13929</v>
      </c>
      <c r="L130" s="905"/>
    </row>
    <row r="131" spans="1:12" s="898" customFormat="1" ht="21.05" customHeight="1">
      <c r="A131" s="22"/>
      <c r="B131" s="904" t="s">
        <v>13930</v>
      </c>
      <c r="C131" s="904" t="s">
        <v>13931</v>
      </c>
      <c r="D131" s="904" t="s">
        <v>387</v>
      </c>
      <c r="E131" s="904" t="s">
        <v>14032</v>
      </c>
      <c r="F131" s="904" t="s">
        <v>13832</v>
      </c>
      <c r="G131" s="904" t="s">
        <v>13833</v>
      </c>
      <c r="H131" s="903" t="s">
        <v>13932</v>
      </c>
      <c r="I131" s="904" t="s">
        <v>13933</v>
      </c>
      <c r="J131" s="904" t="s">
        <v>77</v>
      </c>
      <c r="K131" s="904" t="s">
        <v>13934</v>
      </c>
      <c r="L131" s="906"/>
    </row>
    <row r="132" spans="1:12" s="898" customFormat="1" ht="21.05" customHeight="1">
      <c r="A132" s="22"/>
      <c r="B132" s="904" t="s">
        <v>13935</v>
      </c>
      <c r="C132" s="904" t="s">
        <v>13936</v>
      </c>
      <c r="D132" s="904" t="s">
        <v>387</v>
      </c>
      <c r="E132" s="904" t="s">
        <v>14032</v>
      </c>
      <c r="F132" s="904" t="s">
        <v>13832</v>
      </c>
      <c r="G132" s="904" t="s">
        <v>13833</v>
      </c>
      <c r="H132" s="903" t="s">
        <v>13937</v>
      </c>
      <c r="I132" s="904" t="s">
        <v>13938</v>
      </c>
      <c r="J132" s="904" t="s">
        <v>77</v>
      </c>
      <c r="K132" s="904" t="s">
        <v>13939</v>
      </c>
      <c r="L132" s="906"/>
    </row>
    <row r="133" spans="1:12" s="898" customFormat="1" ht="21.05" customHeight="1">
      <c r="A133" s="22"/>
      <c r="B133" s="904" t="s">
        <v>13940</v>
      </c>
      <c r="C133" s="904" t="s">
        <v>13941</v>
      </c>
      <c r="D133" s="904" t="s">
        <v>387</v>
      </c>
      <c r="E133" s="904" t="s">
        <v>14032</v>
      </c>
      <c r="F133" s="904" t="s">
        <v>13832</v>
      </c>
      <c r="G133" s="904" t="s">
        <v>13833</v>
      </c>
      <c r="H133" s="903" t="s">
        <v>13942</v>
      </c>
      <c r="I133" s="904" t="s">
        <v>13943</v>
      </c>
      <c r="J133" s="904" t="s">
        <v>77</v>
      </c>
      <c r="K133" s="904" t="s">
        <v>13944</v>
      </c>
      <c r="L133" s="905"/>
    </row>
    <row r="134" spans="1:12" s="898" customFormat="1" ht="21.05" customHeight="1">
      <c r="A134" s="22"/>
      <c r="B134" s="904" t="s">
        <v>13945</v>
      </c>
      <c r="C134" s="904" t="s">
        <v>13946</v>
      </c>
      <c r="D134" s="904" t="s">
        <v>387</v>
      </c>
      <c r="E134" s="904" t="s">
        <v>14032</v>
      </c>
      <c r="F134" s="904" t="s">
        <v>13832</v>
      </c>
      <c r="G134" s="904" t="s">
        <v>13833</v>
      </c>
      <c r="H134" s="904" t="s">
        <v>13947</v>
      </c>
      <c r="I134" s="904" t="s">
        <v>13948</v>
      </c>
      <c r="J134" s="904" t="s">
        <v>77</v>
      </c>
      <c r="K134" s="904" t="s">
        <v>13949</v>
      </c>
      <c r="L134" s="905"/>
    </row>
    <row r="135" spans="1:12" s="898" customFormat="1" ht="21.05" customHeight="1">
      <c r="A135" s="22"/>
      <c r="B135" s="904" t="s">
        <v>13950</v>
      </c>
      <c r="C135" s="904" t="s">
        <v>13951</v>
      </c>
      <c r="D135" s="904" t="s">
        <v>58</v>
      </c>
      <c r="E135" s="904" t="s">
        <v>14032</v>
      </c>
      <c r="F135" s="904" t="s">
        <v>13832</v>
      </c>
      <c r="G135" s="904" t="s">
        <v>13833</v>
      </c>
      <c r="H135" s="904" t="s">
        <v>13952</v>
      </c>
      <c r="I135" s="904" t="s">
        <v>13953</v>
      </c>
      <c r="J135" s="36" t="s">
        <v>58</v>
      </c>
      <c r="K135" s="904" t="s">
        <v>13954</v>
      </c>
      <c r="L135" s="905"/>
    </row>
    <row r="136" spans="1:12" s="891" customFormat="1" ht="21.05" customHeight="1">
      <c r="A136" s="22"/>
      <c r="B136" s="904" t="s">
        <v>518</v>
      </c>
      <c r="C136" s="904" t="s">
        <v>519</v>
      </c>
      <c r="D136" s="904" t="s">
        <v>387</v>
      </c>
      <c r="E136" s="904" t="s">
        <v>14032</v>
      </c>
      <c r="F136" s="9" t="s">
        <v>14033</v>
      </c>
      <c r="G136" s="904" t="s">
        <v>14034</v>
      </c>
      <c r="H136" s="905" t="s">
        <v>1274</v>
      </c>
      <c r="I136" s="909" t="s">
        <v>13955</v>
      </c>
      <c r="J136" s="904" t="s">
        <v>85</v>
      </c>
      <c r="K136" s="905" t="s">
        <v>13956</v>
      </c>
      <c r="L136" s="905"/>
    </row>
    <row r="137" spans="1:12" s="898" customFormat="1" ht="21.05" customHeight="1">
      <c r="A137" s="22"/>
      <c r="B137" s="904" t="s">
        <v>9390</v>
      </c>
      <c r="C137" s="904" t="s">
        <v>9391</v>
      </c>
      <c r="D137" s="904" t="s">
        <v>387</v>
      </c>
      <c r="E137" s="904" t="s">
        <v>14032</v>
      </c>
      <c r="F137" s="904" t="s">
        <v>14033</v>
      </c>
      <c r="G137" s="904" t="s">
        <v>14034</v>
      </c>
      <c r="H137" s="903" t="s">
        <v>2597</v>
      </c>
      <c r="I137" s="904" t="s">
        <v>13957</v>
      </c>
      <c r="J137" s="904" t="s">
        <v>85</v>
      </c>
      <c r="K137" s="905" t="s">
        <v>13958</v>
      </c>
      <c r="L137" s="905"/>
    </row>
    <row r="138" spans="1:12" s="898" customFormat="1" ht="21.05" customHeight="1">
      <c r="A138" s="22"/>
      <c r="B138" s="904" t="s">
        <v>2796</v>
      </c>
      <c r="C138" s="904" t="s">
        <v>2797</v>
      </c>
      <c r="D138" s="904" t="s">
        <v>387</v>
      </c>
      <c r="E138" s="904" t="s">
        <v>442</v>
      </c>
      <c r="F138" s="904" t="s">
        <v>442</v>
      </c>
      <c r="G138" s="904" t="s">
        <v>442</v>
      </c>
      <c r="H138" s="904" t="s">
        <v>442</v>
      </c>
      <c r="I138" s="904" t="s">
        <v>442</v>
      </c>
      <c r="J138" s="904" t="s">
        <v>77</v>
      </c>
      <c r="K138" s="907" t="s">
        <v>14040</v>
      </c>
      <c r="L138" s="906"/>
    </row>
    <row r="139" spans="1:12" s="898" customFormat="1" ht="21.05" customHeight="1">
      <c r="A139" s="22"/>
      <c r="B139" s="904" t="s">
        <v>2256</v>
      </c>
      <c r="C139" s="904" t="s">
        <v>2257</v>
      </c>
      <c r="D139" s="904" t="s">
        <v>387</v>
      </c>
      <c r="E139" s="904" t="s">
        <v>14032</v>
      </c>
      <c r="F139" s="904" t="s">
        <v>14033</v>
      </c>
      <c r="G139" s="904" t="s">
        <v>14034</v>
      </c>
      <c r="H139" s="903" t="s">
        <v>2258</v>
      </c>
      <c r="I139" s="904" t="s">
        <v>13773</v>
      </c>
      <c r="J139" s="904" t="s">
        <v>77</v>
      </c>
      <c r="K139" s="905" t="s">
        <v>13960</v>
      </c>
      <c r="L139" s="906"/>
    </row>
    <row r="140" spans="1:12" s="898" customFormat="1" ht="21.05" customHeight="1">
      <c r="A140" s="22"/>
      <c r="B140" s="904" t="s">
        <v>2261</v>
      </c>
      <c r="C140" s="904" t="s">
        <v>2262</v>
      </c>
      <c r="D140" s="904" t="s">
        <v>387</v>
      </c>
      <c r="E140" s="904" t="s">
        <v>14032</v>
      </c>
      <c r="F140" s="904" t="s">
        <v>14033</v>
      </c>
      <c r="G140" s="904" t="s">
        <v>14034</v>
      </c>
      <c r="H140" s="903" t="s">
        <v>2263</v>
      </c>
      <c r="I140" s="904" t="s">
        <v>13961</v>
      </c>
      <c r="J140" s="904" t="s">
        <v>77</v>
      </c>
      <c r="K140" s="905" t="s">
        <v>13962</v>
      </c>
      <c r="L140" s="905"/>
    </row>
    <row r="141" spans="1:12" s="898" customFormat="1" ht="21.05" customHeight="1">
      <c r="A141" s="22"/>
      <c r="B141" s="904" t="s">
        <v>9387</v>
      </c>
      <c r="C141" s="904" t="s">
        <v>13963</v>
      </c>
      <c r="D141" s="904" t="s">
        <v>58</v>
      </c>
      <c r="E141" s="904" t="s">
        <v>442</v>
      </c>
      <c r="F141" s="904" t="s">
        <v>442</v>
      </c>
      <c r="G141" s="904" t="s">
        <v>442</v>
      </c>
      <c r="H141" s="904" t="s">
        <v>442</v>
      </c>
      <c r="I141" s="904" t="s">
        <v>442</v>
      </c>
      <c r="J141" s="904" t="s">
        <v>58</v>
      </c>
      <c r="K141" s="905" t="s">
        <v>14043</v>
      </c>
      <c r="L141" s="905"/>
    </row>
    <row r="142" spans="1:12" s="898" customFormat="1" ht="21.05" customHeight="1">
      <c r="A142" s="22"/>
      <c r="B142" s="904" t="s">
        <v>13966</v>
      </c>
      <c r="C142" s="904" t="s">
        <v>13967</v>
      </c>
      <c r="D142" s="904" t="s">
        <v>58</v>
      </c>
      <c r="E142" s="904" t="s">
        <v>442</v>
      </c>
      <c r="F142" s="904" t="s">
        <v>442</v>
      </c>
      <c r="G142" s="904" t="s">
        <v>442</v>
      </c>
      <c r="H142" s="904" t="s">
        <v>442</v>
      </c>
      <c r="I142" s="904" t="s">
        <v>442</v>
      </c>
      <c r="J142" s="36" t="s">
        <v>58</v>
      </c>
      <c r="K142" s="905" t="s">
        <v>14043</v>
      </c>
      <c r="L142" s="905"/>
    </row>
    <row r="143" spans="1:12" s="891" customFormat="1" ht="21.05" customHeight="1">
      <c r="A143" s="22"/>
      <c r="B143" s="904" t="s">
        <v>2437</v>
      </c>
      <c r="C143" s="904" t="s">
        <v>2438</v>
      </c>
      <c r="D143" s="904" t="s">
        <v>58</v>
      </c>
      <c r="E143" s="904" t="s">
        <v>442</v>
      </c>
      <c r="F143" s="904" t="s">
        <v>442</v>
      </c>
      <c r="G143" s="904" t="s">
        <v>442</v>
      </c>
      <c r="H143" s="904" t="s">
        <v>442</v>
      </c>
      <c r="I143" s="904" t="s">
        <v>442</v>
      </c>
      <c r="J143" s="904" t="s">
        <v>58</v>
      </c>
      <c r="K143" s="905" t="s">
        <v>14043</v>
      </c>
      <c r="L143" s="905"/>
    </row>
    <row r="144" spans="1:12" s="898" customFormat="1" ht="21.05" customHeight="1">
      <c r="A144" s="22"/>
      <c r="B144" s="904" t="s">
        <v>7772</v>
      </c>
      <c r="C144" s="904" t="s">
        <v>7773</v>
      </c>
      <c r="D144" s="904" t="s">
        <v>387</v>
      </c>
      <c r="E144" s="904" t="s">
        <v>14032</v>
      </c>
      <c r="F144" s="904" t="s">
        <v>14033</v>
      </c>
      <c r="G144" s="904" t="s">
        <v>14034</v>
      </c>
      <c r="H144" s="903" t="s">
        <v>13972</v>
      </c>
      <c r="I144" s="904" t="s">
        <v>13973</v>
      </c>
      <c r="J144" s="904" t="s">
        <v>85</v>
      </c>
      <c r="K144" s="905" t="s">
        <v>13974</v>
      </c>
      <c r="L144" s="905"/>
    </row>
    <row r="145" spans="1:14" s="898" customFormat="1" ht="21.05" customHeight="1">
      <c r="A145" s="22"/>
      <c r="B145" s="904" t="s">
        <v>13975</v>
      </c>
      <c r="C145" s="904" t="s">
        <v>13976</v>
      </c>
      <c r="D145" s="904" t="s">
        <v>387</v>
      </c>
      <c r="E145" s="904" t="s">
        <v>442</v>
      </c>
      <c r="F145" s="904" t="s">
        <v>442</v>
      </c>
      <c r="G145" s="904" t="s">
        <v>442</v>
      </c>
      <c r="H145" s="904" t="s">
        <v>442</v>
      </c>
      <c r="I145" s="904" t="s">
        <v>442</v>
      </c>
      <c r="J145" s="904" t="s">
        <v>85</v>
      </c>
      <c r="K145" s="907" t="s">
        <v>14040</v>
      </c>
      <c r="L145" s="906"/>
    </row>
    <row r="146" spans="1:14" s="898" customFormat="1" ht="21.05" customHeight="1">
      <c r="A146" s="22"/>
      <c r="B146" s="904" t="s">
        <v>13980</v>
      </c>
      <c r="C146" s="904" t="s">
        <v>13981</v>
      </c>
      <c r="D146" s="904" t="s">
        <v>387</v>
      </c>
      <c r="E146" s="904" t="s">
        <v>14032</v>
      </c>
      <c r="F146" s="904" t="s">
        <v>14033</v>
      </c>
      <c r="G146" s="904" t="s">
        <v>14034</v>
      </c>
      <c r="H146" s="903" t="s">
        <v>13982</v>
      </c>
      <c r="I146" s="904" t="s">
        <v>14046</v>
      </c>
      <c r="J146" s="904" t="s">
        <v>85</v>
      </c>
      <c r="K146" s="905" t="s">
        <v>14047</v>
      </c>
      <c r="L146" s="906"/>
    </row>
    <row r="147" spans="1:14" s="898" customFormat="1" ht="21.05" customHeight="1">
      <c r="A147" s="22"/>
      <c r="B147" s="904" t="s">
        <v>13985</v>
      </c>
      <c r="C147" s="904" t="s">
        <v>13986</v>
      </c>
      <c r="D147" s="904" t="s">
        <v>56</v>
      </c>
      <c r="E147" s="904" t="s">
        <v>14032</v>
      </c>
      <c r="F147" s="904" t="s">
        <v>14033</v>
      </c>
      <c r="G147" s="904" t="s">
        <v>14034</v>
      </c>
      <c r="H147" s="903" t="s">
        <v>13985</v>
      </c>
      <c r="I147" s="904" t="s">
        <v>13987</v>
      </c>
      <c r="J147" s="904" t="s">
        <v>56</v>
      </c>
      <c r="K147" s="905" t="s">
        <v>13988</v>
      </c>
      <c r="L147" s="905"/>
    </row>
    <row r="148" spans="1:14" s="898" customFormat="1" ht="21.05" customHeight="1">
      <c r="A148" s="22"/>
      <c r="B148" s="904" t="s">
        <v>13989</v>
      </c>
      <c r="C148" s="904" t="s">
        <v>13990</v>
      </c>
      <c r="D148" s="904" t="s">
        <v>57</v>
      </c>
      <c r="E148" s="904" t="s">
        <v>14032</v>
      </c>
      <c r="F148" s="904" t="s">
        <v>14033</v>
      </c>
      <c r="G148" s="904" t="s">
        <v>14034</v>
      </c>
      <c r="H148" s="904" t="s">
        <v>13989</v>
      </c>
      <c r="I148" s="904" t="s">
        <v>13991</v>
      </c>
      <c r="J148" s="904" t="s">
        <v>57</v>
      </c>
      <c r="K148" s="905" t="s">
        <v>13992</v>
      </c>
      <c r="L148" s="905"/>
    </row>
    <row r="149" spans="1:14" s="898" customFormat="1" ht="21.05" customHeight="1">
      <c r="A149" s="22"/>
      <c r="B149" s="904" t="s">
        <v>2118</v>
      </c>
      <c r="C149" s="904" t="s">
        <v>2119</v>
      </c>
      <c r="D149" s="904" t="s">
        <v>387</v>
      </c>
      <c r="E149" s="904" t="s">
        <v>14032</v>
      </c>
      <c r="F149" s="904" t="s">
        <v>14033</v>
      </c>
      <c r="G149" s="904" t="s">
        <v>14034</v>
      </c>
      <c r="H149" s="904" t="s">
        <v>1879</v>
      </c>
      <c r="I149" s="904" t="s">
        <v>13993</v>
      </c>
      <c r="J149" s="36" t="s">
        <v>70</v>
      </c>
      <c r="K149" s="905" t="s">
        <v>14048</v>
      </c>
      <c r="L149" s="905"/>
    </row>
    <row r="150" spans="1:14" s="891" customFormat="1" ht="21.05" customHeight="1">
      <c r="A150" s="22"/>
      <c r="B150" s="904" t="s">
        <v>430</v>
      </c>
      <c r="C150" s="904" t="s">
        <v>431</v>
      </c>
      <c r="D150" s="904" t="s">
        <v>387</v>
      </c>
      <c r="E150" s="904" t="s">
        <v>14032</v>
      </c>
      <c r="F150" s="9" t="s">
        <v>14033</v>
      </c>
      <c r="G150" s="904" t="s">
        <v>14034</v>
      </c>
      <c r="H150" s="905" t="s">
        <v>10</v>
      </c>
      <c r="I150" s="909" t="s">
        <v>13995</v>
      </c>
      <c r="J150" s="904" t="s">
        <v>77</v>
      </c>
      <c r="K150" s="905" t="s">
        <v>14049</v>
      </c>
      <c r="L150" s="905"/>
    </row>
    <row r="151" spans="1:14" s="898" customFormat="1" ht="21.05" customHeight="1">
      <c r="A151" s="22"/>
      <c r="B151" s="904" t="s">
        <v>3036</v>
      </c>
      <c r="C151" s="904" t="s">
        <v>3037</v>
      </c>
      <c r="D151" s="904" t="s">
        <v>387</v>
      </c>
      <c r="E151" s="904" t="s">
        <v>14032</v>
      </c>
      <c r="F151" s="904" t="s">
        <v>14033</v>
      </c>
      <c r="G151" s="904" t="s">
        <v>14034</v>
      </c>
      <c r="H151" s="903" t="s">
        <v>13997</v>
      </c>
      <c r="I151" s="904" t="s">
        <v>13112</v>
      </c>
      <c r="J151" s="904" t="s">
        <v>70</v>
      </c>
      <c r="K151" s="905" t="s">
        <v>14050</v>
      </c>
      <c r="L151" s="905"/>
    </row>
    <row r="152" spans="1:14" s="898" customFormat="1" ht="21.05" customHeight="1">
      <c r="A152" s="22"/>
      <c r="B152" s="904" t="s">
        <v>2470</v>
      </c>
      <c r="C152" s="904" t="s">
        <v>2471</v>
      </c>
      <c r="D152" s="904" t="s">
        <v>387</v>
      </c>
      <c r="E152" s="904" t="s">
        <v>14032</v>
      </c>
      <c r="F152" s="904" t="s">
        <v>14033</v>
      </c>
      <c r="G152" s="904" t="s">
        <v>14034</v>
      </c>
      <c r="H152" s="903" t="s">
        <v>13999</v>
      </c>
      <c r="I152" s="904" t="s">
        <v>14000</v>
      </c>
      <c r="J152" s="904" t="s">
        <v>77</v>
      </c>
      <c r="K152" s="905" t="s">
        <v>14051</v>
      </c>
      <c r="L152" s="906"/>
    </row>
    <row r="153" spans="1:14" s="898" customFormat="1" ht="21.05" customHeight="1">
      <c r="A153" s="22"/>
      <c r="B153" s="904" t="s">
        <v>14002</v>
      </c>
      <c r="C153" s="904" t="s">
        <v>14003</v>
      </c>
      <c r="D153" s="904" t="s">
        <v>387</v>
      </c>
      <c r="E153" s="904" t="s">
        <v>14032</v>
      </c>
      <c r="F153" s="904" t="s">
        <v>14004</v>
      </c>
      <c r="G153" s="904" t="s">
        <v>14052</v>
      </c>
      <c r="H153" s="903" t="s">
        <v>5577</v>
      </c>
      <c r="I153" s="904" t="s">
        <v>14006</v>
      </c>
      <c r="J153" s="904" t="s">
        <v>70</v>
      </c>
      <c r="K153" s="904" t="s">
        <v>14007</v>
      </c>
    </row>
    <row r="154" spans="1:14" s="898" customFormat="1" ht="21.05" customHeight="1">
      <c r="A154" s="22"/>
      <c r="B154" s="904" t="s">
        <v>14008</v>
      </c>
      <c r="C154" s="904" t="s">
        <v>14009</v>
      </c>
      <c r="D154" s="904" t="s">
        <v>387</v>
      </c>
      <c r="E154" s="904" t="s">
        <v>14032</v>
      </c>
      <c r="F154" s="904" t="s">
        <v>14004</v>
      </c>
      <c r="G154" s="904" t="s">
        <v>14052</v>
      </c>
      <c r="H154" s="903" t="s">
        <v>14010</v>
      </c>
      <c r="I154" s="904" t="s">
        <v>14011</v>
      </c>
      <c r="J154" s="904" t="s">
        <v>70</v>
      </c>
      <c r="K154" s="904" t="s">
        <v>14012</v>
      </c>
    </row>
    <row r="155" spans="1:14" s="898" customFormat="1" ht="21.05" customHeight="1">
      <c r="A155" s="22"/>
      <c r="B155" s="904" t="s">
        <v>14013</v>
      </c>
      <c r="C155" s="904" t="s">
        <v>14014</v>
      </c>
      <c r="D155" s="904" t="s">
        <v>387</v>
      </c>
      <c r="E155" s="904" t="s">
        <v>14032</v>
      </c>
      <c r="F155" s="904" t="s">
        <v>14004</v>
      </c>
      <c r="G155" s="904" t="s">
        <v>14052</v>
      </c>
      <c r="H155" s="904" t="s">
        <v>14015</v>
      </c>
      <c r="I155" s="904" t="s">
        <v>14016</v>
      </c>
      <c r="J155" s="904" t="s">
        <v>70</v>
      </c>
      <c r="K155" s="904" t="s">
        <v>14053</v>
      </c>
    </row>
    <row r="156" spans="1:14" s="898" customFormat="1" ht="21.05" customHeight="1">
      <c r="A156" s="22"/>
      <c r="B156" s="904" t="s">
        <v>14018</v>
      </c>
      <c r="C156" s="904" t="s">
        <v>14019</v>
      </c>
      <c r="D156" s="904" t="s">
        <v>387</v>
      </c>
      <c r="E156" s="904" t="s">
        <v>442</v>
      </c>
      <c r="F156" s="904" t="s">
        <v>442</v>
      </c>
      <c r="G156" s="904" t="s">
        <v>442</v>
      </c>
      <c r="H156" s="904" t="s">
        <v>442</v>
      </c>
      <c r="I156" s="904" t="s">
        <v>442</v>
      </c>
      <c r="J156" s="36" t="s">
        <v>77</v>
      </c>
      <c r="K156" s="907" t="s">
        <v>14040</v>
      </c>
      <c r="L156" s="905"/>
    </row>
    <row r="157" spans="1:14" s="891" customFormat="1" ht="21.05" customHeight="1">
      <c r="A157" s="22"/>
      <c r="B157" s="904" t="s">
        <v>14020</v>
      </c>
      <c r="C157" s="904" t="s">
        <v>14021</v>
      </c>
      <c r="D157" s="904" t="s">
        <v>387</v>
      </c>
      <c r="E157" s="904" t="s">
        <v>442</v>
      </c>
      <c r="F157" s="904" t="s">
        <v>442</v>
      </c>
      <c r="G157" s="904" t="s">
        <v>442</v>
      </c>
      <c r="H157" s="904" t="s">
        <v>442</v>
      </c>
      <c r="I157" s="904" t="s">
        <v>442</v>
      </c>
      <c r="J157" s="904" t="s">
        <v>85</v>
      </c>
      <c r="K157" s="907" t="s">
        <v>14040</v>
      </c>
      <c r="L157" s="905"/>
    </row>
    <row r="158" spans="1:14" s="898" customFormat="1" ht="21.05" customHeight="1">
      <c r="A158" s="22"/>
      <c r="B158" s="904" t="s">
        <v>14022</v>
      </c>
      <c r="C158" s="904" t="s">
        <v>14023</v>
      </c>
      <c r="D158" s="904" t="s">
        <v>387</v>
      </c>
      <c r="E158" s="904" t="s">
        <v>442</v>
      </c>
      <c r="F158" s="904" t="s">
        <v>442</v>
      </c>
      <c r="G158" s="904" t="s">
        <v>442</v>
      </c>
      <c r="H158" s="904" t="s">
        <v>442</v>
      </c>
      <c r="I158" s="904" t="s">
        <v>442</v>
      </c>
      <c r="J158" s="36" t="s">
        <v>151</v>
      </c>
      <c r="K158" s="907" t="s">
        <v>14040</v>
      </c>
      <c r="L158" s="905"/>
    </row>
    <row r="159" spans="1:14" s="898" customFormat="1" ht="21.05" customHeight="1">
      <c r="A159" s="22"/>
      <c r="B159" s="1038" t="s">
        <v>1469</v>
      </c>
      <c r="C159" s="1332" t="s">
        <v>1468</v>
      </c>
      <c r="D159" s="904"/>
      <c r="E159" s="904" t="s">
        <v>442</v>
      </c>
      <c r="F159" s="904" t="s">
        <v>442</v>
      </c>
      <c r="G159" s="904" t="s">
        <v>442</v>
      </c>
      <c r="H159" s="904" t="s">
        <v>442</v>
      </c>
      <c r="I159" s="904" t="s">
        <v>442</v>
      </c>
      <c r="J159" s="1333"/>
      <c r="K159" s="1334" t="s">
        <v>9955</v>
      </c>
    </row>
    <row r="160" spans="1:14" s="214" customFormat="1" ht="21.05" customHeight="1">
      <c r="A160" s="22"/>
      <c r="B160" s="1236" t="s">
        <v>440</v>
      </c>
      <c r="C160" s="1237" t="s">
        <v>441</v>
      </c>
      <c r="D160" s="1238" t="s">
        <v>387</v>
      </c>
      <c r="E160" s="1239"/>
      <c r="F160" s="1239"/>
      <c r="G160" s="1239"/>
      <c r="H160" s="1239"/>
      <c r="I160" s="1239"/>
      <c r="J160" s="1239"/>
      <c r="K160" s="1229" t="s">
        <v>2126</v>
      </c>
      <c r="L160" s="1239" t="s">
        <v>13114</v>
      </c>
      <c r="M160" s="228"/>
      <c r="N160" s="234"/>
    </row>
    <row r="161" spans="1:14" s="214" customFormat="1" ht="21.05" customHeight="1">
      <c r="A161" s="22"/>
      <c r="B161" s="1237" t="s">
        <v>445</v>
      </c>
      <c r="C161" s="1237" t="s">
        <v>269</v>
      </c>
      <c r="D161" s="1238" t="s">
        <v>387</v>
      </c>
      <c r="E161" s="1239"/>
      <c r="F161" s="1239"/>
      <c r="G161" s="1239"/>
      <c r="H161" s="1239"/>
      <c r="I161" s="1239"/>
      <c r="J161" s="1239"/>
      <c r="K161" s="1229" t="s">
        <v>14054</v>
      </c>
      <c r="L161" s="1239" t="s">
        <v>13114</v>
      </c>
      <c r="M161" s="228"/>
      <c r="N161" s="234"/>
    </row>
    <row r="162" spans="1:14" s="214" customFormat="1" ht="21.05" customHeight="1">
      <c r="A162" s="22"/>
      <c r="B162" s="1237" t="s">
        <v>447</v>
      </c>
      <c r="C162" s="1237" t="s">
        <v>448</v>
      </c>
      <c r="D162" s="1238" t="s">
        <v>58</v>
      </c>
      <c r="E162" s="1239"/>
      <c r="F162" s="1239"/>
      <c r="G162" s="1239"/>
      <c r="H162" s="1239"/>
      <c r="I162" s="1239"/>
      <c r="J162" s="1239"/>
      <c r="K162" s="1240">
        <v>2</v>
      </c>
      <c r="L162" s="1239" t="s">
        <v>13114</v>
      </c>
    </row>
    <row r="163" spans="1:14" s="891" customFormat="1" ht="21.05" customHeight="1">
      <c r="A163" s="22"/>
      <c r="B163" s="908"/>
      <c r="C163" s="908"/>
      <c r="D163" s="908"/>
      <c r="E163" s="10"/>
      <c r="F163" s="9"/>
      <c r="G163" s="10"/>
      <c r="H163" s="905"/>
      <c r="I163" s="909"/>
      <c r="K163" s="10"/>
      <c r="L163" s="905"/>
    </row>
    <row r="164" spans="1:14" s="891" customFormat="1" ht="21.05" customHeight="1">
      <c r="A164" s="22"/>
      <c r="B164" s="21" t="s">
        <v>322</v>
      </c>
      <c r="C164" s="1508"/>
      <c r="D164" s="1508"/>
      <c r="E164" s="1508"/>
      <c r="F164" s="1508"/>
      <c r="G164" s="1508"/>
      <c r="H164" s="1508"/>
      <c r="I164" s="1508"/>
      <c r="J164" s="1508"/>
      <c r="K164" s="1508"/>
      <c r="L164" s="1509"/>
    </row>
    <row r="165" spans="1:14" s="891" customFormat="1" ht="21.05" customHeight="1">
      <c r="A165" s="7"/>
      <c r="B165" s="1513"/>
      <c r="C165" s="1513"/>
      <c r="D165" s="1513"/>
      <c r="E165" s="1513"/>
      <c r="F165" s="1513"/>
      <c r="G165" s="1513"/>
      <c r="H165" s="1513"/>
      <c r="I165" s="1513"/>
      <c r="J165" s="1513"/>
      <c r="K165" s="1513"/>
      <c r="L165" s="1513"/>
    </row>
    <row r="166" spans="1:14" s="891" customFormat="1" ht="21.05" customHeight="1">
      <c r="A166" s="7"/>
      <c r="B166" s="1514" t="s">
        <v>323</v>
      </c>
      <c r="C166" s="1515"/>
      <c r="D166" s="1515"/>
      <c r="E166" s="1515"/>
      <c r="F166" s="1515"/>
      <c r="G166" s="1515"/>
      <c r="H166" s="1515"/>
      <c r="I166" s="1515"/>
      <c r="J166" s="1515"/>
      <c r="K166" s="1515"/>
      <c r="L166" s="1516"/>
    </row>
    <row r="167" spans="1:14" s="910" customFormat="1" ht="21.05" customHeight="1">
      <c r="A167" s="26"/>
      <c r="B167" s="21" t="s">
        <v>315</v>
      </c>
      <c r="C167" s="21" t="s">
        <v>316</v>
      </c>
      <c r="D167" s="21" t="s">
        <v>2166</v>
      </c>
      <c r="E167" s="21" t="s">
        <v>2181</v>
      </c>
      <c r="F167" s="21" t="s">
        <v>325</v>
      </c>
      <c r="G167" s="1517" t="s">
        <v>2182</v>
      </c>
      <c r="H167" s="1518"/>
      <c r="I167" s="1519"/>
      <c r="J167" s="21" t="s">
        <v>327</v>
      </c>
      <c r="K167" s="21" t="s">
        <v>328</v>
      </c>
      <c r="L167" s="21" t="s">
        <v>302</v>
      </c>
    </row>
    <row r="168" spans="1:14" s="891" customFormat="1" ht="21.05" customHeight="1">
      <c r="A168" s="7"/>
      <c r="B168" s="904" t="s">
        <v>354</v>
      </c>
      <c r="C168" s="1016" t="s">
        <v>14033</v>
      </c>
      <c r="D168" s="904" t="s">
        <v>14034</v>
      </c>
      <c r="E168" s="904" t="s">
        <v>13604</v>
      </c>
      <c r="F168" s="27"/>
      <c r="G168" s="1505"/>
      <c r="H168" s="1506"/>
      <c r="I168" s="1507"/>
      <c r="J168" s="32"/>
      <c r="K168" s="32"/>
      <c r="L168" s="32"/>
      <c r="M168" s="891" t="s">
        <v>14025</v>
      </c>
      <c r="N168" s="891" t="s">
        <v>1691</v>
      </c>
    </row>
    <row r="169" spans="1:14" s="891" customFormat="1" ht="21.05" customHeight="1">
      <c r="A169" s="7"/>
      <c r="B169" s="904" t="s">
        <v>354</v>
      </c>
      <c r="C169" s="1016" t="s">
        <v>13832</v>
      </c>
      <c r="D169" s="11" t="s">
        <v>13833</v>
      </c>
      <c r="E169" s="904" t="s">
        <v>14026</v>
      </c>
      <c r="F169" s="27" t="s">
        <v>838</v>
      </c>
      <c r="G169" s="1505" t="s">
        <v>14027</v>
      </c>
      <c r="H169" s="1506"/>
      <c r="I169" s="1507"/>
      <c r="J169" s="32"/>
      <c r="K169" s="32"/>
      <c r="L169" s="32"/>
      <c r="M169" s="891" t="s">
        <v>14028</v>
      </c>
      <c r="N169" s="891" t="s">
        <v>1691</v>
      </c>
    </row>
    <row r="170" spans="1:14" s="891" customFormat="1" ht="21.05" customHeight="1">
      <c r="A170" s="7"/>
      <c r="B170" s="904" t="s">
        <v>354</v>
      </c>
      <c r="C170" s="1016" t="s">
        <v>14004</v>
      </c>
      <c r="D170" s="1335" t="s">
        <v>14029</v>
      </c>
      <c r="E170" s="904" t="s">
        <v>13802</v>
      </c>
      <c r="F170" s="27" t="s">
        <v>838</v>
      </c>
      <c r="G170" s="1505" t="s">
        <v>14030</v>
      </c>
      <c r="H170" s="1506"/>
      <c r="I170" s="1507"/>
      <c r="J170" s="32"/>
      <c r="K170" s="32"/>
      <c r="L170" s="32"/>
    </row>
    <row r="171" spans="1:14" s="891" customFormat="1" ht="21.05" customHeight="1">
      <c r="A171" s="7"/>
      <c r="B171" s="21" t="s">
        <v>329</v>
      </c>
      <c r="C171" s="1508" t="s">
        <v>14055</v>
      </c>
      <c r="D171" s="1508"/>
      <c r="E171" s="1508"/>
      <c r="F171" s="1508"/>
      <c r="G171" s="1508"/>
      <c r="H171" s="1508"/>
      <c r="I171" s="1508"/>
      <c r="J171" s="1508"/>
      <c r="K171" s="1508"/>
      <c r="L171" s="1509"/>
    </row>
    <row r="172" spans="1:14" s="891" customFormat="1" ht="21.05" customHeight="1">
      <c r="A172" s="7"/>
      <c r="B172" s="21" t="s">
        <v>330</v>
      </c>
      <c r="C172" s="1510"/>
      <c r="D172" s="1510"/>
      <c r="E172" s="1510"/>
      <c r="F172" s="1510"/>
      <c r="G172" s="1510"/>
      <c r="H172" s="1510"/>
      <c r="I172" s="1510"/>
      <c r="J172" s="1510"/>
      <c r="K172" s="1510"/>
      <c r="L172" s="1511"/>
    </row>
    <row r="173" spans="1:14" ht="15.75">
      <c r="B173" s="913" t="s">
        <v>331</v>
      </c>
      <c r="C173" s="1748"/>
      <c r="D173" s="1748"/>
      <c r="E173" s="1748"/>
      <c r="F173" s="1748"/>
      <c r="G173" s="1748"/>
      <c r="H173" s="1748"/>
      <c r="I173" s="1748"/>
      <c r="J173" s="1748"/>
      <c r="K173" s="1748"/>
      <c r="L173" s="1748"/>
    </row>
    <row r="174" spans="1:14" s="891" customFormat="1" ht="21.05" customHeight="1">
      <c r="A174" s="7"/>
      <c r="B174" s="1514" t="s">
        <v>1909</v>
      </c>
      <c r="C174" s="1515"/>
      <c r="D174" s="1515"/>
      <c r="E174" s="1515"/>
      <c r="F174" s="1515"/>
      <c r="G174" s="1515"/>
      <c r="H174" s="1515"/>
      <c r="I174" s="1515"/>
      <c r="J174" s="1515"/>
      <c r="K174" s="1515"/>
      <c r="L174" s="1516"/>
    </row>
    <row r="175" spans="1:14" s="891" customFormat="1" ht="21.05" customHeight="1">
      <c r="A175" s="7"/>
      <c r="B175" s="18" t="s">
        <v>308</v>
      </c>
      <c r="C175" s="19"/>
      <c r="D175" s="18" t="s">
        <v>2156</v>
      </c>
      <c r="E175" s="1508" t="s">
        <v>13817</v>
      </c>
      <c r="F175" s="1509"/>
      <c r="G175" s="18" t="s">
        <v>302</v>
      </c>
      <c r="H175" s="1520"/>
      <c r="I175" s="1521"/>
      <c r="J175" s="1522"/>
      <c r="K175" s="29" t="s">
        <v>309</v>
      </c>
      <c r="L175" s="902" t="s">
        <v>385</v>
      </c>
    </row>
    <row r="176" spans="1:14" s="891" customFormat="1" ht="21.05" customHeight="1">
      <c r="A176" s="7"/>
      <c r="B176" s="1523" t="s">
        <v>310</v>
      </c>
      <c r="C176" s="1523"/>
      <c r="D176" s="1523"/>
      <c r="E176" s="1523" t="s">
        <v>311</v>
      </c>
      <c r="F176" s="1523"/>
      <c r="G176" s="1523"/>
      <c r="H176" s="1523"/>
      <c r="I176" s="1523"/>
      <c r="J176" s="1523"/>
      <c r="K176" s="1523"/>
      <c r="L176" s="1523"/>
    </row>
    <row r="177" spans="1:12" s="910" customFormat="1" ht="21.05" customHeight="1">
      <c r="A177" s="20"/>
      <c r="B177" s="21" t="s">
        <v>2164</v>
      </c>
      <c r="C177" s="21" t="s">
        <v>2165</v>
      </c>
      <c r="D177" s="21" t="s">
        <v>314</v>
      </c>
      <c r="E177" s="21" t="s">
        <v>315</v>
      </c>
      <c r="F177" s="21" t="s">
        <v>316</v>
      </c>
      <c r="G177" s="21" t="s">
        <v>2166</v>
      </c>
      <c r="H177" s="21" t="s">
        <v>318</v>
      </c>
      <c r="I177" s="21" t="s">
        <v>319</v>
      </c>
      <c r="J177" s="21" t="s">
        <v>320</v>
      </c>
      <c r="K177" s="21" t="s">
        <v>2167</v>
      </c>
      <c r="L177" s="21" t="s">
        <v>302</v>
      </c>
    </row>
    <row r="178" spans="1:12" s="898" customFormat="1" ht="21.05" customHeight="1">
      <c r="A178" s="22"/>
      <c r="B178" s="904" t="s">
        <v>13818</v>
      </c>
      <c r="C178" s="904" t="s">
        <v>13819</v>
      </c>
      <c r="D178" s="904" t="s">
        <v>387</v>
      </c>
      <c r="E178" s="904" t="s">
        <v>354</v>
      </c>
      <c r="F178" s="904" t="s">
        <v>14056</v>
      </c>
      <c r="G178" s="904" t="s">
        <v>14057</v>
      </c>
      <c r="H178" s="903" t="s">
        <v>13822</v>
      </c>
      <c r="I178" s="904" t="s">
        <v>14035</v>
      </c>
      <c r="J178" s="904" t="s">
        <v>70</v>
      </c>
      <c r="K178" s="905" t="s">
        <v>14036</v>
      </c>
      <c r="L178" s="905"/>
    </row>
    <row r="179" spans="1:12" s="898" customFormat="1" ht="21.05" customHeight="1">
      <c r="A179" s="22"/>
      <c r="B179" s="904" t="s">
        <v>1427</v>
      </c>
      <c r="C179" s="904" t="s">
        <v>1419</v>
      </c>
      <c r="D179" s="904" t="s">
        <v>387</v>
      </c>
      <c r="E179" s="904" t="s">
        <v>354</v>
      </c>
      <c r="F179" s="904" t="s">
        <v>14058</v>
      </c>
      <c r="G179" s="904" t="s">
        <v>14059</v>
      </c>
      <c r="H179" s="903" t="s">
        <v>9355</v>
      </c>
      <c r="I179" s="904" t="s">
        <v>14060</v>
      </c>
      <c r="J179" s="904" t="s">
        <v>70</v>
      </c>
      <c r="K179" s="905" t="s">
        <v>14061</v>
      </c>
      <c r="L179" s="906"/>
    </row>
    <row r="180" spans="1:12" s="898" customFormat="1" ht="21.05" customHeight="1">
      <c r="A180" s="22"/>
      <c r="B180" s="904" t="s">
        <v>1254</v>
      </c>
      <c r="C180" s="904" t="s">
        <v>1428</v>
      </c>
      <c r="D180" s="904" t="s">
        <v>387</v>
      </c>
      <c r="E180" s="904" t="s">
        <v>354</v>
      </c>
      <c r="F180" s="904" t="s">
        <v>14058</v>
      </c>
      <c r="G180" s="904" t="s">
        <v>14059</v>
      </c>
      <c r="H180" s="903" t="s">
        <v>1254</v>
      </c>
      <c r="I180" s="904" t="s">
        <v>14062</v>
      </c>
      <c r="J180" s="904" t="s">
        <v>70</v>
      </c>
      <c r="K180" s="905" t="s">
        <v>14063</v>
      </c>
      <c r="L180" s="906"/>
    </row>
    <row r="181" spans="1:12" s="898" customFormat="1" ht="21.05" customHeight="1">
      <c r="A181" s="22"/>
      <c r="B181" s="904" t="s">
        <v>2196</v>
      </c>
      <c r="C181" s="904" t="s">
        <v>2195</v>
      </c>
      <c r="D181" s="904" t="s">
        <v>387</v>
      </c>
      <c r="E181" s="904" t="s">
        <v>354</v>
      </c>
      <c r="F181" s="904" t="s">
        <v>14056</v>
      </c>
      <c r="G181" s="904" t="s">
        <v>14057</v>
      </c>
      <c r="H181" s="904" t="s">
        <v>2196</v>
      </c>
      <c r="I181" s="904" t="s">
        <v>14064</v>
      </c>
      <c r="J181" s="904" t="s">
        <v>70</v>
      </c>
      <c r="K181" s="905" t="s">
        <v>14065</v>
      </c>
      <c r="L181" s="905"/>
    </row>
    <row r="182" spans="1:12" s="898" customFormat="1" ht="21.05" customHeight="1">
      <c r="A182" s="22"/>
      <c r="B182" s="904" t="s">
        <v>13830</v>
      </c>
      <c r="C182" s="904" t="s">
        <v>13831</v>
      </c>
      <c r="D182" s="904" t="s">
        <v>387</v>
      </c>
      <c r="E182" s="904" t="s">
        <v>354</v>
      </c>
      <c r="F182" s="904" t="s">
        <v>14066</v>
      </c>
      <c r="G182" s="904" t="s">
        <v>14067</v>
      </c>
      <c r="H182" s="904" t="s">
        <v>13818</v>
      </c>
      <c r="I182" s="904" t="s">
        <v>13834</v>
      </c>
      <c r="J182" s="904" t="s">
        <v>70</v>
      </c>
      <c r="K182" s="904" t="s">
        <v>13835</v>
      </c>
      <c r="L182" s="905"/>
    </row>
    <row r="183" spans="1:12" s="898" customFormat="1" ht="21.05" customHeight="1">
      <c r="A183" s="22"/>
      <c r="B183" s="904" t="s">
        <v>1284</v>
      </c>
      <c r="C183" s="904" t="s">
        <v>1433</v>
      </c>
      <c r="D183" s="904" t="s">
        <v>387</v>
      </c>
      <c r="E183" s="904" t="s">
        <v>442</v>
      </c>
      <c r="F183" s="904" t="s">
        <v>442</v>
      </c>
      <c r="G183" s="904" t="s">
        <v>442</v>
      </c>
      <c r="H183" s="904" t="s">
        <v>442</v>
      </c>
      <c r="I183" s="904" t="s">
        <v>442</v>
      </c>
      <c r="J183" s="36" t="s">
        <v>85</v>
      </c>
      <c r="K183" s="907" t="s">
        <v>14040</v>
      </c>
      <c r="L183" s="905"/>
    </row>
    <row r="184" spans="1:12" s="891" customFormat="1" ht="21.05" customHeight="1">
      <c r="A184" s="22"/>
      <c r="B184" s="904" t="s">
        <v>2217</v>
      </c>
      <c r="C184" s="904" t="s">
        <v>2218</v>
      </c>
      <c r="D184" s="904" t="s">
        <v>387</v>
      </c>
      <c r="E184" s="904" t="s">
        <v>442</v>
      </c>
      <c r="F184" s="904" t="s">
        <v>442</v>
      </c>
      <c r="G184" s="904" t="s">
        <v>442</v>
      </c>
      <c r="H184" s="904" t="s">
        <v>442</v>
      </c>
      <c r="I184" s="904" t="s">
        <v>442</v>
      </c>
      <c r="J184" s="904" t="s">
        <v>171</v>
      </c>
      <c r="K184" s="907" t="s">
        <v>14040</v>
      </c>
      <c r="L184" s="905"/>
    </row>
    <row r="185" spans="1:12" s="898" customFormat="1" ht="21.05" customHeight="1">
      <c r="A185" s="22"/>
      <c r="B185" s="904" t="s">
        <v>13841</v>
      </c>
      <c r="C185" s="904" t="s">
        <v>13842</v>
      </c>
      <c r="D185" s="904" t="s">
        <v>387</v>
      </c>
      <c r="E185" s="904" t="s">
        <v>354</v>
      </c>
      <c r="F185" s="904" t="s">
        <v>14066</v>
      </c>
      <c r="G185" s="904" t="s">
        <v>14067</v>
      </c>
      <c r="H185" s="904" t="s">
        <v>14068</v>
      </c>
      <c r="I185" s="904" t="s">
        <v>14069</v>
      </c>
      <c r="J185" s="904" t="s">
        <v>70</v>
      </c>
      <c r="K185" s="904" t="s">
        <v>14070</v>
      </c>
      <c r="L185" s="905"/>
    </row>
    <row r="186" spans="1:12" s="898" customFormat="1" ht="21.05" customHeight="1">
      <c r="A186" s="22"/>
      <c r="B186" s="904" t="s">
        <v>13843</v>
      </c>
      <c r="C186" s="904" t="s">
        <v>13844</v>
      </c>
      <c r="D186" s="904" t="s">
        <v>387</v>
      </c>
      <c r="E186" s="904" t="s">
        <v>354</v>
      </c>
      <c r="F186" s="904" t="s">
        <v>14066</v>
      </c>
      <c r="G186" s="904" t="s">
        <v>14067</v>
      </c>
      <c r="H186" s="904" t="s">
        <v>14071</v>
      </c>
      <c r="I186" s="904" t="s">
        <v>14072</v>
      </c>
      <c r="J186" s="904" t="s">
        <v>70</v>
      </c>
      <c r="K186" s="904" t="s">
        <v>14073</v>
      </c>
      <c r="L186" s="906"/>
    </row>
    <row r="187" spans="1:12" s="898" customFormat="1" ht="21.05" customHeight="1">
      <c r="A187" s="22"/>
      <c r="B187" s="904" t="s">
        <v>13845</v>
      </c>
      <c r="C187" s="904" t="s">
        <v>13846</v>
      </c>
      <c r="D187" s="904" t="s">
        <v>387</v>
      </c>
      <c r="E187" s="904" t="s">
        <v>354</v>
      </c>
      <c r="F187" s="904" t="s">
        <v>14066</v>
      </c>
      <c r="G187" s="904" t="s">
        <v>14067</v>
      </c>
      <c r="H187" s="904" t="s">
        <v>14074</v>
      </c>
      <c r="I187" s="904" t="s">
        <v>14075</v>
      </c>
      <c r="J187" s="904" t="s">
        <v>70</v>
      </c>
      <c r="K187" s="904" t="s">
        <v>14076</v>
      </c>
      <c r="L187" s="906"/>
    </row>
    <row r="188" spans="1:12" s="898" customFormat="1" ht="21.05" customHeight="1">
      <c r="A188" s="22"/>
      <c r="B188" s="904" t="s">
        <v>13847</v>
      </c>
      <c r="C188" s="904" t="s">
        <v>13848</v>
      </c>
      <c r="D188" s="904" t="s">
        <v>387</v>
      </c>
      <c r="E188" s="904" t="s">
        <v>354</v>
      </c>
      <c r="F188" s="904" t="s">
        <v>14066</v>
      </c>
      <c r="G188" s="904" t="s">
        <v>14067</v>
      </c>
      <c r="H188" s="904" t="s">
        <v>14077</v>
      </c>
      <c r="I188" s="904" t="s">
        <v>14078</v>
      </c>
      <c r="J188" s="904" t="s">
        <v>70</v>
      </c>
      <c r="K188" s="904" t="s">
        <v>14079</v>
      </c>
      <c r="L188" s="905"/>
    </row>
    <row r="189" spans="1:12" s="898" customFormat="1" ht="21.05" customHeight="1">
      <c r="A189" s="22"/>
      <c r="B189" s="904" t="s">
        <v>13849</v>
      </c>
      <c r="C189" s="904" t="s">
        <v>13850</v>
      </c>
      <c r="D189" s="904" t="s">
        <v>387</v>
      </c>
      <c r="E189" s="904" t="s">
        <v>354</v>
      </c>
      <c r="F189" s="904" t="s">
        <v>14056</v>
      </c>
      <c r="G189" s="904" t="s">
        <v>14057</v>
      </c>
      <c r="H189" s="904" t="s">
        <v>14080</v>
      </c>
      <c r="I189" s="904" t="s">
        <v>14081</v>
      </c>
      <c r="J189" s="904" t="s">
        <v>179</v>
      </c>
      <c r="K189" s="905" t="s">
        <v>14082</v>
      </c>
      <c r="L189" s="905"/>
    </row>
    <row r="190" spans="1:12" s="898" customFormat="1" ht="21.05" customHeight="1">
      <c r="A190" s="22"/>
      <c r="B190" s="904" t="s">
        <v>13851</v>
      </c>
      <c r="C190" s="904" t="s">
        <v>13852</v>
      </c>
      <c r="D190" s="904" t="s">
        <v>387</v>
      </c>
      <c r="E190" s="904" t="s">
        <v>442</v>
      </c>
      <c r="F190" s="904" t="s">
        <v>442</v>
      </c>
      <c r="G190" s="904" t="s">
        <v>442</v>
      </c>
      <c r="H190" s="904" t="s">
        <v>442</v>
      </c>
      <c r="I190" s="904" t="s">
        <v>442</v>
      </c>
      <c r="J190" s="36" t="s">
        <v>85</v>
      </c>
      <c r="K190" s="907" t="s">
        <v>14040</v>
      </c>
      <c r="L190" s="905"/>
    </row>
    <row r="191" spans="1:12" s="891" customFormat="1" ht="21.05" customHeight="1">
      <c r="A191" s="22"/>
      <c r="B191" s="904" t="s">
        <v>2750</v>
      </c>
      <c r="C191" s="904" t="s">
        <v>2751</v>
      </c>
      <c r="D191" s="904" t="s">
        <v>387</v>
      </c>
      <c r="E191" s="904" t="s">
        <v>354</v>
      </c>
      <c r="F191" s="904" t="s">
        <v>14056</v>
      </c>
      <c r="G191" s="904" t="s">
        <v>14057</v>
      </c>
      <c r="H191" s="904" t="s">
        <v>14083</v>
      </c>
      <c r="I191" s="904" t="s">
        <v>13858</v>
      </c>
      <c r="J191" s="904" t="s">
        <v>85</v>
      </c>
      <c r="K191" s="905" t="s">
        <v>13859</v>
      </c>
      <c r="L191" s="905"/>
    </row>
    <row r="192" spans="1:12" s="898" customFormat="1" ht="21.05" customHeight="1">
      <c r="A192" s="22"/>
      <c r="B192" s="904" t="s">
        <v>11551</v>
      </c>
      <c r="C192" s="904" t="s">
        <v>11552</v>
      </c>
      <c r="D192" s="904" t="s">
        <v>387</v>
      </c>
      <c r="E192" s="904" t="s">
        <v>442</v>
      </c>
      <c r="F192" s="904" t="s">
        <v>442</v>
      </c>
      <c r="G192" s="904" t="s">
        <v>442</v>
      </c>
      <c r="H192" s="904" t="s">
        <v>442</v>
      </c>
      <c r="I192" s="904" t="s">
        <v>442</v>
      </c>
      <c r="J192" s="904" t="s">
        <v>70</v>
      </c>
      <c r="K192" s="907" t="s">
        <v>14040</v>
      </c>
      <c r="L192" s="905"/>
    </row>
    <row r="193" spans="1:12" s="898" customFormat="1" ht="21.05" customHeight="1">
      <c r="A193" s="22"/>
      <c r="B193" s="904" t="s">
        <v>1259</v>
      </c>
      <c r="C193" s="904" t="s">
        <v>1429</v>
      </c>
      <c r="D193" s="904" t="s">
        <v>387</v>
      </c>
      <c r="E193" s="904" t="s">
        <v>354</v>
      </c>
      <c r="F193" s="904" t="s">
        <v>14058</v>
      </c>
      <c r="G193" s="904" t="s">
        <v>14059</v>
      </c>
      <c r="H193" s="903" t="s">
        <v>1259</v>
      </c>
      <c r="I193" s="904" t="s">
        <v>10213</v>
      </c>
      <c r="J193" s="904" t="s">
        <v>70</v>
      </c>
      <c r="K193" s="904" t="s">
        <v>14084</v>
      </c>
      <c r="L193" s="906"/>
    </row>
    <row r="194" spans="1:12" s="898" customFormat="1" ht="21.05" customHeight="1">
      <c r="A194" s="22"/>
      <c r="B194" s="904" t="s">
        <v>1264</v>
      </c>
      <c r="C194" s="904" t="s">
        <v>1430</v>
      </c>
      <c r="D194" s="904" t="s">
        <v>387</v>
      </c>
      <c r="E194" s="904" t="s">
        <v>442</v>
      </c>
      <c r="F194" s="904" t="s">
        <v>442</v>
      </c>
      <c r="G194" s="904" t="s">
        <v>442</v>
      </c>
      <c r="H194" s="904" t="s">
        <v>442</v>
      </c>
      <c r="I194" s="904" t="s">
        <v>442</v>
      </c>
      <c r="J194" s="904" t="s">
        <v>70</v>
      </c>
      <c r="K194" s="907" t="s">
        <v>14040</v>
      </c>
      <c r="L194" s="906"/>
    </row>
    <row r="195" spans="1:12" s="898" customFormat="1" ht="21.05" customHeight="1">
      <c r="A195" s="22"/>
      <c r="B195" s="904" t="s">
        <v>1702</v>
      </c>
      <c r="C195" s="904" t="s">
        <v>1511</v>
      </c>
      <c r="D195" s="904" t="s">
        <v>387</v>
      </c>
      <c r="E195" s="904" t="s">
        <v>442</v>
      </c>
      <c r="F195" s="904" t="s">
        <v>442</v>
      </c>
      <c r="G195" s="904" t="s">
        <v>442</v>
      </c>
      <c r="H195" s="904" t="s">
        <v>442</v>
      </c>
      <c r="I195" s="904" t="s">
        <v>442</v>
      </c>
      <c r="J195" s="904" t="s">
        <v>70</v>
      </c>
      <c r="K195" s="907" t="s">
        <v>14040</v>
      </c>
      <c r="L195" s="905"/>
    </row>
    <row r="196" spans="1:12" s="898" customFormat="1" ht="21.05" customHeight="1">
      <c r="A196" s="22"/>
      <c r="B196" s="904" t="s">
        <v>10816</v>
      </c>
      <c r="C196" s="904" t="s">
        <v>10817</v>
      </c>
      <c r="D196" s="904" t="s">
        <v>387</v>
      </c>
      <c r="E196" s="904" t="s">
        <v>442</v>
      </c>
      <c r="F196" s="904" t="s">
        <v>442</v>
      </c>
      <c r="G196" s="904" t="s">
        <v>442</v>
      </c>
      <c r="H196" s="904" t="s">
        <v>442</v>
      </c>
      <c r="I196" s="904" t="s">
        <v>442</v>
      </c>
      <c r="J196" s="904" t="s">
        <v>70</v>
      </c>
      <c r="K196" s="907" t="s">
        <v>14040</v>
      </c>
      <c r="L196" s="905"/>
    </row>
    <row r="197" spans="1:12" s="898" customFormat="1" ht="21.05" customHeight="1">
      <c r="A197" s="22"/>
      <c r="B197" s="904" t="s">
        <v>13868</v>
      </c>
      <c r="C197" s="904" t="s">
        <v>13869</v>
      </c>
      <c r="D197" s="904" t="s">
        <v>387</v>
      </c>
      <c r="E197" s="904" t="s">
        <v>354</v>
      </c>
      <c r="F197" s="904" t="s">
        <v>14066</v>
      </c>
      <c r="G197" s="904" t="s">
        <v>14067</v>
      </c>
      <c r="H197" s="904" t="s">
        <v>13870</v>
      </c>
      <c r="I197" s="904" t="s">
        <v>13871</v>
      </c>
      <c r="J197" s="36" t="s">
        <v>70</v>
      </c>
      <c r="K197" s="1257" t="s">
        <v>14085</v>
      </c>
      <c r="L197" s="905"/>
    </row>
    <row r="198" spans="1:12" s="891" customFormat="1" ht="21.05" customHeight="1">
      <c r="A198" s="22"/>
      <c r="B198" s="904" t="s">
        <v>13873</v>
      </c>
      <c r="C198" s="904" t="s">
        <v>13874</v>
      </c>
      <c r="D198" s="904" t="s">
        <v>387</v>
      </c>
      <c r="E198" s="904" t="s">
        <v>354</v>
      </c>
      <c r="F198" s="9" t="s">
        <v>14066</v>
      </c>
      <c r="G198" s="904" t="s">
        <v>14067</v>
      </c>
      <c r="H198" s="905" t="s">
        <v>13873</v>
      </c>
      <c r="I198" s="909" t="s">
        <v>13875</v>
      </c>
      <c r="J198" s="904" t="s">
        <v>171</v>
      </c>
      <c r="K198" s="1257" t="s">
        <v>14086</v>
      </c>
      <c r="L198" s="905"/>
    </row>
    <row r="199" spans="1:12" s="898" customFormat="1" ht="21.05" customHeight="1">
      <c r="A199" s="22"/>
      <c r="B199" s="904" t="s">
        <v>13877</v>
      </c>
      <c r="C199" s="904" t="s">
        <v>13878</v>
      </c>
      <c r="D199" s="904" t="s">
        <v>387</v>
      </c>
      <c r="E199" s="904" t="s">
        <v>354</v>
      </c>
      <c r="F199" s="904" t="s">
        <v>14066</v>
      </c>
      <c r="G199" s="904" t="s">
        <v>14067</v>
      </c>
      <c r="H199" s="903" t="s">
        <v>13879</v>
      </c>
      <c r="I199" s="904" t="s">
        <v>13880</v>
      </c>
      <c r="J199" s="904" t="s">
        <v>77</v>
      </c>
      <c r="K199" s="904" t="s">
        <v>13881</v>
      </c>
      <c r="L199" s="905"/>
    </row>
    <row r="200" spans="1:12" s="898" customFormat="1" ht="21.05" customHeight="1">
      <c r="A200" s="22"/>
      <c r="B200" s="904" t="s">
        <v>1919</v>
      </c>
      <c r="C200" s="904" t="s">
        <v>1920</v>
      </c>
      <c r="D200" s="904" t="s">
        <v>387</v>
      </c>
      <c r="E200" s="904" t="s">
        <v>354</v>
      </c>
      <c r="F200" s="904" t="s">
        <v>14066</v>
      </c>
      <c r="G200" s="904" t="s">
        <v>14067</v>
      </c>
      <c r="H200" s="903" t="s">
        <v>1279</v>
      </c>
      <c r="I200" s="904" t="s">
        <v>14041</v>
      </c>
      <c r="J200" s="904" t="s">
        <v>70</v>
      </c>
      <c r="K200" s="904" t="s">
        <v>14042</v>
      </c>
      <c r="L200" s="906"/>
    </row>
    <row r="201" spans="1:12" s="898" customFormat="1" ht="21.05" customHeight="1">
      <c r="A201" s="22"/>
      <c r="B201" s="904" t="s">
        <v>13883</v>
      </c>
      <c r="C201" s="904" t="s">
        <v>13884</v>
      </c>
      <c r="D201" s="904" t="s">
        <v>387</v>
      </c>
      <c r="E201" s="904" t="s">
        <v>354</v>
      </c>
      <c r="F201" s="904" t="s">
        <v>14066</v>
      </c>
      <c r="G201" s="904" t="s">
        <v>14067</v>
      </c>
      <c r="H201" s="903" t="s">
        <v>13885</v>
      </c>
      <c r="I201" s="904" t="s">
        <v>13886</v>
      </c>
      <c r="J201" s="904" t="s">
        <v>171</v>
      </c>
      <c r="K201" s="904" t="s">
        <v>13887</v>
      </c>
      <c r="L201" s="906"/>
    </row>
    <row r="202" spans="1:12" s="898" customFormat="1" ht="21.05" customHeight="1">
      <c r="A202" s="22"/>
      <c r="B202" s="904" t="s">
        <v>13888</v>
      </c>
      <c r="C202" s="904" t="s">
        <v>13889</v>
      </c>
      <c r="D202" s="904" t="s">
        <v>56</v>
      </c>
      <c r="E202" s="904" t="s">
        <v>354</v>
      </c>
      <c r="F202" s="904" t="s">
        <v>14066</v>
      </c>
      <c r="G202" s="904" t="s">
        <v>14067</v>
      </c>
      <c r="H202" s="903" t="s">
        <v>14087</v>
      </c>
      <c r="I202" s="904" t="s">
        <v>13891</v>
      </c>
      <c r="J202" s="904" t="s">
        <v>56</v>
      </c>
      <c r="K202" s="1257" t="s">
        <v>2021</v>
      </c>
      <c r="L202" s="904" t="s">
        <v>13892</v>
      </c>
    </row>
    <row r="203" spans="1:12" s="898" customFormat="1" ht="21.05" customHeight="1">
      <c r="A203" s="22"/>
      <c r="B203" s="904" t="s">
        <v>13893</v>
      </c>
      <c r="C203" s="904" t="s">
        <v>13894</v>
      </c>
      <c r="D203" s="904" t="s">
        <v>56</v>
      </c>
      <c r="E203" s="904" t="s">
        <v>442</v>
      </c>
      <c r="F203" s="904" t="s">
        <v>442</v>
      </c>
      <c r="G203" s="904" t="s">
        <v>442</v>
      </c>
      <c r="H203" s="904" t="s">
        <v>442</v>
      </c>
      <c r="I203" s="904" t="s">
        <v>442</v>
      </c>
      <c r="J203" s="904" t="s">
        <v>56</v>
      </c>
      <c r="K203" s="904" t="s">
        <v>2137</v>
      </c>
      <c r="L203" s="905"/>
    </row>
    <row r="204" spans="1:12" s="898" customFormat="1" ht="21.05" customHeight="1">
      <c r="A204" s="22"/>
      <c r="B204" s="904" t="s">
        <v>13898</v>
      </c>
      <c r="C204" s="904" t="s">
        <v>13899</v>
      </c>
      <c r="D204" s="904" t="s">
        <v>56</v>
      </c>
      <c r="E204" s="904" t="s">
        <v>442</v>
      </c>
      <c r="F204" s="904" t="s">
        <v>442</v>
      </c>
      <c r="G204" s="904" t="s">
        <v>442</v>
      </c>
      <c r="H204" s="904" t="s">
        <v>442</v>
      </c>
      <c r="I204" s="904" t="s">
        <v>442</v>
      </c>
      <c r="J204" s="904" t="s">
        <v>56</v>
      </c>
      <c r="K204" s="904" t="s">
        <v>2137</v>
      </c>
      <c r="L204" s="905"/>
    </row>
    <row r="205" spans="1:12" s="898" customFormat="1" ht="21.05" customHeight="1">
      <c r="A205" s="22"/>
      <c r="B205" s="904" t="s">
        <v>13903</v>
      </c>
      <c r="C205" s="904" t="s">
        <v>2231</v>
      </c>
      <c r="D205" s="904" t="s">
        <v>56</v>
      </c>
      <c r="E205" s="904" t="s">
        <v>354</v>
      </c>
      <c r="F205" s="904" t="s">
        <v>14056</v>
      </c>
      <c r="G205" s="904" t="s">
        <v>14057</v>
      </c>
      <c r="H205" s="904" t="s">
        <v>5221</v>
      </c>
      <c r="I205" s="904" t="s">
        <v>13904</v>
      </c>
      <c r="J205" s="904" t="s">
        <v>56</v>
      </c>
      <c r="K205" s="905" t="s">
        <v>13905</v>
      </c>
      <c r="L205" s="906"/>
    </row>
    <row r="206" spans="1:12" s="898" customFormat="1" ht="21.05" customHeight="1">
      <c r="A206" s="22"/>
      <c r="B206" s="904" t="s">
        <v>13906</v>
      </c>
      <c r="C206" s="904" t="s">
        <v>13907</v>
      </c>
      <c r="D206" s="904" t="s">
        <v>56</v>
      </c>
      <c r="E206" s="904" t="s">
        <v>442</v>
      </c>
      <c r="F206" s="904" t="s">
        <v>442</v>
      </c>
      <c r="G206" s="904" t="s">
        <v>442</v>
      </c>
      <c r="H206" s="904" t="s">
        <v>442</v>
      </c>
      <c r="I206" s="904" t="s">
        <v>442</v>
      </c>
      <c r="J206" s="904" t="s">
        <v>56</v>
      </c>
      <c r="K206" s="904" t="s">
        <v>2137</v>
      </c>
      <c r="L206" s="906"/>
    </row>
    <row r="207" spans="1:12" s="898" customFormat="1" ht="21.05" customHeight="1">
      <c r="A207" s="22"/>
      <c r="B207" s="904" t="s">
        <v>13908</v>
      </c>
      <c r="C207" s="904" t="s">
        <v>13909</v>
      </c>
      <c r="D207" s="904" t="s">
        <v>58</v>
      </c>
      <c r="E207" s="904" t="s">
        <v>442</v>
      </c>
      <c r="F207" s="904" t="s">
        <v>442</v>
      </c>
      <c r="G207" s="904" t="s">
        <v>442</v>
      </c>
      <c r="H207" s="904" t="s">
        <v>442</v>
      </c>
      <c r="I207" s="904" t="s">
        <v>442</v>
      </c>
      <c r="J207" s="904" t="s">
        <v>58</v>
      </c>
      <c r="K207" s="904" t="s">
        <v>2137</v>
      </c>
      <c r="L207" s="905"/>
    </row>
    <row r="208" spans="1:12" s="898" customFormat="1" ht="21.05" customHeight="1">
      <c r="A208" s="22"/>
      <c r="B208" s="904" t="s">
        <v>13910</v>
      </c>
      <c r="C208" s="904" t="s">
        <v>13911</v>
      </c>
      <c r="D208" s="904" t="s">
        <v>387</v>
      </c>
      <c r="E208" s="904" t="s">
        <v>442</v>
      </c>
      <c r="F208" s="904" t="s">
        <v>442</v>
      </c>
      <c r="G208" s="904" t="s">
        <v>442</v>
      </c>
      <c r="H208" s="904" t="s">
        <v>442</v>
      </c>
      <c r="I208" s="904" t="s">
        <v>442</v>
      </c>
      <c r="J208" s="904" t="s">
        <v>85</v>
      </c>
      <c r="K208" s="907" t="s">
        <v>14040</v>
      </c>
      <c r="L208" s="905"/>
    </row>
    <row r="209" spans="1:12" s="898" customFormat="1" ht="21.05" customHeight="1">
      <c r="A209" s="22"/>
      <c r="B209" s="904" t="s">
        <v>13915</v>
      </c>
      <c r="C209" s="904" t="s">
        <v>13916</v>
      </c>
      <c r="D209" s="904" t="s">
        <v>387</v>
      </c>
      <c r="E209" s="904" t="s">
        <v>442</v>
      </c>
      <c r="F209" s="904" t="s">
        <v>442</v>
      </c>
      <c r="G209" s="904" t="s">
        <v>442</v>
      </c>
      <c r="H209" s="904" t="s">
        <v>442</v>
      </c>
      <c r="I209" s="904" t="s">
        <v>442</v>
      </c>
      <c r="J209" s="36" t="s">
        <v>85</v>
      </c>
      <c r="K209" s="907" t="s">
        <v>14040</v>
      </c>
      <c r="L209" s="905"/>
    </row>
    <row r="210" spans="1:12" s="891" customFormat="1" ht="21.05" customHeight="1">
      <c r="A210" s="22"/>
      <c r="B210" s="904" t="s">
        <v>13920</v>
      </c>
      <c r="C210" s="904" t="s">
        <v>13921</v>
      </c>
      <c r="D210" s="904" t="s">
        <v>387</v>
      </c>
      <c r="E210" s="904" t="s">
        <v>442</v>
      </c>
      <c r="F210" s="904" t="s">
        <v>442</v>
      </c>
      <c r="G210" s="904" t="s">
        <v>442</v>
      </c>
      <c r="H210" s="904" t="s">
        <v>442</v>
      </c>
      <c r="I210" s="904" t="s">
        <v>442</v>
      </c>
      <c r="J210" s="904" t="s">
        <v>85</v>
      </c>
      <c r="K210" s="907" t="s">
        <v>14040</v>
      </c>
      <c r="L210" s="905"/>
    </row>
    <row r="211" spans="1:12" s="898" customFormat="1" ht="21.05" customHeight="1">
      <c r="A211" s="22"/>
      <c r="B211" s="904" t="s">
        <v>13925</v>
      </c>
      <c r="C211" s="904" t="s">
        <v>13926</v>
      </c>
      <c r="D211" s="904" t="s">
        <v>387</v>
      </c>
      <c r="E211" s="904" t="s">
        <v>442</v>
      </c>
      <c r="F211" s="904" t="s">
        <v>442</v>
      </c>
      <c r="G211" s="904" t="s">
        <v>442</v>
      </c>
      <c r="H211" s="904" t="s">
        <v>442</v>
      </c>
      <c r="I211" s="904" t="s">
        <v>442</v>
      </c>
      <c r="J211" s="904" t="s">
        <v>77</v>
      </c>
      <c r="K211" s="907" t="s">
        <v>14040</v>
      </c>
      <c r="L211" s="905"/>
    </row>
    <row r="212" spans="1:12" s="898" customFormat="1" ht="21.05" customHeight="1">
      <c r="A212" s="22"/>
      <c r="B212" s="904" t="s">
        <v>13930</v>
      </c>
      <c r="C212" s="904" t="s">
        <v>13931</v>
      </c>
      <c r="D212" s="904" t="s">
        <v>387</v>
      </c>
      <c r="E212" s="904" t="s">
        <v>442</v>
      </c>
      <c r="F212" s="904" t="s">
        <v>442</v>
      </c>
      <c r="G212" s="904" t="s">
        <v>442</v>
      </c>
      <c r="H212" s="904" t="s">
        <v>442</v>
      </c>
      <c r="I212" s="904" t="s">
        <v>442</v>
      </c>
      <c r="J212" s="904" t="s">
        <v>77</v>
      </c>
      <c r="K212" s="907" t="s">
        <v>14040</v>
      </c>
      <c r="L212" s="906"/>
    </row>
    <row r="213" spans="1:12" s="898" customFormat="1" ht="21.05" customHeight="1">
      <c r="A213" s="22"/>
      <c r="B213" s="904" t="s">
        <v>13935</v>
      </c>
      <c r="C213" s="904" t="s">
        <v>13936</v>
      </c>
      <c r="D213" s="904" t="s">
        <v>387</v>
      </c>
      <c r="E213" s="904" t="s">
        <v>442</v>
      </c>
      <c r="F213" s="904" t="s">
        <v>442</v>
      </c>
      <c r="G213" s="904" t="s">
        <v>442</v>
      </c>
      <c r="H213" s="904" t="s">
        <v>442</v>
      </c>
      <c r="I213" s="904" t="s">
        <v>442</v>
      </c>
      <c r="J213" s="904" t="s">
        <v>77</v>
      </c>
      <c r="K213" s="907" t="s">
        <v>14040</v>
      </c>
      <c r="L213" s="906"/>
    </row>
    <row r="214" spans="1:12" s="898" customFormat="1" ht="21.05" customHeight="1">
      <c r="A214" s="22"/>
      <c r="B214" s="904" t="s">
        <v>13940</v>
      </c>
      <c r="C214" s="904" t="s">
        <v>13941</v>
      </c>
      <c r="D214" s="904" t="s">
        <v>387</v>
      </c>
      <c r="E214" s="904" t="s">
        <v>442</v>
      </c>
      <c r="F214" s="904" t="s">
        <v>442</v>
      </c>
      <c r="G214" s="904" t="s">
        <v>442</v>
      </c>
      <c r="H214" s="904" t="s">
        <v>442</v>
      </c>
      <c r="I214" s="904" t="s">
        <v>442</v>
      </c>
      <c r="J214" s="904" t="s">
        <v>77</v>
      </c>
      <c r="K214" s="907" t="s">
        <v>14040</v>
      </c>
      <c r="L214" s="905"/>
    </row>
    <row r="215" spans="1:12" s="898" customFormat="1" ht="21.05" customHeight="1">
      <c r="A215" s="22"/>
      <c r="B215" s="904" t="s">
        <v>13945</v>
      </c>
      <c r="C215" s="904" t="s">
        <v>13946</v>
      </c>
      <c r="D215" s="904" t="s">
        <v>387</v>
      </c>
      <c r="E215" s="904" t="s">
        <v>442</v>
      </c>
      <c r="F215" s="904" t="s">
        <v>442</v>
      </c>
      <c r="G215" s="904" t="s">
        <v>442</v>
      </c>
      <c r="H215" s="904" t="s">
        <v>442</v>
      </c>
      <c r="I215" s="904" t="s">
        <v>442</v>
      </c>
      <c r="J215" s="904" t="s">
        <v>77</v>
      </c>
      <c r="K215" s="907" t="s">
        <v>14040</v>
      </c>
      <c r="L215" s="905"/>
    </row>
    <row r="216" spans="1:12" s="898" customFormat="1" ht="21.05" customHeight="1">
      <c r="A216" s="22"/>
      <c r="B216" s="904" t="s">
        <v>13950</v>
      </c>
      <c r="C216" s="904" t="s">
        <v>13951</v>
      </c>
      <c r="D216" s="904" t="s">
        <v>58</v>
      </c>
      <c r="E216" s="904" t="s">
        <v>442</v>
      </c>
      <c r="F216" s="904" t="s">
        <v>442</v>
      </c>
      <c r="G216" s="904" t="s">
        <v>442</v>
      </c>
      <c r="H216" s="904" t="s">
        <v>442</v>
      </c>
      <c r="I216" s="904" t="s">
        <v>442</v>
      </c>
      <c r="J216" s="36" t="s">
        <v>58</v>
      </c>
      <c r="K216" s="904" t="s">
        <v>2137</v>
      </c>
      <c r="L216" s="905"/>
    </row>
    <row r="217" spans="1:12" s="891" customFormat="1" ht="21.05" customHeight="1">
      <c r="A217" s="22"/>
      <c r="B217" s="904" t="s">
        <v>518</v>
      </c>
      <c r="C217" s="904" t="s">
        <v>519</v>
      </c>
      <c r="D217" s="904" t="s">
        <v>387</v>
      </c>
      <c r="E217" s="904" t="s">
        <v>354</v>
      </c>
      <c r="F217" s="9" t="s">
        <v>14056</v>
      </c>
      <c r="G217" s="904" t="s">
        <v>14057</v>
      </c>
      <c r="H217" s="905" t="s">
        <v>1274</v>
      </c>
      <c r="I217" s="909" t="s">
        <v>13955</v>
      </c>
      <c r="J217" s="904" t="s">
        <v>85</v>
      </c>
      <c r="K217" s="905" t="s">
        <v>13956</v>
      </c>
      <c r="L217" s="905"/>
    </row>
    <row r="218" spans="1:12" s="898" customFormat="1" ht="21.05" customHeight="1">
      <c r="A218" s="22"/>
      <c r="B218" s="904" t="s">
        <v>9390</v>
      </c>
      <c r="C218" s="904" t="s">
        <v>9391</v>
      </c>
      <c r="D218" s="904" t="s">
        <v>387</v>
      </c>
      <c r="E218" s="904" t="s">
        <v>442</v>
      </c>
      <c r="F218" s="904" t="s">
        <v>442</v>
      </c>
      <c r="G218" s="904" t="s">
        <v>442</v>
      </c>
      <c r="H218" s="904" t="s">
        <v>442</v>
      </c>
      <c r="I218" s="904" t="s">
        <v>442</v>
      </c>
      <c r="J218" s="904" t="s">
        <v>85</v>
      </c>
      <c r="K218" s="907" t="s">
        <v>14040</v>
      </c>
      <c r="L218" s="905"/>
    </row>
    <row r="219" spans="1:12" s="898" customFormat="1" ht="21.05" customHeight="1">
      <c r="A219" s="22"/>
      <c r="B219" s="904" t="s">
        <v>2796</v>
      </c>
      <c r="C219" s="904" t="s">
        <v>2797</v>
      </c>
      <c r="D219" s="904" t="s">
        <v>387</v>
      </c>
      <c r="E219" s="904" t="s">
        <v>354</v>
      </c>
      <c r="F219" s="904" t="s">
        <v>14056</v>
      </c>
      <c r="G219" s="904" t="s">
        <v>14057</v>
      </c>
      <c r="H219" s="904" t="s">
        <v>2796</v>
      </c>
      <c r="I219" s="904" t="s">
        <v>14088</v>
      </c>
      <c r="J219" s="904" t="s">
        <v>77</v>
      </c>
      <c r="K219" s="905" t="s">
        <v>14089</v>
      </c>
      <c r="L219" s="906"/>
    </row>
    <row r="220" spans="1:12" s="898" customFormat="1" ht="21.05" customHeight="1">
      <c r="A220" s="22"/>
      <c r="B220" s="904" t="s">
        <v>2256</v>
      </c>
      <c r="C220" s="904" t="s">
        <v>2257</v>
      </c>
      <c r="D220" s="904" t="s">
        <v>387</v>
      </c>
      <c r="E220" s="904" t="s">
        <v>442</v>
      </c>
      <c r="F220" s="904" t="s">
        <v>442</v>
      </c>
      <c r="G220" s="904" t="s">
        <v>442</v>
      </c>
      <c r="H220" s="904" t="s">
        <v>442</v>
      </c>
      <c r="I220" s="904" t="s">
        <v>442</v>
      </c>
      <c r="J220" s="904" t="s">
        <v>77</v>
      </c>
      <c r="K220" s="907" t="s">
        <v>14040</v>
      </c>
      <c r="L220" s="906"/>
    </row>
    <row r="221" spans="1:12" s="898" customFormat="1" ht="21.05" customHeight="1">
      <c r="A221" s="22"/>
      <c r="B221" s="904" t="s">
        <v>2261</v>
      </c>
      <c r="C221" s="904" t="s">
        <v>2262</v>
      </c>
      <c r="D221" s="904" t="s">
        <v>387</v>
      </c>
      <c r="E221" s="904" t="s">
        <v>442</v>
      </c>
      <c r="F221" s="904" t="s">
        <v>442</v>
      </c>
      <c r="G221" s="904" t="s">
        <v>442</v>
      </c>
      <c r="H221" s="904" t="s">
        <v>442</v>
      </c>
      <c r="I221" s="904" t="s">
        <v>442</v>
      </c>
      <c r="J221" s="904" t="s">
        <v>77</v>
      </c>
      <c r="K221" s="907" t="s">
        <v>14040</v>
      </c>
      <c r="L221" s="905"/>
    </row>
    <row r="222" spans="1:12" s="898" customFormat="1" ht="21.05" customHeight="1">
      <c r="A222" s="22"/>
      <c r="B222" s="904" t="s">
        <v>9387</v>
      </c>
      <c r="C222" s="904" t="s">
        <v>13963</v>
      </c>
      <c r="D222" s="904" t="s">
        <v>58</v>
      </c>
      <c r="E222" s="904" t="s">
        <v>442</v>
      </c>
      <c r="F222" s="904" t="s">
        <v>442</v>
      </c>
      <c r="G222" s="904" t="s">
        <v>442</v>
      </c>
      <c r="H222" s="904" t="s">
        <v>442</v>
      </c>
      <c r="I222" s="904" t="s">
        <v>442</v>
      </c>
      <c r="J222" s="904" t="s">
        <v>58</v>
      </c>
      <c r="K222" s="904" t="s">
        <v>2137</v>
      </c>
      <c r="L222" s="905"/>
    </row>
    <row r="223" spans="1:12" s="898" customFormat="1" ht="21.05" customHeight="1">
      <c r="A223" s="22"/>
      <c r="B223" s="904" t="s">
        <v>13966</v>
      </c>
      <c r="C223" s="904" t="s">
        <v>13967</v>
      </c>
      <c r="D223" s="904" t="s">
        <v>58</v>
      </c>
      <c r="E223" s="904" t="s">
        <v>442</v>
      </c>
      <c r="F223" s="904" t="s">
        <v>442</v>
      </c>
      <c r="G223" s="904" t="s">
        <v>442</v>
      </c>
      <c r="H223" s="904" t="s">
        <v>442</v>
      </c>
      <c r="I223" s="904" t="s">
        <v>442</v>
      </c>
      <c r="J223" s="36" t="s">
        <v>58</v>
      </c>
      <c r="K223" s="904" t="s">
        <v>2137</v>
      </c>
      <c r="L223" s="905"/>
    </row>
    <row r="224" spans="1:12" s="891" customFormat="1" ht="21.05" customHeight="1">
      <c r="A224" s="22"/>
      <c r="B224" s="904" t="s">
        <v>2437</v>
      </c>
      <c r="C224" s="904" t="s">
        <v>2438</v>
      </c>
      <c r="D224" s="904" t="s">
        <v>58</v>
      </c>
      <c r="E224" s="904" t="s">
        <v>442</v>
      </c>
      <c r="F224" s="904" t="s">
        <v>442</v>
      </c>
      <c r="G224" s="904" t="s">
        <v>442</v>
      </c>
      <c r="H224" s="904" t="s">
        <v>442</v>
      </c>
      <c r="I224" s="904" t="s">
        <v>442</v>
      </c>
      <c r="J224" s="904" t="s">
        <v>58</v>
      </c>
      <c r="K224" s="904" t="s">
        <v>2137</v>
      </c>
      <c r="L224" s="905"/>
    </row>
    <row r="225" spans="1:12" s="898" customFormat="1" ht="21.05" customHeight="1">
      <c r="A225" s="22"/>
      <c r="B225" s="904" t="s">
        <v>7772</v>
      </c>
      <c r="C225" s="904" t="s">
        <v>7773</v>
      </c>
      <c r="D225" s="904" t="s">
        <v>387</v>
      </c>
      <c r="E225" s="904" t="s">
        <v>442</v>
      </c>
      <c r="F225" s="904" t="s">
        <v>442</v>
      </c>
      <c r="G225" s="904" t="s">
        <v>442</v>
      </c>
      <c r="H225" s="904" t="s">
        <v>442</v>
      </c>
      <c r="I225" s="904" t="s">
        <v>442</v>
      </c>
      <c r="J225" s="904" t="s">
        <v>85</v>
      </c>
      <c r="K225" s="907" t="s">
        <v>14040</v>
      </c>
      <c r="L225" s="905"/>
    </row>
    <row r="226" spans="1:12" s="898" customFormat="1" ht="21.05" customHeight="1">
      <c r="A226" s="22"/>
      <c r="B226" s="904" t="s">
        <v>13975</v>
      </c>
      <c r="C226" s="904" t="s">
        <v>13976</v>
      </c>
      <c r="D226" s="904" t="s">
        <v>387</v>
      </c>
      <c r="E226" s="904" t="s">
        <v>442</v>
      </c>
      <c r="F226" s="904" t="s">
        <v>442</v>
      </c>
      <c r="G226" s="904" t="s">
        <v>442</v>
      </c>
      <c r="H226" s="904" t="s">
        <v>442</v>
      </c>
      <c r="I226" s="904" t="s">
        <v>442</v>
      </c>
      <c r="J226" s="904" t="s">
        <v>85</v>
      </c>
      <c r="K226" s="907" t="s">
        <v>14040</v>
      </c>
      <c r="L226" s="906"/>
    </row>
    <row r="227" spans="1:12" s="898" customFormat="1" ht="21.05" customHeight="1">
      <c r="A227" s="22"/>
      <c r="B227" s="904" t="s">
        <v>13980</v>
      </c>
      <c r="C227" s="904" t="s">
        <v>13981</v>
      </c>
      <c r="D227" s="904" t="s">
        <v>387</v>
      </c>
      <c r="E227" s="904" t="s">
        <v>354</v>
      </c>
      <c r="F227" s="904" t="s">
        <v>14056</v>
      </c>
      <c r="G227" s="904" t="s">
        <v>14057</v>
      </c>
      <c r="H227" s="903" t="s">
        <v>13982</v>
      </c>
      <c r="I227" s="904" t="s">
        <v>14046</v>
      </c>
      <c r="J227" s="904" t="s">
        <v>85</v>
      </c>
      <c r="K227" s="905" t="s">
        <v>14047</v>
      </c>
      <c r="L227" s="906"/>
    </row>
    <row r="228" spans="1:12" s="898" customFormat="1" ht="21.05" customHeight="1">
      <c r="A228" s="22"/>
      <c r="B228" s="904" t="s">
        <v>13985</v>
      </c>
      <c r="C228" s="904" t="s">
        <v>13986</v>
      </c>
      <c r="D228" s="904" t="s">
        <v>56</v>
      </c>
      <c r="E228" s="904" t="s">
        <v>354</v>
      </c>
      <c r="F228" s="904" t="s">
        <v>14056</v>
      </c>
      <c r="G228" s="904" t="s">
        <v>14057</v>
      </c>
      <c r="H228" s="903" t="s">
        <v>13985</v>
      </c>
      <c r="I228" s="904" t="s">
        <v>13987</v>
      </c>
      <c r="J228" s="904" t="s">
        <v>56</v>
      </c>
      <c r="K228" s="905" t="s">
        <v>13988</v>
      </c>
      <c r="L228" s="905"/>
    </row>
    <row r="229" spans="1:12" s="898" customFormat="1" ht="21.05" customHeight="1">
      <c r="A229" s="22"/>
      <c r="B229" s="904" t="s">
        <v>13989</v>
      </c>
      <c r="C229" s="904" t="s">
        <v>13990</v>
      </c>
      <c r="D229" s="904" t="s">
        <v>57</v>
      </c>
      <c r="E229" s="904" t="s">
        <v>354</v>
      </c>
      <c r="F229" s="904" t="s">
        <v>14056</v>
      </c>
      <c r="G229" s="904" t="s">
        <v>14057</v>
      </c>
      <c r="H229" s="904" t="s">
        <v>13989</v>
      </c>
      <c r="I229" s="904" t="s">
        <v>13991</v>
      </c>
      <c r="J229" s="904" t="s">
        <v>57</v>
      </c>
      <c r="K229" s="905" t="s">
        <v>13992</v>
      </c>
      <c r="L229" s="905"/>
    </row>
    <row r="230" spans="1:12" s="898" customFormat="1" ht="21.05" customHeight="1">
      <c r="A230" s="22"/>
      <c r="B230" s="904" t="s">
        <v>2118</v>
      </c>
      <c r="C230" s="904" t="s">
        <v>2119</v>
      </c>
      <c r="D230" s="904" t="s">
        <v>387</v>
      </c>
      <c r="E230" s="904" t="s">
        <v>354</v>
      </c>
      <c r="F230" s="904" t="s">
        <v>14056</v>
      </c>
      <c r="G230" s="904" t="s">
        <v>14057</v>
      </c>
      <c r="H230" s="904" t="s">
        <v>1879</v>
      </c>
      <c r="I230" s="904" t="s">
        <v>13993</v>
      </c>
      <c r="J230" s="36" t="s">
        <v>70</v>
      </c>
      <c r="K230" s="905" t="s">
        <v>14048</v>
      </c>
      <c r="L230" s="905"/>
    </row>
    <row r="231" spans="1:12" s="891" customFormat="1" ht="21.05" customHeight="1">
      <c r="A231" s="22"/>
      <c r="B231" s="904" t="s">
        <v>430</v>
      </c>
      <c r="C231" s="904" t="s">
        <v>431</v>
      </c>
      <c r="D231" s="904" t="s">
        <v>387</v>
      </c>
      <c r="E231" s="904" t="s">
        <v>354</v>
      </c>
      <c r="F231" s="9" t="s">
        <v>14056</v>
      </c>
      <c r="G231" s="904" t="s">
        <v>14057</v>
      </c>
      <c r="H231" s="905" t="s">
        <v>10</v>
      </c>
      <c r="I231" s="909" t="s">
        <v>13995</v>
      </c>
      <c r="J231" s="904" t="s">
        <v>77</v>
      </c>
      <c r="K231" s="905" t="s">
        <v>14049</v>
      </c>
      <c r="L231" s="905"/>
    </row>
    <row r="232" spans="1:12" s="898" customFormat="1" ht="21.05" customHeight="1">
      <c r="A232" s="22"/>
      <c r="B232" s="904" t="s">
        <v>3036</v>
      </c>
      <c r="C232" s="904" t="s">
        <v>3037</v>
      </c>
      <c r="D232" s="904" t="s">
        <v>387</v>
      </c>
      <c r="E232" s="904" t="s">
        <v>354</v>
      </c>
      <c r="F232" s="904" t="s">
        <v>14056</v>
      </c>
      <c r="G232" s="904" t="s">
        <v>14057</v>
      </c>
      <c r="H232" s="903" t="s">
        <v>13997</v>
      </c>
      <c r="I232" s="904" t="s">
        <v>13112</v>
      </c>
      <c r="J232" s="904" t="s">
        <v>70</v>
      </c>
      <c r="K232" s="905" t="s">
        <v>14050</v>
      </c>
      <c r="L232" s="905"/>
    </row>
    <row r="233" spans="1:12" s="898" customFormat="1" ht="21.05" customHeight="1">
      <c r="A233" s="22"/>
      <c r="B233" s="904" t="s">
        <v>2470</v>
      </c>
      <c r="C233" s="904" t="s">
        <v>2471</v>
      </c>
      <c r="D233" s="904" t="s">
        <v>387</v>
      </c>
      <c r="E233" s="904" t="s">
        <v>354</v>
      </c>
      <c r="F233" s="904" t="s">
        <v>14056</v>
      </c>
      <c r="G233" s="904" t="s">
        <v>14057</v>
      </c>
      <c r="H233" s="903" t="s">
        <v>13999</v>
      </c>
      <c r="I233" s="904" t="s">
        <v>14000</v>
      </c>
      <c r="J233" s="904" t="s">
        <v>77</v>
      </c>
      <c r="K233" s="905" t="s">
        <v>14051</v>
      </c>
      <c r="L233" s="906"/>
    </row>
    <row r="234" spans="1:12" s="898" customFormat="1" ht="21.05" customHeight="1">
      <c r="A234" s="22"/>
      <c r="B234" s="904" t="s">
        <v>14002</v>
      </c>
      <c r="C234" s="904" t="s">
        <v>14003</v>
      </c>
      <c r="D234" s="904" t="s">
        <v>387</v>
      </c>
      <c r="E234" s="904" t="s">
        <v>354</v>
      </c>
      <c r="F234" s="904" t="s">
        <v>14004</v>
      </c>
      <c r="G234" s="904" t="s">
        <v>14090</v>
      </c>
      <c r="H234" s="903" t="s">
        <v>5577</v>
      </c>
      <c r="I234" s="904" t="s">
        <v>14006</v>
      </c>
      <c r="J234" s="904" t="s">
        <v>70</v>
      </c>
      <c r="K234" s="904" t="s">
        <v>14091</v>
      </c>
    </row>
    <row r="235" spans="1:12" s="898" customFormat="1" ht="21.05" customHeight="1">
      <c r="A235" s="22"/>
      <c r="B235" s="904" t="s">
        <v>14008</v>
      </c>
      <c r="C235" s="904" t="s">
        <v>14009</v>
      </c>
      <c r="D235" s="904" t="s">
        <v>387</v>
      </c>
      <c r="E235" s="904" t="s">
        <v>354</v>
      </c>
      <c r="F235" s="904" t="s">
        <v>14004</v>
      </c>
      <c r="G235" s="904" t="s">
        <v>14090</v>
      </c>
      <c r="H235" s="903" t="s">
        <v>14010</v>
      </c>
      <c r="I235" s="904" t="s">
        <v>14092</v>
      </c>
      <c r="J235" s="904" t="s">
        <v>70</v>
      </c>
      <c r="K235" s="904" t="s">
        <v>14093</v>
      </c>
    </row>
    <row r="236" spans="1:12" s="898" customFormat="1" ht="21.05" customHeight="1">
      <c r="A236" s="22"/>
      <c r="B236" s="904" t="s">
        <v>14013</v>
      </c>
      <c r="C236" s="904" t="s">
        <v>14014</v>
      </c>
      <c r="D236" s="904" t="s">
        <v>387</v>
      </c>
      <c r="E236" s="904" t="s">
        <v>354</v>
      </c>
      <c r="F236" s="904" t="s">
        <v>14004</v>
      </c>
      <c r="G236" s="904" t="s">
        <v>14090</v>
      </c>
      <c r="H236" s="904" t="s">
        <v>14015</v>
      </c>
      <c r="I236" s="904" t="s">
        <v>14016</v>
      </c>
      <c r="J236" s="904" t="s">
        <v>70</v>
      </c>
      <c r="K236" s="904" t="s">
        <v>14094</v>
      </c>
    </row>
    <row r="237" spans="1:12" s="898" customFormat="1" ht="21.05" customHeight="1">
      <c r="A237" s="22"/>
      <c r="B237" s="904" t="s">
        <v>14018</v>
      </c>
      <c r="C237" s="904" t="s">
        <v>14019</v>
      </c>
      <c r="D237" s="904" t="s">
        <v>387</v>
      </c>
      <c r="E237" s="904" t="s">
        <v>442</v>
      </c>
      <c r="F237" s="904" t="s">
        <v>442</v>
      </c>
      <c r="G237" s="904" t="s">
        <v>442</v>
      </c>
      <c r="H237" s="904" t="s">
        <v>442</v>
      </c>
      <c r="I237" s="904" t="s">
        <v>442</v>
      </c>
      <c r="J237" s="36" t="s">
        <v>77</v>
      </c>
      <c r="K237" s="907" t="s">
        <v>14040</v>
      </c>
      <c r="L237" s="905"/>
    </row>
    <row r="238" spans="1:12" s="891" customFormat="1" ht="21.05" customHeight="1">
      <c r="A238" s="22"/>
      <c r="B238" s="904" t="s">
        <v>14020</v>
      </c>
      <c r="C238" s="904" t="s">
        <v>14021</v>
      </c>
      <c r="D238" s="904" t="s">
        <v>387</v>
      </c>
      <c r="E238" s="904" t="s">
        <v>442</v>
      </c>
      <c r="F238" s="904" t="s">
        <v>442</v>
      </c>
      <c r="G238" s="904" t="s">
        <v>442</v>
      </c>
      <c r="H238" s="904" t="s">
        <v>442</v>
      </c>
      <c r="I238" s="904" t="s">
        <v>442</v>
      </c>
      <c r="J238" s="904" t="s">
        <v>85</v>
      </c>
      <c r="K238" s="907" t="s">
        <v>14040</v>
      </c>
      <c r="L238" s="905"/>
    </row>
    <row r="239" spans="1:12" s="898" customFormat="1" ht="21.05" customHeight="1">
      <c r="A239" s="22"/>
      <c r="B239" s="904" t="s">
        <v>14022</v>
      </c>
      <c r="C239" s="904" t="s">
        <v>14023</v>
      </c>
      <c r="D239" s="904" t="s">
        <v>387</v>
      </c>
      <c r="E239" s="904" t="s">
        <v>442</v>
      </c>
      <c r="F239" s="904" t="s">
        <v>442</v>
      </c>
      <c r="G239" s="904" t="s">
        <v>442</v>
      </c>
      <c r="H239" s="904" t="s">
        <v>442</v>
      </c>
      <c r="I239" s="904" t="s">
        <v>442</v>
      </c>
      <c r="J239" s="36" t="s">
        <v>151</v>
      </c>
      <c r="K239" s="907" t="s">
        <v>14040</v>
      </c>
      <c r="L239" s="905"/>
    </row>
    <row r="240" spans="1:12" s="898" customFormat="1" ht="21.05" customHeight="1">
      <c r="A240" s="22"/>
      <c r="B240" s="1038" t="s">
        <v>1469</v>
      </c>
      <c r="C240" s="1332" t="s">
        <v>1468</v>
      </c>
      <c r="D240" s="904"/>
      <c r="E240" s="904" t="s">
        <v>442</v>
      </c>
      <c r="F240" s="904" t="s">
        <v>442</v>
      </c>
      <c r="G240" s="904" t="s">
        <v>442</v>
      </c>
      <c r="H240" s="904" t="s">
        <v>442</v>
      </c>
      <c r="I240" s="904" t="s">
        <v>442</v>
      </c>
      <c r="J240" s="1333"/>
      <c r="K240" s="1334" t="s">
        <v>9955</v>
      </c>
    </row>
    <row r="241" spans="1:14" s="214" customFormat="1" ht="21.05" customHeight="1">
      <c r="A241" s="22"/>
      <c r="B241" s="1236" t="s">
        <v>440</v>
      </c>
      <c r="C241" s="1237" t="s">
        <v>441</v>
      </c>
      <c r="D241" s="1238" t="s">
        <v>387</v>
      </c>
      <c r="E241" s="1239"/>
      <c r="F241" s="1239"/>
      <c r="G241" s="1239"/>
      <c r="H241" s="1239"/>
      <c r="I241" s="1239"/>
      <c r="J241" s="1239"/>
      <c r="K241" s="1229" t="s">
        <v>2126</v>
      </c>
      <c r="L241" s="1239" t="s">
        <v>13114</v>
      </c>
      <c r="M241" s="228"/>
      <c r="N241" s="234"/>
    </row>
    <row r="242" spans="1:14" s="214" customFormat="1" ht="21.05" customHeight="1">
      <c r="A242" s="22"/>
      <c r="B242" s="1237" t="s">
        <v>445</v>
      </c>
      <c r="C242" s="1237" t="s">
        <v>269</v>
      </c>
      <c r="D242" s="1238" t="s">
        <v>387</v>
      </c>
      <c r="E242" s="1239"/>
      <c r="F242" s="1239"/>
      <c r="G242" s="1239"/>
      <c r="H242" s="1239"/>
      <c r="I242" s="1239"/>
      <c r="J242" s="1239"/>
      <c r="K242" s="1229" t="s">
        <v>14095</v>
      </c>
      <c r="L242" s="1239" t="s">
        <v>13114</v>
      </c>
      <c r="M242" s="228"/>
      <c r="N242" s="234"/>
    </row>
    <row r="243" spans="1:14" s="214" customFormat="1" ht="21.05" customHeight="1">
      <c r="A243" s="22"/>
      <c r="B243" s="1237" t="s">
        <v>447</v>
      </c>
      <c r="C243" s="1237" t="s">
        <v>448</v>
      </c>
      <c r="D243" s="1238" t="s">
        <v>58</v>
      </c>
      <c r="E243" s="1239"/>
      <c r="F243" s="1239"/>
      <c r="G243" s="1239"/>
      <c r="H243" s="1239"/>
      <c r="I243" s="1239"/>
      <c r="J243" s="1239"/>
      <c r="K243" s="1240">
        <v>3</v>
      </c>
      <c r="L243" s="1239" t="s">
        <v>13114</v>
      </c>
    </row>
    <row r="244" spans="1:14" s="891" customFormat="1" ht="21.05" customHeight="1">
      <c r="A244" s="22"/>
      <c r="B244" s="908"/>
      <c r="C244" s="908"/>
      <c r="D244" s="908"/>
      <c r="E244" s="10"/>
      <c r="F244" s="9"/>
      <c r="G244" s="10"/>
      <c r="H244" s="905"/>
      <c r="I244" s="909"/>
      <c r="K244" s="10"/>
      <c r="L244" s="905"/>
    </row>
    <row r="245" spans="1:14" s="891" customFormat="1" ht="21.05" customHeight="1">
      <c r="A245" s="22"/>
      <c r="B245" s="21" t="s">
        <v>322</v>
      </c>
      <c r="C245" s="1508"/>
      <c r="D245" s="1508"/>
      <c r="E245" s="1508"/>
      <c r="F245" s="1508"/>
      <c r="G245" s="1508"/>
      <c r="H245" s="1508"/>
      <c r="I245" s="1508"/>
      <c r="J245" s="1508"/>
      <c r="K245" s="1508"/>
      <c r="L245" s="1509"/>
    </row>
    <row r="246" spans="1:14" s="891" customFormat="1" ht="21.05" customHeight="1">
      <c r="A246" s="7"/>
      <c r="B246" s="1513"/>
      <c r="C246" s="1513"/>
      <c r="D246" s="1513"/>
      <c r="E246" s="1513"/>
      <c r="F246" s="1513"/>
      <c r="G246" s="1513"/>
      <c r="H246" s="1513"/>
      <c r="I246" s="1513"/>
      <c r="J246" s="1513"/>
      <c r="K246" s="1513"/>
      <c r="L246" s="1513"/>
    </row>
    <row r="247" spans="1:14" s="891" customFormat="1" ht="21.05" customHeight="1">
      <c r="A247" s="7"/>
      <c r="B247" s="1514" t="s">
        <v>323</v>
      </c>
      <c r="C247" s="1515"/>
      <c r="D247" s="1515"/>
      <c r="E247" s="1515"/>
      <c r="F247" s="1515"/>
      <c r="G247" s="1515"/>
      <c r="H247" s="1515"/>
      <c r="I247" s="1515"/>
      <c r="J247" s="1515"/>
      <c r="K247" s="1515"/>
      <c r="L247" s="1516"/>
    </row>
    <row r="248" spans="1:14" s="910" customFormat="1" ht="21.05" customHeight="1">
      <c r="A248" s="26"/>
      <c r="B248" s="21" t="s">
        <v>315</v>
      </c>
      <c r="C248" s="21" t="s">
        <v>316</v>
      </c>
      <c r="D248" s="21" t="s">
        <v>2166</v>
      </c>
      <c r="E248" s="21" t="s">
        <v>2181</v>
      </c>
      <c r="F248" s="21" t="s">
        <v>325</v>
      </c>
      <c r="G248" s="1517" t="s">
        <v>2182</v>
      </c>
      <c r="H248" s="1518"/>
      <c r="I248" s="1519"/>
      <c r="J248" s="21" t="s">
        <v>327</v>
      </c>
      <c r="K248" s="21" t="s">
        <v>328</v>
      </c>
      <c r="L248" s="21" t="s">
        <v>302</v>
      </c>
    </row>
    <row r="249" spans="1:14" s="891" customFormat="1" ht="21.05" customHeight="1">
      <c r="A249" s="7"/>
      <c r="B249" s="904" t="s">
        <v>354</v>
      </c>
      <c r="C249" s="1016" t="s">
        <v>14056</v>
      </c>
      <c r="D249" s="904" t="s">
        <v>14057</v>
      </c>
      <c r="E249" s="904" t="s">
        <v>13604</v>
      </c>
      <c r="F249" s="27"/>
      <c r="G249" s="1505"/>
      <c r="H249" s="1506"/>
      <c r="I249" s="1507"/>
      <c r="J249" s="32"/>
      <c r="K249" s="32"/>
      <c r="L249" s="32"/>
      <c r="M249" s="891" t="s">
        <v>14025</v>
      </c>
      <c r="N249" s="891" t="s">
        <v>1691</v>
      </c>
    </row>
    <row r="250" spans="1:14" s="891" customFormat="1" ht="21.05" customHeight="1">
      <c r="A250" s="7"/>
      <c r="B250" s="904" t="s">
        <v>354</v>
      </c>
      <c r="C250" s="1016" t="s">
        <v>14066</v>
      </c>
      <c r="D250" s="904" t="s">
        <v>14067</v>
      </c>
      <c r="E250" s="904" t="s">
        <v>14026</v>
      </c>
      <c r="F250" s="27" t="s">
        <v>838</v>
      </c>
      <c r="G250" s="1505" t="s">
        <v>14027</v>
      </c>
      <c r="H250" s="1506"/>
      <c r="I250" s="1507"/>
      <c r="J250" s="32"/>
      <c r="K250" s="32"/>
      <c r="L250" s="32"/>
      <c r="M250" s="891" t="s">
        <v>14028</v>
      </c>
      <c r="N250" s="891" t="s">
        <v>1691</v>
      </c>
    </row>
    <row r="251" spans="1:14" s="891" customFormat="1" ht="21.05" customHeight="1">
      <c r="A251" s="7"/>
      <c r="B251" s="904"/>
      <c r="C251" s="1016" t="s">
        <v>14058</v>
      </c>
      <c r="D251" s="1335" t="s">
        <v>14096</v>
      </c>
      <c r="E251" s="904" t="s">
        <v>1423</v>
      </c>
      <c r="F251" s="27" t="s">
        <v>838</v>
      </c>
      <c r="G251" s="1505" t="s">
        <v>14097</v>
      </c>
      <c r="H251" s="1506"/>
      <c r="I251" s="1507"/>
      <c r="J251" s="32"/>
      <c r="K251" s="32"/>
      <c r="L251" s="32"/>
    </row>
    <row r="252" spans="1:14" s="891" customFormat="1" ht="21.05" customHeight="1">
      <c r="A252" s="7"/>
      <c r="B252" s="904" t="s">
        <v>354</v>
      </c>
      <c r="C252" s="1016" t="s">
        <v>14004</v>
      </c>
      <c r="D252" s="1335" t="s">
        <v>14029</v>
      </c>
      <c r="E252" s="904" t="s">
        <v>1678</v>
      </c>
      <c r="F252" s="27" t="s">
        <v>838</v>
      </c>
      <c r="G252" s="1505" t="s">
        <v>14098</v>
      </c>
      <c r="H252" s="1506"/>
      <c r="I252" s="1507"/>
      <c r="J252" s="32"/>
      <c r="K252" s="32"/>
      <c r="L252" s="32"/>
      <c r="M252" s="1004"/>
      <c r="N252" s="1015"/>
    </row>
    <row r="253" spans="1:14" s="891" customFormat="1" ht="21.05" customHeight="1">
      <c r="A253" s="7"/>
      <c r="B253" s="21" t="s">
        <v>329</v>
      </c>
      <c r="C253" s="1508" t="s">
        <v>14099</v>
      </c>
      <c r="D253" s="1508"/>
      <c r="E253" s="1508"/>
      <c r="F253" s="1508"/>
      <c r="G253" s="1508"/>
      <c r="H253" s="1508"/>
      <c r="I253" s="1508"/>
      <c r="J253" s="1508"/>
      <c r="K253" s="1508"/>
      <c r="L253" s="1509"/>
    </row>
    <row r="254" spans="1:14" s="891" customFormat="1" ht="21.05" customHeight="1">
      <c r="A254" s="7"/>
      <c r="B254" s="21" t="s">
        <v>330</v>
      </c>
      <c r="C254" s="1510"/>
      <c r="D254" s="1510"/>
      <c r="E254" s="1510"/>
      <c r="F254" s="1510"/>
      <c r="G254" s="1510"/>
      <c r="H254" s="1510"/>
      <c r="I254" s="1510"/>
      <c r="J254" s="1510"/>
      <c r="K254" s="1510"/>
      <c r="L254" s="1511"/>
    </row>
    <row r="255" spans="1:14" ht="15.75">
      <c r="B255" s="913" t="s">
        <v>331</v>
      </c>
      <c r="C255" s="1748"/>
      <c r="D255" s="1748"/>
      <c r="E255" s="1748"/>
      <c r="F255" s="1748"/>
      <c r="G255" s="1748"/>
      <c r="H255" s="1748"/>
      <c r="I255" s="1748"/>
      <c r="J255" s="1748"/>
      <c r="K255" s="1748"/>
      <c r="L255" s="1748"/>
    </row>
    <row r="256" spans="1:14" s="891" customFormat="1" ht="21.05" customHeight="1">
      <c r="A256" s="7"/>
      <c r="B256" s="1514" t="s">
        <v>2131</v>
      </c>
      <c r="C256" s="1515"/>
      <c r="D256" s="1515"/>
      <c r="E256" s="1515"/>
      <c r="F256" s="1515"/>
      <c r="G256" s="1515"/>
      <c r="H256" s="1515"/>
      <c r="I256" s="1515"/>
      <c r="J256" s="1515"/>
      <c r="K256" s="1515"/>
      <c r="L256" s="1516"/>
    </row>
    <row r="257" spans="1:12" s="891" customFormat="1" ht="21.05" customHeight="1">
      <c r="A257" s="7"/>
      <c r="B257" s="18" t="s">
        <v>308</v>
      </c>
      <c r="C257" s="19"/>
      <c r="D257" s="18" t="s">
        <v>2156</v>
      </c>
      <c r="E257" s="1508" t="s">
        <v>13817</v>
      </c>
      <c r="F257" s="1509"/>
      <c r="G257" s="18" t="s">
        <v>302</v>
      </c>
      <c r="H257" s="1520"/>
      <c r="I257" s="1521"/>
      <c r="J257" s="1522"/>
      <c r="K257" s="29" t="s">
        <v>309</v>
      </c>
      <c r="L257" s="902" t="s">
        <v>385</v>
      </c>
    </row>
    <row r="258" spans="1:12" s="891" customFormat="1" ht="21.05" customHeight="1">
      <c r="A258" s="7"/>
      <c r="B258" s="1523" t="s">
        <v>310</v>
      </c>
      <c r="C258" s="1523"/>
      <c r="D258" s="1523"/>
      <c r="E258" s="1523" t="s">
        <v>311</v>
      </c>
      <c r="F258" s="1523"/>
      <c r="G258" s="1523"/>
      <c r="H258" s="1523"/>
      <c r="I258" s="1523"/>
      <c r="J258" s="1523"/>
      <c r="K258" s="1523"/>
      <c r="L258" s="1523"/>
    </row>
    <row r="259" spans="1:12" s="910" customFormat="1" ht="21.05" customHeight="1">
      <c r="A259" s="20"/>
      <c r="B259" s="21" t="s">
        <v>2164</v>
      </c>
      <c r="C259" s="21" t="s">
        <v>2165</v>
      </c>
      <c r="D259" s="21" t="s">
        <v>314</v>
      </c>
      <c r="E259" s="21" t="s">
        <v>315</v>
      </c>
      <c r="F259" s="21" t="s">
        <v>316</v>
      </c>
      <c r="G259" s="21" t="s">
        <v>2166</v>
      </c>
      <c r="H259" s="21" t="s">
        <v>318</v>
      </c>
      <c r="I259" s="21" t="s">
        <v>319</v>
      </c>
      <c r="J259" s="21" t="s">
        <v>320</v>
      </c>
      <c r="K259" s="21" t="s">
        <v>2167</v>
      </c>
      <c r="L259" s="21" t="s">
        <v>302</v>
      </c>
    </row>
    <row r="260" spans="1:12" s="898" customFormat="1" ht="21.05" customHeight="1">
      <c r="A260" s="22"/>
      <c r="B260" s="904" t="s">
        <v>13818</v>
      </c>
      <c r="C260" s="904" t="s">
        <v>13819</v>
      </c>
      <c r="D260" s="904" t="s">
        <v>387</v>
      </c>
      <c r="E260" s="904" t="s">
        <v>354</v>
      </c>
      <c r="F260" s="904" t="s">
        <v>14100</v>
      </c>
      <c r="G260" s="904" t="s">
        <v>14101</v>
      </c>
      <c r="H260" s="903" t="s">
        <v>13822</v>
      </c>
      <c r="I260" s="904" t="s">
        <v>14035</v>
      </c>
      <c r="J260" s="904" t="s">
        <v>70</v>
      </c>
      <c r="K260" s="905" t="s">
        <v>14036</v>
      </c>
      <c r="L260" s="905"/>
    </row>
    <row r="261" spans="1:12" s="898" customFormat="1" ht="21.05" customHeight="1">
      <c r="A261" s="22"/>
      <c r="B261" s="904" t="s">
        <v>1427</v>
      </c>
      <c r="C261" s="904" t="s">
        <v>1419</v>
      </c>
      <c r="D261" s="904" t="s">
        <v>387</v>
      </c>
      <c r="E261" s="904" t="s">
        <v>354</v>
      </c>
      <c r="F261" s="904" t="s">
        <v>14100</v>
      </c>
      <c r="G261" s="904" t="s">
        <v>14101</v>
      </c>
      <c r="H261" s="903" t="s">
        <v>9355</v>
      </c>
      <c r="I261" s="904" t="s">
        <v>9356</v>
      </c>
      <c r="J261" s="904" t="s">
        <v>70</v>
      </c>
      <c r="K261" s="905" t="s">
        <v>13825</v>
      </c>
      <c r="L261" s="906"/>
    </row>
    <row r="262" spans="1:12" s="898" customFormat="1" ht="21.05" customHeight="1">
      <c r="A262" s="22"/>
      <c r="B262" s="904" t="s">
        <v>1254</v>
      </c>
      <c r="C262" s="904" t="s">
        <v>1428</v>
      </c>
      <c r="D262" s="904" t="s">
        <v>387</v>
      </c>
      <c r="E262" s="904" t="s">
        <v>354</v>
      </c>
      <c r="F262" s="904" t="s">
        <v>14100</v>
      </c>
      <c r="G262" s="904" t="s">
        <v>14101</v>
      </c>
      <c r="H262" s="903" t="s">
        <v>1254</v>
      </c>
      <c r="I262" s="904" t="s">
        <v>13826</v>
      </c>
      <c r="J262" s="904" t="s">
        <v>70</v>
      </c>
      <c r="K262" s="905" t="s">
        <v>13827</v>
      </c>
      <c r="L262" s="906"/>
    </row>
    <row r="263" spans="1:12" s="898" customFormat="1" ht="21.05" customHeight="1">
      <c r="A263" s="22"/>
      <c r="B263" s="904" t="s">
        <v>2196</v>
      </c>
      <c r="C263" s="904" t="s">
        <v>2195</v>
      </c>
      <c r="D263" s="904" t="s">
        <v>387</v>
      </c>
      <c r="E263" s="904" t="s">
        <v>354</v>
      </c>
      <c r="F263" s="904" t="s">
        <v>14100</v>
      </c>
      <c r="G263" s="904" t="s">
        <v>14101</v>
      </c>
      <c r="H263" s="904" t="s">
        <v>2196</v>
      </c>
      <c r="I263" s="904" t="s">
        <v>13828</v>
      </c>
      <c r="J263" s="904" t="s">
        <v>70</v>
      </c>
      <c r="K263" s="905" t="s">
        <v>13829</v>
      </c>
      <c r="L263" s="905"/>
    </row>
    <row r="264" spans="1:12" s="898" customFormat="1" ht="21.05" customHeight="1">
      <c r="A264" s="22"/>
      <c r="B264" s="904" t="s">
        <v>13830</v>
      </c>
      <c r="C264" s="904" t="s">
        <v>13831</v>
      </c>
      <c r="D264" s="904" t="s">
        <v>387</v>
      </c>
      <c r="E264" s="904" t="s">
        <v>354</v>
      </c>
      <c r="F264" s="904" t="s">
        <v>14102</v>
      </c>
      <c r="G264" s="904" t="s">
        <v>14103</v>
      </c>
      <c r="H264" s="904" t="s">
        <v>13818</v>
      </c>
      <c r="I264" s="904" t="s">
        <v>13834</v>
      </c>
      <c r="J264" s="904" t="s">
        <v>70</v>
      </c>
      <c r="K264" s="904" t="s">
        <v>13835</v>
      </c>
      <c r="L264" s="905"/>
    </row>
    <row r="265" spans="1:12" s="898" customFormat="1" ht="21.05" customHeight="1">
      <c r="A265" s="22"/>
      <c r="B265" s="904" t="s">
        <v>1284</v>
      </c>
      <c r="C265" s="904" t="s">
        <v>1433</v>
      </c>
      <c r="D265" s="904" t="s">
        <v>387</v>
      </c>
      <c r="E265" s="904" t="s">
        <v>354</v>
      </c>
      <c r="F265" s="904" t="s">
        <v>14100</v>
      </c>
      <c r="G265" s="904" t="s">
        <v>14101</v>
      </c>
      <c r="H265" s="904" t="s">
        <v>13836</v>
      </c>
      <c r="I265" s="904" t="s">
        <v>9348</v>
      </c>
      <c r="J265" s="36" t="s">
        <v>85</v>
      </c>
      <c r="K265" s="905" t="s">
        <v>13837</v>
      </c>
      <c r="L265" s="905"/>
    </row>
    <row r="266" spans="1:12" s="891" customFormat="1" ht="21.05" customHeight="1">
      <c r="A266" s="22"/>
      <c r="B266" s="904" t="s">
        <v>2217</v>
      </c>
      <c r="C266" s="904" t="s">
        <v>2218</v>
      </c>
      <c r="D266" s="904" t="s">
        <v>387</v>
      </c>
      <c r="E266" s="904" t="s">
        <v>354</v>
      </c>
      <c r="F266" s="904" t="s">
        <v>14100</v>
      </c>
      <c r="G266" s="904" t="s">
        <v>14101</v>
      </c>
      <c r="H266" s="904" t="s">
        <v>13838</v>
      </c>
      <c r="I266" s="904" t="s">
        <v>13839</v>
      </c>
      <c r="J266" s="904" t="s">
        <v>171</v>
      </c>
      <c r="K266" s="905" t="s">
        <v>13840</v>
      </c>
      <c r="L266" s="905"/>
    </row>
    <row r="267" spans="1:12" s="898" customFormat="1" ht="21.05" customHeight="1">
      <c r="A267" s="22"/>
      <c r="B267" s="904" t="s">
        <v>13841</v>
      </c>
      <c r="C267" s="904" t="s">
        <v>13842</v>
      </c>
      <c r="D267" s="904" t="s">
        <v>387</v>
      </c>
      <c r="E267" s="904" t="s">
        <v>442</v>
      </c>
      <c r="F267" s="904" t="s">
        <v>442</v>
      </c>
      <c r="G267" s="904" t="s">
        <v>442</v>
      </c>
      <c r="H267" s="904" t="s">
        <v>442</v>
      </c>
      <c r="I267" s="904" t="s">
        <v>442</v>
      </c>
      <c r="J267" s="904" t="s">
        <v>70</v>
      </c>
      <c r="K267" s="1234" t="s">
        <v>1995</v>
      </c>
      <c r="L267" s="905"/>
    </row>
    <row r="268" spans="1:12" s="898" customFormat="1" ht="21.05" customHeight="1">
      <c r="A268" s="22"/>
      <c r="B268" s="904" t="s">
        <v>13843</v>
      </c>
      <c r="C268" s="904" t="s">
        <v>13844</v>
      </c>
      <c r="D268" s="904" t="s">
        <v>387</v>
      </c>
      <c r="E268" s="904" t="s">
        <v>442</v>
      </c>
      <c r="F268" s="904" t="s">
        <v>442</v>
      </c>
      <c r="G268" s="904" t="s">
        <v>442</v>
      </c>
      <c r="H268" s="904" t="s">
        <v>442</v>
      </c>
      <c r="I268" s="904" t="s">
        <v>442</v>
      </c>
      <c r="J268" s="904" t="s">
        <v>70</v>
      </c>
      <c r="K268" s="1234" t="s">
        <v>1995</v>
      </c>
      <c r="L268" s="906"/>
    </row>
    <row r="269" spans="1:12" s="898" customFormat="1" ht="21.05" customHeight="1">
      <c r="A269" s="22"/>
      <c r="B269" s="904" t="s">
        <v>13845</v>
      </c>
      <c r="C269" s="904" t="s">
        <v>13846</v>
      </c>
      <c r="D269" s="904" t="s">
        <v>387</v>
      </c>
      <c r="E269" s="904" t="s">
        <v>442</v>
      </c>
      <c r="F269" s="904" t="s">
        <v>442</v>
      </c>
      <c r="G269" s="904" t="s">
        <v>442</v>
      </c>
      <c r="H269" s="904" t="s">
        <v>442</v>
      </c>
      <c r="I269" s="904" t="s">
        <v>442</v>
      </c>
      <c r="J269" s="904" t="s">
        <v>70</v>
      </c>
      <c r="K269" s="1234" t="s">
        <v>1995</v>
      </c>
      <c r="L269" s="906"/>
    </row>
    <row r="270" spans="1:12" s="898" customFormat="1" ht="21.05" customHeight="1">
      <c r="A270" s="22"/>
      <c r="B270" s="904" t="s">
        <v>13847</v>
      </c>
      <c r="C270" s="904" t="s">
        <v>13848</v>
      </c>
      <c r="D270" s="904" t="s">
        <v>387</v>
      </c>
      <c r="E270" s="904" t="s">
        <v>442</v>
      </c>
      <c r="F270" s="904" t="s">
        <v>442</v>
      </c>
      <c r="G270" s="904" t="s">
        <v>442</v>
      </c>
      <c r="H270" s="904" t="s">
        <v>442</v>
      </c>
      <c r="I270" s="904" t="s">
        <v>442</v>
      </c>
      <c r="J270" s="904" t="s">
        <v>70</v>
      </c>
      <c r="K270" s="1234" t="s">
        <v>1995</v>
      </c>
      <c r="L270" s="905"/>
    </row>
    <row r="271" spans="1:12" s="898" customFormat="1" ht="21.05" customHeight="1">
      <c r="A271" s="22"/>
      <c r="B271" s="904" t="s">
        <v>13849</v>
      </c>
      <c r="C271" s="904" t="s">
        <v>13850</v>
      </c>
      <c r="D271" s="904" t="s">
        <v>387</v>
      </c>
      <c r="E271" s="904" t="s">
        <v>442</v>
      </c>
      <c r="F271" s="904" t="s">
        <v>442</v>
      </c>
      <c r="G271" s="904" t="s">
        <v>442</v>
      </c>
      <c r="H271" s="904" t="s">
        <v>442</v>
      </c>
      <c r="I271" s="904" t="s">
        <v>442</v>
      </c>
      <c r="J271" s="904" t="s">
        <v>179</v>
      </c>
      <c r="K271" s="1234" t="s">
        <v>1995</v>
      </c>
      <c r="L271" s="905"/>
    </row>
    <row r="272" spans="1:12" s="898" customFormat="1" ht="21.05" customHeight="1">
      <c r="A272" s="22"/>
      <c r="B272" s="904" t="s">
        <v>13851</v>
      </c>
      <c r="C272" s="904" t="s">
        <v>13852</v>
      </c>
      <c r="D272" s="904" t="s">
        <v>387</v>
      </c>
      <c r="E272" s="904" t="s">
        <v>354</v>
      </c>
      <c r="F272" s="904" t="s">
        <v>14100</v>
      </c>
      <c r="G272" s="904" t="s">
        <v>14101</v>
      </c>
      <c r="H272" s="904" t="s">
        <v>14104</v>
      </c>
      <c r="I272" s="904" t="s">
        <v>13854</v>
      </c>
      <c r="J272" s="36" t="s">
        <v>85</v>
      </c>
      <c r="K272" s="905" t="s">
        <v>14105</v>
      </c>
      <c r="L272" s="905"/>
    </row>
    <row r="273" spans="1:12" s="891" customFormat="1" ht="21.05" customHeight="1">
      <c r="A273" s="22"/>
      <c r="B273" s="904" t="s">
        <v>2750</v>
      </c>
      <c r="C273" s="904" t="s">
        <v>2751</v>
      </c>
      <c r="D273" s="904" t="s">
        <v>387</v>
      </c>
      <c r="E273" s="904" t="s">
        <v>354</v>
      </c>
      <c r="F273" s="904" t="s">
        <v>14100</v>
      </c>
      <c r="G273" s="904" t="s">
        <v>14101</v>
      </c>
      <c r="H273" s="904" t="s">
        <v>13857</v>
      </c>
      <c r="I273" s="904" t="s">
        <v>13858</v>
      </c>
      <c r="J273" s="904" t="s">
        <v>85</v>
      </c>
      <c r="K273" s="905" t="s">
        <v>13859</v>
      </c>
      <c r="L273" s="905"/>
    </row>
    <row r="274" spans="1:12" s="898" customFormat="1" ht="21.05" customHeight="1">
      <c r="A274" s="22"/>
      <c r="B274" s="904" t="s">
        <v>11551</v>
      </c>
      <c r="C274" s="904" t="s">
        <v>11552</v>
      </c>
      <c r="D274" s="904" t="s">
        <v>387</v>
      </c>
      <c r="E274" s="904" t="s">
        <v>354</v>
      </c>
      <c r="F274" s="904" t="s">
        <v>14102</v>
      </c>
      <c r="G274" s="904" t="s">
        <v>14103</v>
      </c>
      <c r="H274" s="904" t="s">
        <v>13860</v>
      </c>
      <c r="I274" s="904" t="s">
        <v>13861</v>
      </c>
      <c r="J274" s="904" t="s">
        <v>70</v>
      </c>
      <c r="K274" s="904" t="s">
        <v>13862</v>
      </c>
      <c r="L274" s="905"/>
    </row>
    <row r="275" spans="1:12" s="898" customFormat="1" ht="21.05" customHeight="1">
      <c r="A275" s="22"/>
      <c r="B275" s="904" t="s">
        <v>1259</v>
      </c>
      <c r="C275" s="904" t="s">
        <v>1429</v>
      </c>
      <c r="D275" s="904" t="s">
        <v>387</v>
      </c>
      <c r="E275" s="904" t="s">
        <v>354</v>
      </c>
      <c r="F275" s="904" t="s">
        <v>14100</v>
      </c>
      <c r="G275" s="904" t="s">
        <v>14101</v>
      </c>
      <c r="H275" s="903" t="s">
        <v>1259</v>
      </c>
      <c r="I275" s="904" t="s">
        <v>1480</v>
      </c>
      <c r="J275" s="904" t="s">
        <v>70</v>
      </c>
      <c r="K275" s="905" t="s">
        <v>1483</v>
      </c>
      <c r="L275" s="906"/>
    </row>
    <row r="276" spans="1:12" s="898" customFormat="1" ht="21.05" customHeight="1">
      <c r="A276" s="22"/>
      <c r="B276" s="904" t="s">
        <v>1264</v>
      </c>
      <c r="C276" s="904" t="s">
        <v>1430</v>
      </c>
      <c r="D276" s="904" t="s">
        <v>387</v>
      </c>
      <c r="E276" s="904" t="s">
        <v>354</v>
      </c>
      <c r="F276" s="904" t="s">
        <v>14100</v>
      </c>
      <c r="G276" s="904" t="s">
        <v>14101</v>
      </c>
      <c r="H276" s="904" t="s">
        <v>1264</v>
      </c>
      <c r="I276" s="904" t="s">
        <v>3608</v>
      </c>
      <c r="J276" s="904" t="s">
        <v>70</v>
      </c>
      <c r="K276" s="905" t="s">
        <v>3609</v>
      </c>
      <c r="L276" s="906"/>
    </row>
    <row r="277" spans="1:12" s="898" customFormat="1" ht="21.05" customHeight="1">
      <c r="A277" s="22"/>
      <c r="B277" s="904" t="s">
        <v>1702</v>
      </c>
      <c r="C277" s="904" t="s">
        <v>1511</v>
      </c>
      <c r="D277" s="904" t="s">
        <v>387</v>
      </c>
      <c r="E277" s="904" t="s">
        <v>354</v>
      </c>
      <c r="F277" s="904" t="s">
        <v>14100</v>
      </c>
      <c r="G277" s="904" t="s">
        <v>14101</v>
      </c>
      <c r="H277" s="904" t="s">
        <v>1702</v>
      </c>
      <c r="I277" s="904" t="s">
        <v>1511</v>
      </c>
      <c r="J277" s="904" t="s">
        <v>70</v>
      </c>
      <c r="K277" s="905" t="s">
        <v>1512</v>
      </c>
      <c r="L277" s="905"/>
    </row>
    <row r="278" spans="1:12" s="898" customFormat="1" ht="21.05" customHeight="1">
      <c r="A278" s="22"/>
      <c r="B278" s="904" t="s">
        <v>10816</v>
      </c>
      <c r="C278" s="904" t="s">
        <v>10817</v>
      </c>
      <c r="D278" s="904" t="s">
        <v>387</v>
      </c>
      <c r="E278" s="904" t="s">
        <v>442</v>
      </c>
      <c r="F278" s="904" t="s">
        <v>442</v>
      </c>
      <c r="G278" s="904" t="s">
        <v>442</v>
      </c>
      <c r="H278" s="904" t="s">
        <v>442</v>
      </c>
      <c r="I278" s="904" t="s">
        <v>442</v>
      </c>
      <c r="J278" s="904" t="s">
        <v>70</v>
      </c>
      <c r="K278" s="1234" t="s">
        <v>1995</v>
      </c>
      <c r="L278" s="905"/>
    </row>
    <row r="279" spans="1:12" s="898" customFormat="1" ht="21.05" customHeight="1">
      <c r="A279" s="22"/>
      <c r="B279" s="904" t="s">
        <v>13868</v>
      </c>
      <c r="C279" s="904" t="s">
        <v>13869</v>
      </c>
      <c r="D279" s="904" t="s">
        <v>387</v>
      </c>
      <c r="E279" s="904" t="s">
        <v>354</v>
      </c>
      <c r="F279" s="904" t="s">
        <v>14102</v>
      </c>
      <c r="G279" s="904" t="s">
        <v>14103</v>
      </c>
      <c r="H279" s="904" t="s">
        <v>13870</v>
      </c>
      <c r="I279" s="904" t="s">
        <v>13871</v>
      </c>
      <c r="J279" s="36" t="s">
        <v>70</v>
      </c>
      <c r="K279" s="904" t="s">
        <v>14085</v>
      </c>
      <c r="L279" s="905"/>
    </row>
    <row r="280" spans="1:12" s="891" customFormat="1" ht="21.05" customHeight="1">
      <c r="A280" s="22"/>
      <c r="B280" s="904" t="s">
        <v>13873</v>
      </c>
      <c r="C280" s="904" t="s">
        <v>13874</v>
      </c>
      <c r="D280" s="904" t="s">
        <v>387</v>
      </c>
      <c r="E280" s="904" t="s">
        <v>354</v>
      </c>
      <c r="F280" s="9" t="s">
        <v>14102</v>
      </c>
      <c r="G280" s="904" t="s">
        <v>14103</v>
      </c>
      <c r="H280" s="905" t="s">
        <v>13873</v>
      </c>
      <c r="I280" s="909" t="s">
        <v>13875</v>
      </c>
      <c r="J280" s="904" t="s">
        <v>171</v>
      </c>
      <c r="K280" s="904" t="s">
        <v>14086</v>
      </c>
      <c r="L280" s="905"/>
    </row>
    <row r="281" spans="1:12" s="898" customFormat="1" ht="21.05" customHeight="1">
      <c r="A281" s="22"/>
      <c r="B281" s="904" t="s">
        <v>13877</v>
      </c>
      <c r="C281" s="904" t="s">
        <v>13878</v>
      </c>
      <c r="D281" s="904" t="s">
        <v>387</v>
      </c>
      <c r="E281" s="904" t="s">
        <v>354</v>
      </c>
      <c r="F281" s="904" t="s">
        <v>14102</v>
      </c>
      <c r="G281" s="904" t="s">
        <v>14103</v>
      </c>
      <c r="H281" s="903" t="s">
        <v>13879</v>
      </c>
      <c r="I281" s="904" t="s">
        <v>13880</v>
      </c>
      <c r="J281" s="904" t="s">
        <v>77</v>
      </c>
      <c r="K281" s="904" t="s">
        <v>13881</v>
      </c>
      <c r="L281" s="905"/>
    </row>
    <row r="282" spans="1:12" s="898" customFormat="1" ht="21.05" customHeight="1">
      <c r="A282" s="22"/>
      <c r="B282" s="904" t="s">
        <v>1919</v>
      </c>
      <c r="C282" s="904" t="s">
        <v>1920</v>
      </c>
      <c r="D282" s="904" t="s">
        <v>387</v>
      </c>
      <c r="E282" s="904" t="s">
        <v>354</v>
      </c>
      <c r="F282" s="904" t="s">
        <v>14100</v>
      </c>
      <c r="G282" s="904" t="s">
        <v>14101</v>
      </c>
      <c r="H282" s="903" t="s">
        <v>1279</v>
      </c>
      <c r="I282" s="904" t="s">
        <v>7067</v>
      </c>
      <c r="J282" s="904" t="s">
        <v>70</v>
      </c>
      <c r="K282" s="905" t="s">
        <v>14106</v>
      </c>
      <c r="L282" s="906"/>
    </row>
    <row r="283" spans="1:12" s="898" customFormat="1" ht="21.05" customHeight="1">
      <c r="A283" s="22"/>
      <c r="B283" s="904" t="s">
        <v>13883</v>
      </c>
      <c r="C283" s="904" t="s">
        <v>13884</v>
      </c>
      <c r="D283" s="904" t="s">
        <v>387</v>
      </c>
      <c r="E283" s="904" t="s">
        <v>354</v>
      </c>
      <c r="F283" s="904" t="s">
        <v>14102</v>
      </c>
      <c r="G283" s="904" t="s">
        <v>14103</v>
      </c>
      <c r="H283" s="903" t="s">
        <v>13885</v>
      </c>
      <c r="I283" s="904" t="s">
        <v>13886</v>
      </c>
      <c r="J283" s="904" t="s">
        <v>171</v>
      </c>
      <c r="K283" s="904" t="s">
        <v>13887</v>
      </c>
      <c r="L283" s="906"/>
    </row>
    <row r="284" spans="1:12" s="898" customFormat="1" ht="21.05" customHeight="1">
      <c r="A284" s="22"/>
      <c r="B284" s="904" t="s">
        <v>13888</v>
      </c>
      <c r="C284" s="904" t="s">
        <v>13889</v>
      </c>
      <c r="D284" s="904" t="s">
        <v>56</v>
      </c>
      <c r="E284" s="904" t="s">
        <v>354</v>
      </c>
      <c r="F284" s="904" t="s">
        <v>14102</v>
      </c>
      <c r="G284" s="904" t="s">
        <v>14103</v>
      </c>
      <c r="H284" s="903" t="s">
        <v>13890</v>
      </c>
      <c r="I284" s="904" t="s">
        <v>13891</v>
      </c>
      <c r="J284" s="904" t="s">
        <v>56</v>
      </c>
      <c r="K284" s="904" t="s">
        <v>13892</v>
      </c>
      <c r="L284" s="905"/>
    </row>
    <row r="285" spans="1:12" s="898" customFormat="1" ht="21.05" customHeight="1">
      <c r="A285" s="22"/>
      <c r="B285" s="904" t="s">
        <v>13893</v>
      </c>
      <c r="C285" s="904" t="s">
        <v>13894</v>
      </c>
      <c r="D285" s="904" t="s">
        <v>56</v>
      </c>
      <c r="E285" s="904" t="s">
        <v>442</v>
      </c>
      <c r="F285" s="904" t="s">
        <v>442</v>
      </c>
      <c r="G285" s="904" t="s">
        <v>442</v>
      </c>
      <c r="H285" s="904" t="s">
        <v>442</v>
      </c>
      <c r="I285" s="904" t="s">
        <v>442</v>
      </c>
      <c r="J285" s="904" t="s">
        <v>56</v>
      </c>
      <c r="K285" s="904" t="s">
        <v>2990</v>
      </c>
      <c r="L285" s="905"/>
    </row>
    <row r="286" spans="1:12" s="898" customFormat="1" ht="21.05" customHeight="1">
      <c r="A286" s="22"/>
      <c r="B286" s="904" t="s">
        <v>13898</v>
      </c>
      <c r="C286" s="904" t="s">
        <v>13899</v>
      </c>
      <c r="D286" s="904" t="s">
        <v>56</v>
      </c>
      <c r="E286" s="904" t="s">
        <v>442</v>
      </c>
      <c r="F286" s="904" t="s">
        <v>442</v>
      </c>
      <c r="G286" s="904" t="s">
        <v>442</v>
      </c>
      <c r="H286" s="904" t="s">
        <v>442</v>
      </c>
      <c r="I286" s="904" t="s">
        <v>442</v>
      </c>
      <c r="J286" s="904" t="s">
        <v>56</v>
      </c>
      <c r="K286" s="904" t="s">
        <v>2990</v>
      </c>
      <c r="L286" s="905"/>
    </row>
    <row r="287" spans="1:12" s="898" customFormat="1" ht="21.05" customHeight="1">
      <c r="A287" s="22"/>
      <c r="B287" s="904" t="s">
        <v>13903</v>
      </c>
      <c r="C287" s="904" t="s">
        <v>2231</v>
      </c>
      <c r="D287" s="904" t="s">
        <v>56</v>
      </c>
      <c r="E287" s="904" t="s">
        <v>354</v>
      </c>
      <c r="F287" s="904" t="s">
        <v>14100</v>
      </c>
      <c r="G287" s="904" t="s">
        <v>14101</v>
      </c>
      <c r="H287" s="904" t="s">
        <v>2230</v>
      </c>
      <c r="I287" s="904" t="s">
        <v>13904</v>
      </c>
      <c r="J287" s="904" t="s">
        <v>56</v>
      </c>
      <c r="K287" s="905" t="s">
        <v>13905</v>
      </c>
      <c r="L287" s="906"/>
    </row>
    <row r="288" spans="1:12" s="898" customFormat="1" ht="21.05" customHeight="1">
      <c r="A288" s="22"/>
      <c r="B288" s="904" t="s">
        <v>13906</v>
      </c>
      <c r="C288" s="904" t="s">
        <v>13907</v>
      </c>
      <c r="D288" s="904" t="s">
        <v>56</v>
      </c>
      <c r="E288" s="904" t="s">
        <v>442</v>
      </c>
      <c r="F288" s="904" t="s">
        <v>442</v>
      </c>
      <c r="G288" s="904" t="s">
        <v>442</v>
      </c>
      <c r="H288" s="904" t="s">
        <v>442</v>
      </c>
      <c r="I288" s="904" t="s">
        <v>442</v>
      </c>
      <c r="J288" s="904" t="s">
        <v>56</v>
      </c>
      <c r="K288" s="904" t="s">
        <v>2990</v>
      </c>
      <c r="L288" s="906"/>
    </row>
    <row r="289" spans="1:12" s="898" customFormat="1" ht="21.05" customHeight="1">
      <c r="A289" s="22"/>
      <c r="B289" s="904" t="s">
        <v>13908</v>
      </c>
      <c r="C289" s="904" t="s">
        <v>13909</v>
      </c>
      <c r="D289" s="904" t="s">
        <v>58</v>
      </c>
      <c r="E289" s="904" t="s">
        <v>354</v>
      </c>
      <c r="F289" s="904" t="s">
        <v>14100</v>
      </c>
      <c r="G289" s="904" t="s">
        <v>14101</v>
      </c>
      <c r="H289" s="904" t="s">
        <v>13908</v>
      </c>
      <c r="I289" s="904" t="s">
        <v>14107</v>
      </c>
      <c r="J289" s="904" t="s">
        <v>58</v>
      </c>
      <c r="K289" s="905" t="s">
        <v>14108</v>
      </c>
      <c r="L289" s="905"/>
    </row>
    <row r="290" spans="1:12" s="898" customFormat="1" ht="21.05" customHeight="1">
      <c r="A290" s="22"/>
      <c r="B290" s="904" t="s">
        <v>13910</v>
      </c>
      <c r="C290" s="904" t="s">
        <v>13911</v>
      </c>
      <c r="D290" s="904" t="s">
        <v>387</v>
      </c>
      <c r="E290" s="904" t="s">
        <v>442</v>
      </c>
      <c r="F290" s="904" t="s">
        <v>442</v>
      </c>
      <c r="G290" s="904" t="s">
        <v>442</v>
      </c>
      <c r="H290" s="904" t="s">
        <v>442</v>
      </c>
      <c r="I290" s="904" t="s">
        <v>442</v>
      </c>
      <c r="J290" s="904" t="s">
        <v>85</v>
      </c>
      <c r="K290" s="1234" t="s">
        <v>1995</v>
      </c>
      <c r="L290" s="905"/>
    </row>
    <row r="291" spans="1:12" s="898" customFormat="1" ht="21.05" customHeight="1">
      <c r="A291" s="22"/>
      <c r="B291" s="904" t="s">
        <v>13915</v>
      </c>
      <c r="C291" s="904" t="s">
        <v>13916</v>
      </c>
      <c r="D291" s="904" t="s">
        <v>387</v>
      </c>
      <c r="E291" s="904" t="s">
        <v>442</v>
      </c>
      <c r="F291" s="904" t="s">
        <v>442</v>
      </c>
      <c r="G291" s="904" t="s">
        <v>442</v>
      </c>
      <c r="H291" s="904" t="s">
        <v>442</v>
      </c>
      <c r="I291" s="904" t="s">
        <v>442</v>
      </c>
      <c r="J291" s="36" t="s">
        <v>85</v>
      </c>
      <c r="K291" s="1234" t="s">
        <v>1995</v>
      </c>
      <c r="L291" s="905"/>
    </row>
    <row r="292" spans="1:12" s="891" customFormat="1" ht="21.05" customHeight="1">
      <c r="A292" s="22"/>
      <c r="B292" s="904" t="s">
        <v>13920</v>
      </c>
      <c r="C292" s="904" t="s">
        <v>13921</v>
      </c>
      <c r="D292" s="904" t="s">
        <v>387</v>
      </c>
      <c r="E292" s="904" t="s">
        <v>442</v>
      </c>
      <c r="F292" s="904" t="s">
        <v>442</v>
      </c>
      <c r="G292" s="904" t="s">
        <v>442</v>
      </c>
      <c r="H292" s="904" t="s">
        <v>442</v>
      </c>
      <c r="I292" s="904" t="s">
        <v>442</v>
      </c>
      <c r="J292" s="904" t="s">
        <v>85</v>
      </c>
      <c r="K292" s="1234" t="s">
        <v>1995</v>
      </c>
      <c r="L292" s="905"/>
    </row>
    <row r="293" spans="1:12" s="898" customFormat="1" ht="21.05" customHeight="1">
      <c r="A293" s="22"/>
      <c r="B293" s="904" t="s">
        <v>13925</v>
      </c>
      <c r="C293" s="904" t="s">
        <v>13926</v>
      </c>
      <c r="D293" s="904" t="s">
        <v>387</v>
      </c>
      <c r="E293" s="904" t="s">
        <v>442</v>
      </c>
      <c r="F293" s="904" t="s">
        <v>442</v>
      </c>
      <c r="G293" s="904" t="s">
        <v>442</v>
      </c>
      <c r="H293" s="904" t="s">
        <v>442</v>
      </c>
      <c r="I293" s="904" t="s">
        <v>442</v>
      </c>
      <c r="J293" s="904" t="s">
        <v>77</v>
      </c>
      <c r="K293" s="1234" t="s">
        <v>1995</v>
      </c>
      <c r="L293" s="905"/>
    </row>
    <row r="294" spans="1:12" s="898" customFormat="1" ht="21.05" customHeight="1">
      <c r="A294" s="22"/>
      <c r="B294" s="904" t="s">
        <v>13930</v>
      </c>
      <c r="C294" s="904" t="s">
        <v>13931</v>
      </c>
      <c r="D294" s="904" t="s">
        <v>387</v>
      </c>
      <c r="E294" s="904" t="s">
        <v>442</v>
      </c>
      <c r="F294" s="904" t="s">
        <v>442</v>
      </c>
      <c r="G294" s="904" t="s">
        <v>442</v>
      </c>
      <c r="H294" s="904" t="s">
        <v>442</v>
      </c>
      <c r="I294" s="904" t="s">
        <v>442</v>
      </c>
      <c r="J294" s="904" t="s">
        <v>77</v>
      </c>
      <c r="K294" s="1234" t="s">
        <v>1995</v>
      </c>
      <c r="L294" s="906"/>
    </row>
    <row r="295" spans="1:12" s="898" customFormat="1" ht="21.05" customHeight="1">
      <c r="A295" s="22"/>
      <c r="B295" s="904" t="s">
        <v>13935</v>
      </c>
      <c r="C295" s="904" t="s">
        <v>13936</v>
      </c>
      <c r="D295" s="904" t="s">
        <v>387</v>
      </c>
      <c r="E295" s="904" t="s">
        <v>442</v>
      </c>
      <c r="F295" s="904" t="s">
        <v>442</v>
      </c>
      <c r="G295" s="904" t="s">
        <v>442</v>
      </c>
      <c r="H295" s="904" t="s">
        <v>442</v>
      </c>
      <c r="I295" s="904" t="s">
        <v>442</v>
      </c>
      <c r="J295" s="904" t="s">
        <v>77</v>
      </c>
      <c r="K295" s="1234" t="s">
        <v>1995</v>
      </c>
      <c r="L295" s="906"/>
    </row>
    <row r="296" spans="1:12" s="898" customFormat="1" ht="21.05" customHeight="1">
      <c r="A296" s="22"/>
      <c r="B296" s="904" t="s">
        <v>13940</v>
      </c>
      <c r="C296" s="904" t="s">
        <v>13941</v>
      </c>
      <c r="D296" s="904" t="s">
        <v>387</v>
      </c>
      <c r="E296" s="904" t="s">
        <v>442</v>
      </c>
      <c r="F296" s="904" t="s">
        <v>442</v>
      </c>
      <c r="G296" s="904" t="s">
        <v>442</v>
      </c>
      <c r="H296" s="904" t="s">
        <v>442</v>
      </c>
      <c r="I296" s="904" t="s">
        <v>442</v>
      </c>
      <c r="J296" s="904" t="s">
        <v>77</v>
      </c>
      <c r="K296" s="1234" t="s">
        <v>1995</v>
      </c>
      <c r="L296" s="905"/>
    </row>
    <row r="297" spans="1:12" s="898" customFormat="1" ht="21.05" customHeight="1">
      <c r="A297" s="22"/>
      <c r="B297" s="904" t="s">
        <v>13945</v>
      </c>
      <c r="C297" s="904" t="s">
        <v>13946</v>
      </c>
      <c r="D297" s="904" t="s">
        <v>387</v>
      </c>
      <c r="E297" s="904" t="s">
        <v>442</v>
      </c>
      <c r="F297" s="904" t="s">
        <v>442</v>
      </c>
      <c r="G297" s="904" t="s">
        <v>442</v>
      </c>
      <c r="H297" s="904" t="s">
        <v>442</v>
      </c>
      <c r="I297" s="904" t="s">
        <v>442</v>
      </c>
      <c r="J297" s="904" t="s">
        <v>77</v>
      </c>
      <c r="K297" s="1234" t="s">
        <v>1995</v>
      </c>
      <c r="L297" s="905"/>
    </row>
    <row r="298" spans="1:12" s="898" customFormat="1" ht="21.05" customHeight="1">
      <c r="A298" s="22"/>
      <c r="B298" s="904" t="s">
        <v>13950</v>
      </c>
      <c r="C298" s="904" t="s">
        <v>13951</v>
      </c>
      <c r="D298" s="904" t="s">
        <v>58</v>
      </c>
      <c r="E298" s="904" t="s">
        <v>354</v>
      </c>
      <c r="F298" s="904" t="s">
        <v>14100</v>
      </c>
      <c r="G298" s="904" t="s">
        <v>14101</v>
      </c>
      <c r="H298" s="904" t="s">
        <v>13952</v>
      </c>
      <c r="I298" s="904" t="s">
        <v>13953</v>
      </c>
      <c r="J298" s="36" t="s">
        <v>58</v>
      </c>
      <c r="K298" s="905" t="s">
        <v>14109</v>
      </c>
      <c r="L298" s="905"/>
    </row>
    <row r="299" spans="1:12" s="891" customFormat="1" ht="21.05" customHeight="1">
      <c r="A299" s="22"/>
      <c r="B299" s="904" t="s">
        <v>518</v>
      </c>
      <c r="C299" s="904" t="s">
        <v>519</v>
      </c>
      <c r="D299" s="904" t="s">
        <v>387</v>
      </c>
      <c r="E299" s="904" t="s">
        <v>354</v>
      </c>
      <c r="F299" s="9" t="s">
        <v>14100</v>
      </c>
      <c r="G299" s="904" t="s">
        <v>14101</v>
      </c>
      <c r="H299" s="905" t="s">
        <v>1274</v>
      </c>
      <c r="I299" s="909" t="s">
        <v>13955</v>
      </c>
      <c r="J299" s="904" t="s">
        <v>85</v>
      </c>
      <c r="K299" s="905" t="s">
        <v>13956</v>
      </c>
      <c r="L299" s="905"/>
    </row>
    <row r="300" spans="1:12" s="898" customFormat="1" ht="21.05" customHeight="1">
      <c r="A300" s="22"/>
      <c r="B300" s="904" t="s">
        <v>9390</v>
      </c>
      <c r="C300" s="904" t="s">
        <v>9391</v>
      </c>
      <c r="D300" s="904" t="s">
        <v>387</v>
      </c>
      <c r="E300" s="904" t="s">
        <v>354</v>
      </c>
      <c r="F300" s="904" t="s">
        <v>14100</v>
      </c>
      <c r="G300" s="904" t="s">
        <v>14101</v>
      </c>
      <c r="H300" s="904" t="s">
        <v>2597</v>
      </c>
      <c r="I300" s="904" t="s">
        <v>13957</v>
      </c>
      <c r="J300" s="904" t="s">
        <v>85</v>
      </c>
      <c r="K300" s="905" t="s">
        <v>13958</v>
      </c>
      <c r="L300" s="905"/>
    </row>
    <row r="301" spans="1:12" s="898" customFormat="1" ht="21.05" customHeight="1">
      <c r="A301" s="22"/>
      <c r="B301" s="904" t="s">
        <v>2796</v>
      </c>
      <c r="C301" s="904" t="s">
        <v>2797</v>
      </c>
      <c r="D301" s="904" t="s">
        <v>387</v>
      </c>
      <c r="E301" s="904" t="s">
        <v>442</v>
      </c>
      <c r="F301" s="904" t="s">
        <v>442</v>
      </c>
      <c r="G301" s="904" t="s">
        <v>442</v>
      </c>
      <c r="H301" s="904" t="s">
        <v>442</v>
      </c>
      <c r="I301" s="904" t="s">
        <v>442</v>
      </c>
      <c r="J301" s="904" t="s">
        <v>77</v>
      </c>
      <c r="K301" s="1234" t="s">
        <v>1995</v>
      </c>
      <c r="L301" s="906"/>
    </row>
    <row r="302" spans="1:12" s="898" customFormat="1" ht="21.05" customHeight="1">
      <c r="A302" s="22"/>
      <c r="B302" s="904" t="s">
        <v>2256</v>
      </c>
      <c r="C302" s="904" t="s">
        <v>2257</v>
      </c>
      <c r="D302" s="904" t="s">
        <v>387</v>
      </c>
      <c r="E302" s="904" t="s">
        <v>354</v>
      </c>
      <c r="F302" s="904" t="s">
        <v>14100</v>
      </c>
      <c r="G302" s="904" t="s">
        <v>14101</v>
      </c>
      <c r="H302" s="904" t="s">
        <v>2258</v>
      </c>
      <c r="I302" s="904" t="s">
        <v>13773</v>
      </c>
      <c r="J302" s="904" t="s">
        <v>77</v>
      </c>
      <c r="K302" s="905" t="s">
        <v>13960</v>
      </c>
      <c r="L302" s="906"/>
    </row>
    <row r="303" spans="1:12" s="898" customFormat="1" ht="21.05" customHeight="1">
      <c r="A303" s="22"/>
      <c r="B303" s="904" t="s">
        <v>2261</v>
      </c>
      <c r="C303" s="904" t="s">
        <v>2262</v>
      </c>
      <c r="D303" s="904" t="s">
        <v>387</v>
      </c>
      <c r="E303" s="904" t="s">
        <v>354</v>
      </c>
      <c r="F303" s="904" t="s">
        <v>14100</v>
      </c>
      <c r="G303" s="904" t="s">
        <v>14101</v>
      </c>
      <c r="H303" s="904" t="s">
        <v>2263</v>
      </c>
      <c r="I303" s="904" t="s">
        <v>13961</v>
      </c>
      <c r="J303" s="904" t="s">
        <v>77</v>
      </c>
      <c r="K303" s="905" t="s">
        <v>13962</v>
      </c>
      <c r="L303" s="905"/>
    </row>
    <row r="304" spans="1:12" s="898" customFormat="1" ht="21.05" customHeight="1">
      <c r="A304" s="22"/>
      <c r="B304" s="904" t="s">
        <v>9387</v>
      </c>
      <c r="C304" s="904" t="s">
        <v>13963</v>
      </c>
      <c r="D304" s="904" t="s">
        <v>58</v>
      </c>
      <c r="E304" s="904" t="s">
        <v>354</v>
      </c>
      <c r="F304" s="904" t="s">
        <v>14100</v>
      </c>
      <c r="G304" s="904" t="s">
        <v>14101</v>
      </c>
      <c r="H304" s="904" t="s">
        <v>9387</v>
      </c>
      <c r="I304" s="904" t="s">
        <v>13964</v>
      </c>
      <c r="J304" s="904" t="s">
        <v>58</v>
      </c>
      <c r="K304" s="905" t="s">
        <v>13965</v>
      </c>
      <c r="L304" s="905"/>
    </row>
    <row r="305" spans="1:12" s="898" customFormat="1" ht="21.05" customHeight="1">
      <c r="A305" s="22"/>
      <c r="B305" s="904" t="s">
        <v>13966</v>
      </c>
      <c r="C305" s="904" t="s">
        <v>13967</v>
      </c>
      <c r="D305" s="904" t="s">
        <v>58</v>
      </c>
      <c r="E305" s="904" t="s">
        <v>442</v>
      </c>
      <c r="F305" s="904" t="s">
        <v>442</v>
      </c>
      <c r="G305" s="904" t="s">
        <v>442</v>
      </c>
      <c r="H305" s="904" t="s">
        <v>442</v>
      </c>
      <c r="I305" s="904" t="s">
        <v>442</v>
      </c>
      <c r="J305" s="36" t="s">
        <v>58</v>
      </c>
      <c r="K305" s="904" t="s">
        <v>2990</v>
      </c>
      <c r="L305" s="905"/>
    </row>
    <row r="306" spans="1:12" s="891" customFormat="1" ht="21.05" customHeight="1">
      <c r="A306" s="22"/>
      <c r="B306" s="904" t="s">
        <v>2437</v>
      </c>
      <c r="C306" s="904" t="s">
        <v>2438</v>
      </c>
      <c r="D306" s="904" t="s">
        <v>58</v>
      </c>
      <c r="E306" s="904" t="s">
        <v>442</v>
      </c>
      <c r="F306" s="904" t="s">
        <v>442</v>
      </c>
      <c r="G306" s="904" t="s">
        <v>442</v>
      </c>
      <c r="H306" s="904" t="s">
        <v>442</v>
      </c>
      <c r="I306" s="904" t="s">
        <v>442</v>
      </c>
      <c r="J306" s="904" t="s">
        <v>58</v>
      </c>
      <c r="K306" s="904" t="s">
        <v>2990</v>
      </c>
      <c r="L306" s="905"/>
    </row>
    <row r="307" spans="1:12" s="898" customFormat="1" ht="21.05" customHeight="1">
      <c r="A307" s="22"/>
      <c r="B307" s="904" t="s">
        <v>7772</v>
      </c>
      <c r="C307" s="904" t="s">
        <v>7773</v>
      </c>
      <c r="D307" s="904" t="s">
        <v>387</v>
      </c>
      <c r="E307" s="904" t="s">
        <v>354</v>
      </c>
      <c r="F307" s="904" t="s">
        <v>14100</v>
      </c>
      <c r="G307" s="904" t="s">
        <v>14101</v>
      </c>
      <c r="H307" s="904" t="s">
        <v>13972</v>
      </c>
      <c r="I307" s="904" t="s">
        <v>13973</v>
      </c>
      <c r="J307" s="904" t="s">
        <v>85</v>
      </c>
      <c r="K307" s="905" t="s">
        <v>13974</v>
      </c>
      <c r="L307" s="905"/>
    </row>
    <row r="308" spans="1:12" s="898" customFormat="1" ht="21.05" customHeight="1">
      <c r="A308" s="22"/>
      <c r="B308" s="904" t="s">
        <v>13975</v>
      </c>
      <c r="C308" s="904" t="s">
        <v>13976</v>
      </c>
      <c r="D308" s="904" t="s">
        <v>387</v>
      </c>
      <c r="E308" s="904" t="s">
        <v>354</v>
      </c>
      <c r="F308" s="904" t="s">
        <v>14100</v>
      </c>
      <c r="G308" s="904" t="s">
        <v>14101</v>
      </c>
      <c r="H308" s="904" t="s">
        <v>13977</v>
      </c>
      <c r="I308" s="904" t="s">
        <v>13978</v>
      </c>
      <c r="J308" s="904" t="s">
        <v>85</v>
      </c>
      <c r="K308" s="905" t="s">
        <v>13979</v>
      </c>
      <c r="L308" s="906"/>
    </row>
    <row r="309" spans="1:12" s="898" customFormat="1" ht="21.05" customHeight="1">
      <c r="A309" s="22"/>
      <c r="B309" s="904" t="s">
        <v>13980</v>
      </c>
      <c r="C309" s="904" t="s">
        <v>13981</v>
      </c>
      <c r="D309" s="904" t="s">
        <v>387</v>
      </c>
      <c r="E309" s="904" t="s">
        <v>354</v>
      </c>
      <c r="F309" s="904" t="s">
        <v>14100</v>
      </c>
      <c r="G309" s="904" t="s">
        <v>14101</v>
      </c>
      <c r="H309" s="903" t="s">
        <v>13982</v>
      </c>
      <c r="I309" s="904" t="s">
        <v>13983</v>
      </c>
      <c r="J309" s="904" t="s">
        <v>85</v>
      </c>
      <c r="K309" s="905" t="s">
        <v>13984</v>
      </c>
      <c r="L309" s="906"/>
    </row>
    <row r="310" spans="1:12" s="898" customFormat="1" ht="21.05" customHeight="1">
      <c r="A310" s="22"/>
      <c r="B310" s="904" t="s">
        <v>13985</v>
      </c>
      <c r="C310" s="904" t="s">
        <v>13986</v>
      </c>
      <c r="D310" s="904" t="s">
        <v>56</v>
      </c>
      <c r="E310" s="904" t="s">
        <v>354</v>
      </c>
      <c r="F310" s="904" t="s">
        <v>14100</v>
      </c>
      <c r="G310" s="904" t="s">
        <v>14101</v>
      </c>
      <c r="H310" s="903" t="s">
        <v>13985</v>
      </c>
      <c r="I310" s="904" t="s">
        <v>13987</v>
      </c>
      <c r="J310" s="904" t="s">
        <v>56</v>
      </c>
      <c r="K310" s="905" t="s">
        <v>13988</v>
      </c>
      <c r="L310" s="905"/>
    </row>
    <row r="311" spans="1:12" s="898" customFormat="1" ht="21.05" customHeight="1">
      <c r="A311" s="22"/>
      <c r="B311" s="904" t="s">
        <v>13989</v>
      </c>
      <c r="C311" s="904" t="s">
        <v>13990</v>
      </c>
      <c r="D311" s="904" t="s">
        <v>57</v>
      </c>
      <c r="E311" s="904" t="s">
        <v>354</v>
      </c>
      <c r="F311" s="904" t="s">
        <v>14100</v>
      </c>
      <c r="G311" s="904" t="s">
        <v>14101</v>
      </c>
      <c r="H311" s="904" t="s">
        <v>13989</v>
      </c>
      <c r="I311" s="904" t="s">
        <v>13991</v>
      </c>
      <c r="J311" s="904" t="s">
        <v>57</v>
      </c>
      <c r="K311" s="905" t="s">
        <v>13992</v>
      </c>
      <c r="L311" s="905"/>
    </row>
    <row r="312" spans="1:12" s="898" customFormat="1" ht="21.05" customHeight="1">
      <c r="A312" s="22"/>
      <c r="B312" s="904" t="s">
        <v>2118</v>
      </c>
      <c r="C312" s="904" t="s">
        <v>2119</v>
      </c>
      <c r="D312" s="904" t="s">
        <v>387</v>
      </c>
      <c r="E312" s="904" t="s">
        <v>354</v>
      </c>
      <c r="F312" s="904" t="s">
        <v>14100</v>
      </c>
      <c r="G312" s="904" t="s">
        <v>14101</v>
      </c>
      <c r="H312" s="904" t="s">
        <v>1879</v>
      </c>
      <c r="I312" s="904" t="s">
        <v>13993</v>
      </c>
      <c r="J312" s="36" t="s">
        <v>70</v>
      </c>
      <c r="K312" s="905" t="s">
        <v>14048</v>
      </c>
      <c r="L312" s="905"/>
    </row>
    <row r="313" spans="1:12" s="891" customFormat="1" ht="21.05" customHeight="1">
      <c r="A313" s="22"/>
      <c r="B313" s="904" t="s">
        <v>430</v>
      </c>
      <c r="C313" s="904" t="s">
        <v>431</v>
      </c>
      <c r="D313" s="904" t="s">
        <v>387</v>
      </c>
      <c r="E313" s="904" t="s">
        <v>354</v>
      </c>
      <c r="F313" s="9" t="s">
        <v>14100</v>
      </c>
      <c r="G313" s="904" t="s">
        <v>14101</v>
      </c>
      <c r="H313" s="905" t="s">
        <v>10</v>
      </c>
      <c r="I313" s="909" t="s">
        <v>13995</v>
      </c>
      <c r="J313" s="904" t="s">
        <v>77</v>
      </c>
      <c r="K313" s="905" t="s">
        <v>14049</v>
      </c>
      <c r="L313" s="905"/>
    </row>
    <row r="314" spans="1:12" s="898" customFormat="1" ht="21.05" customHeight="1">
      <c r="A314" s="22"/>
      <c r="B314" s="904" t="s">
        <v>3036</v>
      </c>
      <c r="C314" s="904" t="s">
        <v>3037</v>
      </c>
      <c r="D314" s="904" t="s">
        <v>387</v>
      </c>
      <c r="E314" s="904" t="s">
        <v>354</v>
      </c>
      <c r="F314" s="904" t="s">
        <v>14100</v>
      </c>
      <c r="G314" s="904" t="s">
        <v>14101</v>
      </c>
      <c r="H314" s="903" t="s">
        <v>13997</v>
      </c>
      <c r="I314" s="904" t="s">
        <v>13112</v>
      </c>
      <c r="J314" s="904" t="s">
        <v>70</v>
      </c>
      <c r="K314" s="905" t="s">
        <v>14050</v>
      </c>
      <c r="L314" s="905"/>
    </row>
    <row r="315" spans="1:12" s="898" customFormat="1" ht="21.05" customHeight="1">
      <c r="A315" s="22"/>
      <c r="B315" s="904" t="s">
        <v>2470</v>
      </c>
      <c r="C315" s="904" t="s">
        <v>2471</v>
      </c>
      <c r="D315" s="904" t="s">
        <v>387</v>
      </c>
      <c r="E315" s="904" t="s">
        <v>354</v>
      </c>
      <c r="F315" s="904" t="s">
        <v>14100</v>
      </c>
      <c r="G315" s="904" t="s">
        <v>14101</v>
      </c>
      <c r="H315" s="903" t="s">
        <v>13999</v>
      </c>
      <c r="I315" s="904" t="s">
        <v>14000</v>
      </c>
      <c r="J315" s="904" t="s">
        <v>77</v>
      </c>
      <c r="K315" s="905" t="s">
        <v>14051</v>
      </c>
      <c r="L315" s="906"/>
    </row>
    <row r="316" spans="1:12" s="898" customFormat="1" ht="21.05" customHeight="1">
      <c r="A316" s="22"/>
      <c r="B316" s="904" t="s">
        <v>14002</v>
      </c>
      <c r="C316" s="904" t="s">
        <v>14003</v>
      </c>
      <c r="D316" s="904" t="s">
        <v>387</v>
      </c>
      <c r="E316" s="904" t="s">
        <v>354</v>
      </c>
      <c r="F316" s="904" t="s">
        <v>14004</v>
      </c>
      <c r="G316" s="904" t="s">
        <v>14052</v>
      </c>
      <c r="H316" s="903" t="s">
        <v>5577</v>
      </c>
      <c r="I316" s="904" t="s">
        <v>14006</v>
      </c>
      <c r="J316" s="904" t="s">
        <v>70</v>
      </c>
      <c r="K316" s="904" t="s">
        <v>14007</v>
      </c>
    </row>
    <row r="317" spans="1:12" s="898" customFormat="1" ht="21.05" customHeight="1">
      <c r="A317" s="22"/>
      <c r="B317" s="904" t="s">
        <v>14008</v>
      </c>
      <c r="C317" s="904" t="s">
        <v>14009</v>
      </c>
      <c r="D317" s="904" t="s">
        <v>387</v>
      </c>
      <c r="E317" s="904" t="s">
        <v>354</v>
      </c>
      <c r="F317" s="904" t="s">
        <v>14004</v>
      </c>
      <c r="G317" s="904" t="s">
        <v>14052</v>
      </c>
      <c r="H317" s="903" t="s">
        <v>14010</v>
      </c>
      <c r="I317" s="904" t="s">
        <v>14092</v>
      </c>
      <c r="J317" s="904" t="s">
        <v>70</v>
      </c>
      <c r="K317" s="904" t="s">
        <v>14012</v>
      </c>
    </row>
    <row r="318" spans="1:12" s="898" customFormat="1" ht="21.05" customHeight="1">
      <c r="A318" s="22"/>
      <c r="B318" s="904" t="s">
        <v>14013</v>
      </c>
      <c r="C318" s="904" t="s">
        <v>14014</v>
      </c>
      <c r="D318" s="904" t="s">
        <v>387</v>
      </c>
      <c r="E318" s="904" t="s">
        <v>354</v>
      </c>
      <c r="F318" s="904" t="s">
        <v>14004</v>
      </c>
      <c r="G318" s="904" t="s">
        <v>14052</v>
      </c>
      <c r="H318" s="904" t="s">
        <v>14015</v>
      </c>
      <c r="I318" s="904" t="s">
        <v>14016</v>
      </c>
      <c r="J318" s="904" t="s">
        <v>70</v>
      </c>
      <c r="K318" s="904" t="s">
        <v>14053</v>
      </c>
    </row>
    <row r="319" spans="1:12" s="898" customFormat="1" ht="21.05" customHeight="1">
      <c r="A319" s="22"/>
      <c r="B319" s="904" t="s">
        <v>14018</v>
      </c>
      <c r="C319" s="904" t="s">
        <v>14019</v>
      </c>
      <c r="D319" s="904" t="s">
        <v>387</v>
      </c>
      <c r="E319" s="904" t="s">
        <v>442</v>
      </c>
      <c r="F319" s="904" t="s">
        <v>442</v>
      </c>
      <c r="G319" s="904" t="s">
        <v>442</v>
      </c>
      <c r="H319" s="904" t="s">
        <v>442</v>
      </c>
      <c r="I319" s="904" t="s">
        <v>442</v>
      </c>
      <c r="J319" s="36" t="s">
        <v>77</v>
      </c>
      <c r="K319" s="1234" t="s">
        <v>1995</v>
      </c>
      <c r="L319" s="905"/>
    </row>
    <row r="320" spans="1:12" s="891" customFormat="1" ht="21.05" customHeight="1">
      <c r="A320" s="22"/>
      <c r="B320" s="904" t="s">
        <v>14020</v>
      </c>
      <c r="C320" s="904" t="s">
        <v>14021</v>
      </c>
      <c r="D320" s="904" t="s">
        <v>387</v>
      </c>
      <c r="E320" s="904" t="s">
        <v>442</v>
      </c>
      <c r="F320" s="904" t="s">
        <v>442</v>
      </c>
      <c r="G320" s="904" t="s">
        <v>442</v>
      </c>
      <c r="H320" s="904" t="s">
        <v>442</v>
      </c>
      <c r="I320" s="904" t="s">
        <v>442</v>
      </c>
      <c r="J320" s="904" t="s">
        <v>85</v>
      </c>
      <c r="K320" s="1234" t="s">
        <v>1995</v>
      </c>
      <c r="L320" s="905"/>
    </row>
    <row r="321" spans="1:14" s="898" customFormat="1" ht="21.05" customHeight="1">
      <c r="A321" s="22"/>
      <c r="B321" s="904" t="s">
        <v>14022</v>
      </c>
      <c r="C321" s="904" t="s">
        <v>14023</v>
      </c>
      <c r="D321" s="904" t="s">
        <v>387</v>
      </c>
      <c r="E321" s="904" t="s">
        <v>442</v>
      </c>
      <c r="F321" s="904" t="s">
        <v>442</v>
      </c>
      <c r="G321" s="904" t="s">
        <v>442</v>
      </c>
      <c r="H321" s="904" t="s">
        <v>442</v>
      </c>
      <c r="I321" s="904" t="s">
        <v>442</v>
      </c>
      <c r="J321" s="36" t="s">
        <v>151</v>
      </c>
      <c r="K321" s="1234" t="s">
        <v>1995</v>
      </c>
      <c r="L321" s="905"/>
    </row>
    <row r="322" spans="1:14" s="898" customFormat="1" ht="21.05" customHeight="1">
      <c r="A322" s="22"/>
      <c r="B322" s="1038" t="s">
        <v>1469</v>
      </c>
      <c r="C322" s="1332" t="s">
        <v>1468</v>
      </c>
      <c r="D322" s="904"/>
      <c r="E322" s="904" t="s">
        <v>442</v>
      </c>
      <c r="F322" s="904" t="s">
        <v>442</v>
      </c>
      <c r="G322" s="904" t="s">
        <v>442</v>
      </c>
      <c r="H322" s="904" t="s">
        <v>442</v>
      </c>
      <c r="I322" s="904" t="s">
        <v>442</v>
      </c>
      <c r="J322" s="1333"/>
      <c r="K322" s="1334" t="s">
        <v>9955</v>
      </c>
    </row>
    <row r="323" spans="1:14" s="214" customFormat="1" ht="21.05" customHeight="1">
      <c r="A323" s="22"/>
      <c r="B323" s="1236" t="s">
        <v>440</v>
      </c>
      <c r="C323" s="1237" t="s">
        <v>441</v>
      </c>
      <c r="D323" s="1238" t="s">
        <v>387</v>
      </c>
      <c r="E323" s="1239"/>
      <c r="F323" s="1239"/>
      <c r="G323" s="1239"/>
      <c r="H323" s="1239"/>
      <c r="I323" s="1239"/>
      <c r="J323" s="1239"/>
      <c r="K323" s="1229" t="s">
        <v>2126</v>
      </c>
      <c r="L323" s="1239" t="s">
        <v>13114</v>
      </c>
      <c r="M323" s="228"/>
      <c r="N323" s="234"/>
    </row>
    <row r="324" spans="1:14" s="214" customFormat="1" ht="21.05" customHeight="1">
      <c r="A324" s="22"/>
      <c r="B324" s="1237" t="s">
        <v>445</v>
      </c>
      <c r="C324" s="1237" t="s">
        <v>269</v>
      </c>
      <c r="D324" s="1238" t="s">
        <v>387</v>
      </c>
      <c r="E324" s="1239"/>
      <c r="F324" s="1239"/>
      <c r="G324" s="1239"/>
      <c r="H324" s="1239"/>
      <c r="I324" s="1239"/>
      <c r="J324" s="1239"/>
      <c r="K324" s="1229" t="s">
        <v>14110</v>
      </c>
      <c r="L324" s="1239" t="s">
        <v>13114</v>
      </c>
      <c r="M324" s="228"/>
      <c r="N324" s="234"/>
    </row>
    <row r="325" spans="1:14" s="214" customFormat="1" ht="21.05" customHeight="1">
      <c r="A325" s="22"/>
      <c r="B325" s="1237" t="s">
        <v>447</v>
      </c>
      <c r="C325" s="1237" t="s">
        <v>448</v>
      </c>
      <c r="D325" s="1238" t="s">
        <v>58</v>
      </c>
      <c r="E325" s="1239"/>
      <c r="F325" s="1239"/>
      <c r="G325" s="1239"/>
      <c r="H325" s="1239"/>
      <c r="I325" s="1239"/>
      <c r="J325" s="1239"/>
      <c r="K325" s="1240">
        <v>4</v>
      </c>
      <c r="L325" s="1239" t="s">
        <v>13114</v>
      </c>
    </row>
    <row r="326" spans="1:14" s="891" customFormat="1" ht="21.05" customHeight="1">
      <c r="A326" s="22"/>
      <c r="B326" s="908"/>
      <c r="C326" s="908"/>
      <c r="D326" s="908"/>
      <c r="E326" s="10"/>
      <c r="F326" s="9"/>
      <c r="G326" s="10"/>
      <c r="H326" s="905"/>
      <c r="I326" s="909"/>
      <c r="K326" s="10"/>
      <c r="L326" s="905"/>
    </row>
    <row r="327" spans="1:14" s="891" customFormat="1" ht="21.05" customHeight="1">
      <c r="A327" s="22"/>
      <c r="B327" s="21" t="s">
        <v>322</v>
      </c>
      <c r="C327" s="1508"/>
      <c r="D327" s="1508"/>
      <c r="E327" s="1508"/>
      <c r="F327" s="1508"/>
      <c r="G327" s="1508"/>
      <c r="H327" s="1508"/>
      <c r="I327" s="1508"/>
      <c r="J327" s="1508"/>
      <c r="K327" s="1508"/>
      <c r="L327" s="1509"/>
    </row>
    <row r="328" spans="1:14" s="891" customFormat="1" ht="21.05" customHeight="1">
      <c r="A328" s="7"/>
      <c r="B328" s="1513"/>
      <c r="C328" s="1513"/>
      <c r="D328" s="1513"/>
      <c r="E328" s="1513"/>
      <c r="F328" s="1513"/>
      <c r="G328" s="1513"/>
      <c r="H328" s="1513"/>
      <c r="I328" s="1513"/>
      <c r="J328" s="1513"/>
      <c r="K328" s="1513"/>
      <c r="L328" s="1513"/>
    </row>
    <row r="329" spans="1:14" s="891" customFormat="1" ht="21.05" customHeight="1">
      <c r="A329" s="7"/>
      <c r="B329" s="1514" t="s">
        <v>323</v>
      </c>
      <c r="C329" s="1515"/>
      <c r="D329" s="1515"/>
      <c r="E329" s="1515"/>
      <c r="F329" s="1515"/>
      <c r="G329" s="1515"/>
      <c r="H329" s="1515"/>
      <c r="I329" s="1515"/>
      <c r="J329" s="1515"/>
      <c r="K329" s="1515"/>
      <c r="L329" s="1516"/>
    </row>
    <row r="330" spans="1:14" s="910" customFormat="1" ht="21.05" customHeight="1">
      <c r="A330" s="26"/>
      <c r="B330" s="21" t="s">
        <v>315</v>
      </c>
      <c r="C330" s="21" t="s">
        <v>316</v>
      </c>
      <c r="D330" s="21" t="s">
        <v>2166</v>
      </c>
      <c r="E330" s="21" t="s">
        <v>2181</v>
      </c>
      <c r="F330" s="21" t="s">
        <v>325</v>
      </c>
      <c r="G330" s="1517" t="s">
        <v>2182</v>
      </c>
      <c r="H330" s="1518"/>
      <c r="I330" s="1519"/>
      <c r="J330" s="21" t="s">
        <v>327</v>
      </c>
      <c r="K330" s="21" t="s">
        <v>328</v>
      </c>
      <c r="L330" s="21" t="s">
        <v>302</v>
      </c>
    </row>
    <row r="331" spans="1:14" s="891" customFormat="1" ht="21.05" customHeight="1">
      <c r="A331" s="7"/>
      <c r="B331" s="904" t="s">
        <v>354</v>
      </c>
      <c r="C331" s="904" t="s">
        <v>14100</v>
      </c>
      <c r="D331" s="904" t="s">
        <v>14101</v>
      </c>
      <c r="E331" s="904" t="s">
        <v>13604</v>
      </c>
      <c r="F331" s="27"/>
      <c r="G331" s="1505"/>
      <c r="H331" s="1506"/>
      <c r="I331" s="1507"/>
      <c r="J331" s="32"/>
      <c r="K331" s="32"/>
      <c r="L331" s="32"/>
      <c r="M331" s="891" t="s">
        <v>14025</v>
      </c>
      <c r="N331" s="891" t="s">
        <v>1691</v>
      </c>
    </row>
    <row r="332" spans="1:14" s="891" customFormat="1" ht="21.05" customHeight="1">
      <c r="A332" s="7"/>
      <c r="B332" s="904" t="s">
        <v>354</v>
      </c>
      <c r="C332" s="904" t="s">
        <v>14102</v>
      </c>
      <c r="D332" s="904" t="s">
        <v>14103</v>
      </c>
      <c r="E332" s="904" t="s">
        <v>14026</v>
      </c>
      <c r="F332" s="27" t="s">
        <v>838</v>
      </c>
      <c r="G332" s="1505" t="s">
        <v>14027</v>
      </c>
      <c r="H332" s="1506"/>
      <c r="I332" s="1507"/>
      <c r="J332" s="32"/>
      <c r="K332" s="32"/>
      <c r="L332" s="32"/>
      <c r="M332" s="891" t="s">
        <v>14028</v>
      </c>
      <c r="N332" s="891" t="s">
        <v>1691</v>
      </c>
    </row>
    <row r="333" spans="1:14" s="891" customFormat="1" ht="21.05" customHeight="1">
      <c r="A333" s="7"/>
      <c r="B333" s="904" t="s">
        <v>354</v>
      </c>
      <c r="C333" s="1016" t="s">
        <v>14004</v>
      </c>
      <c r="D333" s="1335" t="s">
        <v>14029</v>
      </c>
      <c r="E333" s="904" t="s">
        <v>13802</v>
      </c>
      <c r="F333" s="27" t="s">
        <v>838</v>
      </c>
      <c r="G333" s="1505" t="s">
        <v>14030</v>
      </c>
      <c r="H333" s="1506"/>
      <c r="I333" s="1507"/>
      <c r="J333" s="32"/>
      <c r="K333" s="32"/>
      <c r="L333" s="32"/>
    </row>
    <row r="334" spans="1:14" s="891" customFormat="1" ht="21.05" customHeight="1">
      <c r="A334" s="7"/>
      <c r="B334" s="904"/>
      <c r="C334" s="1336"/>
      <c r="D334" s="1337"/>
      <c r="E334" s="1338"/>
      <c r="F334" s="1339"/>
      <c r="G334" s="894"/>
      <c r="H334" s="894"/>
      <c r="I334" s="894"/>
      <c r="J334" s="894"/>
      <c r="K334" s="894"/>
      <c r="L334" s="895"/>
      <c r="M334" s="1004"/>
      <c r="N334" s="1015"/>
    </row>
    <row r="335" spans="1:14" s="891" customFormat="1" ht="21.05" customHeight="1">
      <c r="A335" s="7"/>
      <c r="B335" s="21" t="s">
        <v>329</v>
      </c>
      <c r="C335" s="1508" t="s">
        <v>14111</v>
      </c>
      <c r="D335" s="1508"/>
      <c r="E335" s="1508"/>
      <c r="F335" s="1508"/>
      <c r="G335" s="1508"/>
      <c r="H335" s="1508"/>
      <c r="I335" s="1508"/>
      <c r="J335" s="1508"/>
      <c r="K335" s="1508"/>
      <c r="L335" s="1509"/>
    </row>
    <row r="336" spans="1:14" s="891" customFormat="1" ht="21.05" customHeight="1">
      <c r="A336" s="7"/>
      <c r="B336" s="21" t="s">
        <v>330</v>
      </c>
      <c r="C336" s="1510"/>
      <c r="D336" s="1510"/>
      <c r="E336" s="1510"/>
      <c r="F336" s="1510"/>
      <c r="G336" s="1510"/>
      <c r="H336" s="1510"/>
      <c r="I336" s="1510"/>
      <c r="J336" s="1510"/>
      <c r="K336" s="1510"/>
      <c r="L336" s="1511"/>
    </row>
    <row r="337" spans="1:12" ht="15.75">
      <c r="B337" s="913" t="s">
        <v>331</v>
      </c>
      <c r="C337" s="1748"/>
      <c r="D337" s="1748"/>
      <c r="E337" s="1748"/>
      <c r="F337" s="1748"/>
      <c r="G337" s="1748"/>
      <c r="H337" s="1748"/>
      <c r="I337" s="1748"/>
      <c r="J337" s="1748"/>
      <c r="K337" s="1748"/>
      <c r="L337" s="1748"/>
    </row>
    <row r="338" spans="1:12" s="891" customFormat="1" ht="21.05" customHeight="1">
      <c r="A338" s="7"/>
      <c r="B338" s="1514" t="s">
        <v>2149</v>
      </c>
      <c r="C338" s="1515"/>
      <c r="D338" s="1515"/>
      <c r="E338" s="1515"/>
      <c r="F338" s="1515"/>
      <c r="G338" s="1515"/>
      <c r="H338" s="1515"/>
      <c r="I338" s="1515"/>
      <c r="J338" s="1515"/>
      <c r="K338" s="1515"/>
      <c r="L338" s="1516"/>
    </row>
    <row r="339" spans="1:12" s="891" customFormat="1" ht="21.05" customHeight="1">
      <c r="A339" s="7"/>
      <c r="B339" s="18" t="s">
        <v>308</v>
      </c>
      <c r="C339" s="19"/>
      <c r="D339" s="18" t="s">
        <v>2156</v>
      </c>
      <c r="E339" s="1508" t="s">
        <v>13817</v>
      </c>
      <c r="F339" s="1509"/>
      <c r="G339" s="18" t="s">
        <v>302</v>
      </c>
      <c r="H339" s="1520"/>
      <c r="I339" s="1521"/>
      <c r="J339" s="1522"/>
      <c r="K339" s="29" t="s">
        <v>309</v>
      </c>
      <c r="L339" s="902" t="s">
        <v>385</v>
      </c>
    </row>
    <row r="340" spans="1:12" s="891" customFormat="1" ht="21.05" customHeight="1">
      <c r="A340" s="7"/>
      <c r="B340" s="1523" t="s">
        <v>310</v>
      </c>
      <c r="C340" s="1523"/>
      <c r="D340" s="1523"/>
      <c r="E340" s="1523" t="s">
        <v>311</v>
      </c>
      <c r="F340" s="1523"/>
      <c r="G340" s="1523"/>
      <c r="H340" s="1523"/>
      <c r="I340" s="1523"/>
      <c r="J340" s="1523"/>
      <c r="K340" s="1523"/>
      <c r="L340" s="1523"/>
    </row>
    <row r="341" spans="1:12" s="910" customFormat="1" ht="21.05" customHeight="1">
      <c r="A341" s="20"/>
      <c r="B341" s="21" t="s">
        <v>2164</v>
      </c>
      <c r="C341" s="21" t="s">
        <v>2165</v>
      </c>
      <c r="D341" s="21" t="s">
        <v>314</v>
      </c>
      <c r="E341" s="21" t="s">
        <v>315</v>
      </c>
      <c r="F341" s="21" t="s">
        <v>316</v>
      </c>
      <c r="G341" s="21" t="s">
        <v>2166</v>
      </c>
      <c r="H341" s="21" t="s">
        <v>318</v>
      </c>
      <c r="I341" s="21" t="s">
        <v>319</v>
      </c>
      <c r="J341" s="21" t="s">
        <v>320</v>
      </c>
      <c r="K341" s="21" t="s">
        <v>2167</v>
      </c>
      <c r="L341" s="21" t="s">
        <v>302</v>
      </c>
    </row>
    <row r="342" spans="1:12" s="898" customFormat="1" ht="21.05" customHeight="1">
      <c r="A342" s="22"/>
      <c r="B342" s="904" t="s">
        <v>13818</v>
      </c>
      <c r="C342" s="904" t="s">
        <v>13819</v>
      </c>
      <c r="D342" s="904" t="s">
        <v>387</v>
      </c>
      <c r="E342" s="904" t="s">
        <v>354</v>
      </c>
      <c r="F342" s="904" t="s">
        <v>14112</v>
      </c>
      <c r="G342" s="904" t="s">
        <v>14113</v>
      </c>
      <c r="H342" s="903" t="s">
        <v>7383</v>
      </c>
      <c r="I342" s="904" t="s">
        <v>7383</v>
      </c>
      <c r="J342" s="904" t="s">
        <v>70</v>
      </c>
      <c r="K342" s="905" t="s">
        <v>14114</v>
      </c>
      <c r="L342" s="905"/>
    </row>
    <row r="343" spans="1:12" s="898" customFormat="1" ht="21.05" customHeight="1">
      <c r="A343" s="22"/>
      <c r="B343" s="904" t="s">
        <v>1427</v>
      </c>
      <c r="C343" s="904" t="s">
        <v>1419</v>
      </c>
      <c r="D343" s="904" t="s">
        <v>387</v>
      </c>
      <c r="E343" s="904" t="s">
        <v>354</v>
      </c>
      <c r="F343" s="904" t="s">
        <v>14112</v>
      </c>
      <c r="G343" s="904" t="s">
        <v>14113</v>
      </c>
      <c r="H343" s="903" t="s">
        <v>9355</v>
      </c>
      <c r="I343" s="904" t="s">
        <v>9356</v>
      </c>
      <c r="J343" s="904" t="s">
        <v>70</v>
      </c>
      <c r="K343" s="905" t="s">
        <v>13825</v>
      </c>
      <c r="L343" s="906"/>
    </row>
    <row r="344" spans="1:12" s="898" customFormat="1" ht="21.05" customHeight="1">
      <c r="A344" s="22"/>
      <c r="B344" s="904" t="s">
        <v>1254</v>
      </c>
      <c r="C344" s="904" t="s">
        <v>1428</v>
      </c>
      <c r="D344" s="904" t="s">
        <v>387</v>
      </c>
      <c r="E344" s="904" t="s">
        <v>354</v>
      </c>
      <c r="F344" s="904" t="s">
        <v>14112</v>
      </c>
      <c r="G344" s="904" t="s">
        <v>14113</v>
      </c>
      <c r="H344" s="903" t="s">
        <v>1254</v>
      </c>
      <c r="I344" s="904" t="s">
        <v>13826</v>
      </c>
      <c r="J344" s="904" t="s">
        <v>70</v>
      </c>
      <c r="K344" s="905" t="s">
        <v>13827</v>
      </c>
      <c r="L344" s="906"/>
    </row>
    <row r="345" spans="1:12" s="898" customFormat="1" ht="21.05" customHeight="1">
      <c r="A345" s="22"/>
      <c r="B345" s="904" t="s">
        <v>2196</v>
      </c>
      <c r="C345" s="904" t="s">
        <v>2195</v>
      </c>
      <c r="D345" s="904" t="s">
        <v>387</v>
      </c>
      <c r="E345" s="904" t="s">
        <v>354</v>
      </c>
      <c r="F345" s="904" t="s">
        <v>14112</v>
      </c>
      <c r="G345" s="904" t="s">
        <v>14113</v>
      </c>
      <c r="H345" s="904" t="s">
        <v>2196</v>
      </c>
      <c r="I345" s="904" t="s">
        <v>14115</v>
      </c>
      <c r="J345" s="904" t="s">
        <v>70</v>
      </c>
      <c r="K345" s="905" t="s">
        <v>14116</v>
      </c>
      <c r="L345" s="905"/>
    </row>
    <row r="346" spans="1:12" s="898" customFormat="1" ht="21.05" customHeight="1">
      <c r="A346" s="22"/>
      <c r="B346" s="904" t="s">
        <v>13830</v>
      </c>
      <c r="C346" s="904" t="s">
        <v>13831</v>
      </c>
      <c r="D346" s="904" t="s">
        <v>387</v>
      </c>
      <c r="E346" s="904" t="s">
        <v>442</v>
      </c>
      <c r="F346" s="904" t="s">
        <v>442</v>
      </c>
      <c r="G346" s="904" t="s">
        <v>442</v>
      </c>
      <c r="H346" s="904" t="s">
        <v>442</v>
      </c>
      <c r="I346" s="904" t="s">
        <v>442</v>
      </c>
      <c r="J346" s="904" t="s">
        <v>70</v>
      </c>
      <c r="K346" s="1234" t="s">
        <v>1995</v>
      </c>
      <c r="L346" s="905"/>
    </row>
    <row r="347" spans="1:12" s="898" customFormat="1" ht="21.05" customHeight="1">
      <c r="A347" s="22"/>
      <c r="B347" s="904" t="s">
        <v>1284</v>
      </c>
      <c r="C347" s="904" t="s">
        <v>1433</v>
      </c>
      <c r="D347" s="904" t="s">
        <v>387</v>
      </c>
      <c r="E347" s="904" t="s">
        <v>354</v>
      </c>
      <c r="F347" s="904" t="s">
        <v>14112</v>
      </c>
      <c r="G347" s="904" t="s">
        <v>14113</v>
      </c>
      <c r="H347" s="904" t="s">
        <v>13836</v>
      </c>
      <c r="I347" s="904" t="s">
        <v>14117</v>
      </c>
      <c r="J347" s="36" t="s">
        <v>85</v>
      </c>
      <c r="K347" s="905" t="s">
        <v>14118</v>
      </c>
      <c r="L347" s="905"/>
    </row>
    <row r="348" spans="1:12" s="891" customFormat="1" ht="21.05" customHeight="1">
      <c r="A348" s="22"/>
      <c r="B348" s="904" t="s">
        <v>2217</v>
      </c>
      <c r="C348" s="904" t="s">
        <v>2218</v>
      </c>
      <c r="D348" s="904" t="s">
        <v>387</v>
      </c>
      <c r="E348" s="904" t="s">
        <v>442</v>
      </c>
      <c r="F348" s="904" t="s">
        <v>442</v>
      </c>
      <c r="G348" s="904" t="s">
        <v>442</v>
      </c>
      <c r="H348" s="904" t="s">
        <v>442</v>
      </c>
      <c r="I348" s="904" t="s">
        <v>442</v>
      </c>
      <c r="J348" s="904" t="s">
        <v>171</v>
      </c>
      <c r="K348" s="1234" t="s">
        <v>1995</v>
      </c>
      <c r="L348" s="905"/>
    </row>
    <row r="349" spans="1:12" s="898" customFormat="1" ht="21.05" customHeight="1">
      <c r="A349" s="22"/>
      <c r="B349" s="904" t="s">
        <v>13841</v>
      </c>
      <c r="C349" s="904" t="s">
        <v>13842</v>
      </c>
      <c r="D349" s="904" t="s">
        <v>387</v>
      </c>
      <c r="E349" s="904" t="s">
        <v>442</v>
      </c>
      <c r="F349" s="904" t="s">
        <v>442</v>
      </c>
      <c r="G349" s="904" t="s">
        <v>442</v>
      </c>
      <c r="H349" s="904" t="s">
        <v>442</v>
      </c>
      <c r="I349" s="904" t="s">
        <v>442</v>
      </c>
      <c r="J349" s="904" t="s">
        <v>70</v>
      </c>
      <c r="K349" s="1234" t="s">
        <v>1995</v>
      </c>
      <c r="L349" s="905"/>
    </row>
    <row r="350" spans="1:12" s="898" customFormat="1" ht="21.05" customHeight="1">
      <c r="A350" s="22"/>
      <c r="B350" s="904" t="s">
        <v>13843</v>
      </c>
      <c r="C350" s="904" t="s">
        <v>13844</v>
      </c>
      <c r="D350" s="904" t="s">
        <v>387</v>
      </c>
      <c r="E350" s="904" t="s">
        <v>442</v>
      </c>
      <c r="F350" s="904" t="s">
        <v>442</v>
      </c>
      <c r="G350" s="904" t="s">
        <v>442</v>
      </c>
      <c r="H350" s="904" t="s">
        <v>442</v>
      </c>
      <c r="I350" s="904" t="s">
        <v>442</v>
      </c>
      <c r="J350" s="904" t="s">
        <v>70</v>
      </c>
      <c r="K350" s="1234" t="s">
        <v>1995</v>
      </c>
      <c r="L350" s="906"/>
    </row>
    <row r="351" spans="1:12" s="898" customFormat="1" ht="21.05" customHeight="1">
      <c r="A351" s="22"/>
      <c r="B351" s="904" t="s">
        <v>13845</v>
      </c>
      <c r="C351" s="904" t="s">
        <v>13846</v>
      </c>
      <c r="D351" s="904" t="s">
        <v>387</v>
      </c>
      <c r="E351" s="904" t="s">
        <v>442</v>
      </c>
      <c r="F351" s="904" t="s">
        <v>442</v>
      </c>
      <c r="G351" s="904" t="s">
        <v>442</v>
      </c>
      <c r="H351" s="904" t="s">
        <v>442</v>
      </c>
      <c r="I351" s="904" t="s">
        <v>442</v>
      </c>
      <c r="J351" s="904" t="s">
        <v>70</v>
      </c>
      <c r="K351" s="1234" t="s">
        <v>1995</v>
      </c>
      <c r="L351" s="906"/>
    </row>
    <row r="352" spans="1:12" s="898" customFormat="1" ht="21.05" customHeight="1">
      <c r="A352" s="22"/>
      <c r="B352" s="904" t="s">
        <v>13847</v>
      </c>
      <c r="C352" s="904" t="s">
        <v>13848</v>
      </c>
      <c r="D352" s="904" t="s">
        <v>387</v>
      </c>
      <c r="E352" s="904" t="s">
        <v>442</v>
      </c>
      <c r="F352" s="904" t="s">
        <v>442</v>
      </c>
      <c r="G352" s="904" t="s">
        <v>442</v>
      </c>
      <c r="H352" s="904" t="s">
        <v>442</v>
      </c>
      <c r="I352" s="904" t="s">
        <v>442</v>
      </c>
      <c r="J352" s="904" t="s">
        <v>70</v>
      </c>
      <c r="K352" s="1234" t="s">
        <v>1995</v>
      </c>
      <c r="L352" s="905"/>
    </row>
    <row r="353" spans="1:12" s="898" customFormat="1" ht="21.05" customHeight="1">
      <c r="A353" s="22"/>
      <c r="B353" s="904" t="s">
        <v>13849</v>
      </c>
      <c r="C353" s="904" t="s">
        <v>13850</v>
      </c>
      <c r="D353" s="904" t="s">
        <v>387</v>
      </c>
      <c r="E353" s="904" t="s">
        <v>442</v>
      </c>
      <c r="F353" s="904" t="s">
        <v>442</v>
      </c>
      <c r="G353" s="904" t="s">
        <v>442</v>
      </c>
      <c r="H353" s="904" t="s">
        <v>442</v>
      </c>
      <c r="I353" s="904" t="s">
        <v>442</v>
      </c>
      <c r="J353" s="904" t="s">
        <v>179</v>
      </c>
      <c r="K353" s="1234" t="s">
        <v>1995</v>
      </c>
      <c r="L353" s="905"/>
    </row>
    <row r="354" spans="1:12" s="898" customFormat="1" ht="21.05" customHeight="1">
      <c r="A354" s="22"/>
      <c r="B354" s="904" t="s">
        <v>13851</v>
      </c>
      <c r="C354" s="904" t="s">
        <v>13852</v>
      </c>
      <c r="D354" s="904" t="s">
        <v>387</v>
      </c>
      <c r="E354" s="904" t="s">
        <v>442</v>
      </c>
      <c r="F354" s="904" t="s">
        <v>442</v>
      </c>
      <c r="G354" s="904" t="s">
        <v>442</v>
      </c>
      <c r="H354" s="904" t="s">
        <v>442</v>
      </c>
      <c r="I354" s="904" t="s">
        <v>442</v>
      </c>
      <c r="J354" s="36" t="s">
        <v>85</v>
      </c>
      <c r="K354" s="1234" t="s">
        <v>1995</v>
      </c>
      <c r="L354" s="905"/>
    </row>
    <row r="355" spans="1:12" s="891" customFormat="1" ht="21.05" customHeight="1">
      <c r="A355" s="22"/>
      <c r="B355" s="904" t="s">
        <v>2750</v>
      </c>
      <c r="C355" s="904" t="s">
        <v>2751</v>
      </c>
      <c r="D355" s="904" t="s">
        <v>387</v>
      </c>
      <c r="E355" s="904" t="s">
        <v>354</v>
      </c>
      <c r="F355" s="904" t="s">
        <v>14112</v>
      </c>
      <c r="G355" s="904" t="s">
        <v>14113</v>
      </c>
      <c r="H355" s="904" t="s">
        <v>14119</v>
      </c>
      <c r="I355" s="904" t="s">
        <v>13858</v>
      </c>
      <c r="J355" s="904" t="s">
        <v>85</v>
      </c>
      <c r="K355" s="905" t="s">
        <v>13859</v>
      </c>
      <c r="L355" s="905"/>
    </row>
    <row r="356" spans="1:12" s="898" customFormat="1" ht="21.05" customHeight="1">
      <c r="A356" s="22"/>
      <c r="B356" s="904" t="s">
        <v>11551</v>
      </c>
      <c r="C356" s="904" t="s">
        <v>11552</v>
      </c>
      <c r="D356" s="904" t="s">
        <v>387</v>
      </c>
      <c r="E356" s="904" t="s">
        <v>442</v>
      </c>
      <c r="F356" s="904" t="s">
        <v>442</v>
      </c>
      <c r="G356" s="904" t="s">
        <v>442</v>
      </c>
      <c r="H356" s="904" t="s">
        <v>442</v>
      </c>
      <c r="I356" s="904" t="s">
        <v>442</v>
      </c>
      <c r="J356" s="904" t="s">
        <v>70</v>
      </c>
      <c r="K356" s="1234" t="s">
        <v>1995</v>
      </c>
      <c r="L356" s="905"/>
    </row>
    <row r="357" spans="1:12" s="898" customFormat="1" ht="21.05" customHeight="1">
      <c r="A357" s="22"/>
      <c r="B357" s="904" t="s">
        <v>1259</v>
      </c>
      <c r="C357" s="904" t="s">
        <v>1429</v>
      </c>
      <c r="D357" s="904" t="s">
        <v>387</v>
      </c>
      <c r="E357" s="904" t="s">
        <v>354</v>
      </c>
      <c r="F357" s="904" t="s">
        <v>14112</v>
      </c>
      <c r="G357" s="904" t="s">
        <v>14113</v>
      </c>
      <c r="H357" s="903" t="s">
        <v>1259</v>
      </c>
      <c r="I357" s="904" t="s">
        <v>1480</v>
      </c>
      <c r="J357" s="904" t="s">
        <v>70</v>
      </c>
      <c r="K357" s="905" t="s">
        <v>1483</v>
      </c>
      <c r="L357" s="906"/>
    </row>
    <row r="358" spans="1:12" s="898" customFormat="1" ht="21.05" customHeight="1">
      <c r="A358" s="22"/>
      <c r="B358" s="904" t="s">
        <v>1264</v>
      </c>
      <c r="C358" s="904" t="s">
        <v>1430</v>
      </c>
      <c r="D358" s="904" t="s">
        <v>387</v>
      </c>
      <c r="E358" s="904" t="s">
        <v>442</v>
      </c>
      <c r="F358" s="904" t="s">
        <v>442</v>
      </c>
      <c r="G358" s="904" t="s">
        <v>442</v>
      </c>
      <c r="H358" s="904" t="s">
        <v>442</v>
      </c>
      <c r="I358" s="904" t="s">
        <v>442</v>
      </c>
      <c r="J358" s="904" t="s">
        <v>70</v>
      </c>
      <c r="K358" s="1234" t="s">
        <v>1995</v>
      </c>
      <c r="L358" s="906"/>
    </row>
    <row r="359" spans="1:12" s="898" customFormat="1" ht="21.05" customHeight="1">
      <c r="A359" s="22"/>
      <c r="B359" s="904" t="s">
        <v>1702</v>
      </c>
      <c r="C359" s="904" t="s">
        <v>1511</v>
      </c>
      <c r="D359" s="904" t="s">
        <v>387</v>
      </c>
      <c r="E359" s="904" t="s">
        <v>442</v>
      </c>
      <c r="F359" s="904" t="s">
        <v>442</v>
      </c>
      <c r="G359" s="904" t="s">
        <v>442</v>
      </c>
      <c r="H359" s="904" t="s">
        <v>442</v>
      </c>
      <c r="I359" s="904" t="s">
        <v>442</v>
      </c>
      <c r="J359" s="904" t="s">
        <v>70</v>
      </c>
      <c r="K359" s="1234" t="s">
        <v>1995</v>
      </c>
      <c r="L359" s="905"/>
    </row>
    <row r="360" spans="1:12" s="898" customFormat="1" ht="21.05" customHeight="1">
      <c r="A360" s="22"/>
      <c r="B360" s="904" t="s">
        <v>10816</v>
      </c>
      <c r="C360" s="904" t="s">
        <v>10817</v>
      </c>
      <c r="D360" s="904" t="s">
        <v>387</v>
      </c>
      <c r="E360" s="904" t="s">
        <v>442</v>
      </c>
      <c r="F360" s="904" t="s">
        <v>442</v>
      </c>
      <c r="G360" s="904" t="s">
        <v>442</v>
      </c>
      <c r="H360" s="904" t="s">
        <v>442</v>
      </c>
      <c r="I360" s="904" t="s">
        <v>442</v>
      </c>
      <c r="J360" s="904" t="s">
        <v>70</v>
      </c>
      <c r="K360" s="1234" t="s">
        <v>1995</v>
      </c>
      <c r="L360" s="905"/>
    </row>
    <row r="361" spans="1:12" s="898" customFormat="1" ht="21.05" customHeight="1">
      <c r="A361" s="22"/>
      <c r="B361" s="904" t="s">
        <v>13868</v>
      </c>
      <c r="C361" s="904" t="s">
        <v>13869</v>
      </c>
      <c r="D361" s="904" t="s">
        <v>387</v>
      </c>
      <c r="E361" s="904" t="s">
        <v>442</v>
      </c>
      <c r="F361" s="904" t="s">
        <v>442</v>
      </c>
      <c r="G361" s="904" t="s">
        <v>442</v>
      </c>
      <c r="H361" s="904" t="s">
        <v>442</v>
      </c>
      <c r="I361" s="904" t="s">
        <v>442</v>
      </c>
      <c r="J361" s="36" t="s">
        <v>70</v>
      </c>
      <c r="K361" s="1234" t="s">
        <v>1995</v>
      </c>
      <c r="L361" s="905"/>
    </row>
    <row r="362" spans="1:12" s="891" customFormat="1" ht="21.05" customHeight="1">
      <c r="A362" s="22"/>
      <c r="B362" s="904" t="s">
        <v>13873</v>
      </c>
      <c r="C362" s="904" t="s">
        <v>13874</v>
      </c>
      <c r="D362" s="904" t="s">
        <v>387</v>
      </c>
      <c r="E362" s="904" t="s">
        <v>442</v>
      </c>
      <c r="F362" s="904" t="s">
        <v>442</v>
      </c>
      <c r="G362" s="904" t="s">
        <v>442</v>
      </c>
      <c r="H362" s="904" t="s">
        <v>442</v>
      </c>
      <c r="I362" s="904" t="s">
        <v>442</v>
      </c>
      <c r="J362" s="904" t="s">
        <v>171</v>
      </c>
      <c r="K362" s="1234" t="s">
        <v>1995</v>
      </c>
      <c r="L362" s="905"/>
    </row>
    <row r="363" spans="1:12" s="898" customFormat="1" ht="21.05" customHeight="1">
      <c r="A363" s="22"/>
      <c r="B363" s="904" t="s">
        <v>13877</v>
      </c>
      <c r="C363" s="904" t="s">
        <v>13878</v>
      </c>
      <c r="D363" s="904" t="s">
        <v>387</v>
      </c>
      <c r="E363" s="904" t="s">
        <v>442</v>
      </c>
      <c r="F363" s="904" t="s">
        <v>442</v>
      </c>
      <c r="G363" s="904" t="s">
        <v>442</v>
      </c>
      <c r="H363" s="904" t="s">
        <v>442</v>
      </c>
      <c r="I363" s="904" t="s">
        <v>442</v>
      </c>
      <c r="J363" s="904" t="s">
        <v>77</v>
      </c>
      <c r="K363" s="1234" t="s">
        <v>1995</v>
      </c>
      <c r="L363" s="905"/>
    </row>
    <row r="364" spans="1:12" s="898" customFormat="1" ht="21.05" customHeight="1">
      <c r="A364" s="22"/>
      <c r="B364" s="904" t="s">
        <v>1919</v>
      </c>
      <c r="C364" s="904" t="s">
        <v>1920</v>
      </c>
      <c r="D364" s="904" t="s">
        <v>387</v>
      </c>
      <c r="E364" s="904" t="s">
        <v>354</v>
      </c>
      <c r="F364" s="904" t="s">
        <v>14112</v>
      </c>
      <c r="G364" s="904" t="s">
        <v>14113</v>
      </c>
      <c r="H364" s="903" t="s">
        <v>1279</v>
      </c>
      <c r="I364" s="904" t="s">
        <v>7067</v>
      </c>
      <c r="J364" s="904" t="s">
        <v>70</v>
      </c>
      <c r="K364" s="905" t="s">
        <v>14106</v>
      </c>
      <c r="L364" s="906"/>
    </row>
    <row r="365" spans="1:12" s="898" customFormat="1" ht="21.05" customHeight="1">
      <c r="A365" s="22"/>
      <c r="B365" s="904" t="s">
        <v>13883</v>
      </c>
      <c r="C365" s="904" t="s">
        <v>13884</v>
      </c>
      <c r="D365" s="904" t="s">
        <v>387</v>
      </c>
      <c r="E365" s="904" t="s">
        <v>442</v>
      </c>
      <c r="F365" s="904" t="s">
        <v>442</v>
      </c>
      <c r="G365" s="904" t="s">
        <v>442</v>
      </c>
      <c r="H365" s="904" t="s">
        <v>442</v>
      </c>
      <c r="I365" s="904" t="s">
        <v>442</v>
      </c>
      <c r="J365" s="904" t="s">
        <v>171</v>
      </c>
      <c r="K365" s="1234" t="s">
        <v>1995</v>
      </c>
      <c r="L365" s="906"/>
    </row>
    <row r="366" spans="1:12" s="898" customFormat="1" ht="21.05" customHeight="1">
      <c r="A366" s="22"/>
      <c r="B366" s="904" t="s">
        <v>13888</v>
      </c>
      <c r="C366" s="904" t="s">
        <v>13889</v>
      </c>
      <c r="D366" s="904" t="s">
        <v>56</v>
      </c>
      <c r="E366" s="904" t="s">
        <v>442</v>
      </c>
      <c r="F366" s="904" t="s">
        <v>442</v>
      </c>
      <c r="G366" s="904" t="s">
        <v>442</v>
      </c>
      <c r="H366" s="904" t="s">
        <v>442</v>
      </c>
      <c r="I366" s="904" t="s">
        <v>442</v>
      </c>
      <c r="J366" s="904" t="s">
        <v>56</v>
      </c>
      <c r="K366" s="1234" t="s">
        <v>2021</v>
      </c>
      <c r="L366" s="905"/>
    </row>
    <row r="367" spans="1:12" s="898" customFormat="1" ht="21.05" customHeight="1">
      <c r="A367" s="22"/>
      <c r="B367" s="904" t="s">
        <v>13893</v>
      </c>
      <c r="C367" s="904" t="s">
        <v>13894</v>
      </c>
      <c r="D367" s="904" t="s">
        <v>56</v>
      </c>
      <c r="E367" s="904" t="s">
        <v>442</v>
      </c>
      <c r="F367" s="904" t="s">
        <v>442</v>
      </c>
      <c r="G367" s="904" t="s">
        <v>442</v>
      </c>
      <c r="H367" s="904" t="s">
        <v>442</v>
      </c>
      <c r="I367" s="904" t="s">
        <v>442</v>
      </c>
      <c r="J367" s="904" t="s">
        <v>56</v>
      </c>
      <c r="K367" s="1234" t="s">
        <v>2021</v>
      </c>
      <c r="L367" s="905"/>
    </row>
    <row r="368" spans="1:12" s="898" customFormat="1" ht="21.05" customHeight="1">
      <c r="A368" s="22"/>
      <c r="B368" s="904" t="s">
        <v>13898</v>
      </c>
      <c r="C368" s="904" t="s">
        <v>13899</v>
      </c>
      <c r="D368" s="904" t="s">
        <v>56</v>
      </c>
      <c r="E368" s="904" t="s">
        <v>442</v>
      </c>
      <c r="F368" s="904" t="s">
        <v>442</v>
      </c>
      <c r="G368" s="904" t="s">
        <v>442</v>
      </c>
      <c r="H368" s="904" t="s">
        <v>442</v>
      </c>
      <c r="I368" s="904" t="s">
        <v>442</v>
      </c>
      <c r="J368" s="904" t="s">
        <v>56</v>
      </c>
      <c r="K368" s="1234" t="s">
        <v>2021</v>
      </c>
      <c r="L368" s="905"/>
    </row>
    <row r="369" spans="1:12" s="898" customFormat="1" ht="21.05" customHeight="1">
      <c r="A369" s="22"/>
      <c r="B369" s="904" t="s">
        <v>13903</v>
      </c>
      <c r="C369" s="904" t="s">
        <v>2231</v>
      </c>
      <c r="D369" s="904" t="s">
        <v>56</v>
      </c>
      <c r="E369" s="904" t="s">
        <v>442</v>
      </c>
      <c r="F369" s="904" t="s">
        <v>442</v>
      </c>
      <c r="G369" s="904" t="s">
        <v>442</v>
      </c>
      <c r="H369" s="904" t="s">
        <v>442</v>
      </c>
      <c r="I369" s="904" t="s">
        <v>442</v>
      </c>
      <c r="J369" s="904" t="s">
        <v>56</v>
      </c>
      <c r="K369" s="1234" t="s">
        <v>2021</v>
      </c>
      <c r="L369" s="906"/>
    </row>
    <row r="370" spans="1:12" s="898" customFormat="1" ht="21.05" customHeight="1">
      <c r="A370" s="22"/>
      <c r="B370" s="904" t="s">
        <v>13906</v>
      </c>
      <c r="C370" s="904" t="s">
        <v>13907</v>
      </c>
      <c r="D370" s="904" t="s">
        <v>56</v>
      </c>
      <c r="E370" s="904" t="s">
        <v>442</v>
      </c>
      <c r="F370" s="904" t="s">
        <v>442</v>
      </c>
      <c r="G370" s="904" t="s">
        <v>442</v>
      </c>
      <c r="H370" s="904" t="s">
        <v>442</v>
      </c>
      <c r="I370" s="904" t="s">
        <v>442</v>
      </c>
      <c r="J370" s="904" t="s">
        <v>56</v>
      </c>
      <c r="K370" s="1234" t="s">
        <v>2021</v>
      </c>
      <c r="L370" s="906"/>
    </row>
    <row r="371" spans="1:12" s="898" customFormat="1" ht="21.05" customHeight="1">
      <c r="A371" s="22"/>
      <c r="B371" s="904" t="s">
        <v>13908</v>
      </c>
      <c r="C371" s="904" t="s">
        <v>13909</v>
      </c>
      <c r="D371" s="904" t="s">
        <v>58</v>
      </c>
      <c r="E371" s="904" t="s">
        <v>442</v>
      </c>
      <c r="F371" s="904" t="s">
        <v>442</v>
      </c>
      <c r="G371" s="904" t="s">
        <v>442</v>
      </c>
      <c r="H371" s="904" t="s">
        <v>442</v>
      </c>
      <c r="I371" s="904" t="s">
        <v>442</v>
      </c>
      <c r="J371" s="904" t="s">
        <v>58</v>
      </c>
      <c r="K371" s="1234" t="s">
        <v>2021</v>
      </c>
      <c r="L371" s="905"/>
    </row>
    <row r="372" spans="1:12" s="898" customFormat="1" ht="21.05" customHeight="1">
      <c r="A372" s="22"/>
      <c r="B372" s="904" t="s">
        <v>13910</v>
      </c>
      <c r="C372" s="904" t="s">
        <v>13911</v>
      </c>
      <c r="D372" s="904" t="s">
        <v>387</v>
      </c>
      <c r="E372" s="904" t="s">
        <v>442</v>
      </c>
      <c r="F372" s="904" t="s">
        <v>442</v>
      </c>
      <c r="G372" s="904" t="s">
        <v>442</v>
      </c>
      <c r="H372" s="904" t="s">
        <v>442</v>
      </c>
      <c r="I372" s="904" t="s">
        <v>442</v>
      </c>
      <c r="J372" s="904" t="s">
        <v>85</v>
      </c>
      <c r="K372" s="1234" t="s">
        <v>1995</v>
      </c>
      <c r="L372" s="905"/>
    </row>
    <row r="373" spans="1:12" s="898" customFormat="1" ht="21.05" customHeight="1">
      <c r="A373" s="22"/>
      <c r="B373" s="904" t="s">
        <v>13915</v>
      </c>
      <c r="C373" s="904" t="s">
        <v>13916</v>
      </c>
      <c r="D373" s="904" t="s">
        <v>387</v>
      </c>
      <c r="E373" s="904" t="s">
        <v>442</v>
      </c>
      <c r="F373" s="904" t="s">
        <v>442</v>
      </c>
      <c r="G373" s="904" t="s">
        <v>442</v>
      </c>
      <c r="H373" s="904" t="s">
        <v>442</v>
      </c>
      <c r="I373" s="904" t="s">
        <v>442</v>
      </c>
      <c r="J373" s="36" t="s">
        <v>85</v>
      </c>
      <c r="K373" s="1234" t="s">
        <v>1995</v>
      </c>
      <c r="L373" s="905"/>
    </row>
    <row r="374" spans="1:12" s="891" customFormat="1" ht="21.05" customHeight="1">
      <c r="A374" s="22"/>
      <c r="B374" s="904" t="s">
        <v>13920</v>
      </c>
      <c r="C374" s="904" t="s">
        <v>13921</v>
      </c>
      <c r="D374" s="904" t="s">
        <v>387</v>
      </c>
      <c r="E374" s="904" t="s">
        <v>442</v>
      </c>
      <c r="F374" s="904" t="s">
        <v>442</v>
      </c>
      <c r="G374" s="904" t="s">
        <v>442</v>
      </c>
      <c r="H374" s="904" t="s">
        <v>442</v>
      </c>
      <c r="I374" s="904" t="s">
        <v>442</v>
      </c>
      <c r="J374" s="904" t="s">
        <v>85</v>
      </c>
      <c r="K374" s="1234" t="s">
        <v>1995</v>
      </c>
      <c r="L374" s="905"/>
    </row>
    <row r="375" spans="1:12" s="898" customFormat="1" ht="21.05" customHeight="1">
      <c r="A375" s="22"/>
      <c r="B375" s="904" t="s">
        <v>13925</v>
      </c>
      <c r="C375" s="904" t="s">
        <v>13926</v>
      </c>
      <c r="D375" s="904" t="s">
        <v>387</v>
      </c>
      <c r="E375" s="904" t="s">
        <v>442</v>
      </c>
      <c r="F375" s="904" t="s">
        <v>442</v>
      </c>
      <c r="G375" s="904" t="s">
        <v>442</v>
      </c>
      <c r="H375" s="904" t="s">
        <v>442</v>
      </c>
      <c r="I375" s="904" t="s">
        <v>442</v>
      </c>
      <c r="J375" s="904" t="s">
        <v>77</v>
      </c>
      <c r="K375" s="1234" t="s">
        <v>1995</v>
      </c>
      <c r="L375" s="905"/>
    </row>
    <row r="376" spans="1:12" s="898" customFormat="1" ht="21.05" customHeight="1">
      <c r="A376" s="22"/>
      <c r="B376" s="904" t="s">
        <v>13930</v>
      </c>
      <c r="C376" s="904" t="s">
        <v>13931</v>
      </c>
      <c r="D376" s="904" t="s">
        <v>387</v>
      </c>
      <c r="E376" s="904" t="s">
        <v>442</v>
      </c>
      <c r="F376" s="904" t="s">
        <v>442</v>
      </c>
      <c r="G376" s="904" t="s">
        <v>442</v>
      </c>
      <c r="H376" s="904" t="s">
        <v>442</v>
      </c>
      <c r="I376" s="904" t="s">
        <v>442</v>
      </c>
      <c r="J376" s="904" t="s">
        <v>77</v>
      </c>
      <c r="K376" s="1234" t="s">
        <v>1995</v>
      </c>
      <c r="L376" s="906"/>
    </row>
    <row r="377" spans="1:12" s="898" customFormat="1" ht="21.05" customHeight="1">
      <c r="A377" s="22"/>
      <c r="B377" s="904" t="s">
        <v>13935</v>
      </c>
      <c r="C377" s="904" t="s">
        <v>13936</v>
      </c>
      <c r="D377" s="904" t="s">
        <v>387</v>
      </c>
      <c r="E377" s="904" t="s">
        <v>442</v>
      </c>
      <c r="F377" s="904" t="s">
        <v>442</v>
      </c>
      <c r="G377" s="904" t="s">
        <v>442</v>
      </c>
      <c r="H377" s="904" t="s">
        <v>442</v>
      </c>
      <c r="I377" s="904" t="s">
        <v>442</v>
      </c>
      <c r="J377" s="904" t="s">
        <v>77</v>
      </c>
      <c r="K377" s="1234" t="s">
        <v>1995</v>
      </c>
      <c r="L377" s="906"/>
    </row>
    <row r="378" spans="1:12" s="898" customFormat="1" ht="21.05" customHeight="1">
      <c r="A378" s="22"/>
      <c r="B378" s="904" t="s">
        <v>13940</v>
      </c>
      <c r="C378" s="904" t="s">
        <v>13941</v>
      </c>
      <c r="D378" s="904" t="s">
        <v>387</v>
      </c>
      <c r="E378" s="904" t="s">
        <v>442</v>
      </c>
      <c r="F378" s="904" t="s">
        <v>442</v>
      </c>
      <c r="G378" s="904" t="s">
        <v>442</v>
      </c>
      <c r="H378" s="904" t="s">
        <v>442</v>
      </c>
      <c r="I378" s="904" t="s">
        <v>442</v>
      </c>
      <c r="J378" s="904" t="s">
        <v>77</v>
      </c>
      <c r="K378" s="1234" t="s">
        <v>1995</v>
      </c>
      <c r="L378" s="905"/>
    </row>
    <row r="379" spans="1:12" s="898" customFormat="1" ht="21.05" customHeight="1">
      <c r="A379" s="22"/>
      <c r="B379" s="904" t="s">
        <v>13945</v>
      </c>
      <c r="C379" s="904" t="s">
        <v>13946</v>
      </c>
      <c r="D379" s="904" t="s">
        <v>387</v>
      </c>
      <c r="E379" s="904" t="s">
        <v>442</v>
      </c>
      <c r="F379" s="904" t="s">
        <v>442</v>
      </c>
      <c r="G379" s="904" t="s">
        <v>442</v>
      </c>
      <c r="H379" s="904" t="s">
        <v>442</v>
      </c>
      <c r="I379" s="904" t="s">
        <v>442</v>
      </c>
      <c r="J379" s="904" t="s">
        <v>77</v>
      </c>
      <c r="K379" s="1234" t="s">
        <v>1995</v>
      </c>
      <c r="L379" s="905"/>
    </row>
    <row r="380" spans="1:12" s="898" customFormat="1" ht="21.05" customHeight="1">
      <c r="A380" s="22"/>
      <c r="B380" s="904" t="s">
        <v>13950</v>
      </c>
      <c r="C380" s="904" t="s">
        <v>13951</v>
      </c>
      <c r="D380" s="904" t="s">
        <v>58</v>
      </c>
      <c r="E380" s="904" t="s">
        <v>354</v>
      </c>
      <c r="F380" s="904" t="s">
        <v>14112</v>
      </c>
      <c r="G380" s="904" t="s">
        <v>14113</v>
      </c>
      <c r="H380" s="904" t="s">
        <v>14120</v>
      </c>
      <c r="I380" s="904" t="s">
        <v>13953</v>
      </c>
      <c r="J380" s="36" t="s">
        <v>58</v>
      </c>
      <c r="K380" s="905" t="s">
        <v>14109</v>
      </c>
      <c r="L380" s="905"/>
    </row>
    <row r="381" spans="1:12" s="891" customFormat="1" ht="21.05" customHeight="1">
      <c r="A381" s="22"/>
      <c r="B381" s="904" t="s">
        <v>518</v>
      </c>
      <c r="C381" s="904" t="s">
        <v>519</v>
      </c>
      <c r="D381" s="904" t="s">
        <v>387</v>
      </c>
      <c r="E381" s="904" t="s">
        <v>442</v>
      </c>
      <c r="F381" s="904" t="s">
        <v>442</v>
      </c>
      <c r="G381" s="904" t="s">
        <v>442</v>
      </c>
      <c r="H381" s="904" t="s">
        <v>442</v>
      </c>
      <c r="I381" s="904" t="s">
        <v>442</v>
      </c>
      <c r="J381" s="904" t="s">
        <v>85</v>
      </c>
      <c r="K381" s="1234" t="s">
        <v>1995</v>
      </c>
      <c r="L381" s="905"/>
    </row>
    <row r="382" spans="1:12" s="898" customFormat="1" ht="21.05" customHeight="1">
      <c r="A382" s="22"/>
      <c r="B382" s="904" t="s">
        <v>9390</v>
      </c>
      <c r="C382" s="904" t="s">
        <v>9391</v>
      </c>
      <c r="D382" s="904" t="s">
        <v>387</v>
      </c>
      <c r="E382" s="904" t="s">
        <v>442</v>
      </c>
      <c r="F382" s="904" t="s">
        <v>442</v>
      </c>
      <c r="G382" s="904" t="s">
        <v>442</v>
      </c>
      <c r="H382" s="904" t="s">
        <v>442</v>
      </c>
      <c r="I382" s="904" t="s">
        <v>442</v>
      </c>
      <c r="J382" s="904" t="s">
        <v>85</v>
      </c>
      <c r="K382" s="1234" t="s">
        <v>1995</v>
      </c>
      <c r="L382" s="905"/>
    </row>
    <row r="383" spans="1:12" s="898" customFormat="1" ht="21.05" customHeight="1">
      <c r="A383" s="22"/>
      <c r="B383" s="904" t="s">
        <v>2796</v>
      </c>
      <c r="C383" s="904" t="s">
        <v>2797</v>
      </c>
      <c r="D383" s="904" t="s">
        <v>387</v>
      </c>
      <c r="E383" s="904" t="s">
        <v>442</v>
      </c>
      <c r="F383" s="904" t="s">
        <v>442</v>
      </c>
      <c r="G383" s="904" t="s">
        <v>442</v>
      </c>
      <c r="H383" s="904" t="s">
        <v>442</v>
      </c>
      <c r="I383" s="904" t="s">
        <v>442</v>
      </c>
      <c r="J383" s="904" t="s">
        <v>77</v>
      </c>
      <c r="K383" s="1234" t="s">
        <v>1995</v>
      </c>
      <c r="L383" s="906"/>
    </row>
    <row r="384" spans="1:12" s="898" customFormat="1" ht="21.05" customHeight="1">
      <c r="A384" s="22"/>
      <c r="B384" s="904" t="s">
        <v>2256</v>
      </c>
      <c r="C384" s="904" t="s">
        <v>2257</v>
      </c>
      <c r="D384" s="904" t="s">
        <v>387</v>
      </c>
      <c r="E384" s="904" t="s">
        <v>442</v>
      </c>
      <c r="F384" s="904" t="s">
        <v>442</v>
      </c>
      <c r="G384" s="904" t="s">
        <v>442</v>
      </c>
      <c r="H384" s="904" t="s">
        <v>442</v>
      </c>
      <c r="I384" s="904" t="s">
        <v>442</v>
      </c>
      <c r="J384" s="904" t="s">
        <v>77</v>
      </c>
      <c r="K384" s="1234" t="s">
        <v>1995</v>
      </c>
      <c r="L384" s="906"/>
    </row>
    <row r="385" spans="1:12" s="898" customFormat="1" ht="21.05" customHeight="1">
      <c r="A385" s="22"/>
      <c r="B385" s="904" t="s">
        <v>2261</v>
      </c>
      <c r="C385" s="904" t="s">
        <v>2262</v>
      </c>
      <c r="D385" s="904" t="s">
        <v>387</v>
      </c>
      <c r="E385" s="904" t="s">
        <v>442</v>
      </c>
      <c r="F385" s="904" t="s">
        <v>442</v>
      </c>
      <c r="G385" s="904" t="s">
        <v>442</v>
      </c>
      <c r="H385" s="904" t="s">
        <v>442</v>
      </c>
      <c r="I385" s="904" t="s">
        <v>442</v>
      </c>
      <c r="J385" s="904" t="s">
        <v>77</v>
      </c>
      <c r="K385" s="1234" t="s">
        <v>1995</v>
      </c>
      <c r="L385" s="905"/>
    </row>
    <row r="386" spans="1:12" s="898" customFormat="1" ht="21.05" customHeight="1">
      <c r="A386" s="22"/>
      <c r="B386" s="904" t="s">
        <v>9387</v>
      </c>
      <c r="C386" s="904" t="s">
        <v>13963</v>
      </c>
      <c r="D386" s="904" t="s">
        <v>58</v>
      </c>
      <c r="E386" s="904" t="s">
        <v>354</v>
      </c>
      <c r="F386" s="904" t="s">
        <v>14112</v>
      </c>
      <c r="G386" s="904" t="s">
        <v>14113</v>
      </c>
      <c r="H386" s="904" t="s">
        <v>9387</v>
      </c>
      <c r="I386" s="904" t="s">
        <v>14121</v>
      </c>
      <c r="J386" s="904" t="s">
        <v>58</v>
      </c>
      <c r="K386" s="905" t="s">
        <v>14122</v>
      </c>
      <c r="L386" s="905"/>
    </row>
    <row r="387" spans="1:12" s="898" customFormat="1" ht="21.05" customHeight="1">
      <c r="A387" s="22"/>
      <c r="B387" s="904" t="s">
        <v>13966</v>
      </c>
      <c r="C387" s="904" t="s">
        <v>13967</v>
      </c>
      <c r="D387" s="904" t="s">
        <v>58</v>
      </c>
      <c r="E387" s="904" t="s">
        <v>442</v>
      </c>
      <c r="F387" s="904" t="s">
        <v>442</v>
      </c>
      <c r="G387" s="904" t="s">
        <v>442</v>
      </c>
      <c r="H387" s="904" t="s">
        <v>442</v>
      </c>
      <c r="I387" s="904" t="s">
        <v>442</v>
      </c>
      <c r="J387" s="36" t="s">
        <v>58</v>
      </c>
      <c r="K387" s="1234" t="s">
        <v>2021</v>
      </c>
      <c r="L387" s="905"/>
    </row>
    <row r="388" spans="1:12" s="891" customFormat="1" ht="21.05" customHeight="1">
      <c r="A388" s="22"/>
      <c r="B388" s="904" t="s">
        <v>2437</v>
      </c>
      <c r="C388" s="904" t="s">
        <v>2438</v>
      </c>
      <c r="D388" s="904" t="s">
        <v>58</v>
      </c>
      <c r="E388" s="904" t="s">
        <v>442</v>
      </c>
      <c r="F388" s="904" t="s">
        <v>442</v>
      </c>
      <c r="G388" s="904" t="s">
        <v>442</v>
      </c>
      <c r="H388" s="904" t="s">
        <v>442</v>
      </c>
      <c r="I388" s="904" t="s">
        <v>442</v>
      </c>
      <c r="J388" s="904" t="s">
        <v>58</v>
      </c>
      <c r="K388" s="1234" t="s">
        <v>2021</v>
      </c>
      <c r="L388" s="905"/>
    </row>
    <row r="389" spans="1:12" s="898" customFormat="1" ht="21.05" customHeight="1">
      <c r="A389" s="22"/>
      <c r="B389" s="904" t="s">
        <v>7772</v>
      </c>
      <c r="C389" s="904" t="s">
        <v>7773</v>
      </c>
      <c r="D389" s="904" t="s">
        <v>387</v>
      </c>
      <c r="E389" s="904" t="s">
        <v>354</v>
      </c>
      <c r="F389" s="904" t="s">
        <v>14112</v>
      </c>
      <c r="G389" s="904" t="s">
        <v>14113</v>
      </c>
      <c r="H389" s="904" t="s">
        <v>14123</v>
      </c>
      <c r="I389" s="904" t="s">
        <v>14124</v>
      </c>
      <c r="J389" s="904" t="s">
        <v>85</v>
      </c>
      <c r="K389" s="905" t="s">
        <v>14125</v>
      </c>
      <c r="L389" s="905"/>
    </row>
    <row r="390" spans="1:12" s="898" customFormat="1" ht="21.05" customHeight="1">
      <c r="A390" s="22"/>
      <c r="B390" s="904" t="s">
        <v>13975</v>
      </c>
      <c r="C390" s="904" t="s">
        <v>13976</v>
      </c>
      <c r="D390" s="904" t="s">
        <v>387</v>
      </c>
      <c r="E390" s="904" t="s">
        <v>354</v>
      </c>
      <c r="F390" s="904" t="s">
        <v>14112</v>
      </c>
      <c r="G390" s="904" t="s">
        <v>14113</v>
      </c>
      <c r="H390" s="904" t="s">
        <v>14126</v>
      </c>
      <c r="I390" s="904" t="s">
        <v>14124</v>
      </c>
      <c r="J390" s="904" t="s">
        <v>85</v>
      </c>
      <c r="K390" s="905" t="s">
        <v>14125</v>
      </c>
      <c r="L390" s="906"/>
    </row>
    <row r="391" spans="1:12" s="898" customFormat="1" ht="21.05" customHeight="1">
      <c r="A391" s="22"/>
      <c r="B391" s="904" t="s">
        <v>13980</v>
      </c>
      <c r="C391" s="904" t="s">
        <v>13981</v>
      </c>
      <c r="D391" s="904" t="s">
        <v>387</v>
      </c>
      <c r="E391" s="904" t="s">
        <v>442</v>
      </c>
      <c r="F391" s="904" t="s">
        <v>442</v>
      </c>
      <c r="G391" s="904" t="s">
        <v>442</v>
      </c>
      <c r="H391" s="904" t="s">
        <v>442</v>
      </c>
      <c r="I391" s="904" t="s">
        <v>442</v>
      </c>
      <c r="J391" s="904" t="s">
        <v>85</v>
      </c>
      <c r="K391" s="1234" t="s">
        <v>1995</v>
      </c>
      <c r="L391" s="906"/>
    </row>
    <row r="392" spans="1:12" s="898" customFormat="1" ht="21.05" customHeight="1">
      <c r="A392" s="22"/>
      <c r="B392" s="904" t="s">
        <v>13985</v>
      </c>
      <c r="C392" s="904" t="s">
        <v>13986</v>
      </c>
      <c r="D392" s="904" t="s">
        <v>56</v>
      </c>
      <c r="E392" s="904" t="s">
        <v>442</v>
      </c>
      <c r="F392" s="904" t="s">
        <v>442</v>
      </c>
      <c r="G392" s="904" t="s">
        <v>442</v>
      </c>
      <c r="H392" s="904" t="s">
        <v>442</v>
      </c>
      <c r="I392" s="904" t="s">
        <v>442</v>
      </c>
      <c r="J392" s="904" t="s">
        <v>56</v>
      </c>
      <c r="K392" s="1234" t="s">
        <v>2021</v>
      </c>
      <c r="L392" s="905"/>
    </row>
    <row r="393" spans="1:12" s="898" customFormat="1" ht="21.05" customHeight="1">
      <c r="A393" s="22"/>
      <c r="B393" s="904" t="s">
        <v>13989</v>
      </c>
      <c r="C393" s="904" t="s">
        <v>13990</v>
      </c>
      <c r="D393" s="904" t="s">
        <v>57</v>
      </c>
      <c r="E393" s="904" t="s">
        <v>442</v>
      </c>
      <c r="F393" s="904" t="s">
        <v>442</v>
      </c>
      <c r="G393" s="904" t="s">
        <v>442</v>
      </c>
      <c r="H393" s="904" t="s">
        <v>442</v>
      </c>
      <c r="I393" s="904" t="s">
        <v>442</v>
      </c>
      <c r="J393" s="904" t="s">
        <v>57</v>
      </c>
      <c r="K393" s="1234" t="s">
        <v>2021</v>
      </c>
      <c r="L393" s="905"/>
    </row>
    <row r="394" spans="1:12" s="898" customFormat="1" ht="21.05" customHeight="1">
      <c r="A394" s="22"/>
      <c r="B394" s="904" t="s">
        <v>2118</v>
      </c>
      <c r="C394" s="904" t="s">
        <v>2119</v>
      </c>
      <c r="D394" s="904" t="s">
        <v>387</v>
      </c>
      <c r="E394" s="904" t="s">
        <v>442</v>
      </c>
      <c r="F394" s="904" t="s">
        <v>442</v>
      </c>
      <c r="G394" s="904" t="s">
        <v>442</v>
      </c>
      <c r="H394" s="904" t="s">
        <v>442</v>
      </c>
      <c r="I394" s="904" t="s">
        <v>442</v>
      </c>
      <c r="J394" s="36" t="s">
        <v>70</v>
      </c>
      <c r="K394" s="1234" t="s">
        <v>1995</v>
      </c>
      <c r="L394" s="905"/>
    </row>
    <row r="395" spans="1:12" s="891" customFormat="1" ht="21.05" customHeight="1">
      <c r="A395" s="22"/>
      <c r="B395" s="904" t="s">
        <v>430</v>
      </c>
      <c r="C395" s="904" t="s">
        <v>431</v>
      </c>
      <c r="D395" s="904" t="s">
        <v>387</v>
      </c>
      <c r="E395" s="904" t="s">
        <v>442</v>
      </c>
      <c r="F395" s="904" t="s">
        <v>442</v>
      </c>
      <c r="G395" s="904" t="s">
        <v>442</v>
      </c>
      <c r="H395" s="904" t="s">
        <v>442</v>
      </c>
      <c r="I395" s="904" t="s">
        <v>442</v>
      </c>
      <c r="J395" s="904" t="s">
        <v>77</v>
      </c>
      <c r="K395" s="1234" t="s">
        <v>1995</v>
      </c>
      <c r="L395" s="905"/>
    </row>
    <row r="396" spans="1:12" s="898" customFormat="1" ht="21.05" customHeight="1">
      <c r="A396" s="22"/>
      <c r="B396" s="904" t="s">
        <v>3036</v>
      </c>
      <c r="C396" s="904" t="s">
        <v>3037</v>
      </c>
      <c r="D396" s="904" t="s">
        <v>387</v>
      </c>
      <c r="E396" s="904" t="s">
        <v>442</v>
      </c>
      <c r="F396" s="904" t="s">
        <v>442</v>
      </c>
      <c r="G396" s="904" t="s">
        <v>442</v>
      </c>
      <c r="H396" s="904" t="s">
        <v>442</v>
      </c>
      <c r="I396" s="904" t="s">
        <v>442</v>
      </c>
      <c r="J396" s="904" t="s">
        <v>70</v>
      </c>
      <c r="K396" s="1234" t="s">
        <v>1995</v>
      </c>
      <c r="L396" s="905"/>
    </row>
    <row r="397" spans="1:12" s="898" customFormat="1" ht="21.05" customHeight="1">
      <c r="A397" s="22"/>
      <c r="B397" s="904" t="s">
        <v>2470</v>
      </c>
      <c r="C397" s="904" t="s">
        <v>2471</v>
      </c>
      <c r="D397" s="904" t="s">
        <v>387</v>
      </c>
      <c r="E397" s="904" t="s">
        <v>442</v>
      </c>
      <c r="F397" s="904" t="s">
        <v>442</v>
      </c>
      <c r="G397" s="904" t="s">
        <v>442</v>
      </c>
      <c r="H397" s="904" t="s">
        <v>442</v>
      </c>
      <c r="I397" s="904" t="s">
        <v>442</v>
      </c>
      <c r="J397" s="904" t="s">
        <v>77</v>
      </c>
      <c r="K397" s="1234" t="s">
        <v>1995</v>
      </c>
      <c r="L397" s="906"/>
    </row>
    <row r="398" spans="1:12" s="898" customFormat="1" ht="21.05" customHeight="1">
      <c r="A398" s="22"/>
      <c r="B398" s="904" t="s">
        <v>14002</v>
      </c>
      <c r="C398" s="904" t="s">
        <v>14003</v>
      </c>
      <c r="D398" s="904" t="s">
        <v>387</v>
      </c>
      <c r="E398" s="904" t="s">
        <v>442</v>
      </c>
      <c r="F398" s="904" t="s">
        <v>442</v>
      </c>
      <c r="G398" s="904" t="s">
        <v>442</v>
      </c>
      <c r="H398" s="904" t="s">
        <v>442</v>
      </c>
      <c r="I398" s="904" t="s">
        <v>442</v>
      </c>
      <c r="J398" s="904" t="s">
        <v>70</v>
      </c>
      <c r="K398" s="1234" t="s">
        <v>1995</v>
      </c>
      <c r="L398" s="904"/>
    </row>
    <row r="399" spans="1:12" s="898" customFormat="1" ht="21.05" customHeight="1">
      <c r="A399" s="22"/>
      <c r="B399" s="904" t="s">
        <v>14008</v>
      </c>
      <c r="C399" s="904" t="s">
        <v>14009</v>
      </c>
      <c r="D399" s="904" t="s">
        <v>387</v>
      </c>
      <c r="E399" s="904" t="s">
        <v>442</v>
      </c>
      <c r="F399" s="904" t="s">
        <v>442</v>
      </c>
      <c r="G399" s="904" t="s">
        <v>442</v>
      </c>
      <c r="H399" s="904" t="s">
        <v>442</v>
      </c>
      <c r="I399" s="904" t="s">
        <v>442</v>
      </c>
      <c r="J399" s="904" t="s">
        <v>70</v>
      </c>
      <c r="K399" s="1234" t="s">
        <v>1995</v>
      </c>
      <c r="L399" s="904"/>
    </row>
    <row r="400" spans="1:12" s="898" customFormat="1" ht="21.05" customHeight="1">
      <c r="A400" s="22"/>
      <c r="B400" s="904" t="s">
        <v>14013</v>
      </c>
      <c r="C400" s="904" t="s">
        <v>14014</v>
      </c>
      <c r="D400" s="904" t="s">
        <v>387</v>
      </c>
      <c r="E400" s="904" t="s">
        <v>442</v>
      </c>
      <c r="F400" s="904" t="s">
        <v>442</v>
      </c>
      <c r="G400" s="904" t="s">
        <v>442</v>
      </c>
      <c r="H400" s="904" t="s">
        <v>442</v>
      </c>
      <c r="I400" s="904" t="s">
        <v>442</v>
      </c>
      <c r="J400" s="904" t="s">
        <v>70</v>
      </c>
      <c r="K400" s="1234" t="s">
        <v>1995</v>
      </c>
      <c r="L400" s="904"/>
    </row>
    <row r="401" spans="1:14" s="898" customFormat="1" ht="21.05" customHeight="1">
      <c r="A401" s="22"/>
      <c r="B401" s="904" t="s">
        <v>14018</v>
      </c>
      <c r="C401" s="904" t="s">
        <v>14019</v>
      </c>
      <c r="D401" s="904" t="s">
        <v>387</v>
      </c>
      <c r="E401" s="904" t="s">
        <v>354</v>
      </c>
      <c r="F401" s="904" t="s">
        <v>14112</v>
      </c>
      <c r="G401" s="904" t="s">
        <v>14113</v>
      </c>
      <c r="H401" s="904" t="s">
        <v>14018</v>
      </c>
      <c r="I401" s="904" t="s">
        <v>14127</v>
      </c>
      <c r="J401" s="36" t="s">
        <v>77</v>
      </c>
      <c r="K401" s="905" t="s">
        <v>14128</v>
      </c>
      <c r="L401" s="905"/>
    </row>
    <row r="402" spans="1:14" s="891" customFormat="1" ht="21.05" customHeight="1">
      <c r="A402" s="22"/>
      <c r="B402" s="904" t="s">
        <v>14020</v>
      </c>
      <c r="C402" s="904" t="s">
        <v>14021</v>
      </c>
      <c r="D402" s="904" t="s">
        <v>387</v>
      </c>
      <c r="E402" s="904" t="s">
        <v>354</v>
      </c>
      <c r="F402" s="904" t="s">
        <v>14112</v>
      </c>
      <c r="G402" s="904" t="s">
        <v>14113</v>
      </c>
      <c r="H402" s="904" t="s">
        <v>14129</v>
      </c>
      <c r="I402" s="904" t="s">
        <v>10210</v>
      </c>
      <c r="J402" s="904" t="s">
        <v>85</v>
      </c>
      <c r="K402" s="905" t="s">
        <v>14130</v>
      </c>
      <c r="L402" s="905"/>
    </row>
    <row r="403" spans="1:14" s="898" customFormat="1" ht="21.05" customHeight="1">
      <c r="A403" s="22"/>
      <c r="B403" s="904" t="s">
        <v>14022</v>
      </c>
      <c r="C403" s="904" t="s">
        <v>14023</v>
      </c>
      <c r="D403" s="904" t="s">
        <v>387</v>
      </c>
      <c r="E403" s="904" t="s">
        <v>354</v>
      </c>
      <c r="F403" s="904" t="s">
        <v>14112</v>
      </c>
      <c r="G403" s="904" t="s">
        <v>14113</v>
      </c>
      <c r="H403" s="904" t="s">
        <v>14131</v>
      </c>
      <c r="I403" s="904" t="s">
        <v>14132</v>
      </c>
      <c r="J403" s="36" t="s">
        <v>151</v>
      </c>
      <c r="K403" s="905" t="s">
        <v>14133</v>
      </c>
      <c r="L403" s="905"/>
    </row>
    <row r="404" spans="1:14" s="898" customFormat="1" ht="21.05" customHeight="1">
      <c r="A404" s="22"/>
      <c r="B404" s="1038" t="s">
        <v>1469</v>
      </c>
      <c r="C404" s="1332" t="s">
        <v>1468</v>
      </c>
      <c r="D404" s="904"/>
      <c r="E404" s="904" t="s">
        <v>442</v>
      </c>
      <c r="F404" s="904" t="s">
        <v>442</v>
      </c>
      <c r="G404" s="904" t="s">
        <v>442</v>
      </c>
      <c r="H404" s="904" t="s">
        <v>442</v>
      </c>
      <c r="I404" s="904" t="s">
        <v>442</v>
      </c>
      <c r="J404" s="1333"/>
      <c r="K404" s="1334" t="s">
        <v>9955</v>
      </c>
    </row>
    <row r="405" spans="1:14" s="214" customFormat="1" ht="21.05" customHeight="1">
      <c r="A405" s="22"/>
      <c r="B405" s="1236" t="s">
        <v>440</v>
      </c>
      <c r="C405" s="1237" t="s">
        <v>441</v>
      </c>
      <c r="D405" s="1238" t="s">
        <v>387</v>
      </c>
      <c r="E405" s="1239"/>
      <c r="F405" s="1239"/>
      <c r="G405" s="1239"/>
      <c r="H405" s="1239"/>
      <c r="I405" s="1239"/>
      <c r="J405" s="1239"/>
      <c r="K405" s="1229" t="s">
        <v>2126</v>
      </c>
      <c r="L405" s="1239" t="s">
        <v>13114</v>
      </c>
      <c r="M405" s="228"/>
      <c r="N405" s="234"/>
    </row>
    <row r="406" spans="1:14" s="214" customFormat="1" ht="21.05" customHeight="1">
      <c r="A406" s="22"/>
      <c r="B406" s="1237" t="s">
        <v>445</v>
      </c>
      <c r="C406" s="1237" t="s">
        <v>269</v>
      </c>
      <c r="D406" s="1238" t="s">
        <v>387</v>
      </c>
      <c r="E406" s="1239"/>
      <c r="F406" s="1239"/>
      <c r="G406" s="1239"/>
      <c r="H406" s="1239"/>
      <c r="I406" s="1239"/>
      <c r="J406" s="1239"/>
      <c r="K406" s="1229" t="s">
        <v>14134</v>
      </c>
      <c r="L406" s="1239" t="s">
        <v>13114</v>
      </c>
      <c r="M406" s="228"/>
      <c r="N406" s="234"/>
    </row>
    <row r="407" spans="1:14" s="214" customFormat="1" ht="21.05" customHeight="1">
      <c r="A407" s="22"/>
      <c r="B407" s="1237" t="s">
        <v>447</v>
      </c>
      <c r="C407" s="1237" t="s">
        <v>448</v>
      </c>
      <c r="D407" s="1238" t="s">
        <v>58</v>
      </c>
      <c r="E407" s="1239"/>
      <c r="F407" s="1239"/>
      <c r="G407" s="1239"/>
      <c r="H407" s="1239"/>
      <c r="I407" s="1239"/>
      <c r="J407" s="1239"/>
      <c r="K407" s="1240">
        <v>5</v>
      </c>
      <c r="L407" s="1239" t="s">
        <v>13114</v>
      </c>
    </row>
    <row r="408" spans="1:14" s="891" customFormat="1" ht="21.05" customHeight="1">
      <c r="A408" s="22"/>
      <c r="B408" s="908"/>
      <c r="C408" s="908"/>
      <c r="D408" s="908"/>
      <c r="E408" s="10"/>
      <c r="F408" s="9"/>
      <c r="G408" s="10"/>
      <c r="H408" s="905"/>
      <c r="I408" s="909"/>
      <c r="K408" s="10"/>
      <c r="L408" s="905"/>
    </row>
    <row r="409" spans="1:14" s="891" customFormat="1" ht="21.05" customHeight="1">
      <c r="A409" s="22"/>
      <c r="B409" s="21" t="s">
        <v>322</v>
      </c>
      <c r="C409" s="1508"/>
      <c r="D409" s="1508"/>
      <c r="E409" s="1508"/>
      <c r="F409" s="1508"/>
      <c r="G409" s="1508"/>
      <c r="H409" s="1508"/>
      <c r="I409" s="1508"/>
      <c r="J409" s="1508"/>
      <c r="K409" s="1508"/>
      <c r="L409" s="1509"/>
    </row>
    <row r="410" spans="1:14" s="891" customFormat="1" ht="21.05" customHeight="1">
      <c r="A410" s="7"/>
      <c r="B410" s="1513"/>
      <c r="C410" s="1513"/>
      <c r="D410" s="1513"/>
      <c r="E410" s="1513"/>
      <c r="F410" s="1513"/>
      <c r="G410" s="1513"/>
      <c r="H410" s="1513"/>
      <c r="I410" s="1513"/>
      <c r="J410" s="1513"/>
      <c r="K410" s="1513"/>
      <c r="L410" s="1513"/>
    </row>
    <row r="411" spans="1:14" s="891" customFormat="1" ht="21.05" customHeight="1">
      <c r="A411" s="7"/>
      <c r="B411" s="1514" t="s">
        <v>323</v>
      </c>
      <c r="C411" s="1515"/>
      <c r="D411" s="1515"/>
      <c r="E411" s="1515"/>
      <c r="F411" s="1515"/>
      <c r="G411" s="1515"/>
      <c r="H411" s="1515"/>
      <c r="I411" s="1515"/>
      <c r="J411" s="1515"/>
      <c r="K411" s="1515"/>
      <c r="L411" s="1516"/>
    </row>
    <row r="412" spans="1:14" s="910" customFormat="1" ht="21.05" customHeight="1">
      <c r="A412" s="26"/>
      <c r="B412" s="21" t="s">
        <v>315</v>
      </c>
      <c r="C412" s="21" t="s">
        <v>316</v>
      </c>
      <c r="D412" s="21" t="s">
        <v>2166</v>
      </c>
      <c r="E412" s="21" t="s">
        <v>2181</v>
      </c>
      <c r="F412" s="21" t="s">
        <v>325</v>
      </c>
      <c r="G412" s="1517" t="s">
        <v>2182</v>
      </c>
      <c r="H412" s="1518"/>
      <c r="I412" s="1519"/>
      <c r="J412" s="21" t="s">
        <v>327</v>
      </c>
      <c r="K412" s="21" t="s">
        <v>328</v>
      </c>
      <c r="L412" s="21" t="s">
        <v>302</v>
      </c>
    </row>
    <row r="413" spans="1:14" s="891" customFormat="1" ht="21.05" customHeight="1">
      <c r="A413" s="7"/>
      <c r="B413" s="904" t="s">
        <v>354</v>
      </c>
      <c r="C413" s="904" t="s">
        <v>14100</v>
      </c>
      <c r="D413" s="1340" t="s">
        <v>14113</v>
      </c>
      <c r="E413" s="904" t="s">
        <v>13604</v>
      </c>
      <c r="F413" s="27"/>
      <c r="G413" s="1505"/>
      <c r="H413" s="1506"/>
      <c r="I413" s="1507"/>
      <c r="J413" s="32"/>
      <c r="K413" s="32"/>
      <c r="L413" s="32"/>
      <c r="M413" s="891" t="s">
        <v>14025</v>
      </c>
      <c r="N413" s="891" t="s">
        <v>1691</v>
      </c>
    </row>
    <row r="414" spans="1:14" s="891" customFormat="1" ht="21.05" customHeight="1">
      <c r="A414" s="7"/>
      <c r="B414" s="904"/>
      <c r="C414" s="1338"/>
      <c r="D414" s="1341"/>
      <c r="E414" s="1338"/>
      <c r="F414" s="1339"/>
      <c r="G414" s="894"/>
      <c r="H414" s="894"/>
      <c r="I414" s="894"/>
      <c r="J414" s="894"/>
      <c r="K414" s="894"/>
      <c r="L414" s="895"/>
    </row>
    <row r="415" spans="1:14" s="891" customFormat="1" ht="21.05" customHeight="1">
      <c r="A415" s="7"/>
      <c r="B415" s="21" t="s">
        <v>329</v>
      </c>
      <c r="C415" s="1508" t="s">
        <v>14111</v>
      </c>
      <c r="D415" s="1508"/>
      <c r="E415" s="1508"/>
      <c r="F415" s="1508"/>
      <c r="G415" s="1508"/>
      <c r="H415" s="1508"/>
      <c r="I415" s="1508"/>
      <c r="J415" s="1508"/>
      <c r="K415" s="1508"/>
      <c r="L415" s="1509"/>
    </row>
    <row r="416" spans="1:14" s="891" customFormat="1" ht="21.05" customHeight="1">
      <c r="A416" s="7"/>
      <c r="B416" s="21" t="s">
        <v>330</v>
      </c>
      <c r="C416" s="1510"/>
      <c r="D416" s="1510"/>
      <c r="E416" s="1510"/>
      <c r="F416" s="1510"/>
      <c r="G416" s="1510"/>
      <c r="H416" s="1510"/>
      <c r="I416" s="1510"/>
      <c r="J416" s="1510"/>
      <c r="K416" s="1510"/>
      <c r="L416" s="1511"/>
    </row>
    <row r="417" spans="2:12" ht="15.75">
      <c r="B417" s="913" t="s">
        <v>331</v>
      </c>
      <c r="C417" s="1748"/>
      <c r="D417" s="1748"/>
      <c r="E417" s="1748"/>
      <c r="F417" s="1748"/>
      <c r="G417" s="1748"/>
      <c r="H417" s="1748"/>
      <c r="I417" s="1748"/>
      <c r="J417" s="1748"/>
      <c r="K417" s="1748"/>
      <c r="L417" s="1748"/>
    </row>
  </sheetData>
  <autoFilter ref="A15:W81" xr:uid="{00000000-0009-0000-0000-00002F000000}"/>
  <mergeCells count="84">
    <mergeCell ref="E13:F13"/>
    <mergeCell ref="H13:J13"/>
    <mergeCell ref="B2:L2"/>
    <mergeCell ref="B3:L3"/>
    <mergeCell ref="E4:F4"/>
    <mergeCell ref="E5:F5"/>
    <mergeCell ref="C6:L6"/>
    <mergeCell ref="B7:L7"/>
    <mergeCell ref="D8:L8"/>
    <mergeCell ref="D9:L9"/>
    <mergeCell ref="D10:L10"/>
    <mergeCell ref="D11:L11"/>
    <mergeCell ref="B12:L12"/>
    <mergeCell ref="C92:L92"/>
    <mergeCell ref="B14:D14"/>
    <mergeCell ref="E14:L14"/>
    <mergeCell ref="C83:L83"/>
    <mergeCell ref="B84:L84"/>
    <mergeCell ref="B85:L85"/>
    <mergeCell ref="G86:I86"/>
    <mergeCell ref="G87:I87"/>
    <mergeCell ref="G88:I88"/>
    <mergeCell ref="G89:I89"/>
    <mergeCell ref="C90:L90"/>
    <mergeCell ref="C91:L91"/>
    <mergeCell ref="G170:I170"/>
    <mergeCell ref="B93:L93"/>
    <mergeCell ref="E94:F94"/>
    <mergeCell ref="H94:J94"/>
    <mergeCell ref="B95:D95"/>
    <mergeCell ref="E95:L95"/>
    <mergeCell ref="C164:L164"/>
    <mergeCell ref="B165:L165"/>
    <mergeCell ref="B166:L166"/>
    <mergeCell ref="G167:I167"/>
    <mergeCell ref="G168:I168"/>
    <mergeCell ref="G169:I169"/>
    <mergeCell ref="C171:L171"/>
    <mergeCell ref="C172:L172"/>
    <mergeCell ref="C173:L173"/>
    <mergeCell ref="B174:L174"/>
    <mergeCell ref="E175:F175"/>
    <mergeCell ref="H175:J175"/>
    <mergeCell ref="C254:L254"/>
    <mergeCell ref="B176:D176"/>
    <mergeCell ref="E176:L176"/>
    <mergeCell ref="C245:L245"/>
    <mergeCell ref="B246:L246"/>
    <mergeCell ref="B247:L247"/>
    <mergeCell ref="G248:I248"/>
    <mergeCell ref="G249:I249"/>
    <mergeCell ref="G250:I250"/>
    <mergeCell ref="G251:I251"/>
    <mergeCell ref="G252:I252"/>
    <mergeCell ref="C253:L253"/>
    <mergeCell ref="C255:L255"/>
    <mergeCell ref="B256:L256"/>
    <mergeCell ref="E257:F257"/>
    <mergeCell ref="H257:J257"/>
    <mergeCell ref="B258:D258"/>
    <mergeCell ref="E258:L258"/>
    <mergeCell ref="E339:F339"/>
    <mergeCell ref="H339:J339"/>
    <mergeCell ref="C327:L327"/>
    <mergeCell ref="B328:L328"/>
    <mergeCell ref="B329:L329"/>
    <mergeCell ref="G330:I330"/>
    <mergeCell ref="G331:I331"/>
    <mergeCell ref="G332:I332"/>
    <mergeCell ref="G333:I333"/>
    <mergeCell ref="C335:L335"/>
    <mergeCell ref="C336:L336"/>
    <mergeCell ref="C337:L337"/>
    <mergeCell ref="B338:L338"/>
    <mergeCell ref="G413:I413"/>
    <mergeCell ref="C415:L415"/>
    <mergeCell ref="C416:L416"/>
    <mergeCell ref="C417:L417"/>
    <mergeCell ref="B340:D340"/>
    <mergeCell ref="E340:L340"/>
    <mergeCell ref="C409:L409"/>
    <mergeCell ref="B410:L410"/>
    <mergeCell ref="B411:L411"/>
    <mergeCell ref="G412:I412"/>
  </mergeCells>
  <phoneticPr fontId="39" type="noConversion"/>
  <conditionalFormatting sqref="C97:C158">
    <cfRule type="duplicateValues" dxfId="201" priority="15"/>
    <cfRule type="duplicateValues" dxfId="200" priority="16"/>
  </conditionalFormatting>
  <conditionalFormatting sqref="C160:C162">
    <cfRule type="duplicateValues" dxfId="199" priority="7"/>
    <cfRule type="duplicateValues" dxfId="198" priority="8"/>
  </conditionalFormatting>
  <conditionalFormatting sqref="C178:C239">
    <cfRule type="duplicateValues" dxfId="197" priority="13"/>
    <cfRule type="duplicateValues" dxfId="196" priority="14"/>
  </conditionalFormatting>
  <conditionalFormatting sqref="C241:C243">
    <cfRule type="duplicateValues" dxfId="195" priority="5"/>
    <cfRule type="duplicateValues" dxfId="194" priority="6"/>
  </conditionalFormatting>
  <conditionalFormatting sqref="C260:C321">
    <cfRule type="duplicateValues" dxfId="193" priority="11"/>
    <cfRule type="duplicateValues" dxfId="192" priority="12"/>
  </conditionalFormatting>
  <conditionalFormatting sqref="C323:C325">
    <cfRule type="duplicateValues" dxfId="191" priority="3"/>
    <cfRule type="duplicateValues" dxfId="190" priority="4"/>
  </conditionalFormatting>
  <conditionalFormatting sqref="C342:C403">
    <cfRule type="duplicateValues" dxfId="189" priority="9"/>
    <cfRule type="duplicateValues" dxfId="188" priority="10"/>
  </conditionalFormatting>
  <conditionalFormatting sqref="C405:C407">
    <cfRule type="duplicateValues" dxfId="187" priority="1"/>
    <cfRule type="duplicateValues" dxfId="186" priority="2"/>
  </conditionalFormatting>
  <conditionalFormatting sqref="C16:C77 C79:C81">
    <cfRule type="duplicateValues" dxfId="185" priority="17"/>
    <cfRule type="duplicateValues" dxfId="184" priority="18"/>
  </conditionalFormatting>
  <dataValidations count="2">
    <dataValidation type="list" allowBlank="1" showInputMessage="1" showErrorMessage="1" sqref="J4" xr:uid="{00000000-0002-0000-2F00-000000000000}">
      <formula1>"AGL-PKA,AGL-EVI,AGL-EVP,AGL-STF,AGL-DEF"</formula1>
    </dataValidation>
    <dataValidation type="list" allowBlank="1" showInputMessage="1" showErrorMessage="1" sqref="Q252 Q334 F87:F89 F168:F170 F249:F252 F331:F334 F413:F414" xr:uid="{00000000-0002-0000-2F00-000001000000}">
      <formula1>"LEFT JOIN,INNER JOIN"</formula1>
    </dataValidation>
  </dataValidations>
  <hyperlinks>
    <hyperlink ref="A1" location="#index!A1" display="#index!A1" xr:uid="{00000000-0004-0000-2F00-000000000000}"/>
  </hyperlinks>
  <pageMargins left="0.75" right="0.75" top="1" bottom="1" header="0.5" footer="0.5"/>
  <pageSetup paperSize="9" orientation="portrai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dimension ref="A1:N54"/>
  <sheetViews>
    <sheetView topLeftCell="A10" zoomScale="85" zoomScaleNormal="85" workbookViewId="0"/>
  </sheetViews>
  <sheetFormatPr defaultColWidth="19" defaultRowHeight="14.55"/>
  <cols>
    <col min="1" max="1" width="5.21875" style="88" customWidth="1"/>
    <col min="2" max="2" width="27.6640625" style="88" customWidth="1"/>
    <col min="3" max="3" width="24.44140625" style="88" customWidth="1"/>
    <col min="4" max="4" width="31.109375" style="88" customWidth="1"/>
    <col min="5" max="5" width="26.44140625" style="88" customWidth="1"/>
    <col min="6" max="6" width="29.21875" style="88" customWidth="1"/>
    <col min="7" max="7" width="24.109375" style="88" customWidth="1"/>
    <col min="8" max="8" width="23.6640625" style="88" customWidth="1"/>
    <col min="9" max="9" width="28.109375" style="88" customWidth="1"/>
    <col min="10" max="10" width="17.88671875" style="88" customWidth="1"/>
    <col min="11" max="11" width="20.109375" style="88" customWidth="1"/>
    <col min="12" max="12" width="12.109375" style="88" customWidth="1"/>
    <col min="13" max="16384" width="19" style="88"/>
  </cols>
  <sheetData>
    <row r="1" spans="1:12" s="122" customFormat="1" ht="21.05" customHeight="1">
      <c r="A1" s="5" t="s">
        <v>16102</v>
      </c>
      <c r="E1" s="1227"/>
      <c r="F1" s="6"/>
      <c r="G1" s="6"/>
      <c r="H1" s="6"/>
      <c r="I1" s="6"/>
      <c r="J1" s="6"/>
      <c r="K1" s="6"/>
      <c r="L1" s="6"/>
    </row>
    <row r="2" spans="1:12" s="122" customFormat="1" ht="21.05" customHeight="1">
      <c r="A2" s="7"/>
      <c r="B2" s="1517"/>
      <c r="C2" s="1518"/>
      <c r="D2" s="1518"/>
      <c r="E2" s="1518"/>
      <c r="F2" s="1518"/>
      <c r="G2" s="1518"/>
      <c r="H2" s="1518"/>
      <c r="I2" s="1518"/>
      <c r="J2" s="1518"/>
      <c r="K2" s="1518"/>
      <c r="L2" s="1519"/>
    </row>
    <row r="3" spans="1:12" s="122" customFormat="1" ht="21.05" customHeight="1">
      <c r="A3" s="7"/>
      <c r="B3" s="1514" t="s">
        <v>297</v>
      </c>
      <c r="C3" s="1515"/>
      <c r="D3" s="1515"/>
      <c r="E3" s="1515"/>
      <c r="F3" s="1515"/>
      <c r="G3" s="1515"/>
      <c r="H3" s="1515"/>
      <c r="I3" s="1515"/>
      <c r="J3" s="1515"/>
      <c r="K3" s="1515"/>
      <c r="L3" s="1516"/>
    </row>
    <row r="4" spans="1:12" s="122" customFormat="1" ht="21.05" customHeight="1">
      <c r="A4" s="7"/>
      <c r="B4" s="8" t="s">
        <v>2153</v>
      </c>
      <c r="C4" s="9" t="s">
        <v>12976</v>
      </c>
      <c r="D4" s="8" t="s">
        <v>299</v>
      </c>
      <c r="E4" s="1526" t="s">
        <v>12977</v>
      </c>
      <c r="F4" s="1527"/>
      <c r="G4" s="8" t="s">
        <v>4</v>
      </c>
      <c r="H4" s="1030" t="s">
        <v>11443</v>
      </c>
      <c r="I4" s="8" t="s">
        <v>12</v>
      </c>
      <c r="J4" s="28" t="s">
        <v>23</v>
      </c>
      <c r="K4" s="8" t="s">
        <v>7</v>
      </c>
      <c r="L4" s="1030" t="s">
        <v>22</v>
      </c>
    </row>
    <row r="5" spans="1:12" s="122" customFormat="1" ht="21.05" customHeight="1">
      <c r="A5" s="7"/>
      <c r="B5" s="8" t="s">
        <v>2156</v>
      </c>
      <c r="C5" s="11" t="s">
        <v>12978</v>
      </c>
      <c r="D5" s="8" t="s">
        <v>301</v>
      </c>
      <c r="E5" s="1528" t="s">
        <v>12976</v>
      </c>
      <c r="F5" s="1527"/>
      <c r="G5" s="8" t="s">
        <v>10</v>
      </c>
      <c r="H5" s="12">
        <v>45422</v>
      </c>
      <c r="I5" s="8" t="s">
        <v>6</v>
      </c>
      <c r="J5" s="1030" t="s">
        <v>1235</v>
      </c>
      <c r="K5" s="8" t="s">
        <v>8</v>
      </c>
      <c r="L5" s="1030"/>
    </row>
    <row r="6" spans="1:12" s="122" customFormat="1" ht="21.05" customHeight="1">
      <c r="A6" s="7"/>
      <c r="B6" s="8" t="s">
        <v>302</v>
      </c>
      <c r="C6" s="1505"/>
      <c r="D6" s="1506"/>
      <c r="E6" s="1506"/>
      <c r="F6" s="1506"/>
      <c r="G6" s="1506"/>
      <c r="H6" s="1506"/>
      <c r="I6" s="1506"/>
      <c r="J6" s="1506"/>
      <c r="K6" s="1506"/>
      <c r="L6" s="1507"/>
    </row>
    <row r="7" spans="1:12" s="122" customFormat="1" ht="21.05" customHeight="1">
      <c r="A7" s="13"/>
      <c r="B7" s="1514" t="s">
        <v>303</v>
      </c>
      <c r="C7" s="1515"/>
      <c r="D7" s="1515"/>
      <c r="E7" s="1515"/>
      <c r="F7" s="1515"/>
      <c r="G7" s="1515"/>
      <c r="H7" s="1515"/>
      <c r="I7" s="1515"/>
      <c r="J7" s="1515"/>
      <c r="K7" s="1515"/>
      <c r="L7" s="1516"/>
    </row>
    <row r="8" spans="1:12" s="123" customFormat="1" ht="21.05" customHeight="1">
      <c r="A8" s="14"/>
      <c r="B8" s="15" t="s">
        <v>304</v>
      </c>
      <c r="C8" s="15" t="s">
        <v>305</v>
      </c>
      <c r="D8" s="1524" t="s">
        <v>306</v>
      </c>
      <c r="E8" s="1524"/>
      <c r="F8" s="1524"/>
      <c r="G8" s="1524"/>
      <c r="H8" s="1524"/>
      <c r="I8" s="1524"/>
      <c r="J8" s="1524"/>
      <c r="K8" s="1524"/>
      <c r="L8" s="1524"/>
    </row>
    <row r="9" spans="1:12" s="122" customFormat="1" ht="21.05" customHeight="1">
      <c r="A9" s="13"/>
      <c r="B9" s="16">
        <v>45422</v>
      </c>
      <c r="C9" s="17" t="s">
        <v>11443</v>
      </c>
      <c r="D9" s="1525" t="s">
        <v>38</v>
      </c>
      <c r="E9" s="1525"/>
      <c r="F9" s="1525"/>
      <c r="G9" s="1525"/>
      <c r="H9" s="1525"/>
      <c r="I9" s="1525"/>
      <c r="J9" s="1525"/>
      <c r="K9" s="1525"/>
      <c r="L9" s="1525"/>
    </row>
    <row r="10" spans="1:12" s="122" customFormat="1" ht="21.05" customHeight="1">
      <c r="A10" s="13"/>
      <c r="B10" s="16">
        <v>45513</v>
      </c>
      <c r="C10" s="17" t="s">
        <v>1232</v>
      </c>
      <c r="D10" s="1525" t="s">
        <v>14135</v>
      </c>
      <c r="E10" s="1525"/>
      <c r="F10" s="1525"/>
      <c r="G10" s="1525"/>
      <c r="H10" s="1525"/>
      <c r="I10" s="1525"/>
      <c r="J10" s="1525"/>
      <c r="K10" s="1525"/>
      <c r="L10" s="1525"/>
    </row>
    <row r="11" spans="1:12" s="122" customFormat="1" ht="21.05" customHeight="1">
      <c r="A11" s="13"/>
      <c r="B11" s="16">
        <v>45540</v>
      </c>
      <c r="C11" s="17" t="s">
        <v>1232</v>
      </c>
      <c r="D11" s="1525" t="s">
        <v>14136</v>
      </c>
      <c r="E11" s="1525"/>
      <c r="F11" s="1525"/>
      <c r="G11" s="1525"/>
      <c r="H11" s="1525"/>
      <c r="I11" s="1525"/>
      <c r="J11" s="1525"/>
      <c r="K11" s="1525"/>
      <c r="L11" s="1525"/>
    </row>
    <row r="12" spans="1:12" s="122" customFormat="1" ht="21.05" customHeight="1">
      <c r="A12" s="13"/>
      <c r="B12" s="1226">
        <v>45549</v>
      </c>
      <c r="C12" s="1227" t="s">
        <v>1232</v>
      </c>
      <c r="D12" s="1525" t="s">
        <v>12995</v>
      </c>
      <c r="E12" s="1525"/>
      <c r="F12" s="1525"/>
      <c r="G12" s="1525"/>
      <c r="H12" s="1525"/>
      <c r="I12" s="1525"/>
      <c r="J12" s="1525"/>
      <c r="K12" s="1525"/>
      <c r="L12" s="1525"/>
    </row>
    <row r="13" spans="1:12" s="122" customFormat="1" ht="21.05" customHeight="1">
      <c r="A13" s="7"/>
      <c r="B13" s="1789" t="s">
        <v>307</v>
      </c>
      <c r="C13" s="1790"/>
      <c r="D13" s="1790"/>
      <c r="E13" s="1790"/>
      <c r="F13" s="1790"/>
      <c r="G13" s="1790"/>
      <c r="H13" s="1790"/>
      <c r="I13" s="1790"/>
      <c r="J13" s="1790"/>
      <c r="K13" s="1790"/>
      <c r="L13" s="1791"/>
    </row>
    <row r="14" spans="1:12" s="122" customFormat="1" ht="21.05" customHeight="1">
      <c r="A14" s="7"/>
      <c r="B14" s="18" t="s">
        <v>308</v>
      </c>
      <c r="C14" s="9" t="s">
        <v>12976</v>
      </c>
      <c r="D14" s="18" t="s">
        <v>2156</v>
      </c>
      <c r="E14" s="1508" t="s">
        <v>12979</v>
      </c>
      <c r="F14" s="1509"/>
      <c r="G14" s="18" t="s">
        <v>302</v>
      </c>
      <c r="H14" s="1520"/>
      <c r="I14" s="1521"/>
      <c r="J14" s="1522"/>
      <c r="K14" s="29" t="s">
        <v>309</v>
      </c>
      <c r="L14" s="124" t="s">
        <v>385</v>
      </c>
    </row>
    <row r="15" spans="1:12" s="122" customFormat="1" ht="21.05" customHeight="1">
      <c r="A15" s="7"/>
      <c r="B15" s="1523" t="s">
        <v>310</v>
      </c>
      <c r="C15" s="1523"/>
      <c r="D15" s="1523"/>
      <c r="E15" s="1523" t="s">
        <v>311</v>
      </c>
      <c r="F15" s="1523"/>
      <c r="G15" s="1523"/>
      <c r="H15" s="1523"/>
      <c r="I15" s="1523"/>
      <c r="J15" s="1523"/>
      <c r="K15" s="1523"/>
      <c r="L15" s="1523"/>
    </row>
    <row r="16" spans="1:12" s="125" customFormat="1" ht="21.05" customHeight="1">
      <c r="A16" s="20"/>
      <c r="B16" s="21" t="s">
        <v>2164</v>
      </c>
      <c r="C16" s="21" t="s">
        <v>2165</v>
      </c>
      <c r="D16" s="21" t="s">
        <v>314</v>
      </c>
      <c r="E16" s="21" t="s">
        <v>315</v>
      </c>
      <c r="F16" s="21" t="s">
        <v>316</v>
      </c>
      <c r="G16" s="21" t="s">
        <v>2166</v>
      </c>
      <c r="H16" s="21" t="s">
        <v>318</v>
      </c>
      <c r="I16" s="21" t="s">
        <v>319</v>
      </c>
      <c r="J16" s="21" t="s">
        <v>320</v>
      </c>
      <c r="K16" s="21" t="s">
        <v>2167</v>
      </c>
      <c r="L16" s="21" t="s">
        <v>302</v>
      </c>
    </row>
    <row r="17" spans="1:12" s="121" customFormat="1" ht="21.05" customHeight="1">
      <c r="A17" s="22"/>
      <c r="B17" s="1091" t="s">
        <v>12898</v>
      </c>
      <c r="C17" s="1342" t="s">
        <v>3519</v>
      </c>
      <c r="D17" s="1091" t="s">
        <v>387</v>
      </c>
      <c r="E17" s="1091" t="s">
        <v>336</v>
      </c>
      <c r="F17" s="1091" t="s">
        <v>12899</v>
      </c>
      <c r="G17" s="1091" t="s">
        <v>11503</v>
      </c>
      <c r="H17" s="1091" t="s">
        <v>11485</v>
      </c>
      <c r="I17" s="1091" t="s">
        <v>11486</v>
      </c>
      <c r="K17" s="1210" t="s">
        <v>11487</v>
      </c>
      <c r="L17" s="1209" t="s">
        <v>394</v>
      </c>
    </row>
    <row r="18" spans="1:12" s="121" customFormat="1" ht="21.05" customHeight="1">
      <c r="A18" s="22"/>
      <c r="B18" s="1091" t="s">
        <v>11450</v>
      </c>
      <c r="C18" s="1342" t="s">
        <v>12900</v>
      </c>
      <c r="D18" s="1091" t="s">
        <v>387</v>
      </c>
      <c r="E18" s="1091" t="s">
        <v>336</v>
      </c>
      <c r="F18" s="1091" t="s">
        <v>12899</v>
      </c>
      <c r="G18" s="1091" t="s">
        <v>11503</v>
      </c>
      <c r="H18" s="1091" t="s">
        <v>11450</v>
      </c>
      <c r="I18" s="1091" t="s">
        <v>11451</v>
      </c>
      <c r="K18" s="1210" t="s">
        <v>11452</v>
      </c>
      <c r="L18" s="1209" t="s">
        <v>394</v>
      </c>
    </row>
    <row r="19" spans="1:12" s="121" customFormat="1" ht="21.05" customHeight="1">
      <c r="A19" s="22"/>
      <c r="B19" s="1091" t="s">
        <v>12903</v>
      </c>
      <c r="C19" s="1342" t="s">
        <v>12904</v>
      </c>
      <c r="D19" s="1091" t="s">
        <v>387</v>
      </c>
      <c r="E19" s="1091" t="s">
        <v>336</v>
      </c>
      <c r="F19" s="1091" t="s">
        <v>12899</v>
      </c>
      <c r="G19" s="1091" t="s">
        <v>11503</v>
      </c>
      <c r="H19" s="1091" t="s">
        <v>12903</v>
      </c>
      <c r="I19" s="1091" t="s">
        <v>12905</v>
      </c>
      <c r="K19" s="1210" t="s">
        <v>12906</v>
      </c>
      <c r="L19" s="1209" t="s">
        <v>394</v>
      </c>
    </row>
    <row r="20" spans="1:12" s="121" customFormat="1" ht="21.05" customHeight="1">
      <c r="A20" s="22"/>
      <c r="B20" s="1091" t="s">
        <v>12907</v>
      </c>
      <c r="C20" s="1091" t="s">
        <v>12908</v>
      </c>
      <c r="D20" s="1091" t="s">
        <v>387</v>
      </c>
      <c r="E20" s="1091" t="s">
        <v>336</v>
      </c>
      <c r="F20" s="1091" t="s">
        <v>12899</v>
      </c>
      <c r="G20" s="1091" t="s">
        <v>11503</v>
      </c>
      <c r="H20" s="1091" t="s">
        <v>11458</v>
      </c>
      <c r="I20" s="1091" t="s">
        <v>11459</v>
      </c>
      <c r="K20" s="1210" t="s">
        <v>11460</v>
      </c>
      <c r="L20" s="1209" t="s">
        <v>394</v>
      </c>
    </row>
    <row r="21" spans="1:12" s="121" customFormat="1" ht="21.05" customHeight="1">
      <c r="A21" s="22"/>
      <c r="B21" s="1091" t="s">
        <v>11461</v>
      </c>
      <c r="C21" s="1091" t="s">
        <v>9391</v>
      </c>
      <c r="D21" s="1091" t="s">
        <v>387</v>
      </c>
      <c r="E21" s="1091" t="s">
        <v>336</v>
      </c>
      <c r="F21" s="1091" t="s">
        <v>12899</v>
      </c>
      <c r="G21" s="1091" t="s">
        <v>11503</v>
      </c>
      <c r="H21" s="1091" t="s">
        <v>12910</v>
      </c>
      <c r="I21" s="1091" t="s">
        <v>14137</v>
      </c>
      <c r="K21" s="1210" t="s">
        <v>11464</v>
      </c>
      <c r="L21" s="1209" t="s">
        <v>394</v>
      </c>
    </row>
    <row r="22" spans="1:12" s="121" customFormat="1" ht="21.05" customHeight="1">
      <c r="A22" s="22"/>
      <c r="B22" s="1091" t="s">
        <v>2202</v>
      </c>
      <c r="C22" s="1091" t="s">
        <v>12922</v>
      </c>
      <c r="D22" s="1091" t="s">
        <v>387</v>
      </c>
      <c r="E22" s="1091" t="s">
        <v>336</v>
      </c>
      <c r="F22" s="1091" t="s">
        <v>12899</v>
      </c>
      <c r="G22" s="1091" t="s">
        <v>11503</v>
      </c>
      <c r="H22" s="1091" t="s">
        <v>1259</v>
      </c>
      <c r="I22" s="1091" t="s">
        <v>5473</v>
      </c>
      <c r="K22" s="1210" t="s">
        <v>12912</v>
      </c>
      <c r="L22" s="1209" t="s">
        <v>394</v>
      </c>
    </row>
    <row r="23" spans="1:12" s="121" customFormat="1" ht="21.05" customHeight="1">
      <c r="A23" s="22"/>
      <c r="B23" s="1091" t="s">
        <v>2206</v>
      </c>
      <c r="C23" s="1091" t="s">
        <v>5793</v>
      </c>
      <c r="D23" s="1091" t="s">
        <v>387</v>
      </c>
      <c r="E23" s="1091" t="s">
        <v>2677</v>
      </c>
      <c r="F23" s="1091" t="s">
        <v>2678</v>
      </c>
      <c r="G23" s="1091" t="s">
        <v>10421</v>
      </c>
      <c r="H23" s="1091" t="s">
        <v>1264</v>
      </c>
      <c r="I23" s="1091" t="s">
        <v>1430</v>
      </c>
      <c r="K23" s="1210" t="s">
        <v>10215</v>
      </c>
      <c r="L23" s="1209" t="s">
        <v>501</v>
      </c>
    </row>
    <row r="24" spans="1:12" s="121" customFormat="1" ht="21.05" customHeight="1">
      <c r="A24" s="22"/>
      <c r="B24" s="1091" t="s">
        <v>12917</v>
      </c>
      <c r="C24" s="1091" t="s">
        <v>12918</v>
      </c>
      <c r="D24" s="1091" t="s">
        <v>387</v>
      </c>
      <c r="E24" s="1091" t="s">
        <v>2677</v>
      </c>
      <c r="F24" s="1091" t="s">
        <v>2678</v>
      </c>
      <c r="G24" s="1091" t="s">
        <v>10421</v>
      </c>
      <c r="H24" s="1091" t="s">
        <v>1702</v>
      </c>
      <c r="I24" s="1091" t="s">
        <v>1511</v>
      </c>
      <c r="K24" s="1210" t="s">
        <v>10216</v>
      </c>
      <c r="L24" s="1209" t="s">
        <v>394</v>
      </c>
    </row>
    <row r="25" spans="1:12" s="121" customFormat="1" ht="21.05" customHeight="1">
      <c r="A25" s="22"/>
      <c r="B25" s="1091" t="s">
        <v>12932</v>
      </c>
      <c r="C25" s="1091" t="s">
        <v>12933</v>
      </c>
      <c r="D25" s="1091" t="s">
        <v>56</v>
      </c>
      <c r="E25" s="1091" t="s">
        <v>336</v>
      </c>
      <c r="F25" s="1091" t="s">
        <v>12899</v>
      </c>
      <c r="G25" s="1091" t="s">
        <v>11503</v>
      </c>
      <c r="H25" s="1091" t="s">
        <v>12932</v>
      </c>
      <c r="I25" s="1091" t="s">
        <v>12934</v>
      </c>
      <c r="K25" s="1210" t="s">
        <v>12935</v>
      </c>
      <c r="L25" s="1209" t="s">
        <v>394</v>
      </c>
    </row>
    <row r="26" spans="1:12" s="121" customFormat="1" ht="21.05" customHeight="1">
      <c r="A26" s="22"/>
      <c r="B26" s="1091" t="s">
        <v>11471</v>
      </c>
      <c r="C26" s="1091" t="s">
        <v>11472</v>
      </c>
      <c r="D26" s="1091" t="s">
        <v>387</v>
      </c>
      <c r="E26" s="1091" t="s">
        <v>336</v>
      </c>
      <c r="F26" s="1091" t="s">
        <v>12899</v>
      </c>
      <c r="G26" s="1091" t="s">
        <v>11503</v>
      </c>
      <c r="H26" s="1091" t="s">
        <v>2607</v>
      </c>
      <c r="I26" s="1091" t="s">
        <v>14138</v>
      </c>
      <c r="K26" s="1210" t="s">
        <v>11474</v>
      </c>
      <c r="L26" s="1209" t="s">
        <v>394</v>
      </c>
    </row>
    <row r="27" spans="1:12" s="121" customFormat="1" ht="21.05" customHeight="1">
      <c r="A27" s="22"/>
      <c r="B27" s="1091" t="s">
        <v>11475</v>
      </c>
      <c r="C27" s="1091" t="s">
        <v>11476</v>
      </c>
      <c r="D27" s="1091" t="s">
        <v>387</v>
      </c>
      <c r="E27" s="1091" t="s">
        <v>336</v>
      </c>
      <c r="F27" s="1091" t="s">
        <v>12899</v>
      </c>
      <c r="G27" s="1091" t="s">
        <v>11503</v>
      </c>
      <c r="H27" s="1091" t="s">
        <v>11477</v>
      </c>
      <c r="I27" s="1091" t="s">
        <v>14139</v>
      </c>
      <c r="K27" s="1210" t="s">
        <v>11479</v>
      </c>
      <c r="L27" s="1209" t="s">
        <v>394</v>
      </c>
    </row>
    <row r="28" spans="1:12" s="121" customFormat="1" ht="21.05" customHeight="1">
      <c r="A28" s="22"/>
      <c r="B28" s="1091" t="s">
        <v>11480</v>
      </c>
      <c r="C28" s="1091" t="s">
        <v>11481</v>
      </c>
      <c r="D28" s="1091" t="s">
        <v>387</v>
      </c>
      <c r="E28" s="1091" t="s">
        <v>336</v>
      </c>
      <c r="F28" s="1091" t="s">
        <v>12899</v>
      </c>
      <c r="G28" s="1091" t="s">
        <v>11503</v>
      </c>
      <c r="H28" s="1091" t="s">
        <v>11482</v>
      </c>
      <c r="I28" s="1091" t="s">
        <v>11483</v>
      </c>
      <c r="K28" s="1210" t="s">
        <v>11484</v>
      </c>
      <c r="L28" s="1209" t="s">
        <v>394</v>
      </c>
    </row>
    <row r="29" spans="1:12" s="121" customFormat="1" ht="21.05" customHeight="1">
      <c r="A29" s="22"/>
      <c r="B29" s="1091" t="s">
        <v>2474</v>
      </c>
      <c r="C29" s="1091" t="s">
        <v>2475</v>
      </c>
      <c r="D29" s="1091" t="s">
        <v>387</v>
      </c>
      <c r="E29" s="1091" t="s">
        <v>336</v>
      </c>
      <c r="F29" s="1091" t="s">
        <v>12899</v>
      </c>
      <c r="G29" s="1091" t="s">
        <v>11503</v>
      </c>
      <c r="H29" s="1091" t="s">
        <v>2476</v>
      </c>
      <c r="I29" s="1091" t="s">
        <v>12936</v>
      </c>
      <c r="K29" s="1210" t="s">
        <v>12937</v>
      </c>
      <c r="L29" s="1209" t="s">
        <v>394</v>
      </c>
    </row>
    <row r="30" spans="1:12" s="121" customFormat="1" ht="21.05" customHeight="1">
      <c r="A30" s="22"/>
      <c r="B30" s="1091" t="s">
        <v>2116</v>
      </c>
      <c r="C30" s="1091" t="s">
        <v>2117</v>
      </c>
      <c r="D30" s="1091" t="s">
        <v>387</v>
      </c>
      <c r="E30" s="1091" t="s">
        <v>336</v>
      </c>
      <c r="F30" s="1091" t="s">
        <v>12899</v>
      </c>
      <c r="G30" s="1091" t="s">
        <v>11503</v>
      </c>
      <c r="H30" s="1091" t="s">
        <v>2452</v>
      </c>
      <c r="I30" s="1091" t="s">
        <v>5709</v>
      </c>
      <c r="K30" s="1210" t="s">
        <v>11489</v>
      </c>
      <c r="L30" s="1209" t="s">
        <v>394</v>
      </c>
    </row>
    <row r="31" spans="1:12" s="121" customFormat="1" ht="21.05" customHeight="1">
      <c r="A31" s="22"/>
      <c r="B31" s="1091" t="s">
        <v>2118</v>
      </c>
      <c r="C31" s="1091" t="s">
        <v>2119</v>
      </c>
      <c r="D31" s="1091" t="s">
        <v>387</v>
      </c>
      <c r="E31" s="1091" t="s">
        <v>336</v>
      </c>
      <c r="F31" s="1091" t="s">
        <v>12899</v>
      </c>
      <c r="G31" s="1091" t="s">
        <v>11503</v>
      </c>
      <c r="H31" s="1091" t="s">
        <v>3288</v>
      </c>
      <c r="I31" s="1091" t="s">
        <v>5642</v>
      </c>
      <c r="K31" s="1210" t="s">
        <v>11488</v>
      </c>
      <c r="L31" s="1209" t="s">
        <v>394</v>
      </c>
    </row>
    <row r="32" spans="1:12" s="121" customFormat="1" ht="21.05" customHeight="1">
      <c r="A32" s="22"/>
      <c r="B32" s="1091" t="s">
        <v>430</v>
      </c>
      <c r="C32" s="1091" t="s">
        <v>431</v>
      </c>
      <c r="D32" s="1091" t="s">
        <v>387</v>
      </c>
      <c r="E32" s="1091" t="s">
        <v>336</v>
      </c>
      <c r="F32" s="1091" t="s">
        <v>12899</v>
      </c>
      <c r="G32" s="1091" t="s">
        <v>11503</v>
      </c>
      <c r="H32" s="1091" t="s">
        <v>430</v>
      </c>
      <c r="I32" s="1091" t="s">
        <v>5701</v>
      </c>
      <c r="K32" s="1210" t="s">
        <v>11490</v>
      </c>
      <c r="L32" s="1209" t="s">
        <v>394</v>
      </c>
    </row>
    <row r="33" spans="1:14" s="121" customFormat="1" ht="21.05" customHeight="1">
      <c r="A33" s="22"/>
      <c r="B33" s="1091" t="s">
        <v>2120</v>
      </c>
      <c r="C33" s="1091" t="s">
        <v>2121</v>
      </c>
      <c r="D33" s="1091" t="s">
        <v>387</v>
      </c>
      <c r="E33" s="1091" t="s">
        <v>336</v>
      </c>
      <c r="F33" s="1091" t="s">
        <v>12899</v>
      </c>
      <c r="G33" s="1091" t="s">
        <v>11503</v>
      </c>
      <c r="H33" s="1091" t="s">
        <v>2120</v>
      </c>
      <c r="I33" s="1091" t="s">
        <v>5703</v>
      </c>
      <c r="K33" s="1210" t="s">
        <v>12938</v>
      </c>
      <c r="L33" s="1209" t="s">
        <v>394</v>
      </c>
    </row>
    <row r="34" spans="1:14" s="121" customFormat="1" ht="21.05" customHeight="1">
      <c r="A34" s="22"/>
      <c r="B34" s="1091" t="s">
        <v>3033</v>
      </c>
      <c r="C34" s="1091" t="s">
        <v>3034</v>
      </c>
      <c r="D34" s="1091" t="s">
        <v>387</v>
      </c>
      <c r="E34" s="1091" t="s">
        <v>336</v>
      </c>
      <c r="F34" s="1091" t="s">
        <v>12899</v>
      </c>
      <c r="G34" s="1091" t="s">
        <v>11503</v>
      </c>
      <c r="H34" s="1091" t="s">
        <v>2462</v>
      </c>
      <c r="I34" s="1091" t="s">
        <v>5724</v>
      </c>
      <c r="K34" s="1210" t="s">
        <v>11496</v>
      </c>
      <c r="L34" s="1209" t="s">
        <v>394</v>
      </c>
    </row>
    <row r="35" spans="1:14" s="121" customFormat="1" ht="21.05" customHeight="1">
      <c r="A35" s="22"/>
      <c r="B35" s="1091" t="s">
        <v>3036</v>
      </c>
      <c r="C35" s="1091" t="s">
        <v>3037</v>
      </c>
      <c r="D35" s="1091" t="s">
        <v>387</v>
      </c>
      <c r="E35" s="1091" t="s">
        <v>336</v>
      </c>
      <c r="F35" s="1091" t="s">
        <v>12899</v>
      </c>
      <c r="G35" s="1091" t="s">
        <v>11503</v>
      </c>
      <c r="H35" s="1091" t="s">
        <v>3300</v>
      </c>
      <c r="I35" s="1091" t="s">
        <v>5644</v>
      </c>
      <c r="K35" s="1210" t="s">
        <v>11499</v>
      </c>
      <c r="L35" s="1209" t="s">
        <v>394</v>
      </c>
    </row>
    <row r="36" spans="1:14" s="121" customFormat="1" ht="21.05" customHeight="1">
      <c r="A36" s="22"/>
      <c r="B36" s="1091" t="s">
        <v>2470</v>
      </c>
      <c r="C36" s="1091" t="s">
        <v>2471</v>
      </c>
      <c r="D36" s="1091" t="s">
        <v>387</v>
      </c>
      <c r="E36" s="1091" t="s">
        <v>336</v>
      </c>
      <c r="F36" s="1091" t="s">
        <v>12899</v>
      </c>
      <c r="G36" s="1091" t="s">
        <v>11503</v>
      </c>
      <c r="H36" s="1091" t="s">
        <v>435</v>
      </c>
      <c r="I36" s="1091" t="s">
        <v>5705</v>
      </c>
      <c r="K36" s="1210" t="s">
        <v>11501</v>
      </c>
      <c r="L36" s="1209" t="s">
        <v>394</v>
      </c>
    </row>
    <row r="37" spans="1:14" s="121" customFormat="1" ht="21.05" customHeight="1">
      <c r="A37" s="22"/>
      <c r="B37" s="1091" t="s">
        <v>2123</v>
      </c>
      <c r="C37" s="1091" t="s">
        <v>2573</v>
      </c>
      <c r="D37" s="1091" t="s">
        <v>387</v>
      </c>
      <c r="E37" s="1091" t="s">
        <v>336</v>
      </c>
      <c r="F37" s="1091" t="s">
        <v>12899</v>
      </c>
      <c r="G37" s="1091" t="s">
        <v>11503</v>
      </c>
      <c r="H37" s="1091" t="s">
        <v>2574</v>
      </c>
      <c r="I37" s="1091" t="s">
        <v>5707</v>
      </c>
      <c r="K37" s="1210" t="s">
        <v>12939</v>
      </c>
      <c r="L37" s="1209" t="s">
        <v>394</v>
      </c>
    </row>
    <row r="38" spans="1:14" s="214" customFormat="1" ht="21.05" customHeight="1">
      <c r="A38" s="22"/>
      <c r="B38" s="1236" t="s">
        <v>440</v>
      </c>
      <c r="C38" s="1237" t="s">
        <v>441</v>
      </c>
      <c r="D38" s="1238" t="s">
        <v>387</v>
      </c>
      <c r="E38" s="1239"/>
      <c r="F38" s="1239"/>
      <c r="G38" s="1239"/>
      <c r="H38" s="1239"/>
      <c r="I38" s="1239"/>
      <c r="J38" s="1239"/>
      <c r="K38" s="1229" t="s">
        <v>1416</v>
      </c>
      <c r="L38" s="1239" t="s">
        <v>13114</v>
      </c>
      <c r="M38" s="228"/>
      <c r="N38" s="234"/>
    </row>
    <row r="39" spans="1:14" s="214" customFormat="1" ht="21.05" customHeight="1">
      <c r="A39" s="22"/>
      <c r="B39" s="1237" t="s">
        <v>445</v>
      </c>
      <c r="C39" s="1237" t="s">
        <v>269</v>
      </c>
      <c r="D39" s="1238" t="s">
        <v>387</v>
      </c>
      <c r="E39" s="1239"/>
      <c r="F39" s="1239"/>
      <c r="G39" s="1239"/>
      <c r="H39" s="1239"/>
      <c r="I39" s="1239"/>
      <c r="J39" s="1239"/>
      <c r="K39" s="1229" t="s">
        <v>11502</v>
      </c>
      <c r="L39" s="1239" t="s">
        <v>13114</v>
      </c>
      <c r="M39" s="228"/>
      <c r="N39" s="234"/>
    </row>
    <row r="40" spans="1:14" s="214" customFormat="1" ht="21.05" customHeight="1">
      <c r="A40" s="22"/>
      <c r="B40" s="1237" t="s">
        <v>447</v>
      </c>
      <c r="C40" s="1237" t="s">
        <v>448</v>
      </c>
      <c r="D40" s="1238" t="s">
        <v>58</v>
      </c>
      <c r="E40" s="1239"/>
      <c r="F40" s="1239"/>
      <c r="G40" s="1239"/>
      <c r="H40" s="1239"/>
      <c r="I40" s="1239"/>
      <c r="J40" s="1239"/>
      <c r="K40" s="1240">
        <v>1</v>
      </c>
      <c r="L40" s="1239" t="s">
        <v>13114</v>
      </c>
    </row>
    <row r="41" spans="1:14" s="121" customFormat="1" ht="21.05" customHeight="1">
      <c r="A41" s="22"/>
      <c r="B41" s="1159"/>
      <c r="C41" s="1157"/>
      <c r="D41" s="152"/>
      <c r="E41" s="152"/>
      <c r="F41" s="152"/>
      <c r="G41" s="152"/>
      <c r="H41" s="152"/>
      <c r="I41" s="152"/>
      <c r="J41" s="152"/>
      <c r="K41" s="152"/>
      <c r="L41" s="132"/>
    </row>
    <row r="42" spans="1:14" s="122" customFormat="1" ht="21.05" customHeight="1">
      <c r="A42" s="22"/>
      <c r="B42" s="21" t="s">
        <v>322</v>
      </c>
      <c r="C42" s="1508"/>
      <c r="D42" s="1508"/>
      <c r="E42" s="1508"/>
      <c r="F42" s="1508"/>
      <c r="G42" s="1508"/>
      <c r="H42" s="1508"/>
      <c r="I42" s="1508"/>
      <c r="J42" s="1508"/>
      <c r="K42" s="1508"/>
      <c r="L42" s="1509"/>
    </row>
    <row r="43" spans="1:14" s="122" customFormat="1" ht="21.05" customHeight="1">
      <c r="A43" s="7"/>
      <c r="B43" s="1513"/>
      <c r="C43" s="1513"/>
      <c r="D43" s="1513"/>
      <c r="E43" s="1513"/>
      <c r="F43" s="1513"/>
      <c r="G43" s="1513"/>
      <c r="H43" s="1513"/>
      <c r="I43" s="1513"/>
      <c r="J43" s="1513"/>
      <c r="K43" s="1513"/>
      <c r="L43" s="1513"/>
    </row>
    <row r="44" spans="1:14" s="122" customFormat="1" ht="21.05" customHeight="1">
      <c r="A44" s="7"/>
      <c r="B44" s="1514" t="s">
        <v>323</v>
      </c>
      <c r="C44" s="1515"/>
      <c r="D44" s="1515"/>
      <c r="E44" s="1515"/>
      <c r="F44" s="1515"/>
      <c r="G44" s="1515"/>
      <c r="H44" s="1515"/>
      <c r="I44" s="1515"/>
      <c r="J44" s="1515"/>
      <c r="K44" s="1515"/>
      <c r="L44" s="1516"/>
    </row>
    <row r="45" spans="1:14" s="125" customFormat="1" ht="21.05" customHeight="1">
      <c r="A45" s="26"/>
      <c r="B45" s="21" t="s">
        <v>315</v>
      </c>
      <c r="C45" s="21" t="s">
        <v>316</v>
      </c>
      <c r="D45" s="21" t="s">
        <v>2166</v>
      </c>
      <c r="E45" s="21" t="s">
        <v>2181</v>
      </c>
      <c r="F45" s="21" t="s">
        <v>325</v>
      </c>
      <c r="G45" s="1517" t="s">
        <v>2182</v>
      </c>
      <c r="H45" s="1518"/>
      <c r="I45" s="1519"/>
      <c r="J45" s="21" t="s">
        <v>327</v>
      </c>
      <c r="K45" s="21" t="s">
        <v>328</v>
      </c>
      <c r="L45" s="21" t="s">
        <v>302</v>
      </c>
    </row>
    <row r="46" spans="1:14" s="122" customFormat="1" ht="21.05" customHeight="1">
      <c r="A46" s="7"/>
      <c r="B46" s="1212" t="s">
        <v>336</v>
      </c>
      <c r="C46" s="1091" t="s">
        <v>11448</v>
      </c>
      <c r="D46" s="1091" t="s">
        <v>11503</v>
      </c>
      <c r="E46" s="1091" t="s">
        <v>451</v>
      </c>
      <c r="F46" s="1091"/>
      <c r="G46" s="1793"/>
      <c r="H46" s="1794"/>
      <c r="I46" s="1795"/>
      <c r="J46" s="32"/>
      <c r="K46" s="32"/>
      <c r="L46" s="32"/>
    </row>
    <row r="47" spans="1:14" s="122" customFormat="1" ht="21.05" customHeight="1">
      <c r="A47" s="7"/>
      <c r="B47" s="1212" t="s">
        <v>2677</v>
      </c>
      <c r="C47" s="1152" t="s">
        <v>2678</v>
      </c>
      <c r="D47" s="1091" t="s">
        <v>10421</v>
      </c>
      <c r="E47" s="1091" t="s">
        <v>837</v>
      </c>
      <c r="F47" s="1091" t="s">
        <v>834</v>
      </c>
      <c r="G47" s="1796" t="s">
        <v>12988</v>
      </c>
      <c r="H47" s="1794"/>
      <c r="I47" s="1795"/>
      <c r="J47" s="32"/>
      <c r="K47" s="32"/>
      <c r="L47" s="32"/>
    </row>
    <row r="48" spans="1:14" s="122" customFormat="1" ht="21.05" customHeight="1">
      <c r="A48" s="7"/>
      <c r="B48" s="153"/>
      <c r="C48" s="1152"/>
      <c r="D48" s="1091"/>
      <c r="E48" s="1091"/>
      <c r="F48" s="1091"/>
      <c r="G48" s="1796"/>
      <c r="H48" s="1794"/>
      <c r="I48" s="1795"/>
      <c r="J48" s="32"/>
      <c r="K48" s="32"/>
      <c r="L48" s="32"/>
    </row>
    <row r="49" spans="1:12" s="122" customFormat="1" ht="21.05" customHeight="1">
      <c r="A49" s="7"/>
      <c r="B49" s="1212"/>
      <c r="C49" s="1152"/>
      <c r="D49" s="1091"/>
      <c r="E49" s="1091"/>
      <c r="F49" s="1091"/>
      <c r="G49" s="1796"/>
      <c r="H49" s="1794"/>
      <c r="I49" s="1795"/>
      <c r="J49" s="32"/>
      <c r="K49" s="32"/>
      <c r="L49" s="32"/>
    </row>
    <row r="50" spans="1:12" s="122" customFormat="1" ht="21.05" customHeight="1">
      <c r="A50" s="7"/>
      <c r="B50" s="1212"/>
      <c r="C50" s="1152"/>
      <c r="D50" s="1091"/>
      <c r="E50" s="1091"/>
      <c r="F50" s="1091"/>
      <c r="G50" s="1796"/>
      <c r="H50" s="1794"/>
      <c r="I50" s="1795"/>
      <c r="J50" s="32"/>
      <c r="K50" s="32"/>
      <c r="L50" s="32"/>
    </row>
    <row r="51" spans="1:12" s="122" customFormat="1" ht="21.05" customHeight="1">
      <c r="A51" s="7"/>
      <c r="B51" s="1212"/>
      <c r="C51" s="1152"/>
      <c r="D51" s="1091"/>
      <c r="E51" s="1091"/>
      <c r="F51" s="1091"/>
      <c r="G51" s="1830"/>
      <c r="H51" s="1830"/>
      <c r="I51" s="1830"/>
      <c r="J51" s="32"/>
      <c r="K51" s="32"/>
      <c r="L51" s="32"/>
    </row>
    <row r="52" spans="1:12" s="122" customFormat="1" ht="21.05" customHeight="1">
      <c r="A52" s="7"/>
      <c r="B52" s="21" t="s">
        <v>329</v>
      </c>
      <c r="C52" s="1827" t="s">
        <v>14140</v>
      </c>
      <c r="D52" s="1828"/>
      <c r="E52" s="1828"/>
      <c r="F52" s="1828"/>
      <c r="G52" s="1828"/>
      <c r="H52" s="1828"/>
      <c r="I52" s="1828"/>
      <c r="J52" s="1828"/>
      <c r="K52" s="1828"/>
      <c r="L52" s="1829"/>
    </row>
    <row r="53" spans="1:12" s="122" customFormat="1" ht="21.05" customHeight="1">
      <c r="A53" s="7"/>
      <c r="B53" s="21" t="s">
        <v>330</v>
      </c>
      <c r="C53" s="1510"/>
      <c r="D53" s="1510"/>
      <c r="E53" s="1510"/>
      <c r="F53" s="1510"/>
      <c r="G53" s="1510"/>
      <c r="H53" s="1510"/>
      <c r="I53" s="1510"/>
      <c r="J53" s="1510"/>
      <c r="K53" s="1510"/>
      <c r="L53" s="1511"/>
    </row>
    <row r="54" spans="1:12" ht="15.75">
      <c r="B54" s="147" t="s">
        <v>331</v>
      </c>
      <c r="C54" s="1547"/>
      <c r="D54" s="1547"/>
      <c r="E54" s="1547"/>
      <c r="F54" s="1547"/>
      <c r="G54" s="1547"/>
      <c r="H54" s="1547"/>
      <c r="I54" s="1547"/>
      <c r="J54" s="1547"/>
      <c r="K54" s="1547"/>
      <c r="L54" s="1547"/>
    </row>
  </sheetData>
  <mergeCells count="29">
    <mergeCell ref="B13:L13"/>
    <mergeCell ref="B2:L2"/>
    <mergeCell ref="B3:L3"/>
    <mergeCell ref="E4:F4"/>
    <mergeCell ref="E5:F5"/>
    <mergeCell ref="C6:L6"/>
    <mergeCell ref="B7:L7"/>
    <mergeCell ref="D8:L8"/>
    <mergeCell ref="D9:L9"/>
    <mergeCell ref="D10:L10"/>
    <mergeCell ref="D11:L11"/>
    <mergeCell ref="D12:L12"/>
    <mergeCell ref="G49:I49"/>
    <mergeCell ref="E14:F14"/>
    <mergeCell ref="H14:J14"/>
    <mergeCell ref="B15:D15"/>
    <mergeCell ref="E15:L15"/>
    <mergeCell ref="C42:L42"/>
    <mergeCell ref="B43:L43"/>
    <mergeCell ref="B44:L44"/>
    <mergeCell ref="G45:I45"/>
    <mergeCell ref="G46:I46"/>
    <mergeCell ref="G47:I47"/>
    <mergeCell ref="G48:I48"/>
    <mergeCell ref="G50:I50"/>
    <mergeCell ref="G51:I51"/>
    <mergeCell ref="C52:L52"/>
    <mergeCell ref="C53:L53"/>
    <mergeCell ref="C54:L54"/>
  </mergeCells>
  <phoneticPr fontId="39" type="noConversion"/>
  <dataValidations count="2">
    <dataValidation type="list" allowBlank="1" showInputMessage="1" showErrorMessage="1" sqref="J4" xr:uid="{00000000-0002-0000-3000-000000000000}">
      <formula1>"AGL-PKA,AGL-EVI,AGL-EVP,AGL-STF,AGL-DEF"</formula1>
    </dataValidation>
    <dataValidation type="list" allowBlank="1" showInputMessage="1" showErrorMessage="1" sqref="F46:F51" xr:uid="{00000000-0002-0000-3000-000001000000}">
      <formula1>"LEFT JOIN,INNER JOIN"</formula1>
    </dataValidation>
  </dataValidations>
  <hyperlinks>
    <hyperlink ref="A1" location="#index!A1" display="#index!A1" xr:uid="{00000000-0004-0000-3000-000000000000}"/>
  </hyperlinks>
  <pageMargins left="0.75" right="0.75" top="1" bottom="1" header="0.5" footer="0.5"/>
  <pageSetup paperSize="9" orientation="portrai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dimension ref="A1:N93"/>
  <sheetViews>
    <sheetView topLeftCell="A52" zoomScale="85" zoomScaleNormal="85" workbookViewId="0"/>
  </sheetViews>
  <sheetFormatPr defaultColWidth="19" defaultRowHeight="14.55"/>
  <cols>
    <col min="1" max="1" width="5.21875" style="88" customWidth="1"/>
    <col min="2" max="3" width="18.33203125" style="88" customWidth="1"/>
    <col min="4" max="4" width="26.6640625" style="88" customWidth="1"/>
    <col min="5" max="6" width="18.33203125" style="88" customWidth="1"/>
    <col min="7" max="7" width="23.6640625" style="88" customWidth="1"/>
    <col min="8" max="12" width="18.33203125" style="88" customWidth="1"/>
    <col min="13" max="16384" width="19" style="88"/>
  </cols>
  <sheetData>
    <row r="1" spans="1:12" s="122" customFormat="1" ht="21.05" customHeight="1">
      <c r="A1" s="5" t="s">
        <v>15963</v>
      </c>
      <c r="B1" s="121"/>
      <c r="C1" s="6"/>
      <c r="D1" s="6"/>
      <c r="E1" s="6"/>
      <c r="F1" s="6"/>
      <c r="G1" s="6"/>
      <c r="H1" s="6"/>
      <c r="I1" s="6"/>
      <c r="J1" s="6"/>
      <c r="K1" s="6"/>
      <c r="L1" s="6"/>
    </row>
    <row r="2" spans="1:12" s="122" customFormat="1" ht="21.05" customHeight="1">
      <c r="A2" s="7"/>
      <c r="B2" s="1517"/>
      <c r="C2" s="1518"/>
      <c r="D2" s="1518"/>
      <c r="E2" s="1518"/>
      <c r="F2" s="1518"/>
      <c r="G2" s="1518"/>
      <c r="H2" s="1518"/>
      <c r="I2" s="1518"/>
      <c r="J2" s="1518"/>
      <c r="K2" s="1518"/>
      <c r="L2" s="1519"/>
    </row>
    <row r="3" spans="1:12" s="122" customFormat="1" ht="21.05" customHeight="1">
      <c r="A3" s="7"/>
      <c r="B3" s="1514" t="s">
        <v>297</v>
      </c>
      <c r="C3" s="1515"/>
      <c r="D3" s="1515"/>
      <c r="E3" s="1515"/>
      <c r="F3" s="1515"/>
      <c r="G3" s="1515"/>
      <c r="H3" s="1515"/>
      <c r="I3" s="1515"/>
      <c r="J3" s="1515"/>
      <c r="K3" s="1515"/>
      <c r="L3" s="1516"/>
    </row>
    <row r="4" spans="1:12" s="122" customFormat="1" ht="21.05" customHeight="1">
      <c r="A4" s="7"/>
      <c r="B4" s="8" t="s">
        <v>298</v>
      </c>
      <c r="C4" s="9" t="s">
        <v>14141</v>
      </c>
      <c r="D4" s="8" t="s">
        <v>299</v>
      </c>
      <c r="E4" s="1526" t="s">
        <v>14142</v>
      </c>
      <c r="F4" s="1527"/>
      <c r="G4" s="8" t="s">
        <v>4</v>
      </c>
      <c r="H4" s="10" t="s">
        <v>1232</v>
      </c>
      <c r="I4" s="8" t="s">
        <v>12</v>
      </c>
      <c r="J4" s="28" t="s">
        <v>23</v>
      </c>
      <c r="K4" s="8" t="s">
        <v>7</v>
      </c>
      <c r="L4" s="10" t="s">
        <v>22</v>
      </c>
    </row>
    <row r="5" spans="1:12" s="122" customFormat="1" ht="21.05" customHeight="1">
      <c r="A5" s="7"/>
      <c r="B5" s="8" t="s">
        <v>300</v>
      </c>
      <c r="C5" s="438" t="s">
        <v>14143</v>
      </c>
      <c r="D5" s="8" t="s">
        <v>301</v>
      </c>
      <c r="E5" s="1528" t="s">
        <v>14141</v>
      </c>
      <c r="F5" s="1527"/>
      <c r="G5" s="8" t="s">
        <v>10</v>
      </c>
      <c r="H5" s="16">
        <v>45397</v>
      </c>
      <c r="I5" s="8" t="s">
        <v>6</v>
      </c>
      <c r="J5" s="148" t="s">
        <v>9337</v>
      </c>
      <c r="K5" s="8" t="s">
        <v>8</v>
      </c>
      <c r="L5" s="10"/>
    </row>
    <row r="6" spans="1:12" s="122" customFormat="1" ht="21.05" customHeight="1">
      <c r="A6" s="7"/>
      <c r="B6" s="8" t="s">
        <v>302</v>
      </c>
      <c r="C6" s="1505"/>
      <c r="D6" s="1506"/>
      <c r="E6" s="1506"/>
      <c r="F6" s="1506"/>
      <c r="G6" s="1506"/>
      <c r="H6" s="1506"/>
      <c r="I6" s="1506"/>
      <c r="J6" s="1506"/>
      <c r="K6" s="1506"/>
      <c r="L6" s="1507"/>
    </row>
    <row r="7" spans="1:12" s="122" customFormat="1" ht="21.05" customHeight="1">
      <c r="A7" s="13"/>
      <c r="B7" s="1514" t="s">
        <v>303</v>
      </c>
      <c r="C7" s="1515"/>
      <c r="D7" s="1515"/>
      <c r="E7" s="1515"/>
      <c r="F7" s="1515"/>
      <c r="G7" s="1515"/>
      <c r="H7" s="1515"/>
      <c r="I7" s="1515"/>
      <c r="J7" s="1515"/>
      <c r="K7" s="1515"/>
      <c r="L7" s="1516"/>
    </row>
    <row r="8" spans="1:12" s="123" customFormat="1" ht="21.05" customHeight="1">
      <c r="A8" s="14"/>
      <c r="B8" s="15" t="s">
        <v>304</v>
      </c>
      <c r="C8" s="15" t="s">
        <v>305</v>
      </c>
      <c r="D8" s="1524" t="s">
        <v>306</v>
      </c>
      <c r="E8" s="1524"/>
      <c r="F8" s="1524"/>
      <c r="G8" s="1524"/>
      <c r="H8" s="1524"/>
      <c r="I8" s="1524"/>
      <c r="J8" s="1524"/>
      <c r="K8" s="1524"/>
      <c r="L8" s="1524"/>
    </row>
    <row r="9" spans="1:12" s="122" customFormat="1" ht="21.05" customHeight="1">
      <c r="A9" s="13"/>
      <c r="B9" s="16">
        <v>45397</v>
      </c>
      <c r="C9" s="17" t="s">
        <v>14144</v>
      </c>
      <c r="D9" s="1525" t="s">
        <v>382</v>
      </c>
      <c r="E9" s="1525"/>
      <c r="F9" s="1525"/>
      <c r="G9" s="1525"/>
      <c r="H9" s="1525"/>
      <c r="I9" s="1525"/>
      <c r="J9" s="1525"/>
      <c r="K9" s="1525"/>
      <c r="L9" s="1525"/>
    </row>
    <row r="10" spans="1:12" s="122" customFormat="1" ht="21.05" customHeight="1">
      <c r="A10" s="13"/>
      <c r="B10" s="16">
        <v>45499</v>
      </c>
      <c r="C10" s="17" t="s">
        <v>1232</v>
      </c>
      <c r="D10" s="1525" t="s">
        <v>14145</v>
      </c>
      <c r="E10" s="1525"/>
      <c r="F10" s="1525"/>
      <c r="G10" s="1525"/>
      <c r="H10" s="1525"/>
      <c r="I10" s="1525"/>
      <c r="J10" s="1525"/>
      <c r="K10" s="1525"/>
      <c r="L10" s="1525"/>
    </row>
    <row r="11" spans="1:12" s="122" customFormat="1" ht="21.05" customHeight="1">
      <c r="A11" s="13"/>
      <c r="B11" s="1226">
        <v>45540</v>
      </c>
      <c r="C11" s="1227" t="s">
        <v>1232</v>
      </c>
      <c r="D11" s="1227" t="s">
        <v>14146</v>
      </c>
      <c r="E11" s="1227"/>
      <c r="F11" s="1227"/>
      <c r="G11" s="1227"/>
      <c r="H11" s="1227"/>
      <c r="I11" s="1227"/>
      <c r="J11" s="1227"/>
      <c r="K11" s="1227"/>
      <c r="L11" s="1228"/>
    </row>
    <row r="12" spans="1:12" s="122" customFormat="1" ht="21.05" customHeight="1">
      <c r="A12" s="13"/>
      <c r="B12" s="1226">
        <v>45549</v>
      </c>
      <c r="C12" s="1227" t="s">
        <v>1232</v>
      </c>
      <c r="D12" s="1525" t="s">
        <v>12995</v>
      </c>
      <c r="E12" s="1525"/>
      <c r="F12" s="1525"/>
      <c r="G12" s="1525"/>
      <c r="H12" s="1525"/>
      <c r="I12" s="1525"/>
      <c r="J12" s="1525"/>
      <c r="K12" s="1525"/>
      <c r="L12" s="1525"/>
    </row>
    <row r="13" spans="1:12" s="122" customFormat="1" ht="21.05" customHeight="1">
      <c r="A13" s="7"/>
      <c r="B13" s="1514" t="s">
        <v>307</v>
      </c>
      <c r="C13" s="1515"/>
      <c r="D13" s="1515"/>
      <c r="E13" s="1515"/>
      <c r="F13" s="1515"/>
      <c r="G13" s="1515"/>
      <c r="H13" s="1515"/>
      <c r="I13" s="1515"/>
      <c r="J13" s="1515"/>
      <c r="K13" s="1515"/>
      <c r="L13" s="1516"/>
    </row>
    <row r="14" spans="1:12" s="122" customFormat="1" ht="21.05" customHeight="1">
      <c r="A14" s="7"/>
      <c r="B14" s="18" t="s">
        <v>308</v>
      </c>
      <c r="C14" s="19" t="s">
        <v>14141</v>
      </c>
      <c r="D14" s="18" t="s">
        <v>300</v>
      </c>
      <c r="E14" s="1508" t="s">
        <v>14147</v>
      </c>
      <c r="F14" s="1509"/>
      <c r="G14" s="18" t="s">
        <v>302</v>
      </c>
      <c r="H14" s="1520"/>
      <c r="I14" s="1521"/>
      <c r="J14" s="1522"/>
      <c r="K14" s="29" t="s">
        <v>309</v>
      </c>
      <c r="L14" s="124" t="s">
        <v>385</v>
      </c>
    </row>
    <row r="15" spans="1:12" s="122" customFormat="1" ht="21.05" customHeight="1">
      <c r="A15" s="7"/>
      <c r="B15" s="1523" t="s">
        <v>310</v>
      </c>
      <c r="C15" s="1523"/>
      <c r="D15" s="1523"/>
      <c r="E15" s="1523" t="s">
        <v>311</v>
      </c>
      <c r="F15" s="1523"/>
      <c r="G15" s="1523"/>
      <c r="H15" s="1523"/>
      <c r="I15" s="1523"/>
      <c r="J15" s="1523"/>
      <c r="K15" s="1523"/>
      <c r="L15" s="1523"/>
    </row>
    <row r="16" spans="1:12" s="125" customFormat="1" ht="21.05" customHeight="1">
      <c r="A16" s="20"/>
      <c r="B16" s="21" t="s">
        <v>312</v>
      </c>
      <c r="C16" s="21" t="s">
        <v>313</v>
      </c>
      <c r="D16" s="21" t="s">
        <v>314</v>
      </c>
      <c r="E16" s="21" t="s">
        <v>315</v>
      </c>
      <c r="F16" s="21" t="s">
        <v>316</v>
      </c>
      <c r="G16" s="21" t="s">
        <v>317</v>
      </c>
      <c r="H16" s="21" t="s">
        <v>318</v>
      </c>
      <c r="I16" s="21" t="s">
        <v>319</v>
      </c>
      <c r="J16" s="21" t="s">
        <v>320</v>
      </c>
      <c r="K16" s="21" t="s">
        <v>321</v>
      </c>
      <c r="L16" s="21" t="s">
        <v>302</v>
      </c>
    </row>
    <row r="17" spans="1:12" s="121" customFormat="1" ht="21.05" customHeight="1">
      <c r="A17" s="22"/>
      <c r="B17" s="236" t="s">
        <v>1427</v>
      </c>
      <c r="C17" s="152" t="s">
        <v>1419</v>
      </c>
      <c r="D17" s="152" t="s">
        <v>387</v>
      </c>
      <c r="E17" s="152" t="s">
        <v>336</v>
      </c>
      <c r="F17" s="152" t="s">
        <v>14148</v>
      </c>
      <c r="G17" s="152" t="s">
        <v>14149</v>
      </c>
      <c r="H17" s="236" t="s">
        <v>1249</v>
      </c>
      <c r="I17" s="152" t="s">
        <v>14150</v>
      </c>
      <c r="J17" s="152"/>
      <c r="K17" s="1343" t="s">
        <v>14151</v>
      </c>
      <c r="L17" s="1343" t="s">
        <v>394</v>
      </c>
    </row>
    <row r="18" spans="1:12" s="121" customFormat="1" ht="21.05" customHeight="1">
      <c r="A18" s="22"/>
      <c r="B18" s="236" t="s">
        <v>1254</v>
      </c>
      <c r="C18" s="152" t="s">
        <v>1428</v>
      </c>
      <c r="D18" s="152" t="s">
        <v>387</v>
      </c>
      <c r="E18" s="152" t="s">
        <v>336</v>
      </c>
      <c r="F18" s="152" t="s">
        <v>14148</v>
      </c>
      <c r="G18" s="152" t="s">
        <v>14149</v>
      </c>
      <c r="H18" s="236" t="s">
        <v>1254</v>
      </c>
      <c r="I18" s="152" t="s">
        <v>14152</v>
      </c>
      <c r="J18" s="152"/>
      <c r="K18" s="1343" t="s">
        <v>14153</v>
      </c>
      <c r="L18" s="152" t="s">
        <v>394</v>
      </c>
    </row>
    <row r="19" spans="1:12" s="121" customFormat="1" ht="21.05" customHeight="1">
      <c r="A19" s="22"/>
      <c r="B19" s="236" t="s">
        <v>518</v>
      </c>
      <c r="C19" s="152" t="s">
        <v>519</v>
      </c>
      <c r="D19" s="152" t="s">
        <v>387</v>
      </c>
      <c r="E19" s="152" t="s">
        <v>336</v>
      </c>
      <c r="F19" s="152" t="s">
        <v>1272</v>
      </c>
      <c r="G19" s="997" t="s">
        <v>1273</v>
      </c>
      <c r="H19" s="236" t="s">
        <v>1274</v>
      </c>
      <c r="I19" s="152" t="s">
        <v>1275</v>
      </c>
      <c r="J19" s="152"/>
      <c r="K19" s="152" t="s">
        <v>14154</v>
      </c>
      <c r="L19" s="152" t="s">
        <v>394</v>
      </c>
    </row>
    <row r="20" spans="1:12" s="121" customFormat="1" ht="21.05" customHeight="1">
      <c r="A20" s="22"/>
      <c r="B20" s="236" t="s">
        <v>14155</v>
      </c>
      <c r="C20" s="152" t="s">
        <v>14156</v>
      </c>
      <c r="D20" s="152" t="s">
        <v>387</v>
      </c>
      <c r="E20" s="152" t="s">
        <v>336</v>
      </c>
      <c r="F20" s="152" t="s">
        <v>14148</v>
      </c>
      <c r="G20" s="152" t="s">
        <v>14149</v>
      </c>
      <c r="H20" s="236" t="s">
        <v>14157</v>
      </c>
      <c r="I20" s="152" t="s">
        <v>14158</v>
      </c>
      <c r="J20" s="152"/>
      <c r="K20" s="1343" t="s">
        <v>14159</v>
      </c>
      <c r="L20" s="152" t="s">
        <v>394</v>
      </c>
    </row>
    <row r="21" spans="1:12" s="121" customFormat="1" ht="21.05" customHeight="1">
      <c r="A21" s="22"/>
      <c r="B21" s="236" t="s">
        <v>14160</v>
      </c>
      <c r="C21" s="152" t="s">
        <v>14161</v>
      </c>
      <c r="D21" s="152" t="s">
        <v>387</v>
      </c>
      <c r="E21" s="152" t="s">
        <v>336</v>
      </c>
      <c r="F21" s="152" t="s">
        <v>14148</v>
      </c>
      <c r="G21" s="152" t="s">
        <v>14149</v>
      </c>
      <c r="H21" s="236" t="s">
        <v>14162</v>
      </c>
      <c r="I21" s="152" t="s">
        <v>14163</v>
      </c>
      <c r="J21" s="152"/>
      <c r="K21" s="1343" t="s">
        <v>14164</v>
      </c>
      <c r="L21" s="152" t="s">
        <v>394</v>
      </c>
    </row>
    <row r="22" spans="1:12" s="121" customFormat="1" ht="21.05" customHeight="1">
      <c r="A22" s="22"/>
      <c r="B22" s="236" t="s">
        <v>14165</v>
      </c>
      <c r="C22" s="152" t="s">
        <v>14166</v>
      </c>
      <c r="D22" s="152" t="s">
        <v>387</v>
      </c>
      <c r="E22" s="152" t="s">
        <v>336</v>
      </c>
      <c r="F22" s="152" t="s">
        <v>14148</v>
      </c>
      <c r="G22" s="152" t="s">
        <v>14149</v>
      </c>
      <c r="H22" s="236" t="s">
        <v>14167</v>
      </c>
      <c r="I22" s="152" t="s">
        <v>14168</v>
      </c>
      <c r="J22" s="152"/>
      <c r="K22" s="1343" t="s">
        <v>14169</v>
      </c>
      <c r="L22" s="152" t="s">
        <v>394</v>
      </c>
    </row>
    <row r="23" spans="1:12" s="121" customFormat="1" ht="21.05" customHeight="1">
      <c r="A23" s="22"/>
      <c r="B23" s="236" t="s">
        <v>14170</v>
      </c>
      <c r="C23" s="152" t="s">
        <v>14171</v>
      </c>
      <c r="D23" s="152" t="s">
        <v>387</v>
      </c>
      <c r="E23" s="152" t="s">
        <v>336</v>
      </c>
      <c r="F23" s="152" t="s">
        <v>14148</v>
      </c>
      <c r="G23" s="152" t="s">
        <v>14149</v>
      </c>
      <c r="H23" s="236" t="s">
        <v>14172</v>
      </c>
      <c r="I23" s="152" t="s">
        <v>14173</v>
      </c>
      <c r="J23" s="152"/>
      <c r="K23" s="1343" t="s">
        <v>14174</v>
      </c>
      <c r="L23" s="152" t="s">
        <v>394</v>
      </c>
    </row>
    <row r="24" spans="1:12" s="121" customFormat="1" ht="21.05" customHeight="1">
      <c r="A24" s="22"/>
      <c r="B24" s="236" t="s">
        <v>12787</v>
      </c>
      <c r="C24" s="152" t="s">
        <v>12788</v>
      </c>
      <c r="D24" s="152" t="s">
        <v>56</v>
      </c>
      <c r="E24" s="152" t="s">
        <v>336</v>
      </c>
      <c r="F24" s="152" t="s">
        <v>14148</v>
      </c>
      <c r="G24" s="152" t="s">
        <v>14149</v>
      </c>
      <c r="H24" s="236" t="s">
        <v>14175</v>
      </c>
      <c r="I24" s="152" t="s">
        <v>14176</v>
      </c>
      <c r="J24" s="152"/>
      <c r="K24" s="1343" t="s">
        <v>14177</v>
      </c>
      <c r="L24" s="152" t="s">
        <v>394</v>
      </c>
    </row>
    <row r="25" spans="1:12" s="121" customFormat="1" ht="21.05" customHeight="1">
      <c r="A25" s="22"/>
      <c r="B25" s="236" t="s">
        <v>14178</v>
      </c>
      <c r="C25" s="152" t="s">
        <v>14179</v>
      </c>
      <c r="D25" s="152" t="s">
        <v>387</v>
      </c>
      <c r="E25" s="152" t="s">
        <v>336</v>
      </c>
      <c r="F25" s="152" t="s">
        <v>1272</v>
      </c>
      <c r="G25" s="997" t="s">
        <v>1273</v>
      </c>
      <c r="H25" s="236" t="s">
        <v>2258</v>
      </c>
      <c r="I25" s="152" t="s">
        <v>2259</v>
      </c>
      <c r="J25" s="152"/>
      <c r="K25" s="1344" t="s">
        <v>14180</v>
      </c>
      <c r="L25" s="152" t="s">
        <v>394</v>
      </c>
    </row>
    <row r="26" spans="1:12" s="121" customFormat="1" ht="21.05" customHeight="1">
      <c r="A26" s="22"/>
      <c r="B26" s="236" t="s">
        <v>1259</v>
      </c>
      <c r="C26" s="152" t="s">
        <v>1429</v>
      </c>
      <c r="D26" s="152" t="s">
        <v>387</v>
      </c>
      <c r="E26" s="152" t="s">
        <v>336</v>
      </c>
      <c r="F26" s="152" t="s">
        <v>1272</v>
      </c>
      <c r="G26" s="997" t="s">
        <v>1273</v>
      </c>
      <c r="H26" s="236" t="s">
        <v>1259</v>
      </c>
      <c r="I26" s="152" t="s">
        <v>2203</v>
      </c>
      <c r="J26" s="152"/>
      <c r="K26" s="152" t="s">
        <v>14181</v>
      </c>
      <c r="L26" s="152" t="s">
        <v>394</v>
      </c>
    </row>
    <row r="27" spans="1:12" s="121" customFormat="1" ht="21.05" customHeight="1">
      <c r="A27" s="22"/>
      <c r="B27" s="236" t="s">
        <v>1702</v>
      </c>
      <c r="C27" s="152" t="s">
        <v>1511</v>
      </c>
      <c r="D27" s="152" t="s">
        <v>387</v>
      </c>
      <c r="E27" s="152" t="s">
        <v>336</v>
      </c>
      <c r="F27" s="152" t="s">
        <v>1272</v>
      </c>
      <c r="G27" s="997" t="s">
        <v>1273</v>
      </c>
      <c r="H27" s="236" t="s">
        <v>1702</v>
      </c>
      <c r="I27" s="152" t="s">
        <v>2211</v>
      </c>
      <c r="J27" s="152"/>
      <c r="K27" s="152" t="s">
        <v>14182</v>
      </c>
      <c r="L27" s="152" t="s">
        <v>394</v>
      </c>
    </row>
    <row r="28" spans="1:12" s="121" customFormat="1" ht="21.05" customHeight="1">
      <c r="A28" s="22"/>
      <c r="B28" s="236" t="s">
        <v>10987</v>
      </c>
      <c r="C28" s="152" t="s">
        <v>2225</v>
      </c>
      <c r="D28" s="152" t="s">
        <v>56</v>
      </c>
      <c r="E28" s="152" t="s">
        <v>336</v>
      </c>
      <c r="F28" s="152" t="s">
        <v>1272</v>
      </c>
      <c r="G28" s="997" t="s">
        <v>1273</v>
      </c>
      <c r="H28" s="236" t="s">
        <v>2226</v>
      </c>
      <c r="I28" s="152" t="s">
        <v>2227</v>
      </c>
      <c r="J28" s="152"/>
      <c r="K28" s="152" t="s">
        <v>14183</v>
      </c>
      <c r="L28" s="152" t="s">
        <v>394</v>
      </c>
    </row>
    <row r="29" spans="1:12" s="121" customFormat="1" ht="21.05" customHeight="1">
      <c r="A29" s="22"/>
      <c r="B29" s="236" t="s">
        <v>2213</v>
      </c>
      <c r="C29" s="152" t="s">
        <v>2214</v>
      </c>
      <c r="D29" s="152" t="s">
        <v>387</v>
      </c>
      <c r="E29" s="152" t="s">
        <v>336</v>
      </c>
      <c r="F29" s="152" t="s">
        <v>1272</v>
      </c>
      <c r="G29" s="997" t="s">
        <v>1273</v>
      </c>
      <c r="H29" s="236" t="s">
        <v>1284</v>
      </c>
      <c r="I29" s="152" t="s">
        <v>1285</v>
      </c>
      <c r="J29" s="152"/>
      <c r="K29" s="152" t="s">
        <v>14184</v>
      </c>
      <c r="L29" s="152" t="s">
        <v>394</v>
      </c>
    </row>
    <row r="30" spans="1:12" s="121" customFormat="1" ht="21.05" customHeight="1">
      <c r="A30" s="22"/>
      <c r="B30" s="236" t="s">
        <v>2217</v>
      </c>
      <c r="C30" s="152" t="s">
        <v>2218</v>
      </c>
      <c r="D30" s="152" t="s">
        <v>387</v>
      </c>
      <c r="E30" s="152" t="s">
        <v>14185</v>
      </c>
      <c r="F30" s="152" t="s">
        <v>389</v>
      </c>
      <c r="G30" s="152" t="s">
        <v>14186</v>
      </c>
      <c r="H30" s="236" t="s">
        <v>7958</v>
      </c>
      <c r="I30" s="152" t="s">
        <v>14187</v>
      </c>
      <c r="J30" s="152"/>
      <c r="K30" s="152" t="s">
        <v>14188</v>
      </c>
      <c r="L30" s="152" t="s">
        <v>9851</v>
      </c>
    </row>
    <row r="31" spans="1:12" s="121" customFormat="1" ht="21.05" customHeight="1">
      <c r="A31" s="22"/>
      <c r="B31" s="236" t="s">
        <v>14189</v>
      </c>
      <c r="C31" s="152" t="s">
        <v>14190</v>
      </c>
      <c r="D31" s="152" t="s">
        <v>387</v>
      </c>
      <c r="E31" s="152" t="s">
        <v>336</v>
      </c>
      <c r="F31" s="152" t="s">
        <v>14148</v>
      </c>
      <c r="G31" s="152" t="s">
        <v>14149</v>
      </c>
      <c r="H31" s="236" t="s">
        <v>1249</v>
      </c>
      <c r="I31" s="152" t="s">
        <v>14150</v>
      </c>
      <c r="J31" s="152"/>
      <c r="K31" s="1343" t="s">
        <v>14191</v>
      </c>
      <c r="L31" s="152" t="s">
        <v>9851</v>
      </c>
    </row>
    <row r="32" spans="1:12" s="121" customFormat="1" ht="21.05" customHeight="1">
      <c r="A32" s="22"/>
      <c r="B32" s="236" t="s">
        <v>2116</v>
      </c>
      <c r="C32" s="152" t="s">
        <v>2117</v>
      </c>
      <c r="D32" s="152" t="s">
        <v>387</v>
      </c>
      <c r="E32" s="152" t="s">
        <v>336</v>
      </c>
      <c r="F32" s="152" t="s">
        <v>14148</v>
      </c>
      <c r="G32" s="152" t="s">
        <v>14149</v>
      </c>
      <c r="H32" s="236" t="s">
        <v>2452</v>
      </c>
      <c r="I32" s="152" t="s">
        <v>14192</v>
      </c>
      <c r="J32" s="152"/>
      <c r="K32" s="1343" t="s">
        <v>14193</v>
      </c>
      <c r="L32" s="152" t="s">
        <v>394</v>
      </c>
    </row>
    <row r="33" spans="1:14" s="121" customFormat="1" ht="21.05" customHeight="1">
      <c r="A33" s="22"/>
      <c r="B33" s="236" t="s">
        <v>2118</v>
      </c>
      <c r="C33" s="152" t="s">
        <v>2119</v>
      </c>
      <c r="D33" s="152" t="s">
        <v>387</v>
      </c>
      <c r="E33" s="152" t="s">
        <v>336</v>
      </c>
      <c r="F33" s="152" t="s">
        <v>14148</v>
      </c>
      <c r="G33" s="152" t="s">
        <v>14149</v>
      </c>
      <c r="H33" s="236" t="s">
        <v>3288</v>
      </c>
      <c r="I33" s="152" t="s">
        <v>14194</v>
      </c>
      <c r="J33" s="152"/>
      <c r="K33" s="1343" t="s">
        <v>14195</v>
      </c>
      <c r="L33" s="152" t="s">
        <v>394</v>
      </c>
    </row>
    <row r="34" spans="1:14" s="121" customFormat="1" ht="21.05" customHeight="1">
      <c r="A34" s="22"/>
      <c r="B34" s="236" t="s">
        <v>430</v>
      </c>
      <c r="C34" s="152" t="s">
        <v>431</v>
      </c>
      <c r="D34" s="152" t="s">
        <v>387</v>
      </c>
      <c r="E34" s="152" t="s">
        <v>336</v>
      </c>
      <c r="F34" s="152" t="s">
        <v>14148</v>
      </c>
      <c r="G34" s="152" t="s">
        <v>14149</v>
      </c>
      <c r="H34" s="236" t="s">
        <v>430</v>
      </c>
      <c r="I34" s="152" t="s">
        <v>14196</v>
      </c>
      <c r="J34" s="152"/>
      <c r="K34" s="1345" t="s">
        <v>14197</v>
      </c>
      <c r="L34" s="152" t="s">
        <v>394</v>
      </c>
    </row>
    <row r="35" spans="1:14" s="121" customFormat="1" ht="21.05" customHeight="1">
      <c r="A35" s="22"/>
      <c r="B35" s="236" t="s">
        <v>11497</v>
      </c>
      <c r="C35" s="152" t="s">
        <v>11498</v>
      </c>
      <c r="D35" s="152" t="s">
        <v>387</v>
      </c>
      <c r="E35" s="152" t="s">
        <v>336</v>
      </c>
      <c r="F35" s="152" t="s">
        <v>14148</v>
      </c>
      <c r="G35" s="152" t="s">
        <v>14149</v>
      </c>
      <c r="H35" s="236" t="s">
        <v>2462</v>
      </c>
      <c r="I35" s="152" t="s">
        <v>14198</v>
      </c>
      <c r="J35" s="152"/>
      <c r="K35" s="1343" t="s">
        <v>14199</v>
      </c>
      <c r="L35" s="1343" t="s">
        <v>394</v>
      </c>
    </row>
    <row r="36" spans="1:14" s="121" customFormat="1" ht="21.05" customHeight="1">
      <c r="A36" s="22"/>
      <c r="B36" s="152" t="s">
        <v>3033</v>
      </c>
      <c r="C36" s="152" t="s">
        <v>3034</v>
      </c>
      <c r="D36" s="152" t="s">
        <v>387</v>
      </c>
      <c r="E36" s="152" t="s">
        <v>336</v>
      </c>
      <c r="F36" s="152" t="s">
        <v>14148</v>
      </c>
      <c r="G36" s="152" t="s">
        <v>14149</v>
      </c>
      <c r="H36" s="152" t="s">
        <v>3300</v>
      </c>
      <c r="I36" s="152" t="s">
        <v>14200</v>
      </c>
      <c r="J36" s="152"/>
      <c r="K36" s="1343" t="s">
        <v>14201</v>
      </c>
      <c r="L36" s="1343" t="s">
        <v>394</v>
      </c>
    </row>
    <row r="37" spans="1:14" s="121" customFormat="1" ht="21.05" customHeight="1">
      <c r="A37" s="22"/>
      <c r="B37" s="152" t="s">
        <v>10405</v>
      </c>
      <c r="C37" s="152" t="s">
        <v>11500</v>
      </c>
      <c r="D37" s="152" t="s">
        <v>387</v>
      </c>
      <c r="E37" s="152" t="s">
        <v>336</v>
      </c>
      <c r="F37" s="152" t="s">
        <v>14148</v>
      </c>
      <c r="G37" s="152" t="s">
        <v>14149</v>
      </c>
      <c r="H37" s="152" t="s">
        <v>435</v>
      </c>
      <c r="I37" s="152" t="s">
        <v>14202</v>
      </c>
      <c r="J37" s="152"/>
      <c r="K37" s="1345" t="s">
        <v>14203</v>
      </c>
      <c r="L37" s="1343" t="s">
        <v>394</v>
      </c>
    </row>
    <row r="38" spans="1:14" s="122" customFormat="1" ht="21.05" customHeight="1">
      <c r="A38" s="22"/>
      <c r="B38" s="1346" t="s">
        <v>1469</v>
      </c>
      <c r="C38" s="1346" t="s">
        <v>1468</v>
      </c>
      <c r="D38" s="152" t="s">
        <v>387</v>
      </c>
      <c r="E38" s="1230"/>
      <c r="F38" s="1231"/>
      <c r="G38" s="1230" t="s">
        <v>442</v>
      </c>
      <c r="H38" s="1343"/>
      <c r="I38" s="237"/>
      <c r="J38" s="1347"/>
      <c r="K38" s="1348" t="s">
        <v>9955</v>
      </c>
      <c r="L38" s="1343"/>
    </row>
    <row r="39" spans="1:14" s="214" customFormat="1" ht="21.05" customHeight="1">
      <c r="A39" s="22"/>
      <c r="B39" s="1349" t="s">
        <v>440</v>
      </c>
      <c r="C39" s="1237" t="s">
        <v>441</v>
      </c>
      <c r="D39" s="1238" t="s">
        <v>387</v>
      </c>
      <c r="E39" s="1350"/>
      <c r="F39" s="1350"/>
      <c r="G39" s="1230" t="s">
        <v>442</v>
      </c>
      <c r="H39" s="1350"/>
      <c r="I39" s="1350"/>
      <c r="J39" s="1350"/>
      <c r="K39" s="1351" t="s">
        <v>1416</v>
      </c>
      <c r="L39" s="1350" t="s">
        <v>13114</v>
      </c>
      <c r="M39" s="228"/>
      <c r="N39" s="234"/>
    </row>
    <row r="40" spans="1:14" s="214" customFormat="1" ht="21.05" customHeight="1">
      <c r="A40" s="22"/>
      <c r="B40" s="1237" t="s">
        <v>445</v>
      </c>
      <c r="C40" s="1237" t="s">
        <v>269</v>
      </c>
      <c r="D40" s="1238" t="s">
        <v>387</v>
      </c>
      <c r="E40" s="1350"/>
      <c r="F40" s="1350"/>
      <c r="G40" s="1230" t="s">
        <v>442</v>
      </c>
      <c r="H40" s="1350"/>
      <c r="I40" s="1350"/>
      <c r="J40" s="1350"/>
      <c r="K40" s="1351" t="s">
        <v>14204</v>
      </c>
      <c r="L40" s="1350" t="s">
        <v>13114</v>
      </c>
      <c r="M40" s="228"/>
      <c r="N40" s="234"/>
    </row>
    <row r="41" spans="1:14" s="214" customFormat="1" ht="21.05" customHeight="1">
      <c r="A41" s="22"/>
      <c r="B41" s="1237" t="s">
        <v>447</v>
      </c>
      <c r="C41" s="1237" t="s">
        <v>448</v>
      </c>
      <c r="D41" s="1238" t="s">
        <v>58</v>
      </c>
      <c r="E41" s="1350"/>
      <c r="F41" s="1350"/>
      <c r="G41" s="1230" t="s">
        <v>442</v>
      </c>
      <c r="H41" s="1350"/>
      <c r="I41" s="1350"/>
      <c r="J41" s="1350"/>
      <c r="K41" s="1002">
        <v>1</v>
      </c>
      <c r="L41" s="1350" t="s">
        <v>13114</v>
      </c>
    </row>
    <row r="42" spans="1:14" s="122" customFormat="1" ht="21.05" customHeight="1">
      <c r="A42" s="22"/>
      <c r="B42" s="21" t="s">
        <v>322</v>
      </c>
      <c r="C42" s="1508"/>
      <c r="D42" s="1508"/>
      <c r="E42" s="1508"/>
      <c r="F42" s="1508"/>
      <c r="G42" s="1508"/>
      <c r="H42" s="1508"/>
      <c r="I42" s="1508"/>
      <c r="J42" s="1508"/>
      <c r="K42" s="1508"/>
      <c r="L42" s="1509"/>
    </row>
    <row r="43" spans="1:14" s="122" customFormat="1" ht="21.05" customHeight="1">
      <c r="A43" s="7"/>
      <c r="B43" s="1513"/>
      <c r="C43" s="1513"/>
      <c r="D43" s="1513"/>
      <c r="E43" s="1513"/>
      <c r="F43" s="1513"/>
      <c r="G43" s="1513"/>
      <c r="H43" s="1513"/>
      <c r="I43" s="1513"/>
      <c r="J43" s="1513"/>
      <c r="K43" s="1513"/>
      <c r="L43" s="1513"/>
    </row>
    <row r="44" spans="1:14" s="122" customFormat="1" ht="21.05" customHeight="1">
      <c r="A44" s="7"/>
      <c r="B44" s="1514" t="s">
        <v>323</v>
      </c>
      <c r="C44" s="1515"/>
      <c r="D44" s="1515"/>
      <c r="E44" s="1515"/>
      <c r="F44" s="1515"/>
      <c r="G44" s="1515"/>
      <c r="H44" s="1515"/>
      <c r="I44" s="1515"/>
      <c r="J44" s="1515"/>
      <c r="K44" s="1515"/>
      <c r="L44" s="1516"/>
    </row>
    <row r="45" spans="1:14" s="125" customFormat="1" ht="21.05" customHeight="1">
      <c r="A45" s="26"/>
      <c r="B45" s="21" t="s">
        <v>315</v>
      </c>
      <c r="C45" s="21" t="s">
        <v>316</v>
      </c>
      <c r="D45" s="21" t="s">
        <v>317</v>
      </c>
      <c r="E45" s="21" t="s">
        <v>324</v>
      </c>
      <c r="F45" s="21" t="s">
        <v>325</v>
      </c>
      <c r="G45" s="1517" t="s">
        <v>326</v>
      </c>
      <c r="H45" s="1518"/>
      <c r="I45" s="1519"/>
      <c r="J45" s="21" t="s">
        <v>327</v>
      </c>
      <c r="K45" s="21" t="s">
        <v>328</v>
      </c>
      <c r="L45" s="21" t="s">
        <v>302</v>
      </c>
    </row>
    <row r="46" spans="1:14" s="122" customFormat="1" ht="60.85" customHeight="1">
      <c r="A46" s="7"/>
      <c r="B46" s="152" t="s">
        <v>336</v>
      </c>
      <c r="C46" s="152" t="s">
        <v>14148</v>
      </c>
      <c r="D46" s="152" t="s">
        <v>14149</v>
      </c>
      <c r="E46" s="152" t="s">
        <v>451</v>
      </c>
      <c r="F46" s="27"/>
      <c r="G46" s="1855"/>
      <c r="H46" s="1856"/>
      <c r="I46" s="1857"/>
      <c r="J46" s="32"/>
      <c r="K46" s="32"/>
      <c r="L46" s="32"/>
      <c r="M46" s="1352"/>
    </row>
    <row r="47" spans="1:14" s="122" customFormat="1" ht="60.85" customHeight="1">
      <c r="A47" s="7"/>
      <c r="B47" s="27" t="s">
        <v>336</v>
      </c>
      <c r="C47" s="9" t="s">
        <v>1272</v>
      </c>
      <c r="D47" s="11" t="s">
        <v>1273</v>
      </c>
      <c r="E47" s="11" t="s">
        <v>833</v>
      </c>
      <c r="F47" s="1353" t="s">
        <v>834</v>
      </c>
      <c r="G47" s="1855" t="s">
        <v>14205</v>
      </c>
      <c r="H47" s="1856"/>
      <c r="I47" s="1857"/>
      <c r="J47" s="32"/>
      <c r="K47" s="32"/>
      <c r="L47" s="32"/>
      <c r="M47" s="88"/>
    </row>
    <row r="48" spans="1:14" s="122" customFormat="1" ht="60.85" customHeight="1">
      <c r="A48" s="7"/>
      <c r="B48" s="27" t="s">
        <v>336</v>
      </c>
      <c r="C48" s="121"/>
      <c r="D48" s="121" t="s">
        <v>9894</v>
      </c>
      <c r="E48" s="152" t="s">
        <v>837</v>
      </c>
      <c r="F48" s="27" t="s">
        <v>838</v>
      </c>
      <c r="G48" s="1855" t="s">
        <v>14206</v>
      </c>
      <c r="H48" s="1856"/>
      <c r="I48" s="1857"/>
      <c r="J48" s="32"/>
      <c r="K48" s="32"/>
      <c r="L48" s="32"/>
      <c r="M48" s="88"/>
    </row>
    <row r="49" spans="1:13" s="122" customFormat="1" ht="60.85" customHeight="1">
      <c r="A49" s="7"/>
      <c r="B49" s="27"/>
      <c r="C49" s="10" t="s">
        <v>389</v>
      </c>
      <c r="D49" s="11" t="s">
        <v>14207</v>
      </c>
      <c r="E49" s="11" t="s">
        <v>840</v>
      </c>
      <c r="F49" s="27" t="s">
        <v>838</v>
      </c>
      <c r="G49" s="1855" t="s">
        <v>14208</v>
      </c>
      <c r="H49" s="1856"/>
      <c r="I49" s="1857"/>
      <c r="J49" s="1223"/>
      <c r="K49" s="1223"/>
      <c r="L49" s="1224"/>
      <c r="M49" s="88"/>
    </row>
    <row r="50" spans="1:13" s="122" customFormat="1" ht="21.05" customHeight="1">
      <c r="A50" s="7"/>
      <c r="B50" s="21" t="s">
        <v>329</v>
      </c>
      <c r="C50" s="1508" t="s">
        <v>14209</v>
      </c>
      <c r="D50" s="1508"/>
      <c r="E50" s="1508"/>
      <c r="F50" s="1508"/>
      <c r="G50" s="1508"/>
      <c r="H50" s="1508"/>
      <c r="I50" s="1508"/>
      <c r="J50" s="1508"/>
      <c r="K50" s="1508"/>
      <c r="L50" s="1509"/>
    </row>
    <row r="51" spans="1:13" s="122" customFormat="1" ht="21.05" customHeight="1">
      <c r="A51" s="7"/>
      <c r="B51" s="21" t="s">
        <v>330</v>
      </c>
      <c r="C51" s="1510"/>
      <c r="D51" s="1510"/>
      <c r="E51" s="1510"/>
      <c r="F51" s="1510"/>
      <c r="G51" s="1510"/>
      <c r="H51" s="1510"/>
      <c r="I51" s="1510"/>
      <c r="J51" s="1510"/>
      <c r="K51" s="1510"/>
      <c r="L51" s="1511"/>
    </row>
    <row r="52" spans="1:13" ht="31.5">
      <c r="B52" s="147" t="s">
        <v>331</v>
      </c>
      <c r="C52" s="1547"/>
      <c r="D52" s="1547"/>
      <c r="E52" s="1547"/>
      <c r="F52" s="1547"/>
      <c r="G52" s="1547"/>
      <c r="H52" s="1547"/>
      <c r="I52" s="1547"/>
      <c r="J52" s="1547"/>
      <c r="K52" s="1547"/>
      <c r="L52" s="1547"/>
    </row>
    <row r="53" spans="1:13" ht="17.55">
      <c r="B53" s="1514" t="s">
        <v>1688</v>
      </c>
      <c r="C53" s="1515"/>
      <c r="D53" s="1515"/>
      <c r="E53" s="1515"/>
      <c r="F53" s="1515"/>
      <c r="G53" s="1515"/>
      <c r="H53" s="1515"/>
      <c r="I53" s="1515"/>
      <c r="J53" s="1515"/>
      <c r="K53" s="1515"/>
      <c r="L53" s="1516"/>
    </row>
    <row r="54" spans="1:13" ht="30.25">
      <c r="B54" s="18" t="s">
        <v>308</v>
      </c>
      <c r="C54" s="19" t="s">
        <v>14141</v>
      </c>
      <c r="D54" s="18" t="s">
        <v>300</v>
      </c>
      <c r="E54" s="1508" t="s">
        <v>14147</v>
      </c>
      <c r="F54" s="1509"/>
      <c r="G54" s="18" t="s">
        <v>302</v>
      </c>
      <c r="H54" s="1520"/>
      <c r="I54" s="1521"/>
      <c r="J54" s="1522"/>
      <c r="K54" s="29" t="s">
        <v>309</v>
      </c>
      <c r="L54" s="124" t="s">
        <v>385</v>
      </c>
    </row>
    <row r="55" spans="1:13" ht="17.55">
      <c r="B55" s="1523" t="s">
        <v>310</v>
      </c>
      <c r="C55" s="1523"/>
      <c r="D55" s="1523"/>
      <c r="E55" s="1523" t="s">
        <v>311</v>
      </c>
      <c r="F55" s="1523"/>
      <c r="G55" s="1523"/>
      <c r="H55" s="1523"/>
      <c r="I55" s="1523"/>
      <c r="J55" s="1523"/>
      <c r="K55" s="1523"/>
      <c r="L55" s="1523"/>
    </row>
    <row r="56" spans="1:13" ht="15.75">
      <c r="B56" s="21" t="s">
        <v>312</v>
      </c>
      <c r="C56" s="21" t="s">
        <v>313</v>
      </c>
      <c r="D56" s="21" t="s">
        <v>314</v>
      </c>
      <c r="E56" s="21" t="s">
        <v>315</v>
      </c>
      <c r="F56" s="21" t="s">
        <v>316</v>
      </c>
      <c r="G56" s="21" t="s">
        <v>317</v>
      </c>
      <c r="H56" s="21" t="s">
        <v>318</v>
      </c>
      <c r="I56" s="21" t="s">
        <v>319</v>
      </c>
      <c r="J56" s="21" t="s">
        <v>320</v>
      </c>
      <c r="K56" s="21" t="s">
        <v>321</v>
      </c>
      <c r="L56" s="21" t="s">
        <v>302</v>
      </c>
    </row>
    <row r="57" spans="1:13" ht="15" customHeight="1">
      <c r="B57" s="236" t="s">
        <v>1427</v>
      </c>
      <c r="C57" s="152" t="s">
        <v>1419</v>
      </c>
      <c r="D57" s="152" t="s">
        <v>387</v>
      </c>
      <c r="E57" s="152" t="s">
        <v>336</v>
      </c>
      <c r="F57" s="152" t="s">
        <v>14148</v>
      </c>
      <c r="G57" s="1354" t="s">
        <v>14149</v>
      </c>
      <c r="H57" s="236" t="s">
        <v>1249</v>
      </c>
      <c r="I57" s="152" t="s">
        <v>14150</v>
      </c>
      <c r="J57" s="152"/>
      <c r="K57" s="1343" t="s">
        <v>14151</v>
      </c>
      <c r="L57" s="1343" t="s">
        <v>394</v>
      </c>
    </row>
    <row r="58" spans="1:13" ht="15" customHeight="1">
      <c r="B58" s="236" t="s">
        <v>1254</v>
      </c>
      <c r="C58" s="152" t="s">
        <v>1428</v>
      </c>
      <c r="D58" s="152" t="s">
        <v>387</v>
      </c>
      <c r="E58" s="152" t="s">
        <v>336</v>
      </c>
      <c r="F58" s="152" t="s">
        <v>14148</v>
      </c>
      <c r="G58" s="1354" t="s">
        <v>14149</v>
      </c>
      <c r="H58" s="236" t="s">
        <v>1254</v>
      </c>
      <c r="I58" s="152" t="s">
        <v>14152</v>
      </c>
      <c r="J58" s="152"/>
      <c r="K58" s="1343" t="s">
        <v>14153</v>
      </c>
      <c r="L58" s="152" t="s">
        <v>394</v>
      </c>
    </row>
    <row r="59" spans="1:13" ht="15" customHeight="1">
      <c r="B59" s="236" t="s">
        <v>518</v>
      </c>
      <c r="C59" s="152" t="s">
        <v>519</v>
      </c>
      <c r="D59" s="152" t="s">
        <v>387</v>
      </c>
      <c r="E59" s="152" t="s">
        <v>336</v>
      </c>
      <c r="F59" s="152" t="s">
        <v>3088</v>
      </c>
      <c r="G59" s="1354" t="s">
        <v>3089</v>
      </c>
      <c r="H59" s="236" t="s">
        <v>1274</v>
      </c>
      <c r="I59" s="152" t="s">
        <v>3086</v>
      </c>
      <c r="J59" s="152"/>
      <c r="K59" s="152" t="s">
        <v>14210</v>
      </c>
      <c r="L59" s="152" t="s">
        <v>394</v>
      </c>
    </row>
    <row r="60" spans="1:13" ht="15" customHeight="1">
      <c r="B60" s="236" t="s">
        <v>14155</v>
      </c>
      <c r="C60" s="152" t="s">
        <v>14156</v>
      </c>
      <c r="D60" s="152" t="s">
        <v>387</v>
      </c>
      <c r="E60" s="152" t="s">
        <v>336</v>
      </c>
      <c r="F60" s="152" t="s">
        <v>14148</v>
      </c>
      <c r="G60" s="1354" t="s">
        <v>14149</v>
      </c>
      <c r="H60" s="236" t="s">
        <v>14157</v>
      </c>
      <c r="I60" s="152" t="s">
        <v>14158</v>
      </c>
      <c r="J60" s="152"/>
      <c r="K60" s="1343" t="s">
        <v>14159</v>
      </c>
      <c r="L60" s="152" t="s">
        <v>394</v>
      </c>
    </row>
    <row r="61" spans="1:13" ht="15" customHeight="1">
      <c r="B61" s="236" t="s">
        <v>14160</v>
      </c>
      <c r="C61" s="152" t="s">
        <v>14161</v>
      </c>
      <c r="D61" s="152" t="s">
        <v>387</v>
      </c>
      <c r="E61" s="152" t="s">
        <v>336</v>
      </c>
      <c r="F61" s="152" t="s">
        <v>14148</v>
      </c>
      <c r="G61" s="1354" t="s">
        <v>14149</v>
      </c>
      <c r="H61" s="236" t="s">
        <v>14162</v>
      </c>
      <c r="I61" s="152" t="s">
        <v>14163</v>
      </c>
      <c r="J61" s="152"/>
      <c r="K61" s="1343" t="s">
        <v>14164</v>
      </c>
      <c r="L61" s="152" t="s">
        <v>394</v>
      </c>
    </row>
    <row r="62" spans="1:13" ht="15" customHeight="1">
      <c r="B62" s="236" t="s">
        <v>14165</v>
      </c>
      <c r="C62" s="152" t="s">
        <v>14166</v>
      </c>
      <c r="D62" s="152" t="s">
        <v>387</v>
      </c>
      <c r="E62" s="152" t="s">
        <v>336</v>
      </c>
      <c r="F62" s="152" t="s">
        <v>14148</v>
      </c>
      <c r="G62" s="1354" t="s">
        <v>14149</v>
      </c>
      <c r="H62" s="236" t="s">
        <v>14167</v>
      </c>
      <c r="I62" s="152" t="s">
        <v>14168</v>
      </c>
      <c r="J62" s="152"/>
      <c r="K62" s="1343" t="s">
        <v>14169</v>
      </c>
      <c r="L62" s="152" t="s">
        <v>394</v>
      </c>
    </row>
    <row r="63" spans="1:13" ht="15" customHeight="1">
      <c r="B63" s="236" t="s">
        <v>14170</v>
      </c>
      <c r="C63" s="152" t="s">
        <v>14171</v>
      </c>
      <c r="D63" s="152" t="s">
        <v>387</v>
      </c>
      <c r="E63" s="152" t="s">
        <v>336</v>
      </c>
      <c r="F63" s="152" t="s">
        <v>14148</v>
      </c>
      <c r="G63" s="1354" t="s">
        <v>14149</v>
      </c>
      <c r="H63" s="236" t="s">
        <v>14172</v>
      </c>
      <c r="I63" s="152" t="s">
        <v>14173</v>
      </c>
      <c r="J63" s="152"/>
      <c r="K63" s="1343" t="s">
        <v>14174</v>
      </c>
      <c r="L63" s="152" t="s">
        <v>394</v>
      </c>
    </row>
    <row r="64" spans="1:13" ht="15" customHeight="1">
      <c r="B64" s="236" t="s">
        <v>12787</v>
      </c>
      <c r="C64" s="152" t="s">
        <v>12788</v>
      </c>
      <c r="D64" s="152" t="s">
        <v>56</v>
      </c>
      <c r="E64" s="152" t="s">
        <v>336</v>
      </c>
      <c r="F64" s="152" t="s">
        <v>14148</v>
      </c>
      <c r="G64" s="1354" t="s">
        <v>14149</v>
      </c>
      <c r="H64" s="236" t="s">
        <v>14175</v>
      </c>
      <c r="I64" s="152" t="s">
        <v>14176</v>
      </c>
      <c r="J64" s="152"/>
      <c r="K64" s="1343" t="s">
        <v>14177</v>
      </c>
      <c r="L64" s="152" t="s">
        <v>394</v>
      </c>
    </row>
    <row r="65" spans="1:14" ht="15" customHeight="1">
      <c r="B65" s="236" t="s">
        <v>14178</v>
      </c>
      <c r="C65" s="152" t="s">
        <v>14179</v>
      </c>
      <c r="D65" s="152" t="s">
        <v>387</v>
      </c>
      <c r="E65" s="152" t="s">
        <v>336</v>
      </c>
      <c r="F65" s="152" t="s">
        <v>3088</v>
      </c>
      <c r="G65" s="1354" t="s">
        <v>3089</v>
      </c>
      <c r="H65" s="236" t="s">
        <v>2258</v>
      </c>
      <c r="I65" s="152" t="s">
        <v>3144</v>
      </c>
      <c r="J65" s="152"/>
      <c r="K65" s="1344" t="s">
        <v>14211</v>
      </c>
      <c r="L65" s="152" t="s">
        <v>394</v>
      </c>
    </row>
    <row r="66" spans="1:14" ht="15" customHeight="1">
      <c r="B66" s="236" t="s">
        <v>1259</v>
      </c>
      <c r="C66" s="152" t="s">
        <v>1429</v>
      </c>
      <c r="D66" s="152" t="s">
        <v>387</v>
      </c>
      <c r="E66" s="152" t="s">
        <v>336</v>
      </c>
      <c r="F66" s="152" t="s">
        <v>3088</v>
      </c>
      <c r="G66" s="1354" t="s">
        <v>3089</v>
      </c>
      <c r="H66" s="236" t="s">
        <v>1259</v>
      </c>
      <c r="I66" s="152" t="s">
        <v>3104</v>
      </c>
      <c r="J66" s="152"/>
      <c r="K66" s="152" t="s">
        <v>14212</v>
      </c>
      <c r="L66" s="152" t="s">
        <v>394</v>
      </c>
    </row>
    <row r="67" spans="1:14" ht="15" customHeight="1">
      <c r="B67" s="236" t="s">
        <v>1702</v>
      </c>
      <c r="C67" s="152" t="s">
        <v>1511</v>
      </c>
      <c r="D67" s="152" t="s">
        <v>387</v>
      </c>
      <c r="E67" s="152" t="s">
        <v>336</v>
      </c>
      <c r="F67" s="152" t="s">
        <v>3088</v>
      </c>
      <c r="G67" s="1354" t="s">
        <v>3089</v>
      </c>
      <c r="H67" s="236" t="s">
        <v>1702</v>
      </c>
      <c r="I67" s="152" t="s">
        <v>3108</v>
      </c>
      <c r="J67" s="152"/>
      <c r="K67" s="152" t="s">
        <v>10036</v>
      </c>
      <c r="L67" s="152" t="s">
        <v>394</v>
      </c>
    </row>
    <row r="68" spans="1:14" ht="15" customHeight="1">
      <c r="B68" s="236" t="s">
        <v>10987</v>
      </c>
      <c r="C68" s="152" t="s">
        <v>2225</v>
      </c>
      <c r="D68" s="152" t="s">
        <v>56</v>
      </c>
      <c r="E68" s="152" t="s">
        <v>336</v>
      </c>
      <c r="F68" s="152" t="s">
        <v>3088</v>
      </c>
      <c r="G68" s="1354" t="s">
        <v>3089</v>
      </c>
      <c r="H68" s="236" t="s">
        <v>2226</v>
      </c>
      <c r="I68" s="152" t="s">
        <v>3122</v>
      </c>
      <c r="J68" s="152"/>
      <c r="K68" s="152" t="s">
        <v>14213</v>
      </c>
      <c r="L68" s="152" t="s">
        <v>394</v>
      </c>
    </row>
    <row r="69" spans="1:14" ht="15" customHeight="1">
      <c r="B69" s="236" t="s">
        <v>2213</v>
      </c>
      <c r="C69" s="152" t="s">
        <v>2214</v>
      </c>
      <c r="D69" s="152" t="s">
        <v>387</v>
      </c>
      <c r="E69" s="152" t="s">
        <v>336</v>
      </c>
      <c r="F69" s="152" t="s">
        <v>3088</v>
      </c>
      <c r="G69" s="1354" t="s">
        <v>3089</v>
      </c>
      <c r="H69" s="236" t="s">
        <v>1284</v>
      </c>
      <c r="I69" s="152" t="s">
        <v>3115</v>
      </c>
      <c r="J69" s="152"/>
      <c r="K69" s="152" t="s">
        <v>10026</v>
      </c>
      <c r="L69" s="152" t="s">
        <v>394</v>
      </c>
    </row>
    <row r="70" spans="1:14" ht="15" customHeight="1">
      <c r="B70" s="236" t="s">
        <v>2217</v>
      </c>
      <c r="C70" s="152" t="s">
        <v>2218</v>
      </c>
      <c r="D70" s="152" t="s">
        <v>387</v>
      </c>
      <c r="E70" s="152" t="s">
        <v>14185</v>
      </c>
      <c r="F70" s="152" t="s">
        <v>389</v>
      </c>
      <c r="G70" s="152" t="s">
        <v>14186</v>
      </c>
      <c r="H70" s="236" t="s">
        <v>7958</v>
      </c>
      <c r="I70" s="152" t="s">
        <v>14187</v>
      </c>
      <c r="J70" s="152"/>
      <c r="K70" s="152" t="s">
        <v>14188</v>
      </c>
      <c r="L70" s="152" t="s">
        <v>9851</v>
      </c>
    </row>
    <row r="71" spans="1:14" ht="15" customHeight="1">
      <c r="B71" s="236" t="s">
        <v>14189</v>
      </c>
      <c r="C71" s="152" t="s">
        <v>14190</v>
      </c>
      <c r="D71" s="152" t="s">
        <v>387</v>
      </c>
      <c r="E71" s="152" t="s">
        <v>336</v>
      </c>
      <c r="F71" s="152" t="s">
        <v>14148</v>
      </c>
      <c r="G71" s="1354" t="s">
        <v>14149</v>
      </c>
      <c r="H71" s="236" t="s">
        <v>1249</v>
      </c>
      <c r="I71" s="152" t="s">
        <v>14150</v>
      </c>
      <c r="J71" s="152"/>
      <c r="K71" s="1343" t="s">
        <v>14191</v>
      </c>
      <c r="L71" s="152" t="s">
        <v>9851</v>
      </c>
    </row>
    <row r="72" spans="1:14" ht="15" customHeight="1">
      <c r="B72" s="236" t="s">
        <v>2116</v>
      </c>
      <c r="C72" s="152" t="s">
        <v>2117</v>
      </c>
      <c r="D72" s="152" t="s">
        <v>387</v>
      </c>
      <c r="E72" s="152" t="s">
        <v>336</v>
      </c>
      <c r="F72" s="152" t="s">
        <v>14148</v>
      </c>
      <c r="G72" s="1354" t="s">
        <v>14149</v>
      </c>
      <c r="H72" s="236" t="s">
        <v>2452</v>
      </c>
      <c r="I72" s="152" t="s">
        <v>14192</v>
      </c>
      <c r="J72" s="152"/>
      <c r="K72" s="1343" t="s">
        <v>14193</v>
      </c>
      <c r="L72" s="152" t="s">
        <v>394</v>
      </c>
    </row>
    <row r="73" spans="1:14" ht="15" customHeight="1">
      <c r="B73" s="236" t="s">
        <v>2118</v>
      </c>
      <c r="C73" s="152" t="s">
        <v>2119</v>
      </c>
      <c r="D73" s="152" t="s">
        <v>387</v>
      </c>
      <c r="E73" s="152" t="s">
        <v>336</v>
      </c>
      <c r="F73" s="152" t="s">
        <v>14148</v>
      </c>
      <c r="G73" s="1354" t="s">
        <v>14149</v>
      </c>
      <c r="H73" s="236" t="s">
        <v>3288</v>
      </c>
      <c r="I73" s="152" t="s">
        <v>14194</v>
      </c>
      <c r="J73" s="152"/>
      <c r="K73" s="1343" t="s">
        <v>14195</v>
      </c>
      <c r="L73" s="152" t="s">
        <v>394</v>
      </c>
    </row>
    <row r="74" spans="1:14" ht="15" customHeight="1">
      <c r="B74" s="236" t="s">
        <v>430</v>
      </c>
      <c r="C74" s="152" t="s">
        <v>431</v>
      </c>
      <c r="D74" s="152" t="s">
        <v>387</v>
      </c>
      <c r="E74" s="152" t="s">
        <v>336</v>
      </c>
      <c r="F74" s="152" t="s">
        <v>14148</v>
      </c>
      <c r="G74" s="1354" t="s">
        <v>14149</v>
      </c>
      <c r="H74" s="236" t="s">
        <v>430</v>
      </c>
      <c r="I74" s="152" t="s">
        <v>14196</v>
      </c>
      <c r="J74" s="152"/>
      <c r="K74" s="1345" t="s">
        <v>14197</v>
      </c>
      <c r="L74" s="152" t="s">
        <v>394</v>
      </c>
    </row>
    <row r="75" spans="1:14" ht="15" customHeight="1">
      <c r="B75" s="236" t="s">
        <v>11497</v>
      </c>
      <c r="C75" s="152" t="s">
        <v>11498</v>
      </c>
      <c r="D75" s="152" t="s">
        <v>387</v>
      </c>
      <c r="E75" s="152" t="s">
        <v>336</v>
      </c>
      <c r="F75" s="152" t="s">
        <v>14148</v>
      </c>
      <c r="G75" s="1354" t="s">
        <v>14149</v>
      </c>
      <c r="H75" s="236" t="s">
        <v>2462</v>
      </c>
      <c r="I75" s="152" t="s">
        <v>14198</v>
      </c>
      <c r="J75" s="152"/>
      <c r="K75" s="1343" t="s">
        <v>14199</v>
      </c>
      <c r="L75" s="1343" t="s">
        <v>394</v>
      </c>
    </row>
    <row r="76" spans="1:14" ht="15" customHeight="1">
      <c r="B76" s="152" t="s">
        <v>3033</v>
      </c>
      <c r="C76" s="152" t="s">
        <v>3034</v>
      </c>
      <c r="D76" s="152" t="s">
        <v>387</v>
      </c>
      <c r="E76" s="152" t="s">
        <v>336</v>
      </c>
      <c r="F76" s="152" t="s">
        <v>14148</v>
      </c>
      <c r="G76" s="1354" t="s">
        <v>14149</v>
      </c>
      <c r="H76" s="152" t="s">
        <v>3300</v>
      </c>
      <c r="I76" s="152" t="s">
        <v>14200</v>
      </c>
      <c r="J76" s="152"/>
      <c r="K76" s="1343" t="s">
        <v>14201</v>
      </c>
      <c r="L76" s="1343" t="s">
        <v>394</v>
      </c>
    </row>
    <row r="77" spans="1:14" ht="15" customHeight="1">
      <c r="B77" s="152" t="s">
        <v>10405</v>
      </c>
      <c r="C77" s="152" t="s">
        <v>11500</v>
      </c>
      <c r="D77" s="152" t="s">
        <v>387</v>
      </c>
      <c r="E77" s="152" t="s">
        <v>336</v>
      </c>
      <c r="F77" s="152" t="s">
        <v>14148</v>
      </c>
      <c r="G77" s="1354" t="s">
        <v>14149</v>
      </c>
      <c r="H77" s="152" t="s">
        <v>435</v>
      </c>
      <c r="I77" s="152" t="s">
        <v>14202</v>
      </c>
      <c r="J77" s="152"/>
      <c r="K77" s="1345" t="s">
        <v>14203</v>
      </c>
      <c r="L77" s="1343" t="s">
        <v>394</v>
      </c>
    </row>
    <row r="78" spans="1:14" s="122" customFormat="1" ht="15" customHeight="1">
      <c r="A78" s="22"/>
      <c r="B78" s="1346" t="s">
        <v>1469</v>
      </c>
      <c r="C78" s="1346" t="s">
        <v>1468</v>
      </c>
      <c r="D78" s="152" t="s">
        <v>387</v>
      </c>
      <c r="E78" s="1230"/>
      <c r="F78" s="1231"/>
      <c r="G78" s="1230" t="s">
        <v>442</v>
      </c>
      <c r="H78" s="1343"/>
      <c r="I78" s="237"/>
      <c r="J78" s="1347"/>
      <c r="K78" s="1348" t="s">
        <v>9955</v>
      </c>
      <c r="L78" s="1343"/>
    </row>
    <row r="79" spans="1:14" s="214" customFormat="1" ht="15" customHeight="1">
      <c r="A79" s="22"/>
      <c r="B79" s="1349" t="s">
        <v>440</v>
      </c>
      <c r="C79" s="1237" t="s">
        <v>441</v>
      </c>
      <c r="D79" s="1238" t="s">
        <v>387</v>
      </c>
      <c r="E79" s="1350"/>
      <c r="F79" s="1350"/>
      <c r="G79" s="1230" t="s">
        <v>442</v>
      </c>
      <c r="H79" s="1350"/>
      <c r="I79" s="1350"/>
      <c r="J79" s="1350"/>
      <c r="K79" s="1351" t="s">
        <v>1416</v>
      </c>
      <c r="L79" s="1350" t="s">
        <v>13114</v>
      </c>
      <c r="M79" s="228"/>
      <c r="N79" s="234"/>
    </row>
    <row r="80" spans="1:14" s="214" customFormat="1" ht="15" customHeight="1">
      <c r="A80" s="22"/>
      <c r="B80" s="1237" t="s">
        <v>445</v>
      </c>
      <c r="C80" s="1237" t="s">
        <v>269</v>
      </c>
      <c r="D80" s="1238" t="s">
        <v>387</v>
      </c>
      <c r="E80" s="1350"/>
      <c r="F80" s="1350"/>
      <c r="G80" s="1230" t="s">
        <v>442</v>
      </c>
      <c r="H80" s="1350"/>
      <c r="I80" s="1350"/>
      <c r="J80" s="1350"/>
      <c r="K80" s="1351" t="s">
        <v>14204</v>
      </c>
      <c r="L80" s="1350" t="s">
        <v>13114</v>
      </c>
      <c r="M80" s="228"/>
      <c r="N80" s="234"/>
    </row>
    <row r="81" spans="1:13" s="214" customFormat="1" ht="15" customHeight="1">
      <c r="A81" s="22"/>
      <c r="B81" s="1237" t="s">
        <v>447</v>
      </c>
      <c r="C81" s="1237" t="s">
        <v>448</v>
      </c>
      <c r="D81" s="1238" t="s">
        <v>58</v>
      </c>
      <c r="E81" s="1350"/>
      <c r="F81" s="1350"/>
      <c r="G81" s="1230" t="s">
        <v>442</v>
      </c>
      <c r="H81" s="1350"/>
      <c r="I81" s="1350"/>
      <c r="J81" s="1350"/>
      <c r="K81" s="1002">
        <v>2</v>
      </c>
      <c r="L81" s="1350" t="s">
        <v>13114</v>
      </c>
    </row>
    <row r="82" spans="1:13" ht="15.15">
      <c r="B82" s="1197"/>
      <c r="C82" s="1197"/>
      <c r="D82" s="1197"/>
      <c r="E82" s="1230"/>
      <c r="F82" s="1231"/>
      <c r="G82" s="1230"/>
      <c r="H82" s="1343"/>
      <c r="I82" s="237"/>
      <c r="J82" s="1347"/>
      <c r="K82" s="1230"/>
      <c r="L82" s="1343"/>
    </row>
    <row r="83" spans="1:13" ht="31.5">
      <c r="B83" s="21" t="s">
        <v>322</v>
      </c>
      <c r="C83" s="1587"/>
      <c r="D83" s="1508"/>
      <c r="E83" s="1508"/>
      <c r="F83" s="1508"/>
      <c r="G83" s="1508"/>
      <c r="H83" s="1508"/>
      <c r="I83" s="1508"/>
      <c r="J83" s="1508"/>
      <c r="K83" s="1508"/>
      <c r="L83" s="1509"/>
    </row>
    <row r="84" spans="1:13" ht="15.75">
      <c r="B84" s="1591"/>
      <c r="C84" s="1592"/>
      <c r="D84" s="1592"/>
      <c r="E84" s="1592"/>
      <c r="F84" s="1592"/>
      <c r="G84" s="1592"/>
      <c r="H84" s="1592"/>
      <c r="I84" s="1592"/>
      <c r="J84" s="1592"/>
      <c r="K84" s="1592"/>
      <c r="L84" s="1593"/>
    </row>
    <row r="85" spans="1:13" ht="18.8" customHeight="1">
      <c r="B85" s="1514" t="s">
        <v>323</v>
      </c>
      <c r="C85" s="1515"/>
      <c r="D85" s="1515"/>
      <c r="E85" s="1515"/>
      <c r="F85" s="1515"/>
      <c r="G85" s="1515"/>
      <c r="H85" s="1515"/>
      <c r="I85" s="1515"/>
      <c r="J85" s="1515"/>
      <c r="K85" s="1515"/>
      <c r="L85" s="1516"/>
    </row>
    <row r="86" spans="1:13" ht="15.75">
      <c r="B86" s="21" t="s">
        <v>315</v>
      </c>
      <c r="C86" s="21" t="s">
        <v>316</v>
      </c>
      <c r="D86" s="21" t="s">
        <v>317</v>
      </c>
      <c r="E86" s="21" t="s">
        <v>324</v>
      </c>
      <c r="F86" s="21" t="s">
        <v>325</v>
      </c>
      <c r="G86" s="1517" t="s">
        <v>326</v>
      </c>
      <c r="H86" s="1518"/>
      <c r="I86" s="1519"/>
      <c r="J86" s="21" t="s">
        <v>327</v>
      </c>
      <c r="K86" s="21" t="s">
        <v>328</v>
      </c>
      <c r="L86" s="21" t="s">
        <v>302</v>
      </c>
    </row>
    <row r="87" spans="1:13" s="122" customFormat="1" ht="51.75" customHeight="1">
      <c r="B87" s="1355" t="s">
        <v>336</v>
      </c>
      <c r="C87" s="1356" t="s">
        <v>14148</v>
      </c>
      <c r="D87" s="1355" t="s">
        <v>14149</v>
      </c>
      <c r="E87" s="129" t="s">
        <v>451</v>
      </c>
      <c r="F87" s="27"/>
      <c r="G87" s="1855"/>
      <c r="H87" s="1856"/>
      <c r="I87" s="1857"/>
      <c r="J87" s="32"/>
      <c r="K87" s="32"/>
      <c r="L87" s="32"/>
      <c r="M87" s="1357"/>
    </row>
    <row r="88" spans="1:13" s="122" customFormat="1" ht="51.75" customHeight="1">
      <c r="B88" s="1355" t="s">
        <v>336</v>
      </c>
      <c r="C88" s="1356" t="s">
        <v>3088</v>
      </c>
      <c r="D88" s="1358" t="s">
        <v>3089</v>
      </c>
      <c r="E88" s="11" t="s">
        <v>833</v>
      </c>
      <c r="F88" s="1353" t="s">
        <v>834</v>
      </c>
      <c r="G88" s="1855" t="s">
        <v>14214</v>
      </c>
      <c r="H88" s="1856"/>
      <c r="I88" s="1857"/>
      <c r="J88" s="32"/>
      <c r="K88" s="32"/>
      <c r="L88" s="32"/>
    </row>
    <row r="89" spans="1:13" s="122" customFormat="1" ht="51.75" customHeight="1">
      <c r="B89" s="27" t="s">
        <v>336</v>
      </c>
      <c r="D89" s="121" t="s">
        <v>9894</v>
      </c>
      <c r="E89" s="129" t="s">
        <v>837</v>
      </c>
      <c r="F89" s="27" t="s">
        <v>838</v>
      </c>
      <c r="G89" s="1855" t="s">
        <v>14206</v>
      </c>
      <c r="H89" s="1856"/>
      <c r="I89" s="1857"/>
      <c r="J89" s="32"/>
      <c r="K89" s="32"/>
      <c r="L89" s="32"/>
    </row>
    <row r="90" spans="1:13" s="122" customFormat="1" ht="51.75" customHeight="1">
      <c r="B90" s="1355"/>
      <c r="C90" s="10" t="s">
        <v>389</v>
      </c>
      <c r="D90" s="11" t="s">
        <v>14207</v>
      </c>
      <c r="E90" s="11" t="s">
        <v>840</v>
      </c>
      <c r="F90" s="27" t="s">
        <v>838</v>
      </c>
      <c r="G90" s="1855" t="s">
        <v>14208</v>
      </c>
      <c r="H90" s="1856"/>
      <c r="I90" s="1857"/>
      <c r="J90" s="1223"/>
      <c r="K90" s="1223"/>
      <c r="L90" s="1224"/>
    </row>
    <row r="91" spans="1:13" ht="15.75">
      <c r="B91" s="21" t="s">
        <v>329</v>
      </c>
      <c r="C91" s="1508" t="s">
        <v>452</v>
      </c>
      <c r="D91" s="1508"/>
      <c r="E91" s="1508"/>
      <c r="F91" s="1508"/>
      <c r="G91" s="1508"/>
      <c r="H91" s="1508"/>
      <c r="I91" s="1508"/>
      <c r="J91" s="1508"/>
      <c r="K91" s="1508"/>
      <c r="L91" s="1509"/>
    </row>
    <row r="92" spans="1:13" ht="31.5">
      <c r="B92" s="21" t="s">
        <v>330</v>
      </c>
      <c r="C92" s="1510"/>
      <c r="D92" s="1510"/>
      <c r="E92" s="1510"/>
      <c r="F92" s="1510"/>
      <c r="G92" s="1510"/>
      <c r="H92" s="1510"/>
      <c r="I92" s="1510"/>
      <c r="J92" s="1510"/>
      <c r="K92" s="1510"/>
      <c r="L92" s="1511"/>
    </row>
    <row r="93" spans="1:13" ht="31.5">
      <c r="B93" s="147" t="s">
        <v>331</v>
      </c>
      <c r="C93" s="1547"/>
      <c r="D93" s="1547"/>
      <c r="E93" s="1547"/>
      <c r="F93" s="1547"/>
      <c r="G93" s="1547"/>
      <c r="H93" s="1547"/>
      <c r="I93" s="1547"/>
      <c r="J93" s="1547"/>
      <c r="K93" s="1547"/>
      <c r="L93" s="1547"/>
    </row>
  </sheetData>
  <autoFilter ref="B56:L81" xr:uid="{00000000-0009-0000-0000-000031000000}"/>
  <mergeCells count="42">
    <mergeCell ref="E14:F14"/>
    <mergeCell ref="H14:J14"/>
    <mergeCell ref="B2:L2"/>
    <mergeCell ref="B3:L3"/>
    <mergeCell ref="E4:F4"/>
    <mergeCell ref="E5:F5"/>
    <mergeCell ref="C6:L6"/>
    <mergeCell ref="B7:L7"/>
    <mergeCell ref="D8:L8"/>
    <mergeCell ref="D9:L9"/>
    <mergeCell ref="D10:L10"/>
    <mergeCell ref="D12:L12"/>
    <mergeCell ref="B13:L13"/>
    <mergeCell ref="C51:L51"/>
    <mergeCell ref="B15:D15"/>
    <mergeCell ref="E15:L15"/>
    <mergeCell ref="C42:L42"/>
    <mergeCell ref="B43:L43"/>
    <mergeCell ref="B44:L44"/>
    <mergeCell ref="G45:I45"/>
    <mergeCell ref="G46:I46"/>
    <mergeCell ref="G47:I47"/>
    <mergeCell ref="G48:I48"/>
    <mergeCell ref="G49:I49"/>
    <mergeCell ref="C50:L50"/>
    <mergeCell ref="G88:I88"/>
    <mergeCell ref="C52:L52"/>
    <mergeCell ref="B53:L53"/>
    <mergeCell ref="E54:F54"/>
    <mergeCell ref="H54:J54"/>
    <mergeCell ref="B55:D55"/>
    <mergeCell ref="E55:L55"/>
    <mergeCell ref="C83:L83"/>
    <mergeCell ref="B84:L84"/>
    <mergeCell ref="B85:L85"/>
    <mergeCell ref="G86:I86"/>
    <mergeCell ref="G87:I87"/>
    <mergeCell ref="G89:I89"/>
    <mergeCell ref="G90:I90"/>
    <mergeCell ref="C91:L91"/>
    <mergeCell ref="C92:L92"/>
    <mergeCell ref="C93:L93"/>
  </mergeCells>
  <phoneticPr fontId="39" type="noConversion"/>
  <dataValidations count="2">
    <dataValidation type="list" allowBlank="1" showInputMessage="1" showErrorMessage="1" sqref="J4" xr:uid="{00000000-0002-0000-3100-000000000000}">
      <formula1>"AGL-PKA,AGL-EVI,AGL-EVP,AGL-STF,AGL-DEF"</formula1>
    </dataValidation>
    <dataValidation type="list" allowBlank="1" showInputMessage="1" showErrorMessage="1" sqref="F46:F49 F87:F90" xr:uid="{00000000-0002-0000-3100-000001000000}">
      <formula1>"LEFT JOIN,INNER JOIN"</formula1>
    </dataValidation>
  </dataValidations>
  <hyperlinks>
    <hyperlink ref="A1" location="#index!A1" display="#index!A1" xr:uid="{00000000-0004-0000-3100-000000000000}"/>
  </hyperlink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dimension ref="A1:N193"/>
  <sheetViews>
    <sheetView topLeftCell="A199" workbookViewId="0"/>
  </sheetViews>
  <sheetFormatPr defaultColWidth="19" defaultRowHeight="14.55"/>
  <cols>
    <col min="1" max="1" width="5.21875" style="1232" customWidth="1"/>
    <col min="2" max="6" width="16.88671875" style="1232" customWidth="1"/>
    <col min="7" max="7" width="38.6640625" style="1232" customWidth="1"/>
    <col min="8" max="12" width="16.88671875" style="1232" customWidth="1"/>
    <col min="13" max="16384" width="19" style="1232"/>
  </cols>
  <sheetData>
    <row r="1" spans="1:12" s="898" customFormat="1" ht="21.05" customHeight="1">
      <c r="A1" s="5" t="s">
        <v>15963</v>
      </c>
      <c r="C1" s="6"/>
      <c r="D1" s="6"/>
      <c r="E1" s="6"/>
      <c r="F1" s="6"/>
      <c r="G1" s="6"/>
      <c r="H1" s="6"/>
      <c r="I1" s="6"/>
      <c r="J1" s="6"/>
      <c r="K1" s="6"/>
      <c r="L1" s="6"/>
    </row>
    <row r="2" spans="1:12" s="898" customFormat="1" ht="21.05" customHeight="1">
      <c r="A2" s="7"/>
      <c r="B2" s="1517"/>
      <c r="C2" s="1518"/>
      <c r="D2" s="1518"/>
      <c r="E2" s="1518"/>
      <c r="F2" s="1518"/>
      <c r="G2" s="1518"/>
      <c r="H2" s="1518"/>
      <c r="I2" s="1518"/>
      <c r="J2" s="1518"/>
      <c r="K2" s="1518"/>
      <c r="L2" s="1519"/>
    </row>
    <row r="3" spans="1:12" s="898" customFormat="1" ht="21.05" customHeight="1">
      <c r="A3" s="7"/>
      <c r="B3" s="1514" t="s">
        <v>297</v>
      </c>
      <c r="C3" s="1515"/>
      <c r="D3" s="1515"/>
      <c r="E3" s="1515"/>
      <c r="F3" s="1515"/>
      <c r="G3" s="1515"/>
      <c r="H3" s="1515"/>
      <c r="I3" s="1515"/>
      <c r="J3" s="1515"/>
      <c r="K3" s="1515"/>
      <c r="L3" s="1516"/>
    </row>
    <row r="4" spans="1:12" s="898" customFormat="1" ht="21.05" customHeight="1">
      <c r="A4" s="7"/>
      <c r="B4" s="8" t="s">
        <v>2153</v>
      </c>
      <c r="C4" s="9" t="s">
        <v>14215</v>
      </c>
      <c r="D4" s="8" t="s">
        <v>299</v>
      </c>
      <c r="E4" s="1526" t="s">
        <v>1419</v>
      </c>
      <c r="F4" s="1527"/>
      <c r="G4" s="8" t="s">
        <v>4</v>
      </c>
      <c r="H4" s="1030" t="s">
        <v>1232</v>
      </c>
      <c r="I4" s="8" t="s">
        <v>12</v>
      </c>
      <c r="J4" s="28" t="s">
        <v>23</v>
      </c>
      <c r="K4" s="8" t="s">
        <v>7</v>
      </c>
      <c r="L4" s="1030" t="s">
        <v>22</v>
      </c>
    </row>
    <row r="5" spans="1:12" s="898" customFormat="1" ht="21.05" customHeight="1">
      <c r="A5" s="7"/>
      <c r="B5" s="8" t="s">
        <v>2156</v>
      </c>
      <c r="C5" s="11" t="s">
        <v>14216</v>
      </c>
      <c r="D5" s="8" t="s">
        <v>301</v>
      </c>
      <c r="E5" s="1528"/>
      <c r="F5" s="1527"/>
      <c r="G5" s="8" t="s">
        <v>10</v>
      </c>
      <c r="H5" s="12">
        <v>45458</v>
      </c>
      <c r="I5" s="8" t="s">
        <v>6</v>
      </c>
      <c r="J5" s="1030" t="s">
        <v>1235</v>
      </c>
      <c r="K5" s="8" t="s">
        <v>8</v>
      </c>
      <c r="L5" s="1030"/>
    </row>
    <row r="6" spans="1:12" s="898" customFormat="1" ht="21.05" customHeight="1">
      <c r="A6" s="7"/>
      <c r="B6" s="8" t="s">
        <v>302</v>
      </c>
      <c r="C6" s="1505" t="s">
        <v>14217</v>
      </c>
      <c r="D6" s="1506"/>
      <c r="E6" s="1506"/>
      <c r="F6" s="1506"/>
      <c r="G6" s="1506"/>
      <c r="H6" s="1506"/>
      <c r="I6" s="1506"/>
      <c r="J6" s="1506"/>
      <c r="K6" s="1506"/>
      <c r="L6" s="1507"/>
    </row>
    <row r="7" spans="1:12" s="898" customFormat="1" ht="21.05" customHeight="1">
      <c r="A7" s="13"/>
      <c r="B7" s="1514" t="s">
        <v>303</v>
      </c>
      <c r="C7" s="1515"/>
      <c r="D7" s="1515"/>
      <c r="E7" s="1515"/>
      <c r="F7" s="1515"/>
      <c r="G7" s="1515"/>
      <c r="H7" s="1515"/>
      <c r="I7" s="1515"/>
      <c r="J7" s="1515"/>
      <c r="K7" s="1515"/>
      <c r="L7" s="1516"/>
    </row>
    <row r="8" spans="1:12" s="1359" customFormat="1" ht="21.05" customHeight="1">
      <c r="A8" s="14"/>
      <c r="B8" s="15" t="s">
        <v>304</v>
      </c>
      <c r="C8" s="15" t="s">
        <v>305</v>
      </c>
      <c r="D8" s="1524" t="s">
        <v>306</v>
      </c>
      <c r="E8" s="1524"/>
      <c r="F8" s="1524"/>
      <c r="G8" s="1524"/>
      <c r="H8" s="1524"/>
      <c r="I8" s="1524"/>
      <c r="J8" s="1524"/>
      <c r="K8" s="1524"/>
      <c r="L8" s="1524"/>
    </row>
    <row r="9" spans="1:12" s="898" customFormat="1" ht="21.05" customHeight="1">
      <c r="A9" s="13"/>
      <c r="B9" s="16">
        <v>45458</v>
      </c>
      <c r="C9" s="17" t="s">
        <v>14218</v>
      </c>
      <c r="D9" s="1525" t="s">
        <v>4539</v>
      </c>
      <c r="E9" s="1525"/>
      <c r="F9" s="1525"/>
      <c r="G9" s="1525"/>
      <c r="H9" s="1525"/>
      <c r="I9" s="1525"/>
      <c r="J9" s="1525"/>
      <c r="K9" s="1525"/>
      <c r="L9" s="1525"/>
    </row>
    <row r="10" spans="1:12" s="898" customFormat="1" ht="21.05" customHeight="1">
      <c r="A10" s="13"/>
      <c r="B10" s="16">
        <v>45533</v>
      </c>
      <c r="C10" s="17" t="s">
        <v>14218</v>
      </c>
      <c r="D10" s="1525" t="s">
        <v>14219</v>
      </c>
      <c r="E10" s="1525"/>
      <c r="F10" s="1525"/>
      <c r="G10" s="1525"/>
      <c r="H10" s="1525"/>
      <c r="I10" s="1525"/>
      <c r="J10" s="1525"/>
      <c r="K10" s="1525"/>
      <c r="L10" s="1525"/>
    </row>
    <row r="11" spans="1:12" s="898" customFormat="1" ht="21.05" customHeight="1">
      <c r="A11" s="13"/>
      <c r="B11" s="1226">
        <v>45541</v>
      </c>
      <c r="C11" s="1227" t="s">
        <v>14218</v>
      </c>
      <c r="D11" s="1227" t="s">
        <v>14220</v>
      </c>
      <c r="E11" s="1227"/>
      <c r="F11" s="1227"/>
      <c r="G11" s="1227"/>
      <c r="H11" s="1227"/>
      <c r="I11" s="1227"/>
      <c r="J11" s="1227"/>
      <c r="K11" s="1227"/>
      <c r="L11" s="1228"/>
    </row>
    <row r="12" spans="1:12" s="898" customFormat="1" ht="21.05" customHeight="1">
      <c r="A12" s="13"/>
      <c r="B12" s="1226">
        <v>45548</v>
      </c>
      <c r="C12" s="1227" t="s">
        <v>14218</v>
      </c>
      <c r="D12" s="1227" t="s">
        <v>14221</v>
      </c>
      <c r="E12" s="1227"/>
      <c r="F12" s="1227"/>
      <c r="G12" s="1227"/>
      <c r="H12" s="1227"/>
      <c r="I12" s="1227"/>
      <c r="J12" s="1227"/>
      <c r="K12" s="1227"/>
      <c r="L12" s="1228"/>
    </row>
    <row r="13" spans="1:12" s="898" customFormat="1" ht="21.05" customHeight="1">
      <c r="A13" s="7"/>
      <c r="B13" s="1514" t="s">
        <v>307</v>
      </c>
      <c r="C13" s="1515"/>
      <c r="D13" s="1515"/>
      <c r="E13" s="1515"/>
      <c r="F13" s="1515"/>
      <c r="G13" s="1515"/>
      <c r="H13" s="1515"/>
      <c r="I13" s="1515"/>
      <c r="J13" s="1515"/>
      <c r="K13" s="1515"/>
      <c r="L13" s="1516"/>
    </row>
    <row r="14" spans="1:12" s="898" customFormat="1" ht="21.05" customHeight="1">
      <c r="A14" s="7"/>
      <c r="B14" s="18" t="s">
        <v>308</v>
      </c>
      <c r="C14" s="19" t="s">
        <v>13427</v>
      </c>
      <c r="D14" s="18" t="s">
        <v>2156</v>
      </c>
      <c r="E14" s="1508" t="s">
        <v>14222</v>
      </c>
      <c r="F14" s="1509"/>
      <c r="G14" s="18" t="s">
        <v>302</v>
      </c>
      <c r="H14" s="1520"/>
      <c r="I14" s="1521"/>
      <c r="J14" s="1522"/>
      <c r="K14" s="29" t="s">
        <v>309</v>
      </c>
      <c r="L14" s="902" t="s">
        <v>453</v>
      </c>
    </row>
    <row r="15" spans="1:12" s="898" customFormat="1" ht="21.05" customHeight="1">
      <c r="A15" s="7"/>
      <c r="B15" s="1523" t="s">
        <v>310</v>
      </c>
      <c r="C15" s="1523"/>
      <c r="D15" s="1523"/>
      <c r="E15" s="1523" t="s">
        <v>311</v>
      </c>
      <c r="F15" s="1523"/>
      <c r="G15" s="1523"/>
      <c r="H15" s="1523"/>
      <c r="I15" s="1523"/>
      <c r="J15" s="1523"/>
      <c r="K15" s="1523"/>
      <c r="L15" s="1523"/>
    </row>
    <row r="16" spans="1:12" s="1360" customFormat="1" ht="21.05" customHeight="1">
      <c r="A16" s="20"/>
      <c r="B16" s="21" t="s">
        <v>2164</v>
      </c>
      <c r="C16" s="21" t="s">
        <v>2165</v>
      </c>
      <c r="D16" s="21" t="s">
        <v>314</v>
      </c>
      <c r="E16" s="21" t="s">
        <v>315</v>
      </c>
      <c r="F16" s="21" t="s">
        <v>316</v>
      </c>
      <c r="G16" s="21" t="s">
        <v>2166</v>
      </c>
      <c r="H16" s="21" t="s">
        <v>318</v>
      </c>
      <c r="I16" s="21" t="s">
        <v>319</v>
      </c>
      <c r="J16" s="21" t="s">
        <v>320</v>
      </c>
      <c r="K16" s="21" t="s">
        <v>2167</v>
      </c>
      <c r="L16" s="21" t="s">
        <v>302</v>
      </c>
    </row>
    <row r="17" spans="1:12" s="1365" customFormat="1" ht="20.149999999999999" customHeight="1">
      <c r="A17" s="1361"/>
      <c r="B17" s="1362" t="s">
        <v>1427</v>
      </c>
      <c r="C17" s="1362" t="s">
        <v>1419</v>
      </c>
      <c r="D17" s="1363" t="s">
        <v>387</v>
      </c>
      <c r="E17" s="1362" t="s">
        <v>336</v>
      </c>
      <c r="F17" s="1364" t="s">
        <v>2419</v>
      </c>
      <c r="G17" s="1364" t="s">
        <v>9894</v>
      </c>
      <c r="H17" s="1364" t="s">
        <v>1249</v>
      </c>
      <c r="I17" s="1364" t="s">
        <v>10641</v>
      </c>
      <c r="J17" s="1363" t="s">
        <v>70</v>
      </c>
      <c r="K17" s="1362" t="s">
        <v>14223</v>
      </c>
      <c r="L17" s="1362" t="s">
        <v>1249</v>
      </c>
    </row>
    <row r="18" spans="1:12" s="1365" customFormat="1" ht="20.149999999999999" customHeight="1">
      <c r="A18" s="1361"/>
      <c r="B18" s="1366" t="s">
        <v>10431</v>
      </c>
      <c r="C18" s="1362" t="s">
        <v>5807</v>
      </c>
      <c r="D18" s="1363" t="s">
        <v>387</v>
      </c>
      <c r="E18" s="1367" t="s">
        <v>354</v>
      </c>
      <c r="F18" s="1367" t="s">
        <v>12780</v>
      </c>
      <c r="G18" s="1367" t="s">
        <v>10417</v>
      </c>
      <c r="H18" s="1366" t="s">
        <v>10431</v>
      </c>
      <c r="I18" s="1367" t="s">
        <v>5807</v>
      </c>
      <c r="J18" s="1367"/>
      <c r="K18" s="1368" t="s">
        <v>5808</v>
      </c>
      <c r="L18" s="1362"/>
    </row>
    <row r="19" spans="1:12" s="1365" customFormat="1" ht="20.149999999999999" customHeight="1">
      <c r="A19" s="1361"/>
      <c r="B19" s="1364" t="s">
        <v>10281</v>
      </c>
      <c r="C19" s="1364" t="s">
        <v>10284</v>
      </c>
      <c r="D19" s="1363" t="s">
        <v>387</v>
      </c>
      <c r="E19" s="1362" t="s">
        <v>354</v>
      </c>
      <c r="F19" s="1369" t="s">
        <v>12732</v>
      </c>
      <c r="G19" s="1369" t="s">
        <v>10423</v>
      </c>
      <c r="H19" s="1364" t="s">
        <v>10281</v>
      </c>
      <c r="I19" s="1364" t="s">
        <v>10284</v>
      </c>
      <c r="J19" s="1363" t="s">
        <v>70</v>
      </c>
      <c r="K19" s="1364" t="s">
        <v>13429</v>
      </c>
      <c r="L19" s="1362" t="s">
        <v>10281</v>
      </c>
    </row>
    <row r="20" spans="1:12" s="1365" customFormat="1" ht="20.149999999999999" customHeight="1">
      <c r="A20" s="1361"/>
      <c r="B20" s="1362" t="s">
        <v>13430</v>
      </c>
      <c r="C20" s="1362" t="s">
        <v>13431</v>
      </c>
      <c r="D20" s="1363" t="s">
        <v>387</v>
      </c>
      <c r="E20" s="1362" t="s">
        <v>354</v>
      </c>
      <c r="F20" s="1369" t="s">
        <v>13432</v>
      </c>
      <c r="G20" s="1369" t="s">
        <v>14224</v>
      </c>
      <c r="H20" s="1362" t="s">
        <v>13430</v>
      </c>
      <c r="I20" s="1362" t="s">
        <v>13431</v>
      </c>
      <c r="J20" s="1363" t="s">
        <v>70</v>
      </c>
      <c r="K20" s="1362" t="s">
        <v>13434</v>
      </c>
      <c r="L20" s="1362" t="s">
        <v>13430</v>
      </c>
    </row>
    <row r="21" spans="1:12" s="1365" customFormat="1" ht="20.149999999999999" customHeight="1">
      <c r="A21" s="1361"/>
      <c r="B21" s="1362" t="s">
        <v>13435</v>
      </c>
      <c r="C21" s="1362" t="s">
        <v>13436</v>
      </c>
      <c r="D21" s="1363" t="s">
        <v>387</v>
      </c>
      <c r="E21" s="1362" t="s">
        <v>354</v>
      </c>
      <c r="F21" s="1369" t="s">
        <v>13432</v>
      </c>
      <c r="G21" s="1369" t="s">
        <v>14224</v>
      </c>
      <c r="H21" s="1362" t="s">
        <v>13437</v>
      </c>
      <c r="I21" s="1362" t="s">
        <v>13436</v>
      </c>
      <c r="J21" s="1363" t="s">
        <v>70</v>
      </c>
      <c r="K21" s="1362" t="s">
        <v>13438</v>
      </c>
      <c r="L21" s="1362" t="s">
        <v>13435</v>
      </c>
    </row>
    <row r="22" spans="1:12" s="1365" customFormat="1" ht="20.149999999999999" customHeight="1">
      <c r="A22" s="1361"/>
      <c r="B22" s="1362" t="s">
        <v>12770</v>
      </c>
      <c r="C22" s="1362" t="s">
        <v>12773</v>
      </c>
      <c r="D22" s="1370" t="s">
        <v>58</v>
      </c>
      <c r="E22" s="1362" t="s">
        <v>354</v>
      </c>
      <c r="F22" s="1369" t="s">
        <v>12732</v>
      </c>
      <c r="G22" s="1369" t="s">
        <v>10423</v>
      </c>
      <c r="H22" s="1362" t="s">
        <v>12772</v>
      </c>
      <c r="I22" s="1362" t="s">
        <v>12773</v>
      </c>
      <c r="J22" s="1363" t="s">
        <v>70</v>
      </c>
      <c r="K22" s="1362" t="s">
        <v>13439</v>
      </c>
      <c r="L22" s="1362" t="s">
        <v>12770</v>
      </c>
    </row>
    <row r="23" spans="1:12" s="1365" customFormat="1" ht="20.149999999999999" customHeight="1">
      <c r="A23" s="1361"/>
      <c r="B23" s="1362" t="s">
        <v>12775</v>
      </c>
      <c r="C23" s="1362" t="s">
        <v>12778</v>
      </c>
      <c r="D23" s="1370" t="s">
        <v>58</v>
      </c>
      <c r="E23" s="1362" t="s">
        <v>354</v>
      </c>
      <c r="F23" s="1369" t="s">
        <v>12732</v>
      </c>
      <c r="G23" s="1369" t="s">
        <v>10423</v>
      </c>
      <c r="H23" s="1362" t="s">
        <v>12777</v>
      </c>
      <c r="I23" s="1362" t="s">
        <v>12778</v>
      </c>
      <c r="J23" s="1363" t="s">
        <v>70</v>
      </c>
      <c r="K23" s="1362" t="s">
        <v>13440</v>
      </c>
      <c r="L23" s="1362" t="s">
        <v>12775</v>
      </c>
    </row>
    <row r="24" spans="1:12" s="1365" customFormat="1" ht="20.149999999999999" customHeight="1">
      <c r="A24" s="1361"/>
      <c r="B24" s="1364" t="s">
        <v>9949</v>
      </c>
      <c r="C24" s="1371" t="s">
        <v>10349</v>
      </c>
      <c r="D24" s="1363" t="s">
        <v>387</v>
      </c>
      <c r="E24" s="1362" t="s">
        <v>354</v>
      </c>
      <c r="F24" s="1364" t="s">
        <v>9947</v>
      </c>
      <c r="G24" s="1371" t="s">
        <v>9948</v>
      </c>
      <c r="H24" s="1364" t="s">
        <v>9949</v>
      </c>
      <c r="I24" s="1371" t="s">
        <v>10349</v>
      </c>
      <c r="J24" s="1363" t="s">
        <v>70</v>
      </c>
      <c r="K24" s="1362" t="s">
        <v>14225</v>
      </c>
      <c r="L24" s="1362"/>
    </row>
    <row r="25" spans="1:12" s="1365" customFormat="1" ht="20.149999999999999" customHeight="1">
      <c r="A25" s="1361"/>
      <c r="B25" s="1364" t="s">
        <v>12669</v>
      </c>
      <c r="C25" s="1371" t="s">
        <v>12670</v>
      </c>
      <c r="D25" s="1363" t="s">
        <v>387</v>
      </c>
      <c r="E25" s="1362" t="s">
        <v>354</v>
      </c>
      <c r="F25" s="1364" t="s">
        <v>2945</v>
      </c>
      <c r="G25" s="1371" t="s">
        <v>10824</v>
      </c>
      <c r="H25" s="1364" t="s">
        <v>12669</v>
      </c>
      <c r="I25" s="1371" t="s">
        <v>12670</v>
      </c>
      <c r="J25" s="1363" t="s">
        <v>70</v>
      </c>
      <c r="K25" s="1371" t="s">
        <v>14226</v>
      </c>
      <c r="L25" s="1362"/>
    </row>
    <row r="26" spans="1:12" s="1365" customFormat="1" ht="20.149999999999999" customHeight="1">
      <c r="A26" s="1361"/>
      <c r="B26" s="1364" t="s">
        <v>12672</v>
      </c>
      <c r="C26" s="1371" t="s">
        <v>12674</v>
      </c>
      <c r="D26" s="1370" t="s">
        <v>58</v>
      </c>
      <c r="E26" s="1362" t="s">
        <v>354</v>
      </c>
      <c r="F26" s="1364" t="s">
        <v>2945</v>
      </c>
      <c r="G26" s="1371" t="s">
        <v>10824</v>
      </c>
      <c r="H26" s="1364" t="s">
        <v>12672</v>
      </c>
      <c r="I26" s="1371" t="s">
        <v>12674</v>
      </c>
      <c r="J26" s="1363" t="s">
        <v>70</v>
      </c>
      <c r="K26" s="1371" t="s">
        <v>14227</v>
      </c>
      <c r="L26" s="1362"/>
    </row>
    <row r="27" spans="1:12" s="1365" customFormat="1" ht="20.149999999999999" customHeight="1">
      <c r="A27" s="1361"/>
      <c r="B27" s="1364" t="s">
        <v>12737</v>
      </c>
      <c r="C27" s="1371" t="s">
        <v>12738</v>
      </c>
      <c r="D27" s="1363" t="s">
        <v>387</v>
      </c>
      <c r="E27" s="1362" t="s">
        <v>354</v>
      </c>
      <c r="F27" s="1364" t="s">
        <v>2945</v>
      </c>
      <c r="G27" s="1371" t="s">
        <v>10824</v>
      </c>
      <c r="H27" s="1364" t="s">
        <v>12737</v>
      </c>
      <c r="I27" s="1371" t="s">
        <v>12738</v>
      </c>
      <c r="J27" s="1363" t="s">
        <v>70</v>
      </c>
      <c r="K27" s="1371" t="s">
        <v>14228</v>
      </c>
      <c r="L27" s="1362"/>
    </row>
    <row r="28" spans="1:12" s="1365" customFormat="1" ht="20.149999999999999" customHeight="1">
      <c r="A28" s="1361"/>
      <c r="B28" s="1364" t="s">
        <v>12715</v>
      </c>
      <c r="C28" s="1371" t="s">
        <v>12716</v>
      </c>
      <c r="D28" s="1363" t="s">
        <v>387</v>
      </c>
      <c r="E28" s="1362" t="s">
        <v>354</v>
      </c>
      <c r="F28" s="1364" t="s">
        <v>2945</v>
      </c>
      <c r="G28" s="1371" t="s">
        <v>10824</v>
      </c>
      <c r="H28" s="1364" t="s">
        <v>12715</v>
      </c>
      <c r="I28" s="1371" t="s">
        <v>12716</v>
      </c>
      <c r="J28" s="1363" t="s">
        <v>70</v>
      </c>
      <c r="K28" s="1371" t="s">
        <v>14229</v>
      </c>
      <c r="L28" s="1362"/>
    </row>
    <row r="29" spans="1:12" s="1365" customFormat="1" ht="20.149999999999999" customHeight="1">
      <c r="A29" s="1361"/>
      <c r="B29" s="1364" t="s">
        <v>10825</v>
      </c>
      <c r="C29" s="1371" t="s">
        <v>1790</v>
      </c>
      <c r="D29" s="1363" t="s">
        <v>387</v>
      </c>
      <c r="E29" s="1362" t="s">
        <v>354</v>
      </c>
      <c r="F29" s="1364" t="s">
        <v>2945</v>
      </c>
      <c r="G29" s="1371" t="s">
        <v>10824</v>
      </c>
      <c r="H29" s="1364" t="s">
        <v>10825</v>
      </c>
      <c r="I29" s="1371" t="s">
        <v>1790</v>
      </c>
      <c r="J29" s="1363" t="s">
        <v>70</v>
      </c>
      <c r="K29" s="1371" t="s">
        <v>1793</v>
      </c>
      <c r="L29" s="1362"/>
    </row>
    <row r="30" spans="1:12" s="1365" customFormat="1" ht="20.149999999999999" customHeight="1">
      <c r="A30" s="1361"/>
      <c r="B30" s="1364" t="s">
        <v>10827</v>
      </c>
      <c r="C30" s="1371" t="s">
        <v>10829</v>
      </c>
      <c r="D30" s="1363" t="s">
        <v>387</v>
      </c>
      <c r="E30" s="1362" t="s">
        <v>354</v>
      </c>
      <c r="F30" s="1364" t="s">
        <v>2945</v>
      </c>
      <c r="G30" s="1371" t="s">
        <v>10824</v>
      </c>
      <c r="H30" s="1364" t="s">
        <v>10827</v>
      </c>
      <c r="I30" s="1371" t="s">
        <v>10829</v>
      </c>
      <c r="J30" s="1363" t="s">
        <v>70</v>
      </c>
      <c r="K30" s="1371" t="s">
        <v>14230</v>
      </c>
      <c r="L30" s="1362"/>
    </row>
    <row r="31" spans="1:12" s="1365" customFormat="1" ht="20.149999999999999" customHeight="1">
      <c r="A31" s="1361"/>
      <c r="B31" s="1364" t="s">
        <v>10833</v>
      </c>
      <c r="C31" s="1371" t="s">
        <v>10834</v>
      </c>
      <c r="D31" s="1363" t="s">
        <v>387</v>
      </c>
      <c r="E31" s="1362" t="s">
        <v>354</v>
      </c>
      <c r="F31" s="1364" t="s">
        <v>2945</v>
      </c>
      <c r="G31" s="1371" t="s">
        <v>10824</v>
      </c>
      <c r="H31" s="1364" t="s">
        <v>10833</v>
      </c>
      <c r="I31" s="1371" t="s">
        <v>10834</v>
      </c>
      <c r="J31" s="1363" t="s">
        <v>70</v>
      </c>
      <c r="K31" s="1371" t="s">
        <v>14231</v>
      </c>
      <c r="L31" s="1362"/>
    </row>
    <row r="32" spans="1:12" s="1365" customFormat="1" ht="20.149999999999999" customHeight="1">
      <c r="A32" s="1361"/>
      <c r="B32" s="1364" t="s">
        <v>12724</v>
      </c>
      <c r="C32" s="1371" t="s">
        <v>12725</v>
      </c>
      <c r="D32" s="1363" t="s">
        <v>387</v>
      </c>
      <c r="E32" s="1362" t="s">
        <v>354</v>
      </c>
      <c r="F32" s="1364" t="s">
        <v>2945</v>
      </c>
      <c r="G32" s="1371" t="s">
        <v>10824</v>
      </c>
      <c r="H32" s="1364" t="s">
        <v>12724</v>
      </c>
      <c r="I32" s="1371" t="s">
        <v>12725</v>
      </c>
      <c r="J32" s="1363" t="s">
        <v>70</v>
      </c>
      <c r="K32" s="1371" t="s">
        <v>14232</v>
      </c>
      <c r="L32" s="1362"/>
    </row>
    <row r="33" spans="1:14" s="1365" customFormat="1" ht="20.149999999999999" customHeight="1">
      <c r="A33" s="1361"/>
      <c r="B33" s="1364" t="s">
        <v>12718</v>
      </c>
      <c r="C33" s="1371" t="s">
        <v>12720</v>
      </c>
      <c r="D33" s="1363" t="s">
        <v>387</v>
      </c>
      <c r="E33" s="1362" t="s">
        <v>354</v>
      </c>
      <c r="F33" s="1364" t="s">
        <v>2945</v>
      </c>
      <c r="G33" s="1371" t="s">
        <v>10824</v>
      </c>
      <c r="H33" s="1364" t="s">
        <v>12718</v>
      </c>
      <c r="I33" s="1371" t="s">
        <v>12720</v>
      </c>
      <c r="J33" s="1363" t="s">
        <v>70</v>
      </c>
      <c r="K33" s="1371" t="s">
        <v>14233</v>
      </c>
      <c r="L33" s="1362"/>
    </row>
    <row r="34" spans="1:14" s="898" customFormat="1" ht="21.05" customHeight="1">
      <c r="A34" s="22"/>
      <c r="B34" s="21" t="s">
        <v>322</v>
      </c>
      <c r="C34" s="1508"/>
      <c r="D34" s="1508"/>
      <c r="E34" s="1508"/>
      <c r="F34" s="1508"/>
      <c r="G34" s="1508"/>
      <c r="H34" s="1508"/>
      <c r="I34" s="1508"/>
      <c r="J34" s="1508"/>
      <c r="K34" s="1508"/>
      <c r="L34" s="1509"/>
    </row>
    <row r="35" spans="1:14" s="898" customFormat="1" ht="21.05" customHeight="1">
      <c r="A35" s="7"/>
      <c r="B35" s="1850"/>
      <c r="C35" s="1850"/>
      <c r="D35" s="1850"/>
      <c r="E35" s="1850"/>
      <c r="F35" s="1850"/>
      <c r="G35" s="1850"/>
      <c r="H35" s="1850"/>
      <c r="I35" s="1850"/>
      <c r="J35" s="1850"/>
      <c r="K35" s="1850"/>
      <c r="L35" s="1850"/>
    </row>
    <row r="36" spans="1:14" s="898" customFormat="1" ht="21.05" customHeight="1">
      <c r="A36" s="7"/>
      <c r="B36" s="1579" t="s">
        <v>323</v>
      </c>
      <c r="C36" s="1579"/>
      <c r="D36" s="1579"/>
      <c r="E36" s="1579"/>
      <c r="F36" s="1579"/>
      <c r="G36" s="1579"/>
      <c r="H36" s="1579"/>
      <c r="I36" s="1579"/>
      <c r="J36" s="1579"/>
      <c r="K36" s="1579"/>
      <c r="L36" s="1579"/>
      <c r="M36" s="906"/>
      <c r="N36" s="906"/>
    </row>
    <row r="37" spans="1:14" s="1360" customFormat="1" ht="21.05" customHeight="1">
      <c r="A37" s="26"/>
      <c r="B37" s="21" t="s">
        <v>315</v>
      </c>
      <c r="C37" s="21" t="s">
        <v>316</v>
      </c>
      <c r="D37" s="21" t="s">
        <v>2166</v>
      </c>
      <c r="E37" s="21" t="s">
        <v>2181</v>
      </c>
      <c r="F37" s="21" t="s">
        <v>325</v>
      </c>
      <c r="G37" s="1625" t="s">
        <v>2182</v>
      </c>
      <c r="H37" s="1625"/>
      <c r="I37" s="1625"/>
      <c r="J37" s="21" t="s">
        <v>327</v>
      </c>
      <c r="K37" s="21" t="s">
        <v>328</v>
      </c>
      <c r="L37" s="21" t="s">
        <v>302</v>
      </c>
      <c r="M37" s="1372"/>
      <c r="N37" s="1372"/>
    </row>
    <row r="38" spans="1:14" s="1282" customFormat="1" ht="39.950000000000003" customHeight="1">
      <c r="A38" s="453"/>
      <c r="B38" s="1278"/>
      <c r="C38" s="1278"/>
      <c r="D38" s="1278" t="s">
        <v>14234</v>
      </c>
      <c r="E38" s="1279" t="s">
        <v>1420</v>
      </c>
      <c r="F38" s="1279"/>
      <c r="G38" s="1848"/>
      <c r="H38" s="1848"/>
      <c r="I38" s="1848"/>
      <c r="J38" s="1280"/>
      <c r="K38" s="1280"/>
      <c r="L38" s="1278" t="s">
        <v>10641</v>
      </c>
      <c r="M38" s="1278" t="s">
        <v>2420</v>
      </c>
      <c r="N38" s="1281" t="s">
        <v>10641</v>
      </c>
    </row>
    <row r="39" spans="1:14" s="1282" customFormat="1" ht="39.950000000000003" customHeight="1">
      <c r="A39" s="453"/>
      <c r="B39" s="1278"/>
      <c r="C39" s="1278" t="s">
        <v>3021</v>
      </c>
      <c r="D39" s="1278" t="s">
        <v>13444</v>
      </c>
      <c r="E39" s="1279" t="s">
        <v>1421</v>
      </c>
      <c r="F39" s="1279" t="s">
        <v>838</v>
      </c>
      <c r="G39" s="1848" t="s">
        <v>14235</v>
      </c>
      <c r="H39" s="1848"/>
      <c r="I39" s="1848"/>
      <c r="J39" s="1280"/>
      <c r="K39" s="1280"/>
      <c r="L39" s="1278" t="s">
        <v>3049</v>
      </c>
      <c r="M39" s="1281" t="s">
        <v>3469</v>
      </c>
      <c r="N39" s="1281" t="s">
        <v>5807</v>
      </c>
    </row>
    <row r="40" spans="1:14" s="1282" customFormat="1" ht="39.950000000000003" customHeight="1">
      <c r="A40" s="453"/>
      <c r="B40" s="1278"/>
      <c r="C40" s="1278" t="s">
        <v>2945</v>
      </c>
      <c r="D40" s="1373" t="s">
        <v>14236</v>
      </c>
      <c r="E40" s="1279" t="s">
        <v>1423</v>
      </c>
      <c r="F40" s="1279" t="s">
        <v>838</v>
      </c>
      <c r="G40" s="1848" t="s">
        <v>14237</v>
      </c>
      <c r="H40" s="1848"/>
      <c r="I40" s="1848"/>
      <c r="J40" s="1280"/>
      <c r="K40" s="1280"/>
      <c r="L40" s="1278" t="s">
        <v>2945</v>
      </c>
      <c r="M40" s="1281" t="s">
        <v>2946</v>
      </c>
      <c r="N40" s="1281" t="s">
        <v>13447</v>
      </c>
    </row>
    <row r="41" spans="1:14" s="1282" customFormat="1" ht="39.950000000000003" customHeight="1">
      <c r="A41" s="453"/>
      <c r="B41" s="1278"/>
      <c r="C41" s="1278" t="s">
        <v>12732</v>
      </c>
      <c r="D41" s="1278" t="s">
        <v>13448</v>
      </c>
      <c r="E41" s="1279" t="s">
        <v>1678</v>
      </c>
      <c r="F41" s="1279" t="s">
        <v>838</v>
      </c>
      <c r="G41" s="1848" t="s">
        <v>13449</v>
      </c>
      <c r="H41" s="1848"/>
      <c r="I41" s="1848"/>
      <c r="J41" s="1280"/>
      <c r="K41" s="1280"/>
      <c r="L41" s="1278" t="s">
        <v>12732</v>
      </c>
      <c r="M41" s="1283" t="s">
        <v>2866</v>
      </c>
      <c r="N41" s="1281" t="s">
        <v>5807</v>
      </c>
    </row>
    <row r="42" spans="1:14" s="1282" customFormat="1" ht="39.950000000000003" customHeight="1">
      <c r="A42" s="453"/>
      <c r="B42" s="1278"/>
      <c r="C42" s="1278" t="s">
        <v>13432</v>
      </c>
      <c r="D42" s="1278" t="s">
        <v>13450</v>
      </c>
      <c r="E42" s="1279" t="s">
        <v>1681</v>
      </c>
      <c r="F42" s="1279" t="s">
        <v>838</v>
      </c>
      <c r="G42" s="1848" t="s">
        <v>13451</v>
      </c>
      <c r="H42" s="1848"/>
      <c r="I42" s="1848"/>
      <c r="J42" s="1280"/>
      <c r="K42" s="1280"/>
      <c r="L42" s="1278" t="s">
        <v>13432</v>
      </c>
      <c r="M42" s="1283" t="s">
        <v>13433</v>
      </c>
      <c r="N42" s="1281" t="s">
        <v>5807</v>
      </c>
    </row>
    <row r="43" spans="1:14" s="1282" customFormat="1" ht="39.950000000000003" customHeight="1">
      <c r="A43" s="453"/>
      <c r="B43" s="1278"/>
      <c r="C43" s="1278" t="s">
        <v>9947</v>
      </c>
      <c r="D43" s="371" t="s">
        <v>2653</v>
      </c>
      <c r="E43" s="405" t="s">
        <v>1685</v>
      </c>
      <c r="F43" s="321" t="s">
        <v>838</v>
      </c>
      <c r="G43" s="1604" t="s">
        <v>14238</v>
      </c>
      <c r="H43" s="1604"/>
      <c r="I43" s="1604"/>
      <c r="J43" s="1280"/>
      <c r="K43" s="1280"/>
      <c r="L43" s="1278" t="s">
        <v>9947</v>
      </c>
      <c r="M43" s="1283" t="s">
        <v>10052</v>
      </c>
      <c r="N43" s="1281"/>
    </row>
    <row r="44" spans="1:14" s="898" customFormat="1" ht="21.05" customHeight="1">
      <c r="A44" s="7"/>
      <c r="B44" s="21" t="s">
        <v>329</v>
      </c>
      <c r="C44" s="1580"/>
      <c r="D44" s="1580"/>
      <c r="E44" s="1580"/>
      <c r="F44" s="1580"/>
      <c r="G44" s="1580"/>
      <c r="H44" s="1580"/>
      <c r="I44" s="1580"/>
      <c r="J44" s="1580"/>
      <c r="K44" s="1580"/>
      <c r="L44" s="1580"/>
      <c r="M44" s="906"/>
      <c r="N44" s="906"/>
    </row>
    <row r="45" spans="1:14" s="898" customFormat="1" ht="21.05" customHeight="1">
      <c r="A45" s="7"/>
      <c r="B45" s="21" t="s">
        <v>330</v>
      </c>
      <c r="C45" s="1577"/>
      <c r="D45" s="1577"/>
      <c r="E45" s="1577"/>
      <c r="F45" s="1577"/>
      <c r="G45" s="1577"/>
      <c r="H45" s="1577"/>
      <c r="I45" s="1577"/>
      <c r="J45" s="1577"/>
      <c r="K45" s="1577"/>
      <c r="L45" s="1577"/>
      <c r="M45" s="906"/>
      <c r="N45" s="906"/>
    </row>
    <row r="46" spans="1:14" ht="31.5">
      <c r="B46" s="913" t="s">
        <v>331</v>
      </c>
      <c r="C46" s="1846"/>
      <c r="D46" s="1846"/>
      <c r="E46" s="1846"/>
      <c r="F46" s="1846"/>
      <c r="G46" s="1846"/>
      <c r="H46" s="1846"/>
      <c r="I46" s="1846"/>
      <c r="J46" s="1846"/>
      <c r="K46" s="1846"/>
      <c r="L46" s="1846"/>
      <c r="M46" s="1038"/>
      <c r="N46" s="1038"/>
    </row>
    <row r="47" spans="1:14" s="898" customFormat="1" ht="21.05" customHeight="1">
      <c r="A47" s="7"/>
      <c r="B47" s="1514" t="s">
        <v>1688</v>
      </c>
      <c r="C47" s="1515"/>
      <c r="D47" s="1515"/>
      <c r="E47" s="1515"/>
      <c r="F47" s="1515"/>
      <c r="G47" s="1515"/>
      <c r="H47" s="1515"/>
      <c r="I47" s="1515"/>
      <c r="J47" s="1515"/>
      <c r="K47" s="1515"/>
      <c r="L47" s="1516"/>
    </row>
    <row r="48" spans="1:14" s="898" customFormat="1" ht="21.05" customHeight="1">
      <c r="A48" s="7"/>
      <c r="B48" s="18" t="s">
        <v>308</v>
      </c>
      <c r="C48" s="19"/>
      <c r="D48" s="18" t="s">
        <v>2156</v>
      </c>
      <c r="E48" s="1508" t="s">
        <v>14239</v>
      </c>
      <c r="F48" s="1509"/>
      <c r="G48" s="18" t="s">
        <v>302</v>
      </c>
      <c r="H48" s="1520"/>
      <c r="I48" s="1521"/>
      <c r="J48" s="1522"/>
      <c r="K48" s="29" t="s">
        <v>309</v>
      </c>
      <c r="L48" s="902" t="s">
        <v>385</v>
      </c>
    </row>
    <row r="49" spans="1:12" s="898" customFormat="1" ht="21.05" customHeight="1">
      <c r="A49" s="7"/>
      <c r="B49" s="1523" t="s">
        <v>310</v>
      </c>
      <c r="C49" s="1523"/>
      <c r="D49" s="1523"/>
      <c r="E49" s="1523" t="s">
        <v>311</v>
      </c>
      <c r="F49" s="1523"/>
      <c r="G49" s="1523"/>
      <c r="H49" s="1523"/>
      <c r="I49" s="1523"/>
      <c r="J49" s="1523"/>
      <c r="K49" s="1523"/>
      <c r="L49" s="1523"/>
    </row>
    <row r="50" spans="1:12" s="1360" customFormat="1" ht="21.05" customHeight="1">
      <c r="A50" s="20"/>
      <c r="B50" s="21" t="s">
        <v>2164</v>
      </c>
      <c r="C50" s="21" t="s">
        <v>2165</v>
      </c>
      <c r="D50" s="21" t="s">
        <v>314</v>
      </c>
      <c r="E50" s="21" t="s">
        <v>315</v>
      </c>
      <c r="F50" s="21" t="s">
        <v>316</v>
      </c>
      <c r="G50" s="21" t="s">
        <v>2166</v>
      </c>
      <c r="H50" s="21" t="s">
        <v>318</v>
      </c>
      <c r="I50" s="21" t="s">
        <v>319</v>
      </c>
      <c r="J50" s="21" t="s">
        <v>320</v>
      </c>
      <c r="K50" s="21" t="s">
        <v>2167</v>
      </c>
      <c r="L50" s="21" t="s">
        <v>302</v>
      </c>
    </row>
    <row r="51" spans="1:12" s="1375" customFormat="1" ht="20.149999999999999" customHeight="1">
      <c r="A51" s="1374"/>
      <c r="B51" s="1366" t="s">
        <v>1427</v>
      </c>
      <c r="C51" s="1367" t="s">
        <v>1419</v>
      </c>
      <c r="D51" s="1367" t="s">
        <v>387</v>
      </c>
      <c r="E51" s="1367" t="s">
        <v>336</v>
      </c>
      <c r="F51" s="1367" t="s">
        <v>2419</v>
      </c>
      <c r="G51" s="1367" t="s">
        <v>9894</v>
      </c>
      <c r="H51" s="1366" t="s">
        <v>1249</v>
      </c>
      <c r="I51" s="1367" t="s">
        <v>10641</v>
      </c>
      <c r="J51" s="1367"/>
      <c r="K51" s="1002" t="s">
        <v>14223</v>
      </c>
      <c r="L51" s="1002"/>
    </row>
    <row r="52" spans="1:12" s="1375" customFormat="1" ht="20.149999999999999" customHeight="1">
      <c r="A52" s="1374"/>
      <c r="B52" s="1366" t="s">
        <v>13454</v>
      </c>
      <c r="C52" s="1367" t="s">
        <v>13455</v>
      </c>
      <c r="D52" s="1367" t="s">
        <v>387</v>
      </c>
      <c r="E52" s="1367" t="s">
        <v>336</v>
      </c>
      <c r="F52" s="1367" t="s">
        <v>13456</v>
      </c>
      <c r="G52" s="1367" t="s">
        <v>14240</v>
      </c>
      <c r="H52" s="1366" t="s">
        <v>13454</v>
      </c>
      <c r="I52" s="1367" t="s">
        <v>13458</v>
      </c>
      <c r="J52" s="1367"/>
      <c r="K52" s="1367" t="s">
        <v>14241</v>
      </c>
      <c r="L52" s="1367"/>
    </row>
    <row r="53" spans="1:12" s="1375" customFormat="1" ht="20.149999999999999" customHeight="1">
      <c r="A53" s="1374"/>
      <c r="B53" s="1366" t="s">
        <v>2210</v>
      </c>
      <c r="C53" s="1367" t="s">
        <v>5788</v>
      </c>
      <c r="D53" s="1367" t="s">
        <v>387</v>
      </c>
      <c r="E53" s="1367" t="s">
        <v>336</v>
      </c>
      <c r="F53" s="1367" t="s">
        <v>2419</v>
      </c>
      <c r="G53" s="1367" t="s">
        <v>9894</v>
      </c>
      <c r="H53" s="1366" t="s">
        <v>1702</v>
      </c>
      <c r="I53" s="1367" t="s">
        <v>10790</v>
      </c>
      <c r="J53" s="1367"/>
      <c r="K53" s="1002" t="s">
        <v>14242</v>
      </c>
      <c r="L53" s="1367"/>
    </row>
    <row r="54" spans="1:12" s="1375" customFormat="1" ht="20.149999999999999" customHeight="1">
      <c r="A54" s="1374"/>
      <c r="B54" s="1367" t="s">
        <v>2202</v>
      </c>
      <c r="C54" s="1367" t="s">
        <v>5472</v>
      </c>
      <c r="D54" s="1367" t="s">
        <v>387</v>
      </c>
      <c r="E54" s="1367" t="s">
        <v>336</v>
      </c>
      <c r="F54" s="1367" t="s">
        <v>2419</v>
      </c>
      <c r="G54" s="1367" t="s">
        <v>9894</v>
      </c>
      <c r="H54" s="1367" t="s">
        <v>1259</v>
      </c>
      <c r="I54" s="1367" t="s">
        <v>10788</v>
      </c>
      <c r="J54" s="1367"/>
      <c r="K54" s="1002" t="s">
        <v>14243</v>
      </c>
      <c r="L54" s="1002"/>
    </row>
    <row r="55" spans="1:12" s="1375" customFormat="1" ht="20.149999999999999" customHeight="1">
      <c r="A55" s="1374"/>
      <c r="B55" s="1367" t="s">
        <v>13460</v>
      </c>
      <c r="C55" s="1367" t="s">
        <v>13461</v>
      </c>
      <c r="D55" s="1367" t="s">
        <v>387</v>
      </c>
      <c r="E55" s="1367" t="s">
        <v>336</v>
      </c>
      <c r="F55" s="1367" t="s">
        <v>13456</v>
      </c>
      <c r="G55" s="1367" t="s">
        <v>14240</v>
      </c>
      <c r="H55" s="1367" t="s">
        <v>13460</v>
      </c>
      <c r="I55" s="1367" t="s">
        <v>13462</v>
      </c>
      <c r="J55" s="1367"/>
      <c r="K55" s="1367" t="s">
        <v>14244</v>
      </c>
      <c r="L55" s="1002"/>
    </row>
    <row r="56" spans="1:12" s="1375" customFormat="1" ht="20.149999999999999" customHeight="1">
      <c r="A56" s="1374"/>
      <c r="B56" s="1367" t="s">
        <v>2206</v>
      </c>
      <c r="C56" s="1367" t="s">
        <v>5793</v>
      </c>
      <c r="D56" s="1367" t="s">
        <v>387</v>
      </c>
      <c r="E56" s="1368" t="s">
        <v>336</v>
      </c>
      <c r="F56" s="1368" t="s">
        <v>2419</v>
      </c>
      <c r="G56" s="1368" t="s">
        <v>9894</v>
      </c>
      <c r="H56" s="1002" t="s">
        <v>1264</v>
      </c>
      <c r="I56" s="1002" t="s">
        <v>10786</v>
      </c>
      <c r="J56" s="1376"/>
      <c r="K56" s="1002" t="s">
        <v>14245</v>
      </c>
      <c r="L56" s="1002"/>
    </row>
    <row r="57" spans="1:12" s="1375" customFormat="1" ht="20.149999999999999" customHeight="1">
      <c r="A57" s="1374"/>
      <c r="B57" s="1366" t="s">
        <v>13464</v>
      </c>
      <c r="C57" s="1367" t="s">
        <v>13465</v>
      </c>
      <c r="D57" s="1367" t="s">
        <v>387</v>
      </c>
      <c r="E57" s="1367" t="s">
        <v>336</v>
      </c>
      <c r="F57" s="1367" t="s">
        <v>13456</v>
      </c>
      <c r="G57" s="1367" t="s">
        <v>14240</v>
      </c>
      <c r="H57" s="1366" t="s">
        <v>13464</v>
      </c>
      <c r="I57" s="1367" t="s">
        <v>13466</v>
      </c>
      <c r="J57" s="1367"/>
      <c r="K57" s="1367" t="s">
        <v>14246</v>
      </c>
      <c r="L57" s="1002"/>
    </row>
    <row r="58" spans="1:12" s="1375" customFormat="1" ht="20.149999999999999" customHeight="1">
      <c r="A58" s="1374"/>
      <c r="B58" s="1367" t="s">
        <v>13468</v>
      </c>
      <c r="C58" s="1367" t="s">
        <v>13469</v>
      </c>
      <c r="D58" s="1367" t="s">
        <v>387</v>
      </c>
      <c r="E58" s="1367" t="s">
        <v>336</v>
      </c>
      <c r="F58" s="1367" t="s">
        <v>13456</v>
      </c>
      <c r="G58" s="1367" t="s">
        <v>14240</v>
      </c>
      <c r="H58" s="1367" t="s">
        <v>13468</v>
      </c>
      <c r="I58" s="1367" t="s">
        <v>13470</v>
      </c>
      <c r="J58" s="1367"/>
      <c r="K58" s="1367" t="s">
        <v>14247</v>
      </c>
      <c r="L58" s="1002"/>
    </row>
    <row r="59" spans="1:12" s="1375" customFormat="1" ht="20.149999999999999" customHeight="1">
      <c r="A59" s="1374"/>
      <c r="B59" s="1367" t="s">
        <v>518</v>
      </c>
      <c r="C59" s="1367" t="s">
        <v>519</v>
      </c>
      <c r="D59" s="1367" t="s">
        <v>387</v>
      </c>
      <c r="E59" s="1367" t="s">
        <v>336</v>
      </c>
      <c r="F59" s="1367" t="s">
        <v>2419</v>
      </c>
      <c r="G59" s="1367" t="s">
        <v>9894</v>
      </c>
      <c r="H59" s="1367" t="s">
        <v>1274</v>
      </c>
      <c r="I59" s="1367" t="s">
        <v>10784</v>
      </c>
      <c r="J59" s="1367"/>
      <c r="K59" s="1002" t="s">
        <v>14248</v>
      </c>
      <c r="L59" s="1002"/>
    </row>
    <row r="60" spans="1:12" s="1375" customFormat="1" ht="20.149999999999999" customHeight="1">
      <c r="A60" s="1374"/>
      <c r="B60" s="1367" t="s">
        <v>12625</v>
      </c>
      <c r="C60" s="1367" t="s">
        <v>12626</v>
      </c>
      <c r="D60" s="1367" t="s">
        <v>56</v>
      </c>
      <c r="E60" s="1368" t="s">
        <v>336</v>
      </c>
      <c r="F60" s="1368" t="s">
        <v>2419</v>
      </c>
      <c r="G60" s="1368" t="s">
        <v>9894</v>
      </c>
      <c r="H60" s="1002" t="s">
        <v>2602</v>
      </c>
      <c r="I60" s="1002" t="s">
        <v>3126</v>
      </c>
      <c r="J60" s="1376"/>
      <c r="K60" s="1002" t="s">
        <v>14249</v>
      </c>
      <c r="L60" s="1002"/>
    </row>
    <row r="61" spans="1:12" s="1375" customFormat="1" ht="20.149999999999999" customHeight="1">
      <c r="A61" s="1374"/>
      <c r="B61" s="1366" t="s">
        <v>10296</v>
      </c>
      <c r="C61" s="1367" t="s">
        <v>10297</v>
      </c>
      <c r="D61" s="1367" t="s">
        <v>56</v>
      </c>
      <c r="E61" s="1367" t="s">
        <v>336</v>
      </c>
      <c r="F61" s="1367" t="s">
        <v>2419</v>
      </c>
      <c r="G61" s="1367" t="s">
        <v>9894</v>
      </c>
      <c r="H61" s="1366" t="s">
        <v>10298</v>
      </c>
      <c r="I61" s="1367" t="s">
        <v>10808</v>
      </c>
      <c r="J61" s="1367"/>
      <c r="K61" s="1002" t="s">
        <v>14250</v>
      </c>
      <c r="L61" s="1002"/>
    </row>
    <row r="62" spans="1:12" s="1375" customFormat="1" ht="20.149999999999999" customHeight="1">
      <c r="A62" s="1374"/>
      <c r="B62" s="1366" t="s">
        <v>13489</v>
      </c>
      <c r="C62" s="1367" t="s">
        <v>13490</v>
      </c>
      <c r="D62" s="1367" t="s">
        <v>56</v>
      </c>
      <c r="E62" s="1367" t="s">
        <v>336</v>
      </c>
      <c r="F62" s="1367" t="s">
        <v>13456</v>
      </c>
      <c r="G62" s="1367" t="s">
        <v>14240</v>
      </c>
      <c r="H62" s="1366" t="s">
        <v>13489</v>
      </c>
      <c r="I62" s="1367" t="s">
        <v>13491</v>
      </c>
      <c r="J62" s="1367"/>
      <c r="K62" s="1367" t="s">
        <v>14251</v>
      </c>
      <c r="L62" s="1367"/>
    </row>
    <row r="63" spans="1:12" s="1375" customFormat="1" ht="20.149999999999999" customHeight="1">
      <c r="A63" s="1374"/>
      <c r="B63" s="1366" t="s">
        <v>11531</v>
      </c>
      <c r="C63" s="1367" t="s">
        <v>11532</v>
      </c>
      <c r="D63" s="1367" t="s">
        <v>57</v>
      </c>
      <c r="E63" s="1367" t="s">
        <v>336</v>
      </c>
      <c r="F63" s="1367" t="s">
        <v>2419</v>
      </c>
      <c r="G63" s="1367" t="s">
        <v>9894</v>
      </c>
      <c r="H63" s="1366" t="s">
        <v>2616</v>
      </c>
      <c r="I63" s="1367" t="s">
        <v>2617</v>
      </c>
      <c r="J63" s="1367"/>
      <c r="K63" s="1002" t="s">
        <v>14252</v>
      </c>
      <c r="L63" s="1367"/>
    </row>
    <row r="64" spans="1:12" s="1375" customFormat="1" ht="20.149999999999999" customHeight="1">
      <c r="A64" s="1374"/>
      <c r="B64" s="1367" t="s">
        <v>12627</v>
      </c>
      <c r="C64" s="1367" t="s">
        <v>12628</v>
      </c>
      <c r="D64" s="1367" t="s">
        <v>57</v>
      </c>
      <c r="E64" s="1367" t="s">
        <v>336</v>
      </c>
      <c r="F64" s="1367" t="s">
        <v>2419</v>
      </c>
      <c r="G64" s="1367" t="s">
        <v>9894</v>
      </c>
      <c r="H64" s="1367" t="s">
        <v>2298</v>
      </c>
      <c r="I64" s="1367" t="s">
        <v>12629</v>
      </c>
      <c r="J64" s="1367"/>
      <c r="K64" s="1002" t="s">
        <v>14253</v>
      </c>
      <c r="L64" s="1002"/>
    </row>
    <row r="65" spans="1:12" s="1375" customFormat="1" ht="20.149999999999999" customHeight="1">
      <c r="A65" s="1374"/>
      <c r="B65" s="1367" t="s">
        <v>12631</v>
      </c>
      <c r="C65" s="1367" t="s">
        <v>12632</v>
      </c>
      <c r="D65" s="1367" t="s">
        <v>57</v>
      </c>
      <c r="E65" s="1367" t="s">
        <v>336</v>
      </c>
      <c r="F65" s="1367" t="s">
        <v>2419</v>
      </c>
      <c r="G65" s="1367" t="s">
        <v>9894</v>
      </c>
      <c r="H65" s="1367" t="s">
        <v>12633</v>
      </c>
      <c r="I65" s="1367" t="s">
        <v>12634</v>
      </c>
      <c r="J65" s="1367"/>
      <c r="K65" s="1002" t="s">
        <v>14254</v>
      </c>
      <c r="L65" s="1002"/>
    </row>
    <row r="66" spans="1:12" s="1375" customFormat="1" ht="20.149999999999999" customHeight="1">
      <c r="A66" s="1374"/>
      <c r="B66" s="1367" t="s">
        <v>12636</v>
      </c>
      <c r="C66" s="1367" t="s">
        <v>12637</v>
      </c>
      <c r="D66" s="1367" t="s">
        <v>57</v>
      </c>
      <c r="E66" s="1368" t="s">
        <v>336</v>
      </c>
      <c r="F66" s="1368" t="s">
        <v>2419</v>
      </c>
      <c r="G66" s="1368" t="s">
        <v>9894</v>
      </c>
      <c r="H66" s="1002" t="s">
        <v>10242</v>
      </c>
      <c r="I66" s="1002" t="s">
        <v>12638</v>
      </c>
      <c r="J66" s="1376"/>
      <c r="K66" s="1002" t="s">
        <v>14255</v>
      </c>
      <c r="L66" s="1002"/>
    </row>
    <row r="67" spans="1:12" s="1375" customFormat="1" ht="20.149999999999999" customHeight="1">
      <c r="A67" s="1374"/>
      <c r="B67" s="1366" t="s">
        <v>13370</v>
      </c>
      <c r="C67" s="1367" t="s">
        <v>13371</v>
      </c>
      <c r="D67" s="1367" t="s">
        <v>57</v>
      </c>
      <c r="E67" s="1367" t="s">
        <v>336</v>
      </c>
      <c r="F67" s="1367" t="s">
        <v>2419</v>
      </c>
      <c r="G67" s="1367" t="s">
        <v>9894</v>
      </c>
      <c r="H67" s="1366" t="s">
        <v>10246</v>
      </c>
      <c r="I67" s="1367" t="s">
        <v>13376</v>
      </c>
      <c r="J67" s="1367"/>
      <c r="K67" s="1002" t="s">
        <v>14256</v>
      </c>
      <c r="L67" s="1002"/>
    </row>
    <row r="68" spans="1:12" s="1375" customFormat="1" ht="20.149999999999999" customHeight="1">
      <c r="A68" s="1374"/>
      <c r="B68" s="1366" t="s">
        <v>10254</v>
      </c>
      <c r="C68" s="1367" t="s">
        <v>10255</v>
      </c>
      <c r="D68" s="1367" t="s">
        <v>57</v>
      </c>
      <c r="E68" s="1367" t="s">
        <v>336</v>
      </c>
      <c r="F68" s="1367" t="s">
        <v>2419</v>
      </c>
      <c r="G68" s="1367" t="s">
        <v>9894</v>
      </c>
      <c r="H68" s="1366" t="s">
        <v>10254</v>
      </c>
      <c r="I68" s="1367" t="s">
        <v>13379</v>
      </c>
      <c r="J68" s="1367"/>
      <c r="K68" s="1002" t="s">
        <v>14257</v>
      </c>
      <c r="L68" s="1367"/>
    </row>
    <row r="69" spans="1:12" s="1375" customFormat="1" ht="20.149999999999999" customHeight="1">
      <c r="A69" s="1374"/>
      <c r="B69" s="1366" t="s">
        <v>10246</v>
      </c>
      <c r="C69" s="1367" t="s">
        <v>10247</v>
      </c>
      <c r="D69" s="1367" t="s">
        <v>57</v>
      </c>
      <c r="E69" s="1367" t="s">
        <v>336</v>
      </c>
      <c r="F69" s="1367" t="s">
        <v>2419</v>
      </c>
      <c r="G69" s="1367" t="s">
        <v>9894</v>
      </c>
      <c r="H69" s="1366" t="s">
        <v>13370</v>
      </c>
      <c r="I69" s="1367" t="s">
        <v>13372</v>
      </c>
      <c r="J69" s="1367"/>
      <c r="K69" s="1002" t="s">
        <v>14258</v>
      </c>
      <c r="L69" s="1367"/>
    </row>
    <row r="70" spans="1:12" s="1375" customFormat="1" ht="20.149999999999999" customHeight="1">
      <c r="A70" s="1374"/>
      <c r="B70" s="1367" t="s">
        <v>2283</v>
      </c>
      <c r="C70" s="1367" t="s">
        <v>2284</v>
      </c>
      <c r="D70" s="1367" t="s">
        <v>387</v>
      </c>
      <c r="E70" s="1367" t="s">
        <v>336</v>
      </c>
      <c r="F70" s="1367" t="s">
        <v>2419</v>
      </c>
      <c r="G70" s="1367" t="s">
        <v>9894</v>
      </c>
      <c r="H70" s="1367" t="s">
        <v>2285</v>
      </c>
      <c r="I70" s="1367" t="s">
        <v>11010</v>
      </c>
      <c r="J70" s="1367"/>
      <c r="K70" s="1002" t="s">
        <v>14259</v>
      </c>
      <c r="L70" s="1002"/>
    </row>
    <row r="71" spans="1:12" s="1375" customFormat="1" ht="20.149999999999999" customHeight="1">
      <c r="A71" s="1374"/>
      <c r="B71" s="1367" t="s">
        <v>2288</v>
      </c>
      <c r="C71" s="1367" t="s">
        <v>11005</v>
      </c>
      <c r="D71" s="1367" t="s">
        <v>387</v>
      </c>
      <c r="E71" s="1367" t="s">
        <v>336</v>
      </c>
      <c r="F71" s="1367" t="s">
        <v>2419</v>
      </c>
      <c r="G71" s="1367" t="s">
        <v>9894</v>
      </c>
      <c r="H71" s="1367" t="s">
        <v>2290</v>
      </c>
      <c r="I71" s="1367" t="s">
        <v>12640</v>
      </c>
      <c r="J71" s="1367"/>
      <c r="K71" s="1002" t="s">
        <v>14260</v>
      </c>
      <c r="L71" s="1002"/>
    </row>
    <row r="72" spans="1:12" s="1375" customFormat="1" ht="20.149999999999999" customHeight="1">
      <c r="A72" s="1374"/>
      <c r="B72" s="1367" t="s">
        <v>12642</v>
      </c>
      <c r="C72" s="1367" t="s">
        <v>12643</v>
      </c>
      <c r="D72" s="1367" t="s">
        <v>387</v>
      </c>
      <c r="E72" s="1368" t="s">
        <v>14261</v>
      </c>
      <c r="F72" s="1368" t="s">
        <v>12645</v>
      </c>
      <c r="G72" s="1368" t="s">
        <v>14262</v>
      </c>
      <c r="H72" s="1002" t="s">
        <v>12642</v>
      </c>
      <c r="I72" s="1002" t="s">
        <v>12647</v>
      </c>
      <c r="J72" s="1376"/>
      <c r="K72" s="1368" t="s">
        <v>14263</v>
      </c>
      <c r="L72" s="1002"/>
    </row>
    <row r="73" spans="1:12" s="1375" customFormat="1" ht="20.149999999999999" customHeight="1">
      <c r="A73" s="1374"/>
      <c r="B73" s="1366" t="s">
        <v>10990</v>
      </c>
      <c r="C73" s="1367" t="s">
        <v>10991</v>
      </c>
      <c r="D73" s="1367" t="s">
        <v>387</v>
      </c>
      <c r="E73" s="1367" t="s">
        <v>336</v>
      </c>
      <c r="F73" s="1367" t="s">
        <v>2419</v>
      </c>
      <c r="G73" s="1367" t="s">
        <v>9894</v>
      </c>
      <c r="H73" s="1366" t="s">
        <v>2959</v>
      </c>
      <c r="I73" s="1367" t="s">
        <v>10027</v>
      </c>
      <c r="J73" s="1367"/>
      <c r="K73" s="1002" t="s">
        <v>14264</v>
      </c>
      <c r="L73" s="1002"/>
    </row>
    <row r="74" spans="1:12" s="1375" customFormat="1" ht="20.149999999999999" customHeight="1">
      <c r="A74" s="1374"/>
      <c r="B74" s="1367" t="s">
        <v>2417</v>
      </c>
      <c r="C74" s="1367" t="s">
        <v>2418</v>
      </c>
      <c r="D74" s="1367" t="s">
        <v>387</v>
      </c>
      <c r="E74" s="1367" t="s">
        <v>336</v>
      </c>
      <c r="F74" s="1367" t="s">
        <v>2419</v>
      </c>
      <c r="G74" s="1367" t="s">
        <v>9894</v>
      </c>
      <c r="H74" s="1367" t="s">
        <v>2421</v>
      </c>
      <c r="I74" s="1367" t="s">
        <v>2422</v>
      </c>
      <c r="J74" s="1367"/>
      <c r="K74" s="1002" t="s">
        <v>14265</v>
      </c>
      <c r="L74" s="1002"/>
    </row>
    <row r="75" spans="1:12" s="1375" customFormat="1" ht="20.149999999999999" customHeight="1">
      <c r="A75" s="1374"/>
      <c r="B75" s="1367" t="s">
        <v>1444</v>
      </c>
      <c r="C75" s="1367" t="s">
        <v>1443</v>
      </c>
      <c r="D75" s="1367" t="s">
        <v>387</v>
      </c>
      <c r="E75" s="1367" t="s">
        <v>354</v>
      </c>
      <c r="F75" s="1367" t="s">
        <v>11644</v>
      </c>
      <c r="G75" s="1367" t="s">
        <v>9347</v>
      </c>
      <c r="H75" s="1367" t="s">
        <v>12655</v>
      </c>
      <c r="I75" s="1367" t="s">
        <v>12656</v>
      </c>
      <c r="J75" s="1367"/>
      <c r="K75" s="1367" t="s">
        <v>14266</v>
      </c>
      <c r="L75" s="1002"/>
    </row>
    <row r="76" spans="1:12" s="1375" customFormat="1" ht="20.149999999999999" customHeight="1">
      <c r="A76" s="1374"/>
      <c r="B76" s="1367" t="s">
        <v>11541</v>
      </c>
      <c r="C76" s="1367" t="s">
        <v>10963</v>
      </c>
      <c r="D76" s="1367" t="s">
        <v>387</v>
      </c>
      <c r="E76" s="1368" t="s">
        <v>336</v>
      </c>
      <c r="F76" s="1368" t="s">
        <v>2419</v>
      </c>
      <c r="G76" s="1368" t="s">
        <v>9894</v>
      </c>
      <c r="H76" s="1002" t="s">
        <v>2593</v>
      </c>
      <c r="I76" s="1002" t="s">
        <v>2594</v>
      </c>
      <c r="J76" s="1376"/>
      <c r="K76" s="1002" t="s">
        <v>14267</v>
      </c>
      <c r="L76" s="1002"/>
    </row>
    <row r="77" spans="1:12" s="1375" customFormat="1" ht="20.149999999999999" customHeight="1">
      <c r="A77" s="1374"/>
      <c r="B77" s="1366" t="s">
        <v>10217</v>
      </c>
      <c r="C77" s="1367" t="s">
        <v>10218</v>
      </c>
      <c r="D77" s="1367" t="s">
        <v>387</v>
      </c>
      <c r="E77" s="1367" t="s">
        <v>336</v>
      </c>
      <c r="F77" s="1367" t="s">
        <v>2419</v>
      </c>
      <c r="G77" s="1367" t="s">
        <v>9894</v>
      </c>
      <c r="H77" s="1366" t="s">
        <v>10219</v>
      </c>
      <c r="I77" s="1367" t="s">
        <v>11514</v>
      </c>
      <c r="J77" s="1367"/>
      <c r="K77" s="1002" t="s">
        <v>14268</v>
      </c>
      <c r="L77" s="1002"/>
    </row>
    <row r="78" spans="1:12" s="1375" customFormat="1" ht="20.149999999999999" customHeight="1">
      <c r="A78" s="1374"/>
      <c r="B78" s="1366" t="s">
        <v>2411</v>
      </c>
      <c r="C78" s="1367" t="s">
        <v>2596</v>
      </c>
      <c r="D78" s="1367" t="s">
        <v>387</v>
      </c>
      <c r="E78" s="1367" t="s">
        <v>336</v>
      </c>
      <c r="F78" s="1367" t="s">
        <v>2419</v>
      </c>
      <c r="G78" s="1367" t="s">
        <v>9894</v>
      </c>
      <c r="H78" s="1366" t="s">
        <v>2597</v>
      </c>
      <c r="I78" s="1367" t="s">
        <v>2598</v>
      </c>
      <c r="J78" s="1367"/>
      <c r="K78" s="1002" t="s">
        <v>14269</v>
      </c>
      <c r="L78" s="1367"/>
    </row>
    <row r="79" spans="1:12" s="1375" customFormat="1" ht="20.149999999999999" customHeight="1">
      <c r="A79" s="1374"/>
      <c r="B79" s="1366" t="s">
        <v>14270</v>
      </c>
      <c r="C79" s="1367" t="s">
        <v>14271</v>
      </c>
      <c r="D79" s="1367" t="s">
        <v>57</v>
      </c>
      <c r="E79" s="1367" t="s">
        <v>336</v>
      </c>
      <c r="F79" s="1367" t="s">
        <v>12645</v>
      </c>
      <c r="G79" s="1367" t="s">
        <v>12869</v>
      </c>
      <c r="H79" s="1366" t="s">
        <v>14272</v>
      </c>
      <c r="I79" s="1367" t="s">
        <v>14273</v>
      </c>
      <c r="J79" s="1367"/>
      <c r="K79" s="1368" t="s">
        <v>14274</v>
      </c>
      <c r="L79" s="1367"/>
    </row>
    <row r="80" spans="1:12" s="1375" customFormat="1" ht="20.149999999999999" customHeight="1">
      <c r="A80" s="1374"/>
      <c r="B80" s="1367" t="s">
        <v>14275</v>
      </c>
      <c r="C80" s="1367" t="s">
        <v>14276</v>
      </c>
      <c r="D80" s="1367" t="s">
        <v>57</v>
      </c>
      <c r="E80" s="1367" t="s">
        <v>336</v>
      </c>
      <c r="F80" s="1367" t="s">
        <v>12645</v>
      </c>
      <c r="G80" s="1367" t="s">
        <v>12869</v>
      </c>
      <c r="H80" s="1367" t="s">
        <v>14277</v>
      </c>
      <c r="I80" s="1367" t="s">
        <v>14278</v>
      </c>
      <c r="J80" s="1367"/>
      <c r="K80" s="1368" t="s">
        <v>14279</v>
      </c>
      <c r="L80" s="1002"/>
    </row>
    <row r="81" spans="1:12" s="1375" customFormat="1" ht="20.149999999999999" customHeight="1">
      <c r="A81" s="1374"/>
      <c r="B81" s="1367" t="s">
        <v>14280</v>
      </c>
      <c r="C81" s="1367" t="s">
        <v>14281</v>
      </c>
      <c r="D81" s="1367" t="s">
        <v>57</v>
      </c>
      <c r="E81" s="1367" t="s">
        <v>336</v>
      </c>
      <c r="F81" s="1367" t="s">
        <v>12645</v>
      </c>
      <c r="G81" s="1367" t="s">
        <v>12869</v>
      </c>
      <c r="H81" s="1367" t="s">
        <v>14282</v>
      </c>
      <c r="I81" s="1367" t="s">
        <v>14283</v>
      </c>
      <c r="J81" s="1367"/>
      <c r="K81" s="1368" t="s">
        <v>14284</v>
      </c>
      <c r="L81" s="1002"/>
    </row>
    <row r="82" spans="1:12" s="1375" customFormat="1" ht="20.149999999999999" customHeight="1">
      <c r="A82" s="1374"/>
      <c r="B82" s="1367" t="s">
        <v>14285</v>
      </c>
      <c r="C82" s="1367" t="s">
        <v>14286</v>
      </c>
      <c r="D82" s="1367" t="s">
        <v>57</v>
      </c>
      <c r="E82" s="1368" t="s">
        <v>336</v>
      </c>
      <c r="F82" s="1368" t="s">
        <v>12645</v>
      </c>
      <c r="G82" s="1368" t="s">
        <v>12869</v>
      </c>
      <c r="H82" s="1002" t="s">
        <v>14287</v>
      </c>
      <c r="I82" s="1002" t="s">
        <v>14288</v>
      </c>
      <c r="J82" s="1376"/>
      <c r="K82" s="1368" t="s">
        <v>14289</v>
      </c>
      <c r="L82" s="1002"/>
    </row>
    <row r="83" spans="1:12" s="1375" customFormat="1" ht="20.149999999999999" customHeight="1">
      <c r="A83" s="1374"/>
      <c r="B83" s="1366" t="s">
        <v>14290</v>
      </c>
      <c r="C83" s="1367" t="s">
        <v>14291</v>
      </c>
      <c r="D83" s="1367" t="s">
        <v>57</v>
      </c>
      <c r="E83" s="1367" t="s">
        <v>336</v>
      </c>
      <c r="F83" s="1367" t="s">
        <v>12645</v>
      </c>
      <c r="G83" s="1367" t="s">
        <v>12869</v>
      </c>
      <c r="H83" s="1366" t="s">
        <v>14292</v>
      </c>
      <c r="I83" s="1367" t="s">
        <v>14293</v>
      </c>
      <c r="J83" s="1367"/>
      <c r="K83" s="1368" t="s">
        <v>14294</v>
      </c>
      <c r="L83" s="1002"/>
    </row>
    <row r="84" spans="1:12" s="1375" customFormat="1" ht="20.149999999999999" customHeight="1">
      <c r="A84" s="1374"/>
      <c r="B84" s="1366" t="s">
        <v>2323</v>
      </c>
      <c r="C84" s="1367" t="s">
        <v>2324</v>
      </c>
      <c r="D84" s="1367" t="s">
        <v>387</v>
      </c>
      <c r="E84" s="1367" t="s">
        <v>336</v>
      </c>
      <c r="F84" s="1367" t="s">
        <v>2419</v>
      </c>
      <c r="G84" s="1367" t="s">
        <v>9894</v>
      </c>
      <c r="H84" s="1366" t="s">
        <v>2325</v>
      </c>
      <c r="I84" s="1367" t="s">
        <v>14295</v>
      </c>
      <c r="J84" s="1367"/>
      <c r="K84" s="1002" t="s">
        <v>14296</v>
      </c>
      <c r="L84" s="1367"/>
    </row>
    <row r="85" spans="1:12" s="1375" customFormat="1" ht="20.149999999999999" customHeight="1">
      <c r="A85" s="1374"/>
      <c r="B85" s="1366" t="s">
        <v>1446</v>
      </c>
      <c r="C85" s="1367" t="s">
        <v>1445</v>
      </c>
      <c r="D85" s="1367" t="s">
        <v>387</v>
      </c>
      <c r="E85" s="1367" t="s">
        <v>336</v>
      </c>
      <c r="F85" s="1367" t="s">
        <v>2419</v>
      </c>
      <c r="G85" s="1367" t="s">
        <v>9894</v>
      </c>
      <c r="H85" s="1366" t="s">
        <v>2588</v>
      </c>
      <c r="I85" s="1367" t="s">
        <v>2589</v>
      </c>
      <c r="J85" s="1367"/>
      <c r="K85" s="1002" t="s">
        <v>14297</v>
      </c>
      <c r="L85" s="1367"/>
    </row>
    <row r="86" spans="1:12" s="1375" customFormat="1" ht="20.149999999999999" customHeight="1">
      <c r="A86" s="1374"/>
      <c r="B86" s="1367" t="s">
        <v>2923</v>
      </c>
      <c r="C86" s="1367" t="s">
        <v>2381</v>
      </c>
      <c r="D86" s="1367" t="s">
        <v>387</v>
      </c>
      <c r="E86" s="1367" t="s">
        <v>336</v>
      </c>
      <c r="F86" s="1367" t="s">
        <v>2419</v>
      </c>
      <c r="G86" s="1367" t="s">
        <v>9894</v>
      </c>
      <c r="H86" s="1367" t="s">
        <v>2382</v>
      </c>
      <c r="I86" s="1367" t="s">
        <v>12677</v>
      </c>
      <c r="J86" s="1367"/>
      <c r="K86" s="1002" t="s">
        <v>14298</v>
      </c>
      <c r="L86" s="1002"/>
    </row>
    <row r="87" spans="1:12" s="1375" customFormat="1" ht="20.149999999999999" customHeight="1">
      <c r="A87" s="1374"/>
      <c r="B87" s="1367" t="s">
        <v>2329</v>
      </c>
      <c r="C87" s="1367" t="s">
        <v>2330</v>
      </c>
      <c r="D87" s="1367" t="s">
        <v>387</v>
      </c>
      <c r="E87" s="1367" t="s">
        <v>336</v>
      </c>
      <c r="F87" s="1367" t="s">
        <v>2419</v>
      </c>
      <c r="G87" s="1367" t="s">
        <v>9894</v>
      </c>
      <c r="H87" s="1367" t="s">
        <v>2331</v>
      </c>
      <c r="I87" s="1367" t="s">
        <v>3203</v>
      </c>
      <c r="J87" s="1367"/>
      <c r="K87" s="1002" t="s">
        <v>14299</v>
      </c>
      <c r="L87" s="1002"/>
    </row>
    <row r="88" spans="1:12" s="1375" customFormat="1" ht="20.149999999999999" customHeight="1">
      <c r="A88" s="1374"/>
      <c r="B88" s="1367" t="s">
        <v>12770</v>
      </c>
      <c r="C88" s="1367" t="s">
        <v>12771</v>
      </c>
      <c r="D88" s="1367" t="s">
        <v>387</v>
      </c>
      <c r="E88" s="1367" t="s">
        <v>354</v>
      </c>
      <c r="F88" s="1368" t="s">
        <v>12732</v>
      </c>
      <c r="G88" s="1368" t="s">
        <v>10423</v>
      </c>
      <c r="H88" s="1002" t="s">
        <v>12772</v>
      </c>
      <c r="I88" s="1002" t="s">
        <v>12773</v>
      </c>
      <c r="J88" s="1376"/>
      <c r="K88" s="1368" t="s">
        <v>14300</v>
      </c>
      <c r="L88" s="1002"/>
    </row>
    <row r="89" spans="1:12" s="1375" customFormat="1" ht="20.149999999999999" customHeight="1">
      <c r="A89" s="1374"/>
      <c r="B89" s="1366" t="s">
        <v>2971</v>
      </c>
      <c r="C89" s="1367" t="s">
        <v>2972</v>
      </c>
      <c r="D89" s="1367" t="s">
        <v>387</v>
      </c>
      <c r="E89" s="1367" t="s">
        <v>354</v>
      </c>
      <c r="F89" s="1367" t="s">
        <v>11644</v>
      </c>
      <c r="G89" s="1367" t="s">
        <v>9347</v>
      </c>
      <c r="H89" s="1366" t="s">
        <v>2974</v>
      </c>
      <c r="I89" s="1367" t="s">
        <v>9353</v>
      </c>
      <c r="J89" s="1367"/>
      <c r="K89" s="1367" t="s">
        <v>14301</v>
      </c>
      <c r="L89" s="1002"/>
    </row>
    <row r="90" spans="1:12" s="1375" customFormat="1" ht="20.149999999999999" customHeight="1">
      <c r="A90" s="1374"/>
      <c r="B90" s="1367" t="s">
        <v>2354</v>
      </c>
      <c r="C90" s="1367" t="s">
        <v>2355</v>
      </c>
      <c r="D90" s="1367" t="s">
        <v>387</v>
      </c>
      <c r="E90" s="1367" t="s">
        <v>336</v>
      </c>
      <c r="F90" s="1367" t="s">
        <v>2419</v>
      </c>
      <c r="G90" s="1367" t="s">
        <v>9894</v>
      </c>
      <c r="H90" s="1367" t="s">
        <v>2356</v>
      </c>
      <c r="I90" s="1367" t="s">
        <v>10811</v>
      </c>
      <c r="J90" s="1367"/>
      <c r="K90" s="1002" t="s">
        <v>14302</v>
      </c>
      <c r="L90" s="1002"/>
    </row>
    <row r="91" spans="1:12" s="1375" customFormat="1" ht="20.149999999999999" customHeight="1">
      <c r="A91" s="1374"/>
      <c r="B91" s="1367" t="s">
        <v>11026</v>
      </c>
      <c r="C91" s="1367" t="s">
        <v>11027</v>
      </c>
      <c r="D91" s="1367" t="s">
        <v>387</v>
      </c>
      <c r="E91" s="1367" t="s">
        <v>14261</v>
      </c>
      <c r="F91" s="1367" t="s">
        <v>2419</v>
      </c>
      <c r="G91" s="1367" t="s">
        <v>14303</v>
      </c>
      <c r="H91" s="1367" t="s">
        <v>11026</v>
      </c>
      <c r="I91" s="1367" t="s">
        <v>11028</v>
      </c>
      <c r="J91" s="1367"/>
      <c r="K91" s="1002" t="s">
        <v>14304</v>
      </c>
      <c r="L91" s="1002"/>
    </row>
    <row r="92" spans="1:12" s="1375" customFormat="1" ht="20.149999999999999" customHeight="1">
      <c r="A92" s="1374"/>
      <c r="B92" s="1367" t="s">
        <v>12698</v>
      </c>
      <c r="C92" s="1367" t="s">
        <v>12699</v>
      </c>
      <c r="D92" s="1367" t="s">
        <v>58</v>
      </c>
      <c r="E92" s="1367" t="s">
        <v>354</v>
      </c>
      <c r="F92" s="1368" t="s">
        <v>11644</v>
      </c>
      <c r="G92" s="1367" t="s">
        <v>9347</v>
      </c>
      <c r="H92" s="1002" t="s">
        <v>12698</v>
      </c>
      <c r="I92" s="1002" t="s">
        <v>12700</v>
      </c>
      <c r="J92" s="1376"/>
      <c r="K92" s="1367" t="s">
        <v>14305</v>
      </c>
      <c r="L92" s="1002"/>
    </row>
    <row r="93" spans="1:12" s="1375" customFormat="1" ht="20.149999999999999" customHeight="1">
      <c r="A93" s="1374"/>
      <c r="B93" s="1366" t="s">
        <v>12703</v>
      </c>
      <c r="C93" s="1367" t="s">
        <v>12704</v>
      </c>
      <c r="D93" s="1367" t="s">
        <v>58</v>
      </c>
      <c r="E93" s="1367" t="s">
        <v>14261</v>
      </c>
      <c r="F93" s="1367" t="s">
        <v>2419</v>
      </c>
      <c r="G93" s="1367" t="s">
        <v>14303</v>
      </c>
      <c r="H93" s="1366" t="s">
        <v>12703</v>
      </c>
      <c r="I93" s="1367" t="s">
        <v>12705</v>
      </c>
      <c r="J93" s="1367"/>
      <c r="K93" s="1002" t="s">
        <v>14306</v>
      </c>
      <c r="L93" s="1002"/>
    </row>
    <row r="94" spans="1:12" s="1375" customFormat="1" ht="20.149999999999999" customHeight="1">
      <c r="A94" s="1374"/>
      <c r="B94" s="1366" t="s">
        <v>12775</v>
      </c>
      <c r="C94" s="1367" t="s">
        <v>12776</v>
      </c>
      <c r="D94" s="1367" t="s">
        <v>387</v>
      </c>
      <c r="E94" s="1367" t="s">
        <v>354</v>
      </c>
      <c r="F94" s="1367" t="s">
        <v>12732</v>
      </c>
      <c r="G94" s="1367" t="s">
        <v>10423</v>
      </c>
      <c r="H94" s="1366" t="s">
        <v>12777</v>
      </c>
      <c r="I94" s="1367" t="s">
        <v>12778</v>
      </c>
      <c r="J94" s="1367"/>
      <c r="K94" s="1368" t="s">
        <v>14307</v>
      </c>
      <c r="L94" s="1367"/>
    </row>
    <row r="95" spans="1:12" s="1375" customFormat="1" ht="20.149999999999999" customHeight="1">
      <c r="A95" s="1374"/>
      <c r="B95" s="1366" t="s">
        <v>12782</v>
      </c>
      <c r="C95" s="1367" t="s">
        <v>12783</v>
      </c>
      <c r="D95" s="1367" t="s">
        <v>387</v>
      </c>
      <c r="E95" s="1367" t="s">
        <v>14261</v>
      </c>
      <c r="F95" s="1367" t="s">
        <v>2419</v>
      </c>
      <c r="G95" s="1367" t="s">
        <v>14303</v>
      </c>
      <c r="H95" s="1366" t="s">
        <v>12784</v>
      </c>
      <c r="I95" s="1367" t="s">
        <v>12785</v>
      </c>
      <c r="J95" s="1367"/>
      <c r="K95" s="1002" t="s">
        <v>14308</v>
      </c>
      <c r="L95" s="1367"/>
    </row>
    <row r="96" spans="1:12" s="1375" customFormat="1" ht="20.149999999999999" customHeight="1">
      <c r="A96" s="1374"/>
      <c r="B96" s="1367" t="s">
        <v>12796</v>
      </c>
      <c r="C96" s="1367" t="s">
        <v>12797</v>
      </c>
      <c r="D96" s="1367" t="s">
        <v>387</v>
      </c>
      <c r="E96" s="1367" t="s">
        <v>14261</v>
      </c>
      <c r="F96" s="1367" t="s">
        <v>2419</v>
      </c>
      <c r="G96" s="1367" t="s">
        <v>14303</v>
      </c>
      <c r="H96" s="1367" t="s">
        <v>12796</v>
      </c>
      <c r="I96" s="1367" t="s">
        <v>12798</v>
      </c>
      <c r="J96" s="1367"/>
      <c r="K96" s="1002" t="s">
        <v>14309</v>
      </c>
      <c r="L96" s="1002"/>
    </row>
    <row r="97" spans="1:12" s="1375" customFormat="1" ht="20.149999999999999" customHeight="1">
      <c r="A97" s="1374"/>
      <c r="B97" s="1367" t="s">
        <v>11022</v>
      </c>
      <c r="C97" s="1367" t="s">
        <v>11023</v>
      </c>
      <c r="D97" s="1367" t="s">
        <v>387</v>
      </c>
      <c r="E97" s="1367" t="s">
        <v>336</v>
      </c>
      <c r="F97" s="1367" t="s">
        <v>2419</v>
      </c>
      <c r="G97" s="1367" t="s">
        <v>9894</v>
      </c>
      <c r="H97" s="1367" t="s">
        <v>3256</v>
      </c>
      <c r="I97" s="1367" t="s">
        <v>9903</v>
      </c>
      <c r="J97" s="1367"/>
      <c r="K97" s="1002" t="s">
        <v>14310</v>
      </c>
      <c r="L97" s="1002"/>
    </row>
    <row r="98" spans="1:12" s="1375" customFormat="1" ht="20.149999999999999" customHeight="1">
      <c r="A98" s="1374"/>
      <c r="B98" s="1367" t="s">
        <v>11018</v>
      </c>
      <c r="C98" s="1367" t="s">
        <v>11019</v>
      </c>
      <c r="D98" s="1367" t="s">
        <v>58</v>
      </c>
      <c r="E98" s="1368" t="s">
        <v>336</v>
      </c>
      <c r="F98" s="1368" t="s">
        <v>2419</v>
      </c>
      <c r="G98" s="1368" t="s">
        <v>9894</v>
      </c>
      <c r="H98" s="1002" t="s">
        <v>12659</v>
      </c>
      <c r="I98" s="1002" t="s">
        <v>11020</v>
      </c>
      <c r="J98" s="1376"/>
      <c r="K98" s="1002" t="s">
        <v>14311</v>
      </c>
      <c r="L98" s="1002"/>
    </row>
    <row r="99" spans="1:12" s="1375" customFormat="1" ht="20.149999999999999" customHeight="1">
      <c r="A99" s="1374"/>
      <c r="B99" s="1366" t="s">
        <v>12661</v>
      </c>
      <c r="C99" s="1367" t="s">
        <v>12662</v>
      </c>
      <c r="D99" s="1367" t="s">
        <v>387</v>
      </c>
      <c r="E99" s="1367" t="s">
        <v>336</v>
      </c>
      <c r="F99" s="1367" t="s">
        <v>2419</v>
      </c>
      <c r="G99" s="1367" t="s">
        <v>9894</v>
      </c>
      <c r="H99" s="1366" t="s">
        <v>12663</v>
      </c>
      <c r="I99" s="1367" t="s">
        <v>2638</v>
      </c>
      <c r="J99" s="1367"/>
      <c r="K99" s="1002" t="s">
        <v>14312</v>
      </c>
      <c r="L99" s="1002"/>
    </row>
    <row r="100" spans="1:12" s="1375" customFormat="1" ht="20.149999999999999" customHeight="1">
      <c r="A100" s="1374"/>
      <c r="B100" s="1367" t="s">
        <v>11013</v>
      </c>
      <c r="C100" s="1367" t="s">
        <v>11014</v>
      </c>
      <c r="D100" s="1367" t="s">
        <v>387</v>
      </c>
      <c r="E100" s="1367" t="s">
        <v>336</v>
      </c>
      <c r="F100" s="1367" t="s">
        <v>2419</v>
      </c>
      <c r="G100" s="1367" t="s">
        <v>9894</v>
      </c>
      <c r="H100" s="1367" t="s">
        <v>3274</v>
      </c>
      <c r="I100" s="1367" t="s">
        <v>11015</v>
      </c>
      <c r="J100" s="1367"/>
      <c r="K100" s="1002" t="s">
        <v>14313</v>
      </c>
      <c r="L100" s="1002"/>
    </row>
    <row r="101" spans="1:12" s="1375" customFormat="1" ht="20.149999999999999" customHeight="1">
      <c r="A101" s="1374"/>
      <c r="B101" s="1367" t="s">
        <v>2714</v>
      </c>
      <c r="C101" s="1367" t="s">
        <v>2715</v>
      </c>
      <c r="D101" s="1367" t="s">
        <v>387</v>
      </c>
      <c r="E101" s="1367" t="s">
        <v>354</v>
      </c>
      <c r="F101" s="1367" t="s">
        <v>11644</v>
      </c>
      <c r="G101" s="1367" t="s">
        <v>9347</v>
      </c>
      <c r="H101" s="1367" t="s">
        <v>3075</v>
      </c>
      <c r="I101" s="1367" t="s">
        <v>10260</v>
      </c>
      <c r="J101" s="1367"/>
      <c r="K101" s="1367" t="s">
        <v>14314</v>
      </c>
      <c r="L101" s="1002"/>
    </row>
    <row r="102" spans="1:12" s="1375" customFormat="1" ht="20.149999999999999" customHeight="1">
      <c r="A102" s="1374"/>
      <c r="B102" s="1367" t="s">
        <v>2721</v>
      </c>
      <c r="C102" s="1367" t="s">
        <v>2722</v>
      </c>
      <c r="D102" s="1367" t="s">
        <v>387</v>
      </c>
      <c r="E102" s="1367" t="s">
        <v>354</v>
      </c>
      <c r="F102" s="1368" t="s">
        <v>11644</v>
      </c>
      <c r="G102" s="1367" t="s">
        <v>9347</v>
      </c>
      <c r="H102" s="1002" t="s">
        <v>3078</v>
      </c>
      <c r="I102" s="1002" t="s">
        <v>10263</v>
      </c>
      <c r="J102" s="1376"/>
      <c r="K102" s="1367" t="s">
        <v>14315</v>
      </c>
      <c r="L102" s="1002"/>
    </row>
    <row r="103" spans="1:12" s="1375" customFormat="1" ht="20.149999999999999" customHeight="1">
      <c r="A103" s="1374"/>
      <c r="B103" s="1366" t="s">
        <v>2727</v>
      </c>
      <c r="C103" s="1367" t="s">
        <v>2728</v>
      </c>
      <c r="D103" s="1367" t="s">
        <v>387</v>
      </c>
      <c r="E103" s="1367" t="s">
        <v>354</v>
      </c>
      <c r="F103" s="1367" t="s">
        <v>11644</v>
      </c>
      <c r="G103" s="1367" t="s">
        <v>9347</v>
      </c>
      <c r="H103" s="1366" t="s">
        <v>3080</v>
      </c>
      <c r="I103" s="1367" t="s">
        <v>10266</v>
      </c>
      <c r="J103" s="1367"/>
      <c r="K103" s="1367" t="s">
        <v>14316</v>
      </c>
      <c r="L103" s="1002"/>
    </row>
    <row r="104" spans="1:12" s="1375" customFormat="1" ht="20.149999999999999" customHeight="1">
      <c r="A104" s="1374"/>
      <c r="B104" s="1366" t="s">
        <v>12667</v>
      </c>
      <c r="C104" s="1367" t="s">
        <v>12668</v>
      </c>
      <c r="D104" s="1367" t="s">
        <v>387</v>
      </c>
      <c r="E104" s="1367" t="s">
        <v>354</v>
      </c>
      <c r="F104" s="1367" t="s">
        <v>2945</v>
      </c>
      <c r="G104" s="1367" t="s">
        <v>10824</v>
      </c>
      <c r="H104" s="1366" t="s">
        <v>12669</v>
      </c>
      <c r="I104" s="1367" t="s">
        <v>12670</v>
      </c>
      <c r="J104" s="1367"/>
      <c r="K104" s="1368" t="s">
        <v>14317</v>
      </c>
      <c r="L104" s="1367"/>
    </row>
    <row r="105" spans="1:12" s="1375" customFormat="1" ht="20.149999999999999" customHeight="1">
      <c r="A105" s="1374"/>
      <c r="B105" s="1366" t="s">
        <v>12672</v>
      </c>
      <c r="C105" s="1367" t="s">
        <v>12673</v>
      </c>
      <c r="D105" s="1367" t="s">
        <v>58</v>
      </c>
      <c r="E105" s="1367" t="s">
        <v>354</v>
      </c>
      <c r="F105" s="1367" t="s">
        <v>2945</v>
      </c>
      <c r="G105" s="1367" t="s">
        <v>10824</v>
      </c>
      <c r="H105" s="1366" t="s">
        <v>12672</v>
      </c>
      <c r="I105" s="1367" t="s">
        <v>12674</v>
      </c>
      <c r="J105" s="1367"/>
      <c r="K105" s="1368" t="s">
        <v>14318</v>
      </c>
      <c r="L105" s="1367"/>
    </row>
    <row r="106" spans="1:12" s="1375" customFormat="1" ht="20.149999999999999" customHeight="1">
      <c r="A106" s="1374"/>
      <c r="B106" s="1367" t="s">
        <v>12685</v>
      </c>
      <c r="C106" s="1367" t="s">
        <v>12686</v>
      </c>
      <c r="D106" s="1367" t="s">
        <v>387</v>
      </c>
      <c r="E106" s="1367" t="s">
        <v>336</v>
      </c>
      <c r="F106" s="1367" t="s">
        <v>12645</v>
      </c>
      <c r="G106" s="1367" t="s">
        <v>12869</v>
      </c>
      <c r="H106" s="1367" t="s">
        <v>12689</v>
      </c>
      <c r="I106" s="1367" t="s">
        <v>12690</v>
      </c>
      <c r="J106" s="1367"/>
      <c r="K106" s="1367" t="s">
        <v>14319</v>
      </c>
      <c r="L106" s="1002"/>
    </row>
    <row r="107" spans="1:12" s="1375" customFormat="1" ht="20.149999999999999" customHeight="1">
      <c r="A107" s="1374"/>
      <c r="B107" s="1367" t="s">
        <v>12735</v>
      </c>
      <c r="C107" s="1367" t="s">
        <v>12736</v>
      </c>
      <c r="D107" s="1367" t="s">
        <v>387</v>
      </c>
      <c r="E107" s="1367" t="s">
        <v>354</v>
      </c>
      <c r="F107" s="1367" t="s">
        <v>2945</v>
      </c>
      <c r="G107" s="1367" t="s">
        <v>10824</v>
      </c>
      <c r="H107" s="1367" t="s">
        <v>12737</v>
      </c>
      <c r="I107" s="1367" t="s">
        <v>12738</v>
      </c>
      <c r="J107" s="1367"/>
      <c r="K107" s="1368" t="s">
        <v>14320</v>
      </c>
      <c r="L107" s="1002"/>
    </row>
    <row r="108" spans="1:12" s="1375" customFormat="1" ht="20.149999999999999" customHeight="1">
      <c r="A108" s="1374"/>
      <c r="B108" s="1367" t="s">
        <v>2319</v>
      </c>
      <c r="C108" s="1367" t="s">
        <v>2320</v>
      </c>
      <c r="D108" s="1367" t="s">
        <v>387</v>
      </c>
      <c r="E108" s="1368" t="s">
        <v>14261</v>
      </c>
      <c r="F108" s="1368" t="s">
        <v>2419</v>
      </c>
      <c r="G108" s="1368" t="s">
        <v>14303</v>
      </c>
      <c r="H108" s="1002" t="s">
        <v>2319</v>
      </c>
      <c r="I108" s="1002" t="s">
        <v>12767</v>
      </c>
      <c r="J108" s="1376"/>
      <c r="K108" s="1002" t="s">
        <v>14321</v>
      </c>
      <c r="L108" s="1002"/>
    </row>
    <row r="109" spans="1:12" s="1375" customFormat="1" ht="20.149999999999999" customHeight="1">
      <c r="A109" s="1374"/>
      <c r="B109" s="1366" t="s">
        <v>10361</v>
      </c>
      <c r="C109" s="1367" t="s">
        <v>10362</v>
      </c>
      <c r="D109" s="1367" t="s">
        <v>387</v>
      </c>
      <c r="E109" s="1367" t="s">
        <v>14261</v>
      </c>
      <c r="F109" s="1367" t="s">
        <v>2419</v>
      </c>
      <c r="G109" s="1367" t="s">
        <v>14303</v>
      </c>
      <c r="H109" s="1366" t="s">
        <v>10361</v>
      </c>
      <c r="I109" s="1367" t="s">
        <v>12804</v>
      </c>
      <c r="J109" s="1367"/>
      <c r="K109" s="1002" t="s">
        <v>14322</v>
      </c>
      <c r="L109" s="1002"/>
    </row>
    <row r="110" spans="1:12" s="1375" customFormat="1" ht="20.149999999999999" customHeight="1">
      <c r="A110" s="1374"/>
      <c r="B110" s="1367" t="s">
        <v>13430</v>
      </c>
      <c r="C110" s="1367" t="s">
        <v>13656</v>
      </c>
      <c r="D110" s="1367" t="s">
        <v>387</v>
      </c>
      <c r="E110" s="1367" t="s">
        <v>354</v>
      </c>
      <c r="F110" s="1367" t="s">
        <v>13432</v>
      </c>
      <c r="G110" s="1367" t="s">
        <v>14224</v>
      </c>
      <c r="H110" s="1367"/>
      <c r="I110" s="1367" t="s">
        <v>13431</v>
      </c>
      <c r="J110" s="1367"/>
      <c r="K110" s="1368" t="s">
        <v>14323</v>
      </c>
      <c r="L110" s="1002"/>
    </row>
    <row r="111" spans="1:12" s="1375" customFormat="1" ht="20.149999999999999" customHeight="1">
      <c r="A111" s="1374"/>
      <c r="B111" s="1367" t="s">
        <v>13435</v>
      </c>
      <c r="C111" s="1367" t="s">
        <v>13658</v>
      </c>
      <c r="D111" s="1367" t="s">
        <v>387</v>
      </c>
      <c r="E111" s="1367" t="s">
        <v>354</v>
      </c>
      <c r="F111" s="1367" t="s">
        <v>13432</v>
      </c>
      <c r="G111" s="1367" t="s">
        <v>14224</v>
      </c>
      <c r="H111" s="1367" t="s">
        <v>13437</v>
      </c>
      <c r="I111" s="1367" t="s">
        <v>13436</v>
      </c>
      <c r="J111" s="1367"/>
      <c r="K111" s="1368" t="s">
        <v>14324</v>
      </c>
      <c r="L111" s="1002"/>
    </row>
    <row r="112" spans="1:12" s="1375" customFormat="1" ht="20.149999999999999" customHeight="1">
      <c r="A112" s="1374"/>
      <c r="B112" s="1367" t="s">
        <v>13521</v>
      </c>
      <c r="C112" s="1367" t="s">
        <v>13522</v>
      </c>
      <c r="D112" s="1367" t="s">
        <v>387</v>
      </c>
      <c r="E112" s="1368" t="s">
        <v>336</v>
      </c>
      <c r="F112" s="1368" t="s">
        <v>13456</v>
      </c>
      <c r="G112" s="1368" t="s">
        <v>14240</v>
      </c>
      <c r="H112" s="1002" t="s">
        <v>13523</v>
      </c>
      <c r="I112" s="1002" t="s">
        <v>13524</v>
      </c>
      <c r="J112" s="1376"/>
      <c r="K112" s="1367" t="s">
        <v>14325</v>
      </c>
      <c r="L112" s="1002"/>
    </row>
    <row r="113" spans="1:12" s="1375" customFormat="1" ht="20.149999999999999" customHeight="1">
      <c r="A113" s="1374"/>
      <c r="B113" s="1366" t="s">
        <v>13526</v>
      </c>
      <c r="C113" s="1367" t="s">
        <v>13527</v>
      </c>
      <c r="D113" s="1367" t="s">
        <v>387</v>
      </c>
      <c r="E113" s="1367" t="s">
        <v>336</v>
      </c>
      <c r="F113" s="1367" t="s">
        <v>13456</v>
      </c>
      <c r="G113" s="1367" t="s">
        <v>14240</v>
      </c>
      <c r="H113" s="1366" t="s">
        <v>13528</v>
      </c>
      <c r="I113" s="1367" t="s">
        <v>13529</v>
      </c>
      <c r="J113" s="1367"/>
      <c r="K113" s="1367" t="s">
        <v>14326</v>
      </c>
      <c r="L113" s="1002"/>
    </row>
    <row r="114" spans="1:12" s="1375" customFormat="1" ht="20.149999999999999" customHeight="1">
      <c r="A114" s="1374"/>
      <c r="B114" s="1366" t="s">
        <v>13531</v>
      </c>
      <c r="C114" s="1367" t="s">
        <v>13532</v>
      </c>
      <c r="D114" s="1367" t="s">
        <v>387</v>
      </c>
      <c r="E114" s="1367" t="s">
        <v>336</v>
      </c>
      <c r="F114" s="1367" t="s">
        <v>13456</v>
      </c>
      <c r="G114" s="1367" t="s">
        <v>14240</v>
      </c>
      <c r="H114" s="1366" t="s">
        <v>13533</v>
      </c>
      <c r="I114" s="1367" t="s">
        <v>13534</v>
      </c>
      <c r="J114" s="1367"/>
      <c r="K114" s="1367" t="s">
        <v>14327</v>
      </c>
      <c r="L114" s="1367"/>
    </row>
    <row r="115" spans="1:12" s="1375" customFormat="1" ht="20.149999999999999" customHeight="1">
      <c r="A115" s="1374"/>
      <c r="B115" s="1366" t="s">
        <v>13536</v>
      </c>
      <c r="C115" s="1367" t="s">
        <v>13537</v>
      </c>
      <c r="D115" s="1367" t="s">
        <v>387</v>
      </c>
      <c r="E115" s="1367" t="s">
        <v>336</v>
      </c>
      <c r="F115" s="1367" t="s">
        <v>13456</v>
      </c>
      <c r="G115" s="1367" t="s">
        <v>14240</v>
      </c>
      <c r="H115" s="1366" t="s">
        <v>13538</v>
      </c>
      <c r="I115" s="1367" t="s">
        <v>13539</v>
      </c>
      <c r="J115" s="1367"/>
      <c r="K115" s="1367" t="s">
        <v>14328</v>
      </c>
      <c r="L115" s="1367"/>
    </row>
    <row r="116" spans="1:12" s="1375" customFormat="1" ht="20.149999999999999" customHeight="1">
      <c r="A116" s="1374"/>
      <c r="B116" s="1367" t="s">
        <v>13541</v>
      </c>
      <c r="C116" s="1367" t="s">
        <v>13542</v>
      </c>
      <c r="D116" s="1367" t="s">
        <v>387</v>
      </c>
      <c r="E116" s="1367" t="s">
        <v>336</v>
      </c>
      <c r="F116" s="1367" t="s">
        <v>13456</v>
      </c>
      <c r="G116" s="1367" t="s">
        <v>14240</v>
      </c>
      <c r="H116" s="1367" t="s">
        <v>13541</v>
      </c>
      <c r="I116" s="1367" t="s">
        <v>13543</v>
      </c>
      <c r="J116" s="1367"/>
      <c r="K116" s="1367" t="s">
        <v>14329</v>
      </c>
      <c r="L116" s="1002"/>
    </row>
    <row r="117" spans="1:12" s="1375" customFormat="1" ht="20.149999999999999" customHeight="1">
      <c r="A117" s="1374"/>
      <c r="B117" s="1367" t="s">
        <v>13545</v>
      </c>
      <c r="C117" s="1367" t="s">
        <v>13546</v>
      </c>
      <c r="D117" s="1367" t="s">
        <v>387</v>
      </c>
      <c r="E117" s="1367" t="s">
        <v>336</v>
      </c>
      <c r="F117" s="1367" t="s">
        <v>13456</v>
      </c>
      <c r="G117" s="1367" t="s">
        <v>14240</v>
      </c>
      <c r="H117" s="1367" t="s">
        <v>13547</v>
      </c>
      <c r="I117" s="1367" t="s">
        <v>13548</v>
      </c>
      <c r="J117" s="1367"/>
      <c r="K117" s="1367" t="s">
        <v>14330</v>
      </c>
      <c r="L117" s="1002"/>
    </row>
    <row r="118" spans="1:12" s="1375" customFormat="1" ht="20.149999999999999" customHeight="1">
      <c r="A118" s="1374"/>
      <c r="B118" s="1367" t="s">
        <v>13550</v>
      </c>
      <c r="C118" s="1367" t="s">
        <v>13551</v>
      </c>
      <c r="D118" s="1367" t="s">
        <v>387</v>
      </c>
      <c r="E118" s="1368" t="s">
        <v>336</v>
      </c>
      <c r="F118" s="1368" t="s">
        <v>13456</v>
      </c>
      <c r="G118" s="1368" t="s">
        <v>14240</v>
      </c>
      <c r="H118" s="1002" t="s">
        <v>13552</v>
      </c>
      <c r="I118" s="1002" t="s">
        <v>13553</v>
      </c>
      <c r="J118" s="1376"/>
      <c r="K118" s="1367" t="s">
        <v>14331</v>
      </c>
      <c r="L118" s="1002"/>
    </row>
    <row r="119" spans="1:12" s="1375" customFormat="1" ht="20.149999999999999" customHeight="1">
      <c r="A119" s="1374"/>
      <c r="B119" s="1366" t="s">
        <v>13555</v>
      </c>
      <c r="C119" s="1367" t="s">
        <v>13556</v>
      </c>
      <c r="D119" s="1367" t="s">
        <v>57</v>
      </c>
      <c r="E119" s="1367" t="s">
        <v>336</v>
      </c>
      <c r="F119" s="1367" t="s">
        <v>13456</v>
      </c>
      <c r="G119" s="1367" t="s">
        <v>14240</v>
      </c>
      <c r="H119" s="1366" t="s">
        <v>13557</v>
      </c>
      <c r="I119" s="1367" t="s">
        <v>13558</v>
      </c>
      <c r="J119" s="1367"/>
      <c r="K119" s="1367" t="s">
        <v>14332</v>
      </c>
      <c r="L119" s="1002"/>
    </row>
    <row r="120" spans="1:12" s="1375" customFormat="1" ht="20.149999999999999" customHeight="1">
      <c r="A120" s="1374"/>
      <c r="B120" s="1367" t="s">
        <v>13560</v>
      </c>
      <c r="C120" s="1367" t="s">
        <v>13561</v>
      </c>
      <c r="D120" s="1367" t="s">
        <v>56</v>
      </c>
      <c r="E120" s="1367" t="s">
        <v>336</v>
      </c>
      <c r="F120" s="1367" t="s">
        <v>13456</v>
      </c>
      <c r="G120" s="1367" t="s">
        <v>14240</v>
      </c>
      <c r="H120" s="1367" t="s">
        <v>13562</v>
      </c>
      <c r="I120" s="1367" t="s">
        <v>13563</v>
      </c>
      <c r="J120" s="1367"/>
      <c r="K120" s="1367" t="s">
        <v>14333</v>
      </c>
      <c r="L120" s="1002"/>
    </row>
    <row r="121" spans="1:12" s="1375" customFormat="1" ht="20.149999999999999" customHeight="1">
      <c r="A121" s="1374"/>
      <c r="B121" s="1367" t="s">
        <v>10985</v>
      </c>
      <c r="C121" s="1367" t="s">
        <v>10986</v>
      </c>
      <c r="D121" s="1367" t="s">
        <v>56</v>
      </c>
      <c r="E121" s="1367" t="s">
        <v>336</v>
      </c>
      <c r="F121" s="1367" t="s">
        <v>2419</v>
      </c>
      <c r="G121" s="1367" t="s">
        <v>9894</v>
      </c>
      <c r="H121" s="1367" t="s">
        <v>11517</v>
      </c>
      <c r="I121" s="1367" t="s">
        <v>11519</v>
      </c>
      <c r="J121" s="1367"/>
      <c r="K121" s="1002" t="s">
        <v>14334</v>
      </c>
      <c r="L121" s="1002"/>
    </row>
    <row r="122" spans="1:12" s="1375" customFormat="1" ht="20.149999999999999" customHeight="1">
      <c r="A122" s="1374"/>
      <c r="B122" s="1367" t="s">
        <v>13591</v>
      </c>
      <c r="C122" s="1367" t="s">
        <v>13592</v>
      </c>
      <c r="D122" s="1367" t="s">
        <v>56</v>
      </c>
      <c r="E122" s="1368" t="s">
        <v>336</v>
      </c>
      <c r="F122" s="1368" t="s">
        <v>2419</v>
      </c>
      <c r="G122" s="1368" t="s">
        <v>9894</v>
      </c>
      <c r="H122" s="1002" t="s">
        <v>13591</v>
      </c>
      <c r="I122" s="1002" t="s">
        <v>14335</v>
      </c>
      <c r="J122" s="1376"/>
      <c r="K122" s="1002" t="s">
        <v>14336</v>
      </c>
      <c r="L122" s="1002"/>
    </row>
    <row r="123" spans="1:12" s="1375" customFormat="1" ht="20.149999999999999" customHeight="1">
      <c r="A123" s="1374"/>
      <c r="B123" s="1366" t="s">
        <v>10665</v>
      </c>
      <c r="C123" s="1367" t="s">
        <v>10849</v>
      </c>
      <c r="D123" s="1367" t="s">
        <v>56</v>
      </c>
      <c r="E123" s="1367" t="s">
        <v>14261</v>
      </c>
      <c r="F123" s="1367" t="s">
        <v>12645</v>
      </c>
      <c r="G123" s="1367" t="s">
        <v>14262</v>
      </c>
      <c r="H123" s="1366" t="s">
        <v>10665</v>
      </c>
      <c r="I123" s="1367" t="s">
        <v>12765</v>
      </c>
      <c r="J123" s="1367"/>
      <c r="K123" s="1368" t="s">
        <v>14337</v>
      </c>
      <c r="L123" s="1002"/>
    </row>
    <row r="124" spans="1:12" s="1375" customFormat="1" ht="20.149999999999999" customHeight="1">
      <c r="A124" s="1374"/>
      <c r="B124" s="1366" t="s">
        <v>12787</v>
      </c>
      <c r="C124" s="1367" t="s">
        <v>12788</v>
      </c>
      <c r="D124" s="1367" t="s">
        <v>56</v>
      </c>
      <c r="E124" s="1367" t="s">
        <v>354</v>
      </c>
      <c r="F124" s="1367" t="s">
        <v>11644</v>
      </c>
      <c r="G124" s="1367" t="s">
        <v>9347</v>
      </c>
      <c r="H124" s="1366" t="s">
        <v>12787</v>
      </c>
      <c r="I124" s="1367" t="s">
        <v>12789</v>
      </c>
      <c r="J124" s="1367"/>
      <c r="K124" s="1367" t="s">
        <v>14338</v>
      </c>
      <c r="L124" s="1367"/>
    </row>
    <row r="125" spans="1:12" s="1375" customFormat="1" ht="20.149999999999999" customHeight="1">
      <c r="A125" s="1374"/>
      <c r="B125" s="1366" t="s">
        <v>12713</v>
      </c>
      <c r="C125" s="1367" t="s">
        <v>12714</v>
      </c>
      <c r="D125" s="1367" t="s">
        <v>387</v>
      </c>
      <c r="E125" s="1367" t="s">
        <v>354</v>
      </c>
      <c r="F125" s="1367" t="s">
        <v>2945</v>
      </c>
      <c r="G125" s="1367" t="s">
        <v>10824</v>
      </c>
      <c r="H125" s="1366" t="s">
        <v>12715</v>
      </c>
      <c r="I125" s="1367" t="s">
        <v>12716</v>
      </c>
      <c r="J125" s="1367"/>
      <c r="K125" s="1368" t="s">
        <v>14339</v>
      </c>
      <c r="L125" s="1367"/>
    </row>
    <row r="126" spans="1:12" s="1375" customFormat="1" ht="20.149999999999999" customHeight="1">
      <c r="A126" s="1374"/>
      <c r="B126" s="1367" t="s">
        <v>2213</v>
      </c>
      <c r="C126" s="1377" t="s">
        <v>2214</v>
      </c>
      <c r="D126" s="1367" t="s">
        <v>387</v>
      </c>
      <c r="E126" s="1367" t="s">
        <v>336</v>
      </c>
      <c r="F126" s="1367" t="s">
        <v>2419</v>
      </c>
      <c r="G126" s="1367" t="s">
        <v>9894</v>
      </c>
      <c r="H126" s="1367" t="s">
        <v>1284</v>
      </c>
      <c r="I126" s="1367" t="s">
        <v>2621</v>
      </c>
      <c r="J126" s="1367"/>
      <c r="K126" s="1378" t="s">
        <v>14340</v>
      </c>
      <c r="L126" s="1379" t="s">
        <v>14341</v>
      </c>
    </row>
    <row r="127" spans="1:12" s="1375" customFormat="1" ht="20.149999999999999" customHeight="1">
      <c r="A127" s="1374"/>
      <c r="B127" s="1367" t="s">
        <v>2217</v>
      </c>
      <c r="C127" s="1380" t="s">
        <v>2218</v>
      </c>
      <c r="D127" s="1367" t="s">
        <v>387</v>
      </c>
      <c r="E127" s="1367" t="s">
        <v>354</v>
      </c>
      <c r="F127" s="1367" t="s">
        <v>389</v>
      </c>
      <c r="G127" s="1367" t="s">
        <v>7957</v>
      </c>
      <c r="H127" s="1367" t="s">
        <v>7958</v>
      </c>
      <c r="I127" s="1367" t="s">
        <v>12695</v>
      </c>
      <c r="J127" s="1367"/>
      <c r="K127" s="1367" t="s">
        <v>14342</v>
      </c>
      <c r="L127" s="1379" t="s">
        <v>14341</v>
      </c>
    </row>
    <row r="128" spans="1:12" s="1375" customFormat="1" ht="20.149999999999999" customHeight="1">
      <c r="A128" s="1374"/>
      <c r="B128" s="1367" t="s">
        <v>12727</v>
      </c>
      <c r="C128" s="1367" t="s">
        <v>12728</v>
      </c>
      <c r="D128" s="1367" t="s">
        <v>387</v>
      </c>
      <c r="E128" s="1368" t="s">
        <v>14261</v>
      </c>
      <c r="F128" s="1368" t="s">
        <v>2419</v>
      </c>
      <c r="G128" s="1368" t="s">
        <v>14303</v>
      </c>
      <c r="H128" s="1002" t="s">
        <v>9390</v>
      </c>
      <c r="I128" s="1002" t="s">
        <v>2598</v>
      </c>
      <c r="J128" s="1376"/>
      <c r="K128" s="1381" t="s">
        <v>14343</v>
      </c>
      <c r="L128" s="1002"/>
    </row>
    <row r="129" spans="1:12" s="1375" customFormat="1" ht="20.149999999999999" customHeight="1">
      <c r="A129" s="1374"/>
      <c r="B129" s="1366" t="s">
        <v>1789</v>
      </c>
      <c r="C129" s="1367" t="s">
        <v>1979</v>
      </c>
      <c r="D129" s="1367" t="s">
        <v>387</v>
      </c>
      <c r="E129" s="1367" t="s">
        <v>354</v>
      </c>
      <c r="F129" s="1367" t="s">
        <v>2945</v>
      </c>
      <c r="G129" s="1367" t="s">
        <v>10824</v>
      </c>
      <c r="H129" s="1366" t="s">
        <v>10825</v>
      </c>
      <c r="I129" s="1367" t="s">
        <v>1790</v>
      </c>
      <c r="J129" s="1367"/>
      <c r="K129" s="1368" t="s">
        <v>14344</v>
      </c>
      <c r="L129" s="1002"/>
    </row>
    <row r="130" spans="1:12" s="1375" customFormat="1" ht="20.149999999999999" customHeight="1">
      <c r="A130" s="1374"/>
      <c r="B130" s="1367" t="s">
        <v>10827</v>
      </c>
      <c r="C130" s="1367" t="s">
        <v>10828</v>
      </c>
      <c r="D130" s="1367" t="s">
        <v>387</v>
      </c>
      <c r="E130" s="1367" t="s">
        <v>354</v>
      </c>
      <c r="F130" s="1367" t="s">
        <v>2945</v>
      </c>
      <c r="G130" s="1367" t="s">
        <v>10824</v>
      </c>
      <c r="H130" s="1367" t="s">
        <v>10827</v>
      </c>
      <c r="I130" s="1367" t="s">
        <v>10829</v>
      </c>
      <c r="J130" s="1367"/>
      <c r="K130" s="1368" t="s">
        <v>14345</v>
      </c>
      <c r="L130" s="1002"/>
    </row>
    <row r="131" spans="1:12" s="1375" customFormat="1" ht="20.149999999999999" customHeight="1">
      <c r="A131" s="1374"/>
      <c r="B131" s="1367" t="s">
        <v>10831</v>
      </c>
      <c r="C131" s="1367" t="s">
        <v>10832</v>
      </c>
      <c r="D131" s="1367" t="s">
        <v>387</v>
      </c>
      <c r="E131" s="1367" t="s">
        <v>354</v>
      </c>
      <c r="F131" s="1367" t="s">
        <v>2945</v>
      </c>
      <c r="G131" s="1367" t="s">
        <v>10824</v>
      </c>
      <c r="H131" s="1367" t="s">
        <v>10833</v>
      </c>
      <c r="I131" s="1367" t="s">
        <v>10834</v>
      </c>
      <c r="J131" s="1367"/>
      <c r="K131" s="1368" t="s">
        <v>14346</v>
      </c>
      <c r="L131" s="1002"/>
    </row>
    <row r="132" spans="1:12" s="1375" customFormat="1" ht="20.149999999999999" customHeight="1">
      <c r="A132" s="1374"/>
      <c r="B132" s="1367" t="s">
        <v>12722</v>
      </c>
      <c r="C132" s="1367" t="s">
        <v>12723</v>
      </c>
      <c r="D132" s="1367" t="s">
        <v>387</v>
      </c>
      <c r="E132" s="1367" t="s">
        <v>354</v>
      </c>
      <c r="F132" s="1368" t="s">
        <v>2945</v>
      </c>
      <c r="G132" s="1368" t="s">
        <v>10824</v>
      </c>
      <c r="H132" s="1002" t="s">
        <v>12724</v>
      </c>
      <c r="I132" s="1002" t="s">
        <v>12725</v>
      </c>
      <c r="J132" s="1376"/>
      <c r="K132" s="1368" t="s">
        <v>14347</v>
      </c>
      <c r="L132" s="1002"/>
    </row>
    <row r="133" spans="1:12" s="1375" customFormat="1" ht="20.149999999999999" customHeight="1">
      <c r="A133" s="1374"/>
      <c r="B133" s="1366" t="s">
        <v>14348</v>
      </c>
      <c r="C133" s="1367" t="s">
        <v>14349</v>
      </c>
      <c r="D133" s="1367" t="s">
        <v>387</v>
      </c>
      <c r="E133" s="1367" t="s">
        <v>354</v>
      </c>
      <c r="F133" s="1367" t="s">
        <v>2945</v>
      </c>
      <c r="G133" s="1367" t="s">
        <v>10824</v>
      </c>
      <c r="H133" s="1366" t="s">
        <v>12718</v>
      </c>
      <c r="I133" s="1367" t="s">
        <v>12720</v>
      </c>
      <c r="J133" s="1367"/>
      <c r="K133" s="1368" t="s">
        <v>14350</v>
      </c>
      <c r="L133" s="1002"/>
    </row>
    <row r="134" spans="1:12" s="1375" customFormat="1" ht="20.149999999999999" customHeight="1">
      <c r="A134" s="1374"/>
      <c r="B134" s="1366" t="s">
        <v>2681</v>
      </c>
      <c r="C134" s="1367" t="s">
        <v>2928</v>
      </c>
      <c r="D134" s="1367" t="s">
        <v>387</v>
      </c>
      <c r="E134" s="1367" t="s">
        <v>354</v>
      </c>
      <c r="F134" s="1367" t="s">
        <v>3749</v>
      </c>
      <c r="G134" s="1367" t="s">
        <v>9013</v>
      </c>
      <c r="H134" s="1366" t="s">
        <v>12745</v>
      </c>
      <c r="I134" s="1367" t="s">
        <v>1869</v>
      </c>
      <c r="J134" s="1367"/>
      <c r="K134" s="1367" t="s">
        <v>14351</v>
      </c>
      <c r="L134" s="1367"/>
    </row>
    <row r="135" spans="1:12" s="1375" customFormat="1" ht="20.149999999999999" customHeight="1">
      <c r="A135" s="1374"/>
      <c r="B135" s="1366" t="s">
        <v>12750</v>
      </c>
      <c r="C135" s="1367" t="s">
        <v>12751</v>
      </c>
      <c r="D135" s="1367" t="s">
        <v>387</v>
      </c>
      <c r="E135" s="1367" t="s">
        <v>354</v>
      </c>
      <c r="F135" s="1367" t="s">
        <v>12747</v>
      </c>
      <c r="G135" s="1367" t="s">
        <v>9017</v>
      </c>
      <c r="H135" s="1366" t="s">
        <v>12750</v>
      </c>
      <c r="I135" s="1367" t="s">
        <v>12752</v>
      </c>
      <c r="J135" s="1367"/>
      <c r="K135" s="1367" t="s">
        <v>14352</v>
      </c>
      <c r="L135" s="1367"/>
    </row>
    <row r="136" spans="1:12" s="1375" customFormat="1" ht="20.149999999999999" customHeight="1">
      <c r="A136" s="1374"/>
      <c r="B136" s="1367" t="s">
        <v>10816</v>
      </c>
      <c r="C136" s="1367" t="s">
        <v>10817</v>
      </c>
      <c r="D136" s="1367" t="s">
        <v>387</v>
      </c>
      <c r="E136" s="1367" t="s">
        <v>14261</v>
      </c>
      <c r="F136" s="1367" t="s">
        <v>2419</v>
      </c>
      <c r="G136" s="1367" t="s">
        <v>14303</v>
      </c>
      <c r="H136" s="1367" t="s">
        <v>12655</v>
      </c>
      <c r="I136" s="1367" t="s">
        <v>12754</v>
      </c>
      <c r="J136" s="1367"/>
      <c r="K136" s="1002" t="s">
        <v>14353</v>
      </c>
      <c r="L136" s="1002"/>
    </row>
    <row r="137" spans="1:12" s="1375" customFormat="1" ht="20.149999999999999" customHeight="1">
      <c r="A137" s="1374"/>
      <c r="B137" s="1367" t="s">
        <v>2392</v>
      </c>
      <c r="C137" s="1367" t="s">
        <v>2393</v>
      </c>
      <c r="D137" s="1367" t="s">
        <v>387</v>
      </c>
      <c r="E137" s="1367" t="s">
        <v>354</v>
      </c>
      <c r="F137" s="1367" t="s">
        <v>12740</v>
      </c>
      <c r="G137" s="1367" t="s">
        <v>14354</v>
      </c>
      <c r="H137" s="1367" t="s">
        <v>12742</v>
      </c>
      <c r="I137" s="1367" t="s">
        <v>12743</v>
      </c>
      <c r="J137" s="1367"/>
      <c r="K137" s="1382" t="s">
        <v>14355</v>
      </c>
      <c r="L137" s="1002"/>
    </row>
    <row r="138" spans="1:12" s="1375" customFormat="1" ht="20.149999999999999" customHeight="1">
      <c r="A138" s="1374"/>
      <c r="B138" s="1367" t="s">
        <v>2686</v>
      </c>
      <c r="C138" s="1367" t="s">
        <v>2931</v>
      </c>
      <c r="D138" s="1367" t="s">
        <v>387</v>
      </c>
      <c r="E138" s="1367" t="s">
        <v>354</v>
      </c>
      <c r="F138" s="1368" t="s">
        <v>12747</v>
      </c>
      <c r="G138" s="1368" t="s">
        <v>9017</v>
      </c>
      <c r="H138" s="1002" t="s">
        <v>2686</v>
      </c>
      <c r="I138" s="1002" t="s">
        <v>12748</v>
      </c>
      <c r="J138" s="1376"/>
      <c r="K138" s="1368" t="s">
        <v>14356</v>
      </c>
      <c r="L138" s="1002"/>
    </row>
    <row r="139" spans="1:12" s="1375" customFormat="1" ht="20.149999999999999" customHeight="1">
      <c r="A139" s="1374"/>
      <c r="B139" s="1366" t="s">
        <v>2521</v>
      </c>
      <c r="C139" s="1367" t="s">
        <v>2522</v>
      </c>
      <c r="D139" s="1367" t="s">
        <v>387</v>
      </c>
      <c r="E139" s="1367" t="s">
        <v>336</v>
      </c>
      <c r="F139" s="1367" t="s">
        <v>2419</v>
      </c>
      <c r="G139" s="1367" t="s">
        <v>9894</v>
      </c>
      <c r="H139" s="1366" t="s">
        <v>9911</v>
      </c>
      <c r="I139" s="1367" t="s">
        <v>9912</v>
      </c>
      <c r="J139" s="1367"/>
      <c r="K139" s="1002" t="s">
        <v>14357</v>
      </c>
      <c r="L139" s="1002"/>
    </row>
    <row r="140" spans="1:12" s="1375" customFormat="1" ht="20.149999999999999" customHeight="1">
      <c r="A140" s="1374"/>
      <c r="B140" s="1367" t="s">
        <v>2514</v>
      </c>
      <c r="C140" s="1367" t="s">
        <v>2515</v>
      </c>
      <c r="D140" s="1367" t="s">
        <v>387</v>
      </c>
      <c r="E140" s="1367" t="s">
        <v>336</v>
      </c>
      <c r="F140" s="1367" t="s">
        <v>2419</v>
      </c>
      <c r="G140" s="1367" t="s">
        <v>9894</v>
      </c>
      <c r="H140" s="1367" t="s">
        <v>11536</v>
      </c>
      <c r="I140" s="1367" t="s">
        <v>11537</v>
      </c>
      <c r="J140" s="1367"/>
      <c r="K140" s="1002" t="s">
        <v>14358</v>
      </c>
      <c r="L140" s="1002"/>
    </row>
    <row r="141" spans="1:12" s="1375" customFormat="1" ht="20.149999999999999" customHeight="1">
      <c r="A141" s="1374"/>
      <c r="B141" s="1367" t="s">
        <v>10325</v>
      </c>
      <c r="C141" s="1367" t="s">
        <v>10326</v>
      </c>
      <c r="D141" s="1367" t="s">
        <v>387</v>
      </c>
      <c r="E141" s="1367" t="s">
        <v>14261</v>
      </c>
      <c r="F141" s="1367" t="s">
        <v>2419</v>
      </c>
      <c r="G141" s="1367" t="s">
        <v>14303</v>
      </c>
      <c r="H141" s="1367" t="s">
        <v>10327</v>
      </c>
      <c r="I141" s="1367" t="s">
        <v>10915</v>
      </c>
      <c r="J141" s="1367"/>
      <c r="K141" s="1002" t="s">
        <v>14359</v>
      </c>
      <c r="L141" s="1002"/>
    </row>
    <row r="142" spans="1:12" s="1375" customFormat="1" ht="20.149999999999999" customHeight="1">
      <c r="A142" s="1374"/>
      <c r="B142" s="1367" t="s">
        <v>10281</v>
      </c>
      <c r="C142" s="1367" t="s">
        <v>10282</v>
      </c>
      <c r="D142" s="1367" t="s">
        <v>387</v>
      </c>
      <c r="E142" s="1367" t="s">
        <v>354</v>
      </c>
      <c r="F142" s="1368" t="s">
        <v>12732</v>
      </c>
      <c r="G142" s="1368" t="s">
        <v>10423</v>
      </c>
      <c r="H142" s="1002" t="s">
        <v>10281</v>
      </c>
      <c r="I142" s="1002" t="s">
        <v>10284</v>
      </c>
      <c r="J142" s="1376"/>
      <c r="K142" s="1368" t="s">
        <v>14360</v>
      </c>
      <c r="L142" s="1002"/>
    </row>
    <row r="143" spans="1:12" s="1375" customFormat="1" ht="20.149999999999999" customHeight="1">
      <c r="A143" s="1374"/>
      <c r="B143" s="1366" t="s">
        <v>10188</v>
      </c>
      <c r="C143" s="1367" t="s">
        <v>10185</v>
      </c>
      <c r="D143" s="1367" t="s">
        <v>387</v>
      </c>
      <c r="E143" s="1367" t="s">
        <v>354</v>
      </c>
      <c r="F143" s="1367" t="s">
        <v>12780</v>
      </c>
      <c r="G143" s="1367" t="s">
        <v>10417</v>
      </c>
      <c r="H143" s="1366" t="s">
        <v>10431</v>
      </c>
      <c r="I143" s="1367" t="s">
        <v>5807</v>
      </c>
      <c r="J143" s="1367"/>
      <c r="K143" s="1368" t="s">
        <v>14361</v>
      </c>
      <c r="L143" s="1002"/>
    </row>
    <row r="144" spans="1:12" s="1375" customFormat="1" ht="20.149999999999999" customHeight="1">
      <c r="A144" s="1374"/>
      <c r="B144" s="1366" t="s">
        <v>12800</v>
      </c>
      <c r="C144" s="1367" t="s">
        <v>12801</v>
      </c>
      <c r="D144" s="1367" t="s">
        <v>387</v>
      </c>
      <c r="E144" s="1367" t="s">
        <v>14261</v>
      </c>
      <c r="F144" s="1367" t="s">
        <v>2419</v>
      </c>
      <c r="G144" s="1367" t="s">
        <v>14303</v>
      </c>
      <c r="H144" s="1366" t="s">
        <v>12800</v>
      </c>
      <c r="I144" s="1367" t="s">
        <v>12802</v>
      </c>
      <c r="J144" s="1367"/>
      <c r="K144" s="1002" t="s">
        <v>14362</v>
      </c>
      <c r="L144" s="1367"/>
    </row>
    <row r="145" spans="1:12" s="1375" customFormat="1" ht="20.149999999999999" customHeight="1">
      <c r="A145" s="1374"/>
      <c r="B145" s="1366" t="s">
        <v>12819</v>
      </c>
      <c r="C145" s="1367" t="s">
        <v>12820</v>
      </c>
      <c r="D145" s="1367" t="s">
        <v>58</v>
      </c>
      <c r="E145" s="1367" t="s">
        <v>14261</v>
      </c>
      <c r="F145" s="1367" t="s">
        <v>2419</v>
      </c>
      <c r="G145" s="1367" t="s">
        <v>14303</v>
      </c>
      <c r="H145" s="1366" t="s">
        <v>12819</v>
      </c>
      <c r="I145" s="1367" t="s">
        <v>12821</v>
      </c>
      <c r="J145" s="1367"/>
      <c r="K145" s="1002" t="s">
        <v>14363</v>
      </c>
      <c r="L145" s="1367"/>
    </row>
    <row r="146" spans="1:12" s="1375" customFormat="1" ht="20.149999999999999" customHeight="1">
      <c r="A146" s="1374"/>
      <c r="B146" s="1367" t="s">
        <v>11534</v>
      </c>
      <c r="C146" s="1367" t="s">
        <v>12823</v>
      </c>
      <c r="D146" s="1367" t="s">
        <v>387</v>
      </c>
      <c r="E146" s="1367" t="s">
        <v>14261</v>
      </c>
      <c r="F146" s="1367" t="s">
        <v>2419</v>
      </c>
      <c r="G146" s="1367" t="s">
        <v>14303</v>
      </c>
      <c r="H146" s="1367" t="s">
        <v>11534</v>
      </c>
      <c r="I146" s="1367" t="s">
        <v>11537</v>
      </c>
      <c r="J146" s="1367"/>
      <c r="K146" s="1002" t="s">
        <v>14358</v>
      </c>
      <c r="L146" s="1002"/>
    </row>
    <row r="147" spans="1:12" s="1375" customFormat="1" ht="20.149999999999999" customHeight="1">
      <c r="A147" s="1374"/>
      <c r="B147" s="1367" t="s">
        <v>2123</v>
      </c>
      <c r="C147" s="1367" t="s">
        <v>2573</v>
      </c>
      <c r="D147" s="1367" t="s">
        <v>387</v>
      </c>
      <c r="E147" s="1367" t="s">
        <v>14261</v>
      </c>
      <c r="F147" s="1367" t="s">
        <v>2419</v>
      </c>
      <c r="G147" s="1367" t="s">
        <v>14303</v>
      </c>
      <c r="H147" s="1367" t="s">
        <v>2574</v>
      </c>
      <c r="I147" s="1367" t="s">
        <v>12865</v>
      </c>
      <c r="J147" s="1367"/>
      <c r="K147" s="1383" t="s">
        <v>14364</v>
      </c>
      <c r="L147" s="1002"/>
    </row>
    <row r="148" spans="1:12" s="1375" customFormat="1" ht="20.149999999999999" customHeight="1">
      <c r="A148" s="1374"/>
      <c r="B148" s="1367" t="s">
        <v>12861</v>
      </c>
      <c r="C148" s="1377" t="s">
        <v>12862</v>
      </c>
      <c r="D148" s="1367" t="s">
        <v>387</v>
      </c>
      <c r="E148" s="1367" t="s">
        <v>354</v>
      </c>
      <c r="F148" s="1368" t="s">
        <v>11644</v>
      </c>
      <c r="G148" s="1367" t="s">
        <v>9347</v>
      </c>
      <c r="H148" s="1002" t="s">
        <v>11122</v>
      </c>
      <c r="I148" s="1002" t="s">
        <v>14365</v>
      </c>
      <c r="J148" s="1376"/>
      <c r="K148" s="1367" t="s">
        <v>14366</v>
      </c>
      <c r="L148" s="1002"/>
    </row>
    <row r="149" spans="1:12" s="1375" customFormat="1" ht="20.149999999999999" customHeight="1">
      <c r="A149" s="1374"/>
      <c r="B149" s="1366" t="s">
        <v>2605</v>
      </c>
      <c r="C149" s="1367" t="s">
        <v>2606</v>
      </c>
      <c r="D149" s="1367" t="s">
        <v>387</v>
      </c>
      <c r="E149" s="1367" t="s">
        <v>336</v>
      </c>
      <c r="F149" s="1367" t="s">
        <v>2419</v>
      </c>
      <c r="G149" s="1367" t="s">
        <v>9894</v>
      </c>
      <c r="H149" s="1366" t="s">
        <v>2607</v>
      </c>
      <c r="I149" s="1367" t="s">
        <v>2608</v>
      </c>
      <c r="J149" s="1367"/>
      <c r="K149" s="1002" t="s">
        <v>14367</v>
      </c>
      <c r="L149" s="1002"/>
    </row>
    <row r="150" spans="1:12" s="1375" customFormat="1" ht="20.149999999999999" customHeight="1">
      <c r="A150" s="1374"/>
      <c r="B150" s="1367" t="s">
        <v>2610</v>
      </c>
      <c r="C150" s="1367" t="s">
        <v>2611</v>
      </c>
      <c r="D150" s="1367" t="s">
        <v>387</v>
      </c>
      <c r="E150" s="1367" t="s">
        <v>336</v>
      </c>
      <c r="F150" s="1367" t="s">
        <v>2419</v>
      </c>
      <c r="G150" s="1367" t="s">
        <v>9894</v>
      </c>
      <c r="H150" s="1367" t="s">
        <v>2263</v>
      </c>
      <c r="I150" s="1367" t="s">
        <v>2612</v>
      </c>
      <c r="J150" s="1367"/>
      <c r="K150" s="1002" t="s">
        <v>14368</v>
      </c>
      <c r="L150" s="1002"/>
    </row>
    <row r="151" spans="1:12" s="1375" customFormat="1" ht="20.149999999999999" customHeight="1">
      <c r="A151" s="1374"/>
      <c r="B151" s="1367" t="s">
        <v>12649</v>
      </c>
      <c r="C151" s="1367" t="s">
        <v>12650</v>
      </c>
      <c r="D151" s="1367" t="s">
        <v>387</v>
      </c>
      <c r="E151" s="1367" t="s">
        <v>354</v>
      </c>
      <c r="F151" s="1367" t="s">
        <v>11644</v>
      </c>
      <c r="G151" s="1367" t="s">
        <v>14369</v>
      </c>
      <c r="H151" s="1367" t="s">
        <v>14370</v>
      </c>
      <c r="I151" s="1367" t="s">
        <v>14371</v>
      </c>
      <c r="J151" s="1367"/>
      <c r="K151" s="1367" t="s">
        <v>14372</v>
      </c>
      <c r="L151" s="1002"/>
    </row>
    <row r="152" spans="1:12" s="1375" customFormat="1" ht="20.149999999999999" customHeight="1">
      <c r="A152" s="1374"/>
      <c r="B152" s="1367" t="s">
        <v>13472</v>
      </c>
      <c r="C152" s="1367" t="s">
        <v>13473</v>
      </c>
      <c r="D152" s="1367" t="s">
        <v>387</v>
      </c>
      <c r="E152" s="1368" t="s">
        <v>336</v>
      </c>
      <c r="F152" s="1368" t="s">
        <v>13456</v>
      </c>
      <c r="G152" s="1368" t="s">
        <v>14240</v>
      </c>
      <c r="H152" s="1002" t="s">
        <v>13474</v>
      </c>
      <c r="I152" s="1002" t="s">
        <v>13475</v>
      </c>
      <c r="J152" s="1376"/>
      <c r="K152" s="1367" t="s">
        <v>14373</v>
      </c>
      <c r="L152" s="1002"/>
    </row>
    <row r="153" spans="1:12" s="1375" customFormat="1" ht="20.149999999999999" customHeight="1">
      <c r="A153" s="1374"/>
      <c r="B153" s="1366" t="s">
        <v>13477</v>
      </c>
      <c r="C153" s="1367" t="s">
        <v>13478</v>
      </c>
      <c r="D153" s="1367" t="s">
        <v>387</v>
      </c>
      <c r="E153" s="1367" t="s">
        <v>336</v>
      </c>
      <c r="F153" s="1367" t="s">
        <v>13456</v>
      </c>
      <c r="G153" s="1367" t="s">
        <v>14240</v>
      </c>
      <c r="H153" s="1366" t="s">
        <v>13479</v>
      </c>
      <c r="I153" s="1367" t="s">
        <v>13480</v>
      </c>
      <c r="J153" s="1367"/>
      <c r="K153" s="1367" t="s">
        <v>14374</v>
      </c>
      <c r="L153" s="1002"/>
    </row>
    <row r="154" spans="1:12" s="1375" customFormat="1" ht="20.149999999999999" customHeight="1">
      <c r="A154" s="1374"/>
      <c r="B154" s="1366" t="s">
        <v>10796</v>
      </c>
      <c r="C154" s="1367" t="s">
        <v>10797</v>
      </c>
      <c r="D154" s="1367" t="s">
        <v>387</v>
      </c>
      <c r="E154" s="1367" t="s">
        <v>336</v>
      </c>
      <c r="F154" s="1367" t="s">
        <v>2419</v>
      </c>
      <c r="G154" s="1367" t="s">
        <v>9894</v>
      </c>
      <c r="H154" s="1366" t="s">
        <v>10796</v>
      </c>
      <c r="I154" s="1367" t="s">
        <v>10798</v>
      </c>
      <c r="J154" s="1367"/>
      <c r="K154" s="1002" t="s">
        <v>14375</v>
      </c>
      <c r="L154" s="1367"/>
    </row>
    <row r="155" spans="1:12" s="1375" customFormat="1" ht="20.149999999999999" customHeight="1">
      <c r="A155" s="1374"/>
      <c r="B155" s="1366" t="s">
        <v>10800</v>
      </c>
      <c r="C155" s="1367" t="s">
        <v>10801</v>
      </c>
      <c r="D155" s="1367" t="s">
        <v>387</v>
      </c>
      <c r="E155" s="1367" t="s">
        <v>336</v>
      </c>
      <c r="F155" s="1367" t="s">
        <v>2419</v>
      </c>
      <c r="G155" s="1367" t="s">
        <v>9894</v>
      </c>
      <c r="H155" s="1366" t="s">
        <v>10800</v>
      </c>
      <c r="I155" s="1367" t="s">
        <v>10802</v>
      </c>
      <c r="J155" s="1367"/>
      <c r="K155" s="1002" t="s">
        <v>14376</v>
      </c>
      <c r="L155" s="1367"/>
    </row>
    <row r="156" spans="1:12" s="1375" customFormat="1" ht="20.149999999999999" customHeight="1">
      <c r="A156" s="1374"/>
      <c r="B156" s="1367" t="s">
        <v>430</v>
      </c>
      <c r="C156" s="1367" t="s">
        <v>431</v>
      </c>
      <c r="D156" s="1367" t="s">
        <v>387</v>
      </c>
      <c r="E156" s="1367" t="s">
        <v>336</v>
      </c>
      <c r="F156" s="1367" t="s">
        <v>2419</v>
      </c>
      <c r="G156" s="1367" t="s">
        <v>9894</v>
      </c>
      <c r="H156" s="1367" t="s">
        <v>430</v>
      </c>
      <c r="I156" s="1367" t="s">
        <v>12853</v>
      </c>
      <c r="J156" s="1367"/>
      <c r="K156" s="1002" t="s">
        <v>14377</v>
      </c>
      <c r="L156" s="1002"/>
    </row>
    <row r="157" spans="1:12" s="1375" customFormat="1" ht="20.149999999999999" customHeight="1">
      <c r="A157" s="1374"/>
      <c r="B157" s="1367" t="s">
        <v>10405</v>
      </c>
      <c r="C157" s="1367" t="s">
        <v>11500</v>
      </c>
      <c r="D157" s="1367" t="s">
        <v>387</v>
      </c>
      <c r="E157" s="1367" t="s">
        <v>336</v>
      </c>
      <c r="F157" s="1367" t="s">
        <v>2419</v>
      </c>
      <c r="G157" s="1367" t="s">
        <v>9894</v>
      </c>
      <c r="H157" s="1367" t="s">
        <v>435</v>
      </c>
      <c r="I157" s="1367" t="s">
        <v>12859</v>
      </c>
      <c r="J157" s="1367"/>
      <c r="K157" s="1002" t="s">
        <v>14378</v>
      </c>
      <c r="L157" s="1002"/>
    </row>
    <row r="158" spans="1:12" s="1375" customFormat="1" ht="20.149999999999999" customHeight="1">
      <c r="A158" s="1374"/>
      <c r="B158" s="1367" t="s">
        <v>12832</v>
      </c>
      <c r="C158" s="1367" t="s">
        <v>12833</v>
      </c>
      <c r="D158" s="1367" t="s">
        <v>387</v>
      </c>
      <c r="E158" s="1367" t="s">
        <v>354</v>
      </c>
      <c r="F158" s="1368" t="s">
        <v>3713</v>
      </c>
      <c r="G158" s="1368" t="s">
        <v>9223</v>
      </c>
      <c r="H158" s="1002" t="s">
        <v>12834</v>
      </c>
      <c r="I158" s="1002" t="s">
        <v>12835</v>
      </c>
      <c r="J158" s="1376"/>
      <c r="K158" s="1368" t="s">
        <v>14379</v>
      </c>
      <c r="L158" s="1002"/>
    </row>
    <row r="159" spans="1:12" s="1375" customFormat="1" ht="20.149999999999999" customHeight="1">
      <c r="A159" s="1374"/>
      <c r="B159" s="1366" t="s">
        <v>2630</v>
      </c>
      <c r="C159" s="1367" t="s">
        <v>2631</v>
      </c>
      <c r="D159" s="1367" t="s">
        <v>387</v>
      </c>
      <c r="E159" s="1367" t="s">
        <v>354</v>
      </c>
      <c r="F159" s="1367" t="s">
        <v>9947</v>
      </c>
      <c r="G159" s="1367" t="s">
        <v>9948</v>
      </c>
      <c r="H159" s="1366" t="s">
        <v>9949</v>
      </c>
      <c r="I159" s="1367" t="s">
        <v>10349</v>
      </c>
      <c r="J159" s="1367"/>
      <c r="K159" s="1368" t="s">
        <v>14380</v>
      </c>
      <c r="L159" s="1002"/>
    </row>
    <row r="160" spans="1:12" s="1375" customFormat="1" ht="20.149999999999999" customHeight="1">
      <c r="A160" s="1374"/>
      <c r="B160" s="1367" t="s">
        <v>12827</v>
      </c>
      <c r="C160" s="1367" t="s">
        <v>12828</v>
      </c>
      <c r="D160" s="1367" t="s">
        <v>387</v>
      </c>
      <c r="E160" s="1367" t="s">
        <v>354</v>
      </c>
      <c r="F160" s="1367" t="s">
        <v>3713</v>
      </c>
      <c r="G160" s="1367" t="s">
        <v>9223</v>
      </c>
      <c r="H160" s="1367" t="s">
        <v>3715</v>
      </c>
      <c r="I160" s="1367" t="s">
        <v>3716</v>
      </c>
      <c r="J160" s="1367"/>
      <c r="K160" s="1367" t="s">
        <v>14381</v>
      </c>
      <c r="L160" s="1002"/>
    </row>
    <row r="161" spans="1:14" s="1375" customFormat="1" ht="20.149999999999999" customHeight="1">
      <c r="A161" s="1374"/>
      <c r="B161" s="1367" t="s">
        <v>2118</v>
      </c>
      <c r="C161" s="1367" t="s">
        <v>2119</v>
      </c>
      <c r="D161" s="1367" t="s">
        <v>387</v>
      </c>
      <c r="E161" s="1367" t="s">
        <v>336</v>
      </c>
      <c r="F161" s="1367" t="s">
        <v>2419</v>
      </c>
      <c r="G161" s="1367" t="s">
        <v>9894</v>
      </c>
      <c r="H161" s="1367" t="s">
        <v>2455</v>
      </c>
      <c r="I161" s="1367" t="s">
        <v>12837</v>
      </c>
      <c r="J161" s="1367"/>
      <c r="K161" s="1002" t="s">
        <v>14382</v>
      </c>
      <c r="L161" s="1002"/>
    </row>
    <row r="162" spans="1:14" s="1375" customFormat="1" ht="20.149999999999999" customHeight="1">
      <c r="A162" s="1374"/>
      <c r="B162" s="1367" t="s">
        <v>10390</v>
      </c>
      <c r="C162" s="1367" t="s">
        <v>10391</v>
      </c>
      <c r="D162" s="1367" t="s">
        <v>387</v>
      </c>
      <c r="E162" s="1368" t="s">
        <v>336</v>
      </c>
      <c r="F162" s="1368" t="s">
        <v>2419</v>
      </c>
      <c r="G162" s="1368" t="s">
        <v>9894</v>
      </c>
      <c r="H162" s="1002" t="s">
        <v>11554</v>
      </c>
      <c r="I162" s="1002" t="s">
        <v>11493</v>
      </c>
      <c r="J162" s="1376"/>
      <c r="K162" s="1002" t="s">
        <v>14383</v>
      </c>
      <c r="L162" s="1002"/>
    </row>
    <row r="163" spans="1:14" s="1375" customFormat="1" ht="20.149999999999999" customHeight="1">
      <c r="A163" s="1374"/>
      <c r="B163" s="1367" t="s">
        <v>11497</v>
      </c>
      <c r="C163" s="1367" t="s">
        <v>11498</v>
      </c>
      <c r="D163" s="1367" t="s">
        <v>387</v>
      </c>
      <c r="E163" s="1368" t="s">
        <v>336</v>
      </c>
      <c r="F163" s="1368" t="s">
        <v>2419</v>
      </c>
      <c r="G163" s="1368" t="s">
        <v>9894</v>
      </c>
      <c r="H163" s="1002" t="s">
        <v>3300</v>
      </c>
      <c r="I163" s="1002" t="s">
        <v>12857</v>
      </c>
      <c r="J163" s="1376"/>
      <c r="K163" s="1002" t="s">
        <v>14384</v>
      </c>
      <c r="L163" s="1002"/>
    </row>
    <row r="164" spans="1:14" s="1375" customFormat="1" ht="20.149999999999999" customHeight="1">
      <c r="A164" s="1374"/>
      <c r="B164" s="1366" t="s">
        <v>14189</v>
      </c>
      <c r="C164" s="1380" t="s">
        <v>14190</v>
      </c>
      <c r="D164" s="1367" t="s">
        <v>387</v>
      </c>
      <c r="E164" s="1367" t="s">
        <v>336</v>
      </c>
      <c r="F164" s="1367" t="s">
        <v>2419</v>
      </c>
      <c r="G164" s="1367" t="s">
        <v>9894</v>
      </c>
      <c r="H164" s="1366" t="s">
        <v>1279</v>
      </c>
      <c r="I164" s="1367" t="s">
        <v>11512</v>
      </c>
      <c r="J164" s="1367"/>
      <c r="K164" s="1002" t="s">
        <v>14385</v>
      </c>
      <c r="L164" s="1002"/>
    </row>
    <row r="165" spans="1:14" s="1375" customFormat="1" ht="20.149999999999999" customHeight="1">
      <c r="A165" s="1374"/>
      <c r="B165" s="1367" t="s">
        <v>1919</v>
      </c>
      <c r="C165" s="1367" t="s">
        <v>1920</v>
      </c>
      <c r="D165" s="1367" t="s">
        <v>387</v>
      </c>
      <c r="E165" s="1367" t="s">
        <v>336</v>
      </c>
      <c r="F165" s="1367" t="s">
        <v>2419</v>
      </c>
      <c r="G165" s="1367" t="s">
        <v>9894</v>
      </c>
      <c r="H165" s="1367" t="s">
        <v>1279</v>
      </c>
      <c r="I165" s="1367" t="s">
        <v>11512</v>
      </c>
      <c r="J165" s="1367"/>
      <c r="K165" s="1002" t="s">
        <v>14385</v>
      </c>
      <c r="L165" s="1002"/>
    </row>
    <row r="166" spans="1:14" s="1375" customFormat="1" ht="20.149999999999999" customHeight="1">
      <c r="A166" s="1374"/>
      <c r="B166" s="1367" t="s">
        <v>2116</v>
      </c>
      <c r="C166" s="1367" t="s">
        <v>2117</v>
      </c>
      <c r="D166" s="1367" t="s">
        <v>387</v>
      </c>
      <c r="E166" s="1367" t="s">
        <v>336</v>
      </c>
      <c r="F166" s="1367" t="s">
        <v>2419</v>
      </c>
      <c r="G166" s="1367" t="s">
        <v>9894</v>
      </c>
      <c r="H166" s="1367" t="s">
        <v>2452</v>
      </c>
      <c r="I166" s="1367" t="s">
        <v>12839</v>
      </c>
      <c r="J166" s="1367"/>
      <c r="K166" s="1002" t="s">
        <v>14386</v>
      </c>
      <c r="L166" s="1002"/>
    </row>
    <row r="167" spans="1:14" s="1375" customFormat="1" ht="20.149999999999999" customHeight="1">
      <c r="A167" s="1374"/>
      <c r="B167" s="1367" t="s">
        <v>8988</v>
      </c>
      <c r="C167" s="1367" t="s">
        <v>8989</v>
      </c>
      <c r="D167" s="1367" t="s">
        <v>387</v>
      </c>
      <c r="E167" s="1368" t="s">
        <v>336</v>
      </c>
      <c r="F167" s="1368" t="s">
        <v>2419</v>
      </c>
      <c r="G167" s="1368" t="s">
        <v>9894</v>
      </c>
      <c r="H167" s="1002" t="s">
        <v>11556</v>
      </c>
      <c r="I167" s="1002" t="s">
        <v>11491</v>
      </c>
      <c r="J167" s="1376"/>
      <c r="K167" s="1002" t="s">
        <v>14387</v>
      </c>
      <c r="L167" s="1002"/>
    </row>
    <row r="168" spans="1:14" s="1375" customFormat="1" ht="20.149999999999999" customHeight="1">
      <c r="A168" s="1374"/>
      <c r="B168" s="1366" t="s">
        <v>11495</v>
      </c>
      <c r="C168" s="1367" t="s">
        <v>3034</v>
      </c>
      <c r="D168" s="1367" t="s">
        <v>387</v>
      </c>
      <c r="E168" s="1367" t="s">
        <v>336</v>
      </c>
      <c r="F168" s="1367" t="s">
        <v>2419</v>
      </c>
      <c r="G168" s="1367" t="s">
        <v>9894</v>
      </c>
      <c r="H168" s="1366" t="s">
        <v>2462</v>
      </c>
      <c r="I168" s="1367" t="s">
        <v>12855</v>
      </c>
      <c r="J168" s="1367"/>
      <c r="K168" s="1002" t="s">
        <v>14388</v>
      </c>
      <c r="L168" s="1002"/>
    </row>
    <row r="169" spans="1:14" s="1375" customFormat="1" ht="20.149999999999999" customHeight="1">
      <c r="A169" s="1374"/>
      <c r="B169" s="1366" t="s">
        <v>1469</v>
      </c>
      <c r="C169" s="1367" t="s">
        <v>1468</v>
      </c>
      <c r="D169" s="1367" t="s">
        <v>387</v>
      </c>
      <c r="E169" s="1367"/>
      <c r="F169" s="1367"/>
      <c r="G169" s="1367" t="s">
        <v>442</v>
      </c>
      <c r="H169" s="1366"/>
      <c r="I169" s="1367"/>
      <c r="J169" s="1367"/>
      <c r="K169" s="1384" t="s">
        <v>9955</v>
      </c>
      <c r="L169" s="1367"/>
    </row>
    <row r="170" spans="1:14" s="1389" customFormat="1" ht="20.149999999999999" customHeight="1">
      <c r="A170" s="1374"/>
      <c r="B170" s="1380" t="s">
        <v>440</v>
      </c>
      <c r="C170" s="1237" t="s">
        <v>441</v>
      </c>
      <c r="D170" s="1385" t="s">
        <v>387</v>
      </c>
      <c r="E170" s="1386"/>
      <c r="F170" s="1386"/>
      <c r="G170" s="1386"/>
      <c r="H170" s="1386"/>
      <c r="I170" s="1386"/>
      <c r="J170" s="1386"/>
      <c r="K170" s="1258" t="s">
        <v>1416</v>
      </c>
      <c r="L170" s="1386" t="s">
        <v>13114</v>
      </c>
      <c r="M170" s="1387"/>
      <c r="N170" s="1388"/>
    </row>
    <row r="171" spans="1:14" s="1389" customFormat="1" ht="20.149999999999999" customHeight="1">
      <c r="A171" s="1374"/>
      <c r="B171" s="1237" t="s">
        <v>445</v>
      </c>
      <c r="C171" s="1237" t="s">
        <v>269</v>
      </c>
      <c r="D171" s="1385" t="s">
        <v>387</v>
      </c>
      <c r="E171" s="1386"/>
      <c r="F171" s="1386"/>
      <c r="G171" s="1386"/>
      <c r="H171" s="1386"/>
      <c r="I171" s="1386"/>
      <c r="J171" s="1386"/>
      <c r="K171" s="1258" t="s">
        <v>11634</v>
      </c>
      <c r="L171" s="1386" t="s">
        <v>13114</v>
      </c>
      <c r="M171" s="1387"/>
      <c r="N171" s="1388"/>
    </row>
    <row r="172" spans="1:14" s="1389" customFormat="1" ht="20.149999999999999" customHeight="1">
      <c r="A172" s="1374"/>
      <c r="B172" s="1237" t="s">
        <v>447</v>
      </c>
      <c r="C172" s="1237" t="s">
        <v>448</v>
      </c>
      <c r="D172" s="1385" t="s">
        <v>58</v>
      </c>
      <c r="E172" s="1386"/>
      <c r="F172" s="1386"/>
      <c r="G172" s="1386"/>
      <c r="H172" s="1386"/>
      <c r="I172" s="1386"/>
      <c r="J172" s="1386"/>
      <c r="K172" s="1002">
        <v>1</v>
      </c>
      <c r="L172" s="1386" t="s">
        <v>13114</v>
      </c>
    </row>
    <row r="173" spans="1:14" s="898" customFormat="1" ht="21.05" customHeight="1">
      <c r="A173" s="22"/>
      <c r="B173" s="21" t="s">
        <v>322</v>
      </c>
      <c r="C173" s="1508"/>
      <c r="D173" s="1508"/>
      <c r="E173" s="1508"/>
      <c r="F173" s="1508"/>
      <c r="G173" s="1508"/>
      <c r="H173" s="1508"/>
      <c r="I173" s="1508"/>
      <c r="J173" s="1508"/>
      <c r="K173" s="1508"/>
      <c r="L173" s="1509"/>
    </row>
    <row r="174" spans="1:14" s="898" customFormat="1" ht="21.05" customHeight="1">
      <c r="A174" s="7"/>
      <c r="B174" s="1513"/>
      <c r="C174" s="1513"/>
      <c r="D174" s="1513"/>
      <c r="E174" s="1513"/>
      <c r="F174" s="1513"/>
      <c r="G174" s="1513"/>
      <c r="H174" s="1513"/>
      <c r="I174" s="1513"/>
      <c r="J174" s="1513"/>
      <c r="K174" s="1513"/>
      <c r="L174" s="1513"/>
    </row>
    <row r="175" spans="1:14" s="898" customFormat="1" ht="21.05" customHeight="1">
      <c r="A175" s="7"/>
      <c r="B175" s="1514" t="s">
        <v>323</v>
      </c>
      <c r="C175" s="1515"/>
      <c r="D175" s="1515"/>
      <c r="E175" s="1515"/>
      <c r="F175" s="1515"/>
      <c r="G175" s="1515"/>
      <c r="H175" s="1515"/>
      <c r="I175" s="1515"/>
      <c r="J175" s="1515"/>
      <c r="K175" s="1515"/>
      <c r="L175" s="1516"/>
    </row>
    <row r="176" spans="1:14" s="1360" customFormat="1" ht="21.05" customHeight="1">
      <c r="A176" s="26"/>
      <c r="B176" s="21" t="s">
        <v>315</v>
      </c>
      <c r="C176" s="21" t="s">
        <v>316</v>
      </c>
      <c r="D176" s="21" t="s">
        <v>2166</v>
      </c>
      <c r="E176" s="21" t="s">
        <v>2181</v>
      </c>
      <c r="F176" s="21" t="s">
        <v>325</v>
      </c>
      <c r="G176" s="1517" t="s">
        <v>2182</v>
      </c>
      <c r="H176" s="1518"/>
      <c r="I176" s="1519"/>
      <c r="J176" s="21" t="s">
        <v>327</v>
      </c>
      <c r="K176" s="21" t="s">
        <v>328</v>
      </c>
      <c r="L176" s="21" t="s">
        <v>302</v>
      </c>
    </row>
    <row r="177" spans="1:12" s="898" customFormat="1" ht="70.5" customHeight="1">
      <c r="A177" s="7"/>
      <c r="B177" s="904" t="s">
        <v>14261</v>
      </c>
      <c r="C177" s="904" t="s">
        <v>2419</v>
      </c>
      <c r="D177" s="904" t="s">
        <v>9894</v>
      </c>
      <c r="E177" s="904" t="s">
        <v>1420</v>
      </c>
      <c r="F177" s="27"/>
      <c r="G177" s="1505"/>
      <c r="H177" s="1506"/>
      <c r="I177" s="1507"/>
      <c r="J177" s="32"/>
      <c r="K177" s="32"/>
      <c r="L177" s="32"/>
    </row>
    <row r="178" spans="1:12" s="898" customFormat="1" ht="70.5" customHeight="1">
      <c r="A178" s="7"/>
      <c r="B178" s="10" t="s">
        <v>14261</v>
      </c>
      <c r="C178" s="9" t="s">
        <v>12645</v>
      </c>
      <c r="D178" s="10" t="s">
        <v>14262</v>
      </c>
      <c r="E178" s="11" t="s">
        <v>1421</v>
      </c>
      <c r="F178" s="27" t="s">
        <v>838</v>
      </c>
      <c r="G178" s="1505" t="s">
        <v>14389</v>
      </c>
      <c r="H178" s="1506"/>
      <c r="I178" s="1507"/>
      <c r="J178" s="32"/>
      <c r="K178" s="32"/>
      <c r="L178" s="32"/>
    </row>
    <row r="179" spans="1:12" s="898" customFormat="1" ht="70.5" customHeight="1">
      <c r="A179" s="7"/>
      <c r="B179" s="27"/>
      <c r="C179" s="1016" t="s">
        <v>13456</v>
      </c>
      <c r="D179" s="1308" t="s">
        <v>14390</v>
      </c>
      <c r="E179" s="952" t="s">
        <v>14391</v>
      </c>
      <c r="F179" s="952" t="s">
        <v>838</v>
      </c>
      <c r="G179" s="1749" t="s">
        <v>14392</v>
      </c>
      <c r="H179" s="1749"/>
      <c r="I179" s="1749"/>
      <c r="J179" s="32"/>
      <c r="K179" s="32"/>
      <c r="L179" s="32"/>
    </row>
    <row r="180" spans="1:12" s="898" customFormat="1" ht="70.5" customHeight="1">
      <c r="A180" s="7"/>
      <c r="B180" s="904" t="s">
        <v>354</v>
      </c>
      <c r="C180" s="904" t="s">
        <v>11644</v>
      </c>
      <c r="D180" s="904" t="s">
        <v>9347</v>
      </c>
      <c r="E180" s="11" t="s">
        <v>1678</v>
      </c>
      <c r="F180" s="952" t="s">
        <v>838</v>
      </c>
      <c r="G180" s="1858" t="s">
        <v>14393</v>
      </c>
      <c r="H180" s="1859"/>
      <c r="I180" s="1860"/>
      <c r="J180" s="32"/>
      <c r="K180" s="32"/>
      <c r="L180" s="32"/>
    </row>
    <row r="181" spans="1:12" s="898" customFormat="1" ht="70.5" customHeight="1">
      <c r="A181" s="7"/>
      <c r="B181" s="27"/>
      <c r="C181" s="9" t="s">
        <v>12740</v>
      </c>
      <c r="D181" s="10" t="s">
        <v>14394</v>
      </c>
      <c r="E181" s="9" t="s">
        <v>1681</v>
      </c>
      <c r="F181" s="9" t="s">
        <v>838</v>
      </c>
      <c r="G181" s="1505" t="s">
        <v>14395</v>
      </c>
      <c r="H181" s="1506"/>
      <c r="I181" s="1507"/>
      <c r="J181" s="32"/>
      <c r="K181" s="32"/>
      <c r="L181" s="32"/>
    </row>
    <row r="182" spans="1:12" s="898" customFormat="1" ht="70.5" customHeight="1">
      <c r="A182" s="7"/>
      <c r="B182" s="904" t="s">
        <v>354</v>
      </c>
      <c r="C182" s="1260" t="s">
        <v>12747</v>
      </c>
      <c r="D182" s="1390" t="s">
        <v>9017</v>
      </c>
      <c r="E182" s="1279" t="s">
        <v>1685</v>
      </c>
      <c r="F182" s="1279" t="s">
        <v>838</v>
      </c>
      <c r="G182" s="1861" t="s">
        <v>14396</v>
      </c>
      <c r="H182" s="1862"/>
      <c r="I182" s="1863"/>
      <c r="J182" s="32"/>
      <c r="K182" s="32"/>
      <c r="L182" s="32"/>
    </row>
    <row r="183" spans="1:12" s="898" customFormat="1" ht="70.5" customHeight="1">
      <c r="A183" s="7"/>
      <c r="B183" s="27" t="s">
        <v>21</v>
      </c>
      <c r="D183" s="898" t="s">
        <v>14222</v>
      </c>
      <c r="E183" s="898" t="s">
        <v>1900</v>
      </c>
      <c r="F183" s="1279" t="s">
        <v>838</v>
      </c>
      <c r="G183" s="1831" t="s">
        <v>14397</v>
      </c>
      <c r="H183" s="1832"/>
      <c r="I183" s="1833"/>
      <c r="J183" s="32"/>
      <c r="K183" s="32"/>
      <c r="L183" s="32"/>
    </row>
    <row r="184" spans="1:12" s="898" customFormat="1" ht="70.5" customHeight="1">
      <c r="A184" s="7"/>
      <c r="B184" s="904" t="s">
        <v>354</v>
      </c>
      <c r="C184" s="904" t="s">
        <v>389</v>
      </c>
      <c r="D184" s="904" t="s">
        <v>7957</v>
      </c>
      <c r="E184" s="11" t="s">
        <v>1903</v>
      </c>
      <c r="F184" s="1279" t="s">
        <v>838</v>
      </c>
      <c r="G184" s="1858" t="s">
        <v>14398</v>
      </c>
      <c r="H184" s="1859"/>
      <c r="I184" s="1860"/>
      <c r="J184" s="32"/>
      <c r="K184" s="32"/>
      <c r="L184" s="32" t="s">
        <v>14341</v>
      </c>
    </row>
    <row r="185" spans="1:12" s="898" customFormat="1" ht="70.5" customHeight="1">
      <c r="A185" s="7"/>
      <c r="B185" s="904" t="s">
        <v>354</v>
      </c>
      <c r="C185" s="904" t="s">
        <v>3749</v>
      </c>
      <c r="D185" s="904" t="s">
        <v>9013</v>
      </c>
      <c r="E185" s="11" t="s">
        <v>1906</v>
      </c>
      <c r="F185" s="1279" t="s">
        <v>838</v>
      </c>
      <c r="G185" s="1505" t="s">
        <v>14399</v>
      </c>
      <c r="H185" s="1506"/>
      <c r="I185" s="1507"/>
      <c r="J185" s="32"/>
      <c r="K185" s="32"/>
      <c r="L185" s="32"/>
    </row>
    <row r="186" spans="1:12" s="898" customFormat="1" ht="70.5" customHeight="1">
      <c r="A186" s="7"/>
      <c r="B186" s="27"/>
      <c r="C186" s="9" t="s">
        <v>3713</v>
      </c>
      <c r="D186" s="10" t="s">
        <v>14400</v>
      </c>
      <c r="E186" s="9" t="s">
        <v>2654</v>
      </c>
      <c r="F186" s="9" t="s">
        <v>838</v>
      </c>
      <c r="G186" s="1505" t="s">
        <v>14401</v>
      </c>
      <c r="H186" s="1506"/>
      <c r="I186" s="1507"/>
      <c r="J186" s="32"/>
      <c r="K186" s="32"/>
      <c r="L186" s="32"/>
    </row>
    <row r="187" spans="1:12" s="898" customFormat="1" ht="70.5" customHeight="1">
      <c r="A187" s="7"/>
      <c r="B187" s="27"/>
      <c r="C187" s="9"/>
      <c r="D187" s="10"/>
      <c r="E187" s="9"/>
      <c r="F187" s="9"/>
      <c r="G187" s="1505"/>
      <c r="H187" s="1506"/>
      <c r="I187" s="1507"/>
      <c r="J187" s="32"/>
      <c r="K187" s="32"/>
      <c r="L187" s="32"/>
    </row>
    <row r="188" spans="1:12" s="898" customFormat="1" ht="21.05" customHeight="1">
      <c r="A188" s="7"/>
      <c r="B188" s="27"/>
      <c r="C188" s="1030"/>
      <c r="D188" s="11"/>
      <c r="E188" s="11"/>
      <c r="F188" s="27"/>
      <c r="G188" s="1505"/>
      <c r="H188" s="1506"/>
      <c r="I188" s="1507"/>
      <c r="J188" s="32"/>
      <c r="K188" s="32"/>
      <c r="L188" s="32"/>
    </row>
    <row r="189" spans="1:12" s="898" customFormat="1" ht="21.05" customHeight="1">
      <c r="A189" s="7"/>
      <c r="B189" s="27"/>
      <c r="C189" s="9"/>
      <c r="D189" s="11"/>
      <c r="E189" s="11"/>
      <c r="F189" s="27"/>
      <c r="G189" s="1505"/>
      <c r="H189" s="1506"/>
      <c r="I189" s="1507"/>
      <c r="J189" s="32"/>
      <c r="K189" s="32"/>
      <c r="L189" s="32"/>
    </row>
    <row r="190" spans="1:12" s="898" customFormat="1" ht="21.05" customHeight="1">
      <c r="A190" s="7"/>
      <c r="B190" s="27"/>
      <c r="C190" s="1030"/>
      <c r="D190" s="11"/>
      <c r="E190" s="11"/>
      <c r="F190" s="27"/>
      <c r="G190" s="1505"/>
      <c r="H190" s="1506"/>
      <c r="I190" s="1507"/>
      <c r="J190" s="32"/>
      <c r="K190" s="32"/>
      <c r="L190" s="32"/>
    </row>
    <row r="191" spans="1:12" s="898" customFormat="1" ht="21.05" customHeight="1">
      <c r="A191" s="7"/>
      <c r="B191" s="21" t="s">
        <v>329</v>
      </c>
      <c r="C191" s="1508" t="s">
        <v>14402</v>
      </c>
      <c r="D191" s="1508"/>
      <c r="E191" s="1508"/>
      <c r="F191" s="1508"/>
      <c r="G191" s="1508"/>
      <c r="H191" s="1508"/>
      <c r="I191" s="1508"/>
      <c r="J191" s="1508"/>
      <c r="K191" s="1508"/>
      <c r="L191" s="1509"/>
    </row>
    <row r="192" spans="1:12" s="898" customFormat="1" ht="21.05" customHeight="1">
      <c r="A192" s="7"/>
      <c r="B192" s="21" t="s">
        <v>330</v>
      </c>
      <c r="C192" s="1510"/>
      <c r="D192" s="1510"/>
      <c r="E192" s="1510"/>
      <c r="F192" s="1510"/>
      <c r="G192" s="1510"/>
      <c r="H192" s="1510"/>
      <c r="I192" s="1510"/>
      <c r="J192" s="1510"/>
      <c r="K192" s="1510"/>
      <c r="L192" s="1511"/>
    </row>
    <row r="193" spans="2:12" ht="31.5">
      <c r="B193" s="913" t="s">
        <v>331</v>
      </c>
      <c r="C193" s="1748"/>
      <c r="D193" s="1748"/>
      <c r="E193" s="1748"/>
      <c r="F193" s="1748"/>
      <c r="G193" s="1748"/>
      <c r="H193" s="1748"/>
      <c r="I193" s="1748"/>
      <c r="J193" s="1748"/>
      <c r="K193" s="1748"/>
      <c r="L193" s="1748"/>
    </row>
  </sheetData>
  <autoFilter ref="A50:N173" xr:uid="{00000000-0009-0000-0000-000032000000}"/>
  <mergeCells count="53">
    <mergeCell ref="B7:L7"/>
    <mergeCell ref="B2:L2"/>
    <mergeCell ref="B3:L3"/>
    <mergeCell ref="E4:F4"/>
    <mergeCell ref="E5:F5"/>
    <mergeCell ref="C6:L6"/>
    <mergeCell ref="D8:L8"/>
    <mergeCell ref="D9:L9"/>
    <mergeCell ref="D10:L10"/>
    <mergeCell ref="B13:L13"/>
    <mergeCell ref="E14:F14"/>
    <mergeCell ref="H14:J14"/>
    <mergeCell ref="G43:I43"/>
    <mergeCell ref="B15:D15"/>
    <mergeCell ref="E15:L15"/>
    <mergeCell ref="C34:L34"/>
    <mergeCell ref="B35:L35"/>
    <mergeCell ref="B36:L36"/>
    <mergeCell ref="G37:I37"/>
    <mergeCell ref="G38:I38"/>
    <mergeCell ref="G39:I39"/>
    <mergeCell ref="G40:I40"/>
    <mergeCell ref="G41:I41"/>
    <mergeCell ref="G42:I42"/>
    <mergeCell ref="G176:I176"/>
    <mergeCell ref="C44:L44"/>
    <mergeCell ref="C45:L45"/>
    <mergeCell ref="C46:L46"/>
    <mergeCell ref="B47:L47"/>
    <mergeCell ref="E48:F48"/>
    <mergeCell ref="H48:J48"/>
    <mergeCell ref="B49:D49"/>
    <mergeCell ref="E49:L49"/>
    <mergeCell ref="C173:L173"/>
    <mergeCell ref="B174:L174"/>
    <mergeCell ref="B175:L175"/>
    <mergeCell ref="G188:I188"/>
    <mergeCell ref="G177:I177"/>
    <mergeCell ref="G178:I178"/>
    <mergeCell ref="G179:I179"/>
    <mergeCell ref="G180:I180"/>
    <mergeCell ref="G181:I181"/>
    <mergeCell ref="G182:I182"/>
    <mergeCell ref="G183:I183"/>
    <mergeCell ref="G184:I184"/>
    <mergeCell ref="G185:I185"/>
    <mergeCell ref="G186:I186"/>
    <mergeCell ref="G187:I187"/>
    <mergeCell ref="G189:I189"/>
    <mergeCell ref="G190:I190"/>
    <mergeCell ref="C191:L191"/>
    <mergeCell ref="C192:L192"/>
    <mergeCell ref="C193:L193"/>
  </mergeCells>
  <phoneticPr fontId="39" type="noConversion"/>
  <dataValidations count="2">
    <dataValidation type="list" allowBlank="1" showInputMessage="1" showErrorMessage="1" sqref="J4" xr:uid="{00000000-0002-0000-3200-000000000000}">
      <formula1>"AGL-PKA,AGL-EVI,AGL-EVP,AGL-STF,AGL-DEF"</formula1>
    </dataValidation>
    <dataValidation type="list" allowBlank="1" showInputMessage="1" showErrorMessage="1" sqref="F177:F178 F181:F190" xr:uid="{00000000-0002-0000-3200-000001000000}">
      <formula1>"LEFT JOIN,INNER JOIN"</formula1>
    </dataValidation>
  </dataValidations>
  <hyperlinks>
    <hyperlink ref="A1" location="#index!A1" display="#index!A1" xr:uid="{00000000-0004-0000-3200-000000000000}"/>
  </hyperlinks>
  <pageMargins left="0.75" right="0.75" top="1" bottom="1" header="0.5" footer="0.5"/>
  <pageSetup paperSize="9" orientation="portrai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dimension ref="A1:R646"/>
  <sheetViews>
    <sheetView topLeftCell="A457" workbookViewId="0">
      <selection activeCell="C472" sqref="C472"/>
    </sheetView>
  </sheetViews>
  <sheetFormatPr defaultColWidth="9" defaultRowHeight="16.5" customHeight="1"/>
  <cols>
    <col min="1" max="1" width="5.109375" style="1391" customWidth="1"/>
    <col min="2" max="6" width="19" style="1391" customWidth="1"/>
    <col min="7" max="7" width="34.21875" style="1391" customWidth="1"/>
    <col min="8" max="11" width="19" style="1391" customWidth="1"/>
    <col min="12" max="12" width="16.88671875" style="1391" customWidth="1"/>
    <col min="13" max="256" width="9" style="1391"/>
    <col min="257" max="257" width="5.109375" style="1391" customWidth="1"/>
    <col min="258" max="262" width="19" style="1391" customWidth="1"/>
    <col min="263" max="263" width="26.77734375" style="1391" customWidth="1"/>
    <col min="264" max="267" width="19" style="1391" customWidth="1"/>
    <col min="268" max="268" width="16.88671875" style="1391" customWidth="1"/>
    <col min="269" max="512" width="9" style="1391"/>
    <col min="513" max="513" width="5.109375" style="1391" customWidth="1"/>
    <col min="514" max="518" width="19" style="1391" customWidth="1"/>
    <col min="519" max="519" width="26.77734375" style="1391" customWidth="1"/>
    <col min="520" max="523" width="19" style="1391" customWidth="1"/>
    <col min="524" max="524" width="16.88671875" style="1391" customWidth="1"/>
    <col min="525" max="768" width="9" style="1391"/>
    <col min="769" max="769" width="5.109375" style="1391" customWidth="1"/>
    <col min="770" max="774" width="19" style="1391" customWidth="1"/>
    <col min="775" max="775" width="26.77734375" style="1391" customWidth="1"/>
    <col min="776" max="779" width="19" style="1391" customWidth="1"/>
    <col min="780" max="780" width="16.88671875" style="1391" customWidth="1"/>
    <col min="781" max="1024" width="9" style="1391"/>
    <col min="1025" max="1025" width="5.109375" style="1391" customWidth="1"/>
    <col min="1026" max="1030" width="19" style="1391" customWidth="1"/>
    <col min="1031" max="1031" width="26.77734375" style="1391" customWidth="1"/>
    <col min="1032" max="1035" width="19" style="1391" customWidth="1"/>
    <col min="1036" max="1036" width="16.88671875" style="1391" customWidth="1"/>
    <col min="1037" max="1280" width="9" style="1391"/>
    <col min="1281" max="1281" width="5.109375" style="1391" customWidth="1"/>
    <col min="1282" max="1286" width="19" style="1391" customWidth="1"/>
    <col min="1287" max="1287" width="26.77734375" style="1391" customWidth="1"/>
    <col min="1288" max="1291" width="19" style="1391" customWidth="1"/>
    <col min="1292" max="1292" width="16.88671875" style="1391" customWidth="1"/>
    <col min="1293" max="1536" width="9" style="1391"/>
    <col min="1537" max="1537" width="5.109375" style="1391" customWidth="1"/>
    <col min="1538" max="1542" width="19" style="1391" customWidth="1"/>
    <col min="1543" max="1543" width="26.77734375" style="1391" customWidth="1"/>
    <col min="1544" max="1547" width="19" style="1391" customWidth="1"/>
    <col min="1548" max="1548" width="16.88671875" style="1391" customWidth="1"/>
    <col min="1549" max="1792" width="9" style="1391"/>
    <col min="1793" max="1793" width="5.109375" style="1391" customWidth="1"/>
    <col min="1794" max="1798" width="19" style="1391" customWidth="1"/>
    <col min="1799" max="1799" width="26.77734375" style="1391" customWidth="1"/>
    <col min="1800" max="1803" width="19" style="1391" customWidth="1"/>
    <col min="1804" max="1804" width="16.88671875" style="1391" customWidth="1"/>
    <col min="1805" max="2048" width="9" style="1391"/>
    <col min="2049" max="2049" width="5.109375" style="1391" customWidth="1"/>
    <col min="2050" max="2054" width="19" style="1391" customWidth="1"/>
    <col min="2055" max="2055" width="26.77734375" style="1391" customWidth="1"/>
    <col min="2056" max="2059" width="19" style="1391" customWidth="1"/>
    <col min="2060" max="2060" width="16.88671875" style="1391" customWidth="1"/>
    <col min="2061" max="2304" width="9" style="1391"/>
    <col min="2305" max="2305" width="5.109375" style="1391" customWidth="1"/>
    <col min="2306" max="2310" width="19" style="1391" customWidth="1"/>
    <col min="2311" max="2311" width="26.77734375" style="1391" customWidth="1"/>
    <col min="2312" max="2315" width="19" style="1391" customWidth="1"/>
    <col min="2316" max="2316" width="16.88671875" style="1391" customWidth="1"/>
    <col min="2317" max="2560" width="9" style="1391"/>
    <col min="2561" max="2561" width="5.109375" style="1391" customWidth="1"/>
    <col min="2562" max="2566" width="19" style="1391" customWidth="1"/>
    <col min="2567" max="2567" width="26.77734375" style="1391" customWidth="1"/>
    <col min="2568" max="2571" width="19" style="1391" customWidth="1"/>
    <col min="2572" max="2572" width="16.88671875" style="1391" customWidth="1"/>
    <col min="2573" max="2816" width="9" style="1391"/>
    <col min="2817" max="2817" width="5.109375" style="1391" customWidth="1"/>
    <col min="2818" max="2822" width="19" style="1391" customWidth="1"/>
    <col min="2823" max="2823" width="26.77734375" style="1391" customWidth="1"/>
    <col min="2824" max="2827" width="19" style="1391" customWidth="1"/>
    <col min="2828" max="2828" width="16.88671875" style="1391" customWidth="1"/>
    <col min="2829" max="3072" width="9" style="1391"/>
    <col min="3073" max="3073" width="5.109375" style="1391" customWidth="1"/>
    <col min="3074" max="3078" width="19" style="1391" customWidth="1"/>
    <col min="3079" max="3079" width="26.77734375" style="1391" customWidth="1"/>
    <col min="3080" max="3083" width="19" style="1391" customWidth="1"/>
    <col min="3084" max="3084" width="16.88671875" style="1391" customWidth="1"/>
    <col min="3085" max="3328" width="9" style="1391"/>
    <col min="3329" max="3329" width="5.109375" style="1391" customWidth="1"/>
    <col min="3330" max="3334" width="19" style="1391" customWidth="1"/>
    <col min="3335" max="3335" width="26.77734375" style="1391" customWidth="1"/>
    <col min="3336" max="3339" width="19" style="1391" customWidth="1"/>
    <col min="3340" max="3340" width="16.88671875" style="1391" customWidth="1"/>
    <col min="3341" max="3584" width="9" style="1391"/>
    <col min="3585" max="3585" width="5.109375" style="1391" customWidth="1"/>
    <col min="3586" max="3590" width="19" style="1391" customWidth="1"/>
    <col min="3591" max="3591" width="26.77734375" style="1391" customWidth="1"/>
    <col min="3592" max="3595" width="19" style="1391" customWidth="1"/>
    <col min="3596" max="3596" width="16.88671875" style="1391" customWidth="1"/>
    <col min="3597" max="3840" width="9" style="1391"/>
    <col min="3841" max="3841" width="5.109375" style="1391" customWidth="1"/>
    <col min="3842" max="3846" width="19" style="1391" customWidth="1"/>
    <col min="3847" max="3847" width="26.77734375" style="1391" customWidth="1"/>
    <col min="3848" max="3851" width="19" style="1391" customWidth="1"/>
    <col min="3852" max="3852" width="16.88671875" style="1391" customWidth="1"/>
    <col min="3853" max="4096" width="9" style="1391"/>
    <col min="4097" max="4097" width="5.109375" style="1391" customWidth="1"/>
    <col min="4098" max="4102" width="19" style="1391" customWidth="1"/>
    <col min="4103" max="4103" width="26.77734375" style="1391" customWidth="1"/>
    <col min="4104" max="4107" width="19" style="1391" customWidth="1"/>
    <col min="4108" max="4108" width="16.88671875" style="1391" customWidth="1"/>
    <col min="4109" max="4352" width="9" style="1391"/>
    <col min="4353" max="4353" width="5.109375" style="1391" customWidth="1"/>
    <col min="4354" max="4358" width="19" style="1391" customWidth="1"/>
    <col min="4359" max="4359" width="26.77734375" style="1391" customWidth="1"/>
    <col min="4360" max="4363" width="19" style="1391" customWidth="1"/>
    <col min="4364" max="4364" width="16.88671875" style="1391" customWidth="1"/>
    <col min="4365" max="4608" width="9" style="1391"/>
    <col min="4609" max="4609" width="5.109375" style="1391" customWidth="1"/>
    <col min="4610" max="4614" width="19" style="1391" customWidth="1"/>
    <col min="4615" max="4615" width="26.77734375" style="1391" customWidth="1"/>
    <col min="4616" max="4619" width="19" style="1391" customWidth="1"/>
    <col min="4620" max="4620" width="16.88671875" style="1391" customWidth="1"/>
    <col min="4621" max="4864" width="9" style="1391"/>
    <col min="4865" max="4865" width="5.109375" style="1391" customWidth="1"/>
    <col min="4866" max="4870" width="19" style="1391" customWidth="1"/>
    <col min="4871" max="4871" width="26.77734375" style="1391" customWidth="1"/>
    <col min="4872" max="4875" width="19" style="1391" customWidth="1"/>
    <col min="4876" max="4876" width="16.88671875" style="1391" customWidth="1"/>
    <col min="4877" max="5120" width="9" style="1391"/>
    <col min="5121" max="5121" width="5.109375" style="1391" customWidth="1"/>
    <col min="5122" max="5126" width="19" style="1391" customWidth="1"/>
    <col min="5127" max="5127" width="26.77734375" style="1391" customWidth="1"/>
    <col min="5128" max="5131" width="19" style="1391" customWidth="1"/>
    <col min="5132" max="5132" width="16.88671875" style="1391" customWidth="1"/>
    <col min="5133" max="5376" width="9" style="1391"/>
    <col min="5377" max="5377" width="5.109375" style="1391" customWidth="1"/>
    <col min="5378" max="5382" width="19" style="1391" customWidth="1"/>
    <col min="5383" max="5383" width="26.77734375" style="1391" customWidth="1"/>
    <col min="5384" max="5387" width="19" style="1391" customWidth="1"/>
    <col min="5388" max="5388" width="16.88671875" style="1391" customWidth="1"/>
    <col min="5389" max="5632" width="9" style="1391"/>
    <col min="5633" max="5633" width="5.109375" style="1391" customWidth="1"/>
    <col min="5634" max="5638" width="19" style="1391" customWidth="1"/>
    <col min="5639" max="5639" width="26.77734375" style="1391" customWidth="1"/>
    <col min="5640" max="5643" width="19" style="1391" customWidth="1"/>
    <col min="5644" max="5644" width="16.88671875" style="1391" customWidth="1"/>
    <col min="5645" max="5888" width="9" style="1391"/>
    <col min="5889" max="5889" width="5.109375" style="1391" customWidth="1"/>
    <col min="5890" max="5894" width="19" style="1391" customWidth="1"/>
    <col min="5895" max="5895" width="26.77734375" style="1391" customWidth="1"/>
    <col min="5896" max="5899" width="19" style="1391" customWidth="1"/>
    <col min="5900" max="5900" width="16.88671875" style="1391" customWidth="1"/>
    <col min="5901" max="6144" width="9" style="1391"/>
    <col min="6145" max="6145" width="5.109375" style="1391" customWidth="1"/>
    <col min="6146" max="6150" width="19" style="1391" customWidth="1"/>
    <col min="6151" max="6151" width="26.77734375" style="1391" customWidth="1"/>
    <col min="6152" max="6155" width="19" style="1391" customWidth="1"/>
    <col min="6156" max="6156" width="16.88671875" style="1391" customWidth="1"/>
    <col min="6157" max="6400" width="9" style="1391"/>
    <col min="6401" max="6401" width="5.109375" style="1391" customWidth="1"/>
    <col min="6402" max="6406" width="19" style="1391" customWidth="1"/>
    <col min="6407" max="6407" width="26.77734375" style="1391" customWidth="1"/>
    <col min="6408" max="6411" width="19" style="1391" customWidth="1"/>
    <col min="6412" max="6412" width="16.88671875" style="1391" customWidth="1"/>
    <col min="6413" max="6656" width="9" style="1391"/>
    <col min="6657" max="6657" width="5.109375" style="1391" customWidth="1"/>
    <col min="6658" max="6662" width="19" style="1391" customWidth="1"/>
    <col min="6663" max="6663" width="26.77734375" style="1391" customWidth="1"/>
    <col min="6664" max="6667" width="19" style="1391" customWidth="1"/>
    <col min="6668" max="6668" width="16.88671875" style="1391" customWidth="1"/>
    <col min="6669" max="6912" width="9" style="1391"/>
    <col min="6913" max="6913" width="5.109375" style="1391" customWidth="1"/>
    <col min="6914" max="6918" width="19" style="1391" customWidth="1"/>
    <col min="6919" max="6919" width="26.77734375" style="1391" customWidth="1"/>
    <col min="6920" max="6923" width="19" style="1391" customWidth="1"/>
    <col min="6924" max="6924" width="16.88671875" style="1391" customWidth="1"/>
    <col min="6925" max="7168" width="9" style="1391"/>
    <col min="7169" max="7169" width="5.109375" style="1391" customWidth="1"/>
    <col min="7170" max="7174" width="19" style="1391" customWidth="1"/>
    <col min="7175" max="7175" width="26.77734375" style="1391" customWidth="1"/>
    <col min="7176" max="7179" width="19" style="1391" customWidth="1"/>
    <col min="7180" max="7180" width="16.88671875" style="1391" customWidth="1"/>
    <col min="7181" max="7424" width="9" style="1391"/>
    <col min="7425" max="7425" width="5.109375" style="1391" customWidth="1"/>
    <col min="7426" max="7430" width="19" style="1391" customWidth="1"/>
    <col min="7431" max="7431" width="26.77734375" style="1391" customWidth="1"/>
    <col min="7432" max="7435" width="19" style="1391" customWidth="1"/>
    <col min="7436" max="7436" width="16.88671875" style="1391" customWidth="1"/>
    <col min="7437" max="7680" width="9" style="1391"/>
    <col min="7681" max="7681" width="5.109375" style="1391" customWidth="1"/>
    <col min="7682" max="7686" width="19" style="1391" customWidth="1"/>
    <col min="7687" max="7687" width="26.77734375" style="1391" customWidth="1"/>
    <col min="7688" max="7691" width="19" style="1391" customWidth="1"/>
    <col min="7692" max="7692" width="16.88671875" style="1391" customWidth="1"/>
    <col min="7693" max="7936" width="9" style="1391"/>
    <col min="7937" max="7937" width="5.109375" style="1391" customWidth="1"/>
    <col min="7938" max="7942" width="19" style="1391" customWidth="1"/>
    <col min="7943" max="7943" width="26.77734375" style="1391" customWidth="1"/>
    <col min="7944" max="7947" width="19" style="1391" customWidth="1"/>
    <col min="7948" max="7948" width="16.88671875" style="1391" customWidth="1"/>
    <col min="7949" max="8192" width="9" style="1391"/>
    <col min="8193" max="8193" width="5.109375" style="1391" customWidth="1"/>
    <col min="8194" max="8198" width="19" style="1391" customWidth="1"/>
    <col min="8199" max="8199" width="26.77734375" style="1391" customWidth="1"/>
    <col min="8200" max="8203" width="19" style="1391" customWidth="1"/>
    <col min="8204" max="8204" width="16.88671875" style="1391" customWidth="1"/>
    <col min="8205" max="8448" width="9" style="1391"/>
    <col min="8449" max="8449" width="5.109375" style="1391" customWidth="1"/>
    <col min="8450" max="8454" width="19" style="1391" customWidth="1"/>
    <col min="8455" max="8455" width="26.77734375" style="1391" customWidth="1"/>
    <col min="8456" max="8459" width="19" style="1391" customWidth="1"/>
    <col min="8460" max="8460" width="16.88671875" style="1391" customWidth="1"/>
    <col min="8461" max="8704" width="9" style="1391"/>
    <col min="8705" max="8705" width="5.109375" style="1391" customWidth="1"/>
    <col min="8706" max="8710" width="19" style="1391" customWidth="1"/>
    <col min="8711" max="8711" width="26.77734375" style="1391" customWidth="1"/>
    <col min="8712" max="8715" width="19" style="1391" customWidth="1"/>
    <col min="8716" max="8716" width="16.88671875" style="1391" customWidth="1"/>
    <col min="8717" max="8960" width="9" style="1391"/>
    <col min="8961" max="8961" width="5.109375" style="1391" customWidth="1"/>
    <col min="8962" max="8966" width="19" style="1391" customWidth="1"/>
    <col min="8967" max="8967" width="26.77734375" style="1391" customWidth="1"/>
    <col min="8968" max="8971" width="19" style="1391" customWidth="1"/>
    <col min="8972" max="8972" width="16.88671875" style="1391" customWidth="1"/>
    <col min="8973" max="9216" width="9" style="1391"/>
    <col min="9217" max="9217" width="5.109375" style="1391" customWidth="1"/>
    <col min="9218" max="9222" width="19" style="1391" customWidth="1"/>
    <col min="9223" max="9223" width="26.77734375" style="1391" customWidth="1"/>
    <col min="9224" max="9227" width="19" style="1391" customWidth="1"/>
    <col min="9228" max="9228" width="16.88671875" style="1391" customWidth="1"/>
    <col min="9229" max="9472" width="9" style="1391"/>
    <col min="9473" max="9473" width="5.109375" style="1391" customWidth="1"/>
    <col min="9474" max="9478" width="19" style="1391" customWidth="1"/>
    <col min="9479" max="9479" width="26.77734375" style="1391" customWidth="1"/>
    <col min="9480" max="9483" width="19" style="1391" customWidth="1"/>
    <col min="9484" max="9484" width="16.88671875" style="1391" customWidth="1"/>
    <col min="9485" max="9728" width="9" style="1391"/>
    <col min="9729" max="9729" width="5.109375" style="1391" customWidth="1"/>
    <col min="9730" max="9734" width="19" style="1391" customWidth="1"/>
    <col min="9735" max="9735" width="26.77734375" style="1391" customWidth="1"/>
    <col min="9736" max="9739" width="19" style="1391" customWidth="1"/>
    <col min="9740" max="9740" width="16.88671875" style="1391" customWidth="1"/>
    <col min="9741" max="9984" width="9" style="1391"/>
    <col min="9985" max="9985" width="5.109375" style="1391" customWidth="1"/>
    <col min="9986" max="9990" width="19" style="1391" customWidth="1"/>
    <col min="9991" max="9991" width="26.77734375" style="1391" customWidth="1"/>
    <col min="9992" max="9995" width="19" style="1391" customWidth="1"/>
    <col min="9996" max="9996" width="16.88671875" style="1391" customWidth="1"/>
    <col min="9997" max="10240" width="9" style="1391"/>
    <col min="10241" max="10241" width="5.109375" style="1391" customWidth="1"/>
    <col min="10242" max="10246" width="19" style="1391" customWidth="1"/>
    <col min="10247" max="10247" width="26.77734375" style="1391" customWidth="1"/>
    <col min="10248" max="10251" width="19" style="1391" customWidth="1"/>
    <col min="10252" max="10252" width="16.88671875" style="1391" customWidth="1"/>
    <col min="10253" max="10496" width="9" style="1391"/>
    <col min="10497" max="10497" width="5.109375" style="1391" customWidth="1"/>
    <col min="10498" max="10502" width="19" style="1391" customWidth="1"/>
    <col min="10503" max="10503" width="26.77734375" style="1391" customWidth="1"/>
    <col min="10504" max="10507" width="19" style="1391" customWidth="1"/>
    <col min="10508" max="10508" width="16.88671875" style="1391" customWidth="1"/>
    <col min="10509" max="10752" width="9" style="1391"/>
    <col min="10753" max="10753" width="5.109375" style="1391" customWidth="1"/>
    <col min="10754" max="10758" width="19" style="1391" customWidth="1"/>
    <col min="10759" max="10759" width="26.77734375" style="1391" customWidth="1"/>
    <col min="10760" max="10763" width="19" style="1391" customWidth="1"/>
    <col min="10764" max="10764" width="16.88671875" style="1391" customWidth="1"/>
    <col min="10765" max="11008" width="9" style="1391"/>
    <col min="11009" max="11009" width="5.109375" style="1391" customWidth="1"/>
    <col min="11010" max="11014" width="19" style="1391" customWidth="1"/>
    <col min="11015" max="11015" width="26.77734375" style="1391" customWidth="1"/>
    <col min="11016" max="11019" width="19" style="1391" customWidth="1"/>
    <col min="11020" max="11020" width="16.88671875" style="1391" customWidth="1"/>
    <col min="11021" max="11264" width="9" style="1391"/>
    <col min="11265" max="11265" width="5.109375" style="1391" customWidth="1"/>
    <col min="11266" max="11270" width="19" style="1391" customWidth="1"/>
    <col min="11271" max="11271" width="26.77734375" style="1391" customWidth="1"/>
    <col min="11272" max="11275" width="19" style="1391" customWidth="1"/>
    <col min="11276" max="11276" width="16.88671875" style="1391" customWidth="1"/>
    <col min="11277" max="11520" width="9" style="1391"/>
    <col min="11521" max="11521" width="5.109375" style="1391" customWidth="1"/>
    <col min="11522" max="11526" width="19" style="1391" customWidth="1"/>
    <col min="11527" max="11527" width="26.77734375" style="1391" customWidth="1"/>
    <col min="11528" max="11531" width="19" style="1391" customWidth="1"/>
    <col min="11532" max="11532" width="16.88671875" style="1391" customWidth="1"/>
    <col min="11533" max="11776" width="9" style="1391"/>
    <col min="11777" max="11777" width="5.109375" style="1391" customWidth="1"/>
    <col min="11778" max="11782" width="19" style="1391" customWidth="1"/>
    <col min="11783" max="11783" width="26.77734375" style="1391" customWidth="1"/>
    <col min="11784" max="11787" width="19" style="1391" customWidth="1"/>
    <col min="11788" max="11788" width="16.88671875" style="1391" customWidth="1"/>
    <col min="11789" max="12032" width="9" style="1391"/>
    <col min="12033" max="12033" width="5.109375" style="1391" customWidth="1"/>
    <col min="12034" max="12038" width="19" style="1391" customWidth="1"/>
    <col min="12039" max="12039" width="26.77734375" style="1391" customWidth="1"/>
    <col min="12040" max="12043" width="19" style="1391" customWidth="1"/>
    <col min="12044" max="12044" width="16.88671875" style="1391" customWidth="1"/>
    <col min="12045" max="12288" width="9" style="1391"/>
    <col min="12289" max="12289" width="5.109375" style="1391" customWidth="1"/>
    <col min="12290" max="12294" width="19" style="1391" customWidth="1"/>
    <col min="12295" max="12295" width="26.77734375" style="1391" customWidth="1"/>
    <col min="12296" max="12299" width="19" style="1391" customWidth="1"/>
    <col min="12300" max="12300" width="16.88671875" style="1391" customWidth="1"/>
    <col min="12301" max="12544" width="9" style="1391"/>
    <col min="12545" max="12545" width="5.109375" style="1391" customWidth="1"/>
    <col min="12546" max="12550" width="19" style="1391" customWidth="1"/>
    <col min="12551" max="12551" width="26.77734375" style="1391" customWidth="1"/>
    <col min="12552" max="12555" width="19" style="1391" customWidth="1"/>
    <col min="12556" max="12556" width="16.88671875" style="1391" customWidth="1"/>
    <col min="12557" max="12800" width="9" style="1391"/>
    <col min="12801" max="12801" width="5.109375" style="1391" customWidth="1"/>
    <col min="12802" max="12806" width="19" style="1391" customWidth="1"/>
    <col min="12807" max="12807" width="26.77734375" style="1391" customWidth="1"/>
    <col min="12808" max="12811" width="19" style="1391" customWidth="1"/>
    <col min="12812" max="12812" width="16.88671875" style="1391" customWidth="1"/>
    <col min="12813" max="13056" width="9" style="1391"/>
    <col min="13057" max="13057" width="5.109375" style="1391" customWidth="1"/>
    <col min="13058" max="13062" width="19" style="1391" customWidth="1"/>
    <col min="13063" max="13063" width="26.77734375" style="1391" customWidth="1"/>
    <col min="13064" max="13067" width="19" style="1391" customWidth="1"/>
    <col min="13068" max="13068" width="16.88671875" style="1391" customWidth="1"/>
    <col min="13069" max="13312" width="9" style="1391"/>
    <col min="13313" max="13313" width="5.109375" style="1391" customWidth="1"/>
    <col min="13314" max="13318" width="19" style="1391" customWidth="1"/>
    <col min="13319" max="13319" width="26.77734375" style="1391" customWidth="1"/>
    <col min="13320" max="13323" width="19" style="1391" customWidth="1"/>
    <col min="13324" max="13324" width="16.88671875" style="1391" customWidth="1"/>
    <col min="13325" max="13568" width="9" style="1391"/>
    <col min="13569" max="13569" width="5.109375" style="1391" customWidth="1"/>
    <col min="13570" max="13574" width="19" style="1391" customWidth="1"/>
    <col min="13575" max="13575" width="26.77734375" style="1391" customWidth="1"/>
    <col min="13576" max="13579" width="19" style="1391" customWidth="1"/>
    <col min="13580" max="13580" width="16.88671875" style="1391" customWidth="1"/>
    <col min="13581" max="13824" width="9" style="1391"/>
    <col min="13825" max="13825" width="5.109375" style="1391" customWidth="1"/>
    <col min="13826" max="13830" width="19" style="1391" customWidth="1"/>
    <col min="13831" max="13831" width="26.77734375" style="1391" customWidth="1"/>
    <col min="13832" max="13835" width="19" style="1391" customWidth="1"/>
    <col min="13836" max="13836" width="16.88671875" style="1391" customWidth="1"/>
    <col min="13837" max="14080" width="9" style="1391"/>
    <col min="14081" max="14081" width="5.109375" style="1391" customWidth="1"/>
    <col min="14082" max="14086" width="19" style="1391" customWidth="1"/>
    <col min="14087" max="14087" width="26.77734375" style="1391" customWidth="1"/>
    <col min="14088" max="14091" width="19" style="1391" customWidth="1"/>
    <col min="14092" max="14092" width="16.88671875" style="1391" customWidth="1"/>
    <col min="14093" max="14336" width="9" style="1391"/>
    <col min="14337" max="14337" width="5.109375" style="1391" customWidth="1"/>
    <col min="14338" max="14342" width="19" style="1391" customWidth="1"/>
    <col min="14343" max="14343" width="26.77734375" style="1391" customWidth="1"/>
    <col min="14344" max="14347" width="19" style="1391" customWidth="1"/>
    <col min="14348" max="14348" width="16.88671875" style="1391" customWidth="1"/>
    <col min="14349" max="14592" width="9" style="1391"/>
    <col min="14593" max="14593" width="5.109375" style="1391" customWidth="1"/>
    <col min="14594" max="14598" width="19" style="1391" customWidth="1"/>
    <col min="14599" max="14599" width="26.77734375" style="1391" customWidth="1"/>
    <col min="14600" max="14603" width="19" style="1391" customWidth="1"/>
    <col min="14604" max="14604" width="16.88671875" style="1391" customWidth="1"/>
    <col min="14605" max="14848" width="9" style="1391"/>
    <col min="14849" max="14849" width="5.109375" style="1391" customWidth="1"/>
    <col min="14850" max="14854" width="19" style="1391" customWidth="1"/>
    <col min="14855" max="14855" width="26.77734375" style="1391" customWidth="1"/>
    <col min="14856" max="14859" width="19" style="1391" customWidth="1"/>
    <col min="14860" max="14860" width="16.88671875" style="1391" customWidth="1"/>
    <col min="14861" max="15104" width="9" style="1391"/>
    <col min="15105" max="15105" width="5.109375" style="1391" customWidth="1"/>
    <col min="15106" max="15110" width="19" style="1391" customWidth="1"/>
    <col min="15111" max="15111" width="26.77734375" style="1391" customWidth="1"/>
    <col min="15112" max="15115" width="19" style="1391" customWidth="1"/>
    <col min="15116" max="15116" width="16.88671875" style="1391" customWidth="1"/>
    <col min="15117" max="15360" width="9" style="1391"/>
    <col min="15361" max="15361" width="5.109375" style="1391" customWidth="1"/>
    <col min="15362" max="15366" width="19" style="1391" customWidth="1"/>
    <col min="15367" max="15367" width="26.77734375" style="1391" customWidth="1"/>
    <col min="15368" max="15371" width="19" style="1391" customWidth="1"/>
    <col min="15372" max="15372" width="16.88671875" style="1391" customWidth="1"/>
    <col min="15373" max="15616" width="9" style="1391"/>
    <col min="15617" max="15617" width="5.109375" style="1391" customWidth="1"/>
    <col min="15618" max="15622" width="19" style="1391" customWidth="1"/>
    <col min="15623" max="15623" width="26.77734375" style="1391" customWidth="1"/>
    <col min="15624" max="15627" width="19" style="1391" customWidth="1"/>
    <col min="15628" max="15628" width="16.88671875" style="1391" customWidth="1"/>
    <col min="15629" max="15872" width="9" style="1391"/>
    <col min="15873" max="15873" width="5.109375" style="1391" customWidth="1"/>
    <col min="15874" max="15878" width="19" style="1391" customWidth="1"/>
    <col min="15879" max="15879" width="26.77734375" style="1391" customWidth="1"/>
    <col min="15880" max="15883" width="19" style="1391" customWidth="1"/>
    <col min="15884" max="15884" width="16.88671875" style="1391" customWidth="1"/>
    <col min="15885" max="16128" width="9" style="1391"/>
    <col min="16129" max="16129" width="5.109375" style="1391" customWidth="1"/>
    <col min="16130" max="16134" width="19" style="1391" customWidth="1"/>
    <col min="16135" max="16135" width="26.77734375" style="1391" customWidth="1"/>
    <col min="16136" max="16139" width="19" style="1391" customWidth="1"/>
    <col min="16140" max="16140" width="16.88671875" style="1391" customWidth="1"/>
    <col min="16141" max="16384" width="9" style="1391"/>
  </cols>
  <sheetData>
    <row r="1" spans="1:14" ht="16.5" customHeight="1">
      <c r="A1" s="5" t="s">
        <v>15981</v>
      </c>
      <c r="B1" s="973"/>
      <c r="C1" s="974"/>
      <c r="D1" s="974"/>
      <c r="E1" s="974"/>
      <c r="F1" s="974"/>
      <c r="G1" s="974"/>
      <c r="H1" s="974"/>
      <c r="I1" s="974"/>
      <c r="J1" s="974"/>
      <c r="K1" s="974"/>
      <c r="L1" s="974"/>
    </row>
    <row r="2" spans="1:14" ht="16.5" customHeight="1">
      <c r="A2" s="975"/>
      <c r="B2" s="1770"/>
      <c r="C2" s="1771"/>
      <c r="D2" s="1771"/>
      <c r="E2" s="1771"/>
      <c r="F2" s="1771"/>
      <c r="G2" s="1771"/>
      <c r="H2" s="1771"/>
      <c r="I2" s="1771"/>
      <c r="J2" s="1771"/>
      <c r="K2" s="1771"/>
      <c r="L2" s="1772"/>
    </row>
    <row r="3" spans="1:14" ht="16.5" customHeight="1">
      <c r="A3" s="975"/>
      <c r="B3" s="1767" t="s">
        <v>297</v>
      </c>
      <c r="C3" s="1768"/>
      <c r="D3" s="1768"/>
      <c r="E3" s="1768"/>
      <c r="F3" s="1768"/>
      <c r="G3" s="1768"/>
      <c r="H3" s="1768"/>
      <c r="I3" s="1768"/>
      <c r="J3" s="1768"/>
      <c r="K3" s="1768"/>
      <c r="L3" s="1769"/>
    </row>
    <row r="4" spans="1:14" ht="16.5" customHeight="1">
      <c r="A4" s="975"/>
      <c r="B4" s="976" t="s">
        <v>298</v>
      </c>
      <c r="C4" s="11" t="s">
        <v>10959</v>
      </c>
      <c r="D4" s="976" t="s">
        <v>299</v>
      </c>
      <c r="E4" s="1528" t="s">
        <v>10185</v>
      </c>
      <c r="F4" s="1527"/>
      <c r="G4" s="976" t="s">
        <v>4</v>
      </c>
      <c r="H4" s="977" t="s">
        <v>1232</v>
      </c>
      <c r="I4" s="8" t="s">
        <v>12</v>
      </c>
      <c r="J4" s="28" t="s">
        <v>23</v>
      </c>
      <c r="K4" s="976" t="s">
        <v>7</v>
      </c>
      <c r="L4" s="977" t="s">
        <v>22</v>
      </c>
    </row>
    <row r="5" spans="1:14" ht="16.5" customHeight="1">
      <c r="A5" s="975"/>
      <c r="B5" s="976" t="s">
        <v>300</v>
      </c>
      <c r="C5" s="148" t="s">
        <v>14403</v>
      </c>
      <c r="D5" s="976" t="s">
        <v>301</v>
      </c>
      <c r="E5" s="1528"/>
      <c r="F5" s="1527"/>
      <c r="G5" s="976" t="s">
        <v>10</v>
      </c>
      <c r="H5" s="978">
        <v>45383</v>
      </c>
      <c r="I5" s="976" t="s">
        <v>6</v>
      </c>
      <c r="J5" s="977"/>
      <c r="K5" s="976" t="s">
        <v>8</v>
      </c>
      <c r="L5" s="977"/>
    </row>
    <row r="6" spans="1:14" ht="16.5" customHeight="1">
      <c r="A6" s="975"/>
      <c r="B6" s="976" t="s">
        <v>302</v>
      </c>
      <c r="C6" s="1505"/>
      <c r="D6" s="1506"/>
      <c r="E6" s="1506"/>
      <c r="F6" s="1506"/>
      <c r="G6" s="1506"/>
      <c r="H6" s="1506"/>
      <c r="I6" s="1506"/>
      <c r="J6" s="1506"/>
      <c r="K6" s="1506"/>
      <c r="L6" s="1507"/>
    </row>
    <row r="7" spans="1:14" ht="16.5" customHeight="1">
      <c r="A7" s="979"/>
      <c r="B7" s="1767" t="s">
        <v>303</v>
      </c>
      <c r="C7" s="1768"/>
      <c r="D7" s="1768"/>
      <c r="E7" s="1768"/>
      <c r="F7" s="1768"/>
      <c r="G7" s="1768"/>
      <c r="H7" s="1768"/>
      <c r="I7" s="1768"/>
      <c r="J7" s="1768"/>
      <c r="K7" s="1768"/>
      <c r="L7" s="1769"/>
    </row>
    <row r="8" spans="1:14" ht="16.5" customHeight="1">
      <c r="A8" s="980"/>
      <c r="B8" s="981" t="s">
        <v>304</v>
      </c>
      <c r="C8" s="981" t="s">
        <v>305</v>
      </c>
      <c r="D8" s="1783" t="s">
        <v>306</v>
      </c>
      <c r="E8" s="1783"/>
      <c r="F8" s="1783"/>
      <c r="G8" s="1783"/>
      <c r="H8" s="1783"/>
      <c r="I8" s="1783"/>
      <c r="J8" s="1783"/>
      <c r="K8" s="1783"/>
      <c r="L8" s="1783"/>
    </row>
    <row r="9" spans="1:14" ht="16.5" customHeight="1">
      <c r="A9" s="979"/>
      <c r="B9" s="982">
        <v>45383</v>
      </c>
      <c r="C9" s="983" t="s">
        <v>10635</v>
      </c>
      <c r="D9" s="1784" t="s">
        <v>38</v>
      </c>
      <c r="E9" s="1784"/>
      <c r="F9" s="1784"/>
      <c r="G9" s="1784"/>
      <c r="H9" s="1784"/>
      <c r="I9" s="1784"/>
      <c r="J9" s="1784"/>
      <c r="K9" s="1784"/>
      <c r="L9" s="1784"/>
    </row>
    <row r="10" spans="1:14" ht="16.5" customHeight="1">
      <c r="A10" s="979"/>
      <c r="B10" s="982">
        <v>45503</v>
      </c>
      <c r="C10" s="983" t="s">
        <v>1232</v>
      </c>
      <c r="D10" s="1784" t="s">
        <v>14404</v>
      </c>
      <c r="E10" s="1784"/>
      <c r="F10" s="1784"/>
      <c r="G10" s="1784"/>
      <c r="H10" s="1784"/>
      <c r="I10" s="1784"/>
      <c r="J10" s="1784"/>
      <c r="K10" s="1784"/>
      <c r="L10" s="1784"/>
    </row>
    <row r="11" spans="1:14" ht="16.5" customHeight="1">
      <c r="A11" s="979"/>
      <c r="B11" s="982">
        <v>45512</v>
      </c>
      <c r="C11" s="983" t="s">
        <v>1232</v>
      </c>
      <c r="D11" s="1784" t="s">
        <v>14405</v>
      </c>
      <c r="E11" s="1784"/>
      <c r="F11" s="1784"/>
      <c r="G11" s="1784"/>
      <c r="H11" s="1784"/>
      <c r="I11" s="1784"/>
      <c r="J11" s="1784"/>
      <c r="K11" s="1784"/>
      <c r="L11" s="1784"/>
    </row>
    <row r="12" spans="1:14" ht="16.5" customHeight="1">
      <c r="A12" s="975"/>
      <c r="B12" s="1780" t="s">
        <v>307</v>
      </c>
      <c r="C12" s="1781"/>
      <c r="D12" s="1781"/>
      <c r="E12" s="1781"/>
      <c r="F12" s="1781"/>
      <c r="G12" s="1781"/>
      <c r="H12" s="1781"/>
      <c r="I12" s="1781"/>
      <c r="J12" s="1781"/>
      <c r="K12" s="1781"/>
      <c r="L12" s="1782"/>
    </row>
    <row r="13" spans="1:14" ht="16.5" customHeight="1">
      <c r="A13" s="975"/>
      <c r="B13" s="985" t="s">
        <v>308</v>
      </c>
      <c r="C13" s="1023" t="s">
        <v>10959</v>
      </c>
      <c r="D13" s="985" t="s">
        <v>300</v>
      </c>
      <c r="E13" s="1764" t="s">
        <v>14406</v>
      </c>
      <c r="F13" s="1765"/>
      <c r="G13" s="985" t="s">
        <v>302</v>
      </c>
      <c r="H13" s="1773"/>
      <c r="I13" s="1774"/>
      <c r="J13" s="1775"/>
      <c r="K13" s="986" t="s">
        <v>309</v>
      </c>
      <c r="L13" s="987" t="s">
        <v>385</v>
      </c>
    </row>
    <row r="14" spans="1:14" ht="16.5" customHeight="1">
      <c r="A14" s="975"/>
      <c r="B14" s="1763" t="s">
        <v>310</v>
      </c>
      <c r="C14" s="1763"/>
      <c r="D14" s="1763"/>
      <c r="E14" s="1763" t="s">
        <v>311</v>
      </c>
      <c r="F14" s="1763"/>
      <c r="G14" s="1763"/>
      <c r="H14" s="1763"/>
      <c r="I14" s="1763"/>
      <c r="J14" s="1763"/>
      <c r="K14" s="1763"/>
      <c r="L14" s="1763"/>
    </row>
    <row r="15" spans="1:14" ht="16.5" customHeight="1">
      <c r="A15" s="988"/>
      <c r="B15" s="989" t="s">
        <v>312</v>
      </c>
      <c r="C15" s="989" t="s">
        <v>313</v>
      </c>
      <c r="D15" s="989" t="s">
        <v>314</v>
      </c>
      <c r="E15" s="989" t="s">
        <v>315</v>
      </c>
      <c r="F15" s="989" t="s">
        <v>316</v>
      </c>
      <c r="G15" s="989" t="s">
        <v>317</v>
      </c>
      <c r="H15" s="989" t="s">
        <v>318</v>
      </c>
      <c r="I15" s="989" t="s">
        <v>319</v>
      </c>
      <c r="J15" s="989" t="s">
        <v>320</v>
      </c>
      <c r="K15" s="989" t="s">
        <v>321</v>
      </c>
      <c r="L15" s="990" t="s">
        <v>302</v>
      </c>
    </row>
    <row r="16" spans="1:14" s="1400" customFormat="1" ht="15" customHeight="1">
      <c r="A16" s="1392"/>
      <c r="B16" s="1393" t="s">
        <v>10188</v>
      </c>
      <c r="C16" s="1394" t="s">
        <v>10185</v>
      </c>
      <c r="D16" s="1395" t="s">
        <v>387</v>
      </c>
      <c r="E16" s="1396" t="s">
        <v>7908</v>
      </c>
      <c r="F16" s="1397" t="s">
        <v>10960</v>
      </c>
      <c r="G16" s="1397" t="s">
        <v>10961</v>
      </c>
      <c r="H16" s="1397" t="s">
        <v>10071</v>
      </c>
      <c r="I16" s="1397" t="s">
        <v>10442</v>
      </c>
      <c r="J16" s="1398" t="s">
        <v>70</v>
      </c>
      <c r="K16" s="1399" t="s">
        <v>10443</v>
      </c>
      <c r="L16" s="1396" t="s">
        <v>14407</v>
      </c>
      <c r="N16" s="1393"/>
    </row>
    <row r="17" spans="1:15" s="1400" customFormat="1" ht="15" customHeight="1">
      <c r="A17" s="1392"/>
      <c r="B17" s="1398" t="s">
        <v>7922</v>
      </c>
      <c r="C17" s="1395" t="s">
        <v>392</v>
      </c>
      <c r="D17" s="1395" t="s">
        <v>387</v>
      </c>
      <c r="E17" s="1401" t="s">
        <v>7908</v>
      </c>
      <c r="F17" s="1397" t="s">
        <v>10960</v>
      </c>
      <c r="G17" s="1397" t="s">
        <v>10961</v>
      </c>
      <c r="H17" s="1397" t="s">
        <v>7922</v>
      </c>
      <c r="I17" s="1397" t="s">
        <v>10444</v>
      </c>
      <c r="J17" s="1398" t="s">
        <v>3576</v>
      </c>
      <c r="K17" s="1399" t="s">
        <v>8859</v>
      </c>
      <c r="L17" s="1397" t="s">
        <v>14407</v>
      </c>
      <c r="N17" s="1398"/>
    </row>
    <row r="18" spans="1:15" s="1400" customFormat="1" ht="15" customHeight="1">
      <c r="A18" s="1392"/>
      <c r="B18" s="1398" t="s">
        <v>1427</v>
      </c>
      <c r="C18" s="1395" t="s">
        <v>1419</v>
      </c>
      <c r="D18" s="1395" t="s">
        <v>387</v>
      </c>
      <c r="E18" s="1396" t="s">
        <v>7908</v>
      </c>
      <c r="F18" s="1397" t="s">
        <v>10960</v>
      </c>
      <c r="G18" s="1397" t="s">
        <v>10961</v>
      </c>
      <c r="H18" s="1397" t="s">
        <v>10071</v>
      </c>
      <c r="I18" s="1397" t="s">
        <v>10442</v>
      </c>
      <c r="J18" s="1398" t="s">
        <v>3576</v>
      </c>
      <c r="K18" s="1402" t="s">
        <v>10443</v>
      </c>
      <c r="L18" s="1397" t="s">
        <v>14407</v>
      </c>
      <c r="N18" s="1398"/>
    </row>
    <row r="19" spans="1:15" s="1400" customFormat="1" ht="15" customHeight="1">
      <c r="A19" s="1392"/>
      <c r="B19" s="1398" t="s">
        <v>10962</v>
      </c>
      <c r="C19" s="1395" t="s">
        <v>10963</v>
      </c>
      <c r="D19" s="1395" t="s">
        <v>387</v>
      </c>
      <c r="E19" s="1401" t="s">
        <v>7908</v>
      </c>
      <c r="F19" s="1397" t="s">
        <v>10960</v>
      </c>
      <c r="G19" s="1397" t="s">
        <v>10961</v>
      </c>
      <c r="H19" s="1397" t="s">
        <v>10964</v>
      </c>
      <c r="I19" s="1397" t="s">
        <v>5804</v>
      </c>
      <c r="J19" s="1398" t="s">
        <v>3600</v>
      </c>
      <c r="K19" s="1402" t="s">
        <v>8861</v>
      </c>
      <c r="L19" s="1397" t="s">
        <v>14407</v>
      </c>
      <c r="N19" s="1398"/>
    </row>
    <row r="20" spans="1:15" s="1400" customFormat="1" ht="15" customHeight="1">
      <c r="A20" s="1392"/>
      <c r="B20" s="1398" t="s">
        <v>2411</v>
      </c>
      <c r="C20" s="1395" t="s">
        <v>2596</v>
      </c>
      <c r="D20" s="1395" t="s">
        <v>387</v>
      </c>
      <c r="E20" s="1397" t="s">
        <v>336</v>
      </c>
      <c r="F20" s="1397" t="s">
        <v>14408</v>
      </c>
      <c r="G20" s="1397" t="s">
        <v>9894</v>
      </c>
      <c r="H20" s="1397" t="s">
        <v>2597</v>
      </c>
      <c r="I20" s="1397" t="s">
        <v>2598</v>
      </c>
      <c r="J20" s="1398" t="s">
        <v>85</v>
      </c>
      <c r="K20" s="1392" t="s">
        <v>10965</v>
      </c>
      <c r="L20" s="1397" t="s">
        <v>14407</v>
      </c>
      <c r="N20" s="1398"/>
    </row>
    <row r="21" spans="1:15" s="1400" customFormat="1" ht="15" customHeight="1">
      <c r="A21" s="1392"/>
      <c r="B21" s="1398" t="s">
        <v>1264</v>
      </c>
      <c r="C21" s="1395" t="s">
        <v>1430</v>
      </c>
      <c r="D21" s="1395" t="s">
        <v>387</v>
      </c>
      <c r="E21" s="1401" t="s">
        <v>7908</v>
      </c>
      <c r="F21" s="1397" t="s">
        <v>10960</v>
      </c>
      <c r="G21" s="1397" t="s">
        <v>10961</v>
      </c>
      <c r="H21" s="1397" t="s">
        <v>7339</v>
      </c>
      <c r="I21" s="1397" t="s">
        <v>7168</v>
      </c>
      <c r="J21" s="1398" t="s">
        <v>3576</v>
      </c>
      <c r="K21" s="1392" t="s">
        <v>8664</v>
      </c>
      <c r="L21" s="1397" t="s">
        <v>14407</v>
      </c>
      <c r="N21" s="1398"/>
    </row>
    <row r="22" spans="1:15" s="1400" customFormat="1" ht="15" customHeight="1">
      <c r="A22" s="1392"/>
      <c r="B22" s="1398" t="s">
        <v>1259</v>
      </c>
      <c r="C22" s="1395" t="s">
        <v>1429</v>
      </c>
      <c r="D22" s="1395" t="s">
        <v>387</v>
      </c>
      <c r="E22" s="1403" t="s">
        <v>352</v>
      </c>
      <c r="F22" s="1404" t="s">
        <v>14409</v>
      </c>
      <c r="G22" s="1397" t="s">
        <v>7926</v>
      </c>
      <c r="H22" s="1397" t="s">
        <v>1259</v>
      </c>
      <c r="I22" s="1397" t="s">
        <v>10967</v>
      </c>
      <c r="J22" s="1398" t="s">
        <v>70</v>
      </c>
      <c r="K22" s="1405" t="s">
        <v>14410</v>
      </c>
      <c r="L22" s="1397" t="s">
        <v>14407</v>
      </c>
      <c r="N22" s="1398"/>
    </row>
    <row r="23" spans="1:15" s="1400" customFormat="1" ht="15" customHeight="1">
      <c r="A23" s="1392"/>
      <c r="B23" s="1398" t="s">
        <v>1702</v>
      </c>
      <c r="C23" s="1395" t="s">
        <v>1511</v>
      </c>
      <c r="D23" s="1395" t="s">
        <v>387</v>
      </c>
      <c r="E23" s="1401" t="s">
        <v>7908</v>
      </c>
      <c r="F23" s="1397" t="s">
        <v>10960</v>
      </c>
      <c r="G23" s="1397" t="s">
        <v>10961</v>
      </c>
      <c r="H23" s="1397" t="s">
        <v>1702</v>
      </c>
      <c r="I23" s="1397" t="s">
        <v>10440</v>
      </c>
      <c r="J23" s="1398" t="s">
        <v>171</v>
      </c>
      <c r="K23" s="1392" t="s">
        <v>10441</v>
      </c>
      <c r="L23" s="1397" t="s">
        <v>14407</v>
      </c>
      <c r="N23" s="1398"/>
    </row>
    <row r="24" spans="1:15" s="1400" customFormat="1" ht="15" customHeight="1">
      <c r="A24" s="1392"/>
      <c r="B24" s="1398" t="s">
        <v>7913</v>
      </c>
      <c r="C24" s="1395" t="s">
        <v>7914</v>
      </c>
      <c r="D24" s="1395" t="s">
        <v>387</v>
      </c>
      <c r="E24" s="1401" t="s">
        <v>7908</v>
      </c>
      <c r="F24" s="1397" t="s">
        <v>10960</v>
      </c>
      <c r="G24" s="1397" t="s">
        <v>10961</v>
      </c>
      <c r="H24" s="1397" t="s">
        <v>7388</v>
      </c>
      <c r="I24" s="1397" t="s">
        <v>11277</v>
      </c>
      <c r="J24" s="1398" t="s">
        <v>85</v>
      </c>
      <c r="K24" s="1392" t="s">
        <v>14411</v>
      </c>
      <c r="L24" s="1397" t="s">
        <v>14407</v>
      </c>
      <c r="N24" s="1398"/>
    </row>
    <row r="25" spans="1:15" s="1400" customFormat="1" ht="15" customHeight="1">
      <c r="A25" s="1392"/>
      <c r="B25" s="1398" t="s">
        <v>7394</v>
      </c>
      <c r="C25" s="1395" t="s">
        <v>7907</v>
      </c>
      <c r="D25" s="1395" t="s">
        <v>387</v>
      </c>
      <c r="E25" s="1401" t="s">
        <v>7908</v>
      </c>
      <c r="F25" s="1397" t="s">
        <v>10960</v>
      </c>
      <c r="G25" s="1397" t="s">
        <v>10961</v>
      </c>
      <c r="H25" s="1397" t="s">
        <v>7394</v>
      </c>
      <c r="I25" s="1397" t="s">
        <v>11279</v>
      </c>
      <c r="J25" s="1398" t="s">
        <v>70</v>
      </c>
      <c r="K25" s="1392" t="s">
        <v>14412</v>
      </c>
      <c r="L25" s="1397" t="s">
        <v>14407</v>
      </c>
      <c r="N25" s="1398"/>
    </row>
    <row r="26" spans="1:15" s="1400" customFormat="1" ht="15" customHeight="1">
      <c r="A26" s="1392"/>
      <c r="B26" s="1398" t="s">
        <v>2971</v>
      </c>
      <c r="C26" s="1395" t="s">
        <v>2972</v>
      </c>
      <c r="D26" s="1403" t="s">
        <v>387</v>
      </c>
      <c r="E26" s="1401" t="s">
        <v>7908</v>
      </c>
      <c r="F26" s="1397" t="s">
        <v>10960</v>
      </c>
      <c r="G26" s="1397" t="s">
        <v>10961</v>
      </c>
      <c r="H26" s="1397" t="s">
        <v>2974</v>
      </c>
      <c r="I26" s="1397" t="s">
        <v>10974</v>
      </c>
      <c r="J26" s="1398" t="s">
        <v>3576</v>
      </c>
      <c r="K26" s="1392" t="s">
        <v>11289</v>
      </c>
      <c r="L26" s="1397" t="s">
        <v>14407</v>
      </c>
      <c r="N26" s="1398"/>
    </row>
    <row r="27" spans="1:15" s="1400" customFormat="1" ht="15" customHeight="1">
      <c r="A27" s="1392"/>
      <c r="B27" s="1398" t="s">
        <v>10976</v>
      </c>
      <c r="C27" s="1395" t="s">
        <v>10977</v>
      </c>
      <c r="D27" s="1403" t="s">
        <v>387</v>
      </c>
      <c r="E27" s="1401" t="s">
        <v>7908</v>
      </c>
      <c r="F27" s="1397" t="s">
        <v>10960</v>
      </c>
      <c r="G27" s="1397" t="s">
        <v>10961</v>
      </c>
      <c r="H27" s="1397" t="s">
        <v>10978</v>
      </c>
      <c r="I27" s="1397" t="s">
        <v>10979</v>
      </c>
      <c r="J27" s="1398" t="s">
        <v>70</v>
      </c>
      <c r="K27" s="1392" t="s">
        <v>11290</v>
      </c>
      <c r="L27" s="1397" t="s">
        <v>14407</v>
      </c>
      <c r="N27" s="1398"/>
    </row>
    <row r="28" spans="1:15" s="1400" customFormat="1" ht="15" customHeight="1">
      <c r="A28" s="1392"/>
      <c r="B28" s="1398" t="s">
        <v>10981</v>
      </c>
      <c r="C28" s="1395" t="s">
        <v>10982</v>
      </c>
      <c r="D28" s="1403" t="s">
        <v>387</v>
      </c>
      <c r="E28" s="1401" t="s">
        <v>442</v>
      </c>
      <c r="F28" s="1401" t="s">
        <v>442</v>
      </c>
      <c r="G28" s="1401" t="s">
        <v>442</v>
      </c>
      <c r="H28" s="1401" t="s">
        <v>442</v>
      </c>
      <c r="I28" s="1401" t="s">
        <v>442</v>
      </c>
      <c r="J28" s="1401" t="s">
        <v>442</v>
      </c>
      <c r="K28" s="1406" t="s">
        <v>1810</v>
      </c>
      <c r="L28" s="1397" t="s">
        <v>14413</v>
      </c>
      <c r="N28" s="1398"/>
    </row>
    <row r="29" spans="1:15" s="1400" customFormat="1" ht="15" customHeight="1">
      <c r="A29" s="1392"/>
      <c r="B29" s="1398" t="s">
        <v>10983</v>
      </c>
      <c r="C29" s="1395" t="s">
        <v>10984</v>
      </c>
      <c r="D29" s="1403" t="s">
        <v>387</v>
      </c>
      <c r="E29" s="1401" t="s">
        <v>442</v>
      </c>
      <c r="F29" s="1401" t="s">
        <v>442</v>
      </c>
      <c r="G29" s="1401" t="s">
        <v>442</v>
      </c>
      <c r="H29" s="1401" t="s">
        <v>442</v>
      </c>
      <c r="I29" s="1401" t="s">
        <v>442</v>
      </c>
      <c r="J29" s="1401" t="s">
        <v>442</v>
      </c>
      <c r="K29" s="1406" t="s">
        <v>1810</v>
      </c>
      <c r="L29" s="1397" t="s">
        <v>14413</v>
      </c>
      <c r="N29" s="1398"/>
    </row>
    <row r="30" spans="1:15" s="1400" customFormat="1" ht="15" customHeight="1">
      <c r="A30" s="1392"/>
      <c r="B30" s="1398" t="s">
        <v>10985</v>
      </c>
      <c r="C30" s="1395" t="s">
        <v>10986</v>
      </c>
      <c r="D30" s="1403" t="s">
        <v>56</v>
      </c>
      <c r="E30" s="1401" t="s">
        <v>7908</v>
      </c>
      <c r="F30" s="1397" t="s">
        <v>10960</v>
      </c>
      <c r="G30" s="1397" t="s">
        <v>10961</v>
      </c>
      <c r="H30" s="1397" t="s">
        <v>10987</v>
      </c>
      <c r="I30" s="1397" t="s">
        <v>10988</v>
      </c>
      <c r="J30" s="1398" t="s">
        <v>3620</v>
      </c>
      <c r="K30" s="1392" t="s">
        <v>11281</v>
      </c>
      <c r="L30" s="1397" t="s">
        <v>14407</v>
      </c>
      <c r="N30" s="1398"/>
    </row>
    <row r="31" spans="1:15" s="1400" customFormat="1" ht="15" customHeight="1">
      <c r="A31" s="1392"/>
      <c r="B31" s="1395" t="s">
        <v>10990</v>
      </c>
      <c r="C31" s="1395" t="s">
        <v>10991</v>
      </c>
      <c r="D31" s="1403" t="s">
        <v>387</v>
      </c>
      <c r="E31" s="1401" t="s">
        <v>442</v>
      </c>
      <c r="F31" s="1401" t="s">
        <v>442</v>
      </c>
      <c r="G31" s="1401" t="s">
        <v>442</v>
      </c>
      <c r="H31" s="1401" t="s">
        <v>442</v>
      </c>
      <c r="I31" s="1401" t="s">
        <v>442</v>
      </c>
      <c r="J31" s="1401" t="s">
        <v>442</v>
      </c>
      <c r="K31" s="1406" t="s">
        <v>1810</v>
      </c>
      <c r="L31" s="1397" t="s">
        <v>14407</v>
      </c>
      <c r="N31" s="1395"/>
    </row>
    <row r="32" spans="1:15" s="1410" customFormat="1" ht="15" customHeight="1">
      <c r="A32" s="1392"/>
      <c r="B32" s="1395" t="s">
        <v>2417</v>
      </c>
      <c r="C32" s="1395" t="s">
        <v>2418</v>
      </c>
      <c r="D32" s="1403" t="s">
        <v>387</v>
      </c>
      <c r="E32" s="1407" t="s">
        <v>7908</v>
      </c>
      <c r="F32" s="1407" t="s">
        <v>10960</v>
      </c>
      <c r="G32" s="1407" t="s">
        <v>10961</v>
      </c>
      <c r="H32" s="1407" t="s">
        <v>2959</v>
      </c>
      <c r="I32" s="1407" t="s">
        <v>10994</v>
      </c>
      <c r="J32" s="1408" t="s">
        <v>85</v>
      </c>
      <c r="K32" s="1409" t="s">
        <v>11292</v>
      </c>
      <c r="L32" s="1407" t="s">
        <v>14407</v>
      </c>
      <c r="M32" s="1400"/>
      <c r="N32" s="1395"/>
      <c r="O32" s="1400"/>
    </row>
    <row r="33" spans="1:14" s="1400" customFormat="1" ht="15" customHeight="1">
      <c r="A33" s="1392"/>
      <c r="B33" s="1398" t="s">
        <v>10996</v>
      </c>
      <c r="C33" s="1395" t="s">
        <v>10997</v>
      </c>
      <c r="D33" s="1403" t="s">
        <v>387</v>
      </c>
      <c r="E33" s="1401" t="s">
        <v>7908</v>
      </c>
      <c r="F33" s="1397" t="s">
        <v>10960</v>
      </c>
      <c r="G33" s="1407" t="s">
        <v>10961</v>
      </c>
      <c r="H33" s="1397" t="s">
        <v>10998</v>
      </c>
      <c r="I33" s="1397" t="s">
        <v>10999</v>
      </c>
      <c r="J33" s="1398" t="s">
        <v>70</v>
      </c>
      <c r="K33" s="1402" t="s">
        <v>11293</v>
      </c>
      <c r="L33" s="1397" t="s">
        <v>14407</v>
      </c>
      <c r="N33" s="1398"/>
    </row>
    <row r="34" spans="1:14" s="1400" customFormat="1" ht="15" customHeight="1">
      <c r="A34" s="1392"/>
      <c r="B34" s="1398" t="s">
        <v>11001</v>
      </c>
      <c r="C34" s="1395" t="s">
        <v>11002</v>
      </c>
      <c r="D34" s="1403" t="s">
        <v>387</v>
      </c>
      <c r="E34" s="1401" t="s">
        <v>7908</v>
      </c>
      <c r="F34" s="1397" t="s">
        <v>10960</v>
      </c>
      <c r="G34" s="1407" t="s">
        <v>10961</v>
      </c>
      <c r="H34" s="1397" t="s">
        <v>2637</v>
      </c>
      <c r="I34" s="1397" t="s">
        <v>11003</v>
      </c>
      <c r="J34" s="1398" t="s">
        <v>85</v>
      </c>
      <c r="K34" s="1402" t="s">
        <v>11294</v>
      </c>
      <c r="L34" s="1397" t="s">
        <v>14407</v>
      </c>
      <c r="N34" s="1398"/>
    </row>
    <row r="35" spans="1:14" s="1400" customFormat="1" ht="15" customHeight="1">
      <c r="A35" s="1392"/>
      <c r="B35" s="1398" t="s">
        <v>2288</v>
      </c>
      <c r="C35" s="1395" t="s">
        <v>11005</v>
      </c>
      <c r="D35" s="1403" t="s">
        <v>387</v>
      </c>
      <c r="E35" s="1401" t="s">
        <v>7908</v>
      </c>
      <c r="F35" s="1397" t="s">
        <v>10960</v>
      </c>
      <c r="G35" s="1407" t="s">
        <v>10961</v>
      </c>
      <c r="H35" s="1397" t="s">
        <v>11006</v>
      </c>
      <c r="I35" s="1397" t="s">
        <v>14414</v>
      </c>
      <c r="J35" s="1398" t="s">
        <v>85</v>
      </c>
      <c r="K35" s="1402" t="s">
        <v>14415</v>
      </c>
      <c r="L35" s="1397" t="s">
        <v>14407</v>
      </c>
      <c r="N35" s="1398"/>
    </row>
    <row r="36" spans="1:14" s="1400" customFormat="1" ht="15" customHeight="1">
      <c r="A36" s="1392"/>
      <c r="B36" s="1398" t="s">
        <v>11007</v>
      </c>
      <c r="C36" s="1395" t="s">
        <v>11008</v>
      </c>
      <c r="D36" s="1403" t="s">
        <v>387</v>
      </c>
      <c r="E36" s="1401" t="s">
        <v>7908</v>
      </c>
      <c r="F36" s="1397" t="s">
        <v>10960</v>
      </c>
      <c r="G36" s="1407" t="s">
        <v>10961</v>
      </c>
      <c r="H36" s="1397" t="s">
        <v>11009</v>
      </c>
      <c r="I36" s="1397" t="s">
        <v>14416</v>
      </c>
      <c r="J36" s="1398" t="s">
        <v>85</v>
      </c>
      <c r="K36" s="1402" t="s">
        <v>14417</v>
      </c>
      <c r="L36" s="1397" t="s">
        <v>14407</v>
      </c>
      <c r="N36" s="1398"/>
    </row>
    <row r="37" spans="1:14" s="1400" customFormat="1" ht="15" customHeight="1">
      <c r="A37" s="1392"/>
      <c r="B37" s="1398" t="s">
        <v>2283</v>
      </c>
      <c r="C37" s="1395" t="s">
        <v>2284</v>
      </c>
      <c r="D37" s="1403" t="s">
        <v>387</v>
      </c>
      <c r="E37" s="1397" t="s">
        <v>336</v>
      </c>
      <c r="F37" s="1404" t="s">
        <v>14408</v>
      </c>
      <c r="G37" s="1397" t="s">
        <v>9894</v>
      </c>
      <c r="H37" s="1397" t="s">
        <v>2285</v>
      </c>
      <c r="I37" s="1397" t="s">
        <v>11010</v>
      </c>
      <c r="J37" s="1398" t="s">
        <v>70</v>
      </c>
      <c r="K37" s="1402" t="s">
        <v>11011</v>
      </c>
      <c r="L37" s="1397" t="s">
        <v>14407</v>
      </c>
      <c r="N37" s="1398"/>
    </row>
    <row r="38" spans="1:14" s="1400" customFormat="1" ht="15" customHeight="1">
      <c r="A38" s="1392"/>
      <c r="B38" s="1398" t="s">
        <v>518</v>
      </c>
      <c r="C38" s="1395" t="s">
        <v>519</v>
      </c>
      <c r="D38" s="1403" t="s">
        <v>387</v>
      </c>
      <c r="E38" s="1397" t="s">
        <v>336</v>
      </c>
      <c r="F38" s="1404" t="s">
        <v>14408</v>
      </c>
      <c r="G38" s="1397" t="s">
        <v>9894</v>
      </c>
      <c r="H38" s="1397" t="s">
        <v>1274</v>
      </c>
      <c r="I38" s="1397" t="s">
        <v>10784</v>
      </c>
      <c r="J38" s="1398" t="s">
        <v>85</v>
      </c>
      <c r="K38" s="1402" t="s">
        <v>11012</v>
      </c>
      <c r="L38" s="1397" t="s">
        <v>14407</v>
      </c>
      <c r="N38" s="1398"/>
    </row>
    <row r="39" spans="1:14" s="1400" customFormat="1" ht="15" customHeight="1">
      <c r="A39" s="1392"/>
      <c r="B39" s="1398" t="s">
        <v>10796</v>
      </c>
      <c r="C39" s="1395" t="s">
        <v>10797</v>
      </c>
      <c r="D39" s="1403" t="s">
        <v>387</v>
      </c>
      <c r="E39" s="1397" t="s">
        <v>336</v>
      </c>
      <c r="F39" s="1404" t="s">
        <v>14408</v>
      </c>
      <c r="G39" s="1397" t="s">
        <v>9894</v>
      </c>
      <c r="H39" s="1397" t="s">
        <v>10796</v>
      </c>
      <c r="I39" s="1397" t="s">
        <v>10798</v>
      </c>
      <c r="J39" s="1398" t="s">
        <v>77</v>
      </c>
      <c r="K39" s="1402" t="s">
        <v>14418</v>
      </c>
      <c r="L39" s="1397" t="s">
        <v>14407</v>
      </c>
      <c r="N39" s="1398"/>
    </row>
    <row r="40" spans="1:14" s="1400" customFormat="1" ht="15" customHeight="1">
      <c r="A40" s="1392"/>
      <c r="B40" s="1398" t="s">
        <v>11013</v>
      </c>
      <c r="C40" s="1411" t="s">
        <v>11014</v>
      </c>
      <c r="D40" s="1403" t="s">
        <v>387</v>
      </c>
      <c r="E40" s="1397" t="s">
        <v>336</v>
      </c>
      <c r="F40" s="1404" t="s">
        <v>14408</v>
      </c>
      <c r="G40" s="1397" t="s">
        <v>9894</v>
      </c>
      <c r="H40" s="1397" t="s">
        <v>3274</v>
      </c>
      <c r="I40" s="1397" t="s">
        <v>11015</v>
      </c>
      <c r="J40" s="1398" t="s">
        <v>77</v>
      </c>
      <c r="K40" s="1402" t="s">
        <v>11016</v>
      </c>
      <c r="L40" s="1397" t="s">
        <v>14407</v>
      </c>
      <c r="N40" s="1398"/>
    </row>
    <row r="41" spans="1:14" s="1400" customFormat="1" ht="15" customHeight="1">
      <c r="A41" s="1392"/>
      <c r="B41" s="1398" t="s">
        <v>1446</v>
      </c>
      <c r="C41" s="1411" t="s">
        <v>1445</v>
      </c>
      <c r="D41" s="1395" t="s">
        <v>387</v>
      </c>
      <c r="E41" s="1397" t="s">
        <v>336</v>
      </c>
      <c r="F41" s="1404" t="s">
        <v>14408</v>
      </c>
      <c r="G41" s="1397" t="s">
        <v>9894</v>
      </c>
      <c r="H41" s="1397" t="s">
        <v>2588</v>
      </c>
      <c r="I41" s="1397" t="s">
        <v>2589</v>
      </c>
      <c r="J41" s="1398" t="s">
        <v>85</v>
      </c>
      <c r="K41" s="1402" t="s">
        <v>11017</v>
      </c>
      <c r="L41" s="1397" t="s">
        <v>14407</v>
      </c>
      <c r="N41" s="1398"/>
    </row>
    <row r="42" spans="1:14" s="1400" customFormat="1" ht="15" customHeight="1">
      <c r="A42" s="1392"/>
      <c r="B42" s="1398" t="s">
        <v>11018</v>
      </c>
      <c r="C42" s="1411" t="s">
        <v>11019</v>
      </c>
      <c r="D42" s="1403" t="s">
        <v>58</v>
      </c>
      <c r="E42" s="1397" t="s">
        <v>336</v>
      </c>
      <c r="F42" s="1404" t="s">
        <v>14408</v>
      </c>
      <c r="G42" s="1397" t="s">
        <v>9894</v>
      </c>
      <c r="H42" s="1397" t="s">
        <v>3214</v>
      </c>
      <c r="I42" s="1397" t="s">
        <v>11020</v>
      </c>
      <c r="J42" s="1398" t="s">
        <v>9843</v>
      </c>
      <c r="K42" s="1402" t="s">
        <v>11021</v>
      </c>
      <c r="L42" s="1397" t="s">
        <v>14407</v>
      </c>
      <c r="N42" s="1398"/>
    </row>
    <row r="43" spans="1:14" s="1400" customFormat="1" ht="15" customHeight="1">
      <c r="A43" s="1392"/>
      <c r="B43" s="1398" t="s">
        <v>11022</v>
      </c>
      <c r="C43" s="1395" t="s">
        <v>11023</v>
      </c>
      <c r="D43" s="1403" t="s">
        <v>387</v>
      </c>
      <c r="E43" s="1397" t="s">
        <v>336</v>
      </c>
      <c r="F43" s="1404" t="s">
        <v>14408</v>
      </c>
      <c r="G43" s="1397" t="s">
        <v>9894</v>
      </c>
      <c r="H43" s="1397" t="s">
        <v>3256</v>
      </c>
      <c r="I43" s="1397" t="s">
        <v>9903</v>
      </c>
      <c r="J43" s="1398" t="s">
        <v>85</v>
      </c>
      <c r="K43" s="1392" t="s">
        <v>11024</v>
      </c>
      <c r="L43" s="1397" t="s">
        <v>14407</v>
      </c>
      <c r="N43" s="1398"/>
    </row>
    <row r="44" spans="1:14" s="1400" customFormat="1" ht="15" customHeight="1">
      <c r="A44" s="1392"/>
      <c r="B44" s="1398" t="s">
        <v>2354</v>
      </c>
      <c r="C44" s="1395" t="s">
        <v>2355</v>
      </c>
      <c r="D44" s="1403" t="s">
        <v>387</v>
      </c>
      <c r="E44" s="1397" t="s">
        <v>336</v>
      </c>
      <c r="F44" s="1404" t="s">
        <v>14408</v>
      </c>
      <c r="G44" s="1397" t="s">
        <v>9894</v>
      </c>
      <c r="H44" s="1397" t="s">
        <v>2356</v>
      </c>
      <c r="I44" s="1397" t="s">
        <v>10811</v>
      </c>
      <c r="J44" s="1398" t="s">
        <v>85</v>
      </c>
      <c r="K44" s="1402" t="s">
        <v>11025</v>
      </c>
      <c r="L44" s="1397" t="s">
        <v>14407</v>
      </c>
      <c r="N44" s="1398"/>
    </row>
    <row r="45" spans="1:14" s="1400" customFormat="1" ht="15" customHeight="1">
      <c r="A45" s="1392"/>
      <c r="B45" s="1398" t="s">
        <v>2610</v>
      </c>
      <c r="C45" s="1411" t="s">
        <v>2611</v>
      </c>
      <c r="D45" s="1403" t="s">
        <v>387</v>
      </c>
      <c r="E45" s="1397" t="s">
        <v>336</v>
      </c>
      <c r="F45" s="1404" t="s">
        <v>14408</v>
      </c>
      <c r="G45" s="1397" t="s">
        <v>9894</v>
      </c>
      <c r="H45" s="1397" t="s">
        <v>2263</v>
      </c>
      <c r="I45" s="1397" t="s">
        <v>2612</v>
      </c>
      <c r="J45" s="1398" t="s">
        <v>77</v>
      </c>
      <c r="K45" s="1392" t="s">
        <v>14419</v>
      </c>
      <c r="L45" s="1397" t="s">
        <v>14407</v>
      </c>
      <c r="N45" s="1398"/>
    </row>
    <row r="46" spans="1:14" s="1400" customFormat="1" ht="15" customHeight="1">
      <c r="A46" s="1392"/>
      <c r="B46" s="1398" t="s">
        <v>2400</v>
      </c>
      <c r="C46" s="1395" t="s">
        <v>10306</v>
      </c>
      <c r="D46" s="1395" t="s">
        <v>387</v>
      </c>
      <c r="E46" s="1397" t="s">
        <v>336</v>
      </c>
      <c r="F46" s="1404" t="s">
        <v>14408</v>
      </c>
      <c r="G46" s="1397" t="s">
        <v>9894</v>
      </c>
      <c r="H46" s="1397" t="s">
        <v>2356</v>
      </c>
      <c r="I46" s="1397" t="s">
        <v>10811</v>
      </c>
      <c r="J46" s="1398" t="s">
        <v>77</v>
      </c>
      <c r="K46" s="1392" t="s">
        <v>14420</v>
      </c>
      <c r="L46" s="1397" t="s">
        <v>14421</v>
      </c>
      <c r="N46" s="1398"/>
    </row>
    <row r="47" spans="1:14" s="1400" customFormat="1" ht="15" customHeight="1">
      <c r="A47" s="1392"/>
      <c r="B47" s="1398" t="s">
        <v>11026</v>
      </c>
      <c r="C47" s="1395" t="s">
        <v>11027</v>
      </c>
      <c r="D47" s="1403" t="s">
        <v>387</v>
      </c>
      <c r="E47" s="1397" t="s">
        <v>336</v>
      </c>
      <c r="F47" s="1404" t="s">
        <v>14408</v>
      </c>
      <c r="G47" s="1397" t="s">
        <v>9894</v>
      </c>
      <c r="H47" s="1397" t="s">
        <v>3262</v>
      </c>
      <c r="I47" s="1397" t="s">
        <v>11028</v>
      </c>
      <c r="J47" s="1398" t="s">
        <v>70</v>
      </c>
      <c r="K47" s="1402" t="s">
        <v>11029</v>
      </c>
      <c r="L47" s="1397" t="s">
        <v>14407</v>
      </c>
      <c r="N47" s="1398"/>
    </row>
    <row r="48" spans="1:14" s="1400" customFormat="1" ht="15" customHeight="1">
      <c r="A48" s="1392"/>
      <c r="B48" s="1403" t="s">
        <v>11031</v>
      </c>
      <c r="C48" s="1403" t="s">
        <v>11032</v>
      </c>
      <c r="D48" s="1403" t="s">
        <v>387</v>
      </c>
      <c r="E48" s="1401" t="s">
        <v>442</v>
      </c>
      <c r="F48" s="1401" t="s">
        <v>442</v>
      </c>
      <c r="G48" s="1401" t="s">
        <v>442</v>
      </c>
      <c r="H48" s="1401" t="s">
        <v>442</v>
      </c>
      <c r="I48" s="1401" t="s">
        <v>442</v>
      </c>
      <c r="J48" s="1401" t="s">
        <v>442</v>
      </c>
      <c r="K48" s="1406" t="s">
        <v>1810</v>
      </c>
      <c r="L48" s="1397" t="s">
        <v>14413</v>
      </c>
      <c r="N48" s="1412"/>
    </row>
    <row r="49" spans="1:14" s="1400" customFormat="1" ht="15" customHeight="1">
      <c r="A49" s="1392"/>
      <c r="B49" s="1403" t="s">
        <v>11033</v>
      </c>
      <c r="C49" s="1403" t="s">
        <v>11034</v>
      </c>
      <c r="D49" s="1403" t="s">
        <v>387</v>
      </c>
      <c r="E49" s="1401" t="s">
        <v>442</v>
      </c>
      <c r="F49" s="1401" t="s">
        <v>442</v>
      </c>
      <c r="G49" s="1401" t="s">
        <v>442</v>
      </c>
      <c r="H49" s="1401" t="s">
        <v>442</v>
      </c>
      <c r="I49" s="1401" t="s">
        <v>442</v>
      </c>
      <c r="J49" s="1401" t="s">
        <v>442</v>
      </c>
      <c r="K49" s="1406" t="s">
        <v>1810</v>
      </c>
      <c r="L49" s="1397" t="s">
        <v>14413</v>
      </c>
      <c r="N49" s="1412"/>
    </row>
    <row r="50" spans="1:14" s="1400" customFormat="1" ht="15" customHeight="1">
      <c r="A50" s="1392"/>
      <c r="B50" s="1403" t="s">
        <v>11035</v>
      </c>
      <c r="C50" s="1413" t="s">
        <v>11036</v>
      </c>
      <c r="D50" s="1395" t="s">
        <v>387</v>
      </c>
      <c r="E50" s="1401" t="s">
        <v>442</v>
      </c>
      <c r="F50" s="1401" t="s">
        <v>442</v>
      </c>
      <c r="G50" s="1401" t="s">
        <v>442</v>
      </c>
      <c r="H50" s="1401" t="s">
        <v>442</v>
      </c>
      <c r="I50" s="1401" t="s">
        <v>442</v>
      </c>
      <c r="J50" s="1401" t="s">
        <v>442</v>
      </c>
      <c r="K50" s="1406" t="s">
        <v>1810</v>
      </c>
      <c r="L50" s="1397" t="s">
        <v>14413</v>
      </c>
      <c r="N50" s="1412"/>
    </row>
    <row r="51" spans="1:14" s="1400" customFormat="1" ht="15" customHeight="1">
      <c r="A51" s="1392"/>
      <c r="B51" s="1403" t="s">
        <v>11037</v>
      </c>
      <c r="C51" s="1392" t="s">
        <v>11038</v>
      </c>
      <c r="D51" s="1414" t="s">
        <v>57</v>
      </c>
      <c r="E51" s="1401" t="s">
        <v>442</v>
      </c>
      <c r="F51" s="1401" t="s">
        <v>442</v>
      </c>
      <c r="G51" s="1401" t="s">
        <v>442</v>
      </c>
      <c r="H51" s="1401" t="s">
        <v>442</v>
      </c>
      <c r="I51" s="1401" t="s">
        <v>442</v>
      </c>
      <c r="J51" s="1401" t="s">
        <v>442</v>
      </c>
      <c r="K51" s="1402" t="s">
        <v>2990</v>
      </c>
      <c r="L51" s="1397" t="s">
        <v>14413</v>
      </c>
      <c r="N51" s="1412"/>
    </row>
    <row r="52" spans="1:14" s="1400" customFormat="1" ht="15" customHeight="1">
      <c r="A52" s="1392"/>
      <c r="B52" s="1412" t="s">
        <v>8063</v>
      </c>
      <c r="C52" s="1403" t="s">
        <v>8064</v>
      </c>
      <c r="D52" s="1414" t="s">
        <v>387</v>
      </c>
      <c r="E52" s="1401" t="s">
        <v>442</v>
      </c>
      <c r="F52" s="1401" t="s">
        <v>442</v>
      </c>
      <c r="G52" s="1401" t="s">
        <v>442</v>
      </c>
      <c r="H52" s="1401" t="s">
        <v>442</v>
      </c>
      <c r="I52" s="1401" t="s">
        <v>442</v>
      </c>
      <c r="J52" s="1401" t="s">
        <v>442</v>
      </c>
      <c r="K52" s="1406" t="s">
        <v>1810</v>
      </c>
      <c r="L52" s="1397" t="s">
        <v>14413</v>
      </c>
      <c r="N52" s="1412"/>
    </row>
    <row r="53" spans="1:14" s="1400" customFormat="1" ht="15" customHeight="1">
      <c r="A53" s="1392"/>
      <c r="B53" s="1412" t="s">
        <v>8059</v>
      </c>
      <c r="C53" s="1413" t="s">
        <v>8060</v>
      </c>
      <c r="D53" s="1414" t="s">
        <v>387</v>
      </c>
      <c r="E53" s="1401" t="s">
        <v>442</v>
      </c>
      <c r="F53" s="1401" t="s">
        <v>442</v>
      </c>
      <c r="G53" s="1401" t="s">
        <v>442</v>
      </c>
      <c r="H53" s="1401" t="s">
        <v>442</v>
      </c>
      <c r="I53" s="1401" t="s">
        <v>442</v>
      </c>
      <c r="J53" s="1401" t="s">
        <v>442</v>
      </c>
      <c r="K53" s="1406" t="s">
        <v>1810</v>
      </c>
      <c r="L53" s="1397" t="s">
        <v>14413</v>
      </c>
      <c r="N53" s="1412"/>
    </row>
    <row r="54" spans="1:14" s="1400" customFormat="1" ht="15" customHeight="1">
      <c r="A54" s="1392"/>
      <c r="B54" s="1412" t="s">
        <v>11039</v>
      </c>
      <c r="C54" s="1413" t="s">
        <v>11040</v>
      </c>
      <c r="D54" s="1414" t="s">
        <v>57</v>
      </c>
      <c r="E54" s="1401" t="s">
        <v>442</v>
      </c>
      <c r="F54" s="1401" t="s">
        <v>442</v>
      </c>
      <c r="G54" s="1401" t="s">
        <v>442</v>
      </c>
      <c r="H54" s="1401" t="s">
        <v>442</v>
      </c>
      <c r="I54" s="1401" t="s">
        <v>442</v>
      </c>
      <c r="J54" s="1401" t="s">
        <v>442</v>
      </c>
      <c r="K54" s="1402" t="s">
        <v>2990</v>
      </c>
      <c r="L54" s="1397" t="s">
        <v>14413</v>
      </c>
      <c r="N54" s="1403"/>
    </row>
    <row r="55" spans="1:14" s="1400" customFormat="1" ht="15" customHeight="1">
      <c r="A55" s="1392"/>
      <c r="B55" s="1393" t="s">
        <v>14422</v>
      </c>
      <c r="C55" s="1413" t="s">
        <v>14423</v>
      </c>
      <c r="D55" s="1414" t="s">
        <v>387</v>
      </c>
      <c r="E55" s="1401" t="s">
        <v>442</v>
      </c>
      <c r="F55" s="1401" t="s">
        <v>442</v>
      </c>
      <c r="G55" s="1401" t="s">
        <v>442</v>
      </c>
      <c r="H55" s="1401" t="s">
        <v>442</v>
      </c>
      <c r="I55" s="1401" t="s">
        <v>442</v>
      </c>
      <c r="J55" s="1401" t="s">
        <v>442</v>
      </c>
      <c r="K55" s="1406" t="s">
        <v>1810</v>
      </c>
      <c r="L55" s="1397" t="s">
        <v>14413</v>
      </c>
      <c r="N55" s="1403"/>
    </row>
    <row r="56" spans="1:14" s="1400" customFormat="1" ht="15" customHeight="1">
      <c r="A56" s="1392"/>
      <c r="B56" s="1412" t="s">
        <v>7810</v>
      </c>
      <c r="C56" s="1395" t="s">
        <v>7811</v>
      </c>
      <c r="D56" s="1414" t="s">
        <v>387</v>
      </c>
      <c r="E56" s="1401" t="s">
        <v>442</v>
      </c>
      <c r="F56" s="1401" t="s">
        <v>442</v>
      </c>
      <c r="G56" s="1401" t="s">
        <v>442</v>
      </c>
      <c r="H56" s="1401" t="s">
        <v>442</v>
      </c>
      <c r="I56" s="1401" t="s">
        <v>442</v>
      </c>
      <c r="J56" s="1401" t="s">
        <v>442</v>
      </c>
      <c r="K56" s="1406" t="s">
        <v>1810</v>
      </c>
      <c r="L56" s="1397" t="s">
        <v>14413</v>
      </c>
      <c r="N56" s="1398"/>
    </row>
    <row r="57" spans="1:14" s="1400" customFormat="1" ht="15" customHeight="1">
      <c r="A57" s="1392"/>
      <c r="B57" s="1412" t="s">
        <v>11041</v>
      </c>
      <c r="C57" s="1395" t="s">
        <v>11042</v>
      </c>
      <c r="D57" s="1414" t="s">
        <v>387</v>
      </c>
      <c r="E57" s="1401" t="s">
        <v>442</v>
      </c>
      <c r="F57" s="1401" t="s">
        <v>442</v>
      </c>
      <c r="G57" s="1401" t="s">
        <v>442</v>
      </c>
      <c r="H57" s="1401" t="s">
        <v>442</v>
      </c>
      <c r="I57" s="1401" t="s">
        <v>442</v>
      </c>
      <c r="J57" s="1401" t="s">
        <v>442</v>
      </c>
      <c r="K57" s="1406" t="s">
        <v>1810</v>
      </c>
      <c r="L57" s="1397" t="s">
        <v>14413</v>
      </c>
      <c r="N57" s="1398"/>
    </row>
    <row r="58" spans="1:14" s="1400" customFormat="1" ht="15" customHeight="1">
      <c r="A58" s="1392"/>
      <c r="B58" s="1412" t="s">
        <v>11043</v>
      </c>
      <c r="C58" s="1395" t="s">
        <v>11044</v>
      </c>
      <c r="D58" s="1414" t="s">
        <v>57</v>
      </c>
      <c r="E58" s="1401" t="s">
        <v>442</v>
      </c>
      <c r="F58" s="1401" t="s">
        <v>442</v>
      </c>
      <c r="G58" s="1401" t="s">
        <v>442</v>
      </c>
      <c r="H58" s="1401" t="s">
        <v>442</v>
      </c>
      <c r="I58" s="1401" t="s">
        <v>442</v>
      </c>
      <c r="J58" s="1401" t="s">
        <v>442</v>
      </c>
      <c r="K58" s="1402" t="s">
        <v>2990</v>
      </c>
      <c r="L58" s="1397" t="s">
        <v>14413</v>
      </c>
      <c r="N58" s="1398"/>
    </row>
    <row r="59" spans="1:14" s="1400" customFormat="1" ht="15" customHeight="1">
      <c r="A59" s="1392"/>
      <c r="B59" s="1393" t="s">
        <v>14424</v>
      </c>
      <c r="C59" s="1395" t="s">
        <v>14425</v>
      </c>
      <c r="D59" s="1414" t="s">
        <v>387</v>
      </c>
      <c r="E59" s="1401" t="s">
        <v>442</v>
      </c>
      <c r="F59" s="1401" t="s">
        <v>442</v>
      </c>
      <c r="G59" s="1401" t="s">
        <v>442</v>
      </c>
      <c r="H59" s="1401" t="s">
        <v>442</v>
      </c>
      <c r="I59" s="1401" t="s">
        <v>442</v>
      </c>
      <c r="J59" s="1401" t="s">
        <v>442</v>
      </c>
      <c r="K59" s="1406" t="s">
        <v>1810</v>
      </c>
      <c r="L59" s="1397" t="s">
        <v>14413</v>
      </c>
      <c r="N59" s="1398"/>
    </row>
    <row r="60" spans="1:14" s="1400" customFormat="1" ht="15" customHeight="1">
      <c r="A60" s="1392"/>
      <c r="B60" s="1412" t="s">
        <v>8988</v>
      </c>
      <c r="C60" s="1395" t="s">
        <v>8989</v>
      </c>
      <c r="D60" s="1414" t="s">
        <v>387</v>
      </c>
      <c r="E60" s="1401" t="s">
        <v>442</v>
      </c>
      <c r="F60" s="1401" t="s">
        <v>442</v>
      </c>
      <c r="G60" s="1401" t="s">
        <v>442</v>
      </c>
      <c r="H60" s="1401" t="s">
        <v>442</v>
      </c>
      <c r="I60" s="1401" t="s">
        <v>442</v>
      </c>
      <c r="J60" s="1401" t="s">
        <v>442</v>
      </c>
      <c r="K60" s="1406" t="s">
        <v>1810</v>
      </c>
      <c r="L60" s="1397" t="s">
        <v>14413</v>
      </c>
      <c r="N60" s="1398"/>
    </row>
    <row r="61" spans="1:14" s="1400" customFormat="1" ht="15" customHeight="1">
      <c r="A61" s="1392"/>
      <c r="B61" s="1412" t="s">
        <v>11045</v>
      </c>
      <c r="C61" s="1395" t="s">
        <v>11046</v>
      </c>
      <c r="D61" s="1414" t="s">
        <v>387</v>
      </c>
      <c r="E61" s="1401" t="s">
        <v>442</v>
      </c>
      <c r="F61" s="1401" t="s">
        <v>442</v>
      </c>
      <c r="G61" s="1401" t="s">
        <v>442</v>
      </c>
      <c r="H61" s="1401" t="s">
        <v>442</v>
      </c>
      <c r="I61" s="1401" t="s">
        <v>442</v>
      </c>
      <c r="J61" s="1401" t="s">
        <v>442</v>
      </c>
      <c r="K61" s="1406" t="s">
        <v>1810</v>
      </c>
      <c r="L61" s="1397" t="s">
        <v>14413</v>
      </c>
      <c r="N61" s="1398"/>
    </row>
    <row r="62" spans="1:14" s="1400" customFormat="1" ht="15" customHeight="1">
      <c r="A62" s="1392"/>
      <c r="B62" s="1412" t="s">
        <v>11047</v>
      </c>
      <c r="C62" s="1395" t="s">
        <v>11048</v>
      </c>
      <c r="D62" s="1414" t="s">
        <v>57</v>
      </c>
      <c r="E62" s="1401" t="s">
        <v>442</v>
      </c>
      <c r="F62" s="1401" t="s">
        <v>442</v>
      </c>
      <c r="G62" s="1401" t="s">
        <v>442</v>
      </c>
      <c r="H62" s="1401" t="s">
        <v>442</v>
      </c>
      <c r="I62" s="1401" t="s">
        <v>442</v>
      </c>
      <c r="J62" s="1401" t="s">
        <v>442</v>
      </c>
      <c r="K62" s="1402" t="s">
        <v>2990</v>
      </c>
      <c r="L62" s="1397" t="s">
        <v>14413</v>
      </c>
      <c r="N62" s="1398"/>
    </row>
    <row r="63" spans="1:14" s="1400" customFormat="1" ht="15" customHeight="1">
      <c r="A63" s="1392"/>
      <c r="B63" s="1412" t="s">
        <v>11049</v>
      </c>
      <c r="C63" s="1395" t="s">
        <v>11050</v>
      </c>
      <c r="D63" s="1414" t="s">
        <v>387</v>
      </c>
      <c r="E63" s="1401" t="s">
        <v>442</v>
      </c>
      <c r="F63" s="1401" t="s">
        <v>442</v>
      </c>
      <c r="G63" s="1401" t="s">
        <v>442</v>
      </c>
      <c r="H63" s="1401" t="s">
        <v>442</v>
      </c>
      <c r="I63" s="1401" t="s">
        <v>442</v>
      </c>
      <c r="J63" s="1401" t="s">
        <v>442</v>
      </c>
      <c r="K63" s="1406" t="s">
        <v>1810</v>
      </c>
      <c r="L63" s="1397" t="s">
        <v>14413</v>
      </c>
      <c r="N63" s="1411"/>
    </row>
    <row r="64" spans="1:14" s="1400" customFormat="1" ht="15" customHeight="1">
      <c r="A64" s="1392"/>
      <c r="B64" s="1403" t="s">
        <v>9718</v>
      </c>
      <c r="C64" s="1411" t="s">
        <v>9719</v>
      </c>
      <c r="D64" s="1414" t="s">
        <v>387</v>
      </c>
      <c r="E64" s="1397" t="s">
        <v>352</v>
      </c>
      <c r="F64" s="1404" t="s">
        <v>14426</v>
      </c>
      <c r="G64" s="1397" t="s">
        <v>9720</v>
      </c>
      <c r="H64" s="1397" t="s">
        <v>9722</v>
      </c>
      <c r="I64" s="1397" t="s">
        <v>9723</v>
      </c>
      <c r="J64" s="1402" t="s">
        <v>85</v>
      </c>
      <c r="K64" s="1402" t="s">
        <v>14427</v>
      </c>
      <c r="L64" s="1397" t="s">
        <v>14407</v>
      </c>
      <c r="N64" s="1392"/>
    </row>
    <row r="65" spans="1:12" s="1400" customFormat="1" ht="15" customHeight="1">
      <c r="A65" s="1392"/>
      <c r="B65" s="1403" t="s">
        <v>11054</v>
      </c>
      <c r="C65" s="1395" t="s">
        <v>11055</v>
      </c>
      <c r="D65" s="1414" t="s">
        <v>387</v>
      </c>
      <c r="E65" s="1397" t="s">
        <v>352</v>
      </c>
      <c r="F65" s="1404" t="s">
        <v>14426</v>
      </c>
      <c r="G65" s="1397" t="s">
        <v>9720</v>
      </c>
      <c r="H65" s="1397" t="s">
        <v>11054</v>
      </c>
      <c r="I65" s="1397" t="s">
        <v>11056</v>
      </c>
      <c r="J65" s="1402" t="s">
        <v>77</v>
      </c>
      <c r="K65" s="1402" t="s">
        <v>14428</v>
      </c>
      <c r="L65" s="1397" t="s">
        <v>14407</v>
      </c>
    </row>
    <row r="66" spans="1:12" s="1400" customFormat="1" ht="15" customHeight="1">
      <c r="A66" s="1392"/>
      <c r="B66" s="1398" t="s">
        <v>11057</v>
      </c>
      <c r="C66" s="1411" t="s">
        <v>11058</v>
      </c>
      <c r="D66" s="1414" t="s">
        <v>387</v>
      </c>
      <c r="E66" s="1397" t="s">
        <v>352</v>
      </c>
      <c r="F66" s="1404" t="s">
        <v>14426</v>
      </c>
      <c r="G66" s="1397" t="s">
        <v>9720</v>
      </c>
      <c r="H66" s="1397" t="s">
        <v>11059</v>
      </c>
      <c r="I66" s="1397" t="s">
        <v>11060</v>
      </c>
      <c r="J66" s="1402" t="s">
        <v>85</v>
      </c>
      <c r="K66" s="1402" t="s">
        <v>14429</v>
      </c>
      <c r="L66" s="1397" t="s">
        <v>14407</v>
      </c>
    </row>
    <row r="67" spans="1:12" s="1400" customFormat="1" ht="15" customHeight="1">
      <c r="A67" s="1392"/>
      <c r="B67" s="1398" t="s">
        <v>11062</v>
      </c>
      <c r="C67" s="1411" t="s">
        <v>11063</v>
      </c>
      <c r="D67" s="1414" t="s">
        <v>387</v>
      </c>
      <c r="E67" s="1397" t="s">
        <v>352</v>
      </c>
      <c r="F67" s="1404" t="s">
        <v>14426</v>
      </c>
      <c r="G67" s="1397" t="s">
        <v>9720</v>
      </c>
      <c r="H67" s="1397" t="s">
        <v>11064</v>
      </c>
      <c r="I67" s="1397" t="s">
        <v>11065</v>
      </c>
      <c r="J67" s="1402" t="s">
        <v>85</v>
      </c>
      <c r="K67" s="1402" t="s">
        <v>14430</v>
      </c>
      <c r="L67" s="1397" t="s">
        <v>14407</v>
      </c>
    </row>
    <row r="68" spans="1:12" s="1400" customFormat="1" ht="15" customHeight="1">
      <c r="A68" s="1392"/>
      <c r="B68" s="1398" t="s">
        <v>11067</v>
      </c>
      <c r="C68" s="1415" t="s">
        <v>11068</v>
      </c>
      <c r="D68" s="1414" t="s">
        <v>56</v>
      </c>
      <c r="E68" s="1397" t="s">
        <v>352</v>
      </c>
      <c r="F68" s="1404" t="s">
        <v>14431</v>
      </c>
      <c r="G68" s="1397" t="s">
        <v>11069</v>
      </c>
      <c r="H68" s="1397" t="s">
        <v>11070</v>
      </c>
      <c r="I68" s="1397" t="s">
        <v>11071</v>
      </c>
      <c r="J68" s="1402" t="s">
        <v>3620</v>
      </c>
      <c r="K68" s="1402" t="s">
        <v>14432</v>
      </c>
      <c r="L68" s="1397" t="s">
        <v>14407</v>
      </c>
    </row>
    <row r="69" spans="1:12" s="1400" customFormat="1" ht="15" customHeight="1">
      <c r="A69" s="1392"/>
      <c r="B69" s="1398" t="s">
        <v>11072</v>
      </c>
      <c r="C69" s="1395" t="s">
        <v>11073</v>
      </c>
      <c r="D69" s="1414" t="s">
        <v>387</v>
      </c>
      <c r="E69" s="1397" t="s">
        <v>352</v>
      </c>
      <c r="F69" s="1404" t="s">
        <v>14431</v>
      </c>
      <c r="G69" s="1397" t="s">
        <v>11069</v>
      </c>
      <c r="H69" s="1397" t="s">
        <v>11074</v>
      </c>
      <c r="I69" s="1397" t="s">
        <v>11075</v>
      </c>
      <c r="J69" s="1402" t="s">
        <v>2266</v>
      </c>
      <c r="K69" s="1402" t="s">
        <v>14433</v>
      </c>
      <c r="L69" s="1397" t="s">
        <v>14407</v>
      </c>
    </row>
    <row r="70" spans="1:12" s="1400" customFormat="1" ht="15" customHeight="1">
      <c r="A70" s="1392"/>
      <c r="B70" s="1398" t="s">
        <v>11076</v>
      </c>
      <c r="C70" s="1395" t="s">
        <v>11077</v>
      </c>
      <c r="D70" s="1414" t="s">
        <v>387</v>
      </c>
      <c r="E70" s="1397" t="s">
        <v>352</v>
      </c>
      <c r="F70" s="1404" t="s">
        <v>14431</v>
      </c>
      <c r="G70" s="1397" t="s">
        <v>11069</v>
      </c>
      <c r="H70" s="1397" t="s">
        <v>11076</v>
      </c>
      <c r="I70" s="1397" t="s">
        <v>11078</v>
      </c>
      <c r="J70" s="1402" t="s">
        <v>85</v>
      </c>
      <c r="K70" s="1402" t="s">
        <v>14434</v>
      </c>
      <c r="L70" s="1397" t="s">
        <v>14407</v>
      </c>
    </row>
    <row r="71" spans="1:12" s="1400" customFormat="1" ht="15" customHeight="1">
      <c r="A71" s="1392"/>
      <c r="B71" s="1398" t="s">
        <v>11079</v>
      </c>
      <c r="C71" s="1395" t="s">
        <v>11080</v>
      </c>
      <c r="D71" s="1414" t="s">
        <v>387</v>
      </c>
      <c r="E71" s="1397" t="s">
        <v>352</v>
      </c>
      <c r="F71" s="1404" t="s">
        <v>14431</v>
      </c>
      <c r="G71" s="1397" t="s">
        <v>11069</v>
      </c>
      <c r="H71" s="1397" t="s">
        <v>11081</v>
      </c>
      <c r="I71" s="1397" t="s">
        <v>11082</v>
      </c>
      <c r="J71" s="1402" t="s">
        <v>2266</v>
      </c>
      <c r="K71" s="1402" t="s">
        <v>14435</v>
      </c>
      <c r="L71" s="1397" t="s">
        <v>14407</v>
      </c>
    </row>
    <row r="72" spans="1:12" s="1400" customFormat="1" ht="15" customHeight="1">
      <c r="A72" s="1392"/>
      <c r="B72" s="1398" t="s">
        <v>11083</v>
      </c>
      <c r="C72" s="1414" t="s">
        <v>11084</v>
      </c>
      <c r="D72" s="1414" t="s">
        <v>387</v>
      </c>
      <c r="E72" s="1397" t="s">
        <v>352</v>
      </c>
      <c r="F72" s="1404" t="s">
        <v>14431</v>
      </c>
      <c r="G72" s="1397" t="s">
        <v>11069</v>
      </c>
      <c r="H72" s="1397" t="s">
        <v>11085</v>
      </c>
      <c r="I72" s="1397" t="s">
        <v>11086</v>
      </c>
      <c r="J72" s="1402" t="s">
        <v>179</v>
      </c>
      <c r="K72" s="1402" t="s">
        <v>14436</v>
      </c>
      <c r="L72" s="1397" t="s">
        <v>14407</v>
      </c>
    </row>
    <row r="73" spans="1:12" s="1400" customFormat="1" ht="15" customHeight="1">
      <c r="A73" s="1392"/>
      <c r="B73" s="1411" t="s">
        <v>11087</v>
      </c>
      <c r="C73" s="1411" t="s">
        <v>11088</v>
      </c>
      <c r="D73" s="1414" t="s">
        <v>387</v>
      </c>
      <c r="E73" s="1397" t="s">
        <v>352</v>
      </c>
      <c r="F73" s="1404" t="s">
        <v>14431</v>
      </c>
      <c r="G73" s="1397" t="s">
        <v>11069</v>
      </c>
      <c r="H73" s="1397" t="s">
        <v>11089</v>
      </c>
      <c r="I73" s="1397" t="s">
        <v>11090</v>
      </c>
      <c r="J73" s="1402" t="s">
        <v>85</v>
      </c>
      <c r="K73" s="1402" t="s">
        <v>14437</v>
      </c>
      <c r="L73" s="1397" t="s">
        <v>14407</v>
      </c>
    </row>
    <row r="74" spans="1:12" s="1400" customFormat="1" ht="15" customHeight="1">
      <c r="A74" s="1392"/>
      <c r="B74" s="1398" t="s">
        <v>11091</v>
      </c>
      <c r="C74" s="1395" t="s">
        <v>11092</v>
      </c>
      <c r="D74" s="1414" t="s">
        <v>56</v>
      </c>
      <c r="E74" s="1397" t="s">
        <v>352</v>
      </c>
      <c r="F74" s="1404" t="s">
        <v>14438</v>
      </c>
      <c r="G74" s="1397" t="s">
        <v>11093</v>
      </c>
      <c r="H74" s="1397" t="s">
        <v>11091</v>
      </c>
      <c r="I74" s="1397" t="s">
        <v>11094</v>
      </c>
      <c r="J74" s="1402" t="s">
        <v>56</v>
      </c>
      <c r="K74" s="1402" t="s">
        <v>14439</v>
      </c>
      <c r="L74" s="1397" t="s">
        <v>14407</v>
      </c>
    </row>
    <row r="75" spans="1:12" s="1400" customFormat="1" ht="15" customHeight="1">
      <c r="A75" s="1392"/>
      <c r="B75" s="1416" t="s">
        <v>14440</v>
      </c>
      <c r="C75" s="1395" t="s">
        <v>11097</v>
      </c>
      <c r="D75" s="1414" t="s">
        <v>387</v>
      </c>
      <c r="E75" s="1397" t="s">
        <v>352</v>
      </c>
      <c r="F75" s="1404" t="s">
        <v>14438</v>
      </c>
      <c r="G75" s="1397" t="s">
        <v>11093</v>
      </c>
      <c r="H75" s="1397" t="s">
        <v>11096</v>
      </c>
      <c r="I75" s="1397" t="s">
        <v>11098</v>
      </c>
      <c r="J75" s="1402" t="s">
        <v>77</v>
      </c>
      <c r="K75" s="1402" t="s">
        <v>14441</v>
      </c>
      <c r="L75" s="1397" t="s">
        <v>14407</v>
      </c>
    </row>
    <row r="76" spans="1:12" s="1400" customFormat="1" ht="15" customHeight="1">
      <c r="A76" s="1392"/>
      <c r="B76" s="1398" t="s">
        <v>11099</v>
      </c>
      <c r="C76" s="1395" t="s">
        <v>11100</v>
      </c>
      <c r="D76" s="1414" t="s">
        <v>387</v>
      </c>
      <c r="E76" s="1397" t="s">
        <v>352</v>
      </c>
      <c r="F76" s="1404" t="s">
        <v>14438</v>
      </c>
      <c r="G76" s="1397" t="s">
        <v>11093</v>
      </c>
      <c r="H76" s="1397" t="s">
        <v>11101</v>
      </c>
      <c r="I76" s="1397" t="s">
        <v>11102</v>
      </c>
      <c r="J76" s="1402" t="s">
        <v>85</v>
      </c>
      <c r="K76" s="1402" t="s">
        <v>14442</v>
      </c>
      <c r="L76" s="1397" t="s">
        <v>14407</v>
      </c>
    </row>
    <row r="77" spans="1:12" s="1400" customFormat="1" ht="15" customHeight="1">
      <c r="A77" s="1392"/>
      <c r="B77" s="1398" t="s">
        <v>11104</v>
      </c>
      <c r="C77" s="1403" t="s">
        <v>11105</v>
      </c>
      <c r="D77" s="1414" t="s">
        <v>387</v>
      </c>
      <c r="E77" s="1397" t="s">
        <v>352</v>
      </c>
      <c r="F77" s="1404" t="s">
        <v>14443</v>
      </c>
      <c r="G77" s="1397" t="s">
        <v>11106</v>
      </c>
      <c r="H77" s="1397" t="s">
        <v>10821</v>
      </c>
      <c r="I77" s="1397" t="s">
        <v>11107</v>
      </c>
      <c r="J77" s="1402" t="s">
        <v>6407</v>
      </c>
      <c r="K77" s="1402" t="s">
        <v>14444</v>
      </c>
      <c r="L77" s="1397" t="s">
        <v>14407</v>
      </c>
    </row>
    <row r="78" spans="1:12" s="1400" customFormat="1" ht="15" customHeight="1">
      <c r="A78" s="1392"/>
      <c r="B78" s="1403" t="s">
        <v>11109</v>
      </c>
      <c r="C78" s="1395" t="s">
        <v>11110</v>
      </c>
      <c r="D78" s="1414" t="s">
        <v>387</v>
      </c>
      <c r="E78" s="1397" t="s">
        <v>352</v>
      </c>
      <c r="F78" s="1404" t="s">
        <v>14445</v>
      </c>
      <c r="G78" s="1397" t="s">
        <v>11111</v>
      </c>
      <c r="H78" s="1397" t="s">
        <v>11109</v>
      </c>
      <c r="I78" s="1397" t="s">
        <v>11112</v>
      </c>
      <c r="J78" s="1402" t="s">
        <v>77</v>
      </c>
      <c r="K78" s="1402" t="s">
        <v>14446</v>
      </c>
      <c r="L78" s="1397" t="s">
        <v>14407</v>
      </c>
    </row>
    <row r="79" spans="1:12" s="1400" customFormat="1" ht="15" customHeight="1">
      <c r="A79" s="1392"/>
      <c r="B79" s="1403" t="s">
        <v>11114</v>
      </c>
      <c r="C79" s="1403" t="s">
        <v>11115</v>
      </c>
      <c r="D79" s="1414" t="s">
        <v>387</v>
      </c>
      <c r="E79" s="1397" t="s">
        <v>352</v>
      </c>
      <c r="F79" s="1404" t="s">
        <v>14445</v>
      </c>
      <c r="G79" s="1397" t="s">
        <v>11111</v>
      </c>
      <c r="H79" s="1397" t="s">
        <v>11116</v>
      </c>
      <c r="I79" s="1397" t="s">
        <v>11117</v>
      </c>
      <c r="J79" s="1402" t="s">
        <v>85</v>
      </c>
      <c r="K79" s="1402" t="s">
        <v>14447</v>
      </c>
      <c r="L79" s="1397" t="s">
        <v>14407</v>
      </c>
    </row>
    <row r="80" spans="1:12" s="1400" customFormat="1" ht="15" customHeight="1">
      <c r="A80" s="1392"/>
      <c r="B80" s="1403" t="s">
        <v>11118</v>
      </c>
      <c r="C80" s="1403" t="s">
        <v>11119</v>
      </c>
      <c r="D80" s="1414" t="s">
        <v>387</v>
      </c>
      <c r="E80" s="1397" t="s">
        <v>352</v>
      </c>
      <c r="F80" s="1404" t="s">
        <v>14445</v>
      </c>
      <c r="G80" s="1397" t="s">
        <v>11111</v>
      </c>
      <c r="H80" s="1397" t="s">
        <v>11051</v>
      </c>
      <c r="I80" s="1397" t="s">
        <v>11120</v>
      </c>
      <c r="J80" s="1402" t="s">
        <v>151</v>
      </c>
      <c r="K80" s="1402" t="s">
        <v>14448</v>
      </c>
      <c r="L80" s="1397" t="s">
        <v>14407</v>
      </c>
    </row>
    <row r="81" spans="1:14" s="1400" customFormat="1" ht="15" customHeight="1">
      <c r="A81" s="1392"/>
      <c r="B81" s="1417" t="s">
        <v>2120</v>
      </c>
      <c r="C81" s="1403" t="s">
        <v>2121</v>
      </c>
      <c r="D81" s="1414" t="s">
        <v>387</v>
      </c>
      <c r="E81" s="1397" t="s">
        <v>352</v>
      </c>
      <c r="F81" s="1397" t="s">
        <v>10960</v>
      </c>
      <c r="G81" s="1397" t="s">
        <v>10961</v>
      </c>
      <c r="H81" s="1397" t="s">
        <v>11122</v>
      </c>
      <c r="I81" s="1397" t="s">
        <v>10495</v>
      </c>
      <c r="J81" s="1402" t="s">
        <v>70</v>
      </c>
      <c r="K81" s="1402" t="s">
        <v>10520</v>
      </c>
      <c r="L81" s="1397" t="s">
        <v>14407</v>
      </c>
    </row>
    <row r="82" spans="1:14" s="1400" customFormat="1" ht="15" customHeight="1">
      <c r="A82" s="1392"/>
      <c r="B82" s="1392" t="s">
        <v>2118</v>
      </c>
      <c r="C82" s="1403" t="s">
        <v>2119</v>
      </c>
      <c r="D82" s="1414" t="s">
        <v>387</v>
      </c>
      <c r="E82" s="1397" t="s">
        <v>352</v>
      </c>
      <c r="F82" s="1397" t="s">
        <v>10960</v>
      </c>
      <c r="G82" s="1397" t="s">
        <v>10961</v>
      </c>
      <c r="H82" s="1397" t="s">
        <v>1879</v>
      </c>
      <c r="I82" s="1397" t="s">
        <v>10492</v>
      </c>
      <c r="J82" s="1402" t="s">
        <v>70</v>
      </c>
      <c r="K82" s="1402" t="s">
        <v>10493</v>
      </c>
      <c r="L82" s="1397" t="s">
        <v>14407</v>
      </c>
    </row>
    <row r="83" spans="1:14" s="1400" customFormat="1" ht="15" customHeight="1">
      <c r="A83" s="1392"/>
      <c r="B83" s="1392" t="s">
        <v>2116</v>
      </c>
      <c r="C83" s="1403" t="s">
        <v>2117</v>
      </c>
      <c r="D83" s="1414" t="s">
        <v>387</v>
      </c>
      <c r="E83" s="1397" t="s">
        <v>352</v>
      </c>
      <c r="F83" s="1397" t="s">
        <v>10960</v>
      </c>
      <c r="G83" s="1397" t="s">
        <v>10961</v>
      </c>
      <c r="H83" s="1397" t="s">
        <v>3720</v>
      </c>
      <c r="I83" s="1397" t="s">
        <v>10435</v>
      </c>
      <c r="J83" s="1402" t="s">
        <v>70</v>
      </c>
      <c r="K83" s="1402" t="s">
        <v>8470</v>
      </c>
      <c r="L83" s="1397" t="s">
        <v>14407</v>
      </c>
    </row>
    <row r="84" spans="1:14" s="1426" customFormat="1" ht="15" customHeight="1">
      <c r="A84" s="1418"/>
      <c r="B84" s="1419" t="s">
        <v>440</v>
      </c>
      <c r="C84" s="1420" t="s">
        <v>441</v>
      </c>
      <c r="D84" s="1421" t="s">
        <v>387</v>
      </c>
      <c r="E84" s="1422"/>
      <c r="F84" s="1422"/>
      <c r="G84" s="1422"/>
      <c r="H84" s="1422"/>
      <c r="I84" s="1422"/>
      <c r="J84" s="1422"/>
      <c r="K84" s="1423" t="s">
        <v>10498</v>
      </c>
      <c r="L84" s="1422" t="s">
        <v>13114</v>
      </c>
      <c r="M84" s="1424"/>
      <c r="N84" s="1425"/>
    </row>
    <row r="85" spans="1:14" s="1426" customFormat="1" ht="15" customHeight="1">
      <c r="A85" s="1418"/>
      <c r="B85" s="1420" t="s">
        <v>445</v>
      </c>
      <c r="C85" s="1420" t="s">
        <v>269</v>
      </c>
      <c r="D85" s="1421" t="s">
        <v>387</v>
      </c>
      <c r="E85" s="1422"/>
      <c r="F85" s="1422"/>
      <c r="G85" s="1422"/>
      <c r="H85" s="1422"/>
      <c r="I85" s="1422"/>
      <c r="J85" s="1422"/>
      <c r="K85" s="1423" t="s">
        <v>14449</v>
      </c>
      <c r="L85" s="1422" t="s">
        <v>13114</v>
      </c>
      <c r="M85" s="1424"/>
      <c r="N85" s="1425"/>
    </row>
    <row r="86" spans="1:14" s="1426" customFormat="1" ht="15" customHeight="1">
      <c r="A86" s="1418"/>
      <c r="B86" s="1420" t="s">
        <v>447</v>
      </c>
      <c r="C86" s="1420" t="s">
        <v>448</v>
      </c>
      <c r="D86" s="1421" t="s">
        <v>58</v>
      </c>
      <c r="E86" s="1422"/>
      <c r="F86" s="1422"/>
      <c r="G86" s="1422"/>
      <c r="H86" s="1422"/>
      <c r="I86" s="1422"/>
      <c r="J86" s="1422"/>
      <c r="K86" s="1427">
        <v>1</v>
      </c>
      <c r="L86" s="1422" t="s">
        <v>13114</v>
      </c>
    </row>
    <row r="87" spans="1:14" ht="16.5" customHeight="1">
      <c r="A87" s="1109"/>
      <c r="B87" s="989" t="s">
        <v>9958</v>
      </c>
      <c r="C87" s="1764"/>
      <c r="D87" s="1764"/>
      <c r="E87" s="1764"/>
      <c r="F87" s="1764"/>
      <c r="G87" s="1764"/>
      <c r="H87" s="1764"/>
      <c r="I87" s="1764"/>
      <c r="J87" s="1764"/>
      <c r="K87" s="1764"/>
      <c r="L87" s="1765"/>
    </row>
    <row r="88" spans="1:14" ht="16.5" customHeight="1">
      <c r="A88" s="975"/>
      <c r="B88" s="1766"/>
      <c r="C88" s="1766"/>
      <c r="D88" s="1766"/>
      <c r="E88" s="1766"/>
      <c r="F88" s="1766"/>
      <c r="G88" s="1766"/>
      <c r="H88" s="1766"/>
      <c r="I88" s="1766"/>
      <c r="J88" s="1766"/>
      <c r="K88" s="1766"/>
      <c r="L88" s="1766"/>
    </row>
    <row r="89" spans="1:14" ht="16.5" customHeight="1">
      <c r="A89" s="975"/>
      <c r="B89" s="1767" t="s">
        <v>323</v>
      </c>
      <c r="C89" s="1768"/>
      <c r="D89" s="1768"/>
      <c r="E89" s="1768"/>
      <c r="F89" s="1768"/>
      <c r="G89" s="1768"/>
      <c r="H89" s="1768"/>
      <c r="I89" s="1768"/>
      <c r="J89" s="1768"/>
      <c r="K89" s="1768"/>
      <c r="L89" s="1769"/>
    </row>
    <row r="90" spans="1:14" ht="16.5" customHeight="1">
      <c r="A90" s="992"/>
      <c r="B90" s="989" t="s">
        <v>315</v>
      </c>
      <c r="C90" s="989" t="s">
        <v>316</v>
      </c>
      <c r="D90" s="989" t="s">
        <v>317</v>
      </c>
      <c r="E90" s="989" t="s">
        <v>324</v>
      </c>
      <c r="F90" s="989" t="s">
        <v>325</v>
      </c>
      <c r="G90" s="1770" t="s">
        <v>326</v>
      </c>
      <c r="H90" s="1771"/>
      <c r="I90" s="1772"/>
      <c r="J90" s="989" t="s">
        <v>327</v>
      </c>
      <c r="K90" s="989" t="s">
        <v>328</v>
      </c>
      <c r="L90" s="989" t="s">
        <v>302</v>
      </c>
    </row>
    <row r="91" spans="1:14" s="1433" customFormat="1" ht="39.950000000000003" customHeight="1">
      <c r="A91" s="1428"/>
      <c r="B91" s="1429" t="s">
        <v>7908</v>
      </c>
      <c r="C91" s="1404" t="s">
        <v>10960</v>
      </c>
      <c r="D91" s="1404" t="s">
        <v>10961</v>
      </c>
      <c r="E91" s="1430" t="s">
        <v>10773</v>
      </c>
      <c r="F91" s="1431"/>
      <c r="G91" s="1864"/>
      <c r="H91" s="1865"/>
      <c r="I91" s="1866"/>
      <c r="J91" s="1432"/>
      <c r="K91" s="1432"/>
      <c r="L91" s="1432"/>
    </row>
    <row r="92" spans="1:14" s="1433" customFormat="1" ht="39.950000000000003" customHeight="1">
      <c r="A92" s="1428"/>
      <c r="B92" s="1404" t="s">
        <v>336</v>
      </c>
      <c r="C92" s="1404" t="s">
        <v>2419</v>
      </c>
      <c r="D92" s="1404" t="s">
        <v>9894</v>
      </c>
      <c r="E92" s="1430" t="s">
        <v>833</v>
      </c>
      <c r="F92" s="1431" t="s">
        <v>838</v>
      </c>
      <c r="G92" s="1864" t="s">
        <v>14450</v>
      </c>
      <c r="H92" s="1865"/>
      <c r="I92" s="1866"/>
      <c r="J92" s="1432"/>
      <c r="K92" s="1432"/>
      <c r="L92" s="1432"/>
    </row>
    <row r="93" spans="1:14" s="1433" customFormat="1" ht="39.950000000000003" customHeight="1">
      <c r="A93" s="1428"/>
      <c r="B93" s="1434"/>
      <c r="C93" s="1404" t="s">
        <v>7925</v>
      </c>
      <c r="D93" s="1404" t="s">
        <v>14451</v>
      </c>
      <c r="E93" s="1430" t="s">
        <v>837</v>
      </c>
      <c r="F93" s="1431" t="s">
        <v>838</v>
      </c>
      <c r="G93" s="1864" t="s">
        <v>14452</v>
      </c>
      <c r="H93" s="1865"/>
      <c r="I93" s="1866"/>
      <c r="J93" s="1432"/>
      <c r="K93" s="1432"/>
      <c r="L93" s="1432"/>
    </row>
    <row r="94" spans="1:14" s="1433" customFormat="1" ht="39.950000000000003" customHeight="1">
      <c r="A94" s="1428"/>
      <c r="B94" s="1404" t="s">
        <v>352</v>
      </c>
      <c r="C94" s="1404" t="s">
        <v>9721</v>
      </c>
      <c r="D94" s="1435" t="s">
        <v>9720</v>
      </c>
      <c r="E94" s="1430" t="s">
        <v>9593</v>
      </c>
      <c r="F94" s="1431" t="s">
        <v>838</v>
      </c>
      <c r="G94" s="1864" t="s">
        <v>14453</v>
      </c>
      <c r="H94" s="1865"/>
      <c r="I94" s="1866"/>
      <c r="J94" s="1432"/>
      <c r="K94" s="1432"/>
      <c r="L94" s="1432"/>
    </row>
    <row r="95" spans="1:14" s="1433" customFormat="1" ht="39.950000000000003" customHeight="1">
      <c r="A95" s="1428"/>
      <c r="B95" s="1404"/>
      <c r="C95" s="1404" t="s">
        <v>11269</v>
      </c>
      <c r="D95" s="1404" t="s">
        <v>14454</v>
      </c>
      <c r="E95" s="1430" t="s">
        <v>11127</v>
      </c>
      <c r="F95" s="1431" t="s">
        <v>838</v>
      </c>
      <c r="G95" s="1864" t="s">
        <v>14455</v>
      </c>
      <c r="H95" s="1865"/>
      <c r="I95" s="1866"/>
      <c r="J95" s="1432"/>
      <c r="K95" s="1432"/>
      <c r="L95" s="1432"/>
    </row>
    <row r="96" spans="1:14" s="1433" customFormat="1" ht="39.950000000000003" customHeight="1">
      <c r="A96" s="1428"/>
      <c r="B96" s="1404"/>
      <c r="C96" s="1404" t="s">
        <v>11270</v>
      </c>
      <c r="D96" s="1404" t="s">
        <v>14456</v>
      </c>
      <c r="E96" s="1430" t="s">
        <v>10174</v>
      </c>
      <c r="F96" s="1431" t="s">
        <v>838</v>
      </c>
      <c r="G96" s="1864" t="s">
        <v>14457</v>
      </c>
      <c r="H96" s="1865"/>
      <c r="I96" s="1866"/>
      <c r="J96" s="1432"/>
      <c r="K96" s="1432"/>
      <c r="L96" s="1432"/>
    </row>
    <row r="97" spans="1:14" s="1433" customFormat="1" ht="39.950000000000003" customHeight="1">
      <c r="A97" s="1428"/>
      <c r="B97" s="1404"/>
      <c r="C97" s="1404" t="s">
        <v>14458</v>
      </c>
      <c r="D97" s="1404" t="s">
        <v>14459</v>
      </c>
      <c r="E97" s="1430" t="s">
        <v>11128</v>
      </c>
      <c r="F97" s="1431" t="s">
        <v>838</v>
      </c>
      <c r="G97" s="1864" t="s">
        <v>14460</v>
      </c>
      <c r="H97" s="1865"/>
      <c r="I97" s="1866"/>
      <c r="J97" s="1432"/>
      <c r="K97" s="1432"/>
      <c r="L97" s="1432"/>
    </row>
    <row r="98" spans="1:14" s="1433" customFormat="1" ht="39.950000000000003" customHeight="1">
      <c r="A98" s="1428"/>
      <c r="B98" s="1404"/>
      <c r="C98" s="1404" t="s">
        <v>14461</v>
      </c>
      <c r="D98" s="1404" t="s">
        <v>14462</v>
      </c>
      <c r="E98" s="1430" t="s">
        <v>11129</v>
      </c>
      <c r="F98" s="1431" t="s">
        <v>838</v>
      </c>
      <c r="G98" s="1864" t="s">
        <v>14463</v>
      </c>
      <c r="H98" s="1865"/>
      <c r="I98" s="1866"/>
      <c r="J98" s="1432"/>
      <c r="K98" s="1432"/>
      <c r="L98" s="1432"/>
    </row>
    <row r="99" spans="1:14" ht="16.5" customHeight="1">
      <c r="A99" s="975"/>
      <c r="B99" s="989" t="s">
        <v>329</v>
      </c>
      <c r="C99" s="1764" t="s">
        <v>12245</v>
      </c>
      <c r="D99" s="1764"/>
      <c r="E99" s="1764"/>
      <c r="F99" s="1764"/>
      <c r="G99" s="1764"/>
      <c r="H99" s="1764"/>
      <c r="I99" s="1764"/>
      <c r="J99" s="1764"/>
      <c r="K99" s="1764"/>
      <c r="L99" s="1765"/>
    </row>
    <row r="100" spans="1:14" ht="16.5" customHeight="1">
      <c r="A100" s="975"/>
      <c r="B100" s="989" t="s">
        <v>330</v>
      </c>
      <c r="C100" s="1760"/>
      <c r="D100" s="1760"/>
      <c r="E100" s="1760"/>
      <c r="F100" s="1760"/>
      <c r="G100" s="1760"/>
      <c r="H100" s="1760"/>
      <c r="I100" s="1760"/>
      <c r="J100" s="1760"/>
      <c r="K100" s="1760"/>
      <c r="L100" s="1761"/>
    </row>
    <row r="101" spans="1:14" ht="16.5" customHeight="1">
      <c r="A101" s="1436"/>
      <c r="B101" s="1000" t="s">
        <v>331</v>
      </c>
      <c r="C101" s="1762"/>
      <c r="D101" s="1762"/>
      <c r="E101" s="1762"/>
      <c r="F101" s="1762"/>
      <c r="G101" s="1762"/>
      <c r="H101" s="1762"/>
      <c r="I101" s="1762"/>
      <c r="J101" s="1762"/>
      <c r="K101" s="1762"/>
      <c r="L101" s="1762"/>
    </row>
    <row r="102" spans="1:14" ht="16.5" customHeight="1">
      <c r="A102" s="975"/>
      <c r="B102" s="1780" t="s">
        <v>1688</v>
      </c>
      <c r="C102" s="1781"/>
      <c r="D102" s="1781"/>
      <c r="E102" s="1781"/>
      <c r="F102" s="1781"/>
      <c r="G102" s="1781"/>
      <c r="H102" s="1781"/>
      <c r="I102" s="1781"/>
      <c r="J102" s="1781"/>
      <c r="K102" s="1781"/>
      <c r="L102" s="1782"/>
    </row>
    <row r="103" spans="1:14" ht="16.5" customHeight="1">
      <c r="A103" s="975"/>
      <c r="B103" s="985" t="s">
        <v>308</v>
      </c>
      <c r="C103" s="1023" t="s">
        <v>10959</v>
      </c>
      <c r="D103" s="985" t="s">
        <v>300</v>
      </c>
      <c r="E103" s="1764" t="s">
        <v>14406</v>
      </c>
      <c r="F103" s="1765"/>
      <c r="G103" s="985" t="s">
        <v>302</v>
      </c>
      <c r="H103" s="1773"/>
      <c r="I103" s="1774"/>
      <c r="J103" s="1775"/>
      <c r="K103" s="986" t="s">
        <v>309</v>
      </c>
      <c r="L103" s="987" t="s">
        <v>385</v>
      </c>
    </row>
    <row r="104" spans="1:14" ht="16.5" customHeight="1">
      <c r="A104" s="975"/>
      <c r="B104" s="1763" t="s">
        <v>310</v>
      </c>
      <c r="C104" s="1763"/>
      <c r="D104" s="1763"/>
      <c r="E104" s="1763" t="s">
        <v>311</v>
      </c>
      <c r="F104" s="1763"/>
      <c r="G104" s="1763"/>
      <c r="H104" s="1763"/>
      <c r="I104" s="1763"/>
      <c r="J104" s="1763"/>
      <c r="K104" s="1763"/>
      <c r="L104" s="1763"/>
    </row>
    <row r="105" spans="1:14" ht="16.5" customHeight="1">
      <c r="A105" s="988"/>
      <c r="B105" s="989" t="s">
        <v>312</v>
      </c>
      <c r="C105" s="989" t="s">
        <v>313</v>
      </c>
      <c r="D105" s="989" t="s">
        <v>314</v>
      </c>
      <c r="E105" s="989" t="s">
        <v>315</v>
      </c>
      <c r="F105" s="989" t="s">
        <v>316</v>
      </c>
      <c r="G105" s="989" t="s">
        <v>317</v>
      </c>
      <c r="H105" s="989" t="s">
        <v>318</v>
      </c>
      <c r="I105" s="989" t="s">
        <v>319</v>
      </c>
      <c r="J105" s="989" t="s">
        <v>320</v>
      </c>
      <c r="K105" s="989" t="s">
        <v>11030</v>
      </c>
      <c r="L105" s="990" t="s">
        <v>302</v>
      </c>
    </row>
    <row r="106" spans="1:14" s="1400" customFormat="1" ht="15" customHeight="1">
      <c r="A106" s="1392"/>
      <c r="B106" s="1398" t="s">
        <v>10188</v>
      </c>
      <c r="C106" s="1395" t="s">
        <v>10185</v>
      </c>
      <c r="D106" s="1403" t="s">
        <v>387</v>
      </c>
      <c r="E106" s="1401" t="s">
        <v>7908</v>
      </c>
      <c r="F106" s="1397" t="s">
        <v>11131</v>
      </c>
      <c r="G106" s="1397" t="s">
        <v>11132</v>
      </c>
      <c r="H106" s="1397" t="s">
        <v>10071</v>
      </c>
      <c r="I106" s="1397" t="s">
        <v>10442</v>
      </c>
      <c r="J106" s="1398" t="s">
        <v>70</v>
      </c>
      <c r="K106" s="1392" t="s">
        <v>11133</v>
      </c>
      <c r="L106" s="1397" t="s">
        <v>14407</v>
      </c>
      <c r="N106" s="1398"/>
    </row>
    <row r="107" spans="1:14" s="1400" customFormat="1" ht="15" customHeight="1">
      <c r="A107" s="1392"/>
      <c r="B107" s="1398" t="s">
        <v>7922</v>
      </c>
      <c r="C107" s="1395" t="s">
        <v>392</v>
      </c>
      <c r="D107" s="1403" t="s">
        <v>387</v>
      </c>
      <c r="E107" s="1401" t="s">
        <v>7908</v>
      </c>
      <c r="F107" s="1397" t="s">
        <v>11131</v>
      </c>
      <c r="G107" s="1397" t="s">
        <v>11132</v>
      </c>
      <c r="H107" s="1397" t="s">
        <v>7922</v>
      </c>
      <c r="I107" s="1397" t="s">
        <v>7923</v>
      </c>
      <c r="J107" s="1398" t="s">
        <v>3576</v>
      </c>
      <c r="K107" s="1392" t="s">
        <v>11134</v>
      </c>
      <c r="L107" s="1397" t="s">
        <v>14407</v>
      </c>
      <c r="N107" s="1398"/>
    </row>
    <row r="108" spans="1:14" s="1400" customFormat="1" ht="15" customHeight="1">
      <c r="A108" s="1392"/>
      <c r="B108" s="1398" t="s">
        <v>1427</v>
      </c>
      <c r="C108" s="1395" t="s">
        <v>1419</v>
      </c>
      <c r="D108" s="1403" t="s">
        <v>387</v>
      </c>
      <c r="E108" s="1401" t="s">
        <v>7908</v>
      </c>
      <c r="F108" s="1397" t="s">
        <v>11131</v>
      </c>
      <c r="G108" s="1397" t="s">
        <v>11132</v>
      </c>
      <c r="H108" s="1397" t="s">
        <v>10071</v>
      </c>
      <c r="I108" s="1397" t="s">
        <v>10442</v>
      </c>
      <c r="J108" s="1398" t="s">
        <v>3576</v>
      </c>
      <c r="K108" s="1392" t="s">
        <v>11133</v>
      </c>
      <c r="L108" s="1397" t="s">
        <v>14407</v>
      </c>
      <c r="N108" s="1398"/>
    </row>
    <row r="109" spans="1:14" s="1400" customFormat="1" ht="15" customHeight="1">
      <c r="A109" s="1392"/>
      <c r="B109" s="1398" t="s">
        <v>10962</v>
      </c>
      <c r="C109" s="1395" t="s">
        <v>10963</v>
      </c>
      <c r="D109" s="1403" t="s">
        <v>387</v>
      </c>
      <c r="E109" s="1401" t="s">
        <v>7908</v>
      </c>
      <c r="F109" s="1397" t="s">
        <v>11131</v>
      </c>
      <c r="G109" s="1397" t="s">
        <v>11132</v>
      </c>
      <c r="H109" s="1397" t="s">
        <v>10964</v>
      </c>
      <c r="I109" s="1397" t="s">
        <v>5804</v>
      </c>
      <c r="J109" s="1398" t="s">
        <v>3600</v>
      </c>
      <c r="K109" s="1392" t="s">
        <v>11135</v>
      </c>
      <c r="L109" s="1397" t="s">
        <v>14407</v>
      </c>
      <c r="N109" s="1398"/>
    </row>
    <row r="110" spans="1:14" s="1400" customFormat="1" ht="15" customHeight="1">
      <c r="A110" s="1392"/>
      <c r="B110" s="1398" t="s">
        <v>2411</v>
      </c>
      <c r="C110" s="1395" t="s">
        <v>2596</v>
      </c>
      <c r="D110" s="1403" t="s">
        <v>387</v>
      </c>
      <c r="E110" s="1401" t="s">
        <v>7908</v>
      </c>
      <c r="F110" s="1397" t="s">
        <v>14464</v>
      </c>
      <c r="G110" s="1397" t="s">
        <v>9894</v>
      </c>
      <c r="H110" s="1397" t="s">
        <v>2597</v>
      </c>
      <c r="I110" s="1397" t="s">
        <v>2598</v>
      </c>
      <c r="J110" s="1398" t="s">
        <v>85</v>
      </c>
      <c r="K110" s="1392" t="s">
        <v>11136</v>
      </c>
      <c r="L110" s="1397" t="s">
        <v>14407</v>
      </c>
      <c r="N110" s="1398"/>
    </row>
    <row r="111" spans="1:14" s="1400" customFormat="1" ht="15" customHeight="1">
      <c r="A111" s="1392"/>
      <c r="B111" s="1398" t="s">
        <v>1264</v>
      </c>
      <c r="C111" s="1395" t="s">
        <v>1430</v>
      </c>
      <c r="D111" s="1403" t="s">
        <v>387</v>
      </c>
      <c r="E111" s="1401" t="s">
        <v>7908</v>
      </c>
      <c r="F111" s="1397" t="s">
        <v>11131</v>
      </c>
      <c r="G111" s="1397" t="s">
        <v>11132</v>
      </c>
      <c r="H111" s="1397" t="s">
        <v>7339</v>
      </c>
      <c r="I111" s="1397" t="s">
        <v>7168</v>
      </c>
      <c r="J111" s="1398" t="s">
        <v>3576</v>
      </c>
      <c r="K111" s="1392" t="s">
        <v>10966</v>
      </c>
      <c r="L111" s="1397" t="s">
        <v>14407</v>
      </c>
      <c r="N111" s="1398"/>
    </row>
    <row r="112" spans="1:14" s="1400" customFormat="1" ht="15" customHeight="1">
      <c r="A112" s="1392"/>
      <c r="B112" s="1398" t="s">
        <v>1259</v>
      </c>
      <c r="C112" s="1395" t="s">
        <v>1429</v>
      </c>
      <c r="D112" s="1403" t="s">
        <v>387</v>
      </c>
      <c r="E112" s="1401" t="s">
        <v>7908</v>
      </c>
      <c r="F112" s="1397" t="s">
        <v>14465</v>
      </c>
      <c r="G112" s="1397" t="s">
        <v>7926</v>
      </c>
      <c r="H112" s="1397" t="s">
        <v>1259</v>
      </c>
      <c r="I112" s="1397" t="s">
        <v>10967</v>
      </c>
      <c r="J112" s="1398" t="s">
        <v>70</v>
      </c>
      <c r="K112" s="1392" t="s">
        <v>11137</v>
      </c>
      <c r="L112" s="1397" t="s">
        <v>14407</v>
      </c>
      <c r="N112" s="1398"/>
    </row>
    <row r="113" spans="1:14" s="1400" customFormat="1" ht="15" customHeight="1">
      <c r="A113" s="1392"/>
      <c r="B113" s="1398" t="s">
        <v>1702</v>
      </c>
      <c r="C113" s="1395" t="s">
        <v>1511</v>
      </c>
      <c r="D113" s="1403" t="s">
        <v>387</v>
      </c>
      <c r="E113" s="1401" t="s">
        <v>7908</v>
      </c>
      <c r="F113" s="1397" t="s">
        <v>11131</v>
      </c>
      <c r="G113" s="1397" t="s">
        <v>11132</v>
      </c>
      <c r="H113" s="1397" t="s">
        <v>1702</v>
      </c>
      <c r="I113" s="1397" t="s">
        <v>10440</v>
      </c>
      <c r="J113" s="1398" t="s">
        <v>171</v>
      </c>
      <c r="K113" s="1392" t="s">
        <v>10969</v>
      </c>
      <c r="L113" s="1397" t="s">
        <v>14407</v>
      </c>
      <c r="N113" s="1398"/>
    </row>
    <row r="114" spans="1:14" s="1400" customFormat="1" ht="15" customHeight="1">
      <c r="A114" s="1392"/>
      <c r="B114" s="1398" t="s">
        <v>7913</v>
      </c>
      <c r="C114" s="1395" t="s">
        <v>7914</v>
      </c>
      <c r="D114" s="1403" t="s">
        <v>387</v>
      </c>
      <c r="E114" s="1401" t="s">
        <v>7908</v>
      </c>
      <c r="F114" s="1397" t="s">
        <v>11131</v>
      </c>
      <c r="G114" s="1397" t="s">
        <v>11132</v>
      </c>
      <c r="H114" s="1397" t="s">
        <v>7388</v>
      </c>
      <c r="I114" s="1397" t="s">
        <v>10970</v>
      </c>
      <c r="J114" s="1398" t="s">
        <v>85</v>
      </c>
      <c r="K114" s="1392" t="s">
        <v>10971</v>
      </c>
      <c r="L114" s="1397" t="s">
        <v>14407</v>
      </c>
      <c r="N114" s="1398"/>
    </row>
    <row r="115" spans="1:14" s="1400" customFormat="1" ht="15" customHeight="1">
      <c r="A115" s="1392"/>
      <c r="B115" s="1398" t="s">
        <v>7394</v>
      </c>
      <c r="C115" s="1395" t="s">
        <v>7907</v>
      </c>
      <c r="D115" s="1403" t="s">
        <v>387</v>
      </c>
      <c r="E115" s="1401" t="s">
        <v>7908</v>
      </c>
      <c r="F115" s="1397" t="s">
        <v>11131</v>
      </c>
      <c r="G115" s="1397" t="s">
        <v>11132</v>
      </c>
      <c r="H115" s="1397" t="s">
        <v>7394</v>
      </c>
      <c r="I115" s="1397" t="s">
        <v>10972</v>
      </c>
      <c r="J115" s="1398" t="s">
        <v>70</v>
      </c>
      <c r="K115" s="1392" t="s">
        <v>10973</v>
      </c>
      <c r="L115" s="1397" t="s">
        <v>14407</v>
      </c>
      <c r="N115" s="1398"/>
    </row>
    <row r="116" spans="1:14" s="1400" customFormat="1" ht="15" customHeight="1">
      <c r="A116" s="1392"/>
      <c r="B116" s="1398" t="s">
        <v>2971</v>
      </c>
      <c r="C116" s="1395" t="s">
        <v>2972</v>
      </c>
      <c r="D116" s="1403" t="s">
        <v>387</v>
      </c>
      <c r="E116" s="1401" t="s">
        <v>7908</v>
      </c>
      <c r="F116" s="1397" t="s">
        <v>11131</v>
      </c>
      <c r="G116" s="1397" t="s">
        <v>11132</v>
      </c>
      <c r="H116" s="1397" t="s">
        <v>2974</v>
      </c>
      <c r="I116" s="1397" t="s">
        <v>10974</v>
      </c>
      <c r="J116" s="1398" t="s">
        <v>3576</v>
      </c>
      <c r="K116" s="1392" t="s">
        <v>10975</v>
      </c>
      <c r="L116" s="1397" t="s">
        <v>14407</v>
      </c>
      <c r="N116" s="1398"/>
    </row>
    <row r="117" spans="1:14" s="1400" customFormat="1" ht="15" customHeight="1">
      <c r="A117" s="1392"/>
      <c r="B117" s="1398" t="s">
        <v>10976</v>
      </c>
      <c r="C117" s="1395" t="s">
        <v>10977</v>
      </c>
      <c r="D117" s="1403" t="s">
        <v>387</v>
      </c>
      <c r="E117" s="1401" t="s">
        <v>7908</v>
      </c>
      <c r="F117" s="1397" t="s">
        <v>11131</v>
      </c>
      <c r="G117" s="1397" t="s">
        <v>11132</v>
      </c>
      <c r="H117" s="1397" t="s">
        <v>10978</v>
      </c>
      <c r="I117" s="1397" t="s">
        <v>10979</v>
      </c>
      <c r="J117" s="1398" t="s">
        <v>70</v>
      </c>
      <c r="K117" s="1392" t="s">
        <v>10980</v>
      </c>
      <c r="L117" s="1397" t="s">
        <v>14407</v>
      </c>
      <c r="N117" s="1398"/>
    </row>
    <row r="118" spans="1:14" s="1400" customFormat="1" ht="15" customHeight="1">
      <c r="A118" s="1392"/>
      <c r="B118" s="1398" t="s">
        <v>10981</v>
      </c>
      <c r="C118" s="1395" t="s">
        <v>10982</v>
      </c>
      <c r="D118" s="1403" t="s">
        <v>387</v>
      </c>
      <c r="E118" s="1401"/>
      <c r="F118" s="1397"/>
      <c r="G118" s="1397"/>
      <c r="H118" s="1397"/>
      <c r="I118" s="1397"/>
      <c r="J118" s="1398" t="s">
        <v>3576</v>
      </c>
      <c r="K118" s="1392" t="s">
        <v>1810</v>
      </c>
      <c r="L118" s="1397" t="s">
        <v>14413</v>
      </c>
      <c r="N118" s="1398"/>
    </row>
    <row r="119" spans="1:14" s="1400" customFormat="1" ht="15" customHeight="1">
      <c r="A119" s="1392"/>
      <c r="B119" s="1398" t="s">
        <v>10983</v>
      </c>
      <c r="C119" s="1395" t="s">
        <v>10984</v>
      </c>
      <c r="D119" s="1403" t="s">
        <v>387</v>
      </c>
      <c r="E119" s="1401"/>
      <c r="F119" s="1397"/>
      <c r="G119" s="1397"/>
      <c r="H119" s="1397"/>
      <c r="I119" s="1397"/>
      <c r="J119" s="1398" t="s">
        <v>3576</v>
      </c>
      <c r="K119" s="1392" t="s">
        <v>1810</v>
      </c>
      <c r="L119" s="1397" t="s">
        <v>14413</v>
      </c>
      <c r="N119" s="1398"/>
    </row>
    <row r="120" spans="1:14" s="1400" customFormat="1" ht="15" customHeight="1">
      <c r="A120" s="1392"/>
      <c r="B120" s="1398" t="s">
        <v>10985</v>
      </c>
      <c r="C120" s="1395" t="s">
        <v>10986</v>
      </c>
      <c r="D120" s="1403" t="s">
        <v>3620</v>
      </c>
      <c r="E120" s="1401" t="s">
        <v>7908</v>
      </c>
      <c r="F120" s="1397" t="s">
        <v>11131</v>
      </c>
      <c r="G120" s="1397" t="s">
        <v>11132</v>
      </c>
      <c r="H120" s="1397" t="s">
        <v>10987</v>
      </c>
      <c r="I120" s="1397" t="s">
        <v>10988</v>
      </c>
      <c r="J120" s="1398" t="s">
        <v>3620</v>
      </c>
      <c r="K120" s="1392" t="s">
        <v>10989</v>
      </c>
      <c r="L120" s="1397" t="s">
        <v>14407</v>
      </c>
      <c r="N120" s="1398"/>
    </row>
    <row r="121" spans="1:14" s="1400" customFormat="1" ht="15" customHeight="1">
      <c r="A121" s="1392"/>
      <c r="B121" s="1398" t="s">
        <v>10990</v>
      </c>
      <c r="C121" s="1395" t="s">
        <v>10991</v>
      </c>
      <c r="D121" s="1403" t="s">
        <v>387</v>
      </c>
      <c r="E121" s="1401" t="s">
        <v>7908</v>
      </c>
      <c r="F121" s="1397" t="s">
        <v>14466</v>
      </c>
      <c r="G121" s="1397" t="s">
        <v>11138</v>
      </c>
      <c r="H121" s="1397" t="s">
        <v>10992</v>
      </c>
      <c r="I121" s="1397" t="s">
        <v>10993</v>
      </c>
      <c r="J121" s="1398" t="s">
        <v>151</v>
      </c>
      <c r="K121" s="1392" t="s">
        <v>1810</v>
      </c>
      <c r="L121" s="1397" t="s">
        <v>14407</v>
      </c>
      <c r="N121" s="1398"/>
    </row>
    <row r="122" spans="1:14" s="1400" customFormat="1" ht="15" customHeight="1">
      <c r="A122" s="1392"/>
      <c r="B122" s="1398" t="s">
        <v>2417</v>
      </c>
      <c r="C122" s="1395" t="s">
        <v>2418</v>
      </c>
      <c r="D122" s="1403" t="s">
        <v>387</v>
      </c>
      <c r="E122" s="1401" t="s">
        <v>7908</v>
      </c>
      <c r="F122" s="1397" t="s">
        <v>11131</v>
      </c>
      <c r="G122" s="1397" t="s">
        <v>11132</v>
      </c>
      <c r="H122" s="1397" t="s">
        <v>2959</v>
      </c>
      <c r="I122" s="1397" t="s">
        <v>10994</v>
      </c>
      <c r="J122" s="1398" t="s">
        <v>85</v>
      </c>
      <c r="K122" s="1392" t="s">
        <v>10995</v>
      </c>
      <c r="L122" s="1397" t="s">
        <v>14407</v>
      </c>
      <c r="N122" s="1398"/>
    </row>
    <row r="123" spans="1:14" s="1400" customFormat="1" ht="15" customHeight="1">
      <c r="A123" s="1392"/>
      <c r="B123" s="1398" t="s">
        <v>10996</v>
      </c>
      <c r="C123" s="1395" t="s">
        <v>10997</v>
      </c>
      <c r="D123" s="1403" t="s">
        <v>387</v>
      </c>
      <c r="E123" s="1401" t="s">
        <v>7908</v>
      </c>
      <c r="F123" s="1397" t="s">
        <v>11131</v>
      </c>
      <c r="G123" s="1397" t="s">
        <v>11132</v>
      </c>
      <c r="H123" s="1397" t="s">
        <v>10998</v>
      </c>
      <c r="I123" s="1397" t="s">
        <v>10999</v>
      </c>
      <c r="J123" s="1398" t="s">
        <v>70</v>
      </c>
      <c r="K123" s="1392" t="s">
        <v>11000</v>
      </c>
      <c r="L123" s="1397" t="s">
        <v>14407</v>
      </c>
      <c r="N123" s="1398"/>
    </row>
    <row r="124" spans="1:14" s="1400" customFormat="1" ht="15" customHeight="1">
      <c r="A124" s="1392"/>
      <c r="B124" s="1398" t="s">
        <v>11001</v>
      </c>
      <c r="C124" s="1395" t="s">
        <v>11002</v>
      </c>
      <c r="D124" s="1403" t="s">
        <v>387</v>
      </c>
      <c r="E124" s="1401" t="s">
        <v>7908</v>
      </c>
      <c r="F124" s="1397" t="s">
        <v>11131</v>
      </c>
      <c r="G124" s="1397" t="s">
        <v>11132</v>
      </c>
      <c r="H124" s="1397" t="s">
        <v>2637</v>
      </c>
      <c r="I124" s="1397" t="s">
        <v>11003</v>
      </c>
      <c r="J124" s="1398" t="s">
        <v>85</v>
      </c>
      <c r="K124" s="1392" t="s">
        <v>11004</v>
      </c>
      <c r="L124" s="1397" t="s">
        <v>14407</v>
      </c>
      <c r="N124" s="1398"/>
    </row>
    <row r="125" spans="1:14" s="1400" customFormat="1" ht="15" customHeight="1">
      <c r="A125" s="1392"/>
      <c r="B125" s="1398" t="s">
        <v>2288</v>
      </c>
      <c r="C125" s="1395" t="s">
        <v>11005</v>
      </c>
      <c r="D125" s="1403" t="s">
        <v>387</v>
      </c>
      <c r="E125" s="1401" t="s">
        <v>7908</v>
      </c>
      <c r="F125" s="1397" t="s">
        <v>11131</v>
      </c>
      <c r="G125" s="1397" t="s">
        <v>11132</v>
      </c>
      <c r="H125" s="1397" t="s">
        <v>2290</v>
      </c>
      <c r="I125" s="1397" t="s">
        <v>11139</v>
      </c>
      <c r="J125" s="1398" t="s">
        <v>85</v>
      </c>
      <c r="K125" s="1392" t="s">
        <v>11140</v>
      </c>
      <c r="L125" s="1397" t="s">
        <v>14407</v>
      </c>
      <c r="N125" s="1398"/>
    </row>
    <row r="126" spans="1:14" s="1400" customFormat="1" ht="15" customHeight="1">
      <c r="A126" s="1392"/>
      <c r="B126" s="1398" t="s">
        <v>11007</v>
      </c>
      <c r="C126" s="1395" t="s">
        <v>11008</v>
      </c>
      <c r="D126" s="1403" t="s">
        <v>387</v>
      </c>
      <c r="E126" s="1401" t="s">
        <v>7908</v>
      </c>
      <c r="F126" s="1397" t="s">
        <v>11131</v>
      </c>
      <c r="G126" s="1397" t="s">
        <v>11132</v>
      </c>
      <c r="H126" s="1397" t="s">
        <v>11141</v>
      </c>
      <c r="I126" s="1397" t="s">
        <v>11142</v>
      </c>
      <c r="J126" s="1398" t="s">
        <v>85</v>
      </c>
      <c r="K126" s="1392" t="s">
        <v>11143</v>
      </c>
      <c r="L126" s="1397" t="s">
        <v>14407</v>
      </c>
      <c r="N126" s="1398"/>
    </row>
    <row r="127" spans="1:14" s="1400" customFormat="1" ht="15" customHeight="1">
      <c r="A127" s="1392"/>
      <c r="B127" s="1398" t="s">
        <v>2283</v>
      </c>
      <c r="C127" s="1395" t="s">
        <v>2284</v>
      </c>
      <c r="D127" s="1403" t="s">
        <v>387</v>
      </c>
      <c r="E127" s="1401" t="s">
        <v>336</v>
      </c>
      <c r="F127" s="1397" t="s">
        <v>14464</v>
      </c>
      <c r="G127" s="1397" t="s">
        <v>9894</v>
      </c>
      <c r="H127" s="1397" t="s">
        <v>11144</v>
      </c>
      <c r="I127" s="1397" t="s">
        <v>11010</v>
      </c>
      <c r="J127" s="1398" t="s">
        <v>70</v>
      </c>
      <c r="K127" s="1392" t="s">
        <v>11145</v>
      </c>
      <c r="L127" s="1397" t="s">
        <v>14407</v>
      </c>
      <c r="N127" s="1398"/>
    </row>
    <row r="128" spans="1:14" s="1400" customFormat="1" ht="15" customHeight="1">
      <c r="A128" s="1392"/>
      <c r="B128" s="1398" t="s">
        <v>518</v>
      </c>
      <c r="C128" s="1395" t="s">
        <v>519</v>
      </c>
      <c r="D128" s="1403" t="s">
        <v>387</v>
      </c>
      <c r="E128" s="1401" t="s">
        <v>336</v>
      </c>
      <c r="F128" s="1397" t="s">
        <v>14464</v>
      </c>
      <c r="G128" s="1397" t="s">
        <v>9894</v>
      </c>
      <c r="H128" s="1397" t="s">
        <v>1274</v>
      </c>
      <c r="I128" s="1397" t="s">
        <v>10784</v>
      </c>
      <c r="J128" s="1398" t="s">
        <v>85</v>
      </c>
      <c r="K128" s="1392" t="s">
        <v>11146</v>
      </c>
      <c r="L128" s="1397" t="s">
        <v>14407</v>
      </c>
      <c r="N128" s="1398"/>
    </row>
    <row r="129" spans="1:14" s="1400" customFormat="1" ht="15" customHeight="1">
      <c r="A129" s="1392"/>
      <c r="B129" s="1398" t="s">
        <v>10796</v>
      </c>
      <c r="C129" s="1395" t="s">
        <v>10797</v>
      </c>
      <c r="D129" s="1403" t="s">
        <v>387</v>
      </c>
      <c r="E129" s="1401" t="s">
        <v>336</v>
      </c>
      <c r="F129" s="1397" t="s">
        <v>14464</v>
      </c>
      <c r="G129" s="1397" t="s">
        <v>9894</v>
      </c>
      <c r="H129" s="1397" t="s">
        <v>10796</v>
      </c>
      <c r="I129" s="1397" t="s">
        <v>10798</v>
      </c>
      <c r="J129" s="1398" t="s">
        <v>77</v>
      </c>
      <c r="K129" s="1392" t="s">
        <v>14467</v>
      </c>
      <c r="L129" s="1397" t="s">
        <v>14407</v>
      </c>
      <c r="N129" s="1398"/>
    </row>
    <row r="130" spans="1:14" s="1400" customFormat="1" ht="15" customHeight="1">
      <c r="A130" s="1392"/>
      <c r="B130" s="1398" t="s">
        <v>11013</v>
      </c>
      <c r="C130" s="1395" t="s">
        <v>11014</v>
      </c>
      <c r="D130" s="1403" t="s">
        <v>387</v>
      </c>
      <c r="E130" s="1401" t="s">
        <v>336</v>
      </c>
      <c r="F130" s="1397" t="s">
        <v>14464</v>
      </c>
      <c r="G130" s="1397" t="s">
        <v>9894</v>
      </c>
      <c r="H130" s="1397" t="s">
        <v>3274</v>
      </c>
      <c r="I130" s="1397" t="s">
        <v>11015</v>
      </c>
      <c r="J130" s="1398" t="s">
        <v>77</v>
      </c>
      <c r="K130" s="1392" t="s">
        <v>11147</v>
      </c>
      <c r="L130" s="1397" t="s">
        <v>14407</v>
      </c>
      <c r="N130" s="1398"/>
    </row>
    <row r="131" spans="1:14" s="1400" customFormat="1" ht="15" customHeight="1">
      <c r="A131" s="1392"/>
      <c r="B131" s="1398" t="s">
        <v>1446</v>
      </c>
      <c r="C131" s="1395" t="s">
        <v>1445</v>
      </c>
      <c r="D131" s="1403" t="s">
        <v>387</v>
      </c>
      <c r="E131" s="1401" t="s">
        <v>336</v>
      </c>
      <c r="F131" s="1397" t="s">
        <v>14464</v>
      </c>
      <c r="G131" s="1397" t="s">
        <v>9894</v>
      </c>
      <c r="H131" s="1397" t="s">
        <v>2588</v>
      </c>
      <c r="I131" s="1397" t="s">
        <v>2589</v>
      </c>
      <c r="J131" s="1398" t="s">
        <v>85</v>
      </c>
      <c r="K131" s="1392" t="s">
        <v>11148</v>
      </c>
      <c r="L131" s="1397" t="s">
        <v>14407</v>
      </c>
      <c r="N131" s="1398"/>
    </row>
    <row r="132" spans="1:14" s="1400" customFormat="1" ht="15" customHeight="1">
      <c r="A132" s="1392"/>
      <c r="B132" s="1398" t="s">
        <v>11018</v>
      </c>
      <c r="C132" s="1395" t="s">
        <v>11019</v>
      </c>
      <c r="D132" s="1403" t="s">
        <v>387</v>
      </c>
      <c r="E132" s="1401" t="s">
        <v>336</v>
      </c>
      <c r="F132" s="1397" t="s">
        <v>14464</v>
      </c>
      <c r="G132" s="1397" t="s">
        <v>9894</v>
      </c>
      <c r="H132" s="1397" t="s">
        <v>3214</v>
      </c>
      <c r="I132" s="1397" t="s">
        <v>11020</v>
      </c>
      <c r="J132" s="1398" t="s">
        <v>9843</v>
      </c>
      <c r="K132" s="1392" t="s">
        <v>11149</v>
      </c>
      <c r="L132" s="1397" t="s">
        <v>14407</v>
      </c>
      <c r="N132" s="1398"/>
    </row>
    <row r="133" spans="1:14" s="1400" customFormat="1" ht="15" customHeight="1">
      <c r="A133" s="1392"/>
      <c r="B133" s="1398" t="s">
        <v>11022</v>
      </c>
      <c r="C133" s="1395" t="s">
        <v>11023</v>
      </c>
      <c r="D133" s="1403" t="s">
        <v>387</v>
      </c>
      <c r="E133" s="1401" t="s">
        <v>336</v>
      </c>
      <c r="F133" s="1397" t="s">
        <v>14464</v>
      </c>
      <c r="G133" s="1397" t="s">
        <v>9894</v>
      </c>
      <c r="H133" s="1397" t="s">
        <v>3256</v>
      </c>
      <c r="I133" s="1397" t="s">
        <v>9903</v>
      </c>
      <c r="J133" s="1398" t="s">
        <v>85</v>
      </c>
      <c r="K133" s="1392" t="s">
        <v>11150</v>
      </c>
      <c r="L133" s="1397" t="s">
        <v>14407</v>
      </c>
      <c r="N133" s="1398"/>
    </row>
    <row r="134" spans="1:14" s="1400" customFormat="1" ht="15" customHeight="1">
      <c r="A134" s="1392"/>
      <c r="B134" s="1398" t="s">
        <v>2354</v>
      </c>
      <c r="C134" s="1395" t="s">
        <v>2355</v>
      </c>
      <c r="D134" s="1403" t="s">
        <v>387</v>
      </c>
      <c r="E134" s="1401" t="s">
        <v>336</v>
      </c>
      <c r="F134" s="1397" t="s">
        <v>14464</v>
      </c>
      <c r="G134" s="1397" t="s">
        <v>9894</v>
      </c>
      <c r="H134" s="1397" t="s">
        <v>2356</v>
      </c>
      <c r="I134" s="1397" t="s">
        <v>10811</v>
      </c>
      <c r="J134" s="1398" t="s">
        <v>85</v>
      </c>
      <c r="K134" s="1392" t="s">
        <v>11151</v>
      </c>
      <c r="L134" s="1397" t="s">
        <v>14407</v>
      </c>
      <c r="N134" s="1398"/>
    </row>
    <row r="135" spans="1:14" s="1400" customFormat="1" ht="15" customHeight="1">
      <c r="A135" s="1392"/>
      <c r="B135" s="1398" t="s">
        <v>2610</v>
      </c>
      <c r="C135" s="1395" t="s">
        <v>2611</v>
      </c>
      <c r="D135" s="1403" t="s">
        <v>387</v>
      </c>
      <c r="E135" s="1401" t="s">
        <v>336</v>
      </c>
      <c r="F135" s="1397" t="s">
        <v>14464</v>
      </c>
      <c r="G135" s="1397" t="s">
        <v>9894</v>
      </c>
      <c r="H135" s="1397" t="s">
        <v>11152</v>
      </c>
      <c r="I135" s="1397" t="s">
        <v>2612</v>
      </c>
      <c r="J135" s="1398" t="s">
        <v>77</v>
      </c>
      <c r="K135" s="1392" t="s">
        <v>14468</v>
      </c>
      <c r="L135" s="1397" t="s">
        <v>14407</v>
      </c>
      <c r="N135" s="1398"/>
    </row>
    <row r="136" spans="1:14" s="1400" customFormat="1" ht="15" customHeight="1">
      <c r="A136" s="1392"/>
      <c r="B136" s="1398" t="s">
        <v>2400</v>
      </c>
      <c r="C136" s="1395" t="s">
        <v>10306</v>
      </c>
      <c r="D136" s="1403" t="s">
        <v>387</v>
      </c>
      <c r="E136" s="1401" t="s">
        <v>336</v>
      </c>
      <c r="F136" s="1397" t="s">
        <v>14464</v>
      </c>
      <c r="G136" s="1397" t="s">
        <v>9894</v>
      </c>
      <c r="H136" s="1397" t="s">
        <v>2356</v>
      </c>
      <c r="I136" s="1397" t="s">
        <v>10811</v>
      </c>
      <c r="J136" s="1398" t="s">
        <v>77</v>
      </c>
      <c r="K136" s="1392" t="s">
        <v>11151</v>
      </c>
      <c r="L136" s="1397" t="s">
        <v>14421</v>
      </c>
      <c r="N136" s="1398"/>
    </row>
    <row r="137" spans="1:14" s="1400" customFormat="1" ht="15" customHeight="1">
      <c r="A137" s="1392"/>
      <c r="B137" s="1398" t="s">
        <v>11026</v>
      </c>
      <c r="C137" s="1395" t="s">
        <v>11027</v>
      </c>
      <c r="D137" s="1403" t="s">
        <v>387</v>
      </c>
      <c r="E137" s="1401" t="s">
        <v>336</v>
      </c>
      <c r="F137" s="1397" t="s">
        <v>14469</v>
      </c>
      <c r="G137" s="1397" t="s">
        <v>9894</v>
      </c>
      <c r="H137" s="1397" t="s">
        <v>3262</v>
      </c>
      <c r="I137" s="1397" t="s">
        <v>11028</v>
      </c>
      <c r="J137" s="1398" t="s">
        <v>70</v>
      </c>
      <c r="K137" s="1392" t="s">
        <v>11153</v>
      </c>
      <c r="L137" s="1397" t="s">
        <v>14407</v>
      </c>
      <c r="N137" s="1398"/>
    </row>
    <row r="138" spans="1:14" s="1400" customFormat="1" ht="15" customHeight="1">
      <c r="A138" s="1392"/>
      <c r="B138" s="1398" t="s">
        <v>11031</v>
      </c>
      <c r="C138" s="1395" t="s">
        <v>11032</v>
      </c>
      <c r="D138" s="1403" t="s">
        <v>387</v>
      </c>
      <c r="E138" s="1401"/>
      <c r="F138" s="1397"/>
      <c r="G138" s="1397"/>
      <c r="H138" s="1397"/>
      <c r="I138" s="1397"/>
      <c r="J138" s="1398"/>
      <c r="K138" s="1392" t="s">
        <v>1810</v>
      </c>
      <c r="L138" s="1397" t="s">
        <v>14413</v>
      </c>
      <c r="N138" s="1398"/>
    </row>
    <row r="139" spans="1:14" s="1400" customFormat="1" ht="15" customHeight="1">
      <c r="A139" s="1392"/>
      <c r="B139" s="1398" t="s">
        <v>11033</v>
      </c>
      <c r="C139" s="1395" t="s">
        <v>11034</v>
      </c>
      <c r="D139" s="1403" t="s">
        <v>387</v>
      </c>
      <c r="E139" s="1401"/>
      <c r="F139" s="1397"/>
      <c r="G139" s="1397"/>
      <c r="H139" s="1397"/>
      <c r="I139" s="1397"/>
      <c r="J139" s="1398"/>
      <c r="K139" s="1392" t="s">
        <v>1810</v>
      </c>
      <c r="L139" s="1397" t="s">
        <v>14413</v>
      </c>
      <c r="N139" s="1398"/>
    </row>
    <row r="140" spans="1:14" s="1400" customFormat="1" ht="15" customHeight="1">
      <c r="A140" s="1392"/>
      <c r="B140" s="1398" t="s">
        <v>11035</v>
      </c>
      <c r="C140" s="1395" t="s">
        <v>11036</v>
      </c>
      <c r="D140" s="1403" t="s">
        <v>387</v>
      </c>
      <c r="E140" s="1401"/>
      <c r="F140" s="1397"/>
      <c r="G140" s="1397"/>
      <c r="H140" s="1397"/>
      <c r="I140" s="1397"/>
      <c r="J140" s="1398"/>
      <c r="K140" s="1392" t="s">
        <v>1810</v>
      </c>
      <c r="L140" s="1397" t="s">
        <v>14407</v>
      </c>
      <c r="N140" s="1398"/>
    </row>
    <row r="141" spans="1:14" s="1400" customFormat="1" ht="15" customHeight="1">
      <c r="A141" s="1392"/>
      <c r="B141" s="1398" t="s">
        <v>11037</v>
      </c>
      <c r="C141" s="1395" t="s">
        <v>11038</v>
      </c>
      <c r="D141" s="1403" t="s">
        <v>57</v>
      </c>
      <c r="E141" s="1401"/>
      <c r="F141" s="1397"/>
      <c r="G141" s="1397"/>
      <c r="H141" s="1397"/>
      <c r="I141" s="1397"/>
      <c r="J141" s="1398"/>
      <c r="K141" s="1392" t="s">
        <v>2021</v>
      </c>
      <c r="L141" s="1397" t="s">
        <v>14407</v>
      </c>
      <c r="N141" s="1398"/>
    </row>
    <row r="142" spans="1:14" s="1400" customFormat="1" ht="15" customHeight="1">
      <c r="A142" s="1392"/>
      <c r="B142" s="1398" t="s">
        <v>8063</v>
      </c>
      <c r="C142" s="1395" t="s">
        <v>8064</v>
      </c>
      <c r="D142" s="1403" t="s">
        <v>387</v>
      </c>
      <c r="E142" s="1401"/>
      <c r="F142" s="1397"/>
      <c r="G142" s="1397"/>
      <c r="H142" s="1397"/>
      <c r="I142" s="1397"/>
      <c r="J142" s="1398"/>
      <c r="K142" s="1392" t="s">
        <v>1810</v>
      </c>
      <c r="L142" s="1397" t="s">
        <v>14407</v>
      </c>
      <c r="N142" s="1398"/>
    </row>
    <row r="143" spans="1:14" s="1400" customFormat="1" ht="15" customHeight="1">
      <c r="A143" s="1392"/>
      <c r="B143" s="1398" t="s">
        <v>8059</v>
      </c>
      <c r="C143" s="1395" t="s">
        <v>8060</v>
      </c>
      <c r="D143" s="1403" t="s">
        <v>387</v>
      </c>
      <c r="E143" s="1401"/>
      <c r="F143" s="1397"/>
      <c r="G143" s="1397"/>
      <c r="H143" s="1397"/>
      <c r="I143" s="1397"/>
      <c r="J143" s="1398"/>
      <c r="K143" s="1392" t="s">
        <v>1810</v>
      </c>
      <c r="L143" s="1397" t="s">
        <v>14407</v>
      </c>
      <c r="N143" s="1398"/>
    </row>
    <row r="144" spans="1:14" s="1400" customFormat="1" ht="15" customHeight="1">
      <c r="A144" s="1392"/>
      <c r="B144" s="1398" t="s">
        <v>11039</v>
      </c>
      <c r="C144" s="1395" t="s">
        <v>11040</v>
      </c>
      <c r="D144" s="1403" t="s">
        <v>57</v>
      </c>
      <c r="E144" s="1401"/>
      <c r="F144" s="1397"/>
      <c r="G144" s="1397"/>
      <c r="H144" s="1397"/>
      <c r="I144" s="1397"/>
      <c r="J144" s="1398"/>
      <c r="K144" s="1392" t="s">
        <v>2021</v>
      </c>
      <c r="L144" s="1397" t="s">
        <v>14407</v>
      </c>
      <c r="N144" s="1398"/>
    </row>
    <row r="145" spans="1:14" s="1400" customFormat="1" ht="15" customHeight="1">
      <c r="A145" s="1392"/>
      <c r="B145" s="1398" t="s">
        <v>14422</v>
      </c>
      <c r="C145" s="1395" t="s">
        <v>14423</v>
      </c>
      <c r="D145" s="1403" t="s">
        <v>387</v>
      </c>
      <c r="E145" s="1401"/>
      <c r="F145" s="1397"/>
      <c r="G145" s="1397"/>
      <c r="H145" s="1397"/>
      <c r="I145" s="1397"/>
      <c r="J145" s="1398"/>
      <c r="K145" s="1392" t="s">
        <v>1810</v>
      </c>
      <c r="L145" s="1397" t="s">
        <v>14407</v>
      </c>
      <c r="N145" s="1398"/>
    </row>
    <row r="146" spans="1:14" s="1400" customFormat="1" ht="15" customHeight="1">
      <c r="A146" s="1392"/>
      <c r="B146" s="1398" t="s">
        <v>7810</v>
      </c>
      <c r="C146" s="1395" t="s">
        <v>7811</v>
      </c>
      <c r="D146" s="1403" t="s">
        <v>387</v>
      </c>
      <c r="E146" s="1401"/>
      <c r="F146" s="1397"/>
      <c r="G146" s="1397"/>
      <c r="H146" s="1397"/>
      <c r="I146" s="1397"/>
      <c r="J146" s="1398"/>
      <c r="K146" s="1392" t="s">
        <v>1810</v>
      </c>
      <c r="L146" s="1397" t="s">
        <v>14407</v>
      </c>
      <c r="N146" s="1398"/>
    </row>
    <row r="147" spans="1:14" s="1400" customFormat="1" ht="15" customHeight="1">
      <c r="A147" s="1392"/>
      <c r="B147" s="1398" t="s">
        <v>11041</v>
      </c>
      <c r="C147" s="1395" t="s">
        <v>11042</v>
      </c>
      <c r="D147" s="1403" t="s">
        <v>387</v>
      </c>
      <c r="E147" s="1401"/>
      <c r="F147" s="1397"/>
      <c r="G147" s="1397"/>
      <c r="H147" s="1397"/>
      <c r="I147" s="1397"/>
      <c r="J147" s="1398"/>
      <c r="K147" s="1392" t="s">
        <v>1810</v>
      </c>
      <c r="L147" s="1397" t="s">
        <v>14407</v>
      </c>
      <c r="N147" s="1398"/>
    </row>
    <row r="148" spans="1:14" s="1400" customFormat="1" ht="15" customHeight="1">
      <c r="A148" s="1392"/>
      <c r="B148" s="1398" t="s">
        <v>11043</v>
      </c>
      <c r="C148" s="1395" t="s">
        <v>11044</v>
      </c>
      <c r="D148" s="1403" t="s">
        <v>57</v>
      </c>
      <c r="E148" s="1401"/>
      <c r="F148" s="1397"/>
      <c r="G148" s="1397"/>
      <c r="H148" s="1397"/>
      <c r="I148" s="1397"/>
      <c r="J148" s="1398"/>
      <c r="K148" s="1392" t="s">
        <v>2021</v>
      </c>
      <c r="L148" s="1397" t="s">
        <v>14407</v>
      </c>
      <c r="N148" s="1398"/>
    </row>
    <row r="149" spans="1:14" s="1400" customFormat="1" ht="15" customHeight="1">
      <c r="A149" s="1392"/>
      <c r="B149" s="1398" t="s">
        <v>14424</v>
      </c>
      <c r="C149" s="1395" t="s">
        <v>14425</v>
      </c>
      <c r="D149" s="1403" t="s">
        <v>387</v>
      </c>
      <c r="E149" s="1401"/>
      <c r="F149" s="1397"/>
      <c r="G149" s="1397"/>
      <c r="H149" s="1397"/>
      <c r="I149" s="1397"/>
      <c r="J149" s="1398"/>
      <c r="K149" s="1392" t="s">
        <v>1810</v>
      </c>
      <c r="L149" s="1397" t="s">
        <v>14407</v>
      </c>
      <c r="N149" s="1398"/>
    </row>
    <row r="150" spans="1:14" s="1400" customFormat="1" ht="15" customHeight="1">
      <c r="A150" s="1392"/>
      <c r="B150" s="1398" t="s">
        <v>8988</v>
      </c>
      <c r="C150" s="1395" t="s">
        <v>8989</v>
      </c>
      <c r="D150" s="1403" t="s">
        <v>387</v>
      </c>
      <c r="E150" s="1401"/>
      <c r="F150" s="1397"/>
      <c r="G150" s="1397"/>
      <c r="H150" s="1397"/>
      <c r="I150" s="1397"/>
      <c r="J150" s="1398"/>
      <c r="K150" s="1392" t="s">
        <v>1810</v>
      </c>
      <c r="L150" s="1397" t="s">
        <v>14407</v>
      </c>
      <c r="N150" s="1398"/>
    </row>
    <row r="151" spans="1:14" s="1400" customFormat="1" ht="15" customHeight="1">
      <c r="A151" s="1392"/>
      <c r="B151" s="1398" t="s">
        <v>11045</v>
      </c>
      <c r="C151" s="1395" t="s">
        <v>11046</v>
      </c>
      <c r="D151" s="1403" t="s">
        <v>387</v>
      </c>
      <c r="E151" s="1401"/>
      <c r="F151" s="1397"/>
      <c r="G151" s="1397"/>
      <c r="H151" s="1397"/>
      <c r="I151" s="1397"/>
      <c r="J151" s="1398"/>
      <c r="K151" s="1392" t="s">
        <v>1810</v>
      </c>
      <c r="L151" s="1397" t="s">
        <v>14407</v>
      </c>
      <c r="N151" s="1398"/>
    </row>
    <row r="152" spans="1:14" s="1400" customFormat="1" ht="15" customHeight="1">
      <c r="A152" s="1392"/>
      <c r="B152" s="1398" t="s">
        <v>11047</v>
      </c>
      <c r="C152" s="1395" t="s">
        <v>11048</v>
      </c>
      <c r="D152" s="1403" t="s">
        <v>57</v>
      </c>
      <c r="E152" s="1401"/>
      <c r="F152" s="1397"/>
      <c r="G152" s="1397"/>
      <c r="H152" s="1397"/>
      <c r="I152" s="1397"/>
      <c r="J152" s="1398"/>
      <c r="K152" s="1392" t="s">
        <v>2021</v>
      </c>
      <c r="L152" s="1397" t="s">
        <v>14407</v>
      </c>
      <c r="N152" s="1398"/>
    </row>
    <row r="153" spans="1:14" s="1400" customFormat="1" ht="15" customHeight="1">
      <c r="A153" s="1392"/>
      <c r="B153" s="1398" t="s">
        <v>11049</v>
      </c>
      <c r="C153" s="1395" t="s">
        <v>11050</v>
      </c>
      <c r="D153" s="1403" t="s">
        <v>387</v>
      </c>
      <c r="E153" s="1401"/>
      <c r="F153" s="1397"/>
      <c r="G153" s="1397"/>
      <c r="H153" s="1397"/>
      <c r="I153" s="1397"/>
      <c r="J153" s="1398"/>
      <c r="K153" s="1392" t="s">
        <v>1810</v>
      </c>
      <c r="L153" s="1397" t="s">
        <v>14407</v>
      </c>
      <c r="N153" s="1398"/>
    </row>
    <row r="154" spans="1:14" s="1400" customFormat="1" ht="15" customHeight="1">
      <c r="A154" s="1392"/>
      <c r="B154" s="1398" t="s">
        <v>9718</v>
      </c>
      <c r="C154" s="1395" t="s">
        <v>9719</v>
      </c>
      <c r="D154" s="1403" t="s">
        <v>387</v>
      </c>
      <c r="E154" s="1401" t="s">
        <v>352</v>
      </c>
      <c r="F154" s="1397" t="s">
        <v>14470</v>
      </c>
      <c r="G154" s="1397" t="s">
        <v>9720</v>
      </c>
      <c r="H154" s="1397" t="s">
        <v>9722</v>
      </c>
      <c r="I154" s="1397" t="s">
        <v>9723</v>
      </c>
      <c r="J154" s="1398" t="s">
        <v>85</v>
      </c>
      <c r="K154" s="1392" t="s">
        <v>11154</v>
      </c>
      <c r="L154" s="1397" t="s">
        <v>14407</v>
      </c>
      <c r="N154" s="1398"/>
    </row>
    <row r="155" spans="1:14" s="1400" customFormat="1" ht="15" customHeight="1">
      <c r="A155" s="1392"/>
      <c r="B155" s="1398" t="s">
        <v>11054</v>
      </c>
      <c r="C155" s="1395" t="s">
        <v>11055</v>
      </c>
      <c r="D155" s="1403" t="s">
        <v>387</v>
      </c>
      <c r="E155" s="1401" t="s">
        <v>352</v>
      </c>
      <c r="F155" s="1397" t="s">
        <v>14470</v>
      </c>
      <c r="G155" s="1397" t="s">
        <v>9720</v>
      </c>
      <c r="H155" s="1397" t="s">
        <v>11054</v>
      </c>
      <c r="I155" s="1397" t="s">
        <v>11056</v>
      </c>
      <c r="J155" s="1398" t="s">
        <v>77</v>
      </c>
      <c r="K155" s="1392" t="s">
        <v>14471</v>
      </c>
      <c r="L155" s="1397" t="s">
        <v>14407</v>
      </c>
      <c r="N155" s="1398"/>
    </row>
    <row r="156" spans="1:14" s="1400" customFormat="1" ht="15" customHeight="1">
      <c r="A156" s="1392"/>
      <c r="B156" s="1398" t="s">
        <v>11057</v>
      </c>
      <c r="C156" s="1395" t="s">
        <v>11058</v>
      </c>
      <c r="D156" s="1403" t="s">
        <v>387</v>
      </c>
      <c r="E156" s="1401" t="s">
        <v>352</v>
      </c>
      <c r="F156" s="1397" t="s">
        <v>14470</v>
      </c>
      <c r="G156" s="1397" t="s">
        <v>9720</v>
      </c>
      <c r="H156" s="1397" t="s">
        <v>11059</v>
      </c>
      <c r="I156" s="1397" t="s">
        <v>11060</v>
      </c>
      <c r="J156" s="1398" t="s">
        <v>85</v>
      </c>
      <c r="K156" s="1392" t="s">
        <v>11155</v>
      </c>
      <c r="L156" s="1397" t="s">
        <v>14407</v>
      </c>
      <c r="N156" s="1398"/>
    </row>
    <row r="157" spans="1:14" s="1400" customFormat="1" ht="15" customHeight="1">
      <c r="A157" s="1392"/>
      <c r="B157" s="1398" t="s">
        <v>11062</v>
      </c>
      <c r="C157" s="1395" t="s">
        <v>11063</v>
      </c>
      <c r="D157" s="1403" t="s">
        <v>387</v>
      </c>
      <c r="E157" s="1401" t="s">
        <v>352</v>
      </c>
      <c r="F157" s="1397" t="s">
        <v>14470</v>
      </c>
      <c r="G157" s="1397" t="s">
        <v>9720</v>
      </c>
      <c r="H157" s="1397" t="s">
        <v>11064</v>
      </c>
      <c r="I157" s="1397" t="s">
        <v>11065</v>
      </c>
      <c r="J157" s="1398" t="s">
        <v>85</v>
      </c>
      <c r="K157" s="1392" t="s">
        <v>11156</v>
      </c>
      <c r="L157" s="1397" t="s">
        <v>14407</v>
      </c>
      <c r="N157" s="1398"/>
    </row>
    <row r="158" spans="1:14" s="1400" customFormat="1" ht="15" customHeight="1">
      <c r="A158" s="1392"/>
      <c r="B158" s="1398" t="s">
        <v>11067</v>
      </c>
      <c r="C158" s="1395" t="s">
        <v>11068</v>
      </c>
      <c r="D158" s="1403" t="s">
        <v>3620</v>
      </c>
      <c r="E158" s="1401" t="s">
        <v>352</v>
      </c>
      <c r="F158" s="1397" t="s">
        <v>14472</v>
      </c>
      <c r="G158" s="1397" t="s">
        <v>11069</v>
      </c>
      <c r="H158" s="1397" t="s">
        <v>11070</v>
      </c>
      <c r="I158" s="1397" t="s">
        <v>11071</v>
      </c>
      <c r="J158" s="1398" t="s">
        <v>3620</v>
      </c>
      <c r="K158" s="1392" t="s">
        <v>11157</v>
      </c>
      <c r="L158" s="1397" t="s">
        <v>14407</v>
      </c>
      <c r="N158" s="1398"/>
    </row>
    <row r="159" spans="1:14" s="1400" customFormat="1" ht="15" customHeight="1">
      <c r="A159" s="1392"/>
      <c r="B159" s="1398" t="s">
        <v>11072</v>
      </c>
      <c r="C159" s="1395" t="s">
        <v>11073</v>
      </c>
      <c r="D159" s="1403" t="s">
        <v>387</v>
      </c>
      <c r="E159" s="1401" t="s">
        <v>352</v>
      </c>
      <c r="F159" s="1397" t="s">
        <v>14472</v>
      </c>
      <c r="G159" s="1397" t="s">
        <v>11069</v>
      </c>
      <c r="H159" s="1397" t="s">
        <v>11074</v>
      </c>
      <c r="I159" s="1397" t="s">
        <v>11075</v>
      </c>
      <c r="J159" s="1398" t="s">
        <v>2266</v>
      </c>
      <c r="K159" s="1392" t="s">
        <v>11158</v>
      </c>
      <c r="L159" s="1397" t="s">
        <v>14407</v>
      </c>
      <c r="N159" s="1398"/>
    </row>
    <row r="160" spans="1:14" s="1400" customFormat="1" ht="15" customHeight="1">
      <c r="A160" s="1392"/>
      <c r="B160" s="1398" t="s">
        <v>11076</v>
      </c>
      <c r="C160" s="1395" t="s">
        <v>11077</v>
      </c>
      <c r="D160" s="1403" t="s">
        <v>387</v>
      </c>
      <c r="E160" s="1401" t="s">
        <v>352</v>
      </c>
      <c r="F160" s="1397" t="s">
        <v>14472</v>
      </c>
      <c r="G160" s="1397" t="s">
        <v>11069</v>
      </c>
      <c r="H160" s="1397" t="s">
        <v>11076</v>
      </c>
      <c r="I160" s="1397" t="s">
        <v>11078</v>
      </c>
      <c r="J160" s="1398" t="s">
        <v>85</v>
      </c>
      <c r="K160" s="1392" t="s">
        <v>11159</v>
      </c>
      <c r="L160" s="1397" t="s">
        <v>14407</v>
      </c>
      <c r="N160" s="1398"/>
    </row>
    <row r="161" spans="1:14" s="1400" customFormat="1" ht="15" customHeight="1">
      <c r="A161" s="1392"/>
      <c r="B161" s="1398" t="s">
        <v>11079</v>
      </c>
      <c r="C161" s="1395" t="s">
        <v>11080</v>
      </c>
      <c r="D161" s="1403" t="s">
        <v>387</v>
      </c>
      <c r="E161" s="1401" t="s">
        <v>352</v>
      </c>
      <c r="F161" s="1397" t="s">
        <v>14472</v>
      </c>
      <c r="G161" s="1397" t="s">
        <v>11069</v>
      </c>
      <c r="H161" s="1397" t="s">
        <v>11081</v>
      </c>
      <c r="I161" s="1397" t="s">
        <v>11082</v>
      </c>
      <c r="J161" s="1398" t="s">
        <v>2266</v>
      </c>
      <c r="K161" s="1392" t="s">
        <v>11160</v>
      </c>
      <c r="L161" s="1397" t="s">
        <v>14407</v>
      </c>
      <c r="N161" s="1398"/>
    </row>
    <row r="162" spans="1:14" s="1400" customFormat="1" ht="15" customHeight="1">
      <c r="A162" s="1392"/>
      <c r="B162" s="1398" t="s">
        <v>11083</v>
      </c>
      <c r="C162" s="1395" t="s">
        <v>11084</v>
      </c>
      <c r="D162" s="1403" t="s">
        <v>387</v>
      </c>
      <c r="E162" s="1401" t="s">
        <v>352</v>
      </c>
      <c r="F162" s="1397" t="s">
        <v>14472</v>
      </c>
      <c r="G162" s="1397" t="s">
        <v>11069</v>
      </c>
      <c r="H162" s="1397" t="s">
        <v>11085</v>
      </c>
      <c r="I162" s="1397" t="s">
        <v>11086</v>
      </c>
      <c r="J162" s="1398" t="s">
        <v>179</v>
      </c>
      <c r="K162" s="1392" t="s">
        <v>11161</v>
      </c>
      <c r="L162" s="1397" t="s">
        <v>14407</v>
      </c>
      <c r="N162" s="1398"/>
    </row>
    <row r="163" spans="1:14" s="1400" customFormat="1" ht="15" customHeight="1">
      <c r="A163" s="1392"/>
      <c r="B163" s="1398" t="s">
        <v>11087</v>
      </c>
      <c r="C163" s="1395" t="s">
        <v>11088</v>
      </c>
      <c r="D163" s="1403" t="s">
        <v>387</v>
      </c>
      <c r="E163" s="1401" t="s">
        <v>352</v>
      </c>
      <c r="F163" s="1397" t="s">
        <v>14472</v>
      </c>
      <c r="G163" s="1397" t="s">
        <v>11069</v>
      </c>
      <c r="H163" s="1397" t="s">
        <v>11089</v>
      </c>
      <c r="I163" s="1397" t="s">
        <v>11090</v>
      </c>
      <c r="J163" s="1398" t="s">
        <v>85</v>
      </c>
      <c r="K163" s="1392" t="s">
        <v>11162</v>
      </c>
      <c r="L163" s="1397" t="s">
        <v>14407</v>
      </c>
      <c r="N163" s="1398"/>
    </row>
    <row r="164" spans="1:14" s="1400" customFormat="1" ht="15" customHeight="1">
      <c r="A164" s="1392"/>
      <c r="B164" s="1398" t="s">
        <v>11091</v>
      </c>
      <c r="C164" s="1395" t="s">
        <v>11092</v>
      </c>
      <c r="D164" s="1403" t="s">
        <v>56</v>
      </c>
      <c r="E164" s="1401" t="s">
        <v>352</v>
      </c>
      <c r="F164" s="1397" t="s">
        <v>14473</v>
      </c>
      <c r="G164" s="1397" t="s">
        <v>11093</v>
      </c>
      <c r="H164" s="1397" t="s">
        <v>11091</v>
      </c>
      <c r="I164" s="1397" t="s">
        <v>11094</v>
      </c>
      <c r="J164" s="1398" t="s">
        <v>56</v>
      </c>
      <c r="K164" s="1392" t="s">
        <v>11163</v>
      </c>
      <c r="L164" s="1397" t="s">
        <v>14407</v>
      </c>
      <c r="N164" s="1398"/>
    </row>
    <row r="165" spans="1:14" s="1400" customFormat="1" ht="15" customHeight="1">
      <c r="A165" s="1392"/>
      <c r="B165" s="1398" t="s">
        <v>14440</v>
      </c>
      <c r="C165" s="1395" t="s">
        <v>11097</v>
      </c>
      <c r="D165" s="1403" t="s">
        <v>387</v>
      </c>
      <c r="E165" s="1401" t="s">
        <v>352</v>
      </c>
      <c r="F165" s="1397" t="s">
        <v>14473</v>
      </c>
      <c r="G165" s="1397" t="s">
        <v>11093</v>
      </c>
      <c r="H165" s="1397" t="s">
        <v>11096</v>
      </c>
      <c r="I165" s="1397" t="s">
        <v>11098</v>
      </c>
      <c r="J165" s="1398" t="s">
        <v>77</v>
      </c>
      <c r="K165" s="1392" t="s">
        <v>14474</v>
      </c>
      <c r="L165" s="1397" t="s">
        <v>14407</v>
      </c>
      <c r="N165" s="1398"/>
    </row>
    <row r="166" spans="1:14" s="1400" customFormat="1" ht="15" customHeight="1">
      <c r="A166" s="1392"/>
      <c r="B166" s="1398" t="s">
        <v>11099</v>
      </c>
      <c r="C166" s="1395" t="s">
        <v>11100</v>
      </c>
      <c r="D166" s="1403" t="s">
        <v>387</v>
      </c>
      <c r="E166" s="1401" t="s">
        <v>352</v>
      </c>
      <c r="F166" s="1397" t="s">
        <v>14473</v>
      </c>
      <c r="G166" s="1397" t="s">
        <v>11093</v>
      </c>
      <c r="H166" s="1397" t="s">
        <v>11101</v>
      </c>
      <c r="I166" s="1397" t="s">
        <v>11102</v>
      </c>
      <c r="J166" s="1398" t="s">
        <v>85</v>
      </c>
      <c r="K166" s="1392" t="s">
        <v>11164</v>
      </c>
      <c r="L166" s="1397" t="s">
        <v>14407</v>
      </c>
      <c r="N166" s="1398"/>
    </row>
    <row r="167" spans="1:14" s="1400" customFormat="1" ht="15" customHeight="1">
      <c r="A167" s="1392"/>
      <c r="B167" s="1398" t="s">
        <v>11104</v>
      </c>
      <c r="C167" s="1395" t="s">
        <v>11105</v>
      </c>
      <c r="D167" s="1403" t="s">
        <v>387</v>
      </c>
      <c r="E167" s="1401" t="s">
        <v>352</v>
      </c>
      <c r="F167" s="1397" t="s">
        <v>14475</v>
      </c>
      <c r="G167" s="1397" t="s">
        <v>11093</v>
      </c>
      <c r="H167" s="1397" t="s">
        <v>10821</v>
      </c>
      <c r="I167" s="1397" t="s">
        <v>11107</v>
      </c>
      <c r="J167" s="1398" t="s">
        <v>6407</v>
      </c>
      <c r="K167" s="1392" t="s">
        <v>11165</v>
      </c>
      <c r="L167" s="1397" t="s">
        <v>14407</v>
      </c>
      <c r="N167" s="1398"/>
    </row>
    <row r="168" spans="1:14" s="1400" customFormat="1" ht="15" customHeight="1">
      <c r="A168" s="1392"/>
      <c r="B168" s="1398" t="s">
        <v>11109</v>
      </c>
      <c r="C168" s="1395" t="s">
        <v>11110</v>
      </c>
      <c r="D168" s="1403" t="s">
        <v>387</v>
      </c>
      <c r="E168" s="1401" t="s">
        <v>352</v>
      </c>
      <c r="F168" s="1397" t="s">
        <v>14476</v>
      </c>
      <c r="G168" s="1397" t="s">
        <v>11093</v>
      </c>
      <c r="H168" s="1397" t="s">
        <v>11109</v>
      </c>
      <c r="I168" s="1397" t="s">
        <v>11112</v>
      </c>
      <c r="J168" s="1398" t="s">
        <v>77</v>
      </c>
      <c r="K168" s="1392" t="s">
        <v>11113</v>
      </c>
      <c r="L168" s="1397" t="s">
        <v>14407</v>
      </c>
      <c r="N168" s="1398"/>
    </row>
    <row r="169" spans="1:14" s="1400" customFormat="1" ht="15" customHeight="1">
      <c r="A169" s="1392"/>
      <c r="B169" s="1398" t="s">
        <v>11114</v>
      </c>
      <c r="C169" s="1395" t="s">
        <v>11115</v>
      </c>
      <c r="D169" s="1403" t="s">
        <v>387</v>
      </c>
      <c r="E169" s="1401" t="s">
        <v>352</v>
      </c>
      <c r="F169" s="1397" t="s">
        <v>14476</v>
      </c>
      <c r="G169" s="1397" t="s">
        <v>11093</v>
      </c>
      <c r="H169" s="1397" t="s">
        <v>11116</v>
      </c>
      <c r="I169" s="1397" t="s">
        <v>11117</v>
      </c>
      <c r="J169" s="1398" t="s">
        <v>85</v>
      </c>
      <c r="K169" s="1392" t="s">
        <v>14477</v>
      </c>
      <c r="L169" s="1397" t="s">
        <v>14407</v>
      </c>
      <c r="N169" s="1398"/>
    </row>
    <row r="170" spans="1:14" s="1400" customFormat="1" ht="15" customHeight="1">
      <c r="A170" s="1392"/>
      <c r="B170" s="1398" t="s">
        <v>11118</v>
      </c>
      <c r="C170" s="1395" t="s">
        <v>11119</v>
      </c>
      <c r="D170" s="1403" t="s">
        <v>387</v>
      </c>
      <c r="E170" s="1401" t="s">
        <v>352</v>
      </c>
      <c r="F170" s="1397" t="s">
        <v>14476</v>
      </c>
      <c r="G170" s="1397" t="s">
        <v>11093</v>
      </c>
      <c r="H170" s="1397" t="s">
        <v>11051</v>
      </c>
      <c r="I170" s="1397" t="s">
        <v>11120</v>
      </c>
      <c r="J170" s="1398" t="s">
        <v>151</v>
      </c>
      <c r="K170" s="1392" t="s">
        <v>11121</v>
      </c>
      <c r="L170" s="1397" t="s">
        <v>14407</v>
      </c>
      <c r="N170" s="1398"/>
    </row>
    <row r="171" spans="1:14" s="1400" customFormat="1" ht="15" customHeight="1">
      <c r="A171" s="1392"/>
      <c r="B171" s="1398" t="s">
        <v>2120</v>
      </c>
      <c r="C171" s="1395" t="s">
        <v>2121</v>
      </c>
      <c r="D171" s="1403" t="s">
        <v>387</v>
      </c>
      <c r="E171" s="1401" t="s">
        <v>7908</v>
      </c>
      <c r="F171" s="1397" t="s">
        <v>11131</v>
      </c>
      <c r="G171" s="1397" t="s">
        <v>11132</v>
      </c>
      <c r="H171" s="1397" t="s">
        <v>432</v>
      </c>
      <c r="I171" s="1397" t="s">
        <v>433</v>
      </c>
      <c r="J171" s="1398" t="s">
        <v>70</v>
      </c>
      <c r="K171" s="1392" t="s">
        <v>11398</v>
      </c>
      <c r="L171" s="1397" t="s">
        <v>14407</v>
      </c>
      <c r="N171" s="1398"/>
    </row>
    <row r="172" spans="1:14" s="1400" customFormat="1" ht="15" customHeight="1">
      <c r="A172" s="1392"/>
      <c r="B172" s="1398" t="s">
        <v>2118</v>
      </c>
      <c r="C172" s="1395" t="s">
        <v>2119</v>
      </c>
      <c r="D172" s="1403" t="s">
        <v>387</v>
      </c>
      <c r="E172" s="1401" t="s">
        <v>7908</v>
      </c>
      <c r="F172" s="1397" t="s">
        <v>11131</v>
      </c>
      <c r="G172" s="1397" t="s">
        <v>11132</v>
      </c>
      <c r="H172" s="1397" t="s">
        <v>1879</v>
      </c>
      <c r="I172" s="1397" t="s">
        <v>11166</v>
      </c>
      <c r="J172" s="1398" t="s">
        <v>70</v>
      </c>
      <c r="K172" s="1392" t="s">
        <v>11273</v>
      </c>
      <c r="L172" s="1397" t="s">
        <v>14407</v>
      </c>
      <c r="N172" s="1398"/>
    </row>
    <row r="173" spans="1:14" s="1400" customFormat="1" ht="15" customHeight="1">
      <c r="A173" s="1392"/>
      <c r="B173" s="1398" t="s">
        <v>2116</v>
      </c>
      <c r="C173" s="1395" t="s">
        <v>2117</v>
      </c>
      <c r="D173" s="1403" t="s">
        <v>387</v>
      </c>
      <c r="E173" s="1401" t="s">
        <v>7908</v>
      </c>
      <c r="F173" s="1397" t="s">
        <v>11131</v>
      </c>
      <c r="G173" s="1397" t="s">
        <v>11132</v>
      </c>
      <c r="H173" s="1397" t="s">
        <v>3720</v>
      </c>
      <c r="I173" s="1397" t="s">
        <v>7400</v>
      </c>
      <c r="J173" s="1398" t="s">
        <v>70</v>
      </c>
      <c r="K173" s="1392" t="s">
        <v>11167</v>
      </c>
      <c r="L173" s="1397" t="s">
        <v>14407</v>
      </c>
      <c r="N173" s="1398"/>
    </row>
    <row r="174" spans="1:14" s="1400" customFormat="1" ht="15" customHeight="1">
      <c r="A174" s="1392"/>
      <c r="B174" s="1398" t="s">
        <v>440</v>
      </c>
      <c r="C174" s="1395" t="s">
        <v>441</v>
      </c>
      <c r="D174" s="1403" t="s">
        <v>387</v>
      </c>
      <c r="E174" s="1401"/>
      <c r="F174" s="1397"/>
      <c r="G174" s="1397"/>
      <c r="H174" s="1397"/>
      <c r="I174" s="1397"/>
      <c r="J174" s="1398"/>
      <c r="K174" s="1392" t="s">
        <v>10498</v>
      </c>
      <c r="L174" s="1397" t="s">
        <v>13114</v>
      </c>
      <c r="N174" s="1398"/>
    </row>
    <row r="175" spans="1:14" s="1400" customFormat="1" ht="15" customHeight="1">
      <c r="A175" s="1392"/>
      <c r="B175" s="1398" t="s">
        <v>445</v>
      </c>
      <c r="C175" s="1395" t="s">
        <v>269</v>
      </c>
      <c r="D175" s="1403" t="s">
        <v>387</v>
      </c>
      <c r="E175" s="1401"/>
      <c r="F175" s="1397"/>
      <c r="G175" s="1397"/>
      <c r="H175" s="1397"/>
      <c r="I175" s="1397"/>
      <c r="J175" s="1398"/>
      <c r="K175" s="1392" t="s">
        <v>14478</v>
      </c>
      <c r="L175" s="1397" t="s">
        <v>13114</v>
      </c>
      <c r="N175" s="1398"/>
    </row>
    <row r="176" spans="1:14" s="1400" customFormat="1" ht="15" customHeight="1">
      <c r="A176" s="1392"/>
      <c r="B176" s="1398" t="s">
        <v>447</v>
      </c>
      <c r="C176" s="1395" t="s">
        <v>448</v>
      </c>
      <c r="D176" s="1403" t="s">
        <v>58</v>
      </c>
      <c r="E176" s="1401"/>
      <c r="F176" s="1397"/>
      <c r="G176" s="1397"/>
      <c r="H176" s="1397"/>
      <c r="I176" s="1397"/>
      <c r="J176" s="1398"/>
      <c r="K176" s="1392">
        <v>2</v>
      </c>
      <c r="L176" s="1397" t="s">
        <v>13114</v>
      </c>
      <c r="N176" s="1398"/>
    </row>
    <row r="177" spans="1:18" ht="16.5" customHeight="1">
      <c r="A177" s="1109"/>
      <c r="B177" s="989" t="s">
        <v>9958</v>
      </c>
      <c r="C177" s="1764"/>
      <c r="D177" s="1764"/>
      <c r="E177" s="1764"/>
      <c r="F177" s="1764"/>
      <c r="G177" s="1764"/>
      <c r="H177" s="1764"/>
      <c r="I177" s="1764"/>
      <c r="J177" s="1764"/>
      <c r="K177" s="1764"/>
      <c r="L177" s="1765"/>
    </row>
    <row r="178" spans="1:18" ht="16.5" customHeight="1">
      <c r="A178" s="975"/>
      <c r="B178" s="1766"/>
      <c r="C178" s="1766"/>
      <c r="D178" s="1766"/>
      <c r="E178" s="1766"/>
      <c r="F178" s="1766"/>
      <c r="G178" s="1766"/>
      <c r="H178" s="1766"/>
      <c r="I178" s="1766"/>
      <c r="J178" s="1766"/>
      <c r="K178" s="1766"/>
      <c r="L178" s="1766"/>
    </row>
    <row r="179" spans="1:18" ht="16.5" customHeight="1">
      <c r="A179" s="975"/>
      <c r="B179" s="1767" t="s">
        <v>323</v>
      </c>
      <c r="C179" s="1768"/>
      <c r="D179" s="1768"/>
      <c r="E179" s="1768"/>
      <c r="F179" s="1768"/>
      <c r="G179" s="1768"/>
      <c r="H179" s="1768"/>
      <c r="I179" s="1768"/>
      <c r="J179" s="1768"/>
      <c r="K179" s="1768"/>
      <c r="L179" s="1769"/>
    </row>
    <row r="180" spans="1:18" ht="16.5" customHeight="1">
      <c r="A180" s="992"/>
      <c r="B180" s="989" t="s">
        <v>315</v>
      </c>
      <c r="C180" s="989" t="s">
        <v>316</v>
      </c>
      <c r="D180" s="989" t="s">
        <v>317</v>
      </c>
      <c r="E180" s="989" t="s">
        <v>324</v>
      </c>
      <c r="F180" s="989" t="s">
        <v>325</v>
      </c>
      <c r="G180" s="1770" t="s">
        <v>326</v>
      </c>
      <c r="H180" s="1771"/>
      <c r="I180" s="1772"/>
      <c r="J180" s="989" t="s">
        <v>327</v>
      </c>
      <c r="K180" s="989" t="s">
        <v>328</v>
      </c>
      <c r="L180" s="989" t="s">
        <v>302</v>
      </c>
    </row>
    <row r="181" spans="1:18" s="1433" customFormat="1" ht="39.950000000000003" customHeight="1">
      <c r="A181" s="1428"/>
      <c r="B181" s="1429" t="s">
        <v>7908</v>
      </c>
      <c r="C181" s="1404" t="s">
        <v>11131</v>
      </c>
      <c r="D181" s="1404" t="s">
        <v>11132</v>
      </c>
      <c r="E181" s="1430" t="s">
        <v>451</v>
      </c>
      <c r="F181" s="1431"/>
      <c r="G181" s="1864"/>
      <c r="H181" s="1865"/>
      <c r="I181" s="1866"/>
      <c r="J181" s="1432"/>
      <c r="K181" s="1432"/>
      <c r="L181" s="1432"/>
    </row>
    <row r="182" spans="1:18" s="1433" customFormat="1" ht="39.950000000000003" customHeight="1">
      <c r="A182" s="1428"/>
      <c r="B182" s="1404" t="s">
        <v>336</v>
      </c>
      <c r="C182" s="1404" t="s">
        <v>2419</v>
      </c>
      <c r="D182" s="1404" t="s">
        <v>9894</v>
      </c>
      <c r="E182" s="1430" t="s">
        <v>833</v>
      </c>
      <c r="F182" s="1431" t="s">
        <v>838</v>
      </c>
      <c r="G182" s="1864" t="s">
        <v>14450</v>
      </c>
      <c r="H182" s="1865"/>
      <c r="I182" s="1866"/>
      <c r="J182" s="1432"/>
      <c r="K182" s="1432"/>
      <c r="L182" s="1432"/>
    </row>
    <row r="183" spans="1:18" s="1433" customFormat="1" ht="39.950000000000003" customHeight="1">
      <c r="A183" s="1428"/>
      <c r="B183" s="1434"/>
      <c r="C183" s="1404" t="s">
        <v>7925</v>
      </c>
      <c r="D183" s="1404" t="s">
        <v>14451</v>
      </c>
      <c r="E183" s="1430" t="s">
        <v>837</v>
      </c>
      <c r="F183" s="1431" t="s">
        <v>838</v>
      </c>
      <c r="G183" s="1864" t="s">
        <v>14452</v>
      </c>
      <c r="H183" s="1865"/>
      <c r="I183" s="1866"/>
      <c r="J183" s="1432"/>
      <c r="K183" s="1432"/>
      <c r="L183" s="1432"/>
      <c r="N183" s="1433" t="s">
        <v>11126</v>
      </c>
      <c r="O183" s="1433" t="s">
        <v>11138</v>
      </c>
      <c r="P183" s="1433" t="s">
        <v>9966</v>
      </c>
      <c r="Q183" s="1433" t="s">
        <v>838</v>
      </c>
      <c r="R183" s="1433" t="s">
        <v>14479</v>
      </c>
    </row>
    <row r="184" spans="1:18" s="1433" customFormat="1" ht="39.950000000000003" customHeight="1">
      <c r="A184" s="1428"/>
      <c r="B184" s="1404" t="s">
        <v>352</v>
      </c>
      <c r="C184" s="1404" t="s">
        <v>9721</v>
      </c>
      <c r="D184" s="1435" t="s">
        <v>9720</v>
      </c>
      <c r="E184" s="1430" t="s">
        <v>3316</v>
      </c>
      <c r="F184" s="1431" t="s">
        <v>838</v>
      </c>
      <c r="G184" s="1864" t="s">
        <v>14480</v>
      </c>
      <c r="H184" s="1865"/>
      <c r="I184" s="1866"/>
      <c r="J184" s="1432"/>
      <c r="K184" s="1432"/>
      <c r="L184" s="1432"/>
    </row>
    <row r="185" spans="1:18" s="1433" customFormat="1" ht="39.950000000000003" customHeight="1">
      <c r="A185" s="1428"/>
      <c r="B185" s="1404"/>
      <c r="C185" s="1404" t="s">
        <v>11269</v>
      </c>
      <c r="D185" s="1404" t="s">
        <v>14454</v>
      </c>
      <c r="E185" s="1430" t="s">
        <v>3321</v>
      </c>
      <c r="F185" s="1431" t="s">
        <v>838</v>
      </c>
      <c r="G185" s="1864" t="s">
        <v>14481</v>
      </c>
      <c r="H185" s="1865"/>
      <c r="I185" s="1866"/>
      <c r="J185" s="1432"/>
      <c r="K185" s="1432"/>
      <c r="L185" s="1432"/>
    </row>
    <row r="186" spans="1:18" s="1433" customFormat="1" ht="39.950000000000003" customHeight="1">
      <c r="A186" s="1428"/>
      <c r="B186" s="1404"/>
      <c r="C186" s="1404" t="s">
        <v>11270</v>
      </c>
      <c r="D186" s="1404" t="s">
        <v>14456</v>
      </c>
      <c r="E186" s="1430" t="s">
        <v>9597</v>
      </c>
      <c r="F186" s="1431" t="s">
        <v>838</v>
      </c>
      <c r="G186" s="1864" t="s">
        <v>14482</v>
      </c>
      <c r="H186" s="1865"/>
      <c r="I186" s="1866"/>
      <c r="J186" s="1432"/>
      <c r="K186" s="1432"/>
      <c r="L186" s="1432"/>
    </row>
    <row r="187" spans="1:18" s="1433" customFormat="1" ht="39.950000000000003" customHeight="1">
      <c r="A187" s="1428"/>
      <c r="B187" s="1404"/>
      <c r="C187" s="1404" t="s">
        <v>14458</v>
      </c>
      <c r="D187" s="1404" t="s">
        <v>14459</v>
      </c>
      <c r="E187" s="1430" t="s">
        <v>9599</v>
      </c>
      <c r="F187" s="1431" t="s">
        <v>838</v>
      </c>
      <c r="G187" s="1864" t="s">
        <v>14483</v>
      </c>
      <c r="H187" s="1865"/>
      <c r="I187" s="1866"/>
      <c r="J187" s="1432"/>
      <c r="K187" s="1432"/>
      <c r="L187" s="1432"/>
    </row>
    <row r="188" spans="1:18" s="1433" customFormat="1" ht="39.950000000000003" customHeight="1">
      <c r="A188" s="1428"/>
      <c r="B188" s="1404"/>
      <c r="C188" s="1404" t="s">
        <v>14461</v>
      </c>
      <c r="D188" s="1404" t="s">
        <v>14462</v>
      </c>
      <c r="E188" s="1430" t="s">
        <v>10182</v>
      </c>
      <c r="F188" s="1431" t="s">
        <v>838</v>
      </c>
      <c r="G188" s="1864" t="s">
        <v>14484</v>
      </c>
      <c r="H188" s="1865"/>
      <c r="I188" s="1866"/>
      <c r="J188" s="1432"/>
      <c r="K188" s="1432"/>
      <c r="L188" s="1432"/>
    </row>
    <row r="189" spans="1:18" ht="16.5" customHeight="1">
      <c r="A189" s="975"/>
      <c r="B189" s="989" t="s">
        <v>329</v>
      </c>
      <c r="C189" s="1764" t="s">
        <v>12245</v>
      </c>
      <c r="D189" s="1764"/>
      <c r="E189" s="1764"/>
      <c r="F189" s="1764"/>
      <c r="G189" s="1764"/>
      <c r="H189" s="1764"/>
      <c r="I189" s="1764"/>
      <c r="J189" s="1764"/>
      <c r="K189" s="1764"/>
      <c r="L189" s="1765"/>
    </row>
    <row r="190" spans="1:18" ht="16.5" customHeight="1">
      <c r="A190" s="975"/>
      <c r="B190" s="989" t="s">
        <v>330</v>
      </c>
      <c r="C190" s="1760"/>
      <c r="D190" s="1760"/>
      <c r="E190" s="1760"/>
      <c r="F190" s="1760"/>
      <c r="G190" s="1760"/>
      <c r="H190" s="1760"/>
      <c r="I190" s="1760"/>
      <c r="J190" s="1760"/>
      <c r="K190" s="1760"/>
      <c r="L190" s="1761"/>
    </row>
    <row r="191" spans="1:18" ht="16.5" customHeight="1">
      <c r="A191" s="975"/>
      <c r="B191" s="1000" t="s">
        <v>331</v>
      </c>
      <c r="C191" s="1762"/>
      <c r="D191" s="1762"/>
      <c r="E191" s="1762"/>
      <c r="F191" s="1762"/>
      <c r="G191" s="1762"/>
      <c r="H191" s="1762"/>
      <c r="I191" s="1762"/>
      <c r="J191" s="1762"/>
      <c r="K191" s="1762"/>
      <c r="L191" s="1762"/>
    </row>
    <row r="192" spans="1:18" ht="16.5" customHeight="1">
      <c r="A192" s="975"/>
      <c r="B192" s="1780" t="s">
        <v>1909</v>
      </c>
      <c r="C192" s="1781"/>
      <c r="D192" s="1781"/>
      <c r="E192" s="1781"/>
      <c r="F192" s="1781"/>
      <c r="G192" s="1781"/>
      <c r="H192" s="1781"/>
      <c r="I192" s="1781"/>
      <c r="J192" s="1781"/>
      <c r="K192" s="1781"/>
      <c r="L192" s="1782"/>
    </row>
    <row r="193" spans="1:14" ht="16.5" customHeight="1">
      <c r="A193" s="975"/>
      <c r="B193" s="985" t="s">
        <v>308</v>
      </c>
      <c r="C193" s="1023" t="s">
        <v>10959</v>
      </c>
      <c r="D193" s="985" t="s">
        <v>300</v>
      </c>
      <c r="E193" s="1764" t="s">
        <v>14406</v>
      </c>
      <c r="F193" s="1765"/>
      <c r="G193" s="985" t="s">
        <v>302</v>
      </c>
      <c r="H193" s="1773"/>
      <c r="I193" s="1774"/>
      <c r="J193" s="1775"/>
      <c r="K193" s="986" t="s">
        <v>309</v>
      </c>
      <c r="L193" s="987" t="s">
        <v>385</v>
      </c>
    </row>
    <row r="194" spans="1:14" ht="16.5" customHeight="1">
      <c r="A194" s="975"/>
      <c r="B194" s="1763" t="s">
        <v>310</v>
      </c>
      <c r="C194" s="1763"/>
      <c r="D194" s="1763"/>
      <c r="E194" s="1763" t="s">
        <v>311</v>
      </c>
      <c r="F194" s="1763"/>
      <c r="G194" s="1763"/>
      <c r="H194" s="1763"/>
      <c r="I194" s="1763"/>
      <c r="J194" s="1763"/>
      <c r="K194" s="1763"/>
      <c r="L194" s="1763"/>
    </row>
    <row r="195" spans="1:14" ht="16.5" customHeight="1">
      <c r="A195" s="988"/>
      <c r="B195" s="989" t="s">
        <v>312</v>
      </c>
      <c r="C195" s="989" t="s">
        <v>313</v>
      </c>
      <c r="D195" s="989" t="s">
        <v>314</v>
      </c>
      <c r="E195" s="989" t="s">
        <v>315</v>
      </c>
      <c r="F195" s="989" t="s">
        <v>316</v>
      </c>
      <c r="G195" s="989" t="s">
        <v>317</v>
      </c>
      <c r="H195" s="989" t="s">
        <v>318</v>
      </c>
      <c r="I195" s="989" t="s">
        <v>319</v>
      </c>
      <c r="J195" s="989" t="s">
        <v>320</v>
      </c>
      <c r="K195" s="989" t="s">
        <v>321</v>
      </c>
      <c r="L195" s="990" t="s">
        <v>302</v>
      </c>
    </row>
    <row r="196" spans="1:14" s="1400" customFormat="1" ht="15" customHeight="1">
      <c r="A196" s="1392"/>
      <c r="B196" s="1398" t="s">
        <v>10188</v>
      </c>
      <c r="C196" s="1395" t="s">
        <v>10185</v>
      </c>
      <c r="D196" s="1403" t="s">
        <v>387</v>
      </c>
      <c r="E196" s="1401" t="s">
        <v>8654</v>
      </c>
      <c r="F196" s="1397" t="s">
        <v>11168</v>
      </c>
      <c r="G196" s="1397" t="s">
        <v>11169</v>
      </c>
      <c r="H196" s="1397" t="s">
        <v>11170</v>
      </c>
      <c r="I196" s="1397" t="s">
        <v>14485</v>
      </c>
      <c r="J196" s="1398" t="s">
        <v>70</v>
      </c>
      <c r="K196" s="1392" t="s">
        <v>14486</v>
      </c>
      <c r="L196" s="1397" t="s">
        <v>14407</v>
      </c>
      <c r="N196" s="1398"/>
    </row>
    <row r="197" spans="1:14" s="1400" customFormat="1" ht="15" customHeight="1">
      <c r="A197" s="1392"/>
      <c r="B197" s="1398" t="s">
        <v>7922</v>
      </c>
      <c r="C197" s="1395" t="s">
        <v>392</v>
      </c>
      <c r="D197" s="1403" t="s">
        <v>387</v>
      </c>
      <c r="E197" s="1401" t="s">
        <v>8654</v>
      </c>
      <c r="F197" s="1397" t="s">
        <v>11168</v>
      </c>
      <c r="G197" s="1397" t="s">
        <v>11169</v>
      </c>
      <c r="H197" s="1397" t="s">
        <v>7922</v>
      </c>
      <c r="I197" s="1397" t="s">
        <v>11171</v>
      </c>
      <c r="J197" s="1398" t="s">
        <v>3576</v>
      </c>
      <c r="K197" s="1392" t="s">
        <v>11172</v>
      </c>
      <c r="L197" s="1397" t="s">
        <v>14407</v>
      </c>
      <c r="N197" s="1398"/>
    </row>
    <row r="198" spans="1:14" s="1400" customFormat="1" ht="15" customHeight="1">
      <c r="A198" s="1392"/>
      <c r="B198" s="1398" t="s">
        <v>1427</v>
      </c>
      <c r="C198" s="1395" t="s">
        <v>1419</v>
      </c>
      <c r="D198" s="1403" t="s">
        <v>387</v>
      </c>
      <c r="E198" s="1401" t="s">
        <v>8654</v>
      </c>
      <c r="F198" s="1397" t="s">
        <v>11168</v>
      </c>
      <c r="G198" s="1397" t="s">
        <v>11169</v>
      </c>
      <c r="H198" s="1397" t="s">
        <v>10071</v>
      </c>
      <c r="I198" s="1397" t="s">
        <v>11173</v>
      </c>
      <c r="J198" s="1398" t="s">
        <v>3576</v>
      </c>
      <c r="K198" s="1392" t="s">
        <v>11174</v>
      </c>
      <c r="L198" s="1397" t="s">
        <v>14407</v>
      </c>
      <c r="N198" s="1398"/>
    </row>
    <row r="199" spans="1:14" s="1400" customFormat="1" ht="15" customHeight="1">
      <c r="A199" s="1392"/>
      <c r="B199" s="1398" t="s">
        <v>10962</v>
      </c>
      <c r="C199" s="1395" t="s">
        <v>10963</v>
      </c>
      <c r="D199" s="1403" t="s">
        <v>387</v>
      </c>
      <c r="E199" s="1401" t="s">
        <v>8654</v>
      </c>
      <c r="F199" s="1397" t="s">
        <v>11168</v>
      </c>
      <c r="G199" s="1397" t="s">
        <v>11169</v>
      </c>
      <c r="H199" s="1397" t="s">
        <v>10964</v>
      </c>
      <c r="I199" s="1397" t="s">
        <v>11175</v>
      </c>
      <c r="J199" s="1398" t="s">
        <v>3600</v>
      </c>
      <c r="K199" s="1392" t="s">
        <v>11176</v>
      </c>
      <c r="L199" s="1397" t="s">
        <v>14407</v>
      </c>
      <c r="N199" s="1398"/>
    </row>
    <row r="200" spans="1:14" s="1400" customFormat="1" ht="15" customHeight="1">
      <c r="A200" s="1392"/>
      <c r="B200" s="1398" t="s">
        <v>2411</v>
      </c>
      <c r="C200" s="1395" t="s">
        <v>2596</v>
      </c>
      <c r="D200" s="1403" t="s">
        <v>387</v>
      </c>
      <c r="E200" s="1401"/>
      <c r="F200" s="1397"/>
      <c r="G200" s="1397"/>
      <c r="H200" s="1397"/>
      <c r="I200" s="1397"/>
      <c r="J200" s="1398" t="s">
        <v>85</v>
      </c>
      <c r="K200" s="1392" t="s">
        <v>1810</v>
      </c>
      <c r="L200" s="1397" t="s">
        <v>14413</v>
      </c>
      <c r="N200" s="1398"/>
    </row>
    <row r="201" spans="1:14" s="1400" customFormat="1" ht="15" customHeight="1">
      <c r="A201" s="1392"/>
      <c r="B201" s="1398" t="s">
        <v>1264</v>
      </c>
      <c r="C201" s="1395" t="s">
        <v>1430</v>
      </c>
      <c r="D201" s="1403" t="s">
        <v>387</v>
      </c>
      <c r="E201" s="1401" t="s">
        <v>8654</v>
      </c>
      <c r="F201" s="1397" t="s">
        <v>11168</v>
      </c>
      <c r="G201" s="1397" t="s">
        <v>11180</v>
      </c>
      <c r="H201" s="1397" t="s">
        <v>7339</v>
      </c>
      <c r="I201" s="1397" t="s">
        <v>14487</v>
      </c>
      <c r="J201" s="1398" t="s">
        <v>3576</v>
      </c>
      <c r="K201" s="1392" t="s">
        <v>14488</v>
      </c>
      <c r="L201" s="1397" t="s">
        <v>14407</v>
      </c>
      <c r="N201" s="1398"/>
    </row>
    <row r="202" spans="1:14" s="1400" customFormat="1" ht="15" customHeight="1">
      <c r="A202" s="1392"/>
      <c r="B202" s="1398" t="s">
        <v>1259</v>
      </c>
      <c r="C202" s="1395" t="s">
        <v>1429</v>
      </c>
      <c r="D202" s="1403" t="s">
        <v>387</v>
      </c>
      <c r="E202" s="1401" t="s">
        <v>352</v>
      </c>
      <c r="F202" s="1397" t="s">
        <v>14489</v>
      </c>
      <c r="G202" s="1397" t="s">
        <v>11214</v>
      </c>
      <c r="H202" s="1397" t="s">
        <v>1259</v>
      </c>
      <c r="I202" s="1397" t="s">
        <v>10967</v>
      </c>
      <c r="J202" s="1398" t="s">
        <v>70</v>
      </c>
      <c r="K202" s="1392" t="s">
        <v>10968</v>
      </c>
      <c r="L202" s="1397" t="s">
        <v>14407</v>
      </c>
      <c r="N202" s="1398"/>
    </row>
    <row r="203" spans="1:14" s="1400" customFormat="1" ht="15" customHeight="1">
      <c r="A203" s="1392"/>
      <c r="B203" s="1398" t="s">
        <v>1702</v>
      </c>
      <c r="C203" s="1395" t="s">
        <v>1511</v>
      </c>
      <c r="D203" s="1403" t="s">
        <v>387</v>
      </c>
      <c r="E203" s="1401" t="s">
        <v>8654</v>
      </c>
      <c r="F203" s="1397" t="s">
        <v>11177</v>
      </c>
      <c r="G203" s="1397" t="s">
        <v>11169</v>
      </c>
      <c r="H203" s="1397" t="s">
        <v>1702</v>
      </c>
      <c r="I203" s="1397" t="s">
        <v>11178</v>
      </c>
      <c r="J203" s="1398" t="s">
        <v>171</v>
      </c>
      <c r="K203" s="1392" t="s">
        <v>11179</v>
      </c>
      <c r="L203" s="1397" t="s">
        <v>14407</v>
      </c>
      <c r="N203" s="1398"/>
    </row>
    <row r="204" spans="1:14" s="1400" customFormat="1" ht="15" customHeight="1">
      <c r="A204" s="1392"/>
      <c r="B204" s="1398" t="s">
        <v>7913</v>
      </c>
      <c r="C204" s="1395" t="s">
        <v>7914</v>
      </c>
      <c r="D204" s="1403" t="s">
        <v>387</v>
      </c>
      <c r="E204" s="1401" t="s">
        <v>8654</v>
      </c>
      <c r="F204" s="1397" t="s">
        <v>11168</v>
      </c>
      <c r="G204" s="1397" t="s">
        <v>11169</v>
      </c>
      <c r="H204" s="1397" t="s">
        <v>7388</v>
      </c>
      <c r="I204" s="1397" t="s">
        <v>11181</v>
      </c>
      <c r="J204" s="1398" t="s">
        <v>85</v>
      </c>
      <c r="K204" s="1392" t="s">
        <v>14490</v>
      </c>
      <c r="L204" s="1397" t="s">
        <v>14407</v>
      </c>
      <c r="N204" s="1398"/>
    </row>
    <row r="205" spans="1:14" s="1400" customFormat="1" ht="15" customHeight="1">
      <c r="A205" s="1392"/>
      <c r="B205" s="1398" t="s">
        <v>7394</v>
      </c>
      <c r="C205" s="1395" t="s">
        <v>7907</v>
      </c>
      <c r="D205" s="1403" t="s">
        <v>387</v>
      </c>
      <c r="E205" s="1401" t="s">
        <v>8654</v>
      </c>
      <c r="F205" s="1397" t="s">
        <v>11168</v>
      </c>
      <c r="G205" s="1397" t="s">
        <v>11169</v>
      </c>
      <c r="H205" s="1397" t="s">
        <v>7394</v>
      </c>
      <c r="I205" s="1397" t="s">
        <v>11182</v>
      </c>
      <c r="J205" s="1398" t="s">
        <v>70</v>
      </c>
      <c r="K205" s="1392" t="s">
        <v>14491</v>
      </c>
      <c r="L205" s="1397" t="s">
        <v>14407</v>
      </c>
      <c r="N205" s="1398"/>
    </row>
    <row r="206" spans="1:14" s="1400" customFormat="1" ht="15" customHeight="1">
      <c r="A206" s="1392"/>
      <c r="B206" s="1398" t="s">
        <v>2971</v>
      </c>
      <c r="C206" s="1395" t="s">
        <v>2972</v>
      </c>
      <c r="D206" s="1403" t="s">
        <v>387</v>
      </c>
      <c r="E206" s="1401"/>
      <c r="F206" s="1397"/>
      <c r="G206" s="1397"/>
      <c r="H206" s="1397"/>
      <c r="I206" s="1397"/>
      <c r="J206" s="1398" t="s">
        <v>3576</v>
      </c>
      <c r="K206" s="1392" t="s">
        <v>1810</v>
      </c>
      <c r="L206" s="1397" t="s">
        <v>14413</v>
      </c>
      <c r="N206" s="1398"/>
    </row>
    <row r="207" spans="1:14" s="1400" customFormat="1" ht="15" customHeight="1">
      <c r="A207" s="1392"/>
      <c r="B207" s="1398" t="s">
        <v>10976</v>
      </c>
      <c r="C207" s="1395" t="s">
        <v>10977</v>
      </c>
      <c r="D207" s="1403" t="s">
        <v>387</v>
      </c>
      <c r="E207" s="1401" t="s">
        <v>8654</v>
      </c>
      <c r="F207" s="1397" t="s">
        <v>14492</v>
      </c>
      <c r="G207" s="1397" t="s">
        <v>11180</v>
      </c>
      <c r="H207" s="1397" t="s">
        <v>10978</v>
      </c>
      <c r="I207" s="1397" t="s">
        <v>11183</v>
      </c>
      <c r="J207" s="1398" t="s">
        <v>70</v>
      </c>
      <c r="K207" s="1392" t="s">
        <v>11184</v>
      </c>
      <c r="L207" s="1397" t="s">
        <v>14407</v>
      </c>
      <c r="N207" s="1398"/>
    </row>
    <row r="208" spans="1:14" s="1400" customFormat="1" ht="15" customHeight="1">
      <c r="A208" s="1392"/>
      <c r="B208" s="1398" t="s">
        <v>10981</v>
      </c>
      <c r="C208" s="1395" t="s">
        <v>10982</v>
      </c>
      <c r="D208" s="1403" t="s">
        <v>387</v>
      </c>
      <c r="E208" s="1401"/>
      <c r="F208" s="1397"/>
      <c r="G208" s="1397"/>
      <c r="H208" s="1397"/>
      <c r="I208" s="1397"/>
      <c r="J208" s="1398" t="s">
        <v>3576</v>
      </c>
      <c r="K208" s="1392" t="s">
        <v>1810</v>
      </c>
      <c r="L208" s="1397" t="s">
        <v>14413</v>
      </c>
      <c r="N208" s="1398"/>
    </row>
    <row r="209" spans="1:14" s="1400" customFormat="1" ht="15" customHeight="1">
      <c r="A209" s="1392"/>
      <c r="B209" s="1398" t="s">
        <v>10983</v>
      </c>
      <c r="C209" s="1395" t="s">
        <v>10984</v>
      </c>
      <c r="D209" s="1403" t="s">
        <v>387</v>
      </c>
      <c r="E209" s="1401"/>
      <c r="F209" s="1397"/>
      <c r="G209" s="1397"/>
      <c r="H209" s="1397"/>
      <c r="I209" s="1397"/>
      <c r="J209" s="1398" t="s">
        <v>3576</v>
      </c>
      <c r="K209" s="1392" t="s">
        <v>1810</v>
      </c>
      <c r="L209" s="1397" t="s">
        <v>14413</v>
      </c>
      <c r="N209" s="1398"/>
    </row>
    <row r="210" spans="1:14" s="1400" customFormat="1" ht="15" customHeight="1">
      <c r="A210" s="1392"/>
      <c r="B210" s="1398" t="s">
        <v>10985</v>
      </c>
      <c r="C210" s="1395" t="s">
        <v>10986</v>
      </c>
      <c r="D210" s="1403" t="s">
        <v>3620</v>
      </c>
      <c r="E210" s="1401" t="s">
        <v>8654</v>
      </c>
      <c r="F210" s="1397" t="s">
        <v>14492</v>
      </c>
      <c r="G210" s="1397" t="s">
        <v>11180</v>
      </c>
      <c r="H210" s="1397" t="s">
        <v>9892</v>
      </c>
      <c r="I210" s="1397" t="s">
        <v>10115</v>
      </c>
      <c r="J210" s="1398" t="s">
        <v>3620</v>
      </c>
      <c r="K210" s="1392" t="s">
        <v>11185</v>
      </c>
      <c r="L210" s="1397" t="s">
        <v>14407</v>
      </c>
      <c r="N210" s="1398"/>
    </row>
    <row r="211" spans="1:14" s="1400" customFormat="1" ht="15" customHeight="1">
      <c r="A211" s="1392"/>
      <c r="B211" s="1398" t="s">
        <v>10990</v>
      </c>
      <c r="C211" s="1395" t="s">
        <v>10991</v>
      </c>
      <c r="D211" s="1403" t="s">
        <v>387</v>
      </c>
      <c r="E211" s="1401"/>
      <c r="F211" s="1397"/>
      <c r="G211" s="1397"/>
      <c r="H211" s="1397"/>
      <c r="I211" s="1397"/>
      <c r="J211" s="1398" t="s">
        <v>151</v>
      </c>
      <c r="K211" s="1392" t="s">
        <v>1810</v>
      </c>
      <c r="L211" s="1397" t="s">
        <v>14413</v>
      </c>
      <c r="N211" s="1398"/>
    </row>
    <row r="212" spans="1:14" s="1400" customFormat="1" ht="15" customHeight="1">
      <c r="A212" s="1392"/>
      <c r="B212" s="1398" t="s">
        <v>2417</v>
      </c>
      <c r="C212" s="1395" t="s">
        <v>2418</v>
      </c>
      <c r="D212" s="1403" t="s">
        <v>387</v>
      </c>
      <c r="E212" s="1401" t="s">
        <v>8654</v>
      </c>
      <c r="F212" s="1397" t="s">
        <v>14492</v>
      </c>
      <c r="G212" s="1397" t="s">
        <v>11180</v>
      </c>
      <c r="H212" s="1397" t="s">
        <v>2959</v>
      </c>
      <c r="I212" s="1397" t="s">
        <v>11186</v>
      </c>
      <c r="J212" s="1398" t="s">
        <v>85</v>
      </c>
      <c r="K212" s="1392" t="s">
        <v>11187</v>
      </c>
      <c r="L212" s="1397" t="s">
        <v>14407</v>
      </c>
      <c r="N212" s="1398"/>
    </row>
    <row r="213" spans="1:14" s="1400" customFormat="1" ht="15" customHeight="1">
      <c r="A213" s="1392"/>
      <c r="B213" s="1398" t="s">
        <v>10996</v>
      </c>
      <c r="C213" s="1395" t="s">
        <v>10997</v>
      </c>
      <c r="D213" s="1403" t="s">
        <v>387</v>
      </c>
      <c r="E213" s="1401" t="s">
        <v>8654</v>
      </c>
      <c r="F213" s="1397" t="s">
        <v>11168</v>
      </c>
      <c r="G213" s="1397" t="s">
        <v>11169</v>
      </c>
      <c r="H213" s="1397" t="s">
        <v>11188</v>
      </c>
      <c r="I213" s="1397" t="s">
        <v>11189</v>
      </c>
      <c r="J213" s="1398" t="s">
        <v>70</v>
      </c>
      <c r="K213" s="1392" t="s">
        <v>11190</v>
      </c>
      <c r="L213" s="1397" t="s">
        <v>14407</v>
      </c>
      <c r="N213" s="1398"/>
    </row>
    <row r="214" spans="1:14" s="1400" customFormat="1" ht="15" customHeight="1">
      <c r="A214" s="1392"/>
      <c r="B214" s="1398" t="s">
        <v>11001</v>
      </c>
      <c r="C214" s="1395" t="s">
        <v>11002</v>
      </c>
      <c r="D214" s="1403" t="s">
        <v>387</v>
      </c>
      <c r="E214" s="1401"/>
      <c r="F214" s="1397"/>
      <c r="G214" s="1397"/>
      <c r="H214" s="1397"/>
      <c r="I214" s="1397"/>
      <c r="J214" s="1398" t="s">
        <v>85</v>
      </c>
      <c r="K214" s="1392" t="s">
        <v>1810</v>
      </c>
      <c r="L214" s="1397" t="s">
        <v>14413</v>
      </c>
      <c r="N214" s="1398"/>
    </row>
    <row r="215" spans="1:14" s="1400" customFormat="1" ht="15" customHeight="1">
      <c r="A215" s="1392"/>
      <c r="B215" s="1398" t="s">
        <v>2288</v>
      </c>
      <c r="C215" s="1395" t="s">
        <v>11005</v>
      </c>
      <c r="D215" s="1403" t="s">
        <v>387</v>
      </c>
      <c r="E215" s="1401"/>
      <c r="F215" s="1397"/>
      <c r="G215" s="1397"/>
      <c r="H215" s="1397"/>
      <c r="I215" s="1397"/>
      <c r="J215" s="1398" t="s">
        <v>85</v>
      </c>
      <c r="K215" s="1392" t="s">
        <v>1810</v>
      </c>
      <c r="L215" s="1397" t="s">
        <v>14413</v>
      </c>
      <c r="N215" s="1398"/>
    </row>
    <row r="216" spans="1:14" s="1400" customFormat="1" ht="15" customHeight="1">
      <c r="A216" s="1392"/>
      <c r="B216" s="1398" t="s">
        <v>11007</v>
      </c>
      <c r="C216" s="1395" t="s">
        <v>11008</v>
      </c>
      <c r="D216" s="1403" t="s">
        <v>387</v>
      </c>
      <c r="E216" s="1401"/>
      <c r="F216" s="1397"/>
      <c r="G216" s="1397"/>
      <c r="H216" s="1397"/>
      <c r="I216" s="1397"/>
      <c r="J216" s="1398" t="s">
        <v>85</v>
      </c>
      <c r="K216" s="1392" t="s">
        <v>1810</v>
      </c>
      <c r="L216" s="1397" t="s">
        <v>14413</v>
      </c>
      <c r="N216" s="1398"/>
    </row>
    <row r="217" spans="1:14" s="1400" customFormat="1" ht="15" customHeight="1">
      <c r="A217" s="1392"/>
      <c r="B217" s="1398" t="s">
        <v>2283</v>
      </c>
      <c r="C217" s="1395" t="s">
        <v>2284</v>
      </c>
      <c r="D217" s="1403" t="s">
        <v>387</v>
      </c>
      <c r="E217" s="1401"/>
      <c r="F217" s="1397"/>
      <c r="G217" s="1397"/>
      <c r="H217" s="1397"/>
      <c r="I217" s="1397"/>
      <c r="J217" s="1398" t="s">
        <v>70</v>
      </c>
      <c r="K217" s="1392" t="s">
        <v>1810</v>
      </c>
      <c r="L217" s="1397" t="s">
        <v>14413</v>
      </c>
      <c r="N217" s="1398"/>
    </row>
    <row r="218" spans="1:14" s="1400" customFormat="1" ht="15" customHeight="1">
      <c r="A218" s="1392"/>
      <c r="B218" s="1398" t="s">
        <v>518</v>
      </c>
      <c r="C218" s="1395" t="s">
        <v>519</v>
      </c>
      <c r="D218" s="1403" t="s">
        <v>387</v>
      </c>
      <c r="E218" s="1401"/>
      <c r="F218" s="1397" t="s">
        <v>11168</v>
      </c>
      <c r="G218" s="1397" t="s">
        <v>11169</v>
      </c>
      <c r="H218" s="1397" t="s">
        <v>1274</v>
      </c>
      <c r="I218" s="1397" t="s">
        <v>14493</v>
      </c>
      <c r="J218" s="1398" t="s">
        <v>85</v>
      </c>
      <c r="K218" s="1392" t="s">
        <v>14494</v>
      </c>
      <c r="L218" s="1397" t="s">
        <v>14407</v>
      </c>
      <c r="N218" s="1398"/>
    </row>
    <row r="219" spans="1:14" s="1400" customFormat="1" ht="15" customHeight="1">
      <c r="A219" s="1392"/>
      <c r="B219" s="1398" t="s">
        <v>10796</v>
      </c>
      <c r="C219" s="1395" t="s">
        <v>10797</v>
      </c>
      <c r="D219" s="1403" t="s">
        <v>387</v>
      </c>
      <c r="E219" s="1401"/>
      <c r="F219" s="1397"/>
      <c r="G219" s="1397"/>
      <c r="H219" s="1397"/>
      <c r="I219" s="1397"/>
      <c r="J219" s="1398" t="s">
        <v>77</v>
      </c>
      <c r="K219" s="1392" t="s">
        <v>1810</v>
      </c>
      <c r="L219" s="1397" t="s">
        <v>14413</v>
      </c>
      <c r="N219" s="1398"/>
    </row>
    <row r="220" spans="1:14" s="1400" customFormat="1" ht="15" customHeight="1">
      <c r="A220" s="1392"/>
      <c r="B220" s="1398" t="s">
        <v>11013</v>
      </c>
      <c r="C220" s="1395" t="s">
        <v>11014</v>
      </c>
      <c r="D220" s="1403" t="s">
        <v>387</v>
      </c>
      <c r="E220" s="1401"/>
      <c r="F220" s="1397"/>
      <c r="G220" s="1397"/>
      <c r="H220" s="1397"/>
      <c r="I220" s="1397"/>
      <c r="J220" s="1398" t="s">
        <v>77</v>
      </c>
      <c r="K220" s="1392" t="s">
        <v>1810</v>
      </c>
      <c r="L220" s="1397" t="s">
        <v>14413</v>
      </c>
      <c r="N220" s="1398"/>
    </row>
    <row r="221" spans="1:14" s="1400" customFormat="1" ht="15" customHeight="1">
      <c r="A221" s="1392"/>
      <c r="B221" s="1398" t="s">
        <v>1446</v>
      </c>
      <c r="C221" s="1395" t="s">
        <v>1445</v>
      </c>
      <c r="D221" s="1403" t="s">
        <v>387</v>
      </c>
      <c r="E221" s="1401"/>
      <c r="F221" s="1397"/>
      <c r="G221" s="1397"/>
      <c r="H221" s="1397"/>
      <c r="I221" s="1397"/>
      <c r="J221" s="1398" t="s">
        <v>85</v>
      </c>
      <c r="K221" s="1392" t="s">
        <v>1810</v>
      </c>
      <c r="L221" s="1397" t="s">
        <v>14413</v>
      </c>
      <c r="N221" s="1398"/>
    </row>
    <row r="222" spans="1:14" s="1400" customFormat="1" ht="15" customHeight="1">
      <c r="A222" s="1392"/>
      <c r="B222" s="1398" t="s">
        <v>11018</v>
      </c>
      <c r="C222" s="1395" t="s">
        <v>11019</v>
      </c>
      <c r="D222" s="1403" t="s">
        <v>387</v>
      </c>
      <c r="E222" s="1401"/>
      <c r="F222" s="1397"/>
      <c r="G222" s="1397"/>
      <c r="H222" s="1397"/>
      <c r="I222" s="1397"/>
      <c r="J222" s="1398" t="s">
        <v>9843</v>
      </c>
      <c r="K222" s="1392" t="s">
        <v>1810</v>
      </c>
      <c r="L222" s="1397" t="s">
        <v>14413</v>
      </c>
      <c r="N222" s="1398"/>
    </row>
    <row r="223" spans="1:14" s="1400" customFormat="1" ht="15" customHeight="1">
      <c r="A223" s="1392"/>
      <c r="B223" s="1398" t="s">
        <v>11022</v>
      </c>
      <c r="C223" s="1395" t="s">
        <v>11023</v>
      </c>
      <c r="D223" s="1403" t="s">
        <v>387</v>
      </c>
      <c r="E223" s="1401"/>
      <c r="F223" s="1397"/>
      <c r="G223" s="1397"/>
      <c r="H223" s="1397"/>
      <c r="I223" s="1397"/>
      <c r="J223" s="1398" t="s">
        <v>85</v>
      </c>
      <c r="K223" s="1392" t="s">
        <v>1810</v>
      </c>
      <c r="L223" s="1397" t="s">
        <v>14413</v>
      </c>
      <c r="N223" s="1398"/>
    </row>
    <row r="224" spans="1:14" s="1400" customFormat="1" ht="15" customHeight="1">
      <c r="A224" s="1392"/>
      <c r="B224" s="1398" t="s">
        <v>2354</v>
      </c>
      <c r="C224" s="1395" t="s">
        <v>2355</v>
      </c>
      <c r="D224" s="1403" t="s">
        <v>387</v>
      </c>
      <c r="E224" s="1401"/>
      <c r="F224" s="1397"/>
      <c r="G224" s="1397"/>
      <c r="H224" s="1397"/>
      <c r="I224" s="1397"/>
      <c r="J224" s="1398" t="s">
        <v>85</v>
      </c>
      <c r="K224" s="1392" t="s">
        <v>1810</v>
      </c>
      <c r="L224" s="1397" t="s">
        <v>14413</v>
      </c>
      <c r="N224" s="1398"/>
    </row>
    <row r="225" spans="1:14" s="1400" customFormat="1" ht="15" customHeight="1">
      <c r="A225" s="1392"/>
      <c r="B225" s="1398" t="s">
        <v>2610</v>
      </c>
      <c r="C225" s="1395" t="s">
        <v>2611</v>
      </c>
      <c r="D225" s="1403" t="s">
        <v>387</v>
      </c>
      <c r="E225" s="1401" t="s">
        <v>8654</v>
      </c>
      <c r="F225" s="1397" t="s">
        <v>10778</v>
      </c>
      <c r="G225" s="1397" t="s">
        <v>14495</v>
      </c>
      <c r="H225" s="1397" t="s">
        <v>11191</v>
      </c>
      <c r="I225" s="1397" t="s">
        <v>11192</v>
      </c>
      <c r="J225" s="1398" t="s">
        <v>77</v>
      </c>
      <c r="K225" s="1392" t="s">
        <v>14496</v>
      </c>
      <c r="L225" s="1397" t="s">
        <v>14407</v>
      </c>
      <c r="N225" s="1398"/>
    </row>
    <row r="226" spans="1:14" s="1400" customFormat="1" ht="15" customHeight="1">
      <c r="A226" s="1392"/>
      <c r="B226" s="1398" t="s">
        <v>2400</v>
      </c>
      <c r="C226" s="1395" t="s">
        <v>10306</v>
      </c>
      <c r="D226" s="1403" t="s">
        <v>387</v>
      </c>
      <c r="E226" s="1401"/>
      <c r="F226" s="1397"/>
      <c r="G226" s="1397"/>
      <c r="H226" s="1397"/>
      <c r="I226" s="1397"/>
      <c r="J226" s="1398" t="s">
        <v>77</v>
      </c>
      <c r="K226" s="1392" t="s">
        <v>1810</v>
      </c>
      <c r="L226" s="1397" t="s">
        <v>14413</v>
      </c>
      <c r="N226" s="1398"/>
    </row>
    <row r="227" spans="1:14" s="1400" customFormat="1" ht="15" customHeight="1">
      <c r="A227" s="1392"/>
      <c r="B227" s="1398" t="s">
        <v>11026</v>
      </c>
      <c r="C227" s="1395" t="s">
        <v>11027</v>
      </c>
      <c r="D227" s="1403" t="s">
        <v>387</v>
      </c>
      <c r="E227" s="1401"/>
      <c r="F227" s="1397"/>
      <c r="G227" s="1397"/>
      <c r="H227" s="1397"/>
      <c r="I227" s="1397"/>
      <c r="J227" s="1398" t="s">
        <v>70</v>
      </c>
      <c r="K227" s="1392" t="s">
        <v>1810</v>
      </c>
      <c r="L227" s="1397" t="s">
        <v>14413</v>
      </c>
      <c r="N227" s="1398"/>
    </row>
    <row r="228" spans="1:14" s="1400" customFormat="1" ht="15" customHeight="1">
      <c r="A228" s="1392"/>
      <c r="B228" s="1398" t="s">
        <v>11031</v>
      </c>
      <c r="C228" s="1395" t="s">
        <v>11032</v>
      </c>
      <c r="D228" s="1403" t="s">
        <v>387</v>
      </c>
      <c r="E228" s="1401"/>
      <c r="F228" s="1397"/>
      <c r="G228" s="1397"/>
      <c r="H228" s="1397"/>
      <c r="I228" s="1397"/>
      <c r="J228" s="1398" t="s">
        <v>77</v>
      </c>
      <c r="K228" s="1392" t="s">
        <v>1810</v>
      </c>
      <c r="L228" s="1397" t="s">
        <v>14413</v>
      </c>
      <c r="N228" s="1398"/>
    </row>
    <row r="229" spans="1:14" s="1400" customFormat="1" ht="15" customHeight="1">
      <c r="A229" s="1392"/>
      <c r="B229" s="1398" t="s">
        <v>11033</v>
      </c>
      <c r="C229" s="1395" t="s">
        <v>11034</v>
      </c>
      <c r="D229" s="1403" t="s">
        <v>387</v>
      </c>
      <c r="E229" s="1401" t="s">
        <v>8654</v>
      </c>
      <c r="F229" s="1397" t="s">
        <v>14497</v>
      </c>
      <c r="G229" s="1397" t="s">
        <v>11180</v>
      </c>
      <c r="H229" s="1397" t="s">
        <v>11033</v>
      </c>
      <c r="I229" s="1397" t="s">
        <v>11193</v>
      </c>
      <c r="J229" s="1398" t="s">
        <v>70</v>
      </c>
      <c r="K229" s="1392" t="s">
        <v>11194</v>
      </c>
      <c r="L229" s="1397" t="s">
        <v>14407</v>
      </c>
      <c r="N229" s="1398"/>
    </row>
    <row r="230" spans="1:14" s="1400" customFormat="1" ht="15" customHeight="1">
      <c r="A230" s="1392"/>
      <c r="B230" s="1398" t="s">
        <v>11035</v>
      </c>
      <c r="C230" s="1395" t="s">
        <v>11036</v>
      </c>
      <c r="D230" s="1403" t="s">
        <v>387</v>
      </c>
      <c r="E230" s="1401"/>
      <c r="F230" s="1397"/>
      <c r="G230" s="1397"/>
      <c r="H230" s="1397"/>
      <c r="I230" s="1397"/>
      <c r="J230" s="1398" t="s">
        <v>70</v>
      </c>
      <c r="K230" s="1392" t="s">
        <v>1810</v>
      </c>
      <c r="L230" s="1397" t="s">
        <v>14413</v>
      </c>
      <c r="N230" s="1398"/>
    </row>
    <row r="231" spans="1:14" s="1400" customFormat="1" ht="15" customHeight="1">
      <c r="A231" s="1392"/>
      <c r="B231" s="1398" t="s">
        <v>11037</v>
      </c>
      <c r="C231" s="1395" t="s">
        <v>11038</v>
      </c>
      <c r="D231" s="1403" t="s">
        <v>57</v>
      </c>
      <c r="E231" s="1401"/>
      <c r="F231" s="1397"/>
      <c r="G231" s="1397"/>
      <c r="H231" s="1397"/>
      <c r="I231" s="1397"/>
      <c r="J231" s="1398" t="s">
        <v>57</v>
      </c>
      <c r="K231" s="1392" t="s">
        <v>2021</v>
      </c>
      <c r="L231" s="1397" t="s">
        <v>14413</v>
      </c>
      <c r="N231" s="1398"/>
    </row>
    <row r="232" spans="1:14" s="1400" customFormat="1" ht="15" customHeight="1">
      <c r="A232" s="1392"/>
      <c r="B232" s="1398" t="s">
        <v>8063</v>
      </c>
      <c r="C232" s="1395" t="s">
        <v>8064</v>
      </c>
      <c r="D232" s="1403" t="s">
        <v>387</v>
      </c>
      <c r="E232" s="1401"/>
      <c r="F232" s="1397"/>
      <c r="G232" s="1397"/>
      <c r="H232" s="1397"/>
      <c r="I232" s="1397"/>
      <c r="J232" s="1398" t="s">
        <v>70</v>
      </c>
      <c r="K232" s="1392" t="s">
        <v>1810</v>
      </c>
      <c r="L232" s="1397" t="s">
        <v>14413</v>
      </c>
      <c r="N232" s="1398"/>
    </row>
    <row r="233" spans="1:14" s="1400" customFormat="1" ht="15" customHeight="1">
      <c r="A233" s="1392"/>
      <c r="B233" s="1398" t="s">
        <v>8059</v>
      </c>
      <c r="C233" s="1395" t="s">
        <v>8060</v>
      </c>
      <c r="D233" s="1403" t="s">
        <v>387</v>
      </c>
      <c r="E233" s="1401"/>
      <c r="F233" s="1397"/>
      <c r="G233" s="1397"/>
      <c r="H233" s="1397"/>
      <c r="I233" s="1397"/>
      <c r="J233" s="1398" t="s">
        <v>70</v>
      </c>
      <c r="K233" s="1392" t="s">
        <v>1810</v>
      </c>
      <c r="L233" s="1397" t="s">
        <v>14413</v>
      </c>
      <c r="N233" s="1398"/>
    </row>
    <row r="234" spans="1:14" s="1400" customFormat="1" ht="15" customHeight="1">
      <c r="A234" s="1392"/>
      <c r="B234" s="1398" t="s">
        <v>11039</v>
      </c>
      <c r="C234" s="1395" t="s">
        <v>11040</v>
      </c>
      <c r="D234" s="1403" t="s">
        <v>57</v>
      </c>
      <c r="E234" s="1401"/>
      <c r="F234" s="1397"/>
      <c r="G234" s="1397"/>
      <c r="H234" s="1397"/>
      <c r="I234" s="1397"/>
      <c r="J234" s="1398" t="s">
        <v>57</v>
      </c>
      <c r="K234" s="1392" t="s">
        <v>2021</v>
      </c>
      <c r="L234" s="1397" t="s">
        <v>14413</v>
      </c>
      <c r="N234" s="1398"/>
    </row>
    <row r="235" spans="1:14" s="1400" customFormat="1" ht="15" customHeight="1">
      <c r="A235" s="1392"/>
      <c r="B235" s="1398" t="s">
        <v>14422</v>
      </c>
      <c r="C235" s="1395" t="s">
        <v>14423</v>
      </c>
      <c r="D235" s="1403" t="s">
        <v>387</v>
      </c>
      <c r="E235" s="1401"/>
      <c r="F235" s="1397"/>
      <c r="G235" s="1397"/>
      <c r="H235" s="1397"/>
      <c r="I235" s="1397"/>
      <c r="J235" s="1398" t="s">
        <v>70</v>
      </c>
      <c r="K235" s="1392" t="s">
        <v>1810</v>
      </c>
      <c r="L235" s="1397" t="s">
        <v>14413</v>
      </c>
      <c r="N235" s="1398"/>
    </row>
    <row r="236" spans="1:14" s="1400" customFormat="1" ht="15" customHeight="1">
      <c r="A236" s="1392"/>
      <c r="B236" s="1398" t="s">
        <v>7810</v>
      </c>
      <c r="C236" s="1395" t="s">
        <v>7811</v>
      </c>
      <c r="D236" s="1403" t="s">
        <v>387</v>
      </c>
      <c r="E236" s="1401"/>
      <c r="F236" s="1397"/>
      <c r="G236" s="1397"/>
      <c r="H236" s="1397"/>
      <c r="I236" s="1397"/>
      <c r="J236" s="1398" t="s">
        <v>70</v>
      </c>
      <c r="K236" s="1392" t="s">
        <v>1810</v>
      </c>
      <c r="L236" s="1397" t="s">
        <v>14413</v>
      </c>
      <c r="N236" s="1398"/>
    </row>
    <row r="237" spans="1:14" s="1400" customFormat="1" ht="15" customHeight="1">
      <c r="A237" s="1392"/>
      <c r="B237" s="1398" t="s">
        <v>11041</v>
      </c>
      <c r="C237" s="1395" t="s">
        <v>11042</v>
      </c>
      <c r="D237" s="1403" t="s">
        <v>387</v>
      </c>
      <c r="E237" s="1401"/>
      <c r="F237" s="1397"/>
      <c r="G237" s="1397"/>
      <c r="H237" s="1397"/>
      <c r="I237" s="1397"/>
      <c r="J237" s="1398" t="s">
        <v>70</v>
      </c>
      <c r="K237" s="1392" t="s">
        <v>1810</v>
      </c>
      <c r="L237" s="1397" t="s">
        <v>14413</v>
      </c>
      <c r="N237" s="1398"/>
    </row>
    <row r="238" spans="1:14" s="1400" customFormat="1" ht="15" customHeight="1">
      <c r="A238" s="1392"/>
      <c r="B238" s="1398" t="s">
        <v>11043</v>
      </c>
      <c r="C238" s="1395" t="s">
        <v>11044</v>
      </c>
      <c r="D238" s="1403" t="s">
        <v>57</v>
      </c>
      <c r="E238" s="1401"/>
      <c r="F238" s="1397"/>
      <c r="G238" s="1397"/>
      <c r="H238" s="1397"/>
      <c r="I238" s="1397"/>
      <c r="J238" s="1398" t="s">
        <v>57</v>
      </c>
      <c r="K238" s="1392" t="s">
        <v>2021</v>
      </c>
      <c r="L238" s="1397" t="s">
        <v>14413</v>
      </c>
      <c r="N238" s="1398"/>
    </row>
    <row r="239" spans="1:14" s="1400" customFormat="1" ht="15" customHeight="1">
      <c r="A239" s="1392"/>
      <c r="B239" s="1398" t="s">
        <v>14424</v>
      </c>
      <c r="C239" s="1395" t="s">
        <v>14425</v>
      </c>
      <c r="D239" s="1403" t="s">
        <v>387</v>
      </c>
      <c r="E239" s="1401"/>
      <c r="F239" s="1397"/>
      <c r="G239" s="1397"/>
      <c r="H239" s="1397"/>
      <c r="I239" s="1397"/>
      <c r="J239" s="1398" t="s">
        <v>70</v>
      </c>
      <c r="K239" s="1392" t="s">
        <v>1810</v>
      </c>
      <c r="L239" s="1397" t="s">
        <v>14413</v>
      </c>
      <c r="N239" s="1398"/>
    </row>
    <row r="240" spans="1:14" s="1400" customFormat="1" ht="15" customHeight="1">
      <c r="A240" s="1392"/>
      <c r="B240" s="1398" t="s">
        <v>8988</v>
      </c>
      <c r="C240" s="1395" t="s">
        <v>8989</v>
      </c>
      <c r="D240" s="1403" t="s">
        <v>387</v>
      </c>
      <c r="E240" s="1401"/>
      <c r="F240" s="1397"/>
      <c r="G240" s="1397"/>
      <c r="H240" s="1397"/>
      <c r="I240" s="1397"/>
      <c r="J240" s="1398" t="s">
        <v>70</v>
      </c>
      <c r="K240" s="1392" t="s">
        <v>1810</v>
      </c>
      <c r="L240" s="1397" t="s">
        <v>14407</v>
      </c>
      <c r="N240" s="1398"/>
    </row>
    <row r="241" spans="1:14" s="1400" customFormat="1" ht="15" customHeight="1">
      <c r="A241" s="1392"/>
      <c r="B241" s="1398" t="s">
        <v>11045</v>
      </c>
      <c r="C241" s="1395" t="s">
        <v>11046</v>
      </c>
      <c r="D241" s="1403" t="s">
        <v>387</v>
      </c>
      <c r="E241" s="1401"/>
      <c r="F241" s="1397"/>
      <c r="G241" s="1397"/>
      <c r="H241" s="1397"/>
      <c r="I241" s="1397"/>
      <c r="J241" s="1398" t="s">
        <v>70</v>
      </c>
      <c r="K241" s="1392" t="s">
        <v>1810</v>
      </c>
      <c r="L241" s="1397" t="s">
        <v>14407</v>
      </c>
      <c r="N241" s="1398"/>
    </row>
    <row r="242" spans="1:14" s="1400" customFormat="1" ht="15" customHeight="1">
      <c r="A242" s="1392"/>
      <c r="B242" s="1398" t="s">
        <v>11047</v>
      </c>
      <c r="C242" s="1395" t="s">
        <v>11048</v>
      </c>
      <c r="D242" s="1403" t="s">
        <v>57</v>
      </c>
      <c r="E242" s="1401"/>
      <c r="F242" s="1397"/>
      <c r="G242" s="1397"/>
      <c r="H242" s="1397"/>
      <c r="I242" s="1397"/>
      <c r="J242" s="1398" t="s">
        <v>57</v>
      </c>
      <c r="K242" s="1392" t="s">
        <v>2021</v>
      </c>
      <c r="L242" s="1397" t="s">
        <v>14413</v>
      </c>
      <c r="N242" s="1398"/>
    </row>
    <row r="243" spans="1:14" s="1400" customFormat="1" ht="15" customHeight="1">
      <c r="A243" s="1392"/>
      <c r="B243" s="1398" t="s">
        <v>11049</v>
      </c>
      <c r="C243" s="1395" t="s">
        <v>11050</v>
      </c>
      <c r="D243" s="1403" t="s">
        <v>387</v>
      </c>
      <c r="E243" s="1401"/>
      <c r="F243" s="1397"/>
      <c r="G243" s="1397"/>
      <c r="H243" s="1397"/>
      <c r="I243" s="1397"/>
      <c r="J243" s="1398" t="s">
        <v>77</v>
      </c>
      <c r="K243" s="1392" t="s">
        <v>1810</v>
      </c>
      <c r="L243" s="1397" t="s">
        <v>14407</v>
      </c>
      <c r="N243" s="1398"/>
    </row>
    <row r="244" spans="1:14" s="1400" customFormat="1" ht="15" customHeight="1">
      <c r="A244" s="1392"/>
      <c r="B244" s="1398" t="s">
        <v>9718</v>
      </c>
      <c r="C244" s="1395" t="s">
        <v>9719</v>
      </c>
      <c r="D244" s="1403" t="s">
        <v>387</v>
      </c>
      <c r="E244" s="1401" t="s">
        <v>352</v>
      </c>
      <c r="F244" s="1397" t="s">
        <v>14498</v>
      </c>
      <c r="G244" s="1397" t="s">
        <v>11195</v>
      </c>
      <c r="H244" s="1397" t="s">
        <v>9722</v>
      </c>
      <c r="I244" s="1397" t="s">
        <v>9723</v>
      </c>
      <c r="J244" s="1398" t="s">
        <v>85</v>
      </c>
      <c r="K244" s="1392" t="s">
        <v>11196</v>
      </c>
      <c r="L244" s="1397" t="s">
        <v>14407</v>
      </c>
      <c r="N244" s="1398"/>
    </row>
    <row r="245" spans="1:14" s="1400" customFormat="1" ht="15" customHeight="1">
      <c r="A245" s="1392"/>
      <c r="B245" s="1398" t="s">
        <v>11054</v>
      </c>
      <c r="C245" s="1395" t="s">
        <v>11055</v>
      </c>
      <c r="D245" s="1403" t="s">
        <v>387</v>
      </c>
      <c r="E245" s="1401" t="s">
        <v>352</v>
      </c>
      <c r="F245" s="1397" t="s">
        <v>14498</v>
      </c>
      <c r="G245" s="1397" t="s">
        <v>11195</v>
      </c>
      <c r="H245" s="1397" t="s">
        <v>11054</v>
      </c>
      <c r="I245" s="1397" t="s">
        <v>11056</v>
      </c>
      <c r="J245" s="1398" t="s">
        <v>77</v>
      </c>
      <c r="K245" s="1392" t="s">
        <v>14499</v>
      </c>
      <c r="L245" s="1397" t="s">
        <v>14407</v>
      </c>
      <c r="N245" s="1398"/>
    </row>
    <row r="246" spans="1:14" s="1400" customFormat="1" ht="15" customHeight="1">
      <c r="A246" s="1392"/>
      <c r="B246" s="1398" t="s">
        <v>11057</v>
      </c>
      <c r="C246" s="1395" t="s">
        <v>11058</v>
      </c>
      <c r="D246" s="1403" t="s">
        <v>387</v>
      </c>
      <c r="E246" s="1401" t="s">
        <v>352</v>
      </c>
      <c r="F246" s="1397" t="s">
        <v>14498</v>
      </c>
      <c r="G246" s="1397" t="s">
        <v>11195</v>
      </c>
      <c r="H246" s="1397" t="s">
        <v>11059</v>
      </c>
      <c r="I246" s="1397" t="s">
        <v>11060</v>
      </c>
      <c r="J246" s="1398" t="s">
        <v>85</v>
      </c>
      <c r="K246" s="1392" t="s">
        <v>11197</v>
      </c>
      <c r="L246" s="1397" t="s">
        <v>14407</v>
      </c>
      <c r="N246" s="1398"/>
    </row>
    <row r="247" spans="1:14" s="1400" customFormat="1" ht="15" customHeight="1">
      <c r="A247" s="1392"/>
      <c r="B247" s="1398" t="s">
        <v>11062</v>
      </c>
      <c r="C247" s="1395" t="s">
        <v>11063</v>
      </c>
      <c r="D247" s="1403" t="s">
        <v>387</v>
      </c>
      <c r="E247" s="1401" t="s">
        <v>352</v>
      </c>
      <c r="F247" s="1397" t="s">
        <v>14498</v>
      </c>
      <c r="G247" s="1397" t="s">
        <v>11195</v>
      </c>
      <c r="H247" s="1397" t="s">
        <v>11064</v>
      </c>
      <c r="I247" s="1397" t="s">
        <v>11065</v>
      </c>
      <c r="J247" s="1398" t="s">
        <v>85</v>
      </c>
      <c r="K247" s="1392" t="s">
        <v>11198</v>
      </c>
      <c r="L247" s="1397" t="s">
        <v>14407</v>
      </c>
      <c r="N247" s="1398"/>
    </row>
    <row r="248" spans="1:14" s="1400" customFormat="1" ht="15" customHeight="1">
      <c r="A248" s="1392"/>
      <c r="B248" s="1398" t="s">
        <v>11067</v>
      </c>
      <c r="C248" s="1395" t="s">
        <v>11068</v>
      </c>
      <c r="D248" s="1403" t="s">
        <v>3620</v>
      </c>
      <c r="E248" s="1401" t="s">
        <v>352</v>
      </c>
      <c r="F248" s="1397" t="s">
        <v>14500</v>
      </c>
      <c r="G248" s="1397" t="s">
        <v>11199</v>
      </c>
      <c r="H248" s="1397" t="s">
        <v>11070</v>
      </c>
      <c r="I248" s="1397" t="s">
        <v>11071</v>
      </c>
      <c r="J248" s="1398" t="s">
        <v>3620</v>
      </c>
      <c r="K248" s="1392" t="s">
        <v>11200</v>
      </c>
      <c r="L248" s="1397" t="s">
        <v>14407</v>
      </c>
      <c r="N248" s="1398"/>
    </row>
    <row r="249" spans="1:14" s="1400" customFormat="1" ht="15" customHeight="1">
      <c r="A249" s="1392"/>
      <c r="B249" s="1398" t="s">
        <v>11072</v>
      </c>
      <c r="C249" s="1395" t="s">
        <v>11073</v>
      </c>
      <c r="D249" s="1403" t="s">
        <v>387</v>
      </c>
      <c r="E249" s="1401" t="s">
        <v>352</v>
      </c>
      <c r="F249" s="1397" t="s">
        <v>14500</v>
      </c>
      <c r="G249" s="1397" t="s">
        <v>11199</v>
      </c>
      <c r="H249" s="1397" t="s">
        <v>11074</v>
      </c>
      <c r="I249" s="1397" t="s">
        <v>11075</v>
      </c>
      <c r="J249" s="1398" t="s">
        <v>2266</v>
      </c>
      <c r="K249" s="1392" t="s">
        <v>11201</v>
      </c>
      <c r="L249" s="1397" t="s">
        <v>14407</v>
      </c>
      <c r="N249" s="1398"/>
    </row>
    <row r="250" spans="1:14" s="1400" customFormat="1" ht="15" customHeight="1">
      <c r="A250" s="1392"/>
      <c r="B250" s="1398" t="s">
        <v>11076</v>
      </c>
      <c r="C250" s="1395" t="s">
        <v>11077</v>
      </c>
      <c r="D250" s="1403" t="s">
        <v>387</v>
      </c>
      <c r="E250" s="1401" t="s">
        <v>352</v>
      </c>
      <c r="F250" s="1397" t="s">
        <v>14500</v>
      </c>
      <c r="G250" s="1397" t="s">
        <v>11199</v>
      </c>
      <c r="H250" s="1397" t="s">
        <v>11076</v>
      </c>
      <c r="I250" s="1397" t="s">
        <v>11078</v>
      </c>
      <c r="J250" s="1398" t="s">
        <v>85</v>
      </c>
      <c r="K250" s="1392" t="s">
        <v>11202</v>
      </c>
      <c r="L250" s="1397" t="s">
        <v>14407</v>
      </c>
      <c r="N250" s="1398"/>
    </row>
    <row r="251" spans="1:14" s="1400" customFormat="1" ht="15" customHeight="1">
      <c r="A251" s="1392"/>
      <c r="B251" s="1398" t="s">
        <v>11079</v>
      </c>
      <c r="C251" s="1395" t="s">
        <v>11080</v>
      </c>
      <c r="D251" s="1403" t="s">
        <v>387</v>
      </c>
      <c r="E251" s="1401" t="s">
        <v>352</v>
      </c>
      <c r="F251" s="1397" t="s">
        <v>14500</v>
      </c>
      <c r="G251" s="1397" t="s">
        <v>11199</v>
      </c>
      <c r="H251" s="1397" t="s">
        <v>11081</v>
      </c>
      <c r="I251" s="1397" t="s">
        <v>11082</v>
      </c>
      <c r="J251" s="1398" t="s">
        <v>2266</v>
      </c>
      <c r="K251" s="1392" t="s">
        <v>11203</v>
      </c>
      <c r="L251" s="1397" t="s">
        <v>14407</v>
      </c>
      <c r="N251" s="1398"/>
    </row>
    <row r="252" spans="1:14" s="1400" customFormat="1" ht="15" customHeight="1">
      <c r="A252" s="1392"/>
      <c r="B252" s="1398" t="s">
        <v>11083</v>
      </c>
      <c r="C252" s="1395" t="s">
        <v>11084</v>
      </c>
      <c r="D252" s="1403" t="s">
        <v>387</v>
      </c>
      <c r="E252" s="1401" t="s">
        <v>352</v>
      </c>
      <c r="F252" s="1397" t="s">
        <v>14500</v>
      </c>
      <c r="G252" s="1397" t="s">
        <v>11199</v>
      </c>
      <c r="H252" s="1397" t="s">
        <v>11085</v>
      </c>
      <c r="I252" s="1397" t="s">
        <v>11086</v>
      </c>
      <c r="J252" s="1398" t="s">
        <v>179</v>
      </c>
      <c r="K252" s="1392" t="s">
        <v>11204</v>
      </c>
      <c r="L252" s="1397" t="s">
        <v>14407</v>
      </c>
      <c r="N252" s="1398"/>
    </row>
    <row r="253" spans="1:14" s="1400" customFormat="1" ht="15" customHeight="1">
      <c r="A253" s="1392"/>
      <c r="B253" s="1398" t="s">
        <v>11087</v>
      </c>
      <c r="C253" s="1395" t="s">
        <v>11088</v>
      </c>
      <c r="D253" s="1403" t="s">
        <v>387</v>
      </c>
      <c r="E253" s="1401" t="s">
        <v>352</v>
      </c>
      <c r="F253" s="1397" t="s">
        <v>14500</v>
      </c>
      <c r="G253" s="1397" t="s">
        <v>11199</v>
      </c>
      <c r="H253" s="1397" t="s">
        <v>11089</v>
      </c>
      <c r="I253" s="1397" t="s">
        <v>11090</v>
      </c>
      <c r="J253" s="1398" t="s">
        <v>85</v>
      </c>
      <c r="K253" s="1392" t="s">
        <v>11205</v>
      </c>
      <c r="L253" s="1397" t="s">
        <v>14407</v>
      </c>
      <c r="N253" s="1398"/>
    </row>
    <row r="254" spans="1:14" s="1400" customFormat="1" ht="15" customHeight="1">
      <c r="A254" s="1392"/>
      <c r="B254" s="1398" t="s">
        <v>11091</v>
      </c>
      <c r="C254" s="1395" t="s">
        <v>11092</v>
      </c>
      <c r="D254" s="1403" t="s">
        <v>56</v>
      </c>
      <c r="E254" s="1401" t="s">
        <v>352</v>
      </c>
      <c r="F254" s="1397" t="s">
        <v>14501</v>
      </c>
      <c r="G254" s="1397" t="s">
        <v>11206</v>
      </c>
      <c r="H254" s="1397" t="s">
        <v>11091</v>
      </c>
      <c r="I254" s="1397" t="s">
        <v>11094</v>
      </c>
      <c r="J254" s="1398" t="s">
        <v>56</v>
      </c>
      <c r="K254" s="1392" t="s">
        <v>11207</v>
      </c>
      <c r="L254" s="1397" t="s">
        <v>14407</v>
      </c>
      <c r="N254" s="1398"/>
    </row>
    <row r="255" spans="1:14" s="1400" customFormat="1" ht="15" customHeight="1">
      <c r="A255" s="1392"/>
      <c r="B255" s="1398" t="s">
        <v>14440</v>
      </c>
      <c r="C255" s="1395" t="s">
        <v>11097</v>
      </c>
      <c r="D255" s="1403" t="s">
        <v>387</v>
      </c>
      <c r="E255" s="1401" t="s">
        <v>352</v>
      </c>
      <c r="F255" s="1397" t="s">
        <v>14501</v>
      </c>
      <c r="G255" s="1397" t="s">
        <v>11206</v>
      </c>
      <c r="H255" s="1397" t="s">
        <v>11096</v>
      </c>
      <c r="I255" s="1397" t="s">
        <v>11098</v>
      </c>
      <c r="J255" s="1398" t="s">
        <v>77</v>
      </c>
      <c r="K255" s="1392" t="s">
        <v>14502</v>
      </c>
      <c r="L255" s="1397" t="s">
        <v>14407</v>
      </c>
      <c r="N255" s="1398"/>
    </row>
    <row r="256" spans="1:14" s="1400" customFormat="1" ht="15" customHeight="1">
      <c r="A256" s="1392"/>
      <c r="B256" s="1398" t="s">
        <v>11099</v>
      </c>
      <c r="C256" s="1395" t="s">
        <v>11100</v>
      </c>
      <c r="D256" s="1403" t="s">
        <v>387</v>
      </c>
      <c r="E256" s="1401" t="s">
        <v>352</v>
      </c>
      <c r="F256" s="1397" t="s">
        <v>14501</v>
      </c>
      <c r="G256" s="1397" t="s">
        <v>11206</v>
      </c>
      <c r="H256" s="1397" t="s">
        <v>11101</v>
      </c>
      <c r="I256" s="1397" t="s">
        <v>11102</v>
      </c>
      <c r="J256" s="1398" t="s">
        <v>85</v>
      </c>
      <c r="K256" s="1392" t="s">
        <v>11208</v>
      </c>
      <c r="L256" s="1397" t="s">
        <v>14407</v>
      </c>
      <c r="N256" s="1398"/>
    </row>
    <row r="257" spans="1:14" s="1400" customFormat="1" ht="15" customHeight="1">
      <c r="A257" s="1392"/>
      <c r="B257" s="1398" t="s">
        <v>11104</v>
      </c>
      <c r="C257" s="1395" t="s">
        <v>11105</v>
      </c>
      <c r="D257" s="1403" t="s">
        <v>387</v>
      </c>
      <c r="E257" s="1401" t="s">
        <v>352</v>
      </c>
      <c r="F257" s="1397" t="s">
        <v>14503</v>
      </c>
      <c r="G257" s="1397" t="s">
        <v>11206</v>
      </c>
      <c r="H257" s="1397" t="s">
        <v>10821</v>
      </c>
      <c r="I257" s="1397" t="s">
        <v>11107</v>
      </c>
      <c r="J257" s="1398" t="s">
        <v>6407</v>
      </c>
      <c r="K257" s="1392" t="s">
        <v>11209</v>
      </c>
      <c r="L257" s="1397" t="s">
        <v>14407</v>
      </c>
      <c r="N257" s="1398"/>
    </row>
    <row r="258" spans="1:14" s="1400" customFormat="1" ht="15" customHeight="1">
      <c r="A258" s="1392"/>
      <c r="B258" s="1398" t="s">
        <v>11109</v>
      </c>
      <c r="C258" s="1395" t="s">
        <v>11110</v>
      </c>
      <c r="D258" s="1403" t="s">
        <v>387</v>
      </c>
      <c r="E258" s="1401" t="s">
        <v>352</v>
      </c>
      <c r="F258" s="1397" t="s">
        <v>14504</v>
      </c>
      <c r="G258" s="1397" t="s">
        <v>11111</v>
      </c>
      <c r="H258" s="1397" t="s">
        <v>11109</v>
      </c>
      <c r="I258" s="1397" t="s">
        <v>11112</v>
      </c>
      <c r="J258" s="1398" t="s">
        <v>77</v>
      </c>
      <c r="K258" s="1392" t="s">
        <v>11210</v>
      </c>
      <c r="L258" s="1397" t="s">
        <v>14407</v>
      </c>
      <c r="N258" s="1398"/>
    </row>
    <row r="259" spans="1:14" s="1400" customFormat="1" ht="15" customHeight="1">
      <c r="A259" s="1392"/>
      <c r="B259" s="1398" t="s">
        <v>11114</v>
      </c>
      <c r="C259" s="1395" t="s">
        <v>11115</v>
      </c>
      <c r="D259" s="1403" t="s">
        <v>387</v>
      </c>
      <c r="E259" s="1401" t="s">
        <v>352</v>
      </c>
      <c r="F259" s="1397" t="s">
        <v>14504</v>
      </c>
      <c r="G259" s="1397" t="s">
        <v>11111</v>
      </c>
      <c r="H259" s="1397" t="s">
        <v>11116</v>
      </c>
      <c r="I259" s="1397" t="s">
        <v>14505</v>
      </c>
      <c r="J259" s="1398" t="s">
        <v>85</v>
      </c>
      <c r="K259" s="1392" t="s">
        <v>14506</v>
      </c>
      <c r="L259" s="1397" t="s">
        <v>14407</v>
      </c>
      <c r="N259" s="1398"/>
    </row>
    <row r="260" spans="1:14" s="1400" customFormat="1" ht="15" customHeight="1">
      <c r="A260" s="1392"/>
      <c r="B260" s="1398" t="s">
        <v>11118</v>
      </c>
      <c r="C260" s="1395" t="s">
        <v>11119</v>
      </c>
      <c r="D260" s="1403" t="s">
        <v>387</v>
      </c>
      <c r="E260" s="1401" t="s">
        <v>352</v>
      </c>
      <c r="F260" s="1397" t="s">
        <v>14504</v>
      </c>
      <c r="G260" s="1397" t="s">
        <v>11111</v>
      </c>
      <c r="H260" s="1397" t="s">
        <v>11051</v>
      </c>
      <c r="I260" s="1397" t="s">
        <v>11120</v>
      </c>
      <c r="J260" s="1398" t="s">
        <v>151</v>
      </c>
      <c r="K260" s="1392" t="s">
        <v>11211</v>
      </c>
      <c r="L260" s="1397" t="s">
        <v>14407</v>
      </c>
      <c r="N260" s="1398"/>
    </row>
    <row r="261" spans="1:14" s="1400" customFormat="1" ht="15" customHeight="1">
      <c r="A261" s="1392"/>
      <c r="B261" s="1398" t="s">
        <v>2120</v>
      </c>
      <c r="C261" s="1395" t="s">
        <v>2121</v>
      </c>
      <c r="D261" s="1403" t="s">
        <v>387</v>
      </c>
      <c r="E261" s="1401" t="s">
        <v>8654</v>
      </c>
      <c r="F261" s="1397" t="s">
        <v>11177</v>
      </c>
      <c r="G261" s="1397" t="s">
        <v>11169</v>
      </c>
      <c r="H261" s="1397" t="s">
        <v>432</v>
      </c>
      <c r="I261" s="1397" t="s">
        <v>8696</v>
      </c>
      <c r="J261" s="1398" t="s">
        <v>70</v>
      </c>
      <c r="K261" s="1392" t="s">
        <v>14507</v>
      </c>
      <c r="L261" s="1397" t="s">
        <v>14407</v>
      </c>
      <c r="N261" s="1398"/>
    </row>
    <row r="262" spans="1:14" s="1400" customFormat="1" ht="15" customHeight="1">
      <c r="A262" s="1392"/>
      <c r="B262" s="1398" t="s">
        <v>2118</v>
      </c>
      <c r="C262" s="1395" t="s">
        <v>2119</v>
      </c>
      <c r="D262" s="1403" t="s">
        <v>387</v>
      </c>
      <c r="E262" s="1401" t="s">
        <v>8654</v>
      </c>
      <c r="F262" s="1397" t="s">
        <v>11177</v>
      </c>
      <c r="G262" s="1397" t="s">
        <v>11169</v>
      </c>
      <c r="H262" s="1397" t="s">
        <v>1879</v>
      </c>
      <c r="I262" s="1397" t="s">
        <v>8689</v>
      </c>
      <c r="J262" s="1398" t="s">
        <v>70</v>
      </c>
      <c r="K262" s="1392" t="s">
        <v>11212</v>
      </c>
      <c r="L262" s="1397" t="s">
        <v>14407</v>
      </c>
      <c r="N262" s="1398"/>
    </row>
    <row r="263" spans="1:14" s="1400" customFormat="1" ht="15" customHeight="1">
      <c r="A263" s="1392"/>
      <c r="B263" s="1398" t="s">
        <v>2116</v>
      </c>
      <c r="C263" s="1395" t="s">
        <v>2117</v>
      </c>
      <c r="D263" s="1403" t="s">
        <v>387</v>
      </c>
      <c r="E263" s="1401" t="s">
        <v>8654</v>
      </c>
      <c r="F263" s="1397" t="s">
        <v>11177</v>
      </c>
      <c r="G263" s="1397" t="s">
        <v>11169</v>
      </c>
      <c r="H263" s="1397" t="s">
        <v>3720</v>
      </c>
      <c r="I263" s="1397" t="s">
        <v>8694</v>
      </c>
      <c r="J263" s="1398" t="s">
        <v>70</v>
      </c>
      <c r="K263" s="1392" t="s">
        <v>11213</v>
      </c>
      <c r="L263" s="1397" t="s">
        <v>14407</v>
      </c>
      <c r="N263" s="1398"/>
    </row>
    <row r="264" spans="1:14" s="1400" customFormat="1" ht="15" customHeight="1">
      <c r="A264" s="1392"/>
      <c r="B264" s="1398" t="s">
        <v>440</v>
      </c>
      <c r="C264" s="1395" t="s">
        <v>441</v>
      </c>
      <c r="D264" s="1403" t="s">
        <v>387</v>
      </c>
      <c r="E264" s="1401"/>
      <c r="F264" s="1397"/>
      <c r="G264" s="1397"/>
      <c r="H264" s="1397"/>
      <c r="I264" s="1397"/>
      <c r="J264" s="1398"/>
      <c r="K264" s="1392" t="s">
        <v>9325</v>
      </c>
      <c r="L264" s="1397" t="s">
        <v>13114</v>
      </c>
      <c r="N264" s="1398"/>
    </row>
    <row r="265" spans="1:14" s="1400" customFormat="1" ht="15" customHeight="1">
      <c r="A265" s="1392"/>
      <c r="B265" s="1398" t="s">
        <v>445</v>
      </c>
      <c r="C265" s="1395" t="s">
        <v>269</v>
      </c>
      <c r="D265" s="1403" t="s">
        <v>387</v>
      </c>
      <c r="E265" s="1401"/>
      <c r="F265" s="1397"/>
      <c r="G265" s="1397"/>
      <c r="H265" s="1397"/>
      <c r="I265" s="1397"/>
      <c r="J265" s="1398"/>
      <c r="K265" s="1392" t="s">
        <v>14508</v>
      </c>
      <c r="L265" s="1397" t="s">
        <v>13114</v>
      </c>
      <c r="N265" s="1398"/>
    </row>
    <row r="266" spans="1:14" s="1400" customFormat="1" ht="15" customHeight="1">
      <c r="A266" s="1392"/>
      <c r="B266" s="1398" t="s">
        <v>447</v>
      </c>
      <c r="C266" s="1395" t="s">
        <v>448</v>
      </c>
      <c r="D266" s="1403" t="s">
        <v>58</v>
      </c>
      <c r="E266" s="1401"/>
      <c r="F266" s="1397"/>
      <c r="G266" s="1397"/>
      <c r="H266" s="1397"/>
      <c r="I266" s="1397"/>
      <c r="J266" s="1398"/>
      <c r="K266" s="1392">
        <v>3</v>
      </c>
      <c r="L266" s="1397" t="s">
        <v>13114</v>
      </c>
      <c r="N266" s="1398"/>
    </row>
    <row r="267" spans="1:14" ht="16.5" customHeight="1">
      <c r="A267" s="1109"/>
      <c r="B267" s="989" t="s">
        <v>9958</v>
      </c>
      <c r="C267" s="1764"/>
      <c r="D267" s="1764"/>
      <c r="E267" s="1764"/>
      <c r="F267" s="1764"/>
      <c r="G267" s="1764"/>
      <c r="H267" s="1764"/>
      <c r="I267" s="1764"/>
      <c r="J267" s="1764"/>
      <c r="K267" s="1764"/>
      <c r="L267" s="1765"/>
    </row>
    <row r="268" spans="1:14" ht="16.5" customHeight="1">
      <c r="A268" s="975"/>
      <c r="B268" s="1766"/>
      <c r="C268" s="1766"/>
      <c r="D268" s="1766"/>
      <c r="E268" s="1766"/>
      <c r="F268" s="1766"/>
      <c r="G268" s="1766"/>
      <c r="H268" s="1766"/>
      <c r="I268" s="1766"/>
      <c r="J268" s="1766"/>
      <c r="K268" s="1766"/>
      <c r="L268" s="1766"/>
    </row>
    <row r="269" spans="1:14" ht="16.5" customHeight="1">
      <c r="A269" s="975"/>
      <c r="B269" s="1767" t="s">
        <v>323</v>
      </c>
      <c r="C269" s="1768"/>
      <c r="D269" s="1768"/>
      <c r="E269" s="1768"/>
      <c r="F269" s="1768"/>
      <c r="G269" s="1768"/>
      <c r="H269" s="1768"/>
      <c r="I269" s="1768"/>
      <c r="J269" s="1768"/>
      <c r="K269" s="1768"/>
      <c r="L269" s="1769"/>
    </row>
    <row r="270" spans="1:14" ht="16.5" customHeight="1">
      <c r="A270" s="992"/>
      <c r="B270" s="989" t="s">
        <v>315</v>
      </c>
      <c r="C270" s="989" t="s">
        <v>316</v>
      </c>
      <c r="D270" s="989" t="s">
        <v>317</v>
      </c>
      <c r="E270" s="989" t="s">
        <v>324</v>
      </c>
      <c r="F270" s="989" t="s">
        <v>325</v>
      </c>
      <c r="G270" s="1770" t="s">
        <v>326</v>
      </c>
      <c r="H270" s="1771"/>
      <c r="I270" s="1772"/>
      <c r="J270" s="989" t="s">
        <v>327</v>
      </c>
      <c r="K270" s="989" t="s">
        <v>328</v>
      </c>
      <c r="L270" s="989" t="s">
        <v>302</v>
      </c>
    </row>
    <row r="271" spans="1:14" s="1433" customFormat="1" ht="39.950000000000003" customHeight="1">
      <c r="A271" s="1428"/>
      <c r="B271" s="1429" t="s">
        <v>8654</v>
      </c>
      <c r="C271" s="1404" t="s">
        <v>11168</v>
      </c>
      <c r="D271" s="1435" t="s">
        <v>11169</v>
      </c>
      <c r="E271" s="1430" t="s">
        <v>451</v>
      </c>
      <c r="F271" s="1431"/>
      <c r="G271" s="1864"/>
      <c r="H271" s="1865"/>
      <c r="I271" s="1866"/>
      <c r="J271" s="1432"/>
      <c r="K271" s="1432"/>
      <c r="L271" s="1432" t="s">
        <v>14509</v>
      </c>
    </row>
    <row r="272" spans="1:14" s="1433" customFormat="1" ht="39.950000000000003" customHeight="1">
      <c r="A272" s="1428"/>
      <c r="B272" s="1404" t="s">
        <v>8654</v>
      </c>
      <c r="C272" s="1404" t="s">
        <v>14497</v>
      </c>
      <c r="D272" s="1404" t="s">
        <v>11180</v>
      </c>
      <c r="E272" s="1430" t="s">
        <v>833</v>
      </c>
      <c r="F272" s="1431" t="s">
        <v>838</v>
      </c>
      <c r="G272" s="1864" t="s">
        <v>14510</v>
      </c>
      <c r="H272" s="1865"/>
      <c r="I272" s="1866"/>
      <c r="J272" s="1432"/>
      <c r="K272" s="1432"/>
      <c r="L272" s="1432"/>
    </row>
    <row r="273" spans="1:14" s="1433" customFormat="1" ht="39.950000000000003" customHeight="1">
      <c r="A273" s="1428"/>
      <c r="B273" s="1434"/>
      <c r="C273" s="1404" t="s">
        <v>7925</v>
      </c>
      <c r="D273" s="1404" t="s">
        <v>14451</v>
      </c>
      <c r="E273" s="1430" t="s">
        <v>837</v>
      </c>
      <c r="F273" s="1431" t="s">
        <v>838</v>
      </c>
      <c r="G273" s="1864" t="s">
        <v>14511</v>
      </c>
      <c r="H273" s="1865"/>
      <c r="I273" s="1866"/>
      <c r="J273" s="1432"/>
      <c r="K273" s="1432"/>
      <c r="L273" s="1432"/>
    </row>
    <row r="274" spans="1:14" s="1433" customFormat="1" ht="39.950000000000003" customHeight="1">
      <c r="A274" s="1428"/>
      <c r="B274" s="1404" t="s">
        <v>8654</v>
      </c>
      <c r="C274" s="1404" t="s">
        <v>10778</v>
      </c>
      <c r="D274" s="1404" t="s">
        <v>11215</v>
      </c>
      <c r="E274" s="1430" t="s">
        <v>9966</v>
      </c>
      <c r="F274" s="1431" t="s">
        <v>838</v>
      </c>
      <c r="G274" s="1864" t="s">
        <v>14512</v>
      </c>
      <c r="H274" s="1865"/>
      <c r="I274" s="1866"/>
      <c r="J274" s="1432"/>
      <c r="K274" s="1432"/>
      <c r="L274" s="1432"/>
    </row>
    <row r="275" spans="1:14" s="1433" customFormat="1" ht="39.950000000000003" customHeight="1">
      <c r="A275" s="1428"/>
      <c r="B275" s="1404" t="s">
        <v>352</v>
      </c>
      <c r="C275" s="1404" t="s">
        <v>9721</v>
      </c>
      <c r="D275" s="1435" t="s">
        <v>9720</v>
      </c>
      <c r="E275" s="1430" t="s">
        <v>845</v>
      </c>
      <c r="F275" s="1431" t="s">
        <v>838</v>
      </c>
      <c r="G275" s="1864" t="s">
        <v>14513</v>
      </c>
      <c r="H275" s="1865"/>
      <c r="I275" s="1866"/>
      <c r="J275" s="1432"/>
      <c r="K275" s="1432"/>
      <c r="L275" s="1432"/>
    </row>
    <row r="276" spans="1:14" s="1433" customFormat="1" ht="39.950000000000003" customHeight="1">
      <c r="A276" s="1428"/>
      <c r="B276" s="1404"/>
      <c r="C276" s="1404" t="s">
        <v>11269</v>
      </c>
      <c r="D276" s="1404" t="s">
        <v>14454</v>
      </c>
      <c r="E276" s="1430" t="s">
        <v>9593</v>
      </c>
      <c r="F276" s="1431" t="s">
        <v>838</v>
      </c>
      <c r="G276" s="1864" t="s">
        <v>14514</v>
      </c>
      <c r="H276" s="1865"/>
      <c r="I276" s="1866"/>
      <c r="J276" s="1432"/>
      <c r="K276" s="1432"/>
      <c r="L276" s="1432"/>
    </row>
    <row r="277" spans="1:14" s="1433" customFormat="1" ht="39.950000000000003" customHeight="1">
      <c r="A277" s="1428"/>
      <c r="B277" s="1404"/>
      <c r="C277" s="1404" t="s">
        <v>11270</v>
      </c>
      <c r="D277" s="1404" t="s">
        <v>14456</v>
      </c>
      <c r="E277" s="1430" t="s">
        <v>3316</v>
      </c>
      <c r="F277" s="1431" t="s">
        <v>838</v>
      </c>
      <c r="G277" s="1864" t="s">
        <v>14515</v>
      </c>
      <c r="H277" s="1865"/>
      <c r="I277" s="1866"/>
      <c r="J277" s="1432"/>
      <c r="K277" s="1432"/>
      <c r="L277" s="1432"/>
    </row>
    <row r="278" spans="1:14" s="1433" customFormat="1" ht="39.950000000000003" customHeight="1">
      <c r="A278" s="1428"/>
      <c r="B278" s="1404"/>
      <c r="C278" s="1404" t="s">
        <v>14458</v>
      </c>
      <c r="D278" s="1404" t="s">
        <v>14459</v>
      </c>
      <c r="E278" s="1430" t="s">
        <v>3321</v>
      </c>
      <c r="F278" s="1431" t="s">
        <v>838</v>
      </c>
      <c r="G278" s="1864" t="s">
        <v>14516</v>
      </c>
      <c r="H278" s="1865"/>
      <c r="I278" s="1866"/>
      <c r="J278" s="1432"/>
      <c r="K278" s="1432"/>
      <c r="L278" s="1432"/>
    </row>
    <row r="279" spans="1:14" s="1433" customFormat="1" ht="39.950000000000003" customHeight="1">
      <c r="A279" s="1428"/>
      <c r="B279" s="1429"/>
      <c r="C279" s="1404" t="s">
        <v>14461</v>
      </c>
      <c r="D279" s="1404" t="s">
        <v>14462</v>
      </c>
      <c r="E279" s="1430" t="s">
        <v>9597</v>
      </c>
      <c r="F279" s="1431" t="s">
        <v>838</v>
      </c>
      <c r="G279" s="1864" t="s">
        <v>14517</v>
      </c>
      <c r="H279" s="1865"/>
      <c r="I279" s="1866"/>
      <c r="J279" s="1432"/>
      <c r="K279" s="1432"/>
      <c r="L279" s="1432"/>
    </row>
    <row r="280" spans="1:14" ht="16.5" customHeight="1">
      <c r="A280" s="975"/>
      <c r="B280" s="989" t="s">
        <v>329</v>
      </c>
      <c r="C280" s="1764" t="s">
        <v>14518</v>
      </c>
      <c r="D280" s="1764"/>
      <c r="E280" s="1764"/>
      <c r="F280" s="1764"/>
      <c r="G280" s="1764"/>
      <c r="H280" s="1764"/>
      <c r="I280" s="1764"/>
      <c r="J280" s="1764"/>
      <c r="K280" s="1764"/>
      <c r="L280" s="1765"/>
    </row>
    <row r="281" spans="1:14" ht="16.5" customHeight="1">
      <c r="A281" s="975"/>
      <c r="B281" s="989" t="s">
        <v>330</v>
      </c>
      <c r="C281" s="1760"/>
      <c r="D281" s="1760"/>
      <c r="E281" s="1760"/>
      <c r="F281" s="1760"/>
      <c r="G281" s="1760"/>
      <c r="H281" s="1760"/>
      <c r="I281" s="1760"/>
      <c r="J281" s="1760"/>
      <c r="K281" s="1760"/>
      <c r="L281" s="1761"/>
    </row>
    <row r="282" spans="1:14" ht="16.5" customHeight="1">
      <c r="A282" s="975"/>
      <c r="B282" s="1000" t="s">
        <v>331</v>
      </c>
      <c r="C282" s="1762"/>
      <c r="D282" s="1762"/>
      <c r="E282" s="1762"/>
      <c r="F282" s="1762"/>
      <c r="G282" s="1762"/>
      <c r="H282" s="1762"/>
      <c r="I282" s="1762"/>
      <c r="J282" s="1762"/>
      <c r="K282" s="1762"/>
      <c r="L282" s="1762"/>
    </row>
    <row r="283" spans="1:14" ht="16.5" customHeight="1">
      <c r="A283" s="975"/>
      <c r="B283" s="1780" t="s">
        <v>2131</v>
      </c>
      <c r="C283" s="1781"/>
      <c r="D283" s="1781"/>
      <c r="E283" s="1781"/>
      <c r="F283" s="1781"/>
      <c r="G283" s="1781"/>
      <c r="H283" s="1781"/>
      <c r="I283" s="1781"/>
      <c r="J283" s="1781"/>
      <c r="K283" s="1781"/>
      <c r="L283" s="1782"/>
    </row>
    <row r="284" spans="1:14" ht="16.5" customHeight="1">
      <c r="A284" s="975"/>
      <c r="B284" s="985" t="s">
        <v>308</v>
      </c>
      <c r="C284" s="1023" t="s">
        <v>10959</v>
      </c>
      <c r="D284" s="985" t="s">
        <v>300</v>
      </c>
      <c r="E284" s="1764" t="s">
        <v>14406</v>
      </c>
      <c r="F284" s="1765"/>
      <c r="G284" s="985" t="s">
        <v>302</v>
      </c>
      <c r="H284" s="1773"/>
      <c r="I284" s="1774"/>
      <c r="J284" s="1775"/>
      <c r="K284" s="986" t="s">
        <v>309</v>
      </c>
      <c r="L284" s="987" t="s">
        <v>385</v>
      </c>
    </row>
    <row r="285" spans="1:14" ht="16.5" customHeight="1">
      <c r="A285" s="975"/>
      <c r="B285" s="1763" t="s">
        <v>310</v>
      </c>
      <c r="C285" s="1763"/>
      <c r="D285" s="1763"/>
      <c r="E285" s="1763" t="s">
        <v>311</v>
      </c>
      <c r="F285" s="1763"/>
      <c r="G285" s="1763"/>
      <c r="H285" s="1763"/>
      <c r="I285" s="1763"/>
      <c r="J285" s="1763"/>
      <c r="K285" s="1763"/>
      <c r="L285" s="1763"/>
    </row>
    <row r="286" spans="1:14" ht="16.5" customHeight="1">
      <c r="A286" s="988"/>
      <c r="B286" s="989" t="s">
        <v>312</v>
      </c>
      <c r="C286" s="989" t="s">
        <v>313</v>
      </c>
      <c r="D286" s="989" t="s">
        <v>314</v>
      </c>
      <c r="E286" s="989" t="s">
        <v>315</v>
      </c>
      <c r="F286" s="989" t="s">
        <v>316</v>
      </c>
      <c r="G286" s="989" t="s">
        <v>317</v>
      </c>
      <c r="H286" s="989" t="s">
        <v>318</v>
      </c>
      <c r="I286" s="989" t="s">
        <v>319</v>
      </c>
      <c r="J286" s="989" t="s">
        <v>320</v>
      </c>
      <c r="K286" s="989" t="s">
        <v>321</v>
      </c>
      <c r="L286" s="990" t="s">
        <v>302</v>
      </c>
    </row>
    <row r="287" spans="1:14" s="1400" customFormat="1" ht="15" customHeight="1">
      <c r="A287" s="1392"/>
      <c r="B287" s="1398" t="s">
        <v>10188</v>
      </c>
      <c r="C287" s="1395" t="s">
        <v>10185</v>
      </c>
      <c r="D287" s="1403" t="s">
        <v>387</v>
      </c>
      <c r="E287" s="1401" t="s">
        <v>354</v>
      </c>
      <c r="F287" s="1397" t="s">
        <v>11216</v>
      </c>
      <c r="G287" s="1397" t="s">
        <v>10417</v>
      </c>
      <c r="H287" s="1397" t="s">
        <v>10189</v>
      </c>
      <c r="I287" s="1397" t="s">
        <v>5807</v>
      </c>
      <c r="J287" s="1398" t="s">
        <v>70</v>
      </c>
      <c r="K287" s="1392" t="s">
        <v>11217</v>
      </c>
      <c r="L287" s="1397" t="s">
        <v>14407</v>
      </c>
      <c r="N287" s="1398"/>
    </row>
    <row r="288" spans="1:14" s="1400" customFormat="1" ht="15" customHeight="1">
      <c r="A288" s="1392"/>
      <c r="B288" s="1398" t="s">
        <v>7922</v>
      </c>
      <c r="C288" s="1395" t="s">
        <v>392</v>
      </c>
      <c r="D288" s="1403" t="s">
        <v>387</v>
      </c>
      <c r="E288" s="1401" t="s">
        <v>354</v>
      </c>
      <c r="F288" s="1397" t="s">
        <v>11216</v>
      </c>
      <c r="G288" s="1397" t="s">
        <v>10417</v>
      </c>
      <c r="H288" s="1397" t="s">
        <v>8908</v>
      </c>
      <c r="I288" s="1397" t="s">
        <v>9348</v>
      </c>
      <c r="J288" s="1398" t="s">
        <v>3576</v>
      </c>
      <c r="K288" s="1392" t="s">
        <v>11218</v>
      </c>
      <c r="L288" s="1397" t="s">
        <v>14407</v>
      </c>
      <c r="N288" s="1398"/>
    </row>
    <row r="289" spans="1:14" s="1400" customFormat="1" ht="15" customHeight="1">
      <c r="A289" s="1392"/>
      <c r="B289" s="1398" t="s">
        <v>1427</v>
      </c>
      <c r="C289" s="1395" t="s">
        <v>1419</v>
      </c>
      <c r="D289" s="1403" t="s">
        <v>387</v>
      </c>
      <c r="E289" s="1401" t="s">
        <v>354</v>
      </c>
      <c r="F289" s="1397" t="s">
        <v>11216</v>
      </c>
      <c r="G289" s="1397" t="s">
        <v>10417</v>
      </c>
      <c r="H289" s="1397" t="s">
        <v>9355</v>
      </c>
      <c r="I289" s="1397" t="s">
        <v>9356</v>
      </c>
      <c r="J289" s="1398" t="s">
        <v>3576</v>
      </c>
      <c r="K289" s="1392" t="s">
        <v>11219</v>
      </c>
      <c r="L289" s="1397" t="s">
        <v>14407</v>
      </c>
      <c r="N289" s="1398"/>
    </row>
    <row r="290" spans="1:14" s="1400" customFormat="1" ht="15" customHeight="1">
      <c r="A290" s="1392"/>
      <c r="B290" s="1398" t="s">
        <v>10962</v>
      </c>
      <c r="C290" s="1395" t="s">
        <v>10963</v>
      </c>
      <c r="D290" s="1403" t="s">
        <v>387</v>
      </c>
      <c r="E290" s="1401" t="s">
        <v>354</v>
      </c>
      <c r="F290" s="1397" t="s">
        <v>11216</v>
      </c>
      <c r="G290" s="1397" t="s">
        <v>10417</v>
      </c>
      <c r="H290" s="1397" t="s">
        <v>10209</v>
      </c>
      <c r="I290" s="1397" t="s">
        <v>10210</v>
      </c>
      <c r="J290" s="1398" t="s">
        <v>3600</v>
      </c>
      <c r="K290" s="1392" t="s">
        <v>11220</v>
      </c>
      <c r="L290" s="1397" t="s">
        <v>14407</v>
      </c>
      <c r="N290" s="1398"/>
    </row>
    <row r="291" spans="1:14" s="1400" customFormat="1" ht="15" customHeight="1">
      <c r="A291" s="1392"/>
      <c r="B291" s="1398" t="s">
        <v>2411</v>
      </c>
      <c r="C291" s="1395" t="s">
        <v>2596</v>
      </c>
      <c r="D291" s="1403" t="s">
        <v>387</v>
      </c>
      <c r="E291" s="1401" t="s">
        <v>336</v>
      </c>
      <c r="F291" s="1397" t="s">
        <v>2419</v>
      </c>
      <c r="G291" s="1397" t="s">
        <v>9894</v>
      </c>
      <c r="H291" s="1397" t="s">
        <v>2597</v>
      </c>
      <c r="I291" s="1397" t="s">
        <v>2598</v>
      </c>
      <c r="J291" s="1398" t="s">
        <v>85</v>
      </c>
      <c r="K291" s="1392" t="s">
        <v>11136</v>
      </c>
      <c r="L291" s="1397" t="s">
        <v>14407</v>
      </c>
      <c r="N291" s="1398"/>
    </row>
    <row r="292" spans="1:14" s="1400" customFormat="1" ht="15" customHeight="1">
      <c r="A292" s="1392"/>
      <c r="B292" s="1398" t="s">
        <v>1264</v>
      </c>
      <c r="C292" s="1395" t="s">
        <v>1430</v>
      </c>
      <c r="D292" s="1403" t="s">
        <v>387</v>
      </c>
      <c r="E292" s="1401" t="s">
        <v>354</v>
      </c>
      <c r="F292" s="1397" t="s">
        <v>14519</v>
      </c>
      <c r="G292" s="1397" t="s">
        <v>14520</v>
      </c>
      <c r="H292" s="1397" t="s">
        <v>1264</v>
      </c>
      <c r="I292" s="1397" t="s">
        <v>11221</v>
      </c>
      <c r="J292" s="1398" t="s">
        <v>3576</v>
      </c>
      <c r="K292" s="1392" t="s">
        <v>11222</v>
      </c>
      <c r="L292" s="1397" t="s">
        <v>14407</v>
      </c>
      <c r="N292" s="1398"/>
    </row>
    <row r="293" spans="1:14" s="1400" customFormat="1" ht="15" customHeight="1">
      <c r="A293" s="1392"/>
      <c r="B293" s="1398" t="s">
        <v>1259</v>
      </c>
      <c r="C293" s="1395" t="s">
        <v>1429</v>
      </c>
      <c r="D293" s="1403" t="s">
        <v>387</v>
      </c>
      <c r="E293" s="1401" t="s">
        <v>354</v>
      </c>
      <c r="F293" s="1397" t="s">
        <v>11216</v>
      </c>
      <c r="G293" s="1397" t="s">
        <v>10417</v>
      </c>
      <c r="H293" s="1397" t="s">
        <v>1259</v>
      </c>
      <c r="I293" s="1397" t="s">
        <v>10213</v>
      </c>
      <c r="J293" s="1398" t="s">
        <v>70</v>
      </c>
      <c r="K293" s="1392" t="s">
        <v>11223</v>
      </c>
      <c r="L293" s="1397" t="s">
        <v>14407</v>
      </c>
      <c r="N293" s="1398"/>
    </row>
    <row r="294" spans="1:14" s="1400" customFormat="1" ht="15" customHeight="1">
      <c r="A294" s="1392"/>
      <c r="B294" s="1398" t="s">
        <v>1702</v>
      </c>
      <c r="C294" s="1395" t="s">
        <v>1511</v>
      </c>
      <c r="D294" s="1403" t="s">
        <v>387</v>
      </c>
      <c r="E294" s="1401" t="s">
        <v>354</v>
      </c>
      <c r="F294" s="1397" t="s">
        <v>3749</v>
      </c>
      <c r="G294" s="1397" t="s">
        <v>14520</v>
      </c>
      <c r="H294" s="1397" t="s">
        <v>1702</v>
      </c>
      <c r="I294" s="1397" t="s">
        <v>11224</v>
      </c>
      <c r="J294" s="1398" t="s">
        <v>171</v>
      </c>
      <c r="K294" s="1392" t="s">
        <v>11225</v>
      </c>
      <c r="L294" s="1397" t="s">
        <v>14407</v>
      </c>
      <c r="N294" s="1398"/>
    </row>
    <row r="295" spans="1:14" s="1400" customFormat="1" ht="15" customHeight="1">
      <c r="A295" s="1392"/>
      <c r="B295" s="1398" t="s">
        <v>7913</v>
      </c>
      <c r="C295" s="1395" t="s">
        <v>7914</v>
      </c>
      <c r="D295" s="1403" t="s">
        <v>387</v>
      </c>
      <c r="E295" s="1401" t="s">
        <v>354</v>
      </c>
      <c r="F295" s="1397" t="s">
        <v>3749</v>
      </c>
      <c r="G295" s="1397" t="s">
        <v>14520</v>
      </c>
      <c r="H295" s="1397" t="s">
        <v>7388</v>
      </c>
      <c r="I295" s="1397" t="s">
        <v>11226</v>
      </c>
      <c r="J295" s="1398" t="s">
        <v>85</v>
      </c>
      <c r="K295" s="1392" t="s">
        <v>14521</v>
      </c>
      <c r="L295" s="1397" t="s">
        <v>14421</v>
      </c>
      <c r="N295" s="1398"/>
    </row>
    <row r="296" spans="1:14" s="1400" customFormat="1" ht="15" customHeight="1">
      <c r="A296" s="1392"/>
      <c r="B296" s="1398" t="s">
        <v>7394</v>
      </c>
      <c r="C296" s="1395" t="s">
        <v>7907</v>
      </c>
      <c r="D296" s="1403" t="s">
        <v>387</v>
      </c>
      <c r="E296" s="1401" t="s">
        <v>354</v>
      </c>
      <c r="F296" s="1397" t="s">
        <v>11267</v>
      </c>
      <c r="G296" s="1397" t="s">
        <v>14522</v>
      </c>
      <c r="H296" s="1397" t="s">
        <v>7394</v>
      </c>
      <c r="I296" s="1397" t="s">
        <v>11227</v>
      </c>
      <c r="J296" s="1398" t="s">
        <v>70</v>
      </c>
      <c r="K296" s="1392" t="s">
        <v>11228</v>
      </c>
      <c r="L296" s="1397" t="s">
        <v>14407</v>
      </c>
      <c r="N296" s="1398"/>
    </row>
    <row r="297" spans="1:14" s="1400" customFormat="1" ht="15" customHeight="1">
      <c r="A297" s="1392"/>
      <c r="B297" s="1398" t="s">
        <v>2971</v>
      </c>
      <c r="C297" s="1395" t="s">
        <v>2972</v>
      </c>
      <c r="D297" s="1403" t="s">
        <v>387</v>
      </c>
      <c r="E297" s="1401" t="s">
        <v>354</v>
      </c>
      <c r="F297" s="1397" t="s">
        <v>2865</v>
      </c>
      <c r="G297" s="1397" t="s">
        <v>10423</v>
      </c>
      <c r="H297" s="1397" t="s">
        <v>2974</v>
      </c>
      <c r="I297" s="1397" t="s">
        <v>9353</v>
      </c>
      <c r="J297" s="1398" t="s">
        <v>3576</v>
      </c>
      <c r="K297" s="1392" t="s">
        <v>11229</v>
      </c>
      <c r="L297" s="1397" t="s">
        <v>14407</v>
      </c>
      <c r="N297" s="1398"/>
    </row>
    <row r="298" spans="1:14" s="1400" customFormat="1" ht="15" customHeight="1">
      <c r="A298" s="1392"/>
      <c r="B298" s="1398" t="s">
        <v>10976</v>
      </c>
      <c r="C298" s="1395" t="s">
        <v>10977</v>
      </c>
      <c r="D298" s="1403" t="s">
        <v>387</v>
      </c>
      <c r="E298" s="1401" t="s">
        <v>354</v>
      </c>
      <c r="F298" s="1397" t="s">
        <v>2865</v>
      </c>
      <c r="G298" s="1397" t="s">
        <v>10423</v>
      </c>
      <c r="H298" s="1397" t="s">
        <v>3075</v>
      </c>
      <c r="I298" s="1397" t="s">
        <v>10260</v>
      </c>
      <c r="J298" s="1398" t="s">
        <v>70</v>
      </c>
      <c r="K298" s="1392" t="s">
        <v>14523</v>
      </c>
      <c r="L298" s="1397" t="s">
        <v>14407</v>
      </c>
      <c r="N298" s="1398"/>
    </row>
    <row r="299" spans="1:14" s="1400" customFormat="1" ht="15" customHeight="1">
      <c r="A299" s="1392"/>
      <c r="B299" s="1398" t="s">
        <v>10981</v>
      </c>
      <c r="C299" s="1395" t="s">
        <v>10982</v>
      </c>
      <c r="D299" s="1403" t="s">
        <v>387</v>
      </c>
      <c r="E299" s="1401" t="s">
        <v>354</v>
      </c>
      <c r="F299" s="1397" t="s">
        <v>2865</v>
      </c>
      <c r="G299" s="1397" t="s">
        <v>10423</v>
      </c>
      <c r="H299" s="1397" t="s">
        <v>3078</v>
      </c>
      <c r="I299" s="1397" t="s">
        <v>14524</v>
      </c>
      <c r="J299" s="1398" t="s">
        <v>3576</v>
      </c>
      <c r="K299" s="1392" t="s">
        <v>14525</v>
      </c>
      <c r="L299" s="1397" t="s">
        <v>14407</v>
      </c>
      <c r="N299" s="1398"/>
    </row>
    <row r="300" spans="1:14" s="1400" customFormat="1" ht="15" customHeight="1">
      <c r="A300" s="1392"/>
      <c r="B300" s="1398" t="s">
        <v>10983</v>
      </c>
      <c r="C300" s="1395" t="s">
        <v>10984</v>
      </c>
      <c r="D300" s="1403" t="s">
        <v>387</v>
      </c>
      <c r="E300" s="1401" t="s">
        <v>354</v>
      </c>
      <c r="F300" s="1397" t="s">
        <v>2865</v>
      </c>
      <c r="G300" s="1397" t="s">
        <v>10423</v>
      </c>
      <c r="H300" s="1397" t="s">
        <v>3080</v>
      </c>
      <c r="I300" s="1397" t="s">
        <v>10266</v>
      </c>
      <c r="J300" s="1398" t="s">
        <v>3576</v>
      </c>
      <c r="K300" s="1392" t="s">
        <v>14526</v>
      </c>
      <c r="L300" s="1397" t="s">
        <v>14407</v>
      </c>
      <c r="N300" s="1398"/>
    </row>
    <row r="301" spans="1:14" s="1400" customFormat="1" ht="15" customHeight="1">
      <c r="A301" s="1392"/>
      <c r="B301" s="1398" t="s">
        <v>10985</v>
      </c>
      <c r="C301" s="1395" t="s">
        <v>10986</v>
      </c>
      <c r="D301" s="1403" t="s">
        <v>3620</v>
      </c>
      <c r="E301" s="1401" t="s">
        <v>354</v>
      </c>
      <c r="F301" s="1397" t="s">
        <v>11216</v>
      </c>
      <c r="G301" s="1397" t="s">
        <v>10417</v>
      </c>
      <c r="H301" s="1397" t="s">
        <v>9892</v>
      </c>
      <c r="I301" s="1397" t="s">
        <v>10224</v>
      </c>
      <c r="J301" s="1398" t="s">
        <v>3620</v>
      </c>
      <c r="K301" s="1392" t="s">
        <v>11230</v>
      </c>
      <c r="L301" s="1397" t="s">
        <v>14407</v>
      </c>
      <c r="N301" s="1398"/>
    </row>
    <row r="302" spans="1:14" s="1400" customFormat="1" ht="15" customHeight="1">
      <c r="A302" s="1392"/>
      <c r="B302" s="1398" t="s">
        <v>10990</v>
      </c>
      <c r="C302" s="1395" t="s">
        <v>10991</v>
      </c>
      <c r="D302" s="1403" t="s">
        <v>387</v>
      </c>
      <c r="E302" s="1401" t="s">
        <v>354</v>
      </c>
      <c r="F302" s="1397" t="s">
        <v>11216</v>
      </c>
      <c r="G302" s="1397" t="s">
        <v>10417</v>
      </c>
      <c r="H302" s="1397" t="s">
        <v>2959</v>
      </c>
      <c r="I302" s="1397" t="s">
        <v>10288</v>
      </c>
      <c r="J302" s="1398" t="s">
        <v>151</v>
      </c>
      <c r="K302" s="1392" t="s">
        <v>11231</v>
      </c>
      <c r="L302" s="1397" t="s">
        <v>14407</v>
      </c>
      <c r="N302" s="1398"/>
    </row>
    <row r="303" spans="1:14" s="1400" customFormat="1" ht="15" customHeight="1">
      <c r="A303" s="1392"/>
      <c r="B303" s="1398" t="s">
        <v>2417</v>
      </c>
      <c r="C303" s="1395" t="s">
        <v>2418</v>
      </c>
      <c r="D303" s="1403" t="s">
        <v>387</v>
      </c>
      <c r="E303" s="1401" t="s">
        <v>354</v>
      </c>
      <c r="F303" s="1397" t="s">
        <v>11216</v>
      </c>
      <c r="G303" s="1397" t="s">
        <v>10417</v>
      </c>
      <c r="H303" s="1397" t="s">
        <v>9417</v>
      </c>
      <c r="I303" s="1397" t="s">
        <v>10286</v>
      </c>
      <c r="J303" s="1398" t="s">
        <v>85</v>
      </c>
      <c r="K303" s="1392" t="s">
        <v>11232</v>
      </c>
      <c r="L303" s="1397" t="s">
        <v>14407</v>
      </c>
      <c r="N303" s="1398"/>
    </row>
    <row r="304" spans="1:14" s="1400" customFormat="1" ht="15" customHeight="1">
      <c r="A304" s="1392"/>
      <c r="B304" s="1398" t="s">
        <v>10996</v>
      </c>
      <c r="C304" s="1395" t="s">
        <v>10997</v>
      </c>
      <c r="D304" s="1403" t="s">
        <v>387</v>
      </c>
      <c r="E304" s="1401" t="s">
        <v>354</v>
      </c>
      <c r="F304" s="1397" t="s">
        <v>11216</v>
      </c>
      <c r="G304" s="1397" t="s">
        <v>10417</v>
      </c>
      <c r="H304" s="1397" t="s">
        <v>3470</v>
      </c>
      <c r="I304" s="1397" t="s">
        <v>3471</v>
      </c>
      <c r="J304" s="1398" t="s">
        <v>70</v>
      </c>
      <c r="K304" s="1392" t="s">
        <v>11233</v>
      </c>
      <c r="L304" s="1397" t="s">
        <v>14407</v>
      </c>
      <c r="N304" s="1398"/>
    </row>
    <row r="305" spans="1:14" s="1400" customFormat="1" ht="15" customHeight="1">
      <c r="A305" s="1392"/>
      <c r="B305" s="1398" t="s">
        <v>11001</v>
      </c>
      <c r="C305" s="1395" t="s">
        <v>11002</v>
      </c>
      <c r="D305" s="1403" t="s">
        <v>387</v>
      </c>
      <c r="E305" s="1401" t="s">
        <v>354</v>
      </c>
      <c r="F305" s="1397" t="s">
        <v>2865</v>
      </c>
      <c r="G305" s="1397" t="s">
        <v>10423</v>
      </c>
      <c r="H305" s="1397" t="s">
        <v>2637</v>
      </c>
      <c r="I305" s="1397" t="s">
        <v>11234</v>
      </c>
      <c r="J305" s="1398" t="s">
        <v>85</v>
      </c>
      <c r="K305" s="1392" t="s">
        <v>11235</v>
      </c>
      <c r="L305" s="1397" t="s">
        <v>14407</v>
      </c>
      <c r="N305" s="1398"/>
    </row>
    <row r="306" spans="1:14" s="1400" customFormat="1" ht="15" customHeight="1">
      <c r="A306" s="1392"/>
      <c r="B306" s="1398" t="s">
        <v>2288</v>
      </c>
      <c r="C306" s="1395" t="s">
        <v>11005</v>
      </c>
      <c r="D306" s="1403" t="s">
        <v>387</v>
      </c>
      <c r="E306" s="1401" t="s">
        <v>354</v>
      </c>
      <c r="F306" s="1397" t="s">
        <v>11216</v>
      </c>
      <c r="G306" s="1397" t="s">
        <v>10417</v>
      </c>
      <c r="H306" s="1397" t="s">
        <v>2290</v>
      </c>
      <c r="I306" s="1397" t="s">
        <v>10290</v>
      </c>
      <c r="J306" s="1398" t="s">
        <v>85</v>
      </c>
      <c r="K306" s="1392" t="s">
        <v>11236</v>
      </c>
      <c r="L306" s="1397" t="s">
        <v>14407</v>
      </c>
      <c r="N306" s="1398"/>
    </row>
    <row r="307" spans="1:14" s="1400" customFormat="1" ht="15" customHeight="1">
      <c r="A307" s="1392"/>
      <c r="B307" s="1398" t="s">
        <v>11007</v>
      </c>
      <c r="C307" s="1395" t="s">
        <v>11008</v>
      </c>
      <c r="D307" s="1403" t="s">
        <v>387</v>
      </c>
      <c r="E307" s="1401"/>
      <c r="F307" s="1397"/>
      <c r="G307" s="1397"/>
      <c r="H307" s="1397"/>
      <c r="I307" s="1397"/>
      <c r="J307" s="1398" t="s">
        <v>85</v>
      </c>
      <c r="K307" s="1392" t="s">
        <v>2021</v>
      </c>
      <c r="L307" s="1397" t="s">
        <v>14413</v>
      </c>
      <c r="N307" s="1398"/>
    </row>
    <row r="308" spans="1:14" s="1400" customFormat="1" ht="15" customHeight="1">
      <c r="A308" s="1392"/>
      <c r="B308" s="1398" t="s">
        <v>2283</v>
      </c>
      <c r="C308" s="1395" t="s">
        <v>2284</v>
      </c>
      <c r="D308" s="1403" t="s">
        <v>387</v>
      </c>
      <c r="E308" s="1401" t="s">
        <v>336</v>
      </c>
      <c r="F308" s="1397" t="s">
        <v>14527</v>
      </c>
      <c r="G308" s="1397" t="s">
        <v>9894</v>
      </c>
      <c r="H308" s="1397" t="s">
        <v>11144</v>
      </c>
      <c r="I308" s="1397" t="s">
        <v>11010</v>
      </c>
      <c r="J308" s="1398" t="s">
        <v>70</v>
      </c>
      <c r="K308" s="1392" t="s">
        <v>11145</v>
      </c>
      <c r="L308" s="1397" t="s">
        <v>14407</v>
      </c>
      <c r="N308" s="1398"/>
    </row>
    <row r="309" spans="1:14" s="1400" customFormat="1" ht="15" customHeight="1">
      <c r="A309" s="1392"/>
      <c r="B309" s="1398" t="s">
        <v>518</v>
      </c>
      <c r="C309" s="1395" t="s">
        <v>519</v>
      </c>
      <c r="D309" s="1403" t="s">
        <v>387</v>
      </c>
      <c r="E309" s="1401" t="s">
        <v>336</v>
      </c>
      <c r="F309" s="1397" t="s">
        <v>14527</v>
      </c>
      <c r="G309" s="1397" t="s">
        <v>9894</v>
      </c>
      <c r="H309" s="1397" t="s">
        <v>1274</v>
      </c>
      <c r="I309" s="1397" t="s">
        <v>10784</v>
      </c>
      <c r="J309" s="1398" t="s">
        <v>85</v>
      </c>
      <c r="K309" s="1392" t="s">
        <v>11146</v>
      </c>
      <c r="L309" s="1397" t="s">
        <v>14407</v>
      </c>
      <c r="N309" s="1398"/>
    </row>
    <row r="310" spans="1:14" s="1400" customFormat="1" ht="15" customHeight="1">
      <c r="A310" s="1392"/>
      <c r="B310" s="1398" t="s">
        <v>10796</v>
      </c>
      <c r="C310" s="1395" t="s">
        <v>10797</v>
      </c>
      <c r="D310" s="1403" t="s">
        <v>387</v>
      </c>
      <c r="E310" s="1401" t="s">
        <v>354</v>
      </c>
      <c r="F310" s="1397" t="s">
        <v>2865</v>
      </c>
      <c r="G310" s="1397" t="s">
        <v>10423</v>
      </c>
      <c r="H310" s="1397" t="s">
        <v>11237</v>
      </c>
      <c r="I310" s="1397" t="s">
        <v>11238</v>
      </c>
      <c r="J310" s="1398" t="s">
        <v>77</v>
      </c>
      <c r="K310" s="1392" t="s">
        <v>14528</v>
      </c>
      <c r="L310" s="1397" t="s">
        <v>14407</v>
      </c>
      <c r="N310" s="1398"/>
    </row>
    <row r="311" spans="1:14" s="1400" customFormat="1" ht="15" customHeight="1">
      <c r="A311" s="1392"/>
      <c r="B311" s="1398" t="s">
        <v>11013</v>
      </c>
      <c r="C311" s="1395" t="s">
        <v>11014</v>
      </c>
      <c r="D311" s="1403" t="s">
        <v>387</v>
      </c>
      <c r="E311" s="1401" t="s">
        <v>336</v>
      </c>
      <c r="F311" s="1397" t="s">
        <v>14527</v>
      </c>
      <c r="G311" s="1397" t="s">
        <v>9894</v>
      </c>
      <c r="H311" s="1397" t="s">
        <v>3274</v>
      </c>
      <c r="I311" s="1397" t="s">
        <v>11015</v>
      </c>
      <c r="J311" s="1398" t="s">
        <v>77</v>
      </c>
      <c r="K311" s="1392" t="s">
        <v>11147</v>
      </c>
      <c r="L311" s="1397" t="s">
        <v>14407</v>
      </c>
      <c r="N311" s="1398"/>
    </row>
    <row r="312" spans="1:14" s="1400" customFormat="1" ht="15" customHeight="1">
      <c r="A312" s="1392"/>
      <c r="B312" s="1398" t="s">
        <v>1446</v>
      </c>
      <c r="C312" s="1395" t="s">
        <v>1445</v>
      </c>
      <c r="D312" s="1403" t="s">
        <v>387</v>
      </c>
      <c r="E312" s="1401" t="s">
        <v>354</v>
      </c>
      <c r="F312" s="1397" t="s">
        <v>2865</v>
      </c>
      <c r="G312" s="1397" t="s">
        <v>10423</v>
      </c>
      <c r="H312" s="1397" t="s">
        <v>2588</v>
      </c>
      <c r="I312" s="1397" t="s">
        <v>10294</v>
      </c>
      <c r="J312" s="1398" t="s">
        <v>85</v>
      </c>
      <c r="K312" s="1392" t="s">
        <v>11239</v>
      </c>
      <c r="L312" s="1397" t="s">
        <v>14407</v>
      </c>
      <c r="N312" s="1398"/>
    </row>
    <row r="313" spans="1:14" s="1400" customFormat="1" ht="15" customHeight="1">
      <c r="A313" s="1392"/>
      <c r="B313" s="1398" t="s">
        <v>11018</v>
      </c>
      <c r="C313" s="1395" t="s">
        <v>11019</v>
      </c>
      <c r="D313" s="1403" t="s">
        <v>387</v>
      </c>
      <c r="E313" s="1401" t="s">
        <v>336</v>
      </c>
      <c r="F313" s="1397" t="s">
        <v>14527</v>
      </c>
      <c r="G313" s="1397" t="s">
        <v>9894</v>
      </c>
      <c r="H313" s="1397" t="s">
        <v>3214</v>
      </c>
      <c r="I313" s="1397" t="s">
        <v>11020</v>
      </c>
      <c r="J313" s="1398" t="s">
        <v>9843</v>
      </c>
      <c r="K313" s="1392" t="s">
        <v>11149</v>
      </c>
      <c r="L313" s="1397" t="s">
        <v>14407</v>
      </c>
      <c r="N313" s="1398"/>
    </row>
    <row r="314" spans="1:14" s="1400" customFormat="1" ht="15" customHeight="1">
      <c r="A314" s="1392"/>
      <c r="B314" s="1398" t="s">
        <v>11022</v>
      </c>
      <c r="C314" s="1395" t="s">
        <v>11023</v>
      </c>
      <c r="D314" s="1403" t="s">
        <v>387</v>
      </c>
      <c r="E314" s="1401" t="s">
        <v>336</v>
      </c>
      <c r="F314" s="1397" t="s">
        <v>14527</v>
      </c>
      <c r="G314" s="1397" t="s">
        <v>9894</v>
      </c>
      <c r="H314" s="1397" t="s">
        <v>3256</v>
      </c>
      <c r="I314" s="1397" t="s">
        <v>9903</v>
      </c>
      <c r="J314" s="1398" t="s">
        <v>85</v>
      </c>
      <c r="K314" s="1392" t="s">
        <v>11150</v>
      </c>
      <c r="L314" s="1397" t="s">
        <v>14407</v>
      </c>
      <c r="N314" s="1398"/>
    </row>
    <row r="315" spans="1:14" s="1400" customFormat="1" ht="15" customHeight="1">
      <c r="A315" s="1392"/>
      <c r="B315" s="1398" t="s">
        <v>2354</v>
      </c>
      <c r="C315" s="1395" t="s">
        <v>2355</v>
      </c>
      <c r="D315" s="1403" t="s">
        <v>387</v>
      </c>
      <c r="E315" s="1401" t="s">
        <v>336</v>
      </c>
      <c r="F315" s="1397" t="s">
        <v>14527</v>
      </c>
      <c r="G315" s="1397" t="s">
        <v>9894</v>
      </c>
      <c r="H315" s="1397" t="s">
        <v>2356</v>
      </c>
      <c r="I315" s="1397" t="s">
        <v>10811</v>
      </c>
      <c r="J315" s="1398" t="s">
        <v>85</v>
      </c>
      <c r="K315" s="1392" t="s">
        <v>11151</v>
      </c>
      <c r="L315" s="1397" t="s">
        <v>14407</v>
      </c>
      <c r="N315" s="1398"/>
    </row>
    <row r="316" spans="1:14" s="1400" customFormat="1" ht="15" customHeight="1">
      <c r="A316" s="1392"/>
      <c r="B316" s="1398" t="s">
        <v>2610</v>
      </c>
      <c r="C316" s="1395" t="s">
        <v>2611</v>
      </c>
      <c r="D316" s="1403" t="s">
        <v>387</v>
      </c>
      <c r="E316" s="1401" t="s">
        <v>336</v>
      </c>
      <c r="F316" s="1397" t="s">
        <v>14527</v>
      </c>
      <c r="G316" s="1397" t="s">
        <v>9894</v>
      </c>
      <c r="H316" s="1397" t="s">
        <v>11152</v>
      </c>
      <c r="I316" s="1397" t="s">
        <v>2612</v>
      </c>
      <c r="J316" s="1398" t="s">
        <v>77</v>
      </c>
      <c r="K316" s="1392" t="s">
        <v>14468</v>
      </c>
      <c r="L316" s="1397" t="s">
        <v>14407</v>
      </c>
      <c r="N316" s="1398"/>
    </row>
    <row r="317" spans="1:14" s="1400" customFormat="1" ht="15" customHeight="1">
      <c r="A317" s="1392"/>
      <c r="B317" s="1398" t="s">
        <v>2400</v>
      </c>
      <c r="C317" s="1395" t="s">
        <v>10306</v>
      </c>
      <c r="D317" s="1403" t="s">
        <v>387</v>
      </c>
      <c r="E317" s="1401" t="s">
        <v>354</v>
      </c>
      <c r="F317" s="1397" t="s">
        <v>11216</v>
      </c>
      <c r="G317" s="1397" t="s">
        <v>10417</v>
      </c>
      <c r="H317" s="1397" t="s">
        <v>10307</v>
      </c>
      <c r="I317" s="1397" t="s">
        <v>10308</v>
      </c>
      <c r="J317" s="1398" t="s">
        <v>77</v>
      </c>
      <c r="K317" s="1392" t="s">
        <v>11240</v>
      </c>
      <c r="L317" s="1397" t="s">
        <v>14407</v>
      </c>
      <c r="N317" s="1398"/>
    </row>
    <row r="318" spans="1:14" s="1400" customFormat="1" ht="15" customHeight="1">
      <c r="A318" s="1392"/>
      <c r="B318" s="1398" t="s">
        <v>11026</v>
      </c>
      <c r="C318" s="1395" t="s">
        <v>11027</v>
      </c>
      <c r="D318" s="1403" t="s">
        <v>387</v>
      </c>
      <c r="E318" s="1401" t="s">
        <v>336</v>
      </c>
      <c r="F318" s="1397" t="s">
        <v>14527</v>
      </c>
      <c r="G318" s="1397" t="s">
        <v>9894</v>
      </c>
      <c r="H318" s="1397" t="s">
        <v>3262</v>
      </c>
      <c r="I318" s="1397" t="s">
        <v>11028</v>
      </c>
      <c r="J318" s="1398" t="s">
        <v>70</v>
      </c>
      <c r="K318" s="1392" t="s">
        <v>11153</v>
      </c>
      <c r="L318" s="1397" t="s">
        <v>14407</v>
      </c>
      <c r="N318" s="1398"/>
    </row>
    <row r="319" spans="1:14" s="1400" customFormat="1" ht="15" customHeight="1">
      <c r="A319" s="1392"/>
      <c r="B319" s="1398" t="s">
        <v>11031</v>
      </c>
      <c r="C319" s="1395" t="s">
        <v>11032</v>
      </c>
      <c r="D319" s="1403" t="s">
        <v>387</v>
      </c>
      <c r="E319" s="1401" t="s">
        <v>354</v>
      </c>
      <c r="F319" s="1397" t="s">
        <v>11216</v>
      </c>
      <c r="G319" s="1397" t="s">
        <v>10417</v>
      </c>
      <c r="H319" s="1397" t="s">
        <v>11241</v>
      </c>
      <c r="I319" s="1397" t="s">
        <v>11242</v>
      </c>
      <c r="J319" s="1398" t="s">
        <v>77</v>
      </c>
      <c r="K319" s="1392" t="s">
        <v>14529</v>
      </c>
      <c r="L319" s="1397" t="s">
        <v>14421</v>
      </c>
      <c r="N319" s="1398"/>
    </row>
    <row r="320" spans="1:14" s="1400" customFormat="1" ht="15" customHeight="1">
      <c r="A320" s="1392"/>
      <c r="B320" s="1398" t="s">
        <v>11033</v>
      </c>
      <c r="C320" s="1395" t="s">
        <v>11034</v>
      </c>
      <c r="D320" s="1403" t="s">
        <v>387</v>
      </c>
      <c r="E320" s="1401" t="s">
        <v>354</v>
      </c>
      <c r="F320" s="1397" t="s">
        <v>11216</v>
      </c>
      <c r="G320" s="1397" t="s">
        <v>10417</v>
      </c>
      <c r="H320" s="1397" t="s">
        <v>11241</v>
      </c>
      <c r="I320" s="1397" t="s">
        <v>11242</v>
      </c>
      <c r="J320" s="1398" t="s">
        <v>70</v>
      </c>
      <c r="K320" s="1392" t="s">
        <v>11243</v>
      </c>
      <c r="L320" s="1397" t="s">
        <v>14407</v>
      </c>
      <c r="N320" s="1398"/>
    </row>
    <row r="321" spans="1:14" s="1400" customFormat="1" ht="15" customHeight="1">
      <c r="A321" s="1392"/>
      <c r="B321" s="1398" t="s">
        <v>11035</v>
      </c>
      <c r="C321" s="1395" t="s">
        <v>11036</v>
      </c>
      <c r="D321" s="1403" t="s">
        <v>387</v>
      </c>
      <c r="E321" s="1401" t="s">
        <v>354</v>
      </c>
      <c r="F321" s="1397" t="s">
        <v>14530</v>
      </c>
      <c r="G321" s="1397" t="s">
        <v>11244</v>
      </c>
      <c r="H321" s="1397" t="s">
        <v>11245</v>
      </c>
      <c r="I321" s="1397" t="s">
        <v>11246</v>
      </c>
      <c r="J321" s="1398" t="s">
        <v>70</v>
      </c>
      <c r="K321" s="1392" t="s">
        <v>11247</v>
      </c>
      <c r="L321" s="1397" t="s">
        <v>14407</v>
      </c>
      <c r="N321" s="1398"/>
    </row>
    <row r="322" spans="1:14" s="1400" customFormat="1" ht="15" customHeight="1">
      <c r="A322" s="1392"/>
      <c r="B322" s="1398" t="s">
        <v>11037</v>
      </c>
      <c r="C322" s="1395" t="s">
        <v>11038</v>
      </c>
      <c r="D322" s="1403" t="s">
        <v>57</v>
      </c>
      <c r="E322" s="1401" t="s">
        <v>354</v>
      </c>
      <c r="F322" s="1397" t="s">
        <v>14530</v>
      </c>
      <c r="G322" s="1397" t="s">
        <v>11244</v>
      </c>
      <c r="H322" s="1397" t="s">
        <v>11248</v>
      </c>
      <c r="I322" s="1397" t="s">
        <v>11249</v>
      </c>
      <c r="J322" s="1398" t="s">
        <v>57</v>
      </c>
      <c r="K322" s="1392" t="s">
        <v>11250</v>
      </c>
      <c r="L322" s="1397" t="s">
        <v>14407</v>
      </c>
      <c r="N322" s="1398"/>
    </row>
    <row r="323" spans="1:14" s="1400" customFormat="1" ht="15" customHeight="1">
      <c r="A323" s="1392"/>
      <c r="B323" s="1398" t="s">
        <v>8063</v>
      </c>
      <c r="C323" s="1395" t="s">
        <v>8064</v>
      </c>
      <c r="D323" s="1403" t="s">
        <v>387</v>
      </c>
      <c r="E323" s="1401"/>
      <c r="F323" s="1397"/>
      <c r="G323" s="1397"/>
      <c r="H323" s="1397"/>
      <c r="I323" s="1397"/>
      <c r="J323" s="1398" t="s">
        <v>70</v>
      </c>
      <c r="K323" s="1392" t="s">
        <v>2021</v>
      </c>
      <c r="L323" s="1397" t="s">
        <v>14413</v>
      </c>
      <c r="N323" s="1398"/>
    </row>
    <row r="324" spans="1:14" s="1400" customFormat="1" ht="15" customHeight="1">
      <c r="A324" s="1392"/>
      <c r="B324" s="1398" t="s">
        <v>8059</v>
      </c>
      <c r="C324" s="1395" t="s">
        <v>8060</v>
      </c>
      <c r="D324" s="1403" t="s">
        <v>387</v>
      </c>
      <c r="E324" s="1401" t="s">
        <v>354</v>
      </c>
      <c r="F324" s="1397" t="s">
        <v>14530</v>
      </c>
      <c r="G324" s="1397" t="s">
        <v>11244</v>
      </c>
      <c r="H324" s="1397" t="s">
        <v>11245</v>
      </c>
      <c r="I324" s="1397" t="s">
        <v>11246</v>
      </c>
      <c r="J324" s="1398" t="s">
        <v>70</v>
      </c>
      <c r="K324" s="1392" t="s">
        <v>11251</v>
      </c>
      <c r="L324" s="1397" t="s">
        <v>14407</v>
      </c>
      <c r="N324" s="1398"/>
    </row>
    <row r="325" spans="1:14" s="1400" customFormat="1" ht="15" customHeight="1">
      <c r="A325" s="1392"/>
      <c r="B325" s="1398" t="s">
        <v>11039</v>
      </c>
      <c r="C325" s="1395" t="s">
        <v>11040</v>
      </c>
      <c r="D325" s="1403" t="s">
        <v>57</v>
      </c>
      <c r="E325" s="1401" t="s">
        <v>354</v>
      </c>
      <c r="F325" s="1397" t="s">
        <v>14530</v>
      </c>
      <c r="G325" s="1397" t="s">
        <v>11244</v>
      </c>
      <c r="H325" s="1397" t="s">
        <v>11248</v>
      </c>
      <c r="I325" s="1397" t="s">
        <v>11249</v>
      </c>
      <c r="J325" s="1398" t="s">
        <v>57</v>
      </c>
      <c r="K325" s="1392" t="s">
        <v>11252</v>
      </c>
      <c r="L325" s="1397" t="s">
        <v>14407</v>
      </c>
      <c r="N325" s="1398"/>
    </row>
    <row r="326" spans="1:14" s="1400" customFormat="1" ht="15" customHeight="1">
      <c r="A326" s="1392"/>
      <c r="B326" s="1398" t="s">
        <v>14422</v>
      </c>
      <c r="C326" s="1395" t="s">
        <v>14423</v>
      </c>
      <c r="D326" s="1403" t="s">
        <v>387</v>
      </c>
      <c r="E326" s="1401" t="s">
        <v>354</v>
      </c>
      <c r="F326" s="1397" t="s">
        <v>14530</v>
      </c>
      <c r="G326" s="1397" t="s">
        <v>11244</v>
      </c>
      <c r="H326" s="1397" t="s">
        <v>8892</v>
      </c>
      <c r="I326" s="1397" t="s">
        <v>11253</v>
      </c>
      <c r="J326" s="1398" t="s">
        <v>70</v>
      </c>
      <c r="K326" s="1392" t="s">
        <v>11254</v>
      </c>
      <c r="L326" s="1397" t="s">
        <v>14407</v>
      </c>
      <c r="N326" s="1398"/>
    </row>
    <row r="327" spans="1:14" s="1400" customFormat="1" ht="15" customHeight="1">
      <c r="A327" s="1392"/>
      <c r="B327" s="1398" t="s">
        <v>7810</v>
      </c>
      <c r="C327" s="1395" t="s">
        <v>7811</v>
      </c>
      <c r="D327" s="1403" t="s">
        <v>387</v>
      </c>
      <c r="E327" s="1401" t="s">
        <v>354</v>
      </c>
      <c r="F327" s="1397"/>
      <c r="G327" s="1397"/>
      <c r="H327" s="1397"/>
      <c r="I327" s="1397"/>
      <c r="J327" s="1398" t="s">
        <v>70</v>
      </c>
      <c r="K327" s="1392" t="s">
        <v>2021</v>
      </c>
      <c r="L327" s="1397" t="s">
        <v>14413</v>
      </c>
      <c r="N327" s="1398"/>
    </row>
    <row r="328" spans="1:14" s="1400" customFormat="1" ht="15" customHeight="1">
      <c r="A328" s="1392"/>
      <c r="B328" s="1398" t="s">
        <v>11041</v>
      </c>
      <c r="C328" s="1395" t="s">
        <v>11042</v>
      </c>
      <c r="D328" s="1403" t="s">
        <v>387</v>
      </c>
      <c r="E328" s="1401" t="s">
        <v>354</v>
      </c>
      <c r="F328" s="1397" t="s">
        <v>14530</v>
      </c>
      <c r="G328" s="1397" t="s">
        <v>11244</v>
      </c>
      <c r="H328" s="1397" t="s">
        <v>11245</v>
      </c>
      <c r="I328" s="1397" t="s">
        <v>11246</v>
      </c>
      <c r="J328" s="1398" t="s">
        <v>70</v>
      </c>
      <c r="K328" s="1392" t="s">
        <v>11255</v>
      </c>
      <c r="L328" s="1397" t="s">
        <v>14407</v>
      </c>
      <c r="N328" s="1398"/>
    </row>
    <row r="329" spans="1:14" s="1400" customFormat="1" ht="15" customHeight="1">
      <c r="A329" s="1392"/>
      <c r="B329" s="1398" t="s">
        <v>11043</v>
      </c>
      <c r="C329" s="1395" t="s">
        <v>11044</v>
      </c>
      <c r="D329" s="1403" t="s">
        <v>57</v>
      </c>
      <c r="E329" s="1401" t="s">
        <v>354</v>
      </c>
      <c r="F329" s="1397" t="s">
        <v>14530</v>
      </c>
      <c r="G329" s="1397" t="s">
        <v>11244</v>
      </c>
      <c r="H329" s="1397" t="s">
        <v>11248</v>
      </c>
      <c r="I329" s="1397" t="s">
        <v>11249</v>
      </c>
      <c r="J329" s="1398" t="s">
        <v>57</v>
      </c>
      <c r="K329" s="1392" t="s">
        <v>11256</v>
      </c>
      <c r="L329" s="1397" t="s">
        <v>14407</v>
      </c>
      <c r="N329" s="1398"/>
    </row>
    <row r="330" spans="1:14" s="1400" customFormat="1" ht="15" customHeight="1">
      <c r="A330" s="1392"/>
      <c r="B330" s="1398" t="s">
        <v>14424</v>
      </c>
      <c r="C330" s="1395" t="s">
        <v>14425</v>
      </c>
      <c r="D330" s="1403" t="s">
        <v>387</v>
      </c>
      <c r="E330" s="1401" t="s">
        <v>354</v>
      </c>
      <c r="F330" s="1397" t="s">
        <v>14530</v>
      </c>
      <c r="G330" s="1397" t="s">
        <v>11244</v>
      </c>
      <c r="H330" s="1397" t="s">
        <v>8892</v>
      </c>
      <c r="I330" s="1397" t="s">
        <v>11253</v>
      </c>
      <c r="J330" s="1398" t="s">
        <v>70</v>
      </c>
      <c r="K330" s="1392" t="s">
        <v>11257</v>
      </c>
      <c r="L330" s="1397" t="s">
        <v>14407</v>
      </c>
      <c r="N330" s="1398"/>
    </row>
    <row r="331" spans="1:14" s="1400" customFormat="1" ht="15" customHeight="1">
      <c r="A331" s="1392"/>
      <c r="B331" s="1398" t="s">
        <v>8988</v>
      </c>
      <c r="C331" s="1395" t="s">
        <v>8989</v>
      </c>
      <c r="D331" s="1403" t="s">
        <v>387</v>
      </c>
      <c r="E331" s="1401"/>
      <c r="F331" s="1397"/>
      <c r="G331" s="1397"/>
      <c r="H331" s="1397"/>
      <c r="I331" s="1397"/>
      <c r="J331" s="1398" t="s">
        <v>70</v>
      </c>
      <c r="K331" s="1392" t="s">
        <v>1810</v>
      </c>
      <c r="L331" s="1397" t="s">
        <v>14413</v>
      </c>
      <c r="N331" s="1398"/>
    </row>
    <row r="332" spans="1:14" s="1400" customFormat="1" ht="15" customHeight="1">
      <c r="A332" s="1392"/>
      <c r="B332" s="1398" t="s">
        <v>11045</v>
      </c>
      <c r="C332" s="1395" t="s">
        <v>11046</v>
      </c>
      <c r="D332" s="1403" t="s">
        <v>387</v>
      </c>
      <c r="E332" s="1401"/>
      <c r="F332" s="1397"/>
      <c r="G332" s="1397"/>
      <c r="H332" s="1397"/>
      <c r="I332" s="1397"/>
      <c r="J332" s="1398" t="s">
        <v>70</v>
      </c>
      <c r="K332" s="1392" t="s">
        <v>1810</v>
      </c>
      <c r="L332" s="1397" t="s">
        <v>14413</v>
      </c>
      <c r="N332" s="1398"/>
    </row>
    <row r="333" spans="1:14" s="1400" customFormat="1" ht="15" customHeight="1">
      <c r="A333" s="1392"/>
      <c r="B333" s="1398" t="s">
        <v>11047</v>
      </c>
      <c r="C333" s="1395" t="s">
        <v>11048</v>
      </c>
      <c r="D333" s="1403" t="s">
        <v>57</v>
      </c>
      <c r="E333" s="1401"/>
      <c r="F333" s="1397"/>
      <c r="G333" s="1397"/>
      <c r="H333" s="1397"/>
      <c r="I333" s="1397"/>
      <c r="J333" s="1398" t="s">
        <v>57</v>
      </c>
      <c r="K333" s="1392" t="s">
        <v>2021</v>
      </c>
      <c r="L333" s="1397" t="s">
        <v>14413</v>
      </c>
      <c r="N333" s="1398"/>
    </row>
    <row r="334" spans="1:14" s="1400" customFormat="1" ht="15" customHeight="1">
      <c r="A334" s="1392"/>
      <c r="B334" s="1398" t="s">
        <v>11049</v>
      </c>
      <c r="C334" s="1395" t="s">
        <v>11050</v>
      </c>
      <c r="D334" s="1403" t="s">
        <v>387</v>
      </c>
      <c r="E334" s="1401"/>
      <c r="F334" s="1397"/>
      <c r="G334" s="1397"/>
      <c r="H334" s="1397"/>
      <c r="I334" s="1397"/>
      <c r="J334" s="1398" t="s">
        <v>77</v>
      </c>
      <c r="K334" s="1392" t="s">
        <v>1810</v>
      </c>
      <c r="L334" s="1397" t="s">
        <v>14413</v>
      </c>
      <c r="N334" s="1398"/>
    </row>
    <row r="335" spans="1:14" s="1400" customFormat="1" ht="15" customHeight="1">
      <c r="A335" s="1392"/>
      <c r="B335" s="1398" t="s">
        <v>9718</v>
      </c>
      <c r="C335" s="1395" t="s">
        <v>9719</v>
      </c>
      <c r="D335" s="1403" t="s">
        <v>387</v>
      </c>
      <c r="E335" s="1401" t="s">
        <v>352</v>
      </c>
      <c r="F335" s="1397" t="s">
        <v>14531</v>
      </c>
      <c r="G335" s="1397" t="s">
        <v>9720</v>
      </c>
      <c r="H335" s="1397" t="s">
        <v>9722</v>
      </c>
      <c r="I335" s="1397" t="s">
        <v>9723</v>
      </c>
      <c r="J335" s="1398" t="s">
        <v>85</v>
      </c>
      <c r="K335" s="1392" t="s">
        <v>11258</v>
      </c>
      <c r="L335" s="1397" t="s">
        <v>14407</v>
      </c>
      <c r="N335" s="1398"/>
    </row>
    <row r="336" spans="1:14" s="1400" customFormat="1" ht="15" customHeight="1">
      <c r="A336" s="1392"/>
      <c r="B336" s="1398" t="s">
        <v>11054</v>
      </c>
      <c r="C336" s="1395" t="s">
        <v>11055</v>
      </c>
      <c r="D336" s="1403" t="s">
        <v>387</v>
      </c>
      <c r="E336" s="1401" t="s">
        <v>352</v>
      </c>
      <c r="F336" s="1397" t="s">
        <v>14531</v>
      </c>
      <c r="G336" s="1397" t="s">
        <v>9720</v>
      </c>
      <c r="H336" s="1397" t="s">
        <v>11054</v>
      </c>
      <c r="I336" s="1397" t="s">
        <v>11056</v>
      </c>
      <c r="J336" s="1398" t="s">
        <v>77</v>
      </c>
      <c r="K336" s="1392" t="s">
        <v>14532</v>
      </c>
      <c r="L336" s="1397" t="s">
        <v>14407</v>
      </c>
      <c r="N336" s="1398"/>
    </row>
    <row r="337" spans="1:14" s="1400" customFormat="1" ht="15" customHeight="1">
      <c r="A337" s="1392"/>
      <c r="B337" s="1398" t="s">
        <v>11057</v>
      </c>
      <c r="C337" s="1395" t="s">
        <v>11058</v>
      </c>
      <c r="D337" s="1403" t="s">
        <v>387</v>
      </c>
      <c r="E337" s="1401" t="s">
        <v>352</v>
      </c>
      <c r="F337" s="1397" t="s">
        <v>14531</v>
      </c>
      <c r="G337" s="1397" t="s">
        <v>9720</v>
      </c>
      <c r="H337" s="1397" t="s">
        <v>11059</v>
      </c>
      <c r="I337" s="1397" t="s">
        <v>11060</v>
      </c>
      <c r="J337" s="1398" t="s">
        <v>85</v>
      </c>
      <c r="K337" s="1392" t="s">
        <v>11259</v>
      </c>
      <c r="L337" s="1397" t="s">
        <v>14407</v>
      </c>
      <c r="N337" s="1398"/>
    </row>
    <row r="338" spans="1:14" s="1400" customFormat="1" ht="15" customHeight="1">
      <c r="A338" s="1392"/>
      <c r="B338" s="1398" t="s">
        <v>11062</v>
      </c>
      <c r="C338" s="1395" t="s">
        <v>11063</v>
      </c>
      <c r="D338" s="1403" t="s">
        <v>387</v>
      </c>
      <c r="E338" s="1401" t="s">
        <v>352</v>
      </c>
      <c r="F338" s="1397" t="s">
        <v>14531</v>
      </c>
      <c r="G338" s="1397" t="s">
        <v>9720</v>
      </c>
      <c r="H338" s="1397" t="s">
        <v>11064</v>
      </c>
      <c r="I338" s="1397" t="s">
        <v>11065</v>
      </c>
      <c r="J338" s="1398" t="s">
        <v>85</v>
      </c>
      <c r="K338" s="1392" t="s">
        <v>11260</v>
      </c>
      <c r="L338" s="1397" t="s">
        <v>14407</v>
      </c>
      <c r="N338" s="1398"/>
    </row>
    <row r="339" spans="1:14" s="1400" customFormat="1" ht="15" customHeight="1">
      <c r="A339" s="1392"/>
      <c r="B339" s="1398" t="s">
        <v>11067</v>
      </c>
      <c r="C339" s="1395" t="s">
        <v>11068</v>
      </c>
      <c r="D339" s="1403" t="s">
        <v>3620</v>
      </c>
      <c r="E339" s="1401" t="s">
        <v>352</v>
      </c>
      <c r="F339" s="1397" t="s">
        <v>14533</v>
      </c>
      <c r="G339" s="1397" t="s">
        <v>11069</v>
      </c>
      <c r="H339" s="1397" t="s">
        <v>11070</v>
      </c>
      <c r="I339" s="1397" t="s">
        <v>11071</v>
      </c>
      <c r="J339" s="1398" t="s">
        <v>3620</v>
      </c>
      <c r="K339" s="1392" t="s">
        <v>14534</v>
      </c>
      <c r="L339" s="1397" t="s">
        <v>14407</v>
      </c>
      <c r="N339" s="1398"/>
    </row>
    <row r="340" spans="1:14" s="1400" customFormat="1" ht="15" customHeight="1">
      <c r="A340" s="1392"/>
      <c r="B340" s="1398" t="s">
        <v>11072</v>
      </c>
      <c r="C340" s="1395" t="s">
        <v>11073</v>
      </c>
      <c r="D340" s="1403" t="s">
        <v>387</v>
      </c>
      <c r="E340" s="1401" t="s">
        <v>352</v>
      </c>
      <c r="F340" s="1397" t="s">
        <v>14533</v>
      </c>
      <c r="G340" s="1397" t="s">
        <v>11069</v>
      </c>
      <c r="H340" s="1397" t="s">
        <v>11074</v>
      </c>
      <c r="I340" s="1397" t="s">
        <v>11075</v>
      </c>
      <c r="J340" s="1398" t="s">
        <v>2266</v>
      </c>
      <c r="K340" s="1392" t="s">
        <v>14535</v>
      </c>
      <c r="L340" s="1397" t="s">
        <v>14407</v>
      </c>
      <c r="N340" s="1398"/>
    </row>
    <row r="341" spans="1:14" s="1400" customFormat="1" ht="15" customHeight="1">
      <c r="A341" s="1392"/>
      <c r="B341" s="1398" t="s">
        <v>11076</v>
      </c>
      <c r="C341" s="1395" t="s">
        <v>11077</v>
      </c>
      <c r="D341" s="1403" t="s">
        <v>387</v>
      </c>
      <c r="E341" s="1401" t="s">
        <v>352</v>
      </c>
      <c r="F341" s="1397" t="s">
        <v>14533</v>
      </c>
      <c r="G341" s="1397" t="s">
        <v>11069</v>
      </c>
      <c r="H341" s="1397" t="s">
        <v>11076</v>
      </c>
      <c r="I341" s="1397" t="s">
        <v>11078</v>
      </c>
      <c r="J341" s="1398" t="s">
        <v>85</v>
      </c>
      <c r="K341" s="1392" t="s">
        <v>14536</v>
      </c>
      <c r="L341" s="1397" t="s">
        <v>14407</v>
      </c>
      <c r="N341" s="1398"/>
    </row>
    <row r="342" spans="1:14" s="1400" customFormat="1" ht="15" customHeight="1">
      <c r="A342" s="1392"/>
      <c r="B342" s="1398" t="s">
        <v>11079</v>
      </c>
      <c r="C342" s="1395" t="s">
        <v>11080</v>
      </c>
      <c r="D342" s="1403" t="s">
        <v>387</v>
      </c>
      <c r="E342" s="1401" t="s">
        <v>352</v>
      </c>
      <c r="F342" s="1397" t="s">
        <v>14533</v>
      </c>
      <c r="G342" s="1397" t="s">
        <v>11069</v>
      </c>
      <c r="H342" s="1397" t="s">
        <v>11081</v>
      </c>
      <c r="I342" s="1397" t="s">
        <v>11082</v>
      </c>
      <c r="J342" s="1398" t="s">
        <v>2266</v>
      </c>
      <c r="K342" s="1392" t="s">
        <v>14537</v>
      </c>
      <c r="L342" s="1397" t="s">
        <v>14407</v>
      </c>
      <c r="N342" s="1398"/>
    </row>
    <row r="343" spans="1:14" s="1400" customFormat="1" ht="15" customHeight="1">
      <c r="A343" s="1392"/>
      <c r="B343" s="1398" t="s">
        <v>11083</v>
      </c>
      <c r="C343" s="1395" t="s">
        <v>11084</v>
      </c>
      <c r="D343" s="1403" t="s">
        <v>387</v>
      </c>
      <c r="E343" s="1401" t="s">
        <v>352</v>
      </c>
      <c r="F343" s="1397" t="s">
        <v>14533</v>
      </c>
      <c r="G343" s="1397" t="s">
        <v>11069</v>
      </c>
      <c r="H343" s="1397" t="s">
        <v>11085</v>
      </c>
      <c r="I343" s="1397" t="s">
        <v>11086</v>
      </c>
      <c r="J343" s="1398" t="s">
        <v>179</v>
      </c>
      <c r="K343" s="1392" t="s">
        <v>14538</v>
      </c>
      <c r="L343" s="1397" t="s">
        <v>14407</v>
      </c>
      <c r="N343" s="1398"/>
    </row>
    <row r="344" spans="1:14" s="1400" customFormat="1" ht="15" customHeight="1">
      <c r="A344" s="1392"/>
      <c r="B344" s="1398" t="s">
        <v>11087</v>
      </c>
      <c r="C344" s="1395" t="s">
        <v>11088</v>
      </c>
      <c r="D344" s="1403" t="s">
        <v>387</v>
      </c>
      <c r="E344" s="1401" t="s">
        <v>352</v>
      </c>
      <c r="F344" s="1397" t="s">
        <v>14533</v>
      </c>
      <c r="G344" s="1397" t="s">
        <v>11069</v>
      </c>
      <c r="H344" s="1397" t="s">
        <v>11089</v>
      </c>
      <c r="I344" s="1397" t="s">
        <v>11090</v>
      </c>
      <c r="J344" s="1398" t="s">
        <v>85</v>
      </c>
      <c r="K344" s="1392" t="s">
        <v>14539</v>
      </c>
      <c r="L344" s="1397" t="s">
        <v>14407</v>
      </c>
      <c r="N344" s="1398"/>
    </row>
    <row r="345" spans="1:14" s="1400" customFormat="1" ht="15" customHeight="1">
      <c r="A345" s="1392"/>
      <c r="B345" s="1398" t="s">
        <v>11091</v>
      </c>
      <c r="C345" s="1395" t="s">
        <v>11092</v>
      </c>
      <c r="D345" s="1403" t="s">
        <v>56</v>
      </c>
      <c r="E345" s="1401" t="s">
        <v>352</v>
      </c>
      <c r="F345" s="1397" t="s">
        <v>14540</v>
      </c>
      <c r="G345" s="1397" t="s">
        <v>11093</v>
      </c>
      <c r="H345" s="1397" t="s">
        <v>11091</v>
      </c>
      <c r="I345" s="1397" t="s">
        <v>11094</v>
      </c>
      <c r="J345" s="1398" t="s">
        <v>56</v>
      </c>
      <c r="K345" s="1392" t="s">
        <v>11261</v>
      </c>
      <c r="L345" s="1397" t="s">
        <v>14407</v>
      </c>
      <c r="N345" s="1398"/>
    </row>
    <row r="346" spans="1:14" s="1400" customFormat="1" ht="15" customHeight="1">
      <c r="A346" s="1392"/>
      <c r="B346" s="1398" t="s">
        <v>14440</v>
      </c>
      <c r="C346" s="1395" t="s">
        <v>11097</v>
      </c>
      <c r="D346" s="1403" t="s">
        <v>387</v>
      </c>
      <c r="E346" s="1401" t="s">
        <v>352</v>
      </c>
      <c r="F346" s="1397" t="s">
        <v>14540</v>
      </c>
      <c r="G346" s="1397" t="s">
        <v>11093</v>
      </c>
      <c r="H346" s="1397" t="s">
        <v>11096</v>
      </c>
      <c r="I346" s="1397" t="s">
        <v>11098</v>
      </c>
      <c r="J346" s="1398" t="s">
        <v>77</v>
      </c>
      <c r="K346" s="1392" t="s">
        <v>14541</v>
      </c>
      <c r="L346" s="1397" t="s">
        <v>14407</v>
      </c>
      <c r="N346" s="1398"/>
    </row>
    <row r="347" spans="1:14" s="1400" customFormat="1" ht="15" customHeight="1">
      <c r="A347" s="1392"/>
      <c r="B347" s="1398" t="s">
        <v>11099</v>
      </c>
      <c r="C347" s="1395" t="s">
        <v>11100</v>
      </c>
      <c r="D347" s="1403" t="s">
        <v>387</v>
      </c>
      <c r="E347" s="1401" t="s">
        <v>352</v>
      </c>
      <c r="F347" s="1397" t="s">
        <v>14540</v>
      </c>
      <c r="G347" s="1397" t="s">
        <v>11093</v>
      </c>
      <c r="H347" s="1397" t="s">
        <v>11101</v>
      </c>
      <c r="I347" s="1397" t="s">
        <v>11102</v>
      </c>
      <c r="J347" s="1398" t="s">
        <v>85</v>
      </c>
      <c r="K347" s="1392" t="s">
        <v>11262</v>
      </c>
      <c r="L347" s="1397" t="s">
        <v>14407</v>
      </c>
      <c r="N347" s="1398"/>
    </row>
    <row r="348" spans="1:14" s="1400" customFormat="1" ht="15" customHeight="1">
      <c r="A348" s="1392"/>
      <c r="B348" s="1398" t="s">
        <v>11104</v>
      </c>
      <c r="C348" s="1395" t="s">
        <v>11105</v>
      </c>
      <c r="D348" s="1403" t="s">
        <v>387</v>
      </c>
      <c r="E348" s="1401" t="s">
        <v>352</v>
      </c>
      <c r="F348" s="1397" t="s">
        <v>14542</v>
      </c>
      <c r="G348" s="1397" t="s">
        <v>11106</v>
      </c>
      <c r="H348" s="1397" t="s">
        <v>10821</v>
      </c>
      <c r="I348" s="1397" t="s">
        <v>11107</v>
      </c>
      <c r="J348" s="1398" t="s">
        <v>6407</v>
      </c>
      <c r="K348" s="1392" t="s">
        <v>11263</v>
      </c>
      <c r="L348" s="1397" t="s">
        <v>14407</v>
      </c>
      <c r="N348" s="1398"/>
    </row>
    <row r="349" spans="1:14" s="1400" customFormat="1" ht="15" customHeight="1">
      <c r="A349" s="1392"/>
      <c r="B349" s="1398" t="s">
        <v>11109</v>
      </c>
      <c r="C349" s="1395" t="s">
        <v>11110</v>
      </c>
      <c r="D349" s="1403" t="s">
        <v>387</v>
      </c>
      <c r="E349" s="1401" t="s">
        <v>352</v>
      </c>
      <c r="F349" s="1397" t="s">
        <v>14543</v>
      </c>
      <c r="G349" s="1397" t="s">
        <v>11111</v>
      </c>
      <c r="H349" s="1397" t="s">
        <v>11109</v>
      </c>
      <c r="I349" s="1397" t="s">
        <v>11112</v>
      </c>
      <c r="J349" s="1398" t="s">
        <v>77</v>
      </c>
      <c r="K349" s="1392" t="s">
        <v>14544</v>
      </c>
      <c r="L349" s="1397" t="s">
        <v>14407</v>
      </c>
      <c r="N349" s="1398"/>
    </row>
    <row r="350" spans="1:14" s="1400" customFormat="1" ht="15" customHeight="1">
      <c r="A350" s="1392"/>
      <c r="B350" s="1398" t="s">
        <v>11114</v>
      </c>
      <c r="C350" s="1395" t="s">
        <v>11115</v>
      </c>
      <c r="D350" s="1403" t="s">
        <v>387</v>
      </c>
      <c r="E350" s="1401" t="s">
        <v>352</v>
      </c>
      <c r="F350" s="1397" t="s">
        <v>14543</v>
      </c>
      <c r="G350" s="1397" t="s">
        <v>11111</v>
      </c>
      <c r="H350" s="1397" t="s">
        <v>11116</v>
      </c>
      <c r="I350" s="1397" t="s">
        <v>14505</v>
      </c>
      <c r="J350" s="1398" t="s">
        <v>85</v>
      </c>
      <c r="K350" s="1392" t="s">
        <v>14545</v>
      </c>
      <c r="L350" s="1397" t="s">
        <v>14407</v>
      </c>
      <c r="N350" s="1398"/>
    </row>
    <row r="351" spans="1:14" s="1400" customFormat="1" ht="15" customHeight="1">
      <c r="A351" s="1392"/>
      <c r="B351" s="1398" t="s">
        <v>11118</v>
      </c>
      <c r="C351" s="1395" t="s">
        <v>11119</v>
      </c>
      <c r="D351" s="1403" t="s">
        <v>387</v>
      </c>
      <c r="E351" s="1401" t="s">
        <v>352</v>
      </c>
      <c r="F351" s="1397" t="s">
        <v>14543</v>
      </c>
      <c r="G351" s="1397" t="s">
        <v>11111</v>
      </c>
      <c r="H351" s="1397" t="s">
        <v>11051</v>
      </c>
      <c r="I351" s="1397" t="s">
        <v>11120</v>
      </c>
      <c r="J351" s="1398" t="s">
        <v>151</v>
      </c>
      <c r="K351" s="1392" t="s">
        <v>14546</v>
      </c>
      <c r="L351" s="1397" t="s">
        <v>14407</v>
      </c>
      <c r="N351" s="1398"/>
    </row>
    <row r="352" spans="1:14" s="1400" customFormat="1" ht="15" customHeight="1">
      <c r="A352" s="1392"/>
      <c r="B352" s="1398" t="s">
        <v>2120</v>
      </c>
      <c r="C352" s="1395" t="s">
        <v>2121</v>
      </c>
      <c r="D352" s="1403" t="s">
        <v>387</v>
      </c>
      <c r="E352" s="1401" t="s">
        <v>354</v>
      </c>
      <c r="F352" s="1397" t="s">
        <v>11216</v>
      </c>
      <c r="G352" s="1397" t="s">
        <v>10417</v>
      </c>
      <c r="H352" s="1397" t="s">
        <v>10</v>
      </c>
      <c r="I352" s="1397" t="s">
        <v>10400</v>
      </c>
      <c r="J352" s="1398" t="s">
        <v>70</v>
      </c>
      <c r="K352" s="1392" t="s">
        <v>14547</v>
      </c>
      <c r="L352" s="1397" t="s">
        <v>14407</v>
      </c>
      <c r="N352" s="1398"/>
    </row>
    <row r="353" spans="1:14" s="1400" customFormat="1" ht="15" customHeight="1">
      <c r="A353" s="1392"/>
      <c r="B353" s="1398" t="s">
        <v>2118</v>
      </c>
      <c r="C353" s="1395" t="s">
        <v>2119</v>
      </c>
      <c r="D353" s="1403" t="s">
        <v>387</v>
      </c>
      <c r="E353" s="1401" t="s">
        <v>354</v>
      </c>
      <c r="F353" s="1397" t="s">
        <v>11216</v>
      </c>
      <c r="G353" s="1397" t="s">
        <v>10417</v>
      </c>
      <c r="H353" s="1397" t="s">
        <v>2455</v>
      </c>
      <c r="I353" s="1397" t="s">
        <v>10402</v>
      </c>
      <c r="J353" s="1398" t="s">
        <v>70</v>
      </c>
      <c r="K353" s="1392" t="s">
        <v>11264</v>
      </c>
      <c r="L353" s="1397" t="s">
        <v>14407</v>
      </c>
      <c r="N353" s="1398"/>
    </row>
    <row r="354" spans="1:14" s="1400" customFormat="1" ht="15" customHeight="1">
      <c r="A354" s="1392"/>
      <c r="B354" s="1398" t="s">
        <v>2116</v>
      </c>
      <c r="C354" s="1395" t="s">
        <v>2117</v>
      </c>
      <c r="D354" s="1403" t="s">
        <v>387</v>
      </c>
      <c r="E354" s="1401" t="s">
        <v>354</v>
      </c>
      <c r="F354" s="1397" t="s">
        <v>11216</v>
      </c>
      <c r="G354" s="1397" t="s">
        <v>10417</v>
      </c>
      <c r="H354" s="1397" t="s">
        <v>2452</v>
      </c>
      <c r="I354" s="1397" t="s">
        <v>3719</v>
      </c>
      <c r="J354" s="1398" t="s">
        <v>70</v>
      </c>
      <c r="K354" s="1392" t="s">
        <v>11265</v>
      </c>
      <c r="L354" s="1397" t="s">
        <v>14407</v>
      </c>
      <c r="N354" s="1398"/>
    </row>
    <row r="355" spans="1:14" s="1400" customFormat="1" ht="15" customHeight="1">
      <c r="A355" s="1392"/>
      <c r="B355" s="1398" t="s">
        <v>440</v>
      </c>
      <c r="C355" s="1395" t="s">
        <v>441</v>
      </c>
      <c r="D355" s="1403" t="s">
        <v>387</v>
      </c>
      <c r="E355" s="1401"/>
      <c r="F355" s="1397"/>
      <c r="G355" s="1397"/>
      <c r="H355" s="1397"/>
      <c r="I355" s="1397"/>
      <c r="J355" s="1398"/>
      <c r="K355" s="1392" t="s">
        <v>2126</v>
      </c>
      <c r="L355" s="1397" t="s">
        <v>13114</v>
      </c>
      <c r="N355" s="1398"/>
    </row>
    <row r="356" spans="1:14" s="1400" customFormat="1" ht="15" customHeight="1">
      <c r="A356" s="1392"/>
      <c r="B356" s="1398" t="s">
        <v>445</v>
      </c>
      <c r="C356" s="1395" t="s">
        <v>269</v>
      </c>
      <c r="D356" s="1403" t="s">
        <v>387</v>
      </c>
      <c r="E356" s="1401"/>
      <c r="F356" s="1397"/>
      <c r="G356" s="1397"/>
      <c r="H356" s="1397"/>
      <c r="I356" s="1397"/>
      <c r="J356" s="1398"/>
      <c r="K356" s="1392" t="s">
        <v>10415</v>
      </c>
      <c r="L356" s="1397" t="s">
        <v>13114</v>
      </c>
      <c r="N356" s="1398"/>
    </row>
    <row r="357" spans="1:14" s="1400" customFormat="1" ht="15" customHeight="1">
      <c r="A357" s="1392"/>
      <c r="B357" s="1398" t="s">
        <v>447</v>
      </c>
      <c r="C357" s="1395" t="s">
        <v>448</v>
      </c>
      <c r="D357" s="1403" t="s">
        <v>58</v>
      </c>
      <c r="E357" s="1401"/>
      <c r="F357" s="1397"/>
      <c r="G357" s="1397"/>
      <c r="H357" s="1397"/>
      <c r="I357" s="1397"/>
      <c r="J357" s="1398"/>
      <c r="K357" s="1392">
        <v>4</v>
      </c>
      <c r="L357" s="1397" t="s">
        <v>13114</v>
      </c>
      <c r="N357" s="1398"/>
    </row>
    <row r="358" spans="1:14" ht="16.5" customHeight="1">
      <c r="A358" s="1109"/>
      <c r="B358" s="989" t="s">
        <v>9958</v>
      </c>
      <c r="C358" s="1764"/>
      <c r="D358" s="1764"/>
      <c r="E358" s="1764"/>
      <c r="F358" s="1764"/>
      <c r="G358" s="1764"/>
      <c r="H358" s="1764"/>
      <c r="I358" s="1764"/>
      <c r="J358" s="1764"/>
      <c r="K358" s="1764"/>
      <c r="L358" s="1765"/>
    </row>
    <row r="359" spans="1:14" ht="16.5" customHeight="1">
      <c r="A359" s="975"/>
      <c r="B359" s="1766"/>
      <c r="C359" s="1766"/>
      <c r="D359" s="1766"/>
      <c r="E359" s="1766"/>
      <c r="F359" s="1766"/>
      <c r="G359" s="1766"/>
      <c r="H359" s="1766"/>
      <c r="I359" s="1766"/>
      <c r="J359" s="1766"/>
      <c r="K359" s="1766"/>
      <c r="L359" s="1766"/>
    </row>
    <row r="360" spans="1:14" ht="16.5" customHeight="1">
      <c r="A360" s="975"/>
      <c r="B360" s="1767" t="s">
        <v>323</v>
      </c>
      <c r="C360" s="1768"/>
      <c r="D360" s="1768"/>
      <c r="E360" s="1768"/>
      <c r="F360" s="1768"/>
      <c r="G360" s="1768"/>
      <c r="H360" s="1768"/>
      <c r="I360" s="1768"/>
      <c r="J360" s="1768"/>
      <c r="K360" s="1768"/>
      <c r="L360" s="1769"/>
    </row>
    <row r="361" spans="1:14" ht="16.5" customHeight="1">
      <c r="A361" s="992"/>
      <c r="B361" s="989" t="s">
        <v>315</v>
      </c>
      <c r="C361" s="989" t="s">
        <v>316</v>
      </c>
      <c r="D361" s="989" t="s">
        <v>317</v>
      </c>
      <c r="E361" s="989" t="s">
        <v>324</v>
      </c>
      <c r="F361" s="989" t="s">
        <v>325</v>
      </c>
      <c r="G361" s="1770" t="s">
        <v>326</v>
      </c>
      <c r="H361" s="1771"/>
      <c r="I361" s="1772"/>
      <c r="J361" s="989" t="s">
        <v>327</v>
      </c>
      <c r="K361" s="989" t="s">
        <v>328</v>
      </c>
      <c r="L361" s="989" t="s">
        <v>302</v>
      </c>
    </row>
    <row r="362" spans="1:14" s="1433" customFormat="1" ht="39.950000000000003" customHeight="1">
      <c r="A362" s="1428"/>
      <c r="B362" s="1429" t="s">
        <v>354</v>
      </c>
      <c r="C362" s="1404" t="s">
        <v>11216</v>
      </c>
      <c r="D362" s="1404" t="s">
        <v>10417</v>
      </c>
      <c r="E362" s="1430" t="s">
        <v>10773</v>
      </c>
      <c r="F362" s="1431"/>
      <c r="G362" s="1864"/>
      <c r="H362" s="1865"/>
      <c r="I362" s="1866"/>
      <c r="J362" s="1432"/>
      <c r="K362" s="1432"/>
      <c r="L362" s="1432"/>
    </row>
    <row r="363" spans="1:14" s="1433" customFormat="1" ht="39.950000000000003" customHeight="1">
      <c r="A363" s="1428"/>
      <c r="B363" s="1404" t="s">
        <v>336</v>
      </c>
      <c r="C363" s="1404" t="s">
        <v>11266</v>
      </c>
      <c r="D363" s="1404" t="s">
        <v>9894</v>
      </c>
      <c r="E363" s="1430" t="s">
        <v>9960</v>
      </c>
      <c r="F363" s="1431" t="s">
        <v>838</v>
      </c>
      <c r="G363" s="1864" t="s">
        <v>14548</v>
      </c>
      <c r="H363" s="1865"/>
      <c r="I363" s="1866"/>
      <c r="J363" s="1432"/>
      <c r="K363" s="1432"/>
      <c r="L363" s="1432"/>
    </row>
    <row r="364" spans="1:14" s="1433" customFormat="1" ht="39.950000000000003" customHeight="1">
      <c r="A364" s="1428"/>
      <c r="B364" s="1434" t="s">
        <v>354</v>
      </c>
      <c r="C364" s="1404" t="s">
        <v>3749</v>
      </c>
      <c r="D364" s="1404" t="s">
        <v>14520</v>
      </c>
      <c r="E364" s="1430" t="s">
        <v>9964</v>
      </c>
      <c r="F364" s="1431" t="s">
        <v>838</v>
      </c>
      <c r="G364" s="1864" t="s">
        <v>14549</v>
      </c>
      <c r="H364" s="1865"/>
      <c r="I364" s="1866"/>
      <c r="J364" s="1432"/>
      <c r="K364" s="1432"/>
      <c r="L364" s="1432"/>
    </row>
    <row r="365" spans="1:14" s="1433" customFormat="1" ht="39.950000000000003" customHeight="1">
      <c r="A365" s="1428"/>
      <c r="B365" s="1404"/>
      <c r="C365" s="1404" t="s">
        <v>11267</v>
      </c>
      <c r="D365" s="1404" t="s">
        <v>14550</v>
      </c>
      <c r="E365" s="1430" t="s">
        <v>840</v>
      </c>
      <c r="F365" s="1431" t="s">
        <v>838</v>
      </c>
      <c r="G365" s="1864" t="s">
        <v>14551</v>
      </c>
      <c r="H365" s="1865"/>
      <c r="I365" s="1866"/>
      <c r="J365" s="1432"/>
      <c r="K365" s="1432"/>
      <c r="L365" s="1432" t="s">
        <v>14552</v>
      </c>
    </row>
    <row r="366" spans="1:14" s="1433" customFormat="1" ht="39.950000000000003" customHeight="1">
      <c r="A366" s="1428"/>
      <c r="B366" s="1404" t="s">
        <v>354</v>
      </c>
      <c r="C366" s="1404" t="s">
        <v>2865</v>
      </c>
      <c r="D366" s="1404" t="s">
        <v>10423</v>
      </c>
      <c r="E366" s="1430" t="s">
        <v>845</v>
      </c>
      <c r="F366" s="1431" t="s">
        <v>838</v>
      </c>
      <c r="G366" s="1864" t="s">
        <v>14553</v>
      </c>
      <c r="H366" s="1865"/>
      <c r="I366" s="1866"/>
      <c r="J366" s="1432"/>
      <c r="K366" s="1432"/>
      <c r="L366" s="1432"/>
    </row>
    <row r="367" spans="1:14" s="1433" customFormat="1" ht="39.950000000000003" customHeight="1">
      <c r="A367" s="1428"/>
      <c r="B367" s="1404"/>
      <c r="C367" s="1404" t="s">
        <v>14530</v>
      </c>
      <c r="D367" s="1404" t="s">
        <v>14554</v>
      </c>
      <c r="E367" s="1430" t="s">
        <v>3316</v>
      </c>
      <c r="F367" s="1431" t="s">
        <v>838</v>
      </c>
      <c r="G367" s="1864" t="s">
        <v>14555</v>
      </c>
      <c r="H367" s="1865"/>
      <c r="I367" s="1866"/>
      <c r="J367" s="1432"/>
      <c r="K367" s="1432"/>
      <c r="L367" s="1432"/>
    </row>
    <row r="368" spans="1:14" s="1433" customFormat="1" ht="39.950000000000003" customHeight="1">
      <c r="A368" s="1428"/>
      <c r="B368" s="1404"/>
      <c r="C368" s="1404" t="s">
        <v>14530</v>
      </c>
      <c r="D368" s="1404" t="s">
        <v>14556</v>
      </c>
      <c r="E368" s="1430" t="s">
        <v>3321</v>
      </c>
      <c r="F368" s="1431" t="s">
        <v>838</v>
      </c>
      <c r="G368" s="1864" t="s">
        <v>14557</v>
      </c>
      <c r="H368" s="1865"/>
      <c r="I368" s="1866"/>
      <c r="J368" s="1432"/>
      <c r="K368" s="1432"/>
      <c r="L368" s="1432"/>
    </row>
    <row r="369" spans="1:14" s="1433" customFormat="1" ht="39.950000000000003" customHeight="1">
      <c r="A369" s="1428"/>
      <c r="B369" s="1404"/>
      <c r="C369" s="1404" t="s">
        <v>14530</v>
      </c>
      <c r="D369" s="1404" t="s">
        <v>14558</v>
      </c>
      <c r="E369" s="1430" t="s">
        <v>9597</v>
      </c>
      <c r="F369" s="1431" t="s">
        <v>838</v>
      </c>
      <c r="G369" s="1864" t="s">
        <v>14559</v>
      </c>
      <c r="H369" s="1865"/>
      <c r="I369" s="1866"/>
      <c r="J369" s="1432"/>
      <c r="K369" s="1432"/>
      <c r="L369" s="1432"/>
    </row>
    <row r="370" spans="1:14" s="1433" customFormat="1" ht="39.950000000000003" customHeight="1">
      <c r="A370" s="1428"/>
      <c r="B370" s="1429" t="s">
        <v>352</v>
      </c>
      <c r="C370" s="1404" t="s">
        <v>9721</v>
      </c>
      <c r="D370" s="1404" t="s">
        <v>9720</v>
      </c>
      <c r="E370" s="1430" t="s">
        <v>9599</v>
      </c>
      <c r="F370" s="1431" t="s">
        <v>838</v>
      </c>
      <c r="G370" s="1864" t="s">
        <v>14560</v>
      </c>
      <c r="H370" s="1865"/>
      <c r="I370" s="1866"/>
      <c r="J370" s="1432"/>
      <c r="K370" s="1432"/>
      <c r="L370" s="1432"/>
    </row>
    <row r="371" spans="1:14" s="1433" customFormat="1" ht="39.950000000000003" customHeight="1">
      <c r="A371" s="1428"/>
      <c r="B371" s="1404" t="s">
        <v>352</v>
      </c>
      <c r="C371" s="1404" t="s">
        <v>11269</v>
      </c>
      <c r="D371" s="1404" t="s">
        <v>11069</v>
      </c>
      <c r="E371" s="1430" t="s">
        <v>10182</v>
      </c>
      <c r="F371" s="1431" t="s">
        <v>838</v>
      </c>
      <c r="G371" s="1864" t="s">
        <v>14561</v>
      </c>
      <c r="H371" s="1865"/>
      <c r="I371" s="1866"/>
      <c r="J371" s="1432"/>
      <c r="K371" s="1432"/>
      <c r="L371" s="1432"/>
    </row>
    <row r="372" spans="1:14" s="1433" customFormat="1" ht="39.950000000000003" customHeight="1">
      <c r="A372" s="1428"/>
      <c r="B372" s="1404" t="s">
        <v>352</v>
      </c>
      <c r="C372" s="1404" t="s">
        <v>11270</v>
      </c>
      <c r="D372" s="1404" t="s">
        <v>11093</v>
      </c>
      <c r="E372" s="1430" t="s">
        <v>11130</v>
      </c>
      <c r="F372" s="1431" t="s">
        <v>838</v>
      </c>
      <c r="G372" s="1864" t="s">
        <v>14562</v>
      </c>
      <c r="H372" s="1865"/>
      <c r="I372" s="1866"/>
      <c r="J372" s="1432"/>
      <c r="K372" s="1432"/>
      <c r="L372" s="1432"/>
    </row>
    <row r="373" spans="1:14" s="1433" customFormat="1" ht="39.950000000000003" customHeight="1">
      <c r="A373" s="1428"/>
      <c r="B373" s="1404" t="s">
        <v>352</v>
      </c>
      <c r="C373" s="1404" t="s">
        <v>14542</v>
      </c>
      <c r="D373" s="1404" t="s">
        <v>11106</v>
      </c>
      <c r="E373" s="1430" t="s">
        <v>11662</v>
      </c>
      <c r="F373" s="1431" t="s">
        <v>838</v>
      </c>
      <c r="G373" s="1869" t="s">
        <v>14563</v>
      </c>
      <c r="H373" s="1865"/>
      <c r="I373" s="1866"/>
      <c r="J373" s="1432"/>
      <c r="K373" s="1432"/>
      <c r="L373" s="1432"/>
    </row>
    <row r="374" spans="1:14" s="1433" customFormat="1" ht="39.950000000000003" customHeight="1">
      <c r="A374" s="1428"/>
      <c r="B374" s="1404" t="s">
        <v>352</v>
      </c>
      <c r="C374" s="1404" t="s">
        <v>14461</v>
      </c>
      <c r="D374" s="1404" t="s">
        <v>11111</v>
      </c>
      <c r="E374" s="1430" t="s">
        <v>11665</v>
      </c>
      <c r="F374" s="1431" t="s">
        <v>838</v>
      </c>
      <c r="G374" s="1864" t="s">
        <v>14564</v>
      </c>
      <c r="H374" s="1865"/>
      <c r="I374" s="1866"/>
      <c r="J374" s="1432"/>
      <c r="K374" s="1432"/>
      <c r="L374" s="1432"/>
    </row>
    <row r="375" spans="1:14" ht="16.5" customHeight="1">
      <c r="A375" s="975"/>
      <c r="B375" s="989" t="s">
        <v>329</v>
      </c>
      <c r="C375" s="1764" t="s">
        <v>14565</v>
      </c>
      <c r="D375" s="1764"/>
      <c r="E375" s="1764"/>
      <c r="F375" s="1764"/>
      <c r="G375" s="1764"/>
      <c r="H375" s="1764"/>
      <c r="I375" s="1764"/>
      <c r="J375" s="1764"/>
      <c r="K375" s="1764"/>
      <c r="L375" s="1765"/>
    </row>
    <row r="376" spans="1:14" ht="16.5" customHeight="1">
      <c r="A376" s="975"/>
      <c r="B376" s="989" t="s">
        <v>330</v>
      </c>
      <c r="C376" s="1760"/>
      <c r="D376" s="1760"/>
      <c r="E376" s="1760"/>
      <c r="F376" s="1760"/>
      <c r="G376" s="1760"/>
      <c r="H376" s="1760"/>
      <c r="I376" s="1760"/>
      <c r="J376" s="1760"/>
      <c r="K376" s="1760"/>
      <c r="L376" s="1761"/>
    </row>
    <row r="377" spans="1:14" ht="16.5" customHeight="1">
      <c r="A377" s="975"/>
      <c r="B377" s="1000" t="s">
        <v>331</v>
      </c>
      <c r="C377" s="1762"/>
      <c r="D377" s="1762"/>
      <c r="E377" s="1762"/>
      <c r="F377" s="1762"/>
      <c r="G377" s="1762"/>
      <c r="H377" s="1762"/>
      <c r="I377" s="1762"/>
      <c r="J377" s="1762"/>
      <c r="K377" s="1762"/>
      <c r="L377" s="1762"/>
    </row>
    <row r="378" spans="1:14" ht="16.5" customHeight="1">
      <c r="A378" s="975"/>
      <c r="B378" s="1780" t="s">
        <v>2149</v>
      </c>
      <c r="C378" s="1781"/>
      <c r="D378" s="1781"/>
      <c r="E378" s="1781"/>
      <c r="F378" s="1781"/>
      <c r="G378" s="1781"/>
      <c r="H378" s="1781"/>
      <c r="I378" s="1781"/>
      <c r="J378" s="1781"/>
      <c r="K378" s="1781"/>
      <c r="L378" s="1782"/>
    </row>
    <row r="379" spans="1:14" ht="16.5" customHeight="1">
      <c r="A379" s="975"/>
      <c r="B379" s="985" t="s">
        <v>308</v>
      </c>
      <c r="C379" s="1023" t="s">
        <v>10959</v>
      </c>
      <c r="D379" s="985" t="s">
        <v>300</v>
      </c>
      <c r="E379" s="1764" t="s">
        <v>14406</v>
      </c>
      <c r="F379" s="1765"/>
      <c r="G379" s="985" t="s">
        <v>302</v>
      </c>
      <c r="H379" s="1773"/>
      <c r="I379" s="1774"/>
      <c r="J379" s="1775"/>
      <c r="K379" s="986" t="s">
        <v>309</v>
      </c>
      <c r="L379" s="987" t="s">
        <v>385</v>
      </c>
    </row>
    <row r="380" spans="1:14" ht="16.5" customHeight="1">
      <c r="A380" s="975"/>
      <c r="B380" s="1763" t="s">
        <v>310</v>
      </c>
      <c r="C380" s="1763"/>
      <c r="D380" s="1763"/>
      <c r="E380" s="1763" t="s">
        <v>311</v>
      </c>
      <c r="F380" s="1763"/>
      <c r="G380" s="1763"/>
      <c r="H380" s="1763"/>
      <c r="I380" s="1763"/>
      <c r="J380" s="1763"/>
      <c r="K380" s="1763"/>
      <c r="L380" s="1763"/>
    </row>
    <row r="381" spans="1:14" ht="16.5" customHeight="1">
      <c r="A381" s="988"/>
      <c r="B381" s="989" t="s">
        <v>312</v>
      </c>
      <c r="C381" s="989" t="s">
        <v>313</v>
      </c>
      <c r="D381" s="989" t="s">
        <v>314</v>
      </c>
      <c r="E381" s="989" t="s">
        <v>315</v>
      </c>
      <c r="F381" s="989" t="s">
        <v>316</v>
      </c>
      <c r="G381" s="989" t="s">
        <v>317</v>
      </c>
      <c r="H381" s="989" t="s">
        <v>318</v>
      </c>
      <c r="I381" s="989" t="s">
        <v>319</v>
      </c>
      <c r="J381" s="989" t="s">
        <v>320</v>
      </c>
      <c r="K381" s="989" t="s">
        <v>321</v>
      </c>
      <c r="L381" s="990" t="s">
        <v>302</v>
      </c>
    </row>
    <row r="382" spans="1:14" s="1400" customFormat="1" ht="15" customHeight="1">
      <c r="A382" s="1392"/>
      <c r="B382" s="1398" t="s">
        <v>10188</v>
      </c>
      <c r="C382" s="1395" t="s">
        <v>10185</v>
      </c>
      <c r="D382" s="1403" t="s">
        <v>387</v>
      </c>
      <c r="E382" s="1401" t="s">
        <v>10472</v>
      </c>
      <c r="F382" s="1397" t="s">
        <v>10960</v>
      </c>
      <c r="G382" s="1397" t="s">
        <v>14566</v>
      </c>
      <c r="H382" s="1437" t="s">
        <v>10431</v>
      </c>
      <c r="I382" s="1397" t="s">
        <v>14567</v>
      </c>
      <c r="J382" s="1398" t="s">
        <v>70</v>
      </c>
      <c r="K382" s="1392" t="s">
        <v>14568</v>
      </c>
      <c r="L382" s="1397" t="s">
        <v>14407</v>
      </c>
      <c r="N382" s="1398"/>
    </row>
    <row r="383" spans="1:14" s="1400" customFormat="1" ht="15" customHeight="1">
      <c r="A383" s="1392"/>
      <c r="B383" s="1398" t="s">
        <v>7922</v>
      </c>
      <c r="C383" s="1395" t="s">
        <v>392</v>
      </c>
      <c r="D383" s="1403" t="s">
        <v>387</v>
      </c>
      <c r="E383" s="1401" t="s">
        <v>10472</v>
      </c>
      <c r="F383" s="1397" t="s">
        <v>10960</v>
      </c>
      <c r="G383" s="1397" t="s">
        <v>14566</v>
      </c>
      <c r="H383" s="1397" t="s">
        <v>7922</v>
      </c>
      <c r="I383" s="1397" t="s">
        <v>7923</v>
      </c>
      <c r="J383" s="1398" t="s">
        <v>3576</v>
      </c>
      <c r="K383" s="1392" t="s">
        <v>11134</v>
      </c>
      <c r="L383" s="1397" t="s">
        <v>14407</v>
      </c>
      <c r="N383" s="1398"/>
    </row>
    <row r="384" spans="1:14" s="1400" customFormat="1" ht="15" customHeight="1">
      <c r="A384" s="1392"/>
      <c r="B384" s="1398" t="s">
        <v>1427</v>
      </c>
      <c r="C384" s="1395" t="s">
        <v>1419</v>
      </c>
      <c r="D384" s="1403" t="s">
        <v>387</v>
      </c>
      <c r="E384" s="1401" t="s">
        <v>10472</v>
      </c>
      <c r="F384" s="1397"/>
      <c r="G384" s="1397"/>
      <c r="H384" s="1397"/>
      <c r="I384" s="1397"/>
      <c r="J384" s="1398"/>
      <c r="K384" s="1406" t="s">
        <v>1810</v>
      </c>
      <c r="L384" s="1397" t="s">
        <v>14407</v>
      </c>
      <c r="N384" s="1398"/>
    </row>
    <row r="385" spans="1:14" s="1400" customFormat="1" ht="15" customHeight="1">
      <c r="A385" s="1392"/>
      <c r="B385" s="1438" t="s">
        <v>10962</v>
      </c>
      <c r="C385" s="1395" t="s">
        <v>10963</v>
      </c>
      <c r="D385" s="1403" t="s">
        <v>387</v>
      </c>
      <c r="E385" s="1401" t="s">
        <v>10472</v>
      </c>
      <c r="F385" s="1397" t="s">
        <v>10960</v>
      </c>
      <c r="G385" s="1397" t="s">
        <v>14566</v>
      </c>
      <c r="H385" s="1437" t="s">
        <v>14569</v>
      </c>
      <c r="I385" s="1397" t="s">
        <v>8715</v>
      </c>
      <c r="J385" s="1398" t="s">
        <v>3600</v>
      </c>
      <c r="K385" s="1392" t="s">
        <v>11135</v>
      </c>
      <c r="L385" s="1397" t="s">
        <v>14407</v>
      </c>
      <c r="N385" s="1398"/>
    </row>
    <row r="386" spans="1:14" s="1400" customFormat="1" ht="15" customHeight="1">
      <c r="A386" s="1392"/>
      <c r="B386" s="1438" t="s">
        <v>2411</v>
      </c>
      <c r="C386" s="1395" t="s">
        <v>2596</v>
      </c>
      <c r="D386" s="1403" t="s">
        <v>387</v>
      </c>
      <c r="E386" s="1401"/>
      <c r="F386" s="1397"/>
      <c r="G386" s="1397"/>
      <c r="H386" s="1397"/>
      <c r="I386" s="1397"/>
      <c r="J386" s="1398"/>
      <c r="K386" s="1406" t="s">
        <v>1810</v>
      </c>
      <c r="L386" s="1397" t="s">
        <v>14407</v>
      </c>
      <c r="N386" s="1398"/>
    </row>
    <row r="387" spans="1:14" s="1400" customFormat="1" ht="15" customHeight="1">
      <c r="A387" s="1392"/>
      <c r="B387" s="1398" t="s">
        <v>1264</v>
      </c>
      <c r="C387" s="1395" t="s">
        <v>1430</v>
      </c>
      <c r="D387" s="1403" t="s">
        <v>387</v>
      </c>
      <c r="E387" s="1401" t="s">
        <v>10472</v>
      </c>
      <c r="F387" s="1397"/>
      <c r="G387" s="1397"/>
      <c r="H387" s="1397"/>
      <c r="I387" s="1397"/>
      <c r="J387" s="1398"/>
      <c r="K387" s="1406" t="s">
        <v>1810</v>
      </c>
      <c r="L387" s="1397" t="s">
        <v>14407</v>
      </c>
      <c r="N387" s="1398"/>
    </row>
    <row r="388" spans="1:14" s="1400" customFormat="1" ht="15" customHeight="1">
      <c r="A388" s="1392"/>
      <c r="B388" s="1398" t="s">
        <v>1259</v>
      </c>
      <c r="C388" s="1395" t="s">
        <v>1429</v>
      </c>
      <c r="D388" s="1403" t="s">
        <v>387</v>
      </c>
      <c r="E388" s="1401" t="s">
        <v>352</v>
      </c>
      <c r="F388" s="1397" t="s">
        <v>7925</v>
      </c>
      <c r="G388" s="1397" t="s">
        <v>11214</v>
      </c>
      <c r="H388" s="1397" t="s">
        <v>1259</v>
      </c>
      <c r="I388" s="1397" t="s">
        <v>10967</v>
      </c>
      <c r="J388" s="1398" t="s">
        <v>70</v>
      </c>
      <c r="K388" s="1392" t="s">
        <v>10968</v>
      </c>
      <c r="L388" s="1397" t="s">
        <v>14407</v>
      </c>
      <c r="N388" s="1398"/>
    </row>
    <row r="389" spans="1:14" s="1400" customFormat="1" ht="15" customHeight="1">
      <c r="A389" s="1392"/>
      <c r="B389" s="1398" t="s">
        <v>1702</v>
      </c>
      <c r="C389" s="1395" t="s">
        <v>1511</v>
      </c>
      <c r="D389" s="1403" t="s">
        <v>387</v>
      </c>
      <c r="E389" s="1401" t="s">
        <v>10472</v>
      </c>
      <c r="F389" s="1397" t="s">
        <v>10960</v>
      </c>
      <c r="G389" s="1397" t="s">
        <v>14566</v>
      </c>
      <c r="H389" s="1397" t="s">
        <v>1702</v>
      </c>
      <c r="I389" s="1397" t="s">
        <v>1511</v>
      </c>
      <c r="J389" s="1398" t="s">
        <v>171</v>
      </c>
      <c r="K389" s="1392" t="s">
        <v>14570</v>
      </c>
      <c r="L389" s="1397" t="s">
        <v>14407</v>
      </c>
      <c r="N389" s="1398"/>
    </row>
    <row r="390" spans="1:14" s="1400" customFormat="1" ht="15" customHeight="1">
      <c r="A390" s="1392"/>
      <c r="B390" s="1438" t="s">
        <v>7913</v>
      </c>
      <c r="C390" s="1395" t="s">
        <v>7914</v>
      </c>
      <c r="D390" s="1403" t="s">
        <v>387</v>
      </c>
      <c r="E390" s="1401" t="s">
        <v>10472</v>
      </c>
      <c r="F390" s="1397" t="s">
        <v>10960</v>
      </c>
      <c r="G390" s="1397" t="s">
        <v>14566</v>
      </c>
      <c r="H390" s="1397" t="s">
        <v>7388</v>
      </c>
      <c r="I390" s="1143" t="s">
        <v>7582</v>
      </c>
      <c r="J390" s="1398" t="s">
        <v>85</v>
      </c>
      <c r="K390" s="1439" t="s">
        <v>14571</v>
      </c>
      <c r="L390" s="1397" t="s">
        <v>14407</v>
      </c>
      <c r="N390" s="1398"/>
    </row>
    <row r="391" spans="1:14" s="1400" customFormat="1" ht="15" customHeight="1">
      <c r="A391" s="1392"/>
      <c r="B391" s="1438" t="s">
        <v>7394</v>
      </c>
      <c r="C391" s="1395" t="s">
        <v>7907</v>
      </c>
      <c r="D391" s="1403" t="s">
        <v>387</v>
      </c>
      <c r="E391" s="1401" t="s">
        <v>10472</v>
      </c>
      <c r="F391" s="1397" t="s">
        <v>10960</v>
      </c>
      <c r="G391" s="1397" t="s">
        <v>14566</v>
      </c>
      <c r="H391" s="1397" t="s">
        <v>7394</v>
      </c>
      <c r="I391" s="1143" t="s">
        <v>14572</v>
      </c>
      <c r="J391" s="1398" t="s">
        <v>70</v>
      </c>
      <c r="K391" s="1439" t="s">
        <v>14573</v>
      </c>
      <c r="L391" s="1397" t="s">
        <v>14407</v>
      </c>
      <c r="N391" s="1398"/>
    </row>
    <row r="392" spans="1:14" s="1400" customFormat="1" ht="15" customHeight="1">
      <c r="A392" s="1392"/>
      <c r="B392" s="1438" t="s">
        <v>2971</v>
      </c>
      <c r="C392" s="1395" t="s">
        <v>2972</v>
      </c>
      <c r="D392" s="1403" t="s">
        <v>387</v>
      </c>
      <c r="E392" s="1401"/>
      <c r="F392" s="1397"/>
      <c r="G392" s="1397"/>
      <c r="H392" s="1397"/>
      <c r="I392" s="1397"/>
      <c r="J392" s="1398"/>
      <c r="K392" s="1406" t="s">
        <v>1810</v>
      </c>
      <c r="L392" s="1397" t="s">
        <v>14407</v>
      </c>
      <c r="N392" s="1398"/>
    </row>
    <row r="393" spans="1:14" s="1400" customFormat="1" ht="15" customHeight="1">
      <c r="A393" s="1392"/>
      <c r="B393" s="1438" t="s">
        <v>10976</v>
      </c>
      <c r="C393" s="1395" t="s">
        <v>10977</v>
      </c>
      <c r="D393" s="1403" t="s">
        <v>387</v>
      </c>
      <c r="E393" s="1401"/>
      <c r="F393" s="1397"/>
      <c r="G393" s="1397"/>
      <c r="H393" s="1397"/>
      <c r="I393" s="1397"/>
      <c r="J393" s="1398"/>
      <c r="K393" s="1406" t="s">
        <v>1810</v>
      </c>
      <c r="L393" s="1397" t="s">
        <v>14407</v>
      </c>
      <c r="N393" s="1398"/>
    </row>
    <row r="394" spans="1:14" s="1400" customFormat="1" ht="15" customHeight="1">
      <c r="A394" s="1392"/>
      <c r="B394" s="1398" t="s">
        <v>10981</v>
      </c>
      <c r="C394" s="1395" t="s">
        <v>10982</v>
      </c>
      <c r="D394" s="1403" t="s">
        <v>387</v>
      </c>
      <c r="E394" s="1401"/>
      <c r="F394" s="1397"/>
      <c r="G394" s="1397"/>
      <c r="H394" s="1397"/>
      <c r="I394" s="1397"/>
      <c r="J394" s="1398"/>
      <c r="K394" s="1392" t="s">
        <v>1810</v>
      </c>
      <c r="L394" s="1397" t="s">
        <v>14413</v>
      </c>
      <c r="N394" s="1398"/>
    </row>
    <row r="395" spans="1:14" s="1400" customFormat="1" ht="15" customHeight="1">
      <c r="A395" s="1392"/>
      <c r="B395" s="1398" t="s">
        <v>10983</v>
      </c>
      <c r="C395" s="1395" t="s">
        <v>10984</v>
      </c>
      <c r="D395" s="1403" t="s">
        <v>387</v>
      </c>
      <c r="E395" s="1401"/>
      <c r="F395" s="1397"/>
      <c r="G395" s="1397"/>
      <c r="H395" s="1397"/>
      <c r="I395" s="1397"/>
      <c r="J395" s="1398"/>
      <c r="K395" s="1392" t="s">
        <v>1810</v>
      </c>
      <c r="L395" s="1397" t="s">
        <v>14413</v>
      </c>
      <c r="N395" s="1398"/>
    </row>
    <row r="396" spans="1:14" s="1400" customFormat="1" ht="15" customHeight="1">
      <c r="A396" s="1392"/>
      <c r="B396" s="1438" t="s">
        <v>10985</v>
      </c>
      <c r="C396" s="1395" t="s">
        <v>10986</v>
      </c>
      <c r="D396" s="1403" t="s">
        <v>3620</v>
      </c>
      <c r="E396" s="1401" t="s">
        <v>10472</v>
      </c>
      <c r="F396" s="1397" t="s">
        <v>10960</v>
      </c>
      <c r="G396" s="1397" t="s">
        <v>14566</v>
      </c>
      <c r="H396" s="1397" t="s">
        <v>11517</v>
      </c>
      <c r="I396" s="1397" t="s">
        <v>14574</v>
      </c>
      <c r="J396" s="1398" t="s">
        <v>3620</v>
      </c>
      <c r="K396" s="1439" t="s">
        <v>14575</v>
      </c>
      <c r="L396" s="1397" t="s">
        <v>14407</v>
      </c>
      <c r="N396" s="1398"/>
    </row>
    <row r="397" spans="1:14" s="1400" customFormat="1" ht="15" customHeight="1">
      <c r="A397" s="1392"/>
      <c r="B397" s="1398" t="s">
        <v>10990</v>
      </c>
      <c r="C397" s="1395" t="s">
        <v>10991</v>
      </c>
      <c r="D397" s="1403" t="s">
        <v>387</v>
      </c>
      <c r="E397" s="1401" t="s">
        <v>10472</v>
      </c>
      <c r="F397" s="1397" t="s">
        <v>10960</v>
      </c>
      <c r="G397" s="1397" t="s">
        <v>14566</v>
      </c>
      <c r="H397" s="1397" t="s">
        <v>7964</v>
      </c>
      <c r="I397" s="1396" t="s">
        <v>7965</v>
      </c>
      <c r="J397" s="1398"/>
      <c r="K397" s="1392" t="s">
        <v>11271</v>
      </c>
      <c r="L397" s="1397" t="s">
        <v>14407</v>
      </c>
      <c r="N397" s="1398"/>
    </row>
    <row r="398" spans="1:14" s="1400" customFormat="1" ht="15" customHeight="1">
      <c r="A398" s="1392"/>
      <c r="B398" s="1398" t="s">
        <v>2417</v>
      </c>
      <c r="C398" s="1395" t="s">
        <v>2418</v>
      </c>
      <c r="D398" s="1403" t="s">
        <v>387</v>
      </c>
      <c r="E398" s="1401" t="s">
        <v>10472</v>
      </c>
      <c r="F398" s="1397" t="s">
        <v>10960</v>
      </c>
      <c r="G398" s="1397" t="s">
        <v>14566</v>
      </c>
      <c r="H398" s="1397" t="s">
        <v>14576</v>
      </c>
      <c r="I398" s="1396" t="s">
        <v>7962</v>
      </c>
      <c r="J398" s="1398" t="s">
        <v>85</v>
      </c>
      <c r="K398" s="1406" t="s">
        <v>7963</v>
      </c>
      <c r="L398" s="1397" t="s">
        <v>14407</v>
      </c>
      <c r="N398" s="1398"/>
    </row>
    <row r="399" spans="1:14" s="1400" customFormat="1" ht="15" customHeight="1">
      <c r="A399" s="1392"/>
      <c r="B399" s="1398" t="s">
        <v>10996</v>
      </c>
      <c r="C399" s="1395" t="s">
        <v>10997</v>
      </c>
      <c r="D399" s="1403" t="s">
        <v>387</v>
      </c>
      <c r="E399" s="1401" t="s">
        <v>10472</v>
      </c>
      <c r="F399" s="1397" t="s">
        <v>10960</v>
      </c>
      <c r="G399" s="1397" t="s">
        <v>14566</v>
      </c>
      <c r="H399" s="1397" t="s">
        <v>14577</v>
      </c>
      <c r="I399" s="1397" t="s">
        <v>14578</v>
      </c>
      <c r="J399" s="1398" t="s">
        <v>70</v>
      </c>
      <c r="K399" s="1392" t="s">
        <v>14579</v>
      </c>
      <c r="L399" s="1397" t="s">
        <v>14407</v>
      </c>
      <c r="N399" s="1398"/>
    </row>
    <row r="400" spans="1:14" s="1400" customFormat="1" ht="15" customHeight="1">
      <c r="A400" s="1392"/>
      <c r="B400" s="1398" t="s">
        <v>11001</v>
      </c>
      <c r="C400" s="1395" t="s">
        <v>11002</v>
      </c>
      <c r="D400" s="1403" t="s">
        <v>387</v>
      </c>
      <c r="E400" s="1401" t="s">
        <v>10472</v>
      </c>
      <c r="F400" s="1397"/>
      <c r="G400" s="1397"/>
      <c r="H400" s="1397"/>
      <c r="I400" s="1397"/>
      <c r="J400" s="1398"/>
      <c r="K400" s="1392" t="s">
        <v>1810</v>
      </c>
      <c r="L400" s="1397" t="s">
        <v>14407</v>
      </c>
      <c r="N400" s="1398"/>
    </row>
    <row r="401" spans="1:14" s="1400" customFormat="1" ht="15" customHeight="1">
      <c r="A401" s="1392"/>
      <c r="B401" s="1398" t="s">
        <v>2288</v>
      </c>
      <c r="C401" s="1395" t="s">
        <v>11005</v>
      </c>
      <c r="D401" s="1403" t="s">
        <v>387</v>
      </c>
      <c r="E401" s="1401" t="s">
        <v>10472</v>
      </c>
      <c r="F401" s="1397"/>
      <c r="G401" s="1397"/>
      <c r="H401" s="1397"/>
      <c r="I401" s="1396"/>
      <c r="J401" s="1398"/>
      <c r="K401" s="1392" t="s">
        <v>1810</v>
      </c>
      <c r="L401" s="1397" t="s">
        <v>14407</v>
      </c>
      <c r="N401" s="1398"/>
    </row>
    <row r="402" spans="1:14" s="1400" customFormat="1" ht="15" customHeight="1">
      <c r="A402" s="1392"/>
      <c r="B402" s="1398" t="s">
        <v>11007</v>
      </c>
      <c r="C402" s="1395" t="s">
        <v>11008</v>
      </c>
      <c r="D402" s="1403" t="s">
        <v>387</v>
      </c>
      <c r="E402" s="1401" t="s">
        <v>10472</v>
      </c>
      <c r="F402" s="1397"/>
      <c r="G402" s="1397"/>
      <c r="H402" s="1397"/>
      <c r="I402" s="1396"/>
      <c r="J402" s="1398"/>
      <c r="K402" s="1392" t="s">
        <v>1810</v>
      </c>
      <c r="L402" s="1397" t="s">
        <v>14407</v>
      </c>
      <c r="N402" s="1398"/>
    </row>
    <row r="403" spans="1:14" s="1400" customFormat="1" ht="15" customHeight="1">
      <c r="A403" s="1392"/>
      <c r="B403" s="1398" t="s">
        <v>2283</v>
      </c>
      <c r="C403" s="1395" t="s">
        <v>2284</v>
      </c>
      <c r="D403" s="1403" t="s">
        <v>387</v>
      </c>
      <c r="E403" s="1401" t="s">
        <v>336</v>
      </c>
      <c r="F403" s="1397"/>
      <c r="G403" s="1397"/>
      <c r="H403" s="1397"/>
      <c r="I403" s="1397"/>
      <c r="J403" s="1398"/>
      <c r="K403" s="1392" t="s">
        <v>1810</v>
      </c>
      <c r="L403" s="1397" t="s">
        <v>14407</v>
      </c>
      <c r="N403" s="1398"/>
    </row>
    <row r="404" spans="1:14" s="1400" customFormat="1" ht="15" customHeight="1">
      <c r="A404" s="1392"/>
      <c r="B404" s="1398" t="s">
        <v>518</v>
      </c>
      <c r="C404" s="1395" t="s">
        <v>519</v>
      </c>
      <c r="D404" s="1403" t="s">
        <v>387</v>
      </c>
      <c r="E404" s="1401" t="s">
        <v>336</v>
      </c>
      <c r="F404" s="1397"/>
      <c r="G404" s="1397"/>
      <c r="H404" s="1397"/>
      <c r="I404" s="1397"/>
      <c r="J404" s="1398"/>
      <c r="K404" s="1392" t="s">
        <v>1810</v>
      </c>
      <c r="L404" s="1397" t="s">
        <v>14407</v>
      </c>
      <c r="N404" s="1398"/>
    </row>
    <row r="405" spans="1:14" s="1400" customFormat="1" ht="15" customHeight="1">
      <c r="A405" s="1392"/>
      <c r="B405" s="1398" t="s">
        <v>10796</v>
      </c>
      <c r="C405" s="1395" t="s">
        <v>10797</v>
      </c>
      <c r="D405" s="1403" t="s">
        <v>387</v>
      </c>
      <c r="E405" s="1401" t="s">
        <v>336</v>
      </c>
      <c r="F405" s="1397"/>
      <c r="G405" s="1397"/>
      <c r="H405" s="1397"/>
      <c r="I405" s="1397"/>
      <c r="J405" s="1398"/>
      <c r="K405" s="1392" t="s">
        <v>1810</v>
      </c>
      <c r="L405" s="1397" t="s">
        <v>14407</v>
      </c>
      <c r="N405" s="1398"/>
    </row>
    <row r="406" spans="1:14" s="1400" customFormat="1" ht="15" customHeight="1">
      <c r="A406" s="1392"/>
      <c r="B406" s="1398" t="s">
        <v>11013</v>
      </c>
      <c r="C406" s="1395" t="s">
        <v>11014</v>
      </c>
      <c r="D406" s="1403" t="s">
        <v>387</v>
      </c>
      <c r="E406" s="1401" t="s">
        <v>336</v>
      </c>
      <c r="F406" s="1397"/>
      <c r="G406" s="1397"/>
      <c r="H406" s="1397"/>
      <c r="I406" s="1397"/>
      <c r="J406" s="1398"/>
      <c r="K406" s="1392" t="s">
        <v>1810</v>
      </c>
      <c r="L406" s="1397" t="s">
        <v>14407</v>
      </c>
      <c r="N406" s="1398"/>
    </row>
    <row r="407" spans="1:14" s="1400" customFormat="1" ht="15" customHeight="1">
      <c r="A407" s="1392"/>
      <c r="B407" s="1398" t="s">
        <v>1446</v>
      </c>
      <c r="C407" s="1395" t="s">
        <v>1445</v>
      </c>
      <c r="D407" s="1403" t="s">
        <v>387</v>
      </c>
      <c r="E407" s="1401" t="s">
        <v>336</v>
      </c>
      <c r="F407" s="1397"/>
      <c r="G407" s="1397"/>
      <c r="H407" s="1397"/>
      <c r="I407" s="1397"/>
      <c r="J407" s="1398"/>
      <c r="K407" s="1392" t="s">
        <v>1810</v>
      </c>
      <c r="L407" s="1397" t="s">
        <v>14407</v>
      </c>
      <c r="N407" s="1398"/>
    </row>
    <row r="408" spans="1:14" s="1400" customFormat="1" ht="15" customHeight="1">
      <c r="A408" s="1392"/>
      <c r="B408" s="1398" t="s">
        <v>11018</v>
      </c>
      <c r="C408" s="1395" t="s">
        <v>11019</v>
      </c>
      <c r="D408" s="1403" t="s">
        <v>387</v>
      </c>
      <c r="E408" s="1401" t="s">
        <v>336</v>
      </c>
      <c r="F408" s="1397"/>
      <c r="G408" s="1397"/>
      <c r="H408" s="1397"/>
      <c r="I408" s="1397"/>
      <c r="J408" s="1398"/>
      <c r="K408" s="1392" t="s">
        <v>1810</v>
      </c>
      <c r="L408" s="1397" t="s">
        <v>14407</v>
      </c>
      <c r="N408" s="1398"/>
    </row>
    <row r="409" spans="1:14" s="1400" customFormat="1" ht="15" customHeight="1">
      <c r="A409" s="1392"/>
      <c r="B409" s="1398" t="s">
        <v>11022</v>
      </c>
      <c r="C409" s="1395" t="s">
        <v>11023</v>
      </c>
      <c r="D409" s="1403" t="s">
        <v>387</v>
      </c>
      <c r="E409" s="1401" t="s">
        <v>336</v>
      </c>
      <c r="F409" s="1397"/>
      <c r="G409" s="1397"/>
      <c r="H409" s="1397"/>
      <c r="I409" s="1397"/>
      <c r="J409" s="1398"/>
      <c r="K409" s="1392" t="s">
        <v>1810</v>
      </c>
      <c r="L409" s="1397" t="s">
        <v>14407</v>
      </c>
      <c r="N409" s="1398"/>
    </row>
    <row r="410" spans="1:14" s="1400" customFormat="1" ht="15" customHeight="1">
      <c r="A410" s="1392"/>
      <c r="B410" s="1398" t="s">
        <v>2354</v>
      </c>
      <c r="C410" s="1395" t="s">
        <v>2355</v>
      </c>
      <c r="D410" s="1403" t="s">
        <v>387</v>
      </c>
      <c r="E410" s="1401" t="s">
        <v>336</v>
      </c>
      <c r="F410" s="1397"/>
      <c r="G410" s="1397"/>
      <c r="H410" s="1397"/>
      <c r="I410" s="1397"/>
      <c r="J410" s="1398"/>
      <c r="K410" s="1392" t="s">
        <v>1810</v>
      </c>
      <c r="L410" s="1397" t="s">
        <v>14407</v>
      </c>
      <c r="N410" s="1398"/>
    </row>
    <row r="411" spans="1:14" s="1400" customFormat="1" ht="15" customHeight="1">
      <c r="A411" s="1392"/>
      <c r="B411" s="1398" t="s">
        <v>2610</v>
      </c>
      <c r="C411" s="1395" t="s">
        <v>2611</v>
      </c>
      <c r="D411" s="1403" t="s">
        <v>387</v>
      </c>
      <c r="E411" s="1401" t="s">
        <v>336</v>
      </c>
      <c r="F411" s="1397"/>
      <c r="G411" s="1397"/>
      <c r="H411" s="1397"/>
      <c r="I411" s="1397"/>
      <c r="J411" s="1398"/>
      <c r="K411" s="1392" t="s">
        <v>1810</v>
      </c>
      <c r="L411" s="1397" t="s">
        <v>14407</v>
      </c>
      <c r="N411" s="1398"/>
    </row>
    <row r="412" spans="1:14" s="1400" customFormat="1" ht="15" customHeight="1">
      <c r="A412" s="1392"/>
      <c r="B412" s="1398" t="s">
        <v>2400</v>
      </c>
      <c r="C412" s="1395" t="s">
        <v>10306</v>
      </c>
      <c r="D412" s="1403" t="s">
        <v>387</v>
      </c>
      <c r="E412" s="1401" t="s">
        <v>336</v>
      </c>
      <c r="F412" s="1397"/>
      <c r="G412" s="1397"/>
      <c r="H412" s="1397"/>
      <c r="I412" s="1397"/>
      <c r="J412" s="1398"/>
      <c r="K412" s="1392" t="s">
        <v>1810</v>
      </c>
      <c r="L412" s="1397" t="s">
        <v>14421</v>
      </c>
      <c r="N412" s="1398"/>
    </row>
    <row r="413" spans="1:14" s="1400" customFormat="1" ht="15" customHeight="1">
      <c r="A413" s="1392"/>
      <c r="B413" s="1398" t="s">
        <v>11026</v>
      </c>
      <c r="C413" s="1395" t="s">
        <v>11027</v>
      </c>
      <c r="D413" s="1403" t="s">
        <v>387</v>
      </c>
      <c r="E413" s="1401" t="s">
        <v>336</v>
      </c>
      <c r="F413" s="1397"/>
      <c r="G413" s="1397"/>
      <c r="H413" s="1397"/>
      <c r="I413" s="1397"/>
      <c r="J413" s="1398"/>
      <c r="K413" s="1392" t="s">
        <v>1810</v>
      </c>
      <c r="L413" s="1397" t="s">
        <v>14407</v>
      </c>
      <c r="N413" s="1398"/>
    </row>
    <row r="414" spans="1:14" s="1400" customFormat="1" ht="15" customHeight="1">
      <c r="A414" s="1392"/>
      <c r="B414" s="1398" t="s">
        <v>11031</v>
      </c>
      <c r="C414" s="1395" t="s">
        <v>11032</v>
      </c>
      <c r="D414" s="1403" t="s">
        <v>387</v>
      </c>
      <c r="E414" s="1401"/>
      <c r="F414" s="1397"/>
      <c r="G414" s="1397"/>
      <c r="H414" s="1397"/>
      <c r="I414" s="1397"/>
      <c r="J414" s="1398"/>
      <c r="K414" s="1392" t="s">
        <v>1810</v>
      </c>
      <c r="L414" s="1397" t="s">
        <v>14413</v>
      </c>
      <c r="N414" s="1398"/>
    </row>
    <row r="415" spans="1:14" s="1400" customFormat="1" ht="15" customHeight="1">
      <c r="A415" s="1392"/>
      <c r="B415" s="1398" t="s">
        <v>11033</v>
      </c>
      <c r="C415" s="1395" t="s">
        <v>11034</v>
      </c>
      <c r="D415" s="1403" t="s">
        <v>387</v>
      </c>
      <c r="E415" s="1401"/>
      <c r="F415" s="1397"/>
      <c r="G415" s="1397"/>
      <c r="H415" s="1397"/>
      <c r="I415" s="1397"/>
      <c r="J415" s="1398"/>
      <c r="K415" s="1392" t="s">
        <v>1810</v>
      </c>
      <c r="L415" s="1397" t="s">
        <v>14413</v>
      </c>
      <c r="N415" s="1398"/>
    </row>
    <row r="416" spans="1:14" s="1400" customFormat="1" ht="15" customHeight="1">
      <c r="A416" s="1392"/>
      <c r="B416" s="1398" t="s">
        <v>11035</v>
      </c>
      <c r="C416" s="1395" t="s">
        <v>11036</v>
      </c>
      <c r="D416" s="1403" t="s">
        <v>387</v>
      </c>
      <c r="E416" s="1401"/>
      <c r="F416" s="1397"/>
      <c r="G416" s="1397"/>
      <c r="H416" s="1397"/>
      <c r="I416" s="1397"/>
      <c r="J416" s="1398"/>
      <c r="K416" s="1392" t="s">
        <v>1810</v>
      </c>
      <c r="L416" s="1397" t="s">
        <v>14413</v>
      </c>
      <c r="N416" s="1398"/>
    </row>
    <row r="417" spans="1:14" s="1400" customFormat="1" ht="15" customHeight="1">
      <c r="A417" s="1392"/>
      <c r="B417" s="1398" t="s">
        <v>11037</v>
      </c>
      <c r="C417" s="1395" t="s">
        <v>11038</v>
      </c>
      <c r="D417" s="1403" t="s">
        <v>57</v>
      </c>
      <c r="E417" s="1401"/>
      <c r="F417" s="1397"/>
      <c r="G417" s="1397"/>
      <c r="H417" s="1397"/>
      <c r="I417" s="1397"/>
      <c r="J417" s="1398"/>
      <c r="K417" s="1392" t="s">
        <v>2021</v>
      </c>
      <c r="L417" s="1397" t="s">
        <v>14413</v>
      </c>
      <c r="N417" s="1398"/>
    </row>
    <row r="418" spans="1:14" s="1400" customFormat="1" ht="15" customHeight="1">
      <c r="A418" s="1392"/>
      <c r="B418" s="1398" t="s">
        <v>8063</v>
      </c>
      <c r="C418" s="1395" t="s">
        <v>8064</v>
      </c>
      <c r="D418" s="1403" t="s">
        <v>387</v>
      </c>
      <c r="E418" s="1401"/>
      <c r="F418" s="1397"/>
      <c r="G418" s="1397"/>
      <c r="H418" s="1397"/>
      <c r="I418" s="1397"/>
      <c r="J418" s="1398"/>
      <c r="K418" s="1392" t="s">
        <v>1810</v>
      </c>
      <c r="L418" s="1397" t="s">
        <v>14413</v>
      </c>
      <c r="N418" s="1398"/>
    </row>
    <row r="419" spans="1:14" s="1400" customFormat="1" ht="15" customHeight="1">
      <c r="A419" s="1392"/>
      <c r="B419" s="1398" t="s">
        <v>8059</v>
      </c>
      <c r="C419" s="1395" t="s">
        <v>8060</v>
      </c>
      <c r="D419" s="1403" t="s">
        <v>387</v>
      </c>
      <c r="E419" s="1401"/>
      <c r="F419" s="1397"/>
      <c r="G419" s="1397"/>
      <c r="H419" s="1397"/>
      <c r="I419" s="1397"/>
      <c r="J419" s="1398"/>
      <c r="K419" s="1392" t="s">
        <v>1810</v>
      </c>
      <c r="L419" s="1397" t="s">
        <v>14413</v>
      </c>
      <c r="N419" s="1398"/>
    </row>
    <row r="420" spans="1:14" s="1400" customFormat="1" ht="15" customHeight="1">
      <c r="A420" s="1392"/>
      <c r="B420" s="1398" t="s">
        <v>11039</v>
      </c>
      <c r="C420" s="1395" t="s">
        <v>11040</v>
      </c>
      <c r="D420" s="1403" t="s">
        <v>57</v>
      </c>
      <c r="E420" s="1401"/>
      <c r="F420" s="1397"/>
      <c r="G420" s="1397"/>
      <c r="H420" s="1397"/>
      <c r="I420" s="1397"/>
      <c r="J420" s="1398"/>
      <c r="K420" s="1392" t="s">
        <v>2021</v>
      </c>
      <c r="L420" s="1397" t="s">
        <v>14413</v>
      </c>
      <c r="N420" s="1398"/>
    </row>
    <row r="421" spans="1:14" s="1400" customFormat="1" ht="15" customHeight="1">
      <c r="A421" s="1392"/>
      <c r="B421" s="1398" t="s">
        <v>14422</v>
      </c>
      <c r="C421" s="1395" t="s">
        <v>14423</v>
      </c>
      <c r="D421" s="1403" t="s">
        <v>387</v>
      </c>
      <c r="E421" s="1401"/>
      <c r="F421" s="1397"/>
      <c r="G421" s="1397"/>
      <c r="H421" s="1397"/>
      <c r="I421" s="1397"/>
      <c r="J421" s="1398"/>
      <c r="K421" s="1392" t="s">
        <v>1810</v>
      </c>
      <c r="L421" s="1397" t="s">
        <v>14413</v>
      </c>
      <c r="N421" s="1398"/>
    </row>
    <row r="422" spans="1:14" s="1400" customFormat="1" ht="15" customHeight="1">
      <c r="A422" s="1392"/>
      <c r="B422" s="1398" t="s">
        <v>7810</v>
      </c>
      <c r="C422" s="1395" t="s">
        <v>7811</v>
      </c>
      <c r="D422" s="1403" t="s">
        <v>387</v>
      </c>
      <c r="E422" s="1401"/>
      <c r="F422" s="1397"/>
      <c r="G422" s="1397"/>
      <c r="H422" s="1397"/>
      <c r="I422" s="1397"/>
      <c r="J422" s="1398"/>
      <c r="K422" s="1392" t="s">
        <v>1810</v>
      </c>
      <c r="L422" s="1397" t="s">
        <v>14413</v>
      </c>
      <c r="N422" s="1398"/>
    </row>
    <row r="423" spans="1:14" s="1400" customFormat="1" ht="15" customHeight="1">
      <c r="A423" s="1392"/>
      <c r="B423" s="1398" t="s">
        <v>11041</v>
      </c>
      <c r="C423" s="1395" t="s">
        <v>11042</v>
      </c>
      <c r="D423" s="1403" t="s">
        <v>387</v>
      </c>
      <c r="E423" s="1401"/>
      <c r="F423" s="1397"/>
      <c r="G423" s="1397"/>
      <c r="H423" s="1397"/>
      <c r="I423" s="1397"/>
      <c r="J423" s="1398"/>
      <c r="K423" s="1392" t="s">
        <v>1810</v>
      </c>
      <c r="L423" s="1397" t="s">
        <v>14413</v>
      </c>
      <c r="N423" s="1398"/>
    </row>
    <row r="424" spans="1:14" s="1400" customFormat="1" ht="15" customHeight="1">
      <c r="A424" s="1392"/>
      <c r="B424" s="1398" t="s">
        <v>11043</v>
      </c>
      <c r="C424" s="1395" t="s">
        <v>11044</v>
      </c>
      <c r="D424" s="1403" t="s">
        <v>57</v>
      </c>
      <c r="E424" s="1401"/>
      <c r="F424" s="1397"/>
      <c r="G424" s="1397"/>
      <c r="H424" s="1397"/>
      <c r="I424" s="1397"/>
      <c r="J424" s="1398"/>
      <c r="K424" s="1392" t="s">
        <v>2021</v>
      </c>
      <c r="L424" s="1397" t="s">
        <v>14413</v>
      </c>
      <c r="N424" s="1398"/>
    </row>
    <row r="425" spans="1:14" s="1400" customFormat="1" ht="15" customHeight="1">
      <c r="A425" s="1392"/>
      <c r="B425" s="1398" t="s">
        <v>14424</v>
      </c>
      <c r="C425" s="1395" t="s">
        <v>14425</v>
      </c>
      <c r="D425" s="1403" t="s">
        <v>387</v>
      </c>
      <c r="E425" s="1401"/>
      <c r="F425" s="1397"/>
      <c r="G425" s="1397"/>
      <c r="H425" s="1397"/>
      <c r="I425" s="1397"/>
      <c r="J425" s="1398"/>
      <c r="K425" s="1392" t="s">
        <v>1810</v>
      </c>
      <c r="L425" s="1397" t="s">
        <v>14413</v>
      </c>
      <c r="N425" s="1398"/>
    </row>
    <row r="426" spans="1:14" s="1400" customFormat="1" ht="15" customHeight="1">
      <c r="A426" s="1392"/>
      <c r="B426" s="1398" t="s">
        <v>8988</v>
      </c>
      <c r="C426" s="1395" t="s">
        <v>8989</v>
      </c>
      <c r="D426" s="1403" t="s">
        <v>387</v>
      </c>
      <c r="E426" s="1401"/>
      <c r="F426" s="1397"/>
      <c r="G426" s="1397"/>
      <c r="H426" s="1397"/>
      <c r="I426" s="1397"/>
      <c r="J426" s="1398"/>
      <c r="K426" s="1392" t="s">
        <v>1810</v>
      </c>
      <c r="L426" s="1397" t="s">
        <v>14413</v>
      </c>
      <c r="N426" s="1398"/>
    </row>
    <row r="427" spans="1:14" s="1400" customFormat="1" ht="15" customHeight="1">
      <c r="A427" s="1392"/>
      <c r="B427" s="1398" t="s">
        <v>11045</v>
      </c>
      <c r="C427" s="1395" t="s">
        <v>11046</v>
      </c>
      <c r="D427" s="1403" t="s">
        <v>387</v>
      </c>
      <c r="E427" s="1401"/>
      <c r="F427" s="1397"/>
      <c r="G427" s="1397"/>
      <c r="H427" s="1397"/>
      <c r="I427" s="1397"/>
      <c r="J427" s="1398"/>
      <c r="K427" s="1392" t="s">
        <v>1810</v>
      </c>
      <c r="L427" s="1397" t="s">
        <v>14413</v>
      </c>
      <c r="N427" s="1398"/>
    </row>
    <row r="428" spans="1:14" s="1400" customFormat="1" ht="15" customHeight="1">
      <c r="A428" s="1392"/>
      <c r="B428" s="1398" t="s">
        <v>11047</v>
      </c>
      <c r="C428" s="1395" t="s">
        <v>11048</v>
      </c>
      <c r="D428" s="1403" t="s">
        <v>57</v>
      </c>
      <c r="E428" s="1401"/>
      <c r="F428" s="1397"/>
      <c r="G428" s="1397"/>
      <c r="H428" s="1397"/>
      <c r="I428" s="1397"/>
      <c r="J428" s="1398"/>
      <c r="K428" s="1392" t="s">
        <v>2021</v>
      </c>
      <c r="L428" s="1397" t="s">
        <v>14413</v>
      </c>
      <c r="N428" s="1398"/>
    </row>
    <row r="429" spans="1:14" s="1400" customFormat="1" ht="15" customHeight="1">
      <c r="A429" s="1392"/>
      <c r="B429" s="1398" t="s">
        <v>11049</v>
      </c>
      <c r="C429" s="1395" t="s">
        <v>11050</v>
      </c>
      <c r="D429" s="1403" t="s">
        <v>387</v>
      </c>
      <c r="E429" s="1401"/>
      <c r="F429" s="1397"/>
      <c r="G429" s="1397"/>
      <c r="H429" s="1397"/>
      <c r="I429" s="1397"/>
      <c r="J429" s="1398"/>
      <c r="K429" s="1392" t="s">
        <v>1810</v>
      </c>
      <c r="L429" s="1397" t="s">
        <v>14413</v>
      </c>
      <c r="N429" s="1398"/>
    </row>
    <row r="430" spans="1:14" s="1400" customFormat="1" ht="15" customHeight="1">
      <c r="A430" s="1392"/>
      <c r="B430" s="1398" t="s">
        <v>9718</v>
      </c>
      <c r="C430" s="1395" t="s">
        <v>9719</v>
      </c>
      <c r="D430" s="1403" t="s">
        <v>387</v>
      </c>
      <c r="E430" s="1401" t="s">
        <v>352</v>
      </c>
      <c r="F430" s="1397" t="s">
        <v>9721</v>
      </c>
      <c r="G430" s="1397" t="s">
        <v>11268</v>
      </c>
      <c r="H430" s="1397" t="s">
        <v>9722</v>
      </c>
      <c r="I430" s="1397" t="s">
        <v>9723</v>
      </c>
      <c r="J430" s="1398" t="s">
        <v>85</v>
      </c>
      <c r="K430" s="1392" t="s">
        <v>11053</v>
      </c>
      <c r="L430" s="1397" t="s">
        <v>14407</v>
      </c>
      <c r="N430" s="1398"/>
    </row>
    <row r="431" spans="1:14" s="1400" customFormat="1" ht="15" customHeight="1">
      <c r="A431" s="1392"/>
      <c r="B431" s="1398" t="s">
        <v>11054</v>
      </c>
      <c r="C431" s="1395" t="s">
        <v>11055</v>
      </c>
      <c r="D431" s="1403" t="s">
        <v>387</v>
      </c>
      <c r="E431" s="1401" t="s">
        <v>352</v>
      </c>
      <c r="F431" s="1397" t="s">
        <v>9721</v>
      </c>
      <c r="G431" s="1397" t="s">
        <v>11268</v>
      </c>
      <c r="H431" s="1397" t="s">
        <v>11054</v>
      </c>
      <c r="I431" s="1397" t="s">
        <v>11056</v>
      </c>
      <c r="J431" s="1398" t="s">
        <v>77</v>
      </c>
      <c r="K431" s="1392" t="s">
        <v>14580</v>
      </c>
      <c r="L431" s="1397" t="s">
        <v>14407</v>
      </c>
      <c r="N431" s="1398"/>
    </row>
    <row r="432" spans="1:14" s="1400" customFormat="1" ht="15" customHeight="1">
      <c r="A432" s="1392"/>
      <c r="B432" s="1398" t="s">
        <v>11057</v>
      </c>
      <c r="C432" s="1395" t="s">
        <v>11058</v>
      </c>
      <c r="D432" s="1403" t="s">
        <v>387</v>
      </c>
      <c r="E432" s="1401" t="s">
        <v>352</v>
      </c>
      <c r="F432" s="1397" t="s">
        <v>9721</v>
      </c>
      <c r="G432" s="1397" t="s">
        <v>11268</v>
      </c>
      <c r="H432" s="1397" t="s">
        <v>11059</v>
      </c>
      <c r="I432" s="1397" t="s">
        <v>11060</v>
      </c>
      <c r="J432" s="1398" t="s">
        <v>85</v>
      </c>
      <c r="K432" s="1392" t="s">
        <v>11061</v>
      </c>
      <c r="L432" s="1397" t="s">
        <v>14407</v>
      </c>
      <c r="N432" s="1398"/>
    </row>
    <row r="433" spans="1:14" s="1400" customFormat="1" ht="15" customHeight="1">
      <c r="A433" s="1392"/>
      <c r="B433" s="1398" t="s">
        <v>11062</v>
      </c>
      <c r="C433" s="1395" t="s">
        <v>11063</v>
      </c>
      <c r="D433" s="1403" t="s">
        <v>387</v>
      </c>
      <c r="E433" s="1401" t="s">
        <v>352</v>
      </c>
      <c r="F433" s="1397" t="s">
        <v>9721</v>
      </c>
      <c r="G433" s="1397" t="s">
        <v>11268</v>
      </c>
      <c r="H433" s="1397" t="s">
        <v>11064</v>
      </c>
      <c r="I433" s="1397" t="s">
        <v>11065</v>
      </c>
      <c r="J433" s="1398" t="s">
        <v>85</v>
      </c>
      <c r="K433" s="1392" t="s">
        <v>11066</v>
      </c>
      <c r="L433" s="1397" t="s">
        <v>14407</v>
      </c>
      <c r="N433" s="1398"/>
    </row>
    <row r="434" spans="1:14" s="1400" customFormat="1" ht="15" customHeight="1">
      <c r="A434" s="1392"/>
      <c r="B434" s="1398" t="s">
        <v>11067</v>
      </c>
      <c r="C434" s="1395" t="s">
        <v>11068</v>
      </c>
      <c r="D434" s="1403" t="s">
        <v>3620</v>
      </c>
      <c r="E434" s="1401" t="s">
        <v>352</v>
      </c>
      <c r="F434" s="1397" t="s">
        <v>11269</v>
      </c>
      <c r="G434" s="1397" t="s">
        <v>14581</v>
      </c>
      <c r="H434" s="1397" t="s">
        <v>11070</v>
      </c>
      <c r="I434" s="1397" t="s">
        <v>11071</v>
      </c>
      <c r="J434" s="1398" t="s">
        <v>3620</v>
      </c>
      <c r="K434" s="1392" t="s">
        <v>11157</v>
      </c>
      <c r="L434" s="1397" t="s">
        <v>14407</v>
      </c>
      <c r="N434" s="1398"/>
    </row>
    <row r="435" spans="1:14" s="1400" customFormat="1" ht="15" customHeight="1">
      <c r="A435" s="1392"/>
      <c r="B435" s="1398" t="s">
        <v>11072</v>
      </c>
      <c r="C435" s="1395" t="s">
        <v>11073</v>
      </c>
      <c r="D435" s="1403" t="s">
        <v>387</v>
      </c>
      <c r="E435" s="1401" t="s">
        <v>352</v>
      </c>
      <c r="F435" s="1397" t="s">
        <v>11269</v>
      </c>
      <c r="G435" s="1397" t="s">
        <v>14581</v>
      </c>
      <c r="H435" s="1397" t="s">
        <v>11074</v>
      </c>
      <c r="I435" s="1397" t="s">
        <v>11075</v>
      </c>
      <c r="J435" s="1398" t="s">
        <v>2266</v>
      </c>
      <c r="K435" s="1392" t="s">
        <v>11158</v>
      </c>
      <c r="L435" s="1397" t="s">
        <v>14407</v>
      </c>
      <c r="N435" s="1398"/>
    </row>
    <row r="436" spans="1:14" s="1400" customFormat="1" ht="15" customHeight="1">
      <c r="A436" s="1392"/>
      <c r="B436" s="1398" t="s">
        <v>11076</v>
      </c>
      <c r="C436" s="1395" t="s">
        <v>11077</v>
      </c>
      <c r="D436" s="1403" t="s">
        <v>387</v>
      </c>
      <c r="E436" s="1401" t="s">
        <v>352</v>
      </c>
      <c r="F436" s="1397" t="s">
        <v>11269</v>
      </c>
      <c r="G436" s="1397" t="s">
        <v>14581</v>
      </c>
      <c r="H436" s="1397" t="s">
        <v>11076</v>
      </c>
      <c r="I436" s="1397" t="s">
        <v>11078</v>
      </c>
      <c r="J436" s="1398" t="s">
        <v>85</v>
      </c>
      <c r="K436" s="1392" t="s">
        <v>11159</v>
      </c>
      <c r="L436" s="1397" t="s">
        <v>14407</v>
      </c>
      <c r="N436" s="1398"/>
    </row>
    <row r="437" spans="1:14" s="1400" customFormat="1" ht="15" customHeight="1">
      <c r="A437" s="1392"/>
      <c r="B437" s="1398" t="s">
        <v>11079</v>
      </c>
      <c r="C437" s="1395" t="s">
        <v>11080</v>
      </c>
      <c r="D437" s="1403" t="s">
        <v>387</v>
      </c>
      <c r="E437" s="1401" t="s">
        <v>352</v>
      </c>
      <c r="F437" s="1397" t="s">
        <v>11269</v>
      </c>
      <c r="G437" s="1397" t="s">
        <v>14581</v>
      </c>
      <c r="H437" s="1397" t="s">
        <v>11081</v>
      </c>
      <c r="I437" s="1397" t="s">
        <v>11082</v>
      </c>
      <c r="J437" s="1398" t="s">
        <v>2266</v>
      </c>
      <c r="K437" s="1392" t="s">
        <v>11160</v>
      </c>
      <c r="L437" s="1397" t="s">
        <v>14407</v>
      </c>
      <c r="N437" s="1398"/>
    </row>
    <row r="438" spans="1:14" s="1400" customFormat="1" ht="15" customHeight="1">
      <c r="A438" s="1392"/>
      <c r="B438" s="1398" t="s">
        <v>11083</v>
      </c>
      <c r="C438" s="1395" t="s">
        <v>11084</v>
      </c>
      <c r="D438" s="1403" t="s">
        <v>387</v>
      </c>
      <c r="E438" s="1401" t="s">
        <v>352</v>
      </c>
      <c r="F438" s="1397" t="s">
        <v>11269</v>
      </c>
      <c r="G438" s="1397" t="s">
        <v>14581</v>
      </c>
      <c r="H438" s="1397" t="s">
        <v>11085</v>
      </c>
      <c r="I438" s="1397" t="s">
        <v>11086</v>
      </c>
      <c r="J438" s="1398" t="s">
        <v>179</v>
      </c>
      <c r="K438" s="1392" t="s">
        <v>11161</v>
      </c>
      <c r="L438" s="1397" t="s">
        <v>14407</v>
      </c>
      <c r="N438" s="1398"/>
    </row>
    <row r="439" spans="1:14" s="1400" customFormat="1" ht="15" customHeight="1">
      <c r="A439" s="1392"/>
      <c r="B439" s="1398" t="s">
        <v>11087</v>
      </c>
      <c r="C439" s="1395" t="s">
        <v>11088</v>
      </c>
      <c r="D439" s="1403" t="s">
        <v>387</v>
      </c>
      <c r="E439" s="1401" t="s">
        <v>352</v>
      </c>
      <c r="F439" s="1397" t="s">
        <v>11269</v>
      </c>
      <c r="G439" s="1397" t="s">
        <v>14581</v>
      </c>
      <c r="H439" s="1397" t="s">
        <v>11089</v>
      </c>
      <c r="I439" s="1397" t="s">
        <v>11090</v>
      </c>
      <c r="J439" s="1398" t="s">
        <v>85</v>
      </c>
      <c r="K439" s="1392" t="s">
        <v>11162</v>
      </c>
      <c r="L439" s="1397" t="s">
        <v>14407</v>
      </c>
      <c r="N439" s="1398"/>
    </row>
    <row r="440" spans="1:14" s="1400" customFormat="1" ht="15" customHeight="1">
      <c r="A440" s="1392"/>
      <c r="B440" s="1398" t="s">
        <v>11091</v>
      </c>
      <c r="C440" s="1395" t="s">
        <v>11092</v>
      </c>
      <c r="D440" s="1403" t="s">
        <v>56</v>
      </c>
      <c r="E440" s="1401" t="s">
        <v>352</v>
      </c>
      <c r="F440" s="1397" t="s">
        <v>11270</v>
      </c>
      <c r="G440" s="1397" t="s">
        <v>14582</v>
      </c>
      <c r="H440" s="1397" t="s">
        <v>11091</v>
      </c>
      <c r="I440" s="1397" t="s">
        <v>11094</v>
      </c>
      <c r="J440" s="1398" t="s">
        <v>56</v>
      </c>
      <c r="K440" s="1392" t="s">
        <v>11163</v>
      </c>
      <c r="L440" s="1397" t="s">
        <v>14407</v>
      </c>
      <c r="N440" s="1398"/>
    </row>
    <row r="441" spans="1:14" s="1400" customFormat="1" ht="15" customHeight="1">
      <c r="A441" s="1392"/>
      <c r="B441" s="1398" t="s">
        <v>14440</v>
      </c>
      <c r="C441" s="1395" t="s">
        <v>11097</v>
      </c>
      <c r="D441" s="1403" t="s">
        <v>387</v>
      </c>
      <c r="E441" s="1401" t="s">
        <v>352</v>
      </c>
      <c r="F441" s="1397" t="s">
        <v>11270</v>
      </c>
      <c r="G441" s="1397" t="s">
        <v>14582</v>
      </c>
      <c r="H441" s="1397" t="s">
        <v>11096</v>
      </c>
      <c r="I441" s="1397" t="s">
        <v>11098</v>
      </c>
      <c r="J441" s="1398" t="s">
        <v>77</v>
      </c>
      <c r="K441" s="1392" t="s">
        <v>14474</v>
      </c>
      <c r="L441" s="1397" t="s">
        <v>14407</v>
      </c>
      <c r="N441" s="1398"/>
    </row>
    <row r="442" spans="1:14" s="1400" customFormat="1" ht="15" customHeight="1">
      <c r="A442" s="1392"/>
      <c r="B442" s="1398" t="s">
        <v>11099</v>
      </c>
      <c r="C442" s="1395" t="s">
        <v>11100</v>
      </c>
      <c r="D442" s="1403" t="s">
        <v>387</v>
      </c>
      <c r="E442" s="1401" t="s">
        <v>352</v>
      </c>
      <c r="F442" s="1397" t="s">
        <v>11270</v>
      </c>
      <c r="G442" s="1397" t="s">
        <v>14582</v>
      </c>
      <c r="H442" s="1397" t="s">
        <v>11101</v>
      </c>
      <c r="I442" s="1397" t="s">
        <v>11102</v>
      </c>
      <c r="J442" s="1398" t="s">
        <v>85</v>
      </c>
      <c r="K442" s="1392" t="s">
        <v>11164</v>
      </c>
      <c r="L442" s="1397" t="s">
        <v>14407</v>
      </c>
      <c r="N442" s="1398"/>
    </row>
    <row r="443" spans="1:14" s="1400" customFormat="1" ht="15" customHeight="1">
      <c r="A443" s="1392"/>
      <c r="B443" s="1398" t="s">
        <v>11104</v>
      </c>
      <c r="C443" s="1395" t="s">
        <v>11105</v>
      </c>
      <c r="D443" s="1403" t="s">
        <v>387</v>
      </c>
      <c r="E443" s="1401" t="s">
        <v>352</v>
      </c>
      <c r="F443" s="1397" t="s">
        <v>14542</v>
      </c>
      <c r="G443" s="1397" t="s">
        <v>14583</v>
      </c>
      <c r="H443" s="1397" t="s">
        <v>10821</v>
      </c>
      <c r="I443" s="1397" t="s">
        <v>11107</v>
      </c>
      <c r="J443" s="1398" t="s">
        <v>6407</v>
      </c>
      <c r="K443" s="1392" t="s">
        <v>11165</v>
      </c>
      <c r="L443" s="1397" t="s">
        <v>14407</v>
      </c>
      <c r="N443" s="1398"/>
    </row>
    <row r="444" spans="1:14" s="1400" customFormat="1" ht="15" customHeight="1">
      <c r="A444" s="1392"/>
      <c r="B444" s="1398" t="s">
        <v>11109</v>
      </c>
      <c r="C444" s="1395" t="s">
        <v>11110</v>
      </c>
      <c r="D444" s="1403" t="s">
        <v>387</v>
      </c>
      <c r="E444" s="1401" t="s">
        <v>352</v>
      </c>
      <c r="F444" s="1397" t="s">
        <v>14461</v>
      </c>
      <c r="G444" s="1397" t="s">
        <v>14584</v>
      </c>
      <c r="H444" s="1397" t="s">
        <v>11109</v>
      </c>
      <c r="I444" s="1397" t="s">
        <v>11112</v>
      </c>
      <c r="J444" s="1398" t="s">
        <v>77</v>
      </c>
      <c r="K444" s="1392" t="s">
        <v>11113</v>
      </c>
      <c r="L444" s="1397" t="s">
        <v>14407</v>
      </c>
      <c r="N444" s="1398"/>
    </row>
    <row r="445" spans="1:14" s="1400" customFormat="1" ht="15" customHeight="1">
      <c r="A445" s="1392"/>
      <c r="B445" s="1398" t="s">
        <v>11114</v>
      </c>
      <c r="C445" s="1395" t="s">
        <v>11115</v>
      </c>
      <c r="D445" s="1403" t="s">
        <v>387</v>
      </c>
      <c r="E445" s="1401" t="s">
        <v>352</v>
      </c>
      <c r="F445" s="1397" t="s">
        <v>14461</v>
      </c>
      <c r="G445" s="1397" t="s">
        <v>14584</v>
      </c>
      <c r="H445" s="1397" t="s">
        <v>11116</v>
      </c>
      <c r="I445" s="1397" t="s">
        <v>11117</v>
      </c>
      <c r="J445" s="1398" t="s">
        <v>85</v>
      </c>
      <c r="K445" s="1392" t="s">
        <v>14477</v>
      </c>
      <c r="L445" s="1397" t="s">
        <v>14407</v>
      </c>
      <c r="N445" s="1398"/>
    </row>
    <row r="446" spans="1:14" s="1400" customFormat="1" ht="15" customHeight="1">
      <c r="A446" s="1392"/>
      <c r="B446" s="1398" t="s">
        <v>11118</v>
      </c>
      <c r="C446" s="1395" t="s">
        <v>11119</v>
      </c>
      <c r="D446" s="1403" t="s">
        <v>387</v>
      </c>
      <c r="E446" s="1401" t="s">
        <v>352</v>
      </c>
      <c r="F446" s="1397" t="s">
        <v>14461</v>
      </c>
      <c r="G446" s="1397" t="s">
        <v>14584</v>
      </c>
      <c r="H446" s="1397" t="s">
        <v>11051</v>
      </c>
      <c r="I446" s="1397" t="s">
        <v>11120</v>
      </c>
      <c r="J446" s="1398" t="s">
        <v>151</v>
      </c>
      <c r="K446" s="1392" t="s">
        <v>11121</v>
      </c>
      <c r="L446" s="1397" t="s">
        <v>14407</v>
      </c>
      <c r="N446" s="1398"/>
    </row>
    <row r="447" spans="1:14" s="1400" customFormat="1" ht="15" customHeight="1">
      <c r="A447" s="1392"/>
      <c r="B447" s="1398" t="s">
        <v>2120</v>
      </c>
      <c r="C447" s="1395" t="s">
        <v>2121</v>
      </c>
      <c r="D447" s="1403" t="s">
        <v>387</v>
      </c>
      <c r="E447" s="1401" t="s">
        <v>10472</v>
      </c>
      <c r="F447" s="1397" t="s">
        <v>10960</v>
      </c>
      <c r="G447" s="1397" t="s">
        <v>14566</v>
      </c>
      <c r="H447" s="1397" t="s">
        <v>14585</v>
      </c>
      <c r="I447" s="1397" t="s">
        <v>14586</v>
      </c>
      <c r="J447" s="1398" t="s">
        <v>70</v>
      </c>
      <c r="K447" s="1392" t="s">
        <v>14587</v>
      </c>
      <c r="L447" s="1397" t="s">
        <v>14407</v>
      </c>
      <c r="N447" s="1398"/>
    </row>
    <row r="448" spans="1:14" s="1400" customFormat="1" ht="15" customHeight="1">
      <c r="A448" s="1392"/>
      <c r="B448" s="1398" t="s">
        <v>2118</v>
      </c>
      <c r="C448" s="1395" t="s">
        <v>2119</v>
      </c>
      <c r="D448" s="1403" t="s">
        <v>387</v>
      </c>
      <c r="E448" s="1401" t="s">
        <v>10472</v>
      </c>
      <c r="F448" s="1397" t="s">
        <v>10960</v>
      </c>
      <c r="G448" s="1397" t="s">
        <v>14566</v>
      </c>
      <c r="H448" s="1397" t="s">
        <v>7263</v>
      </c>
      <c r="I448" s="1397" t="s">
        <v>8689</v>
      </c>
      <c r="J448" s="1398" t="s">
        <v>70</v>
      </c>
      <c r="K448" s="1392" t="s">
        <v>14588</v>
      </c>
      <c r="L448" s="1397" t="s">
        <v>14407</v>
      </c>
      <c r="N448" s="1398"/>
    </row>
    <row r="449" spans="1:14" s="1400" customFormat="1" ht="15" customHeight="1">
      <c r="A449" s="1392"/>
      <c r="B449" s="1398" t="s">
        <v>2116</v>
      </c>
      <c r="C449" s="1395" t="s">
        <v>2117</v>
      </c>
      <c r="D449" s="1403" t="s">
        <v>387</v>
      </c>
      <c r="E449" s="1401" t="s">
        <v>10472</v>
      </c>
      <c r="F449" s="1397" t="s">
        <v>10960</v>
      </c>
      <c r="G449" s="1397" t="s">
        <v>14566</v>
      </c>
      <c r="H449" s="1397" t="s">
        <v>7289</v>
      </c>
      <c r="I449" s="1397" t="s">
        <v>8694</v>
      </c>
      <c r="J449" s="1398" t="s">
        <v>70</v>
      </c>
      <c r="K449" s="1392" t="s">
        <v>14589</v>
      </c>
      <c r="L449" s="1397" t="s">
        <v>14407</v>
      </c>
      <c r="N449" s="1398"/>
    </row>
    <row r="450" spans="1:14" s="1400" customFormat="1" ht="15" customHeight="1">
      <c r="A450" s="1392"/>
      <c r="B450" s="1398" t="s">
        <v>440</v>
      </c>
      <c r="C450" s="1395" t="s">
        <v>441</v>
      </c>
      <c r="D450" s="1403" t="s">
        <v>387</v>
      </c>
      <c r="E450" s="1401"/>
      <c r="F450" s="1397"/>
      <c r="G450" s="1397"/>
      <c r="H450" s="1397"/>
      <c r="I450" s="1397"/>
      <c r="J450" s="1398"/>
      <c r="K450" s="1392" t="s">
        <v>14590</v>
      </c>
      <c r="L450" s="1397" t="s">
        <v>13114</v>
      </c>
      <c r="N450" s="1398"/>
    </row>
    <row r="451" spans="1:14" s="1400" customFormat="1" ht="15" customHeight="1">
      <c r="A451" s="1392"/>
      <c r="B451" s="1398" t="s">
        <v>445</v>
      </c>
      <c r="C451" s="1395" t="s">
        <v>269</v>
      </c>
      <c r="D451" s="1403" t="s">
        <v>387</v>
      </c>
      <c r="E451" s="1401"/>
      <c r="F451" s="1397"/>
      <c r="G451" s="1397"/>
      <c r="H451" s="1397"/>
      <c r="I451" s="1397"/>
      <c r="J451" s="1398"/>
      <c r="K451" s="1406" t="s">
        <v>14591</v>
      </c>
      <c r="L451" s="1397" t="s">
        <v>13114</v>
      </c>
      <c r="N451" s="1398"/>
    </row>
    <row r="452" spans="1:14" s="1400" customFormat="1" ht="15" customHeight="1">
      <c r="A452" s="1392"/>
      <c r="B452" s="1398" t="s">
        <v>447</v>
      </c>
      <c r="C452" s="1395" t="s">
        <v>448</v>
      </c>
      <c r="D452" s="1403" t="s">
        <v>58</v>
      </c>
      <c r="E452" s="1401"/>
      <c r="F452" s="1397"/>
      <c r="G452" s="1397"/>
      <c r="H452" s="1397"/>
      <c r="I452" s="1397"/>
      <c r="J452" s="1398"/>
      <c r="K452" s="1392">
        <v>5</v>
      </c>
      <c r="L452" s="1397" t="s">
        <v>13114</v>
      </c>
      <c r="N452" s="1398"/>
    </row>
    <row r="453" spans="1:14" ht="16.5" customHeight="1">
      <c r="A453" s="1109"/>
      <c r="B453" s="989" t="s">
        <v>9958</v>
      </c>
      <c r="C453" s="1764"/>
      <c r="D453" s="1764"/>
      <c r="E453" s="1764"/>
      <c r="F453" s="1764"/>
      <c r="G453" s="1764"/>
      <c r="H453" s="1764"/>
      <c r="I453" s="1764"/>
      <c r="J453" s="1764"/>
      <c r="K453" s="1764"/>
      <c r="L453" s="1765"/>
    </row>
    <row r="454" spans="1:14" ht="16.5" customHeight="1">
      <c r="A454" s="975"/>
      <c r="B454" s="1766"/>
      <c r="C454" s="1766"/>
      <c r="D454" s="1766"/>
      <c r="E454" s="1766"/>
      <c r="F454" s="1766"/>
      <c r="G454" s="1766"/>
      <c r="H454" s="1766"/>
      <c r="I454" s="1766"/>
      <c r="J454" s="1766"/>
      <c r="K454" s="1766"/>
      <c r="L454" s="1766"/>
    </row>
    <row r="455" spans="1:14" ht="16.5" customHeight="1">
      <c r="A455" s="975"/>
      <c r="B455" s="1767" t="s">
        <v>323</v>
      </c>
      <c r="C455" s="1768"/>
      <c r="D455" s="1768"/>
      <c r="E455" s="1768"/>
      <c r="F455" s="1768"/>
      <c r="G455" s="1768"/>
      <c r="H455" s="1768"/>
      <c r="I455" s="1768"/>
      <c r="J455" s="1768"/>
      <c r="K455" s="1768"/>
      <c r="L455" s="1769"/>
    </row>
    <row r="456" spans="1:14" ht="16.5" customHeight="1">
      <c r="A456" s="992"/>
      <c r="B456" s="989" t="s">
        <v>315</v>
      </c>
      <c r="C456" s="989" t="s">
        <v>316</v>
      </c>
      <c r="D456" s="989" t="s">
        <v>317</v>
      </c>
      <c r="E456" s="989" t="s">
        <v>324</v>
      </c>
      <c r="F456" s="989" t="s">
        <v>325</v>
      </c>
      <c r="G456" s="1770" t="s">
        <v>326</v>
      </c>
      <c r="H456" s="1771"/>
      <c r="I456" s="1772"/>
      <c r="J456" s="989" t="s">
        <v>327</v>
      </c>
      <c r="K456" s="989" t="s">
        <v>328</v>
      </c>
      <c r="L456" s="989" t="s">
        <v>302</v>
      </c>
    </row>
    <row r="457" spans="1:14" s="1433" customFormat="1" ht="39.950000000000003" customHeight="1">
      <c r="A457" s="1428"/>
      <c r="B457" s="1429" t="s">
        <v>10472</v>
      </c>
      <c r="C457" s="1404" t="s">
        <v>10960</v>
      </c>
      <c r="D457" s="1404" t="s">
        <v>14592</v>
      </c>
      <c r="E457" s="1430" t="s">
        <v>10773</v>
      </c>
      <c r="F457" s="1431"/>
      <c r="G457" s="1864"/>
      <c r="H457" s="1865"/>
      <c r="I457" s="1866"/>
      <c r="J457" s="1432"/>
      <c r="K457" s="1432"/>
      <c r="L457" s="1432"/>
    </row>
    <row r="458" spans="1:14" s="1433" customFormat="1" ht="39.950000000000003" customHeight="1">
      <c r="A458" s="1428"/>
      <c r="B458" s="1434"/>
      <c r="C458" s="1404" t="s">
        <v>7925</v>
      </c>
      <c r="D458" s="1404" t="s">
        <v>14451</v>
      </c>
      <c r="E458" s="1430" t="s">
        <v>837</v>
      </c>
      <c r="F458" s="1431" t="s">
        <v>838</v>
      </c>
      <c r="G458" s="1864" t="s">
        <v>14452</v>
      </c>
      <c r="H458" s="1865"/>
      <c r="I458" s="1866"/>
      <c r="J458" s="1432"/>
      <c r="K458" s="1432"/>
      <c r="L458" s="1432"/>
    </row>
    <row r="459" spans="1:14" s="1433" customFormat="1" ht="39.950000000000003" customHeight="1">
      <c r="A459" s="1428"/>
      <c r="B459" s="1404" t="s">
        <v>352</v>
      </c>
      <c r="C459" s="1404" t="s">
        <v>9721</v>
      </c>
      <c r="D459" s="1435" t="s">
        <v>9720</v>
      </c>
      <c r="E459" s="1430" t="s">
        <v>3316</v>
      </c>
      <c r="F459" s="1431" t="s">
        <v>838</v>
      </c>
      <c r="G459" s="1864" t="s">
        <v>14480</v>
      </c>
      <c r="H459" s="1865"/>
      <c r="I459" s="1866"/>
      <c r="J459" s="1432"/>
      <c r="K459" s="1432"/>
      <c r="L459" s="1432"/>
    </row>
    <row r="460" spans="1:14" s="1433" customFormat="1" ht="39.950000000000003" customHeight="1">
      <c r="A460" s="1428"/>
      <c r="B460" s="1404"/>
      <c r="C460" s="1404" t="s">
        <v>11269</v>
      </c>
      <c r="D460" s="1404" t="s">
        <v>14454</v>
      </c>
      <c r="E460" s="1430" t="s">
        <v>3321</v>
      </c>
      <c r="F460" s="1431" t="s">
        <v>838</v>
      </c>
      <c r="G460" s="1864" t="s">
        <v>14481</v>
      </c>
      <c r="H460" s="1865"/>
      <c r="I460" s="1866"/>
      <c r="J460" s="1432"/>
      <c r="K460" s="1432"/>
      <c r="L460" s="1432"/>
    </row>
    <row r="461" spans="1:14" s="1433" customFormat="1" ht="39.950000000000003" customHeight="1">
      <c r="A461" s="1428"/>
      <c r="B461" s="1404"/>
      <c r="C461" s="1404" t="s">
        <v>11270</v>
      </c>
      <c r="D461" s="1404" t="s">
        <v>14456</v>
      </c>
      <c r="E461" s="1430" t="s">
        <v>9597</v>
      </c>
      <c r="F461" s="1431" t="s">
        <v>838</v>
      </c>
      <c r="G461" s="1864" t="s">
        <v>14482</v>
      </c>
      <c r="H461" s="1865"/>
      <c r="I461" s="1866"/>
      <c r="J461" s="1432"/>
      <c r="K461" s="1432"/>
      <c r="L461" s="1432"/>
    </row>
    <row r="462" spans="1:14" s="1433" customFormat="1" ht="39.950000000000003" customHeight="1">
      <c r="A462" s="1428"/>
      <c r="B462" s="1404"/>
      <c r="C462" s="1404" t="s">
        <v>14458</v>
      </c>
      <c r="D462" s="1404" t="s">
        <v>14459</v>
      </c>
      <c r="E462" s="1430" t="s">
        <v>9599</v>
      </c>
      <c r="F462" s="1431" t="s">
        <v>838</v>
      </c>
      <c r="G462" s="1864" t="s">
        <v>14483</v>
      </c>
      <c r="H462" s="1865"/>
      <c r="I462" s="1866"/>
      <c r="J462" s="1432"/>
      <c r="K462" s="1432"/>
      <c r="L462" s="1432"/>
    </row>
    <row r="463" spans="1:14" s="1433" customFormat="1" ht="39.950000000000003" customHeight="1">
      <c r="A463" s="1428"/>
      <c r="B463" s="1404"/>
      <c r="C463" s="1404" t="s">
        <v>14461</v>
      </c>
      <c r="D463" s="1404" t="s">
        <v>14462</v>
      </c>
      <c r="E463" s="1430" t="s">
        <v>10182</v>
      </c>
      <c r="F463" s="1431" t="s">
        <v>838</v>
      </c>
      <c r="G463" s="1864" t="s">
        <v>14484</v>
      </c>
      <c r="H463" s="1865"/>
      <c r="I463" s="1866"/>
      <c r="J463" s="1432"/>
      <c r="K463" s="1432"/>
      <c r="L463" s="1432"/>
    </row>
    <row r="464" spans="1:14" ht="16.5" customHeight="1">
      <c r="A464" s="975"/>
      <c r="B464" s="989" t="s">
        <v>329</v>
      </c>
      <c r="C464" s="1867" t="s">
        <v>14593</v>
      </c>
      <c r="D464" s="1867"/>
      <c r="E464" s="1867"/>
      <c r="F464" s="1867"/>
      <c r="G464" s="1867"/>
      <c r="H464" s="1867"/>
      <c r="I464" s="1867"/>
      <c r="J464" s="1867"/>
      <c r="K464" s="1867"/>
      <c r="L464" s="1868"/>
    </row>
    <row r="465" spans="1:14" ht="16.5" customHeight="1">
      <c r="A465" s="975"/>
      <c r="B465" s="989" t="s">
        <v>330</v>
      </c>
      <c r="C465" s="1760"/>
      <c r="D465" s="1760"/>
      <c r="E465" s="1760"/>
      <c r="F465" s="1760"/>
      <c r="G465" s="1760"/>
      <c r="H465" s="1760"/>
      <c r="I465" s="1760"/>
      <c r="J465" s="1760"/>
      <c r="K465" s="1760"/>
      <c r="L465" s="1761"/>
    </row>
    <row r="466" spans="1:14" ht="16.5" customHeight="1">
      <c r="A466" s="975"/>
      <c r="B466" s="1000" t="s">
        <v>331</v>
      </c>
      <c r="C466" s="1762"/>
      <c r="D466" s="1762"/>
      <c r="E466" s="1762"/>
      <c r="F466" s="1762"/>
      <c r="G466" s="1762"/>
      <c r="H466" s="1762"/>
      <c r="I466" s="1762"/>
      <c r="J466" s="1762"/>
      <c r="K466" s="1762"/>
      <c r="L466" s="1762"/>
    </row>
    <row r="467" spans="1:14" ht="16.5" customHeight="1">
      <c r="A467" s="975"/>
      <c r="B467" s="1780" t="s">
        <v>3352</v>
      </c>
      <c r="C467" s="1781"/>
      <c r="D467" s="1781"/>
      <c r="E467" s="1781"/>
      <c r="F467" s="1781"/>
      <c r="G467" s="1781"/>
      <c r="H467" s="1781"/>
      <c r="I467" s="1781"/>
      <c r="J467" s="1781"/>
      <c r="K467" s="1781"/>
      <c r="L467" s="1782"/>
    </row>
    <row r="468" spans="1:14" ht="16.5" customHeight="1">
      <c r="A468" s="975"/>
      <c r="B468" s="985" t="s">
        <v>308</v>
      </c>
      <c r="C468" s="1023" t="s">
        <v>10959</v>
      </c>
      <c r="D468" s="985" t="s">
        <v>300</v>
      </c>
      <c r="E468" s="1764" t="s">
        <v>14406</v>
      </c>
      <c r="F468" s="1765"/>
      <c r="G468" s="985" t="s">
        <v>302</v>
      </c>
      <c r="H468" s="1773"/>
      <c r="I468" s="1774"/>
      <c r="J468" s="1775"/>
      <c r="K468" s="986" t="s">
        <v>309</v>
      </c>
      <c r="L468" s="987" t="s">
        <v>385</v>
      </c>
    </row>
    <row r="469" spans="1:14" ht="16.5" customHeight="1">
      <c r="A469" s="975"/>
      <c r="B469" s="1763" t="s">
        <v>310</v>
      </c>
      <c r="C469" s="1763"/>
      <c r="D469" s="1763"/>
      <c r="E469" s="1763" t="s">
        <v>311</v>
      </c>
      <c r="F469" s="1763"/>
      <c r="G469" s="1763"/>
      <c r="H469" s="1763"/>
      <c r="I469" s="1763"/>
      <c r="J469" s="1763"/>
      <c r="K469" s="1763"/>
      <c r="L469" s="1763"/>
    </row>
    <row r="470" spans="1:14" ht="16.5" customHeight="1">
      <c r="A470" s="988"/>
      <c r="B470" s="989" t="s">
        <v>312</v>
      </c>
      <c r="C470" s="989" t="s">
        <v>313</v>
      </c>
      <c r="D470" s="989" t="s">
        <v>314</v>
      </c>
      <c r="E470" s="989" t="s">
        <v>315</v>
      </c>
      <c r="F470" s="989" t="s">
        <v>316</v>
      </c>
      <c r="G470" s="989" t="s">
        <v>317</v>
      </c>
      <c r="H470" s="989" t="s">
        <v>318</v>
      </c>
      <c r="I470" s="989" t="s">
        <v>319</v>
      </c>
      <c r="J470" s="989" t="s">
        <v>320</v>
      </c>
      <c r="K470" s="989" t="s">
        <v>321</v>
      </c>
      <c r="L470" s="990" t="s">
        <v>302</v>
      </c>
    </row>
    <row r="471" spans="1:14" s="1400" customFormat="1" ht="15" customHeight="1">
      <c r="A471" s="1392"/>
      <c r="B471" s="1398" t="s">
        <v>10188</v>
      </c>
      <c r="C471" s="1395" t="s">
        <v>10185</v>
      </c>
      <c r="D471" s="1403" t="s">
        <v>387</v>
      </c>
      <c r="E471" s="1401" t="s">
        <v>7908</v>
      </c>
      <c r="F471" s="1397" t="s">
        <v>11274</v>
      </c>
      <c r="G471" s="1397" t="s">
        <v>11275</v>
      </c>
      <c r="H471" s="1397" t="s">
        <v>10071</v>
      </c>
      <c r="I471" s="1397" t="s">
        <v>10442</v>
      </c>
      <c r="J471" s="1398" t="s">
        <v>70</v>
      </c>
      <c r="K471" s="1392" t="s">
        <v>11133</v>
      </c>
      <c r="L471" s="1397" t="s">
        <v>14407</v>
      </c>
      <c r="N471" s="1398"/>
    </row>
    <row r="472" spans="1:14" s="1400" customFormat="1" ht="15" customHeight="1">
      <c r="A472" s="1392"/>
      <c r="B472" s="1398" t="s">
        <v>7922</v>
      </c>
      <c r="C472" s="1395" t="s">
        <v>392</v>
      </c>
      <c r="D472" s="1403" t="s">
        <v>387</v>
      </c>
      <c r="E472" s="1401" t="s">
        <v>7908</v>
      </c>
      <c r="F472" s="1397" t="s">
        <v>11276</v>
      </c>
      <c r="G472" s="1397" t="s">
        <v>11275</v>
      </c>
      <c r="H472" s="1397" t="s">
        <v>7922</v>
      </c>
      <c r="I472" s="1397" t="s">
        <v>7923</v>
      </c>
      <c r="J472" s="1398" t="s">
        <v>3576</v>
      </c>
      <c r="K472" s="1392" t="s">
        <v>11134</v>
      </c>
      <c r="L472" s="1397" t="s">
        <v>14407</v>
      </c>
      <c r="N472" s="1398"/>
    </row>
    <row r="473" spans="1:14" s="1400" customFormat="1" ht="15" customHeight="1">
      <c r="A473" s="1392"/>
      <c r="B473" s="1398" t="s">
        <v>1427</v>
      </c>
      <c r="C473" s="1395" t="s">
        <v>1419</v>
      </c>
      <c r="D473" s="1403" t="s">
        <v>387</v>
      </c>
      <c r="E473" s="1401" t="s">
        <v>7908</v>
      </c>
      <c r="F473" s="1397" t="s">
        <v>11276</v>
      </c>
      <c r="G473" s="1397" t="s">
        <v>11275</v>
      </c>
      <c r="H473" s="1397" t="s">
        <v>10071</v>
      </c>
      <c r="I473" s="1397" t="s">
        <v>10442</v>
      </c>
      <c r="J473" s="1398" t="s">
        <v>3576</v>
      </c>
      <c r="K473" s="1392" t="s">
        <v>11133</v>
      </c>
      <c r="L473" s="1397" t="s">
        <v>14407</v>
      </c>
      <c r="N473" s="1398"/>
    </row>
    <row r="474" spans="1:14" s="1400" customFormat="1" ht="15" customHeight="1">
      <c r="A474" s="1392"/>
      <c r="B474" s="1398" t="s">
        <v>10962</v>
      </c>
      <c r="C474" s="1395" t="s">
        <v>10963</v>
      </c>
      <c r="D474" s="1403" t="s">
        <v>387</v>
      </c>
      <c r="E474" s="1401" t="s">
        <v>7908</v>
      </c>
      <c r="F474" s="1397" t="s">
        <v>11276</v>
      </c>
      <c r="G474" s="1397" t="s">
        <v>11275</v>
      </c>
      <c r="H474" s="1397" t="s">
        <v>10964</v>
      </c>
      <c r="I474" s="1397" t="s">
        <v>5804</v>
      </c>
      <c r="J474" s="1398" t="s">
        <v>3600</v>
      </c>
      <c r="K474" s="1392" t="s">
        <v>11135</v>
      </c>
      <c r="L474" s="1397" t="s">
        <v>14407</v>
      </c>
      <c r="N474" s="1398"/>
    </row>
    <row r="475" spans="1:14" s="1400" customFormat="1" ht="15" customHeight="1">
      <c r="A475" s="1392"/>
      <c r="B475" s="1398" t="s">
        <v>2411</v>
      </c>
      <c r="C475" s="1395" t="s">
        <v>2596</v>
      </c>
      <c r="D475" s="1403" t="s">
        <v>387</v>
      </c>
      <c r="E475" s="1401" t="s">
        <v>336</v>
      </c>
      <c r="F475" s="1397" t="s">
        <v>2419</v>
      </c>
      <c r="G475" s="1397" t="s">
        <v>9894</v>
      </c>
      <c r="H475" s="1397" t="s">
        <v>2597</v>
      </c>
      <c r="I475" s="1397" t="s">
        <v>2598</v>
      </c>
      <c r="J475" s="1398" t="s">
        <v>85</v>
      </c>
      <c r="K475" s="1392" t="s">
        <v>10965</v>
      </c>
      <c r="L475" s="1397" t="s">
        <v>14407</v>
      </c>
      <c r="N475" s="1398"/>
    </row>
    <row r="476" spans="1:14" s="1400" customFormat="1" ht="15" customHeight="1">
      <c r="A476" s="1392"/>
      <c r="B476" s="1398" t="s">
        <v>1264</v>
      </c>
      <c r="C476" s="1395" t="s">
        <v>1430</v>
      </c>
      <c r="D476" s="1403" t="s">
        <v>387</v>
      </c>
      <c r="E476" s="1401" t="s">
        <v>7908</v>
      </c>
      <c r="F476" s="1397" t="s">
        <v>11276</v>
      </c>
      <c r="G476" s="1397" t="s">
        <v>11275</v>
      </c>
      <c r="H476" s="1397" t="s">
        <v>7339</v>
      </c>
      <c r="I476" s="1397" t="s">
        <v>7168</v>
      </c>
      <c r="J476" s="1398" t="s">
        <v>3576</v>
      </c>
      <c r="K476" s="1392" t="s">
        <v>8664</v>
      </c>
      <c r="L476" s="1397" t="s">
        <v>14407</v>
      </c>
      <c r="N476" s="1398"/>
    </row>
    <row r="477" spans="1:14" s="1400" customFormat="1" ht="15" customHeight="1">
      <c r="A477" s="1392"/>
      <c r="B477" s="1398" t="s">
        <v>1259</v>
      </c>
      <c r="C477" s="1395" t="s">
        <v>1429</v>
      </c>
      <c r="D477" s="1403" t="s">
        <v>387</v>
      </c>
      <c r="E477" s="1401" t="s">
        <v>352</v>
      </c>
      <c r="F477" s="1397" t="s">
        <v>7925</v>
      </c>
      <c r="G477" s="1397" t="s">
        <v>7926</v>
      </c>
      <c r="H477" s="1397" t="s">
        <v>1259</v>
      </c>
      <c r="I477" s="1397" t="s">
        <v>10967</v>
      </c>
      <c r="J477" s="1398" t="s">
        <v>70</v>
      </c>
      <c r="K477" s="1392" t="s">
        <v>10968</v>
      </c>
      <c r="L477" s="1397" t="s">
        <v>14407</v>
      </c>
      <c r="N477" s="1398"/>
    </row>
    <row r="478" spans="1:14" s="1400" customFormat="1" ht="15" customHeight="1">
      <c r="A478" s="1392"/>
      <c r="B478" s="1398" t="s">
        <v>1702</v>
      </c>
      <c r="C478" s="1395" t="s">
        <v>1511</v>
      </c>
      <c r="D478" s="1403" t="s">
        <v>387</v>
      </c>
      <c r="E478" s="1401" t="s">
        <v>7908</v>
      </c>
      <c r="F478" s="1397" t="s">
        <v>11276</v>
      </c>
      <c r="G478" s="1397" t="s">
        <v>11275</v>
      </c>
      <c r="H478" s="1397" t="s">
        <v>1702</v>
      </c>
      <c r="I478" s="1397" t="s">
        <v>10440</v>
      </c>
      <c r="J478" s="1398" t="s">
        <v>171</v>
      </c>
      <c r="K478" s="1392" t="s">
        <v>10969</v>
      </c>
      <c r="L478" s="1397" t="s">
        <v>14407</v>
      </c>
      <c r="N478" s="1398"/>
    </row>
    <row r="479" spans="1:14" s="1400" customFormat="1" ht="15" customHeight="1">
      <c r="A479" s="1392"/>
      <c r="B479" s="1398" t="s">
        <v>7913</v>
      </c>
      <c r="C479" s="1395" t="s">
        <v>7914</v>
      </c>
      <c r="D479" s="1403" t="s">
        <v>387</v>
      </c>
      <c r="E479" s="1401" t="s">
        <v>7908</v>
      </c>
      <c r="F479" s="1397" t="s">
        <v>11276</v>
      </c>
      <c r="G479" s="1397" t="s">
        <v>11275</v>
      </c>
      <c r="H479" s="1397" t="s">
        <v>7388</v>
      </c>
      <c r="I479" s="1397" t="s">
        <v>11277</v>
      </c>
      <c r="J479" s="1398" t="s">
        <v>85</v>
      </c>
      <c r="K479" s="1392" t="s">
        <v>11278</v>
      </c>
      <c r="L479" s="1397" t="s">
        <v>14407</v>
      </c>
      <c r="N479" s="1398"/>
    </row>
    <row r="480" spans="1:14" s="1400" customFormat="1" ht="15" customHeight="1">
      <c r="A480" s="1392"/>
      <c r="B480" s="1398" t="s">
        <v>7394</v>
      </c>
      <c r="C480" s="1395" t="s">
        <v>7907</v>
      </c>
      <c r="D480" s="1403" t="s">
        <v>387</v>
      </c>
      <c r="E480" s="1401" t="s">
        <v>7908</v>
      </c>
      <c r="F480" s="1397" t="s">
        <v>11276</v>
      </c>
      <c r="G480" s="1397" t="s">
        <v>11275</v>
      </c>
      <c r="H480" s="1397" t="s">
        <v>7394</v>
      </c>
      <c r="I480" s="1397" t="s">
        <v>11279</v>
      </c>
      <c r="J480" s="1398" t="s">
        <v>70</v>
      </c>
      <c r="K480" s="1392" t="s">
        <v>11280</v>
      </c>
      <c r="L480" s="1397" t="s">
        <v>14407</v>
      </c>
      <c r="N480" s="1398"/>
    </row>
    <row r="481" spans="1:14" s="1400" customFormat="1" ht="15" customHeight="1">
      <c r="A481" s="1392"/>
      <c r="B481" s="1398" t="s">
        <v>2971</v>
      </c>
      <c r="C481" s="1395" t="s">
        <v>2972</v>
      </c>
      <c r="D481" s="1403" t="s">
        <v>387</v>
      </c>
      <c r="E481" s="1401" t="s">
        <v>7908</v>
      </c>
      <c r="F481" s="1397" t="s">
        <v>11276</v>
      </c>
      <c r="G481" s="1397" t="s">
        <v>11275</v>
      </c>
      <c r="H481" s="1397" t="s">
        <v>2974</v>
      </c>
      <c r="I481" s="1397" t="s">
        <v>10974</v>
      </c>
      <c r="J481" s="1398" t="s">
        <v>3576</v>
      </c>
      <c r="K481" s="1392" t="s">
        <v>10975</v>
      </c>
      <c r="L481" s="1397" t="s">
        <v>14407</v>
      </c>
      <c r="N481" s="1398"/>
    </row>
    <row r="482" spans="1:14" s="1400" customFormat="1" ht="15" customHeight="1">
      <c r="A482" s="1392"/>
      <c r="B482" s="1398" t="s">
        <v>10976</v>
      </c>
      <c r="C482" s="1395" t="s">
        <v>10977</v>
      </c>
      <c r="D482" s="1403" t="s">
        <v>387</v>
      </c>
      <c r="E482" s="1401" t="s">
        <v>7908</v>
      </c>
      <c r="F482" s="1397" t="s">
        <v>11276</v>
      </c>
      <c r="G482" s="1397" t="s">
        <v>11275</v>
      </c>
      <c r="H482" s="1397" t="s">
        <v>10978</v>
      </c>
      <c r="I482" s="1397" t="s">
        <v>10979</v>
      </c>
      <c r="J482" s="1398" t="s">
        <v>70</v>
      </c>
      <c r="K482" s="1392" t="s">
        <v>10980</v>
      </c>
      <c r="L482" s="1397" t="s">
        <v>14407</v>
      </c>
      <c r="N482" s="1398"/>
    </row>
    <row r="483" spans="1:14" s="1400" customFormat="1" ht="15" customHeight="1">
      <c r="A483" s="1392"/>
      <c r="B483" s="1398" t="s">
        <v>10981</v>
      </c>
      <c r="C483" s="1395" t="s">
        <v>10982</v>
      </c>
      <c r="D483" s="1403" t="s">
        <v>387</v>
      </c>
      <c r="E483" s="1401"/>
      <c r="F483" s="1397"/>
      <c r="G483" s="1397"/>
      <c r="H483" s="1397"/>
      <c r="I483" s="1397"/>
      <c r="J483" s="1398"/>
      <c r="K483" s="1392" t="s">
        <v>1810</v>
      </c>
      <c r="L483" s="1397" t="s">
        <v>14413</v>
      </c>
      <c r="N483" s="1398"/>
    </row>
    <row r="484" spans="1:14" s="1400" customFormat="1" ht="15" customHeight="1">
      <c r="A484" s="1392"/>
      <c r="B484" s="1398" t="s">
        <v>10983</v>
      </c>
      <c r="C484" s="1395" t="s">
        <v>10984</v>
      </c>
      <c r="D484" s="1403" t="s">
        <v>387</v>
      </c>
      <c r="E484" s="1401"/>
      <c r="F484" s="1397"/>
      <c r="G484" s="1397"/>
      <c r="H484" s="1397"/>
      <c r="I484" s="1397"/>
      <c r="J484" s="1398"/>
      <c r="K484" s="1392" t="s">
        <v>1810</v>
      </c>
      <c r="L484" s="1397" t="s">
        <v>14413</v>
      </c>
      <c r="N484" s="1398"/>
    </row>
    <row r="485" spans="1:14" s="1400" customFormat="1" ht="15" customHeight="1">
      <c r="A485" s="1392"/>
      <c r="B485" s="1398" t="s">
        <v>10985</v>
      </c>
      <c r="C485" s="1395" t="s">
        <v>10986</v>
      </c>
      <c r="D485" s="1403" t="s">
        <v>3620</v>
      </c>
      <c r="E485" s="1401" t="s">
        <v>7908</v>
      </c>
      <c r="F485" s="1397" t="s">
        <v>11276</v>
      </c>
      <c r="G485" s="1397" t="s">
        <v>11275</v>
      </c>
      <c r="H485" s="1397" t="s">
        <v>10987</v>
      </c>
      <c r="I485" s="1397" t="s">
        <v>10988</v>
      </c>
      <c r="J485" s="1398" t="s">
        <v>3620</v>
      </c>
      <c r="K485" s="1392" t="s">
        <v>11281</v>
      </c>
      <c r="L485" s="1397" t="s">
        <v>14407</v>
      </c>
      <c r="N485" s="1398"/>
    </row>
    <row r="486" spans="1:14" s="1400" customFormat="1" ht="15" customHeight="1">
      <c r="A486" s="1392"/>
      <c r="B486" s="1398" t="s">
        <v>10990</v>
      </c>
      <c r="C486" s="1395" t="s">
        <v>10991</v>
      </c>
      <c r="D486" s="1403" t="s">
        <v>387</v>
      </c>
      <c r="E486" s="1401"/>
      <c r="F486" s="1397"/>
      <c r="G486" s="1397"/>
      <c r="H486" s="1397"/>
      <c r="I486" s="1397"/>
      <c r="J486" s="1398"/>
      <c r="K486" s="1392" t="s">
        <v>1810</v>
      </c>
      <c r="L486" s="1397" t="s">
        <v>14407</v>
      </c>
      <c r="N486" s="1398"/>
    </row>
    <row r="487" spans="1:14" s="1400" customFormat="1" ht="15" customHeight="1">
      <c r="A487" s="1392"/>
      <c r="B487" s="1398" t="s">
        <v>2417</v>
      </c>
      <c r="C487" s="1395" t="s">
        <v>2418</v>
      </c>
      <c r="D487" s="1403" t="s">
        <v>387</v>
      </c>
      <c r="E487" s="1401" t="s">
        <v>7908</v>
      </c>
      <c r="F487" s="1397" t="s">
        <v>11276</v>
      </c>
      <c r="G487" s="1397" t="s">
        <v>11275</v>
      </c>
      <c r="H487" s="1397" t="s">
        <v>2959</v>
      </c>
      <c r="I487" s="1397" t="s">
        <v>10994</v>
      </c>
      <c r="J487" s="1398" t="s">
        <v>85</v>
      </c>
      <c r="K487" s="1392" t="s">
        <v>10995</v>
      </c>
      <c r="L487" s="1397" t="s">
        <v>14407</v>
      </c>
      <c r="N487" s="1398"/>
    </row>
    <row r="488" spans="1:14" s="1400" customFormat="1" ht="15" customHeight="1">
      <c r="A488" s="1392"/>
      <c r="B488" s="1398" t="s">
        <v>10996</v>
      </c>
      <c r="C488" s="1395" t="s">
        <v>10997</v>
      </c>
      <c r="D488" s="1403" t="s">
        <v>387</v>
      </c>
      <c r="E488" s="1401" t="s">
        <v>7908</v>
      </c>
      <c r="F488" s="1397" t="s">
        <v>11276</v>
      </c>
      <c r="G488" s="1397" t="s">
        <v>11275</v>
      </c>
      <c r="H488" s="1397" t="s">
        <v>10998</v>
      </c>
      <c r="I488" s="1397" t="s">
        <v>10999</v>
      </c>
      <c r="J488" s="1398" t="s">
        <v>70</v>
      </c>
      <c r="K488" s="1392" t="s">
        <v>11000</v>
      </c>
      <c r="L488" s="1397" t="s">
        <v>14407</v>
      </c>
      <c r="N488" s="1398"/>
    </row>
    <row r="489" spans="1:14" s="1400" customFormat="1" ht="15" customHeight="1">
      <c r="A489" s="1392"/>
      <c r="B489" s="1398" t="s">
        <v>11001</v>
      </c>
      <c r="C489" s="1395" t="s">
        <v>11002</v>
      </c>
      <c r="D489" s="1403" t="s">
        <v>387</v>
      </c>
      <c r="E489" s="1401" t="s">
        <v>7908</v>
      </c>
      <c r="F489" s="1397" t="s">
        <v>11276</v>
      </c>
      <c r="G489" s="1397" t="s">
        <v>11275</v>
      </c>
      <c r="H489" s="1397" t="s">
        <v>2637</v>
      </c>
      <c r="I489" s="1397" t="s">
        <v>11003</v>
      </c>
      <c r="J489" s="1398" t="s">
        <v>85</v>
      </c>
      <c r="K489" s="1392" t="s">
        <v>11004</v>
      </c>
      <c r="L489" s="1397" t="s">
        <v>14407</v>
      </c>
      <c r="N489" s="1398"/>
    </row>
    <row r="490" spans="1:14" s="1400" customFormat="1" ht="15" customHeight="1">
      <c r="A490" s="1392"/>
      <c r="B490" s="1398" t="s">
        <v>2288</v>
      </c>
      <c r="C490" s="1395" t="s">
        <v>11005</v>
      </c>
      <c r="D490" s="1403" t="s">
        <v>387</v>
      </c>
      <c r="E490" s="1401" t="s">
        <v>7908</v>
      </c>
      <c r="F490" s="1397" t="s">
        <v>11276</v>
      </c>
      <c r="G490" s="1397" t="s">
        <v>11275</v>
      </c>
      <c r="H490" s="1397" t="s">
        <v>2290</v>
      </c>
      <c r="I490" s="1397" t="s">
        <v>10516</v>
      </c>
      <c r="J490" s="1398" t="s">
        <v>85</v>
      </c>
      <c r="K490" s="1392" t="s">
        <v>11282</v>
      </c>
      <c r="L490" s="1397" t="s">
        <v>14407</v>
      </c>
      <c r="N490" s="1398"/>
    </row>
    <row r="491" spans="1:14" s="1400" customFormat="1" ht="15" customHeight="1">
      <c r="A491" s="1392"/>
      <c r="B491" s="1398" t="s">
        <v>11007</v>
      </c>
      <c r="C491" s="1395" t="s">
        <v>11008</v>
      </c>
      <c r="D491" s="1403" t="s">
        <v>387</v>
      </c>
      <c r="E491" s="1401" t="s">
        <v>7908</v>
      </c>
      <c r="F491" s="1397" t="s">
        <v>11276</v>
      </c>
      <c r="G491" s="1397" t="s">
        <v>11275</v>
      </c>
      <c r="H491" s="1397" t="s">
        <v>11141</v>
      </c>
      <c r="I491" s="1397" t="s">
        <v>11283</v>
      </c>
      <c r="J491" s="1398" t="s">
        <v>85</v>
      </c>
      <c r="K491" s="1392" t="s">
        <v>11284</v>
      </c>
      <c r="L491" s="1397" t="s">
        <v>14407</v>
      </c>
      <c r="N491" s="1398"/>
    </row>
    <row r="492" spans="1:14" s="1400" customFormat="1" ht="15" customHeight="1">
      <c r="A492" s="1392"/>
      <c r="B492" s="1398" t="s">
        <v>2283</v>
      </c>
      <c r="C492" s="1395" t="s">
        <v>2284</v>
      </c>
      <c r="D492" s="1403" t="s">
        <v>387</v>
      </c>
      <c r="E492" s="1401" t="s">
        <v>336</v>
      </c>
      <c r="F492" s="1397" t="s">
        <v>14594</v>
      </c>
      <c r="G492" s="1404" t="s">
        <v>14595</v>
      </c>
      <c r="H492" s="1397" t="s">
        <v>2285</v>
      </c>
      <c r="I492" s="1397" t="s">
        <v>11010</v>
      </c>
      <c r="J492" s="1398" t="s">
        <v>70</v>
      </c>
      <c r="K492" s="1392" t="s">
        <v>11011</v>
      </c>
      <c r="L492" s="1397" t="s">
        <v>14407</v>
      </c>
      <c r="N492" s="1398"/>
    </row>
    <row r="493" spans="1:14" s="1400" customFormat="1" ht="15" customHeight="1">
      <c r="A493" s="1392"/>
      <c r="B493" s="1398" t="s">
        <v>518</v>
      </c>
      <c r="C493" s="1395" t="s">
        <v>519</v>
      </c>
      <c r="D493" s="1403" t="s">
        <v>387</v>
      </c>
      <c r="E493" s="1401" t="s">
        <v>336</v>
      </c>
      <c r="F493" s="1397" t="s">
        <v>14594</v>
      </c>
      <c r="G493" s="1397" t="s">
        <v>14595</v>
      </c>
      <c r="H493" s="1397" t="s">
        <v>1274</v>
      </c>
      <c r="I493" s="1397" t="s">
        <v>10784</v>
      </c>
      <c r="J493" s="1398" t="s">
        <v>85</v>
      </c>
      <c r="K493" s="1392" t="s">
        <v>11012</v>
      </c>
      <c r="L493" s="1397" t="s">
        <v>14407</v>
      </c>
      <c r="N493" s="1398"/>
    </row>
    <row r="494" spans="1:14" s="1400" customFormat="1" ht="15" customHeight="1">
      <c r="A494" s="1392"/>
      <c r="B494" s="1398" t="s">
        <v>10796</v>
      </c>
      <c r="C494" s="1395" t="s">
        <v>10797</v>
      </c>
      <c r="D494" s="1403" t="s">
        <v>387</v>
      </c>
      <c r="E494" s="1401" t="s">
        <v>336</v>
      </c>
      <c r="F494" s="1397" t="s">
        <v>14594</v>
      </c>
      <c r="G494" s="1397" t="s">
        <v>14595</v>
      </c>
      <c r="H494" s="1397" t="s">
        <v>10796</v>
      </c>
      <c r="I494" s="1397" t="s">
        <v>10798</v>
      </c>
      <c r="J494" s="1398" t="s">
        <v>77</v>
      </c>
      <c r="K494" s="1392" t="s">
        <v>14418</v>
      </c>
      <c r="L494" s="1397" t="s">
        <v>14407</v>
      </c>
      <c r="N494" s="1398"/>
    </row>
    <row r="495" spans="1:14" s="1400" customFormat="1" ht="15" customHeight="1">
      <c r="A495" s="1392"/>
      <c r="B495" s="1398" t="s">
        <v>11013</v>
      </c>
      <c r="C495" s="1395" t="s">
        <v>11014</v>
      </c>
      <c r="D495" s="1403" t="s">
        <v>387</v>
      </c>
      <c r="E495" s="1401" t="s">
        <v>336</v>
      </c>
      <c r="F495" s="1397" t="s">
        <v>14594</v>
      </c>
      <c r="G495" s="1397" t="s">
        <v>14595</v>
      </c>
      <c r="H495" s="1397" t="s">
        <v>3274</v>
      </c>
      <c r="I495" s="1397" t="s">
        <v>11015</v>
      </c>
      <c r="J495" s="1398" t="s">
        <v>77</v>
      </c>
      <c r="K495" s="1392" t="s">
        <v>11016</v>
      </c>
      <c r="L495" s="1397" t="s">
        <v>14407</v>
      </c>
      <c r="N495" s="1398"/>
    </row>
    <row r="496" spans="1:14" s="1400" customFormat="1" ht="15" customHeight="1">
      <c r="A496" s="1392"/>
      <c r="B496" s="1398" t="s">
        <v>1446</v>
      </c>
      <c r="C496" s="1395" t="s">
        <v>1445</v>
      </c>
      <c r="D496" s="1403" t="s">
        <v>387</v>
      </c>
      <c r="E496" s="1401" t="s">
        <v>336</v>
      </c>
      <c r="F496" s="1397" t="s">
        <v>14594</v>
      </c>
      <c r="G496" s="1397" t="s">
        <v>14595</v>
      </c>
      <c r="H496" s="1397" t="s">
        <v>2588</v>
      </c>
      <c r="I496" s="1397" t="s">
        <v>2589</v>
      </c>
      <c r="J496" s="1398" t="s">
        <v>85</v>
      </c>
      <c r="K496" s="1392" t="s">
        <v>11017</v>
      </c>
      <c r="L496" s="1397" t="s">
        <v>14407</v>
      </c>
      <c r="N496" s="1398"/>
    </row>
    <row r="497" spans="1:14" s="1400" customFormat="1" ht="15" customHeight="1">
      <c r="A497" s="1392"/>
      <c r="B497" s="1398" t="s">
        <v>11018</v>
      </c>
      <c r="C497" s="1395" t="s">
        <v>11019</v>
      </c>
      <c r="D497" s="1403" t="s">
        <v>387</v>
      </c>
      <c r="E497" s="1401" t="s">
        <v>336</v>
      </c>
      <c r="F497" s="1397" t="s">
        <v>14594</v>
      </c>
      <c r="G497" s="1397" t="s">
        <v>14595</v>
      </c>
      <c r="H497" s="1397" t="s">
        <v>3214</v>
      </c>
      <c r="I497" s="1397" t="s">
        <v>11020</v>
      </c>
      <c r="J497" s="1398" t="s">
        <v>9843</v>
      </c>
      <c r="K497" s="1392" t="s">
        <v>11021</v>
      </c>
      <c r="L497" s="1397" t="s">
        <v>14407</v>
      </c>
      <c r="N497" s="1398"/>
    </row>
    <row r="498" spans="1:14" s="1400" customFormat="1" ht="15" customHeight="1">
      <c r="A498" s="1392"/>
      <c r="B498" s="1398" t="s">
        <v>11022</v>
      </c>
      <c r="C498" s="1395" t="s">
        <v>11023</v>
      </c>
      <c r="D498" s="1403" t="s">
        <v>387</v>
      </c>
      <c r="E498" s="1401" t="s">
        <v>336</v>
      </c>
      <c r="F498" s="1397" t="s">
        <v>14594</v>
      </c>
      <c r="G498" s="1397" t="s">
        <v>14595</v>
      </c>
      <c r="H498" s="1397" t="s">
        <v>3256</v>
      </c>
      <c r="I498" s="1397" t="s">
        <v>9903</v>
      </c>
      <c r="J498" s="1398" t="s">
        <v>85</v>
      </c>
      <c r="K498" s="1392" t="s">
        <v>11024</v>
      </c>
      <c r="L498" s="1397" t="s">
        <v>14407</v>
      </c>
      <c r="N498" s="1398"/>
    </row>
    <row r="499" spans="1:14" s="1400" customFormat="1" ht="15" customHeight="1">
      <c r="A499" s="1392"/>
      <c r="B499" s="1398" t="s">
        <v>2354</v>
      </c>
      <c r="C499" s="1395" t="s">
        <v>2355</v>
      </c>
      <c r="D499" s="1403" t="s">
        <v>387</v>
      </c>
      <c r="E499" s="1401" t="s">
        <v>336</v>
      </c>
      <c r="F499" s="1397" t="s">
        <v>14594</v>
      </c>
      <c r="G499" s="1397" t="s">
        <v>14595</v>
      </c>
      <c r="H499" s="1397" t="s">
        <v>2356</v>
      </c>
      <c r="I499" s="1397" t="s">
        <v>10811</v>
      </c>
      <c r="J499" s="1398" t="s">
        <v>85</v>
      </c>
      <c r="K499" s="1392" t="s">
        <v>11025</v>
      </c>
      <c r="L499" s="1397" t="s">
        <v>14407</v>
      </c>
      <c r="N499" s="1398"/>
    </row>
    <row r="500" spans="1:14" s="1400" customFormat="1" ht="15" customHeight="1">
      <c r="A500" s="1392"/>
      <c r="B500" s="1398" t="s">
        <v>2610</v>
      </c>
      <c r="C500" s="1395" t="s">
        <v>2611</v>
      </c>
      <c r="D500" s="1403" t="s">
        <v>387</v>
      </c>
      <c r="E500" s="1401" t="s">
        <v>336</v>
      </c>
      <c r="F500" s="1397" t="s">
        <v>14594</v>
      </c>
      <c r="G500" s="1397" t="s">
        <v>14595</v>
      </c>
      <c r="H500" s="1397" t="s">
        <v>2263</v>
      </c>
      <c r="I500" s="1397" t="s">
        <v>2612</v>
      </c>
      <c r="J500" s="1398" t="s">
        <v>77</v>
      </c>
      <c r="K500" s="1392" t="s">
        <v>14419</v>
      </c>
      <c r="L500" s="1397" t="s">
        <v>14407</v>
      </c>
      <c r="N500" s="1398"/>
    </row>
    <row r="501" spans="1:14" s="1400" customFormat="1" ht="15" customHeight="1">
      <c r="A501" s="1392"/>
      <c r="B501" s="1398" t="s">
        <v>2400</v>
      </c>
      <c r="C501" s="1395" t="s">
        <v>10306</v>
      </c>
      <c r="D501" s="1403" t="s">
        <v>387</v>
      </c>
      <c r="E501" s="1401" t="s">
        <v>336</v>
      </c>
      <c r="F501" s="1397" t="s">
        <v>14594</v>
      </c>
      <c r="G501" s="1397" t="s">
        <v>14595</v>
      </c>
      <c r="H501" s="1397" t="s">
        <v>2356</v>
      </c>
      <c r="I501" s="1397" t="s">
        <v>10811</v>
      </c>
      <c r="J501" s="1398" t="s">
        <v>77</v>
      </c>
      <c r="K501" s="1392" t="s">
        <v>14596</v>
      </c>
      <c r="L501" s="1397" t="s">
        <v>14421</v>
      </c>
      <c r="N501" s="1398"/>
    </row>
    <row r="502" spans="1:14" s="1400" customFormat="1" ht="15" customHeight="1">
      <c r="A502" s="1392"/>
      <c r="B502" s="1398" t="s">
        <v>11026</v>
      </c>
      <c r="C502" s="1395" t="s">
        <v>11027</v>
      </c>
      <c r="D502" s="1403" t="s">
        <v>387</v>
      </c>
      <c r="E502" s="1401" t="s">
        <v>336</v>
      </c>
      <c r="F502" s="1397" t="s">
        <v>14594</v>
      </c>
      <c r="G502" s="1397" t="s">
        <v>14595</v>
      </c>
      <c r="H502" s="1397" t="s">
        <v>3262</v>
      </c>
      <c r="I502" s="1397" t="s">
        <v>11028</v>
      </c>
      <c r="J502" s="1398" t="s">
        <v>70</v>
      </c>
      <c r="K502" s="1392" t="s">
        <v>11029</v>
      </c>
      <c r="L502" s="1397" t="s">
        <v>14407</v>
      </c>
      <c r="N502" s="1398"/>
    </row>
    <row r="503" spans="1:14" s="1400" customFormat="1" ht="15" customHeight="1">
      <c r="A503" s="1392"/>
      <c r="B503" s="1398" t="s">
        <v>11031</v>
      </c>
      <c r="C503" s="1395" t="s">
        <v>11032</v>
      </c>
      <c r="D503" s="1403" t="s">
        <v>387</v>
      </c>
      <c r="E503" s="1401"/>
      <c r="F503" s="1397"/>
      <c r="G503" s="1397"/>
      <c r="H503" s="1397"/>
      <c r="I503" s="1397"/>
      <c r="J503" s="1398"/>
      <c r="K503" s="1392" t="s">
        <v>1810</v>
      </c>
      <c r="L503" s="1397" t="s">
        <v>14413</v>
      </c>
      <c r="N503" s="1398"/>
    </row>
    <row r="504" spans="1:14" s="1400" customFormat="1" ht="15" customHeight="1">
      <c r="A504" s="1392"/>
      <c r="B504" s="1398" t="s">
        <v>11033</v>
      </c>
      <c r="C504" s="1395" t="s">
        <v>11034</v>
      </c>
      <c r="D504" s="1403" t="s">
        <v>387</v>
      </c>
      <c r="E504" s="1401"/>
      <c r="F504" s="1397"/>
      <c r="G504" s="1397"/>
      <c r="H504" s="1397"/>
      <c r="I504" s="1397"/>
      <c r="J504" s="1398"/>
      <c r="K504" s="1392" t="s">
        <v>1810</v>
      </c>
      <c r="L504" s="1397" t="s">
        <v>14413</v>
      </c>
      <c r="N504" s="1398"/>
    </row>
    <row r="505" spans="1:14" s="1400" customFormat="1" ht="15" customHeight="1">
      <c r="A505" s="1392"/>
      <c r="B505" s="1398" t="s">
        <v>11035</v>
      </c>
      <c r="C505" s="1395" t="s">
        <v>11036</v>
      </c>
      <c r="D505" s="1403" t="s">
        <v>387</v>
      </c>
      <c r="E505" s="1401"/>
      <c r="F505" s="1397"/>
      <c r="G505" s="1397"/>
      <c r="H505" s="1397"/>
      <c r="I505" s="1397"/>
      <c r="J505" s="1398"/>
      <c r="K505" s="1392" t="s">
        <v>1810</v>
      </c>
      <c r="L505" s="1397" t="s">
        <v>14413</v>
      </c>
      <c r="N505" s="1398"/>
    </row>
    <row r="506" spans="1:14" s="1400" customFormat="1" ht="15" customHeight="1">
      <c r="A506" s="1392"/>
      <c r="B506" s="1398" t="s">
        <v>11037</v>
      </c>
      <c r="C506" s="1395" t="s">
        <v>11038</v>
      </c>
      <c r="D506" s="1403" t="s">
        <v>57</v>
      </c>
      <c r="E506" s="1401"/>
      <c r="F506" s="1397"/>
      <c r="G506" s="1397"/>
      <c r="H506" s="1397"/>
      <c r="I506" s="1397"/>
      <c r="J506" s="1398"/>
      <c r="K506" s="1392" t="s">
        <v>2021</v>
      </c>
      <c r="L506" s="1397" t="s">
        <v>14413</v>
      </c>
      <c r="N506" s="1398"/>
    </row>
    <row r="507" spans="1:14" s="1400" customFormat="1" ht="15" customHeight="1">
      <c r="A507" s="1392"/>
      <c r="B507" s="1398" t="s">
        <v>8063</v>
      </c>
      <c r="C507" s="1395" t="s">
        <v>8064</v>
      </c>
      <c r="D507" s="1403" t="s">
        <v>387</v>
      </c>
      <c r="E507" s="1401"/>
      <c r="F507" s="1397"/>
      <c r="G507" s="1397"/>
      <c r="H507" s="1397"/>
      <c r="I507" s="1397"/>
      <c r="J507" s="1398"/>
      <c r="K507" s="1392" t="s">
        <v>1810</v>
      </c>
      <c r="L507" s="1397" t="s">
        <v>14413</v>
      </c>
      <c r="N507" s="1398"/>
    </row>
    <row r="508" spans="1:14" s="1400" customFormat="1" ht="15" customHeight="1">
      <c r="A508" s="1392"/>
      <c r="B508" s="1398" t="s">
        <v>8059</v>
      </c>
      <c r="C508" s="1395" t="s">
        <v>8060</v>
      </c>
      <c r="D508" s="1403" t="s">
        <v>387</v>
      </c>
      <c r="E508" s="1401"/>
      <c r="F508" s="1397"/>
      <c r="G508" s="1397"/>
      <c r="H508" s="1397"/>
      <c r="I508" s="1397"/>
      <c r="J508" s="1398"/>
      <c r="K508" s="1392" t="s">
        <v>1810</v>
      </c>
      <c r="L508" s="1397" t="s">
        <v>14413</v>
      </c>
      <c r="N508" s="1398"/>
    </row>
    <row r="509" spans="1:14" s="1400" customFormat="1" ht="15" customHeight="1">
      <c r="A509" s="1392"/>
      <c r="B509" s="1398" t="s">
        <v>11039</v>
      </c>
      <c r="C509" s="1395" t="s">
        <v>11040</v>
      </c>
      <c r="D509" s="1403" t="s">
        <v>57</v>
      </c>
      <c r="E509" s="1401"/>
      <c r="F509" s="1397"/>
      <c r="G509" s="1397"/>
      <c r="H509" s="1397"/>
      <c r="I509" s="1397"/>
      <c r="J509" s="1398"/>
      <c r="K509" s="1392" t="s">
        <v>2021</v>
      </c>
      <c r="L509" s="1397" t="s">
        <v>14413</v>
      </c>
      <c r="N509" s="1398"/>
    </row>
    <row r="510" spans="1:14" s="1400" customFormat="1" ht="15" customHeight="1">
      <c r="A510" s="1392"/>
      <c r="B510" s="1398" t="s">
        <v>14422</v>
      </c>
      <c r="C510" s="1395" t="s">
        <v>14423</v>
      </c>
      <c r="D510" s="1403" t="s">
        <v>387</v>
      </c>
      <c r="E510" s="1401"/>
      <c r="F510" s="1397"/>
      <c r="G510" s="1397"/>
      <c r="H510" s="1397"/>
      <c r="I510" s="1397"/>
      <c r="J510" s="1398"/>
      <c r="K510" s="1392" t="s">
        <v>1810</v>
      </c>
      <c r="L510" s="1397" t="s">
        <v>14413</v>
      </c>
      <c r="N510" s="1398"/>
    </row>
    <row r="511" spans="1:14" s="1400" customFormat="1" ht="15" customHeight="1">
      <c r="A511" s="1392"/>
      <c r="B511" s="1398" t="s">
        <v>7810</v>
      </c>
      <c r="C511" s="1395" t="s">
        <v>7811</v>
      </c>
      <c r="D511" s="1403" t="s">
        <v>387</v>
      </c>
      <c r="E511" s="1401"/>
      <c r="F511" s="1397"/>
      <c r="G511" s="1397"/>
      <c r="H511" s="1397"/>
      <c r="I511" s="1397"/>
      <c r="J511" s="1398"/>
      <c r="K511" s="1392" t="s">
        <v>1810</v>
      </c>
      <c r="L511" s="1397" t="s">
        <v>14413</v>
      </c>
      <c r="N511" s="1398"/>
    </row>
    <row r="512" spans="1:14" s="1400" customFormat="1" ht="15" customHeight="1">
      <c r="A512" s="1392"/>
      <c r="B512" s="1398" t="s">
        <v>11041</v>
      </c>
      <c r="C512" s="1395" t="s">
        <v>11042</v>
      </c>
      <c r="D512" s="1403" t="s">
        <v>387</v>
      </c>
      <c r="E512" s="1401"/>
      <c r="F512" s="1397"/>
      <c r="G512" s="1397"/>
      <c r="H512" s="1397"/>
      <c r="I512" s="1397"/>
      <c r="J512" s="1398"/>
      <c r="K512" s="1392" t="s">
        <v>1810</v>
      </c>
      <c r="L512" s="1397" t="s">
        <v>14413</v>
      </c>
      <c r="N512" s="1398"/>
    </row>
    <row r="513" spans="1:14" s="1400" customFormat="1" ht="15" customHeight="1">
      <c r="A513" s="1392"/>
      <c r="B513" s="1398" t="s">
        <v>11043</v>
      </c>
      <c r="C513" s="1395" t="s">
        <v>11044</v>
      </c>
      <c r="D513" s="1403" t="s">
        <v>57</v>
      </c>
      <c r="E513" s="1401"/>
      <c r="F513" s="1397"/>
      <c r="G513" s="1397"/>
      <c r="H513" s="1397"/>
      <c r="I513" s="1397"/>
      <c r="J513" s="1398"/>
      <c r="K513" s="1392" t="s">
        <v>2021</v>
      </c>
      <c r="L513" s="1397" t="s">
        <v>14413</v>
      </c>
      <c r="N513" s="1398"/>
    </row>
    <row r="514" spans="1:14" s="1400" customFormat="1" ht="15" customHeight="1">
      <c r="A514" s="1392"/>
      <c r="B514" s="1398" t="s">
        <v>14424</v>
      </c>
      <c r="C514" s="1395" t="s">
        <v>14425</v>
      </c>
      <c r="D514" s="1403" t="s">
        <v>387</v>
      </c>
      <c r="E514" s="1401"/>
      <c r="F514" s="1397"/>
      <c r="G514" s="1397"/>
      <c r="H514" s="1397"/>
      <c r="I514" s="1397"/>
      <c r="J514" s="1398"/>
      <c r="K514" s="1392" t="s">
        <v>1810</v>
      </c>
      <c r="L514" s="1397" t="s">
        <v>14413</v>
      </c>
      <c r="N514" s="1398"/>
    </row>
    <row r="515" spans="1:14" s="1400" customFormat="1" ht="15" customHeight="1">
      <c r="A515" s="1392"/>
      <c r="B515" s="1398" t="s">
        <v>8988</v>
      </c>
      <c r="C515" s="1395" t="s">
        <v>8989</v>
      </c>
      <c r="D515" s="1403" t="s">
        <v>387</v>
      </c>
      <c r="E515" s="1401"/>
      <c r="F515" s="1397"/>
      <c r="G515" s="1397"/>
      <c r="H515" s="1397"/>
      <c r="I515" s="1397"/>
      <c r="J515" s="1398"/>
      <c r="K515" s="1392" t="s">
        <v>1810</v>
      </c>
      <c r="L515" s="1397" t="s">
        <v>14413</v>
      </c>
      <c r="N515" s="1398"/>
    </row>
    <row r="516" spans="1:14" s="1400" customFormat="1" ht="15" customHeight="1">
      <c r="A516" s="1392"/>
      <c r="B516" s="1398" t="s">
        <v>11045</v>
      </c>
      <c r="C516" s="1395" t="s">
        <v>11046</v>
      </c>
      <c r="D516" s="1403" t="s">
        <v>387</v>
      </c>
      <c r="E516" s="1401"/>
      <c r="F516" s="1397"/>
      <c r="G516" s="1397"/>
      <c r="H516" s="1397"/>
      <c r="I516" s="1397"/>
      <c r="J516" s="1398"/>
      <c r="K516" s="1392" t="s">
        <v>1810</v>
      </c>
      <c r="L516" s="1397" t="s">
        <v>14413</v>
      </c>
      <c r="N516" s="1398"/>
    </row>
    <row r="517" spans="1:14" s="1400" customFormat="1" ht="15" customHeight="1">
      <c r="A517" s="1392"/>
      <c r="B517" s="1398" t="s">
        <v>11047</v>
      </c>
      <c r="C517" s="1395" t="s">
        <v>11048</v>
      </c>
      <c r="D517" s="1403" t="s">
        <v>57</v>
      </c>
      <c r="E517" s="1401"/>
      <c r="F517" s="1397"/>
      <c r="G517" s="1397"/>
      <c r="H517" s="1397"/>
      <c r="I517" s="1397"/>
      <c r="J517" s="1398"/>
      <c r="K517" s="1392" t="s">
        <v>2021</v>
      </c>
      <c r="L517" s="1397" t="s">
        <v>14413</v>
      </c>
      <c r="N517" s="1398"/>
    </row>
    <row r="518" spans="1:14" s="1400" customFormat="1" ht="15" customHeight="1">
      <c r="A518" s="1392"/>
      <c r="B518" s="1398" t="s">
        <v>11049</v>
      </c>
      <c r="C518" s="1395" t="s">
        <v>11050</v>
      </c>
      <c r="D518" s="1403" t="s">
        <v>387</v>
      </c>
      <c r="E518" s="1401"/>
      <c r="F518" s="1397"/>
      <c r="G518" s="1397"/>
      <c r="H518" s="1397"/>
      <c r="I518" s="1397"/>
      <c r="J518" s="1398"/>
      <c r="K518" s="1392" t="s">
        <v>1810</v>
      </c>
      <c r="L518" s="1397" t="s">
        <v>14413</v>
      </c>
      <c r="N518" s="1398"/>
    </row>
    <row r="519" spans="1:14" s="1400" customFormat="1" ht="15" customHeight="1">
      <c r="A519" s="1392"/>
      <c r="B519" s="1398" t="s">
        <v>9718</v>
      </c>
      <c r="C519" s="1395" t="s">
        <v>9719</v>
      </c>
      <c r="D519" s="1403" t="s">
        <v>387</v>
      </c>
      <c r="E519" s="1401" t="s">
        <v>352</v>
      </c>
      <c r="F519" s="1397" t="s">
        <v>14597</v>
      </c>
      <c r="G519" s="1397" t="s">
        <v>14598</v>
      </c>
      <c r="H519" s="1397" t="s">
        <v>9722</v>
      </c>
      <c r="I519" s="1397" t="s">
        <v>9723</v>
      </c>
      <c r="J519" s="1398" t="s">
        <v>85</v>
      </c>
      <c r="K519" s="1392" t="s">
        <v>11053</v>
      </c>
      <c r="L519" s="1397" t="s">
        <v>14407</v>
      </c>
      <c r="N519" s="1398"/>
    </row>
    <row r="520" spans="1:14" s="1400" customFormat="1" ht="15" customHeight="1">
      <c r="A520" s="1392"/>
      <c r="B520" s="1398" t="s">
        <v>11054</v>
      </c>
      <c r="C520" s="1395" t="s">
        <v>11055</v>
      </c>
      <c r="D520" s="1403" t="s">
        <v>387</v>
      </c>
      <c r="E520" s="1401" t="s">
        <v>352</v>
      </c>
      <c r="F520" s="1397" t="s">
        <v>14597</v>
      </c>
      <c r="G520" s="1397" t="s">
        <v>14598</v>
      </c>
      <c r="H520" s="1397" t="s">
        <v>11054</v>
      </c>
      <c r="I520" s="1397" t="s">
        <v>11056</v>
      </c>
      <c r="J520" s="1398" t="s">
        <v>77</v>
      </c>
      <c r="K520" s="1392" t="s">
        <v>14580</v>
      </c>
      <c r="L520" s="1397" t="s">
        <v>14407</v>
      </c>
      <c r="N520" s="1398"/>
    </row>
    <row r="521" spans="1:14" s="1400" customFormat="1" ht="15" customHeight="1">
      <c r="A521" s="1392"/>
      <c r="B521" s="1398" t="s">
        <v>11057</v>
      </c>
      <c r="C521" s="1395" t="s">
        <v>11058</v>
      </c>
      <c r="D521" s="1403" t="s">
        <v>387</v>
      </c>
      <c r="E521" s="1401" t="s">
        <v>352</v>
      </c>
      <c r="F521" s="1397" t="s">
        <v>14597</v>
      </c>
      <c r="G521" s="1397" t="s">
        <v>14598</v>
      </c>
      <c r="H521" s="1397" t="s">
        <v>11059</v>
      </c>
      <c r="I521" s="1397" t="s">
        <v>11060</v>
      </c>
      <c r="J521" s="1398" t="s">
        <v>85</v>
      </c>
      <c r="K521" s="1392" t="s">
        <v>11061</v>
      </c>
      <c r="L521" s="1397" t="s">
        <v>14407</v>
      </c>
      <c r="N521" s="1398"/>
    </row>
    <row r="522" spans="1:14" s="1400" customFormat="1" ht="15" customHeight="1">
      <c r="A522" s="1392"/>
      <c r="B522" s="1398" t="s">
        <v>11062</v>
      </c>
      <c r="C522" s="1395" t="s">
        <v>11063</v>
      </c>
      <c r="D522" s="1403" t="s">
        <v>387</v>
      </c>
      <c r="E522" s="1401" t="s">
        <v>352</v>
      </c>
      <c r="F522" s="1397" t="s">
        <v>14597</v>
      </c>
      <c r="G522" s="1397" t="s">
        <v>14598</v>
      </c>
      <c r="H522" s="1397" t="s">
        <v>11064</v>
      </c>
      <c r="I522" s="1397" t="s">
        <v>11065</v>
      </c>
      <c r="J522" s="1398" t="s">
        <v>85</v>
      </c>
      <c r="K522" s="1392" t="s">
        <v>11066</v>
      </c>
      <c r="L522" s="1397" t="s">
        <v>14407</v>
      </c>
      <c r="N522" s="1398"/>
    </row>
    <row r="523" spans="1:14" s="1400" customFormat="1" ht="15" customHeight="1">
      <c r="A523" s="1392"/>
      <c r="B523" s="1398" t="s">
        <v>11067</v>
      </c>
      <c r="C523" s="1395" t="s">
        <v>11068</v>
      </c>
      <c r="D523" s="1403" t="s">
        <v>3620</v>
      </c>
      <c r="E523" s="1401" t="s">
        <v>352</v>
      </c>
      <c r="F523" s="1397" t="s">
        <v>14599</v>
      </c>
      <c r="G523" s="1397" t="s">
        <v>14600</v>
      </c>
      <c r="H523" s="1397" t="s">
        <v>11070</v>
      </c>
      <c r="I523" s="1397" t="s">
        <v>11071</v>
      </c>
      <c r="J523" s="1398" t="s">
        <v>3620</v>
      </c>
      <c r="K523" s="1392" t="s">
        <v>11157</v>
      </c>
      <c r="L523" s="1397" t="s">
        <v>14407</v>
      </c>
      <c r="N523" s="1398"/>
    </row>
    <row r="524" spans="1:14" s="1400" customFormat="1" ht="15" customHeight="1">
      <c r="A524" s="1392"/>
      <c r="B524" s="1398" t="s">
        <v>11072</v>
      </c>
      <c r="C524" s="1395" t="s">
        <v>11073</v>
      </c>
      <c r="D524" s="1403" t="s">
        <v>387</v>
      </c>
      <c r="E524" s="1401" t="s">
        <v>352</v>
      </c>
      <c r="F524" s="1397" t="s">
        <v>14599</v>
      </c>
      <c r="G524" s="1397" t="s">
        <v>14600</v>
      </c>
      <c r="H524" s="1397" t="s">
        <v>11074</v>
      </c>
      <c r="I524" s="1397" t="s">
        <v>11075</v>
      </c>
      <c r="J524" s="1398" t="s">
        <v>2266</v>
      </c>
      <c r="K524" s="1392" t="s">
        <v>11158</v>
      </c>
      <c r="L524" s="1397" t="s">
        <v>14407</v>
      </c>
      <c r="N524" s="1398"/>
    </row>
    <row r="525" spans="1:14" s="1400" customFormat="1" ht="15" customHeight="1">
      <c r="A525" s="1392"/>
      <c r="B525" s="1398" t="s">
        <v>11076</v>
      </c>
      <c r="C525" s="1395" t="s">
        <v>11077</v>
      </c>
      <c r="D525" s="1403" t="s">
        <v>387</v>
      </c>
      <c r="E525" s="1401" t="s">
        <v>352</v>
      </c>
      <c r="F525" s="1397" t="s">
        <v>14599</v>
      </c>
      <c r="G525" s="1397" t="s">
        <v>14600</v>
      </c>
      <c r="H525" s="1397" t="s">
        <v>11076</v>
      </c>
      <c r="I525" s="1397" t="s">
        <v>11078</v>
      </c>
      <c r="J525" s="1398" t="s">
        <v>85</v>
      </c>
      <c r="K525" s="1392" t="s">
        <v>11159</v>
      </c>
      <c r="L525" s="1397" t="s">
        <v>14407</v>
      </c>
      <c r="N525" s="1398"/>
    </row>
    <row r="526" spans="1:14" s="1400" customFormat="1" ht="15" customHeight="1">
      <c r="A526" s="1392"/>
      <c r="B526" s="1398" t="s">
        <v>11079</v>
      </c>
      <c r="C526" s="1395" t="s">
        <v>11080</v>
      </c>
      <c r="D526" s="1403" t="s">
        <v>387</v>
      </c>
      <c r="E526" s="1401" t="s">
        <v>352</v>
      </c>
      <c r="F526" s="1397" t="s">
        <v>14599</v>
      </c>
      <c r="G526" s="1397" t="s">
        <v>14600</v>
      </c>
      <c r="H526" s="1397" t="s">
        <v>11081</v>
      </c>
      <c r="I526" s="1397" t="s">
        <v>11082</v>
      </c>
      <c r="J526" s="1398" t="s">
        <v>2266</v>
      </c>
      <c r="K526" s="1392" t="s">
        <v>11160</v>
      </c>
      <c r="L526" s="1397" t="s">
        <v>14407</v>
      </c>
      <c r="N526" s="1398"/>
    </row>
    <row r="527" spans="1:14" s="1400" customFormat="1" ht="15" customHeight="1">
      <c r="A527" s="1392"/>
      <c r="B527" s="1398" t="s">
        <v>11083</v>
      </c>
      <c r="C527" s="1395" t="s">
        <v>11084</v>
      </c>
      <c r="D527" s="1403" t="s">
        <v>387</v>
      </c>
      <c r="E527" s="1401" t="s">
        <v>352</v>
      </c>
      <c r="F527" s="1397" t="s">
        <v>14599</v>
      </c>
      <c r="G527" s="1397" t="s">
        <v>14600</v>
      </c>
      <c r="H527" s="1397" t="s">
        <v>11085</v>
      </c>
      <c r="I527" s="1397" t="s">
        <v>11086</v>
      </c>
      <c r="J527" s="1398" t="s">
        <v>179</v>
      </c>
      <c r="K527" s="1392" t="s">
        <v>11161</v>
      </c>
      <c r="L527" s="1397" t="s">
        <v>14407</v>
      </c>
      <c r="N527" s="1398"/>
    </row>
    <row r="528" spans="1:14" s="1400" customFormat="1" ht="15" customHeight="1">
      <c r="A528" s="1392"/>
      <c r="B528" s="1398" t="s">
        <v>11087</v>
      </c>
      <c r="C528" s="1395" t="s">
        <v>11088</v>
      </c>
      <c r="D528" s="1403" t="s">
        <v>387</v>
      </c>
      <c r="E528" s="1401" t="s">
        <v>352</v>
      </c>
      <c r="F528" s="1397" t="s">
        <v>14599</v>
      </c>
      <c r="G528" s="1397" t="s">
        <v>14600</v>
      </c>
      <c r="H528" s="1397" t="s">
        <v>11089</v>
      </c>
      <c r="I528" s="1397" t="s">
        <v>11090</v>
      </c>
      <c r="J528" s="1398" t="s">
        <v>85</v>
      </c>
      <c r="K528" s="1392" t="s">
        <v>11162</v>
      </c>
      <c r="L528" s="1397" t="s">
        <v>14407</v>
      </c>
      <c r="N528" s="1398"/>
    </row>
    <row r="529" spans="1:14" s="1400" customFormat="1" ht="15" customHeight="1">
      <c r="A529" s="1392"/>
      <c r="B529" s="1398" t="s">
        <v>11091</v>
      </c>
      <c r="C529" s="1395" t="s">
        <v>11092</v>
      </c>
      <c r="D529" s="1403" t="s">
        <v>56</v>
      </c>
      <c r="E529" s="1401" t="s">
        <v>352</v>
      </c>
      <c r="F529" s="1397" t="s">
        <v>14601</v>
      </c>
      <c r="G529" s="1397" t="s">
        <v>14602</v>
      </c>
      <c r="H529" s="1397" t="s">
        <v>11091</v>
      </c>
      <c r="I529" s="1397" t="s">
        <v>11094</v>
      </c>
      <c r="J529" s="1398" t="s">
        <v>56</v>
      </c>
      <c r="K529" s="1392" t="s">
        <v>11163</v>
      </c>
      <c r="L529" s="1397" t="s">
        <v>14407</v>
      </c>
      <c r="N529" s="1398"/>
    </row>
    <row r="530" spans="1:14" s="1400" customFormat="1" ht="15" customHeight="1">
      <c r="A530" s="1392"/>
      <c r="B530" s="1398" t="s">
        <v>14440</v>
      </c>
      <c r="C530" s="1395" t="s">
        <v>11097</v>
      </c>
      <c r="D530" s="1403" t="s">
        <v>387</v>
      </c>
      <c r="E530" s="1401" t="s">
        <v>352</v>
      </c>
      <c r="F530" s="1397" t="s">
        <v>14601</v>
      </c>
      <c r="G530" s="1397" t="s">
        <v>14602</v>
      </c>
      <c r="H530" s="1397" t="s">
        <v>11096</v>
      </c>
      <c r="I530" s="1397" t="s">
        <v>11098</v>
      </c>
      <c r="J530" s="1398" t="s">
        <v>77</v>
      </c>
      <c r="K530" s="1392" t="s">
        <v>14474</v>
      </c>
      <c r="L530" s="1397" t="s">
        <v>14407</v>
      </c>
      <c r="N530" s="1398"/>
    </row>
    <row r="531" spans="1:14" s="1400" customFormat="1" ht="15" customHeight="1">
      <c r="A531" s="1392"/>
      <c r="B531" s="1398" t="s">
        <v>11099</v>
      </c>
      <c r="C531" s="1395" t="s">
        <v>11100</v>
      </c>
      <c r="D531" s="1403" t="s">
        <v>387</v>
      </c>
      <c r="E531" s="1401" t="s">
        <v>352</v>
      </c>
      <c r="F531" s="1397" t="s">
        <v>14601</v>
      </c>
      <c r="G531" s="1397" t="s">
        <v>14602</v>
      </c>
      <c r="H531" s="1397" t="s">
        <v>11101</v>
      </c>
      <c r="I531" s="1397" t="s">
        <v>11102</v>
      </c>
      <c r="J531" s="1398" t="s">
        <v>85</v>
      </c>
      <c r="K531" s="1392" t="s">
        <v>11164</v>
      </c>
      <c r="L531" s="1397" t="s">
        <v>14407</v>
      </c>
      <c r="N531" s="1398"/>
    </row>
    <row r="532" spans="1:14" s="1400" customFormat="1" ht="15" customHeight="1">
      <c r="A532" s="1392"/>
      <c r="B532" s="1398" t="s">
        <v>11104</v>
      </c>
      <c r="C532" s="1395" t="s">
        <v>11105</v>
      </c>
      <c r="D532" s="1403" t="s">
        <v>387</v>
      </c>
      <c r="E532" s="1401" t="s">
        <v>352</v>
      </c>
      <c r="F532" s="1397" t="s">
        <v>14603</v>
      </c>
      <c r="G532" s="1397" t="s">
        <v>14604</v>
      </c>
      <c r="H532" s="1397" t="s">
        <v>10821</v>
      </c>
      <c r="I532" s="1397" t="s">
        <v>11107</v>
      </c>
      <c r="J532" s="1398" t="s">
        <v>6407</v>
      </c>
      <c r="K532" s="1392" t="s">
        <v>11165</v>
      </c>
      <c r="L532" s="1397" t="s">
        <v>14407</v>
      </c>
      <c r="N532" s="1398"/>
    </row>
    <row r="533" spans="1:14" s="1400" customFormat="1" ht="15" customHeight="1">
      <c r="A533" s="1392"/>
      <c r="B533" s="1398" t="s">
        <v>11109</v>
      </c>
      <c r="C533" s="1395" t="s">
        <v>11110</v>
      </c>
      <c r="D533" s="1403" t="s">
        <v>387</v>
      </c>
      <c r="E533" s="1401" t="s">
        <v>352</v>
      </c>
      <c r="F533" s="1397" t="s">
        <v>14605</v>
      </c>
      <c r="G533" s="1397" t="s">
        <v>14606</v>
      </c>
      <c r="H533" s="1397" t="s">
        <v>11109</v>
      </c>
      <c r="I533" s="1397" t="s">
        <v>11112</v>
      </c>
      <c r="J533" s="1398" t="s">
        <v>77</v>
      </c>
      <c r="K533" s="1392" t="s">
        <v>11113</v>
      </c>
      <c r="L533" s="1397" t="s">
        <v>14407</v>
      </c>
      <c r="N533" s="1398"/>
    </row>
    <row r="534" spans="1:14" s="1400" customFormat="1" ht="15" customHeight="1">
      <c r="A534" s="1392"/>
      <c r="B534" s="1398" t="s">
        <v>11114</v>
      </c>
      <c r="C534" s="1395" t="s">
        <v>11115</v>
      </c>
      <c r="D534" s="1403" t="s">
        <v>387</v>
      </c>
      <c r="E534" s="1401" t="s">
        <v>352</v>
      </c>
      <c r="F534" s="1397" t="s">
        <v>14605</v>
      </c>
      <c r="G534" s="1397" t="s">
        <v>14606</v>
      </c>
      <c r="H534" s="1397" t="s">
        <v>11116</v>
      </c>
      <c r="I534" s="1397" t="s">
        <v>14505</v>
      </c>
      <c r="J534" s="1398" t="s">
        <v>85</v>
      </c>
      <c r="K534" s="1392" t="s">
        <v>14477</v>
      </c>
      <c r="L534" s="1397" t="s">
        <v>14407</v>
      </c>
      <c r="N534" s="1398"/>
    </row>
    <row r="535" spans="1:14" s="1400" customFormat="1" ht="15" customHeight="1">
      <c r="A535" s="1392"/>
      <c r="B535" s="1398" t="s">
        <v>11118</v>
      </c>
      <c r="C535" s="1395" t="s">
        <v>11119</v>
      </c>
      <c r="D535" s="1403" t="s">
        <v>387</v>
      </c>
      <c r="E535" s="1401" t="s">
        <v>352</v>
      </c>
      <c r="F535" s="1397" t="s">
        <v>14605</v>
      </c>
      <c r="G535" s="1397" t="s">
        <v>14606</v>
      </c>
      <c r="H535" s="1397" t="s">
        <v>11051</v>
      </c>
      <c r="I535" s="1397" t="s">
        <v>11120</v>
      </c>
      <c r="J535" s="1398" t="s">
        <v>151</v>
      </c>
      <c r="K535" s="1392" t="s">
        <v>11121</v>
      </c>
      <c r="L535" s="1397" t="s">
        <v>14407</v>
      </c>
      <c r="N535" s="1398"/>
    </row>
    <row r="536" spans="1:14" s="1400" customFormat="1" ht="15" customHeight="1">
      <c r="A536" s="1392"/>
      <c r="B536" s="1398" t="s">
        <v>2120</v>
      </c>
      <c r="C536" s="1395" t="s">
        <v>2121</v>
      </c>
      <c r="D536" s="1403" t="s">
        <v>387</v>
      </c>
      <c r="E536" s="1401" t="s">
        <v>7908</v>
      </c>
      <c r="F536" s="1397" t="s">
        <v>11276</v>
      </c>
      <c r="G536" s="1397" t="s">
        <v>11275</v>
      </c>
      <c r="H536" s="1397" t="s">
        <v>11122</v>
      </c>
      <c r="I536" s="1397" t="s">
        <v>11123</v>
      </c>
      <c r="J536" s="1398" t="s">
        <v>70</v>
      </c>
      <c r="K536" s="1392" t="s">
        <v>14607</v>
      </c>
      <c r="L536" s="1397" t="s">
        <v>14407</v>
      </c>
      <c r="N536" s="1398"/>
    </row>
    <row r="537" spans="1:14" s="1400" customFormat="1" ht="15" customHeight="1">
      <c r="A537" s="1392"/>
      <c r="B537" s="1398" t="s">
        <v>2118</v>
      </c>
      <c r="C537" s="1395" t="s">
        <v>2119</v>
      </c>
      <c r="D537" s="1403" t="s">
        <v>387</v>
      </c>
      <c r="E537" s="1401" t="s">
        <v>7908</v>
      </c>
      <c r="F537" s="1397" t="s">
        <v>11276</v>
      </c>
      <c r="G537" s="1397" t="s">
        <v>11275</v>
      </c>
      <c r="H537" s="1397" t="s">
        <v>1879</v>
      </c>
      <c r="I537" s="1397" t="s">
        <v>11124</v>
      </c>
      <c r="J537" s="1398" t="s">
        <v>70</v>
      </c>
      <c r="K537" s="1392" t="s">
        <v>11273</v>
      </c>
      <c r="L537" s="1397" t="s">
        <v>14407</v>
      </c>
      <c r="N537" s="1398"/>
    </row>
    <row r="538" spans="1:14" s="1400" customFormat="1" ht="15" customHeight="1">
      <c r="A538" s="1392"/>
      <c r="B538" s="1398" t="s">
        <v>2116</v>
      </c>
      <c r="C538" s="1395" t="s">
        <v>2117</v>
      </c>
      <c r="D538" s="1403" t="s">
        <v>387</v>
      </c>
      <c r="E538" s="1401" t="s">
        <v>7908</v>
      </c>
      <c r="F538" s="1397" t="s">
        <v>11276</v>
      </c>
      <c r="G538" s="1397" t="s">
        <v>11275</v>
      </c>
      <c r="H538" s="1397" t="s">
        <v>3720</v>
      </c>
      <c r="I538" s="1397" t="s">
        <v>7400</v>
      </c>
      <c r="J538" s="1398" t="s">
        <v>70</v>
      </c>
      <c r="K538" s="1392" t="s">
        <v>11167</v>
      </c>
      <c r="L538" s="1397" t="s">
        <v>14407</v>
      </c>
      <c r="N538" s="1398"/>
    </row>
    <row r="539" spans="1:14" s="1400" customFormat="1" ht="15" customHeight="1">
      <c r="A539" s="1392"/>
      <c r="B539" s="1398" t="s">
        <v>440</v>
      </c>
      <c r="C539" s="1395" t="s">
        <v>441</v>
      </c>
      <c r="D539" s="1403" t="s">
        <v>387</v>
      </c>
      <c r="E539" s="1401"/>
      <c r="F539" s="1397"/>
      <c r="G539" s="1397"/>
      <c r="H539" s="1397"/>
      <c r="I539" s="1397"/>
      <c r="J539" s="1398"/>
      <c r="K539" s="1392" t="s">
        <v>10498</v>
      </c>
      <c r="L539" s="1397" t="s">
        <v>13114</v>
      </c>
      <c r="N539" s="1398"/>
    </row>
    <row r="540" spans="1:14" s="1400" customFormat="1" ht="15" customHeight="1">
      <c r="A540" s="1392"/>
      <c r="B540" s="1398" t="s">
        <v>445</v>
      </c>
      <c r="C540" s="1395" t="s">
        <v>269</v>
      </c>
      <c r="D540" s="1403" t="s">
        <v>387</v>
      </c>
      <c r="E540" s="1401"/>
      <c r="F540" s="1397"/>
      <c r="G540" s="1397"/>
      <c r="H540" s="1397"/>
      <c r="I540" s="1397"/>
      <c r="J540" s="1398"/>
      <c r="K540" s="1392" t="s">
        <v>14608</v>
      </c>
      <c r="L540" s="1397" t="s">
        <v>13114</v>
      </c>
      <c r="N540" s="1398"/>
    </row>
    <row r="541" spans="1:14" s="1400" customFormat="1" ht="15" customHeight="1">
      <c r="A541" s="1392"/>
      <c r="B541" s="1398" t="s">
        <v>447</v>
      </c>
      <c r="C541" s="1395" t="s">
        <v>448</v>
      </c>
      <c r="D541" s="1403" t="s">
        <v>58</v>
      </c>
      <c r="E541" s="1401"/>
      <c r="F541" s="1397"/>
      <c r="G541" s="1397"/>
      <c r="H541" s="1397"/>
      <c r="I541" s="1397"/>
      <c r="J541" s="1398"/>
      <c r="K541" s="1392">
        <v>6</v>
      </c>
      <c r="L541" s="1397" t="s">
        <v>13114</v>
      </c>
      <c r="N541" s="1398"/>
    </row>
    <row r="542" spans="1:14" ht="16.5" customHeight="1">
      <c r="A542" s="1109"/>
      <c r="B542" s="989" t="s">
        <v>9958</v>
      </c>
      <c r="C542" s="1764"/>
      <c r="D542" s="1764"/>
      <c r="E542" s="1764"/>
      <c r="F542" s="1764"/>
      <c r="G542" s="1764"/>
      <c r="H542" s="1764"/>
      <c r="I542" s="1764"/>
      <c r="J542" s="1764"/>
      <c r="K542" s="1764"/>
      <c r="L542" s="1765"/>
    </row>
    <row r="543" spans="1:14" ht="16.5" customHeight="1">
      <c r="A543" s="975"/>
      <c r="B543" s="1766"/>
      <c r="C543" s="1766"/>
      <c r="D543" s="1766"/>
      <c r="E543" s="1766"/>
      <c r="F543" s="1766"/>
      <c r="G543" s="1766"/>
      <c r="H543" s="1766"/>
      <c r="I543" s="1766"/>
      <c r="J543" s="1766"/>
      <c r="K543" s="1766"/>
      <c r="L543" s="1766"/>
    </row>
    <row r="544" spans="1:14" ht="16.5" customHeight="1">
      <c r="A544" s="975"/>
      <c r="B544" s="1767" t="s">
        <v>323</v>
      </c>
      <c r="C544" s="1768"/>
      <c r="D544" s="1768"/>
      <c r="E544" s="1768"/>
      <c r="F544" s="1768"/>
      <c r="G544" s="1768"/>
      <c r="H544" s="1768"/>
      <c r="I544" s="1768"/>
      <c r="J544" s="1768"/>
      <c r="K544" s="1768"/>
      <c r="L544" s="1769"/>
    </row>
    <row r="545" spans="1:12" ht="16.5" customHeight="1">
      <c r="A545" s="992"/>
      <c r="B545" s="989" t="s">
        <v>315</v>
      </c>
      <c r="C545" s="989" t="s">
        <v>316</v>
      </c>
      <c r="D545" s="989" t="s">
        <v>317</v>
      </c>
      <c r="E545" s="989" t="s">
        <v>324</v>
      </c>
      <c r="F545" s="989" t="s">
        <v>325</v>
      </c>
      <c r="G545" s="1770" t="s">
        <v>326</v>
      </c>
      <c r="H545" s="1771"/>
      <c r="I545" s="1772"/>
      <c r="J545" s="989" t="s">
        <v>327</v>
      </c>
      <c r="K545" s="989" t="s">
        <v>328</v>
      </c>
      <c r="L545" s="989" t="s">
        <v>302</v>
      </c>
    </row>
    <row r="546" spans="1:12" s="1433" customFormat="1" ht="39.950000000000003" customHeight="1">
      <c r="A546" s="1428"/>
      <c r="B546" s="1429" t="s">
        <v>7908</v>
      </c>
      <c r="C546" s="1404" t="s">
        <v>11274</v>
      </c>
      <c r="D546" s="1404" t="s">
        <v>14609</v>
      </c>
      <c r="E546" s="1430" t="s">
        <v>10773</v>
      </c>
      <c r="F546" s="1431"/>
      <c r="G546" s="1864"/>
      <c r="H546" s="1865"/>
      <c r="I546" s="1866"/>
      <c r="J546" s="1432"/>
      <c r="K546" s="1432"/>
      <c r="L546" s="1432"/>
    </row>
    <row r="547" spans="1:12" s="1433" customFormat="1" ht="39.950000000000003" customHeight="1">
      <c r="A547" s="1428"/>
      <c r="B547" s="1404" t="s">
        <v>336</v>
      </c>
      <c r="C547" s="1404" t="s">
        <v>2419</v>
      </c>
      <c r="D547" s="1404" t="s">
        <v>9894</v>
      </c>
      <c r="E547" s="1430" t="s">
        <v>833</v>
      </c>
      <c r="F547" s="1431" t="s">
        <v>838</v>
      </c>
      <c r="G547" s="1864" t="s">
        <v>14450</v>
      </c>
      <c r="H547" s="1865"/>
      <c r="I547" s="1866"/>
      <c r="J547" s="1432"/>
      <c r="K547" s="1432"/>
      <c r="L547" s="1432"/>
    </row>
    <row r="548" spans="1:12" s="1433" customFormat="1" ht="39.950000000000003" customHeight="1">
      <c r="A548" s="1428"/>
      <c r="B548" s="1434"/>
      <c r="C548" s="1404" t="s">
        <v>7925</v>
      </c>
      <c r="D548" s="1404" t="s">
        <v>14451</v>
      </c>
      <c r="E548" s="1430" t="s">
        <v>837</v>
      </c>
      <c r="F548" s="1431" t="s">
        <v>838</v>
      </c>
      <c r="G548" s="1864" t="s">
        <v>14452</v>
      </c>
      <c r="H548" s="1865"/>
      <c r="I548" s="1866"/>
      <c r="J548" s="1432"/>
      <c r="K548" s="1432"/>
      <c r="L548" s="1432"/>
    </row>
    <row r="549" spans="1:12" s="1433" customFormat="1" ht="39.950000000000003" customHeight="1">
      <c r="A549" s="1428"/>
      <c r="B549" s="1404" t="s">
        <v>352</v>
      </c>
      <c r="C549" s="1404" t="s">
        <v>9721</v>
      </c>
      <c r="D549" s="1435" t="s">
        <v>9720</v>
      </c>
      <c r="E549" s="1430" t="s">
        <v>3316</v>
      </c>
      <c r="F549" s="1431" t="s">
        <v>838</v>
      </c>
      <c r="G549" s="1864" t="s">
        <v>14480</v>
      </c>
      <c r="H549" s="1865"/>
      <c r="I549" s="1866"/>
      <c r="J549" s="1432"/>
      <c r="K549" s="1432"/>
      <c r="L549" s="1432"/>
    </row>
    <row r="550" spans="1:12" s="1433" customFormat="1" ht="39.950000000000003" customHeight="1">
      <c r="A550" s="1428"/>
      <c r="B550" s="1404"/>
      <c r="C550" s="1404" t="s">
        <v>11269</v>
      </c>
      <c r="D550" s="1404" t="s">
        <v>14454</v>
      </c>
      <c r="E550" s="1430" t="s">
        <v>3321</v>
      </c>
      <c r="F550" s="1431" t="s">
        <v>838</v>
      </c>
      <c r="G550" s="1864" t="s">
        <v>14481</v>
      </c>
      <c r="H550" s="1865"/>
      <c r="I550" s="1866"/>
      <c r="J550" s="1432"/>
      <c r="K550" s="1432"/>
      <c r="L550" s="1432"/>
    </row>
    <row r="551" spans="1:12" s="1433" customFormat="1" ht="39.950000000000003" customHeight="1">
      <c r="A551" s="1428"/>
      <c r="B551" s="1404"/>
      <c r="C551" s="1404" t="s">
        <v>11270</v>
      </c>
      <c r="D551" s="1404" t="s">
        <v>14456</v>
      </c>
      <c r="E551" s="1430" t="s">
        <v>9597</v>
      </c>
      <c r="F551" s="1431" t="s">
        <v>838</v>
      </c>
      <c r="G551" s="1864" t="s">
        <v>14482</v>
      </c>
      <c r="H551" s="1865"/>
      <c r="I551" s="1866"/>
      <c r="J551" s="1432"/>
      <c r="K551" s="1432"/>
      <c r="L551" s="1432"/>
    </row>
    <row r="552" spans="1:12" s="1433" customFormat="1" ht="39.950000000000003" customHeight="1">
      <c r="A552" s="1428"/>
      <c r="B552" s="1404"/>
      <c r="C552" s="1404" t="s">
        <v>14458</v>
      </c>
      <c r="D552" s="1404" t="s">
        <v>14459</v>
      </c>
      <c r="E552" s="1430" t="s">
        <v>9599</v>
      </c>
      <c r="F552" s="1431" t="s">
        <v>838</v>
      </c>
      <c r="G552" s="1864" t="s">
        <v>14483</v>
      </c>
      <c r="H552" s="1865"/>
      <c r="I552" s="1866"/>
      <c r="J552" s="1432"/>
      <c r="K552" s="1432"/>
      <c r="L552" s="1432"/>
    </row>
    <row r="553" spans="1:12" s="1433" customFormat="1" ht="39.950000000000003" customHeight="1">
      <c r="A553" s="1428"/>
      <c r="B553" s="1404"/>
      <c r="C553" s="1404" t="s">
        <v>14461</v>
      </c>
      <c r="D553" s="1404" t="s">
        <v>14462</v>
      </c>
      <c r="E553" s="1430" t="s">
        <v>10182</v>
      </c>
      <c r="F553" s="1431" t="s">
        <v>838</v>
      </c>
      <c r="G553" s="1864" t="s">
        <v>14484</v>
      </c>
      <c r="H553" s="1865"/>
      <c r="I553" s="1866"/>
      <c r="J553" s="1432"/>
      <c r="K553" s="1432"/>
      <c r="L553" s="1432"/>
    </row>
    <row r="554" spans="1:12" ht="16.5" customHeight="1">
      <c r="A554" s="975"/>
      <c r="B554" s="989" t="s">
        <v>329</v>
      </c>
      <c r="C554" s="1764" t="s">
        <v>14610</v>
      </c>
      <c r="D554" s="1764"/>
      <c r="E554" s="1764"/>
      <c r="F554" s="1764"/>
      <c r="G554" s="1764"/>
      <c r="H554" s="1764"/>
      <c r="I554" s="1764"/>
      <c r="J554" s="1764"/>
      <c r="K554" s="1764"/>
      <c r="L554" s="1765"/>
    </row>
    <row r="555" spans="1:12" ht="16.5" customHeight="1">
      <c r="A555" s="975"/>
      <c r="B555" s="989" t="s">
        <v>330</v>
      </c>
      <c r="C555" s="1760"/>
      <c r="D555" s="1760"/>
      <c r="E555" s="1760"/>
      <c r="F555" s="1760"/>
      <c r="G555" s="1760"/>
      <c r="H555" s="1760"/>
      <c r="I555" s="1760"/>
      <c r="J555" s="1760"/>
      <c r="K555" s="1760"/>
      <c r="L555" s="1761"/>
    </row>
    <row r="556" spans="1:12" ht="16.5" customHeight="1">
      <c r="A556" s="975"/>
      <c r="B556" s="1000" t="s">
        <v>331</v>
      </c>
      <c r="C556" s="1762"/>
      <c r="D556" s="1762"/>
      <c r="E556" s="1762"/>
      <c r="F556" s="1762"/>
      <c r="G556" s="1762"/>
      <c r="H556" s="1762"/>
      <c r="I556" s="1762"/>
      <c r="J556" s="1762"/>
      <c r="K556" s="1762"/>
      <c r="L556" s="1762"/>
    </row>
    <row r="557" spans="1:12" ht="16.5" customHeight="1">
      <c r="A557" s="975"/>
      <c r="B557" s="1780" t="s">
        <v>7569</v>
      </c>
      <c r="C557" s="1781"/>
      <c r="D557" s="1781"/>
      <c r="E557" s="1781"/>
      <c r="F557" s="1781"/>
      <c r="G557" s="1781"/>
      <c r="H557" s="1781"/>
      <c r="I557" s="1781"/>
      <c r="J557" s="1781"/>
      <c r="K557" s="1781"/>
      <c r="L557" s="1782"/>
    </row>
    <row r="558" spans="1:12" ht="16.5" customHeight="1">
      <c r="A558" s="975"/>
      <c r="B558" s="985" t="s">
        <v>308</v>
      </c>
      <c r="C558" s="1023" t="s">
        <v>10959</v>
      </c>
      <c r="D558" s="985" t="s">
        <v>300</v>
      </c>
      <c r="E558" s="1764" t="s">
        <v>14406</v>
      </c>
      <c r="F558" s="1765"/>
      <c r="G558" s="985" t="s">
        <v>302</v>
      </c>
      <c r="H558" s="1773"/>
      <c r="I558" s="1774"/>
      <c r="J558" s="1775"/>
      <c r="K558" s="986" t="s">
        <v>309</v>
      </c>
      <c r="L558" s="987" t="s">
        <v>385</v>
      </c>
    </row>
    <row r="559" spans="1:12" ht="16.5" customHeight="1">
      <c r="A559" s="975"/>
      <c r="B559" s="1763" t="s">
        <v>310</v>
      </c>
      <c r="C559" s="1763"/>
      <c r="D559" s="1763"/>
      <c r="E559" s="1763" t="s">
        <v>311</v>
      </c>
      <c r="F559" s="1763"/>
      <c r="G559" s="1763"/>
      <c r="H559" s="1763"/>
      <c r="I559" s="1763"/>
      <c r="J559" s="1763"/>
      <c r="K559" s="1763"/>
      <c r="L559" s="1763"/>
    </row>
    <row r="560" spans="1:12" ht="16.5" customHeight="1">
      <c r="A560" s="988"/>
      <c r="B560" s="989" t="s">
        <v>312</v>
      </c>
      <c r="C560" s="989" t="s">
        <v>313</v>
      </c>
      <c r="D560" s="989" t="s">
        <v>314</v>
      </c>
      <c r="E560" s="989" t="s">
        <v>315</v>
      </c>
      <c r="F560" s="989" t="s">
        <v>316</v>
      </c>
      <c r="G560" s="989" t="s">
        <v>317</v>
      </c>
      <c r="H560" s="989" t="s">
        <v>318</v>
      </c>
      <c r="I560" s="989" t="s">
        <v>319</v>
      </c>
      <c r="J560" s="989" t="s">
        <v>320</v>
      </c>
      <c r="K560" s="989" t="s">
        <v>321</v>
      </c>
      <c r="L560" s="990" t="s">
        <v>302</v>
      </c>
    </row>
    <row r="561" spans="1:14" s="1400" customFormat="1" ht="15" customHeight="1">
      <c r="A561" s="1392"/>
      <c r="B561" s="1398" t="s">
        <v>10188</v>
      </c>
      <c r="C561" s="1395" t="s">
        <v>10185</v>
      </c>
      <c r="D561" s="1403" t="s">
        <v>387</v>
      </c>
      <c r="E561" s="1401" t="s">
        <v>7908</v>
      </c>
      <c r="F561" s="1397" t="s">
        <v>11285</v>
      </c>
      <c r="G561" s="1397" t="s">
        <v>11286</v>
      </c>
      <c r="H561" s="1397" t="s">
        <v>10071</v>
      </c>
      <c r="I561" s="1397" t="s">
        <v>10442</v>
      </c>
      <c r="J561" s="1398" t="s">
        <v>70</v>
      </c>
      <c r="K561" s="1392" t="s">
        <v>10443</v>
      </c>
      <c r="L561" s="1397" t="s">
        <v>14407</v>
      </c>
      <c r="N561" s="1398"/>
    </row>
    <row r="562" spans="1:14" s="1400" customFormat="1" ht="15" customHeight="1">
      <c r="A562" s="1392"/>
      <c r="B562" s="1398" t="s">
        <v>7922</v>
      </c>
      <c r="C562" s="1395" t="s">
        <v>392</v>
      </c>
      <c r="D562" s="1403" t="s">
        <v>387</v>
      </c>
      <c r="E562" s="1401" t="s">
        <v>7908</v>
      </c>
      <c r="F562" s="1397" t="s">
        <v>11285</v>
      </c>
      <c r="G562" s="1397" t="s">
        <v>11286</v>
      </c>
      <c r="H562" s="1397" t="s">
        <v>7922</v>
      </c>
      <c r="I562" s="1397" t="s">
        <v>7923</v>
      </c>
      <c r="J562" s="1398" t="s">
        <v>3576</v>
      </c>
      <c r="K562" s="1392" t="s">
        <v>7924</v>
      </c>
      <c r="L562" s="1397" t="s">
        <v>14407</v>
      </c>
      <c r="N562" s="1398"/>
    </row>
    <row r="563" spans="1:14" s="1400" customFormat="1" ht="15" customHeight="1">
      <c r="A563" s="1392"/>
      <c r="B563" s="1398" t="s">
        <v>1427</v>
      </c>
      <c r="C563" s="1395" t="s">
        <v>1419</v>
      </c>
      <c r="D563" s="1403" t="s">
        <v>387</v>
      </c>
      <c r="E563" s="1401" t="s">
        <v>7908</v>
      </c>
      <c r="F563" s="1397" t="s">
        <v>11285</v>
      </c>
      <c r="G563" s="1397" t="s">
        <v>11286</v>
      </c>
      <c r="H563" s="1397" t="s">
        <v>10071</v>
      </c>
      <c r="I563" s="1397" t="s">
        <v>10442</v>
      </c>
      <c r="J563" s="1398" t="s">
        <v>3576</v>
      </c>
      <c r="K563" s="1392" t="s">
        <v>10443</v>
      </c>
      <c r="L563" s="1397" t="s">
        <v>14407</v>
      </c>
      <c r="N563" s="1398"/>
    </row>
    <row r="564" spans="1:14" s="1400" customFormat="1" ht="15" customHeight="1">
      <c r="A564" s="1392"/>
      <c r="B564" s="1398" t="s">
        <v>10962</v>
      </c>
      <c r="C564" s="1395" t="s">
        <v>10963</v>
      </c>
      <c r="D564" s="1403" t="s">
        <v>387</v>
      </c>
      <c r="E564" s="1401" t="s">
        <v>7908</v>
      </c>
      <c r="F564" s="1397" t="s">
        <v>11285</v>
      </c>
      <c r="G564" s="1397" t="s">
        <v>11286</v>
      </c>
      <c r="H564" s="1397" t="s">
        <v>10964</v>
      </c>
      <c r="I564" s="1397" t="s">
        <v>5804</v>
      </c>
      <c r="J564" s="1398" t="s">
        <v>3600</v>
      </c>
      <c r="K564" s="1392" t="s">
        <v>8861</v>
      </c>
      <c r="L564" s="1397" t="s">
        <v>14407</v>
      </c>
      <c r="N564" s="1398"/>
    </row>
    <row r="565" spans="1:14" s="1400" customFormat="1" ht="15" customHeight="1">
      <c r="A565" s="1392"/>
      <c r="B565" s="1398" t="s">
        <v>2411</v>
      </c>
      <c r="C565" s="1395" t="s">
        <v>2596</v>
      </c>
      <c r="D565" s="1403" t="s">
        <v>387</v>
      </c>
      <c r="E565" s="1401" t="s">
        <v>336</v>
      </c>
      <c r="F565" s="1397" t="s">
        <v>14611</v>
      </c>
      <c r="G565" s="1397" t="s">
        <v>9894</v>
      </c>
      <c r="H565" s="1397" t="s">
        <v>2597</v>
      </c>
      <c r="I565" s="1397" t="s">
        <v>2598</v>
      </c>
      <c r="J565" s="1398" t="s">
        <v>85</v>
      </c>
      <c r="K565" s="1392" t="s">
        <v>10965</v>
      </c>
      <c r="L565" s="1397" t="s">
        <v>14407</v>
      </c>
      <c r="N565" s="1398"/>
    </row>
    <row r="566" spans="1:14" s="1400" customFormat="1" ht="15" customHeight="1">
      <c r="A566" s="1392"/>
      <c r="B566" s="1398" t="s">
        <v>1264</v>
      </c>
      <c r="C566" s="1395" t="s">
        <v>1430</v>
      </c>
      <c r="D566" s="1403" t="s">
        <v>387</v>
      </c>
      <c r="E566" s="1401" t="s">
        <v>7908</v>
      </c>
      <c r="F566" s="1397" t="s">
        <v>11285</v>
      </c>
      <c r="G566" s="1397" t="s">
        <v>11286</v>
      </c>
      <c r="H566" s="1397" t="s">
        <v>7339</v>
      </c>
      <c r="I566" s="1397" t="s">
        <v>7168</v>
      </c>
      <c r="J566" s="1398" t="s">
        <v>3576</v>
      </c>
      <c r="K566" s="1392" t="s">
        <v>8664</v>
      </c>
      <c r="L566" s="1397" t="s">
        <v>14407</v>
      </c>
      <c r="N566" s="1398"/>
    </row>
    <row r="567" spans="1:14" s="1400" customFormat="1" ht="15" customHeight="1">
      <c r="A567" s="1392"/>
      <c r="B567" s="1398" t="s">
        <v>1259</v>
      </c>
      <c r="C567" s="1395" t="s">
        <v>1429</v>
      </c>
      <c r="D567" s="1403" t="s">
        <v>387</v>
      </c>
      <c r="E567" s="1401" t="s">
        <v>352</v>
      </c>
      <c r="F567" s="1397" t="s">
        <v>14612</v>
      </c>
      <c r="G567" s="1397" t="s">
        <v>7926</v>
      </c>
      <c r="H567" s="1397" t="s">
        <v>1259</v>
      </c>
      <c r="I567" s="1397" t="s">
        <v>10967</v>
      </c>
      <c r="J567" s="1398" t="s">
        <v>70</v>
      </c>
      <c r="K567" s="1392" t="s">
        <v>11137</v>
      </c>
      <c r="L567" s="1397" t="s">
        <v>14407</v>
      </c>
      <c r="N567" s="1398"/>
    </row>
    <row r="568" spans="1:14" s="1400" customFormat="1" ht="15" customHeight="1">
      <c r="A568" s="1392"/>
      <c r="B568" s="1398" t="s">
        <v>1702</v>
      </c>
      <c r="C568" s="1395" t="s">
        <v>1511</v>
      </c>
      <c r="D568" s="1403" t="s">
        <v>387</v>
      </c>
      <c r="E568" s="1401" t="s">
        <v>7908</v>
      </c>
      <c r="F568" s="1397" t="s">
        <v>11285</v>
      </c>
      <c r="G568" s="1397" t="s">
        <v>11286</v>
      </c>
      <c r="H568" s="1397" t="s">
        <v>1702</v>
      </c>
      <c r="I568" s="1397" t="s">
        <v>10440</v>
      </c>
      <c r="J568" s="1398" t="s">
        <v>171</v>
      </c>
      <c r="K568" s="1392" t="s">
        <v>10441</v>
      </c>
      <c r="L568" s="1397" t="s">
        <v>14407</v>
      </c>
      <c r="N568" s="1398"/>
    </row>
    <row r="569" spans="1:14" s="1400" customFormat="1" ht="15" customHeight="1">
      <c r="A569" s="1392"/>
      <c r="B569" s="1398" t="s">
        <v>7913</v>
      </c>
      <c r="C569" s="1395" t="s">
        <v>7914</v>
      </c>
      <c r="D569" s="1403" t="s">
        <v>387</v>
      </c>
      <c r="E569" s="1401" t="s">
        <v>7908</v>
      </c>
      <c r="F569" s="1397" t="s">
        <v>11285</v>
      </c>
      <c r="G569" s="1397" t="s">
        <v>11286</v>
      </c>
      <c r="H569" s="1397" t="s">
        <v>7388</v>
      </c>
      <c r="I569" s="1397" t="s">
        <v>10970</v>
      </c>
      <c r="J569" s="1398" t="s">
        <v>85</v>
      </c>
      <c r="K569" s="1392" t="s">
        <v>11287</v>
      </c>
      <c r="L569" s="1397" t="s">
        <v>14407</v>
      </c>
      <c r="N569" s="1398"/>
    </row>
    <row r="570" spans="1:14" s="1400" customFormat="1" ht="15" customHeight="1">
      <c r="A570" s="1392"/>
      <c r="B570" s="1398" t="s">
        <v>7394</v>
      </c>
      <c r="C570" s="1395" t="s">
        <v>7907</v>
      </c>
      <c r="D570" s="1403" t="s">
        <v>387</v>
      </c>
      <c r="E570" s="1401" t="s">
        <v>7908</v>
      </c>
      <c r="F570" s="1397" t="s">
        <v>11285</v>
      </c>
      <c r="G570" s="1397" t="s">
        <v>11286</v>
      </c>
      <c r="H570" s="1397" t="s">
        <v>7394</v>
      </c>
      <c r="I570" s="1397" t="s">
        <v>10972</v>
      </c>
      <c r="J570" s="1398" t="s">
        <v>70</v>
      </c>
      <c r="K570" s="1392" t="s">
        <v>11288</v>
      </c>
      <c r="L570" s="1397" t="s">
        <v>14407</v>
      </c>
      <c r="N570" s="1398"/>
    </row>
    <row r="571" spans="1:14" s="1400" customFormat="1" ht="15" customHeight="1">
      <c r="A571" s="1392"/>
      <c r="B571" s="1398" t="s">
        <v>2971</v>
      </c>
      <c r="C571" s="1395" t="s">
        <v>2972</v>
      </c>
      <c r="D571" s="1403" t="s">
        <v>387</v>
      </c>
      <c r="E571" s="1401" t="s">
        <v>7908</v>
      </c>
      <c r="F571" s="1397" t="s">
        <v>11285</v>
      </c>
      <c r="G571" s="1397" t="s">
        <v>11286</v>
      </c>
      <c r="H571" s="1397" t="s">
        <v>2974</v>
      </c>
      <c r="I571" s="1397" t="s">
        <v>10974</v>
      </c>
      <c r="J571" s="1398" t="s">
        <v>3576</v>
      </c>
      <c r="K571" s="1392" t="s">
        <v>11289</v>
      </c>
      <c r="L571" s="1397" t="s">
        <v>14407</v>
      </c>
      <c r="N571" s="1398"/>
    </row>
    <row r="572" spans="1:14" s="1400" customFormat="1" ht="15" customHeight="1">
      <c r="A572" s="1392"/>
      <c r="B572" s="1398" t="s">
        <v>10976</v>
      </c>
      <c r="C572" s="1395" t="s">
        <v>10977</v>
      </c>
      <c r="D572" s="1403" t="s">
        <v>387</v>
      </c>
      <c r="E572" s="1401" t="s">
        <v>7908</v>
      </c>
      <c r="F572" s="1397" t="s">
        <v>11285</v>
      </c>
      <c r="G572" s="1397" t="s">
        <v>11286</v>
      </c>
      <c r="H572" s="1397" t="s">
        <v>10978</v>
      </c>
      <c r="I572" s="1397" t="s">
        <v>10979</v>
      </c>
      <c r="J572" s="1398" t="s">
        <v>70</v>
      </c>
      <c r="K572" s="1392" t="s">
        <v>11290</v>
      </c>
      <c r="L572" s="1397" t="s">
        <v>14407</v>
      </c>
      <c r="N572" s="1398"/>
    </row>
    <row r="573" spans="1:14" s="1400" customFormat="1" ht="15" customHeight="1">
      <c r="A573" s="1392"/>
      <c r="B573" s="1398" t="s">
        <v>10981</v>
      </c>
      <c r="C573" s="1395" t="s">
        <v>10982</v>
      </c>
      <c r="D573" s="1403" t="s">
        <v>387</v>
      </c>
      <c r="E573" s="1401"/>
      <c r="F573" s="1397"/>
      <c r="G573" s="1397"/>
      <c r="H573" s="1397"/>
      <c r="I573" s="1397"/>
      <c r="J573" s="1398" t="s">
        <v>3576</v>
      </c>
      <c r="K573" s="1392" t="s">
        <v>2990</v>
      </c>
      <c r="L573" s="1397" t="s">
        <v>14413</v>
      </c>
      <c r="N573" s="1398"/>
    </row>
    <row r="574" spans="1:14" s="1400" customFormat="1" ht="15" customHeight="1">
      <c r="A574" s="1392"/>
      <c r="B574" s="1398" t="s">
        <v>10983</v>
      </c>
      <c r="C574" s="1395" t="s">
        <v>10984</v>
      </c>
      <c r="D574" s="1403" t="s">
        <v>387</v>
      </c>
      <c r="E574" s="1401"/>
      <c r="F574" s="1397"/>
      <c r="G574" s="1397"/>
      <c r="H574" s="1397"/>
      <c r="I574" s="1397"/>
      <c r="J574" s="1398" t="s">
        <v>3576</v>
      </c>
      <c r="K574" s="1392" t="s">
        <v>2990</v>
      </c>
      <c r="L574" s="1397" t="s">
        <v>14413</v>
      </c>
      <c r="N574" s="1398"/>
    </row>
    <row r="575" spans="1:14" s="1400" customFormat="1" ht="15" customHeight="1">
      <c r="A575" s="1392"/>
      <c r="B575" s="1398" t="s">
        <v>10985</v>
      </c>
      <c r="C575" s="1395" t="s">
        <v>10986</v>
      </c>
      <c r="D575" s="1403" t="s">
        <v>3620</v>
      </c>
      <c r="E575" s="1401" t="s">
        <v>7908</v>
      </c>
      <c r="F575" s="1397" t="s">
        <v>11285</v>
      </c>
      <c r="G575" s="1397" t="s">
        <v>11286</v>
      </c>
      <c r="H575" s="1397" t="s">
        <v>10987</v>
      </c>
      <c r="I575" s="1397" t="s">
        <v>10988</v>
      </c>
      <c r="J575" s="1398" t="s">
        <v>3620</v>
      </c>
      <c r="K575" s="1392" t="s">
        <v>11281</v>
      </c>
      <c r="L575" s="1397" t="s">
        <v>14407</v>
      </c>
      <c r="N575" s="1398"/>
    </row>
    <row r="576" spans="1:14" s="1400" customFormat="1" ht="15" customHeight="1">
      <c r="A576" s="1392"/>
      <c r="B576" s="1398" t="s">
        <v>10990</v>
      </c>
      <c r="C576" s="1395" t="s">
        <v>10991</v>
      </c>
      <c r="D576" s="1403" t="s">
        <v>387</v>
      </c>
      <c r="E576" s="1401" t="s">
        <v>7908</v>
      </c>
      <c r="F576" s="1397" t="s">
        <v>14613</v>
      </c>
      <c r="G576" s="1397" t="s">
        <v>11138</v>
      </c>
      <c r="H576" s="1397" t="s">
        <v>10992</v>
      </c>
      <c r="I576" s="1397" t="s">
        <v>10993</v>
      </c>
      <c r="J576" s="1398" t="s">
        <v>151</v>
      </c>
      <c r="K576" s="1392" t="s">
        <v>1810</v>
      </c>
      <c r="L576" s="1397" t="s">
        <v>14407</v>
      </c>
      <c r="N576" s="1398"/>
    </row>
    <row r="577" spans="1:14" s="1400" customFormat="1" ht="15" customHeight="1">
      <c r="A577" s="1392"/>
      <c r="B577" s="1398" t="s">
        <v>2417</v>
      </c>
      <c r="C577" s="1395" t="s">
        <v>2418</v>
      </c>
      <c r="D577" s="1403" t="s">
        <v>387</v>
      </c>
      <c r="E577" s="1401" t="s">
        <v>7908</v>
      </c>
      <c r="F577" s="1397" t="s">
        <v>11291</v>
      </c>
      <c r="G577" s="1397" t="s">
        <v>11286</v>
      </c>
      <c r="H577" s="1397" t="s">
        <v>2959</v>
      </c>
      <c r="I577" s="1397" t="s">
        <v>10994</v>
      </c>
      <c r="J577" s="1398" t="s">
        <v>85</v>
      </c>
      <c r="K577" s="1392" t="s">
        <v>11292</v>
      </c>
      <c r="L577" s="1397" t="s">
        <v>14407</v>
      </c>
      <c r="N577" s="1398"/>
    </row>
    <row r="578" spans="1:14" s="1400" customFormat="1" ht="15" customHeight="1">
      <c r="A578" s="1392"/>
      <c r="B578" s="1398" t="s">
        <v>10996</v>
      </c>
      <c r="C578" s="1395" t="s">
        <v>10997</v>
      </c>
      <c r="D578" s="1403" t="s">
        <v>387</v>
      </c>
      <c r="E578" s="1401" t="s">
        <v>7908</v>
      </c>
      <c r="F578" s="1397" t="s">
        <v>11285</v>
      </c>
      <c r="G578" s="1397" t="s">
        <v>11286</v>
      </c>
      <c r="H578" s="1397" t="s">
        <v>10998</v>
      </c>
      <c r="I578" s="1397" t="s">
        <v>10999</v>
      </c>
      <c r="J578" s="1398" t="s">
        <v>70</v>
      </c>
      <c r="K578" s="1392" t="s">
        <v>11293</v>
      </c>
      <c r="L578" s="1397" t="s">
        <v>14407</v>
      </c>
      <c r="N578" s="1398"/>
    </row>
    <row r="579" spans="1:14" s="1400" customFormat="1" ht="15" customHeight="1">
      <c r="A579" s="1392"/>
      <c r="B579" s="1398" t="s">
        <v>11001</v>
      </c>
      <c r="C579" s="1395" t="s">
        <v>11002</v>
      </c>
      <c r="D579" s="1403" t="s">
        <v>387</v>
      </c>
      <c r="E579" s="1401" t="s">
        <v>7908</v>
      </c>
      <c r="F579" s="1397" t="s">
        <v>11285</v>
      </c>
      <c r="G579" s="1397" t="s">
        <v>11286</v>
      </c>
      <c r="H579" s="1397" t="s">
        <v>2637</v>
      </c>
      <c r="I579" s="1397" t="s">
        <v>11003</v>
      </c>
      <c r="J579" s="1398" t="s">
        <v>85</v>
      </c>
      <c r="K579" s="1392" t="s">
        <v>11294</v>
      </c>
      <c r="L579" s="1397" t="s">
        <v>14407</v>
      </c>
      <c r="N579" s="1398"/>
    </row>
    <row r="580" spans="1:14" s="1400" customFormat="1" ht="15" customHeight="1">
      <c r="A580" s="1392"/>
      <c r="B580" s="1398" t="s">
        <v>2288</v>
      </c>
      <c r="C580" s="1395" t="s">
        <v>11005</v>
      </c>
      <c r="D580" s="1403" t="s">
        <v>387</v>
      </c>
      <c r="E580" s="1401" t="s">
        <v>7908</v>
      </c>
      <c r="F580" s="1397" t="s">
        <v>11285</v>
      </c>
      <c r="G580" s="1397" t="s">
        <v>11286</v>
      </c>
      <c r="H580" s="1397" t="s">
        <v>2290</v>
      </c>
      <c r="I580" s="1397" t="s">
        <v>11139</v>
      </c>
      <c r="J580" s="1398" t="s">
        <v>85</v>
      </c>
      <c r="K580" s="1392" t="s">
        <v>11295</v>
      </c>
      <c r="L580" s="1397" t="s">
        <v>14407</v>
      </c>
      <c r="N580" s="1398"/>
    </row>
    <row r="581" spans="1:14" s="1400" customFormat="1" ht="15" customHeight="1">
      <c r="A581" s="1392"/>
      <c r="B581" s="1398" t="s">
        <v>11007</v>
      </c>
      <c r="C581" s="1395" t="s">
        <v>11008</v>
      </c>
      <c r="D581" s="1403" t="s">
        <v>387</v>
      </c>
      <c r="E581" s="1401" t="s">
        <v>7908</v>
      </c>
      <c r="F581" s="1397" t="s">
        <v>11285</v>
      </c>
      <c r="G581" s="1397" t="s">
        <v>11286</v>
      </c>
      <c r="H581" s="1397" t="s">
        <v>11141</v>
      </c>
      <c r="I581" s="1397" t="s">
        <v>11142</v>
      </c>
      <c r="J581" s="1398" t="s">
        <v>85</v>
      </c>
      <c r="K581" s="1392" t="s">
        <v>11296</v>
      </c>
      <c r="L581" s="1397" t="s">
        <v>14407</v>
      </c>
      <c r="N581" s="1398"/>
    </row>
    <row r="582" spans="1:14" s="1400" customFormat="1" ht="15" customHeight="1">
      <c r="A582" s="1392"/>
      <c r="B582" s="1398" t="s">
        <v>2283</v>
      </c>
      <c r="C582" s="1395" t="s">
        <v>2284</v>
      </c>
      <c r="D582" s="1403" t="s">
        <v>387</v>
      </c>
      <c r="E582" s="1401" t="s">
        <v>336</v>
      </c>
      <c r="F582" s="1397" t="s">
        <v>14611</v>
      </c>
      <c r="G582" s="1397" t="s">
        <v>9894</v>
      </c>
      <c r="H582" s="1397" t="s">
        <v>2285</v>
      </c>
      <c r="I582" s="1397" t="s">
        <v>11010</v>
      </c>
      <c r="J582" s="1398" t="s">
        <v>70</v>
      </c>
      <c r="K582" s="1392" t="s">
        <v>11011</v>
      </c>
      <c r="L582" s="1397" t="s">
        <v>14407</v>
      </c>
      <c r="N582" s="1398"/>
    </row>
    <row r="583" spans="1:14" s="1400" customFormat="1" ht="15" customHeight="1">
      <c r="A583" s="1392"/>
      <c r="B583" s="1398" t="s">
        <v>518</v>
      </c>
      <c r="C583" s="1395" t="s">
        <v>519</v>
      </c>
      <c r="D583" s="1403" t="s">
        <v>387</v>
      </c>
      <c r="E583" s="1401" t="s">
        <v>336</v>
      </c>
      <c r="F583" s="1397" t="s">
        <v>14611</v>
      </c>
      <c r="G583" s="1397" t="s">
        <v>9894</v>
      </c>
      <c r="H583" s="1397" t="s">
        <v>1274</v>
      </c>
      <c r="I583" s="1397" t="s">
        <v>10784</v>
      </c>
      <c r="J583" s="1398" t="s">
        <v>85</v>
      </c>
      <c r="K583" s="1392" t="s">
        <v>11012</v>
      </c>
      <c r="L583" s="1397" t="s">
        <v>14407</v>
      </c>
      <c r="N583" s="1398"/>
    </row>
    <row r="584" spans="1:14" s="1400" customFormat="1" ht="15" customHeight="1">
      <c r="A584" s="1392"/>
      <c r="B584" s="1398" t="s">
        <v>10796</v>
      </c>
      <c r="C584" s="1395" t="s">
        <v>10797</v>
      </c>
      <c r="D584" s="1403" t="s">
        <v>387</v>
      </c>
      <c r="E584" s="1401" t="s">
        <v>336</v>
      </c>
      <c r="F584" s="1397" t="s">
        <v>14611</v>
      </c>
      <c r="G584" s="1397" t="s">
        <v>9894</v>
      </c>
      <c r="H584" s="1397" t="s">
        <v>10796</v>
      </c>
      <c r="I584" s="1397" t="s">
        <v>10798</v>
      </c>
      <c r="J584" s="1398" t="s">
        <v>77</v>
      </c>
      <c r="K584" s="1392" t="s">
        <v>14418</v>
      </c>
      <c r="L584" s="1397" t="s">
        <v>14407</v>
      </c>
      <c r="N584" s="1398"/>
    </row>
    <row r="585" spans="1:14" s="1400" customFormat="1" ht="15" customHeight="1">
      <c r="A585" s="1392"/>
      <c r="B585" s="1398" t="s">
        <v>11013</v>
      </c>
      <c r="C585" s="1395" t="s">
        <v>11014</v>
      </c>
      <c r="D585" s="1403" t="s">
        <v>387</v>
      </c>
      <c r="E585" s="1401" t="s">
        <v>336</v>
      </c>
      <c r="F585" s="1397" t="s">
        <v>14611</v>
      </c>
      <c r="G585" s="1397" t="s">
        <v>9894</v>
      </c>
      <c r="H585" s="1397" t="s">
        <v>3274</v>
      </c>
      <c r="I585" s="1397" t="s">
        <v>11015</v>
      </c>
      <c r="J585" s="1398" t="s">
        <v>77</v>
      </c>
      <c r="K585" s="1392" t="s">
        <v>11016</v>
      </c>
      <c r="L585" s="1397" t="s">
        <v>14407</v>
      </c>
      <c r="N585" s="1398"/>
    </row>
    <row r="586" spans="1:14" s="1400" customFormat="1" ht="15" customHeight="1">
      <c r="A586" s="1392"/>
      <c r="B586" s="1398" t="s">
        <v>1446</v>
      </c>
      <c r="C586" s="1395" t="s">
        <v>1445</v>
      </c>
      <c r="D586" s="1403" t="s">
        <v>387</v>
      </c>
      <c r="E586" s="1401" t="s">
        <v>336</v>
      </c>
      <c r="F586" s="1397" t="s">
        <v>14611</v>
      </c>
      <c r="G586" s="1397" t="s">
        <v>9894</v>
      </c>
      <c r="H586" s="1397" t="s">
        <v>2588</v>
      </c>
      <c r="I586" s="1397" t="s">
        <v>2589</v>
      </c>
      <c r="J586" s="1398" t="s">
        <v>85</v>
      </c>
      <c r="K586" s="1392" t="s">
        <v>11017</v>
      </c>
      <c r="L586" s="1397" t="s">
        <v>14407</v>
      </c>
      <c r="N586" s="1398"/>
    </row>
    <row r="587" spans="1:14" s="1400" customFormat="1" ht="15" customHeight="1">
      <c r="A587" s="1392"/>
      <c r="B587" s="1398" t="s">
        <v>11018</v>
      </c>
      <c r="C587" s="1395" t="s">
        <v>11019</v>
      </c>
      <c r="D587" s="1403" t="s">
        <v>387</v>
      </c>
      <c r="E587" s="1401" t="s">
        <v>336</v>
      </c>
      <c r="F587" s="1397" t="s">
        <v>14611</v>
      </c>
      <c r="G587" s="1397" t="s">
        <v>9894</v>
      </c>
      <c r="H587" s="1397" t="s">
        <v>3214</v>
      </c>
      <c r="I587" s="1397" t="s">
        <v>11020</v>
      </c>
      <c r="J587" s="1398" t="s">
        <v>9843</v>
      </c>
      <c r="K587" s="1392" t="s">
        <v>11021</v>
      </c>
      <c r="L587" s="1397" t="s">
        <v>14407</v>
      </c>
      <c r="N587" s="1398"/>
    </row>
    <row r="588" spans="1:14" s="1400" customFormat="1" ht="15" customHeight="1">
      <c r="A588" s="1392"/>
      <c r="B588" s="1398" t="s">
        <v>11022</v>
      </c>
      <c r="C588" s="1395" t="s">
        <v>11023</v>
      </c>
      <c r="D588" s="1403" t="s">
        <v>387</v>
      </c>
      <c r="E588" s="1401" t="s">
        <v>336</v>
      </c>
      <c r="F588" s="1397" t="s">
        <v>14611</v>
      </c>
      <c r="G588" s="1397" t="s">
        <v>9894</v>
      </c>
      <c r="H588" s="1397" t="s">
        <v>3256</v>
      </c>
      <c r="I588" s="1397" t="s">
        <v>9903</v>
      </c>
      <c r="J588" s="1398" t="s">
        <v>85</v>
      </c>
      <c r="K588" s="1392" t="s">
        <v>11024</v>
      </c>
      <c r="L588" s="1397" t="s">
        <v>14407</v>
      </c>
      <c r="N588" s="1398"/>
    </row>
    <row r="589" spans="1:14" s="1400" customFormat="1" ht="15" customHeight="1">
      <c r="A589" s="1392"/>
      <c r="B589" s="1398" t="s">
        <v>2354</v>
      </c>
      <c r="C589" s="1395" t="s">
        <v>2355</v>
      </c>
      <c r="D589" s="1403" t="s">
        <v>387</v>
      </c>
      <c r="E589" s="1401" t="s">
        <v>336</v>
      </c>
      <c r="F589" s="1397" t="s">
        <v>14611</v>
      </c>
      <c r="G589" s="1397" t="s">
        <v>9894</v>
      </c>
      <c r="H589" s="1397" t="s">
        <v>2356</v>
      </c>
      <c r="I589" s="1397" t="s">
        <v>10811</v>
      </c>
      <c r="J589" s="1398" t="s">
        <v>85</v>
      </c>
      <c r="K589" s="1392" t="s">
        <v>11025</v>
      </c>
      <c r="L589" s="1397" t="s">
        <v>14407</v>
      </c>
      <c r="N589" s="1398"/>
    </row>
    <row r="590" spans="1:14" s="1400" customFormat="1" ht="15" customHeight="1">
      <c r="A590" s="1392"/>
      <c r="B590" s="1398" t="s">
        <v>2610</v>
      </c>
      <c r="C590" s="1395" t="s">
        <v>2611</v>
      </c>
      <c r="D590" s="1403" t="s">
        <v>387</v>
      </c>
      <c r="E590" s="1401" t="s">
        <v>336</v>
      </c>
      <c r="F590" s="1397" t="s">
        <v>14611</v>
      </c>
      <c r="G590" s="1397" t="s">
        <v>9894</v>
      </c>
      <c r="H590" s="1397" t="s">
        <v>2263</v>
      </c>
      <c r="I590" s="1397" t="s">
        <v>2612</v>
      </c>
      <c r="J590" s="1398" t="s">
        <v>77</v>
      </c>
      <c r="K590" s="1392" t="s">
        <v>14419</v>
      </c>
      <c r="L590" s="1397" t="s">
        <v>14407</v>
      </c>
      <c r="N590" s="1398"/>
    </row>
    <row r="591" spans="1:14" s="1400" customFormat="1" ht="15" customHeight="1">
      <c r="A591" s="1392"/>
      <c r="B591" s="1398" t="s">
        <v>2400</v>
      </c>
      <c r="C591" s="1395" t="s">
        <v>10306</v>
      </c>
      <c r="D591" s="1403" t="s">
        <v>387</v>
      </c>
      <c r="E591" s="1401" t="s">
        <v>336</v>
      </c>
      <c r="F591" s="1397" t="s">
        <v>14611</v>
      </c>
      <c r="G591" s="1397" t="s">
        <v>9894</v>
      </c>
      <c r="H591" s="1397" t="s">
        <v>2356</v>
      </c>
      <c r="I591" s="1397" t="s">
        <v>10811</v>
      </c>
      <c r="J591" s="1398" t="s">
        <v>77</v>
      </c>
      <c r="K591" s="1392" t="s">
        <v>14596</v>
      </c>
      <c r="L591" s="1397" t="s">
        <v>14421</v>
      </c>
      <c r="N591" s="1398"/>
    </row>
    <row r="592" spans="1:14" s="1400" customFormat="1" ht="15" customHeight="1">
      <c r="A592" s="1392"/>
      <c r="B592" s="1398" t="s">
        <v>11026</v>
      </c>
      <c r="C592" s="1395" t="s">
        <v>11027</v>
      </c>
      <c r="D592" s="1403" t="s">
        <v>387</v>
      </c>
      <c r="E592" s="1401" t="s">
        <v>336</v>
      </c>
      <c r="F592" s="1397" t="s">
        <v>14611</v>
      </c>
      <c r="G592" s="1397" t="s">
        <v>9894</v>
      </c>
      <c r="H592" s="1397" t="s">
        <v>3262</v>
      </c>
      <c r="I592" s="1397" t="s">
        <v>11028</v>
      </c>
      <c r="J592" s="1398" t="s">
        <v>70</v>
      </c>
      <c r="K592" s="1392" t="s">
        <v>11029</v>
      </c>
      <c r="L592" s="1397" t="s">
        <v>14407</v>
      </c>
      <c r="N592" s="1398"/>
    </row>
    <row r="593" spans="1:14" s="1400" customFormat="1" ht="15" customHeight="1">
      <c r="A593" s="1392"/>
      <c r="B593" s="1398" t="s">
        <v>11031</v>
      </c>
      <c r="C593" s="1395" t="s">
        <v>11032</v>
      </c>
      <c r="D593" s="1403" t="s">
        <v>387</v>
      </c>
      <c r="E593" s="1401"/>
      <c r="F593" s="1397"/>
      <c r="G593" s="1397"/>
      <c r="H593" s="1397"/>
      <c r="I593" s="1397"/>
      <c r="J593" s="1398"/>
      <c r="K593" s="1392" t="s">
        <v>1810</v>
      </c>
      <c r="L593" s="1397" t="s">
        <v>14413</v>
      </c>
      <c r="N593" s="1398"/>
    </row>
    <row r="594" spans="1:14" s="1400" customFormat="1" ht="15" customHeight="1">
      <c r="A594" s="1392"/>
      <c r="B594" s="1398" t="s">
        <v>11033</v>
      </c>
      <c r="C594" s="1395" t="s">
        <v>11034</v>
      </c>
      <c r="D594" s="1403" t="s">
        <v>387</v>
      </c>
      <c r="E594" s="1401"/>
      <c r="F594" s="1397"/>
      <c r="G594" s="1397"/>
      <c r="H594" s="1397"/>
      <c r="I594" s="1397"/>
      <c r="J594" s="1398"/>
      <c r="K594" s="1392" t="s">
        <v>1810</v>
      </c>
      <c r="L594" s="1397" t="s">
        <v>14413</v>
      </c>
      <c r="N594" s="1398"/>
    </row>
    <row r="595" spans="1:14" s="1400" customFormat="1" ht="15" customHeight="1">
      <c r="A595" s="1392"/>
      <c r="B595" s="1398" t="s">
        <v>11035</v>
      </c>
      <c r="C595" s="1395" t="s">
        <v>11036</v>
      </c>
      <c r="D595" s="1403" t="s">
        <v>387</v>
      </c>
      <c r="E595" s="1401"/>
      <c r="F595" s="1397"/>
      <c r="G595" s="1397"/>
      <c r="H595" s="1397"/>
      <c r="I595" s="1397"/>
      <c r="J595" s="1398"/>
      <c r="K595" s="1392" t="s">
        <v>1810</v>
      </c>
      <c r="L595" s="1397" t="s">
        <v>14413</v>
      </c>
      <c r="N595" s="1398"/>
    </row>
    <row r="596" spans="1:14" s="1400" customFormat="1" ht="15" customHeight="1">
      <c r="A596" s="1392"/>
      <c r="B596" s="1398" t="s">
        <v>11037</v>
      </c>
      <c r="C596" s="1395" t="s">
        <v>11038</v>
      </c>
      <c r="D596" s="1403" t="s">
        <v>57</v>
      </c>
      <c r="E596" s="1401"/>
      <c r="F596" s="1397"/>
      <c r="G596" s="1397"/>
      <c r="H596" s="1397"/>
      <c r="I596" s="1397"/>
      <c r="J596" s="1398"/>
      <c r="K596" s="1392" t="s">
        <v>2021</v>
      </c>
      <c r="L596" s="1397" t="s">
        <v>14413</v>
      </c>
      <c r="N596" s="1398"/>
    </row>
    <row r="597" spans="1:14" s="1400" customFormat="1" ht="15" customHeight="1">
      <c r="A597" s="1392"/>
      <c r="B597" s="1398" t="s">
        <v>8063</v>
      </c>
      <c r="C597" s="1395" t="s">
        <v>8064</v>
      </c>
      <c r="D597" s="1403" t="s">
        <v>387</v>
      </c>
      <c r="E597" s="1401"/>
      <c r="F597" s="1397"/>
      <c r="G597" s="1397"/>
      <c r="H597" s="1397"/>
      <c r="I597" s="1397"/>
      <c r="J597" s="1398"/>
      <c r="K597" s="1392" t="s">
        <v>1810</v>
      </c>
      <c r="L597" s="1397" t="s">
        <v>14413</v>
      </c>
      <c r="N597" s="1398"/>
    </row>
    <row r="598" spans="1:14" s="1400" customFormat="1" ht="15" customHeight="1">
      <c r="A598" s="1392"/>
      <c r="B598" s="1398" t="s">
        <v>8059</v>
      </c>
      <c r="C598" s="1395" t="s">
        <v>8060</v>
      </c>
      <c r="D598" s="1403" t="s">
        <v>387</v>
      </c>
      <c r="E598" s="1401"/>
      <c r="F598" s="1397"/>
      <c r="G598" s="1397"/>
      <c r="H598" s="1397"/>
      <c r="I598" s="1397"/>
      <c r="J598" s="1398"/>
      <c r="K598" s="1392" t="s">
        <v>1810</v>
      </c>
      <c r="L598" s="1397" t="s">
        <v>14413</v>
      </c>
      <c r="N598" s="1398"/>
    </row>
    <row r="599" spans="1:14" s="1400" customFormat="1" ht="15" customHeight="1">
      <c r="A599" s="1392"/>
      <c r="B599" s="1398" t="s">
        <v>11039</v>
      </c>
      <c r="C599" s="1395" t="s">
        <v>11040</v>
      </c>
      <c r="D599" s="1403" t="s">
        <v>57</v>
      </c>
      <c r="E599" s="1401"/>
      <c r="F599" s="1397"/>
      <c r="G599" s="1397"/>
      <c r="H599" s="1397"/>
      <c r="I599" s="1397"/>
      <c r="J599" s="1398"/>
      <c r="K599" s="1392" t="s">
        <v>2021</v>
      </c>
      <c r="L599" s="1397" t="s">
        <v>14413</v>
      </c>
      <c r="N599" s="1398"/>
    </row>
    <row r="600" spans="1:14" s="1400" customFormat="1" ht="15" customHeight="1">
      <c r="A600" s="1392"/>
      <c r="B600" s="1398" t="s">
        <v>14422</v>
      </c>
      <c r="C600" s="1395" t="s">
        <v>14423</v>
      </c>
      <c r="D600" s="1403" t="s">
        <v>387</v>
      </c>
      <c r="E600" s="1401"/>
      <c r="F600" s="1397"/>
      <c r="G600" s="1397"/>
      <c r="H600" s="1397"/>
      <c r="I600" s="1397"/>
      <c r="J600" s="1398"/>
      <c r="K600" s="1392" t="s">
        <v>1810</v>
      </c>
      <c r="L600" s="1397" t="s">
        <v>14413</v>
      </c>
      <c r="N600" s="1398"/>
    </row>
    <row r="601" spans="1:14" s="1400" customFormat="1" ht="15" customHeight="1">
      <c r="A601" s="1392"/>
      <c r="B601" s="1398" t="s">
        <v>7810</v>
      </c>
      <c r="C601" s="1395" t="s">
        <v>7811</v>
      </c>
      <c r="D601" s="1403" t="s">
        <v>387</v>
      </c>
      <c r="E601" s="1401"/>
      <c r="F601" s="1397"/>
      <c r="G601" s="1397"/>
      <c r="H601" s="1397"/>
      <c r="I601" s="1397"/>
      <c r="J601" s="1398"/>
      <c r="K601" s="1392" t="s">
        <v>1810</v>
      </c>
      <c r="L601" s="1397" t="s">
        <v>14413</v>
      </c>
      <c r="N601" s="1398"/>
    </row>
    <row r="602" spans="1:14" s="1400" customFormat="1" ht="15" customHeight="1">
      <c r="A602" s="1392"/>
      <c r="B602" s="1398" t="s">
        <v>11041</v>
      </c>
      <c r="C602" s="1395" t="s">
        <v>11042</v>
      </c>
      <c r="D602" s="1403" t="s">
        <v>387</v>
      </c>
      <c r="E602" s="1401"/>
      <c r="F602" s="1397"/>
      <c r="G602" s="1397"/>
      <c r="H602" s="1397"/>
      <c r="I602" s="1397"/>
      <c r="J602" s="1398"/>
      <c r="K602" s="1392" t="s">
        <v>1810</v>
      </c>
      <c r="L602" s="1397" t="s">
        <v>14413</v>
      </c>
      <c r="N602" s="1398"/>
    </row>
    <row r="603" spans="1:14" s="1400" customFormat="1" ht="15" customHeight="1">
      <c r="A603" s="1392"/>
      <c r="B603" s="1398" t="s">
        <v>11043</v>
      </c>
      <c r="C603" s="1395" t="s">
        <v>11044</v>
      </c>
      <c r="D603" s="1403" t="s">
        <v>57</v>
      </c>
      <c r="E603" s="1401"/>
      <c r="F603" s="1397"/>
      <c r="G603" s="1397"/>
      <c r="H603" s="1397"/>
      <c r="I603" s="1397"/>
      <c r="J603" s="1398"/>
      <c r="K603" s="1392" t="s">
        <v>2021</v>
      </c>
      <c r="L603" s="1397" t="s">
        <v>14413</v>
      </c>
      <c r="N603" s="1398"/>
    </row>
    <row r="604" spans="1:14" s="1400" customFormat="1" ht="15" customHeight="1">
      <c r="A604" s="1392"/>
      <c r="B604" s="1398" t="s">
        <v>14424</v>
      </c>
      <c r="C604" s="1395" t="s">
        <v>14425</v>
      </c>
      <c r="D604" s="1403" t="s">
        <v>387</v>
      </c>
      <c r="E604" s="1401"/>
      <c r="F604" s="1397"/>
      <c r="G604" s="1397"/>
      <c r="H604" s="1397"/>
      <c r="I604" s="1397"/>
      <c r="J604" s="1398"/>
      <c r="K604" s="1392" t="s">
        <v>1810</v>
      </c>
      <c r="L604" s="1397" t="s">
        <v>14413</v>
      </c>
      <c r="N604" s="1398"/>
    </row>
    <row r="605" spans="1:14" s="1400" customFormat="1" ht="15" customHeight="1">
      <c r="A605" s="1392"/>
      <c r="B605" s="1398" t="s">
        <v>8988</v>
      </c>
      <c r="C605" s="1395" t="s">
        <v>8989</v>
      </c>
      <c r="D605" s="1403" t="s">
        <v>387</v>
      </c>
      <c r="E605" s="1401"/>
      <c r="F605" s="1397"/>
      <c r="G605" s="1397"/>
      <c r="H605" s="1397"/>
      <c r="I605" s="1397"/>
      <c r="J605" s="1398"/>
      <c r="K605" s="1392" t="s">
        <v>1810</v>
      </c>
      <c r="L605" s="1397" t="s">
        <v>14413</v>
      </c>
      <c r="N605" s="1398"/>
    </row>
    <row r="606" spans="1:14" s="1400" customFormat="1" ht="15" customHeight="1">
      <c r="A606" s="1392"/>
      <c r="B606" s="1398" t="s">
        <v>11045</v>
      </c>
      <c r="C606" s="1395" t="s">
        <v>11046</v>
      </c>
      <c r="D606" s="1403" t="s">
        <v>387</v>
      </c>
      <c r="E606" s="1401"/>
      <c r="F606" s="1397"/>
      <c r="G606" s="1397"/>
      <c r="H606" s="1397"/>
      <c r="I606" s="1397"/>
      <c r="J606" s="1398"/>
      <c r="K606" s="1392" t="s">
        <v>1810</v>
      </c>
      <c r="L606" s="1397" t="s">
        <v>14413</v>
      </c>
      <c r="N606" s="1398"/>
    </row>
    <row r="607" spans="1:14" s="1400" customFormat="1" ht="15" customHeight="1">
      <c r="A607" s="1392"/>
      <c r="B607" s="1398" t="s">
        <v>11047</v>
      </c>
      <c r="C607" s="1395" t="s">
        <v>11048</v>
      </c>
      <c r="D607" s="1403" t="s">
        <v>57</v>
      </c>
      <c r="E607" s="1401"/>
      <c r="F607" s="1397"/>
      <c r="G607" s="1397"/>
      <c r="H607" s="1397"/>
      <c r="I607" s="1397"/>
      <c r="J607" s="1398"/>
      <c r="K607" s="1392" t="s">
        <v>2021</v>
      </c>
      <c r="L607" s="1397" t="s">
        <v>14413</v>
      </c>
      <c r="N607" s="1398"/>
    </row>
    <row r="608" spans="1:14" s="1400" customFormat="1" ht="15" customHeight="1">
      <c r="A608" s="1392"/>
      <c r="B608" s="1398" t="s">
        <v>11049</v>
      </c>
      <c r="C608" s="1395" t="s">
        <v>11050</v>
      </c>
      <c r="D608" s="1403" t="s">
        <v>387</v>
      </c>
      <c r="E608" s="1401"/>
      <c r="F608" s="1397"/>
      <c r="G608" s="1397"/>
      <c r="H608" s="1397"/>
      <c r="I608" s="1397"/>
      <c r="J608" s="1398"/>
      <c r="K608" s="1392" t="s">
        <v>1810</v>
      </c>
      <c r="L608" s="1397" t="s">
        <v>14413</v>
      </c>
      <c r="N608" s="1398"/>
    </row>
    <row r="609" spans="1:14" s="1400" customFormat="1" ht="15" customHeight="1">
      <c r="A609" s="1392"/>
      <c r="B609" s="1398" t="s">
        <v>9718</v>
      </c>
      <c r="C609" s="1395" t="s">
        <v>9719</v>
      </c>
      <c r="D609" s="1403" t="s">
        <v>387</v>
      </c>
      <c r="E609" s="1401" t="s">
        <v>352</v>
      </c>
      <c r="F609" s="1397" t="s">
        <v>14614</v>
      </c>
      <c r="G609" s="1397" t="s">
        <v>11195</v>
      </c>
      <c r="H609" s="1397" t="s">
        <v>9722</v>
      </c>
      <c r="I609" s="1397" t="s">
        <v>9723</v>
      </c>
      <c r="J609" s="1398" t="s">
        <v>85</v>
      </c>
      <c r="K609" s="1392" t="s">
        <v>11154</v>
      </c>
      <c r="L609" s="1397" t="s">
        <v>14407</v>
      </c>
      <c r="N609" s="1398"/>
    </row>
    <row r="610" spans="1:14" s="1400" customFormat="1" ht="15" customHeight="1">
      <c r="A610" s="1392"/>
      <c r="B610" s="1398" t="s">
        <v>11054</v>
      </c>
      <c r="C610" s="1395" t="s">
        <v>11055</v>
      </c>
      <c r="D610" s="1403" t="s">
        <v>387</v>
      </c>
      <c r="E610" s="1401" t="s">
        <v>352</v>
      </c>
      <c r="F610" s="1397" t="s">
        <v>14614</v>
      </c>
      <c r="G610" s="1397" t="s">
        <v>11195</v>
      </c>
      <c r="H610" s="1397" t="s">
        <v>11054</v>
      </c>
      <c r="I610" s="1397" t="s">
        <v>11056</v>
      </c>
      <c r="J610" s="1398" t="s">
        <v>77</v>
      </c>
      <c r="K610" s="1392" t="s">
        <v>14471</v>
      </c>
      <c r="L610" s="1397" t="s">
        <v>14407</v>
      </c>
      <c r="N610" s="1398"/>
    </row>
    <row r="611" spans="1:14" s="1400" customFormat="1" ht="15" customHeight="1">
      <c r="A611" s="1392"/>
      <c r="B611" s="1398" t="s">
        <v>11057</v>
      </c>
      <c r="C611" s="1395" t="s">
        <v>11058</v>
      </c>
      <c r="D611" s="1403" t="s">
        <v>387</v>
      </c>
      <c r="E611" s="1401" t="s">
        <v>352</v>
      </c>
      <c r="F611" s="1397" t="s">
        <v>14614</v>
      </c>
      <c r="G611" s="1397" t="s">
        <v>11195</v>
      </c>
      <c r="H611" s="1397" t="s">
        <v>11059</v>
      </c>
      <c r="I611" s="1397" t="s">
        <v>11060</v>
      </c>
      <c r="J611" s="1398" t="s">
        <v>85</v>
      </c>
      <c r="K611" s="1392" t="s">
        <v>11155</v>
      </c>
      <c r="L611" s="1397" t="s">
        <v>14407</v>
      </c>
      <c r="N611" s="1398"/>
    </row>
    <row r="612" spans="1:14" s="1400" customFormat="1" ht="15" customHeight="1">
      <c r="A612" s="1392"/>
      <c r="B612" s="1398" t="s">
        <v>11062</v>
      </c>
      <c r="C612" s="1395" t="s">
        <v>11063</v>
      </c>
      <c r="D612" s="1403" t="s">
        <v>387</v>
      </c>
      <c r="E612" s="1401" t="s">
        <v>352</v>
      </c>
      <c r="F612" s="1397" t="s">
        <v>14614</v>
      </c>
      <c r="G612" s="1397" t="s">
        <v>11195</v>
      </c>
      <c r="H612" s="1397" t="s">
        <v>11064</v>
      </c>
      <c r="I612" s="1397" t="s">
        <v>11065</v>
      </c>
      <c r="J612" s="1398" t="s">
        <v>85</v>
      </c>
      <c r="K612" s="1392" t="s">
        <v>11156</v>
      </c>
      <c r="L612" s="1397" t="s">
        <v>14407</v>
      </c>
      <c r="N612" s="1398"/>
    </row>
    <row r="613" spans="1:14" s="1400" customFormat="1" ht="15" customHeight="1">
      <c r="A613" s="1392"/>
      <c r="B613" s="1398" t="s">
        <v>11067</v>
      </c>
      <c r="C613" s="1395" t="s">
        <v>11068</v>
      </c>
      <c r="D613" s="1403" t="s">
        <v>3620</v>
      </c>
      <c r="E613" s="1401" t="s">
        <v>352</v>
      </c>
      <c r="F613" s="1397" t="s">
        <v>14615</v>
      </c>
      <c r="G613" s="1397" t="s">
        <v>11199</v>
      </c>
      <c r="H613" s="1397" t="s">
        <v>11070</v>
      </c>
      <c r="I613" s="1397" t="s">
        <v>11071</v>
      </c>
      <c r="J613" s="1398" t="s">
        <v>3620</v>
      </c>
      <c r="K613" s="1392" t="s">
        <v>11157</v>
      </c>
      <c r="L613" s="1397" t="s">
        <v>14407</v>
      </c>
      <c r="N613" s="1398"/>
    </row>
    <row r="614" spans="1:14" s="1400" customFormat="1" ht="15" customHeight="1">
      <c r="A614" s="1392"/>
      <c r="B614" s="1398" t="s">
        <v>11072</v>
      </c>
      <c r="C614" s="1395" t="s">
        <v>11073</v>
      </c>
      <c r="D614" s="1403" t="s">
        <v>387</v>
      </c>
      <c r="E614" s="1401" t="s">
        <v>352</v>
      </c>
      <c r="F614" s="1397" t="s">
        <v>14615</v>
      </c>
      <c r="G614" s="1397" t="s">
        <v>11199</v>
      </c>
      <c r="H614" s="1397" t="s">
        <v>11074</v>
      </c>
      <c r="I614" s="1397" t="s">
        <v>11075</v>
      </c>
      <c r="J614" s="1398" t="s">
        <v>2266</v>
      </c>
      <c r="K614" s="1392" t="s">
        <v>11158</v>
      </c>
      <c r="L614" s="1397" t="s">
        <v>14407</v>
      </c>
      <c r="N614" s="1398"/>
    </row>
    <row r="615" spans="1:14" s="1400" customFormat="1" ht="15" customHeight="1">
      <c r="A615" s="1392"/>
      <c r="B615" s="1398" t="s">
        <v>11076</v>
      </c>
      <c r="C615" s="1395" t="s">
        <v>11077</v>
      </c>
      <c r="D615" s="1403" t="s">
        <v>387</v>
      </c>
      <c r="E615" s="1401" t="s">
        <v>352</v>
      </c>
      <c r="F615" s="1397" t="s">
        <v>14615</v>
      </c>
      <c r="G615" s="1397" t="s">
        <v>11199</v>
      </c>
      <c r="H615" s="1397" t="s">
        <v>11076</v>
      </c>
      <c r="I615" s="1397" t="s">
        <v>11078</v>
      </c>
      <c r="J615" s="1398" t="s">
        <v>85</v>
      </c>
      <c r="K615" s="1392" t="s">
        <v>11159</v>
      </c>
      <c r="L615" s="1397" t="s">
        <v>14407</v>
      </c>
      <c r="N615" s="1398"/>
    </row>
    <row r="616" spans="1:14" s="1400" customFormat="1" ht="15" customHeight="1">
      <c r="A616" s="1392"/>
      <c r="B616" s="1398" t="s">
        <v>11079</v>
      </c>
      <c r="C616" s="1395" t="s">
        <v>11080</v>
      </c>
      <c r="D616" s="1403" t="s">
        <v>387</v>
      </c>
      <c r="E616" s="1401" t="s">
        <v>352</v>
      </c>
      <c r="F616" s="1397" t="s">
        <v>14615</v>
      </c>
      <c r="G616" s="1397" t="s">
        <v>11199</v>
      </c>
      <c r="H616" s="1397" t="s">
        <v>11081</v>
      </c>
      <c r="I616" s="1397" t="s">
        <v>11082</v>
      </c>
      <c r="J616" s="1398" t="s">
        <v>2266</v>
      </c>
      <c r="K616" s="1392" t="s">
        <v>11160</v>
      </c>
      <c r="L616" s="1397" t="s">
        <v>14407</v>
      </c>
      <c r="N616" s="1398"/>
    </row>
    <row r="617" spans="1:14" s="1400" customFormat="1" ht="15" customHeight="1">
      <c r="A617" s="1392"/>
      <c r="B617" s="1398" t="s">
        <v>11083</v>
      </c>
      <c r="C617" s="1395" t="s">
        <v>11084</v>
      </c>
      <c r="D617" s="1403" t="s">
        <v>387</v>
      </c>
      <c r="E617" s="1401" t="s">
        <v>352</v>
      </c>
      <c r="F617" s="1397" t="s">
        <v>14615</v>
      </c>
      <c r="G617" s="1397" t="s">
        <v>11199</v>
      </c>
      <c r="H617" s="1397" t="s">
        <v>11085</v>
      </c>
      <c r="I617" s="1397" t="s">
        <v>11086</v>
      </c>
      <c r="J617" s="1398" t="s">
        <v>179</v>
      </c>
      <c r="K617" s="1392" t="s">
        <v>11161</v>
      </c>
      <c r="L617" s="1397" t="s">
        <v>14407</v>
      </c>
      <c r="N617" s="1398"/>
    </row>
    <row r="618" spans="1:14" s="1400" customFormat="1" ht="15" customHeight="1">
      <c r="A618" s="1392"/>
      <c r="B618" s="1398" t="s">
        <v>11087</v>
      </c>
      <c r="C618" s="1395" t="s">
        <v>11088</v>
      </c>
      <c r="D618" s="1403" t="s">
        <v>387</v>
      </c>
      <c r="E618" s="1401" t="s">
        <v>352</v>
      </c>
      <c r="F618" s="1397" t="s">
        <v>14615</v>
      </c>
      <c r="G618" s="1397" t="s">
        <v>11199</v>
      </c>
      <c r="H618" s="1397" t="s">
        <v>11089</v>
      </c>
      <c r="I618" s="1397" t="s">
        <v>11090</v>
      </c>
      <c r="J618" s="1398" t="s">
        <v>85</v>
      </c>
      <c r="K618" s="1392" t="s">
        <v>11162</v>
      </c>
      <c r="L618" s="1397" t="s">
        <v>14407</v>
      </c>
      <c r="N618" s="1398"/>
    </row>
    <row r="619" spans="1:14" s="1400" customFormat="1" ht="15" customHeight="1">
      <c r="A619" s="1392"/>
      <c r="B619" s="1398" t="s">
        <v>11091</v>
      </c>
      <c r="C619" s="1395" t="s">
        <v>11092</v>
      </c>
      <c r="D619" s="1403" t="s">
        <v>56</v>
      </c>
      <c r="E619" s="1401" t="s">
        <v>352</v>
      </c>
      <c r="F619" s="1397" t="s">
        <v>14616</v>
      </c>
      <c r="G619" s="1397" t="s">
        <v>11206</v>
      </c>
      <c r="H619" s="1397" t="s">
        <v>11091</v>
      </c>
      <c r="I619" s="1397" t="s">
        <v>11094</v>
      </c>
      <c r="J619" s="1398" t="s">
        <v>56</v>
      </c>
      <c r="K619" s="1392" t="s">
        <v>11095</v>
      </c>
      <c r="L619" s="1397" t="s">
        <v>14407</v>
      </c>
      <c r="N619" s="1398"/>
    </row>
    <row r="620" spans="1:14" s="1400" customFormat="1" ht="15" customHeight="1">
      <c r="A620" s="1392"/>
      <c r="B620" s="1398" t="s">
        <v>14440</v>
      </c>
      <c r="C620" s="1395" t="s">
        <v>11097</v>
      </c>
      <c r="D620" s="1403" t="s">
        <v>387</v>
      </c>
      <c r="E620" s="1401" t="s">
        <v>352</v>
      </c>
      <c r="F620" s="1397" t="s">
        <v>14616</v>
      </c>
      <c r="G620" s="1397" t="s">
        <v>11206</v>
      </c>
      <c r="H620" s="1397" t="s">
        <v>11096</v>
      </c>
      <c r="I620" s="1397" t="s">
        <v>11098</v>
      </c>
      <c r="J620" s="1398" t="s">
        <v>77</v>
      </c>
      <c r="K620" s="1392" t="s">
        <v>14617</v>
      </c>
      <c r="L620" s="1397" t="s">
        <v>14407</v>
      </c>
      <c r="N620" s="1398"/>
    </row>
    <row r="621" spans="1:14" s="1400" customFormat="1" ht="15" customHeight="1">
      <c r="A621" s="1392"/>
      <c r="B621" s="1398" t="s">
        <v>11099</v>
      </c>
      <c r="C621" s="1395" t="s">
        <v>11100</v>
      </c>
      <c r="D621" s="1403" t="s">
        <v>387</v>
      </c>
      <c r="E621" s="1401" t="s">
        <v>352</v>
      </c>
      <c r="F621" s="1397" t="s">
        <v>14616</v>
      </c>
      <c r="G621" s="1397" t="s">
        <v>11206</v>
      </c>
      <c r="H621" s="1397" t="s">
        <v>11101</v>
      </c>
      <c r="I621" s="1397" t="s">
        <v>11102</v>
      </c>
      <c r="J621" s="1398" t="s">
        <v>85</v>
      </c>
      <c r="K621" s="1392" t="s">
        <v>11103</v>
      </c>
      <c r="L621" s="1397" t="s">
        <v>14407</v>
      </c>
      <c r="N621" s="1398"/>
    </row>
    <row r="622" spans="1:14" s="1400" customFormat="1" ht="15" customHeight="1">
      <c r="A622" s="1392"/>
      <c r="B622" s="1398" t="s">
        <v>11104</v>
      </c>
      <c r="C622" s="1395" t="s">
        <v>11105</v>
      </c>
      <c r="D622" s="1403" t="s">
        <v>387</v>
      </c>
      <c r="E622" s="1401" t="s">
        <v>352</v>
      </c>
      <c r="F622" s="1397" t="s">
        <v>14618</v>
      </c>
      <c r="G622" s="1397" t="s">
        <v>11272</v>
      </c>
      <c r="H622" s="1397" t="s">
        <v>10821</v>
      </c>
      <c r="I622" s="1397" t="s">
        <v>11107</v>
      </c>
      <c r="J622" s="1398" t="s">
        <v>6407</v>
      </c>
      <c r="K622" s="1392" t="s">
        <v>11108</v>
      </c>
      <c r="L622" s="1397" t="s">
        <v>14407</v>
      </c>
      <c r="N622" s="1398"/>
    </row>
    <row r="623" spans="1:14" s="1400" customFormat="1" ht="15" customHeight="1">
      <c r="A623" s="1392"/>
      <c r="B623" s="1398" t="s">
        <v>11109</v>
      </c>
      <c r="C623" s="1395" t="s">
        <v>11110</v>
      </c>
      <c r="D623" s="1403" t="s">
        <v>387</v>
      </c>
      <c r="E623" s="1401" t="s">
        <v>352</v>
      </c>
      <c r="F623" s="1397" t="s">
        <v>14619</v>
      </c>
      <c r="G623" s="1397" t="s">
        <v>11297</v>
      </c>
      <c r="H623" s="1397" t="s">
        <v>11109</v>
      </c>
      <c r="I623" s="1397" t="s">
        <v>11112</v>
      </c>
      <c r="J623" s="1398" t="s">
        <v>77</v>
      </c>
      <c r="K623" s="1392" t="s">
        <v>14620</v>
      </c>
      <c r="L623" s="1397" t="s">
        <v>14407</v>
      </c>
      <c r="N623" s="1398"/>
    </row>
    <row r="624" spans="1:14" s="1400" customFormat="1" ht="15" customHeight="1">
      <c r="A624" s="1392"/>
      <c r="B624" s="1398" t="s">
        <v>11114</v>
      </c>
      <c r="C624" s="1395" t="s">
        <v>11115</v>
      </c>
      <c r="D624" s="1403" t="s">
        <v>387</v>
      </c>
      <c r="E624" s="1401" t="s">
        <v>352</v>
      </c>
      <c r="F624" s="1397" t="s">
        <v>14619</v>
      </c>
      <c r="G624" s="1397" t="s">
        <v>11297</v>
      </c>
      <c r="H624" s="1397" t="s">
        <v>11116</v>
      </c>
      <c r="I624" s="1397" t="s">
        <v>11117</v>
      </c>
      <c r="J624" s="1398" t="s">
        <v>85</v>
      </c>
      <c r="K624" s="1392" t="s">
        <v>14621</v>
      </c>
      <c r="L624" s="1397" t="s">
        <v>14407</v>
      </c>
      <c r="N624" s="1398"/>
    </row>
    <row r="625" spans="1:14" s="1400" customFormat="1" ht="15" customHeight="1">
      <c r="A625" s="1392"/>
      <c r="B625" s="1398" t="s">
        <v>11118</v>
      </c>
      <c r="C625" s="1395" t="s">
        <v>11119</v>
      </c>
      <c r="D625" s="1403" t="s">
        <v>387</v>
      </c>
      <c r="E625" s="1401" t="s">
        <v>352</v>
      </c>
      <c r="F625" s="1397" t="s">
        <v>14619</v>
      </c>
      <c r="G625" s="1397" t="s">
        <v>11297</v>
      </c>
      <c r="H625" s="1397" t="s">
        <v>11051</v>
      </c>
      <c r="I625" s="1397" t="s">
        <v>11120</v>
      </c>
      <c r="J625" s="1398" t="s">
        <v>151</v>
      </c>
      <c r="K625" s="1392" t="s">
        <v>14622</v>
      </c>
      <c r="L625" s="1397" t="s">
        <v>14407</v>
      </c>
      <c r="N625" s="1398"/>
    </row>
    <row r="626" spans="1:14" s="1400" customFormat="1" ht="15" customHeight="1">
      <c r="A626" s="1392"/>
      <c r="B626" s="1398" t="s">
        <v>2120</v>
      </c>
      <c r="C626" s="1395" t="s">
        <v>2121</v>
      </c>
      <c r="D626" s="1403" t="s">
        <v>387</v>
      </c>
      <c r="E626" s="1401" t="s">
        <v>7908</v>
      </c>
      <c r="F626" s="1397" t="s">
        <v>11285</v>
      </c>
      <c r="G626" s="1397" t="s">
        <v>11286</v>
      </c>
      <c r="H626" s="1397" t="s">
        <v>11122</v>
      </c>
      <c r="I626" s="1397" t="s">
        <v>11123</v>
      </c>
      <c r="J626" s="1398" t="s">
        <v>70</v>
      </c>
      <c r="K626" s="1392" t="s">
        <v>14623</v>
      </c>
      <c r="L626" s="1397" t="s">
        <v>14407</v>
      </c>
      <c r="N626" s="1398"/>
    </row>
    <row r="627" spans="1:14" s="1400" customFormat="1" ht="15" customHeight="1">
      <c r="A627" s="1392"/>
      <c r="B627" s="1398" t="s">
        <v>2118</v>
      </c>
      <c r="C627" s="1395" t="s">
        <v>2119</v>
      </c>
      <c r="D627" s="1403" t="s">
        <v>387</v>
      </c>
      <c r="E627" s="1401" t="s">
        <v>7908</v>
      </c>
      <c r="F627" s="1397" t="s">
        <v>11285</v>
      </c>
      <c r="G627" s="1397" t="s">
        <v>11286</v>
      </c>
      <c r="H627" s="1397" t="s">
        <v>1879</v>
      </c>
      <c r="I627" s="1397" t="s">
        <v>11124</v>
      </c>
      <c r="J627" s="1398" t="s">
        <v>70</v>
      </c>
      <c r="K627" s="1392" t="s">
        <v>11125</v>
      </c>
      <c r="L627" s="1397" t="s">
        <v>14407</v>
      </c>
      <c r="N627" s="1398"/>
    </row>
    <row r="628" spans="1:14" s="1400" customFormat="1" ht="15" customHeight="1">
      <c r="A628" s="1392"/>
      <c r="B628" s="1398" t="s">
        <v>2116</v>
      </c>
      <c r="C628" s="1395" t="s">
        <v>2117</v>
      </c>
      <c r="D628" s="1403" t="s">
        <v>387</v>
      </c>
      <c r="E628" s="1401" t="s">
        <v>7908</v>
      </c>
      <c r="F628" s="1397" t="s">
        <v>11285</v>
      </c>
      <c r="G628" s="1397" t="s">
        <v>11286</v>
      </c>
      <c r="H628" s="1397" t="s">
        <v>3720</v>
      </c>
      <c r="I628" s="1397" t="s">
        <v>7400</v>
      </c>
      <c r="J628" s="1398" t="s">
        <v>70</v>
      </c>
      <c r="K628" s="1392" t="s">
        <v>7998</v>
      </c>
      <c r="L628" s="1397" t="s">
        <v>14407</v>
      </c>
      <c r="N628" s="1398"/>
    </row>
    <row r="629" spans="1:14" s="1400" customFormat="1" ht="15" customHeight="1">
      <c r="A629" s="1392"/>
      <c r="B629" s="1398" t="s">
        <v>440</v>
      </c>
      <c r="C629" s="1395" t="s">
        <v>441</v>
      </c>
      <c r="D629" s="1403" t="s">
        <v>387</v>
      </c>
      <c r="E629" s="1401"/>
      <c r="F629" s="1397"/>
      <c r="G629" s="1397"/>
      <c r="H629" s="1397"/>
      <c r="I629" s="1397"/>
      <c r="J629" s="1398"/>
      <c r="K629" s="1392" t="s">
        <v>10498</v>
      </c>
      <c r="L629" s="1397" t="s">
        <v>13114</v>
      </c>
      <c r="N629" s="1398"/>
    </row>
    <row r="630" spans="1:14" s="1400" customFormat="1" ht="15" customHeight="1">
      <c r="A630" s="1392"/>
      <c r="B630" s="1398" t="s">
        <v>445</v>
      </c>
      <c r="C630" s="1395" t="s">
        <v>269</v>
      </c>
      <c r="D630" s="1403" t="s">
        <v>387</v>
      </c>
      <c r="E630" s="1401"/>
      <c r="F630" s="1397"/>
      <c r="G630" s="1397"/>
      <c r="H630" s="1397"/>
      <c r="I630" s="1397"/>
      <c r="J630" s="1398"/>
      <c r="K630" s="1392" t="s">
        <v>14624</v>
      </c>
      <c r="L630" s="1397" t="s">
        <v>13114</v>
      </c>
      <c r="N630" s="1398"/>
    </row>
    <row r="631" spans="1:14" s="1400" customFormat="1" ht="15" customHeight="1">
      <c r="A631" s="1392"/>
      <c r="B631" s="1398" t="s">
        <v>447</v>
      </c>
      <c r="C631" s="1395" t="s">
        <v>448</v>
      </c>
      <c r="D631" s="1403" t="s">
        <v>58</v>
      </c>
      <c r="E631" s="1401"/>
      <c r="F631" s="1397"/>
      <c r="G631" s="1397"/>
      <c r="H631" s="1397"/>
      <c r="I631" s="1397"/>
      <c r="J631" s="1398"/>
      <c r="K631" s="1392">
        <v>7</v>
      </c>
      <c r="L631" s="1397" t="s">
        <v>13114</v>
      </c>
      <c r="N631" s="1398"/>
    </row>
    <row r="632" spans="1:14" ht="16.5" customHeight="1">
      <c r="A632" s="1109"/>
      <c r="B632" s="989" t="s">
        <v>9958</v>
      </c>
      <c r="C632" s="1764"/>
      <c r="D632" s="1764"/>
      <c r="E632" s="1764"/>
      <c r="F632" s="1764"/>
      <c r="G632" s="1764"/>
      <c r="H632" s="1764"/>
      <c r="I632" s="1764"/>
      <c r="J632" s="1764"/>
      <c r="K632" s="1764"/>
      <c r="L632" s="1765"/>
    </row>
    <row r="633" spans="1:14" ht="16.5" customHeight="1">
      <c r="A633" s="975"/>
      <c r="B633" s="1766"/>
      <c r="C633" s="1766"/>
      <c r="D633" s="1766"/>
      <c r="E633" s="1766"/>
      <c r="F633" s="1766"/>
      <c r="G633" s="1766"/>
      <c r="H633" s="1766"/>
      <c r="I633" s="1766"/>
      <c r="J633" s="1766"/>
      <c r="K633" s="1766"/>
      <c r="L633" s="1766"/>
    </row>
    <row r="634" spans="1:14" ht="16.5" customHeight="1">
      <c r="A634" s="975"/>
      <c r="B634" s="1767" t="s">
        <v>323</v>
      </c>
      <c r="C634" s="1768"/>
      <c r="D634" s="1768"/>
      <c r="E634" s="1768"/>
      <c r="F634" s="1768"/>
      <c r="G634" s="1768"/>
      <c r="H634" s="1768"/>
      <c r="I634" s="1768"/>
      <c r="J634" s="1768"/>
      <c r="K634" s="1768"/>
      <c r="L634" s="1769"/>
    </row>
    <row r="635" spans="1:14" ht="16.5" customHeight="1">
      <c r="A635" s="992"/>
      <c r="B635" s="989" t="s">
        <v>315</v>
      </c>
      <c r="C635" s="989" t="s">
        <v>316</v>
      </c>
      <c r="D635" s="989" t="s">
        <v>317</v>
      </c>
      <c r="E635" s="989" t="s">
        <v>324</v>
      </c>
      <c r="F635" s="989" t="s">
        <v>325</v>
      </c>
      <c r="G635" s="1770" t="s">
        <v>326</v>
      </c>
      <c r="H635" s="1771"/>
      <c r="I635" s="1772"/>
      <c r="J635" s="989" t="s">
        <v>327</v>
      </c>
      <c r="K635" s="989" t="s">
        <v>328</v>
      </c>
      <c r="L635" s="989" t="s">
        <v>302</v>
      </c>
    </row>
    <row r="636" spans="1:14" s="1433" customFormat="1" ht="39.950000000000003" customHeight="1">
      <c r="A636" s="1428"/>
      <c r="B636" s="1429" t="s">
        <v>7908</v>
      </c>
      <c r="C636" s="1404" t="s">
        <v>11285</v>
      </c>
      <c r="D636" s="1404" t="s">
        <v>11286</v>
      </c>
      <c r="E636" s="1430" t="s">
        <v>451</v>
      </c>
      <c r="F636" s="1431"/>
      <c r="G636" s="1864"/>
      <c r="H636" s="1865"/>
      <c r="I636" s="1866"/>
      <c r="J636" s="1432"/>
      <c r="K636" s="1432"/>
      <c r="L636" s="1432"/>
    </row>
    <row r="637" spans="1:14" s="1433" customFormat="1" ht="39.950000000000003" customHeight="1">
      <c r="A637" s="1428"/>
      <c r="B637" s="1404" t="s">
        <v>336</v>
      </c>
      <c r="C637" s="1404" t="s">
        <v>2419</v>
      </c>
      <c r="D637" s="1404" t="s">
        <v>9894</v>
      </c>
      <c r="E637" s="1430" t="s">
        <v>833</v>
      </c>
      <c r="F637" s="1431" t="s">
        <v>838</v>
      </c>
      <c r="G637" s="1864" t="s">
        <v>14450</v>
      </c>
      <c r="H637" s="1865"/>
      <c r="I637" s="1866"/>
      <c r="J637" s="1432"/>
      <c r="K637" s="1432"/>
      <c r="L637" s="1432"/>
    </row>
    <row r="638" spans="1:14" s="1433" customFormat="1" ht="39.950000000000003" customHeight="1">
      <c r="A638" s="1428"/>
      <c r="B638" s="1434"/>
      <c r="C638" s="1404" t="s">
        <v>7925</v>
      </c>
      <c r="D638" s="1404" t="s">
        <v>14451</v>
      </c>
      <c r="E638" s="1430" t="s">
        <v>837</v>
      </c>
      <c r="F638" s="1431" t="s">
        <v>838</v>
      </c>
      <c r="G638" s="1864" t="s">
        <v>14452</v>
      </c>
      <c r="H638" s="1865"/>
      <c r="I638" s="1866"/>
      <c r="J638" s="1432"/>
      <c r="K638" s="1432"/>
      <c r="L638" s="1432"/>
    </row>
    <row r="639" spans="1:14" s="1433" customFormat="1" ht="39.950000000000003" customHeight="1">
      <c r="A639" s="1428"/>
      <c r="B639" s="1404" t="s">
        <v>352</v>
      </c>
      <c r="C639" s="1404" t="s">
        <v>9721</v>
      </c>
      <c r="D639" s="1435" t="s">
        <v>9720</v>
      </c>
      <c r="E639" s="1430" t="s">
        <v>3316</v>
      </c>
      <c r="F639" s="1431" t="s">
        <v>838</v>
      </c>
      <c r="G639" s="1864" t="s">
        <v>14480</v>
      </c>
      <c r="H639" s="1865"/>
      <c r="I639" s="1866"/>
      <c r="J639" s="1432"/>
      <c r="K639" s="1432"/>
      <c r="L639" s="1432"/>
    </row>
    <row r="640" spans="1:14" s="1433" customFormat="1" ht="39.950000000000003" customHeight="1">
      <c r="A640" s="1428"/>
      <c r="B640" s="1404"/>
      <c r="C640" s="1404" t="s">
        <v>11269</v>
      </c>
      <c r="D640" s="1404" t="s">
        <v>14454</v>
      </c>
      <c r="E640" s="1430" t="s">
        <v>3321</v>
      </c>
      <c r="F640" s="1431" t="s">
        <v>838</v>
      </c>
      <c r="G640" s="1864" t="s">
        <v>14481</v>
      </c>
      <c r="H640" s="1865"/>
      <c r="I640" s="1866"/>
      <c r="J640" s="1432"/>
      <c r="K640" s="1432"/>
      <c r="L640" s="1432"/>
    </row>
    <row r="641" spans="1:12" s="1433" customFormat="1" ht="39.950000000000003" customHeight="1">
      <c r="A641" s="1428"/>
      <c r="B641" s="1404"/>
      <c r="C641" s="1404" t="s">
        <v>11270</v>
      </c>
      <c r="D641" s="1404" t="s">
        <v>14456</v>
      </c>
      <c r="E641" s="1430" t="s">
        <v>9597</v>
      </c>
      <c r="F641" s="1431" t="s">
        <v>838</v>
      </c>
      <c r="G641" s="1864" t="s">
        <v>14482</v>
      </c>
      <c r="H641" s="1865"/>
      <c r="I641" s="1866"/>
      <c r="J641" s="1432"/>
      <c r="K641" s="1432"/>
      <c r="L641" s="1432"/>
    </row>
    <row r="642" spans="1:12" s="1433" customFormat="1" ht="39.950000000000003" customHeight="1">
      <c r="A642" s="1428"/>
      <c r="B642" s="1404"/>
      <c r="C642" s="1404" t="s">
        <v>14458</v>
      </c>
      <c r="D642" s="1404" t="s">
        <v>14459</v>
      </c>
      <c r="E642" s="1430" t="s">
        <v>9599</v>
      </c>
      <c r="F642" s="1431" t="s">
        <v>838</v>
      </c>
      <c r="G642" s="1864" t="s">
        <v>14483</v>
      </c>
      <c r="H642" s="1865"/>
      <c r="I642" s="1866"/>
      <c r="J642" s="1432"/>
      <c r="K642" s="1432"/>
      <c r="L642" s="1432"/>
    </row>
    <row r="643" spans="1:12" s="1433" customFormat="1" ht="39.950000000000003" customHeight="1">
      <c r="A643" s="1428"/>
      <c r="B643" s="1404"/>
      <c r="C643" s="1404" t="s">
        <v>14461</v>
      </c>
      <c r="D643" s="1404" t="s">
        <v>14462</v>
      </c>
      <c r="E643" s="1430" t="s">
        <v>10182</v>
      </c>
      <c r="F643" s="1431" t="s">
        <v>838</v>
      </c>
      <c r="G643" s="1864" t="s">
        <v>14484</v>
      </c>
      <c r="H643" s="1865"/>
      <c r="I643" s="1866"/>
      <c r="J643" s="1432"/>
      <c r="K643" s="1432"/>
      <c r="L643" s="1432"/>
    </row>
    <row r="644" spans="1:12" ht="16.5" customHeight="1">
      <c r="A644" s="975"/>
      <c r="B644" s="989" t="s">
        <v>329</v>
      </c>
      <c r="C644" s="1764" t="s">
        <v>12245</v>
      </c>
      <c r="D644" s="1764"/>
      <c r="E644" s="1764"/>
      <c r="F644" s="1764"/>
      <c r="G644" s="1764"/>
      <c r="H644" s="1764"/>
      <c r="I644" s="1764"/>
      <c r="J644" s="1764"/>
      <c r="K644" s="1764"/>
      <c r="L644" s="1765"/>
    </row>
    <row r="645" spans="1:12" ht="16.5" customHeight="1">
      <c r="A645" s="975"/>
      <c r="B645" s="989" t="s">
        <v>330</v>
      </c>
      <c r="C645" s="1760"/>
      <c r="D645" s="1760"/>
      <c r="E645" s="1760"/>
      <c r="F645" s="1760"/>
      <c r="G645" s="1760"/>
      <c r="H645" s="1760"/>
      <c r="I645" s="1760"/>
      <c r="J645" s="1760"/>
      <c r="K645" s="1760"/>
      <c r="L645" s="1761"/>
    </row>
    <row r="646" spans="1:12" ht="16.5" customHeight="1">
      <c r="A646" s="975"/>
      <c r="B646" s="1000" t="s">
        <v>331</v>
      </c>
      <c r="C646" s="1762"/>
      <c r="D646" s="1762"/>
      <c r="E646" s="1762"/>
      <c r="F646" s="1762"/>
      <c r="G646" s="1762"/>
      <c r="H646" s="1762"/>
      <c r="I646" s="1762"/>
      <c r="J646" s="1762"/>
      <c r="K646" s="1762"/>
      <c r="L646" s="1762"/>
    </row>
  </sheetData>
  <autoFilter ref="A381:R453" xr:uid="{00000000-0009-0000-0000-000033000000}"/>
  <mergeCells count="155">
    <mergeCell ref="B2:L2"/>
    <mergeCell ref="B3:L3"/>
    <mergeCell ref="E4:F4"/>
    <mergeCell ref="E5:F5"/>
    <mergeCell ref="C6:L6"/>
    <mergeCell ref="B7:L7"/>
    <mergeCell ref="B14:D14"/>
    <mergeCell ref="E14:L14"/>
    <mergeCell ref="C87:L87"/>
    <mergeCell ref="B88:L88"/>
    <mergeCell ref="B89:L89"/>
    <mergeCell ref="G90:I90"/>
    <mergeCell ref="D8:L8"/>
    <mergeCell ref="D9:L9"/>
    <mergeCell ref="D10:L10"/>
    <mergeCell ref="D11:L11"/>
    <mergeCell ref="B12:L12"/>
    <mergeCell ref="E13:F13"/>
    <mergeCell ref="H13:J13"/>
    <mergeCell ref="G97:I97"/>
    <mergeCell ref="G98:I98"/>
    <mergeCell ref="C99:L99"/>
    <mergeCell ref="C100:L100"/>
    <mergeCell ref="C101:L101"/>
    <mergeCell ref="B102:L102"/>
    <mergeCell ref="G91:I91"/>
    <mergeCell ref="G92:I92"/>
    <mergeCell ref="G93:I93"/>
    <mergeCell ref="G94:I94"/>
    <mergeCell ref="G95:I95"/>
    <mergeCell ref="G96:I96"/>
    <mergeCell ref="B179:L179"/>
    <mergeCell ref="G180:I180"/>
    <mergeCell ref="G181:I181"/>
    <mergeCell ref="G182:I182"/>
    <mergeCell ref="G183:I183"/>
    <mergeCell ref="G184:I184"/>
    <mergeCell ref="E103:F103"/>
    <mergeCell ref="H103:J103"/>
    <mergeCell ref="B104:D104"/>
    <mergeCell ref="E104:L104"/>
    <mergeCell ref="C177:L177"/>
    <mergeCell ref="B178:L178"/>
    <mergeCell ref="C191:L191"/>
    <mergeCell ref="B192:L192"/>
    <mergeCell ref="E193:F193"/>
    <mergeCell ref="H193:J193"/>
    <mergeCell ref="B194:D194"/>
    <mergeCell ref="E194:L194"/>
    <mergeCell ref="G185:I185"/>
    <mergeCell ref="G186:I186"/>
    <mergeCell ref="G187:I187"/>
    <mergeCell ref="G188:I188"/>
    <mergeCell ref="C189:L189"/>
    <mergeCell ref="C190:L190"/>
    <mergeCell ref="G273:I273"/>
    <mergeCell ref="G274:I274"/>
    <mergeCell ref="G275:I275"/>
    <mergeCell ref="G276:I276"/>
    <mergeCell ref="G277:I277"/>
    <mergeCell ref="G278:I278"/>
    <mergeCell ref="C267:L267"/>
    <mergeCell ref="B268:L268"/>
    <mergeCell ref="B269:L269"/>
    <mergeCell ref="G270:I270"/>
    <mergeCell ref="G271:I271"/>
    <mergeCell ref="G272:I272"/>
    <mergeCell ref="B285:D285"/>
    <mergeCell ref="E285:L285"/>
    <mergeCell ref="C358:L358"/>
    <mergeCell ref="B359:L359"/>
    <mergeCell ref="B360:L360"/>
    <mergeCell ref="G361:I361"/>
    <mergeCell ref="G279:I279"/>
    <mergeCell ref="C280:L280"/>
    <mergeCell ref="C281:L281"/>
    <mergeCell ref="C282:L282"/>
    <mergeCell ref="B283:L283"/>
    <mergeCell ref="E284:F284"/>
    <mergeCell ref="H284:J284"/>
    <mergeCell ref="G368:I368"/>
    <mergeCell ref="G369:I369"/>
    <mergeCell ref="G370:I370"/>
    <mergeCell ref="G371:I371"/>
    <mergeCell ref="G372:I372"/>
    <mergeCell ref="G373:I373"/>
    <mergeCell ref="G362:I362"/>
    <mergeCell ref="G363:I363"/>
    <mergeCell ref="G364:I364"/>
    <mergeCell ref="G365:I365"/>
    <mergeCell ref="G366:I366"/>
    <mergeCell ref="G367:I367"/>
    <mergeCell ref="B380:D380"/>
    <mergeCell ref="E380:L380"/>
    <mergeCell ref="C453:L453"/>
    <mergeCell ref="B454:L454"/>
    <mergeCell ref="B455:L455"/>
    <mergeCell ref="G456:I456"/>
    <mergeCell ref="G374:I374"/>
    <mergeCell ref="C375:L375"/>
    <mergeCell ref="C376:L376"/>
    <mergeCell ref="C377:L377"/>
    <mergeCell ref="B378:L378"/>
    <mergeCell ref="E379:F379"/>
    <mergeCell ref="H379:J379"/>
    <mergeCell ref="G463:I463"/>
    <mergeCell ref="C464:L464"/>
    <mergeCell ref="C465:L465"/>
    <mergeCell ref="C466:L466"/>
    <mergeCell ref="B467:L467"/>
    <mergeCell ref="E468:F468"/>
    <mergeCell ref="H468:J468"/>
    <mergeCell ref="G457:I457"/>
    <mergeCell ref="G458:I458"/>
    <mergeCell ref="G459:I459"/>
    <mergeCell ref="G460:I460"/>
    <mergeCell ref="G461:I461"/>
    <mergeCell ref="G462:I462"/>
    <mergeCell ref="G546:I546"/>
    <mergeCell ref="G547:I547"/>
    <mergeCell ref="G548:I548"/>
    <mergeCell ref="G549:I549"/>
    <mergeCell ref="G550:I550"/>
    <mergeCell ref="G551:I551"/>
    <mergeCell ref="B469:D469"/>
    <mergeCell ref="E469:L469"/>
    <mergeCell ref="C542:L542"/>
    <mergeCell ref="B543:L543"/>
    <mergeCell ref="B544:L544"/>
    <mergeCell ref="G545:I545"/>
    <mergeCell ref="E558:F558"/>
    <mergeCell ref="H558:J558"/>
    <mergeCell ref="B559:D559"/>
    <mergeCell ref="E559:L559"/>
    <mergeCell ref="C632:L632"/>
    <mergeCell ref="B633:L633"/>
    <mergeCell ref="G552:I552"/>
    <mergeCell ref="G553:I553"/>
    <mergeCell ref="C554:L554"/>
    <mergeCell ref="C555:L555"/>
    <mergeCell ref="C556:L556"/>
    <mergeCell ref="B557:L557"/>
    <mergeCell ref="C646:L646"/>
    <mergeCell ref="G640:I640"/>
    <mergeCell ref="G641:I641"/>
    <mergeCell ref="G642:I642"/>
    <mergeCell ref="G643:I643"/>
    <mergeCell ref="C644:L644"/>
    <mergeCell ref="C645:L645"/>
    <mergeCell ref="B634:L634"/>
    <mergeCell ref="G635:I635"/>
    <mergeCell ref="G636:I636"/>
    <mergeCell ref="G637:I637"/>
    <mergeCell ref="G638:I638"/>
    <mergeCell ref="G639:I639"/>
  </mergeCells>
  <phoneticPr fontId="39" type="noConversion"/>
  <conditionalFormatting sqref="B16">
    <cfRule type="duplicateValues" dxfId="183" priority="135"/>
    <cfRule type="duplicateValues" dxfId="182" priority="136"/>
    <cfRule type="duplicateValues" dxfId="181" priority="137"/>
    <cfRule type="duplicateValues" dxfId="180" priority="138"/>
    <cfRule type="duplicateValues" dxfId="179" priority="139"/>
    <cfRule type="duplicateValues" dxfId="178" priority="140"/>
    <cfRule type="duplicateValues" dxfId="177" priority="141"/>
    <cfRule type="duplicateValues" dxfId="176" priority="142"/>
    <cfRule type="duplicateValues" dxfId="175" priority="143"/>
  </conditionalFormatting>
  <conditionalFormatting sqref="C40">
    <cfRule type="duplicateValues" dxfId="174" priority="124"/>
    <cfRule type="duplicateValues" dxfId="173" priority="125"/>
    <cfRule type="duplicateValues" dxfId="172" priority="126"/>
    <cfRule type="duplicateValues" dxfId="171" priority="127"/>
    <cfRule type="duplicateValues" dxfId="170" priority="128"/>
    <cfRule type="duplicateValues" dxfId="169" priority="129"/>
    <cfRule type="duplicateValues" dxfId="168" priority="130"/>
    <cfRule type="duplicateValues" dxfId="167" priority="131"/>
    <cfRule type="duplicateValues" dxfId="166" priority="132"/>
    <cfRule type="duplicateValues" dxfId="165" priority="133"/>
    <cfRule type="duplicateValues" dxfId="164" priority="134"/>
  </conditionalFormatting>
  <conditionalFormatting sqref="C41">
    <cfRule type="duplicateValues" dxfId="163" priority="113"/>
    <cfRule type="duplicateValues" dxfId="162" priority="114"/>
    <cfRule type="duplicateValues" dxfId="161" priority="115"/>
    <cfRule type="duplicateValues" dxfId="160" priority="116"/>
    <cfRule type="duplicateValues" dxfId="159" priority="117"/>
    <cfRule type="duplicateValues" dxfId="158" priority="118"/>
    <cfRule type="duplicateValues" dxfId="157" priority="119"/>
    <cfRule type="duplicateValues" dxfId="156" priority="120"/>
    <cfRule type="duplicateValues" dxfId="155" priority="121"/>
    <cfRule type="duplicateValues" dxfId="154" priority="122"/>
    <cfRule type="duplicateValues" dxfId="153" priority="123"/>
  </conditionalFormatting>
  <conditionalFormatting sqref="C42">
    <cfRule type="duplicateValues" dxfId="152" priority="102"/>
    <cfRule type="duplicateValues" dxfId="151" priority="103"/>
    <cfRule type="duplicateValues" dxfId="150" priority="104"/>
    <cfRule type="duplicateValues" dxfId="149" priority="105"/>
    <cfRule type="duplicateValues" dxfId="148" priority="106"/>
    <cfRule type="duplicateValues" dxfId="147" priority="107"/>
    <cfRule type="duplicateValues" dxfId="146" priority="108"/>
    <cfRule type="duplicateValues" dxfId="145" priority="109"/>
    <cfRule type="duplicateValues" dxfId="144" priority="110"/>
    <cfRule type="duplicateValues" dxfId="143" priority="111"/>
    <cfRule type="duplicateValues" dxfId="142" priority="112"/>
  </conditionalFormatting>
  <conditionalFormatting sqref="C45">
    <cfRule type="duplicateValues" dxfId="141" priority="91"/>
    <cfRule type="duplicateValues" dxfId="140" priority="92"/>
    <cfRule type="duplicateValues" dxfId="139" priority="93"/>
    <cfRule type="duplicateValues" dxfId="138" priority="94"/>
    <cfRule type="duplicateValues" dxfId="137" priority="95"/>
    <cfRule type="duplicateValues" dxfId="136" priority="96"/>
    <cfRule type="duplicateValues" dxfId="135" priority="97"/>
    <cfRule type="duplicateValues" dxfId="134" priority="98"/>
    <cfRule type="duplicateValues" dxfId="133" priority="99"/>
    <cfRule type="duplicateValues" dxfId="132" priority="100"/>
    <cfRule type="duplicateValues" dxfId="131" priority="101"/>
  </conditionalFormatting>
  <conditionalFormatting sqref="C64">
    <cfRule type="duplicateValues" dxfId="130" priority="69"/>
    <cfRule type="duplicateValues" dxfId="129" priority="70"/>
    <cfRule type="duplicateValues" dxfId="128" priority="71"/>
    <cfRule type="duplicateValues" dxfId="127" priority="72"/>
    <cfRule type="duplicateValues" dxfId="126" priority="73"/>
    <cfRule type="duplicateValues" dxfId="125" priority="74"/>
    <cfRule type="duplicateValues" dxfId="124" priority="75"/>
    <cfRule type="duplicateValues" dxfId="123" priority="76"/>
    <cfRule type="duplicateValues" dxfId="122" priority="77"/>
    <cfRule type="duplicateValues" dxfId="121" priority="78"/>
    <cfRule type="duplicateValues" dxfId="120" priority="79"/>
  </conditionalFormatting>
  <conditionalFormatting sqref="C66">
    <cfRule type="duplicateValues" dxfId="119" priority="80"/>
    <cfRule type="duplicateValues" dxfId="118" priority="81"/>
    <cfRule type="duplicateValues" dxfId="117" priority="82"/>
    <cfRule type="duplicateValues" dxfId="116" priority="83"/>
    <cfRule type="duplicateValues" dxfId="115" priority="84"/>
    <cfRule type="duplicateValues" dxfId="114" priority="85"/>
    <cfRule type="duplicateValues" dxfId="113" priority="86"/>
    <cfRule type="duplicateValues" dxfId="112" priority="87"/>
    <cfRule type="duplicateValues" dxfId="111" priority="88"/>
    <cfRule type="duplicateValues" dxfId="110" priority="89"/>
    <cfRule type="duplicateValues" dxfId="109" priority="90"/>
  </conditionalFormatting>
  <conditionalFormatting sqref="C67">
    <cfRule type="duplicateValues" dxfId="108" priority="58"/>
    <cfRule type="duplicateValues" dxfId="107" priority="59"/>
    <cfRule type="duplicateValues" dxfId="106" priority="60"/>
    <cfRule type="duplicateValues" dxfId="105" priority="61"/>
    <cfRule type="duplicateValues" dxfId="104" priority="62"/>
    <cfRule type="duplicateValues" dxfId="103" priority="63"/>
    <cfRule type="duplicateValues" dxfId="102" priority="64"/>
    <cfRule type="duplicateValues" dxfId="101" priority="65"/>
    <cfRule type="duplicateValues" dxfId="100" priority="66"/>
    <cfRule type="duplicateValues" dxfId="99" priority="67"/>
    <cfRule type="duplicateValues" dxfId="98" priority="68"/>
  </conditionalFormatting>
  <conditionalFormatting sqref="C68">
    <cfRule type="duplicateValues" dxfId="97" priority="47"/>
    <cfRule type="duplicateValues" dxfId="96" priority="48"/>
    <cfRule type="duplicateValues" dxfId="95" priority="49"/>
    <cfRule type="duplicateValues" dxfId="94" priority="50"/>
    <cfRule type="duplicateValues" dxfId="93" priority="51"/>
    <cfRule type="duplicateValues" dxfId="92" priority="52"/>
    <cfRule type="duplicateValues" dxfId="91" priority="53"/>
    <cfRule type="duplicateValues" dxfId="90" priority="54"/>
    <cfRule type="duplicateValues" dxfId="89" priority="55"/>
    <cfRule type="duplicateValues" dxfId="88" priority="56"/>
    <cfRule type="duplicateValues" dxfId="87" priority="57"/>
  </conditionalFormatting>
  <conditionalFormatting sqref="C72">
    <cfRule type="duplicateValues" dxfId="86" priority="36"/>
    <cfRule type="duplicateValues" dxfId="85" priority="37"/>
    <cfRule type="duplicateValues" dxfId="84" priority="38"/>
    <cfRule type="duplicateValues" dxfId="83" priority="39"/>
    <cfRule type="duplicateValues" dxfId="82" priority="40"/>
    <cfRule type="duplicateValues" dxfId="81" priority="41"/>
    <cfRule type="duplicateValues" dxfId="80" priority="42"/>
    <cfRule type="duplicateValues" dxfId="79" priority="43"/>
    <cfRule type="duplicateValues" dxfId="78" priority="44"/>
    <cfRule type="duplicateValues" dxfId="77" priority="45"/>
    <cfRule type="duplicateValues" dxfId="76" priority="46"/>
  </conditionalFormatting>
  <conditionalFormatting sqref="B73">
    <cfRule type="duplicateValues" dxfId="75" priority="16"/>
    <cfRule type="duplicateValues" dxfId="74" priority="17"/>
    <cfRule type="duplicateValues" dxfId="73" priority="19"/>
    <cfRule type="duplicateValues" dxfId="72" priority="21"/>
    <cfRule type="duplicateValues" dxfId="71" priority="23"/>
    <cfRule type="duplicateValues" dxfId="70" priority="25"/>
    <cfRule type="duplicateValues" dxfId="69" priority="27"/>
    <cfRule type="duplicateValues" dxfId="68" priority="29"/>
    <cfRule type="duplicateValues" dxfId="67" priority="35"/>
  </conditionalFormatting>
  <conditionalFormatting sqref="C73">
    <cfRule type="duplicateValues" dxfId="66" priority="18"/>
    <cfRule type="duplicateValues" dxfId="65" priority="20"/>
    <cfRule type="duplicateValues" dxfId="64" priority="22"/>
    <cfRule type="duplicateValues" dxfId="63" priority="24"/>
    <cfRule type="duplicateValues" dxfId="62" priority="26"/>
    <cfRule type="duplicateValues" dxfId="61" priority="28"/>
    <cfRule type="duplicateValues" dxfId="60" priority="30"/>
    <cfRule type="duplicateValues" dxfId="59" priority="31"/>
    <cfRule type="duplicateValues" dxfId="58" priority="32"/>
    <cfRule type="duplicateValues" dxfId="57" priority="33"/>
    <cfRule type="duplicateValues" dxfId="56" priority="34"/>
  </conditionalFormatting>
  <conditionalFormatting sqref="B50:B51">
    <cfRule type="duplicateValues" dxfId="55" priority="10"/>
    <cfRule type="duplicateValues" dxfId="54" priority="11"/>
    <cfRule type="duplicateValues" dxfId="53" priority="12"/>
    <cfRule type="duplicateValues" dxfId="52" priority="13"/>
    <cfRule type="duplicateValues" dxfId="51" priority="14"/>
    <cfRule type="duplicateValues" dxfId="50" priority="15"/>
  </conditionalFormatting>
  <conditionalFormatting sqref="B52:B63">
    <cfRule type="duplicateValues" dxfId="49" priority="1"/>
    <cfRule type="duplicateValues" dxfId="48" priority="2"/>
    <cfRule type="duplicateValues" dxfId="47" priority="3"/>
    <cfRule type="duplicateValues" dxfId="46" priority="4"/>
    <cfRule type="duplicateValues" dxfId="45" priority="5"/>
    <cfRule type="duplicateValues" dxfId="44" priority="6"/>
    <cfRule type="duplicateValues" dxfId="43" priority="7"/>
    <cfRule type="duplicateValues" dxfId="42" priority="8"/>
    <cfRule type="duplicateValues" dxfId="41" priority="9"/>
  </conditionalFormatting>
  <dataValidations count="3">
    <dataValidation allowBlank="1" showInputMessage="1" showErrorMessage="1" sqref="K11 JG11 TC11 ACY11 AMU11 AWQ11 BGM11 BQI11 CAE11 CKA11 CTW11 DDS11 DNO11 DXK11 EHG11 ERC11 FAY11 FKU11 FUQ11 GEM11 GOI11 GYE11 HIA11 HRW11 IBS11 ILO11 IVK11 JFG11 JPC11 JYY11 KIU11 KSQ11 LCM11 LMI11 LWE11 MGA11 MPW11 MZS11 NJO11 NTK11 ODG11 ONC11 OWY11 PGU11 PQQ11 QAM11 QKI11 QUE11 REA11 RNW11 RXS11 SHO11 SRK11 TBG11 TLC11 TUY11 UEU11 UOQ11 UYM11 VII11 VSE11 WCA11 WLW11 WVS11 K65596 JG65596 TC65596 ACY65596 AMU65596 AWQ65596 BGM65596 BQI65596 CAE65596 CKA65596 CTW65596 DDS65596 DNO65596 DXK65596 EHG65596 ERC65596 FAY65596 FKU65596 FUQ65596 GEM65596 GOI65596 GYE65596 HIA65596 HRW65596 IBS65596 ILO65596 IVK65596 JFG65596 JPC65596 JYY65596 KIU65596 KSQ65596 LCM65596 LMI65596 LWE65596 MGA65596 MPW65596 MZS65596 NJO65596 NTK65596 ODG65596 ONC65596 OWY65596 PGU65596 PQQ65596 QAM65596 QKI65596 QUE65596 REA65596 RNW65596 RXS65596 SHO65596 SRK65596 TBG65596 TLC65596 TUY65596 UEU65596 UOQ65596 UYM65596 VII65596 VSE65596 WCA65596 WLW65596 WVS65596 K131132 JG131132 TC131132 ACY131132 AMU131132 AWQ131132 BGM131132 BQI131132 CAE131132 CKA131132 CTW131132 DDS131132 DNO131132 DXK131132 EHG131132 ERC131132 FAY131132 FKU131132 FUQ131132 GEM131132 GOI131132 GYE131132 HIA131132 HRW131132 IBS131132 ILO131132 IVK131132 JFG131132 JPC131132 JYY131132 KIU131132 KSQ131132 LCM131132 LMI131132 LWE131132 MGA131132 MPW131132 MZS131132 NJO131132 NTK131132 ODG131132 ONC131132 OWY131132 PGU131132 PQQ131132 QAM131132 QKI131132 QUE131132 REA131132 RNW131132 RXS131132 SHO131132 SRK131132 TBG131132 TLC131132 TUY131132 UEU131132 UOQ131132 UYM131132 VII131132 VSE131132 WCA131132 WLW131132 WVS131132 K196668 JG196668 TC196668 ACY196668 AMU196668 AWQ196668 BGM196668 BQI196668 CAE196668 CKA196668 CTW196668 DDS196668 DNO196668 DXK196668 EHG196668 ERC196668 FAY196668 FKU196668 FUQ196668 GEM196668 GOI196668 GYE196668 HIA196668 HRW196668 IBS196668 ILO196668 IVK196668 JFG196668 JPC196668 JYY196668 KIU196668 KSQ196668 LCM196668 LMI196668 LWE196668 MGA196668 MPW196668 MZS196668 NJO196668 NTK196668 ODG196668 ONC196668 OWY196668 PGU196668 PQQ196668 QAM196668 QKI196668 QUE196668 REA196668 RNW196668 RXS196668 SHO196668 SRK196668 TBG196668 TLC196668 TUY196668 UEU196668 UOQ196668 UYM196668 VII196668 VSE196668 WCA196668 WLW196668 WVS196668 K262204 JG262204 TC262204 ACY262204 AMU262204 AWQ262204 BGM262204 BQI262204 CAE262204 CKA262204 CTW262204 DDS262204 DNO262204 DXK262204 EHG262204 ERC262204 FAY262204 FKU262204 FUQ262204 GEM262204 GOI262204 GYE262204 HIA262204 HRW262204 IBS262204 ILO262204 IVK262204 JFG262204 JPC262204 JYY262204 KIU262204 KSQ262204 LCM262204 LMI262204 LWE262204 MGA262204 MPW262204 MZS262204 NJO262204 NTK262204 ODG262204 ONC262204 OWY262204 PGU262204 PQQ262204 QAM262204 QKI262204 QUE262204 REA262204 RNW262204 RXS262204 SHO262204 SRK262204 TBG262204 TLC262204 TUY262204 UEU262204 UOQ262204 UYM262204 VII262204 VSE262204 WCA262204 WLW262204 WVS262204 K327740 JG327740 TC327740 ACY327740 AMU327740 AWQ327740 BGM327740 BQI327740 CAE327740 CKA327740 CTW327740 DDS327740 DNO327740 DXK327740 EHG327740 ERC327740 FAY327740 FKU327740 FUQ327740 GEM327740 GOI327740 GYE327740 HIA327740 HRW327740 IBS327740 ILO327740 IVK327740 JFG327740 JPC327740 JYY327740 KIU327740 KSQ327740 LCM327740 LMI327740 LWE327740 MGA327740 MPW327740 MZS327740 NJO327740 NTK327740 ODG327740 ONC327740 OWY327740 PGU327740 PQQ327740 QAM327740 QKI327740 QUE327740 REA327740 RNW327740 RXS327740 SHO327740 SRK327740 TBG327740 TLC327740 TUY327740 UEU327740 UOQ327740 UYM327740 VII327740 VSE327740 WCA327740 WLW327740 WVS327740 K393276 JG393276 TC393276 ACY393276 AMU393276 AWQ393276 BGM393276 BQI393276 CAE393276 CKA393276 CTW393276 DDS393276 DNO393276 DXK393276 EHG393276 ERC393276 FAY393276 FKU393276 FUQ393276 GEM393276 GOI393276 GYE393276 HIA393276 HRW393276 IBS393276 ILO393276 IVK393276 JFG393276 JPC393276 JYY393276 KIU393276 KSQ393276 LCM393276 LMI393276 LWE393276 MGA393276 MPW393276 MZS393276 NJO393276 NTK393276 ODG393276 ONC393276 OWY393276 PGU393276 PQQ393276 QAM393276 QKI393276 QUE393276 REA393276 RNW393276 RXS393276 SHO393276 SRK393276 TBG393276 TLC393276 TUY393276 UEU393276 UOQ393276 UYM393276 VII393276 VSE393276 WCA393276 WLW393276 WVS393276 K458812 JG458812 TC458812 ACY458812 AMU458812 AWQ458812 BGM458812 BQI458812 CAE458812 CKA458812 CTW458812 DDS458812 DNO458812 DXK458812 EHG458812 ERC458812 FAY458812 FKU458812 FUQ458812 GEM458812 GOI458812 GYE458812 HIA458812 HRW458812 IBS458812 ILO458812 IVK458812 JFG458812 JPC458812 JYY458812 KIU458812 KSQ458812 LCM458812 LMI458812 LWE458812 MGA458812 MPW458812 MZS458812 NJO458812 NTK458812 ODG458812 ONC458812 OWY458812 PGU458812 PQQ458812 QAM458812 QKI458812 QUE458812 REA458812 RNW458812 RXS458812 SHO458812 SRK458812 TBG458812 TLC458812 TUY458812 UEU458812 UOQ458812 UYM458812 VII458812 VSE458812 WCA458812 WLW458812 WVS458812 K524348 JG524348 TC524348 ACY524348 AMU524348 AWQ524348 BGM524348 BQI524348 CAE524348 CKA524348 CTW524348 DDS524348 DNO524348 DXK524348 EHG524348 ERC524348 FAY524348 FKU524348 FUQ524348 GEM524348 GOI524348 GYE524348 HIA524348 HRW524348 IBS524348 ILO524348 IVK524348 JFG524348 JPC524348 JYY524348 KIU524348 KSQ524348 LCM524348 LMI524348 LWE524348 MGA524348 MPW524348 MZS524348 NJO524348 NTK524348 ODG524348 ONC524348 OWY524348 PGU524348 PQQ524348 QAM524348 QKI524348 QUE524348 REA524348 RNW524348 RXS524348 SHO524348 SRK524348 TBG524348 TLC524348 TUY524348 UEU524348 UOQ524348 UYM524348 VII524348 VSE524348 WCA524348 WLW524348 WVS524348 K589884 JG589884 TC589884 ACY589884 AMU589884 AWQ589884 BGM589884 BQI589884 CAE589884 CKA589884 CTW589884 DDS589884 DNO589884 DXK589884 EHG589884 ERC589884 FAY589884 FKU589884 FUQ589884 GEM589884 GOI589884 GYE589884 HIA589884 HRW589884 IBS589884 ILO589884 IVK589884 JFG589884 JPC589884 JYY589884 KIU589884 KSQ589884 LCM589884 LMI589884 LWE589884 MGA589884 MPW589884 MZS589884 NJO589884 NTK589884 ODG589884 ONC589884 OWY589884 PGU589884 PQQ589884 QAM589884 QKI589884 QUE589884 REA589884 RNW589884 RXS589884 SHO589884 SRK589884 TBG589884 TLC589884 TUY589884 UEU589884 UOQ589884 UYM589884 VII589884 VSE589884 WCA589884 WLW589884 WVS589884 K655420 JG655420 TC655420 ACY655420 AMU655420 AWQ655420 BGM655420 BQI655420 CAE655420 CKA655420 CTW655420 DDS655420 DNO655420 DXK655420 EHG655420 ERC655420 FAY655420 FKU655420 FUQ655420 GEM655420 GOI655420 GYE655420 HIA655420 HRW655420 IBS655420 ILO655420 IVK655420 JFG655420 JPC655420 JYY655420 KIU655420 KSQ655420 LCM655420 LMI655420 LWE655420 MGA655420 MPW655420 MZS655420 NJO655420 NTK655420 ODG655420 ONC655420 OWY655420 PGU655420 PQQ655420 QAM655420 QKI655420 QUE655420 REA655420 RNW655420 RXS655420 SHO655420 SRK655420 TBG655420 TLC655420 TUY655420 UEU655420 UOQ655420 UYM655420 VII655420 VSE655420 WCA655420 WLW655420 WVS655420 K720956 JG720956 TC720956 ACY720956 AMU720956 AWQ720956 BGM720956 BQI720956 CAE720956 CKA720956 CTW720956 DDS720956 DNO720956 DXK720956 EHG720956 ERC720956 FAY720956 FKU720956 FUQ720956 GEM720956 GOI720956 GYE720956 HIA720956 HRW720956 IBS720956 ILO720956 IVK720956 JFG720956 JPC720956 JYY720956 KIU720956 KSQ720956 LCM720956 LMI720956 LWE720956 MGA720956 MPW720956 MZS720956 NJO720956 NTK720956 ODG720956 ONC720956 OWY720956 PGU720956 PQQ720956 QAM720956 QKI720956 QUE720956 REA720956 RNW720956 RXS720956 SHO720956 SRK720956 TBG720956 TLC720956 TUY720956 UEU720956 UOQ720956 UYM720956 VII720956 VSE720956 WCA720956 WLW720956 WVS720956 K786492 JG786492 TC786492 ACY786492 AMU786492 AWQ786492 BGM786492 BQI786492 CAE786492 CKA786492 CTW786492 DDS786492 DNO786492 DXK786492 EHG786492 ERC786492 FAY786492 FKU786492 FUQ786492 GEM786492 GOI786492 GYE786492 HIA786492 HRW786492 IBS786492 ILO786492 IVK786492 JFG786492 JPC786492 JYY786492 KIU786492 KSQ786492 LCM786492 LMI786492 LWE786492 MGA786492 MPW786492 MZS786492 NJO786492 NTK786492 ODG786492 ONC786492 OWY786492 PGU786492 PQQ786492 QAM786492 QKI786492 QUE786492 REA786492 RNW786492 RXS786492 SHO786492 SRK786492 TBG786492 TLC786492 TUY786492 UEU786492 UOQ786492 UYM786492 VII786492 VSE786492 WCA786492 WLW786492 WVS786492 K852028 JG852028 TC852028 ACY852028 AMU852028 AWQ852028 BGM852028 BQI852028 CAE852028 CKA852028 CTW852028 DDS852028 DNO852028 DXK852028 EHG852028 ERC852028 FAY852028 FKU852028 FUQ852028 GEM852028 GOI852028 GYE852028 HIA852028 HRW852028 IBS852028 ILO852028 IVK852028 JFG852028 JPC852028 JYY852028 KIU852028 KSQ852028 LCM852028 LMI852028 LWE852028 MGA852028 MPW852028 MZS852028 NJO852028 NTK852028 ODG852028 ONC852028 OWY852028 PGU852028 PQQ852028 QAM852028 QKI852028 QUE852028 REA852028 RNW852028 RXS852028 SHO852028 SRK852028 TBG852028 TLC852028 TUY852028 UEU852028 UOQ852028 UYM852028 VII852028 VSE852028 WCA852028 WLW852028 WVS852028 K917564 JG917564 TC917564 ACY917564 AMU917564 AWQ917564 BGM917564 BQI917564 CAE917564 CKA917564 CTW917564 DDS917564 DNO917564 DXK917564 EHG917564 ERC917564 FAY917564 FKU917564 FUQ917564 GEM917564 GOI917564 GYE917564 HIA917564 HRW917564 IBS917564 ILO917564 IVK917564 JFG917564 JPC917564 JYY917564 KIU917564 KSQ917564 LCM917564 LMI917564 LWE917564 MGA917564 MPW917564 MZS917564 NJO917564 NTK917564 ODG917564 ONC917564 OWY917564 PGU917564 PQQ917564 QAM917564 QKI917564 QUE917564 REA917564 RNW917564 RXS917564 SHO917564 SRK917564 TBG917564 TLC917564 TUY917564 UEU917564 UOQ917564 UYM917564 VII917564 VSE917564 WCA917564 WLW917564 WVS917564 K983100 JG983100 TC983100 ACY983100 AMU983100 AWQ983100 BGM983100 BQI983100 CAE983100 CKA983100 CTW983100 DDS983100 DNO983100 DXK983100 EHG983100 ERC983100 FAY983100 FKU983100 FUQ983100 GEM983100 GOI983100 GYE983100 HIA983100 HRW983100 IBS983100 ILO983100 IVK983100 JFG983100 JPC983100 JYY983100 KIU983100 KSQ983100 LCM983100 LMI983100 LWE983100 MGA983100 MPW983100 MZS983100 NJO983100 NTK983100 ODG983100 ONC983100 OWY983100 PGU983100 PQQ983100 QAM983100 QKI983100 QUE983100 REA983100 RNW983100 RXS983100 SHO983100 SRK983100 TBG983100 TLC983100 TUY983100 UEU983100 UOQ983100 UYM983100 VII983100 VSE983100 WCA983100 WLW983100 WVS983100" xr:uid="{00000000-0002-0000-3300-000000000000}"/>
    <dataValidation type="list" allowBlank="1" showInputMessage="1" showErrorMessage="1" sqref="J4 JF4 TB4 ACX4 AMT4 AWP4 BGL4 BQH4 CAD4 CJZ4 CTV4 DDR4 DNN4 DXJ4 EHF4 ERB4 FAX4 FKT4 FUP4 GEL4 GOH4 GYD4 HHZ4 HRV4 IBR4 ILN4 IVJ4 JFF4 JPB4 JYX4 KIT4 KSP4 LCL4 LMH4 LWD4 MFZ4 MPV4 MZR4 NJN4 NTJ4 ODF4 ONB4 OWX4 PGT4 PQP4 QAL4 QKH4 QUD4 RDZ4 RNV4 RXR4 SHN4 SRJ4 TBF4 TLB4 TUX4 UET4 UOP4 UYL4 VIH4 VSD4 WBZ4 WLV4 WVR4 J65589 JF65589 TB65589 ACX65589 AMT65589 AWP65589 BGL65589 BQH65589 CAD65589 CJZ65589 CTV65589 DDR65589 DNN65589 DXJ65589 EHF65589 ERB65589 FAX65589 FKT65589 FUP65589 GEL65589 GOH65589 GYD65589 HHZ65589 HRV65589 IBR65589 ILN65589 IVJ65589 JFF65589 JPB65589 JYX65589 KIT65589 KSP65589 LCL65589 LMH65589 LWD65589 MFZ65589 MPV65589 MZR65589 NJN65589 NTJ65589 ODF65589 ONB65589 OWX65589 PGT65589 PQP65589 QAL65589 QKH65589 QUD65589 RDZ65589 RNV65589 RXR65589 SHN65589 SRJ65589 TBF65589 TLB65589 TUX65589 UET65589 UOP65589 UYL65589 VIH65589 VSD65589 WBZ65589 WLV65589 WVR65589 J131125 JF131125 TB131125 ACX131125 AMT131125 AWP131125 BGL131125 BQH131125 CAD131125 CJZ131125 CTV131125 DDR131125 DNN131125 DXJ131125 EHF131125 ERB131125 FAX131125 FKT131125 FUP131125 GEL131125 GOH131125 GYD131125 HHZ131125 HRV131125 IBR131125 ILN131125 IVJ131125 JFF131125 JPB131125 JYX131125 KIT131125 KSP131125 LCL131125 LMH131125 LWD131125 MFZ131125 MPV131125 MZR131125 NJN131125 NTJ131125 ODF131125 ONB131125 OWX131125 PGT131125 PQP131125 QAL131125 QKH131125 QUD131125 RDZ131125 RNV131125 RXR131125 SHN131125 SRJ131125 TBF131125 TLB131125 TUX131125 UET131125 UOP131125 UYL131125 VIH131125 VSD131125 WBZ131125 WLV131125 WVR131125 J196661 JF196661 TB196661 ACX196661 AMT196661 AWP196661 BGL196661 BQH196661 CAD196661 CJZ196661 CTV196661 DDR196661 DNN196661 DXJ196661 EHF196661 ERB196661 FAX196661 FKT196661 FUP196661 GEL196661 GOH196661 GYD196661 HHZ196661 HRV196661 IBR196661 ILN196661 IVJ196661 JFF196661 JPB196661 JYX196661 KIT196661 KSP196661 LCL196661 LMH196661 LWD196661 MFZ196661 MPV196661 MZR196661 NJN196661 NTJ196661 ODF196661 ONB196661 OWX196661 PGT196661 PQP196661 QAL196661 QKH196661 QUD196661 RDZ196661 RNV196661 RXR196661 SHN196661 SRJ196661 TBF196661 TLB196661 TUX196661 UET196661 UOP196661 UYL196661 VIH196661 VSD196661 WBZ196661 WLV196661 WVR196661 J262197 JF262197 TB262197 ACX262197 AMT262197 AWP262197 BGL262197 BQH262197 CAD262197 CJZ262197 CTV262197 DDR262197 DNN262197 DXJ262197 EHF262197 ERB262197 FAX262197 FKT262197 FUP262197 GEL262197 GOH262197 GYD262197 HHZ262197 HRV262197 IBR262197 ILN262197 IVJ262197 JFF262197 JPB262197 JYX262197 KIT262197 KSP262197 LCL262197 LMH262197 LWD262197 MFZ262197 MPV262197 MZR262197 NJN262197 NTJ262197 ODF262197 ONB262197 OWX262197 PGT262197 PQP262197 QAL262197 QKH262197 QUD262197 RDZ262197 RNV262197 RXR262197 SHN262197 SRJ262197 TBF262197 TLB262197 TUX262197 UET262197 UOP262197 UYL262197 VIH262197 VSD262197 WBZ262197 WLV262197 WVR262197 J327733 JF327733 TB327733 ACX327733 AMT327733 AWP327733 BGL327733 BQH327733 CAD327733 CJZ327733 CTV327733 DDR327733 DNN327733 DXJ327733 EHF327733 ERB327733 FAX327733 FKT327733 FUP327733 GEL327733 GOH327733 GYD327733 HHZ327733 HRV327733 IBR327733 ILN327733 IVJ327733 JFF327733 JPB327733 JYX327733 KIT327733 KSP327733 LCL327733 LMH327733 LWD327733 MFZ327733 MPV327733 MZR327733 NJN327733 NTJ327733 ODF327733 ONB327733 OWX327733 PGT327733 PQP327733 QAL327733 QKH327733 QUD327733 RDZ327733 RNV327733 RXR327733 SHN327733 SRJ327733 TBF327733 TLB327733 TUX327733 UET327733 UOP327733 UYL327733 VIH327733 VSD327733 WBZ327733 WLV327733 WVR327733 J393269 JF393269 TB393269 ACX393269 AMT393269 AWP393269 BGL393269 BQH393269 CAD393269 CJZ393269 CTV393269 DDR393269 DNN393269 DXJ393269 EHF393269 ERB393269 FAX393269 FKT393269 FUP393269 GEL393269 GOH393269 GYD393269 HHZ393269 HRV393269 IBR393269 ILN393269 IVJ393269 JFF393269 JPB393269 JYX393269 KIT393269 KSP393269 LCL393269 LMH393269 LWD393269 MFZ393269 MPV393269 MZR393269 NJN393269 NTJ393269 ODF393269 ONB393269 OWX393269 PGT393269 PQP393269 QAL393269 QKH393269 QUD393269 RDZ393269 RNV393269 RXR393269 SHN393269 SRJ393269 TBF393269 TLB393269 TUX393269 UET393269 UOP393269 UYL393269 VIH393269 VSD393269 WBZ393269 WLV393269 WVR393269 J458805 JF458805 TB458805 ACX458805 AMT458805 AWP458805 BGL458805 BQH458805 CAD458805 CJZ458805 CTV458805 DDR458805 DNN458805 DXJ458805 EHF458805 ERB458805 FAX458805 FKT458805 FUP458805 GEL458805 GOH458805 GYD458805 HHZ458805 HRV458805 IBR458805 ILN458805 IVJ458805 JFF458805 JPB458805 JYX458805 KIT458805 KSP458805 LCL458805 LMH458805 LWD458805 MFZ458805 MPV458805 MZR458805 NJN458805 NTJ458805 ODF458805 ONB458805 OWX458805 PGT458805 PQP458805 QAL458805 QKH458805 QUD458805 RDZ458805 RNV458805 RXR458805 SHN458805 SRJ458805 TBF458805 TLB458805 TUX458805 UET458805 UOP458805 UYL458805 VIH458805 VSD458805 WBZ458805 WLV458805 WVR458805 J524341 JF524341 TB524341 ACX524341 AMT524341 AWP524341 BGL524341 BQH524341 CAD524341 CJZ524341 CTV524341 DDR524341 DNN524341 DXJ524341 EHF524341 ERB524341 FAX524341 FKT524341 FUP524341 GEL524341 GOH524341 GYD524341 HHZ524341 HRV524341 IBR524341 ILN524341 IVJ524341 JFF524341 JPB524341 JYX524341 KIT524341 KSP524341 LCL524341 LMH524341 LWD524341 MFZ524341 MPV524341 MZR524341 NJN524341 NTJ524341 ODF524341 ONB524341 OWX524341 PGT524341 PQP524341 QAL524341 QKH524341 QUD524341 RDZ524341 RNV524341 RXR524341 SHN524341 SRJ524341 TBF524341 TLB524341 TUX524341 UET524341 UOP524341 UYL524341 VIH524341 VSD524341 WBZ524341 WLV524341 WVR524341 J589877 JF589877 TB589877 ACX589877 AMT589877 AWP589877 BGL589877 BQH589877 CAD589877 CJZ589877 CTV589877 DDR589877 DNN589877 DXJ589877 EHF589877 ERB589877 FAX589877 FKT589877 FUP589877 GEL589877 GOH589877 GYD589877 HHZ589877 HRV589877 IBR589877 ILN589877 IVJ589877 JFF589877 JPB589877 JYX589877 KIT589877 KSP589877 LCL589877 LMH589877 LWD589877 MFZ589877 MPV589877 MZR589877 NJN589877 NTJ589877 ODF589877 ONB589877 OWX589877 PGT589877 PQP589877 QAL589877 QKH589877 QUD589877 RDZ589877 RNV589877 RXR589877 SHN589877 SRJ589877 TBF589877 TLB589877 TUX589877 UET589877 UOP589877 UYL589877 VIH589877 VSD589877 WBZ589877 WLV589877 WVR589877 J655413 JF655413 TB655413 ACX655413 AMT655413 AWP655413 BGL655413 BQH655413 CAD655413 CJZ655413 CTV655413 DDR655413 DNN655413 DXJ655413 EHF655413 ERB655413 FAX655413 FKT655413 FUP655413 GEL655413 GOH655413 GYD655413 HHZ655413 HRV655413 IBR655413 ILN655413 IVJ655413 JFF655413 JPB655413 JYX655413 KIT655413 KSP655413 LCL655413 LMH655413 LWD655413 MFZ655413 MPV655413 MZR655413 NJN655413 NTJ655413 ODF655413 ONB655413 OWX655413 PGT655413 PQP655413 QAL655413 QKH655413 QUD655413 RDZ655413 RNV655413 RXR655413 SHN655413 SRJ655413 TBF655413 TLB655413 TUX655413 UET655413 UOP655413 UYL655413 VIH655413 VSD655413 WBZ655413 WLV655413 WVR655413 J720949 JF720949 TB720949 ACX720949 AMT720949 AWP720949 BGL720949 BQH720949 CAD720949 CJZ720949 CTV720949 DDR720949 DNN720949 DXJ720949 EHF720949 ERB720949 FAX720949 FKT720949 FUP720949 GEL720949 GOH720949 GYD720949 HHZ720949 HRV720949 IBR720949 ILN720949 IVJ720949 JFF720949 JPB720949 JYX720949 KIT720949 KSP720949 LCL720949 LMH720949 LWD720949 MFZ720949 MPV720949 MZR720949 NJN720949 NTJ720949 ODF720949 ONB720949 OWX720949 PGT720949 PQP720949 QAL720949 QKH720949 QUD720949 RDZ720949 RNV720949 RXR720949 SHN720949 SRJ720949 TBF720949 TLB720949 TUX720949 UET720949 UOP720949 UYL720949 VIH720949 VSD720949 WBZ720949 WLV720949 WVR720949 J786485 JF786485 TB786485 ACX786485 AMT786485 AWP786485 BGL786485 BQH786485 CAD786485 CJZ786485 CTV786485 DDR786485 DNN786485 DXJ786485 EHF786485 ERB786485 FAX786485 FKT786485 FUP786485 GEL786485 GOH786485 GYD786485 HHZ786485 HRV786485 IBR786485 ILN786485 IVJ786485 JFF786485 JPB786485 JYX786485 KIT786485 KSP786485 LCL786485 LMH786485 LWD786485 MFZ786485 MPV786485 MZR786485 NJN786485 NTJ786485 ODF786485 ONB786485 OWX786485 PGT786485 PQP786485 QAL786485 QKH786485 QUD786485 RDZ786485 RNV786485 RXR786485 SHN786485 SRJ786485 TBF786485 TLB786485 TUX786485 UET786485 UOP786485 UYL786485 VIH786485 VSD786485 WBZ786485 WLV786485 WVR786485 J852021 JF852021 TB852021 ACX852021 AMT852021 AWP852021 BGL852021 BQH852021 CAD852021 CJZ852021 CTV852021 DDR852021 DNN852021 DXJ852021 EHF852021 ERB852021 FAX852021 FKT852021 FUP852021 GEL852021 GOH852021 GYD852021 HHZ852021 HRV852021 IBR852021 ILN852021 IVJ852021 JFF852021 JPB852021 JYX852021 KIT852021 KSP852021 LCL852021 LMH852021 LWD852021 MFZ852021 MPV852021 MZR852021 NJN852021 NTJ852021 ODF852021 ONB852021 OWX852021 PGT852021 PQP852021 QAL852021 QKH852021 QUD852021 RDZ852021 RNV852021 RXR852021 SHN852021 SRJ852021 TBF852021 TLB852021 TUX852021 UET852021 UOP852021 UYL852021 VIH852021 VSD852021 WBZ852021 WLV852021 WVR852021 J917557 JF917557 TB917557 ACX917557 AMT917557 AWP917557 BGL917557 BQH917557 CAD917557 CJZ917557 CTV917557 DDR917557 DNN917557 DXJ917557 EHF917557 ERB917557 FAX917557 FKT917557 FUP917557 GEL917557 GOH917557 GYD917557 HHZ917557 HRV917557 IBR917557 ILN917557 IVJ917557 JFF917557 JPB917557 JYX917557 KIT917557 KSP917557 LCL917557 LMH917557 LWD917557 MFZ917557 MPV917557 MZR917557 NJN917557 NTJ917557 ODF917557 ONB917557 OWX917557 PGT917557 PQP917557 QAL917557 QKH917557 QUD917557 RDZ917557 RNV917557 RXR917557 SHN917557 SRJ917557 TBF917557 TLB917557 TUX917557 UET917557 UOP917557 UYL917557 VIH917557 VSD917557 WBZ917557 WLV917557 WVR917557 J983093 JF983093 TB983093 ACX983093 AMT983093 AWP983093 BGL983093 BQH983093 CAD983093 CJZ983093 CTV983093 DDR983093 DNN983093 DXJ983093 EHF983093 ERB983093 FAX983093 FKT983093 FUP983093 GEL983093 GOH983093 GYD983093 HHZ983093 HRV983093 IBR983093 ILN983093 IVJ983093 JFF983093 JPB983093 JYX983093 KIT983093 KSP983093 LCL983093 LMH983093 LWD983093 MFZ983093 MPV983093 MZR983093 NJN983093 NTJ983093 ODF983093 ONB983093 OWX983093 PGT983093 PQP983093 QAL983093 QKH983093 QUD983093 RDZ983093 RNV983093 RXR983093 SHN983093 SRJ983093 TBF983093 TLB983093 TUX983093 UET983093 UOP983093 UYL983093 VIH983093 VSD983093 WBZ983093 WLV983093 WVR983093" xr:uid="{00000000-0002-0000-3300-000001000000}">
      <formula1>"AGL-PKA,AGL-EVI,AGL-EVP,AGL-STF,AGL-DEF"</formula1>
    </dataValidation>
    <dataValidation type="list" allowBlank="1" showInputMessage="1" showErrorMessage="1" sqref="Q183 JM183 TI183 ADE183 ANA183 AWW183 BGS183 BQO183 CAK183 CKG183 CUC183 DDY183 DNU183 DXQ183 EHM183 ERI183 FBE183 FLA183 FUW183 GES183 GOO183 GYK183 HIG183 HSC183 IBY183 ILU183 IVQ183 JFM183 JPI183 JZE183 KJA183 KSW183 LCS183 LMO183 LWK183 MGG183 MQC183 MZY183 NJU183 NTQ183 ODM183 ONI183 OXE183 PHA183 PQW183 QAS183 QKO183 QUK183 REG183 ROC183 RXY183 SHU183 SRQ183 TBM183 TLI183 TVE183 UFA183 UOW183 UYS183 VIO183 VSK183 WCG183 WMC183 WVY183 Q65773 JM65773 TI65773 ADE65773 ANA65773 AWW65773 BGS65773 BQO65773 CAK65773 CKG65773 CUC65773 DDY65773 DNU65773 DXQ65773 EHM65773 ERI65773 FBE65773 FLA65773 FUW65773 GES65773 GOO65773 GYK65773 HIG65773 HSC65773 IBY65773 ILU65773 IVQ65773 JFM65773 JPI65773 JZE65773 KJA65773 KSW65773 LCS65773 LMO65773 LWK65773 MGG65773 MQC65773 MZY65773 NJU65773 NTQ65773 ODM65773 ONI65773 OXE65773 PHA65773 PQW65773 QAS65773 QKO65773 QUK65773 REG65773 ROC65773 RXY65773 SHU65773 SRQ65773 TBM65773 TLI65773 TVE65773 UFA65773 UOW65773 UYS65773 VIO65773 VSK65773 WCG65773 WMC65773 WVY65773 Q131309 JM131309 TI131309 ADE131309 ANA131309 AWW131309 BGS131309 BQO131309 CAK131309 CKG131309 CUC131309 DDY131309 DNU131309 DXQ131309 EHM131309 ERI131309 FBE131309 FLA131309 FUW131309 GES131309 GOO131309 GYK131309 HIG131309 HSC131309 IBY131309 ILU131309 IVQ131309 JFM131309 JPI131309 JZE131309 KJA131309 KSW131309 LCS131309 LMO131309 LWK131309 MGG131309 MQC131309 MZY131309 NJU131309 NTQ131309 ODM131309 ONI131309 OXE131309 PHA131309 PQW131309 QAS131309 QKO131309 QUK131309 REG131309 ROC131309 RXY131309 SHU131309 SRQ131309 TBM131309 TLI131309 TVE131309 UFA131309 UOW131309 UYS131309 VIO131309 VSK131309 WCG131309 WMC131309 WVY131309 Q196845 JM196845 TI196845 ADE196845 ANA196845 AWW196845 BGS196845 BQO196845 CAK196845 CKG196845 CUC196845 DDY196845 DNU196845 DXQ196845 EHM196845 ERI196845 FBE196845 FLA196845 FUW196845 GES196845 GOO196845 GYK196845 HIG196845 HSC196845 IBY196845 ILU196845 IVQ196845 JFM196845 JPI196845 JZE196845 KJA196845 KSW196845 LCS196845 LMO196845 LWK196845 MGG196845 MQC196845 MZY196845 NJU196845 NTQ196845 ODM196845 ONI196845 OXE196845 PHA196845 PQW196845 QAS196845 QKO196845 QUK196845 REG196845 ROC196845 RXY196845 SHU196845 SRQ196845 TBM196845 TLI196845 TVE196845 UFA196845 UOW196845 UYS196845 VIO196845 VSK196845 WCG196845 WMC196845 WVY196845 Q262381 JM262381 TI262381 ADE262381 ANA262381 AWW262381 BGS262381 BQO262381 CAK262381 CKG262381 CUC262381 DDY262381 DNU262381 DXQ262381 EHM262381 ERI262381 FBE262381 FLA262381 FUW262381 GES262381 GOO262381 GYK262381 HIG262381 HSC262381 IBY262381 ILU262381 IVQ262381 JFM262381 JPI262381 JZE262381 KJA262381 KSW262381 LCS262381 LMO262381 LWK262381 MGG262381 MQC262381 MZY262381 NJU262381 NTQ262381 ODM262381 ONI262381 OXE262381 PHA262381 PQW262381 QAS262381 QKO262381 QUK262381 REG262381 ROC262381 RXY262381 SHU262381 SRQ262381 TBM262381 TLI262381 TVE262381 UFA262381 UOW262381 UYS262381 VIO262381 VSK262381 WCG262381 WMC262381 WVY262381 Q327917 JM327917 TI327917 ADE327917 ANA327917 AWW327917 BGS327917 BQO327917 CAK327917 CKG327917 CUC327917 DDY327917 DNU327917 DXQ327917 EHM327917 ERI327917 FBE327917 FLA327917 FUW327917 GES327917 GOO327917 GYK327917 HIG327917 HSC327917 IBY327917 ILU327917 IVQ327917 JFM327917 JPI327917 JZE327917 KJA327917 KSW327917 LCS327917 LMO327917 LWK327917 MGG327917 MQC327917 MZY327917 NJU327917 NTQ327917 ODM327917 ONI327917 OXE327917 PHA327917 PQW327917 QAS327917 QKO327917 QUK327917 REG327917 ROC327917 RXY327917 SHU327917 SRQ327917 TBM327917 TLI327917 TVE327917 UFA327917 UOW327917 UYS327917 VIO327917 VSK327917 WCG327917 WMC327917 WVY327917 Q393453 JM393453 TI393453 ADE393453 ANA393453 AWW393453 BGS393453 BQO393453 CAK393453 CKG393453 CUC393453 DDY393453 DNU393453 DXQ393453 EHM393453 ERI393453 FBE393453 FLA393453 FUW393453 GES393453 GOO393453 GYK393453 HIG393453 HSC393453 IBY393453 ILU393453 IVQ393453 JFM393453 JPI393453 JZE393453 KJA393453 KSW393453 LCS393453 LMO393453 LWK393453 MGG393453 MQC393453 MZY393453 NJU393453 NTQ393453 ODM393453 ONI393453 OXE393453 PHA393453 PQW393453 QAS393453 QKO393453 QUK393453 REG393453 ROC393453 RXY393453 SHU393453 SRQ393453 TBM393453 TLI393453 TVE393453 UFA393453 UOW393453 UYS393453 VIO393453 VSK393453 WCG393453 WMC393453 WVY393453 Q458989 JM458989 TI458989 ADE458989 ANA458989 AWW458989 BGS458989 BQO458989 CAK458989 CKG458989 CUC458989 DDY458989 DNU458989 DXQ458989 EHM458989 ERI458989 FBE458989 FLA458989 FUW458989 GES458989 GOO458989 GYK458989 HIG458989 HSC458989 IBY458989 ILU458989 IVQ458989 JFM458989 JPI458989 JZE458989 KJA458989 KSW458989 LCS458989 LMO458989 LWK458989 MGG458989 MQC458989 MZY458989 NJU458989 NTQ458989 ODM458989 ONI458989 OXE458989 PHA458989 PQW458989 QAS458989 QKO458989 QUK458989 REG458989 ROC458989 RXY458989 SHU458989 SRQ458989 TBM458989 TLI458989 TVE458989 UFA458989 UOW458989 UYS458989 VIO458989 VSK458989 WCG458989 WMC458989 WVY458989 Q524525 JM524525 TI524525 ADE524525 ANA524525 AWW524525 BGS524525 BQO524525 CAK524525 CKG524525 CUC524525 DDY524525 DNU524525 DXQ524525 EHM524525 ERI524525 FBE524525 FLA524525 FUW524525 GES524525 GOO524525 GYK524525 HIG524525 HSC524525 IBY524525 ILU524525 IVQ524525 JFM524525 JPI524525 JZE524525 KJA524525 KSW524525 LCS524525 LMO524525 LWK524525 MGG524525 MQC524525 MZY524525 NJU524525 NTQ524525 ODM524525 ONI524525 OXE524525 PHA524525 PQW524525 QAS524525 QKO524525 QUK524525 REG524525 ROC524525 RXY524525 SHU524525 SRQ524525 TBM524525 TLI524525 TVE524525 UFA524525 UOW524525 UYS524525 VIO524525 VSK524525 WCG524525 WMC524525 WVY524525 Q590061 JM590061 TI590061 ADE590061 ANA590061 AWW590061 BGS590061 BQO590061 CAK590061 CKG590061 CUC590061 DDY590061 DNU590061 DXQ590061 EHM590061 ERI590061 FBE590061 FLA590061 FUW590061 GES590061 GOO590061 GYK590061 HIG590061 HSC590061 IBY590061 ILU590061 IVQ590061 JFM590061 JPI590061 JZE590061 KJA590061 KSW590061 LCS590061 LMO590061 LWK590061 MGG590061 MQC590061 MZY590061 NJU590061 NTQ590061 ODM590061 ONI590061 OXE590061 PHA590061 PQW590061 QAS590061 QKO590061 QUK590061 REG590061 ROC590061 RXY590061 SHU590061 SRQ590061 TBM590061 TLI590061 TVE590061 UFA590061 UOW590061 UYS590061 VIO590061 VSK590061 WCG590061 WMC590061 WVY590061 Q655597 JM655597 TI655597 ADE655597 ANA655597 AWW655597 BGS655597 BQO655597 CAK655597 CKG655597 CUC655597 DDY655597 DNU655597 DXQ655597 EHM655597 ERI655597 FBE655597 FLA655597 FUW655597 GES655597 GOO655597 GYK655597 HIG655597 HSC655597 IBY655597 ILU655597 IVQ655597 JFM655597 JPI655597 JZE655597 KJA655597 KSW655597 LCS655597 LMO655597 LWK655597 MGG655597 MQC655597 MZY655597 NJU655597 NTQ655597 ODM655597 ONI655597 OXE655597 PHA655597 PQW655597 QAS655597 QKO655597 QUK655597 REG655597 ROC655597 RXY655597 SHU655597 SRQ655597 TBM655597 TLI655597 TVE655597 UFA655597 UOW655597 UYS655597 VIO655597 VSK655597 WCG655597 WMC655597 WVY655597 Q721133 JM721133 TI721133 ADE721133 ANA721133 AWW721133 BGS721133 BQO721133 CAK721133 CKG721133 CUC721133 DDY721133 DNU721133 DXQ721133 EHM721133 ERI721133 FBE721133 FLA721133 FUW721133 GES721133 GOO721133 GYK721133 HIG721133 HSC721133 IBY721133 ILU721133 IVQ721133 JFM721133 JPI721133 JZE721133 KJA721133 KSW721133 LCS721133 LMO721133 LWK721133 MGG721133 MQC721133 MZY721133 NJU721133 NTQ721133 ODM721133 ONI721133 OXE721133 PHA721133 PQW721133 QAS721133 QKO721133 QUK721133 REG721133 ROC721133 RXY721133 SHU721133 SRQ721133 TBM721133 TLI721133 TVE721133 UFA721133 UOW721133 UYS721133 VIO721133 VSK721133 WCG721133 WMC721133 WVY721133 Q786669 JM786669 TI786669 ADE786669 ANA786669 AWW786669 BGS786669 BQO786669 CAK786669 CKG786669 CUC786669 DDY786669 DNU786669 DXQ786669 EHM786669 ERI786669 FBE786669 FLA786669 FUW786669 GES786669 GOO786669 GYK786669 HIG786669 HSC786669 IBY786669 ILU786669 IVQ786669 JFM786669 JPI786669 JZE786669 KJA786669 KSW786669 LCS786669 LMO786669 LWK786669 MGG786669 MQC786669 MZY786669 NJU786669 NTQ786669 ODM786669 ONI786669 OXE786669 PHA786669 PQW786669 QAS786669 QKO786669 QUK786669 REG786669 ROC786669 RXY786669 SHU786669 SRQ786669 TBM786669 TLI786669 TVE786669 UFA786669 UOW786669 UYS786669 VIO786669 VSK786669 WCG786669 WMC786669 WVY786669 Q852205 JM852205 TI852205 ADE852205 ANA852205 AWW852205 BGS852205 BQO852205 CAK852205 CKG852205 CUC852205 DDY852205 DNU852205 DXQ852205 EHM852205 ERI852205 FBE852205 FLA852205 FUW852205 GES852205 GOO852205 GYK852205 HIG852205 HSC852205 IBY852205 ILU852205 IVQ852205 JFM852205 JPI852205 JZE852205 KJA852205 KSW852205 LCS852205 LMO852205 LWK852205 MGG852205 MQC852205 MZY852205 NJU852205 NTQ852205 ODM852205 ONI852205 OXE852205 PHA852205 PQW852205 QAS852205 QKO852205 QUK852205 REG852205 ROC852205 RXY852205 SHU852205 SRQ852205 TBM852205 TLI852205 TVE852205 UFA852205 UOW852205 UYS852205 VIO852205 VSK852205 WCG852205 WMC852205 WVY852205 Q917741 JM917741 TI917741 ADE917741 ANA917741 AWW917741 BGS917741 BQO917741 CAK917741 CKG917741 CUC917741 DDY917741 DNU917741 DXQ917741 EHM917741 ERI917741 FBE917741 FLA917741 FUW917741 GES917741 GOO917741 GYK917741 HIG917741 HSC917741 IBY917741 ILU917741 IVQ917741 JFM917741 JPI917741 JZE917741 KJA917741 KSW917741 LCS917741 LMO917741 LWK917741 MGG917741 MQC917741 MZY917741 NJU917741 NTQ917741 ODM917741 ONI917741 OXE917741 PHA917741 PQW917741 QAS917741 QKO917741 QUK917741 REG917741 ROC917741 RXY917741 SHU917741 SRQ917741 TBM917741 TLI917741 TVE917741 UFA917741 UOW917741 UYS917741 VIO917741 VSK917741 WCG917741 WMC917741 WVY917741 Q983277 JM983277 TI983277 ADE983277 ANA983277 AWW983277 BGS983277 BQO983277 CAK983277 CKG983277 CUC983277 DDY983277 DNU983277 DXQ983277 EHM983277 ERI983277 FBE983277 FLA983277 FUW983277 GES983277 GOO983277 GYK983277 HIG983277 HSC983277 IBY983277 ILU983277 IVQ983277 JFM983277 JPI983277 JZE983277 KJA983277 KSW983277 LCS983277 LMO983277 LWK983277 MGG983277 MQC983277 MZY983277 NJU983277 NTQ983277 ODM983277 ONI983277 OXE983277 PHA983277 PQW983277 QAS983277 QKO983277 QUK983277 REG983277 ROC983277 RXY983277 SHU983277 SRQ983277 TBM983277 TLI983277 TVE983277 UFA983277 UOW983277 UYS983277 VIO983277 VSK983277 WCG983277 WMC983277 WVY983277 F91:F98 F181:F188 F271:F279 F362:F374 F457:F463 F546:F553 F636:F643 F65675:F65685 F65771:F65783 F65869:F65880 F65965:F65984 F66072:F66086 F66172:F66179 F131211:F131221 F131307:F131319 F131405:F131416 F131501:F131520 F131608:F131622 F131708:F131715 F196747:F196757 F196843:F196855 F196941:F196952 F197037:F197056 F197144:F197158 F197244:F197251 F262283:F262293 F262379:F262391 F262477:F262488 F262573:F262592 F262680:F262694 F262780:F262787 F327819:F327829 F327915:F327927 F328013:F328024 F328109:F328128 F328216:F328230 F328316:F328323 F393355:F393365 F393451:F393463 F393549:F393560 F393645:F393664 F393752:F393766 F393852:F393859 F458891:F458901 F458987:F458999 F459085:F459096 F459181:F459200 F459288:F459302 F459388:F459395 F524427:F524437 F524523:F524535 F524621:F524632 F524717:F524736 F524824:F524838 F524924:F524931 F589963:F589973 F590059:F590071 F590157:F590168 F590253:F590272 F590360:F590374 F590460:F590467 F655499:F655509 F655595:F655607 F655693:F655704 F655789:F655808 F655896:F655910 F655996:F656003 F721035:F721045 F721131:F721143 F721229:F721240 F721325:F721344 F721432:F721446 F721532:F721539 F786571:F786581 F786667:F786679 F786765:F786776 F786861:F786880 F786968:F786982 F787068:F787075 F852107:F852117 F852203:F852215 F852301:F852312 F852397:F852416 F852504:F852518 F852604:F852611 F917643:F917653 F917739:F917751 F917837:F917848 F917933:F917952 F918040:F918054 F918140:F918147 F983179:F983189 F983275:F983287 F983373:F983384 F983469:F983488 F983576:F983590 F983676:F983683 JB91:JB98 JB181:JB188 JB271:JB279 JB362:JB374 JB457:JB463 JB546:JB553 JB636:JB643 JB65675:JB65685 JB65771:JB65783 JB65869:JB65880 JB65965:JB65984 JB66072:JB66086 JB66172:JB66179 JB131211:JB131221 JB131307:JB131319 JB131405:JB131416 JB131501:JB131520 JB131608:JB131622 JB131708:JB131715 JB196747:JB196757 JB196843:JB196855 JB196941:JB196952 JB197037:JB197056 JB197144:JB197158 JB197244:JB197251 JB262283:JB262293 JB262379:JB262391 JB262477:JB262488 JB262573:JB262592 JB262680:JB262694 JB262780:JB262787 JB327819:JB327829 JB327915:JB327927 JB328013:JB328024 JB328109:JB328128 JB328216:JB328230 JB328316:JB328323 JB393355:JB393365 JB393451:JB393463 JB393549:JB393560 JB393645:JB393664 JB393752:JB393766 JB393852:JB393859 JB458891:JB458901 JB458987:JB458999 JB459085:JB459096 JB459181:JB459200 JB459288:JB459302 JB459388:JB459395 JB524427:JB524437 JB524523:JB524535 JB524621:JB524632 JB524717:JB524736 JB524824:JB524838 JB524924:JB524931 JB589963:JB589973 JB590059:JB590071 JB590157:JB590168 JB590253:JB590272 JB590360:JB590374 JB590460:JB590467 JB655499:JB655509 JB655595:JB655607 JB655693:JB655704 JB655789:JB655808 JB655896:JB655910 JB655996:JB656003 JB721035:JB721045 JB721131:JB721143 JB721229:JB721240 JB721325:JB721344 JB721432:JB721446 JB721532:JB721539 JB786571:JB786581 JB786667:JB786679 JB786765:JB786776 JB786861:JB786880 JB786968:JB786982 JB787068:JB787075 JB852107:JB852117 JB852203:JB852215 JB852301:JB852312 JB852397:JB852416 JB852504:JB852518 JB852604:JB852611 JB917643:JB917653 JB917739:JB917751 JB917837:JB917848 JB917933:JB917952 JB918040:JB918054 JB918140:JB918147 JB983179:JB983189 JB983275:JB983287 JB983373:JB983384 JB983469:JB983488 JB983576:JB983590 JB983676:JB983683 SX91:SX98 SX181:SX188 SX271:SX279 SX362:SX374 SX457:SX463 SX546:SX553 SX636:SX643 SX65675:SX65685 SX65771:SX65783 SX65869:SX65880 SX65965:SX65984 SX66072:SX66086 SX66172:SX66179 SX131211:SX131221 SX131307:SX131319 SX131405:SX131416 SX131501:SX131520 SX131608:SX131622 SX131708:SX131715 SX196747:SX196757 SX196843:SX196855 SX196941:SX196952 SX197037:SX197056 SX197144:SX197158 SX197244:SX197251 SX262283:SX262293 SX262379:SX262391 SX262477:SX262488 SX262573:SX262592 SX262680:SX262694 SX262780:SX262787 SX327819:SX327829 SX327915:SX327927 SX328013:SX328024 SX328109:SX328128 SX328216:SX328230 SX328316:SX328323 SX393355:SX393365 SX393451:SX393463 SX393549:SX393560 SX393645:SX393664 SX393752:SX393766 SX393852:SX393859 SX458891:SX458901 SX458987:SX458999 SX459085:SX459096 SX459181:SX459200 SX459288:SX459302 SX459388:SX459395 SX524427:SX524437 SX524523:SX524535 SX524621:SX524632 SX524717:SX524736 SX524824:SX524838 SX524924:SX524931 SX589963:SX589973 SX590059:SX590071 SX590157:SX590168 SX590253:SX590272 SX590360:SX590374 SX590460:SX590467 SX655499:SX655509 SX655595:SX655607 SX655693:SX655704 SX655789:SX655808 SX655896:SX655910 SX655996:SX656003 SX721035:SX721045 SX721131:SX721143 SX721229:SX721240 SX721325:SX721344 SX721432:SX721446 SX721532:SX721539 SX786571:SX786581 SX786667:SX786679 SX786765:SX786776 SX786861:SX786880 SX786968:SX786982 SX787068:SX787075 SX852107:SX852117 SX852203:SX852215 SX852301:SX852312 SX852397:SX852416 SX852504:SX852518 SX852604:SX852611 SX917643:SX917653 SX917739:SX917751 SX917837:SX917848 SX917933:SX917952 SX918040:SX918054 SX918140:SX918147 SX983179:SX983189 SX983275:SX983287 SX983373:SX983384 SX983469:SX983488 SX983576:SX983590 SX983676:SX983683 ACT91:ACT98 ACT181:ACT188 ACT271:ACT279 ACT362:ACT374 ACT457:ACT463 ACT546:ACT553 ACT636:ACT643 ACT65675:ACT65685 ACT65771:ACT65783 ACT65869:ACT65880 ACT65965:ACT65984 ACT66072:ACT66086 ACT66172:ACT66179 ACT131211:ACT131221 ACT131307:ACT131319 ACT131405:ACT131416 ACT131501:ACT131520 ACT131608:ACT131622 ACT131708:ACT131715 ACT196747:ACT196757 ACT196843:ACT196855 ACT196941:ACT196952 ACT197037:ACT197056 ACT197144:ACT197158 ACT197244:ACT197251 ACT262283:ACT262293 ACT262379:ACT262391 ACT262477:ACT262488 ACT262573:ACT262592 ACT262680:ACT262694 ACT262780:ACT262787 ACT327819:ACT327829 ACT327915:ACT327927 ACT328013:ACT328024 ACT328109:ACT328128 ACT328216:ACT328230 ACT328316:ACT328323 ACT393355:ACT393365 ACT393451:ACT393463 ACT393549:ACT393560 ACT393645:ACT393664 ACT393752:ACT393766 ACT393852:ACT393859 ACT458891:ACT458901 ACT458987:ACT458999 ACT459085:ACT459096 ACT459181:ACT459200 ACT459288:ACT459302 ACT459388:ACT459395 ACT524427:ACT524437 ACT524523:ACT524535 ACT524621:ACT524632 ACT524717:ACT524736 ACT524824:ACT524838 ACT524924:ACT524931 ACT589963:ACT589973 ACT590059:ACT590071 ACT590157:ACT590168 ACT590253:ACT590272 ACT590360:ACT590374 ACT590460:ACT590467 ACT655499:ACT655509 ACT655595:ACT655607 ACT655693:ACT655704 ACT655789:ACT655808 ACT655896:ACT655910 ACT655996:ACT656003 ACT721035:ACT721045 ACT721131:ACT721143 ACT721229:ACT721240 ACT721325:ACT721344 ACT721432:ACT721446 ACT721532:ACT721539 ACT786571:ACT786581 ACT786667:ACT786679 ACT786765:ACT786776 ACT786861:ACT786880 ACT786968:ACT786982 ACT787068:ACT787075 ACT852107:ACT852117 ACT852203:ACT852215 ACT852301:ACT852312 ACT852397:ACT852416 ACT852504:ACT852518 ACT852604:ACT852611 ACT917643:ACT917653 ACT917739:ACT917751 ACT917837:ACT917848 ACT917933:ACT917952 ACT918040:ACT918054 ACT918140:ACT918147 ACT983179:ACT983189 ACT983275:ACT983287 ACT983373:ACT983384 ACT983469:ACT983488 ACT983576:ACT983590 ACT983676:ACT983683 AMP91:AMP98 AMP181:AMP188 AMP271:AMP279 AMP362:AMP374 AMP457:AMP463 AMP546:AMP553 AMP636:AMP643 AMP65675:AMP65685 AMP65771:AMP65783 AMP65869:AMP65880 AMP65965:AMP65984 AMP66072:AMP66086 AMP66172:AMP66179 AMP131211:AMP131221 AMP131307:AMP131319 AMP131405:AMP131416 AMP131501:AMP131520 AMP131608:AMP131622 AMP131708:AMP131715 AMP196747:AMP196757 AMP196843:AMP196855 AMP196941:AMP196952 AMP197037:AMP197056 AMP197144:AMP197158 AMP197244:AMP197251 AMP262283:AMP262293 AMP262379:AMP262391 AMP262477:AMP262488 AMP262573:AMP262592 AMP262680:AMP262694 AMP262780:AMP262787 AMP327819:AMP327829 AMP327915:AMP327927 AMP328013:AMP328024 AMP328109:AMP328128 AMP328216:AMP328230 AMP328316:AMP328323 AMP393355:AMP393365 AMP393451:AMP393463 AMP393549:AMP393560 AMP393645:AMP393664 AMP393752:AMP393766 AMP393852:AMP393859 AMP458891:AMP458901 AMP458987:AMP458999 AMP459085:AMP459096 AMP459181:AMP459200 AMP459288:AMP459302 AMP459388:AMP459395 AMP524427:AMP524437 AMP524523:AMP524535 AMP524621:AMP524632 AMP524717:AMP524736 AMP524824:AMP524838 AMP524924:AMP524931 AMP589963:AMP589973 AMP590059:AMP590071 AMP590157:AMP590168 AMP590253:AMP590272 AMP590360:AMP590374 AMP590460:AMP590467 AMP655499:AMP655509 AMP655595:AMP655607 AMP655693:AMP655704 AMP655789:AMP655808 AMP655896:AMP655910 AMP655996:AMP656003 AMP721035:AMP721045 AMP721131:AMP721143 AMP721229:AMP721240 AMP721325:AMP721344 AMP721432:AMP721446 AMP721532:AMP721539 AMP786571:AMP786581 AMP786667:AMP786679 AMP786765:AMP786776 AMP786861:AMP786880 AMP786968:AMP786982 AMP787068:AMP787075 AMP852107:AMP852117 AMP852203:AMP852215 AMP852301:AMP852312 AMP852397:AMP852416 AMP852504:AMP852518 AMP852604:AMP852611 AMP917643:AMP917653 AMP917739:AMP917751 AMP917837:AMP917848 AMP917933:AMP917952 AMP918040:AMP918054 AMP918140:AMP918147 AMP983179:AMP983189 AMP983275:AMP983287 AMP983373:AMP983384 AMP983469:AMP983488 AMP983576:AMP983590 AMP983676:AMP983683 AWL91:AWL98 AWL181:AWL188 AWL271:AWL279 AWL362:AWL374 AWL457:AWL463 AWL546:AWL553 AWL636:AWL643 AWL65675:AWL65685 AWL65771:AWL65783 AWL65869:AWL65880 AWL65965:AWL65984 AWL66072:AWL66086 AWL66172:AWL66179 AWL131211:AWL131221 AWL131307:AWL131319 AWL131405:AWL131416 AWL131501:AWL131520 AWL131608:AWL131622 AWL131708:AWL131715 AWL196747:AWL196757 AWL196843:AWL196855 AWL196941:AWL196952 AWL197037:AWL197056 AWL197144:AWL197158 AWL197244:AWL197251 AWL262283:AWL262293 AWL262379:AWL262391 AWL262477:AWL262488 AWL262573:AWL262592 AWL262680:AWL262694 AWL262780:AWL262787 AWL327819:AWL327829 AWL327915:AWL327927 AWL328013:AWL328024 AWL328109:AWL328128 AWL328216:AWL328230 AWL328316:AWL328323 AWL393355:AWL393365 AWL393451:AWL393463 AWL393549:AWL393560 AWL393645:AWL393664 AWL393752:AWL393766 AWL393852:AWL393859 AWL458891:AWL458901 AWL458987:AWL458999 AWL459085:AWL459096 AWL459181:AWL459200 AWL459288:AWL459302 AWL459388:AWL459395 AWL524427:AWL524437 AWL524523:AWL524535 AWL524621:AWL524632 AWL524717:AWL524736 AWL524824:AWL524838 AWL524924:AWL524931 AWL589963:AWL589973 AWL590059:AWL590071 AWL590157:AWL590168 AWL590253:AWL590272 AWL590360:AWL590374 AWL590460:AWL590467 AWL655499:AWL655509 AWL655595:AWL655607 AWL655693:AWL655704 AWL655789:AWL655808 AWL655896:AWL655910 AWL655996:AWL656003 AWL721035:AWL721045 AWL721131:AWL721143 AWL721229:AWL721240 AWL721325:AWL721344 AWL721432:AWL721446 AWL721532:AWL721539 AWL786571:AWL786581 AWL786667:AWL786679 AWL786765:AWL786776 AWL786861:AWL786880 AWL786968:AWL786982 AWL787068:AWL787075 AWL852107:AWL852117 AWL852203:AWL852215 AWL852301:AWL852312 AWL852397:AWL852416 AWL852504:AWL852518 AWL852604:AWL852611 AWL917643:AWL917653 AWL917739:AWL917751 AWL917837:AWL917848 AWL917933:AWL917952 AWL918040:AWL918054 AWL918140:AWL918147 AWL983179:AWL983189 AWL983275:AWL983287 AWL983373:AWL983384 AWL983469:AWL983488 AWL983576:AWL983590 AWL983676:AWL983683 BGH91:BGH98 BGH181:BGH188 BGH271:BGH279 BGH362:BGH374 BGH457:BGH463 BGH546:BGH553 BGH636:BGH643 BGH65675:BGH65685 BGH65771:BGH65783 BGH65869:BGH65880 BGH65965:BGH65984 BGH66072:BGH66086 BGH66172:BGH66179 BGH131211:BGH131221 BGH131307:BGH131319 BGH131405:BGH131416 BGH131501:BGH131520 BGH131608:BGH131622 BGH131708:BGH131715 BGH196747:BGH196757 BGH196843:BGH196855 BGH196941:BGH196952 BGH197037:BGH197056 BGH197144:BGH197158 BGH197244:BGH197251 BGH262283:BGH262293 BGH262379:BGH262391 BGH262477:BGH262488 BGH262573:BGH262592 BGH262680:BGH262694 BGH262780:BGH262787 BGH327819:BGH327829 BGH327915:BGH327927 BGH328013:BGH328024 BGH328109:BGH328128 BGH328216:BGH328230 BGH328316:BGH328323 BGH393355:BGH393365 BGH393451:BGH393463 BGH393549:BGH393560 BGH393645:BGH393664 BGH393752:BGH393766 BGH393852:BGH393859 BGH458891:BGH458901 BGH458987:BGH458999 BGH459085:BGH459096 BGH459181:BGH459200 BGH459288:BGH459302 BGH459388:BGH459395 BGH524427:BGH524437 BGH524523:BGH524535 BGH524621:BGH524632 BGH524717:BGH524736 BGH524824:BGH524838 BGH524924:BGH524931 BGH589963:BGH589973 BGH590059:BGH590071 BGH590157:BGH590168 BGH590253:BGH590272 BGH590360:BGH590374 BGH590460:BGH590467 BGH655499:BGH655509 BGH655595:BGH655607 BGH655693:BGH655704 BGH655789:BGH655808 BGH655896:BGH655910 BGH655996:BGH656003 BGH721035:BGH721045 BGH721131:BGH721143 BGH721229:BGH721240 BGH721325:BGH721344 BGH721432:BGH721446 BGH721532:BGH721539 BGH786571:BGH786581 BGH786667:BGH786679 BGH786765:BGH786776 BGH786861:BGH786880 BGH786968:BGH786982 BGH787068:BGH787075 BGH852107:BGH852117 BGH852203:BGH852215 BGH852301:BGH852312 BGH852397:BGH852416 BGH852504:BGH852518 BGH852604:BGH852611 BGH917643:BGH917653 BGH917739:BGH917751 BGH917837:BGH917848 BGH917933:BGH917952 BGH918040:BGH918054 BGH918140:BGH918147 BGH983179:BGH983189 BGH983275:BGH983287 BGH983373:BGH983384 BGH983469:BGH983488 BGH983576:BGH983590 BGH983676:BGH983683 BQD91:BQD98 BQD181:BQD188 BQD271:BQD279 BQD362:BQD374 BQD457:BQD463 BQD546:BQD553 BQD636:BQD643 BQD65675:BQD65685 BQD65771:BQD65783 BQD65869:BQD65880 BQD65965:BQD65984 BQD66072:BQD66086 BQD66172:BQD66179 BQD131211:BQD131221 BQD131307:BQD131319 BQD131405:BQD131416 BQD131501:BQD131520 BQD131608:BQD131622 BQD131708:BQD131715 BQD196747:BQD196757 BQD196843:BQD196855 BQD196941:BQD196952 BQD197037:BQD197056 BQD197144:BQD197158 BQD197244:BQD197251 BQD262283:BQD262293 BQD262379:BQD262391 BQD262477:BQD262488 BQD262573:BQD262592 BQD262680:BQD262694 BQD262780:BQD262787 BQD327819:BQD327829 BQD327915:BQD327927 BQD328013:BQD328024 BQD328109:BQD328128 BQD328216:BQD328230 BQD328316:BQD328323 BQD393355:BQD393365 BQD393451:BQD393463 BQD393549:BQD393560 BQD393645:BQD393664 BQD393752:BQD393766 BQD393852:BQD393859 BQD458891:BQD458901 BQD458987:BQD458999 BQD459085:BQD459096 BQD459181:BQD459200 BQD459288:BQD459302 BQD459388:BQD459395 BQD524427:BQD524437 BQD524523:BQD524535 BQD524621:BQD524632 BQD524717:BQD524736 BQD524824:BQD524838 BQD524924:BQD524931 BQD589963:BQD589973 BQD590059:BQD590071 BQD590157:BQD590168 BQD590253:BQD590272 BQD590360:BQD590374 BQD590460:BQD590467 BQD655499:BQD655509 BQD655595:BQD655607 BQD655693:BQD655704 BQD655789:BQD655808 BQD655896:BQD655910 BQD655996:BQD656003 BQD721035:BQD721045 BQD721131:BQD721143 BQD721229:BQD721240 BQD721325:BQD721344 BQD721432:BQD721446 BQD721532:BQD721539 BQD786571:BQD786581 BQD786667:BQD786679 BQD786765:BQD786776 BQD786861:BQD786880 BQD786968:BQD786982 BQD787068:BQD787075 BQD852107:BQD852117 BQD852203:BQD852215 BQD852301:BQD852312 BQD852397:BQD852416 BQD852504:BQD852518 BQD852604:BQD852611 BQD917643:BQD917653 BQD917739:BQD917751 BQD917837:BQD917848 BQD917933:BQD917952 BQD918040:BQD918054 BQD918140:BQD918147 BQD983179:BQD983189 BQD983275:BQD983287 BQD983373:BQD983384 BQD983469:BQD983488 BQD983576:BQD983590 BQD983676:BQD983683 BZZ91:BZZ98 BZZ181:BZZ188 BZZ271:BZZ279 BZZ362:BZZ374 BZZ457:BZZ463 BZZ546:BZZ553 BZZ636:BZZ643 BZZ65675:BZZ65685 BZZ65771:BZZ65783 BZZ65869:BZZ65880 BZZ65965:BZZ65984 BZZ66072:BZZ66086 BZZ66172:BZZ66179 BZZ131211:BZZ131221 BZZ131307:BZZ131319 BZZ131405:BZZ131416 BZZ131501:BZZ131520 BZZ131608:BZZ131622 BZZ131708:BZZ131715 BZZ196747:BZZ196757 BZZ196843:BZZ196855 BZZ196941:BZZ196952 BZZ197037:BZZ197056 BZZ197144:BZZ197158 BZZ197244:BZZ197251 BZZ262283:BZZ262293 BZZ262379:BZZ262391 BZZ262477:BZZ262488 BZZ262573:BZZ262592 BZZ262680:BZZ262694 BZZ262780:BZZ262787 BZZ327819:BZZ327829 BZZ327915:BZZ327927 BZZ328013:BZZ328024 BZZ328109:BZZ328128 BZZ328216:BZZ328230 BZZ328316:BZZ328323 BZZ393355:BZZ393365 BZZ393451:BZZ393463 BZZ393549:BZZ393560 BZZ393645:BZZ393664 BZZ393752:BZZ393766 BZZ393852:BZZ393859 BZZ458891:BZZ458901 BZZ458987:BZZ458999 BZZ459085:BZZ459096 BZZ459181:BZZ459200 BZZ459288:BZZ459302 BZZ459388:BZZ459395 BZZ524427:BZZ524437 BZZ524523:BZZ524535 BZZ524621:BZZ524632 BZZ524717:BZZ524736 BZZ524824:BZZ524838 BZZ524924:BZZ524931 BZZ589963:BZZ589973 BZZ590059:BZZ590071 BZZ590157:BZZ590168 BZZ590253:BZZ590272 BZZ590360:BZZ590374 BZZ590460:BZZ590467 BZZ655499:BZZ655509 BZZ655595:BZZ655607 BZZ655693:BZZ655704 BZZ655789:BZZ655808 BZZ655896:BZZ655910 BZZ655996:BZZ656003 BZZ721035:BZZ721045 BZZ721131:BZZ721143 BZZ721229:BZZ721240 BZZ721325:BZZ721344 BZZ721432:BZZ721446 BZZ721532:BZZ721539 BZZ786571:BZZ786581 BZZ786667:BZZ786679 BZZ786765:BZZ786776 BZZ786861:BZZ786880 BZZ786968:BZZ786982 BZZ787068:BZZ787075 BZZ852107:BZZ852117 BZZ852203:BZZ852215 BZZ852301:BZZ852312 BZZ852397:BZZ852416 BZZ852504:BZZ852518 BZZ852604:BZZ852611 BZZ917643:BZZ917653 BZZ917739:BZZ917751 BZZ917837:BZZ917848 BZZ917933:BZZ917952 BZZ918040:BZZ918054 BZZ918140:BZZ918147 BZZ983179:BZZ983189 BZZ983275:BZZ983287 BZZ983373:BZZ983384 BZZ983469:BZZ983488 BZZ983576:BZZ983590 BZZ983676:BZZ983683 CJV91:CJV98 CJV181:CJV188 CJV271:CJV279 CJV362:CJV374 CJV457:CJV463 CJV546:CJV553 CJV636:CJV643 CJV65675:CJV65685 CJV65771:CJV65783 CJV65869:CJV65880 CJV65965:CJV65984 CJV66072:CJV66086 CJV66172:CJV66179 CJV131211:CJV131221 CJV131307:CJV131319 CJV131405:CJV131416 CJV131501:CJV131520 CJV131608:CJV131622 CJV131708:CJV131715 CJV196747:CJV196757 CJV196843:CJV196855 CJV196941:CJV196952 CJV197037:CJV197056 CJV197144:CJV197158 CJV197244:CJV197251 CJV262283:CJV262293 CJV262379:CJV262391 CJV262477:CJV262488 CJV262573:CJV262592 CJV262680:CJV262694 CJV262780:CJV262787 CJV327819:CJV327829 CJV327915:CJV327927 CJV328013:CJV328024 CJV328109:CJV328128 CJV328216:CJV328230 CJV328316:CJV328323 CJV393355:CJV393365 CJV393451:CJV393463 CJV393549:CJV393560 CJV393645:CJV393664 CJV393752:CJV393766 CJV393852:CJV393859 CJV458891:CJV458901 CJV458987:CJV458999 CJV459085:CJV459096 CJV459181:CJV459200 CJV459288:CJV459302 CJV459388:CJV459395 CJV524427:CJV524437 CJV524523:CJV524535 CJV524621:CJV524632 CJV524717:CJV524736 CJV524824:CJV524838 CJV524924:CJV524931 CJV589963:CJV589973 CJV590059:CJV590071 CJV590157:CJV590168 CJV590253:CJV590272 CJV590360:CJV590374 CJV590460:CJV590467 CJV655499:CJV655509 CJV655595:CJV655607 CJV655693:CJV655704 CJV655789:CJV655808 CJV655896:CJV655910 CJV655996:CJV656003 CJV721035:CJV721045 CJV721131:CJV721143 CJV721229:CJV721240 CJV721325:CJV721344 CJV721432:CJV721446 CJV721532:CJV721539 CJV786571:CJV786581 CJV786667:CJV786679 CJV786765:CJV786776 CJV786861:CJV786880 CJV786968:CJV786982 CJV787068:CJV787075 CJV852107:CJV852117 CJV852203:CJV852215 CJV852301:CJV852312 CJV852397:CJV852416 CJV852504:CJV852518 CJV852604:CJV852611 CJV917643:CJV917653 CJV917739:CJV917751 CJV917837:CJV917848 CJV917933:CJV917952 CJV918040:CJV918054 CJV918140:CJV918147 CJV983179:CJV983189 CJV983275:CJV983287 CJV983373:CJV983384 CJV983469:CJV983488 CJV983576:CJV983590 CJV983676:CJV983683 CTR91:CTR98 CTR181:CTR188 CTR271:CTR279 CTR362:CTR374 CTR457:CTR463 CTR546:CTR553 CTR636:CTR643 CTR65675:CTR65685 CTR65771:CTR65783 CTR65869:CTR65880 CTR65965:CTR65984 CTR66072:CTR66086 CTR66172:CTR66179 CTR131211:CTR131221 CTR131307:CTR131319 CTR131405:CTR131416 CTR131501:CTR131520 CTR131608:CTR131622 CTR131708:CTR131715 CTR196747:CTR196757 CTR196843:CTR196855 CTR196941:CTR196952 CTR197037:CTR197056 CTR197144:CTR197158 CTR197244:CTR197251 CTR262283:CTR262293 CTR262379:CTR262391 CTR262477:CTR262488 CTR262573:CTR262592 CTR262680:CTR262694 CTR262780:CTR262787 CTR327819:CTR327829 CTR327915:CTR327927 CTR328013:CTR328024 CTR328109:CTR328128 CTR328216:CTR328230 CTR328316:CTR328323 CTR393355:CTR393365 CTR393451:CTR393463 CTR393549:CTR393560 CTR393645:CTR393664 CTR393752:CTR393766 CTR393852:CTR393859 CTR458891:CTR458901 CTR458987:CTR458999 CTR459085:CTR459096 CTR459181:CTR459200 CTR459288:CTR459302 CTR459388:CTR459395 CTR524427:CTR524437 CTR524523:CTR524535 CTR524621:CTR524632 CTR524717:CTR524736 CTR524824:CTR524838 CTR524924:CTR524931 CTR589963:CTR589973 CTR590059:CTR590071 CTR590157:CTR590168 CTR590253:CTR590272 CTR590360:CTR590374 CTR590460:CTR590467 CTR655499:CTR655509 CTR655595:CTR655607 CTR655693:CTR655704 CTR655789:CTR655808 CTR655896:CTR655910 CTR655996:CTR656003 CTR721035:CTR721045 CTR721131:CTR721143 CTR721229:CTR721240 CTR721325:CTR721344 CTR721432:CTR721446 CTR721532:CTR721539 CTR786571:CTR786581 CTR786667:CTR786679 CTR786765:CTR786776 CTR786861:CTR786880 CTR786968:CTR786982 CTR787068:CTR787075 CTR852107:CTR852117 CTR852203:CTR852215 CTR852301:CTR852312 CTR852397:CTR852416 CTR852504:CTR852518 CTR852604:CTR852611 CTR917643:CTR917653 CTR917739:CTR917751 CTR917837:CTR917848 CTR917933:CTR917952 CTR918040:CTR918054 CTR918140:CTR918147 CTR983179:CTR983189 CTR983275:CTR983287 CTR983373:CTR983384 CTR983469:CTR983488 CTR983576:CTR983590 CTR983676:CTR983683 DDN91:DDN98 DDN181:DDN188 DDN271:DDN279 DDN362:DDN374 DDN457:DDN463 DDN546:DDN553 DDN636:DDN643 DDN65675:DDN65685 DDN65771:DDN65783 DDN65869:DDN65880 DDN65965:DDN65984 DDN66072:DDN66086 DDN66172:DDN66179 DDN131211:DDN131221 DDN131307:DDN131319 DDN131405:DDN131416 DDN131501:DDN131520 DDN131608:DDN131622 DDN131708:DDN131715 DDN196747:DDN196757 DDN196843:DDN196855 DDN196941:DDN196952 DDN197037:DDN197056 DDN197144:DDN197158 DDN197244:DDN197251 DDN262283:DDN262293 DDN262379:DDN262391 DDN262477:DDN262488 DDN262573:DDN262592 DDN262680:DDN262694 DDN262780:DDN262787 DDN327819:DDN327829 DDN327915:DDN327927 DDN328013:DDN328024 DDN328109:DDN328128 DDN328216:DDN328230 DDN328316:DDN328323 DDN393355:DDN393365 DDN393451:DDN393463 DDN393549:DDN393560 DDN393645:DDN393664 DDN393752:DDN393766 DDN393852:DDN393859 DDN458891:DDN458901 DDN458987:DDN458999 DDN459085:DDN459096 DDN459181:DDN459200 DDN459288:DDN459302 DDN459388:DDN459395 DDN524427:DDN524437 DDN524523:DDN524535 DDN524621:DDN524632 DDN524717:DDN524736 DDN524824:DDN524838 DDN524924:DDN524931 DDN589963:DDN589973 DDN590059:DDN590071 DDN590157:DDN590168 DDN590253:DDN590272 DDN590360:DDN590374 DDN590460:DDN590467 DDN655499:DDN655509 DDN655595:DDN655607 DDN655693:DDN655704 DDN655789:DDN655808 DDN655896:DDN655910 DDN655996:DDN656003 DDN721035:DDN721045 DDN721131:DDN721143 DDN721229:DDN721240 DDN721325:DDN721344 DDN721432:DDN721446 DDN721532:DDN721539 DDN786571:DDN786581 DDN786667:DDN786679 DDN786765:DDN786776 DDN786861:DDN786880 DDN786968:DDN786982 DDN787068:DDN787075 DDN852107:DDN852117 DDN852203:DDN852215 DDN852301:DDN852312 DDN852397:DDN852416 DDN852504:DDN852518 DDN852604:DDN852611 DDN917643:DDN917653 DDN917739:DDN917751 DDN917837:DDN917848 DDN917933:DDN917952 DDN918040:DDN918054 DDN918140:DDN918147 DDN983179:DDN983189 DDN983275:DDN983287 DDN983373:DDN983384 DDN983469:DDN983488 DDN983576:DDN983590 DDN983676:DDN983683 DNJ91:DNJ98 DNJ181:DNJ188 DNJ271:DNJ279 DNJ362:DNJ374 DNJ457:DNJ463 DNJ546:DNJ553 DNJ636:DNJ643 DNJ65675:DNJ65685 DNJ65771:DNJ65783 DNJ65869:DNJ65880 DNJ65965:DNJ65984 DNJ66072:DNJ66086 DNJ66172:DNJ66179 DNJ131211:DNJ131221 DNJ131307:DNJ131319 DNJ131405:DNJ131416 DNJ131501:DNJ131520 DNJ131608:DNJ131622 DNJ131708:DNJ131715 DNJ196747:DNJ196757 DNJ196843:DNJ196855 DNJ196941:DNJ196952 DNJ197037:DNJ197056 DNJ197144:DNJ197158 DNJ197244:DNJ197251 DNJ262283:DNJ262293 DNJ262379:DNJ262391 DNJ262477:DNJ262488 DNJ262573:DNJ262592 DNJ262680:DNJ262694 DNJ262780:DNJ262787 DNJ327819:DNJ327829 DNJ327915:DNJ327927 DNJ328013:DNJ328024 DNJ328109:DNJ328128 DNJ328216:DNJ328230 DNJ328316:DNJ328323 DNJ393355:DNJ393365 DNJ393451:DNJ393463 DNJ393549:DNJ393560 DNJ393645:DNJ393664 DNJ393752:DNJ393766 DNJ393852:DNJ393859 DNJ458891:DNJ458901 DNJ458987:DNJ458999 DNJ459085:DNJ459096 DNJ459181:DNJ459200 DNJ459288:DNJ459302 DNJ459388:DNJ459395 DNJ524427:DNJ524437 DNJ524523:DNJ524535 DNJ524621:DNJ524632 DNJ524717:DNJ524736 DNJ524824:DNJ524838 DNJ524924:DNJ524931 DNJ589963:DNJ589973 DNJ590059:DNJ590071 DNJ590157:DNJ590168 DNJ590253:DNJ590272 DNJ590360:DNJ590374 DNJ590460:DNJ590467 DNJ655499:DNJ655509 DNJ655595:DNJ655607 DNJ655693:DNJ655704 DNJ655789:DNJ655808 DNJ655896:DNJ655910 DNJ655996:DNJ656003 DNJ721035:DNJ721045 DNJ721131:DNJ721143 DNJ721229:DNJ721240 DNJ721325:DNJ721344 DNJ721432:DNJ721446 DNJ721532:DNJ721539 DNJ786571:DNJ786581 DNJ786667:DNJ786679 DNJ786765:DNJ786776 DNJ786861:DNJ786880 DNJ786968:DNJ786982 DNJ787068:DNJ787075 DNJ852107:DNJ852117 DNJ852203:DNJ852215 DNJ852301:DNJ852312 DNJ852397:DNJ852416 DNJ852504:DNJ852518 DNJ852604:DNJ852611 DNJ917643:DNJ917653 DNJ917739:DNJ917751 DNJ917837:DNJ917848 DNJ917933:DNJ917952 DNJ918040:DNJ918054 DNJ918140:DNJ918147 DNJ983179:DNJ983189 DNJ983275:DNJ983287 DNJ983373:DNJ983384 DNJ983469:DNJ983488 DNJ983576:DNJ983590 DNJ983676:DNJ983683 DXF91:DXF98 DXF181:DXF188 DXF271:DXF279 DXF362:DXF374 DXF457:DXF463 DXF546:DXF553 DXF636:DXF643 DXF65675:DXF65685 DXF65771:DXF65783 DXF65869:DXF65880 DXF65965:DXF65984 DXF66072:DXF66086 DXF66172:DXF66179 DXF131211:DXF131221 DXF131307:DXF131319 DXF131405:DXF131416 DXF131501:DXF131520 DXF131608:DXF131622 DXF131708:DXF131715 DXF196747:DXF196757 DXF196843:DXF196855 DXF196941:DXF196952 DXF197037:DXF197056 DXF197144:DXF197158 DXF197244:DXF197251 DXF262283:DXF262293 DXF262379:DXF262391 DXF262477:DXF262488 DXF262573:DXF262592 DXF262680:DXF262694 DXF262780:DXF262787 DXF327819:DXF327829 DXF327915:DXF327927 DXF328013:DXF328024 DXF328109:DXF328128 DXF328216:DXF328230 DXF328316:DXF328323 DXF393355:DXF393365 DXF393451:DXF393463 DXF393549:DXF393560 DXF393645:DXF393664 DXF393752:DXF393766 DXF393852:DXF393859 DXF458891:DXF458901 DXF458987:DXF458999 DXF459085:DXF459096 DXF459181:DXF459200 DXF459288:DXF459302 DXF459388:DXF459395 DXF524427:DXF524437 DXF524523:DXF524535 DXF524621:DXF524632 DXF524717:DXF524736 DXF524824:DXF524838 DXF524924:DXF524931 DXF589963:DXF589973 DXF590059:DXF590071 DXF590157:DXF590168 DXF590253:DXF590272 DXF590360:DXF590374 DXF590460:DXF590467 DXF655499:DXF655509 DXF655595:DXF655607 DXF655693:DXF655704 DXF655789:DXF655808 DXF655896:DXF655910 DXF655996:DXF656003 DXF721035:DXF721045 DXF721131:DXF721143 DXF721229:DXF721240 DXF721325:DXF721344 DXF721432:DXF721446 DXF721532:DXF721539 DXF786571:DXF786581 DXF786667:DXF786679 DXF786765:DXF786776 DXF786861:DXF786880 DXF786968:DXF786982 DXF787068:DXF787075 DXF852107:DXF852117 DXF852203:DXF852215 DXF852301:DXF852312 DXF852397:DXF852416 DXF852504:DXF852518 DXF852604:DXF852611 DXF917643:DXF917653 DXF917739:DXF917751 DXF917837:DXF917848 DXF917933:DXF917952 DXF918040:DXF918054 DXF918140:DXF918147 DXF983179:DXF983189 DXF983275:DXF983287 DXF983373:DXF983384 DXF983469:DXF983488 DXF983576:DXF983590 DXF983676:DXF983683 EHB91:EHB98 EHB181:EHB188 EHB271:EHB279 EHB362:EHB374 EHB457:EHB463 EHB546:EHB553 EHB636:EHB643 EHB65675:EHB65685 EHB65771:EHB65783 EHB65869:EHB65880 EHB65965:EHB65984 EHB66072:EHB66086 EHB66172:EHB66179 EHB131211:EHB131221 EHB131307:EHB131319 EHB131405:EHB131416 EHB131501:EHB131520 EHB131608:EHB131622 EHB131708:EHB131715 EHB196747:EHB196757 EHB196843:EHB196855 EHB196941:EHB196952 EHB197037:EHB197056 EHB197144:EHB197158 EHB197244:EHB197251 EHB262283:EHB262293 EHB262379:EHB262391 EHB262477:EHB262488 EHB262573:EHB262592 EHB262680:EHB262694 EHB262780:EHB262787 EHB327819:EHB327829 EHB327915:EHB327927 EHB328013:EHB328024 EHB328109:EHB328128 EHB328216:EHB328230 EHB328316:EHB328323 EHB393355:EHB393365 EHB393451:EHB393463 EHB393549:EHB393560 EHB393645:EHB393664 EHB393752:EHB393766 EHB393852:EHB393859 EHB458891:EHB458901 EHB458987:EHB458999 EHB459085:EHB459096 EHB459181:EHB459200 EHB459288:EHB459302 EHB459388:EHB459395 EHB524427:EHB524437 EHB524523:EHB524535 EHB524621:EHB524632 EHB524717:EHB524736 EHB524824:EHB524838 EHB524924:EHB524931 EHB589963:EHB589973 EHB590059:EHB590071 EHB590157:EHB590168 EHB590253:EHB590272 EHB590360:EHB590374 EHB590460:EHB590467 EHB655499:EHB655509 EHB655595:EHB655607 EHB655693:EHB655704 EHB655789:EHB655808 EHB655896:EHB655910 EHB655996:EHB656003 EHB721035:EHB721045 EHB721131:EHB721143 EHB721229:EHB721240 EHB721325:EHB721344 EHB721432:EHB721446 EHB721532:EHB721539 EHB786571:EHB786581 EHB786667:EHB786679 EHB786765:EHB786776 EHB786861:EHB786880 EHB786968:EHB786982 EHB787068:EHB787075 EHB852107:EHB852117 EHB852203:EHB852215 EHB852301:EHB852312 EHB852397:EHB852416 EHB852504:EHB852518 EHB852604:EHB852611 EHB917643:EHB917653 EHB917739:EHB917751 EHB917837:EHB917848 EHB917933:EHB917952 EHB918040:EHB918054 EHB918140:EHB918147 EHB983179:EHB983189 EHB983275:EHB983287 EHB983373:EHB983384 EHB983469:EHB983488 EHB983576:EHB983590 EHB983676:EHB983683 EQX91:EQX98 EQX181:EQX188 EQX271:EQX279 EQX362:EQX374 EQX457:EQX463 EQX546:EQX553 EQX636:EQX643 EQX65675:EQX65685 EQX65771:EQX65783 EQX65869:EQX65880 EQX65965:EQX65984 EQX66072:EQX66086 EQX66172:EQX66179 EQX131211:EQX131221 EQX131307:EQX131319 EQX131405:EQX131416 EQX131501:EQX131520 EQX131608:EQX131622 EQX131708:EQX131715 EQX196747:EQX196757 EQX196843:EQX196855 EQX196941:EQX196952 EQX197037:EQX197056 EQX197144:EQX197158 EQX197244:EQX197251 EQX262283:EQX262293 EQX262379:EQX262391 EQX262477:EQX262488 EQX262573:EQX262592 EQX262680:EQX262694 EQX262780:EQX262787 EQX327819:EQX327829 EQX327915:EQX327927 EQX328013:EQX328024 EQX328109:EQX328128 EQX328216:EQX328230 EQX328316:EQX328323 EQX393355:EQX393365 EQX393451:EQX393463 EQX393549:EQX393560 EQX393645:EQX393664 EQX393752:EQX393766 EQX393852:EQX393859 EQX458891:EQX458901 EQX458987:EQX458999 EQX459085:EQX459096 EQX459181:EQX459200 EQX459288:EQX459302 EQX459388:EQX459395 EQX524427:EQX524437 EQX524523:EQX524535 EQX524621:EQX524632 EQX524717:EQX524736 EQX524824:EQX524838 EQX524924:EQX524931 EQX589963:EQX589973 EQX590059:EQX590071 EQX590157:EQX590168 EQX590253:EQX590272 EQX590360:EQX590374 EQX590460:EQX590467 EQX655499:EQX655509 EQX655595:EQX655607 EQX655693:EQX655704 EQX655789:EQX655808 EQX655896:EQX655910 EQX655996:EQX656003 EQX721035:EQX721045 EQX721131:EQX721143 EQX721229:EQX721240 EQX721325:EQX721344 EQX721432:EQX721446 EQX721532:EQX721539 EQX786571:EQX786581 EQX786667:EQX786679 EQX786765:EQX786776 EQX786861:EQX786880 EQX786968:EQX786982 EQX787068:EQX787075 EQX852107:EQX852117 EQX852203:EQX852215 EQX852301:EQX852312 EQX852397:EQX852416 EQX852504:EQX852518 EQX852604:EQX852611 EQX917643:EQX917653 EQX917739:EQX917751 EQX917837:EQX917848 EQX917933:EQX917952 EQX918040:EQX918054 EQX918140:EQX918147 EQX983179:EQX983189 EQX983275:EQX983287 EQX983373:EQX983384 EQX983469:EQX983488 EQX983576:EQX983590 EQX983676:EQX983683 FAT91:FAT98 FAT181:FAT188 FAT271:FAT279 FAT362:FAT374 FAT457:FAT463 FAT546:FAT553 FAT636:FAT643 FAT65675:FAT65685 FAT65771:FAT65783 FAT65869:FAT65880 FAT65965:FAT65984 FAT66072:FAT66086 FAT66172:FAT66179 FAT131211:FAT131221 FAT131307:FAT131319 FAT131405:FAT131416 FAT131501:FAT131520 FAT131608:FAT131622 FAT131708:FAT131715 FAT196747:FAT196757 FAT196843:FAT196855 FAT196941:FAT196952 FAT197037:FAT197056 FAT197144:FAT197158 FAT197244:FAT197251 FAT262283:FAT262293 FAT262379:FAT262391 FAT262477:FAT262488 FAT262573:FAT262592 FAT262680:FAT262694 FAT262780:FAT262787 FAT327819:FAT327829 FAT327915:FAT327927 FAT328013:FAT328024 FAT328109:FAT328128 FAT328216:FAT328230 FAT328316:FAT328323 FAT393355:FAT393365 FAT393451:FAT393463 FAT393549:FAT393560 FAT393645:FAT393664 FAT393752:FAT393766 FAT393852:FAT393859 FAT458891:FAT458901 FAT458987:FAT458999 FAT459085:FAT459096 FAT459181:FAT459200 FAT459288:FAT459302 FAT459388:FAT459395 FAT524427:FAT524437 FAT524523:FAT524535 FAT524621:FAT524632 FAT524717:FAT524736 FAT524824:FAT524838 FAT524924:FAT524931 FAT589963:FAT589973 FAT590059:FAT590071 FAT590157:FAT590168 FAT590253:FAT590272 FAT590360:FAT590374 FAT590460:FAT590467 FAT655499:FAT655509 FAT655595:FAT655607 FAT655693:FAT655704 FAT655789:FAT655808 FAT655896:FAT655910 FAT655996:FAT656003 FAT721035:FAT721045 FAT721131:FAT721143 FAT721229:FAT721240 FAT721325:FAT721344 FAT721432:FAT721446 FAT721532:FAT721539 FAT786571:FAT786581 FAT786667:FAT786679 FAT786765:FAT786776 FAT786861:FAT786880 FAT786968:FAT786982 FAT787068:FAT787075 FAT852107:FAT852117 FAT852203:FAT852215 FAT852301:FAT852312 FAT852397:FAT852416 FAT852504:FAT852518 FAT852604:FAT852611 FAT917643:FAT917653 FAT917739:FAT917751 FAT917837:FAT917848 FAT917933:FAT917952 FAT918040:FAT918054 FAT918140:FAT918147 FAT983179:FAT983189 FAT983275:FAT983287 FAT983373:FAT983384 FAT983469:FAT983488 FAT983576:FAT983590 FAT983676:FAT983683 FKP91:FKP98 FKP181:FKP188 FKP271:FKP279 FKP362:FKP374 FKP457:FKP463 FKP546:FKP553 FKP636:FKP643 FKP65675:FKP65685 FKP65771:FKP65783 FKP65869:FKP65880 FKP65965:FKP65984 FKP66072:FKP66086 FKP66172:FKP66179 FKP131211:FKP131221 FKP131307:FKP131319 FKP131405:FKP131416 FKP131501:FKP131520 FKP131608:FKP131622 FKP131708:FKP131715 FKP196747:FKP196757 FKP196843:FKP196855 FKP196941:FKP196952 FKP197037:FKP197056 FKP197144:FKP197158 FKP197244:FKP197251 FKP262283:FKP262293 FKP262379:FKP262391 FKP262477:FKP262488 FKP262573:FKP262592 FKP262680:FKP262694 FKP262780:FKP262787 FKP327819:FKP327829 FKP327915:FKP327927 FKP328013:FKP328024 FKP328109:FKP328128 FKP328216:FKP328230 FKP328316:FKP328323 FKP393355:FKP393365 FKP393451:FKP393463 FKP393549:FKP393560 FKP393645:FKP393664 FKP393752:FKP393766 FKP393852:FKP393859 FKP458891:FKP458901 FKP458987:FKP458999 FKP459085:FKP459096 FKP459181:FKP459200 FKP459288:FKP459302 FKP459388:FKP459395 FKP524427:FKP524437 FKP524523:FKP524535 FKP524621:FKP524632 FKP524717:FKP524736 FKP524824:FKP524838 FKP524924:FKP524931 FKP589963:FKP589973 FKP590059:FKP590071 FKP590157:FKP590168 FKP590253:FKP590272 FKP590360:FKP590374 FKP590460:FKP590467 FKP655499:FKP655509 FKP655595:FKP655607 FKP655693:FKP655704 FKP655789:FKP655808 FKP655896:FKP655910 FKP655996:FKP656003 FKP721035:FKP721045 FKP721131:FKP721143 FKP721229:FKP721240 FKP721325:FKP721344 FKP721432:FKP721446 FKP721532:FKP721539 FKP786571:FKP786581 FKP786667:FKP786679 FKP786765:FKP786776 FKP786861:FKP786880 FKP786968:FKP786982 FKP787068:FKP787075 FKP852107:FKP852117 FKP852203:FKP852215 FKP852301:FKP852312 FKP852397:FKP852416 FKP852504:FKP852518 FKP852604:FKP852611 FKP917643:FKP917653 FKP917739:FKP917751 FKP917837:FKP917848 FKP917933:FKP917952 FKP918040:FKP918054 FKP918140:FKP918147 FKP983179:FKP983189 FKP983275:FKP983287 FKP983373:FKP983384 FKP983469:FKP983488 FKP983576:FKP983590 FKP983676:FKP983683 FUL91:FUL98 FUL181:FUL188 FUL271:FUL279 FUL362:FUL374 FUL457:FUL463 FUL546:FUL553 FUL636:FUL643 FUL65675:FUL65685 FUL65771:FUL65783 FUL65869:FUL65880 FUL65965:FUL65984 FUL66072:FUL66086 FUL66172:FUL66179 FUL131211:FUL131221 FUL131307:FUL131319 FUL131405:FUL131416 FUL131501:FUL131520 FUL131608:FUL131622 FUL131708:FUL131715 FUL196747:FUL196757 FUL196843:FUL196855 FUL196941:FUL196952 FUL197037:FUL197056 FUL197144:FUL197158 FUL197244:FUL197251 FUL262283:FUL262293 FUL262379:FUL262391 FUL262477:FUL262488 FUL262573:FUL262592 FUL262680:FUL262694 FUL262780:FUL262787 FUL327819:FUL327829 FUL327915:FUL327927 FUL328013:FUL328024 FUL328109:FUL328128 FUL328216:FUL328230 FUL328316:FUL328323 FUL393355:FUL393365 FUL393451:FUL393463 FUL393549:FUL393560 FUL393645:FUL393664 FUL393752:FUL393766 FUL393852:FUL393859 FUL458891:FUL458901 FUL458987:FUL458999 FUL459085:FUL459096 FUL459181:FUL459200 FUL459288:FUL459302 FUL459388:FUL459395 FUL524427:FUL524437 FUL524523:FUL524535 FUL524621:FUL524632 FUL524717:FUL524736 FUL524824:FUL524838 FUL524924:FUL524931 FUL589963:FUL589973 FUL590059:FUL590071 FUL590157:FUL590168 FUL590253:FUL590272 FUL590360:FUL590374 FUL590460:FUL590467 FUL655499:FUL655509 FUL655595:FUL655607 FUL655693:FUL655704 FUL655789:FUL655808 FUL655896:FUL655910 FUL655996:FUL656003 FUL721035:FUL721045 FUL721131:FUL721143 FUL721229:FUL721240 FUL721325:FUL721344 FUL721432:FUL721446 FUL721532:FUL721539 FUL786571:FUL786581 FUL786667:FUL786679 FUL786765:FUL786776 FUL786861:FUL786880 FUL786968:FUL786982 FUL787068:FUL787075 FUL852107:FUL852117 FUL852203:FUL852215 FUL852301:FUL852312 FUL852397:FUL852416 FUL852504:FUL852518 FUL852604:FUL852611 FUL917643:FUL917653 FUL917739:FUL917751 FUL917837:FUL917848 FUL917933:FUL917952 FUL918040:FUL918054 FUL918140:FUL918147 FUL983179:FUL983189 FUL983275:FUL983287 FUL983373:FUL983384 FUL983469:FUL983488 FUL983576:FUL983590 FUL983676:FUL983683 GEH91:GEH98 GEH181:GEH188 GEH271:GEH279 GEH362:GEH374 GEH457:GEH463 GEH546:GEH553 GEH636:GEH643 GEH65675:GEH65685 GEH65771:GEH65783 GEH65869:GEH65880 GEH65965:GEH65984 GEH66072:GEH66086 GEH66172:GEH66179 GEH131211:GEH131221 GEH131307:GEH131319 GEH131405:GEH131416 GEH131501:GEH131520 GEH131608:GEH131622 GEH131708:GEH131715 GEH196747:GEH196757 GEH196843:GEH196855 GEH196941:GEH196952 GEH197037:GEH197056 GEH197144:GEH197158 GEH197244:GEH197251 GEH262283:GEH262293 GEH262379:GEH262391 GEH262477:GEH262488 GEH262573:GEH262592 GEH262680:GEH262694 GEH262780:GEH262787 GEH327819:GEH327829 GEH327915:GEH327927 GEH328013:GEH328024 GEH328109:GEH328128 GEH328216:GEH328230 GEH328316:GEH328323 GEH393355:GEH393365 GEH393451:GEH393463 GEH393549:GEH393560 GEH393645:GEH393664 GEH393752:GEH393766 GEH393852:GEH393859 GEH458891:GEH458901 GEH458987:GEH458999 GEH459085:GEH459096 GEH459181:GEH459200 GEH459288:GEH459302 GEH459388:GEH459395 GEH524427:GEH524437 GEH524523:GEH524535 GEH524621:GEH524632 GEH524717:GEH524736 GEH524824:GEH524838 GEH524924:GEH524931 GEH589963:GEH589973 GEH590059:GEH590071 GEH590157:GEH590168 GEH590253:GEH590272 GEH590360:GEH590374 GEH590460:GEH590467 GEH655499:GEH655509 GEH655595:GEH655607 GEH655693:GEH655704 GEH655789:GEH655808 GEH655896:GEH655910 GEH655996:GEH656003 GEH721035:GEH721045 GEH721131:GEH721143 GEH721229:GEH721240 GEH721325:GEH721344 GEH721432:GEH721446 GEH721532:GEH721539 GEH786571:GEH786581 GEH786667:GEH786679 GEH786765:GEH786776 GEH786861:GEH786880 GEH786968:GEH786982 GEH787068:GEH787075 GEH852107:GEH852117 GEH852203:GEH852215 GEH852301:GEH852312 GEH852397:GEH852416 GEH852504:GEH852518 GEH852604:GEH852611 GEH917643:GEH917653 GEH917739:GEH917751 GEH917837:GEH917848 GEH917933:GEH917952 GEH918040:GEH918054 GEH918140:GEH918147 GEH983179:GEH983189 GEH983275:GEH983287 GEH983373:GEH983384 GEH983469:GEH983488 GEH983576:GEH983590 GEH983676:GEH983683 GOD91:GOD98 GOD181:GOD188 GOD271:GOD279 GOD362:GOD374 GOD457:GOD463 GOD546:GOD553 GOD636:GOD643 GOD65675:GOD65685 GOD65771:GOD65783 GOD65869:GOD65880 GOD65965:GOD65984 GOD66072:GOD66086 GOD66172:GOD66179 GOD131211:GOD131221 GOD131307:GOD131319 GOD131405:GOD131416 GOD131501:GOD131520 GOD131608:GOD131622 GOD131708:GOD131715 GOD196747:GOD196757 GOD196843:GOD196855 GOD196941:GOD196952 GOD197037:GOD197056 GOD197144:GOD197158 GOD197244:GOD197251 GOD262283:GOD262293 GOD262379:GOD262391 GOD262477:GOD262488 GOD262573:GOD262592 GOD262680:GOD262694 GOD262780:GOD262787 GOD327819:GOD327829 GOD327915:GOD327927 GOD328013:GOD328024 GOD328109:GOD328128 GOD328216:GOD328230 GOD328316:GOD328323 GOD393355:GOD393365 GOD393451:GOD393463 GOD393549:GOD393560 GOD393645:GOD393664 GOD393752:GOD393766 GOD393852:GOD393859 GOD458891:GOD458901 GOD458987:GOD458999 GOD459085:GOD459096 GOD459181:GOD459200 GOD459288:GOD459302 GOD459388:GOD459395 GOD524427:GOD524437 GOD524523:GOD524535 GOD524621:GOD524632 GOD524717:GOD524736 GOD524824:GOD524838 GOD524924:GOD524931 GOD589963:GOD589973 GOD590059:GOD590071 GOD590157:GOD590168 GOD590253:GOD590272 GOD590360:GOD590374 GOD590460:GOD590467 GOD655499:GOD655509 GOD655595:GOD655607 GOD655693:GOD655704 GOD655789:GOD655808 GOD655896:GOD655910 GOD655996:GOD656003 GOD721035:GOD721045 GOD721131:GOD721143 GOD721229:GOD721240 GOD721325:GOD721344 GOD721432:GOD721446 GOD721532:GOD721539 GOD786571:GOD786581 GOD786667:GOD786679 GOD786765:GOD786776 GOD786861:GOD786880 GOD786968:GOD786982 GOD787068:GOD787075 GOD852107:GOD852117 GOD852203:GOD852215 GOD852301:GOD852312 GOD852397:GOD852416 GOD852504:GOD852518 GOD852604:GOD852611 GOD917643:GOD917653 GOD917739:GOD917751 GOD917837:GOD917848 GOD917933:GOD917952 GOD918040:GOD918054 GOD918140:GOD918147 GOD983179:GOD983189 GOD983275:GOD983287 GOD983373:GOD983384 GOD983469:GOD983488 GOD983576:GOD983590 GOD983676:GOD983683 GXZ91:GXZ98 GXZ181:GXZ188 GXZ271:GXZ279 GXZ362:GXZ374 GXZ457:GXZ463 GXZ546:GXZ553 GXZ636:GXZ643 GXZ65675:GXZ65685 GXZ65771:GXZ65783 GXZ65869:GXZ65880 GXZ65965:GXZ65984 GXZ66072:GXZ66086 GXZ66172:GXZ66179 GXZ131211:GXZ131221 GXZ131307:GXZ131319 GXZ131405:GXZ131416 GXZ131501:GXZ131520 GXZ131608:GXZ131622 GXZ131708:GXZ131715 GXZ196747:GXZ196757 GXZ196843:GXZ196855 GXZ196941:GXZ196952 GXZ197037:GXZ197056 GXZ197144:GXZ197158 GXZ197244:GXZ197251 GXZ262283:GXZ262293 GXZ262379:GXZ262391 GXZ262477:GXZ262488 GXZ262573:GXZ262592 GXZ262680:GXZ262694 GXZ262780:GXZ262787 GXZ327819:GXZ327829 GXZ327915:GXZ327927 GXZ328013:GXZ328024 GXZ328109:GXZ328128 GXZ328216:GXZ328230 GXZ328316:GXZ328323 GXZ393355:GXZ393365 GXZ393451:GXZ393463 GXZ393549:GXZ393560 GXZ393645:GXZ393664 GXZ393752:GXZ393766 GXZ393852:GXZ393859 GXZ458891:GXZ458901 GXZ458987:GXZ458999 GXZ459085:GXZ459096 GXZ459181:GXZ459200 GXZ459288:GXZ459302 GXZ459388:GXZ459395 GXZ524427:GXZ524437 GXZ524523:GXZ524535 GXZ524621:GXZ524632 GXZ524717:GXZ524736 GXZ524824:GXZ524838 GXZ524924:GXZ524931 GXZ589963:GXZ589973 GXZ590059:GXZ590071 GXZ590157:GXZ590168 GXZ590253:GXZ590272 GXZ590360:GXZ590374 GXZ590460:GXZ590467 GXZ655499:GXZ655509 GXZ655595:GXZ655607 GXZ655693:GXZ655704 GXZ655789:GXZ655808 GXZ655896:GXZ655910 GXZ655996:GXZ656003 GXZ721035:GXZ721045 GXZ721131:GXZ721143 GXZ721229:GXZ721240 GXZ721325:GXZ721344 GXZ721432:GXZ721446 GXZ721532:GXZ721539 GXZ786571:GXZ786581 GXZ786667:GXZ786679 GXZ786765:GXZ786776 GXZ786861:GXZ786880 GXZ786968:GXZ786982 GXZ787068:GXZ787075 GXZ852107:GXZ852117 GXZ852203:GXZ852215 GXZ852301:GXZ852312 GXZ852397:GXZ852416 GXZ852504:GXZ852518 GXZ852604:GXZ852611 GXZ917643:GXZ917653 GXZ917739:GXZ917751 GXZ917837:GXZ917848 GXZ917933:GXZ917952 GXZ918040:GXZ918054 GXZ918140:GXZ918147 GXZ983179:GXZ983189 GXZ983275:GXZ983287 GXZ983373:GXZ983384 GXZ983469:GXZ983488 GXZ983576:GXZ983590 GXZ983676:GXZ983683 HHV91:HHV98 HHV181:HHV188 HHV271:HHV279 HHV362:HHV374 HHV457:HHV463 HHV546:HHV553 HHV636:HHV643 HHV65675:HHV65685 HHV65771:HHV65783 HHV65869:HHV65880 HHV65965:HHV65984 HHV66072:HHV66086 HHV66172:HHV66179 HHV131211:HHV131221 HHV131307:HHV131319 HHV131405:HHV131416 HHV131501:HHV131520 HHV131608:HHV131622 HHV131708:HHV131715 HHV196747:HHV196757 HHV196843:HHV196855 HHV196941:HHV196952 HHV197037:HHV197056 HHV197144:HHV197158 HHV197244:HHV197251 HHV262283:HHV262293 HHV262379:HHV262391 HHV262477:HHV262488 HHV262573:HHV262592 HHV262680:HHV262694 HHV262780:HHV262787 HHV327819:HHV327829 HHV327915:HHV327927 HHV328013:HHV328024 HHV328109:HHV328128 HHV328216:HHV328230 HHV328316:HHV328323 HHV393355:HHV393365 HHV393451:HHV393463 HHV393549:HHV393560 HHV393645:HHV393664 HHV393752:HHV393766 HHV393852:HHV393859 HHV458891:HHV458901 HHV458987:HHV458999 HHV459085:HHV459096 HHV459181:HHV459200 HHV459288:HHV459302 HHV459388:HHV459395 HHV524427:HHV524437 HHV524523:HHV524535 HHV524621:HHV524632 HHV524717:HHV524736 HHV524824:HHV524838 HHV524924:HHV524931 HHV589963:HHV589973 HHV590059:HHV590071 HHV590157:HHV590168 HHV590253:HHV590272 HHV590360:HHV590374 HHV590460:HHV590467 HHV655499:HHV655509 HHV655595:HHV655607 HHV655693:HHV655704 HHV655789:HHV655808 HHV655896:HHV655910 HHV655996:HHV656003 HHV721035:HHV721045 HHV721131:HHV721143 HHV721229:HHV721240 HHV721325:HHV721344 HHV721432:HHV721446 HHV721532:HHV721539 HHV786571:HHV786581 HHV786667:HHV786679 HHV786765:HHV786776 HHV786861:HHV786880 HHV786968:HHV786982 HHV787068:HHV787075 HHV852107:HHV852117 HHV852203:HHV852215 HHV852301:HHV852312 HHV852397:HHV852416 HHV852504:HHV852518 HHV852604:HHV852611 HHV917643:HHV917653 HHV917739:HHV917751 HHV917837:HHV917848 HHV917933:HHV917952 HHV918040:HHV918054 HHV918140:HHV918147 HHV983179:HHV983189 HHV983275:HHV983287 HHV983373:HHV983384 HHV983469:HHV983488 HHV983576:HHV983590 HHV983676:HHV983683 HRR91:HRR98 HRR181:HRR188 HRR271:HRR279 HRR362:HRR374 HRR457:HRR463 HRR546:HRR553 HRR636:HRR643 HRR65675:HRR65685 HRR65771:HRR65783 HRR65869:HRR65880 HRR65965:HRR65984 HRR66072:HRR66086 HRR66172:HRR66179 HRR131211:HRR131221 HRR131307:HRR131319 HRR131405:HRR131416 HRR131501:HRR131520 HRR131608:HRR131622 HRR131708:HRR131715 HRR196747:HRR196757 HRR196843:HRR196855 HRR196941:HRR196952 HRR197037:HRR197056 HRR197144:HRR197158 HRR197244:HRR197251 HRR262283:HRR262293 HRR262379:HRR262391 HRR262477:HRR262488 HRR262573:HRR262592 HRR262680:HRR262694 HRR262780:HRR262787 HRR327819:HRR327829 HRR327915:HRR327927 HRR328013:HRR328024 HRR328109:HRR328128 HRR328216:HRR328230 HRR328316:HRR328323 HRR393355:HRR393365 HRR393451:HRR393463 HRR393549:HRR393560 HRR393645:HRR393664 HRR393752:HRR393766 HRR393852:HRR393859 HRR458891:HRR458901 HRR458987:HRR458999 HRR459085:HRR459096 HRR459181:HRR459200 HRR459288:HRR459302 HRR459388:HRR459395 HRR524427:HRR524437 HRR524523:HRR524535 HRR524621:HRR524632 HRR524717:HRR524736 HRR524824:HRR524838 HRR524924:HRR524931 HRR589963:HRR589973 HRR590059:HRR590071 HRR590157:HRR590168 HRR590253:HRR590272 HRR590360:HRR590374 HRR590460:HRR590467 HRR655499:HRR655509 HRR655595:HRR655607 HRR655693:HRR655704 HRR655789:HRR655808 HRR655896:HRR655910 HRR655996:HRR656003 HRR721035:HRR721045 HRR721131:HRR721143 HRR721229:HRR721240 HRR721325:HRR721344 HRR721432:HRR721446 HRR721532:HRR721539 HRR786571:HRR786581 HRR786667:HRR786679 HRR786765:HRR786776 HRR786861:HRR786880 HRR786968:HRR786982 HRR787068:HRR787075 HRR852107:HRR852117 HRR852203:HRR852215 HRR852301:HRR852312 HRR852397:HRR852416 HRR852504:HRR852518 HRR852604:HRR852611 HRR917643:HRR917653 HRR917739:HRR917751 HRR917837:HRR917848 HRR917933:HRR917952 HRR918040:HRR918054 HRR918140:HRR918147 HRR983179:HRR983189 HRR983275:HRR983287 HRR983373:HRR983384 HRR983469:HRR983488 HRR983576:HRR983590 HRR983676:HRR983683 IBN91:IBN98 IBN181:IBN188 IBN271:IBN279 IBN362:IBN374 IBN457:IBN463 IBN546:IBN553 IBN636:IBN643 IBN65675:IBN65685 IBN65771:IBN65783 IBN65869:IBN65880 IBN65965:IBN65984 IBN66072:IBN66086 IBN66172:IBN66179 IBN131211:IBN131221 IBN131307:IBN131319 IBN131405:IBN131416 IBN131501:IBN131520 IBN131608:IBN131622 IBN131708:IBN131715 IBN196747:IBN196757 IBN196843:IBN196855 IBN196941:IBN196952 IBN197037:IBN197056 IBN197144:IBN197158 IBN197244:IBN197251 IBN262283:IBN262293 IBN262379:IBN262391 IBN262477:IBN262488 IBN262573:IBN262592 IBN262680:IBN262694 IBN262780:IBN262787 IBN327819:IBN327829 IBN327915:IBN327927 IBN328013:IBN328024 IBN328109:IBN328128 IBN328216:IBN328230 IBN328316:IBN328323 IBN393355:IBN393365 IBN393451:IBN393463 IBN393549:IBN393560 IBN393645:IBN393664 IBN393752:IBN393766 IBN393852:IBN393859 IBN458891:IBN458901 IBN458987:IBN458999 IBN459085:IBN459096 IBN459181:IBN459200 IBN459288:IBN459302 IBN459388:IBN459395 IBN524427:IBN524437 IBN524523:IBN524535 IBN524621:IBN524632 IBN524717:IBN524736 IBN524824:IBN524838 IBN524924:IBN524931 IBN589963:IBN589973 IBN590059:IBN590071 IBN590157:IBN590168 IBN590253:IBN590272 IBN590360:IBN590374 IBN590460:IBN590467 IBN655499:IBN655509 IBN655595:IBN655607 IBN655693:IBN655704 IBN655789:IBN655808 IBN655896:IBN655910 IBN655996:IBN656003 IBN721035:IBN721045 IBN721131:IBN721143 IBN721229:IBN721240 IBN721325:IBN721344 IBN721432:IBN721446 IBN721532:IBN721539 IBN786571:IBN786581 IBN786667:IBN786679 IBN786765:IBN786776 IBN786861:IBN786880 IBN786968:IBN786982 IBN787068:IBN787075 IBN852107:IBN852117 IBN852203:IBN852215 IBN852301:IBN852312 IBN852397:IBN852416 IBN852504:IBN852518 IBN852604:IBN852611 IBN917643:IBN917653 IBN917739:IBN917751 IBN917837:IBN917848 IBN917933:IBN917952 IBN918040:IBN918054 IBN918140:IBN918147 IBN983179:IBN983189 IBN983275:IBN983287 IBN983373:IBN983384 IBN983469:IBN983488 IBN983576:IBN983590 IBN983676:IBN983683 ILJ91:ILJ98 ILJ181:ILJ188 ILJ271:ILJ279 ILJ362:ILJ374 ILJ457:ILJ463 ILJ546:ILJ553 ILJ636:ILJ643 ILJ65675:ILJ65685 ILJ65771:ILJ65783 ILJ65869:ILJ65880 ILJ65965:ILJ65984 ILJ66072:ILJ66086 ILJ66172:ILJ66179 ILJ131211:ILJ131221 ILJ131307:ILJ131319 ILJ131405:ILJ131416 ILJ131501:ILJ131520 ILJ131608:ILJ131622 ILJ131708:ILJ131715 ILJ196747:ILJ196757 ILJ196843:ILJ196855 ILJ196941:ILJ196952 ILJ197037:ILJ197056 ILJ197144:ILJ197158 ILJ197244:ILJ197251 ILJ262283:ILJ262293 ILJ262379:ILJ262391 ILJ262477:ILJ262488 ILJ262573:ILJ262592 ILJ262680:ILJ262694 ILJ262780:ILJ262787 ILJ327819:ILJ327829 ILJ327915:ILJ327927 ILJ328013:ILJ328024 ILJ328109:ILJ328128 ILJ328216:ILJ328230 ILJ328316:ILJ328323 ILJ393355:ILJ393365 ILJ393451:ILJ393463 ILJ393549:ILJ393560 ILJ393645:ILJ393664 ILJ393752:ILJ393766 ILJ393852:ILJ393859 ILJ458891:ILJ458901 ILJ458987:ILJ458999 ILJ459085:ILJ459096 ILJ459181:ILJ459200 ILJ459288:ILJ459302 ILJ459388:ILJ459395 ILJ524427:ILJ524437 ILJ524523:ILJ524535 ILJ524621:ILJ524632 ILJ524717:ILJ524736 ILJ524824:ILJ524838 ILJ524924:ILJ524931 ILJ589963:ILJ589973 ILJ590059:ILJ590071 ILJ590157:ILJ590168 ILJ590253:ILJ590272 ILJ590360:ILJ590374 ILJ590460:ILJ590467 ILJ655499:ILJ655509 ILJ655595:ILJ655607 ILJ655693:ILJ655704 ILJ655789:ILJ655808 ILJ655896:ILJ655910 ILJ655996:ILJ656003 ILJ721035:ILJ721045 ILJ721131:ILJ721143 ILJ721229:ILJ721240 ILJ721325:ILJ721344 ILJ721432:ILJ721446 ILJ721532:ILJ721539 ILJ786571:ILJ786581 ILJ786667:ILJ786679 ILJ786765:ILJ786776 ILJ786861:ILJ786880 ILJ786968:ILJ786982 ILJ787068:ILJ787075 ILJ852107:ILJ852117 ILJ852203:ILJ852215 ILJ852301:ILJ852312 ILJ852397:ILJ852416 ILJ852504:ILJ852518 ILJ852604:ILJ852611 ILJ917643:ILJ917653 ILJ917739:ILJ917751 ILJ917837:ILJ917848 ILJ917933:ILJ917952 ILJ918040:ILJ918054 ILJ918140:ILJ918147 ILJ983179:ILJ983189 ILJ983275:ILJ983287 ILJ983373:ILJ983384 ILJ983469:ILJ983488 ILJ983576:ILJ983590 ILJ983676:ILJ983683 IVF91:IVF98 IVF181:IVF188 IVF271:IVF279 IVF362:IVF374 IVF457:IVF463 IVF546:IVF553 IVF636:IVF643 IVF65675:IVF65685 IVF65771:IVF65783 IVF65869:IVF65880 IVF65965:IVF65984 IVF66072:IVF66086 IVF66172:IVF66179 IVF131211:IVF131221 IVF131307:IVF131319 IVF131405:IVF131416 IVF131501:IVF131520 IVF131608:IVF131622 IVF131708:IVF131715 IVF196747:IVF196757 IVF196843:IVF196855 IVF196941:IVF196952 IVF197037:IVF197056 IVF197144:IVF197158 IVF197244:IVF197251 IVF262283:IVF262293 IVF262379:IVF262391 IVF262477:IVF262488 IVF262573:IVF262592 IVF262680:IVF262694 IVF262780:IVF262787 IVF327819:IVF327829 IVF327915:IVF327927 IVF328013:IVF328024 IVF328109:IVF328128 IVF328216:IVF328230 IVF328316:IVF328323 IVF393355:IVF393365 IVF393451:IVF393463 IVF393549:IVF393560 IVF393645:IVF393664 IVF393752:IVF393766 IVF393852:IVF393859 IVF458891:IVF458901 IVF458987:IVF458999 IVF459085:IVF459096 IVF459181:IVF459200 IVF459288:IVF459302 IVF459388:IVF459395 IVF524427:IVF524437 IVF524523:IVF524535 IVF524621:IVF524632 IVF524717:IVF524736 IVF524824:IVF524838 IVF524924:IVF524931 IVF589963:IVF589973 IVF590059:IVF590071 IVF590157:IVF590168 IVF590253:IVF590272 IVF590360:IVF590374 IVF590460:IVF590467 IVF655499:IVF655509 IVF655595:IVF655607 IVF655693:IVF655704 IVF655789:IVF655808 IVF655896:IVF655910 IVF655996:IVF656003 IVF721035:IVF721045 IVF721131:IVF721143 IVF721229:IVF721240 IVF721325:IVF721344 IVF721432:IVF721446 IVF721532:IVF721539 IVF786571:IVF786581 IVF786667:IVF786679 IVF786765:IVF786776 IVF786861:IVF786880 IVF786968:IVF786982 IVF787068:IVF787075 IVF852107:IVF852117 IVF852203:IVF852215 IVF852301:IVF852312 IVF852397:IVF852416 IVF852504:IVF852518 IVF852604:IVF852611 IVF917643:IVF917653 IVF917739:IVF917751 IVF917837:IVF917848 IVF917933:IVF917952 IVF918040:IVF918054 IVF918140:IVF918147 IVF983179:IVF983189 IVF983275:IVF983287 IVF983373:IVF983384 IVF983469:IVF983488 IVF983576:IVF983590 IVF983676:IVF983683 JFB91:JFB98 JFB181:JFB188 JFB271:JFB279 JFB362:JFB374 JFB457:JFB463 JFB546:JFB553 JFB636:JFB643 JFB65675:JFB65685 JFB65771:JFB65783 JFB65869:JFB65880 JFB65965:JFB65984 JFB66072:JFB66086 JFB66172:JFB66179 JFB131211:JFB131221 JFB131307:JFB131319 JFB131405:JFB131416 JFB131501:JFB131520 JFB131608:JFB131622 JFB131708:JFB131715 JFB196747:JFB196757 JFB196843:JFB196855 JFB196941:JFB196952 JFB197037:JFB197056 JFB197144:JFB197158 JFB197244:JFB197251 JFB262283:JFB262293 JFB262379:JFB262391 JFB262477:JFB262488 JFB262573:JFB262592 JFB262680:JFB262694 JFB262780:JFB262787 JFB327819:JFB327829 JFB327915:JFB327927 JFB328013:JFB328024 JFB328109:JFB328128 JFB328216:JFB328230 JFB328316:JFB328323 JFB393355:JFB393365 JFB393451:JFB393463 JFB393549:JFB393560 JFB393645:JFB393664 JFB393752:JFB393766 JFB393852:JFB393859 JFB458891:JFB458901 JFB458987:JFB458999 JFB459085:JFB459096 JFB459181:JFB459200 JFB459288:JFB459302 JFB459388:JFB459395 JFB524427:JFB524437 JFB524523:JFB524535 JFB524621:JFB524632 JFB524717:JFB524736 JFB524824:JFB524838 JFB524924:JFB524931 JFB589963:JFB589973 JFB590059:JFB590071 JFB590157:JFB590168 JFB590253:JFB590272 JFB590360:JFB590374 JFB590460:JFB590467 JFB655499:JFB655509 JFB655595:JFB655607 JFB655693:JFB655704 JFB655789:JFB655808 JFB655896:JFB655910 JFB655996:JFB656003 JFB721035:JFB721045 JFB721131:JFB721143 JFB721229:JFB721240 JFB721325:JFB721344 JFB721432:JFB721446 JFB721532:JFB721539 JFB786571:JFB786581 JFB786667:JFB786679 JFB786765:JFB786776 JFB786861:JFB786880 JFB786968:JFB786982 JFB787068:JFB787075 JFB852107:JFB852117 JFB852203:JFB852215 JFB852301:JFB852312 JFB852397:JFB852416 JFB852504:JFB852518 JFB852604:JFB852611 JFB917643:JFB917653 JFB917739:JFB917751 JFB917837:JFB917848 JFB917933:JFB917952 JFB918040:JFB918054 JFB918140:JFB918147 JFB983179:JFB983189 JFB983275:JFB983287 JFB983373:JFB983384 JFB983469:JFB983488 JFB983576:JFB983590 JFB983676:JFB983683 JOX91:JOX98 JOX181:JOX188 JOX271:JOX279 JOX362:JOX374 JOX457:JOX463 JOX546:JOX553 JOX636:JOX643 JOX65675:JOX65685 JOX65771:JOX65783 JOX65869:JOX65880 JOX65965:JOX65984 JOX66072:JOX66086 JOX66172:JOX66179 JOX131211:JOX131221 JOX131307:JOX131319 JOX131405:JOX131416 JOX131501:JOX131520 JOX131608:JOX131622 JOX131708:JOX131715 JOX196747:JOX196757 JOX196843:JOX196855 JOX196941:JOX196952 JOX197037:JOX197056 JOX197144:JOX197158 JOX197244:JOX197251 JOX262283:JOX262293 JOX262379:JOX262391 JOX262477:JOX262488 JOX262573:JOX262592 JOX262680:JOX262694 JOX262780:JOX262787 JOX327819:JOX327829 JOX327915:JOX327927 JOX328013:JOX328024 JOX328109:JOX328128 JOX328216:JOX328230 JOX328316:JOX328323 JOX393355:JOX393365 JOX393451:JOX393463 JOX393549:JOX393560 JOX393645:JOX393664 JOX393752:JOX393766 JOX393852:JOX393859 JOX458891:JOX458901 JOX458987:JOX458999 JOX459085:JOX459096 JOX459181:JOX459200 JOX459288:JOX459302 JOX459388:JOX459395 JOX524427:JOX524437 JOX524523:JOX524535 JOX524621:JOX524632 JOX524717:JOX524736 JOX524824:JOX524838 JOX524924:JOX524931 JOX589963:JOX589973 JOX590059:JOX590071 JOX590157:JOX590168 JOX590253:JOX590272 JOX590360:JOX590374 JOX590460:JOX590467 JOX655499:JOX655509 JOX655595:JOX655607 JOX655693:JOX655704 JOX655789:JOX655808 JOX655896:JOX655910 JOX655996:JOX656003 JOX721035:JOX721045 JOX721131:JOX721143 JOX721229:JOX721240 JOX721325:JOX721344 JOX721432:JOX721446 JOX721532:JOX721539 JOX786571:JOX786581 JOX786667:JOX786679 JOX786765:JOX786776 JOX786861:JOX786880 JOX786968:JOX786982 JOX787068:JOX787075 JOX852107:JOX852117 JOX852203:JOX852215 JOX852301:JOX852312 JOX852397:JOX852416 JOX852504:JOX852518 JOX852604:JOX852611 JOX917643:JOX917653 JOX917739:JOX917751 JOX917837:JOX917848 JOX917933:JOX917952 JOX918040:JOX918054 JOX918140:JOX918147 JOX983179:JOX983189 JOX983275:JOX983287 JOX983373:JOX983384 JOX983469:JOX983488 JOX983576:JOX983590 JOX983676:JOX983683 JYT91:JYT98 JYT181:JYT188 JYT271:JYT279 JYT362:JYT374 JYT457:JYT463 JYT546:JYT553 JYT636:JYT643 JYT65675:JYT65685 JYT65771:JYT65783 JYT65869:JYT65880 JYT65965:JYT65984 JYT66072:JYT66086 JYT66172:JYT66179 JYT131211:JYT131221 JYT131307:JYT131319 JYT131405:JYT131416 JYT131501:JYT131520 JYT131608:JYT131622 JYT131708:JYT131715 JYT196747:JYT196757 JYT196843:JYT196855 JYT196941:JYT196952 JYT197037:JYT197056 JYT197144:JYT197158 JYT197244:JYT197251 JYT262283:JYT262293 JYT262379:JYT262391 JYT262477:JYT262488 JYT262573:JYT262592 JYT262680:JYT262694 JYT262780:JYT262787 JYT327819:JYT327829 JYT327915:JYT327927 JYT328013:JYT328024 JYT328109:JYT328128 JYT328216:JYT328230 JYT328316:JYT328323 JYT393355:JYT393365 JYT393451:JYT393463 JYT393549:JYT393560 JYT393645:JYT393664 JYT393752:JYT393766 JYT393852:JYT393859 JYT458891:JYT458901 JYT458987:JYT458999 JYT459085:JYT459096 JYT459181:JYT459200 JYT459288:JYT459302 JYT459388:JYT459395 JYT524427:JYT524437 JYT524523:JYT524535 JYT524621:JYT524632 JYT524717:JYT524736 JYT524824:JYT524838 JYT524924:JYT524931 JYT589963:JYT589973 JYT590059:JYT590071 JYT590157:JYT590168 JYT590253:JYT590272 JYT590360:JYT590374 JYT590460:JYT590467 JYT655499:JYT655509 JYT655595:JYT655607 JYT655693:JYT655704 JYT655789:JYT655808 JYT655896:JYT655910 JYT655996:JYT656003 JYT721035:JYT721045 JYT721131:JYT721143 JYT721229:JYT721240 JYT721325:JYT721344 JYT721432:JYT721446 JYT721532:JYT721539 JYT786571:JYT786581 JYT786667:JYT786679 JYT786765:JYT786776 JYT786861:JYT786880 JYT786968:JYT786982 JYT787068:JYT787075 JYT852107:JYT852117 JYT852203:JYT852215 JYT852301:JYT852312 JYT852397:JYT852416 JYT852504:JYT852518 JYT852604:JYT852611 JYT917643:JYT917653 JYT917739:JYT917751 JYT917837:JYT917848 JYT917933:JYT917952 JYT918040:JYT918054 JYT918140:JYT918147 JYT983179:JYT983189 JYT983275:JYT983287 JYT983373:JYT983384 JYT983469:JYT983488 JYT983576:JYT983590 JYT983676:JYT983683 KIP91:KIP98 KIP181:KIP188 KIP271:KIP279 KIP362:KIP374 KIP457:KIP463 KIP546:KIP553 KIP636:KIP643 KIP65675:KIP65685 KIP65771:KIP65783 KIP65869:KIP65880 KIP65965:KIP65984 KIP66072:KIP66086 KIP66172:KIP66179 KIP131211:KIP131221 KIP131307:KIP131319 KIP131405:KIP131416 KIP131501:KIP131520 KIP131608:KIP131622 KIP131708:KIP131715 KIP196747:KIP196757 KIP196843:KIP196855 KIP196941:KIP196952 KIP197037:KIP197056 KIP197144:KIP197158 KIP197244:KIP197251 KIP262283:KIP262293 KIP262379:KIP262391 KIP262477:KIP262488 KIP262573:KIP262592 KIP262680:KIP262694 KIP262780:KIP262787 KIP327819:KIP327829 KIP327915:KIP327927 KIP328013:KIP328024 KIP328109:KIP328128 KIP328216:KIP328230 KIP328316:KIP328323 KIP393355:KIP393365 KIP393451:KIP393463 KIP393549:KIP393560 KIP393645:KIP393664 KIP393752:KIP393766 KIP393852:KIP393859 KIP458891:KIP458901 KIP458987:KIP458999 KIP459085:KIP459096 KIP459181:KIP459200 KIP459288:KIP459302 KIP459388:KIP459395 KIP524427:KIP524437 KIP524523:KIP524535 KIP524621:KIP524632 KIP524717:KIP524736 KIP524824:KIP524838 KIP524924:KIP524931 KIP589963:KIP589973 KIP590059:KIP590071 KIP590157:KIP590168 KIP590253:KIP590272 KIP590360:KIP590374 KIP590460:KIP590467 KIP655499:KIP655509 KIP655595:KIP655607 KIP655693:KIP655704 KIP655789:KIP655808 KIP655896:KIP655910 KIP655996:KIP656003 KIP721035:KIP721045 KIP721131:KIP721143 KIP721229:KIP721240 KIP721325:KIP721344 KIP721432:KIP721446 KIP721532:KIP721539 KIP786571:KIP786581 KIP786667:KIP786679 KIP786765:KIP786776 KIP786861:KIP786880 KIP786968:KIP786982 KIP787068:KIP787075 KIP852107:KIP852117 KIP852203:KIP852215 KIP852301:KIP852312 KIP852397:KIP852416 KIP852504:KIP852518 KIP852604:KIP852611 KIP917643:KIP917653 KIP917739:KIP917751 KIP917837:KIP917848 KIP917933:KIP917952 KIP918040:KIP918054 KIP918140:KIP918147 KIP983179:KIP983189 KIP983275:KIP983287 KIP983373:KIP983384 KIP983469:KIP983488 KIP983576:KIP983590 KIP983676:KIP983683 KSL91:KSL98 KSL181:KSL188 KSL271:KSL279 KSL362:KSL374 KSL457:KSL463 KSL546:KSL553 KSL636:KSL643 KSL65675:KSL65685 KSL65771:KSL65783 KSL65869:KSL65880 KSL65965:KSL65984 KSL66072:KSL66086 KSL66172:KSL66179 KSL131211:KSL131221 KSL131307:KSL131319 KSL131405:KSL131416 KSL131501:KSL131520 KSL131608:KSL131622 KSL131708:KSL131715 KSL196747:KSL196757 KSL196843:KSL196855 KSL196941:KSL196952 KSL197037:KSL197056 KSL197144:KSL197158 KSL197244:KSL197251 KSL262283:KSL262293 KSL262379:KSL262391 KSL262477:KSL262488 KSL262573:KSL262592 KSL262680:KSL262694 KSL262780:KSL262787 KSL327819:KSL327829 KSL327915:KSL327927 KSL328013:KSL328024 KSL328109:KSL328128 KSL328216:KSL328230 KSL328316:KSL328323 KSL393355:KSL393365 KSL393451:KSL393463 KSL393549:KSL393560 KSL393645:KSL393664 KSL393752:KSL393766 KSL393852:KSL393859 KSL458891:KSL458901 KSL458987:KSL458999 KSL459085:KSL459096 KSL459181:KSL459200 KSL459288:KSL459302 KSL459388:KSL459395 KSL524427:KSL524437 KSL524523:KSL524535 KSL524621:KSL524632 KSL524717:KSL524736 KSL524824:KSL524838 KSL524924:KSL524931 KSL589963:KSL589973 KSL590059:KSL590071 KSL590157:KSL590168 KSL590253:KSL590272 KSL590360:KSL590374 KSL590460:KSL590467 KSL655499:KSL655509 KSL655595:KSL655607 KSL655693:KSL655704 KSL655789:KSL655808 KSL655896:KSL655910 KSL655996:KSL656003 KSL721035:KSL721045 KSL721131:KSL721143 KSL721229:KSL721240 KSL721325:KSL721344 KSL721432:KSL721446 KSL721532:KSL721539 KSL786571:KSL786581 KSL786667:KSL786679 KSL786765:KSL786776 KSL786861:KSL786880 KSL786968:KSL786982 KSL787068:KSL787075 KSL852107:KSL852117 KSL852203:KSL852215 KSL852301:KSL852312 KSL852397:KSL852416 KSL852504:KSL852518 KSL852604:KSL852611 KSL917643:KSL917653 KSL917739:KSL917751 KSL917837:KSL917848 KSL917933:KSL917952 KSL918040:KSL918054 KSL918140:KSL918147 KSL983179:KSL983189 KSL983275:KSL983287 KSL983373:KSL983384 KSL983469:KSL983488 KSL983576:KSL983590 KSL983676:KSL983683 LCH91:LCH98 LCH181:LCH188 LCH271:LCH279 LCH362:LCH374 LCH457:LCH463 LCH546:LCH553 LCH636:LCH643 LCH65675:LCH65685 LCH65771:LCH65783 LCH65869:LCH65880 LCH65965:LCH65984 LCH66072:LCH66086 LCH66172:LCH66179 LCH131211:LCH131221 LCH131307:LCH131319 LCH131405:LCH131416 LCH131501:LCH131520 LCH131608:LCH131622 LCH131708:LCH131715 LCH196747:LCH196757 LCH196843:LCH196855 LCH196941:LCH196952 LCH197037:LCH197056 LCH197144:LCH197158 LCH197244:LCH197251 LCH262283:LCH262293 LCH262379:LCH262391 LCH262477:LCH262488 LCH262573:LCH262592 LCH262680:LCH262694 LCH262780:LCH262787 LCH327819:LCH327829 LCH327915:LCH327927 LCH328013:LCH328024 LCH328109:LCH328128 LCH328216:LCH328230 LCH328316:LCH328323 LCH393355:LCH393365 LCH393451:LCH393463 LCH393549:LCH393560 LCH393645:LCH393664 LCH393752:LCH393766 LCH393852:LCH393859 LCH458891:LCH458901 LCH458987:LCH458999 LCH459085:LCH459096 LCH459181:LCH459200 LCH459288:LCH459302 LCH459388:LCH459395 LCH524427:LCH524437 LCH524523:LCH524535 LCH524621:LCH524632 LCH524717:LCH524736 LCH524824:LCH524838 LCH524924:LCH524931 LCH589963:LCH589973 LCH590059:LCH590071 LCH590157:LCH590168 LCH590253:LCH590272 LCH590360:LCH590374 LCH590460:LCH590467 LCH655499:LCH655509 LCH655595:LCH655607 LCH655693:LCH655704 LCH655789:LCH655808 LCH655896:LCH655910 LCH655996:LCH656003 LCH721035:LCH721045 LCH721131:LCH721143 LCH721229:LCH721240 LCH721325:LCH721344 LCH721432:LCH721446 LCH721532:LCH721539 LCH786571:LCH786581 LCH786667:LCH786679 LCH786765:LCH786776 LCH786861:LCH786880 LCH786968:LCH786982 LCH787068:LCH787075 LCH852107:LCH852117 LCH852203:LCH852215 LCH852301:LCH852312 LCH852397:LCH852416 LCH852504:LCH852518 LCH852604:LCH852611 LCH917643:LCH917653 LCH917739:LCH917751 LCH917837:LCH917848 LCH917933:LCH917952 LCH918040:LCH918054 LCH918140:LCH918147 LCH983179:LCH983189 LCH983275:LCH983287 LCH983373:LCH983384 LCH983469:LCH983488 LCH983576:LCH983590 LCH983676:LCH983683 LMD91:LMD98 LMD181:LMD188 LMD271:LMD279 LMD362:LMD374 LMD457:LMD463 LMD546:LMD553 LMD636:LMD643 LMD65675:LMD65685 LMD65771:LMD65783 LMD65869:LMD65880 LMD65965:LMD65984 LMD66072:LMD66086 LMD66172:LMD66179 LMD131211:LMD131221 LMD131307:LMD131319 LMD131405:LMD131416 LMD131501:LMD131520 LMD131608:LMD131622 LMD131708:LMD131715 LMD196747:LMD196757 LMD196843:LMD196855 LMD196941:LMD196952 LMD197037:LMD197056 LMD197144:LMD197158 LMD197244:LMD197251 LMD262283:LMD262293 LMD262379:LMD262391 LMD262477:LMD262488 LMD262573:LMD262592 LMD262680:LMD262694 LMD262780:LMD262787 LMD327819:LMD327829 LMD327915:LMD327927 LMD328013:LMD328024 LMD328109:LMD328128 LMD328216:LMD328230 LMD328316:LMD328323 LMD393355:LMD393365 LMD393451:LMD393463 LMD393549:LMD393560 LMD393645:LMD393664 LMD393752:LMD393766 LMD393852:LMD393859 LMD458891:LMD458901 LMD458987:LMD458999 LMD459085:LMD459096 LMD459181:LMD459200 LMD459288:LMD459302 LMD459388:LMD459395 LMD524427:LMD524437 LMD524523:LMD524535 LMD524621:LMD524632 LMD524717:LMD524736 LMD524824:LMD524838 LMD524924:LMD524931 LMD589963:LMD589973 LMD590059:LMD590071 LMD590157:LMD590168 LMD590253:LMD590272 LMD590360:LMD590374 LMD590460:LMD590467 LMD655499:LMD655509 LMD655595:LMD655607 LMD655693:LMD655704 LMD655789:LMD655808 LMD655896:LMD655910 LMD655996:LMD656003 LMD721035:LMD721045 LMD721131:LMD721143 LMD721229:LMD721240 LMD721325:LMD721344 LMD721432:LMD721446 LMD721532:LMD721539 LMD786571:LMD786581 LMD786667:LMD786679 LMD786765:LMD786776 LMD786861:LMD786880 LMD786968:LMD786982 LMD787068:LMD787075 LMD852107:LMD852117 LMD852203:LMD852215 LMD852301:LMD852312 LMD852397:LMD852416 LMD852504:LMD852518 LMD852604:LMD852611 LMD917643:LMD917653 LMD917739:LMD917751 LMD917837:LMD917848 LMD917933:LMD917952 LMD918040:LMD918054 LMD918140:LMD918147 LMD983179:LMD983189 LMD983275:LMD983287 LMD983373:LMD983384 LMD983469:LMD983488 LMD983576:LMD983590 LMD983676:LMD983683 LVZ91:LVZ98 LVZ181:LVZ188 LVZ271:LVZ279 LVZ362:LVZ374 LVZ457:LVZ463 LVZ546:LVZ553 LVZ636:LVZ643 LVZ65675:LVZ65685 LVZ65771:LVZ65783 LVZ65869:LVZ65880 LVZ65965:LVZ65984 LVZ66072:LVZ66086 LVZ66172:LVZ66179 LVZ131211:LVZ131221 LVZ131307:LVZ131319 LVZ131405:LVZ131416 LVZ131501:LVZ131520 LVZ131608:LVZ131622 LVZ131708:LVZ131715 LVZ196747:LVZ196757 LVZ196843:LVZ196855 LVZ196941:LVZ196952 LVZ197037:LVZ197056 LVZ197144:LVZ197158 LVZ197244:LVZ197251 LVZ262283:LVZ262293 LVZ262379:LVZ262391 LVZ262477:LVZ262488 LVZ262573:LVZ262592 LVZ262680:LVZ262694 LVZ262780:LVZ262787 LVZ327819:LVZ327829 LVZ327915:LVZ327927 LVZ328013:LVZ328024 LVZ328109:LVZ328128 LVZ328216:LVZ328230 LVZ328316:LVZ328323 LVZ393355:LVZ393365 LVZ393451:LVZ393463 LVZ393549:LVZ393560 LVZ393645:LVZ393664 LVZ393752:LVZ393766 LVZ393852:LVZ393859 LVZ458891:LVZ458901 LVZ458987:LVZ458999 LVZ459085:LVZ459096 LVZ459181:LVZ459200 LVZ459288:LVZ459302 LVZ459388:LVZ459395 LVZ524427:LVZ524437 LVZ524523:LVZ524535 LVZ524621:LVZ524632 LVZ524717:LVZ524736 LVZ524824:LVZ524838 LVZ524924:LVZ524931 LVZ589963:LVZ589973 LVZ590059:LVZ590071 LVZ590157:LVZ590168 LVZ590253:LVZ590272 LVZ590360:LVZ590374 LVZ590460:LVZ590467 LVZ655499:LVZ655509 LVZ655595:LVZ655607 LVZ655693:LVZ655704 LVZ655789:LVZ655808 LVZ655896:LVZ655910 LVZ655996:LVZ656003 LVZ721035:LVZ721045 LVZ721131:LVZ721143 LVZ721229:LVZ721240 LVZ721325:LVZ721344 LVZ721432:LVZ721446 LVZ721532:LVZ721539 LVZ786571:LVZ786581 LVZ786667:LVZ786679 LVZ786765:LVZ786776 LVZ786861:LVZ786880 LVZ786968:LVZ786982 LVZ787068:LVZ787075 LVZ852107:LVZ852117 LVZ852203:LVZ852215 LVZ852301:LVZ852312 LVZ852397:LVZ852416 LVZ852504:LVZ852518 LVZ852604:LVZ852611 LVZ917643:LVZ917653 LVZ917739:LVZ917751 LVZ917837:LVZ917848 LVZ917933:LVZ917952 LVZ918040:LVZ918054 LVZ918140:LVZ918147 LVZ983179:LVZ983189 LVZ983275:LVZ983287 LVZ983373:LVZ983384 LVZ983469:LVZ983488 LVZ983576:LVZ983590 LVZ983676:LVZ983683 MFV91:MFV98 MFV181:MFV188 MFV271:MFV279 MFV362:MFV374 MFV457:MFV463 MFV546:MFV553 MFV636:MFV643 MFV65675:MFV65685 MFV65771:MFV65783 MFV65869:MFV65880 MFV65965:MFV65984 MFV66072:MFV66086 MFV66172:MFV66179 MFV131211:MFV131221 MFV131307:MFV131319 MFV131405:MFV131416 MFV131501:MFV131520 MFV131608:MFV131622 MFV131708:MFV131715 MFV196747:MFV196757 MFV196843:MFV196855 MFV196941:MFV196952 MFV197037:MFV197056 MFV197144:MFV197158 MFV197244:MFV197251 MFV262283:MFV262293 MFV262379:MFV262391 MFV262477:MFV262488 MFV262573:MFV262592 MFV262680:MFV262694 MFV262780:MFV262787 MFV327819:MFV327829 MFV327915:MFV327927 MFV328013:MFV328024 MFV328109:MFV328128 MFV328216:MFV328230 MFV328316:MFV328323 MFV393355:MFV393365 MFV393451:MFV393463 MFV393549:MFV393560 MFV393645:MFV393664 MFV393752:MFV393766 MFV393852:MFV393859 MFV458891:MFV458901 MFV458987:MFV458999 MFV459085:MFV459096 MFV459181:MFV459200 MFV459288:MFV459302 MFV459388:MFV459395 MFV524427:MFV524437 MFV524523:MFV524535 MFV524621:MFV524632 MFV524717:MFV524736 MFV524824:MFV524838 MFV524924:MFV524931 MFV589963:MFV589973 MFV590059:MFV590071 MFV590157:MFV590168 MFV590253:MFV590272 MFV590360:MFV590374 MFV590460:MFV590467 MFV655499:MFV655509 MFV655595:MFV655607 MFV655693:MFV655704 MFV655789:MFV655808 MFV655896:MFV655910 MFV655996:MFV656003 MFV721035:MFV721045 MFV721131:MFV721143 MFV721229:MFV721240 MFV721325:MFV721344 MFV721432:MFV721446 MFV721532:MFV721539 MFV786571:MFV786581 MFV786667:MFV786679 MFV786765:MFV786776 MFV786861:MFV786880 MFV786968:MFV786982 MFV787068:MFV787075 MFV852107:MFV852117 MFV852203:MFV852215 MFV852301:MFV852312 MFV852397:MFV852416 MFV852504:MFV852518 MFV852604:MFV852611 MFV917643:MFV917653 MFV917739:MFV917751 MFV917837:MFV917848 MFV917933:MFV917952 MFV918040:MFV918054 MFV918140:MFV918147 MFV983179:MFV983189 MFV983275:MFV983287 MFV983373:MFV983384 MFV983469:MFV983488 MFV983576:MFV983590 MFV983676:MFV983683 MPR91:MPR98 MPR181:MPR188 MPR271:MPR279 MPR362:MPR374 MPR457:MPR463 MPR546:MPR553 MPR636:MPR643 MPR65675:MPR65685 MPR65771:MPR65783 MPR65869:MPR65880 MPR65965:MPR65984 MPR66072:MPR66086 MPR66172:MPR66179 MPR131211:MPR131221 MPR131307:MPR131319 MPR131405:MPR131416 MPR131501:MPR131520 MPR131608:MPR131622 MPR131708:MPR131715 MPR196747:MPR196757 MPR196843:MPR196855 MPR196941:MPR196952 MPR197037:MPR197056 MPR197144:MPR197158 MPR197244:MPR197251 MPR262283:MPR262293 MPR262379:MPR262391 MPR262477:MPR262488 MPR262573:MPR262592 MPR262680:MPR262694 MPR262780:MPR262787 MPR327819:MPR327829 MPR327915:MPR327927 MPR328013:MPR328024 MPR328109:MPR328128 MPR328216:MPR328230 MPR328316:MPR328323 MPR393355:MPR393365 MPR393451:MPR393463 MPR393549:MPR393560 MPR393645:MPR393664 MPR393752:MPR393766 MPR393852:MPR393859 MPR458891:MPR458901 MPR458987:MPR458999 MPR459085:MPR459096 MPR459181:MPR459200 MPR459288:MPR459302 MPR459388:MPR459395 MPR524427:MPR524437 MPR524523:MPR524535 MPR524621:MPR524632 MPR524717:MPR524736 MPR524824:MPR524838 MPR524924:MPR524931 MPR589963:MPR589973 MPR590059:MPR590071 MPR590157:MPR590168 MPR590253:MPR590272 MPR590360:MPR590374 MPR590460:MPR590467 MPR655499:MPR655509 MPR655595:MPR655607 MPR655693:MPR655704 MPR655789:MPR655808 MPR655896:MPR655910 MPR655996:MPR656003 MPR721035:MPR721045 MPR721131:MPR721143 MPR721229:MPR721240 MPR721325:MPR721344 MPR721432:MPR721446 MPR721532:MPR721539 MPR786571:MPR786581 MPR786667:MPR786679 MPR786765:MPR786776 MPR786861:MPR786880 MPR786968:MPR786982 MPR787068:MPR787075 MPR852107:MPR852117 MPR852203:MPR852215 MPR852301:MPR852312 MPR852397:MPR852416 MPR852504:MPR852518 MPR852604:MPR852611 MPR917643:MPR917653 MPR917739:MPR917751 MPR917837:MPR917848 MPR917933:MPR917952 MPR918040:MPR918054 MPR918140:MPR918147 MPR983179:MPR983189 MPR983275:MPR983287 MPR983373:MPR983384 MPR983469:MPR983488 MPR983576:MPR983590 MPR983676:MPR983683 MZN91:MZN98 MZN181:MZN188 MZN271:MZN279 MZN362:MZN374 MZN457:MZN463 MZN546:MZN553 MZN636:MZN643 MZN65675:MZN65685 MZN65771:MZN65783 MZN65869:MZN65880 MZN65965:MZN65984 MZN66072:MZN66086 MZN66172:MZN66179 MZN131211:MZN131221 MZN131307:MZN131319 MZN131405:MZN131416 MZN131501:MZN131520 MZN131608:MZN131622 MZN131708:MZN131715 MZN196747:MZN196757 MZN196843:MZN196855 MZN196941:MZN196952 MZN197037:MZN197056 MZN197144:MZN197158 MZN197244:MZN197251 MZN262283:MZN262293 MZN262379:MZN262391 MZN262477:MZN262488 MZN262573:MZN262592 MZN262680:MZN262694 MZN262780:MZN262787 MZN327819:MZN327829 MZN327915:MZN327927 MZN328013:MZN328024 MZN328109:MZN328128 MZN328216:MZN328230 MZN328316:MZN328323 MZN393355:MZN393365 MZN393451:MZN393463 MZN393549:MZN393560 MZN393645:MZN393664 MZN393752:MZN393766 MZN393852:MZN393859 MZN458891:MZN458901 MZN458987:MZN458999 MZN459085:MZN459096 MZN459181:MZN459200 MZN459288:MZN459302 MZN459388:MZN459395 MZN524427:MZN524437 MZN524523:MZN524535 MZN524621:MZN524632 MZN524717:MZN524736 MZN524824:MZN524838 MZN524924:MZN524931 MZN589963:MZN589973 MZN590059:MZN590071 MZN590157:MZN590168 MZN590253:MZN590272 MZN590360:MZN590374 MZN590460:MZN590467 MZN655499:MZN655509 MZN655595:MZN655607 MZN655693:MZN655704 MZN655789:MZN655808 MZN655896:MZN655910 MZN655996:MZN656003 MZN721035:MZN721045 MZN721131:MZN721143 MZN721229:MZN721240 MZN721325:MZN721344 MZN721432:MZN721446 MZN721532:MZN721539 MZN786571:MZN786581 MZN786667:MZN786679 MZN786765:MZN786776 MZN786861:MZN786880 MZN786968:MZN786982 MZN787068:MZN787075 MZN852107:MZN852117 MZN852203:MZN852215 MZN852301:MZN852312 MZN852397:MZN852416 MZN852504:MZN852518 MZN852604:MZN852611 MZN917643:MZN917653 MZN917739:MZN917751 MZN917837:MZN917848 MZN917933:MZN917952 MZN918040:MZN918054 MZN918140:MZN918147 MZN983179:MZN983189 MZN983275:MZN983287 MZN983373:MZN983384 MZN983469:MZN983488 MZN983576:MZN983590 MZN983676:MZN983683 NJJ91:NJJ98 NJJ181:NJJ188 NJJ271:NJJ279 NJJ362:NJJ374 NJJ457:NJJ463 NJJ546:NJJ553 NJJ636:NJJ643 NJJ65675:NJJ65685 NJJ65771:NJJ65783 NJJ65869:NJJ65880 NJJ65965:NJJ65984 NJJ66072:NJJ66086 NJJ66172:NJJ66179 NJJ131211:NJJ131221 NJJ131307:NJJ131319 NJJ131405:NJJ131416 NJJ131501:NJJ131520 NJJ131608:NJJ131622 NJJ131708:NJJ131715 NJJ196747:NJJ196757 NJJ196843:NJJ196855 NJJ196941:NJJ196952 NJJ197037:NJJ197056 NJJ197144:NJJ197158 NJJ197244:NJJ197251 NJJ262283:NJJ262293 NJJ262379:NJJ262391 NJJ262477:NJJ262488 NJJ262573:NJJ262592 NJJ262680:NJJ262694 NJJ262780:NJJ262787 NJJ327819:NJJ327829 NJJ327915:NJJ327927 NJJ328013:NJJ328024 NJJ328109:NJJ328128 NJJ328216:NJJ328230 NJJ328316:NJJ328323 NJJ393355:NJJ393365 NJJ393451:NJJ393463 NJJ393549:NJJ393560 NJJ393645:NJJ393664 NJJ393752:NJJ393766 NJJ393852:NJJ393859 NJJ458891:NJJ458901 NJJ458987:NJJ458999 NJJ459085:NJJ459096 NJJ459181:NJJ459200 NJJ459288:NJJ459302 NJJ459388:NJJ459395 NJJ524427:NJJ524437 NJJ524523:NJJ524535 NJJ524621:NJJ524632 NJJ524717:NJJ524736 NJJ524824:NJJ524838 NJJ524924:NJJ524931 NJJ589963:NJJ589973 NJJ590059:NJJ590071 NJJ590157:NJJ590168 NJJ590253:NJJ590272 NJJ590360:NJJ590374 NJJ590460:NJJ590467 NJJ655499:NJJ655509 NJJ655595:NJJ655607 NJJ655693:NJJ655704 NJJ655789:NJJ655808 NJJ655896:NJJ655910 NJJ655996:NJJ656003 NJJ721035:NJJ721045 NJJ721131:NJJ721143 NJJ721229:NJJ721240 NJJ721325:NJJ721344 NJJ721432:NJJ721446 NJJ721532:NJJ721539 NJJ786571:NJJ786581 NJJ786667:NJJ786679 NJJ786765:NJJ786776 NJJ786861:NJJ786880 NJJ786968:NJJ786982 NJJ787068:NJJ787075 NJJ852107:NJJ852117 NJJ852203:NJJ852215 NJJ852301:NJJ852312 NJJ852397:NJJ852416 NJJ852504:NJJ852518 NJJ852604:NJJ852611 NJJ917643:NJJ917653 NJJ917739:NJJ917751 NJJ917837:NJJ917848 NJJ917933:NJJ917952 NJJ918040:NJJ918054 NJJ918140:NJJ918147 NJJ983179:NJJ983189 NJJ983275:NJJ983287 NJJ983373:NJJ983384 NJJ983469:NJJ983488 NJJ983576:NJJ983590 NJJ983676:NJJ983683 NTF91:NTF98 NTF181:NTF188 NTF271:NTF279 NTF362:NTF374 NTF457:NTF463 NTF546:NTF553 NTF636:NTF643 NTF65675:NTF65685 NTF65771:NTF65783 NTF65869:NTF65880 NTF65965:NTF65984 NTF66072:NTF66086 NTF66172:NTF66179 NTF131211:NTF131221 NTF131307:NTF131319 NTF131405:NTF131416 NTF131501:NTF131520 NTF131608:NTF131622 NTF131708:NTF131715 NTF196747:NTF196757 NTF196843:NTF196855 NTF196941:NTF196952 NTF197037:NTF197056 NTF197144:NTF197158 NTF197244:NTF197251 NTF262283:NTF262293 NTF262379:NTF262391 NTF262477:NTF262488 NTF262573:NTF262592 NTF262680:NTF262694 NTF262780:NTF262787 NTF327819:NTF327829 NTF327915:NTF327927 NTF328013:NTF328024 NTF328109:NTF328128 NTF328216:NTF328230 NTF328316:NTF328323 NTF393355:NTF393365 NTF393451:NTF393463 NTF393549:NTF393560 NTF393645:NTF393664 NTF393752:NTF393766 NTF393852:NTF393859 NTF458891:NTF458901 NTF458987:NTF458999 NTF459085:NTF459096 NTF459181:NTF459200 NTF459288:NTF459302 NTF459388:NTF459395 NTF524427:NTF524437 NTF524523:NTF524535 NTF524621:NTF524632 NTF524717:NTF524736 NTF524824:NTF524838 NTF524924:NTF524931 NTF589963:NTF589973 NTF590059:NTF590071 NTF590157:NTF590168 NTF590253:NTF590272 NTF590360:NTF590374 NTF590460:NTF590467 NTF655499:NTF655509 NTF655595:NTF655607 NTF655693:NTF655704 NTF655789:NTF655808 NTF655896:NTF655910 NTF655996:NTF656003 NTF721035:NTF721045 NTF721131:NTF721143 NTF721229:NTF721240 NTF721325:NTF721344 NTF721432:NTF721446 NTF721532:NTF721539 NTF786571:NTF786581 NTF786667:NTF786679 NTF786765:NTF786776 NTF786861:NTF786880 NTF786968:NTF786982 NTF787068:NTF787075 NTF852107:NTF852117 NTF852203:NTF852215 NTF852301:NTF852312 NTF852397:NTF852416 NTF852504:NTF852518 NTF852604:NTF852611 NTF917643:NTF917653 NTF917739:NTF917751 NTF917837:NTF917848 NTF917933:NTF917952 NTF918040:NTF918054 NTF918140:NTF918147 NTF983179:NTF983189 NTF983275:NTF983287 NTF983373:NTF983384 NTF983469:NTF983488 NTF983576:NTF983590 NTF983676:NTF983683 ODB91:ODB98 ODB181:ODB188 ODB271:ODB279 ODB362:ODB374 ODB457:ODB463 ODB546:ODB553 ODB636:ODB643 ODB65675:ODB65685 ODB65771:ODB65783 ODB65869:ODB65880 ODB65965:ODB65984 ODB66072:ODB66086 ODB66172:ODB66179 ODB131211:ODB131221 ODB131307:ODB131319 ODB131405:ODB131416 ODB131501:ODB131520 ODB131608:ODB131622 ODB131708:ODB131715 ODB196747:ODB196757 ODB196843:ODB196855 ODB196941:ODB196952 ODB197037:ODB197056 ODB197144:ODB197158 ODB197244:ODB197251 ODB262283:ODB262293 ODB262379:ODB262391 ODB262477:ODB262488 ODB262573:ODB262592 ODB262680:ODB262694 ODB262780:ODB262787 ODB327819:ODB327829 ODB327915:ODB327927 ODB328013:ODB328024 ODB328109:ODB328128 ODB328216:ODB328230 ODB328316:ODB328323 ODB393355:ODB393365 ODB393451:ODB393463 ODB393549:ODB393560 ODB393645:ODB393664 ODB393752:ODB393766 ODB393852:ODB393859 ODB458891:ODB458901 ODB458987:ODB458999 ODB459085:ODB459096 ODB459181:ODB459200 ODB459288:ODB459302 ODB459388:ODB459395 ODB524427:ODB524437 ODB524523:ODB524535 ODB524621:ODB524632 ODB524717:ODB524736 ODB524824:ODB524838 ODB524924:ODB524931 ODB589963:ODB589973 ODB590059:ODB590071 ODB590157:ODB590168 ODB590253:ODB590272 ODB590360:ODB590374 ODB590460:ODB590467 ODB655499:ODB655509 ODB655595:ODB655607 ODB655693:ODB655704 ODB655789:ODB655808 ODB655896:ODB655910 ODB655996:ODB656003 ODB721035:ODB721045 ODB721131:ODB721143 ODB721229:ODB721240 ODB721325:ODB721344 ODB721432:ODB721446 ODB721532:ODB721539 ODB786571:ODB786581 ODB786667:ODB786679 ODB786765:ODB786776 ODB786861:ODB786880 ODB786968:ODB786982 ODB787068:ODB787075 ODB852107:ODB852117 ODB852203:ODB852215 ODB852301:ODB852312 ODB852397:ODB852416 ODB852504:ODB852518 ODB852604:ODB852611 ODB917643:ODB917653 ODB917739:ODB917751 ODB917837:ODB917848 ODB917933:ODB917952 ODB918040:ODB918054 ODB918140:ODB918147 ODB983179:ODB983189 ODB983275:ODB983287 ODB983373:ODB983384 ODB983469:ODB983488 ODB983576:ODB983590 ODB983676:ODB983683 OMX91:OMX98 OMX181:OMX188 OMX271:OMX279 OMX362:OMX374 OMX457:OMX463 OMX546:OMX553 OMX636:OMX643 OMX65675:OMX65685 OMX65771:OMX65783 OMX65869:OMX65880 OMX65965:OMX65984 OMX66072:OMX66086 OMX66172:OMX66179 OMX131211:OMX131221 OMX131307:OMX131319 OMX131405:OMX131416 OMX131501:OMX131520 OMX131608:OMX131622 OMX131708:OMX131715 OMX196747:OMX196757 OMX196843:OMX196855 OMX196941:OMX196952 OMX197037:OMX197056 OMX197144:OMX197158 OMX197244:OMX197251 OMX262283:OMX262293 OMX262379:OMX262391 OMX262477:OMX262488 OMX262573:OMX262592 OMX262680:OMX262694 OMX262780:OMX262787 OMX327819:OMX327829 OMX327915:OMX327927 OMX328013:OMX328024 OMX328109:OMX328128 OMX328216:OMX328230 OMX328316:OMX328323 OMX393355:OMX393365 OMX393451:OMX393463 OMX393549:OMX393560 OMX393645:OMX393664 OMX393752:OMX393766 OMX393852:OMX393859 OMX458891:OMX458901 OMX458987:OMX458999 OMX459085:OMX459096 OMX459181:OMX459200 OMX459288:OMX459302 OMX459388:OMX459395 OMX524427:OMX524437 OMX524523:OMX524535 OMX524621:OMX524632 OMX524717:OMX524736 OMX524824:OMX524838 OMX524924:OMX524931 OMX589963:OMX589973 OMX590059:OMX590071 OMX590157:OMX590168 OMX590253:OMX590272 OMX590360:OMX590374 OMX590460:OMX590467 OMX655499:OMX655509 OMX655595:OMX655607 OMX655693:OMX655704 OMX655789:OMX655808 OMX655896:OMX655910 OMX655996:OMX656003 OMX721035:OMX721045 OMX721131:OMX721143 OMX721229:OMX721240 OMX721325:OMX721344 OMX721432:OMX721446 OMX721532:OMX721539 OMX786571:OMX786581 OMX786667:OMX786679 OMX786765:OMX786776 OMX786861:OMX786880 OMX786968:OMX786982 OMX787068:OMX787075 OMX852107:OMX852117 OMX852203:OMX852215 OMX852301:OMX852312 OMX852397:OMX852416 OMX852504:OMX852518 OMX852604:OMX852611 OMX917643:OMX917653 OMX917739:OMX917751 OMX917837:OMX917848 OMX917933:OMX917952 OMX918040:OMX918054 OMX918140:OMX918147 OMX983179:OMX983189 OMX983275:OMX983287 OMX983373:OMX983384 OMX983469:OMX983488 OMX983576:OMX983590 OMX983676:OMX983683 OWT91:OWT98 OWT181:OWT188 OWT271:OWT279 OWT362:OWT374 OWT457:OWT463 OWT546:OWT553 OWT636:OWT643 OWT65675:OWT65685 OWT65771:OWT65783 OWT65869:OWT65880 OWT65965:OWT65984 OWT66072:OWT66086 OWT66172:OWT66179 OWT131211:OWT131221 OWT131307:OWT131319 OWT131405:OWT131416 OWT131501:OWT131520 OWT131608:OWT131622 OWT131708:OWT131715 OWT196747:OWT196757 OWT196843:OWT196855 OWT196941:OWT196952 OWT197037:OWT197056 OWT197144:OWT197158 OWT197244:OWT197251 OWT262283:OWT262293 OWT262379:OWT262391 OWT262477:OWT262488 OWT262573:OWT262592 OWT262680:OWT262694 OWT262780:OWT262787 OWT327819:OWT327829 OWT327915:OWT327927 OWT328013:OWT328024 OWT328109:OWT328128 OWT328216:OWT328230 OWT328316:OWT328323 OWT393355:OWT393365 OWT393451:OWT393463 OWT393549:OWT393560 OWT393645:OWT393664 OWT393752:OWT393766 OWT393852:OWT393859 OWT458891:OWT458901 OWT458987:OWT458999 OWT459085:OWT459096 OWT459181:OWT459200 OWT459288:OWT459302 OWT459388:OWT459395 OWT524427:OWT524437 OWT524523:OWT524535 OWT524621:OWT524632 OWT524717:OWT524736 OWT524824:OWT524838 OWT524924:OWT524931 OWT589963:OWT589973 OWT590059:OWT590071 OWT590157:OWT590168 OWT590253:OWT590272 OWT590360:OWT590374 OWT590460:OWT590467 OWT655499:OWT655509 OWT655595:OWT655607 OWT655693:OWT655704 OWT655789:OWT655808 OWT655896:OWT655910 OWT655996:OWT656003 OWT721035:OWT721045 OWT721131:OWT721143 OWT721229:OWT721240 OWT721325:OWT721344 OWT721432:OWT721446 OWT721532:OWT721539 OWT786571:OWT786581 OWT786667:OWT786679 OWT786765:OWT786776 OWT786861:OWT786880 OWT786968:OWT786982 OWT787068:OWT787075 OWT852107:OWT852117 OWT852203:OWT852215 OWT852301:OWT852312 OWT852397:OWT852416 OWT852504:OWT852518 OWT852604:OWT852611 OWT917643:OWT917653 OWT917739:OWT917751 OWT917837:OWT917848 OWT917933:OWT917952 OWT918040:OWT918054 OWT918140:OWT918147 OWT983179:OWT983189 OWT983275:OWT983287 OWT983373:OWT983384 OWT983469:OWT983488 OWT983576:OWT983590 OWT983676:OWT983683 PGP91:PGP98 PGP181:PGP188 PGP271:PGP279 PGP362:PGP374 PGP457:PGP463 PGP546:PGP553 PGP636:PGP643 PGP65675:PGP65685 PGP65771:PGP65783 PGP65869:PGP65880 PGP65965:PGP65984 PGP66072:PGP66086 PGP66172:PGP66179 PGP131211:PGP131221 PGP131307:PGP131319 PGP131405:PGP131416 PGP131501:PGP131520 PGP131608:PGP131622 PGP131708:PGP131715 PGP196747:PGP196757 PGP196843:PGP196855 PGP196941:PGP196952 PGP197037:PGP197056 PGP197144:PGP197158 PGP197244:PGP197251 PGP262283:PGP262293 PGP262379:PGP262391 PGP262477:PGP262488 PGP262573:PGP262592 PGP262680:PGP262694 PGP262780:PGP262787 PGP327819:PGP327829 PGP327915:PGP327927 PGP328013:PGP328024 PGP328109:PGP328128 PGP328216:PGP328230 PGP328316:PGP328323 PGP393355:PGP393365 PGP393451:PGP393463 PGP393549:PGP393560 PGP393645:PGP393664 PGP393752:PGP393766 PGP393852:PGP393859 PGP458891:PGP458901 PGP458987:PGP458999 PGP459085:PGP459096 PGP459181:PGP459200 PGP459288:PGP459302 PGP459388:PGP459395 PGP524427:PGP524437 PGP524523:PGP524535 PGP524621:PGP524632 PGP524717:PGP524736 PGP524824:PGP524838 PGP524924:PGP524931 PGP589963:PGP589973 PGP590059:PGP590071 PGP590157:PGP590168 PGP590253:PGP590272 PGP590360:PGP590374 PGP590460:PGP590467 PGP655499:PGP655509 PGP655595:PGP655607 PGP655693:PGP655704 PGP655789:PGP655808 PGP655896:PGP655910 PGP655996:PGP656003 PGP721035:PGP721045 PGP721131:PGP721143 PGP721229:PGP721240 PGP721325:PGP721344 PGP721432:PGP721446 PGP721532:PGP721539 PGP786571:PGP786581 PGP786667:PGP786679 PGP786765:PGP786776 PGP786861:PGP786880 PGP786968:PGP786982 PGP787068:PGP787075 PGP852107:PGP852117 PGP852203:PGP852215 PGP852301:PGP852312 PGP852397:PGP852416 PGP852504:PGP852518 PGP852604:PGP852611 PGP917643:PGP917653 PGP917739:PGP917751 PGP917837:PGP917848 PGP917933:PGP917952 PGP918040:PGP918054 PGP918140:PGP918147 PGP983179:PGP983189 PGP983275:PGP983287 PGP983373:PGP983384 PGP983469:PGP983488 PGP983576:PGP983590 PGP983676:PGP983683 PQL91:PQL98 PQL181:PQL188 PQL271:PQL279 PQL362:PQL374 PQL457:PQL463 PQL546:PQL553 PQL636:PQL643 PQL65675:PQL65685 PQL65771:PQL65783 PQL65869:PQL65880 PQL65965:PQL65984 PQL66072:PQL66086 PQL66172:PQL66179 PQL131211:PQL131221 PQL131307:PQL131319 PQL131405:PQL131416 PQL131501:PQL131520 PQL131608:PQL131622 PQL131708:PQL131715 PQL196747:PQL196757 PQL196843:PQL196855 PQL196941:PQL196952 PQL197037:PQL197056 PQL197144:PQL197158 PQL197244:PQL197251 PQL262283:PQL262293 PQL262379:PQL262391 PQL262477:PQL262488 PQL262573:PQL262592 PQL262680:PQL262694 PQL262780:PQL262787 PQL327819:PQL327829 PQL327915:PQL327927 PQL328013:PQL328024 PQL328109:PQL328128 PQL328216:PQL328230 PQL328316:PQL328323 PQL393355:PQL393365 PQL393451:PQL393463 PQL393549:PQL393560 PQL393645:PQL393664 PQL393752:PQL393766 PQL393852:PQL393859 PQL458891:PQL458901 PQL458987:PQL458999 PQL459085:PQL459096 PQL459181:PQL459200 PQL459288:PQL459302 PQL459388:PQL459395 PQL524427:PQL524437 PQL524523:PQL524535 PQL524621:PQL524632 PQL524717:PQL524736 PQL524824:PQL524838 PQL524924:PQL524931 PQL589963:PQL589973 PQL590059:PQL590071 PQL590157:PQL590168 PQL590253:PQL590272 PQL590360:PQL590374 PQL590460:PQL590467 PQL655499:PQL655509 PQL655595:PQL655607 PQL655693:PQL655704 PQL655789:PQL655808 PQL655896:PQL655910 PQL655996:PQL656003 PQL721035:PQL721045 PQL721131:PQL721143 PQL721229:PQL721240 PQL721325:PQL721344 PQL721432:PQL721446 PQL721532:PQL721539 PQL786571:PQL786581 PQL786667:PQL786679 PQL786765:PQL786776 PQL786861:PQL786880 PQL786968:PQL786982 PQL787068:PQL787075 PQL852107:PQL852117 PQL852203:PQL852215 PQL852301:PQL852312 PQL852397:PQL852416 PQL852504:PQL852518 PQL852604:PQL852611 PQL917643:PQL917653 PQL917739:PQL917751 PQL917837:PQL917848 PQL917933:PQL917952 PQL918040:PQL918054 PQL918140:PQL918147 PQL983179:PQL983189 PQL983275:PQL983287 PQL983373:PQL983384 PQL983469:PQL983488 PQL983576:PQL983590 PQL983676:PQL983683 QAH91:QAH98 QAH181:QAH188 QAH271:QAH279 QAH362:QAH374 QAH457:QAH463 QAH546:QAH553 QAH636:QAH643 QAH65675:QAH65685 QAH65771:QAH65783 QAH65869:QAH65880 QAH65965:QAH65984 QAH66072:QAH66086 QAH66172:QAH66179 QAH131211:QAH131221 QAH131307:QAH131319 QAH131405:QAH131416 QAH131501:QAH131520 QAH131608:QAH131622 QAH131708:QAH131715 QAH196747:QAH196757 QAH196843:QAH196855 QAH196941:QAH196952 QAH197037:QAH197056 QAH197144:QAH197158 QAH197244:QAH197251 QAH262283:QAH262293 QAH262379:QAH262391 QAH262477:QAH262488 QAH262573:QAH262592 QAH262680:QAH262694 QAH262780:QAH262787 QAH327819:QAH327829 QAH327915:QAH327927 QAH328013:QAH328024 QAH328109:QAH328128 QAH328216:QAH328230 QAH328316:QAH328323 QAH393355:QAH393365 QAH393451:QAH393463 QAH393549:QAH393560 QAH393645:QAH393664 QAH393752:QAH393766 QAH393852:QAH393859 QAH458891:QAH458901 QAH458987:QAH458999 QAH459085:QAH459096 QAH459181:QAH459200 QAH459288:QAH459302 QAH459388:QAH459395 QAH524427:QAH524437 QAH524523:QAH524535 QAH524621:QAH524632 QAH524717:QAH524736 QAH524824:QAH524838 QAH524924:QAH524931 QAH589963:QAH589973 QAH590059:QAH590071 QAH590157:QAH590168 QAH590253:QAH590272 QAH590360:QAH590374 QAH590460:QAH590467 QAH655499:QAH655509 QAH655595:QAH655607 QAH655693:QAH655704 QAH655789:QAH655808 QAH655896:QAH655910 QAH655996:QAH656003 QAH721035:QAH721045 QAH721131:QAH721143 QAH721229:QAH721240 QAH721325:QAH721344 QAH721432:QAH721446 QAH721532:QAH721539 QAH786571:QAH786581 QAH786667:QAH786679 QAH786765:QAH786776 QAH786861:QAH786880 QAH786968:QAH786982 QAH787068:QAH787075 QAH852107:QAH852117 QAH852203:QAH852215 QAH852301:QAH852312 QAH852397:QAH852416 QAH852504:QAH852518 QAH852604:QAH852611 QAH917643:QAH917653 QAH917739:QAH917751 QAH917837:QAH917848 QAH917933:QAH917952 QAH918040:QAH918054 QAH918140:QAH918147 QAH983179:QAH983189 QAH983275:QAH983287 QAH983373:QAH983384 QAH983469:QAH983488 QAH983576:QAH983590 QAH983676:QAH983683 QKD91:QKD98 QKD181:QKD188 QKD271:QKD279 QKD362:QKD374 QKD457:QKD463 QKD546:QKD553 QKD636:QKD643 QKD65675:QKD65685 QKD65771:QKD65783 QKD65869:QKD65880 QKD65965:QKD65984 QKD66072:QKD66086 QKD66172:QKD66179 QKD131211:QKD131221 QKD131307:QKD131319 QKD131405:QKD131416 QKD131501:QKD131520 QKD131608:QKD131622 QKD131708:QKD131715 QKD196747:QKD196757 QKD196843:QKD196855 QKD196941:QKD196952 QKD197037:QKD197056 QKD197144:QKD197158 QKD197244:QKD197251 QKD262283:QKD262293 QKD262379:QKD262391 QKD262477:QKD262488 QKD262573:QKD262592 QKD262680:QKD262694 QKD262780:QKD262787 QKD327819:QKD327829 QKD327915:QKD327927 QKD328013:QKD328024 QKD328109:QKD328128 QKD328216:QKD328230 QKD328316:QKD328323 QKD393355:QKD393365 QKD393451:QKD393463 QKD393549:QKD393560 QKD393645:QKD393664 QKD393752:QKD393766 QKD393852:QKD393859 QKD458891:QKD458901 QKD458987:QKD458999 QKD459085:QKD459096 QKD459181:QKD459200 QKD459288:QKD459302 QKD459388:QKD459395 QKD524427:QKD524437 QKD524523:QKD524535 QKD524621:QKD524632 QKD524717:QKD524736 QKD524824:QKD524838 QKD524924:QKD524931 QKD589963:QKD589973 QKD590059:QKD590071 QKD590157:QKD590168 QKD590253:QKD590272 QKD590360:QKD590374 QKD590460:QKD590467 QKD655499:QKD655509 QKD655595:QKD655607 QKD655693:QKD655704 QKD655789:QKD655808 QKD655896:QKD655910 QKD655996:QKD656003 QKD721035:QKD721045 QKD721131:QKD721143 QKD721229:QKD721240 QKD721325:QKD721344 QKD721432:QKD721446 QKD721532:QKD721539 QKD786571:QKD786581 QKD786667:QKD786679 QKD786765:QKD786776 QKD786861:QKD786880 QKD786968:QKD786982 QKD787068:QKD787075 QKD852107:QKD852117 QKD852203:QKD852215 QKD852301:QKD852312 QKD852397:QKD852416 QKD852504:QKD852518 QKD852604:QKD852611 QKD917643:QKD917653 QKD917739:QKD917751 QKD917837:QKD917848 QKD917933:QKD917952 QKD918040:QKD918054 QKD918140:QKD918147 QKD983179:QKD983189 QKD983275:QKD983287 QKD983373:QKD983384 QKD983469:QKD983488 QKD983576:QKD983590 QKD983676:QKD983683 QTZ91:QTZ98 QTZ181:QTZ188 QTZ271:QTZ279 QTZ362:QTZ374 QTZ457:QTZ463 QTZ546:QTZ553 QTZ636:QTZ643 QTZ65675:QTZ65685 QTZ65771:QTZ65783 QTZ65869:QTZ65880 QTZ65965:QTZ65984 QTZ66072:QTZ66086 QTZ66172:QTZ66179 QTZ131211:QTZ131221 QTZ131307:QTZ131319 QTZ131405:QTZ131416 QTZ131501:QTZ131520 QTZ131608:QTZ131622 QTZ131708:QTZ131715 QTZ196747:QTZ196757 QTZ196843:QTZ196855 QTZ196941:QTZ196952 QTZ197037:QTZ197056 QTZ197144:QTZ197158 QTZ197244:QTZ197251 QTZ262283:QTZ262293 QTZ262379:QTZ262391 QTZ262477:QTZ262488 QTZ262573:QTZ262592 QTZ262680:QTZ262694 QTZ262780:QTZ262787 QTZ327819:QTZ327829 QTZ327915:QTZ327927 QTZ328013:QTZ328024 QTZ328109:QTZ328128 QTZ328216:QTZ328230 QTZ328316:QTZ328323 QTZ393355:QTZ393365 QTZ393451:QTZ393463 QTZ393549:QTZ393560 QTZ393645:QTZ393664 QTZ393752:QTZ393766 QTZ393852:QTZ393859 QTZ458891:QTZ458901 QTZ458987:QTZ458999 QTZ459085:QTZ459096 QTZ459181:QTZ459200 QTZ459288:QTZ459302 QTZ459388:QTZ459395 QTZ524427:QTZ524437 QTZ524523:QTZ524535 QTZ524621:QTZ524632 QTZ524717:QTZ524736 QTZ524824:QTZ524838 QTZ524924:QTZ524931 QTZ589963:QTZ589973 QTZ590059:QTZ590071 QTZ590157:QTZ590168 QTZ590253:QTZ590272 QTZ590360:QTZ590374 QTZ590460:QTZ590467 QTZ655499:QTZ655509 QTZ655595:QTZ655607 QTZ655693:QTZ655704 QTZ655789:QTZ655808 QTZ655896:QTZ655910 QTZ655996:QTZ656003 QTZ721035:QTZ721045 QTZ721131:QTZ721143 QTZ721229:QTZ721240 QTZ721325:QTZ721344 QTZ721432:QTZ721446 QTZ721532:QTZ721539 QTZ786571:QTZ786581 QTZ786667:QTZ786679 QTZ786765:QTZ786776 QTZ786861:QTZ786880 QTZ786968:QTZ786982 QTZ787068:QTZ787075 QTZ852107:QTZ852117 QTZ852203:QTZ852215 QTZ852301:QTZ852312 QTZ852397:QTZ852416 QTZ852504:QTZ852518 QTZ852604:QTZ852611 QTZ917643:QTZ917653 QTZ917739:QTZ917751 QTZ917837:QTZ917848 QTZ917933:QTZ917952 QTZ918040:QTZ918054 QTZ918140:QTZ918147 QTZ983179:QTZ983189 QTZ983275:QTZ983287 QTZ983373:QTZ983384 QTZ983469:QTZ983488 QTZ983576:QTZ983590 QTZ983676:QTZ983683 RDV91:RDV98 RDV181:RDV188 RDV271:RDV279 RDV362:RDV374 RDV457:RDV463 RDV546:RDV553 RDV636:RDV643 RDV65675:RDV65685 RDV65771:RDV65783 RDV65869:RDV65880 RDV65965:RDV65984 RDV66072:RDV66086 RDV66172:RDV66179 RDV131211:RDV131221 RDV131307:RDV131319 RDV131405:RDV131416 RDV131501:RDV131520 RDV131608:RDV131622 RDV131708:RDV131715 RDV196747:RDV196757 RDV196843:RDV196855 RDV196941:RDV196952 RDV197037:RDV197056 RDV197144:RDV197158 RDV197244:RDV197251 RDV262283:RDV262293 RDV262379:RDV262391 RDV262477:RDV262488 RDV262573:RDV262592 RDV262680:RDV262694 RDV262780:RDV262787 RDV327819:RDV327829 RDV327915:RDV327927 RDV328013:RDV328024 RDV328109:RDV328128 RDV328216:RDV328230 RDV328316:RDV328323 RDV393355:RDV393365 RDV393451:RDV393463 RDV393549:RDV393560 RDV393645:RDV393664 RDV393752:RDV393766 RDV393852:RDV393859 RDV458891:RDV458901 RDV458987:RDV458999 RDV459085:RDV459096 RDV459181:RDV459200 RDV459288:RDV459302 RDV459388:RDV459395 RDV524427:RDV524437 RDV524523:RDV524535 RDV524621:RDV524632 RDV524717:RDV524736 RDV524824:RDV524838 RDV524924:RDV524931 RDV589963:RDV589973 RDV590059:RDV590071 RDV590157:RDV590168 RDV590253:RDV590272 RDV590360:RDV590374 RDV590460:RDV590467 RDV655499:RDV655509 RDV655595:RDV655607 RDV655693:RDV655704 RDV655789:RDV655808 RDV655896:RDV655910 RDV655996:RDV656003 RDV721035:RDV721045 RDV721131:RDV721143 RDV721229:RDV721240 RDV721325:RDV721344 RDV721432:RDV721446 RDV721532:RDV721539 RDV786571:RDV786581 RDV786667:RDV786679 RDV786765:RDV786776 RDV786861:RDV786880 RDV786968:RDV786982 RDV787068:RDV787075 RDV852107:RDV852117 RDV852203:RDV852215 RDV852301:RDV852312 RDV852397:RDV852416 RDV852504:RDV852518 RDV852604:RDV852611 RDV917643:RDV917653 RDV917739:RDV917751 RDV917837:RDV917848 RDV917933:RDV917952 RDV918040:RDV918054 RDV918140:RDV918147 RDV983179:RDV983189 RDV983275:RDV983287 RDV983373:RDV983384 RDV983469:RDV983488 RDV983576:RDV983590 RDV983676:RDV983683 RNR91:RNR98 RNR181:RNR188 RNR271:RNR279 RNR362:RNR374 RNR457:RNR463 RNR546:RNR553 RNR636:RNR643 RNR65675:RNR65685 RNR65771:RNR65783 RNR65869:RNR65880 RNR65965:RNR65984 RNR66072:RNR66086 RNR66172:RNR66179 RNR131211:RNR131221 RNR131307:RNR131319 RNR131405:RNR131416 RNR131501:RNR131520 RNR131608:RNR131622 RNR131708:RNR131715 RNR196747:RNR196757 RNR196843:RNR196855 RNR196941:RNR196952 RNR197037:RNR197056 RNR197144:RNR197158 RNR197244:RNR197251 RNR262283:RNR262293 RNR262379:RNR262391 RNR262477:RNR262488 RNR262573:RNR262592 RNR262680:RNR262694 RNR262780:RNR262787 RNR327819:RNR327829 RNR327915:RNR327927 RNR328013:RNR328024 RNR328109:RNR328128 RNR328216:RNR328230 RNR328316:RNR328323 RNR393355:RNR393365 RNR393451:RNR393463 RNR393549:RNR393560 RNR393645:RNR393664 RNR393752:RNR393766 RNR393852:RNR393859 RNR458891:RNR458901 RNR458987:RNR458999 RNR459085:RNR459096 RNR459181:RNR459200 RNR459288:RNR459302 RNR459388:RNR459395 RNR524427:RNR524437 RNR524523:RNR524535 RNR524621:RNR524632 RNR524717:RNR524736 RNR524824:RNR524838 RNR524924:RNR524931 RNR589963:RNR589973 RNR590059:RNR590071 RNR590157:RNR590168 RNR590253:RNR590272 RNR590360:RNR590374 RNR590460:RNR590467 RNR655499:RNR655509 RNR655595:RNR655607 RNR655693:RNR655704 RNR655789:RNR655808 RNR655896:RNR655910 RNR655996:RNR656003 RNR721035:RNR721045 RNR721131:RNR721143 RNR721229:RNR721240 RNR721325:RNR721344 RNR721432:RNR721446 RNR721532:RNR721539 RNR786571:RNR786581 RNR786667:RNR786679 RNR786765:RNR786776 RNR786861:RNR786880 RNR786968:RNR786982 RNR787068:RNR787075 RNR852107:RNR852117 RNR852203:RNR852215 RNR852301:RNR852312 RNR852397:RNR852416 RNR852504:RNR852518 RNR852604:RNR852611 RNR917643:RNR917653 RNR917739:RNR917751 RNR917837:RNR917848 RNR917933:RNR917952 RNR918040:RNR918054 RNR918140:RNR918147 RNR983179:RNR983189 RNR983275:RNR983287 RNR983373:RNR983384 RNR983469:RNR983488 RNR983576:RNR983590 RNR983676:RNR983683 RXN91:RXN98 RXN181:RXN188 RXN271:RXN279 RXN362:RXN374 RXN457:RXN463 RXN546:RXN553 RXN636:RXN643 RXN65675:RXN65685 RXN65771:RXN65783 RXN65869:RXN65880 RXN65965:RXN65984 RXN66072:RXN66086 RXN66172:RXN66179 RXN131211:RXN131221 RXN131307:RXN131319 RXN131405:RXN131416 RXN131501:RXN131520 RXN131608:RXN131622 RXN131708:RXN131715 RXN196747:RXN196757 RXN196843:RXN196855 RXN196941:RXN196952 RXN197037:RXN197056 RXN197144:RXN197158 RXN197244:RXN197251 RXN262283:RXN262293 RXN262379:RXN262391 RXN262477:RXN262488 RXN262573:RXN262592 RXN262680:RXN262694 RXN262780:RXN262787 RXN327819:RXN327829 RXN327915:RXN327927 RXN328013:RXN328024 RXN328109:RXN328128 RXN328216:RXN328230 RXN328316:RXN328323 RXN393355:RXN393365 RXN393451:RXN393463 RXN393549:RXN393560 RXN393645:RXN393664 RXN393752:RXN393766 RXN393852:RXN393859 RXN458891:RXN458901 RXN458987:RXN458999 RXN459085:RXN459096 RXN459181:RXN459200 RXN459288:RXN459302 RXN459388:RXN459395 RXN524427:RXN524437 RXN524523:RXN524535 RXN524621:RXN524632 RXN524717:RXN524736 RXN524824:RXN524838 RXN524924:RXN524931 RXN589963:RXN589973 RXN590059:RXN590071 RXN590157:RXN590168 RXN590253:RXN590272 RXN590360:RXN590374 RXN590460:RXN590467 RXN655499:RXN655509 RXN655595:RXN655607 RXN655693:RXN655704 RXN655789:RXN655808 RXN655896:RXN655910 RXN655996:RXN656003 RXN721035:RXN721045 RXN721131:RXN721143 RXN721229:RXN721240 RXN721325:RXN721344 RXN721432:RXN721446 RXN721532:RXN721539 RXN786571:RXN786581 RXN786667:RXN786679 RXN786765:RXN786776 RXN786861:RXN786880 RXN786968:RXN786982 RXN787068:RXN787075 RXN852107:RXN852117 RXN852203:RXN852215 RXN852301:RXN852312 RXN852397:RXN852416 RXN852504:RXN852518 RXN852604:RXN852611 RXN917643:RXN917653 RXN917739:RXN917751 RXN917837:RXN917848 RXN917933:RXN917952 RXN918040:RXN918054 RXN918140:RXN918147 RXN983179:RXN983189 RXN983275:RXN983287 RXN983373:RXN983384 RXN983469:RXN983488 RXN983576:RXN983590 RXN983676:RXN983683 SHJ91:SHJ98 SHJ181:SHJ188 SHJ271:SHJ279 SHJ362:SHJ374 SHJ457:SHJ463 SHJ546:SHJ553 SHJ636:SHJ643 SHJ65675:SHJ65685 SHJ65771:SHJ65783 SHJ65869:SHJ65880 SHJ65965:SHJ65984 SHJ66072:SHJ66086 SHJ66172:SHJ66179 SHJ131211:SHJ131221 SHJ131307:SHJ131319 SHJ131405:SHJ131416 SHJ131501:SHJ131520 SHJ131608:SHJ131622 SHJ131708:SHJ131715 SHJ196747:SHJ196757 SHJ196843:SHJ196855 SHJ196941:SHJ196952 SHJ197037:SHJ197056 SHJ197144:SHJ197158 SHJ197244:SHJ197251 SHJ262283:SHJ262293 SHJ262379:SHJ262391 SHJ262477:SHJ262488 SHJ262573:SHJ262592 SHJ262680:SHJ262694 SHJ262780:SHJ262787 SHJ327819:SHJ327829 SHJ327915:SHJ327927 SHJ328013:SHJ328024 SHJ328109:SHJ328128 SHJ328216:SHJ328230 SHJ328316:SHJ328323 SHJ393355:SHJ393365 SHJ393451:SHJ393463 SHJ393549:SHJ393560 SHJ393645:SHJ393664 SHJ393752:SHJ393766 SHJ393852:SHJ393859 SHJ458891:SHJ458901 SHJ458987:SHJ458999 SHJ459085:SHJ459096 SHJ459181:SHJ459200 SHJ459288:SHJ459302 SHJ459388:SHJ459395 SHJ524427:SHJ524437 SHJ524523:SHJ524535 SHJ524621:SHJ524632 SHJ524717:SHJ524736 SHJ524824:SHJ524838 SHJ524924:SHJ524931 SHJ589963:SHJ589973 SHJ590059:SHJ590071 SHJ590157:SHJ590168 SHJ590253:SHJ590272 SHJ590360:SHJ590374 SHJ590460:SHJ590467 SHJ655499:SHJ655509 SHJ655595:SHJ655607 SHJ655693:SHJ655704 SHJ655789:SHJ655808 SHJ655896:SHJ655910 SHJ655996:SHJ656003 SHJ721035:SHJ721045 SHJ721131:SHJ721143 SHJ721229:SHJ721240 SHJ721325:SHJ721344 SHJ721432:SHJ721446 SHJ721532:SHJ721539 SHJ786571:SHJ786581 SHJ786667:SHJ786679 SHJ786765:SHJ786776 SHJ786861:SHJ786880 SHJ786968:SHJ786982 SHJ787068:SHJ787075 SHJ852107:SHJ852117 SHJ852203:SHJ852215 SHJ852301:SHJ852312 SHJ852397:SHJ852416 SHJ852504:SHJ852518 SHJ852604:SHJ852611 SHJ917643:SHJ917653 SHJ917739:SHJ917751 SHJ917837:SHJ917848 SHJ917933:SHJ917952 SHJ918040:SHJ918054 SHJ918140:SHJ918147 SHJ983179:SHJ983189 SHJ983275:SHJ983287 SHJ983373:SHJ983384 SHJ983469:SHJ983488 SHJ983576:SHJ983590 SHJ983676:SHJ983683 SRF91:SRF98 SRF181:SRF188 SRF271:SRF279 SRF362:SRF374 SRF457:SRF463 SRF546:SRF553 SRF636:SRF643 SRF65675:SRF65685 SRF65771:SRF65783 SRF65869:SRF65880 SRF65965:SRF65984 SRF66072:SRF66086 SRF66172:SRF66179 SRF131211:SRF131221 SRF131307:SRF131319 SRF131405:SRF131416 SRF131501:SRF131520 SRF131608:SRF131622 SRF131708:SRF131715 SRF196747:SRF196757 SRF196843:SRF196855 SRF196941:SRF196952 SRF197037:SRF197056 SRF197144:SRF197158 SRF197244:SRF197251 SRF262283:SRF262293 SRF262379:SRF262391 SRF262477:SRF262488 SRF262573:SRF262592 SRF262680:SRF262694 SRF262780:SRF262787 SRF327819:SRF327829 SRF327915:SRF327927 SRF328013:SRF328024 SRF328109:SRF328128 SRF328216:SRF328230 SRF328316:SRF328323 SRF393355:SRF393365 SRF393451:SRF393463 SRF393549:SRF393560 SRF393645:SRF393664 SRF393752:SRF393766 SRF393852:SRF393859 SRF458891:SRF458901 SRF458987:SRF458999 SRF459085:SRF459096 SRF459181:SRF459200 SRF459288:SRF459302 SRF459388:SRF459395 SRF524427:SRF524437 SRF524523:SRF524535 SRF524621:SRF524632 SRF524717:SRF524736 SRF524824:SRF524838 SRF524924:SRF524931 SRF589963:SRF589973 SRF590059:SRF590071 SRF590157:SRF590168 SRF590253:SRF590272 SRF590360:SRF590374 SRF590460:SRF590467 SRF655499:SRF655509 SRF655595:SRF655607 SRF655693:SRF655704 SRF655789:SRF655808 SRF655896:SRF655910 SRF655996:SRF656003 SRF721035:SRF721045 SRF721131:SRF721143 SRF721229:SRF721240 SRF721325:SRF721344 SRF721432:SRF721446 SRF721532:SRF721539 SRF786571:SRF786581 SRF786667:SRF786679 SRF786765:SRF786776 SRF786861:SRF786880 SRF786968:SRF786982 SRF787068:SRF787075 SRF852107:SRF852117 SRF852203:SRF852215 SRF852301:SRF852312 SRF852397:SRF852416 SRF852504:SRF852518 SRF852604:SRF852611 SRF917643:SRF917653 SRF917739:SRF917751 SRF917837:SRF917848 SRF917933:SRF917952 SRF918040:SRF918054 SRF918140:SRF918147 SRF983179:SRF983189 SRF983275:SRF983287 SRF983373:SRF983384 SRF983469:SRF983488 SRF983576:SRF983590 SRF983676:SRF983683 TBB91:TBB98 TBB181:TBB188 TBB271:TBB279 TBB362:TBB374 TBB457:TBB463 TBB546:TBB553 TBB636:TBB643 TBB65675:TBB65685 TBB65771:TBB65783 TBB65869:TBB65880 TBB65965:TBB65984 TBB66072:TBB66086 TBB66172:TBB66179 TBB131211:TBB131221 TBB131307:TBB131319 TBB131405:TBB131416 TBB131501:TBB131520 TBB131608:TBB131622 TBB131708:TBB131715 TBB196747:TBB196757 TBB196843:TBB196855 TBB196941:TBB196952 TBB197037:TBB197056 TBB197144:TBB197158 TBB197244:TBB197251 TBB262283:TBB262293 TBB262379:TBB262391 TBB262477:TBB262488 TBB262573:TBB262592 TBB262680:TBB262694 TBB262780:TBB262787 TBB327819:TBB327829 TBB327915:TBB327927 TBB328013:TBB328024 TBB328109:TBB328128 TBB328216:TBB328230 TBB328316:TBB328323 TBB393355:TBB393365 TBB393451:TBB393463 TBB393549:TBB393560 TBB393645:TBB393664 TBB393752:TBB393766 TBB393852:TBB393859 TBB458891:TBB458901 TBB458987:TBB458999 TBB459085:TBB459096 TBB459181:TBB459200 TBB459288:TBB459302 TBB459388:TBB459395 TBB524427:TBB524437 TBB524523:TBB524535 TBB524621:TBB524632 TBB524717:TBB524736 TBB524824:TBB524838 TBB524924:TBB524931 TBB589963:TBB589973 TBB590059:TBB590071 TBB590157:TBB590168 TBB590253:TBB590272 TBB590360:TBB590374 TBB590460:TBB590467 TBB655499:TBB655509 TBB655595:TBB655607 TBB655693:TBB655704 TBB655789:TBB655808 TBB655896:TBB655910 TBB655996:TBB656003 TBB721035:TBB721045 TBB721131:TBB721143 TBB721229:TBB721240 TBB721325:TBB721344 TBB721432:TBB721446 TBB721532:TBB721539 TBB786571:TBB786581 TBB786667:TBB786679 TBB786765:TBB786776 TBB786861:TBB786880 TBB786968:TBB786982 TBB787068:TBB787075 TBB852107:TBB852117 TBB852203:TBB852215 TBB852301:TBB852312 TBB852397:TBB852416 TBB852504:TBB852518 TBB852604:TBB852611 TBB917643:TBB917653 TBB917739:TBB917751 TBB917837:TBB917848 TBB917933:TBB917952 TBB918040:TBB918054 TBB918140:TBB918147 TBB983179:TBB983189 TBB983275:TBB983287 TBB983373:TBB983384 TBB983469:TBB983488 TBB983576:TBB983590 TBB983676:TBB983683 TKX91:TKX98 TKX181:TKX188 TKX271:TKX279 TKX362:TKX374 TKX457:TKX463 TKX546:TKX553 TKX636:TKX643 TKX65675:TKX65685 TKX65771:TKX65783 TKX65869:TKX65880 TKX65965:TKX65984 TKX66072:TKX66086 TKX66172:TKX66179 TKX131211:TKX131221 TKX131307:TKX131319 TKX131405:TKX131416 TKX131501:TKX131520 TKX131608:TKX131622 TKX131708:TKX131715 TKX196747:TKX196757 TKX196843:TKX196855 TKX196941:TKX196952 TKX197037:TKX197056 TKX197144:TKX197158 TKX197244:TKX197251 TKX262283:TKX262293 TKX262379:TKX262391 TKX262477:TKX262488 TKX262573:TKX262592 TKX262680:TKX262694 TKX262780:TKX262787 TKX327819:TKX327829 TKX327915:TKX327927 TKX328013:TKX328024 TKX328109:TKX328128 TKX328216:TKX328230 TKX328316:TKX328323 TKX393355:TKX393365 TKX393451:TKX393463 TKX393549:TKX393560 TKX393645:TKX393664 TKX393752:TKX393766 TKX393852:TKX393859 TKX458891:TKX458901 TKX458987:TKX458999 TKX459085:TKX459096 TKX459181:TKX459200 TKX459288:TKX459302 TKX459388:TKX459395 TKX524427:TKX524437 TKX524523:TKX524535 TKX524621:TKX524632 TKX524717:TKX524736 TKX524824:TKX524838 TKX524924:TKX524931 TKX589963:TKX589973 TKX590059:TKX590071 TKX590157:TKX590168 TKX590253:TKX590272 TKX590360:TKX590374 TKX590460:TKX590467 TKX655499:TKX655509 TKX655595:TKX655607 TKX655693:TKX655704 TKX655789:TKX655808 TKX655896:TKX655910 TKX655996:TKX656003 TKX721035:TKX721045 TKX721131:TKX721143 TKX721229:TKX721240 TKX721325:TKX721344 TKX721432:TKX721446 TKX721532:TKX721539 TKX786571:TKX786581 TKX786667:TKX786679 TKX786765:TKX786776 TKX786861:TKX786880 TKX786968:TKX786982 TKX787068:TKX787075 TKX852107:TKX852117 TKX852203:TKX852215 TKX852301:TKX852312 TKX852397:TKX852416 TKX852504:TKX852518 TKX852604:TKX852611 TKX917643:TKX917653 TKX917739:TKX917751 TKX917837:TKX917848 TKX917933:TKX917952 TKX918040:TKX918054 TKX918140:TKX918147 TKX983179:TKX983189 TKX983275:TKX983287 TKX983373:TKX983384 TKX983469:TKX983488 TKX983576:TKX983590 TKX983676:TKX983683 TUT91:TUT98 TUT181:TUT188 TUT271:TUT279 TUT362:TUT374 TUT457:TUT463 TUT546:TUT553 TUT636:TUT643 TUT65675:TUT65685 TUT65771:TUT65783 TUT65869:TUT65880 TUT65965:TUT65984 TUT66072:TUT66086 TUT66172:TUT66179 TUT131211:TUT131221 TUT131307:TUT131319 TUT131405:TUT131416 TUT131501:TUT131520 TUT131608:TUT131622 TUT131708:TUT131715 TUT196747:TUT196757 TUT196843:TUT196855 TUT196941:TUT196952 TUT197037:TUT197056 TUT197144:TUT197158 TUT197244:TUT197251 TUT262283:TUT262293 TUT262379:TUT262391 TUT262477:TUT262488 TUT262573:TUT262592 TUT262680:TUT262694 TUT262780:TUT262787 TUT327819:TUT327829 TUT327915:TUT327927 TUT328013:TUT328024 TUT328109:TUT328128 TUT328216:TUT328230 TUT328316:TUT328323 TUT393355:TUT393365 TUT393451:TUT393463 TUT393549:TUT393560 TUT393645:TUT393664 TUT393752:TUT393766 TUT393852:TUT393859 TUT458891:TUT458901 TUT458987:TUT458999 TUT459085:TUT459096 TUT459181:TUT459200 TUT459288:TUT459302 TUT459388:TUT459395 TUT524427:TUT524437 TUT524523:TUT524535 TUT524621:TUT524632 TUT524717:TUT524736 TUT524824:TUT524838 TUT524924:TUT524931 TUT589963:TUT589973 TUT590059:TUT590071 TUT590157:TUT590168 TUT590253:TUT590272 TUT590360:TUT590374 TUT590460:TUT590467 TUT655499:TUT655509 TUT655595:TUT655607 TUT655693:TUT655704 TUT655789:TUT655808 TUT655896:TUT655910 TUT655996:TUT656003 TUT721035:TUT721045 TUT721131:TUT721143 TUT721229:TUT721240 TUT721325:TUT721344 TUT721432:TUT721446 TUT721532:TUT721539 TUT786571:TUT786581 TUT786667:TUT786679 TUT786765:TUT786776 TUT786861:TUT786880 TUT786968:TUT786982 TUT787068:TUT787075 TUT852107:TUT852117 TUT852203:TUT852215 TUT852301:TUT852312 TUT852397:TUT852416 TUT852504:TUT852518 TUT852604:TUT852611 TUT917643:TUT917653 TUT917739:TUT917751 TUT917837:TUT917848 TUT917933:TUT917952 TUT918040:TUT918054 TUT918140:TUT918147 TUT983179:TUT983189 TUT983275:TUT983287 TUT983373:TUT983384 TUT983469:TUT983488 TUT983576:TUT983590 TUT983676:TUT983683 UEP91:UEP98 UEP181:UEP188 UEP271:UEP279 UEP362:UEP374 UEP457:UEP463 UEP546:UEP553 UEP636:UEP643 UEP65675:UEP65685 UEP65771:UEP65783 UEP65869:UEP65880 UEP65965:UEP65984 UEP66072:UEP66086 UEP66172:UEP66179 UEP131211:UEP131221 UEP131307:UEP131319 UEP131405:UEP131416 UEP131501:UEP131520 UEP131608:UEP131622 UEP131708:UEP131715 UEP196747:UEP196757 UEP196843:UEP196855 UEP196941:UEP196952 UEP197037:UEP197056 UEP197144:UEP197158 UEP197244:UEP197251 UEP262283:UEP262293 UEP262379:UEP262391 UEP262477:UEP262488 UEP262573:UEP262592 UEP262680:UEP262694 UEP262780:UEP262787 UEP327819:UEP327829 UEP327915:UEP327927 UEP328013:UEP328024 UEP328109:UEP328128 UEP328216:UEP328230 UEP328316:UEP328323 UEP393355:UEP393365 UEP393451:UEP393463 UEP393549:UEP393560 UEP393645:UEP393664 UEP393752:UEP393766 UEP393852:UEP393859 UEP458891:UEP458901 UEP458987:UEP458999 UEP459085:UEP459096 UEP459181:UEP459200 UEP459288:UEP459302 UEP459388:UEP459395 UEP524427:UEP524437 UEP524523:UEP524535 UEP524621:UEP524632 UEP524717:UEP524736 UEP524824:UEP524838 UEP524924:UEP524931 UEP589963:UEP589973 UEP590059:UEP590071 UEP590157:UEP590168 UEP590253:UEP590272 UEP590360:UEP590374 UEP590460:UEP590467 UEP655499:UEP655509 UEP655595:UEP655607 UEP655693:UEP655704 UEP655789:UEP655808 UEP655896:UEP655910 UEP655996:UEP656003 UEP721035:UEP721045 UEP721131:UEP721143 UEP721229:UEP721240 UEP721325:UEP721344 UEP721432:UEP721446 UEP721532:UEP721539 UEP786571:UEP786581 UEP786667:UEP786679 UEP786765:UEP786776 UEP786861:UEP786880 UEP786968:UEP786982 UEP787068:UEP787075 UEP852107:UEP852117 UEP852203:UEP852215 UEP852301:UEP852312 UEP852397:UEP852416 UEP852504:UEP852518 UEP852604:UEP852611 UEP917643:UEP917653 UEP917739:UEP917751 UEP917837:UEP917848 UEP917933:UEP917952 UEP918040:UEP918054 UEP918140:UEP918147 UEP983179:UEP983189 UEP983275:UEP983287 UEP983373:UEP983384 UEP983469:UEP983488 UEP983576:UEP983590 UEP983676:UEP983683 UOL91:UOL98 UOL181:UOL188 UOL271:UOL279 UOL362:UOL374 UOL457:UOL463 UOL546:UOL553 UOL636:UOL643 UOL65675:UOL65685 UOL65771:UOL65783 UOL65869:UOL65880 UOL65965:UOL65984 UOL66072:UOL66086 UOL66172:UOL66179 UOL131211:UOL131221 UOL131307:UOL131319 UOL131405:UOL131416 UOL131501:UOL131520 UOL131608:UOL131622 UOL131708:UOL131715 UOL196747:UOL196757 UOL196843:UOL196855 UOL196941:UOL196952 UOL197037:UOL197056 UOL197144:UOL197158 UOL197244:UOL197251 UOL262283:UOL262293 UOL262379:UOL262391 UOL262477:UOL262488 UOL262573:UOL262592 UOL262680:UOL262694 UOL262780:UOL262787 UOL327819:UOL327829 UOL327915:UOL327927 UOL328013:UOL328024 UOL328109:UOL328128 UOL328216:UOL328230 UOL328316:UOL328323 UOL393355:UOL393365 UOL393451:UOL393463 UOL393549:UOL393560 UOL393645:UOL393664 UOL393752:UOL393766 UOL393852:UOL393859 UOL458891:UOL458901 UOL458987:UOL458999 UOL459085:UOL459096 UOL459181:UOL459200 UOL459288:UOL459302 UOL459388:UOL459395 UOL524427:UOL524437 UOL524523:UOL524535 UOL524621:UOL524632 UOL524717:UOL524736 UOL524824:UOL524838 UOL524924:UOL524931 UOL589963:UOL589973 UOL590059:UOL590071 UOL590157:UOL590168 UOL590253:UOL590272 UOL590360:UOL590374 UOL590460:UOL590467 UOL655499:UOL655509 UOL655595:UOL655607 UOL655693:UOL655704 UOL655789:UOL655808 UOL655896:UOL655910 UOL655996:UOL656003 UOL721035:UOL721045 UOL721131:UOL721143 UOL721229:UOL721240 UOL721325:UOL721344 UOL721432:UOL721446 UOL721532:UOL721539 UOL786571:UOL786581 UOL786667:UOL786679 UOL786765:UOL786776 UOL786861:UOL786880 UOL786968:UOL786982 UOL787068:UOL787075 UOL852107:UOL852117 UOL852203:UOL852215 UOL852301:UOL852312 UOL852397:UOL852416 UOL852504:UOL852518 UOL852604:UOL852611 UOL917643:UOL917653 UOL917739:UOL917751 UOL917837:UOL917848 UOL917933:UOL917952 UOL918040:UOL918054 UOL918140:UOL918147 UOL983179:UOL983189 UOL983275:UOL983287 UOL983373:UOL983384 UOL983469:UOL983488 UOL983576:UOL983590 UOL983676:UOL983683 UYH91:UYH98 UYH181:UYH188 UYH271:UYH279 UYH362:UYH374 UYH457:UYH463 UYH546:UYH553 UYH636:UYH643 UYH65675:UYH65685 UYH65771:UYH65783 UYH65869:UYH65880 UYH65965:UYH65984 UYH66072:UYH66086 UYH66172:UYH66179 UYH131211:UYH131221 UYH131307:UYH131319 UYH131405:UYH131416 UYH131501:UYH131520 UYH131608:UYH131622 UYH131708:UYH131715 UYH196747:UYH196757 UYH196843:UYH196855 UYH196941:UYH196952 UYH197037:UYH197056 UYH197144:UYH197158 UYH197244:UYH197251 UYH262283:UYH262293 UYH262379:UYH262391 UYH262477:UYH262488 UYH262573:UYH262592 UYH262680:UYH262694 UYH262780:UYH262787 UYH327819:UYH327829 UYH327915:UYH327927 UYH328013:UYH328024 UYH328109:UYH328128 UYH328216:UYH328230 UYH328316:UYH328323 UYH393355:UYH393365 UYH393451:UYH393463 UYH393549:UYH393560 UYH393645:UYH393664 UYH393752:UYH393766 UYH393852:UYH393859 UYH458891:UYH458901 UYH458987:UYH458999 UYH459085:UYH459096 UYH459181:UYH459200 UYH459288:UYH459302 UYH459388:UYH459395 UYH524427:UYH524437 UYH524523:UYH524535 UYH524621:UYH524632 UYH524717:UYH524736 UYH524824:UYH524838 UYH524924:UYH524931 UYH589963:UYH589973 UYH590059:UYH590071 UYH590157:UYH590168 UYH590253:UYH590272 UYH590360:UYH590374 UYH590460:UYH590467 UYH655499:UYH655509 UYH655595:UYH655607 UYH655693:UYH655704 UYH655789:UYH655808 UYH655896:UYH655910 UYH655996:UYH656003 UYH721035:UYH721045 UYH721131:UYH721143 UYH721229:UYH721240 UYH721325:UYH721344 UYH721432:UYH721446 UYH721532:UYH721539 UYH786571:UYH786581 UYH786667:UYH786679 UYH786765:UYH786776 UYH786861:UYH786880 UYH786968:UYH786982 UYH787068:UYH787075 UYH852107:UYH852117 UYH852203:UYH852215 UYH852301:UYH852312 UYH852397:UYH852416 UYH852504:UYH852518 UYH852604:UYH852611 UYH917643:UYH917653 UYH917739:UYH917751 UYH917837:UYH917848 UYH917933:UYH917952 UYH918040:UYH918054 UYH918140:UYH918147 UYH983179:UYH983189 UYH983275:UYH983287 UYH983373:UYH983384 UYH983469:UYH983488 UYH983576:UYH983590 UYH983676:UYH983683 VID91:VID98 VID181:VID188 VID271:VID279 VID362:VID374 VID457:VID463 VID546:VID553 VID636:VID643 VID65675:VID65685 VID65771:VID65783 VID65869:VID65880 VID65965:VID65984 VID66072:VID66086 VID66172:VID66179 VID131211:VID131221 VID131307:VID131319 VID131405:VID131416 VID131501:VID131520 VID131608:VID131622 VID131708:VID131715 VID196747:VID196757 VID196843:VID196855 VID196941:VID196952 VID197037:VID197056 VID197144:VID197158 VID197244:VID197251 VID262283:VID262293 VID262379:VID262391 VID262477:VID262488 VID262573:VID262592 VID262680:VID262694 VID262780:VID262787 VID327819:VID327829 VID327915:VID327927 VID328013:VID328024 VID328109:VID328128 VID328216:VID328230 VID328316:VID328323 VID393355:VID393365 VID393451:VID393463 VID393549:VID393560 VID393645:VID393664 VID393752:VID393766 VID393852:VID393859 VID458891:VID458901 VID458987:VID458999 VID459085:VID459096 VID459181:VID459200 VID459288:VID459302 VID459388:VID459395 VID524427:VID524437 VID524523:VID524535 VID524621:VID524632 VID524717:VID524736 VID524824:VID524838 VID524924:VID524931 VID589963:VID589973 VID590059:VID590071 VID590157:VID590168 VID590253:VID590272 VID590360:VID590374 VID590460:VID590467 VID655499:VID655509 VID655595:VID655607 VID655693:VID655704 VID655789:VID655808 VID655896:VID655910 VID655996:VID656003 VID721035:VID721045 VID721131:VID721143 VID721229:VID721240 VID721325:VID721344 VID721432:VID721446 VID721532:VID721539 VID786571:VID786581 VID786667:VID786679 VID786765:VID786776 VID786861:VID786880 VID786968:VID786982 VID787068:VID787075 VID852107:VID852117 VID852203:VID852215 VID852301:VID852312 VID852397:VID852416 VID852504:VID852518 VID852604:VID852611 VID917643:VID917653 VID917739:VID917751 VID917837:VID917848 VID917933:VID917952 VID918040:VID918054 VID918140:VID918147 VID983179:VID983189 VID983275:VID983287 VID983373:VID983384 VID983469:VID983488 VID983576:VID983590 VID983676:VID983683 VRZ91:VRZ98 VRZ181:VRZ188 VRZ271:VRZ279 VRZ362:VRZ374 VRZ457:VRZ463 VRZ546:VRZ553 VRZ636:VRZ643 VRZ65675:VRZ65685 VRZ65771:VRZ65783 VRZ65869:VRZ65880 VRZ65965:VRZ65984 VRZ66072:VRZ66086 VRZ66172:VRZ66179 VRZ131211:VRZ131221 VRZ131307:VRZ131319 VRZ131405:VRZ131416 VRZ131501:VRZ131520 VRZ131608:VRZ131622 VRZ131708:VRZ131715 VRZ196747:VRZ196757 VRZ196843:VRZ196855 VRZ196941:VRZ196952 VRZ197037:VRZ197056 VRZ197144:VRZ197158 VRZ197244:VRZ197251 VRZ262283:VRZ262293 VRZ262379:VRZ262391 VRZ262477:VRZ262488 VRZ262573:VRZ262592 VRZ262680:VRZ262694 VRZ262780:VRZ262787 VRZ327819:VRZ327829 VRZ327915:VRZ327927 VRZ328013:VRZ328024 VRZ328109:VRZ328128 VRZ328216:VRZ328230 VRZ328316:VRZ328323 VRZ393355:VRZ393365 VRZ393451:VRZ393463 VRZ393549:VRZ393560 VRZ393645:VRZ393664 VRZ393752:VRZ393766 VRZ393852:VRZ393859 VRZ458891:VRZ458901 VRZ458987:VRZ458999 VRZ459085:VRZ459096 VRZ459181:VRZ459200 VRZ459288:VRZ459302 VRZ459388:VRZ459395 VRZ524427:VRZ524437 VRZ524523:VRZ524535 VRZ524621:VRZ524632 VRZ524717:VRZ524736 VRZ524824:VRZ524838 VRZ524924:VRZ524931 VRZ589963:VRZ589973 VRZ590059:VRZ590071 VRZ590157:VRZ590168 VRZ590253:VRZ590272 VRZ590360:VRZ590374 VRZ590460:VRZ590467 VRZ655499:VRZ655509 VRZ655595:VRZ655607 VRZ655693:VRZ655704 VRZ655789:VRZ655808 VRZ655896:VRZ655910 VRZ655996:VRZ656003 VRZ721035:VRZ721045 VRZ721131:VRZ721143 VRZ721229:VRZ721240 VRZ721325:VRZ721344 VRZ721432:VRZ721446 VRZ721532:VRZ721539 VRZ786571:VRZ786581 VRZ786667:VRZ786679 VRZ786765:VRZ786776 VRZ786861:VRZ786880 VRZ786968:VRZ786982 VRZ787068:VRZ787075 VRZ852107:VRZ852117 VRZ852203:VRZ852215 VRZ852301:VRZ852312 VRZ852397:VRZ852416 VRZ852504:VRZ852518 VRZ852604:VRZ852611 VRZ917643:VRZ917653 VRZ917739:VRZ917751 VRZ917837:VRZ917848 VRZ917933:VRZ917952 VRZ918040:VRZ918054 VRZ918140:VRZ918147 VRZ983179:VRZ983189 VRZ983275:VRZ983287 VRZ983373:VRZ983384 VRZ983469:VRZ983488 VRZ983576:VRZ983590 VRZ983676:VRZ983683 WBV91:WBV98 WBV181:WBV188 WBV271:WBV279 WBV362:WBV374 WBV457:WBV463 WBV546:WBV553 WBV636:WBV643 WBV65675:WBV65685 WBV65771:WBV65783 WBV65869:WBV65880 WBV65965:WBV65984 WBV66072:WBV66086 WBV66172:WBV66179 WBV131211:WBV131221 WBV131307:WBV131319 WBV131405:WBV131416 WBV131501:WBV131520 WBV131608:WBV131622 WBV131708:WBV131715 WBV196747:WBV196757 WBV196843:WBV196855 WBV196941:WBV196952 WBV197037:WBV197056 WBV197144:WBV197158 WBV197244:WBV197251 WBV262283:WBV262293 WBV262379:WBV262391 WBV262477:WBV262488 WBV262573:WBV262592 WBV262680:WBV262694 WBV262780:WBV262787 WBV327819:WBV327829 WBV327915:WBV327927 WBV328013:WBV328024 WBV328109:WBV328128 WBV328216:WBV328230 WBV328316:WBV328323 WBV393355:WBV393365 WBV393451:WBV393463 WBV393549:WBV393560 WBV393645:WBV393664 WBV393752:WBV393766 WBV393852:WBV393859 WBV458891:WBV458901 WBV458987:WBV458999 WBV459085:WBV459096 WBV459181:WBV459200 WBV459288:WBV459302 WBV459388:WBV459395 WBV524427:WBV524437 WBV524523:WBV524535 WBV524621:WBV524632 WBV524717:WBV524736 WBV524824:WBV524838 WBV524924:WBV524931 WBV589963:WBV589973 WBV590059:WBV590071 WBV590157:WBV590168 WBV590253:WBV590272 WBV590360:WBV590374 WBV590460:WBV590467 WBV655499:WBV655509 WBV655595:WBV655607 WBV655693:WBV655704 WBV655789:WBV655808 WBV655896:WBV655910 WBV655996:WBV656003 WBV721035:WBV721045 WBV721131:WBV721143 WBV721229:WBV721240 WBV721325:WBV721344 WBV721432:WBV721446 WBV721532:WBV721539 WBV786571:WBV786581 WBV786667:WBV786679 WBV786765:WBV786776 WBV786861:WBV786880 WBV786968:WBV786982 WBV787068:WBV787075 WBV852107:WBV852117 WBV852203:WBV852215 WBV852301:WBV852312 WBV852397:WBV852416 WBV852504:WBV852518 WBV852604:WBV852611 WBV917643:WBV917653 WBV917739:WBV917751 WBV917837:WBV917848 WBV917933:WBV917952 WBV918040:WBV918054 WBV918140:WBV918147 WBV983179:WBV983189 WBV983275:WBV983287 WBV983373:WBV983384 WBV983469:WBV983488 WBV983576:WBV983590 WBV983676:WBV983683 WLR91:WLR98 WLR181:WLR188 WLR271:WLR279 WLR362:WLR374 WLR457:WLR463 WLR546:WLR553 WLR636:WLR643 WLR65675:WLR65685 WLR65771:WLR65783 WLR65869:WLR65880 WLR65965:WLR65984 WLR66072:WLR66086 WLR66172:WLR66179 WLR131211:WLR131221 WLR131307:WLR131319 WLR131405:WLR131416 WLR131501:WLR131520 WLR131608:WLR131622 WLR131708:WLR131715 WLR196747:WLR196757 WLR196843:WLR196855 WLR196941:WLR196952 WLR197037:WLR197056 WLR197144:WLR197158 WLR197244:WLR197251 WLR262283:WLR262293 WLR262379:WLR262391 WLR262477:WLR262488 WLR262573:WLR262592 WLR262680:WLR262694 WLR262780:WLR262787 WLR327819:WLR327829 WLR327915:WLR327927 WLR328013:WLR328024 WLR328109:WLR328128 WLR328216:WLR328230 WLR328316:WLR328323 WLR393355:WLR393365 WLR393451:WLR393463 WLR393549:WLR393560 WLR393645:WLR393664 WLR393752:WLR393766 WLR393852:WLR393859 WLR458891:WLR458901 WLR458987:WLR458999 WLR459085:WLR459096 WLR459181:WLR459200 WLR459288:WLR459302 WLR459388:WLR459395 WLR524427:WLR524437 WLR524523:WLR524535 WLR524621:WLR524632 WLR524717:WLR524736 WLR524824:WLR524838 WLR524924:WLR524931 WLR589963:WLR589973 WLR590059:WLR590071 WLR590157:WLR590168 WLR590253:WLR590272 WLR590360:WLR590374 WLR590460:WLR590467 WLR655499:WLR655509 WLR655595:WLR655607 WLR655693:WLR655704 WLR655789:WLR655808 WLR655896:WLR655910 WLR655996:WLR656003 WLR721035:WLR721045 WLR721131:WLR721143 WLR721229:WLR721240 WLR721325:WLR721344 WLR721432:WLR721446 WLR721532:WLR721539 WLR786571:WLR786581 WLR786667:WLR786679 WLR786765:WLR786776 WLR786861:WLR786880 WLR786968:WLR786982 WLR787068:WLR787075 WLR852107:WLR852117 WLR852203:WLR852215 WLR852301:WLR852312 WLR852397:WLR852416 WLR852504:WLR852518 WLR852604:WLR852611 WLR917643:WLR917653 WLR917739:WLR917751 WLR917837:WLR917848 WLR917933:WLR917952 WLR918040:WLR918054 WLR918140:WLR918147 WLR983179:WLR983189 WLR983275:WLR983287 WLR983373:WLR983384 WLR983469:WLR983488 WLR983576:WLR983590 WLR983676:WLR983683 WVN91:WVN98 WVN181:WVN188 WVN271:WVN279 WVN362:WVN374 WVN457:WVN463 WVN546:WVN553 WVN636:WVN643 WVN65675:WVN65685 WVN65771:WVN65783 WVN65869:WVN65880 WVN65965:WVN65984 WVN66072:WVN66086 WVN66172:WVN66179 WVN131211:WVN131221 WVN131307:WVN131319 WVN131405:WVN131416 WVN131501:WVN131520 WVN131608:WVN131622 WVN131708:WVN131715 WVN196747:WVN196757 WVN196843:WVN196855 WVN196941:WVN196952 WVN197037:WVN197056 WVN197144:WVN197158 WVN197244:WVN197251 WVN262283:WVN262293 WVN262379:WVN262391 WVN262477:WVN262488 WVN262573:WVN262592 WVN262680:WVN262694 WVN262780:WVN262787 WVN327819:WVN327829 WVN327915:WVN327927 WVN328013:WVN328024 WVN328109:WVN328128 WVN328216:WVN328230 WVN328316:WVN328323 WVN393355:WVN393365 WVN393451:WVN393463 WVN393549:WVN393560 WVN393645:WVN393664 WVN393752:WVN393766 WVN393852:WVN393859 WVN458891:WVN458901 WVN458987:WVN458999 WVN459085:WVN459096 WVN459181:WVN459200 WVN459288:WVN459302 WVN459388:WVN459395 WVN524427:WVN524437 WVN524523:WVN524535 WVN524621:WVN524632 WVN524717:WVN524736 WVN524824:WVN524838 WVN524924:WVN524931 WVN589963:WVN589973 WVN590059:WVN590071 WVN590157:WVN590168 WVN590253:WVN590272 WVN590360:WVN590374 WVN590460:WVN590467 WVN655499:WVN655509 WVN655595:WVN655607 WVN655693:WVN655704 WVN655789:WVN655808 WVN655896:WVN655910 WVN655996:WVN656003 WVN721035:WVN721045 WVN721131:WVN721143 WVN721229:WVN721240 WVN721325:WVN721344 WVN721432:WVN721446 WVN721532:WVN721539 WVN786571:WVN786581 WVN786667:WVN786679 WVN786765:WVN786776 WVN786861:WVN786880 WVN786968:WVN786982 WVN787068:WVN787075 WVN852107:WVN852117 WVN852203:WVN852215 WVN852301:WVN852312 WVN852397:WVN852416 WVN852504:WVN852518 WVN852604:WVN852611 WVN917643:WVN917653 WVN917739:WVN917751 WVN917837:WVN917848 WVN917933:WVN917952 WVN918040:WVN918054 WVN918140:WVN918147 WVN983179:WVN983189 WVN983275:WVN983287 WVN983373:WVN983384 WVN983469:WVN983488 WVN983576:WVN983590 WVN983676:WVN983683" xr:uid="{00000000-0002-0000-3300-000002000000}">
      <formula1>"LEFT JOIN,INNER JOIN"</formula1>
    </dataValidation>
  </dataValidations>
  <hyperlinks>
    <hyperlink ref="A1" location="#index!A1" display="#index!A1" xr:uid="{00000000-0004-0000-3300-000000000000}"/>
  </hyperlinks>
  <pageMargins left="0.75" right="0.75" top="1" bottom="1" header="0.5" footer="0.5"/>
  <pageSetup paperSize="9" orientation="portrait"/>
  <extLst>
    <ext xmlns:x14="http://schemas.microsoft.com/office/spreadsheetml/2009/9/main" uri="{CCE6A557-97BC-4b89-ADB6-D9C93CAAB3DF}">
      <x14:dataValidations xmlns:xm="http://schemas.microsoft.com/office/excel/2006/main" count="2">
        <x14:dataValidation allowBlank="1" showInputMessage="1" errorTitle="提示" error="输入重复，请重新输入！！！！_x000a_" xr:uid="{00000000-0002-0000-3300-000003000000}">
          <xm:sqref>B16 IX16 ST16 ACP16 AML16 AWH16 BGD16 BPZ16 BZV16 CJR16 CTN16 DDJ16 DNF16 DXB16 EGX16 EQT16 FAP16 FKL16 FUH16 GED16 GNZ16 GXV16 HHR16 HRN16 IBJ16 ILF16 IVB16 JEX16 JOT16 JYP16 KIL16 KSH16 LCD16 LLZ16 LVV16 MFR16 MPN16 MZJ16 NJF16 NTB16 OCX16 OMT16 OWP16 PGL16 PQH16 QAD16 QJZ16 QTV16 RDR16 RNN16 RXJ16 SHF16 SRB16 TAX16 TKT16 TUP16 UEL16 UOH16 UYD16 VHZ16 VRV16 WBR16 WLN16 WVJ16 B73 IX73 ST73 ACP73 AML73 AWH73 BGD73 BPZ73 BZV73 CJR73 CTN73 DDJ73 DNF73 DXB73 EGX73 EQT73 FAP73 FKL73 FUH73 GED73 GNZ73 GXV73 HHR73 HRN73 IBJ73 ILF73 IVB73 JEX73 JOT73 JYP73 KIL73 KSH73 LCD73 LLZ73 LVV73 MFR73 MPN73 MZJ73 NJF73 NTB73 OCX73 OMT73 OWP73 PGL73 PQH73 QAD73 QJZ73 QTV73 RDR73 RNN73 RXJ73 SHF73 SRB73 TAX73 TKT73 TUP73 UEL73 UOH73 UYD73 VHZ73 VRV73 WBR73 WLN73 WVJ73 B106 IX106 ST106 ACP106 AML106 AWH106 BGD106 BPZ106 BZV106 CJR106 CTN106 DDJ106 DNF106 DXB106 EGX106 EQT106 FAP106 FKL106 FUH106 GED106 GNZ106 GXV106 HHR106 HRN106 IBJ106 ILF106 IVB106 JEX106 JOT106 JYP106 KIL106 KSH106 LCD106 LLZ106 LVV106 MFR106 MPN106 MZJ106 NJF106 NTB106 OCX106 OMT106 OWP106 PGL106 PQH106 QAD106 QJZ106 QTV106 RDR106 RNN106 RXJ106 SHF106 SRB106 TAX106 TKT106 TUP106 UEL106 UOH106 UYD106 VHZ106 VRV106 WBR106 WLN106 WVJ106 B163 IX163 ST163 ACP163 AML163 AWH163 BGD163 BPZ163 BZV163 CJR163 CTN163 DDJ163 DNF163 DXB163 EGX163 EQT163 FAP163 FKL163 FUH163 GED163 GNZ163 GXV163 HHR163 HRN163 IBJ163 ILF163 IVB163 JEX163 JOT163 JYP163 KIL163 KSH163 LCD163 LLZ163 LVV163 MFR163 MPN163 MZJ163 NJF163 NTB163 OCX163 OMT163 OWP163 PGL163 PQH163 QAD163 QJZ163 QTV163 RDR163 RNN163 RXJ163 SHF163 SRB163 TAX163 TKT163 TUP163 UEL163 UOH163 UYD163 VHZ163 VRV163 WBR163 WLN163 WVJ163 B196 IX196 ST196 ACP196 AML196 AWH196 BGD196 BPZ196 BZV196 CJR196 CTN196 DDJ196 DNF196 DXB196 EGX196 EQT196 FAP196 FKL196 FUH196 GED196 GNZ196 GXV196 HHR196 HRN196 IBJ196 ILF196 IVB196 JEX196 JOT196 JYP196 KIL196 KSH196 LCD196 LLZ196 LVV196 MFR196 MPN196 MZJ196 NJF196 NTB196 OCX196 OMT196 OWP196 PGL196 PQH196 QAD196 QJZ196 QTV196 RDR196 RNN196 RXJ196 SHF196 SRB196 TAX196 TKT196 TUP196 UEL196 UOH196 UYD196 VHZ196 VRV196 WBR196 WLN196 WVJ196 B253 IX253 ST253 ACP253 AML253 AWH253 BGD253 BPZ253 BZV253 CJR253 CTN253 DDJ253 DNF253 DXB253 EGX253 EQT253 FAP253 FKL253 FUH253 GED253 GNZ253 GXV253 HHR253 HRN253 IBJ253 ILF253 IVB253 JEX253 JOT253 JYP253 KIL253 KSH253 LCD253 LLZ253 LVV253 MFR253 MPN253 MZJ253 NJF253 NTB253 OCX253 OMT253 OWP253 PGL253 PQH253 QAD253 QJZ253 QTV253 RDR253 RNN253 RXJ253 SHF253 SRB253 TAX253 TKT253 TUP253 UEL253 UOH253 UYD253 VHZ253 VRV253 WBR253 WLN253 WVJ253 B287 IX287 ST287 ACP287 AML287 AWH287 BGD287 BPZ287 BZV287 CJR287 CTN287 DDJ287 DNF287 DXB287 EGX287 EQT287 FAP287 FKL287 FUH287 GED287 GNZ287 GXV287 HHR287 HRN287 IBJ287 ILF287 IVB287 JEX287 JOT287 JYP287 KIL287 KSH287 LCD287 LLZ287 LVV287 MFR287 MPN287 MZJ287 NJF287 NTB287 OCX287 OMT287 OWP287 PGL287 PQH287 QAD287 QJZ287 QTV287 RDR287 RNN287 RXJ287 SHF287 SRB287 TAX287 TKT287 TUP287 UEL287 UOH287 UYD287 VHZ287 VRV287 WBR287 WLN287 WVJ287 B344 IX344 ST344 ACP344 AML344 AWH344 BGD344 BPZ344 BZV344 CJR344 CTN344 DDJ344 DNF344 DXB344 EGX344 EQT344 FAP344 FKL344 FUH344 GED344 GNZ344 GXV344 HHR344 HRN344 IBJ344 ILF344 IVB344 JEX344 JOT344 JYP344 KIL344 KSH344 LCD344 LLZ344 LVV344 MFR344 MPN344 MZJ344 NJF344 NTB344 OCX344 OMT344 OWP344 PGL344 PQH344 QAD344 QJZ344 QTV344 RDR344 RNN344 RXJ344 SHF344 SRB344 TAX344 TKT344 TUP344 UEL344 UOH344 UYD344 VHZ344 VRV344 WBR344 WLN344 WVJ344 B382 IX382 ST382 ACP382 AML382 AWH382 BGD382 BPZ382 BZV382 CJR382 CTN382 DDJ382 DNF382 DXB382 EGX382 EQT382 FAP382 FKL382 FUH382 GED382 GNZ382 GXV382 HHR382 HRN382 IBJ382 ILF382 IVB382 JEX382 JOT382 JYP382 KIL382 KSH382 LCD382 LLZ382 LVV382 MFR382 MPN382 MZJ382 NJF382 NTB382 OCX382 OMT382 OWP382 PGL382 PQH382 QAD382 QJZ382 QTV382 RDR382 RNN382 RXJ382 SHF382 SRB382 TAX382 TKT382 TUP382 UEL382 UOH382 UYD382 VHZ382 VRV382 WBR382 WLN382 WVJ382 B439 IX439 ST439 ACP439 AML439 AWH439 BGD439 BPZ439 BZV439 CJR439 CTN439 DDJ439 DNF439 DXB439 EGX439 EQT439 FAP439 FKL439 FUH439 GED439 GNZ439 GXV439 HHR439 HRN439 IBJ439 ILF439 IVB439 JEX439 JOT439 JYP439 KIL439 KSH439 LCD439 LLZ439 LVV439 MFR439 MPN439 MZJ439 NJF439 NTB439 OCX439 OMT439 OWP439 PGL439 PQH439 QAD439 QJZ439 QTV439 RDR439 RNN439 RXJ439 SHF439 SRB439 TAX439 TKT439 TUP439 UEL439 UOH439 UYD439 VHZ439 VRV439 WBR439 WLN439 WVJ439 B471 IX471 ST471 ACP471 AML471 AWH471 BGD471 BPZ471 BZV471 CJR471 CTN471 DDJ471 DNF471 DXB471 EGX471 EQT471 FAP471 FKL471 FUH471 GED471 GNZ471 GXV471 HHR471 HRN471 IBJ471 ILF471 IVB471 JEX471 JOT471 JYP471 KIL471 KSH471 LCD471 LLZ471 LVV471 MFR471 MPN471 MZJ471 NJF471 NTB471 OCX471 OMT471 OWP471 PGL471 PQH471 QAD471 QJZ471 QTV471 RDR471 RNN471 RXJ471 SHF471 SRB471 TAX471 TKT471 TUP471 UEL471 UOH471 UYD471 VHZ471 VRV471 WBR471 WLN471 WVJ471 B528 IX528 ST528 ACP528 AML528 AWH528 BGD528 BPZ528 BZV528 CJR528 CTN528 DDJ528 DNF528 DXB528 EGX528 EQT528 FAP528 FKL528 FUH528 GED528 GNZ528 GXV528 HHR528 HRN528 IBJ528 ILF528 IVB528 JEX528 JOT528 JYP528 KIL528 KSH528 LCD528 LLZ528 LVV528 MFR528 MPN528 MZJ528 NJF528 NTB528 OCX528 OMT528 OWP528 PGL528 PQH528 QAD528 QJZ528 QTV528 RDR528 RNN528 RXJ528 SHF528 SRB528 TAX528 TKT528 TUP528 UEL528 UOH528 UYD528 VHZ528 VRV528 WBR528 WLN528 WVJ528 B561 IX561 ST561 ACP561 AML561 AWH561 BGD561 BPZ561 BZV561 CJR561 CTN561 DDJ561 DNF561 DXB561 EGX561 EQT561 FAP561 FKL561 FUH561 GED561 GNZ561 GXV561 HHR561 HRN561 IBJ561 ILF561 IVB561 JEX561 JOT561 JYP561 KIL561 KSH561 LCD561 LLZ561 LVV561 MFR561 MPN561 MZJ561 NJF561 NTB561 OCX561 OMT561 OWP561 PGL561 PQH561 QAD561 QJZ561 QTV561 RDR561 RNN561 RXJ561 SHF561 SRB561 TAX561 TKT561 TUP561 UEL561 UOH561 UYD561 VHZ561 VRV561 WBR561 WLN561 WVJ561 B618 IX618 ST618 ACP618 AML618 AWH618 BGD618 BPZ618 BZV618 CJR618 CTN618 DDJ618 DNF618 DXB618 EGX618 EQT618 FAP618 FKL618 FUH618 GED618 GNZ618 GXV618 HHR618 HRN618 IBJ618 ILF618 IVB618 JEX618 JOT618 JYP618 KIL618 KSH618 LCD618 LLZ618 LVV618 MFR618 MPN618 MZJ618 NJF618 NTB618 OCX618 OMT618 OWP618 PGL618 PQH618 QAD618 QJZ618 QTV618 RDR618 RNN618 RXJ618 SHF618 SRB618 TAX618 TKT618 TUP618 UEL618 UOH618 UYD618 VHZ618 VRV618 WBR618 WLN618 WVJ618 B65601 IX65601 ST65601 ACP65601 AML65601 AWH65601 BGD65601 BPZ65601 BZV65601 CJR65601 CTN65601 DDJ65601 DNF65601 DXB65601 EGX65601 EQT65601 FAP65601 FKL65601 FUH65601 GED65601 GNZ65601 GXV65601 HHR65601 HRN65601 IBJ65601 ILF65601 IVB65601 JEX65601 JOT65601 JYP65601 KIL65601 KSH65601 LCD65601 LLZ65601 LVV65601 MFR65601 MPN65601 MZJ65601 NJF65601 NTB65601 OCX65601 OMT65601 OWP65601 PGL65601 PQH65601 QAD65601 QJZ65601 QTV65601 RDR65601 RNN65601 RXJ65601 SHF65601 SRB65601 TAX65601 TKT65601 TUP65601 UEL65601 UOH65601 UYD65601 VHZ65601 VRV65601 WBR65601 WLN65601 WVJ65601 B65658 IX65658 ST65658 ACP65658 AML65658 AWH65658 BGD65658 BPZ65658 BZV65658 CJR65658 CTN65658 DDJ65658 DNF65658 DXB65658 EGX65658 EQT65658 FAP65658 FKL65658 FUH65658 GED65658 GNZ65658 GXV65658 HHR65658 HRN65658 IBJ65658 ILF65658 IVB65658 JEX65658 JOT65658 JYP65658 KIL65658 KSH65658 LCD65658 LLZ65658 LVV65658 MFR65658 MPN65658 MZJ65658 NJF65658 NTB65658 OCX65658 OMT65658 OWP65658 PGL65658 PQH65658 QAD65658 QJZ65658 QTV65658 RDR65658 RNN65658 RXJ65658 SHF65658 SRB65658 TAX65658 TKT65658 TUP65658 UEL65658 UOH65658 UYD65658 VHZ65658 VRV65658 WBR65658 WLN65658 WVJ65658 B65696 IX65696 ST65696 ACP65696 AML65696 AWH65696 BGD65696 BPZ65696 BZV65696 CJR65696 CTN65696 DDJ65696 DNF65696 DXB65696 EGX65696 EQT65696 FAP65696 FKL65696 FUH65696 GED65696 GNZ65696 GXV65696 HHR65696 HRN65696 IBJ65696 ILF65696 IVB65696 JEX65696 JOT65696 JYP65696 KIL65696 KSH65696 LCD65696 LLZ65696 LVV65696 MFR65696 MPN65696 MZJ65696 NJF65696 NTB65696 OCX65696 OMT65696 OWP65696 PGL65696 PQH65696 QAD65696 QJZ65696 QTV65696 RDR65696 RNN65696 RXJ65696 SHF65696 SRB65696 TAX65696 TKT65696 TUP65696 UEL65696 UOH65696 UYD65696 VHZ65696 VRV65696 WBR65696 WLN65696 WVJ65696 B65753 IX65753 ST65753 ACP65753 AML65753 AWH65753 BGD65753 BPZ65753 BZV65753 CJR65753 CTN65753 DDJ65753 DNF65753 DXB65753 EGX65753 EQT65753 FAP65753 FKL65753 FUH65753 GED65753 GNZ65753 GXV65753 HHR65753 HRN65753 IBJ65753 ILF65753 IVB65753 JEX65753 JOT65753 JYP65753 KIL65753 KSH65753 LCD65753 LLZ65753 LVV65753 MFR65753 MPN65753 MZJ65753 NJF65753 NTB65753 OCX65753 OMT65753 OWP65753 PGL65753 PQH65753 QAD65753 QJZ65753 QTV65753 RDR65753 RNN65753 RXJ65753 SHF65753 SRB65753 TAX65753 TKT65753 TUP65753 UEL65753 UOH65753 UYD65753 VHZ65753 VRV65753 WBR65753 WLN65753 WVJ65753 B65794 IX65794 ST65794 ACP65794 AML65794 AWH65794 BGD65794 BPZ65794 BZV65794 CJR65794 CTN65794 DDJ65794 DNF65794 DXB65794 EGX65794 EQT65794 FAP65794 FKL65794 FUH65794 GED65794 GNZ65794 GXV65794 HHR65794 HRN65794 IBJ65794 ILF65794 IVB65794 JEX65794 JOT65794 JYP65794 KIL65794 KSH65794 LCD65794 LLZ65794 LVV65794 MFR65794 MPN65794 MZJ65794 NJF65794 NTB65794 OCX65794 OMT65794 OWP65794 PGL65794 PQH65794 QAD65794 QJZ65794 QTV65794 RDR65794 RNN65794 RXJ65794 SHF65794 SRB65794 TAX65794 TKT65794 TUP65794 UEL65794 UOH65794 UYD65794 VHZ65794 VRV65794 WBR65794 WLN65794 WVJ65794 B65851 IX65851 ST65851 ACP65851 AML65851 AWH65851 BGD65851 BPZ65851 BZV65851 CJR65851 CTN65851 DDJ65851 DNF65851 DXB65851 EGX65851 EQT65851 FAP65851 FKL65851 FUH65851 GED65851 GNZ65851 GXV65851 HHR65851 HRN65851 IBJ65851 ILF65851 IVB65851 JEX65851 JOT65851 JYP65851 KIL65851 KSH65851 LCD65851 LLZ65851 LVV65851 MFR65851 MPN65851 MZJ65851 NJF65851 NTB65851 OCX65851 OMT65851 OWP65851 PGL65851 PQH65851 QAD65851 QJZ65851 QTV65851 RDR65851 RNN65851 RXJ65851 SHF65851 SRB65851 TAX65851 TKT65851 TUP65851 UEL65851 UOH65851 UYD65851 VHZ65851 VRV65851 WBR65851 WLN65851 WVJ65851 B65890 IX65890 ST65890 ACP65890 AML65890 AWH65890 BGD65890 BPZ65890 BZV65890 CJR65890 CTN65890 DDJ65890 DNF65890 DXB65890 EGX65890 EQT65890 FAP65890 FKL65890 FUH65890 GED65890 GNZ65890 GXV65890 HHR65890 HRN65890 IBJ65890 ILF65890 IVB65890 JEX65890 JOT65890 JYP65890 KIL65890 KSH65890 LCD65890 LLZ65890 LVV65890 MFR65890 MPN65890 MZJ65890 NJF65890 NTB65890 OCX65890 OMT65890 OWP65890 PGL65890 PQH65890 QAD65890 QJZ65890 QTV65890 RDR65890 RNN65890 RXJ65890 SHF65890 SRB65890 TAX65890 TKT65890 TUP65890 UEL65890 UOH65890 UYD65890 VHZ65890 VRV65890 WBR65890 WLN65890 WVJ65890 B65947 IX65947 ST65947 ACP65947 AML65947 AWH65947 BGD65947 BPZ65947 BZV65947 CJR65947 CTN65947 DDJ65947 DNF65947 DXB65947 EGX65947 EQT65947 FAP65947 FKL65947 FUH65947 GED65947 GNZ65947 GXV65947 HHR65947 HRN65947 IBJ65947 ILF65947 IVB65947 JEX65947 JOT65947 JYP65947 KIL65947 KSH65947 LCD65947 LLZ65947 LVV65947 MFR65947 MPN65947 MZJ65947 NJF65947 NTB65947 OCX65947 OMT65947 OWP65947 PGL65947 PQH65947 QAD65947 QJZ65947 QTV65947 RDR65947 RNN65947 RXJ65947 SHF65947 SRB65947 TAX65947 TKT65947 TUP65947 UEL65947 UOH65947 UYD65947 VHZ65947 VRV65947 WBR65947 WLN65947 WVJ65947 B65997 IX65997 ST65997 ACP65997 AML65997 AWH65997 BGD65997 BPZ65997 BZV65997 CJR65997 CTN65997 DDJ65997 DNF65997 DXB65997 EGX65997 EQT65997 FAP65997 FKL65997 FUH65997 GED65997 GNZ65997 GXV65997 HHR65997 HRN65997 IBJ65997 ILF65997 IVB65997 JEX65997 JOT65997 JYP65997 KIL65997 KSH65997 LCD65997 LLZ65997 LVV65997 MFR65997 MPN65997 MZJ65997 NJF65997 NTB65997 OCX65997 OMT65997 OWP65997 PGL65997 PQH65997 QAD65997 QJZ65997 QTV65997 RDR65997 RNN65997 RXJ65997 SHF65997 SRB65997 TAX65997 TKT65997 TUP65997 UEL65997 UOH65997 UYD65997 VHZ65997 VRV65997 WBR65997 WLN65997 WVJ65997 B66054 IX66054 ST66054 ACP66054 AML66054 AWH66054 BGD66054 BPZ66054 BZV66054 CJR66054 CTN66054 DDJ66054 DNF66054 DXB66054 EGX66054 EQT66054 FAP66054 FKL66054 FUH66054 GED66054 GNZ66054 GXV66054 HHR66054 HRN66054 IBJ66054 ILF66054 IVB66054 JEX66054 JOT66054 JYP66054 KIL66054 KSH66054 LCD66054 LLZ66054 LVV66054 MFR66054 MPN66054 MZJ66054 NJF66054 NTB66054 OCX66054 OMT66054 OWP66054 PGL66054 PQH66054 QAD66054 QJZ66054 QTV66054 RDR66054 RNN66054 RXJ66054 SHF66054 SRB66054 TAX66054 TKT66054 TUP66054 UEL66054 UOH66054 UYD66054 VHZ66054 VRV66054 WBR66054 WLN66054 WVJ66054 B66097 IX66097 ST66097 ACP66097 AML66097 AWH66097 BGD66097 BPZ66097 BZV66097 CJR66097 CTN66097 DDJ66097 DNF66097 DXB66097 EGX66097 EQT66097 FAP66097 FKL66097 FUH66097 GED66097 GNZ66097 GXV66097 HHR66097 HRN66097 IBJ66097 ILF66097 IVB66097 JEX66097 JOT66097 JYP66097 KIL66097 KSH66097 LCD66097 LLZ66097 LVV66097 MFR66097 MPN66097 MZJ66097 NJF66097 NTB66097 OCX66097 OMT66097 OWP66097 PGL66097 PQH66097 QAD66097 QJZ66097 QTV66097 RDR66097 RNN66097 RXJ66097 SHF66097 SRB66097 TAX66097 TKT66097 TUP66097 UEL66097 UOH66097 UYD66097 VHZ66097 VRV66097 WBR66097 WLN66097 WVJ66097 B66154 IX66154 ST66154 ACP66154 AML66154 AWH66154 BGD66154 BPZ66154 BZV66154 CJR66154 CTN66154 DDJ66154 DNF66154 DXB66154 EGX66154 EQT66154 FAP66154 FKL66154 FUH66154 GED66154 GNZ66154 GXV66154 HHR66154 HRN66154 IBJ66154 ILF66154 IVB66154 JEX66154 JOT66154 JYP66154 KIL66154 KSH66154 LCD66154 LLZ66154 LVV66154 MFR66154 MPN66154 MZJ66154 NJF66154 NTB66154 OCX66154 OMT66154 OWP66154 PGL66154 PQH66154 QAD66154 QJZ66154 QTV66154 RDR66154 RNN66154 RXJ66154 SHF66154 SRB66154 TAX66154 TKT66154 TUP66154 UEL66154 UOH66154 UYD66154 VHZ66154 VRV66154 WBR66154 WLN66154 WVJ66154 B131137 IX131137 ST131137 ACP131137 AML131137 AWH131137 BGD131137 BPZ131137 BZV131137 CJR131137 CTN131137 DDJ131137 DNF131137 DXB131137 EGX131137 EQT131137 FAP131137 FKL131137 FUH131137 GED131137 GNZ131137 GXV131137 HHR131137 HRN131137 IBJ131137 ILF131137 IVB131137 JEX131137 JOT131137 JYP131137 KIL131137 KSH131137 LCD131137 LLZ131137 LVV131137 MFR131137 MPN131137 MZJ131137 NJF131137 NTB131137 OCX131137 OMT131137 OWP131137 PGL131137 PQH131137 QAD131137 QJZ131137 QTV131137 RDR131137 RNN131137 RXJ131137 SHF131137 SRB131137 TAX131137 TKT131137 TUP131137 UEL131137 UOH131137 UYD131137 VHZ131137 VRV131137 WBR131137 WLN131137 WVJ131137 B131194 IX131194 ST131194 ACP131194 AML131194 AWH131194 BGD131194 BPZ131194 BZV131194 CJR131194 CTN131194 DDJ131194 DNF131194 DXB131194 EGX131194 EQT131194 FAP131194 FKL131194 FUH131194 GED131194 GNZ131194 GXV131194 HHR131194 HRN131194 IBJ131194 ILF131194 IVB131194 JEX131194 JOT131194 JYP131194 KIL131194 KSH131194 LCD131194 LLZ131194 LVV131194 MFR131194 MPN131194 MZJ131194 NJF131194 NTB131194 OCX131194 OMT131194 OWP131194 PGL131194 PQH131194 QAD131194 QJZ131194 QTV131194 RDR131194 RNN131194 RXJ131194 SHF131194 SRB131194 TAX131194 TKT131194 TUP131194 UEL131194 UOH131194 UYD131194 VHZ131194 VRV131194 WBR131194 WLN131194 WVJ131194 B131232 IX131232 ST131232 ACP131232 AML131232 AWH131232 BGD131232 BPZ131232 BZV131232 CJR131232 CTN131232 DDJ131232 DNF131232 DXB131232 EGX131232 EQT131232 FAP131232 FKL131232 FUH131232 GED131232 GNZ131232 GXV131232 HHR131232 HRN131232 IBJ131232 ILF131232 IVB131232 JEX131232 JOT131232 JYP131232 KIL131232 KSH131232 LCD131232 LLZ131232 LVV131232 MFR131232 MPN131232 MZJ131232 NJF131232 NTB131232 OCX131232 OMT131232 OWP131232 PGL131232 PQH131232 QAD131232 QJZ131232 QTV131232 RDR131232 RNN131232 RXJ131232 SHF131232 SRB131232 TAX131232 TKT131232 TUP131232 UEL131232 UOH131232 UYD131232 VHZ131232 VRV131232 WBR131232 WLN131232 WVJ131232 B131289 IX131289 ST131289 ACP131289 AML131289 AWH131289 BGD131289 BPZ131289 BZV131289 CJR131289 CTN131289 DDJ131289 DNF131289 DXB131289 EGX131289 EQT131289 FAP131289 FKL131289 FUH131289 GED131289 GNZ131289 GXV131289 HHR131289 HRN131289 IBJ131289 ILF131289 IVB131289 JEX131289 JOT131289 JYP131289 KIL131289 KSH131289 LCD131289 LLZ131289 LVV131289 MFR131289 MPN131289 MZJ131289 NJF131289 NTB131289 OCX131289 OMT131289 OWP131289 PGL131289 PQH131289 QAD131289 QJZ131289 QTV131289 RDR131289 RNN131289 RXJ131289 SHF131289 SRB131289 TAX131289 TKT131289 TUP131289 UEL131289 UOH131289 UYD131289 VHZ131289 VRV131289 WBR131289 WLN131289 WVJ131289 B131330 IX131330 ST131330 ACP131330 AML131330 AWH131330 BGD131330 BPZ131330 BZV131330 CJR131330 CTN131330 DDJ131330 DNF131330 DXB131330 EGX131330 EQT131330 FAP131330 FKL131330 FUH131330 GED131330 GNZ131330 GXV131330 HHR131330 HRN131330 IBJ131330 ILF131330 IVB131330 JEX131330 JOT131330 JYP131330 KIL131330 KSH131330 LCD131330 LLZ131330 LVV131330 MFR131330 MPN131330 MZJ131330 NJF131330 NTB131330 OCX131330 OMT131330 OWP131330 PGL131330 PQH131330 QAD131330 QJZ131330 QTV131330 RDR131330 RNN131330 RXJ131330 SHF131330 SRB131330 TAX131330 TKT131330 TUP131330 UEL131330 UOH131330 UYD131330 VHZ131330 VRV131330 WBR131330 WLN131330 WVJ131330 B131387 IX131387 ST131387 ACP131387 AML131387 AWH131387 BGD131387 BPZ131387 BZV131387 CJR131387 CTN131387 DDJ131387 DNF131387 DXB131387 EGX131387 EQT131387 FAP131387 FKL131387 FUH131387 GED131387 GNZ131387 GXV131387 HHR131387 HRN131387 IBJ131387 ILF131387 IVB131387 JEX131387 JOT131387 JYP131387 KIL131387 KSH131387 LCD131387 LLZ131387 LVV131387 MFR131387 MPN131387 MZJ131387 NJF131387 NTB131387 OCX131387 OMT131387 OWP131387 PGL131387 PQH131387 QAD131387 QJZ131387 QTV131387 RDR131387 RNN131387 RXJ131387 SHF131387 SRB131387 TAX131387 TKT131387 TUP131387 UEL131387 UOH131387 UYD131387 VHZ131387 VRV131387 WBR131387 WLN131387 WVJ131387 B131426 IX131426 ST131426 ACP131426 AML131426 AWH131426 BGD131426 BPZ131426 BZV131426 CJR131426 CTN131426 DDJ131426 DNF131426 DXB131426 EGX131426 EQT131426 FAP131426 FKL131426 FUH131426 GED131426 GNZ131426 GXV131426 HHR131426 HRN131426 IBJ131426 ILF131426 IVB131426 JEX131426 JOT131426 JYP131426 KIL131426 KSH131426 LCD131426 LLZ131426 LVV131426 MFR131426 MPN131426 MZJ131426 NJF131426 NTB131426 OCX131426 OMT131426 OWP131426 PGL131426 PQH131426 QAD131426 QJZ131426 QTV131426 RDR131426 RNN131426 RXJ131426 SHF131426 SRB131426 TAX131426 TKT131426 TUP131426 UEL131426 UOH131426 UYD131426 VHZ131426 VRV131426 WBR131426 WLN131426 WVJ131426 B131483 IX131483 ST131483 ACP131483 AML131483 AWH131483 BGD131483 BPZ131483 BZV131483 CJR131483 CTN131483 DDJ131483 DNF131483 DXB131483 EGX131483 EQT131483 FAP131483 FKL131483 FUH131483 GED131483 GNZ131483 GXV131483 HHR131483 HRN131483 IBJ131483 ILF131483 IVB131483 JEX131483 JOT131483 JYP131483 KIL131483 KSH131483 LCD131483 LLZ131483 LVV131483 MFR131483 MPN131483 MZJ131483 NJF131483 NTB131483 OCX131483 OMT131483 OWP131483 PGL131483 PQH131483 QAD131483 QJZ131483 QTV131483 RDR131483 RNN131483 RXJ131483 SHF131483 SRB131483 TAX131483 TKT131483 TUP131483 UEL131483 UOH131483 UYD131483 VHZ131483 VRV131483 WBR131483 WLN131483 WVJ131483 B131533 IX131533 ST131533 ACP131533 AML131533 AWH131533 BGD131533 BPZ131533 BZV131533 CJR131533 CTN131533 DDJ131533 DNF131533 DXB131533 EGX131533 EQT131533 FAP131533 FKL131533 FUH131533 GED131533 GNZ131533 GXV131533 HHR131533 HRN131533 IBJ131533 ILF131533 IVB131533 JEX131533 JOT131533 JYP131533 KIL131533 KSH131533 LCD131533 LLZ131533 LVV131533 MFR131533 MPN131533 MZJ131533 NJF131533 NTB131533 OCX131533 OMT131533 OWP131533 PGL131533 PQH131533 QAD131533 QJZ131533 QTV131533 RDR131533 RNN131533 RXJ131533 SHF131533 SRB131533 TAX131533 TKT131533 TUP131533 UEL131533 UOH131533 UYD131533 VHZ131533 VRV131533 WBR131533 WLN131533 WVJ131533 B131590 IX131590 ST131590 ACP131590 AML131590 AWH131590 BGD131590 BPZ131590 BZV131590 CJR131590 CTN131590 DDJ131590 DNF131590 DXB131590 EGX131590 EQT131590 FAP131590 FKL131590 FUH131590 GED131590 GNZ131590 GXV131590 HHR131590 HRN131590 IBJ131590 ILF131590 IVB131590 JEX131590 JOT131590 JYP131590 KIL131590 KSH131590 LCD131590 LLZ131590 LVV131590 MFR131590 MPN131590 MZJ131590 NJF131590 NTB131590 OCX131590 OMT131590 OWP131590 PGL131590 PQH131590 QAD131590 QJZ131590 QTV131590 RDR131590 RNN131590 RXJ131590 SHF131590 SRB131590 TAX131590 TKT131590 TUP131590 UEL131590 UOH131590 UYD131590 VHZ131590 VRV131590 WBR131590 WLN131590 WVJ131590 B131633 IX131633 ST131633 ACP131633 AML131633 AWH131633 BGD131633 BPZ131633 BZV131633 CJR131633 CTN131633 DDJ131633 DNF131633 DXB131633 EGX131633 EQT131633 FAP131633 FKL131633 FUH131633 GED131633 GNZ131633 GXV131633 HHR131633 HRN131633 IBJ131633 ILF131633 IVB131633 JEX131633 JOT131633 JYP131633 KIL131633 KSH131633 LCD131633 LLZ131633 LVV131633 MFR131633 MPN131633 MZJ131633 NJF131633 NTB131633 OCX131633 OMT131633 OWP131633 PGL131633 PQH131633 QAD131633 QJZ131633 QTV131633 RDR131633 RNN131633 RXJ131633 SHF131633 SRB131633 TAX131633 TKT131633 TUP131633 UEL131633 UOH131633 UYD131633 VHZ131633 VRV131633 WBR131633 WLN131633 WVJ131633 B131690 IX131690 ST131690 ACP131690 AML131690 AWH131690 BGD131690 BPZ131690 BZV131690 CJR131690 CTN131690 DDJ131690 DNF131690 DXB131690 EGX131690 EQT131690 FAP131690 FKL131690 FUH131690 GED131690 GNZ131690 GXV131690 HHR131690 HRN131690 IBJ131690 ILF131690 IVB131690 JEX131690 JOT131690 JYP131690 KIL131690 KSH131690 LCD131690 LLZ131690 LVV131690 MFR131690 MPN131690 MZJ131690 NJF131690 NTB131690 OCX131690 OMT131690 OWP131690 PGL131690 PQH131690 QAD131690 QJZ131690 QTV131690 RDR131690 RNN131690 RXJ131690 SHF131690 SRB131690 TAX131690 TKT131690 TUP131690 UEL131690 UOH131690 UYD131690 VHZ131690 VRV131690 WBR131690 WLN131690 WVJ131690 B196673 IX196673 ST196673 ACP196673 AML196673 AWH196673 BGD196673 BPZ196673 BZV196673 CJR196673 CTN196673 DDJ196673 DNF196673 DXB196673 EGX196673 EQT196673 FAP196673 FKL196673 FUH196673 GED196673 GNZ196673 GXV196673 HHR196673 HRN196673 IBJ196673 ILF196673 IVB196673 JEX196673 JOT196673 JYP196673 KIL196673 KSH196673 LCD196673 LLZ196673 LVV196673 MFR196673 MPN196673 MZJ196673 NJF196673 NTB196673 OCX196673 OMT196673 OWP196673 PGL196673 PQH196673 QAD196673 QJZ196673 QTV196673 RDR196673 RNN196673 RXJ196673 SHF196673 SRB196673 TAX196673 TKT196673 TUP196673 UEL196673 UOH196673 UYD196673 VHZ196673 VRV196673 WBR196673 WLN196673 WVJ196673 B196730 IX196730 ST196730 ACP196730 AML196730 AWH196730 BGD196730 BPZ196730 BZV196730 CJR196730 CTN196730 DDJ196730 DNF196730 DXB196730 EGX196730 EQT196730 FAP196730 FKL196730 FUH196730 GED196730 GNZ196730 GXV196730 HHR196730 HRN196730 IBJ196730 ILF196730 IVB196730 JEX196730 JOT196730 JYP196730 KIL196730 KSH196730 LCD196730 LLZ196730 LVV196730 MFR196730 MPN196730 MZJ196730 NJF196730 NTB196730 OCX196730 OMT196730 OWP196730 PGL196730 PQH196730 QAD196730 QJZ196730 QTV196730 RDR196730 RNN196730 RXJ196730 SHF196730 SRB196730 TAX196730 TKT196730 TUP196730 UEL196730 UOH196730 UYD196730 VHZ196730 VRV196730 WBR196730 WLN196730 WVJ196730 B196768 IX196768 ST196768 ACP196768 AML196768 AWH196768 BGD196768 BPZ196768 BZV196768 CJR196768 CTN196768 DDJ196768 DNF196768 DXB196768 EGX196768 EQT196768 FAP196768 FKL196768 FUH196768 GED196768 GNZ196768 GXV196768 HHR196768 HRN196768 IBJ196768 ILF196768 IVB196768 JEX196768 JOT196768 JYP196768 KIL196768 KSH196768 LCD196768 LLZ196768 LVV196768 MFR196768 MPN196768 MZJ196768 NJF196768 NTB196768 OCX196768 OMT196768 OWP196768 PGL196768 PQH196768 QAD196768 QJZ196768 QTV196768 RDR196768 RNN196768 RXJ196768 SHF196768 SRB196768 TAX196768 TKT196768 TUP196768 UEL196768 UOH196768 UYD196768 VHZ196768 VRV196768 WBR196768 WLN196768 WVJ196768 B196825 IX196825 ST196825 ACP196825 AML196825 AWH196825 BGD196825 BPZ196825 BZV196825 CJR196825 CTN196825 DDJ196825 DNF196825 DXB196825 EGX196825 EQT196825 FAP196825 FKL196825 FUH196825 GED196825 GNZ196825 GXV196825 HHR196825 HRN196825 IBJ196825 ILF196825 IVB196825 JEX196825 JOT196825 JYP196825 KIL196825 KSH196825 LCD196825 LLZ196825 LVV196825 MFR196825 MPN196825 MZJ196825 NJF196825 NTB196825 OCX196825 OMT196825 OWP196825 PGL196825 PQH196825 QAD196825 QJZ196825 QTV196825 RDR196825 RNN196825 RXJ196825 SHF196825 SRB196825 TAX196825 TKT196825 TUP196825 UEL196825 UOH196825 UYD196825 VHZ196825 VRV196825 WBR196825 WLN196825 WVJ196825 B196866 IX196866 ST196866 ACP196866 AML196866 AWH196866 BGD196866 BPZ196866 BZV196866 CJR196866 CTN196866 DDJ196866 DNF196866 DXB196866 EGX196866 EQT196866 FAP196866 FKL196866 FUH196866 GED196866 GNZ196866 GXV196866 HHR196866 HRN196866 IBJ196866 ILF196866 IVB196866 JEX196866 JOT196866 JYP196866 KIL196866 KSH196866 LCD196866 LLZ196866 LVV196866 MFR196866 MPN196866 MZJ196866 NJF196866 NTB196866 OCX196866 OMT196866 OWP196866 PGL196866 PQH196866 QAD196866 QJZ196866 QTV196866 RDR196866 RNN196866 RXJ196866 SHF196866 SRB196866 TAX196866 TKT196866 TUP196866 UEL196866 UOH196866 UYD196866 VHZ196866 VRV196866 WBR196866 WLN196866 WVJ196866 B196923 IX196923 ST196923 ACP196923 AML196923 AWH196923 BGD196923 BPZ196923 BZV196923 CJR196923 CTN196923 DDJ196923 DNF196923 DXB196923 EGX196923 EQT196923 FAP196923 FKL196923 FUH196923 GED196923 GNZ196923 GXV196923 HHR196923 HRN196923 IBJ196923 ILF196923 IVB196923 JEX196923 JOT196923 JYP196923 KIL196923 KSH196923 LCD196923 LLZ196923 LVV196923 MFR196923 MPN196923 MZJ196923 NJF196923 NTB196923 OCX196923 OMT196923 OWP196923 PGL196923 PQH196923 QAD196923 QJZ196923 QTV196923 RDR196923 RNN196923 RXJ196923 SHF196923 SRB196923 TAX196923 TKT196923 TUP196923 UEL196923 UOH196923 UYD196923 VHZ196923 VRV196923 WBR196923 WLN196923 WVJ196923 B196962 IX196962 ST196962 ACP196962 AML196962 AWH196962 BGD196962 BPZ196962 BZV196962 CJR196962 CTN196962 DDJ196962 DNF196962 DXB196962 EGX196962 EQT196962 FAP196962 FKL196962 FUH196962 GED196962 GNZ196962 GXV196962 HHR196962 HRN196962 IBJ196962 ILF196962 IVB196962 JEX196962 JOT196962 JYP196962 KIL196962 KSH196962 LCD196962 LLZ196962 LVV196962 MFR196962 MPN196962 MZJ196962 NJF196962 NTB196962 OCX196962 OMT196962 OWP196962 PGL196962 PQH196962 QAD196962 QJZ196962 QTV196962 RDR196962 RNN196962 RXJ196962 SHF196962 SRB196962 TAX196962 TKT196962 TUP196962 UEL196962 UOH196962 UYD196962 VHZ196962 VRV196962 WBR196962 WLN196962 WVJ196962 B197019 IX197019 ST197019 ACP197019 AML197019 AWH197019 BGD197019 BPZ197019 BZV197019 CJR197019 CTN197019 DDJ197019 DNF197019 DXB197019 EGX197019 EQT197019 FAP197019 FKL197019 FUH197019 GED197019 GNZ197019 GXV197019 HHR197019 HRN197019 IBJ197019 ILF197019 IVB197019 JEX197019 JOT197019 JYP197019 KIL197019 KSH197019 LCD197019 LLZ197019 LVV197019 MFR197019 MPN197019 MZJ197019 NJF197019 NTB197019 OCX197019 OMT197019 OWP197019 PGL197019 PQH197019 QAD197019 QJZ197019 QTV197019 RDR197019 RNN197019 RXJ197019 SHF197019 SRB197019 TAX197019 TKT197019 TUP197019 UEL197019 UOH197019 UYD197019 VHZ197019 VRV197019 WBR197019 WLN197019 WVJ197019 B197069 IX197069 ST197069 ACP197069 AML197069 AWH197069 BGD197069 BPZ197069 BZV197069 CJR197069 CTN197069 DDJ197069 DNF197069 DXB197069 EGX197069 EQT197069 FAP197069 FKL197069 FUH197069 GED197069 GNZ197069 GXV197069 HHR197069 HRN197069 IBJ197069 ILF197069 IVB197069 JEX197069 JOT197069 JYP197069 KIL197069 KSH197069 LCD197069 LLZ197069 LVV197069 MFR197069 MPN197069 MZJ197069 NJF197069 NTB197069 OCX197069 OMT197069 OWP197069 PGL197069 PQH197069 QAD197069 QJZ197069 QTV197069 RDR197069 RNN197069 RXJ197069 SHF197069 SRB197069 TAX197069 TKT197069 TUP197069 UEL197069 UOH197069 UYD197069 VHZ197069 VRV197069 WBR197069 WLN197069 WVJ197069 B197126 IX197126 ST197126 ACP197126 AML197126 AWH197126 BGD197126 BPZ197126 BZV197126 CJR197126 CTN197126 DDJ197126 DNF197126 DXB197126 EGX197126 EQT197126 FAP197126 FKL197126 FUH197126 GED197126 GNZ197126 GXV197126 HHR197126 HRN197126 IBJ197126 ILF197126 IVB197126 JEX197126 JOT197126 JYP197126 KIL197126 KSH197126 LCD197126 LLZ197126 LVV197126 MFR197126 MPN197126 MZJ197126 NJF197126 NTB197126 OCX197126 OMT197126 OWP197126 PGL197126 PQH197126 QAD197126 QJZ197126 QTV197126 RDR197126 RNN197126 RXJ197126 SHF197126 SRB197126 TAX197126 TKT197126 TUP197126 UEL197126 UOH197126 UYD197126 VHZ197126 VRV197126 WBR197126 WLN197126 WVJ197126 B197169 IX197169 ST197169 ACP197169 AML197169 AWH197169 BGD197169 BPZ197169 BZV197169 CJR197169 CTN197169 DDJ197169 DNF197169 DXB197169 EGX197169 EQT197169 FAP197169 FKL197169 FUH197169 GED197169 GNZ197169 GXV197169 HHR197169 HRN197169 IBJ197169 ILF197169 IVB197169 JEX197169 JOT197169 JYP197169 KIL197169 KSH197169 LCD197169 LLZ197169 LVV197169 MFR197169 MPN197169 MZJ197169 NJF197169 NTB197169 OCX197169 OMT197169 OWP197169 PGL197169 PQH197169 QAD197169 QJZ197169 QTV197169 RDR197169 RNN197169 RXJ197169 SHF197169 SRB197169 TAX197169 TKT197169 TUP197169 UEL197169 UOH197169 UYD197169 VHZ197169 VRV197169 WBR197169 WLN197169 WVJ197169 B197226 IX197226 ST197226 ACP197226 AML197226 AWH197226 BGD197226 BPZ197226 BZV197226 CJR197226 CTN197226 DDJ197226 DNF197226 DXB197226 EGX197226 EQT197226 FAP197226 FKL197226 FUH197226 GED197226 GNZ197226 GXV197226 HHR197226 HRN197226 IBJ197226 ILF197226 IVB197226 JEX197226 JOT197226 JYP197226 KIL197226 KSH197226 LCD197226 LLZ197226 LVV197226 MFR197226 MPN197226 MZJ197226 NJF197226 NTB197226 OCX197226 OMT197226 OWP197226 PGL197226 PQH197226 QAD197226 QJZ197226 QTV197226 RDR197226 RNN197226 RXJ197226 SHF197226 SRB197226 TAX197226 TKT197226 TUP197226 UEL197226 UOH197226 UYD197226 VHZ197226 VRV197226 WBR197226 WLN197226 WVJ197226 B262209 IX262209 ST262209 ACP262209 AML262209 AWH262209 BGD262209 BPZ262209 BZV262209 CJR262209 CTN262209 DDJ262209 DNF262209 DXB262209 EGX262209 EQT262209 FAP262209 FKL262209 FUH262209 GED262209 GNZ262209 GXV262209 HHR262209 HRN262209 IBJ262209 ILF262209 IVB262209 JEX262209 JOT262209 JYP262209 KIL262209 KSH262209 LCD262209 LLZ262209 LVV262209 MFR262209 MPN262209 MZJ262209 NJF262209 NTB262209 OCX262209 OMT262209 OWP262209 PGL262209 PQH262209 QAD262209 QJZ262209 QTV262209 RDR262209 RNN262209 RXJ262209 SHF262209 SRB262209 TAX262209 TKT262209 TUP262209 UEL262209 UOH262209 UYD262209 VHZ262209 VRV262209 WBR262209 WLN262209 WVJ262209 B262266 IX262266 ST262266 ACP262266 AML262266 AWH262266 BGD262266 BPZ262266 BZV262266 CJR262266 CTN262266 DDJ262266 DNF262266 DXB262266 EGX262266 EQT262266 FAP262266 FKL262266 FUH262266 GED262266 GNZ262266 GXV262266 HHR262266 HRN262266 IBJ262266 ILF262266 IVB262266 JEX262266 JOT262266 JYP262266 KIL262266 KSH262266 LCD262266 LLZ262266 LVV262266 MFR262266 MPN262266 MZJ262266 NJF262266 NTB262266 OCX262266 OMT262266 OWP262266 PGL262266 PQH262266 QAD262266 QJZ262266 QTV262266 RDR262266 RNN262266 RXJ262266 SHF262266 SRB262266 TAX262266 TKT262266 TUP262266 UEL262266 UOH262266 UYD262266 VHZ262266 VRV262266 WBR262266 WLN262266 WVJ262266 B262304 IX262304 ST262304 ACP262304 AML262304 AWH262304 BGD262304 BPZ262304 BZV262304 CJR262304 CTN262304 DDJ262304 DNF262304 DXB262304 EGX262304 EQT262304 FAP262304 FKL262304 FUH262304 GED262304 GNZ262304 GXV262304 HHR262304 HRN262304 IBJ262304 ILF262304 IVB262304 JEX262304 JOT262304 JYP262304 KIL262304 KSH262304 LCD262304 LLZ262304 LVV262304 MFR262304 MPN262304 MZJ262304 NJF262304 NTB262304 OCX262304 OMT262304 OWP262304 PGL262304 PQH262304 QAD262304 QJZ262304 QTV262304 RDR262304 RNN262304 RXJ262304 SHF262304 SRB262304 TAX262304 TKT262304 TUP262304 UEL262304 UOH262304 UYD262304 VHZ262304 VRV262304 WBR262304 WLN262304 WVJ262304 B262361 IX262361 ST262361 ACP262361 AML262361 AWH262361 BGD262361 BPZ262361 BZV262361 CJR262361 CTN262361 DDJ262361 DNF262361 DXB262361 EGX262361 EQT262361 FAP262361 FKL262361 FUH262361 GED262361 GNZ262361 GXV262361 HHR262361 HRN262361 IBJ262361 ILF262361 IVB262361 JEX262361 JOT262361 JYP262361 KIL262361 KSH262361 LCD262361 LLZ262361 LVV262361 MFR262361 MPN262361 MZJ262361 NJF262361 NTB262361 OCX262361 OMT262361 OWP262361 PGL262361 PQH262361 QAD262361 QJZ262361 QTV262361 RDR262361 RNN262361 RXJ262361 SHF262361 SRB262361 TAX262361 TKT262361 TUP262361 UEL262361 UOH262361 UYD262361 VHZ262361 VRV262361 WBR262361 WLN262361 WVJ262361 B262402 IX262402 ST262402 ACP262402 AML262402 AWH262402 BGD262402 BPZ262402 BZV262402 CJR262402 CTN262402 DDJ262402 DNF262402 DXB262402 EGX262402 EQT262402 FAP262402 FKL262402 FUH262402 GED262402 GNZ262402 GXV262402 HHR262402 HRN262402 IBJ262402 ILF262402 IVB262402 JEX262402 JOT262402 JYP262402 KIL262402 KSH262402 LCD262402 LLZ262402 LVV262402 MFR262402 MPN262402 MZJ262402 NJF262402 NTB262402 OCX262402 OMT262402 OWP262402 PGL262402 PQH262402 QAD262402 QJZ262402 QTV262402 RDR262402 RNN262402 RXJ262402 SHF262402 SRB262402 TAX262402 TKT262402 TUP262402 UEL262402 UOH262402 UYD262402 VHZ262402 VRV262402 WBR262402 WLN262402 WVJ262402 B262459 IX262459 ST262459 ACP262459 AML262459 AWH262459 BGD262459 BPZ262459 BZV262459 CJR262459 CTN262459 DDJ262459 DNF262459 DXB262459 EGX262459 EQT262459 FAP262459 FKL262459 FUH262459 GED262459 GNZ262459 GXV262459 HHR262459 HRN262459 IBJ262459 ILF262459 IVB262459 JEX262459 JOT262459 JYP262459 KIL262459 KSH262459 LCD262459 LLZ262459 LVV262459 MFR262459 MPN262459 MZJ262459 NJF262459 NTB262459 OCX262459 OMT262459 OWP262459 PGL262459 PQH262459 QAD262459 QJZ262459 QTV262459 RDR262459 RNN262459 RXJ262459 SHF262459 SRB262459 TAX262459 TKT262459 TUP262459 UEL262459 UOH262459 UYD262459 VHZ262459 VRV262459 WBR262459 WLN262459 WVJ262459 B262498 IX262498 ST262498 ACP262498 AML262498 AWH262498 BGD262498 BPZ262498 BZV262498 CJR262498 CTN262498 DDJ262498 DNF262498 DXB262498 EGX262498 EQT262498 FAP262498 FKL262498 FUH262498 GED262498 GNZ262498 GXV262498 HHR262498 HRN262498 IBJ262498 ILF262498 IVB262498 JEX262498 JOT262498 JYP262498 KIL262498 KSH262498 LCD262498 LLZ262498 LVV262498 MFR262498 MPN262498 MZJ262498 NJF262498 NTB262498 OCX262498 OMT262498 OWP262498 PGL262498 PQH262498 QAD262498 QJZ262498 QTV262498 RDR262498 RNN262498 RXJ262498 SHF262498 SRB262498 TAX262498 TKT262498 TUP262498 UEL262498 UOH262498 UYD262498 VHZ262498 VRV262498 WBR262498 WLN262498 WVJ262498 B262555 IX262555 ST262555 ACP262555 AML262555 AWH262555 BGD262555 BPZ262555 BZV262555 CJR262555 CTN262555 DDJ262555 DNF262555 DXB262555 EGX262555 EQT262555 FAP262555 FKL262555 FUH262555 GED262555 GNZ262555 GXV262555 HHR262555 HRN262555 IBJ262555 ILF262555 IVB262555 JEX262555 JOT262555 JYP262555 KIL262555 KSH262555 LCD262555 LLZ262555 LVV262555 MFR262555 MPN262555 MZJ262555 NJF262555 NTB262555 OCX262555 OMT262555 OWP262555 PGL262555 PQH262555 QAD262555 QJZ262555 QTV262555 RDR262555 RNN262555 RXJ262555 SHF262555 SRB262555 TAX262555 TKT262555 TUP262555 UEL262555 UOH262555 UYD262555 VHZ262555 VRV262555 WBR262555 WLN262555 WVJ262555 B262605 IX262605 ST262605 ACP262605 AML262605 AWH262605 BGD262605 BPZ262605 BZV262605 CJR262605 CTN262605 DDJ262605 DNF262605 DXB262605 EGX262605 EQT262605 FAP262605 FKL262605 FUH262605 GED262605 GNZ262605 GXV262605 HHR262605 HRN262605 IBJ262605 ILF262605 IVB262605 JEX262605 JOT262605 JYP262605 KIL262605 KSH262605 LCD262605 LLZ262605 LVV262605 MFR262605 MPN262605 MZJ262605 NJF262605 NTB262605 OCX262605 OMT262605 OWP262605 PGL262605 PQH262605 QAD262605 QJZ262605 QTV262605 RDR262605 RNN262605 RXJ262605 SHF262605 SRB262605 TAX262605 TKT262605 TUP262605 UEL262605 UOH262605 UYD262605 VHZ262605 VRV262605 WBR262605 WLN262605 WVJ262605 B262662 IX262662 ST262662 ACP262662 AML262662 AWH262662 BGD262662 BPZ262662 BZV262662 CJR262662 CTN262662 DDJ262662 DNF262662 DXB262662 EGX262662 EQT262662 FAP262662 FKL262662 FUH262662 GED262662 GNZ262662 GXV262662 HHR262662 HRN262662 IBJ262662 ILF262662 IVB262662 JEX262662 JOT262662 JYP262662 KIL262662 KSH262662 LCD262662 LLZ262662 LVV262662 MFR262662 MPN262662 MZJ262662 NJF262662 NTB262662 OCX262662 OMT262662 OWP262662 PGL262662 PQH262662 QAD262662 QJZ262662 QTV262662 RDR262662 RNN262662 RXJ262662 SHF262662 SRB262662 TAX262662 TKT262662 TUP262662 UEL262662 UOH262662 UYD262662 VHZ262662 VRV262662 WBR262662 WLN262662 WVJ262662 B262705 IX262705 ST262705 ACP262705 AML262705 AWH262705 BGD262705 BPZ262705 BZV262705 CJR262705 CTN262705 DDJ262705 DNF262705 DXB262705 EGX262705 EQT262705 FAP262705 FKL262705 FUH262705 GED262705 GNZ262705 GXV262705 HHR262705 HRN262705 IBJ262705 ILF262705 IVB262705 JEX262705 JOT262705 JYP262705 KIL262705 KSH262705 LCD262705 LLZ262705 LVV262705 MFR262705 MPN262705 MZJ262705 NJF262705 NTB262705 OCX262705 OMT262705 OWP262705 PGL262705 PQH262705 QAD262705 QJZ262705 QTV262705 RDR262705 RNN262705 RXJ262705 SHF262705 SRB262705 TAX262705 TKT262705 TUP262705 UEL262705 UOH262705 UYD262705 VHZ262705 VRV262705 WBR262705 WLN262705 WVJ262705 B262762 IX262762 ST262762 ACP262762 AML262762 AWH262762 BGD262762 BPZ262762 BZV262762 CJR262762 CTN262762 DDJ262762 DNF262762 DXB262762 EGX262762 EQT262762 FAP262762 FKL262762 FUH262762 GED262762 GNZ262762 GXV262762 HHR262762 HRN262762 IBJ262762 ILF262762 IVB262762 JEX262762 JOT262762 JYP262762 KIL262762 KSH262762 LCD262762 LLZ262762 LVV262762 MFR262762 MPN262762 MZJ262762 NJF262762 NTB262762 OCX262762 OMT262762 OWP262762 PGL262762 PQH262762 QAD262762 QJZ262762 QTV262762 RDR262762 RNN262762 RXJ262762 SHF262762 SRB262762 TAX262762 TKT262762 TUP262762 UEL262762 UOH262762 UYD262762 VHZ262762 VRV262762 WBR262762 WLN262762 WVJ262762 B327745 IX327745 ST327745 ACP327745 AML327745 AWH327745 BGD327745 BPZ327745 BZV327745 CJR327745 CTN327745 DDJ327745 DNF327745 DXB327745 EGX327745 EQT327745 FAP327745 FKL327745 FUH327745 GED327745 GNZ327745 GXV327745 HHR327745 HRN327745 IBJ327745 ILF327745 IVB327745 JEX327745 JOT327745 JYP327745 KIL327745 KSH327745 LCD327745 LLZ327745 LVV327745 MFR327745 MPN327745 MZJ327745 NJF327745 NTB327745 OCX327745 OMT327745 OWP327745 PGL327745 PQH327745 QAD327745 QJZ327745 QTV327745 RDR327745 RNN327745 RXJ327745 SHF327745 SRB327745 TAX327745 TKT327745 TUP327745 UEL327745 UOH327745 UYD327745 VHZ327745 VRV327745 WBR327745 WLN327745 WVJ327745 B327802 IX327802 ST327802 ACP327802 AML327802 AWH327802 BGD327802 BPZ327802 BZV327802 CJR327802 CTN327802 DDJ327802 DNF327802 DXB327802 EGX327802 EQT327802 FAP327802 FKL327802 FUH327802 GED327802 GNZ327802 GXV327802 HHR327802 HRN327802 IBJ327802 ILF327802 IVB327802 JEX327802 JOT327802 JYP327802 KIL327802 KSH327802 LCD327802 LLZ327802 LVV327802 MFR327802 MPN327802 MZJ327802 NJF327802 NTB327802 OCX327802 OMT327802 OWP327802 PGL327802 PQH327802 QAD327802 QJZ327802 QTV327802 RDR327802 RNN327802 RXJ327802 SHF327802 SRB327802 TAX327802 TKT327802 TUP327802 UEL327802 UOH327802 UYD327802 VHZ327802 VRV327802 WBR327802 WLN327802 WVJ327802 B327840 IX327840 ST327840 ACP327840 AML327840 AWH327840 BGD327840 BPZ327840 BZV327840 CJR327840 CTN327840 DDJ327840 DNF327840 DXB327840 EGX327840 EQT327840 FAP327840 FKL327840 FUH327840 GED327840 GNZ327840 GXV327840 HHR327840 HRN327840 IBJ327840 ILF327840 IVB327840 JEX327840 JOT327840 JYP327840 KIL327840 KSH327840 LCD327840 LLZ327840 LVV327840 MFR327840 MPN327840 MZJ327840 NJF327840 NTB327840 OCX327840 OMT327840 OWP327840 PGL327840 PQH327840 QAD327840 QJZ327840 QTV327840 RDR327840 RNN327840 RXJ327840 SHF327840 SRB327840 TAX327840 TKT327840 TUP327840 UEL327840 UOH327840 UYD327840 VHZ327840 VRV327840 WBR327840 WLN327840 WVJ327840 B327897 IX327897 ST327897 ACP327897 AML327897 AWH327897 BGD327897 BPZ327897 BZV327897 CJR327897 CTN327897 DDJ327897 DNF327897 DXB327897 EGX327897 EQT327897 FAP327897 FKL327897 FUH327897 GED327897 GNZ327897 GXV327897 HHR327897 HRN327897 IBJ327897 ILF327897 IVB327897 JEX327897 JOT327897 JYP327897 KIL327897 KSH327897 LCD327897 LLZ327897 LVV327897 MFR327897 MPN327897 MZJ327897 NJF327897 NTB327897 OCX327897 OMT327897 OWP327897 PGL327897 PQH327897 QAD327897 QJZ327897 QTV327897 RDR327897 RNN327897 RXJ327897 SHF327897 SRB327897 TAX327897 TKT327897 TUP327897 UEL327897 UOH327897 UYD327897 VHZ327897 VRV327897 WBR327897 WLN327897 WVJ327897 B327938 IX327938 ST327938 ACP327938 AML327938 AWH327938 BGD327938 BPZ327938 BZV327938 CJR327938 CTN327938 DDJ327938 DNF327938 DXB327938 EGX327938 EQT327938 FAP327938 FKL327938 FUH327938 GED327938 GNZ327938 GXV327938 HHR327938 HRN327938 IBJ327938 ILF327938 IVB327938 JEX327938 JOT327938 JYP327938 KIL327938 KSH327938 LCD327938 LLZ327938 LVV327938 MFR327938 MPN327938 MZJ327938 NJF327938 NTB327938 OCX327938 OMT327938 OWP327938 PGL327938 PQH327938 QAD327938 QJZ327938 QTV327938 RDR327938 RNN327938 RXJ327938 SHF327938 SRB327938 TAX327938 TKT327938 TUP327938 UEL327938 UOH327938 UYD327938 VHZ327938 VRV327938 WBR327938 WLN327938 WVJ327938 B327995 IX327995 ST327995 ACP327995 AML327995 AWH327995 BGD327995 BPZ327995 BZV327995 CJR327995 CTN327995 DDJ327995 DNF327995 DXB327995 EGX327995 EQT327995 FAP327995 FKL327995 FUH327995 GED327995 GNZ327995 GXV327995 HHR327995 HRN327995 IBJ327995 ILF327995 IVB327995 JEX327995 JOT327995 JYP327995 KIL327995 KSH327995 LCD327995 LLZ327995 LVV327995 MFR327995 MPN327995 MZJ327995 NJF327995 NTB327995 OCX327995 OMT327995 OWP327995 PGL327995 PQH327995 QAD327995 QJZ327995 QTV327995 RDR327995 RNN327995 RXJ327995 SHF327995 SRB327995 TAX327995 TKT327995 TUP327995 UEL327995 UOH327995 UYD327995 VHZ327995 VRV327995 WBR327995 WLN327995 WVJ327995 B328034 IX328034 ST328034 ACP328034 AML328034 AWH328034 BGD328034 BPZ328034 BZV328034 CJR328034 CTN328034 DDJ328034 DNF328034 DXB328034 EGX328034 EQT328034 FAP328034 FKL328034 FUH328034 GED328034 GNZ328034 GXV328034 HHR328034 HRN328034 IBJ328034 ILF328034 IVB328034 JEX328034 JOT328034 JYP328034 KIL328034 KSH328034 LCD328034 LLZ328034 LVV328034 MFR328034 MPN328034 MZJ328034 NJF328034 NTB328034 OCX328034 OMT328034 OWP328034 PGL328034 PQH328034 QAD328034 QJZ328034 QTV328034 RDR328034 RNN328034 RXJ328034 SHF328034 SRB328034 TAX328034 TKT328034 TUP328034 UEL328034 UOH328034 UYD328034 VHZ328034 VRV328034 WBR328034 WLN328034 WVJ328034 B328091 IX328091 ST328091 ACP328091 AML328091 AWH328091 BGD328091 BPZ328091 BZV328091 CJR328091 CTN328091 DDJ328091 DNF328091 DXB328091 EGX328091 EQT328091 FAP328091 FKL328091 FUH328091 GED328091 GNZ328091 GXV328091 HHR328091 HRN328091 IBJ328091 ILF328091 IVB328091 JEX328091 JOT328091 JYP328091 KIL328091 KSH328091 LCD328091 LLZ328091 LVV328091 MFR328091 MPN328091 MZJ328091 NJF328091 NTB328091 OCX328091 OMT328091 OWP328091 PGL328091 PQH328091 QAD328091 QJZ328091 QTV328091 RDR328091 RNN328091 RXJ328091 SHF328091 SRB328091 TAX328091 TKT328091 TUP328091 UEL328091 UOH328091 UYD328091 VHZ328091 VRV328091 WBR328091 WLN328091 WVJ328091 B328141 IX328141 ST328141 ACP328141 AML328141 AWH328141 BGD328141 BPZ328141 BZV328141 CJR328141 CTN328141 DDJ328141 DNF328141 DXB328141 EGX328141 EQT328141 FAP328141 FKL328141 FUH328141 GED328141 GNZ328141 GXV328141 HHR328141 HRN328141 IBJ328141 ILF328141 IVB328141 JEX328141 JOT328141 JYP328141 KIL328141 KSH328141 LCD328141 LLZ328141 LVV328141 MFR328141 MPN328141 MZJ328141 NJF328141 NTB328141 OCX328141 OMT328141 OWP328141 PGL328141 PQH328141 QAD328141 QJZ328141 QTV328141 RDR328141 RNN328141 RXJ328141 SHF328141 SRB328141 TAX328141 TKT328141 TUP328141 UEL328141 UOH328141 UYD328141 VHZ328141 VRV328141 WBR328141 WLN328141 WVJ328141 B328198 IX328198 ST328198 ACP328198 AML328198 AWH328198 BGD328198 BPZ328198 BZV328198 CJR328198 CTN328198 DDJ328198 DNF328198 DXB328198 EGX328198 EQT328198 FAP328198 FKL328198 FUH328198 GED328198 GNZ328198 GXV328198 HHR328198 HRN328198 IBJ328198 ILF328198 IVB328198 JEX328198 JOT328198 JYP328198 KIL328198 KSH328198 LCD328198 LLZ328198 LVV328198 MFR328198 MPN328198 MZJ328198 NJF328198 NTB328198 OCX328198 OMT328198 OWP328198 PGL328198 PQH328198 QAD328198 QJZ328198 QTV328198 RDR328198 RNN328198 RXJ328198 SHF328198 SRB328198 TAX328198 TKT328198 TUP328198 UEL328198 UOH328198 UYD328198 VHZ328198 VRV328198 WBR328198 WLN328198 WVJ328198 B328241 IX328241 ST328241 ACP328241 AML328241 AWH328241 BGD328241 BPZ328241 BZV328241 CJR328241 CTN328241 DDJ328241 DNF328241 DXB328241 EGX328241 EQT328241 FAP328241 FKL328241 FUH328241 GED328241 GNZ328241 GXV328241 HHR328241 HRN328241 IBJ328241 ILF328241 IVB328241 JEX328241 JOT328241 JYP328241 KIL328241 KSH328241 LCD328241 LLZ328241 LVV328241 MFR328241 MPN328241 MZJ328241 NJF328241 NTB328241 OCX328241 OMT328241 OWP328241 PGL328241 PQH328241 QAD328241 QJZ328241 QTV328241 RDR328241 RNN328241 RXJ328241 SHF328241 SRB328241 TAX328241 TKT328241 TUP328241 UEL328241 UOH328241 UYD328241 VHZ328241 VRV328241 WBR328241 WLN328241 WVJ328241 B328298 IX328298 ST328298 ACP328298 AML328298 AWH328298 BGD328298 BPZ328298 BZV328298 CJR328298 CTN328298 DDJ328298 DNF328298 DXB328298 EGX328298 EQT328298 FAP328298 FKL328298 FUH328298 GED328298 GNZ328298 GXV328298 HHR328298 HRN328298 IBJ328298 ILF328298 IVB328298 JEX328298 JOT328298 JYP328298 KIL328298 KSH328298 LCD328298 LLZ328298 LVV328298 MFR328298 MPN328298 MZJ328298 NJF328298 NTB328298 OCX328298 OMT328298 OWP328298 PGL328298 PQH328298 QAD328298 QJZ328298 QTV328298 RDR328298 RNN328298 RXJ328298 SHF328298 SRB328298 TAX328298 TKT328298 TUP328298 UEL328298 UOH328298 UYD328298 VHZ328298 VRV328298 WBR328298 WLN328298 WVJ328298 B393281 IX393281 ST393281 ACP393281 AML393281 AWH393281 BGD393281 BPZ393281 BZV393281 CJR393281 CTN393281 DDJ393281 DNF393281 DXB393281 EGX393281 EQT393281 FAP393281 FKL393281 FUH393281 GED393281 GNZ393281 GXV393281 HHR393281 HRN393281 IBJ393281 ILF393281 IVB393281 JEX393281 JOT393281 JYP393281 KIL393281 KSH393281 LCD393281 LLZ393281 LVV393281 MFR393281 MPN393281 MZJ393281 NJF393281 NTB393281 OCX393281 OMT393281 OWP393281 PGL393281 PQH393281 QAD393281 QJZ393281 QTV393281 RDR393281 RNN393281 RXJ393281 SHF393281 SRB393281 TAX393281 TKT393281 TUP393281 UEL393281 UOH393281 UYD393281 VHZ393281 VRV393281 WBR393281 WLN393281 WVJ393281 B393338 IX393338 ST393338 ACP393338 AML393338 AWH393338 BGD393338 BPZ393338 BZV393338 CJR393338 CTN393338 DDJ393338 DNF393338 DXB393338 EGX393338 EQT393338 FAP393338 FKL393338 FUH393338 GED393338 GNZ393338 GXV393338 HHR393338 HRN393338 IBJ393338 ILF393338 IVB393338 JEX393338 JOT393338 JYP393338 KIL393338 KSH393338 LCD393338 LLZ393338 LVV393338 MFR393338 MPN393338 MZJ393338 NJF393338 NTB393338 OCX393338 OMT393338 OWP393338 PGL393338 PQH393338 QAD393338 QJZ393338 QTV393338 RDR393338 RNN393338 RXJ393338 SHF393338 SRB393338 TAX393338 TKT393338 TUP393338 UEL393338 UOH393338 UYD393338 VHZ393338 VRV393338 WBR393338 WLN393338 WVJ393338 B393376 IX393376 ST393376 ACP393376 AML393376 AWH393376 BGD393376 BPZ393376 BZV393376 CJR393376 CTN393376 DDJ393376 DNF393376 DXB393376 EGX393376 EQT393376 FAP393376 FKL393376 FUH393376 GED393376 GNZ393376 GXV393376 HHR393376 HRN393376 IBJ393376 ILF393376 IVB393376 JEX393376 JOT393376 JYP393376 KIL393376 KSH393376 LCD393376 LLZ393376 LVV393376 MFR393376 MPN393376 MZJ393376 NJF393376 NTB393376 OCX393376 OMT393376 OWP393376 PGL393376 PQH393376 QAD393376 QJZ393376 QTV393376 RDR393376 RNN393376 RXJ393376 SHF393376 SRB393376 TAX393376 TKT393376 TUP393376 UEL393376 UOH393376 UYD393376 VHZ393376 VRV393376 WBR393376 WLN393376 WVJ393376 B393433 IX393433 ST393433 ACP393433 AML393433 AWH393433 BGD393433 BPZ393433 BZV393433 CJR393433 CTN393433 DDJ393433 DNF393433 DXB393433 EGX393433 EQT393433 FAP393433 FKL393433 FUH393433 GED393433 GNZ393433 GXV393433 HHR393433 HRN393433 IBJ393433 ILF393433 IVB393433 JEX393433 JOT393433 JYP393433 KIL393433 KSH393433 LCD393433 LLZ393433 LVV393433 MFR393433 MPN393433 MZJ393433 NJF393433 NTB393433 OCX393433 OMT393433 OWP393433 PGL393433 PQH393433 QAD393433 QJZ393433 QTV393433 RDR393433 RNN393433 RXJ393433 SHF393433 SRB393433 TAX393433 TKT393433 TUP393433 UEL393433 UOH393433 UYD393433 VHZ393433 VRV393433 WBR393433 WLN393433 WVJ393433 B393474 IX393474 ST393474 ACP393474 AML393474 AWH393474 BGD393474 BPZ393474 BZV393474 CJR393474 CTN393474 DDJ393474 DNF393474 DXB393474 EGX393474 EQT393474 FAP393474 FKL393474 FUH393474 GED393474 GNZ393474 GXV393474 HHR393474 HRN393474 IBJ393474 ILF393474 IVB393474 JEX393474 JOT393474 JYP393474 KIL393474 KSH393474 LCD393474 LLZ393474 LVV393474 MFR393474 MPN393474 MZJ393474 NJF393474 NTB393474 OCX393474 OMT393474 OWP393474 PGL393474 PQH393474 QAD393474 QJZ393474 QTV393474 RDR393474 RNN393474 RXJ393474 SHF393474 SRB393474 TAX393474 TKT393474 TUP393474 UEL393474 UOH393474 UYD393474 VHZ393474 VRV393474 WBR393474 WLN393474 WVJ393474 B393531 IX393531 ST393531 ACP393531 AML393531 AWH393531 BGD393531 BPZ393531 BZV393531 CJR393531 CTN393531 DDJ393531 DNF393531 DXB393531 EGX393531 EQT393531 FAP393531 FKL393531 FUH393531 GED393531 GNZ393531 GXV393531 HHR393531 HRN393531 IBJ393531 ILF393531 IVB393531 JEX393531 JOT393531 JYP393531 KIL393531 KSH393531 LCD393531 LLZ393531 LVV393531 MFR393531 MPN393531 MZJ393531 NJF393531 NTB393531 OCX393531 OMT393531 OWP393531 PGL393531 PQH393531 QAD393531 QJZ393531 QTV393531 RDR393531 RNN393531 RXJ393531 SHF393531 SRB393531 TAX393531 TKT393531 TUP393531 UEL393531 UOH393531 UYD393531 VHZ393531 VRV393531 WBR393531 WLN393531 WVJ393531 B393570 IX393570 ST393570 ACP393570 AML393570 AWH393570 BGD393570 BPZ393570 BZV393570 CJR393570 CTN393570 DDJ393570 DNF393570 DXB393570 EGX393570 EQT393570 FAP393570 FKL393570 FUH393570 GED393570 GNZ393570 GXV393570 HHR393570 HRN393570 IBJ393570 ILF393570 IVB393570 JEX393570 JOT393570 JYP393570 KIL393570 KSH393570 LCD393570 LLZ393570 LVV393570 MFR393570 MPN393570 MZJ393570 NJF393570 NTB393570 OCX393570 OMT393570 OWP393570 PGL393570 PQH393570 QAD393570 QJZ393570 QTV393570 RDR393570 RNN393570 RXJ393570 SHF393570 SRB393570 TAX393570 TKT393570 TUP393570 UEL393570 UOH393570 UYD393570 VHZ393570 VRV393570 WBR393570 WLN393570 WVJ393570 B393627 IX393627 ST393627 ACP393627 AML393627 AWH393627 BGD393627 BPZ393627 BZV393627 CJR393627 CTN393627 DDJ393627 DNF393627 DXB393627 EGX393627 EQT393627 FAP393627 FKL393627 FUH393627 GED393627 GNZ393627 GXV393627 HHR393627 HRN393627 IBJ393627 ILF393627 IVB393627 JEX393627 JOT393627 JYP393627 KIL393627 KSH393627 LCD393627 LLZ393627 LVV393627 MFR393627 MPN393627 MZJ393627 NJF393627 NTB393627 OCX393627 OMT393627 OWP393627 PGL393627 PQH393627 QAD393627 QJZ393627 QTV393627 RDR393627 RNN393627 RXJ393627 SHF393627 SRB393627 TAX393627 TKT393627 TUP393627 UEL393627 UOH393627 UYD393627 VHZ393627 VRV393627 WBR393627 WLN393627 WVJ393627 B393677 IX393677 ST393677 ACP393677 AML393677 AWH393677 BGD393677 BPZ393677 BZV393677 CJR393677 CTN393677 DDJ393677 DNF393677 DXB393677 EGX393677 EQT393677 FAP393677 FKL393677 FUH393677 GED393677 GNZ393677 GXV393677 HHR393677 HRN393677 IBJ393677 ILF393677 IVB393677 JEX393677 JOT393677 JYP393677 KIL393677 KSH393677 LCD393677 LLZ393677 LVV393677 MFR393677 MPN393677 MZJ393677 NJF393677 NTB393677 OCX393677 OMT393677 OWP393677 PGL393677 PQH393677 QAD393677 QJZ393677 QTV393677 RDR393677 RNN393677 RXJ393677 SHF393677 SRB393677 TAX393677 TKT393677 TUP393677 UEL393677 UOH393677 UYD393677 VHZ393677 VRV393677 WBR393677 WLN393677 WVJ393677 B393734 IX393734 ST393734 ACP393734 AML393734 AWH393734 BGD393734 BPZ393734 BZV393734 CJR393734 CTN393734 DDJ393734 DNF393734 DXB393734 EGX393734 EQT393734 FAP393734 FKL393734 FUH393734 GED393734 GNZ393734 GXV393734 HHR393734 HRN393734 IBJ393734 ILF393734 IVB393734 JEX393734 JOT393734 JYP393734 KIL393734 KSH393734 LCD393734 LLZ393734 LVV393734 MFR393734 MPN393734 MZJ393734 NJF393734 NTB393734 OCX393734 OMT393734 OWP393734 PGL393734 PQH393734 QAD393734 QJZ393734 QTV393734 RDR393734 RNN393734 RXJ393734 SHF393734 SRB393734 TAX393734 TKT393734 TUP393734 UEL393734 UOH393734 UYD393734 VHZ393734 VRV393734 WBR393734 WLN393734 WVJ393734 B393777 IX393777 ST393777 ACP393777 AML393777 AWH393777 BGD393777 BPZ393777 BZV393777 CJR393777 CTN393777 DDJ393777 DNF393777 DXB393777 EGX393777 EQT393777 FAP393777 FKL393777 FUH393777 GED393777 GNZ393777 GXV393777 HHR393777 HRN393777 IBJ393777 ILF393777 IVB393777 JEX393777 JOT393777 JYP393777 KIL393777 KSH393777 LCD393777 LLZ393777 LVV393777 MFR393777 MPN393777 MZJ393777 NJF393777 NTB393777 OCX393777 OMT393777 OWP393777 PGL393777 PQH393777 QAD393777 QJZ393777 QTV393777 RDR393777 RNN393777 RXJ393777 SHF393777 SRB393777 TAX393777 TKT393777 TUP393777 UEL393777 UOH393777 UYD393777 VHZ393777 VRV393777 WBR393777 WLN393777 WVJ393777 B393834 IX393834 ST393834 ACP393834 AML393834 AWH393834 BGD393834 BPZ393834 BZV393834 CJR393834 CTN393834 DDJ393834 DNF393834 DXB393834 EGX393834 EQT393834 FAP393834 FKL393834 FUH393834 GED393834 GNZ393834 GXV393834 HHR393834 HRN393834 IBJ393834 ILF393834 IVB393834 JEX393834 JOT393834 JYP393834 KIL393834 KSH393834 LCD393834 LLZ393834 LVV393834 MFR393834 MPN393834 MZJ393834 NJF393834 NTB393834 OCX393834 OMT393834 OWP393834 PGL393834 PQH393834 QAD393834 QJZ393834 QTV393834 RDR393834 RNN393834 RXJ393834 SHF393834 SRB393834 TAX393834 TKT393834 TUP393834 UEL393834 UOH393834 UYD393834 VHZ393834 VRV393834 WBR393834 WLN393834 WVJ393834 B458817 IX458817 ST458817 ACP458817 AML458817 AWH458817 BGD458817 BPZ458817 BZV458817 CJR458817 CTN458817 DDJ458817 DNF458817 DXB458817 EGX458817 EQT458817 FAP458817 FKL458817 FUH458817 GED458817 GNZ458817 GXV458817 HHR458817 HRN458817 IBJ458817 ILF458817 IVB458817 JEX458817 JOT458817 JYP458817 KIL458817 KSH458817 LCD458817 LLZ458817 LVV458817 MFR458817 MPN458817 MZJ458817 NJF458817 NTB458817 OCX458817 OMT458817 OWP458817 PGL458817 PQH458817 QAD458817 QJZ458817 QTV458817 RDR458817 RNN458817 RXJ458817 SHF458817 SRB458817 TAX458817 TKT458817 TUP458817 UEL458817 UOH458817 UYD458817 VHZ458817 VRV458817 WBR458817 WLN458817 WVJ458817 B458874 IX458874 ST458874 ACP458874 AML458874 AWH458874 BGD458874 BPZ458874 BZV458874 CJR458874 CTN458874 DDJ458874 DNF458874 DXB458874 EGX458874 EQT458874 FAP458874 FKL458874 FUH458874 GED458874 GNZ458874 GXV458874 HHR458874 HRN458874 IBJ458874 ILF458874 IVB458874 JEX458874 JOT458874 JYP458874 KIL458874 KSH458874 LCD458874 LLZ458874 LVV458874 MFR458874 MPN458874 MZJ458874 NJF458874 NTB458874 OCX458874 OMT458874 OWP458874 PGL458874 PQH458874 QAD458874 QJZ458874 QTV458874 RDR458874 RNN458874 RXJ458874 SHF458874 SRB458874 TAX458874 TKT458874 TUP458874 UEL458874 UOH458874 UYD458874 VHZ458874 VRV458874 WBR458874 WLN458874 WVJ458874 B458912 IX458912 ST458912 ACP458912 AML458912 AWH458912 BGD458912 BPZ458912 BZV458912 CJR458912 CTN458912 DDJ458912 DNF458912 DXB458912 EGX458912 EQT458912 FAP458912 FKL458912 FUH458912 GED458912 GNZ458912 GXV458912 HHR458912 HRN458912 IBJ458912 ILF458912 IVB458912 JEX458912 JOT458912 JYP458912 KIL458912 KSH458912 LCD458912 LLZ458912 LVV458912 MFR458912 MPN458912 MZJ458912 NJF458912 NTB458912 OCX458912 OMT458912 OWP458912 PGL458912 PQH458912 QAD458912 QJZ458912 QTV458912 RDR458912 RNN458912 RXJ458912 SHF458912 SRB458912 TAX458912 TKT458912 TUP458912 UEL458912 UOH458912 UYD458912 VHZ458912 VRV458912 WBR458912 WLN458912 WVJ458912 B458969 IX458969 ST458969 ACP458969 AML458969 AWH458969 BGD458969 BPZ458969 BZV458969 CJR458969 CTN458969 DDJ458969 DNF458969 DXB458969 EGX458969 EQT458969 FAP458969 FKL458969 FUH458969 GED458969 GNZ458969 GXV458969 HHR458969 HRN458969 IBJ458969 ILF458969 IVB458969 JEX458969 JOT458969 JYP458969 KIL458969 KSH458969 LCD458969 LLZ458969 LVV458969 MFR458969 MPN458969 MZJ458969 NJF458969 NTB458969 OCX458969 OMT458969 OWP458969 PGL458969 PQH458969 QAD458969 QJZ458969 QTV458969 RDR458969 RNN458969 RXJ458969 SHF458969 SRB458969 TAX458969 TKT458969 TUP458969 UEL458969 UOH458969 UYD458969 VHZ458969 VRV458969 WBR458969 WLN458969 WVJ458969 B459010 IX459010 ST459010 ACP459010 AML459010 AWH459010 BGD459010 BPZ459010 BZV459010 CJR459010 CTN459010 DDJ459010 DNF459010 DXB459010 EGX459010 EQT459010 FAP459010 FKL459010 FUH459010 GED459010 GNZ459010 GXV459010 HHR459010 HRN459010 IBJ459010 ILF459010 IVB459010 JEX459010 JOT459010 JYP459010 KIL459010 KSH459010 LCD459010 LLZ459010 LVV459010 MFR459010 MPN459010 MZJ459010 NJF459010 NTB459010 OCX459010 OMT459010 OWP459010 PGL459010 PQH459010 QAD459010 QJZ459010 QTV459010 RDR459010 RNN459010 RXJ459010 SHF459010 SRB459010 TAX459010 TKT459010 TUP459010 UEL459010 UOH459010 UYD459010 VHZ459010 VRV459010 WBR459010 WLN459010 WVJ459010 B459067 IX459067 ST459067 ACP459067 AML459067 AWH459067 BGD459067 BPZ459067 BZV459067 CJR459067 CTN459067 DDJ459067 DNF459067 DXB459067 EGX459067 EQT459067 FAP459067 FKL459067 FUH459067 GED459067 GNZ459067 GXV459067 HHR459067 HRN459067 IBJ459067 ILF459067 IVB459067 JEX459067 JOT459067 JYP459067 KIL459067 KSH459067 LCD459067 LLZ459067 LVV459067 MFR459067 MPN459067 MZJ459067 NJF459067 NTB459067 OCX459067 OMT459067 OWP459067 PGL459067 PQH459067 QAD459067 QJZ459067 QTV459067 RDR459067 RNN459067 RXJ459067 SHF459067 SRB459067 TAX459067 TKT459067 TUP459067 UEL459067 UOH459067 UYD459067 VHZ459067 VRV459067 WBR459067 WLN459067 WVJ459067 B459106 IX459106 ST459106 ACP459106 AML459106 AWH459106 BGD459106 BPZ459106 BZV459106 CJR459106 CTN459106 DDJ459106 DNF459106 DXB459106 EGX459106 EQT459106 FAP459106 FKL459106 FUH459106 GED459106 GNZ459106 GXV459106 HHR459106 HRN459106 IBJ459106 ILF459106 IVB459106 JEX459106 JOT459106 JYP459106 KIL459106 KSH459106 LCD459106 LLZ459106 LVV459106 MFR459106 MPN459106 MZJ459106 NJF459106 NTB459106 OCX459106 OMT459106 OWP459106 PGL459106 PQH459106 QAD459106 QJZ459106 QTV459106 RDR459106 RNN459106 RXJ459106 SHF459106 SRB459106 TAX459106 TKT459106 TUP459106 UEL459106 UOH459106 UYD459106 VHZ459106 VRV459106 WBR459106 WLN459106 WVJ459106 B459163 IX459163 ST459163 ACP459163 AML459163 AWH459163 BGD459163 BPZ459163 BZV459163 CJR459163 CTN459163 DDJ459163 DNF459163 DXB459163 EGX459163 EQT459163 FAP459163 FKL459163 FUH459163 GED459163 GNZ459163 GXV459163 HHR459163 HRN459163 IBJ459163 ILF459163 IVB459163 JEX459163 JOT459163 JYP459163 KIL459163 KSH459163 LCD459163 LLZ459163 LVV459163 MFR459163 MPN459163 MZJ459163 NJF459163 NTB459163 OCX459163 OMT459163 OWP459163 PGL459163 PQH459163 QAD459163 QJZ459163 QTV459163 RDR459163 RNN459163 RXJ459163 SHF459163 SRB459163 TAX459163 TKT459163 TUP459163 UEL459163 UOH459163 UYD459163 VHZ459163 VRV459163 WBR459163 WLN459163 WVJ459163 B459213 IX459213 ST459213 ACP459213 AML459213 AWH459213 BGD459213 BPZ459213 BZV459213 CJR459213 CTN459213 DDJ459213 DNF459213 DXB459213 EGX459213 EQT459213 FAP459213 FKL459213 FUH459213 GED459213 GNZ459213 GXV459213 HHR459213 HRN459213 IBJ459213 ILF459213 IVB459213 JEX459213 JOT459213 JYP459213 KIL459213 KSH459213 LCD459213 LLZ459213 LVV459213 MFR459213 MPN459213 MZJ459213 NJF459213 NTB459213 OCX459213 OMT459213 OWP459213 PGL459213 PQH459213 QAD459213 QJZ459213 QTV459213 RDR459213 RNN459213 RXJ459213 SHF459213 SRB459213 TAX459213 TKT459213 TUP459213 UEL459213 UOH459213 UYD459213 VHZ459213 VRV459213 WBR459213 WLN459213 WVJ459213 B459270 IX459270 ST459270 ACP459270 AML459270 AWH459270 BGD459270 BPZ459270 BZV459270 CJR459270 CTN459270 DDJ459270 DNF459270 DXB459270 EGX459270 EQT459270 FAP459270 FKL459270 FUH459270 GED459270 GNZ459270 GXV459270 HHR459270 HRN459270 IBJ459270 ILF459270 IVB459270 JEX459270 JOT459270 JYP459270 KIL459270 KSH459270 LCD459270 LLZ459270 LVV459270 MFR459270 MPN459270 MZJ459270 NJF459270 NTB459270 OCX459270 OMT459270 OWP459270 PGL459270 PQH459270 QAD459270 QJZ459270 QTV459270 RDR459270 RNN459270 RXJ459270 SHF459270 SRB459270 TAX459270 TKT459270 TUP459270 UEL459270 UOH459270 UYD459270 VHZ459270 VRV459270 WBR459270 WLN459270 WVJ459270 B459313 IX459313 ST459313 ACP459313 AML459313 AWH459313 BGD459313 BPZ459313 BZV459313 CJR459313 CTN459313 DDJ459313 DNF459313 DXB459313 EGX459313 EQT459313 FAP459313 FKL459313 FUH459313 GED459313 GNZ459313 GXV459313 HHR459313 HRN459313 IBJ459313 ILF459313 IVB459313 JEX459313 JOT459313 JYP459313 KIL459313 KSH459313 LCD459313 LLZ459313 LVV459313 MFR459313 MPN459313 MZJ459313 NJF459313 NTB459313 OCX459313 OMT459313 OWP459313 PGL459313 PQH459313 QAD459313 QJZ459313 QTV459313 RDR459313 RNN459313 RXJ459313 SHF459313 SRB459313 TAX459313 TKT459313 TUP459313 UEL459313 UOH459313 UYD459313 VHZ459313 VRV459313 WBR459313 WLN459313 WVJ459313 B459370 IX459370 ST459370 ACP459370 AML459370 AWH459370 BGD459370 BPZ459370 BZV459370 CJR459370 CTN459370 DDJ459370 DNF459370 DXB459370 EGX459370 EQT459370 FAP459370 FKL459370 FUH459370 GED459370 GNZ459370 GXV459370 HHR459370 HRN459370 IBJ459370 ILF459370 IVB459370 JEX459370 JOT459370 JYP459370 KIL459370 KSH459370 LCD459370 LLZ459370 LVV459370 MFR459370 MPN459370 MZJ459370 NJF459370 NTB459370 OCX459370 OMT459370 OWP459370 PGL459370 PQH459370 QAD459370 QJZ459370 QTV459370 RDR459370 RNN459370 RXJ459370 SHF459370 SRB459370 TAX459370 TKT459370 TUP459370 UEL459370 UOH459370 UYD459370 VHZ459370 VRV459370 WBR459370 WLN459370 WVJ459370 B524353 IX524353 ST524353 ACP524353 AML524353 AWH524353 BGD524353 BPZ524353 BZV524353 CJR524353 CTN524353 DDJ524353 DNF524353 DXB524353 EGX524353 EQT524353 FAP524353 FKL524353 FUH524353 GED524353 GNZ524353 GXV524353 HHR524353 HRN524353 IBJ524353 ILF524353 IVB524353 JEX524353 JOT524353 JYP524353 KIL524353 KSH524353 LCD524353 LLZ524353 LVV524353 MFR524353 MPN524353 MZJ524353 NJF524353 NTB524353 OCX524353 OMT524353 OWP524353 PGL524353 PQH524353 QAD524353 QJZ524353 QTV524353 RDR524353 RNN524353 RXJ524353 SHF524353 SRB524353 TAX524353 TKT524353 TUP524353 UEL524353 UOH524353 UYD524353 VHZ524353 VRV524353 WBR524353 WLN524353 WVJ524353 B524410 IX524410 ST524410 ACP524410 AML524410 AWH524410 BGD524410 BPZ524410 BZV524410 CJR524410 CTN524410 DDJ524410 DNF524410 DXB524410 EGX524410 EQT524410 FAP524410 FKL524410 FUH524410 GED524410 GNZ524410 GXV524410 HHR524410 HRN524410 IBJ524410 ILF524410 IVB524410 JEX524410 JOT524410 JYP524410 KIL524410 KSH524410 LCD524410 LLZ524410 LVV524410 MFR524410 MPN524410 MZJ524410 NJF524410 NTB524410 OCX524410 OMT524410 OWP524410 PGL524410 PQH524410 QAD524410 QJZ524410 QTV524410 RDR524410 RNN524410 RXJ524410 SHF524410 SRB524410 TAX524410 TKT524410 TUP524410 UEL524410 UOH524410 UYD524410 VHZ524410 VRV524410 WBR524410 WLN524410 WVJ524410 B524448 IX524448 ST524448 ACP524448 AML524448 AWH524448 BGD524448 BPZ524448 BZV524448 CJR524448 CTN524448 DDJ524448 DNF524448 DXB524448 EGX524448 EQT524448 FAP524448 FKL524448 FUH524448 GED524448 GNZ524448 GXV524448 HHR524448 HRN524448 IBJ524448 ILF524448 IVB524448 JEX524448 JOT524448 JYP524448 KIL524448 KSH524448 LCD524448 LLZ524448 LVV524448 MFR524448 MPN524448 MZJ524448 NJF524448 NTB524448 OCX524448 OMT524448 OWP524448 PGL524448 PQH524448 QAD524448 QJZ524448 QTV524448 RDR524448 RNN524448 RXJ524448 SHF524448 SRB524448 TAX524448 TKT524448 TUP524448 UEL524448 UOH524448 UYD524448 VHZ524448 VRV524448 WBR524448 WLN524448 WVJ524448 B524505 IX524505 ST524505 ACP524505 AML524505 AWH524505 BGD524505 BPZ524505 BZV524505 CJR524505 CTN524505 DDJ524505 DNF524505 DXB524505 EGX524505 EQT524505 FAP524505 FKL524505 FUH524505 GED524505 GNZ524505 GXV524505 HHR524505 HRN524505 IBJ524505 ILF524505 IVB524505 JEX524505 JOT524505 JYP524505 KIL524505 KSH524505 LCD524505 LLZ524505 LVV524505 MFR524505 MPN524505 MZJ524505 NJF524505 NTB524505 OCX524505 OMT524505 OWP524505 PGL524505 PQH524505 QAD524505 QJZ524505 QTV524505 RDR524505 RNN524505 RXJ524505 SHF524505 SRB524505 TAX524505 TKT524505 TUP524505 UEL524505 UOH524505 UYD524505 VHZ524505 VRV524505 WBR524505 WLN524505 WVJ524505 B524546 IX524546 ST524546 ACP524546 AML524546 AWH524546 BGD524546 BPZ524546 BZV524546 CJR524546 CTN524546 DDJ524546 DNF524546 DXB524546 EGX524546 EQT524546 FAP524546 FKL524546 FUH524546 GED524546 GNZ524546 GXV524546 HHR524546 HRN524546 IBJ524546 ILF524546 IVB524546 JEX524546 JOT524546 JYP524546 KIL524546 KSH524546 LCD524546 LLZ524546 LVV524546 MFR524546 MPN524546 MZJ524546 NJF524546 NTB524546 OCX524546 OMT524546 OWP524546 PGL524546 PQH524546 QAD524546 QJZ524546 QTV524546 RDR524546 RNN524546 RXJ524546 SHF524546 SRB524546 TAX524546 TKT524546 TUP524546 UEL524546 UOH524546 UYD524546 VHZ524546 VRV524546 WBR524546 WLN524546 WVJ524546 B524603 IX524603 ST524603 ACP524603 AML524603 AWH524603 BGD524603 BPZ524603 BZV524603 CJR524603 CTN524603 DDJ524603 DNF524603 DXB524603 EGX524603 EQT524603 FAP524603 FKL524603 FUH524603 GED524603 GNZ524603 GXV524603 HHR524603 HRN524603 IBJ524603 ILF524603 IVB524603 JEX524603 JOT524603 JYP524603 KIL524603 KSH524603 LCD524603 LLZ524603 LVV524603 MFR524603 MPN524603 MZJ524603 NJF524603 NTB524603 OCX524603 OMT524603 OWP524603 PGL524603 PQH524603 QAD524603 QJZ524603 QTV524603 RDR524603 RNN524603 RXJ524603 SHF524603 SRB524603 TAX524603 TKT524603 TUP524603 UEL524603 UOH524603 UYD524603 VHZ524603 VRV524603 WBR524603 WLN524603 WVJ524603 B524642 IX524642 ST524642 ACP524642 AML524642 AWH524642 BGD524642 BPZ524642 BZV524642 CJR524642 CTN524642 DDJ524642 DNF524642 DXB524642 EGX524642 EQT524642 FAP524642 FKL524642 FUH524642 GED524642 GNZ524642 GXV524642 HHR524642 HRN524642 IBJ524642 ILF524642 IVB524642 JEX524642 JOT524642 JYP524642 KIL524642 KSH524642 LCD524642 LLZ524642 LVV524642 MFR524642 MPN524642 MZJ524642 NJF524642 NTB524642 OCX524642 OMT524642 OWP524642 PGL524642 PQH524642 QAD524642 QJZ524642 QTV524642 RDR524642 RNN524642 RXJ524642 SHF524642 SRB524642 TAX524642 TKT524642 TUP524642 UEL524642 UOH524642 UYD524642 VHZ524642 VRV524642 WBR524642 WLN524642 WVJ524642 B524699 IX524699 ST524699 ACP524699 AML524699 AWH524699 BGD524699 BPZ524699 BZV524699 CJR524699 CTN524699 DDJ524699 DNF524699 DXB524699 EGX524699 EQT524699 FAP524699 FKL524699 FUH524699 GED524699 GNZ524699 GXV524699 HHR524699 HRN524699 IBJ524699 ILF524699 IVB524699 JEX524699 JOT524699 JYP524699 KIL524699 KSH524699 LCD524699 LLZ524699 LVV524699 MFR524699 MPN524699 MZJ524699 NJF524699 NTB524699 OCX524699 OMT524699 OWP524699 PGL524699 PQH524699 QAD524699 QJZ524699 QTV524699 RDR524699 RNN524699 RXJ524699 SHF524699 SRB524699 TAX524699 TKT524699 TUP524699 UEL524699 UOH524699 UYD524699 VHZ524699 VRV524699 WBR524699 WLN524699 WVJ524699 B524749 IX524749 ST524749 ACP524749 AML524749 AWH524749 BGD524749 BPZ524749 BZV524749 CJR524749 CTN524749 DDJ524749 DNF524749 DXB524749 EGX524749 EQT524749 FAP524749 FKL524749 FUH524749 GED524749 GNZ524749 GXV524749 HHR524749 HRN524749 IBJ524749 ILF524749 IVB524749 JEX524749 JOT524749 JYP524749 KIL524749 KSH524749 LCD524749 LLZ524749 LVV524749 MFR524749 MPN524749 MZJ524749 NJF524749 NTB524749 OCX524749 OMT524749 OWP524749 PGL524749 PQH524749 QAD524749 QJZ524749 QTV524749 RDR524749 RNN524749 RXJ524749 SHF524749 SRB524749 TAX524749 TKT524749 TUP524749 UEL524749 UOH524749 UYD524749 VHZ524749 VRV524749 WBR524749 WLN524749 WVJ524749 B524806 IX524806 ST524806 ACP524806 AML524806 AWH524806 BGD524806 BPZ524806 BZV524806 CJR524806 CTN524806 DDJ524806 DNF524806 DXB524806 EGX524806 EQT524806 FAP524806 FKL524806 FUH524806 GED524806 GNZ524806 GXV524806 HHR524806 HRN524806 IBJ524806 ILF524806 IVB524806 JEX524806 JOT524806 JYP524806 KIL524806 KSH524806 LCD524806 LLZ524806 LVV524806 MFR524806 MPN524806 MZJ524806 NJF524806 NTB524806 OCX524806 OMT524806 OWP524806 PGL524806 PQH524806 QAD524806 QJZ524806 QTV524806 RDR524806 RNN524806 RXJ524806 SHF524806 SRB524806 TAX524806 TKT524806 TUP524806 UEL524806 UOH524806 UYD524806 VHZ524806 VRV524806 WBR524806 WLN524806 WVJ524806 B524849 IX524849 ST524849 ACP524849 AML524849 AWH524849 BGD524849 BPZ524849 BZV524849 CJR524849 CTN524849 DDJ524849 DNF524849 DXB524849 EGX524849 EQT524849 FAP524849 FKL524849 FUH524849 GED524849 GNZ524849 GXV524849 HHR524849 HRN524849 IBJ524849 ILF524849 IVB524849 JEX524849 JOT524849 JYP524849 KIL524849 KSH524849 LCD524849 LLZ524849 LVV524849 MFR524849 MPN524849 MZJ524849 NJF524849 NTB524849 OCX524849 OMT524849 OWP524849 PGL524849 PQH524849 QAD524849 QJZ524849 QTV524849 RDR524849 RNN524849 RXJ524849 SHF524849 SRB524849 TAX524849 TKT524849 TUP524849 UEL524849 UOH524849 UYD524849 VHZ524849 VRV524849 WBR524849 WLN524849 WVJ524849 B524906 IX524906 ST524906 ACP524906 AML524906 AWH524906 BGD524906 BPZ524906 BZV524906 CJR524906 CTN524906 DDJ524906 DNF524906 DXB524906 EGX524906 EQT524906 FAP524906 FKL524906 FUH524906 GED524906 GNZ524906 GXV524906 HHR524906 HRN524906 IBJ524906 ILF524906 IVB524906 JEX524906 JOT524906 JYP524906 KIL524906 KSH524906 LCD524906 LLZ524906 LVV524906 MFR524906 MPN524906 MZJ524906 NJF524906 NTB524906 OCX524906 OMT524906 OWP524906 PGL524906 PQH524906 QAD524906 QJZ524906 QTV524906 RDR524906 RNN524906 RXJ524906 SHF524906 SRB524906 TAX524906 TKT524906 TUP524906 UEL524906 UOH524906 UYD524906 VHZ524906 VRV524906 WBR524906 WLN524906 WVJ524906 B589889 IX589889 ST589889 ACP589889 AML589889 AWH589889 BGD589889 BPZ589889 BZV589889 CJR589889 CTN589889 DDJ589889 DNF589889 DXB589889 EGX589889 EQT589889 FAP589889 FKL589889 FUH589889 GED589889 GNZ589889 GXV589889 HHR589889 HRN589889 IBJ589889 ILF589889 IVB589889 JEX589889 JOT589889 JYP589889 KIL589889 KSH589889 LCD589889 LLZ589889 LVV589889 MFR589889 MPN589889 MZJ589889 NJF589889 NTB589889 OCX589889 OMT589889 OWP589889 PGL589889 PQH589889 QAD589889 QJZ589889 QTV589889 RDR589889 RNN589889 RXJ589889 SHF589889 SRB589889 TAX589889 TKT589889 TUP589889 UEL589889 UOH589889 UYD589889 VHZ589889 VRV589889 WBR589889 WLN589889 WVJ589889 B589946 IX589946 ST589946 ACP589946 AML589946 AWH589946 BGD589946 BPZ589946 BZV589946 CJR589946 CTN589946 DDJ589946 DNF589946 DXB589946 EGX589946 EQT589946 FAP589946 FKL589946 FUH589946 GED589946 GNZ589946 GXV589946 HHR589946 HRN589946 IBJ589946 ILF589946 IVB589946 JEX589946 JOT589946 JYP589946 KIL589946 KSH589946 LCD589946 LLZ589946 LVV589946 MFR589946 MPN589946 MZJ589946 NJF589946 NTB589946 OCX589946 OMT589946 OWP589946 PGL589946 PQH589946 QAD589946 QJZ589946 QTV589946 RDR589946 RNN589946 RXJ589946 SHF589946 SRB589946 TAX589946 TKT589946 TUP589946 UEL589946 UOH589946 UYD589946 VHZ589946 VRV589946 WBR589946 WLN589946 WVJ589946 B589984 IX589984 ST589984 ACP589984 AML589984 AWH589984 BGD589984 BPZ589984 BZV589984 CJR589984 CTN589984 DDJ589984 DNF589984 DXB589984 EGX589984 EQT589984 FAP589984 FKL589984 FUH589984 GED589984 GNZ589984 GXV589984 HHR589984 HRN589984 IBJ589984 ILF589984 IVB589984 JEX589984 JOT589984 JYP589984 KIL589984 KSH589984 LCD589984 LLZ589984 LVV589984 MFR589984 MPN589984 MZJ589984 NJF589984 NTB589984 OCX589984 OMT589984 OWP589984 PGL589984 PQH589984 QAD589984 QJZ589984 QTV589984 RDR589984 RNN589984 RXJ589984 SHF589984 SRB589984 TAX589984 TKT589984 TUP589984 UEL589984 UOH589984 UYD589984 VHZ589984 VRV589984 WBR589984 WLN589984 WVJ589984 B590041 IX590041 ST590041 ACP590041 AML590041 AWH590041 BGD590041 BPZ590041 BZV590041 CJR590041 CTN590041 DDJ590041 DNF590041 DXB590041 EGX590041 EQT590041 FAP590041 FKL590041 FUH590041 GED590041 GNZ590041 GXV590041 HHR590041 HRN590041 IBJ590041 ILF590041 IVB590041 JEX590041 JOT590041 JYP590041 KIL590041 KSH590041 LCD590041 LLZ590041 LVV590041 MFR590041 MPN590041 MZJ590041 NJF590041 NTB590041 OCX590041 OMT590041 OWP590041 PGL590041 PQH590041 QAD590041 QJZ590041 QTV590041 RDR590041 RNN590041 RXJ590041 SHF590041 SRB590041 TAX590041 TKT590041 TUP590041 UEL590041 UOH590041 UYD590041 VHZ590041 VRV590041 WBR590041 WLN590041 WVJ590041 B590082 IX590082 ST590082 ACP590082 AML590082 AWH590082 BGD590082 BPZ590082 BZV590082 CJR590082 CTN590082 DDJ590082 DNF590082 DXB590082 EGX590082 EQT590082 FAP590082 FKL590082 FUH590082 GED590082 GNZ590082 GXV590082 HHR590082 HRN590082 IBJ590082 ILF590082 IVB590082 JEX590082 JOT590082 JYP590082 KIL590082 KSH590082 LCD590082 LLZ590082 LVV590082 MFR590082 MPN590082 MZJ590082 NJF590082 NTB590082 OCX590082 OMT590082 OWP590082 PGL590082 PQH590082 QAD590082 QJZ590082 QTV590082 RDR590082 RNN590082 RXJ590082 SHF590082 SRB590082 TAX590082 TKT590082 TUP590082 UEL590082 UOH590082 UYD590082 VHZ590082 VRV590082 WBR590082 WLN590082 WVJ590082 B590139 IX590139 ST590139 ACP590139 AML590139 AWH590139 BGD590139 BPZ590139 BZV590139 CJR590139 CTN590139 DDJ590139 DNF590139 DXB590139 EGX590139 EQT590139 FAP590139 FKL590139 FUH590139 GED590139 GNZ590139 GXV590139 HHR590139 HRN590139 IBJ590139 ILF590139 IVB590139 JEX590139 JOT590139 JYP590139 KIL590139 KSH590139 LCD590139 LLZ590139 LVV590139 MFR590139 MPN590139 MZJ590139 NJF590139 NTB590139 OCX590139 OMT590139 OWP590139 PGL590139 PQH590139 QAD590139 QJZ590139 QTV590139 RDR590139 RNN590139 RXJ590139 SHF590139 SRB590139 TAX590139 TKT590139 TUP590139 UEL590139 UOH590139 UYD590139 VHZ590139 VRV590139 WBR590139 WLN590139 WVJ590139 B590178 IX590178 ST590178 ACP590178 AML590178 AWH590178 BGD590178 BPZ590178 BZV590178 CJR590178 CTN590178 DDJ590178 DNF590178 DXB590178 EGX590178 EQT590178 FAP590178 FKL590178 FUH590178 GED590178 GNZ590178 GXV590178 HHR590178 HRN590178 IBJ590178 ILF590178 IVB590178 JEX590178 JOT590178 JYP590178 KIL590178 KSH590178 LCD590178 LLZ590178 LVV590178 MFR590178 MPN590178 MZJ590178 NJF590178 NTB590178 OCX590178 OMT590178 OWP590178 PGL590178 PQH590178 QAD590178 QJZ590178 QTV590178 RDR590178 RNN590178 RXJ590178 SHF590178 SRB590178 TAX590178 TKT590178 TUP590178 UEL590178 UOH590178 UYD590178 VHZ590178 VRV590178 WBR590178 WLN590178 WVJ590178 B590235 IX590235 ST590235 ACP590235 AML590235 AWH590235 BGD590235 BPZ590235 BZV590235 CJR590235 CTN590235 DDJ590235 DNF590235 DXB590235 EGX590235 EQT590235 FAP590235 FKL590235 FUH590235 GED590235 GNZ590235 GXV590235 HHR590235 HRN590235 IBJ590235 ILF590235 IVB590235 JEX590235 JOT590235 JYP590235 KIL590235 KSH590235 LCD590235 LLZ590235 LVV590235 MFR590235 MPN590235 MZJ590235 NJF590235 NTB590235 OCX590235 OMT590235 OWP590235 PGL590235 PQH590235 QAD590235 QJZ590235 QTV590235 RDR590235 RNN590235 RXJ590235 SHF590235 SRB590235 TAX590235 TKT590235 TUP590235 UEL590235 UOH590235 UYD590235 VHZ590235 VRV590235 WBR590235 WLN590235 WVJ590235 B590285 IX590285 ST590285 ACP590285 AML590285 AWH590285 BGD590285 BPZ590285 BZV590285 CJR590285 CTN590285 DDJ590285 DNF590285 DXB590285 EGX590285 EQT590285 FAP590285 FKL590285 FUH590285 GED590285 GNZ590285 GXV590285 HHR590285 HRN590285 IBJ590285 ILF590285 IVB590285 JEX590285 JOT590285 JYP590285 KIL590285 KSH590285 LCD590285 LLZ590285 LVV590285 MFR590285 MPN590285 MZJ590285 NJF590285 NTB590285 OCX590285 OMT590285 OWP590285 PGL590285 PQH590285 QAD590285 QJZ590285 QTV590285 RDR590285 RNN590285 RXJ590285 SHF590285 SRB590285 TAX590285 TKT590285 TUP590285 UEL590285 UOH590285 UYD590285 VHZ590285 VRV590285 WBR590285 WLN590285 WVJ590285 B590342 IX590342 ST590342 ACP590342 AML590342 AWH590342 BGD590342 BPZ590342 BZV590342 CJR590342 CTN590342 DDJ590342 DNF590342 DXB590342 EGX590342 EQT590342 FAP590342 FKL590342 FUH590342 GED590342 GNZ590342 GXV590342 HHR590342 HRN590342 IBJ590342 ILF590342 IVB590342 JEX590342 JOT590342 JYP590342 KIL590342 KSH590342 LCD590342 LLZ590342 LVV590342 MFR590342 MPN590342 MZJ590342 NJF590342 NTB590342 OCX590342 OMT590342 OWP590342 PGL590342 PQH590342 QAD590342 QJZ590342 QTV590342 RDR590342 RNN590342 RXJ590342 SHF590342 SRB590342 TAX590342 TKT590342 TUP590342 UEL590342 UOH590342 UYD590342 VHZ590342 VRV590342 WBR590342 WLN590342 WVJ590342 B590385 IX590385 ST590385 ACP590385 AML590385 AWH590385 BGD590385 BPZ590385 BZV590385 CJR590385 CTN590385 DDJ590385 DNF590385 DXB590385 EGX590385 EQT590385 FAP590385 FKL590385 FUH590385 GED590385 GNZ590385 GXV590385 HHR590385 HRN590385 IBJ590385 ILF590385 IVB590385 JEX590385 JOT590385 JYP590385 KIL590385 KSH590385 LCD590385 LLZ590385 LVV590385 MFR590385 MPN590385 MZJ590385 NJF590385 NTB590385 OCX590385 OMT590385 OWP590385 PGL590385 PQH590385 QAD590385 QJZ590385 QTV590385 RDR590385 RNN590385 RXJ590385 SHF590385 SRB590385 TAX590385 TKT590385 TUP590385 UEL590385 UOH590385 UYD590385 VHZ590385 VRV590385 WBR590385 WLN590385 WVJ590385 B590442 IX590442 ST590442 ACP590442 AML590442 AWH590442 BGD590442 BPZ590442 BZV590442 CJR590442 CTN590442 DDJ590442 DNF590442 DXB590442 EGX590442 EQT590442 FAP590442 FKL590442 FUH590442 GED590442 GNZ590442 GXV590442 HHR590442 HRN590442 IBJ590442 ILF590442 IVB590442 JEX590442 JOT590442 JYP590442 KIL590442 KSH590442 LCD590442 LLZ590442 LVV590442 MFR590442 MPN590442 MZJ590442 NJF590442 NTB590442 OCX590442 OMT590442 OWP590442 PGL590442 PQH590442 QAD590442 QJZ590442 QTV590442 RDR590442 RNN590442 RXJ590442 SHF590442 SRB590442 TAX590442 TKT590442 TUP590442 UEL590442 UOH590442 UYD590442 VHZ590442 VRV590442 WBR590442 WLN590442 WVJ590442 B655425 IX655425 ST655425 ACP655425 AML655425 AWH655425 BGD655425 BPZ655425 BZV655425 CJR655425 CTN655425 DDJ655425 DNF655425 DXB655425 EGX655425 EQT655425 FAP655425 FKL655425 FUH655425 GED655425 GNZ655425 GXV655425 HHR655425 HRN655425 IBJ655425 ILF655425 IVB655425 JEX655425 JOT655425 JYP655425 KIL655425 KSH655425 LCD655425 LLZ655425 LVV655425 MFR655425 MPN655425 MZJ655425 NJF655425 NTB655425 OCX655425 OMT655425 OWP655425 PGL655425 PQH655425 QAD655425 QJZ655425 QTV655425 RDR655425 RNN655425 RXJ655425 SHF655425 SRB655425 TAX655425 TKT655425 TUP655425 UEL655425 UOH655425 UYD655425 VHZ655425 VRV655425 WBR655425 WLN655425 WVJ655425 B655482 IX655482 ST655482 ACP655482 AML655482 AWH655482 BGD655482 BPZ655482 BZV655482 CJR655482 CTN655482 DDJ655482 DNF655482 DXB655482 EGX655482 EQT655482 FAP655482 FKL655482 FUH655482 GED655482 GNZ655482 GXV655482 HHR655482 HRN655482 IBJ655482 ILF655482 IVB655482 JEX655482 JOT655482 JYP655482 KIL655482 KSH655482 LCD655482 LLZ655482 LVV655482 MFR655482 MPN655482 MZJ655482 NJF655482 NTB655482 OCX655482 OMT655482 OWP655482 PGL655482 PQH655482 QAD655482 QJZ655482 QTV655482 RDR655482 RNN655482 RXJ655482 SHF655482 SRB655482 TAX655482 TKT655482 TUP655482 UEL655482 UOH655482 UYD655482 VHZ655482 VRV655482 WBR655482 WLN655482 WVJ655482 B655520 IX655520 ST655520 ACP655520 AML655520 AWH655520 BGD655520 BPZ655520 BZV655520 CJR655520 CTN655520 DDJ655520 DNF655520 DXB655520 EGX655520 EQT655520 FAP655520 FKL655520 FUH655520 GED655520 GNZ655520 GXV655520 HHR655520 HRN655520 IBJ655520 ILF655520 IVB655520 JEX655520 JOT655520 JYP655520 KIL655520 KSH655520 LCD655520 LLZ655520 LVV655520 MFR655520 MPN655520 MZJ655520 NJF655520 NTB655520 OCX655520 OMT655520 OWP655520 PGL655520 PQH655520 QAD655520 QJZ655520 QTV655520 RDR655520 RNN655520 RXJ655520 SHF655520 SRB655520 TAX655520 TKT655520 TUP655520 UEL655520 UOH655520 UYD655520 VHZ655520 VRV655520 WBR655520 WLN655520 WVJ655520 B655577 IX655577 ST655577 ACP655577 AML655577 AWH655577 BGD655577 BPZ655577 BZV655577 CJR655577 CTN655577 DDJ655577 DNF655577 DXB655577 EGX655577 EQT655577 FAP655577 FKL655577 FUH655577 GED655577 GNZ655577 GXV655577 HHR655577 HRN655577 IBJ655577 ILF655577 IVB655577 JEX655577 JOT655577 JYP655577 KIL655577 KSH655577 LCD655577 LLZ655577 LVV655577 MFR655577 MPN655577 MZJ655577 NJF655577 NTB655577 OCX655577 OMT655577 OWP655577 PGL655577 PQH655577 QAD655577 QJZ655577 QTV655577 RDR655577 RNN655577 RXJ655577 SHF655577 SRB655577 TAX655577 TKT655577 TUP655577 UEL655577 UOH655577 UYD655577 VHZ655577 VRV655577 WBR655577 WLN655577 WVJ655577 B655618 IX655618 ST655618 ACP655618 AML655618 AWH655618 BGD655618 BPZ655618 BZV655618 CJR655618 CTN655618 DDJ655618 DNF655618 DXB655618 EGX655618 EQT655618 FAP655618 FKL655618 FUH655618 GED655618 GNZ655618 GXV655618 HHR655618 HRN655618 IBJ655618 ILF655618 IVB655618 JEX655618 JOT655618 JYP655618 KIL655618 KSH655618 LCD655618 LLZ655618 LVV655618 MFR655618 MPN655618 MZJ655618 NJF655618 NTB655618 OCX655618 OMT655618 OWP655618 PGL655618 PQH655618 QAD655618 QJZ655618 QTV655618 RDR655618 RNN655618 RXJ655618 SHF655618 SRB655618 TAX655618 TKT655618 TUP655618 UEL655618 UOH655618 UYD655618 VHZ655618 VRV655618 WBR655618 WLN655618 WVJ655618 B655675 IX655675 ST655675 ACP655675 AML655675 AWH655675 BGD655675 BPZ655675 BZV655675 CJR655675 CTN655675 DDJ655675 DNF655675 DXB655675 EGX655675 EQT655675 FAP655675 FKL655675 FUH655675 GED655675 GNZ655675 GXV655675 HHR655675 HRN655675 IBJ655675 ILF655675 IVB655675 JEX655675 JOT655675 JYP655675 KIL655675 KSH655675 LCD655675 LLZ655675 LVV655675 MFR655675 MPN655675 MZJ655675 NJF655675 NTB655675 OCX655675 OMT655675 OWP655675 PGL655675 PQH655675 QAD655675 QJZ655675 QTV655675 RDR655675 RNN655675 RXJ655675 SHF655675 SRB655675 TAX655675 TKT655675 TUP655675 UEL655675 UOH655675 UYD655675 VHZ655675 VRV655675 WBR655675 WLN655675 WVJ655675 B655714 IX655714 ST655714 ACP655714 AML655714 AWH655714 BGD655714 BPZ655714 BZV655714 CJR655714 CTN655714 DDJ655714 DNF655714 DXB655714 EGX655714 EQT655714 FAP655714 FKL655714 FUH655714 GED655714 GNZ655714 GXV655714 HHR655714 HRN655714 IBJ655714 ILF655714 IVB655714 JEX655714 JOT655714 JYP655714 KIL655714 KSH655714 LCD655714 LLZ655714 LVV655714 MFR655714 MPN655714 MZJ655714 NJF655714 NTB655714 OCX655714 OMT655714 OWP655714 PGL655714 PQH655714 QAD655714 QJZ655714 QTV655714 RDR655714 RNN655714 RXJ655714 SHF655714 SRB655714 TAX655714 TKT655714 TUP655714 UEL655714 UOH655714 UYD655714 VHZ655714 VRV655714 WBR655714 WLN655714 WVJ655714 B655771 IX655771 ST655771 ACP655771 AML655771 AWH655771 BGD655771 BPZ655771 BZV655771 CJR655771 CTN655771 DDJ655771 DNF655771 DXB655771 EGX655771 EQT655771 FAP655771 FKL655771 FUH655771 GED655771 GNZ655771 GXV655771 HHR655771 HRN655771 IBJ655771 ILF655771 IVB655771 JEX655771 JOT655771 JYP655771 KIL655771 KSH655771 LCD655771 LLZ655771 LVV655771 MFR655771 MPN655771 MZJ655771 NJF655771 NTB655771 OCX655771 OMT655771 OWP655771 PGL655771 PQH655771 QAD655771 QJZ655771 QTV655771 RDR655771 RNN655771 RXJ655771 SHF655771 SRB655771 TAX655771 TKT655771 TUP655771 UEL655771 UOH655771 UYD655771 VHZ655771 VRV655771 WBR655771 WLN655771 WVJ655771 B655821 IX655821 ST655821 ACP655821 AML655821 AWH655821 BGD655821 BPZ655821 BZV655821 CJR655821 CTN655821 DDJ655821 DNF655821 DXB655821 EGX655821 EQT655821 FAP655821 FKL655821 FUH655821 GED655821 GNZ655821 GXV655821 HHR655821 HRN655821 IBJ655821 ILF655821 IVB655821 JEX655821 JOT655821 JYP655821 KIL655821 KSH655821 LCD655821 LLZ655821 LVV655821 MFR655821 MPN655821 MZJ655821 NJF655821 NTB655821 OCX655821 OMT655821 OWP655821 PGL655821 PQH655821 QAD655821 QJZ655821 QTV655821 RDR655821 RNN655821 RXJ655821 SHF655821 SRB655821 TAX655821 TKT655821 TUP655821 UEL655821 UOH655821 UYD655821 VHZ655821 VRV655821 WBR655821 WLN655821 WVJ655821 B655878 IX655878 ST655878 ACP655878 AML655878 AWH655878 BGD655878 BPZ655878 BZV655878 CJR655878 CTN655878 DDJ655878 DNF655878 DXB655878 EGX655878 EQT655878 FAP655878 FKL655878 FUH655878 GED655878 GNZ655878 GXV655878 HHR655878 HRN655878 IBJ655878 ILF655878 IVB655878 JEX655878 JOT655878 JYP655878 KIL655878 KSH655878 LCD655878 LLZ655878 LVV655878 MFR655878 MPN655878 MZJ655878 NJF655878 NTB655878 OCX655878 OMT655878 OWP655878 PGL655878 PQH655878 QAD655878 QJZ655878 QTV655878 RDR655878 RNN655878 RXJ655878 SHF655878 SRB655878 TAX655878 TKT655878 TUP655878 UEL655878 UOH655878 UYD655878 VHZ655878 VRV655878 WBR655878 WLN655878 WVJ655878 B655921 IX655921 ST655921 ACP655921 AML655921 AWH655921 BGD655921 BPZ655921 BZV655921 CJR655921 CTN655921 DDJ655921 DNF655921 DXB655921 EGX655921 EQT655921 FAP655921 FKL655921 FUH655921 GED655921 GNZ655921 GXV655921 HHR655921 HRN655921 IBJ655921 ILF655921 IVB655921 JEX655921 JOT655921 JYP655921 KIL655921 KSH655921 LCD655921 LLZ655921 LVV655921 MFR655921 MPN655921 MZJ655921 NJF655921 NTB655921 OCX655921 OMT655921 OWP655921 PGL655921 PQH655921 QAD655921 QJZ655921 QTV655921 RDR655921 RNN655921 RXJ655921 SHF655921 SRB655921 TAX655921 TKT655921 TUP655921 UEL655921 UOH655921 UYD655921 VHZ655921 VRV655921 WBR655921 WLN655921 WVJ655921 B655978 IX655978 ST655978 ACP655978 AML655978 AWH655978 BGD655978 BPZ655978 BZV655978 CJR655978 CTN655978 DDJ655978 DNF655978 DXB655978 EGX655978 EQT655978 FAP655978 FKL655978 FUH655978 GED655978 GNZ655978 GXV655978 HHR655978 HRN655978 IBJ655978 ILF655978 IVB655978 JEX655978 JOT655978 JYP655978 KIL655978 KSH655978 LCD655978 LLZ655978 LVV655978 MFR655978 MPN655978 MZJ655978 NJF655978 NTB655978 OCX655978 OMT655978 OWP655978 PGL655978 PQH655978 QAD655978 QJZ655978 QTV655978 RDR655978 RNN655978 RXJ655978 SHF655978 SRB655978 TAX655978 TKT655978 TUP655978 UEL655978 UOH655978 UYD655978 VHZ655978 VRV655978 WBR655978 WLN655978 WVJ655978 B720961 IX720961 ST720961 ACP720961 AML720961 AWH720961 BGD720961 BPZ720961 BZV720961 CJR720961 CTN720961 DDJ720961 DNF720961 DXB720961 EGX720961 EQT720961 FAP720961 FKL720961 FUH720961 GED720961 GNZ720961 GXV720961 HHR720961 HRN720961 IBJ720961 ILF720961 IVB720961 JEX720961 JOT720961 JYP720961 KIL720961 KSH720961 LCD720961 LLZ720961 LVV720961 MFR720961 MPN720961 MZJ720961 NJF720961 NTB720961 OCX720961 OMT720961 OWP720961 PGL720961 PQH720961 QAD720961 QJZ720961 QTV720961 RDR720961 RNN720961 RXJ720961 SHF720961 SRB720961 TAX720961 TKT720961 TUP720961 UEL720961 UOH720961 UYD720961 VHZ720961 VRV720961 WBR720961 WLN720961 WVJ720961 B721018 IX721018 ST721018 ACP721018 AML721018 AWH721018 BGD721018 BPZ721018 BZV721018 CJR721018 CTN721018 DDJ721018 DNF721018 DXB721018 EGX721018 EQT721018 FAP721018 FKL721018 FUH721018 GED721018 GNZ721018 GXV721018 HHR721018 HRN721018 IBJ721018 ILF721018 IVB721018 JEX721018 JOT721018 JYP721018 KIL721018 KSH721018 LCD721018 LLZ721018 LVV721018 MFR721018 MPN721018 MZJ721018 NJF721018 NTB721018 OCX721018 OMT721018 OWP721018 PGL721018 PQH721018 QAD721018 QJZ721018 QTV721018 RDR721018 RNN721018 RXJ721018 SHF721018 SRB721018 TAX721018 TKT721018 TUP721018 UEL721018 UOH721018 UYD721018 VHZ721018 VRV721018 WBR721018 WLN721018 WVJ721018 B721056 IX721056 ST721056 ACP721056 AML721056 AWH721056 BGD721056 BPZ721056 BZV721056 CJR721056 CTN721056 DDJ721056 DNF721056 DXB721056 EGX721056 EQT721056 FAP721056 FKL721056 FUH721056 GED721056 GNZ721056 GXV721056 HHR721056 HRN721056 IBJ721056 ILF721056 IVB721056 JEX721056 JOT721056 JYP721056 KIL721056 KSH721056 LCD721056 LLZ721056 LVV721056 MFR721056 MPN721056 MZJ721056 NJF721056 NTB721056 OCX721056 OMT721056 OWP721056 PGL721056 PQH721056 QAD721056 QJZ721056 QTV721056 RDR721056 RNN721056 RXJ721056 SHF721056 SRB721056 TAX721056 TKT721056 TUP721056 UEL721056 UOH721056 UYD721056 VHZ721056 VRV721056 WBR721056 WLN721056 WVJ721056 B721113 IX721113 ST721113 ACP721113 AML721113 AWH721113 BGD721113 BPZ721113 BZV721113 CJR721113 CTN721113 DDJ721113 DNF721113 DXB721113 EGX721113 EQT721113 FAP721113 FKL721113 FUH721113 GED721113 GNZ721113 GXV721113 HHR721113 HRN721113 IBJ721113 ILF721113 IVB721113 JEX721113 JOT721113 JYP721113 KIL721113 KSH721113 LCD721113 LLZ721113 LVV721113 MFR721113 MPN721113 MZJ721113 NJF721113 NTB721113 OCX721113 OMT721113 OWP721113 PGL721113 PQH721113 QAD721113 QJZ721113 QTV721113 RDR721113 RNN721113 RXJ721113 SHF721113 SRB721113 TAX721113 TKT721113 TUP721113 UEL721113 UOH721113 UYD721113 VHZ721113 VRV721113 WBR721113 WLN721113 WVJ721113 B721154 IX721154 ST721154 ACP721154 AML721154 AWH721154 BGD721154 BPZ721154 BZV721154 CJR721154 CTN721154 DDJ721154 DNF721154 DXB721154 EGX721154 EQT721154 FAP721154 FKL721154 FUH721154 GED721154 GNZ721154 GXV721154 HHR721154 HRN721154 IBJ721154 ILF721154 IVB721154 JEX721154 JOT721154 JYP721154 KIL721154 KSH721154 LCD721154 LLZ721154 LVV721154 MFR721154 MPN721154 MZJ721154 NJF721154 NTB721154 OCX721154 OMT721154 OWP721154 PGL721154 PQH721154 QAD721154 QJZ721154 QTV721154 RDR721154 RNN721154 RXJ721154 SHF721154 SRB721154 TAX721154 TKT721154 TUP721154 UEL721154 UOH721154 UYD721154 VHZ721154 VRV721154 WBR721154 WLN721154 WVJ721154 B721211 IX721211 ST721211 ACP721211 AML721211 AWH721211 BGD721211 BPZ721211 BZV721211 CJR721211 CTN721211 DDJ721211 DNF721211 DXB721211 EGX721211 EQT721211 FAP721211 FKL721211 FUH721211 GED721211 GNZ721211 GXV721211 HHR721211 HRN721211 IBJ721211 ILF721211 IVB721211 JEX721211 JOT721211 JYP721211 KIL721211 KSH721211 LCD721211 LLZ721211 LVV721211 MFR721211 MPN721211 MZJ721211 NJF721211 NTB721211 OCX721211 OMT721211 OWP721211 PGL721211 PQH721211 QAD721211 QJZ721211 QTV721211 RDR721211 RNN721211 RXJ721211 SHF721211 SRB721211 TAX721211 TKT721211 TUP721211 UEL721211 UOH721211 UYD721211 VHZ721211 VRV721211 WBR721211 WLN721211 WVJ721211 B721250 IX721250 ST721250 ACP721250 AML721250 AWH721250 BGD721250 BPZ721250 BZV721250 CJR721250 CTN721250 DDJ721250 DNF721250 DXB721250 EGX721250 EQT721250 FAP721250 FKL721250 FUH721250 GED721250 GNZ721250 GXV721250 HHR721250 HRN721250 IBJ721250 ILF721250 IVB721250 JEX721250 JOT721250 JYP721250 KIL721250 KSH721250 LCD721250 LLZ721250 LVV721250 MFR721250 MPN721250 MZJ721250 NJF721250 NTB721250 OCX721250 OMT721250 OWP721250 PGL721250 PQH721250 QAD721250 QJZ721250 QTV721250 RDR721250 RNN721250 RXJ721250 SHF721250 SRB721250 TAX721250 TKT721250 TUP721250 UEL721250 UOH721250 UYD721250 VHZ721250 VRV721250 WBR721250 WLN721250 WVJ721250 B721307 IX721307 ST721307 ACP721307 AML721307 AWH721307 BGD721307 BPZ721307 BZV721307 CJR721307 CTN721307 DDJ721307 DNF721307 DXB721307 EGX721307 EQT721307 FAP721307 FKL721307 FUH721307 GED721307 GNZ721307 GXV721307 HHR721307 HRN721307 IBJ721307 ILF721307 IVB721307 JEX721307 JOT721307 JYP721307 KIL721307 KSH721307 LCD721307 LLZ721307 LVV721307 MFR721307 MPN721307 MZJ721307 NJF721307 NTB721307 OCX721307 OMT721307 OWP721307 PGL721307 PQH721307 QAD721307 QJZ721307 QTV721307 RDR721307 RNN721307 RXJ721307 SHF721307 SRB721307 TAX721307 TKT721307 TUP721307 UEL721307 UOH721307 UYD721307 VHZ721307 VRV721307 WBR721307 WLN721307 WVJ721307 B721357 IX721357 ST721357 ACP721357 AML721357 AWH721357 BGD721357 BPZ721357 BZV721357 CJR721357 CTN721357 DDJ721357 DNF721357 DXB721357 EGX721357 EQT721357 FAP721357 FKL721357 FUH721357 GED721357 GNZ721357 GXV721357 HHR721357 HRN721357 IBJ721357 ILF721357 IVB721357 JEX721357 JOT721357 JYP721357 KIL721357 KSH721357 LCD721357 LLZ721357 LVV721357 MFR721357 MPN721357 MZJ721357 NJF721357 NTB721357 OCX721357 OMT721357 OWP721357 PGL721357 PQH721357 QAD721357 QJZ721357 QTV721357 RDR721357 RNN721357 RXJ721357 SHF721357 SRB721357 TAX721357 TKT721357 TUP721357 UEL721357 UOH721357 UYD721357 VHZ721357 VRV721357 WBR721357 WLN721357 WVJ721357 B721414 IX721414 ST721414 ACP721414 AML721414 AWH721414 BGD721414 BPZ721414 BZV721414 CJR721414 CTN721414 DDJ721414 DNF721414 DXB721414 EGX721414 EQT721414 FAP721414 FKL721414 FUH721414 GED721414 GNZ721414 GXV721414 HHR721414 HRN721414 IBJ721414 ILF721414 IVB721414 JEX721414 JOT721414 JYP721414 KIL721414 KSH721414 LCD721414 LLZ721414 LVV721414 MFR721414 MPN721414 MZJ721414 NJF721414 NTB721414 OCX721414 OMT721414 OWP721414 PGL721414 PQH721414 QAD721414 QJZ721414 QTV721414 RDR721414 RNN721414 RXJ721414 SHF721414 SRB721414 TAX721414 TKT721414 TUP721414 UEL721414 UOH721414 UYD721414 VHZ721414 VRV721414 WBR721414 WLN721414 WVJ721414 B721457 IX721457 ST721457 ACP721457 AML721457 AWH721457 BGD721457 BPZ721457 BZV721457 CJR721457 CTN721457 DDJ721457 DNF721457 DXB721457 EGX721457 EQT721457 FAP721457 FKL721457 FUH721457 GED721457 GNZ721457 GXV721457 HHR721457 HRN721457 IBJ721457 ILF721457 IVB721457 JEX721457 JOT721457 JYP721457 KIL721457 KSH721457 LCD721457 LLZ721457 LVV721457 MFR721457 MPN721457 MZJ721457 NJF721457 NTB721457 OCX721457 OMT721457 OWP721457 PGL721457 PQH721457 QAD721457 QJZ721457 QTV721457 RDR721457 RNN721457 RXJ721457 SHF721457 SRB721457 TAX721457 TKT721457 TUP721457 UEL721457 UOH721457 UYD721457 VHZ721457 VRV721457 WBR721457 WLN721457 WVJ721457 B721514 IX721514 ST721514 ACP721514 AML721514 AWH721514 BGD721514 BPZ721514 BZV721514 CJR721514 CTN721514 DDJ721514 DNF721514 DXB721514 EGX721514 EQT721514 FAP721514 FKL721514 FUH721514 GED721514 GNZ721514 GXV721514 HHR721514 HRN721514 IBJ721514 ILF721514 IVB721514 JEX721514 JOT721514 JYP721514 KIL721514 KSH721514 LCD721514 LLZ721514 LVV721514 MFR721514 MPN721514 MZJ721514 NJF721514 NTB721514 OCX721514 OMT721514 OWP721514 PGL721514 PQH721514 QAD721514 QJZ721514 QTV721514 RDR721514 RNN721514 RXJ721514 SHF721514 SRB721514 TAX721514 TKT721514 TUP721514 UEL721514 UOH721514 UYD721514 VHZ721514 VRV721514 WBR721514 WLN721514 WVJ721514 B786497 IX786497 ST786497 ACP786497 AML786497 AWH786497 BGD786497 BPZ786497 BZV786497 CJR786497 CTN786497 DDJ786497 DNF786497 DXB786497 EGX786497 EQT786497 FAP786497 FKL786497 FUH786497 GED786497 GNZ786497 GXV786497 HHR786497 HRN786497 IBJ786497 ILF786497 IVB786497 JEX786497 JOT786497 JYP786497 KIL786497 KSH786497 LCD786497 LLZ786497 LVV786497 MFR786497 MPN786497 MZJ786497 NJF786497 NTB786497 OCX786497 OMT786497 OWP786497 PGL786497 PQH786497 QAD786497 QJZ786497 QTV786497 RDR786497 RNN786497 RXJ786497 SHF786497 SRB786497 TAX786497 TKT786497 TUP786497 UEL786497 UOH786497 UYD786497 VHZ786497 VRV786497 WBR786497 WLN786497 WVJ786497 B786554 IX786554 ST786554 ACP786554 AML786554 AWH786554 BGD786554 BPZ786554 BZV786554 CJR786554 CTN786554 DDJ786554 DNF786554 DXB786554 EGX786554 EQT786554 FAP786554 FKL786554 FUH786554 GED786554 GNZ786554 GXV786554 HHR786554 HRN786554 IBJ786554 ILF786554 IVB786554 JEX786554 JOT786554 JYP786554 KIL786554 KSH786554 LCD786554 LLZ786554 LVV786554 MFR786554 MPN786554 MZJ786554 NJF786554 NTB786554 OCX786554 OMT786554 OWP786554 PGL786554 PQH786554 QAD786554 QJZ786554 QTV786554 RDR786554 RNN786554 RXJ786554 SHF786554 SRB786554 TAX786554 TKT786554 TUP786554 UEL786554 UOH786554 UYD786554 VHZ786554 VRV786554 WBR786554 WLN786554 WVJ786554 B786592 IX786592 ST786592 ACP786592 AML786592 AWH786592 BGD786592 BPZ786592 BZV786592 CJR786592 CTN786592 DDJ786592 DNF786592 DXB786592 EGX786592 EQT786592 FAP786592 FKL786592 FUH786592 GED786592 GNZ786592 GXV786592 HHR786592 HRN786592 IBJ786592 ILF786592 IVB786592 JEX786592 JOT786592 JYP786592 KIL786592 KSH786592 LCD786592 LLZ786592 LVV786592 MFR786592 MPN786592 MZJ786592 NJF786592 NTB786592 OCX786592 OMT786592 OWP786592 PGL786592 PQH786592 QAD786592 QJZ786592 QTV786592 RDR786592 RNN786592 RXJ786592 SHF786592 SRB786592 TAX786592 TKT786592 TUP786592 UEL786592 UOH786592 UYD786592 VHZ786592 VRV786592 WBR786592 WLN786592 WVJ786592 B786649 IX786649 ST786649 ACP786649 AML786649 AWH786649 BGD786649 BPZ786649 BZV786649 CJR786649 CTN786649 DDJ786649 DNF786649 DXB786649 EGX786649 EQT786649 FAP786649 FKL786649 FUH786649 GED786649 GNZ786649 GXV786649 HHR786649 HRN786649 IBJ786649 ILF786649 IVB786649 JEX786649 JOT786649 JYP786649 KIL786649 KSH786649 LCD786649 LLZ786649 LVV786649 MFR786649 MPN786649 MZJ786649 NJF786649 NTB786649 OCX786649 OMT786649 OWP786649 PGL786649 PQH786649 QAD786649 QJZ786649 QTV786649 RDR786649 RNN786649 RXJ786649 SHF786649 SRB786649 TAX786649 TKT786649 TUP786649 UEL786649 UOH786649 UYD786649 VHZ786649 VRV786649 WBR786649 WLN786649 WVJ786649 B786690 IX786690 ST786690 ACP786690 AML786690 AWH786690 BGD786690 BPZ786690 BZV786690 CJR786690 CTN786690 DDJ786690 DNF786690 DXB786690 EGX786690 EQT786690 FAP786690 FKL786690 FUH786690 GED786690 GNZ786690 GXV786690 HHR786690 HRN786690 IBJ786690 ILF786690 IVB786690 JEX786690 JOT786690 JYP786690 KIL786690 KSH786690 LCD786690 LLZ786690 LVV786690 MFR786690 MPN786690 MZJ786690 NJF786690 NTB786690 OCX786690 OMT786690 OWP786690 PGL786690 PQH786690 QAD786690 QJZ786690 QTV786690 RDR786690 RNN786690 RXJ786690 SHF786690 SRB786690 TAX786690 TKT786690 TUP786690 UEL786690 UOH786690 UYD786690 VHZ786690 VRV786690 WBR786690 WLN786690 WVJ786690 B786747 IX786747 ST786747 ACP786747 AML786747 AWH786747 BGD786747 BPZ786747 BZV786747 CJR786747 CTN786747 DDJ786747 DNF786747 DXB786747 EGX786747 EQT786747 FAP786747 FKL786747 FUH786747 GED786747 GNZ786747 GXV786747 HHR786747 HRN786747 IBJ786747 ILF786747 IVB786747 JEX786747 JOT786747 JYP786747 KIL786747 KSH786747 LCD786747 LLZ786747 LVV786747 MFR786747 MPN786747 MZJ786747 NJF786747 NTB786747 OCX786747 OMT786747 OWP786747 PGL786747 PQH786747 QAD786747 QJZ786747 QTV786747 RDR786747 RNN786747 RXJ786747 SHF786747 SRB786747 TAX786747 TKT786747 TUP786747 UEL786747 UOH786747 UYD786747 VHZ786747 VRV786747 WBR786747 WLN786747 WVJ786747 B786786 IX786786 ST786786 ACP786786 AML786786 AWH786786 BGD786786 BPZ786786 BZV786786 CJR786786 CTN786786 DDJ786786 DNF786786 DXB786786 EGX786786 EQT786786 FAP786786 FKL786786 FUH786786 GED786786 GNZ786786 GXV786786 HHR786786 HRN786786 IBJ786786 ILF786786 IVB786786 JEX786786 JOT786786 JYP786786 KIL786786 KSH786786 LCD786786 LLZ786786 LVV786786 MFR786786 MPN786786 MZJ786786 NJF786786 NTB786786 OCX786786 OMT786786 OWP786786 PGL786786 PQH786786 QAD786786 QJZ786786 QTV786786 RDR786786 RNN786786 RXJ786786 SHF786786 SRB786786 TAX786786 TKT786786 TUP786786 UEL786786 UOH786786 UYD786786 VHZ786786 VRV786786 WBR786786 WLN786786 WVJ786786 B786843 IX786843 ST786843 ACP786843 AML786843 AWH786843 BGD786843 BPZ786843 BZV786843 CJR786843 CTN786843 DDJ786843 DNF786843 DXB786843 EGX786843 EQT786843 FAP786843 FKL786843 FUH786843 GED786843 GNZ786843 GXV786843 HHR786843 HRN786843 IBJ786843 ILF786843 IVB786843 JEX786843 JOT786843 JYP786843 KIL786843 KSH786843 LCD786843 LLZ786843 LVV786843 MFR786843 MPN786843 MZJ786843 NJF786843 NTB786843 OCX786843 OMT786843 OWP786843 PGL786843 PQH786843 QAD786843 QJZ786843 QTV786843 RDR786843 RNN786843 RXJ786843 SHF786843 SRB786843 TAX786843 TKT786843 TUP786843 UEL786843 UOH786843 UYD786843 VHZ786843 VRV786843 WBR786843 WLN786843 WVJ786843 B786893 IX786893 ST786893 ACP786893 AML786893 AWH786893 BGD786893 BPZ786893 BZV786893 CJR786893 CTN786893 DDJ786893 DNF786893 DXB786893 EGX786893 EQT786893 FAP786893 FKL786893 FUH786893 GED786893 GNZ786893 GXV786893 HHR786893 HRN786893 IBJ786893 ILF786893 IVB786893 JEX786893 JOT786893 JYP786893 KIL786893 KSH786893 LCD786893 LLZ786893 LVV786893 MFR786893 MPN786893 MZJ786893 NJF786893 NTB786893 OCX786893 OMT786893 OWP786893 PGL786893 PQH786893 QAD786893 QJZ786893 QTV786893 RDR786893 RNN786893 RXJ786893 SHF786893 SRB786893 TAX786893 TKT786893 TUP786893 UEL786893 UOH786893 UYD786893 VHZ786893 VRV786893 WBR786893 WLN786893 WVJ786893 B786950 IX786950 ST786950 ACP786950 AML786950 AWH786950 BGD786950 BPZ786950 BZV786950 CJR786950 CTN786950 DDJ786950 DNF786950 DXB786950 EGX786950 EQT786950 FAP786950 FKL786950 FUH786950 GED786950 GNZ786950 GXV786950 HHR786950 HRN786950 IBJ786950 ILF786950 IVB786950 JEX786950 JOT786950 JYP786950 KIL786950 KSH786950 LCD786950 LLZ786950 LVV786950 MFR786950 MPN786950 MZJ786950 NJF786950 NTB786950 OCX786950 OMT786950 OWP786950 PGL786950 PQH786950 QAD786950 QJZ786950 QTV786950 RDR786950 RNN786950 RXJ786950 SHF786950 SRB786950 TAX786950 TKT786950 TUP786950 UEL786950 UOH786950 UYD786950 VHZ786950 VRV786950 WBR786950 WLN786950 WVJ786950 B786993 IX786993 ST786993 ACP786993 AML786993 AWH786993 BGD786993 BPZ786993 BZV786993 CJR786993 CTN786993 DDJ786993 DNF786993 DXB786993 EGX786993 EQT786993 FAP786993 FKL786993 FUH786993 GED786993 GNZ786993 GXV786993 HHR786993 HRN786993 IBJ786993 ILF786993 IVB786993 JEX786993 JOT786993 JYP786993 KIL786993 KSH786993 LCD786993 LLZ786993 LVV786993 MFR786993 MPN786993 MZJ786993 NJF786993 NTB786993 OCX786993 OMT786993 OWP786993 PGL786993 PQH786993 QAD786993 QJZ786993 QTV786993 RDR786993 RNN786993 RXJ786993 SHF786993 SRB786993 TAX786993 TKT786993 TUP786993 UEL786993 UOH786993 UYD786993 VHZ786993 VRV786993 WBR786993 WLN786993 WVJ786993 B787050 IX787050 ST787050 ACP787050 AML787050 AWH787050 BGD787050 BPZ787050 BZV787050 CJR787050 CTN787050 DDJ787050 DNF787050 DXB787050 EGX787050 EQT787050 FAP787050 FKL787050 FUH787050 GED787050 GNZ787050 GXV787050 HHR787050 HRN787050 IBJ787050 ILF787050 IVB787050 JEX787050 JOT787050 JYP787050 KIL787050 KSH787050 LCD787050 LLZ787050 LVV787050 MFR787050 MPN787050 MZJ787050 NJF787050 NTB787050 OCX787050 OMT787050 OWP787050 PGL787050 PQH787050 QAD787050 QJZ787050 QTV787050 RDR787050 RNN787050 RXJ787050 SHF787050 SRB787050 TAX787050 TKT787050 TUP787050 UEL787050 UOH787050 UYD787050 VHZ787050 VRV787050 WBR787050 WLN787050 WVJ787050 B852033 IX852033 ST852033 ACP852033 AML852033 AWH852033 BGD852033 BPZ852033 BZV852033 CJR852033 CTN852033 DDJ852033 DNF852033 DXB852033 EGX852033 EQT852033 FAP852033 FKL852033 FUH852033 GED852033 GNZ852033 GXV852033 HHR852033 HRN852033 IBJ852033 ILF852033 IVB852033 JEX852033 JOT852033 JYP852033 KIL852033 KSH852033 LCD852033 LLZ852033 LVV852033 MFR852033 MPN852033 MZJ852033 NJF852033 NTB852033 OCX852033 OMT852033 OWP852033 PGL852033 PQH852033 QAD852033 QJZ852033 QTV852033 RDR852033 RNN852033 RXJ852033 SHF852033 SRB852033 TAX852033 TKT852033 TUP852033 UEL852033 UOH852033 UYD852033 VHZ852033 VRV852033 WBR852033 WLN852033 WVJ852033 B852090 IX852090 ST852090 ACP852090 AML852090 AWH852090 BGD852090 BPZ852090 BZV852090 CJR852090 CTN852090 DDJ852090 DNF852090 DXB852090 EGX852090 EQT852090 FAP852090 FKL852090 FUH852090 GED852090 GNZ852090 GXV852090 HHR852090 HRN852090 IBJ852090 ILF852090 IVB852090 JEX852090 JOT852090 JYP852090 KIL852090 KSH852090 LCD852090 LLZ852090 LVV852090 MFR852090 MPN852090 MZJ852090 NJF852090 NTB852090 OCX852090 OMT852090 OWP852090 PGL852090 PQH852090 QAD852090 QJZ852090 QTV852090 RDR852090 RNN852090 RXJ852090 SHF852090 SRB852090 TAX852090 TKT852090 TUP852090 UEL852090 UOH852090 UYD852090 VHZ852090 VRV852090 WBR852090 WLN852090 WVJ852090 B852128 IX852128 ST852128 ACP852128 AML852128 AWH852128 BGD852128 BPZ852128 BZV852128 CJR852128 CTN852128 DDJ852128 DNF852128 DXB852128 EGX852128 EQT852128 FAP852128 FKL852128 FUH852128 GED852128 GNZ852128 GXV852128 HHR852128 HRN852128 IBJ852128 ILF852128 IVB852128 JEX852128 JOT852128 JYP852128 KIL852128 KSH852128 LCD852128 LLZ852128 LVV852128 MFR852128 MPN852128 MZJ852128 NJF852128 NTB852128 OCX852128 OMT852128 OWP852128 PGL852128 PQH852128 QAD852128 QJZ852128 QTV852128 RDR852128 RNN852128 RXJ852128 SHF852128 SRB852128 TAX852128 TKT852128 TUP852128 UEL852128 UOH852128 UYD852128 VHZ852128 VRV852128 WBR852128 WLN852128 WVJ852128 B852185 IX852185 ST852185 ACP852185 AML852185 AWH852185 BGD852185 BPZ852185 BZV852185 CJR852185 CTN852185 DDJ852185 DNF852185 DXB852185 EGX852185 EQT852185 FAP852185 FKL852185 FUH852185 GED852185 GNZ852185 GXV852185 HHR852185 HRN852185 IBJ852185 ILF852185 IVB852185 JEX852185 JOT852185 JYP852185 KIL852185 KSH852185 LCD852185 LLZ852185 LVV852185 MFR852185 MPN852185 MZJ852185 NJF852185 NTB852185 OCX852185 OMT852185 OWP852185 PGL852185 PQH852185 QAD852185 QJZ852185 QTV852185 RDR852185 RNN852185 RXJ852185 SHF852185 SRB852185 TAX852185 TKT852185 TUP852185 UEL852185 UOH852185 UYD852185 VHZ852185 VRV852185 WBR852185 WLN852185 WVJ852185 B852226 IX852226 ST852226 ACP852226 AML852226 AWH852226 BGD852226 BPZ852226 BZV852226 CJR852226 CTN852226 DDJ852226 DNF852226 DXB852226 EGX852226 EQT852226 FAP852226 FKL852226 FUH852226 GED852226 GNZ852226 GXV852226 HHR852226 HRN852226 IBJ852226 ILF852226 IVB852226 JEX852226 JOT852226 JYP852226 KIL852226 KSH852226 LCD852226 LLZ852226 LVV852226 MFR852226 MPN852226 MZJ852226 NJF852226 NTB852226 OCX852226 OMT852226 OWP852226 PGL852226 PQH852226 QAD852226 QJZ852226 QTV852226 RDR852226 RNN852226 RXJ852226 SHF852226 SRB852226 TAX852226 TKT852226 TUP852226 UEL852226 UOH852226 UYD852226 VHZ852226 VRV852226 WBR852226 WLN852226 WVJ852226 B852283 IX852283 ST852283 ACP852283 AML852283 AWH852283 BGD852283 BPZ852283 BZV852283 CJR852283 CTN852283 DDJ852283 DNF852283 DXB852283 EGX852283 EQT852283 FAP852283 FKL852283 FUH852283 GED852283 GNZ852283 GXV852283 HHR852283 HRN852283 IBJ852283 ILF852283 IVB852283 JEX852283 JOT852283 JYP852283 KIL852283 KSH852283 LCD852283 LLZ852283 LVV852283 MFR852283 MPN852283 MZJ852283 NJF852283 NTB852283 OCX852283 OMT852283 OWP852283 PGL852283 PQH852283 QAD852283 QJZ852283 QTV852283 RDR852283 RNN852283 RXJ852283 SHF852283 SRB852283 TAX852283 TKT852283 TUP852283 UEL852283 UOH852283 UYD852283 VHZ852283 VRV852283 WBR852283 WLN852283 WVJ852283 B852322 IX852322 ST852322 ACP852322 AML852322 AWH852322 BGD852322 BPZ852322 BZV852322 CJR852322 CTN852322 DDJ852322 DNF852322 DXB852322 EGX852322 EQT852322 FAP852322 FKL852322 FUH852322 GED852322 GNZ852322 GXV852322 HHR852322 HRN852322 IBJ852322 ILF852322 IVB852322 JEX852322 JOT852322 JYP852322 KIL852322 KSH852322 LCD852322 LLZ852322 LVV852322 MFR852322 MPN852322 MZJ852322 NJF852322 NTB852322 OCX852322 OMT852322 OWP852322 PGL852322 PQH852322 QAD852322 QJZ852322 QTV852322 RDR852322 RNN852322 RXJ852322 SHF852322 SRB852322 TAX852322 TKT852322 TUP852322 UEL852322 UOH852322 UYD852322 VHZ852322 VRV852322 WBR852322 WLN852322 WVJ852322 B852379 IX852379 ST852379 ACP852379 AML852379 AWH852379 BGD852379 BPZ852379 BZV852379 CJR852379 CTN852379 DDJ852379 DNF852379 DXB852379 EGX852379 EQT852379 FAP852379 FKL852379 FUH852379 GED852379 GNZ852379 GXV852379 HHR852379 HRN852379 IBJ852379 ILF852379 IVB852379 JEX852379 JOT852379 JYP852379 KIL852379 KSH852379 LCD852379 LLZ852379 LVV852379 MFR852379 MPN852379 MZJ852379 NJF852379 NTB852379 OCX852379 OMT852379 OWP852379 PGL852379 PQH852379 QAD852379 QJZ852379 QTV852379 RDR852379 RNN852379 RXJ852379 SHF852379 SRB852379 TAX852379 TKT852379 TUP852379 UEL852379 UOH852379 UYD852379 VHZ852379 VRV852379 WBR852379 WLN852379 WVJ852379 B852429 IX852429 ST852429 ACP852429 AML852429 AWH852429 BGD852429 BPZ852429 BZV852429 CJR852429 CTN852429 DDJ852429 DNF852429 DXB852429 EGX852429 EQT852429 FAP852429 FKL852429 FUH852429 GED852429 GNZ852429 GXV852429 HHR852429 HRN852429 IBJ852429 ILF852429 IVB852429 JEX852429 JOT852429 JYP852429 KIL852429 KSH852429 LCD852429 LLZ852429 LVV852429 MFR852429 MPN852429 MZJ852429 NJF852429 NTB852429 OCX852429 OMT852429 OWP852429 PGL852429 PQH852429 QAD852429 QJZ852429 QTV852429 RDR852429 RNN852429 RXJ852429 SHF852429 SRB852429 TAX852429 TKT852429 TUP852429 UEL852429 UOH852429 UYD852429 VHZ852429 VRV852429 WBR852429 WLN852429 WVJ852429 B852486 IX852486 ST852486 ACP852486 AML852486 AWH852486 BGD852486 BPZ852486 BZV852486 CJR852486 CTN852486 DDJ852486 DNF852486 DXB852486 EGX852486 EQT852486 FAP852486 FKL852486 FUH852486 GED852486 GNZ852486 GXV852486 HHR852486 HRN852486 IBJ852486 ILF852486 IVB852486 JEX852486 JOT852486 JYP852486 KIL852486 KSH852486 LCD852486 LLZ852486 LVV852486 MFR852486 MPN852486 MZJ852486 NJF852486 NTB852486 OCX852486 OMT852486 OWP852486 PGL852486 PQH852486 QAD852486 QJZ852486 QTV852486 RDR852486 RNN852486 RXJ852486 SHF852486 SRB852486 TAX852486 TKT852486 TUP852486 UEL852486 UOH852486 UYD852486 VHZ852486 VRV852486 WBR852486 WLN852486 WVJ852486 B852529 IX852529 ST852529 ACP852529 AML852529 AWH852529 BGD852529 BPZ852529 BZV852529 CJR852529 CTN852529 DDJ852529 DNF852529 DXB852529 EGX852529 EQT852529 FAP852529 FKL852529 FUH852529 GED852529 GNZ852529 GXV852529 HHR852529 HRN852529 IBJ852529 ILF852529 IVB852529 JEX852529 JOT852529 JYP852529 KIL852529 KSH852529 LCD852529 LLZ852529 LVV852529 MFR852529 MPN852529 MZJ852529 NJF852529 NTB852529 OCX852529 OMT852529 OWP852529 PGL852529 PQH852529 QAD852529 QJZ852529 QTV852529 RDR852529 RNN852529 RXJ852529 SHF852529 SRB852529 TAX852529 TKT852529 TUP852529 UEL852529 UOH852529 UYD852529 VHZ852529 VRV852529 WBR852529 WLN852529 WVJ852529 B852586 IX852586 ST852586 ACP852586 AML852586 AWH852586 BGD852586 BPZ852586 BZV852586 CJR852586 CTN852586 DDJ852586 DNF852586 DXB852586 EGX852586 EQT852586 FAP852586 FKL852586 FUH852586 GED852586 GNZ852586 GXV852586 HHR852586 HRN852586 IBJ852586 ILF852586 IVB852586 JEX852586 JOT852586 JYP852586 KIL852586 KSH852586 LCD852586 LLZ852586 LVV852586 MFR852586 MPN852586 MZJ852586 NJF852586 NTB852586 OCX852586 OMT852586 OWP852586 PGL852586 PQH852586 QAD852586 QJZ852586 QTV852586 RDR852586 RNN852586 RXJ852586 SHF852586 SRB852586 TAX852586 TKT852586 TUP852586 UEL852586 UOH852586 UYD852586 VHZ852586 VRV852586 WBR852586 WLN852586 WVJ852586 B917569 IX917569 ST917569 ACP917569 AML917569 AWH917569 BGD917569 BPZ917569 BZV917569 CJR917569 CTN917569 DDJ917569 DNF917569 DXB917569 EGX917569 EQT917569 FAP917569 FKL917569 FUH917569 GED917569 GNZ917569 GXV917569 HHR917569 HRN917569 IBJ917569 ILF917569 IVB917569 JEX917569 JOT917569 JYP917569 KIL917569 KSH917569 LCD917569 LLZ917569 LVV917569 MFR917569 MPN917569 MZJ917569 NJF917569 NTB917569 OCX917569 OMT917569 OWP917569 PGL917569 PQH917569 QAD917569 QJZ917569 QTV917569 RDR917569 RNN917569 RXJ917569 SHF917569 SRB917569 TAX917569 TKT917569 TUP917569 UEL917569 UOH917569 UYD917569 VHZ917569 VRV917569 WBR917569 WLN917569 WVJ917569 B917626 IX917626 ST917626 ACP917626 AML917626 AWH917626 BGD917626 BPZ917626 BZV917626 CJR917626 CTN917626 DDJ917626 DNF917626 DXB917626 EGX917626 EQT917626 FAP917626 FKL917626 FUH917626 GED917626 GNZ917626 GXV917626 HHR917626 HRN917626 IBJ917626 ILF917626 IVB917626 JEX917626 JOT917626 JYP917626 KIL917626 KSH917626 LCD917626 LLZ917626 LVV917626 MFR917626 MPN917626 MZJ917626 NJF917626 NTB917626 OCX917626 OMT917626 OWP917626 PGL917626 PQH917626 QAD917626 QJZ917626 QTV917626 RDR917626 RNN917626 RXJ917626 SHF917626 SRB917626 TAX917626 TKT917626 TUP917626 UEL917626 UOH917626 UYD917626 VHZ917626 VRV917626 WBR917626 WLN917626 WVJ917626 B917664 IX917664 ST917664 ACP917664 AML917664 AWH917664 BGD917664 BPZ917664 BZV917664 CJR917664 CTN917664 DDJ917664 DNF917664 DXB917664 EGX917664 EQT917664 FAP917664 FKL917664 FUH917664 GED917664 GNZ917664 GXV917664 HHR917664 HRN917664 IBJ917664 ILF917664 IVB917664 JEX917664 JOT917664 JYP917664 KIL917664 KSH917664 LCD917664 LLZ917664 LVV917664 MFR917664 MPN917664 MZJ917664 NJF917664 NTB917664 OCX917664 OMT917664 OWP917664 PGL917664 PQH917664 QAD917664 QJZ917664 QTV917664 RDR917664 RNN917664 RXJ917664 SHF917664 SRB917664 TAX917664 TKT917664 TUP917664 UEL917664 UOH917664 UYD917664 VHZ917664 VRV917664 WBR917664 WLN917664 WVJ917664 B917721 IX917721 ST917721 ACP917721 AML917721 AWH917721 BGD917721 BPZ917721 BZV917721 CJR917721 CTN917721 DDJ917721 DNF917721 DXB917721 EGX917721 EQT917721 FAP917721 FKL917721 FUH917721 GED917721 GNZ917721 GXV917721 HHR917721 HRN917721 IBJ917721 ILF917721 IVB917721 JEX917721 JOT917721 JYP917721 KIL917721 KSH917721 LCD917721 LLZ917721 LVV917721 MFR917721 MPN917721 MZJ917721 NJF917721 NTB917721 OCX917721 OMT917721 OWP917721 PGL917721 PQH917721 QAD917721 QJZ917721 QTV917721 RDR917721 RNN917721 RXJ917721 SHF917721 SRB917721 TAX917721 TKT917721 TUP917721 UEL917721 UOH917721 UYD917721 VHZ917721 VRV917721 WBR917721 WLN917721 WVJ917721 B917762 IX917762 ST917762 ACP917762 AML917762 AWH917762 BGD917762 BPZ917762 BZV917762 CJR917762 CTN917762 DDJ917762 DNF917762 DXB917762 EGX917762 EQT917762 FAP917762 FKL917762 FUH917762 GED917762 GNZ917762 GXV917762 HHR917762 HRN917762 IBJ917762 ILF917762 IVB917762 JEX917762 JOT917762 JYP917762 KIL917762 KSH917762 LCD917762 LLZ917762 LVV917762 MFR917762 MPN917762 MZJ917762 NJF917762 NTB917762 OCX917762 OMT917762 OWP917762 PGL917762 PQH917762 QAD917762 QJZ917762 QTV917762 RDR917762 RNN917762 RXJ917762 SHF917762 SRB917762 TAX917762 TKT917762 TUP917762 UEL917762 UOH917762 UYD917762 VHZ917762 VRV917762 WBR917762 WLN917762 WVJ917762 B917819 IX917819 ST917819 ACP917819 AML917819 AWH917819 BGD917819 BPZ917819 BZV917819 CJR917819 CTN917819 DDJ917819 DNF917819 DXB917819 EGX917819 EQT917819 FAP917819 FKL917819 FUH917819 GED917819 GNZ917819 GXV917819 HHR917819 HRN917819 IBJ917819 ILF917819 IVB917819 JEX917819 JOT917819 JYP917819 KIL917819 KSH917819 LCD917819 LLZ917819 LVV917819 MFR917819 MPN917819 MZJ917819 NJF917819 NTB917819 OCX917819 OMT917819 OWP917819 PGL917819 PQH917819 QAD917819 QJZ917819 QTV917819 RDR917819 RNN917819 RXJ917819 SHF917819 SRB917819 TAX917819 TKT917819 TUP917819 UEL917819 UOH917819 UYD917819 VHZ917819 VRV917819 WBR917819 WLN917819 WVJ917819 B917858 IX917858 ST917858 ACP917858 AML917858 AWH917858 BGD917858 BPZ917858 BZV917858 CJR917858 CTN917858 DDJ917858 DNF917858 DXB917858 EGX917858 EQT917858 FAP917858 FKL917858 FUH917858 GED917858 GNZ917858 GXV917858 HHR917858 HRN917858 IBJ917858 ILF917858 IVB917858 JEX917858 JOT917858 JYP917858 KIL917858 KSH917858 LCD917858 LLZ917858 LVV917858 MFR917858 MPN917858 MZJ917858 NJF917858 NTB917858 OCX917858 OMT917858 OWP917858 PGL917858 PQH917858 QAD917858 QJZ917858 QTV917858 RDR917858 RNN917858 RXJ917858 SHF917858 SRB917858 TAX917858 TKT917858 TUP917858 UEL917858 UOH917858 UYD917858 VHZ917858 VRV917858 WBR917858 WLN917858 WVJ917858 B917915 IX917915 ST917915 ACP917915 AML917915 AWH917915 BGD917915 BPZ917915 BZV917915 CJR917915 CTN917915 DDJ917915 DNF917915 DXB917915 EGX917915 EQT917915 FAP917915 FKL917915 FUH917915 GED917915 GNZ917915 GXV917915 HHR917915 HRN917915 IBJ917915 ILF917915 IVB917915 JEX917915 JOT917915 JYP917915 KIL917915 KSH917915 LCD917915 LLZ917915 LVV917915 MFR917915 MPN917915 MZJ917915 NJF917915 NTB917915 OCX917915 OMT917915 OWP917915 PGL917915 PQH917915 QAD917915 QJZ917915 QTV917915 RDR917915 RNN917915 RXJ917915 SHF917915 SRB917915 TAX917915 TKT917915 TUP917915 UEL917915 UOH917915 UYD917915 VHZ917915 VRV917915 WBR917915 WLN917915 WVJ917915 B917965 IX917965 ST917965 ACP917965 AML917965 AWH917965 BGD917965 BPZ917965 BZV917965 CJR917965 CTN917965 DDJ917965 DNF917965 DXB917965 EGX917965 EQT917965 FAP917965 FKL917965 FUH917965 GED917965 GNZ917965 GXV917965 HHR917965 HRN917965 IBJ917965 ILF917965 IVB917965 JEX917965 JOT917965 JYP917965 KIL917965 KSH917965 LCD917965 LLZ917965 LVV917965 MFR917965 MPN917965 MZJ917965 NJF917965 NTB917965 OCX917965 OMT917965 OWP917965 PGL917965 PQH917965 QAD917965 QJZ917965 QTV917965 RDR917965 RNN917965 RXJ917965 SHF917965 SRB917965 TAX917965 TKT917965 TUP917965 UEL917965 UOH917965 UYD917965 VHZ917965 VRV917965 WBR917965 WLN917965 WVJ917965 B918022 IX918022 ST918022 ACP918022 AML918022 AWH918022 BGD918022 BPZ918022 BZV918022 CJR918022 CTN918022 DDJ918022 DNF918022 DXB918022 EGX918022 EQT918022 FAP918022 FKL918022 FUH918022 GED918022 GNZ918022 GXV918022 HHR918022 HRN918022 IBJ918022 ILF918022 IVB918022 JEX918022 JOT918022 JYP918022 KIL918022 KSH918022 LCD918022 LLZ918022 LVV918022 MFR918022 MPN918022 MZJ918022 NJF918022 NTB918022 OCX918022 OMT918022 OWP918022 PGL918022 PQH918022 QAD918022 QJZ918022 QTV918022 RDR918022 RNN918022 RXJ918022 SHF918022 SRB918022 TAX918022 TKT918022 TUP918022 UEL918022 UOH918022 UYD918022 VHZ918022 VRV918022 WBR918022 WLN918022 WVJ918022 B918065 IX918065 ST918065 ACP918065 AML918065 AWH918065 BGD918065 BPZ918065 BZV918065 CJR918065 CTN918065 DDJ918065 DNF918065 DXB918065 EGX918065 EQT918065 FAP918065 FKL918065 FUH918065 GED918065 GNZ918065 GXV918065 HHR918065 HRN918065 IBJ918065 ILF918065 IVB918065 JEX918065 JOT918065 JYP918065 KIL918065 KSH918065 LCD918065 LLZ918065 LVV918065 MFR918065 MPN918065 MZJ918065 NJF918065 NTB918065 OCX918065 OMT918065 OWP918065 PGL918065 PQH918065 QAD918065 QJZ918065 QTV918065 RDR918065 RNN918065 RXJ918065 SHF918065 SRB918065 TAX918065 TKT918065 TUP918065 UEL918065 UOH918065 UYD918065 VHZ918065 VRV918065 WBR918065 WLN918065 WVJ918065 B918122 IX918122 ST918122 ACP918122 AML918122 AWH918122 BGD918122 BPZ918122 BZV918122 CJR918122 CTN918122 DDJ918122 DNF918122 DXB918122 EGX918122 EQT918122 FAP918122 FKL918122 FUH918122 GED918122 GNZ918122 GXV918122 HHR918122 HRN918122 IBJ918122 ILF918122 IVB918122 JEX918122 JOT918122 JYP918122 KIL918122 KSH918122 LCD918122 LLZ918122 LVV918122 MFR918122 MPN918122 MZJ918122 NJF918122 NTB918122 OCX918122 OMT918122 OWP918122 PGL918122 PQH918122 QAD918122 QJZ918122 QTV918122 RDR918122 RNN918122 RXJ918122 SHF918122 SRB918122 TAX918122 TKT918122 TUP918122 UEL918122 UOH918122 UYD918122 VHZ918122 VRV918122 WBR918122 WLN918122 WVJ918122 B983105 IX983105 ST983105 ACP983105 AML983105 AWH983105 BGD983105 BPZ983105 BZV983105 CJR983105 CTN983105 DDJ983105 DNF983105 DXB983105 EGX983105 EQT983105 FAP983105 FKL983105 FUH983105 GED983105 GNZ983105 GXV983105 HHR983105 HRN983105 IBJ983105 ILF983105 IVB983105 JEX983105 JOT983105 JYP983105 KIL983105 KSH983105 LCD983105 LLZ983105 LVV983105 MFR983105 MPN983105 MZJ983105 NJF983105 NTB983105 OCX983105 OMT983105 OWP983105 PGL983105 PQH983105 QAD983105 QJZ983105 QTV983105 RDR983105 RNN983105 RXJ983105 SHF983105 SRB983105 TAX983105 TKT983105 TUP983105 UEL983105 UOH983105 UYD983105 VHZ983105 VRV983105 WBR983105 WLN983105 WVJ983105 B983162 IX983162 ST983162 ACP983162 AML983162 AWH983162 BGD983162 BPZ983162 BZV983162 CJR983162 CTN983162 DDJ983162 DNF983162 DXB983162 EGX983162 EQT983162 FAP983162 FKL983162 FUH983162 GED983162 GNZ983162 GXV983162 HHR983162 HRN983162 IBJ983162 ILF983162 IVB983162 JEX983162 JOT983162 JYP983162 KIL983162 KSH983162 LCD983162 LLZ983162 LVV983162 MFR983162 MPN983162 MZJ983162 NJF983162 NTB983162 OCX983162 OMT983162 OWP983162 PGL983162 PQH983162 QAD983162 QJZ983162 QTV983162 RDR983162 RNN983162 RXJ983162 SHF983162 SRB983162 TAX983162 TKT983162 TUP983162 UEL983162 UOH983162 UYD983162 VHZ983162 VRV983162 WBR983162 WLN983162 WVJ983162 B983200 IX983200 ST983200 ACP983200 AML983200 AWH983200 BGD983200 BPZ983200 BZV983200 CJR983200 CTN983200 DDJ983200 DNF983200 DXB983200 EGX983200 EQT983200 FAP983200 FKL983200 FUH983200 GED983200 GNZ983200 GXV983200 HHR983200 HRN983200 IBJ983200 ILF983200 IVB983200 JEX983200 JOT983200 JYP983200 KIL983200 KSH983200 LCD983200 LLZ983200 LVV983200 MFR983200 MPN983200 MZJ983200 NJF983200 NTB983200 OCX983200 OMT983200 OWP983200 PGL983200 PQH983200 QAD983200 QJZ983200 QTV983200 RDR983200 RNN983200 RXJ983200 SHF983200 SRB983200 TAX983200 TKT983200 TUP983200 UEL983200 UOH983200 UYD983200 VHZ983200 VRV983200 WBR983200 WLN983200 WVJ983200 B983257 IX983257 ST983257 ACP983257 AML983257 AWH983257 BGD983257 BPZ983257 BZV983257 CJR983257 CTN983257 DDJ983257 DNF983257 DXB983257 EGX983257 EQT983257 FAP983257 FKL983257 FUH983257 GED983257 GNZ983257 GXV983257 HHR983257 HRN983257 IBJ983257 ILF983257 IVB983257 JEX983257 JOT983257 JYP983257 KIL983257 KSH983257 LCD983257 LLZ983257 LVV983257 MFR983257 MPN983257 MZJ983257 NJF983257 NTB983257 OCX983257 OMT983257 OWP983257 PGL983257 PQH983257 QAD983257 QJZ983257 QTV983257 RDR983257 RNN983257 RXJ983257 SHF983257 SRB983257 TAX983257 TKT983257 TUP983257 UEL983257 UOH983257 UYD983257 VHZ983257 VRV983257 WBR983257 WLN983257 WVJ983257 B983298 IX983298 ST983298 ACP983298 AML983298 AWH983298 BGD983298 BPZ983298 BZV983298 CJR983298 CTN983298 DDJ983298 DNF983298 DXB983298 EGX983298 EQT983298 FAP983298 FKL983298 FUH983298 GED983298 GNZ983298 GXV983298 HHR983298 HRN983298 IBJ983298 ILF983298 IVB983298 JEX983298 JOT983298 JYP983298 KIL983298 KSH983298 LCD983298 LLZ983298 LVV983298 MFR983298 MPN983298 MZJ983298 NJF983298 NTB983298 OCX983298 OMT983298 OWP983298 PGL983298 PQH983298 QAD983298 QJZ983298 QTV983298 RDR983298 RNN983298 RXJ983298 SHF983298 SRB983298 TAX983298 TKT983298 TUP983298 UEL983298 UOH983298 UYD983298 VHZ983298 VRV983298 WBR983298 WLN983298 WVJ983298 B983355 IX983355 ST983355 ACP983355 AML983355 AWH983355 BGD983355 BPZ983355 BZV983355 CJR983355 CTN983355 DDJ983355 DNF983355 DXB983355 EGX983355 EQT983355 FAP983355 FKL983355 FUH983355 GED983355 GNZ983355 GXV983355 HHR983355 HRN983355 IBJ983355 ILF983355 IVB983355 JEX983355 JOT983355 JYP983355 KIL983355 KSH983355 LCD983355 LLZ983355 LVV983355 MFR983355 MPN983355 MZJ983355 NJF983355 NTB983355 OCX983355 OMT983355 OWP983355 PGL983355 PQH983355 QAD983355 QJZ983355 QTV983355 RDR983355 RNN983355 RXJ983355 SHF983355 SRB983355 TAX983355 TKT983355 TUP983355 UEL983355 UOH983355 UYD983355 VHZ983355 VRV983355 WBR983355 WLN983355 WVJ983355 B983394 IX983394 ST983394 ACP983394 AML983394 AWH983394 BGD983394 BPZ983394 BZV983394 CJR983394 CTN983394 DDJ983394 DNF983394 DXB983394 EGX983394 EQT983394 FAP983394 FKL983394 FUH983394 GED983394 GNZ983394 GXV983394 HHR983394 HRN983394 IBJ983394 ILF983394 IVB983394 JEX983394 JOT983394 JYP983394 KIL983394 KSH983394 LCD983394 LLZ983394 LVV983394 MFR983394 MPN983394 MZJ983394 NJF983394 NTB983394 OCX983394 OMT983394 OWP983394 PGL983394 PQH983394 QAD983394 QJZ983394 QTV983394 RDR983394 RNN983394 RXJ983394 SHF983394 SRB983394 TAX983394 TKT983394 TUP983394 UEL983394 UOH983394 UYD983394 VHZ983394 VRV983394 WBR983394 WLN983394 WVJ983394 B983451 IX983451 ST983451 ACP983451 AML983451 AWH983451 BGD983451 BPZ983451 BZV983451 CJR983451 CTN983451 DDJ983451 DNF983451 DXB983451 EGX983451 EQT983451 FAP983451 FKL983451 FUH983451 GED983451 GNZ983451 GXV983451 HHR983451 HRN983451 IBJ983451 ILF983451 IVB983451 JEX983451 JOT983451 JYP983451 KIL983451 KSH983451 LCD983451 LLZ983451 LVV983451 MFR983451 MPN983451 MZJ983451 NJF983451 NTB983451 OCX983451 OMT983451 OWP983451 PGL983451 PQH983451 QAD983451 QJZ983451 QTV983451 RDR983451 RNN983451 RXJ983451 SHF983451 SRB983451 TAX983451 TKT983451 TUP983451 UEL983451 UOH983451 UYD983451 VHZ983451 VRV983451 WBR983451 WLN983451 WVJ983451 B983501 IX983501 ST983501 ACP983501 AML983501 AWH983501 BGD983501 BPZ983501 BZV983501 CJR983501 CTN983501 DDJ983501 DNF983501 DXB983501 EGX983501 EQT983501 FAP983501 FKL983501 FUH983501 GED983501 GNZ983501 GXV983501 HHR983501 HRN983501 IBJ983501 ILF983501 IVB983501 JEX983501 JOT983501 JYP983501 KIL983501 KSH983501 LCD983501 LLZ983501 LVV983501 MFR983501 MPN983501 MZJ983501 NJF983501 NTB983501 OCX983501 OMT983501 OWP983501 PGL983501 PQH983501 QAD983501 QJZ983501 QTV983501 RDR983501 RNN983501 RXJ983501 SHF983501 SRB983501 TAX983501 TKT983501 TUP983501 UEL983501 UOH983501 UYD983501 VHZ983501 VRV983501 WBR983501 WLN983501 WVJ983501 B983558 IX983558 ST983558 ACP983558 AML983558 AWH983558 BGD983558 BPZ983558 BZV983558 CJR983558 CTN983558 DDJ983558 DNF983558 DXB983558 EGX983558 EQT983558 FAP983558 FKL983558 FUH983558 GED983558 GNZ983558 GXV983558 HHR983558 HRN983558 IBJ983558 ILF983558 IVB983558 JEX983558 JOT983558 JYP983558 KIL983558 KSH983558 LCD983558 LLZ983558 LVV983558 MFR983558 MPN983558 MZJ983558 NJF983558 NTB983558 OCX983558 OMT983558 OWP983558 PGL983558 PQH983558 QAD983558 QJZ983558 QTV983558 RDR983558 RNN983558 RXJ983558 SHF983558 SRB983558 TAX983558 TKT983558 TUP983558 UEL983558 UOH983558 UYD983558 VHZ983558 VRV983558 WBR983558 WLN983558 WVJ983558 B983601 IX983601 ST983601 ACP983601 AML983601 AWH983601 BGD983601 BPZ983601 BZV983601 CJR983601 CTN983601 DDJ983601 DNF983601 DXB983601 EGX983601 EQT983601 FAP983601 FKL983601 FUH983601 GED983601 GNZ983601 GXV983601 HHR983601 HRN983601 IBJ983601 ILF983601 IVB983601 JEX983601 JOT983601 JYP983601 KIL983601 KSH983601 LCD983601 LLZ983601 LVV983601 MFR983601 MPN983601 MZJ983601 NJF983601 NTB983601 OCX983601 OMT983601 OWP983601 PGL983601 PQH983601 QAD983601 QJZ983601 QTV983601 RDR983601 RNN983601 RXJ983601 SHF983601 SRB983601 TAX983601 TKT983601 TUP983601 UEL983601 UOH983601 UYD983601 VHZ983601 VRV983601 WBR983601 WLN983601 WVJ983601 B983658 IX983658 ST983658 ACP983658 AML983658 AWH983658 BGD983658 BPZ983658 BZV983658 CJR983658 CTN983658 DDJ983658 DNF983658 DXB983658 EGX983658 EQT983658 FAP983658 FKL983658 FUH983658 GED983658 GNZ983658 GXV983658 HHR983658 HRN983658 IBJ983658 ILF983658 IVB983658 JEX983658 JOT983658 JYP983658 KIL983658 KSH983658 LCD983658 LLZ983658 LVV983658 MFR983658 MPN983658 MZJ983658 NJF983658 NTB983658 OCX983658 OMT983658 OWP983658 PGL983658 PQH983658 QAD983658 QJZ983658 QTV983658 RDR983658 RNN983658 RXJ983658 SHF983658 SRB983658 TAX983658 TKT983658 TUP983658 UEL983658 UOH983658 UYD983658 VHZ983658 VRV983658 WBR983658 WLN983658 WVJ983658 B31:B32 B52:B63 B121:B122 B142:B153 B211:B212 B232:B243 B302:B303 B323:B334 B397:B398 B418:B429 B486:B487 B507:B518 B576:B577 B597:B608 B65616:B65617 B65637:B65648 B65711:B65712 B65732:B65743 B65809:B65810 B65830:B65841 B65905:B65906 B65926:B65937 B66012:B66013 B66033:B66044 B66112:B66113 B66133:B66144 B131152:B131153 B131173:B131184 B131247:B131248 B131268:B131279 B131345:B131346 B131366:B131377 B131441:B131442 B131462:B131473 B131548:B131549 B131569:B131580 B131648:B131649 B131669:B131680 B196688:B196689 B196709:B196720 B196783:B196784 B196804:B196815 B196881:B196882 B196902:B196913 B196977:B196978 B196998:B197009 B197084:B197085 B197105:B197116 B197184:B197185 B197205:B197216 B262224:B262225 B262245:B262256 B262319:B262320 B262340:B262351 B262417:B262418 B262438:B262449 B262513:B262514 B262534:B262545 B262620:B262621 B262641:B262652 B262720:B262721 B262741:B262752 B327760:B327761 B327781:B327792 B327855:B327856 B327876:B327887 B327953:B327954 B327974:B327985 B328049:B328050 B328070:B328081 B328156:B328157 B328177:B328188 B328256:B328257 B328277:B328288 B393296:B393297 B393317:B393328 B393391:B393392 B393412:B393423 B393489:B393490 B393510:B393521 B393585:B393586 B393606:B393617 B393692:B393693 B393713:B393724 B393792:B393793 B393813:B393824 B458832:B458833 B458853:B458864 B458927:B458928 B458948:B458959 B459025:B459026 B459046:B459057 B459121:B459122 B459142:B459153 B459228:B459229 B459249:B459260 B459328:B459329 B459349:B459360 B524368:B524369 B524389:B524400 B524463:B524464 B524484:B524495 B524561:B524562 B524582:B524593 B524657:B524658 B524678:B524689 B524764:B524765 B524785:B524796 B524864:B524865 B524885:B524896 B589904:B589905 B589925:B589936 B589999:B590000 B590020:B590031 B590097:B590098 B590118:B590129 B590193:B590194 B590214:B590225 B590300:B590301 B590321:B590332 B590400:B590401 B590421:B590432 B655440:B655441 B655461:B655472 B655535:B655536 B655556:B655567 B655633:B655634 B655654:B655665 B655729:B655730 B655750:B655761 B655836:B655837 B655857:B655868 B655936:B655937 B655957:B655968 B720976:B720977 B720997:B721008 B721071:B721072 B721092:B721103 B721169:B721170 B721190:B721201 B721265:B721266 B721286:B721297 B721372:B721373 B721393:B721404 B721472:B721473 B721493:B721504 B786512:B786513 B786533:B786544 B786607:B786608 B786628:B786639 B786705:B786706 B786726:B786737 B786801:B786802 B786822:B786833 B786908:B786909 B786929:B786940 B787008:B787009 B787029:B787040 B852048:B852049 B852069:B852080 B852143:B852144 B852164:B852175 B852241:B852242 B852262:B852273 B852337:B852338 B852358:B852369 B852444:B852445 B852465:B852476 B852544:B852545 B852565:B852576 B917584:B917585 B917605:B917616 B917679:B917680 B917700:B917711 B917777:B917778 B917798:B917809 B917873:B917874 B917894:B917905 B917980:B917981 B918001:B918012 B918080:B918081 B918101:B918112 B983120:B983121 B983141:B983152 B983215:B983216 B983236:B983247 B983313:B983314 B983334:B983345 B983409:B983410 B983430:B983441 B983516:B983517 B983537:B983548 B983616:B983617 B983637:B983648 IX31:IX32 IX52:IX63 IX121:IX122 IX142:IX153 IX211:IX212 IX232:IX243 IX302:IX303 IX323:IX334 IX397:IX398 IX418:IX429 IX486:IX487 IX507:IX518 IX576:IX577 IX597:IX608 IX65616:IX65617 IX65637:IX65648 IX65711:IX65712 IX65732:IX65743 IX65809:IX65810 IX65830:IX65841 IX65905:IX65906 IX65926:IX65937 IX66012:IX66013 IX66033:IX66044 IX66112:IX66113 IX66133:IX66144 IX131152:IX131153 IX131173:IX131184 IX131247:IX131248 IX131268:IX131279 IX131345:IX131346 IX131366:IX131377 IX131441:IX131442 IX131462:IX131473 IX131548:IX131549 IX131569:IX131580 IX131648:IX131649 IX131669:IX131680 IX196688:IX196689 IX196709:IX196720 IX196783:IX196784 IX196804:IX196815 IX196881:IX196882 IX196902:IX196913 IX196977:IX196978 IX196998:IX197009 IX197084:IX197085 IX197105:IX197116 IX197184:IX197185 IX197205:IX197216 IX262224:IX262225 IX262245:IX262256 IX262319:IX262320 IX262340:IX262351 IX262417:IX262418 IX262438:IX262449 IX262513:IX262514 IX262534:IX262545 IX262620:IX262621 IX262641:IX262652 IX262720:IX262721 IX262741:IX262752 IX327760:IX327761 IX327781:IX327792 IX327855:IX327856 IX327876:IX327887 IX327953:IX327954 IX327974:IX327985 IX328049:IX328050 IX328070:IX328081 IX328156:IX328157 IX328177:IX328188 IX328256:IX328257 IX328277:IX328288 IX393296:IX393297 IX393317:IX393328 IX393391:IX393392 IX393412:IX393423 IX393489:IX393490 IX393510:IX393521 IX393585:IX393586 IX393606:IX393617 IX393692:IX393693 IX393713:IX393724 IX393792:IX393793 IX393813:IX393824 IX458832:IX458833 IX458853:IX458864 IX458927:IX458928 IX458948:IX458959 IX459025:IX459026 IX459046:IX459057 IX459121:IX459122 IX459142:IX459153 IX459228:IX459229 IX459249:IX459260 IX459328:IX459329 IX459349:IX459360 IX524368:IX524369 IX524389:IX524400 IX524463:IX524464 IX524484:IX524495 IX524561:IX524562 IX524582:IX524593 IX524657:IX524658 IX524678:IX524689 IX524764:IX524765 IX524785:IX524796 IX524864:IX524865 IX524885:IX524896 IX589904:IX589905 IX589925:IX589936 IX589999:IX590000 IX590020:IX590031 IX590097:IX590098 IX590118:IX590129 IX590193:IX590194 IX590214:IX590225 IX590300:IX590301 IX590321:IX590332 IX590400:IX590401 IX590421:IX590432 IX655440:IX655441 IX655461:IX655472 IX655535:IX655536 IX655556:IX655567 IX655633:IX655634 IX655654:IX655665 IX655729:IX655730 IX655750:IX655761 IX655836:IX655837 IX655857:IX655868 IX655936:IX655937 IX655957:IX655968 IX720976:IX720977 IX720997:IX721008 IX721071:IX721072 IX721092:IX721103 IX721169:IX721170 IX721190:IX721201 IX721265:IX721266 IX721286:IX721297 IX721372:IX721373 IX721393:IX721404 IX721472:IX721473 IX721493:IX721504 IX786512:IX786513 IX786533:IX786544 IX786607:IX786608 IX786628:IX786639 IX786705:IX786706 IX786726:IX786737 IX786801:IX786802 IX786822:IX786833 IX786908:IX786909 IX786929:IX786940 IX787008:IX787009 IX787029:IX787040 IX852048:IX852049 IX852069:IX852080 IX852143:IX852144 IX852164:IX852175 IX852241:IX852242 IX852262:IX852273 IX852337:IX852338 IX852358:IX852369 IX852444:IX852445 IX852465:IX852476 IX852544:IX852545 IX852565:IX852576 IX917584:IX917585 IX917605:IX917616 IX917679:IX917680 IX917700:IX917711 IX917777:IX917778 IX917798:IX917809 IX917873:IX917874 IX917894:IX917905 IX917980:IX917981 IX918001:IX918012 IX918080:IX918081 IX918101:IX918112 IX983120:IX983121 IX983141:IX983152 IX983215:IX983216 IX983236:IX983247 IX983313:IX983314 IX983334:IX983345 IX983409:IX983410 IX983430:IX983441 IX983516:IX983517 IX983537:IX983548 IX983616:IX983617 IX983637:IX983648 ST31:ST32 ST52:ST63 ST121:ST122 ST142:ST153 ST211:ST212 ST232:ST243 ST302:ST303 ST323:ST334 ST397:ST398 ST418:ST429 ST486:ST487 ST507:ST518 ST576:ST577 ST597:ST608 ST65616:ST65617 ST65637:ST65648 ST65711:ST65712 ST65732:ST65743 ST65809:ST65810 ST65830:ST65841 ST65905:ST65906 ST65926:ST65937 ST66012:ST66013 ST66033:ST66044 ST66112:ST66113 ST66133:ST66144 ST131152:ST131153 ST131173:ST131184 ST131247:ST131248 ST131268:ST131279 ST131345:ST131346 ST131366:ST131377 ST131441:ST131442 ST131462:ST131473 ST131548:ST131549 ST131569:ST131580 ST131648:ST131649 ST131669:ST131680 ST196688:ST196689 ST196709:ST196720 ST196783:ST196784 ST196804:ST196815 ST196881:ST196882 ST196902:ST196913 ST196977:ST196978 ST196998:ST197009 ST197084:ST197085 ST197105:ST197116 ST197184:ST197185 ST197205:ST197216 ST262224:ST262225 ST262245:ST262256 ST262319:ST262320 ST262340:ST262351 ST262417:ST262418 ST262438:ST262449 ST262513:ST262514 ST262534:ST262545 ST262620:ST262621 ST262641:ST262652 ST262720:ST262721 ST262741:ST262752 ST327760:ST327761 ST327781:ST327792 ST327855:ST327856 ST327876:ST327887 ST327953:ST327954 ST327974:ST327985 ST328049:ST328050 ST328070:ST328081 ST328156:ST328157 ST328177:ST328188 ST328256:ST328257 ST328277:ST328288 ST393296:ST393297 ST393317:ST393328 ST393391:ST393392 ST393412:ST393423 ST393489:ST393490 ST393510:ST393521 ST393585:ST393586 ST393606:ST393617 ST393692:ST393693 ST393713:ST393724 ST393792:ST393793 ST393813:ST393824 ST458832:ST458833 ST458853:ST458864 ST458927:ST458928 ST458948:ST458959 ST459025:ST459026 ST459046:ST459057 ST459121:ST459122 ST459142:ST459153 ST459228:ST459229 ST459249:ST459260 ST459328:ST459329 ST459349:ST459360 ST524368:ST524369 ST524389:ST524400 ST524463:ST524464 ST524484:ST524495 ST524561:ST524562 ST524582:ST524593 ST524657:ST524658 ST524678:ST524689 ST524764:ST524765 ST524785:ST524796 ST524864:ST524865 ST524885:ST524896 ST589904:ST589905 ST589925:ST589936 ST589999:ST590000 ST590020:ST590031 ST590097:ST590098 ST590118:ST590129 ST590193:ST590194 ST590214:ST590225 ST590300:ST590301 ST590321:ST590332 ST590400:ST590401 ST590421:ST590432 ST655440:ST655441 ST655461:ST655472 ST655535:ST655536 ST655556:ST655567 ST655633:ST655634 ST655654:ST655665 ST655729:ST655730 ST655750:ST655761 ST655836:ST655837 ST655857:ST655868 ST655936:ST655937 ST655957:ST655968 ST720976:ST720977 ST720997:ST721008 ST721071:ST721072 ST721092:ST721103 ST721169:ST721170 ST721190:ST721201 ST721265:ST721266 ST721286:ST721297 ST721372:ST721373 ST721393:ST721404 ST721472:ST721473 ST721493:ST721504 ST786512:ST786513 ST786533:ST786544 ST786607:ST786608 ST786628:ST786639 ST786705:ST786706 ST786726:ST786737 ST786801:ST786802 ST786822:ST786833 ST786908:ST786909 ST786929:ST786940 ST787008:ST787009 ST787029:ST787040 ST852048:ST852049 ST852069:ST852080 ST852143:ST852144 ST852164:ST852175 ST852241:ST852242 ST852262:ST852273 ST852337:ST852338 ST852358:ST852369 ST852444:ST852445 ST852465:ST852476 ST852544:ST852545 ST852565:ST852576 ST917584:ST917585 ST917605:ST917616 ST917679:ST917680 ST917700:ST917711 ST917777:ST917778 ST917798:ST917809 ST917873:ST917874 ST917894:ST917905 ST917980:ST917981 ST918001:ST918012 ST918080:ST918081 ST918101:ST918112 ST983120:ST983121 ST983141:ST983152 ST983215:ST983216 ST983236:ST983247 ST983313:ST983314 ST983334:ST983345 ST983409:ST983410 ST983430:ST983441 ST983516:ST983517 ST983537:ST983548 ST983616:ST983617 ST983637:ST983648 ACP31:ACP32 ACP52:ACP63 ACP121:ACP122 ACP142:ACP153 ACP211:ACP212 ACP232:ACP243 ACP302:ACP303 ACP323:ACP334 ACP397:ACP398 ACP418:ACP429 ACP486:ACP487 ACP507:ACP518 ACP576:ACP577 ACP597:ACP608 ACP65616:ACP65617 ACP65637:ACP65648 ACP65711:ACP65712 ACP65732:ACP65743 ACP65809:ACP65810 ACP65830:ACP65841 ACP65905:ACP65906 ACP65926:ACP65937 ACP66012:ACP66013 ACP66033:ACP66044 ACP66112:ACP66113 ACP66133:ACP66144 ACP131152:ACP131153 ACP131173:ACP131184 ACP131247:ACP131248 ACP131268:ACP131279 ACP131345:ACP131346 ACP131366:ACP131377 ACP131441:ACP131442 ACP131462:ACP131473 ACP131548:ACP131549 ACP131569:ACP131580 ACP131648:ACP131649 ACP131669:ACP131680 ACP196688:ACP196689 ACP196709:ACP196720 ACP196783:ACP196784 ACP196804:ACP196815 ACP196881:ACP196882 ACP196902:ACP196913 ACP196977:ACP196978 ACP196998:ACP197009 ACP197084:ACP197085 ACP197105:ACP197116 ACP197184:ACP197185 ACP197205:ACP197216 ACP262224:ACP262225 ACP262245:ACP262256 ACP262319:ACP262320 ACP262340:ACP262351 ACP262417:ACP262418 ACP262438:ACP262449 ACP262513:ACP262514 ACP262534:ACP262545 ACP262620:ACP262621 ACP262641:ACP262652 ACP262720:ACP262721 ACP262741:ACP262752 ACP327760:ACP327761 ACP327781:ACP327792 ACP327855:ACP327856 ACP327876:ACP327887 ACP327953:ACP327954 ACP327974:ACP327985 ACP328049:ACP328050 ACP328070:ACP328081 ACP328156:ACP328157 ACP328177:ACP328188 ACP328256:ACP328257 ACP328277:ACP328288 ACP393296:ACP393297 ACP393317:ACP393328 ACP393391:ACP393392 ACP393412:ACP393423 ACP393489:ACP393490 ACP393510:ACP393521 ACP393585:ACP393586 ACP393606:ACP393617 ACP393692:ACP393693 ACP393713:ACP393724 ACP393792:ACP393793 ACP393813:ACP393824 ACP458832:ACP458833 ACP458853:ACP458864 ACP458927:ACP458928 ACP458948:ACP458959 ACP459025:ACP459026 ACP459046:ACP459057 ACP459121:ACP459122 ACP459142:ACP459153 ACP459228:ACP459229 ACP459249:ACP459260 ACP459328:ACP459329 ACP459349:ACP459360 ACP524368:ACP524369 ACP524389:ACP524400 ACP524463:ACP524464 ACP524484:ACP524495 ACP524561:ACP524562 ACP524582:ACP524593 ACP524657:ACP524658 ACP524678:ACP524689 ACP524764:ACP524765 ACP524785:ACP524796 ACP524864:ACP524865 ACP524885:ACP524896 ACP589904:ACP589905 ACP589925:ACP589936 ACP589999:ACP590000 ACP590020:ACP590031 ACP590097:ACP590098 ACP590118:ACP590129 ACP590193:ACP590194 ACP590214:ACP590225 ACP590300:ACP590301 ACP590321:ACP590332 ACP590400:ACP590401 ACP590421:ACP590432 ACP655440:ACP655441 ACP655461:ACP655472 ACP655535:ACP655536 ACP655556:ACP655567 ACP655633:ACP655634 ACP655654:ACP655665 ACP655729:ACP655730 ACP655750:ACP655761 ACP655836:ACP655837 ACP655857:ACP655868 ACP655936:ACP655937 ACP655957:ACP655968 ACP720976:ACP720977 ACP720997:ACP721008 ACP721071:ACP721072 ACP721092:ACP721103 ACP721169:ACP721170 ACP721190:ACP721201 ACP721265:ACP721266 ACP721286:ACP721297 ACP721372:ACP721373 ACP721393:ACP721404 ACP721472:ACP721473 ACP721493:ACP721504 ACP786512:ACP786513 ACP786533:ACP786544 ACP786607:ACP786608 ACP786628:ACP786639 ACP786705:ACP786706 ACP786726:ACP786737 ACP786801:ACP786802 ACP786822:ACP786833 ACP786908:ACP786909 ACP786929:ACP786940 ACP787008:ACP787009 ACP787029:ACP787040 ACP852048:ACP852049 ACP852069:ACP852080 ACP852143:ACP852144 ACP852164:ACP852175 ACP852241:ACP852242 ACP852262:ACP852273 ACP852337:ACP852338 ACP852358:ACP852369 ACP852444:ACP852445 ACP852465:ACP852476 ACP852544:ACP852545 ACP852565:ACP852576 ACP917584:ACP917585 ACP917605:ACP917616 ACP917679:ACP917680 ACP917700:ACP917711 ACP917777:ACP917778 ACP917798:ACP917809 ACP917873:ACP917874 ACP917894:ACP917905 ACP917980:ACP917981 ACP918001:ACP918012 ACP918080:ACP918081 ACP918101:ACP918112 ACP983120:ACP983121 ACP983141:ACP983152 ACP983215:ACP983216 ACP983236:ACP983247 ACP983313:ACP983314 ACP983334:ACP983345 ACP983409:ACP983410 ACP983430:ACP983441 ACP983516:ACP983517 ACP983537:ACP983548 ACP983616:ACP983617 ACP983637:ACP983648 AML31:AML32 AML52:AML63 AML121:AML122 AML142:AML153 AML211:AML212 AML232:AML243 AML302:AML303 AML323:AML334 AML397:AML398 AML418:AML429 AML486:AML487 AML507:AML518 AML576:AML577 AML597:AML608 AML65616:AML65617 AML65637:AML65648 AML65711:AML65712 AML65732:AML65743 AML65809:AML65810 AML65830:AML65841 AML65905:AML65906 AML65926:AML65937 AML66012:AML66013 AML66033:AML66044 AML66112:AML66113 AML66133:AML66144 AML131152:AML131153 AML131173:AML131184 AML131247:AML131248 AML131268:AML131279 AML131345:AML131346 AML131366:AML131377 AML131441:AML131442 AML131462:AML131473 AML131548:AML131549 AML131569:AML131580 AML131648:AML131649 AML131669:AML131680 AML196688:AML196689 AML196709:AML196720 AML196783:AML196784 AML196804:AML196815 AML196881:AML196882 AML196902:AML196913 AML196977:AML196978 AML196998:AML197009 AML197084:AML197085 AML197105:AML197116 AML197184:AML197185 AML197205:AML197216 AML262224:AML262225 AML262245:AML262256 AML262319:AML262320 AML262340:AML262351 AML262417:AML262418 AML262438:AML262449 AML262513:AML262514 AML262534:AML262545 AML262620:AML262621 AML262641:AML262652 AML262720:AML262721 AML262741:AML262752 AML327760:AML327761 AML327781:AML327792 AML327855:AML327856 AML327876:AML327887 AML327953:AML327954 AML327974:AML327985 AML328049:AML328050 AML328070:AML328081 AML328156:AML328157 AML328177:AML328188 AML328256:AML328257 AML328277:AML328288 AML393296:AML393297 AML393317:AML393328 AML393391:AML393392 AML393412:AML393423 AML393489:AML393490 AML393510:AML393521 AML393585:AML393586 AML393606:AML393617 AML393692:AML393693 AML393713:AML393724 AML393792:AML393793 AML393813:AML393824 AML458832:AML458833 AML458853:AML458864 AML458927:AML458928 AML458948:AML458959 AML459025:AML459026 AML459046:AML459057 AML459121:AML459122 AML459142:AML459153 AML459228:AML459229 AML459249:AML459260 AML459328:AML459329 AML459349:AML459360 AML524368:AML524369 AML524389:AML524400 AML524463:AML524464 AML524484:AML524495 AML524561:AML524562 AML524582:AML524593 AML524657:AML524658 AML524678:AML524689 AML524764:AML524765 AML524785:AML524796 AML524864:AML524865 AML524885:AML524896 AML589904:AML589905 AML589925:AML589936 AML589999:AML590000 AML590020:AML590031 AML590097:AML590098 AML590118:AML590129 AML590193:AML590194 AML590214:AML590225 AML590300:AML590301 AML590321:AML590332 AML590400:AML590401 AML590421:AML590432 AML655440:AML655441 AML655461:AML655472 AML655535:AML655536 AML655556:AML655567 AML655633:AML655634 AML655654:AML655665 AML655729:AML655730 AML655750:AML655761 AML655836:AML655837 AML655857:AML655868 AML655936:AML655937 AML655957:AML655968 AML720976:AML720977 AML720997:AML721008 AML721071:AML721072 AML721092:AML721103 AML721169:AML721170 AML721190:AML721201 AML721265:AML721266 AML721286:AML721297 AML721372:AML721373 AML721393:AML721404 AML721472:AML721473 AML721493:AML721504 AML786512:AML786513 AML786533:AML786544 AML786607:AML786608 AML786628:AML786639 AML786705:AML786706 AML786726:AML786737 AML786801:AML786802 AML786822:AML786833 AML786908:AML786909 AML786929:AML786940 AML787008:AML787009 AML787029:AML787040 AML852048:AML852049 AML852069:AML852080 AML852143:AML852144 AML852164:AML852175 AML852241:AML852242 AML852262:AML852273 AML852337:AML852338 AML852358:AML852369 AML852444:AML852445 AML852465:AML852476 AML852544:AML852545 AML852565:AML852576 AML917584:AML917585 AML917605:AML917616 AML917679:AML917680 AML917700:AML917711 AML917777:AML917778 AML917798:AML917809 AML917873:AML917874 AML917894:AML917905 AML917980:AML917981 AML918001:AML918012 AML918080:AML918081 AML918101:AML918112 AML983120:AML983121 AML983141:AML983152 AML983215:AML983216 AML983236:AML983247 AML983313:AML983314 AML983334:AML983345 AML983409:AML983410 AML983430:AML983441 AML983516:AML983517 AML983537:AML983548 AML983616:AML983617 AML983637:AML983648 AWH31:AWH32 AWH52:AWH63 AWH121:AWH122 AWH142:AWH153 AWH211:AWH212 AWH232:AWH243 AWH302:AWH303 AWH323:AWH334 AWH397:AWH398 AWH418:AWH429 AWH486:AWH487 AWH507:AWH518 AWH576:AWH577 AWH597:AWH608 AWH65616:AWH65617 AWH65637:AWH65648 AWH65711:AWH65712 AWH65732:AWH65743 AWH65809:AWH65810 AWH65830:AWH65841 AWH65905:AWH65906 AWH65926:AWH65937 AWH66012:AWH66013 AWH66033:AWH66044 AWH66112:AWH66113 AWH66133:AWH66144 AWH131152:AWH131153 AWH131173:AWH131184 AWH131247:AWH131248 AWH131268:AWH131279 AWH131345:AWH131346 AWH131366:AWH131377 AWH131441:AWH131442 AWH131462:AWH131473 AWH131548:AWH131549 AWH131569:AWH131580 AWH131648:AWH131649 AWH131669:AWH131680 AWH196688:AWH196689 AWH196709:AWH196720 AWH196783:AWH196784 AWH196804:AWH196815 AWH196881:AWH196882 AWH196902:AWH196913 AWH196977:AWH196978 AWH196998:AWH197009 AWH197084:AWH197085 AWH197105:AWH197116 AWH197184:AWH197185 AWH197205:AWH197216 AWH262224:AWH262225 AWH262245:AWH262256 AWH262319:AWH262320 AWH262340:AWH262351 AWH262417:AWH262418 AWH262438:AWH262449 AWH262513:AWH262514 AWH262534:AWH262545 AWH262620:AWH262621 AWH262641:AWH262652 AWH262720:AWH262721 AWH262741:AWH262752 AWH327760:AWH327761 AWH327781:AWH327792 AWH327855:AWH327856 AWH327876:AWH327887 AWH327953:AWH327954 AWH327974:AWH327985 AWH328049:AWH328050 AWH328070:AWH328081 AWH328156:AWH328157 AWH328177:AWH328188 AWH328256:AWH328257 AWH328277:AWH328288 AWH393296:AWH393297 AWH393317:AWH393328 AWH393391:AWH393392 AWH393412:AWH393423 AWH393489:AWH393490 AWH393510:AWH393521 AWH393585:AWH393586 AWH393606:AWH393617 AWH393692:AWH393693 AWH393713:AWH393724 AWH393792:AWH393793 AWH393813:AWH393824 AWH458832:AWH458833 AWH458853:AWH458864 AWH458927:AWH458928 AWH458948:AWH458959 AWH459025:AWH459026 AWH459046:AWH459057 AWH459121:AWH459122 AWH459142:AWH459153 AWH459228:AWH459229 AWH459249:AWH459260 AWH459328:AWH459329 AWH459349:AWH459360 AWH524368:AWH524369 AWH524389:AWH524400 AWH524463:AWH524464 AWH524484:AWH524495 AWH524561:AWH524562 AWH524582:AWH524593 AWH524657:AWH524658 AWH524678:AWH524689 AWH524764:AWH524765 AWH524785:AWH524796 AWH524864:AWH524865 AWH524885:AWH524896 AWH589904:AWH589905 AWH589925:AWH589936 AWH589999:AWH590000 AWH590020:AWH590031 AWH590097:AWH590098 AWH590118:AWH590129 AWH590193:AWH590194 AWH590214:AWH590225 AWH590300:AWH590301 AWH590321:AWH590332 AWH590400:AWH590401 AWH590421:AWH590432 AWH655440:AWH655441 AWH655461:AWH655472 AWH655535:AWH655536 AWH655556:AWH655567 AWH655633:AWH655634 AWH655654:AWH655665 AWH655729:AWH655730 AWH655750:AWH655761 AWH655836:AWH655837 AWH655857:AWH655868 AWH655936:AWH655937 AWH655957:AWH655968 AWH720976:AWH720977 AWH720997:AWH721008 AWH721071:AWH721072 AWH721092:AWH721103 AWH721169:AWH721170 AWH721190:AWH721201 AWH721265:AWH721266 AWH721286:AWH721297 AWH721372:AWH721373 AWH721393:AWH721404 AWH721472:AWH721473 AWH721493:AWH721504 AWH786512:AWH786513 AWH786533:AWH786544 AWH786607:AWH786608 AWH786628:AWH786639 AWH786705:AWH786706 AWH786726:AWH786737 AWH786801:AWH786802 AWH786822:AWH786833 AWH786908:AWH786909 AWH786929:AWH786940 AWH787008:AWH787009 AWH787029:AWH787040 AWH852048:AWH852049 AWH852069:AWH852080 AWH852143:AWH852144 AWH852164:AWH852175 AWH852241:AWH852242 AWH852262:AWH852273 AWH852337:AWH852338 AWH852358:AWH852369 AWH852444:AWH852445 AWH852465:AWH852476 AWH852544:AWH852545 AWH852565:AWH852576 AWH917584:AWH917585 AWH917605:AWH917616 AWH917679:AWH917680 AWH917700:AWH917711 AWH917777:AWH917778 AWH917798:AWH917809 AWH917873:AWH917874 AWH917894:AWH917905 AWH917980:AWH917981 AWH918001:AWH918012 AWH918080:AWH918081 AWH918101:AWH918112 AWH983120:AWH983121 AWH983141:AWH983152 AWH983215:AWH983216 AWH983236:AWH983247 AWH983313:AWH983314 AWH983334:AWH983345 AWH983409:AWH983410 AWH983430:AWH983441 AWH983516:AWH983517 AWH983537:AWH983548 AWH983616:AWH983617 AWH983637:AWH983648 BGD31:BGD32 BGD52:BGD63 BGD121:BGD122 BGD142:BGD153 BGD211:BGD212 BGD232:BGD243 BGD302:BGD303 BGD323:BGD334 BGD397:BGD398 BGD418:BGD429 BGD486:BGD487 BGD507:BGD518 BGD576:BGD577 BGD597:BGD608 BGD65616:BGD65617 BGD65637:BGD65648 BGD65711:BGD65712 BGD65732:BGD65743 BGD65809:BGD65810 BGD65830:BGD65841 BGD65905:BGD65906 BGD65926:BGD65937 BGD66012:BGD66013 BGD66033:BGD66044 BGD66112:BGD66113 BGD66133:BGD66144 BGD131152:BGD131153 BGD131173:BGD131184 BGD131247:BGD131248 BGD131268:BGD131279 BGD131345:BGD131346 BGD131366:BGD131377 BGD131441:BGD131442 BGD131462:BGD131473 BGD131548:BGD131549 BGD131569:BGD131580 BGD131648:BGD131649 BGD131669:BGD131680 BGD196688:BGD196689 BGD196709:BGD196720 BGD196783:BGD196784 BGD196804:BGD196815 BGD196881:BGD196882 BGD196902:BGD196913 BGD196977:BGD196978 BGD196998:BGD197009 BGD197084:BGD197085 BGD197105:BGD197116 BGD197184:BGD197185 BGD197205:BGD197216 BGD262224:BGD262225 BGD262245:BGD262256 BGD262319:BGD262320 BGD262340:BGD262351 BGD262417:BGD262418 BGD262438:BGD262449 BGD262513:BGD262514 BGD262534:BGD262545 BGD262620:BGD262621 BGD262641:BGD262652 BGD262720:BGD262721 BGD262741:BGD262752 BGD327760:BGD327761 BGD327781:BGD327792 BGD327855:BGD327856 BGD327876:BGD327887 BGD327953:BGD327954 BGD327974:BGD327985 BGD328049:BGD328050 BGD328070:BGD328081 BGD328156:BGD328157 BGD328177:BGD328188 BGD328256:BGD328257 BGD328277:BGD328288 BGD393296:BGD393297 BGD393317:BGD393328 BGD393391:BGD393392 BGD393412:BGD393423 BGD393489:BGD393490 BGD393510:BGD393521 BGD393585:BGD393586 BGD393606:BGD393617 BGD393692:BGD393693 BGD393713:BGD393724 BGD393792:BGD393793 BGD393813:BGD393824 BGD458832:BGD458833 BGD458853:BGD458864 BGD458927:BGD458928 BGD458948:BGD458959 BGD459025:BGD459026 BGD459046:BGD459057 BGD459121:BGD459122 BGD459142:BGD459153 BGD459228:BGD459229 BGD459249:BGD459260 BGD459328:BGD459329 BGD459349:BGD459360 BGD524368:BGD524369 BGD524389:BGD524400 BGD524463:BGD524464 BGD524484:BGD524495 BGD524561:BGD524562 BGD524582:BGD524593 BGD524657:BGD524658 BGD524678:BGD524689 BGD524764:BGD524765 BGD524785:BGD524796 BGD524864:BGD524865 BGD524885:BGD524896 BGD589904:BGD589905 BGD589925:BGD589936 BGD589999:BGD590000 BGD590020:BGD590031 BGD590097:BGD590098 BGD590118:BGD590129 BGD590193:BGD590194 BGD590214:BGD590225 BGD590300:BGD590301 BGD590321:BGD590332 BGD590400:BGD590401 BGD590421:BGD590432 BGD655440:BGD655441 BGD655461:BGD655472 BGD655535:BGD655536 BGD655556:BGD655567 BGD655633:BGD655634 BGD655654:BGD655665 BGD655729:BGD655730 BGD655750:BGD655761 BGD655836:BGD655837 BGD655857:BGD655868 BGD655936:BGD655937 BGD655957:BGD655968 BGD720976:BGD720977 BGD720997:BGD721008 BGD721071:BGD721072 BGD721092:BGD721103 BGD721169:BGD721170 BGD721190:BGD721201 BGD721265:BGD721266 BGD721286:BGD721297 BGD721372:BGD721373 BGD721393:BGD721404 BGD721472:BGD721473 BGD721493:BGD721504 BGD786512:BGD786513 BGD786533:BGD786544 BGD786607:BGD786608 BGD786628:BGD786639 BGD786705:BGD786706 BGD786726:BGD786737 BGD786801:BGD786802 BGD786822:BGD786833 BGD786908:BGD786909 BGD786929:BGD786940 BGD787008:BGD787009 BGD787029:BGD787040 BGD852048:BGD852049 BGD852069:BGD852080 BGD852143:BGD852144 BGD852164:BGD852175 BGD852241:BGD852242 BGD852262:BGD852273 BGD852337:BGD852338 BGD852358:BGD852369 BGD852444:BGD852445 BGD852465:BGD852476 BGD852544:BGD852545 BGD852565:BGD852576 BGD917584:BGD917585 BGD917605:BGD917616 BGD917679:BGD917680 BGD917700:BGD917711 BGD917777:BGD917778 BGD917798:BGD917809 BGD917873:BGD917874 BGD917894:BGD917905 BGD917980:BGD917981 BGD918001:BGD918012 BGD918080:BGD918081 BGD918101:BGD918112 BGD983120:BGD983121 BGD983141:BGD983152 BGD983215:BGD983216 BGD983236:BGD983247 BGD983313:BGD983314 BGD983334:BGD983345 BGD983409:BGD983410 BGD983430:BGD983441 BGD983516:BGD983517 BGD983537:BGD983548 BGD983616:BGD983617 BGD983637:BGD983648 BPZ31:BPZ32 BPZ52:BPZ63 BPZ121:BPZ122 BPZ142:BPZ153 BPZ211:BPZ212 BPZ232:BPZ243 BPZ302:BPZ303 BPZ323:BPZ334 BPZ397:BPZ398 BPZ418:BPZ429 BPZ486:BPZ487 BPZ507:BPZ518 BPZ576:BPZ577 BPZ597:BPZ608 BPZ65616:BPZ65617 BPZ65637:BPZ65648 BPZ65711:BPZ65712 BPZ65732:BPZ65743 BPZ65809:BPZ65810 BPZ65830:BPZ65841 BPZ65905:BPZ65906 BPZ65926:BPZ65937 BPZ66012:BPZ66013 BPZ66033:BPZ66044 BPZ66112:BPZ66113 BPZ66133:BPZ66144 BPZ131152:BPZ131153 BPZ131173:BPZ131184 BPZ131247:BPZ131248 BPZ131268:BPZ131279 BPZ131345:BPZ131346 BPZ131366:BPZ131377 BPZ131441:BPZ131442 BPZ131462:BPZ131473 BPZ131548:BPZ131549 BPZ131569:BPZ131580 BPZ131648:BPZ131649 BPZ131669:BPZ131680 BPZ196688:BPZ196689 BPZ196709:BPZ196720 BPZ196783:BPZ196784 BPZ196804:BPZ196815 BPZ196881:BPZ196882 BPZ196902:BPZ196913 BPZ196977:BPZ196978 BPZ196998:BPZ197009 BPZ197084:BPZ197085 BPZ197105:BPZ197116 BPZ197184:BPZ197185 BPZ197205:BPZ197216 BPZ262224:BPZ262225 BPZ262245:BPZ262256 BPZ262319:BPZ262320 BPZ262340:BPZ262351 BPZ262417:BPZ262418 BPZ262438:BPZ262449 BPZ262513:BPZ262514 BPZ262534:BPZ262545 BPZ262620:BPZ262621 BPZ262641:BPZ262652 BPZ262720:BPZ262721 BPZ262741:BPZ262752 BPZ327760:BPZ327761 BPZ327781:BPZ327792 BPZ327855:BPZ327856 BPZ327876:BPZ327887 BPZ327953:BPZ327954 BPZ327974:BPZ327985 BPZ328049:BPZ328050 BPZ328070:BPZ328081 BPZ328156:BPZ328157 BPZ328177:BPZ328188 BPZ328256:BPZ328257 BPZ328277:BPZ328288 BPZ393296:BPZ393297 BPZ393317:BPZ393328 BPZ393391:BPZ393392 BPZ393412:BPZ393423 BPZ393489:BPZ393490 BPZ393510:BPZ393521 BPZ393585:BPZ393586 BPZ393606:BPZ393617 BPZ393692:BPZ393693 BPZ393713:BPZ393724 BPZ393792:BPZ393793 BPZ393813:BPZ393824 BPZ458832:BPZ458833 BPZ458853:BPZ458864 BPZ458927:BPZ458928 BPZ458948:BPZ458959 BPZ459025:BPZ459026 BPZ459046:BPZ459057 BPZ459121:BPZ459122 BPZ459142:BPZ459153 BPZ459228:BPZ459229 BPZ459249:BPZ459260 BPZ459328:BPZ459329 BPZ459349:BPZ459360 BPZ524368:BPZ524369 BPZ524389:BPZ524400 BPZ524463:BPZ524464 BPZ524484:BPZ524495 BPZ524561:BPZ524562 BPZ524582:BPZ524593 BPZ524657:BPZ524658 BPZ524678:BPZ524689 BPZ524764:BPZ524765 BPZ524785:BPZ524796 BPZ524864:BPZ524865 BPZ524885:BPZ524896 BPZ589904:BPZ589905 BPZ589925:BPZ589936 BPZ589999:BPZ590000 BPZ590020:BPZ590031 BPZ590097:BPZ590098 BPZ590118:BPZ590129 BPZ590193:BPZ590194 BPZ590214:BPZ590225 BPZ590300:BPZ590301 BPZ590321:BPZ590332 BPZ590400:BPZ590401 BPZ590421:BPZ590432 BPZ655440:BPZ655441 BPZ655461:BPZ655472 BPZ655535:BPZ655536 BPZ655556:BPZ655567 BPZ655633:BPZ655634 BPZ655654:BPZ655665 BPZ655729:BPZ655730 BPZ655750:BPZ655761 BPZ655836:BPZ655837 BPZ655857:BPZ655868 BPZ655936:BPZ655937 BPZ655957:BPZ655968 BPZ720976:BPZ720977 BPZ720997:BPZ721008 BPZ721071:BPZ721072 BPZ721092:BPZ721103 BPZ721169:BPZ721170 BPZ721190:BPZ721201 BPZ721265:BPZ721266 BPZ721286:BPZ721297 BPZ721372:BPZ721373 BPZ721393:BPZ721404 BPZ721472:BPZ721473 BPZ721493:BPZ721504 BPZ786512:BPZ786513 BPZ786533:BPZ786544 BPZ786607:BPZ786608 BPZ786628:BPZ786639 BPZ786705:BPZ786706 BPZ786726:BPZ786737 BPZ786801:BPZ786802 BPZ786822:BPZ786833 BPZ786908:BPZ786909 BPZ786929:BPZ786940 BPZ787008:BPZ787009 BPZ787029:BPZ787040 BPZ852048:BPZ852049 BPZ852069:BPZ852080 BPZ852143:BPZ852144 BPZ852164:BPZ852175 BPZ852241:BPZ852242 BPZ852262:BPZ852273 BPZ852337:BPZ852338 BPZ852358:BPZ852369 BPZ852444:BPZ852445 BPZ852465:BPZ852476 BPZ852544:BPZ852545 BPZ852565:BPZ852576 BPZ917584:BPZ917585 BPZ917605:BPZ917616 BPZ917679:BPZ917680 BPZ917700:BPZ917711 BPZ917777:BPZ917778 BPZ917798:BPZ917809 BPZ917873:BPZ917874 BPZ917894:BPZ917905 BPZ917980:BPZ917981 BPZ918001:BPZ918012 BPZ918080:BPZ918081 BPZ918101:BPZ918112 BPZ983120:BPZ983121 BPZ983141:BPZ983152 BPZ983215:BPZ983216 BPZ983236:BPZ983247 BPZ983313:BPZ983314 BPZ983334:BPZ983345 BPZ983409:BPZ983410 BPZ983430:BPZ983441 BPZ983516:BPZ983517 BPZ983537:BPZ983548 BPZ983616:BPZ983617 BPZ983637:BPZ983648 BZV31:BZV32 BZV52:BZV63 BZV121:BZV122 BZV142:BZV153 BZV211:BZV212 BZV232:BZV243 BZV302:BZV303 BZV323:BZV334 BZV397:BZV398 BZV418:BZV429 BZV486:BZV487 BZV507:BZV518 BZV576:BZV577 BZV597:BZV608 BZV65616:BZV65617 BZV65637:BZV65648 BZV65711:BZV65712 BZV65732:BZV65743 BZV65809:BZV65810 BZV65830:BZV65841 BZV65905:BZV65906 BZV65926:BZV65937 BZV66012:BZV66013 BZV66033:BZV66044 BZV66112:BZV66113 BZV66133:BZV66144 BZV131152:BZV131153 BZV131173:BZV131184 BZV131247:BZV131248 BZV131268:BZV131279 BZV131345:BZV131346 BZV131366:BZV131377 BZV131441:BZV131442 BZV131462:BZV131473 BZV131548:BZV131549 BZV131569:BZV131580 BZV131648:BZV131649 BZV131669:BZV131680 BZV196688:BZV196689 BZV196709:BZV196720 BZV196783:BZV196784 BZV196804:BZV196815 BZV196881:BZV196882 BZV196902:BZV196913 BZV196977:BZV196978 BZV196998:BZV197009 BZV197084:BZV197085 BZV197105:BZV197116 BZV197184:BZV197185 BZV197205:BZV197216 BZV262224:BZV262225 BZV262245:BZV262256 BZV262319:BZV262320 BZV262340:BZV262351 BZV262417:BZV262418 BZV262438:BZV262449 BZV262513:BZV262514 BZV262534:BZV262545 BZV262620:BZV262621 BZV262641:BZV262652 BZV262720:BZV262721 BZV262741:BZV262752 BZV327760:BZV327761 BZV327781:BZV327792 BZV327855:BZV327856 BZV327876:BZV327887 BZV327953:BZV327954 BZV327974:BZV327985 BZV328049:BZV328050 BZV328070:BZV328081 BZV328156:BZV328157 BZV328177:BZV328188 BZV328256:BZV328257 BZV328277:BZV328288 BZV393296:BZV393297 BZV393317:BZV393328 BZV393391:BZV393392 BZV393412:BZV393423 BZV393489:BZV393490 BZV393510:BZV393521 BZV393585:BZV393586 BZV393606:BZV393617 BZV393692:BZV393693 BZV393713:BZV393724 BZV393792:BZV393793 BZV393813:BZV393824 BZV458832:BZV458833 BZV458853:BZV458864 BZV458927:BZV458928 BZV458948:BZV458959 BZV459025:BZV459026 BZV459046:BZV459057 BZV459121:BZV459122 BZV459142:BZV459153 BZV459228:BZV459229 BZV459249:BZV459260 BZV459328:BZV459329 BZV459349:BZV459360 BZV524368:BZV524369 BZV524389:BZV524400 BZV524463:BZV524464 BZV524484:BZV524495 BZV524561:BZV524562 BZV524582:BZV524593 BZV524657:BZV524658 BZV524678:BZV524689 BZV524764:BZV524765 BZV524785:BZV524796 BZV524864:BZV524865 BZV524885:BZV524896 BZV589904:BZV589905 BZV589925:BZV589936 BZV589999:BZV590000 BZV590020:BZV590031 BZV590097:BZV590098 BZV590118:BZV590129 BZV590193:BZV590194 BZV590214:BZV590225 BZV590300:BZV590301 BZV590321:BZV590332 BZV590400:BZV590401 BZV590421:BZV590432 BZV655440:BZV655441 BZV655461:BZV655472 BZV655535:BZV655536 BZV655556:BZV655567 BZV655633:BZV655634 BZV655654:BZV655665 BZV655729:BZV655730 BZV655750:BZV655761 BZV655836:BZV655837 BZV655857:BZV655868 BZV655936:BZV655937 BZV655957:BZV655968 BZV720976:BZV720977 BZV720997:BZV721008 BZV721071:BZV721072 BZV721092:BZV721103 BZV721169:BZV721170 BZV721190:BZV721201 BZV721265:BZV721266 BZV721286:BZV721297 BZV721372:BZV721373 BZV721393:BZV721404 BZV721472:BZV721473 BZV721493:BZV721504 BZV786512:BZV786513 BZV786533:BZV786544 BZV786607:BZV786608 BZV786628:BZV786639 BZV786705:BZV786706 BZV786726:BZV786737 BZV786801:BZV786802 BZV786822:BZV786833 BZV786908:BZV786909 BZV786929:BZV786940 BZV787008:BZV787009 BZV787029:BZV787040 BZV852048:BZV852049 BZV852069:BZV852080 BZV852143:BZV852144 BZV852164:BZV852175 BZV852241:BZV852242 BZV852262:BZV852273 BZV852337:BZV852338 BZV852358:BZV852369 BZV852444:BZV852445 BZV852465:BZV852476 BZV852544:BZV852545 BZV852565:BZV852576 BZV917584:BZV917585 BZV917605:BZV917616 BZV917679:BZV917680 BZV917700:BZV917711 BZV917777:BZV917778 BZV917798:BZV917809 BZV917873:BZV917874 BZV917894:BZV917905 BZV917980:BZV917981 BZV918001:BZV918012 BZV918080:BZV918081 BZV918101:BZV918112 BZV983120:BZV983121 BZV983141:BZV983152 BZV983215:BZV983216 BZV983236:BZV983247 BZV983313:BZV983314 BZV983334:BZV983345 BZV983409:BZV983410 BZV983430:BZV983441 BZV983516:BZV983517 BZV983537:BZV983548 BZV983616:BZV983617 BZV983637:BZV983648 CJR31:CJR32 CJR52:CJR63 CJR121:CJR122 CJR142:CJR153 CJR211:CJR212 CJR232:CJR243 CJR302:CJR303 CJR323:CJR334 CJR397:CJR398 CJR418:CJR429 CJR486:CJR487 CJR507:CJR518 CJR576:CJR577 CJR597:CJR608 CJR65616:CJR65617 CJR65637:CJR65648 CJR65711:CJR65712 CJR65732:CJR65743 CJR65809:CJR65810 CJR65830:CJR65841 CJR65905:CJR65906 CJR65926:CJR65937 CJR66012:CJR66013 CJR66033:CJR66044 CJR66112:CJR66113 CJR66133:CJR66144 CJR131152:CJR131153 CJR131173:CJR131184 CJR131247:CJR131248 CJR131268:CJR131279 CJR131345:CJR131346 CJR131366:CJR131377 CJR131441:CJR131442 CJR131462:CJR131473 CJR131548:CJR131549 CJR131569:CJR131580 CJR131648:CJR131649 CJR131669:CJR131680 CJR196688:CJR196689 CJR196709:CJR196720 CJR196783:CJR196784 CJR196804:CJR196815 CJR196881:CJR196882 CJR196902:CJR196913 CJR196977:CJR196978 CJR196998:CJR197009 CJR197084:CJR197085 CJR197105:CJR197116 CJR197184:CJR197185 CJR197205:CJR197216 CJR262224:CJR262225 CJR262245:CJR262256 CJR262319:CJR262320 CJR262340:CJR262351 CJR262417:CJR262418 CJR262438:CJR262449 CJR262513:CJR262514 CJR262534:CJR262545 CJR262620:CJR262621 CJR262641:CJR262652 CJR262720:CJR262721 CJR262741:CJR262752 CJR327760:CJR327761 CJR327781:CJR327792 CJR327855:CJR327856 CJR327876:CJR327887 CJR327953:CJR327954 CJR327974:CJR327985 CJR328049:CJR328050 CJR328070:CJR328081 CJR328156:CJR328157 CJR328177:CJR328188 CJR328256:CJR328257 CJR328277:CJR328288 CJR393296:CJR393297 CJR393317:CJR393328 CJR393391:CJR393392 CJR393412:CJR393423 CJR393489:CJR393490 CJR393510:CJR393521 CJR393585:CJR393586 CJR393606:CJR393617 CJR393692:CJR393693 CJR393713:CJR393724 CJR393792:CJR393793 CJR393813:CJR393824 CJR458832:CJR458833 CJR458853:CJR458864 CJR458927:CJR458928 CJR458948:CJR458959 CJR459025:CJR459026 CJR459046:CJR459057 CJR459121:CJR459122 CJR459142:CJR459153 CJR459228:CJR459229 CJR459249:CJR459260 CJR459328:CJR459329 CJR459349:CJR459360 CJR524368:CJR524369 CJR524389:CJR524400 CJR524463:CJR524464 CJR524484:CJR524495 CJR524561:CJR524562 CJR524582:CJR524593 CJR524657:CJR524658 CJR524678:CJR524689 CJR524764:CJR524765 CJR524785:CJR524796 CJR524864:CJR524865 CJR524885:CJR524896 CJR589904:CJR589905 CJR589925:CJR589936 CJR589999:CJR590000 CJR590020:CJR590031 CJR590097:CJR590098 CJR590118:CJR590129 CJR590193:CJR590194 CJR590214:CJR590225 CJR590300:CJR590301 CJR590321:CJR590332 CJR590400:CJR590401 CJR590421:CJR590432 CJR655440:CJR655441 CJR655461:CJR655472 CJR655535:CJR655536 CJR655556:CJR655567 CJR655633:CJR655634 CJR655654:CJR655665 CJR655729:CJR655730 CJR655750:CJR655761 CJR655836:CJR655837 CJR655857:CJR655868 CJR655936:CJR655937 CJR655957:CJR655968 CJR720976:CJR720977 CJR720997:CJR721008 CJR721071:CJR721072 CJR721092:CJR721103 CJR721169:CJR721170 CJR721190:CJR721201 CJR721265:CJR721266 CJR721286:CJR721297 CJR721372:CJR721373 CJR721393:CJR721404 CJR721472:CJR721473 CJR721493:CJR721504 CJR786512:CJR786513 CJR786533:CJR786544 CJR786607:CJR786608 CJR786628:CJR786639 CJR786705:CJR786706 CJR786726:CJR786737 CJR786801:CJR786802 CJR786822:CJR786833 CJR786908:CJR786909 CJR786929:CJR786940 CJR787008:CJR787009 CJR787029:CJR787040 CJR852048:CJR852049 CJR852069:CJR852080 CJR852143:CJR852144 CJR852164:CJR852175 CJR852241:CJR852242 CJR852262:CJR852273 CJR852337:CJR852338 CJR852358:CJR852369 CJR852444:CJR852445 CJR852465:CJR852476 CJR852544:CJR852545 CJR852565:CJR852576 CJR917584:CJR917585 CJR917605:CJR917616 CJR917679:CJR917680 CJR917700:CJR917711 CJR917777:CJR917778 CJR917798:CJR917809 CJR917873:CJR917874 CJR917894:CJR917905 CJR917980:CJR917981 CJR918001:CJR918012 CJR918080:CJR918081 CJR918101:CJR918112 CJR983120:CJR983121 CJR983141:CJR983152 CJR983215:CJR983216 CJR983236:CJR983247 CJR983313:CJR983314 CJR983334:CJR983345 CJR983409:CJR983410 CJR983430:CJR983441 CJR983516:CJR983517 CJR983537:CJR983548 CJR983616:CJR983617 CJR983637:CJR983648 CTN31:CTN32 CTN52:CTN63 CTN121:CTN122 CTN142:CTN153 CTN211:CTN212 CTN232:CTN243 CTN302:CTN303 CTN323:CTN334 CTN397:CTN398 CTN418:CTN429 CTN486:CTN487 CTN507:CTN518 CTN576:CTN577 CTN597:CTN608 CTN65616:CTN65617 CTN65637:CTN65648 CTN65711:CTN65712 CTN65732:CTN65743 CTN65809:CTN65810 CTN65830:CTN65841 CTN65905:CTN65906 CTN65926:CTN65937 CTN66012:CTN66013 CTN66033:CTN66044 CTN66112:CTN66113 CTN66133:CTN66144 CTN131152:CTN131153 CTN131173:CTN131184 CTN131247:CTN131248 CTN131268:CTN131279 CTN131345:CTN131346 CTN131366:CTN131377 CTN131441:CTN131442 CTN131462:CTN131473 CTN131548:CTN131549 CTN131569:CTN131580 CTN131648:CTN131649 CTN131669:CTN131680 CTN196688:CTN196689 CTN196709:CTN196720 CTN196783:CTN196784 CTN196804:CTN196815 CTN196881:CTN196882 CTN196902:CTN196913 CTN196977:CTN196978 CTN196998:CTN197009 CTN197084:CTN197085 CTN197105:CTN197116 CTN197184:CTN197185 CTN197205:CTN197216 CTN262224:CTN262225 CTN262245:CTN262256 CTN262319:CTN262320 CTN262340:CTN262351 CTN262417:CTN262418 CTN262438:CTN262449 CTN262513:CTN262514 CTN262534:CTN262545 CTN262620:CTN262621 CTN262641:CTN262652 CTN262720:CTN262721 CTN262741:CTN262752 CTN327760:CTN327761 CTN327781:CTN327792 CTN327855:CTN327856 CTN327876:CTN327887 CTN327953:CTN327954 CTN327974:CTN327985 CTN328049:CTN328050 CTN328070:CTN328081 CTN328156:CTN328157 CTN328177:CTN328188 CTN328256:CTN328257 CTN328277:CTN328288 CTN393296:CTN393297 CTN393317:CTN393328 CTN393391:CTN393392 CTN393412:CTN393423 CTN393489:CTN393490 CTN393510:CTN393521 CTN393585:CTN393586 CTN393606:CTN393617 CTN393692:CTN393693 CTN393713:CTN393724 CTN393792:CTN393793 CTN393813:CTN393824 CTN458832:CTN458833 CTN458853:CTN458864 CTN458927:CTN458928 CTN458948:CTN458959 CTN459025:CTN459026 CTN459046:CTN459057 CTN459121:CTN459122 CTN459142:CTN459153 CTN459228:CTN459229 CTN459249:CTN459260 CTN459328:CTN459329 CTN459349:CTN459360 CTN524368:CTN524369 CTN524389:CTN524400 CTN524463:CTN524464 CTN524484:CTN524495 CTN524561:CTN524562 CTN524582:CTN524593 CTN524657:CTN524658 CTN524678:CTN524689 CTN524764:CTN524765 CTN524785:CTN524796 CTN524864:CTN524865 CTN524885:CTN524896 CTN589904:CTN589905 CTN589925:CTN589936 CTN589999:CTN590000 CTN590020:CTN590031 CTN590097:CTN590098 CTN590118:CTN590129 CTN590193:CTN590194 CTN590214:CTN590225 CTN590300:CTN590301 CTN590321:CTN590332 CTN590400:CTN590401 CTN590421:CTN590432 CTN655440:CTN655441 CTN655461:CTN655472 CTN655535:CTN655536 CTN655556:CTN655567 CTN655633:CTN655634 CTN655654:CTN655665 CTN655729:CTN655730 CTN655750:CTN655761 CTN655836:CTN655837 CTN655857:CTN655868 CTN655936:CTN655937 CTN655957:CTN655968 CTN720976:CTN720977 CTN720997:CTN721008 CTN721071:CTN721072 CTN721092:CTN721103 CTN721169:CTN721170 CTN721190:CTN721201 CTN721265:CTN721266 CTN721286:CTN721297 CTN721372:CTN721373 CTN721393:CTN721404 CTN721472:CTN721473 CTN721493:CTN721504 CTN786512:CTN786513 CTN786533:CTN786544 CTN786607:CTN786608 CTN786628:CTN786639 CTN786705:CTN786706 CTN786726:CTN786737 CTN786801:CTN786802 CTN786822:CTN786833 CTN786908:CTN786909 CTN786929:CTN786940 CTN787008:CTN787009 CTN787029:CTN787040 CTN852048:CTN852049 CTN852069:CTN852080 CTN852143:CTN852144 CTN852164:CTN852175 CTN852241:CTN852242 CTN852262:CTN852273 CTN852337:CTN852338 CTN852358:CTN852369 CTN852444:CTN852445 CTN852465:CTN852476 CTN852544:CTN852545 CTN852565:CTN852576 CTN917584:CTN917585 CTN917605:CTN917616 CTN917679:CTN917680 CTN917700:CTN917711 CTN917777:CTN917778 CTN917798:CTN917809 CTN917873:CTN917874 CTN917894:CTN917905 CTN917980:CTN917981 CTN918001:CTN918012 CTN918080:CTN918081 CTN918101:CTN918112 CTN983120:CTN983121 CTN983141:CTN983152 CTN983215:CTN983216 CTN983236:CTN983247 CTN983313:CTN983314 CTN983334:CTN983345 CTN983409:CTN983410 CTN983430:CTN983441 CTN983516:CTN983517 CTN983537:CTN983548 CTN983616:CTN983617 CTN983637:CTN983648 DDJ31:DDJ32 DDJ52:DDJ63 DDJ121:DDJ122 DDJ142:DDJ153 DDJ211:DDJ212 DDJ232:DDJ243 DDJ302:DDJ303 DDJ323:DDJ334 DDJ397:DDJ398 DDJ418:DDJ429 DDJ486:DDJ487 DDJ507:DDJ518 DDJ576:DDJ577 DDJ597:DDJ608 DDJ65616:DDJ65617 DDJ65637:DDJ65648 DDJ65711:DDJ65712 DDJ65732:DDJ65743 DDJ65809:DDJ65810 DDJ65830:DDJ65841 DDJ65905:DDJ65906 DDJ65926:DDJ65937 DDJ66012:DDJ66013 DDJ66033:DDJ66044 DDJ66112:DDJ66113 DDJ66133:DDJ66144 DDJ131152:DDJ131153 DDJ131173:DDJ131184 DDJ131247:DDJ131248 DDJ131268:DDJ131279 DDJ131345:DDJ131346 DDJ131366:DDJ131377 DDJ131441:DDJ131442 DDJ131462:DDJ131473 DDJ131548:DDJ131549 DDJ131569:DDJ131580 DDJ131648:DDJ131649 DDJ131669:DDJ131680 DDJ196688:DDJ196689 DDJ196709:DDJ196720 DDJ196783:DDJ196784 DDJ196804:DDJ196815 DDJ196881:DDJ196882 DDJ196902:DDJ196913 DDJ196977:DDJ196978 DDJ196998:DDJ197009 DDJ197084:DDJ197085 DDJ197105:DDJ197116 DDJ197184:DDJ197185 DDJ197205:DDJ197216 DDJ262224:DDJ262225 DDJ262245:DDJ262256 DDJ262319:DDJ262320 DDJ262340:DDJ262351 DDJ262417:DDJ262418 DDJ262438:DDJ262449 DDJ262513:DDJ262514 DDJ262534:DDJ262545 DDJ262620:DDJ262621 DDJ262641:DDJ262652 DDJ262720:DDJ262721 DDJ262741:DDJ262752 DDJ327760:DDJ327761 DDJ327781:DDJ327792 DDJ327855:DDJ327856 DDJ327876:DDJ327887 DDJ327953:DDJ327954 DDJ327974:DDJ327985 DDJ328049:DDJ328050 DDJ328070:DDJ328081 DDJ328156:DDJ328157 DDJ328177:DDJ328188 DDJ328256:DDJ328257 DDJ328277:DDJ328288 DDJ393296:DDJ393297 DDJ393317:DDJ393328 DDJ393391:DDJ393392 DDJ393412:DDJ393423 DDJ393489:DDJ393490 DDJ393510:DDJ393521 DDJ393585:DDJ393586 DDJ393606:DDJ393617 DDJ393692:DDJ393693 DDJ393713:DDJ393724 DDJ393792:DDJ393793 DDJ393813:DDJ393824 DDJ458832:DDJ458833 DDJ458853:DDJ458864 DDJ458927:DDJ458928 DDJ458948:DDJ458959 DDJ459025:DDJ459026 DDJ459046:DDJ459057 DDJ459121:DDJ459122 DDJ459142:DDJ459153 DDJ459228:DDJ459229 DDJ459249:DDJ459260 DDJ459328:DDJ459329 DDJ459349:DDJ459360 DDJ524368:DDJ524369 DDJ524389:DDJ524400 DDJ524463:DDJ524464 DDJ524484:DDJ524495 DDJ524561:DDJ524562 DDJ524582:DDJ524593 DDJ524657:DDJ524658 DDJ524678:DDJ524689 DDJ524764:DDJ524765 DDJ524785:DDJ524796 DDJ524864:DDJ524865 DDJ524885:DDJ524896 DDJ589904:DDJ589905 DDJ589925:DDJ589936 DDJ589999:DDJ590000 DDJ590020:DDJ590031 DDJ590097:DDJ590098 DDJ590118:DDJ590129 DDJ590193:DDJ590194 DDJ590214:DDJ590225 DDJ590300:DDJ590301 DDJ590321:DDJ590332 DDJ590400:DDJ590401 DDJ590421:DDJ590432 DDJ655440:DDJ655441 DDJ655461:DDJ655472 DDJ655535:DDJ655536 DDJ655556:DDJ655567 DDJ655633:DDJ655634 DDJ655654:DDJ655665 DDJ655729:DDJ655730 DDJ655750:DDJ655761 DDJ655836:DDJ655837 DDJ655857:DDJ655868 DDJ655936:DDJ655937 DDJ655957:DDJ655968 DDJ720976:DDJ720977 DDJ720997:DDJ721008 DDJ721071:DDJ721072 DDJ721092:DDJ721103 DDJ721169:DDJ721170 DDJ721190:DDJ721201 DDJ721265:DDJ721266 DDJ721286:DDJ721297 DDJ721372:DDJ721373 DDJ721393:DDJ721404 DDJ721472:DDJ721473 DDJ721493:DDJ721504 DDJ786512:DDJ786513 DDJ786533:DDJ786544 DDJ786607:DDJ786608 DDJ786628:DDJ786639 DDJ786705:DDJ786706 DDJ786726:DDJ786737 DDJ786801:DDJ786802 DDJ786822:DDJ786833 DDJ786908:DDJ786909 DDJ786929:DDJ786940 DDJ787008:DDJ787009 DDJ787029:DDJ787040 DDJ852048:DDJ852049 DDJ852069:DDJ852080 DDJ852143:DDJ852144 DDJ852164:DDJ852175 DDJ852241:DDJ852242 DDJ852262:DDJ852273 DDJ852337:DDJ852338 DDJ852358:DDJ852369 DDJ852444:DDJ852445 DDJ852465:DDJ852476 DDJ852544:DDJ852545 DDJ852565:DDJ852576 DDJ917584:DDJ917585 DDJ917605:DDJ917616 DDJ917679:DDJ917680 DDJ917700:DDJ917711 DDJ917777:DDJ917778 DDJ917798:DDJ917809 DDJ917873:DDJ917874 DDJ917894:DDJ917905 DDJ917980:DDJ917981 DDJ918001:DDJ918012 DDJ918080:DDJ918081 DDJ918101:DDJ918112 DDJ983120:DDJ983121 DDJ983141:DDJ983152 DDJ983215:DDJ983216 DDJ983236:DDJ983247 DDJ983313:DDJ983314 DDJ983334:DDJ983345 DDJ983409:DDJ983410 DDJ983430:DDJ983441 DDJ983516:DDJ983517 DDJ983537:DDJ983548 DDJ983616:DDJ983617 DDJ983637:DDJ983648 DNF31:DNF32 DNF52:DNF63 DNF121:DNF122 DNF142:DNF153 DNF211:DNF212 DNF232:DNF243 DNF302:DNF303 DNF323:DNF334 DNF397:DNF398 DNF418:DNF429 DNF486:DNF487 DNF507:DNF518 DNF576:DNF577 DNF597:DNF608 DNF65616:DNF65617 DNF65637:DNF65648 DNF65711:DNF65712 DNF65732:DNF65743 DNF65809:DNF65810 DNF65830:DNF65841 DNF65905:DNF65906 DNF65926:DNF65937 DNF66012:DNF66013 DNF66033:DNF66044 DNF66112:DNF66113 DNF66133:DNF66144 DNF131152:DNF131153 DNF131173:DNF131184 DNF131247:DNF131248 DNF131268:DNF131279 DNF131345:DNF131346 DNF131366:DNF131377 DNF131441:DNF131442 DNF131462:DNF131473 DNF131548:DNF131549 DNF131569:DNF131580 DNF131648:DNF131649 DNF131669:DNF131680 DNF196688:DNF196689 DNF196709:DNF196720 DNF196783:DNF196784 DNF196804:DNF196815 DNF196881:DNF196882 DNF196902:DNF196913 DNF196977:DNF196978 DNF196998:DNF197009 DNF197084:DNF197085 DNF197105:DNF197116 DNF197184:DNF197185 DNF197205:DNF197216 DNF262224:DNF262225 DNF262245:DNF262256 DNF262319:DNF262320 DNF262340:DNF262351 DNF262417:DNF262418 DNF262438:DNF262449 DNF262513:DNF262514 DNF262534:DNF262545 DNF262620:DNF262621 DNF262641:DNF262652 DNF262720:DNF262721 DNF262741:DNF262752 DNF327760:DNF327761 DNF327781:DNF327792 DNF327855:DNF327856 DNF327876:DNF327887 DNF327953:DNF327954 DNF327974:DNF327985 DNF328049:DNF328050 DNF328070:DNF328081 DNF328156:DNF328157 DNF328177:DNF328188 DNF328256:DNF328257 DNF328277:DNF328288 DNF393296:DNF393297 DNF393317:DNF393328 DNF393391:DNF393392 DNF393412:DNF393423 DNF393489:DNF393490 DNF393510:DNF393521 DNF393585:DNF393586 DNF393606:DNF393617 DNF393692:DNF393693 DNF393713:DNF393724 DNF393792:DNF393793 DNF393813:DNF393824 DNF458832:DNF458833 DNF458853:DNF458864 DNF458927:DNF458928 DNF458948:DNF458959 DNF459025:DNF459026 DNF459046:DNF459057 DNF459121:DNF459122 DNF459142:DNF459153 DNF459228:DNF459229 DNF459249:DNF459260 DNF459328:DNF459329 DNF459349:DNF459360 DNF524368:DNF524369 DNF524389:DNF524400 DNF524463:DNF524464 DNF524484:DNF524495 DNF524561:DNF524562 DNF524582:DNF524593 DNF524657:DNF524658 DNF524678:DNF524689 DNF524764:DNF524765 DNF524785:DNF524796 DNF524864:DNF524865 DNF524885:DNF524896 DNF589904:DNF589905 DNF589925:DNF589936 DNF589999:DNF590000 DNF590020:DNF590031 DNF590097:DNF590098 DNF590118:DNF590129 DNF590193:DNF590194 DNF590214:DNF590225 DNF590300:DNF590301 DNF590321:DNF590332 DNF590400:DNF590401 DNF590421:DNF590432 DNF655440:DNF655441 DNF655461:DNF655472 DNF655535:DNF655536 DNF655556:DNF655567 DNF655633:DNF655634 DNF655654:DNF655665 DNF655729:DNF655730 DNF655750:DNF655761 DNF655836:DNF655837 DNF655857:DNF655868 DNF655936:DNF655937 DNF655957:DNF655968 DNF720976:DNF720977 DNF720997:DNF721008 DNF721071:DNF721072 DNF721092:DNF721103 DNF721169:DNF721170 DNF721190:DNF721201 DNF721265:DNF721266 DNF721286:DNF721297 DNF721372:DNF721373 DNF721393:DNF721404 DNF721472:DNF721473 DNF721493:DNF721504 DNF786512:DNF786513 DNF786533:DNF786544 DNF786607:DNF786608 DNF786628:DNF786639 DNF786705:DNF786706 DNF786726:DNF786737 DNF786801:DNF786802 DNF786822:DNF786833 DNF786908:DNF786909 DNF786929:DNF786940 DNF787008:DNF787009 DNF787029:DNF787040 DNF852048:DNF852049 DNF852069:DNF852080 DNF852143:DNF852144 DNF852164:DNF852175 DNF852241:DNF852242 DNF852262:DNF852273 DNF852337:DNF852338 DNF852358:DNF852369 DNF852444:DNF852445 DNF852465:DNF852476 DNF852544:DNF852545 DNF852565:DNF852576 DNF917584:DNF917585 DNF917605:DNF917616 DNF917679:DNF917680 DNF917700:DNF917711 DNF917777:DNF917778 DNF917798:DNF917809 DNF917873:DNF917874 DNF917894:DNF917905 DNF917980:DNF917981 DNF918001:DNF918012 DNF918080:DNF918081 DNF918101:DNF918112 DNF983120:DNF983121 DNF983141:DNF983152 DNF983215:DNF983216 DNF983236:DNF983247 DNF983313:DNF983314 DNF983334:DNF983345 DNF983409:DNF983410 DNF983430:DNF983441 DNF983516:DNF983517 DNF983537:DNF983548 DNF983616:DNF983617 DNF983637:DNF983648 DXB31:DXB32 DXB52:DXB63 DXB121:DXB122 DXB142:DXB153 DXB211:DXB212 DXB232:DXB243 DXB302:DXB303 DXB323:DXB334 DXB397:DXB398 DXB418:DXB429 DXB486:DXB487 DXB507:DXB518 DXB576:DXB577 DXB597:DXB608 DXB65616:DXB65617 DXB65637:DXB65648 DXB65711:DXB65712 DXB65732:DXB65743 DXB65809:DXB65810 DXB65830:DXB65841 DXB65905:DXB65906 DXB65926:DXB65937 DXB66012:DXB66013 DXB66033:DXB66044 DXB66112:DXB66113 DXB66133:DXB66144 DXB131152:DXB131153 DXB131173:DXB131184 DXB131247:DXB131248 DXB131268:DXB131279 DXB131345:DXB131346 DXB131366:DXB131377 DXB131441:DXB131442 DXB131462:DXB131473 DXB131548:DXB131549 DXB131569:DXB131580 DXB131648:DXB131649 DXB131669:DXB131680 DXB196688:DXB196689 DXB196709:DXB196720 DXB196783:DXB196784 DXB196804:DXB196815 DXB196881:DXB196882 DXB196902:DXB196913 DXB196977:DXB196978 DXB196998:DXB197009 DXB197084:DXB197085 DXB197105:DXB197116 DXB197184:DXB197185 DXB197205:DXB197216 DXB262224:DXB262225 DXB262245:DXB262256 DXB262319:DXB262320 DXB262340:DXB262351 DXB262417:DXB262418 DXB262438:DXB262449 DXB262513:DXB262514 DXB262534:DXB262545 DXB262620:DXB262621 DXB262641:DXB262652 DXB262720:DXB262721 DXB262741:DXB262752 DXB327760:DXB327761 DXB327781:DXB327792 DXB327855:DXB327856 DXB327876:DXB327887 DXB327953:DXB327954 DXB327974:DXB327985 DXB328049:DXB328050 DXB328070:DXB328081 DXB328156:DXB328157 DXB328177:DXB328188 DXB328256:DXB328257 DXB328277:DXB328288 DXB393296:DXB393297 DXB393317:DXB393328 DXB393391:DXB393392 DXB393412:DXB393423 DXB393489:DXB393490 DXB393510:DXB393521 DXB393585:DXB393586 DXB393606:DXB393617 DXB393692:DXB393693 DXB393713:DXB393724 DXB393792:DXB393793 DXB393813:DXB393824 DXB458832:DXB458833 DXB458853:DXB458864 DXB458927:DXB458928 DXB458948:DXB458959 DXB459025:DXB459026 DXB459046:DXB459057 DXB459121:DXB459122 DXB459142:DXB459153 DXB459228:DXB459229 DXB459249:DXB459260 DXB459328:DXB459329 DXB459349:DXB459360 DXB524368:DXB524369 DXB524389:DXB524400 DXB524463:DXB524464 DXB524484:DXB524495 DXB524561:DXB524562 DXB524582:DXB524593 DXB524657:DXB524658 DXB524678:DXB524689 DXB524764:DXB524765 DXB524785:DXB524796 DXB524864:DXB524865 DXB524885:DXB524896 DXB589904:DXB589905 DXB589925:DXB589936 DXB589999:DXB590000 DXB590020:DXB590031 DXB590097:DXB590098 DXB590118:DXB590129 DXB590193:DXB590194 DXB590214:DXB590225 DXB590300:DXB590301 DXB590321:DXB590332 DXB590400:DXB590401 DXB590421:DXB590432 DXB655440:DXB655441 DXB655461:DXB655472 DXB655535:DXB655536 DXB655556:DXB655567 DXB655633:DXB655634 DXB655654:DXB655665 DXB655729:DXB655730 DXB655750:DXB655761 DXB655836:DXB655837 DXB655857:DXB655868 DXB655936:DXB655937 DXB655957:DXB655968 DXB720976:DXB720977 DXB720997:DXB721008 DXB721071:DXB721072 DXB721092:DXB721103 DXB721169:DXB721170 DXB721190:DXB721201 DXB721265:DXB721266 DXB721286:DXB721297 DXB721372:DXB721373 DXB721393:DXB721404 DXB721472:DXB721473 DXB721493:DXB721504 DXB786512:DXB786513 DXB786533:DXB786544 DXB786607:DXB786608 DXB786628:DXB786639 DXB786705:DXB786706 DXB786726:DXB786737 DXB786801:DXB786802 DXB786822:DXB786833 DXB786908:DXB786909 DXB786929:DXB786940 DXB787008:DXB787009 DXB787029:DXB787040 DXB852048:DXB852049 DXB852069:DXB852080 DXB852143:DXB852144 DXB852164:DXB852175 DXB852241:DXB852242 DXB852262:DXB852273 DXB852337:DXB852338 DXB852358:DXB852369 DXB852444:DXB852445 DXB852465:DXB852476 DXB852544:DXB852545 DXB852565:DXB852576 DXB917584:DXB917585 DXB917605:DXB917616 DXB917679:DXB917680 DXB917700:DXB917711 DXB917777:DXB917778 DXB917798:DXB917809 DXB917873:DXB917874 DXB917894:DXB917905 DXB917980:DXB917981 DXB918001:DXB918012 DXB918080:DXB918081 DXB918101:DXB918112 DXB983120:DXB983121 DXB983141:DXB983152 DXB983215:DXB983216 DXB983236:DXB983247 DXB983313:DXB983314 DXB983334:DXB983345 DXB983409:DXB983410 DXB983430:DXB983441 DXB983516:DXB983517 DXB983537:DXB983548 DXB983616:DXB983617 DXB983637:DXB983648 EGX31:EGX32 EGX52:EGX63 EGX121:EGX122 EGX142:EGX153 EGX211:EGX212 EGX232:EGX243 EGX302:EGX303 EGX323:EGX334 EGX397:EGX398 EGX418:EGX429 EGX486:EGX487 EGX507:EGX518 EGX576:EGX577 EGX597:EGX608 EGX65616:EGX65617 EGX65637:EGX65648 EGX65711:EGX65712 EGX65732:EGX65743 EGX65809:EGX65810 EGX65830:EGX65841 EGX65905:EGX65906 EGX65926:EGX65937 EGX66012:EGX66013 EGX66033:EGX66044 EGX66112:EGX66113 EGX66133:EGX66144 EGX131152:EGX131153 EGX131173:EGX131184 EGX131247:EGX131248 EGX131268:EGX131279 EGX131345:EGX131346 EGX131366:EGX131377 EGX131441:EGX131442 EGX131462:EGX131473 EGX131548:EGX131549 EGX131569:EGX131580 EGX131648:EGX131649 EGX131669:EGX131680 EGX196688:EGX196689 EGX196709:EGX196720 EGX196783:EGX196784 EGX196804:EGX196815 EGX196881:EGX196882 EGX196902:EGX196913 EGX196977:EGX196978 EGX196998:EGX197009 EGX197084:EGX197085 EGX197105:EGX197116 EGX197184:EGX197185 EGX197205:EGX197216 EGX262224:EGX262225 EGX262245:EGX262256 EGX262319:EGX262320 EGX262340:EGX262351 EGX262417:EGX262418 EGX262438:EGX262449 EGX262513:EGX262514 EGX262534:EGX262545 EGX262620:EGX262621 EGX262641:EGX262652 EGX262720:EGX262721 EGX262741:EGX262752 EGX327760:EGX327761 EGX327781:EGX327792 EGX327855:EGX327856 EGX327876:EGX327887 EGX327953:EGX327954 EGX327974:EGX327985 EGX328049:EGX328050 EGX328070:EGX328081 EGX328156:EGX328157 EGX328177:EGX328188 EGX328256:EGX328257 EGX328277:EGX328288 EGX393296:EGX393297 EGX393317:EGX393328 EGX393391:EGX393392 EGX393412:EGX393423 EGX393489:EGX393490 EGX393510:EGX393521 EGX393585:EGX393586 EGX393606:EGX393617 EGX393692:EGX393693 EGX393713:EGX393724 EGX393792:EGX393793 EGX393813:EGX393824 EGX458832:EGX458833 EGX458853:EGX458864 EGX458927:EGX458928 EGX458948:EGX458959 EGX459025:EGX459026 EGX459046:EGX459057 EGX459121:EGX459122 EGX459142:EGX459153 EGX459228:EGX459229 EGX459249:EGX459260 EGX459328:EGX459329 EGX459349:EGX459360 EGX524368:EGX524369 EGX524389:EGX524400 EGX524463:EGX524464 EGX524484:EGX524495 EGX524561:EGX524562 EGX524582:EGX524593 EGX524657:EGX524658 EGX524678:EGX524689 EGX524764:EGX524765 EGX524785:EGX524796 EGX524864:EGX524865 EGX524885:EGX524896 EGX589904:EGX589905 EGX589925:EGX589936 EGX589999:EGX590000 EGX590020:EGX590031 EGX590097:EGX590098 EGX590118:EGX590129 EGX590193:EGX590194 EGX590214:EGX590225 EGX590300:EGX590301 EGX590321:EGX590332 EGX590400:EGX590401 EGX590421:EGX590432 EGX655440:EGX655441 EGX655461:EGX655472 EGX655535:EGX655536 EGX655556:EGX655567 EGX655633:EGX655634 EGX655654:EGX655665 EGX655729:EGX655730 EGX655750:EGX655761 EGX655836:EGX655837 EGX655857:EGX655868 EGX655936:EGX655937 EGX655957:EGX655968 EGX720976:EGX720977 EGX720997:EGX721008 EGX721071:EGX721072 EGX721092:EGX721103 EGX721169:EGX721170 EGX721190:EGX721201 EGX721265:EGX721266 EGX721286:EGX721297 EGX721372:EGX721373 EGX721393:EGX721404 EGX721472:EGX721473 EGX721493:EGX721504 EGX786512:EGX786513 EGX786533:EGX786544 EGX786607:EGX786608 EGX786628:EGX786639 EGX786705:EGX786706 EGX786726:EGX786737 EGX786801:EGX786802 EGX786822:EGX786833 EGX786908:EGX786909 EGX786929:EGX786940 EGX787008:EGX787009 EGX787029:EGX787040 EGX852048:EGX852049 EGX852069:EGX852080 EGX852143:EGX852144 EGX852164:EGX852175 EGX852241:EGX852242 EGX852262:EGX852273 EGX852337:EGX852338 EGX852358:EGX852369 EGX852444:EGX852445 EGX852465:EGX852476 EGX852544:EGX852545 EGX852565:EGX852576 EGX917584:EGX917585 EGX917605:EGX917616 EGX917679:EGX917680 EGX917700:EGX917711 EGX917777:EGX917778 EGX917798:EGX917809 EGX917873:EGX917874 EGX917894:EGX917905 EGX917980:EGX917981 EGX918001:EGX918012 EGX918080:EGX918081 EGX918101:EGX918112 EGX983120:EGX983121 EGX983141:EGX983152 EGX983215:EGX983216 EGX983236:EGX983247 EGX983313:EGX983314 EGX983334:EGX983345 EGX983409:EGX983410 EGX983430:EGX983441 EGX983516:EGX983517 EGX983537:EGX983548 EGX983616:EGX983617 EGX983637:EGX983648 EQT31:EQT32 EQT52:EQT63 EQT121:EQT122 EQT142:EQT153 EQT211:EQT212 EQT232:EQT243 EQT302:EQT303 EQT323:EQT334 EQT397:EQT398 EQT418:EQT429 EQT486:EQT487 EQT507:EQT518 EQT576:EQT577 EQT597:EQT608 EQT65616:EQT65617 EQT65637:EQT65648 EQT65711:EQT65712 EQT65732:EQT65743 EQT65809:EQT65810 EQT65830:EQT65841 EQT65905:EQT65906 EQT65926:EQT65937 EQT66012:EQT66013 EQT66033:EQT66044 EQT66112:EQT66113 EQT66133:EQT66144 EQT131152:EQT131153 EQT131173:EQT131184 EQT131247:EQT131248 EQT131268:EQT131279 EQT131345:EQT131346 EQT131366:EQT131377 EQT131441:EQT131442 EQT131462:EQT131473 EQT131548:EQT131549 EQT131569:EQT131580 EQT131648:EQT131649 EQT131669:EQT131680 EQT196688:EQT196689 EQT196709:EQT196720 EQT196783:EQT196784 EQT196804:EQT196815 EQT196881:EQT196882 EQT196902:EQT196913 EQT196977:EQT196978 EQT196998:EQT197009 EQT197084:EQT197085 EQT197105:EQT197116 EQT197184:EQT197185 EQT197205:EQT197216 EQT262224:EQT262225 EQT262245:EQT262256 EQT262319:EQT262320 EQT262340:EQT262351 EQT262417:EQT262418 EQT262438:EQT262449 EQT262513:EQT262514 EQT262534:EQT262545 EQT262620:EQT262621 EQT262641:EQT262652 EQT262720:EQT262721 EQT262741:EQT262752 EQT327760:EQT327761 EQT327781:EQT327792 EQT327855:EQT327856 EQT327876:EQT327887 EQT327953:EQT327954 EQT327974:EQT327985 EQT328049:EQT328050 EQT328070:EQT328081 EQT328156:EQT328157 EQT328177:EQT328188 EQT328256:EQT328257 EQT328277:EQT328288 EQT393296:EQT393297 EQT393317:EQT393328 EQT393391:EQT393392 EQT393412:EQT393423 EQT393489:EQT393490 EQT393510:EQT393521 EQT393585:EQT393586 EQT393606:EQT393617 EQT393692:EQT393693 EQT393713:EQT393724 EQT393792:EQT393793 EQT393813:EQT393824 EQT458832:EQT458833 EQT458853:EQT458864 EQT458927:EQT458928 EQT458948:EQT458959 EQT459025:EQT459026 EQT459046:EQT459057 EQT459121:EQT459122 EQT459142:EQT459153 EQT459228:EQT459229 EQT459249:EQT459260 EQT459328:EQT459329 EQT459349:EQT459360 EQT524368:EQT524369 EQT524389:EQT524400 EQT524463:EQT524464 EQT524484:EQT524495 EQT524561:EQT524562 EQT524582:EQT524593 EQT524657:EQT524658 EQT524678:EQT524689 EQT524764:EQT524765 EQT524785:EQT524796 EQT524864:EQT524865 EQT524885:EQT524896 EQT589904:EQT589905 EQT589925:EQT589936 EQT589999:EQT590000 EQT590020:EQT590031 EQT590097:EQT590098 EQT590118:EQT590129 EQT590193:EQT590194 EQT590214:EQT590225 EQT590300:EQT590301 EQT590321:EQT590332 EQT590400:EQT590401 EQT590421:EQT590432 EQT655440:EQT655441 EQT655461:EQT655472 EQT655535:EQT655536 EQT655556:EQT655567 EQT655633:EQT655634 EQT655654:EQT655665 EQT655729:EQT655730 EQT655750:EQT655761 EQT655836:EQT655837 EQT655857:EQT655868 EQT655936:EQT655937 EQT655957:EQT655968 EQT720976:EQT720977 EQT720997:EQT721008 EQT721071:EQT721072 EQT721092:EQT721103 EQT721169:EQT721170 EQT721190:EQT721201 EQT721265:EQT721266 EQT721286:EQT721297 EQT721372:EQT721373 EQT721393:EQT721404 EQT721472:EQT721473 EQT721493:EQT721504 EQT786512:EQT786513 EQT786533:EQT786544 EQT786607:EQT786608 EQT786628:EQT786639 EQT786705:EQT786706 EQT786726:EQT786737 EQT786801:EQT786802 EQT786822:EQT786833 EQT786908:EQT786909 EQT786929:EQT786940 EQT787008:EQT787009 EQT787029:EQT787040 EQT852048:EQT852049 EQT852069:EQT852080 EQT852143:EQT852144 EQT852164:EQT852175 EQT852241:EQT852242 EQT852262:EQT852273 EQT852337:EQT852338 EQT852358:EQT852369 EQT852444:EQT852445 EQT852465:EQT852476 EQT852544:EQT852545 EQT852565:EQT852576 EQT917584:EQT917585 EQT917605:EQT917616 EQT917679:EQT917680 EQT917700:EQT917711 EQT917777:EQT917778 EQT917798:EQT917809 EQT917873:EQT917874 EQT917894:EQT917905 EQT917980:EQT917981 EQT918001:EQT918012 EQT918080:EQT918081 EQT918101:EQT918112 EQT983120:EQT983121 EQT983141:EQT983152 EQT983215:EQT983216 EQT983236:EQT983247 EQT983313:EQT983314 EQT983334:EQT983345 EQT983409:EQT983410 EQT983430:EQT983441 EQT983516:EQT983517 EQT983537:EQT983548 EQT983616:EQT983617 EQT983637:EQT983648 FAP31:FAP32 FAP52:FAP63 FAP121:FAP122 FAP142:FAP153 FAP211:FAP212 FAP232:FAP243 FAP302:FAP303 FAP323:FAP334 FAP397:FAP398 FAP418:FAP429 FAP486:FAP487 FAP507:FAP518 FAP576:FAP577 FAP597:FAP608 FAP65616:FAP65617 FAP65637:FAP65648 FAP65711:FAP65712 FAP65732:FAP65743 FAP65809:FAP65810 FAP65830:FAP65841 FAP65905:FAP65906 FAP65926:FAP65937 FAP66012:FAP66013 FAP66033:FAP66044 FAP66112:FAP66113 FAP66133:FAP66144 FAP131152:FAP131153 FAP131173:FAP131184 FAP131247:FAP131248 FAP131268:FAP131279 FAP131345:FAP131346 FAP131366:FAP131377 FAP131441:FAP131442 FAP131462:FAP131473 FAP131548:FAP131549 FAP131569:FAP131580 FAP131648:FAP131649 FAP131669:FAP131680 FAP196688:FAP196689 FAP196709:FAP196720 FAP196783:FAP196784 FAP196804:FAP196815 FAP196881:FAP196882 FAP196902:FAP196913 FAP196977:FAP196978 FAP196998:FAP197009 FAP197084:FAP197085 FAP197105:FAP197116 FAP197184:FAP197185 FAP197205:FAP197216 FAP262224:FAP262225 FAP262245:FAP262256 FAP262319:FAP262320 FAP262340:FAP262351 FAP262417:FAP262418 FAP262438:FAP262449 FAP262513:FAP262514 FAP262534:FAP262545 FAP262620:FAP262621 FAP262641:FAP262652 FAP262720:FAP262721 FAP262741:FAP262752 FAP327760:FAP327761 FAP327781:FAP327792 FAP327855:FAP327856 FAP327876:FAP327887 FAP327953:FAP327954 FAP327974:FAP327985 FAP328049:FAP328050 FAP328070:FAP328081 FAP328156:FAP328157 FAP328177:FAP328188 FAP328256:FAP328257 FAP328277:FAP328288 FAP393296:FAP393297 FAP393317:FAP393328 FAP393391:FAP393392 FAP393412:FAP393423 FAP393489:FAP393490 FAP393510:FAP393521 FAP393585:FAP393586 FAP393606:FAP393617 FAP393692:FAP393693 FAP393713:FAP393724 FAP393792:FAP393793 FAP393813:FAP393824 FAP458832:FAP458833 FAP458853:FAP458864 FAP458927:FAP458928 FAP458948:FAP458959 FAP459025:FAP459026 FAP459046:FAP459057 FAP459121:FAP459122 FAP459142:FAP459153 FAP459228:FAP459229 FAP459249:FAP459260 FAP459328:FAP459329 FAP459349:FAP459360 FAP524368:FAP524369 FAP524389:FAP524400 FAP524463:FAP524464 FAP524484:FAP524495 FAP524561:FAP524562 FAP524582:FAP524593 FAP524657:FAP524658 FAP524678:FAP524689 FAP524764:FAP524765 FAP524785:FAP524796 FAP524864:FAP524865 FAP524885:FAP524896 FAP589904:FAP589905 FAP589925:FAP589936 FAP589999:FAP590000 FAP590020:FAP590031 FAP590097:FAP590098 FAP590118:FAP590129 FAP590193:FAP590194 FAP590214:FAP590225 FAP590300:FAP590301 FAP590321:FAP590332 FAP590400:FAP590401 FAP590421:FAP590432 FAP655440:FAP655441 FAP655461:FAP655472 FAP655535:FAP655536 FAP655556:FAP655567 FAP655633:FAP655634 FAP655654:FAP655665 FAP655729:FAP655730 FAP655750:FAP655761 FAP655836:FAP655837 FAP655857:FAP655868 FAP655936:FAP655937 FAP655957:FAP655968 FAP720976:FAP720977 FAP720997:FAP721008 FAP721071:FAP721072 FAP721092:FAP721103 FAP721169:FAP721170 FAP721190:FAP721201 FAP721265:FAP721266 FAP721286:FAP721297 FAP721372:FAP721373 FAP721393:FAP721404 FAP721472:FAP721473 FAP721493:FAP721504 FAP786512:FAP786513 FAP786533:FAP786544 FAP786607:FAP786608 FAP786628:FAP786639 FAP786705:FAP786706 FAP786726:FAP786737 FAP786801:FAP786802 FAP786822:FAP786833 FAP786908:FAP786909 FAP786929:FAP786940 FAP787008:FAP787009 FAP787029:FAP787040 FAP852048:FAP852049 FAP852069:FAP852080 FAP852143:FAP852144 FAP852164:FAP852175 FAP852241:FAP852242 FAP852262:FAP852273 FAP852337:FAP852338 FAP852358:FAP852369 FAP852444:FAP852445 FAP852465:FAP852476 FAP852544:FAP852545 FAP852565:FAP852576 FAP917584:FAP917585 FAP917605:FAP917616 FAP917679:FAP917680 FAP917700:FAP917711 FAP917777:FAP917778 FAP917798:FAP917809 FAP917873:FAP917874 FAP917894:FAP917905 FAP917980:FAP917981 FAP918001:FAP918012 FAP918080:FAP918081 FAP918101:FAP918112 FAP983120:FAP983121 FAP983141:FAP983152 FAP983215:FAP983216 FAP983236:FAP983247 FAP983313:FAP983314 FAP983334:FAP983345 FAP983409:FAP983410 FAP983430:FAP983441 FAP983516:FAP983517 FAP983537:FAP983548 FAP983616:FAP983617 FAP983637:FAP983648 FKL31:FKL32 FKL52:FKL63 FKL121:FKL122 FKL142:FKL153 FKL211:FKL212 FKL232:FKL243 FKL302:FKL303 FKL323:FKL334 FKL397:FKL398 FKL418:FKL429 FKL486:FKL487 FKL507:FKL518 FKL576:FKL577 FKL597:FKL608 FKL65616:FKL65617 FKL65637:FKL65648 FKL65711:FKL65712 FKL65732:FKL65743 FKL65809:FKL65810 FKL65830:FKL65841 FKL65905:FKL65906 FKL65926:FKL65937 FKL66012:FKL66013 FKL66033:FKL66044 FKL66112:FKL66113 FKL66133:FKL66144 FKL131152:FKL131153 FKL131173:FKL131184 FKL131247:FKL131248 FKL131268:FKL131279 FKL131345:FKL131346 FKL131366:FKL131377 FKL131441:FKL131442 FKL131462:FKL131473 FKL131548:FKL131549 FKL131569:FKL131580 FKL131648:FKL131649 FKL131669:FKL131680 FKL196688:FKL196689 FKL196709:FKL196720 FKL196783:FKL196784 FKL196804:FKL196815 FKL196881:FKL196882 FKL196902:FKL196913 FKL196977:FKL196978 FKL196998:FKL197009 FKL197084:FKL197085 FKL197105:FKL197116 FKL197184:FKL197185 FKL197205:FKL197216 FKL262224:FKL262225 FKL262245:FKL262256 FKL262319:FKL262320 FKL262340:FKL262351 FKL262417:FKL262418 FKL262438:FKL262449 FKL262513:FKL262514 FKL262534:FKL262545 FKL262620:FKL262621 FKL262641:FKL262652 FKL262720:FKL262721 FKL262741:FKL262752 FKL327760:FKL327761 FKL327781:FKL327792 FKL327855:FKL327856 FKL327876:FKL327887 FKL327953:FKL327954 FKL327974:FKL327985 FKL328049:FKL328050 FKL328070:FKL328081 FKL328156:FKL328157 FKL328177:FKL328188 FKL328256:FKL328257 FKL328277:FKL328288 FKL393296:FKL393297 FKL393317:FKL393328 FKL393391:FKL393392 FKL393412:FKL393423 FKL393489:FKL393490 FKL393510:FKL393521 FKL393585:FKL393586 FKL393606:FKL393617 FKL393692:FKL393693 FKL393713:FKL393724 FKL393792:FKL393793 FKL393813:FKL393824 FKL458832:FKL458833 FKL458853:FKL458864 FKL458927:FKL458928 FKL458948:FKL458959 FKL459025:FKL459026 FKL459046:FKL459057 FKL459121:FKL459122 FKL459142:FKL459153 FKL459228:FKL459229 FKL459249:FKL459260 FKL459328:FKL459329 FKL459349:FKL459360 FKL524368:FKL524369 FKL524389:FKL524400 FKL524463:FKL524464 FKL524484:FKL524495 FKL524561:FKL524562 FKL524582:FKL524593 FKL524657:FKL524658 FKL524678:FKL524689 FKL524764:FKL524765 FKL524785:FKL524796 FKL524864:FKL524865 FKL524885:FKL524896 FKL589904:FKL589905 FKL589925:FKL589936 FKL589999:FKL590000 FKL590020:FKL590031 FKL590097:FKL590098 FKL590118:FKL590129 FKL590193:FKL590194 FKL590214:FKL590225 FKL590300:FKL590301 FKL590321:FKL590332 FKL590400:FKL590401 FKL590421:FKL590432 FKL655440:FKL655441 FKL655461:FKL655472 FKL655535:FKL655536 FKL655556:FKL655567 FKL655633:FKL655634 FKL655654:FKL655665 FKL655729:FKL655730 FKL655750:FKL655761 FKL655836:FKL655837 FKL655857:FKL655868 FKL655936:FKL655937 FKL655957:FKL655968 FKL720976:FKL720977 FKL720997:FKL721008 FKL721071:FKL721072 FKL721092:FKL721103 FKL721169:FKL721170 FKL721190:FKL721201 FKL721265:FKL721266 FKL721286:FKL721297 FKL721372:FKL721373 FKL721393:FKL721404 FKL721472:FKL721473 FKL721493:FKL721504 FKL786512:FKL786513 FKL786533:FKL786544 FKL786607:FKL786608 FKL786628:FKL786639 FKL786705:FKL786706 FKL786726:FKL786737 FKL786801:FKL786802 FKL786822:FKL786833 FKL786908:FKL786909 FKL786929:FKL786940 FKL787008:FKL787009 FKL787029:FKL787040 FKL852048:FKL852049 FKL852069:FKL852080 FKL852143:FKL852144 FKL852164:FKL852175 FKL852241:FKL852242 FKL852262:FKL852273 FKL852337:FKL852338 FKL852358:FKL852369 FKL852444:FKL852445 FKL852465:FKL852476 FKL852544:FKL852545 FKL852565:FKL852576 FKL917584:FKL917585 FKL917605:FKL917616 FKL917679:FKL917680 FKL917700:FKL917711 FKL917777:FKL917778 FKL917798:FKL917809 FKL917873:FKL917874 FKL917894:FKL917905 FKL917980:FKL917981 FKL918001:FKL918012 FKL918080:FKL918081 FKL918101:FKL918112 FKL983120:FKL983121 FKL983141:FKL983152 FKL983215:FKL983216 FKL983236:FKL983247 FKL983313:FKL983314 FKL983334:FKL983345 FKL983409:FKL983410 FKL983430:FKL983441 FKL983516:FKL983517 FKL983537:FKL983548 FKL983616:FKL983617 FKL983637:FKL983648 FUH31:FUH32 FUH52:FUH63 FUH121:FUH122 FUH142:FUH153 FUH211:FUH212 FUH232:FUH243 FUH302:FUH303 FUH323:FUH334 FUH397:FUH398 FUH418:FUH429 FUH486:FUH487 FUH507:FUH518 FUH576:FUH577 FUH597:FUH608 FUH65616:FUH65617 FUH65637:FUH65648 FUH65711:FUH65712 FUH65732:FUH65743 FUH65809:FUH65810 FUH65830:FUH65841 FUH65905:FUH65906 FUH65926:FUH65937 FUH66012:FUH66013 FUH66033:FUH66044 FUH66112:FUH66113 FUH66133:FUH66144 FUH131152:FUH131153 FUH131173:FUH131184 FUH131247:FUH131248 FUH131268:FUH131279 FUH131345:FUH131346 FUH131366:FUH131377 FUH131441:FUH131442 FUH131462:FUH131473 FUH131548:FUH131549 FUH131569:FUH131580 FUH131648:FUH131649 FUH131669:FUH131680 FUH196688:FUH196689 FUH196709:FUH196720 FUH196783:FUH196784 FUH196804:FUH196815 FUH196881:FUH196882 FUH196902:FUH196913 FUH196977:FUH196978 FUH196998:FUH197009 FUH197084:FUH197085 FUH197105:FUH197116 FUH197184:FUH197185 FUH197205:FUH197216 FUH262224:FUH262225 FUH262245:FUH262256 FUH262319:FUH262320 FUH262340:FUH262351 FUH262417:FUH262418 FUH262438:FUH262449 FUH262513:FUH262514 FUH262534:FUH262545 FUH262620:FUH262621 FUH262641:FUH262652 FUH262720:FUH262721 FUH262741:FUH262752 FUH327760:FUH327761 FUH327781:FUH327792 FUH327855:FUH327856 FUH327876:FUH327887 FUH327953:FUH327954 FUH327974:FUH327985 FUH328049:FUH328050 FUH328070:FUH328081 FUH328156:FUH328157 FUH328177:FUH328188 FUH328256:FUH328257 FUH328277:FUH328288 FUH393296:FUH393297 FUH393317:FUH393328 FUH393391:FUH393392 FUH393412:FUH393423 FUH393489:FUH393490 FUH393510:FUH393521 FUH393585:FUH393586 FUH393606:FUH393617 FUH393692:FUH393693 FUH393713:FUH393724 FUH393792:FUH393793 FUH393813:FUH393824 FUH458832:FUH458833 FUH458853:FUH458864 FUH458927:FUH458928 FUH458948:FUH458959 FUH459025:FUH459026 FUH459046:FUH459057 FUH459121:FUH459122 FUH459142:FUH459153 FUH459228:FUH459229 FUH459249:FUH459260 FUH459328:FUH459329 FUH459349:FUH459360 FUH524368:FUH524369 FUH524389:FUH524400 FUH524463:FUH524464 FUH524484:FUH524495 FUH524561:FUH524562 FUH524582:FUH524593 FUH524657:FUH524658 FUH524678:FUH524689 FUH524764:FUH524765 FUH524785:FUH524796 FUH524864:FUH524865 FUH524885:FUH524896 FUH589904:FUH589905 FUH589925:FUH589936 FUH589999:FUH590000 FUH590020:FUH590031 FUH590097:FUH590098 FUH590118:FUH590129 FUH590193:FUH590194 FUH590214:FUH590225 FUH590300:FUH590301 FUH590321:FUH590332 FUH590400:FUH590401 FUH590421:FUH590432 FUH655440:FUH655441 FUH655461:FUH655472 FUH655535:FUH655536 FUH655556:FUH655567 FUH655633:FUH655634 FUH655654:FUH655665 FUH655729:FUH655730 FUH655750:FUH655761 FUH655836:FUH655837 FUH655857:FUH655868 FUH655936:FUH655937 FUH655957:FUH655968 FUH720976:FUH720977 FUH720997:FUH721008 FUH721071:FUH721072 FUH721092:FUH721103 FUH721169:FUH721170 FUH721190:FUH721201 FUH721265:FUH721266 FUH721286:FUH721297 FUH721372:FUH721373 FUH721393:FUH721404 FUH721472:FUH721473 FUH721493:FUH721504 FUH786512:FUH786513 FUH786533:FUH786544 FUH786607:FUH786608 FUH786628:FUH786639 FUH786705:FUH786706 FUH786726:FUH786737 FUH786801:FUH786802 FUH786822:FUH786833 FUH786908:FUH786909 FUH786929:FUH786940 FUH787008:FUH787009 FUH787029:FUH787040 FUH852048:FUH852049 FUH852069:FUH852080 FUH852143:FUH852144 FUH852164:FUH852175 FUH852241:FUH852242 FUH852262:FUH852273 FUH852337:FUH852338 FUH852358:FUH852369 FUH852444:FUH852445 FUH852465:FUH852476 FUH852544:FUH852545 FUH852565:FUH852576 FUH917584:FUH917585 FUH917605:FUH917616 FUH917679:FUH917680 FUH917700:FUH917711 FUH917777:FUH917778 FUH917798:FUH917809 FUH917873:FUH917874 FUH917894:FUH917905 FUH917980:FUH917981 FUH918001:FUH918012 FUH918080:FUH918081 FUH918101:FUH918112 FUH983120:FUH983121 FUH983141:FUH983152 FUH983215:FUH983216 FUH983236:FUH983247 FUH983313:FUH983314 FUH983334:FUH983345 FUH983409:FUH983410 FUH983430:FUH983441 FUH983516:FUH983517 FUH983537:FUH983548 FUH983616:FUH983617 FUH983637:FUH983648 GED31:GED32 GED52:GED63 GED121:GED122 GED142:GED153 GED211:GED212 GED232:GED243 GED302:GED303 GED323:GED334 GED397:GED398 GED418:GED429 GED486:GED487 GED507:GED518 GED576:GED577 GED597:GED608 GED65616:GED65617 GED65637:GED65648 GED65711:GED65712 GED65732:GED65743 GED65809:GED65810 GED65830:GED65841 GED65905:GED65906 GED65926:GED65937 GED66012:GED66013 GED66033:GED66044 GED66112:GED66113 GED66133:GED66144 GED131152:GED131153 GED131173:GED131184 GED131247:GED131248 GED131268:GED131279 GED131345:GED131346 GED131366:GED131377 GED131441:GED131442 GED131462:GED131473 GED131548:GED131549 GED131569:GED131580 GED131648:GED131649 GED131669:GED131680 GED196688:GED196689 GED196709:GED196720 GED196783:GED196784 GED196804:GED196815 GED196881:GED196882 GED196902:GED196913 GED196977:GED196978 GED196998:GED197009 GED197084:GED197085 GED197105:GED197116 GED197184:GED197185 GED197205:GED197216 GED262224:GED262225 GED262245:GED262256 GED262319:GED262320 GED262340:GED262351 GED262417:GED262418 GED262438:GED262449 GED262513:GED262514 GED262534:GED262545 GED262620:GED262621 GED262641:GED262652 GED262720:GED262721 GED262741:GED262752 GED327760:GED327761 GED327781:GED327792 GED327855:GED327856 GED327876:GED327887 GED327953:GED327954 GED327974:GED327985 GED328049:GED328050 GED328070:GED328081 GED328156:GED328157 GED328177:GED328188 GED328256:GED328257 GED328277:GED328288 GED393296:GED393297 GED393317:GED393328 GED393391:GED393392 GED393412:GED393423 GED393489:GED393490 GED393510:GED393521 GED393585:GED393586 GED393606:GED393617 GED393692:GED393693 GED393713:GED393724 GED393792:GED393793 GED393813:GED393824 GED458832:GED458833 GED458853:GED458864 GED458927:GED458928 GED458948:GED458959 GED459025:GED459026 GED459046:GED459057 GED459121:GED459122 GED459142:GED459153 GED459228:GED459229 GED459249:GED459260 GED459328:GED459329 GED459349:GED459360 GED524368:GED524369 GED524389:GED524400 GED524463:GED524464 GED524484:GED524495 GED524561:GED524562 GED524582:GED524593 GED524657:GED524658 GED524678:GED524689 GED524764:GED524765 GED524785:GED524796 GED524864:GED524865 GED524885:GED524896 GED589904:GED589905 GED589925:GED589936 GED589999:GED590000 GED590020:GED590031 GED590097:GED590098 GED590118:GED590129 GED590193:GED590194 GED590214:GED590225 GED590300:GED590301 GED590321:GED590332 GED590400:GED590401 GED590421:GED590432 GED655440:GED655441 GED655461:GED655472 GED655535:GED655536 GED655556:GED655567 GED655633:GED655634 GED655654:GED655665 GED655729:GED655730 GED655750:GED655761 GED655836:GED655837 GED655857:GED655868 GED655936:GED655937 GED655957:GED655968 GED720976:GED720977 GED720997:GED721008 GED721071:GED721072 GED721092:GED721103 GED721169:GED721170 GED721190:GED721201 GED721265:GED721266 GED721286:GED721297 GED721372:GED721373 GED721393:GED721404 GED721472:GED721473 GED721493:GED721504 GED786512:GED786513 GED786533:GED786544 GED786607:GED786608 GED786628:GED786639 GED786705:GED786706 GED786726:GED786737 GED786801:GED786802 GED786822:GED786833 GED786908:GED786909 GED786929:GED786940 GED787008:GED787009 GED787029:GED787040 GED852048:GED852049 GED852069:GED852080 GED852143:GED852144 GED852164:GED852175 GED852241:GED852242 GED852262:GED852273 GED852337:GED852338 GED852358:GED852369 GED852444:GED852445 GED852465:GED852476 GED852544:GED852545 GED852565:GED852576 GED917584:GED917585 GED917605:GED917616 GED917679:GED917680 GED917700:GED917711 GED917777:GED917778 GED917798:GED917809 GED917873:GED917874 GED917894:GED917905 GED917980:GED917981 GED918001:GED918012 GED918080:GED918081 GED918101:GED918112 GED983120:GED983121 GED983141:GED983152 GED983215:GED983216 GED983236:GED983247 GED983313:GED983314 GED983334:GED983345 GED983409:GED983410 GED983430:GED983441 GED983516:GED983517 GED983537:GED983548 GED983616:GED983617 GED983637:GED983648 GNZ31:GNZ32 GNZ52:GNZ63 GNZ121:GNZ122 GNZ142:GNZ153 GNZ211:GNZ212 GNZ232:GNZ243 GNZ302:GNZ303 GNZ323:GNZ334 GNZ397:GNZ398 GNZ418:GNZ429 GNZ486:GNZ487 GNZ507:GNZ518 GNZ576:GNZ577 GNZ597:GNZ608 GNZ65616:GNZ65617 GNZ65637:GNZ65648 GNZ65711:GNZ65712 GNZ65732:GNZ65743 GNZ65809:GNZ65810 GNZ65830:GNZ65841 GNZ65905:GNZ65906 GNZ65926:GNZ65937 GNZ66012:GNZ66013 GNZ66033:GNZ66044 GNZ66112:GNZ66113 GNZ66133:GNZ66144 GNZ131152:GNZ131153 GNZ131173:GNZ131184 GNZ131247:GNZ131248 GNZ131268:GNZ131279 GNZ131345:GNZ131346 GNZ131366:GNZ131377 GNZ131441:GNZ131442 GNZ131462:GNZ131473 GNZ131548:GNZ131549 GNZ131569:GNZ131580 GNZ131648:GNZ131649 GNZ131669:GNZ131680 GNZ196688:GNZ196689 GNZ196709:GNZ196720 GNZ196783:GNZ196784 GNZ196804:GNZ196815 GNZ196881:GNZ196882 GNZ196902:GNZ196913 GNZ196977:GNZ196978 GNZ196998:GNZ197009 GNZ197084:GNZ197085 GNZ197105:GNZ197116 GNZ197184:GNZ197185 GNZ197205:GNZ197216 GNZ262224:GNZ262225 GNZ262245:GNZ262256 GNZ262319:GNZ262320 GNZ262340:GNZ262351 GNZ262417:GNZ262418 GNZ262438:GNZ262449 GNZ262513:GNZ262514 GNZ262534:GNZ262545 GNZ262620:GNZ262621 GNZ262641:GNZ262652 GNZ262720:GNZ262721 GNZ262741:GNZ262752 GNZ327760:GNZ327761 GNZ327781:GNZ327792 GNZ327855:GNZ327856 GNZ327876:GNZ327887 GNZ327953:GNZ327954 GNZ327974:GNZ327985 GNZ328049:GNZ328050 GNZ328070:GNZ328081 GNZ328156:GNZ328157 GNZ328177:GNZ328188 GNZ328256:GNZ328257 GNZ328277:GNZ328288 GNZ393296:GNZ393297 GNZ393317:GNZ393328 GNZ393391:GNZ393392 GNZ393412:GNZ393423 GNZ393489:GNZ393490 GNZ393510:GNZ393521 GNZ393585:GNZ393586 GNZ393606:GNZ393617 GNZ393692:GNZ393693 GNZ393713:GNZ393724 GNZ393792:GNZ393793 GNZ393813:GNZ393824 GNZ458832:GNZ458833 GNZ458853:GNZ458864 GNZ458927:GNZ458928 GNZ458948:GNZ458959 GNZ459025:GNZ459026 GNZ459046:GNZ459057 GNZ459121:GNZ459122 GNZ459142:GNZ459153 GNZ459228:GNZ459229 GNZ459249:GNZ459260 GNZ459328:GNZ459329 GNZ459349:GNZ459360 GNZ524368:GNZ524369 GNZ524389:GNZ524400 GNZ524463:GNZ524464 GNZ524484:GNZ524495 GNZ524561:GNZ524562 GNZ524582:GNZ524593 GNZ524657:GNZ524658 GNZ524678:GNZ524689 GNZ524764:GNZ524765 GNZ524785:GNZ524796 GNZ524864:GNZ524865 GNZ524885:GNZ524896 GNZ589904:GNZ589905 GNZ589925:GNZ589936 GNZ589999:GNZ590000 GNZ590020:GNZ590031 GNZ590097:GNZ590098 GNZ590118:GNZ590129 GNZ590193:GNZ590194 GNZ590214:GNZ590225 GNZ590300:GNZ590301 GNZ590321:GNZ590332 GNZ590400:GNZ590401 GNZ590421:GNZ590432 GNZ655440:GNZ655441 GNZ655461:GNZ655472 GNZ655535:GNZ655536 GNZ655556:GNZ655567 GNZ655633:GNZ655634 GNZ655654:GNZ655665 GNZ655729:GNZ655730 GNZ655750:GNZ655761 GNZ655836:GNZ655837 GNZ655857:GNZ655868 GNZ655936:GNZ655937 GNZ655957:GNZ655968 GNZ720976:GNZ720977 GNZ720997:GNZ721008 GNZ721071:GNZ721072 GNZ721092:GNZ721103 GNZ721169:GNZ721170 GNZ721190:GNZ721201 GNZ721265:GNZ721266 GNZ721286:GNZ721297 GNZ721372:GNZ721373 GNZ721393:GNZ721404 GNZ721472:GNZ721473 GNZ721493:GNZ721504 GNZ786512:GNZ786513 GNZ786533:GNZ786544 GNZ786607:GNZ786608 GNZ786628:GNZ786639 GNZ786705:GNZ786706 GNZ786726:GNZ786737 GNZ786801:GNZ786802 GNZ786822:GNZ786833 GNZ786908:GNZ786909 GNZ786929:GNZ786940 GNZ787008:GNZ787009 GNZ787029:GNZ787040 GNZ852048:GNZ852049 GNZ852069:GNZ852080 GNZ852143:GNZ852144 GNZ852164:GNZ852175 GNZ852241:GNZ852242 GNZ852262:GNZ852273 GNZ852337:GNZ852338 GNZ852358:GNZ852369 GNZ852444:GNZ852445 GNZ852465:GNZ852476 GNZ852544:GNZ852545 GNZ852565:GNZ852576 GNZ917584:GNZ917585 GNZ917605:GNZ917616 GNZ917679:GNZ917680 GNZ917700:GNZ917711 GNZ917777:GNZ917778 GNZ917798:GNZ917809 GNZ917873:GNZ917874 GNZ917894:GNZ917905 GNZ917980:GNZ917981 GNZ918001:GNZ918012 GNZ918080:GNZ918081 GNZ918101:GNZ918112 GNZ983120:GNZ983121 GNZ983141:GNZ983152 GNZ983215:GNZ983216 GNZ983236:GNZ983247 GNZ983313:GNZ983314 GNZ983334:GNZ983345 GNZ983409:GNZ983410 GNZ983430:GNZ983441 GNZ983516:GNZ983517 GNZ983537:GNZ983548 GNZ983616:GNZ983617 GNZ983637:GNZ983648 GXV31:GXV32 GXV52:GXV63 GXV121:GXV122 GXV142:GXV153 GXV211:GXV212 GXV232:GXV243 GXV302:GXV303 GXV323:GXV334 GXV397:GXV398 GXV418:GXV429 GXV486:GXV487 GXV507:GXV518 GXV576:GXV577 GXV597:GXV608 GXV65616:GXV65617 GXV65637:GXV65648 GXV65711:GXV65712 GXV65732:GXV65743 GXV65809:GXV65810 GXV65830:GXV65841 GXV65905:GXV65906 GXV65926:GXV65937 GXV66012:GXV66013 GXV66033:GXV66044 GXV66112:GXV66113 GXV66133:GXV66144 GXV131152:GXV131153 GXV131173:GXV131184 GXV131247:GXV131248 GXV131268:GXV131279 GXV131345:GXV131346 GXV131366:GXV131377 GXV131441:GXV131442 GXV131462:GXV131473 GXV131548:GXV131549 GXV131569:GXV131580 GXV131648:GXV131649 GXV131669:GXV131680 GXV196688:GXV196689 GXV196709:GXV196720 GXV196783:GXV196784 GXV196804:GXV196815 GXV196881:GXV196882 GXV196902:GXV196913 GXV196977:GXV196978 GXV196998:GXV197009 GXV197084:GXV197085 GXV197105:GXV197116 GXV197184:GXV197185 GXV197205:GXV197216 GXV262224:GXV262225 GXV262245:GXV262256 GXV262319:GXV262320 GXV262340:GXV262351 GXV262417:GXV262418 GXV262438:GXV262449 GXV262513:GXV262514 GXV262534:GXV262545 GXV262620:GXV262621 GXV262641:GXV262652 GXV262720:GXV262721 GXV262741:GXV262752 GXV327760:GXV327761 GXV327781:GXV327792 GXV327855:GXV327856 GXV327876:GXV327887 GXV327953:GXV327954 GXV327974:GXV327985 GXV328049:GXV328050 GXV328070:GXV328081 GXV328156:GXV328157 GXV328177:GXV328188 GXV328256:GXV328257 GXV328277:GXV328288 GXV393296:GXV393297 GXV393317:GXV393328 GXV393391:GXV393392 GXV393412:GXV393423 GXV393489:GXV393490 GXV393510:GXV393521 GXV393585:GXV393586 GXV393606:GXV393617 GXV393692:GXV393693 GXV393713:GXV393724 GXV393792:GXV393793 GXV393813:GXV393824 GXV458832:GXV458833 GXV458853:GXV458864 GXV458927:GXV458928 GXV458948:GXV458959 GXV459025:GXV459026 GXV459046:GXV459057 GXV459121:GXV459122 GXV459142:GXV459153 GXV459228:GXV459229 GXV459249:GXV459260 GXV459328:GXV459329 GXV459349:GXV459360 GXV524368:GXV524369 GXV524389:GXV524400 GXV524463:GXV524464 GXV524484:GXV524495 GXV524561:GXV524562 GXV524582:GXV524593 GXV524657:GXV524658 GXV524678:GXV524689 GXV524764:GXV524765 GXV524785:GXV524796 GXV524864:GXV524865 GXV524885:GXV524896 GXV589904:GXV589905 GXV589925:GXV589936 GXV589999:GXV590000 GXV590020:GXV590031 GXV590097:GXV590098 GXV590118:GXV590129 GXV590193:GXV590194 GXV590214:GXV590225 GXV590300:GXV590301 GXV590321:GXV590332 GXV590400:GXV590401 GXV590421:GXV590432 GXV655440:GXV655441 GXV655461:GXV655472 GXV655535:GXV655536 GXV655556:GXV655567 GXV655633:GXV655634 GXV655654:GXV655665 GXV655729:GXV655730 GXV655750:GXV655761 GXV655836:GXV655837 GXV655857:GXV655868 GXV655936:GXV655937 GXV655957:GXV655968 GXV720976:GXV720977 GXV720997:GXV721008 GXV721071:GXV721072 GXV721092:GXV721103 GXV721169:GXV721170 GXV721190:GXV721201 GXV721265:GXV721266 GXV721286:GXV721297 GXV721372:GXV721373 GXV721393:GXV721404 GXV721472:GXV721473 GXV721493:GXV721504 GXV786512:GXV786513 GXV786533:GXV786544 GXV786607:GXV786608 GXV786628:GXV786639 GXV786705:GXV786706 GXV786726:GXV786737 GXV786801:GXV786802 GXV786822:GXV786833 GXV786908:GXV786909 GXV786929:GXV786940 GXV787008:GXV787009 GXV787029:GXV787040 GXV852048:GXV852049 GXV852069:GXV852080 GXV852143:GXV852144 GXV852164:GXV852175 GXV852241:GXV852242 GXV852262:GXV852273 GXV852337:GXV852338 GXV852358:GXV852369 GXV852444:GXV852445 GXV852465:GXV852476 GXV852544:GXV852545 GXV852565:GXV852576 GXV917584:GXV917585 GXV917605:GXV917616 GXV917679:GXV917680 GXV917700:GXV917711 GXV917777:GXV917778 GXV917798:GXV917809 GXV917873:GXV917874 GXV917894:GXV917905 GXV917980:GXV917981 GXV918001:GXV918012 GXV918080:GXV918081 GXV918101:GXV918112 GXV983120:GXV983121 GXV983141:GXV983152 GXV983215:GXV983216 GXV983236:GXV983247 GXV983313:GXV983314 GXV983334:GXV983345 GXV983409:GXV983410 GXV983430:GXV983441 GXV983516:GXV983517 GXV983537:GXV983548 GXV983616:GXV983617 GXV983637:GXV983648 HHR31:HHR32 HHR52:HHR63 HHR121:HHR122 HHR142:HHR153 HHR211:HHR212 HHR232:HHR243 HHR302:HHR303 HHR323:HHR334 HHR397:HHR398 HHR418:HHR429 HHR486:HHR487 HHR507:HHR518 HHR576:HHR577 HHR597:HHR608 HHR65616:HHR65617 HHR65637:HHR65648 HHR65711:HHR65712 HHR65732:HHR65743 HHR65809:HHR65810 HHR65830:HHR65841 HHR65905:HHR65906 HHR65926:HHR65937 HHR66012:HHR66013 HHR66033:HHR66044 HHR66112:HHR66113 HHR66133:HHR66144 HHR131152:HHR131153 HHR131173:HHR131184 HHR131247:HHR131248 HHR131268:HHR131279 HHR131345:HHR131346 HHR131366:HHR131377 HHR131441:HHR131442 HHR131462:HHR131473 HHR131548:HHR131549 HHR131569:HHR131580 HHR131648:HHR131649 HHR131669:HHR131680 HHR196688:HHR196689 HHR196709:HHR196720 HHR196783:HHR196784 HHR196804:HHR196815 HHR196881:HHR196882 HHR196902:HHR196913 HHR196977:HHR196978 HHR196998:HHR197009 HHR197084:HHR197085 HHR197105:HHR197116 HHR197184:HHR197185 HHR197205:HHR197216 HHR262224:HHR262225 HHR262245:HHR262256 HHR262319:HHR262320 HHR262340:HHR262351 HHR262417:HHR262418 HHR262438:HHR262449 HHR262513:HHR262514 HHR262534:HHR262545 HHR262620:HHR262621 HHR262641:HHR262652 HHR262720:HHR262721 HHR262741:HHR262752 HHR327760:HHR327761 HHR327781:HHR327792 HHR327855:HHR327856 HHR327876:HHR327887 HHR327953:HHR327954 HHR327974:HHR327985 HHR328049:HHR328050 HHR328070:HHR328081 HHR328156:HHR328157 HHR328177:HHR328188 HHR328256:HHR328257 HHR328277:HHR328288 HHR393296:HHR393297 HHR393317:HHR393328 HHR393391:HHR393392 HHR393412:HHR393423 HHR393489:HHR393490 HHR393510:HHR393521 HHR393585:HHR393586 HHR393606:HHR393617 HHR393692:HHR393693 HHR393713:HHR393724 HHR393792:HHR393793 HHR393813:HHR393824 HHR458832:HHR458833 HHR458853:HHR458864 HHR458927:HHR458928 HHR458948:HHR458959 HHR459025:HHR459026 HHR459046:HHR459057 HHR459121:HHR459122 HHR459142:HHR459153 HHR459228:HHR459229 HHR459249:HHR459260 HHR459328:HHR459329 HHR459349:HHR459360 HHR524368:HHR524369 HHR524389:HHR524400 HHR524463:HHR524464 HHR524484:HHR524495 HHR524561:HHR524562 HHR524582:HHR524593 HHR524657:HHR524658 HHR524678:HHR524689 HHR524764:HHR524765 HHR524785:HHR524796 HHR524864:HHR524865 HHR524885:HHR524896 HHR589904:HHR589905 HHR589925:HHR589936 HHR589999:HHR590000 HHR590020:HHR590031 HHR590097:HHR590098 HHR590118:HHR590129 HHR590193:HHR590194 HHR590214:HHR590225 HHR590300:HHR590301 HHR590321:HHR590332 HHR590400:HHR590401 HHR590421:HHR590432 HHR655440:HHR655441 HHR655461:HHR655472 HHR655535:HHR655536 HHR655556:HHR655567 HHR655633:HHR655634 HHR655654:HHR655665 HHR655729:HHR655730 HHR655750:HHR655761 HHR655836:HHR655837 HHR655857:HHR655868 HHR655936:HHR655937 HHR655957:HHR655968 HHR720976:HHR720977 HHR720997:HHR721008 HHR721071:HHR721072 HHR721092:HHR721103 HHR721169:HHR721170 HHR721190:HHR721201 HHR721265:HHR721266 HHR721286:HHR721297 HHR721372:HHR721373 HHR721393:HHR721404 HHR721472:HHR721473 HHR721493:HHR721504 HHR786512:HHR786513 HHR786533:HHR786544 HHR786607:HHR786608 HHR786628:HHR786639 HHR786705:HHR786706 HHR786726:HHR786737 HHR786801:HHR786802 HHR786822:HHR786833 HHR786908:HHR786909 HHR786929:HHR786940 HHR787008:HHR787009 HHR787029:HHR787040 HHR852048:HHR852049 HHR852069:HHR852080 HHR852143:HHR852144 HHR852164:HHR852175 HHR852241:HHR852242 HHR852262:HHR852273 HHR852337:HHR852338 HHR852358:HHR852369 HHR852444:HHR852445 HHR852465:HHR852476 HHR852544:HHR852545 HHR852565:HHR852576 HHR917584:HHR917585 HHR917605:HHR917616 HHR917679:HHR917680 HHR917700:HHR917711 HHR917777:HHR917778 HHR917798:HHR917809 HHR917873:HHR917874 HHR917894:HHR917905 HHR917980:HHR917981 HHR918001:HHR918012 HHR918080:HHR918081 HHR918101:HHR918112 HHR983120:HHR983121 HHR983141:HHR983152 HHR983215:HHR983216 HHR983236:HHR983247 HHR983313:HHR983314 HHR983334:HHR983345 HHR983409:HHR983410 HHR983430:HHR983441 HHR983516:HHR983517 HHR983537:HHR983548 HHR983616:HHR983617 HHR983637:HHR983648 HRN31:HRN32 HRN52:HRN63 HRN121:HRN122 HRN142:HRN153 HRN211:HRN212 HRN232:HRN243 HRN302:HRN303 HRN323:HRN334 HRN397:HRN398 HRN418:HRN429 HRN486:HRN487 HRN507:HRN518 HRN576:HRN577 HRN597:HRN608 HRN65616:HRN65617 HRN65637:HRN65648 HRN65711:HRN65712 HRN65732:HRN65743 HRN65809:HRN65810 HRN65830:HRN65841 HRN65905:HRN65906 HRN65926:HRN65937 HRN66012:HRN66013 HRN66033:HRN66044 HRN66112:HRN66113 HRN66133:HRN66144 HRN131152:HRN131153 HRN131173:HRN131184 HRN131247:HRN131248 HRN131268:HRN131279 HRN131345:HRN131346 HRN131366:HRN131377 HRN131441:HRN131442 HRN131462:HRN131473 HRN131548:HRN131549 HRN131569:HRN131580 HRN131648:HRN131649 HRN131669:HRN131680 HRN196688:HRN196689 HRN196709:HRN196720 HRN196783:HRN196784 HRN196804:HRN196815 HRN196881:HRN196882 HRN196902:HRN196913 HRN196977:HRN196978 HRN196998:HRN197009 HRN197084:HRN197085 HRN197105:HRN197116 HRN197184:HRN197185 HRN197205:HRN197216 HRN262224:HRN262225 HRN262245:HRN262256 HRN262319:HRN262320 HRN262340:HRN262351 HRN262417:HRN262418 HRN262438:HRN262449 HRN262513:HRN262514 HRN262534:HRN262545 HRN262620:HRN262621 HRN262641:HRN262652 HRN262720:HRN262721 HRN262741:HRN262752 HRN327760:HRN327761 HRN327781:HRN327792 HRN327855:HRN327856 HRN327876:HRN327887 HRN327953:HRN327954 HRN327974:HRN327985 HRN328049:HRN328050 HRN328070:HRN328081 HRN328156:HRN328157 HRN328177:HRN328188 HRN328256:HRN328257 HRN328277:HRN328288 HRN393296:HRN393297 HRN393317:HRN393328 HRN393391:HRN393392 HRN393412:HRN393423 HRN393489:HRN393490 HRN393510:HRN393521 HRN393585:HRN393586 HRN393606:HRN393617 HRN393692:HRN393693 HRN393713:HRN393724 HRN393792:HRN393793 HRN393813:HRN393824 HRN458832:HRN458833 HRN458853:HRN458864 HRN458927:HRN458928 HRN458948:HRN458959 HRN459025:HRN459026 HRN459046:HRN459057 HRN459121:HRN459122 HRN459142:HRN459153 HRN459228:HRN459229 HRN459249:HRN459260 HRN459328:HRN459329 HRN459349:HRN459360 HRN524368:HRN524369 HRN524389:HRN524400 HRN524463:HRN524464 HRN524484:HRN524495 HRN524561:HRN524562 HRN524582:HRN524593 HRN524657:HRN524658 HRN524678:HRN524689 HRN524764:HRN524765 HRN524785:HRN524796 HRN524864:HRN524865 HRN524885:HRN524896 HRN589904:HRN589905 HRN589925:HRN589936 HRN589999:HRN590000 HRN590020:HRN590031 HRN590097:HRN590098 HRN590118:HRN590129 HRN590193:HRN590194 HRN590214:HRN590225 HRN590300:HRN590301 HRN590321:HRN590332 HRN590400:HRN590401 HRN590421:HRN590432 HRN655440:HRN655441 HRN655461:HRN655472 HRN655535:HRN655536 HRN655556:HRN655567 HRN655633:HRN655634 HRN655654:HRN655665 HRN655729:HRN655730 HRN655750:HRN655761 HRN655836:HRN655837 HRN655857:HRN655868 HRN655936:HRN655937 HRN655957:HRN655968 HRN720976:HRN720977 HRN720997:HRN721008 HRN721071:HRN721072 HRN721092:HRN721103 HRN721169:HRN721170 HRN721190:HRN721201 HRN721265:HRN721266 HRN721286:HRN721297 HRN721372:HRN721373 HRN721393:HRN721404 HRN721472:HRN721473 HRN721493:HRN721504 HRN786512:HRN786513 HRN786533:HRN786544 HRN786607:HRN786608 HRN786628:HRN786639 HRN786705:HRN786706 HRN786726:HRN786737 HRN786801:HRN786802 HRN786822:HRN786833 HRN786908:HRN786909 HRN786929:HRN786940 HRN787008:HRN787009 HRN787029:HRN787040 HRN852048:HRN852049 HRN852069:HRN852080 HRN852143:HRN852144 HRN852164:HRN852175 HRN852241:HRN852242 HRN852262:HRN852273 HRN852337:HRN852338 HRN852358:HRN852369 HRN852444:HRN852445 HRN852465:HRN852476 HRN852544:HRN852545 HRN852565:HRN852576 HRN917584:HRN917585 HRN917605:HRN917616 HRN917679:HRN917680 HRN917700:HRN917711 HRN917777:HRN917778 HRN917798:HRN917809 HRN917873:HRN917874 HRN917894:HRN917905 HRN917980:HRN917981 HRN918001:HRN918012 HRN918080:HRN918081 HRN918101:HRN918112 HRN983120:HRN983121 HRN983141:HRN983152 HRN983215:HRN983216 HRN983236:HRN983247 HRN983313:HRN983314 HRN983334:HRN983345 HRN983409:HRN983410 HRN983430:HRN983441 HRN983516:HRN983517 HRN983537:HRN983548 HRN983616:HRN983617 HRN983637:HRN983648 IBJ31:IBJ32 IBJ52:IBJ63 IBJ121:IBJ122 IBJ142:IBJ153 IBJ211:IBJ212 IBJ232:IBJ243 IBJ302:IBJ303 IBJ323:IBJ334 IBJ397:IBJ398 IBJ418:IBJ429 IBJ486:IBJ487 IBJ507:IBJ518 IBJ576:IBJ577 IBJ597:IBJ608 IBJ65616:IBJ65617 IBJ65637:IBJ65648 IBJ65711:IBJ65712 IBJ65732:IBJ65743 IBJ65809:IBJ65810 IBJ65830:IBJ65841 IBJ65905:IBJ65906 IBJ65926:IBJ65937 IBJ66012:IBJ66013 IBJ66033:IBJ66044 IBJ66112:IBJ66113 IBJ66133:IBJ66144 IBJ131152:IBJ131153 IBJ131173:IBJ131184 IBJ131247:IBJ131248 IBJ131268:IBJ131279 IBJ131345:IBJ131346 IBJ131366:IBJ131377 IBJ131441:IBJ131442 IBJ131462:IBJ131473 IBJ131548:IBJ131549 IBJ131569:IBJ131580 IBJ131648:IBJ131649 IBJ131669:IBJ131680 IBJ196688:IBJ196689 IBJ196709:IBJ196720 IBJ196783:IBJ196784 IBJ196804:IBJ196815 IBJ196881:IBJ196882 IBJ196902:IBJ196913 IBJ196977:IBJ196978 IBJ196998:IBJ197009 IBJ197084:IBJ197085 IBJ197105:IBJ197116 IBJ197184:IBJ197185 IBJ197205:IBJ197216 IBJ262224:IBJ262225 IBJ262245:IBJ262256 IBJ262319:IBJ262320 IBJ262340:IBJ262351 IBJ262417:IBJ262418 IBJ262438:IBJ262449 IBJ262513:IBJ262514 IBJ262534:IBJ262545 IBJ262620:IBJ262621 IBJ262641:IBJ262652 IBJ262720:IBJ262721 IBJ262741:IBJ262752 IBJ327760:IBJ327761 IBJ327781:IBJ327792 IBJ327855:IBJ327856 IBJ327876:IBJ327887 IBJ327953:IBJ327954 IBJ327974:IBJ327985 IBJ328049:IBJ328050 IBJ328070:IBJ328081 IBJ328156:IBJ328157 IBJ328177:IBJ328188 IBJ328256:IBJ328257 IBJ328277:IBJ328288 IBJ393296:IBJ393297 IBJ393317:IBJ393328 IBJ393391:IBJ393392 IBJ393412:IBJ393423 IBJ393489:IBJ393490 IBJ393510:IBJ393521 IBJ393585:IBJ393586 IBJ393606:IBJ393617 IBJ393692:IBJ393693 IBJ393713:IBJ393724 IBJ393792:IBJ393793 IBJ393813:IBJ393824 IBJ458832:IBJ458833 IBJ458853:IBJ458864 IBJ458927:IBJ458928 IBJ458948:IBJ458959 IBJ459025:IBJ459026 IBJ459046:IBJ459057 IBJ459121:IBJ459122 IBJ459142:IBJ459153 IBJ459228:IBJ459229 IBJ459249:IBJ459260 IBJ459328:IBJ459329 IBJ459349:IBJ459360 IBJ524368:IBJ524369 IBJ524389:IBJ524400 IBJ524463:IBJ524464 IBJ524484:IBJ524495 IBJ524561:IBJ524562 IBJ524582:IBJ524593 IBJ524657:IBJ524658 IBJ524678:IBJ524689 IBJ524764:IBJ524765 IBJ524785:IBJ524796 IBJ524864:IBJ524865 IBJ524885:IBJ524896 IBJ589904:IBJ589905 IBJ589925:IBJ589936 IBJ589999:IBJ590000 IBJ590020:IBJ590031 IBJ590097:IBJ590098 IBJ590118:IBJ590129 IBJ590193:IBJ590194 IBJ590214:IBJ590225 IBJ590300:IBJ590301 IBJ590321:IBJ590332 IBJ590400:IBJ590401 IBJ590421:IBJ590432 IBJ655440:IBJ655441 IBJ655461:IBJ655472 IBJ655535:IBJ655536 IBJ655556:IBJ655567 IBJ655633:IBJ655634 IBJ655654:IBJ655665 IBJ655729:IBJ655730 IBJ655750:IBJ655761 IBJ655836:IBJ655837 IBJ655857:IBJ655868 IBJ655936:IBJ655937 IBJ655957:IBJ655968 IBJ720976:IBJ720977 IBJ720997:IBJ721008 IBJ721071:IBJ721072 IBJ721092:IBJ721103 IBJ721169:IBJ721170 IBJ721190:IBJ721201 IBJ721265:IBJ721266 IBJ721286:IBJ721297 IBJ721372:IBJ721373 IBJ721393:IBJ721404 IBJ721472:IBJ721473 IBJ721493:IBJ721504 IBJ786512:IBJ786513 IBJ786533:IBJ786544 IBJ786607:IBJ786608 IBJ786628:IBJ786639 IBJ786705:IBJ786706 IBJ786726:IBJ786737 IBJ786801:IBJ786802 IBJ786822:IBJ786833 IBJ786908:IBJ786909 IBJ786929:IBJ786940 IBJ787008:IBJ787009 IBJ787029:IBJ787040 IBJ852048:IBJ852049 IBJ852069:IBJ852080 IBJ852143:IBJ852144 IBJ852164:IBJ852175 IBJ852241:IBJ852242 IBJ852262:IBJ852273 IBJ852337:IBJ852338 IBJ852358:IBJ852369 IBJ852444:IBJ852445 IBJ852465:IBJ852476 IBJ852544:IBJ852545 IBJ852565:IBJ852576 IBJ917584:IBJ917585 IBJ917605:IBJ917616 IBJ917679:IBJ917680 IBJ917700:IBJ917711 IBJ917777:IBJ917778 IBJ917798:IBJ917809 IBJ917873:IBJ917874 IBJ917894:IBJ917905 IBJ917980:IBJ917981 IBJ918001:IBJ918012 IBJ918080:IBJ918081 IBJ918101:IBJ918112 IBJ983120:IBJ983121 IBJ983141:IBJ983152 IBJ983215:IBJ983216 IBJ983236:IBJ983247 IBJ983313:IBJ983314 IBJ983334:IBJ983345 IBJ983409:IBJ983410 IBJ983430:IBJ983441 IBJ983516:IBJ983517 IBJ983537:IBJ983548 IBJ983616:IBJ983617 IBJ983637:IBJ983648 ILF31:ILF32 ILF52:ILF63 ILF121:ILF122 ILF142:ILF153 ILF211:ILF212 ILF232:ILF243 ILF302:ILF303 ILF323:ILF334 ILF397:ILF398 ILF418:ILF429 ILF486:ILF487 ILF507:ILF518 ILF576:ILF577 ILF597:ILF608 ILF65616:ILF65617 ILF65637:ILF65648 ILF65711:ILF65712 ILF65732:ILF65743 ILF65809:ILF65810 ILF65830:ILF65841 ILF65905:ILF65906 ILF65926:ILF65937 ILF66012:ILF66013 ILF66033:ILF66044 ILF66112:ILF66113 ILF66133:ILF66144 ILF131152:ILF131153 ILF131173:ILF131184 ILF131247:ILF131248 ILF131268:ILF131279 ILF131345:ILF131346 ILF131366:ILF131377 ILF131441:ILF131442 ILF131462:ILF131473 ILF131548:ILF131549 ILF131569:ILF131580 ILF131648:ILF131649 ILF131669:ILF131680 ILF196688:ILF196689 ILF196709:ILF196720 ILF196783:ILF196784 ILF196804:ILF196815 ILF196881:ILF196882 ILF196902:ILF196913 ILF196977:ILF196978 ILF196998:ILF197009 ILF197084:ILF197085 ILF197105:ILF197116 ILF197184:ILF197185 ILF197205:ILF197216 ILF262224:ILF262225 ILF262245:ILF262256 ILF262319:ILF262320 ILF262340:ILF262351 ILF262417:ILF262418 ILF262438:ILF262449 ILF262513:ILF262514 ILF262534:ILF262545 ILF262620:ILF262621 ILF262641:ILF262652 ILF262720:ILF262721 ILF262741:ILF262752 ILF327760:ILF327761 ILF327781:ILF327792 ILF327855:ILF327856 ILF327876:ILF327887 ILF327953:ILF327954 ILF327974:ILF327985 ILF328049:ILF328050 ILF328070:ILF328081 ILF328156:ILF328157 ILF328177:ILF328188 ILF328256:ILF328257 ILF328277:ILF328288 ILF393296:ILF393297 ILF393317:ILF393328 ILF393391:ILF393392 ILF393412:ILF393423 ILF393489:ILF393490 ILF393510:ILF393521 ILF393585:ILF393586 ILF393606:ILF393617 ILF393692:ILF393693 ILF393713:ILF393724 ILF393792:ILF393793 ILF393813:ILF393824 ILF458832:ILF458833 ILF458853:ILF458864 ILF458927:ILF458928 ILF458948:ILF458959 ILF459025:ILF459026 ILF459046:ILF459057 ILF459121:ILF459122 ILF459142:ILF459153 ILF459228:ILF459229 ILF459249:ILF459260 ILF459328:ILF459329 ILF459349:ILF459360 ILF524368:ILF524369 ILF524389:ILF524400 ILF524463:ILF524464 ILF524484:ILF524495 ILF524561:ILF524562 ILF524582:ILF524593 ILF524657:ILF524658 ILF524678:ILF524689 ILF524764:ILF524765 ILF524785:ILF524796 ILF524864:ILF524865 ILF524885:ILF524896 ILF589904:ILF589905 ILF589925:ILF589936 ILF589999:ILF590000 ILF590020:ILF590031 ILF590097:ILF590098 ILF590118:ILF590129 ILF590193:ILF590194 ILF590214:ILF590225 ILF590300:ILF590301 ILF590321:ILF590332 ILF590400:ILF590401 ILF590421:ILF590432 ILF655440:ILF655441 ILF655461:ILF655472 ILF655535:ILF655536 ILF655556:ILF655567 ILF655633:ILF655634 ILF655654:ILF655665 ILF655729:ILF655730 ILF655750:ILF655761 ILF655836:ILF655837 ILF655857:ILF655868 ILF655936:ILF655937 ILF655957:ILF655968 ILF720976:ILF720977 ILF720997:ILF721008 ILF721071:ILF721072 ILF721092:ILF721103 ILF721169:ILF721170 ILF721190:ILF721201 ILF721265:ILF721266 ILF721286:ILF721297 ILF721372:ILF721373 ILF721393:ILF721404 ILF721472:ILF721473 ILF721493:ILF721504 ILF786512:ILF786513 ILF786533:ILF786544 ILF786607:ILF786608 ILF786628:ILF786639 ILF786705:ILF786706 ILF786726:ILF786737 ILF786801:ILF786802 ILF786822:ILF786833 ILF786908:ILF786909 ILF786929:ILF786940 ILF787008:ILF787009 ILF787029:ILF787040 ILF852048:ILF852049 ILF852069:ILF852080 ILF852143:ILF852144 ILF852164:ILF852175 ILF852241:ILF852242 ILF852262:ILF852273 ILF852337:ILF852338 ILF852358:ILF852369 ILF852444:ILF852445 ILF852465:ILF852476 ILF852544:ILF852545 ILF852565:ILF852576 ILF917584:ILF917585 ILF917605:ILF917616 ILF917679:ILF917680 ILF917700:ILF917711 ILF917777:ILF917778 ILF917798:ILF917809 ILF917873:ILF917874 ILF917894:ILF917905 ILF917980:ILF917981 ILF918001:ILF918012 ILF918080:ILF918081 ILF918101:ILF918112 ILF983120:ILF983121 ILF983141:ILF983152 ILF983215:ILF983216 ILF983236:ILF983247 ILF983313:ILF983314 ILF983334:ILF983345 ILF983409:ILF983410 ILF983430:ILF983441 ILF983516:ILF983517 ILF983537:ILF983548 ILF983616:ILF983617 ILF983637:ILF983648 IVB31:IVB32 IVB52:IVB63 IVB121:IVB122 IVB142:IVB153 IVB211:IVB212 IVB232:IVB243 IVB302:IVB303 IVB323:IVB334 IVB397:IVB398 IVB418:IVB429 IVB486:IVB487 IVB507:IVB518 IVB576:IVB577 IVB597:IVB608 IVB65616:IVB65617 IVB65637:IVB65648 IVB65711:IVB65712 IVB65732:IVB65743 IVB65809:IVB65810 IVB65830:IVB65841 IVB65905:IVB65906 IVB65926:IVB65937 IVB66012:IVB66013 IVB66033:IVB66044 IVB66112:IVB66113 IVB66133:IVB66144 IVB131152:IVB131153 IVB131173:IVB131184 IVB131247:IVB131248 IVB131268:IVB131279 IVB131345:IVB131346 IVB131366:IVB131377 IVB131441:IVB131442 IVB131462:IVB131473 IVB131548:IVB131549 IVB131569:IVB131580 IVB131648:IVB131649 IVB131669:IVB131680 IVB196688:IVB196689 IVB196709:IVB196720 IVB196783:IVB196784 IVB196804:IVB196815 IVB196881:IVB196882 IVB196902:IVB196913 IVB196977:IVB196978 IVB196998:IVB197009 IVB197084:IVB197085 IVB197105:IVB197116 IVB197184:IVB197185 IVB197205:IVB197216 IVB262224:IVB262225 IVB262245:IVB262256 IVB262319:IVB262320 IVB262340:IVB262351 IVB262417:IVB262418 IVB262438:IVB262449 IVB262513:IVB262514 IVB262534:IVB262545 IVB262620:IVB262621 IVB262641:IVB262652 IVB262720:IVB262721 IVB262741:IVB262752 IVB327760:IVB327761 IVB327781:IVB327792 IVB327855:IVB327856 IVB327876:IVB327887 IVB327953:IVB327954 IVB327974:IVB327985 IVB328049:IVB328050 IVB328070:IVB328081 IVB328156:IVB328157 IVB328177:IVB328188 IVB328256:IVB328257 IVB328277:IVB328288 IVB393296:IVB393297 IVB393317:IVB393328 IVB393391:IVB393392 IVB393412:IVB393423 IVB393489:IVB393490 IVB393510:IVB393521 IVB393585:IVB393586 IVB393606:IVB393617 IVB393692:IVB393693 IVB393713:IVB393724 IVB393792:IVB393793 IVB393813:IVB393824 IVB458832:IVB458833 IVB458853:IVB458864 IVB458927:IVB458928 IVB458948:IVB458959 IVB459025:IVB459026 IVB459046:IVB459057 IVB459121:IVB459122 IVB459142:IVB459153 IVB459228:IVB459229 IVB459249:IVB459260 IVB459328:IVB459329 IVB459349:IVB459360 IVB524368:IVB524369 IVB524389:IVB524400 IVB524463:IVB524464 IVB524484:IVB524495 IVB524561:IVB524562 IVB524582:IVB524593 IVB524657:IVB524658 IVB524678:IVB524689 IVB524764:IVB524765 IVB524785:IVB524796 IVB524864:IVB524865 IVB524885:IVB524896 IVB589904:IVB589905 IVB589925:IVB589936 IVB589999:IVB590000 IVB590020:IVB590031 IVB590097:IVB590098 IVB590118:IVB590129 IVB590193:IVB590194 IVB590214:IVB590225 IVB590300:IVB590301 IVB590321:IVB590332 IVB590400:IVB590401 IVB590421:IVB590432 IVB655440:IVB655441 IVB655461:IVB655472 IVB655535:IVB655536 IVB655556:IVB655567 IVB655633:IVB655634 IVB655654:IVB655665 IVB655729:IVB655730 IVB655750:IVB655761 IVB655836:IVB655837 IVB655857:IVB655868 IVB655936:IVB655937 IVB655957:IVB655968 IVB720976:IVB720977 IVB720997:IVB721008 IVB721071:IVB721072 IVB721092:IVB721103 IVB721169:IVB721170 IVB721190:IVB721201 IVB721265:IVB721266 IVB721286:IVB721297 IVB721372:IVB721373 IVB721393:IVB721404 IVB721472:IVB721473 IVB721493:IVB721504 IVB786512:IVB786513 IVB786533:IVB786544 IVB786607:IVB786608 IVB786628:IVB786639 IVB786705:IVB786706 IVB786726:IVB786737 IVB786801:IVB786802 IVB786822:IVB786833 IVB786908:IVB786909 IVB786929:IVB786940 IVB787008:IVB787009 IVB787029:IVB787040 IVB852048:IVB852049 IVB852069:IVB852080 IVB852143:IVB852144 IVB852164:IVB852175 IVB852241:IVB852242 IVB852262:IVB852273 IVB852337:IVB852338 IVB852358:IVB852369 IVB852444:IVB852445 IVB852465:IVB852476 IVB852544:IVB852545 IVB852565:IVB852576 IVB917584:IVB917585 IVB917605:IVB917616 IVB917679:IVB917680 IVB917700:IVB917711 IVB917777:IVB917778 IVB917798:IVB917809 IVB917873:IVB917874 IVB917894:IVB917905 IVB917980:IVB917981 IVB918001:IVB918012 IVB918080:IVB918081 IVB918101:IVB918112 IVB983120:IVB983121 IVB983141:IVB983152 IVB983215:IVB983216 IVB983236:IVB983247 IVB983313:IVB983314 IVB983334:IVB983345 IVB983409:IVB983410 IVB983430:IVB983441 IVB983516:IVB983517 IVB983537:IVB983548 IVB983616:IVB983617 IVB983637:IVB983648 JEX31:JEX32 JEX52:JEX63 JEX121:JEX122 JEX142:JEX153 JEX211:JEX212 JEX232:JEX243 JEX302:JEX303 JEX323:JEX334 JEX397:JEX398 JEX418:JEX429 JEX486:JEX487 JEX507:JEX518 JEX576:JEX577 JEX597:JEX608 JEX65616:JEX65617 JEX65637:JEX65648 JEX65711:JEX65712 JEX65732:JEX65743 JEX65809:JEX65810 JEX65830:JEX65841 JEX65905:JEX65906 JEX65926:JEX65937 JEX66012:JEX66013 JEX66033:JEX66044 JEX66112:JEX66113 JEX66133:JEX66144 JEX131152:JEX131153 JEX131173:JEX131184 JEX131247:JEX131248 JEX131268:JEX131279 JEX131345:JEX131346 JEX131366:JEX131377 JEX131441:JEX131442 JEX131462:JEX131473 JEX131548:JEX131549 JEX131569:JEX131580 JEX131648:JEX131649 JEX131669:JEX131680 JEX196688:JEX196689 JEX196709:JEX196720 JEX196783:JEX196784 JEX196804:JEX196815 JEX196881:JEX196882 JEX196902:JEX196913 JEX196977:JEX196978 JEX196998:JEX197009 JEX197084:JEX197085 JEX197105:JEX197116 JEX197184:JEX197185 JEX197205:JEX197216 JEX262224:JEX262225 JEX262245:JEX262256 JEX262319:JEX262320 JEX262340:JEX262351 JEX262417:JEX262418 JEX262438:JEX262449 JEX262513:JEX262514 JEX262534:JEX262545 JEX262620:JEX262621 JEX262641:JEX262652 JEX262720:JEX262721 JEX262741:JEX262752 JEX327760:JEX327761 JEX327781:JEX327792 JEX327855:JEX327856 JEX327876:JEX327887 JEX327953:JEX327954 JEX327974:JEX327985 JEX328049:JEX328050 JEX328070:JEX328081 JEX328156:JEX328157 JEX328177:JEX328188 JEX328256:JEX328257 JEX328277:JEX328288 JEX393296:JEX393297 JEX393317:JEX393328 JEX393391:JEX393392 JEX393412:JEX393423 JEX393489:JEX393490 JEX393510:JEX393521 JEX393585:JEX393586 JEX393606:JEX393617 JEX393692:JEX393693 JEX393713:JEX393724 JEX393792:JEX393793 JEX393813:JEX393824 JEX458832:JEX458833 JEX458853:JEX458864 JEX458927:JEX458928 JEX458948:JEX458959 JEX459025:JEX459026 JEX459046:JEX459057 JEX459121:JEX459122 JEX459142:JEX459153 JEX459228:JEX459229 JEX459249:JEX459260 JEX459328:JEX459329 JEX459349:JEX459360 JEX524368:JEX524369 JEX524389:JEX524400 JEX524463:JEX524464 JEX524484:JEX524495 JEX524561:JEX524562 JEX524582:JEX524593 JEX524657:JEX524658 JEX524678:JEX524689 JEX524764:JEX524765 JEX524785:JEX524796 JEX524864:JEX524865 JEX524885:JEX524896 JEX589904:JEX589905 JEX589925:JEX589936 JEX589999:JEX590000 JEX590020:JEX590031 JEX590097:JEX590098 JEX590118:JEX590129 JEX590193:JEX590194 JEX590214:JEX590225 JEX590300:JEX590301 JEX590321:JEX590332 JEX590400:JEX590401 JEX590421:JEX590432 JEX655440:JEX655441 JEX655461:JEX655472 JEX655535:JEX655536 JEX655556:JEX655567 JEX655633:JEX655634 JEX655654:JEX655665 JEX655729:JEX655730 JEX655750:JEX655761 JEX655836:JEX655837 JEX655857:JEX655868 JEX655936:JEX655937 JEX655957:JEX655968 JEX720976:JEX720977 JEX720997:JEX721008 JEX721071:JEX721072 JEX721092:JEX721103 JEX721169:JEX721170 JEX721190:JEX721201 JEX721265:JEX721266 JEX721286:JEX721297 JEX721372:JEX721373 JEX721393:JEX721404 JEX721472:JEX721473 JEX721493:JEX721504 JEX786512:JEX786513 JEX786533:JEX786544 JEX786607:JEX786608 JEX786628:JEX786639 JEX786705:JEX786706 JEX786726:JEX786737 JEX786801:JEX786802 JEX786822:JEX786833 JEX786908:JEX786909 JEX786929:JEX786940 JEX787008:JEX787009 JEX787029:JEX787040 JEX852048:JEX852049 JEX852069:JEX852080 JEX852143:JEX852144 JEX852164:JEX852175 JEX852241:JEX852242 JEX852262:JEX852273 JEX852337:JEX852338 JEX852358:JEX852369 JEX852444:JEX852445 JEX852465:JEX852476 JEX852544:JEX852545 JEX852565:JEX852576 JEX917584:JEX917585 JEX917605:JEX917616 JEX917679:JEX917680 JEX917700:JEX917711 JEX917777:JEX917778 JEX917798:JEX917809 JEX917873:JEX917874 JEX917894:JEX917905 JEX917980:JEX917981 JEX918001:JEX918012 JEX918080:JEX918081 JEX918101:JEX918112 JEX983120:JEX983121 JEX983141:JEX983152 JEX983215:JEX983216 JEX983236:JEX983247 JEX983313:JEX983314 JEX983334:JEX983345 JEX983409:JEX983410 JEX983430:JEX983441 JEX983516:JEX983517 JEX983537:JEX983548 JEX983616:JEX983617 JEX983637:JEX983648 JOT31:JOT32 JOT52:JOT63 JOT121:JOT122 JOT142:JOT153 JOT211:JOT212 JOT232:JOT243 JOT302:JOT303 JOT323:JOT334 JOT397:JOT398 JOT418:JOT429 JOT486:JOT487 JOT507:JOT518 JOT576:JOT577 JOT597:JOT608 JOT65616:JOT65617 JOT65637:JOT65648 JOT65711:JOT65712 JOT65732:JOT65743 JOT65809:JOT65810 JOT65830:JOT65841 JOT65905:JOT65906 JOT65926:JOT65937 JOT66012:JOT66013 JOT66033:JOT66044 JOT66112:JOT66113 JOT66133:JOT66144 JOT131152:JOT131153 JOT131173:JOT131184 JOT131247:JOT131248 JOT131268:JOT131279 JOT131345:JOT131346 JOT131366:JOT131377 JOT131441:JOT131442 JOT131462:JOT131473 JOT131548:JOT131549 JOT131569:JOT131580 JOT131648:JOT131649 JOT131669:JOT131680 JOT196688:JOT196689 JOT196709:JOT196720 JOT196783:JOT196784 JOT196804:JOT196815 JOT196881:JOT196882 JOT196902:JOT196913 JOT196977:JOT196978 JOT196998:JOT197009 JOT197084:JOT197085 JOT197105:JOT197116 JOT197184:JOT197185 JOT197205:JOT197216 JOT262224:JOT262225 JOT262245:JOT262256 JOT262319:JOT262320 JOT262340:JOT262351 JOT262417:JOT262418 JOT262438:JOT262449 JOT262513:JOT262514 JOT262534:JOT262545 JOT262620:JOT262621 JOT262641:JOT262652 JOT262720:JOT262721 JOT262741:JOT262752 JOT327760:JOT327761 JOT327781:JOT327792 JOT327855:JOT327856 JOT327876:JOT327887 JOT327953:JOT327954 JOT327974:JOT327985 JOT328049:JOT328050 JOT328070:JOT328081 JOT328156:JOT328157 JOT328177:JOT328188 JOT328256:JOT328257 JOT328277:JOT328288 JOT393296:JOT393297 JOT393317:JOT393328 JOT393391:JOT393392 JOT393412:JOT393423 JOT393489:JOT393490 JOT393510:JOT393521 JOT393585:JOT393586 JOT393606:JOT393617 JOT393692:JOT393693 JOT393713:JOT393724 JOT393792:JOT393793 JOT393813:JOT393824 JOT458832:JOT458833 JOT458853:JOT458864 JOT458927:JOT458928 JOT458948:JOT458959 JOT459025:JOT459026 JOT459046:JOT459057 JOT459121:JOT459122 JOT459142:JOT459153 JOT459228:JOT459229 JOT459249:JOT459260 JOT459328:JOT459329 JOT459349:JOT459360 JOT524368:JOT524369 JOT524389:JOT524400 JOT524463:JOT524464 JOT524484:JOT524495 JOT524561:JOT524562 JOT524582:JOT524593 JOT524657:JOT524658 JOT524678:JOT524689 JOT524764:JOT524765 JOT524785:JOT524796 JOT524864:JOT524865 JOT524885:JOT524896 JOT589904:JOT589905 JOT589925:JOT589936 JOT589999:JOT590000 JOT590020:JOT590031 JOT590097:JOT590098 JOT590118:JOT590129 JOT590193:JOT590194 JOT590214:JOT590225 JOT590300:JOT590301 JOT590321:JOT590332 JOT590400:JOT590401 JOT590421:JOT590432 JOT655440:JOT655441 JOT655461:JOT655472 JOT655535:JOT655536 JOT655556:JOT655567 JOT655633:JOT655634 JOT655654:JOT655665 JOT655729:JOT655730 JOT655750:JOT655761 JOT655836:JOT655837 JOT655857:JOT655868 JOT655936:JOT655937 JOT655957:JOT655968 JOT720976:JOT720977 JOT720997:JOT721008 JOT721071:JOT721072 JOT721092:JOT721103 JOT721169:JOT721170 JOT721190:JOT721201 JOT721265:JOT721266 JOT721286:JOT721297 JOT721372:JOT721373 JOT721393:JOT721404 JOT721472:JOT721473 JOT721493:JOT721504 JOT786512:JOT786513 JOT786533:JOT786544 JOT786607:JOT786608 JOT786628:JOT786639 JOT786705:JOT786706 JOT786726:JOT786737 JOT786801:JOT786802 JOT786822:JOT786833 JOT786908:JOT786909 JOT786929:JOT786940 JOT787008:JOT787009 JOT787029:JOT787040 JOT852048:JOT852049 JOT852069:JOT852080 JOT852143:JOT852144 JOT852164:JOT852175 JOT852241:JOT852242 JOT852262:JOT852273 JOT852337:JOT852338 JOT852358:JOT852369 JOT852444:JOT852445 JOT852465:JOT852476 JOT852544:JOT852545 JOT852565:JOT852576 JOT917584:JOT917585 JOT917605:JOT917616 JOT917679:JOT917680 JOT917700:JOT917711 JOT917777:JOT917778 JOT917798:JOT917809 JOT917873:JOT917874 JOT917894:JOT917905 JOT917980:JOT917981 JOT918001:JOT918012 JOT918080:JOT918081 JOT918101:JOT918112 JOT983120:JOT983121 JOT983141:JOT983152 JOT983215:JOT983216 JOT983236:JOT983247 JOT983313:JOT983314 JOT983334:JOT983345 JOT983409:JOT983410 JOT983430:JOT983441 JOT983516:JOT983517 JOT983537:JOT983548 JOT983616:JOT983617 JOT983637:JOT983648 JYP31:JYP32 JYP52:JYP63 JYP121:JYP122 JYP142:JYP153 JYP211:JYP212 JYP232:JYP243 JYP302:JYP303 JYP323:JYP334 JYP397:JYP398 JYP418:JYP429 JYP486:JYP487 JYP507:JYP518 JYP576:JYP577 JYP597:JYP608 JYP65616:JYP65617 JYP65637:JYP65648 JYP65711:JYP65712 JYP65732:JYP65743 JYP65809:JYP65810 JYP65830:JYP65841 JYP65905:JYP65906 JYP65926:JYP65937 JYP66012:JYP66013 JYP66033:JYP66044 JYP66112:JYP66113 JYP66133:JYP66144 JYP131152:JYP131153 JYP131173:JYP131184 JYP131247:JYP131248 JYP131268:JYP131279 JYP131345:JYP131346 JYP131366:JYP131377 JYP131441:JYP131442 JYP131462:JYP131473 JYP131548:JYP131549 JYP131569:JYP131580 JYP131648:JYP131649 JYP131669:JYP131680 JYP196688:JYP196689 JYP196709:JYP196720 JYP196783:JYP196784 JYP196804:JYP196815 JYP196881:JYP196882 JYP196902:JYP196913 JYP196977:JYP196978 JYP196998:JYP197009 JYP197084:JYP197085 JYP197105:JYP197116 JYP197184:JYP197185 JYP197205:JYP197216 JYP262224:JYP262225 JYP262245:JYP262256 JYP262319:JYP262320 JYP262340:JYP262351 JYP262417:JYP262418 JYP262438:JYP262449 JYP262513:JYP262514 JYP262534:JYP262545 JYP262620:JYP262621 JYP262641:JYP262652 JYP262720:JYP262721 JYP262741:JYP262752 JYP327760:JYP327761 JYP327781:JYP327792 JYP327855:JYP327856 JYP327876:JYP327887 JYP327953:JYP327954 JYP327974:JYP327985 JYP328049:JYP328050 JYP328070:JYP328081 JYP328156:JYP328157 JYP328177:JYP328188 JYP328256:JYP328257 JYP328277:JYP328288 JYP393296:JYP393297 JYP393317:JYP393328 JYP393391:JYP393392 JYP393412:JYP393423 JYP393489:JYP393490 JYP393510:JYP393521 JYP393585:JYP393586 JYP393606:JYP393617 JYP393692:JYP393693 JYP393713:JYP393724 JYP393792:JYP393793 JYP393813:JYP393824 JYP458832:JYP458833 JYP458853:JYP458864 JYP458927:JYP458928 JYP458948:JYP458959 JYP459025:JYP459026 JYP459046:JYP459057 JYP459121:JYP459122 JYP459142:JYP459153 JYP459228:JYP459229 JYP459249:JYP459260 JYP459328:JYP459329 JYP459349:JYP459360 JYP524368:JYP524369 JYP524389:JYP524400 JYP524463:JYP524464 JYP524484:JYP524495 JYP524561:JYP524562 JYP524582:JYP524593 JYP524657:JYP524658 JYP524678:JYP524689 JYP524764:JYP524765 JYP524785:JYP524796 JYP524864:JYP524865 JYP524885:JYP524896 JYP589904:JYP589905 JYP589925:JYP589936 JYP589999:JYP590000 JYP590020:JYP590031 JYP590097:JYP590098 JYP590118:JYP590129 JYP590193:JYP590194 JYP590214:JYP590225 JYP590300:JYP590301 JYP590321:JYP590332 JYP590400:JYP590401 JYP590421:JYP590432 JYP655440:JYP655441 JYP655461:JYP655472 JYP655535:JYP655536 JYP655556:JYP655567 JYP655633:JYP655634 JYP655654:JYP655665 JYP655729:JYP655730 JYP655750:JYP655761 JYP655836:JYP655837 JYP655857:JYP655868 JYP655936:JYP655937 JYP655957:JYP655968 JYP720976:JYP720977 JYP720997:JYP721008 JYP721071:JYP721072 JYP721092:JYP721103 JYP721169:JYP721170 JYP721190:JYP721201 JYP721265:JYP721266 JYP721286:JYP721297 JYP721372:JYP721373 JYP721393:JYP721404 JYP721472:JYP721473 JYP721493:JYP721504 JYP786512:JYP786513 JYP786533:JYP786544 JYP786607:JYP786608 JYP786628:JYP786639 JYP786705:JYP786706 JYP786726:JYP786737 JYP786801:JYP786802 JYP786822:JYP786833 JYP786908:JYP786909 JYP786929:JYP786940 JYP787008:JYP787009 JYP787029:JYP787040 JYP852048:JYP852049 JYP852069:JYP852080 JYP852143:JYP852144 JYP852164:JYP852175 JYP852241:JYP852242 JYP852262:JYP852273 JYP852337:JYP852338 JYP852358:JYP852369 JYP852444:JYP852445 JYP852465:JYP852476 JYP852544:JYP852545 JYP852565:JYP852576 JYP917584:JYP917585 JYP917605:JYP917616 JYP917679:JYP917680 JYP917700:JYP917711 JYP917777:JYP917778 JYP917798:JYP917809 JYP917873:JYP917874 JYP917894:JYP917905 JYP917980:JYP917981 JYP918001:JYP918012 JYP918080:JYP918081 JYP918101:JYP918112 JYP983120:JYP983121 JYP983141:JYP983152 JYP983215:JYP983216 JYP983236:JYP983247 JYP983313:JYP983314 JYP983334:JYP983345 JYP983409:JYP983410 JYP983430:JYP983441 JYP983516:JYP983517 JYP983537:JYP983548 JYP983616:JYP983617 JYP983637:JYP983648 KIL31:KIL32 KIL52:KIL63 KIL121:KIL122 KIL142:KIL153 KIL211:KIL212 KIL232:KIL243 KIL302:KIL303 KIL323:KIL334 KIL397:KIL398 KIL418:KIL429 KIL486:KIL487 KIL507:KIL518 KIL576:KIL577 KIL597:KIL608 KIL65616:KIL65617 KIL65637:KIL65648 KIL65711:KIL65712 KIL65732:KIL65743 KIL65809:KIL65810 KIL65830:KIL65841 KIL65905:KIL65906 KIL65926:KIL65937 KIL66012:KIL66013 KIL66033:KIL66044 KIL66112:KIL66113 KIL66133:KIL66144 KIL131152:KIL131153 KIL131173:KIL131184 KIL131247:KIL131248 KIL131268:KIL131279 KIL131345:KIL131346 KIL131366:KIL131377 KIL131441:KIL131442 KIL131462:KIL131473 KIL131548:KIL131549 KIL131569:KIL131580 KIL131648:KIL131649 KIL131669:KIL131680 KIL196688:KIL196689 KIL196709:KIL196720 KIL196783:KIL196784 KIL196804:KIL196815 KIL196881:KIL196882 KIL196902:KIL196913 KIL196977:KIL196978 KIL196998:KIL197009 KIL197084:KIL197085 KIL197105:KIL197116 KIL197184:KIL197185 KIL197205:KIL197216 KIL262224:KIL262225 KIL262245:KIL262256 KIL262319:KIL262320 KIL262340:KIL262351 KIL262417:KIL262418 KIL262438:KIL262449 KIL262513:KIL262514 KIL262534:KIL262545 KIL262620:KIL262621 KIL262641:KIL262652 KIL262720:KIL262721 KIL262741:KIL262752 KIL327760:KIL327761 KIL327781:KIL327792 KIL327855:KIL327856 KIL327876:KIL327887 KIL327953:KIL327954 KIL327974:KIL327985 KIL328049:KIL328050 KIL328070:KIL328081 KIL328156:KIL328157 KIL328177:KIL328188 KIL328256:KIL328257 KIL328277:KIL328288 KIL393296:KIL393297 KIL393317:KIL393328 KIL393391:KIL393392 KIL393412:KIL393423 KIL393489:KIL393490 KIL393510:KIL393521 KIL393585:KIL393586 KIL393606:KIL393617 KIL393692:KIL393693 KIL393713:KIL393724 KIL393792:KIL393793 KIL393813:KIL393824 KIL458832:KIL458833 KIL458853:KIL458864 KIL458927:KIL458928 KIL458948:KIL458959 KIL459025:KIL459026 KIL459046:KIL459057 KIL459121:KIL459122 KIL459142:KIL459153 KIL459228:KIL459229 KIL459249:KIL459260 KIL459328:KIL459329 KIL459349:KIL459360 KIL524368:KIL524369 KIL524389:KIL524400 KIL524463:KIL524464 KIL524484:KIL524495 KIL524561:KIL524562 KIL524582:KIL524593 KIL524657:KIL524658 KIL524678:KIL524689 KIL524764:KIL524765 KIL524785:KIL524796 KIL524864:KIL524865 KIL524885:KIL524896 KIL589904:KIL589905 KIL589925:KIL589936 KIL589999:KIL590000 KIL590020:KIL590031 KIL590097:KIL590098 KIL590118:KIL590129 KIL590193:KIL590194 KIL590214:KIL590225 KIL590300:KIL590301 KIL590321:KIL590332 KIL590400:KIL590401 KIL590421:KIL590432 KIL655440:KIL655441 KIL655461:KIL655472 KIL655535:KIL655536 KIL655556:KIL655567 KIL655633:KIL655634 KIL655654:KIL655665 KIL655729:KIL655730 KIL655750:KIL655761 KIL655836:KIL655837 KIL655857:KIL655868 KIL655936:KIL655937 KIL655957:KIL655968 KIL720976:KIL720977 KIL720997:KIL721008 KIL721071:KIL721072 KIL721092:KIL721103 KIL721169:KIL721170 KIL721190:KIL721201 KIL721265:KIL721266 KIL721286:KIL721297 KIL721372:KIL721373 KIL721393:KIL721404 KIL721472:KIL721473 KIL721493:KIL721504 KIL786512:KIL786513 KIL786533:KIL786544 KIL786607:KIL786608 KIL786628:KIL786639 KIL786705:KIL786706 KIL786726:KIL786737 KIL786801:KIL786802 KIL786822:KIL786833 KIL786908:KIL786909 KIL786929:KIL786940 KIL787008:KIL787009 KIL787029:KIL787040 KIL852048:KIL852049 KIL852069:KIL852080 KIL852143:KIL852144 KIL852164:KIL852175 KIL852241:KIL852242 KIL852262:KIL852273 KIL852337:KIL852338 KIL852358:KIL852369 KIL852444:KIL852445 KIL852465:KIL852476 KIL852544:KIL852545 KIL852565:KIL852576 KIL917584:KIL917585 KIL917605:KIL917616 KIL917679:KIL917680 KIL917700:KIL917711 KIL917777:KIL917778 KIL917798:KIL917809 KIL917873:KIL917874 KIL917894:KIL917905 KIL917980:KIL917981 KIL918001:KIL918012 KIL918080:KIL918081 KIL918101:KIL918112 KIL983120:KIL983121 KIL983141:KIL983152 KIL983215:KIL983216 KIL983236:KIL983247 KIL983313:KIL983314 KIL983334:KIL983345 KIL983409:KIL983410 KIL983430:KIL983441 KIL983516:KIL983517 KIL983537:KIL983548 KIL983616:KIL983617 KIL983637:KIL983648 KSH31:KSH32 KSH52:KSH63 KSH121:KSH122 KSH142:KSH153 KSH211:KSH212 KSH232:KSH243 KSH302:KSH303 KSH323:KSH334 KSH397:KSH398 KSH418:KSH429 KSH486:KSH487 KSH507:KSH518 KSH576:KSH577 KSH597:KSH608 KSH65616:KSH65617 KSH65637:KSH65648 KSH65711:KSH65712 KSH65732:KSH65743 KSH65809:KSH65810 KSH65830:KSH65841 KSH65905:KSH65906 KSH65926:KSH65937 KSH66012:KSH66013 KSH66033:KSH66044 KSH66112:KSH66113 KSH66133:KSH66144 KSH131152:KSH131153 KSH131173:KSH131184 KSH131247:KSH131248 KSH131268:KSH131279 KSH131345:KSH131346 KSH131366:KSH131377 KSH131441:KSH131442 KSH131462:KSH131473 KSH131548:KSH131549 KSH131569:KSH131580 KSH131648:KSH131649 KSH131669:KSH131680 KSH196688:KSH196689 KSH196709:KSH196720 KSH196783:KSH196784 KSH196804:KSH196815 KSH196881:KSH196882 KSH196902:KSH196913 KSH196977:KSH196978 KSH196998:KSH197009 KSH197084:KSH197085 KSH197105:KSH197116 KSH197184:KSH197185 KSH197205:KSH197216 KSH262224:KSH262225 KSH262245:KSH262256 KSH262319:KSH262320 KSH262340:KSH262351 KSH262417:KSH262418 KSH262438:KSH262449 KSH262513:KSH262514 KSH262534:KSH262545 KSH262620:KSH262621 KSH262641:KSH262652 KSH262720:KSH262721 KSH262741:KSH262752 KSH327760:KSH327761 KSH327781:KSH327792 KSH327855:KSH327856 KSH327876:KSH327887 KSH327953:KSH327954 KSH327974:KSH327985 KSH328049:KSH328050 KSH328070:KSH328081 KSH328156:KSH328157 KSH328177:KSH328188 KSH328256:KSH328257 KSH328277:KSH328288 KSH393296:KSH393297 KSH393317:KSH393328 KSH393391:KSH393392 KSH393412:KSH393423 KSH393489:KSH393490 KSH393510:KSH393521 KSH393585:KSH393586 KSH393606:KSH393617 KSH393692:KSH393693 KSH393713:KSH393724 KSH393792:KSH393793 KSH393813:KSH393824 KSH458832:KSH458833 KSH458853:KSH458864 KSH458927:KSH458928 KSH458948:KSH458959 KSH459025:KSH459026 KSH459046:KSH459057 KSH459121:KSH459122 KSH459142:KSH459153 KSH459228:KSH459229 KSH459249:KSH459260 KSH459328:KSH459329 KSH459349:KSH459360 KSH524368:KSH524369 KSH524389:KSH524400 KSH524463:KSH524464 KSH524484:KSH524495 KSH524561:KSH524562 KSH524582:KSH524593 KSH524657:KSH524658 KSH524678:KSH524689 KSH524764:KSH524765 KSH524785:KSH524796 KSH524864:KSH524865 KSH524885:KSH524896 KSH589904:KSH589905 KSH589925:KSH589936 KSH589999:KSH590000 KSH590020:KSH590031 KSH590097:KSH590098 KSH590118:KSH590129 KSH590193:KSH590194 KSH590214:KSH590225 KSH590300:KSH590301 KSH590321:KSH590332 KSH590400:KSH590401 KSH590421:KSH590432 KSH655440:KSH655441 KSH655461:KSH655472 KSH655535:KSH655536 KSH655556:KSH655567 KSH655633:KSH655634 KSH655654:KSH655665 KSH655729:KSH655730 KSH655750:KSH655761 KSH655836:KSH655837 KSH655857:KSH655868 KSH655936:KSH655937 KSH655957:KSH655968 KSH720976:KSH720977 KSH720997:KSH721008 KSH721071:KSH721072 KSH721092:KSH721103 KSH721169:KSH721170 KSH721190:KSH721201 KSH721265:KSH721266 KSH721286:KSH721297 KSH721372:KSH721373 KSH721393:KSH721404 KSH721472:KSH721473 KSH721493:KSH721504 KSH786512:KSH786513 KSH786533:KSH786544 KSH786607:KSH786608 KSH786628:KSH786639 KSH786705:KSH786706 KSH786726:KSH786737 KSH786801:KSH786802 KSH786822:KSH786833 KSH786908:KSH786909 KSH786929:KSH786940 KSH787008:KSH787009 KSH787029:KSH787040 KSH852048:KSH852049 KSH852069:KSH852080 KSH852143:KSH852144 KSH852164:KSH852175 KSH852241:KSH852242 KSH852262:KSH852273 KSH852337:KSH852338 KSH852358:KSH852369 KSH852444:KSH852445 KSH852465:KSH852476 KSH852544:KSH852545 KSH852565:KSH852576 KSH917584:KSH917585 KSH917605:KSH917616 KSH917679:KSH917680 KSH917700:KSH917711 KSH917777:KSH917778 KSH917798:KSH917809 KSH917873:KSH917874 KSH917894:KSH917905 KSH917980:KSH917981 KSH918001:KSH918012 KSH918080:KSH918081 KSH918101:KSH918112 KSH983120:KSH983121 KSH983141:KSH983152 KSH983215:KSH983216 KSH983236:KSH983247 KSH983313:KSH983314 KSH983334:KSH983345 KSH983409:KSH983410 KSH983430:KSH983441 KSH983516:KSH983517 KSH983537:KSH983548 KSH983616:KSH983617 KSH983637:KSH983648 LCD31:LCD32 LCD52:LCD63 LCD121:LCD122 LCD142:LCD153 LCD211:LCD212 LCD232:LCD243 LCD302:LCD303 LCD323:LCD334 LCD397:LCD398 LCD418:LCD429 LCD486:LCD487 LCD507:LCD518 LCD576:LCD577 LCD597:LCD608 LCD65616:LCD65617 LCD65637:LCD65648 LCD65711:LCD65712 LCD65732:LCD65743 LCD65809:LCD65810 LCD65830:LCD65841 LCD65905:LCD65906 LCD65926:LCD65937 LCD66012:LCD66013 LCD66033:LCD66044 LCD66112:LCD66113 LCD66133:LCD66144 LCD131152:LCD131153 LCD131173:LCD131184 LCD131247:LCD131248 LCD131268:LCD131279 LCD131345:LCD131346 LCD131366:LCD131377 LCD131441:LCD131442 LCD131462:LCD131473 LCD131548:LCD131549 LCD131569:LCD131580 LCD131648:LCD131649 LCD131669:LCD131680 LCD196688:LCD196689 LCD196709:LCD196720 LCD196783:LCD196784 LCD196804:LCD196815 LCD196881:LCD196882 LCD196902:LCD196913 LCD196977:LCD196978 LCD196998:LCD197009 LCD197084:LCD197085 LCD197105:LCD197116 LCD197184:LCD197185 LCD197205:LCD197216 LCD262224:LCD262225 LCD262245:LCD262256 LCD262319:LCD262320 LCD262340:LCD262351 LCD262417:LCD262418 LCD262438:LCD262449 LCD262513:LCD262514 LCD262534:LCD262545 LCD262620:LCD262621 LCD262641:LCD262652 LCD262720:LCD262721 LCD262741:LCD262752 LCD327760:LCD327761 LCD327781:LCD327792 LCD327855:LCD327856 LCD327876:LCD327887 LCD327953:LCD327954 LCD327974:LCD327985 LCD328049:LCD328050 LCD328070:LCD328081 LCD328156:LCD328157 LCD328177:LCD328188 LCD328256:LCD328257 LCD328277:LCD328288 LCD393296:LCD393297 LCD393317:LCD393328 LCD393391:LCD393392 LCD393412:LCD393423 LCD393489:LCD393490 LCD393510:LCD393521 LCD393585:LCD393586 LCD393606:LCD393617 LCD393692:LCD393693 LCD393713:LCD393724 LCD393792:LCD393793 LCD393813:LCD393824 LCD458832:LCD458833 LCD458853:LCD458864 LCD458927:LCD458928 LCD458948:LCD458959 LCD459025:LCD459026 LCD459046:LCD459057 LCD459121:LCD459122 LCD459142:LCD459153 LCD459228:LCD459229 LCD459249:LCD459260 LCD459328:LCD459329 LCD459349:LCD459360 LCD524368:LCD524369 LCD524389:LCD524400 LCD524463:LCD524464 LCD524484:LCD524495 LCD524561:LCD524562 LCD524582:LCD524593 LCD524657:LCD524658 LCD524678:LCD524689 LCD524764:LCD524765 LCD524785:LCD524796 LCD524864:LCD524865 LCD524885:LCD524896 LCD589904:LCD589905 LCD589925:LCD589936 LCD589999:LCD590000 LCD590020:LCD590031 LCD590097:LCD590098 LCD590118:LCD590129 LCD590193:LCD590194 LCD590214:LCD590225 LCD590300:LCD590301 LCD590321:LCD590332 LCD590400:LCD590401 LCD590421:LCD590432 LCD655440:LCD655441 LCD655461:LCD655472 LCD655535:LCD655536 LCD655556:LCD655567 LCD655633:LCD655634 LCD655654:LCD655665 LCD655729:LCD655730 LCD655750:LCD655761 LCD655836:LCD655837 LCD655857:LCD655868 LCD655936:LCD655937 LCD655957:LCD655968 LCD720976:LCD720977 LCD720997:LCD721008 LCD721071:LCD721072 LCD721092:LCD721103 LCD721169:LCD721170 LCD721190:LCD721201 LCD721265:LCD721266 LCD721286:LCD721297 LCD721372:LCD721373 LCD721393:LCD721404 LCD721472:LCD721473 LCD721493:LCD721504 LCD786512:LCD786513 LCD786533:LCD786544 LCD786607:LCD786608 LCD786628:LCD786639 LCD786705:LCD786706 LCD786726:LCD786737 LCD786801:LCD786802 LCD786822:LCD786833 LCD786908:LCD786909 LCD786929:LCD786940 LCD787008:LCD787009 LCD787029:LCD787040 LCD852048:LCD852049 LCD852069:LCD852080 LCD852143:LCD852144 LCD852164:LCD852175 LCD852241:LCD852242 LCD852262:LCD852273 LCD852337:LCD852338 LCD852358:LCD852369 LCD852444:LCD852445 LCD852465:LCD852476 LCD852544:LCD852545 LCD852565:LCD852576 LCD917584:LCD917585 LCD917605:LCD917616 LCD917679:LCD917680 LCD917700:LCD917711 LCD917777:LCD917778 LCD917798:LCD917809 LCD917873:LCD917874 LCD917894:LCD917905 LCD917980:LCD917981 LCD918001:LCD918012 LCD918080:LCD918081 LCD918101:LCD918112 LCD983120:LCD983121 LCD983141:LCD983152 LCD983215:LCD983216 LCD983236:LCD983247 LCD983313:LCD983314 LCD983334:LCD983345 LCD983409:LCD983410 LCD983430:LCD983441 LCD983516:LCD983517 LCD983537:LCD983548 LCD983616:LCD983617 LCD983637:LCD983648 LLZ31:LLZ32 LLZ52:LLZ63 LLZ121:LLZ122 LLZ142:LLZ153 LLZ211:LLZ212 LLZ232:LLZ243 LLZ302:LLZ303 LLZ323:LLZ334 LLZ397:LLZ398 LLZ418:LLZ429 LLZ486:LLZ487 LLZ507:LLZ518 LLZ576:LLZ577 LLZ597:LLZ608 LLZ65616:LLZ65617 LLZ65637:LLZ65648 LLZ65711:LLZ65712 LLZ65732:LLZ65743 LLZ65809:LLZ65810 LLZ65830:LLZ65841 LLZ65905:LLZ65906 LLZ65926:LLZ65937 LLZ66012:LLZ66013 LLZ66033:LLZ66044 LLZ66112:LLZ66113 LLZ66133:LLZ66144 LLZ131152:LLZ131153 LLZ131173:LLZ131184 LLZ131247:LLZ131248 LLZ131268:LLZ131279 LLZ131345:LLZ131346 LLZ131366:LLZ131377 LLZ131441:LLZ131442 LLZ131462:LLZ131473 LLZ131548:LLZ131549 LLZ131569:LLZ131580 LLZ131648:LLZ131649 LLZ131669:LLZ131680 LLZ196688:LLZ196689 LLZ196709:LLZ196720 LLZ196783:LLZ196784 LLZ196804:LLZ196815 LLZ196881:LLZ196882 LLZ196902:LLZ196913 LLZ196977:LLZ196978 LLZ196998:LLZ197009 LLZ197084:LLZ197085 LLZ197105:LLZ197116 LLZ197184:LLZ197185 LLZ197205:LLZ197216 LLZ262224:LLZ262225 LLZ262245:LLZ262256 LLZ262319:LLZ262320 LLZ262340:LLZ262351 LLZ262417:LLZ262418 LLZ262438:LLZ262449 LLZ262513:LLZ262514 LLZ262534:LLZ262545 LLZ262620:LLZ262621 LLZ262641:LLZ262652 LLZ262720:LLZ262721 LLZ262741:LLZ262752 LLZ327760:LLZ327761 LLZ327781:LLZ327792 LLZ327855:LLZ327856 LLZ327876:LLZ327887 LLZ327953:LLZ327954 LLZ327974:LLZ327985 LLZ328049:LLZ328050 LLZ328070:LLZ328081 LLZ328156:LLZ328157 LLZ328177:LLZ328188 LLZ328256:LLZ328257 LLZ328277:LLZ328288 LLZ393296:LLZ393297 LLZ393317:LLZ393328 LLZ393391:LLZ393392 LLZ393412:LLZ393423 LLZ393489:LLZ393490 LLZ393510:LLZ393521 LLZ393585:LLZ393586 LLZ393606:LLZ393617 LLZ393692:LLZ393693 LLZ393713:LLZ393724 LLZ393792:LLZ393793 LLZ393813:LLZ393824 LLZ458832:LLZ458833 LLZ458853:LLZ458864 LLZ458927:LLZ458928 LLZ458948:LLZ458959 LLZ459025:LLZ459026 LLZ459046:LLZ459057 LLZ459121:LLZ459122 LLZ459142:LLZ459153 LLZ459228:LLZ459229 LLZ459249:LLZ459260 LLZ459328:LLZ459329 LLZ459349:LLZ459360 LLZ524368:LLZ524369 LLZ524389:LLZ524400 LLZ524463:LLZ524464 LLZ524484:LLZ524495 LLZ524561:LLZ524562 LLZ524582:LLZ524593 LLZ524657:LLZ524658 LLZ524678:LLZ524689 LLZ524764:LLZ524765 LLZ524785:LLZ524796 LLZ524864:LLZ524865 LLZ524885:LLZ524896 LLZ589904:LLZ589905 LLZ589925:LLZ589936 LLZ589999:LLZ590000 LLZ590020:LLZ590031 LLZ590097:LLZ590098 LLZ590118:LLZ590129 LLZ590193:LLZ590194 LLZ590214:LLZ590225 LLZ590300:LLZ590301 LLZ590321:LLZ590332 LLZ590400:LLZ590401 LLZ590421:LLZ590432 LLZ655440:LLZ655441 LLZ655461:LLZ655472 LLZ655535:LLZ655536 LLZ655556:LLZ655567 LLZ655633:LLZ655634 LLZ655654:LLZ655665 LLZ655729:LLZ655730 LLZ655750:LLZ655761 LLZ655836:LLZ655837 LLZ655857:LLZ655868 LLZ655936:LLZ655937 LLZ655957:LLZ655968 LLZ720976:LLZ720977 LLZ720997:LLZ721008 LLZ721071:LLZ721072 LLZ721092:LLZ721103 LLZ721169:LLZ721170 LLZ721190:LLZ721201 LLZ721265:LLZ721266 LLZ721286:LLZ721297 LLZ721372:LLZ721373 LLZ721393:LLZ721404 LLZ721472:LLZ721473 LLZ721493:LLZ721504 LLZ786512:LLZ786513 LLZ786533:LLZ786544 LLZ786607:LLZ786608 LLZ786628:LLZ786639 LLZ786705:LLZ786706 LLZ786726:LLZ786737 LLZ786801:LLZ786802 LLZ786822:LLZ786833 LLZ786908:LLZ786909 LLZ786929:LLZ786940 LLZ787008:LLZ787009 LLZ787029:LLZ787040 LLZ852048:LLZ852049 LLZ852069:LLZ852080 LLZ852143:LLZ852144 LLZ852164:LLZ852175 LLZ852241:LLZ852242 LLZ852262:LLZ852273 LLZ852337:LLZ852338 LLZ852358:LLZ852369 LLZ852444:LLZ852445 LLZ852465:LLZ852476 LLZ852544:LLZ852545 LLZ852565:LLZ852576 LLZ917584:LLZ917585 LLZ917605:LLZ917616 LLZ917679:LLZ917680 LLZ917700:LLZ917711 LLZ917777:LLZ917778 LLZ917798:LLZ917809 LLZ917873:LLZ917874 LLZ917894:LLZ917905 LLZ917980:LLZ917981 LLZ918001:LLZ918012 LLZ918080:LLZ918081 LLZ918101:LLZ918112 LLZ983120:LLZ983121 LLZ983141:LLZ983152 LLZ983215:LLZ983216 LLZ983236:LLZ983247 LLZ983313:LLZ983314 LLZ983334:LLZ983345 LLZ983409:LLZ983410 LLZ983430:LLZ983441 LLZ983516:LLZ983517 LLZ983537:LLZ983548 LLZ983616:LLZ983617 LLZ983637:LLZ983648 LVV31:LVV32 LVV52:LVV63 LVV121:LVV122 LVV142:LVV153 LVV211:LVV212 LVV232:LVV243 LVV302:LVV303 LVV323:LVV334 LVV397:LVV398 LVV418:LVV429 LVV486:LVV487 LVV507:LVV518 LVV576:LVV577 LVV597:LVV608 LVV65616:LVV65617 LVV65637:LVV65648 LVV65711:LVV65712 LVV65732:LVV65743 LVV65809:LVV65810 LVV65830:LVV65841 LVV65905:LVV65906 LVV65926:LVV65937 LVV66012:LVV66013 LVV66033:LVV66044 LVV66112:LVV66113 LVV66133:LVV66144 LVV131152:LVV131153 LVV131173:LVV131184 LVV131247:LVV131248 LVV131268:LVV131279 LVV131345:LVV131346 LVV131366:LVV131377 LVV131441:LVV131442 LVV131462:LVV131473 LVV131548:LVV131549 LVV131569:LVV131580 LVV131648:LVV131649 LVV131669:LVV131680 LVV196688:LVV196689 LVV196709:LVV196720 LVV196783:LVV196784 LVV196804:LVV196815 LVV196881:LVV196882 LVV196902:LVV196913 LVV196977:LVV196978 LVV196998:LVV197009 LVV197084:LVV197085 LVV197105:LVV197116 LVV197184:LVV197185 LVV197205:LVV197216 LVV262224:LVV262225 LVV262245:LVV262256 LVV262319:LVV262320 LVV262340:LVV262351 LVV262417:LVV262418 LVV262438:LVV262449 LVV262513:LVV262514 LVV262534:LVV262545 LVV262620:LVV262621 LVV262641:LVV262652 LVV262720:LVV262721 LVV262741:LVV262752 LVV327760:LVV327761 LVV327781:LVV327792 LVV327855:LVV327856 LVV327876:LVV327887 LVV327953:LVV327954 LVV327974:LVV327985 LVV328049:LVV328050 LVV328070:LVV328081 LVV328156:LVV328157 LVV328177:LVV328188 LVV328256:LVV328257 LVV328277:LVV328288 LVV393296:LVV393297 LVV393317:LVV393328 LVV393391:LVV393392 LVV393412:LVV393423 LVV393489:LVV393490 LVV393510:LVV393521 LVV393585:LVV393586 LVV393606:LVV393617 LVV393692:LVV393693 LVV393713:LVV393724 LVV393792:LVV393793 LVV393813:LVV393824 LVV458832:LVV458833 LVV458853:LVV458864 LVV458927:LVV458928 LVV458948:LVV458959 LVV459025:LVV459026 LVV459046:LVV459057 LVV459121:LVV459122 LVV459142:LVV459153 LVV459228:LVV459229 LVV459249:LVV459260 LVV459328:LVV459329 LVV459349:LVV459360 LVV524368:LVV524369 LVV524389:LVV524400 LVV524463:LVV524464 LVV524484:LVV524495 LVV524561:LVV524562 LVV524582:LVV524593 LVV524657:LVV524658 LVV524678:LVV524689 LVV524764:LVV524765 LVV524785:LVV524796 LVV524864:LVV524865 LVV524885:LVV524896 LVV589904:LVV589905 LVV589925:LVV589936 LVV589999:LVV590000 LVV590020:LVV590031 LVV590097:LVV590098 LVV590118:LVV590129 LVV590193:LVV590194 LVV590214:LVV590225 LVV590300:LVV590301 LVV590321:LVV590332 LVV590400:LVV590401 LVV590421:LVV590432 LVV655440:LVV655441 LVV655461:LVV655472 LVV655535:LVV655536 LVV655556:LVV655567 LVV655633:LVV655634 LVV655654:LVV655665 LVV655729:LVV655730 LVV655750:LVV655761 LVV655836:LVV655837 LVV655857:LVV655868 LVV655936:LVV655937 LVV655957:LVV655968 LVV720976:LVV720977 LVV720997:LVV721008 LVV721071:LVV721072 LVV721092:LVV721103 LVV721169:LVV721170 LVV721190:LVV721201 LVV721265:LVV721266 LVV721286:LVV721297 LVV721372:LVV721373 LVV721393:LVV721404 LVV721472:LVV721473 LVV721493:LVV721504 LVV786512:LVV786513 LVV786533:LVV786544 LVV786607:LVV786608 LVV786628:LVV786639 LVV786705:LVV786706 LVV786726:LVV786737 LVV786801:LVV786802 LVV786822:LVV786833 LVV786908:LVV786909 LVV786929:LVV786940 LVV787008:LVV787009 LVV787029:LVV787040 LVV852048:LVV852049 LVV852069:LVV852080 LVV852143:LVV852144 LVV852164:LVV852175 LVV852241:LVV852242 LVV852262:LVV852273 LVV852337:LVV852338 LVV852358:LVV852369 LVV852444:LVV852445 LVV852465:LVV852476 LVV852544:LVV852545 LVV852565:LVV852576 LVV917584:LVV917585 LVV917605:LVV917616 LVV917679:LVV917680 LVV917700:LVV917711 LVV917777:LVV917778 LVV917798:LVV917809 LVV917873:LVV917874 LVV917894:LVV917905 LVV917980:LVV917981 LVV918001:LVV918012 LVV918080:LVV918081 LVV918101:LVV918112 LVV983120:LVV983121 LVV983141:LVV983152 LVV983215:LVV983216 LVV983236:LVV983247 LVV983313:LVV983314 LVV983334:LVV983345 LVV983409:LVV983410 LVV983430:LVV983441 LVV983516:LVV983517 LVV983537:LVV983548 LVV983616:LVV983617 LVV983637:LVV983648 MFR31:MFR32 MFR52:MFR63 MFR121:MFR122 MFR142:MFR153 MFR211:MFR212 MFR232:MFR243 MFR302:MFR303 MFR323:MFR334 MFR397:MFR398 MFR418:MFR429 MFR486:MFR487 MFR507:MFR518 MFR576:MFR577 MFR597:MFR608 MFR65616:MFR65617 MFR65637:MFR65648 MFR65711:MFR65712 MFR65732:MFR65743 MFR65809:MFR65810 MFR65830:MFR65841 MFR65905:MFR65906 MFR65926:MFR65937 MFR66012:MFR66013 MFR66033:MFR66044 MFR66112:MFR66113 MFR66133:MFR66144 MFR131152:MFR131153 MFR131173:MFR131184 MFR131247:MFR131248 MFR131268:MFR131279 MFR131345:MFR131346 MFR131366:MFR131377 MFR131441:MFR131442 MFR131462:MFR131473 MFR131548:MFR131549 MFR131569:MFR131580 MFR131648:MFR131649 MFR131669:MFR131680 MFR196688:MFR196689 MFR196709:MFR196720 MFR196783:MFR196784 MFR196804:MFR196815 MFR196881:MFR196882 MFR196902:MFR196913 MFR196977:MFR196978 MFR196998:MFR197009 MFR197084:MFR197085 MFR197105:MFR197116 MFR197184:MFR197185 MFR197205:MFR197216 MFR262224:MFR262225 MFR262245:MFR262256 MFR262319:MFR262320 MFR262340:MFR262351 MFR262417:MFR262418 MFR262438:MFR262449 MFR262513:MFR262514 MFR262534:MFR262545 MFR262620:MFR262621 MFR262641:MFR262652 MFR262720:MFR262721 MFR262741:MFR262752 MFR327760:MFR327761 MFR327781:MFR327792 MFR327855:MFR327856 MFR327876:MFR327887 MFR327953:MFR327954 MFR327974:MFR327985 MFR328049:MFR328050 MFR328070:MFR328081 MFR328156:MFR328157 MFR328177:MFR328188 MFR328256:MFR328257 MFR328277:MFR328288 MFR393296:MFR393297 MFR393317:MFR393328 MFR393391:MFR393392 MFR393412:MFR393423 MFR393489:MFR393490 MFR393510:MFR393521 MFR393585:MFR393586 MFR393606:MFR393617 MFR393692:MFR393693 MFR393713:MFR393724 MFR393792:MFR393793 MFR393813:MFR393824 MFR458832:MFR458833 MFR458853:MFR458864 MFR458927:MFR458928 MFR458948:MFR458959 MFR459025:MFR459026 MFR459046:MFR459057 MFR459121:MFR459122 MFR459142:MFR459153 MFR459228:MFR459229 MFR459249:MFR459260 MFR459328:MFR459329 MFR459349:MFR459360 MFR524368:MFR524369 MFR524389:MFR524400 MFR524463:MFR524464 MFR524484:MFR524495 MFR524561:MFR524562 MFR524582:MFR524593 MFR524657:MFR524658 MFR524678:MFR524689 MFR524764:MFR524765 MFR524785:MFR524796 MFR524864:MFR524865 MFR524885:MFR524896 MFR589904:MFR589905 MFR589925:MFR589936 MFR589999:MFR590000 MFR590020:MFR590031 MFR590097:MFR590098 MFR590118:MFR590129 MFR590193:MFR590194 MFR590214:MFR590225 MFR590300:MFR590301 MFR590321:MFR590332 MFR590400:MFR590401 MFR590421:MFR590432 MFR655440:MFR655441 MFR655461:MFR655472 MFR655535:MFR655536 MFR655556:MFR655567 MFR655633:MFR655634 MFR655654:MFR655665 MFR655729:MFR655730 MFR655750:MFR655761 MFR655836:MFR655837 MFR655857:MFR655868 MFR655936:MFR655937 MFR655957:MFR655968 MFR720976:MFR720977 MFR720997:MFR721008 MFR721071:MFR721072 MFR721092:MFR721103 MFR721169:MFR721170 MFR721190:MFR721201 MFR721265:MFR721266 MFR721286:MFR721297 MFR721372:MFR721373 MFR721393:MFR721404 MFR721472:MFR721473 MFR721493:MFR721504 MFR786512:MFR786513 MFR786533:MFR786544 MFR786607:MFR786608 MFR786628:MFR786639 MFR786705:MFR786706 MFR786726:MFR786737 MFR786801:MFR786802 MFR786822:MFR786833 MFR786908:MFR786909 MFR786929:MFR786940 MFR787008:MFR787009 MFR787029:MFR787040 MFR852048:MFR852049 MFR852069:MFR852080 MFR852143:MFR852144 MFR852164:MFR852175 MFR852241:MFR852242 MFR852262:MFR852273 MFR852337:MFR852338 MFR852358:MFR852369 MFR852444:MFR852445 MFR852465:MFR852476 MFR852544:MFR852545 MFR852565:MFR852576 MFR917584:MFR917585 MFR917605:MFR917616 MFR917679:MFR917680 MFR917700:MFR917711 MFR917777:MFR917778 MFR917798:MFR917809 MFR917873:MFR917874 MFR917894:MFR917905 MFR917980:MFR917981 MFR918001:MFR918012 MFR918080:MFR918081 MFR918101:MFR918112 MFR983120:MFR983121 MFR983141:MFR983152 MFR983215:MFR983216 MFR983236:MFR983247 MFR983313:MFR983314 MFR983334:MFR983345 MFR983409:MFR983410 MFR983430:MFR983441 MFR983516:MFR983517 MFR983537:MFR983548 MFR983616:MFR983617 MFR983637:MFR983648 MPN31:MPN32 MPN52:MPN63 MPN121:MPN122 MPN142:MPN153 MPN211:MPN212 MPN232:MPN243 MPN302:MPN303 MPN323:MPN334 MPN397:MPN398 MPN418:MPN429 MPN486:MPN487 MPN507:MPN518 MPN576:MPN577 MPN597:MPN608 MPN65616:MPN65617 MPN65637:MPN65648 MPN65711:MPN65712 MPN65732:MPN65743 MPN65809:MPN65810 MPN65830:MPN65841 MPN65905:MPN65906 MPN65926:MPN65937 MPN66012:MPN66013 MPN66033:MPN66044 MPN66112:MPN66113 MPN66133:MPN66144 MPN131152:MPN131153 MPN131173:MPN131184 MPN131247:MPN131248 MPN131268:MPN131279 MPN131345:MPN131346 MPN131366:MPN131377 MPN131441:MPN131442 MPN131462:MPN131473 MPN131548:MPN131549 MPN131569:MPN131580 MPN131648:MPN131649 MPN131669:MPN131680 MPN196688:MPN196689 MPN196709:MPN196720 MPN196783:MPN196784 MPN196804:MPN196815 MPN196881:MPN196882 MPN196902:MPN196913 MPN196977:MPN196978 MPN196998:MPN197009 MPN197084:MPN197085 MPN197105:MPN197116 MPN197184:MPN197185 MPN197205:MPN197216 MPN262224:MPN262225 MPN262245:MPN262256 MPN262319:MPN262320 MPN262340:MPN262351 MPN262417:MPN262418 MPN262438:MPN262449 MPN262513:MPN262514 MPN262534:MPN262545 MPN262620:MPN262621 MPN262641:MPN262652 MPN262720:MPN262721 MPN262741:MPN262752 MPN327760:MPN327761 MPN327781:MPN327792 MPN327855:MPN327856 MPN327876:MPN327887 MPN327953:MPN327954 MPN327974:MPN327985 MPN328049:MPN328050 MPN328070:MPN328081 MPN328156:MPN328157 MPN328177:MPN328188 MPN328256:MPN328257 MPN328277:MPN328288 MPN393296:MPN393297 MPN393317:MPN393328 MPN393391:MPN393392 MPN393412:MPN393423 MPN393489:MPN393490 MPN393510:MPN393521 MPN393585:MPN393586 MPN393606:MPN393617 MPN393692:MPN393693 MPN393713:MPN393724 MPN393792:MPN393793 MPN393813:MPN393824 MPN458832:MPN458833 MPN458853:MPN458864 MPN458927:MPN458928 MPN458948:MPN458959 MPN459025:MPN459026 MPN459046:MPN459057 MPN459121:MPN459122 MPN459142:MPN459153 MPN459228:MPN459229 MPN459249:MPN459260 MPN459328:MPN459329 MPN459349:MPN459360 MPN524368:MPN524369 MPN524389:MPN524400 MPN524463:MPN524464 MPN524484:MPN524495 MPN524561:MPN524562 MPN524582:MPN524593 MPN524657:MPN524658 MPN524678:MPN524689 MPN524764:MPN524765 MPN524785:MPN524796 MPN524864:MPN524865 MPN524885:MPN524896 MPN589904:MPN589905 MPN589925:MPN589936 MPN589999:MPN590000 MPN590020:MPN590031 MPN590097:MPN590098 MPN590118:MPN590129 MPN590193:MPN590194 MPN590214:MPN590225 MPN590300:MPN590301 MPN590321:MPN590332 MPN590400:MPN590401 MPN590421:MPN590432 MPN655440:MPN655441 MPN655461:MPN655472 MPN655535:MPN655536 MPN655556:MPN655567 MPN655633:MPN655634 MPN655654:MPN655665 MPN655729:MPN655730 MPN655750:MPN655761 MPN655836:MPN655837 MPN655857:MPN655868 MPN655936:MPN655937 MPN655957:MPN655968 MPN720976:MPN720977 MPN720997:MPN721008 MPN721071:MPN721072 MPN721092:MPN721103 MPN721169:MPN721170 MPN721190:MPN721201 MPN721265:MPN721266 MPN721286:MPN721297 MPN721372:MPN721373 MPN721393:MPN721404 MPN721472:MPN721473 MPN721493:MPN721504 MPN786512:MPN786513 MPN786533:MPN786544 MPN786607:MPN786608 MPN786628:MPN786639 MPN786705:MPN786706 MPN786726:MPN786737 MPN786801:MPN786802 MPN786822:MPN786833 MPN786908:MPN786909 MPN786929:MPN786940 MPN787008:MPN787009 MPN787029:MPN787040 MPN852048:MPN852049 MPN852069:MPN852080 MPN852143:MPN852144 MPN852164:MPN852175 MPN852241:MPN852242 MPN852262:MPN852273 MPN852337:MPN852338 MPN852358:MPN852369 MPN852444:MPN852445 MPN852465:MPN852476 MPN852544:MPN852545 MPN852565:MPN852576 MPN917584:MPN917585 MPN917605:MPN917616 MPN917679:MPN917680 MPN917700:MPN917711 MPN917777:MPN917778 MPN917798:MPN917809 MPN917873:MPN917874 MPN917894:MPN917905 MPN917980:MPN917981 MPN918001:MPN918012 MPN918080:MPN918081 MPN918101:MPN918112 MPN983120:MPN983121 MPN983141:MPN983152 MPN983215:MPN983216 MPN983236:MPN983247 MPN983313:MPN983314 MPN983334:MPN983345 MPN983409:MPN983410 MPN983430:MPN983441 MPN983516:MPN983517 MPN983537:MPN983548 MPN983616:MPN983617 MPN983637:MPN983648 MZJ31:MZJ32 MZJ52:MZJ63 MZJ121:MZJ122 MZJ142:MZJ153 MZJ211:MZJ212 MZJ232:MZJ243 MZJ302:MZJ303 MZJ323:MZJ334 MZJ397:MZJ398 MZJ418:MZJ429 MZJ486:MZJ487 MZJ507:MZJ518 MZJ576:MZJ577 MZJ597:MZJ608 MZJ65616:MZJ65617 MZJ65637:MZJ65648 MZJ65711:MZJ65712 MZJ65732:MZJ65743 MZJ65809:MZJ65810 MZJ65830:MZJ65841 MZJ65905:MZJ65906 MZJ65926:MZJ65937 MZJ66012:MZJ66013 MZJ66033:MZJ66044 MZJ66112:MZJ66113 MZJ66133:MZJ66144 MZJ131152:MZJ131153 MZJ131173:MZJ131184 MZJ131247:MZJ131248 MZJ131268:MZJ131279 MZJ131345:MZJ131346 MZJ131366:MZJ131377 MZJ131441:MZJ131442 MZJ131462:MZJ131473 MZJ131548:MZJ131549 MZJ131569:MZJ131580 MZJ131648:MZJ131649 MZJ131669:MZJ131680 MZJ196688:MZJ196689 MZJ196709:MZJ196720 MZJ196783:MZJ196784 MZJ196804:MZJ196815 MZJ196881:MZJ196882 MZJ196902:MZJ196913 MZJ196977:MZJ196978 MZJ196998:MZJ197009 MZJ197084:MZJ197085 MZJ197105:MZJ197116 MZJ197184:MZJ197185 MZJ197205:MZJ197216 MZJ262224:MZJ262225 MZJ262245:MZJ262256 MZJ262319:MZJ262320 MZJ262340:MZJ262351 MZJ262417:MZJ262418 MZJ262438:MZJ262449 MZJ262513:MZJ262514 MZJ262534:MZJ262545 MZJ262620:MZJ262621 MZJ262641:MZJ262652 MZJ262720:MZJ262721 MZJ262741:MZJ262752 MZJ327760:MZJ327761 MZJ327781:MZJ327792 MZJ327855:MZJ327856 MZJ327876:MZJ327887 MZJ327953:MZJ327954 MZJ327974:MZJ327985 MZJ328049:MZJ328050 MZJ328070:MZJ328081 MZJ328156:MZJ328157 MZJ328177:MZJ328188 MZJ328256:MZJ328257 MZJ328277:MZJ328288 MZJ393296:MZJ393297 MZJ393317:MZJ393328 MZJ393391:MZJ393392 MZJ393412:MZJ393423 MZJ393489:MZJ393490 MZJ393510:MZJ393521 MZJ393585:MZJ393586 MZJ393606:MZJ393617 MZJ393692:MZJ393693 MZJ393713:MZJ393724 MZJ393792:MZJ393793 MZJ393813:MZJ393824 MZJ458832:MZJ458833 MZJ458853:MZJ458864 MZJ458927:MZJ458928 MZJ458948:MZJ458959 MZJ459025:MZJ459026 MZJ459046:MZJ459057 MZJ459121:MZJ459122 MZJ459142:MZJ459153 MZJ459228:MZJ459229 MZJ459249:MZJ459260 MZJ459328:MZJ459329 MZJ459349:MZJ459360 MZJ524368:MZJ524369 MZJ524389:MZJ524400 MZJ524463:MZJ524464 MZJ524484:MZJ524495 MZJ524561:MZJ524562 MZJ524582:MZJ524593 MZJ524657:MZJ524658 MZJ524678:MZJ524689 MZJ524764:MZJ524765 MZJ524785:MZJ524796 MZJ524864:MZJ524865 MZJ524885:MZJ524896 MZJ589904:MZJ589905 MZJ589925:MZJ589936 MZJ589999:MZJ590000 MZJ590020:MZJ590031 MZJ590097:MZJ590098 MZJ590118:MZJ590129 MZJ590193:MZJ590194 MZJ590214:MZJ590225 MZJ590300:MZJ590301 MZJ590321:MZJ590332 MZJ590400:MZJ590401 MZJ590421:MZJ590432 MZJ655440:MZJ655441 MZJ655461:MZJ655472 MZJ655535:MZJ655536 MZJ655556:MZJ655567 MZJ655633:MZJ655634 MZJ655654:MZJ655665 MZJ655729:MZJ655730 MZJ655750:MZJ655761 MZJ655836:MZJ655837 MZJ655857:MZJ655868 MZJ655936:MZJ655937 MZJ655957:MZJ655968 MZJ720976:MZJ720977 MZJ720997:MZJ721008 MZJ721071:MZJ721072 MZJ721092:MZJ721103 MZJ721169:MZJ721170 MZJ721190:MZJ721201 MZJ721265:MZJ721266 MZJ721286:MZJ721297 MZJ721372:MZJ721373 MZJ721393:MZJ721404 MZJ721472:MZJ721473 MZJ721493:MZJ721504 MZJ786512:MZJ786513 MZJ786533:MZJ786544 MZJ786607:MZJ786608 MZJ786628:MZJ786639 MZJ786705:MZJ786706 MZJ786726:MZJ786737 MZJ786801:MZJ786802 MZJ786822:MZJ786833 MZJ786908:MZJ786909 MZJ786929:MZJ786940 MZJ787008:MZJ787009 MZJ787029:MZJ787040 MZJ852048:MZJ852049 MZJ852069:MZJ852080 MZJ852143:MZJ852144 MZJ852164:MZJ852175 MZJ852241:MZJ852242 MZJ852262:MZJ852273 MZJ852337:MZJ852338 MZJ852358:MZJ852369 MZJ852444:MZJ852445 MZJ852465:MZJ852476 MZJ852544:MZJ852545 MZJ852565:MZJ852576 MZJ917584:MZJ917585 MZJ917605:MZJ917616 MZJ917679:MZJ917680 MZJ917700:MZJ917711 MZJ917777:MZJ917778 MZJ917798:MZJ917809 MZJ917873:MZJ917874 MZJ917894:MZJ917905 MZJ917980:MZJ917981 MZJ918001:MZJ918012 MZJ918080:MZJ918081 MZJ918101:MZJ918112 MZJ983120:MZJ983121 MZJ983141:MZJ983152 MZJ983215:MZJ983216 MZJ983236:MZJ983247 MZJ983313:MZJ983314 MZJ983334:MZJ983345 MZJ983409:MZJ983410 MZJ983430:MZJ983441 MZJ983516:MZJ983517 MZJ983537:MZJ983548 MZJ983616:MZJ983617 MZJ983637:MZJ983648 NJF31:NJF32 NJF52:NJF63 NJF121:NJF122 NJF142:NJF153 NJF211:NJF212 NJF232:NJF243 NJF302:NJF303 NJF323:NJF334 NJF397:NJF398 NJF418:NJF429 NJF486:NJF487 NJF507:NJF518 NJF576:NJF577 NJF597:NJF608 NJF65616:NJF65617 NJF65637:NJF65648 NJF65711:NJF65712 NJF65732:NJF65743 NJF65809:NJF65810 NJF65830:NJF65841 NJF65905:NJF65906 NJF65926:NJF65937 NJF66012:NJF66013 NJF66033:NJF66044 NJF66112:NJF66113 NJF66133:NJF66144 NJF131152:NJF131153 NJF131173:NJF131184 NJF131247:NJF131248 NJF131268:NJF131279 NJF131345:NJF131346 NJF131366:NJF131377 NJF131441:NJF131442 NJF131462:NJF131473 NJF131548:NJF131549 NJF131569:NJF131580 NJF131648:NJF131649 NJF131669:NJF131680 NJF196688:NJF196689 NJF196709:NJF196720 NJF196783:NJF196784 NJF196804:NJF196815 NJF196881:NJF196882 NJF196902:NJF196913 NJF196977:NJF196978 NJF196998:NJF197009 NJF197084:NJF197085 NJF197105:NJF197116 NJF197184:NJF197185 NJF197205:NJF197216 NJF262224:NJF262225 NJF262245:NJF262256 NJF262319:NJF262320 NJF262340:NJF262351 NJF262417:NJF262418 NJF262438:NJF262449 NJF262513:NJF262514 NJF262534:NJF262545 NJF262620:NJF262621 NJF262641:NJF262652 NJF262720:NJF262721 NJF262741:NJF262752 NJF327760:NJF327761 NJF327781:NJF327792 NJF327855:NJF327856 NJF327876:NJF327887 NJF327953:NJF327954 NJF327974:NJF327985 NJF328049:NJF328050 NJF328070:NJF328081 NJF328156:NJF328157 NJF328177:NJF328188 NJF328256:NJF328257 NJF328277:NJF328288 NJF393296:NJF393297 NJF393317:NJF393328 NJF393391:NJF393392 NJF393412:NJF393423 NJF393489:NJF393490 NJF393510:NJF393521 NJF393585:NJF393586 NJF393606:NJF393617 NJF393692:NJF393693 NJF393713:NJF393724 NJF393792:NJF393793 NJF393813:NJF393824 NJF458832:NJF458833 NJF458853:NJF458864 NJF458927:NJF458928 NJF458948:NJF458959 NJF459025:NJF459026 NJF459046:NJF459057 NJF459121:NJF459122 NJF459142:NJF459153 NJF459228:NJF459229 NJF459249:NJF459260 NJF459328:NJF459329 NJF459349:NJF459360 NJF524368:NJF524369 NJF524389:NJF524400 NJF524463:NJF524464 NJF524484:NJF524495 NJF524561:NJF524562 NJF524582:NJF524593 NJF524657:NJF524658 NJF524678:NJF524689 NJF524764:NJF524765 NJF524785:NJF524796 NJF524864:NJF524865 NJF524885:NJF524896 NJF589904:NJF589905 NJF589925:NJF589936 NJF589999:NJF590000 NJF590020:NJF590031 NJF590097:NJF590098 NJF590118:NJF590129 NJF590193:NJF590194 NJF590214:NJF590225 NJF590300:NJF590301 NJF590321:NJF590332 NJF590400:NJF590401 NJF590421:NJF590432 NJF655440:NJF655441 NJF655461:NJF655472 NJF655535:NJF655536 NJF655556:NJF655567 NJF655633:NJF655634 NJF655654:NJF655665 NJF655729:NJF655730 NJF655750:NJF655761 NJF655836:NJF655837 NJF655857:NJF655868 NJF655936:NJF655937 NJF655957:NJF655968 NJF720976:NJF720977 NJF720997:NJF721008 NJF721071:NJF721072 NJF721092:NJF721103 NJF721169:NJF721170 NJF721190:NJF721201 NJF721265:NJF721266 NJF721286:NJF721297 NJF721372:NJF721373 NJF721393:NJF721404 NJF721472:NJF721473 NJF721493:NJF721504 NJF786512:NJF786513 NJF786533:NJF786544 NJF786607:NJF786608 NJF786628:NJF786639 NJF786705:NJF786706 NJF786726:NJF786737 NJF786801:NJF786802 NJF786822:NJF786833 NJF786908:NJF786909 NJF786929:NJF786940 NJF787008:NJF787009 NJF787029:NJF787040 NJF852048:NJF852049 NJF852069:NJF852080 NJF852143:NJF852144 NJF852164:NJF852175 NJF852241:NJF852242 NJF852262:NJF852273 NJF852337:NJF852338 NJF852358:NJF852369 NJF852444:NJF852445 NJF852465:NJF852476 NJF852544:NJF852545 NJF852565:NJF852576 NJF917584:NJF917585 NJF917605:NJF917616 NJF917679:NJF917680 NJF917700:NJF917711 NJF917777:NJF917778 NJF917798:NJF917809 NJF917873:NJF917874 NJF917894:NJF917905 NJF917980:NJF917981 NJF918001:NJF918012 NJF918080:NJF918081 NJF918101:NJF918112 NJF983120:NJF983121 NJF983141:NJF983152 NJF983215:NJF983216 NJF983236:NJF983247 NJF983313:NJF983314 NJF983334:NJF983345 NJF983409:NJF983410 NJF983430:NJF983441 NJF983516:NJF983517 NJF983537:NJF983548 NJF983616:NJF983617 NJF983637:NJF983648 NTB31:NTB32 NTB52:NTB63 NTB121:NTB122 NTB142:NTB153 NTB211:NTB212 NTB232:NTB243 NTB302:NTB303 NTB323:NTB334 NTB397:NTB398 NTB418:NTB429 NTB486:NTB487 NTB507:NTB518 NTB576:NTB577 NTB597:NTB608 NTB65616:NTB65617 NTB65637:NTB65648 NTB65711:NTB65712 NTB65732:NTB65743 NTB65809:NTB65810 NTB65830:NTB65841 NTB65905:NTB65906 NTB65926:NTB65937 NTB66012:NTB66013 NTB66033:NTB66044 NTB66112:NTB66113 NTB66133:NTB66144 NTB131152:NTB131153 NTB131173:NTB131184 NTB131247:NTB131248 NTB131268:NTB131279 NTB131345:NTB131346 NTB131366:NTB131377 NTB131441:NTB131442 NTB131462:NTB131473 NTB131548:NTB131549 NTB131569:NTB131580 NTB131648:NTB131649 NTB131669:NTB131680 NTB196688:NTB196689 NTB196709:NTB196720 NTB196783:NTB196784 NTB196804:NTB196815 NTB196881:NTB196882 NTB196902:NTB196913 NTB196977:NTB196978 NTB196998:NTB197009 NTB197084:NTB197085 NTB197105:NTB197116 NTB197184:NTB197185 NTB197205:NTB197216 NTB262224:NTB262225 NTB262245:NTB262256 NTB262319:NTB262320 NTB262340:NTB262351 NTB262417:NTB262418 NTB262438:NTB262449 NTB262513:NTB262514 NTB262534:NTB262545 NTB262620:NTB262621 NTB262641:NTB262652 NTB262720:NTB262721 NTB262741:NTB262752 NTB327760:NTB327761 NTB327781:NTB327792 NTB327855:NTB327856 NTB327876:NTB327887 NTB327953:NTB327954 NTB327974:NTB327985 NTB328049:NTB328050 NTB328070:NTB328081 NTB328156:NTB328157 NTB328177:NTB328188 NTB328256:NTB328257 NTB328277:NTB328288 NTB393296:NTB393297 NTB393317:NTB393328 NTB393391:NTB393392 NTB393412:NTB393423 NTB393489:NTB393490 NTB393510:NTB393521 NTB393585:NTB393586 NTB393606:NTB393617 NTB393692:NTB393693 NTB393713:NTB393724 NTB393792:NTB393793 NTB393813:NTB393824 NTB458832:NTB458833 NTB458853:NTB458864 NTB458927:NTB458928 NTB458948:NTB458959 NTB459025:NTB459026 NTB459046:NTB459057 NTB459121:NTB459122 NTB459142:NTB459153 NTB459228:NTB459229 NTB459249:NTB459260 NTB459328:NTB459329 NTB459349:NTB459360 NTB524368:NTB524369 NTB524389:NTB524400 NTB524463:NTB524464 NTB524484:NTB524495 NTB524561:NTB524562 NTB524582:NTB524593 NTB524657:NTB524658 NTB524678:NTB524689 NTB524764:NTB524765 NTB524785:NTB524796 NTB524864:NTB524865 NTB524885:NTB524896 NTB589904:NTB589905 NTB589925:NTB589936 NTB589999:NTB590000 NTB590020:NTB590031 NTB590097:NTB590098 NTB590118:NTB590129 NTB590193:NTB590194 NTB590214:NTB590225 NTB590300:NTB590301 NTB590321:NTB590332 NTB590400:NTB590401 NTB590421:NTB590432 NTB655440:NTB655441 NTB655461:NTB655472 NTB655535:NTB655536 NTB655556:NTB655567 NTB655633:NTB655634 NTB655654:NTB655665 NTB655729:NTB655730 NTB655750:NTB655761 NTB655836:NTB655837 NTB655857:NTB655868 NTB655936:NTB655937 NTB655957:NTB655968 NTB720976:NTB720977 NTB720997:NTB721008 NTB721071:NTB721072 NTB721092:NTB721103 NTB721169:NTB721170 NTB721190:NTB721201 NTB721265:NTB721266 NTB721286:NTB721297 NTB721372:NTB721373 NTB721393:NTB721404 NTB721472:NTB721473 NTB721493:NTB721504 NTB786512:NTB786513 NTB786533:NTB786544 NTB786607:NTB786608 NTB786628:NTB786639 NTB786705:NTB786706 NTB786726:NTB786737 NTB786801:NTB786802 NTB786822:NTB786833 NTB786908:NTB786909 NTB786929:NTB786940 NTB787008:NTB787009 NTB787029:NTB787040 NTB852048:NTB852049 NTB852069:NTB852080 NTB852143:NTB852144 NTB852164:NTB852175 NTB852241:NTB852242 NTB852262:NTB852273 NTB852337:NTB852338 NTB852358:NTB852369 NTB852444:NTB852445 NTB852465:NTB852476 NTB852544:NTB852545 NTB852565:NTB852576 NTB917584:NTB917585 NTB917605:NTB917616 NTB917679:NTB917680 NTB917700:NTB917711 NTB917777:NTB917778 NTB917798:NTB917809 NTB917873:NTB917874 NTB917894:NTB917905 NTB917980:NTB917981 NTB918001:NTB918012 NTB918080:NTB918081 NTB918101:NTB918112 NTB983120:NTB983121 NTB983141:NTB983152 NTB983215:NTB983216 NTB983236:NTB983247 NTB983313:NTB983314 NTB983334:NTB983345 NTB983409:NTB983410 NTB983430:NTB983441 NTB983516:NTB983517 NTB983537:NTB983548 NTB983616:NTB983617 NTB983637:NTB983648 OCX31:OCX32 OCX52:OCX63 OCX121:OCX122 OCX142:OCX153 OCX211:OCX212 OCX232:OCX243 OCX302:OCX303 OCX323:OCX334 OCX397:OCX398 OCX418:OCX429 OCX486:OCX487 OCX507:OCX518 OCX576:OCX577 OCX597:OCX608 OCX65616:OCX65617 OCX65637:OCX65648 OCX65711:OCX65712 OCX65732:OCX65743 OCX65809:OCX65810 OCX65830:OCX65841 OCX65905:OCX65906 OCX65926:OCX65937 OCX66012:OCX66013 OCX66033:OCX66044 OCX66112:OCX66113 OCX66133:OCX66144 OCX131152:OCX131153 OCX131173:OCX131184 OCX131247:OCX131248 OCX131268:OCX131279 OCX131345:OCX131346 OCX131366:OCX131377 OCX131441:OCX131442 OCX131462:OCX131473 OCX131548:OCX131549 OCX131569:OCX131580 OCX131648:OCX131649 OCX131669:OCX131680 OCX196688:OCX196689 OCX196709:OCX196720 OCX196783:OCX196784 OCX196804:OCX196815 OCX196881:OCX196882 OCX196902:OCX196913 OCX196977:OCX196978 OCX196998:OCX197009 OCX197084:OCX197085 OCX197105:OCX197116 OCX197184:OCX197185 OCX197205:OCX197216 OCX262224:OCX262225 OCX262245:OCX262256 OCX262319:OCX262320 OCX262340:OCX262351 OCX262417:OCX262418 OCX262438:OCX262449 OCX262513:OCX262514 OCX262534:OCX262545 OCX262620:OCX262621 OCX262641:OCX262652 OCX262720:OCX262721 OCX262741:OCX262752 OCX327760:OCX327761 OCX327781:OCX327792 OCX327855:OCX327856 OCX327876:OCX327887 OCX327953:OCX327954 OCX327974:OCX327985 OCX328049:OCX328050 OCX328070:OCX328081 OCX328156:OCX328157 OCX328177:OCX328188 OCX328256:OCX328257 OCX328277:OCX328288 OCX393296:OCX393297 OCX393317:OCX393328 OCX393391:OCX393392 OCX393412:OCX393423 OCX393489:OCX393490 OCX393510:OCX393521 OCX393585:OCX393586 OCX393606:OCX393617 OCX393692:OCX393693 OCX393713:OCX393724 OCX393792:OCX393793 OCX393813:OCX393824 OCX458832:OCX458833 OCX458853:OCX458864 OCX458927:OCX458928 OCX458948:OCX458959 OCX459025:OCX459026 OCX459046:OCX459057 OCX459121:OCX459122 OCX459142:OCX459153 OCX459228:OCX459229 OCX459249:OCX459260 OCX459328:OCX459329 OCX459349:OCX459360 OCX524368:OCX524369 OCX524389:OCX524400 OCX524463:OCX524464 OCX524484:OCX524495 OCX524561:OCX524562 OCX524582:OCX524593 OCX524657:OCX524658 OCX524678:OCX524689 OCX524764:OCX524765 OCX524785:OCX524796 OCX524864:OCX524865 OCX524885:OCX524896 OCX589904:OCX589905 OCX589925:OCX589936 OCX589999:OCX590000 OCX590020:OCX590031 OCX590097:OCX590098 OCX590118:OCX590129 OCX590193:OCX590194 OCX590214:OCX590225 OCX590300:OCX590301 OCX590321:OCX590332 OCX590400:OCX590401 OCX590421:OCX590432 OCX655440:OCX655441 OCX655461:OCX655472 OCX655535:OCX655536 OCX655556:OCX655567 OCX655633:OCX655634 OCX655654:OCX655665 OCX655729:OCX655730 OCX655750:OCX655761 OCX655836:OCX655837 OCX655857:OCX655868 OCX655936:OCX655937 OCX655957:OCX655968 OCX720976:OCX720977 OCX720997:OCX721008 OCX721071:OCX721072 OCX721092:OCX721103 OCX721169:OCX721170 OCX721190:OCX721201 OCX721265:OCX721266 OCX721286:OCX721297 OCX721372:OCX721373 OCX721393:OCX721404 OCX721472:OCX721473 OCX721493:OCX721504 OCX786512:OCX786513 OCX786533:OCX786544 OCX786607:OCX786608 OCX786628:OCX786639 OCX786705:OCX786706 OCX786726:OCX786737 OCX786801:OCX786802 OCX786822:OCX786833 OCX786908:OCX786909 OCX786929:OCX786940 OCX787008:OCX787009 OCX787029:OCX787040 OCX852048:OCX852049 OCX852069:OCX852080 OCX852143:OCX852144 OCX852164:OCX852175 OCX852241:OCX852242 OCX852262:OCX852273 OCX852337:OCX852338 OCX852358:OCX852369 OCX852444:OCX852445 OCX852465:OCX852476 OCX852544:OCX852545 OCX852565:OCX852576 OCX917584:OCX917585 OCX917605:OCX917616 OCX917679:OCX917680 OCX917700:OCX917711 OCX917777:OCX917778 OCX917798:OCX917809 OCX917873:OCX917874 OCX917894:OCX917905 OCX917980:OCX917981 OCX918001:OCX918012 OCX918080:OCX918081 OCX918101:OCX918112 OCX983120:OCX983121 OCX983141:OCX983152 OCX983215:OCX983216 OCX983236:OCX983247 OCX983313:OCX983314 OCX983334:OCX983345 OCX983409:OCX983410 OCX983430:OCX983441 OCX983516:OCX983517 OCX983537:OCX983548 OCX983616:OCX983617 OCX983637:OCX983648 OMT31:OMT32 OMT52:OMT63 OMT121:OMT122 OMT142:OMT153 OMT211:OMT212 OMT232:OMT243 OMT302:OMT303 OMT323:OMT334 OMT397:OMT398 OMT418:OMT429 OMT486:OMT487 OMT507:OMT518 OMT576:OMT577 OMT597:OMT608 OMT65616:OMT65617 OMT65637:OMT65648 OMT65711:OMT65712 OMT65732:OMT65743 OMT65809:OMT65810 OMT65830:OMT65841 OMT65905:OMT65906 OMT65926:OMT65937 OMT66012:OMT66013 OMT66033:OMT66044 OMT66112:OMT66113 OMT66133:OMT66144 OMT131152:OMT131153 OMT131173:OMT131184 OMT131247:OMT131248 OMT131268:OMT131279 OMT131345:OMT131346 OMT131366:OMT131377 OMT131441:OMT131442 OMT131462:OMT131473 OMT131548:OMT131549 OMT131569:OMT131580 OMT131648:OMT131649 OMT131669:OMT131680 OMT196688:OMT196689 OMT196709:OMT196720 OMT196783:OMT196784 OMT196804:OMT196815 OMT196881:OMT196882 OMT196902:OMT196913 OMT196977:OMT196978 OMT196998:OMT197009 OMT197084:OMT197085 OMT197105:OMT197116 OMT197184:OMT197185 OMT197205:OMT197216 OMT262224:OMT262225 OMT262245:OMT262256 OMT262319:OMT262320 OMT262340:OMT262351 OMT262417:OMT262418 OMT262438:OMT262449 OMT262513:OMT262514 OMT262534:OMT262545 OMT262620:OMT262621 OMT262641:OMT262652 OMT262720:OMT262721 OMT262741:OMT262752 OMT327760:OMT327761 OMT327781:OMT327792 OMT327855:OMT327856 OMT327876:OMT327887 OMT327953:OMT327954 OMT327974:OMT327985 OMT328049:OMT328050 OMT328070:OMT328081 OMT328156:OMT328157 OMT328177:OMT328188 OMT328256:OMT328257 OMT328277:OMT328288 OMT393296:OMT393297 OMT393317:OMT393328 OMT393391:OMT393392 OMT393412:OMT393423 OMT393489:OMT393490 OMT393510:OMT393521 OMT393585:OMT393586 OMT393606:OMT393617 OMT393692:OMT393693 OMT393713:OMT393724 OMT393792:OMT393793 OMT393813:OMT393824 OMT458832:OMT458833 OMT458853:OMT458864 OMT458927:OMT458928 OMT458948:OMT458959 OMT459025:OMT459026 OMT459046:OMT459057 OMT459121:OMT459122 OMT459142:OMT459153 OMT459228:OMT459229 OMT459249:OMT459260 OMT459328:OMT459329 OMT459349:OMT459360 OMT524368:OMT524369 OMT524389:OMT524400 OMT524463:OMT524464 OMT524484:OMT524495 OMT524561:OMT524562 OMT524582:OMT524593 OMT524657:OMT524658 OMT524678:OMT524689 OMT524764:OMT524765 OMT524785:OMT524796 OMT524864:OMT524865 OMT524885:OMT524896 OMT589904:OMT589905 OMT589925:OMT589936 OMT589999:OMT590000 OMT590020:OMT590031 OMT590097:OMT590098 OMT590118:OMT590129 OMT590193:OMT590194 OMT590214:OMT590225 OMT590300:OMT590301 OMT590321:OMT590332 OMT590400:OMT590401 OMT590421:OMT590432 OMT655440:OMT655441 OMT655461:OMT655472 OMT655535:OMT655536 OMT655556:OMT655567 OMT655633:OMT655634 OMT655654:OMT655665 OMT655729:OMT655730 OMT655750:OMT655761 OMT655836:OMT655837 OMT655857:OMT655868 OMT655936:OMT655937 OMT655957:OMT655968 OMT720976:OMT720977 OMT720997:OMT721008 OMT721071:OMT721072 OMT721092:OMT721103 OMT721169:OMT721170 OMT721190:OMT721201 OMT721265:OMT721266 OMT721286:OMT721297 OMT721372:OMT721373 OMT721393:OMT721404 OMT721472:OMT721473 OMT721493:OMT721504 OMT786512:OMT786513 OMT786533:OMT786544 OMT786607:OMT786608 OMT786628:OMT786639 OMT786705:OMT786706 OMT786726:OMT786737 OMT786801:OMT786802 OMT786822:OMT786833 OMT786908:OMT786909 OMT786929:OMT786940 OMT787008:OMT787009 OMT787029:OMT787040 OMT852048:OMT852049 OMT852069:OMT852080 OMT852143:OMT852144 OMT852164:OMT852175 OMT852241:OMT852242 OMT852262:OMT852273 OMT852337:OMT852338 OMT852358:OMT852369 OMT852444:OMT852445 OMT852465:OMT852476 OMT852544:OMT852545 OMT852565:OMT852576 OMT917584:OMT917585 OMT917605:OMT917616 OMT917679:OMT917680 OMT917700:OMT917711 OMT917777:OMT917778 OMT917798:OMT917809 OMT917873:OMT917874 OMT917894:OMT917905 OMT917980:OMT917981 OMT918001:OMT918012 OMT918080:OMT918081 OMT918101:OMT918112 OMT983120:OMT983121 OMT983141:OMT983152 OMT983215:OMT983216 OMT983236:OMT983247 OMT983313:OMT983314 OMT983334:OMT983345 OMT983409:OMT983410 OMT983430:OMT983441 OMT983516:OMT983517 OMT983537:OMT983548 OMT983616:OMT983617 OMT983637:OMT983648 OWP31:OWP32 OWP52:OWP63 OWP121:OWP122 OWP142:OWP153 OWP211:OWP212 OWP232:OWP243 OWP302:OWP303 OWP323:OWP334 OWP397:OWP398 OWP418:OWP429 OWP486:OWP487 OWP507:OWP518 OWP576:OWP577 OWP597:OWP608 OWP65616:OWP65617 OWP65637:OWP65648 OWP65711:OWP65712 OWP65732:OWP65743 OWP65809:OWP65810 OWP65830:OWP65841 OWP65905:OWP65906 OWP65926:OWP65937 OWP66012:OWP66013 OWP66033:OWP66044 OWP66112:OWP66113 OWP66133:OWP66144 OWP131152:OWP131153 OWP131173:OWP131184 OWP131247:OWP131248 OWP131268:OWP131279 OWP131345:OWP131346 OWP131366:OWP131377 OWP131441:OWP131442 OWP131462:OWP131473 OWP131548:OWP131549 OWP131569:OWP131580 OWP131648:OWP131649 OWP131669:OWP131680 OWP196688:OWP196689 OWP196709:OWP196720 OWP196783:OWP196784 OWP196804:OWP196815 OWP196881:OWP196882 OWP196902:OWP196913 OWP196977:OWP196978 OWP196998:OWP197009 OWP197084:OWP197085 OWP197105:OWP197116 OWP197184:OWP197185 OWP197205:OWP197216 OWP262224:OWP262225 OWP262245:OWP262256 OWP262319:OWP262320 OWP262340:OWP262351 OWP262417:OWP262418 OWP262438:OWP262449 OWP262513:OWP262514 OWP262534:OWP262545 OWP262620:OWP262621 OWP262641:OWP262652 OWP262720:OWP262721 OWP262741:OWP262752 OWP327760:OWP327761 OWP327781:OWP327792 OWP327855:OWP327856 OWP327876:OWP327887 OWP327953:OWP327954 OWP327974:OWP327985 OWP328049:OWP328050 OWP328070:OWP328081 OWP328156:OWP328157 OWP328177:OWP328188 OWP328256:OWP328257 OWP328277:OWP328288 OWP393296:OWP393297 OWP393317:OWP393328 OWP393391:OWP393392 OWP393412:OWP393423 OWP393489:OWP393490 OWP393510:OWP393521 OWP393585:OWP393586 OWP393606:OWP393617 OWP393692:OWP393693 OWP393713:OWP393724 OWP393792:OWP393793 OWP393813:OWP393824 OWP458832:OWP458833 OWP458853:OWP458864 OWP458927:OWP458928 OWP458948:OWP458959 OWP459025:OWP459026 OWP459046:OWP459057 OWP459121:OWP459122 OWP459142:OWP459153 OWP459228:OWP459229 OWP459249:OWP459260 OWP459328:OWP459329 OWP459349:OWP459360 OWP524368:OWP524369 OWP524389:OWP524400 OWP524463:OWP524464 OWP524484:OWP524495 OWP524561:OWP524562 OWP524582:OWP524593 OWP524657:OWP524658 OWP524678:OWP524689 OWP524764:OWP524765 OWP524785:OWP524796 OWP524864:OWP524865 OWP524885:OWP524896 OWP589904:OWP589905 OWP589925:OWP589936 OWP589999:OWP590000 OWP590020:OWP590031 OWP590097:OWP590098 OWP590118:OWP590129 OWP590193:OWP590194 OWP590214:OWP590225 OWP590300:OWP590301 OWP590321:OWP590332 OWP590400:OWP590401 OWP590421:OWP590432 OWP655440:OWP655441 OWP655461:OWP655472 OWP655535:OWP655536 OWP655556:OWP655567 OWP655633:OWP655634 OWP655654:OWP655665 OWP655729:OWP655730 OWP655750:OWP655761 OWP655836:OWP655837 OWP655857:OWP655868 OWP655936:OWP655937 OWP655957:OWP655968 OWP720976:OWP720977 OWP720997:OWP721008 OWP721071:OWP721072 OWP721092:OWP721103 OWP721169:OWP721170 OWP721190:OWP721201 OWP721265:OWP721266 OWP721286:OWP721297 OWP721372:OWP721373 OWP721393:OWP721404 OWP721472:OWP721473 OWP721493:OWP721504 OWP786512:OWP786513 OWP786533:OWP786544 OWP786607:OWP786608 OWP786628:OWP786639 OWP786705:OWP786706 OWP786726:OWP786737 OWP786801:OWP786802 OWP786822:OWP786833 OWP786908:OWP786909 OWP786929:OWP786940 OWP787008:OWP787009 OWP787029:OWP787040 OWP852048:OWP852049 OWP852069:OWP852080 OWP852143:OWP852144 OWP852164:OWP852175 OWP852241:OWP852242 OWP852262:OWP852273 OWP852337:OWP852338 OWP852358:OWP852369 OWP852444:OWP852445 OWP852465:OWP852476 OWP852544:OWP852545 OWP852565:OWP852576 OWP917584:OWP917585 OWP917605:OWP917616 OWP917679:OWP917680 OWP917700:OWP917711 OWP917777:OWP917778 OWP917798:OWP917809 OWP917873:OWP917874 OWP917894:OWP917905 OWP917980:OWP917981 OWP918001:OWP918012 OWP918080:OWP918081 OWP918101:OWP918112 OWP983120:OWP983121 OWP983141:OWP983152 OWP983215:OWP983216 OWP983236:OWP983247 OWP983313:OWP983314 OWP983334:OWP983345 OWP983409:OWP983410 OWP983430:OWP983441 OWP983516:OWP983517 OWP983537:OWP983548 OWP983616:OWP983617 OWP983637:OWP983648 PGL31:PGL32 PGL52:PGL63 PGL121:PGL122 PGL142:PGL153 PGL211:PGL212 PGL232:PGL243 PGL302:PGL303 PGL323:PGL334 PGL397:PGL398 PGL418:PGL429 PGL486:PGL487 PGL507:PGL518 PGL576:PGL577 PGL597:PGL608 PGL65616:PGL65617 PGL65637:PGL65648 PGL65711:PGL65712 PGL65732:PGL65743 PGL65809:PGL65810 PGL65830:PGL65841 PGL65905:PGL65906 PGL65926:PGL65937 PGL66012:PGL66013 PGL66033:PGL66044 PGL66112:PGL66113 PGL66133:PGL66144 PGL131152:PGL131153 PGL131173:PGL131184 PGL131247:PGL131248 PGL131268:PGL131279 PGL131345:PGL131346 PGL131366:PGL131377 PGL131441:PGL131442 PGL131462:PGL131473 PGL131548:PGL131549 PGL131569:PGL131580 PGL131648:PGL131649 PGL131669:PGL131680 PGL196688:PGL196689 PGL196709:PGL196720 PGL196783:PGL196784 PGL196804:PGL196815 PGL196881:PGL196882 PGL196902:PGL196913 PGL196977:PGL196978 PGL196998:PGL197009 PGL197084:PGL197085 PGL197105:PGL197116 PGL197184:PGL197185 PGL197205:PGL197216 PGL262224:PGL262225 PGL262245:PGL262256 PGL262319:PGL262320 PGL262340:PGL262351 PGL262417:PGL262418 PGL262438:PGL262449 PGL262513:PGL262514 PGL262534:PGL262545 PGL262620:PGL262621 PGL262641:PGL262652 PGL262720:PGL262721 PGL262741:PGL262752 PGL327760:PGL327761 PGL327781:PGL327792 PGL327855:PGL327856 PGL327876:PGL327887 PGL327953:PGL327954 PGL327974:PGL327985 PGL328049:PGL328050 PGL328070:PGL328081 PGL328156:PGL328157 PGL328177:PGL328188 PGL328256:PGL328257 PGL328277:PGL328288 PGL393296:PGL393297 PGL393317:PGL393328 PGL393391:PGL393392 PGL393412:PGL393423 PGL393489:PGL393490 PGL393510:PGL393521 PGL393585:PGL393586 PGL393606:PGL393617 PGL393692:PGL393693 PGL393713:PGL393724 PGL393792:PGL393793 PGL393813:PGL393824 PGL458832:PGL458833 PGL458853:PGL458864 PGL458927:PGL458928 PGL458948:PGL458959 PGL459025:PGL459026 PGL459046:PGL459057 PGL459121:PGL459122 PGL459142:PGL459153 PGL459228:PGL459229 PGL459249:PGL459260 PGL459328:PGL459329 PGL459349:PGL459360 PGL524368:PGL524369 PGL524389:PGL524400 PGL524463:PGL524464 PGL524484:PGL524495 PGL524561:PGL524562 PGL524582:PGL524593 PGL524657:PGL524658 PGL524678:PGL524689 PGL524764:PGL524765 PGL524785:PGL524796 PGL524864:PGL524865 PGL524885:PGL524896 PGL589904:PGL589905 PGL589925:PGL589936 PGL589999:PGL590000 PGL590020:PGL590031 PGL590097:PGL590098 PGL590118:PGL590129 PGL590193:PGL590194 PGL590214:PGL590225 PGL590300:PGL590301 PGL590321:PGL590332 PGL590400:PGL590401 PGL590421:PGL590432 PGL655440:PGL655441 PGL655461:PGL655472 PGL655535:PGL655536 PGL655556:PGL655567 PGL655633:PGL655634 PGL655654:PGL655665 PGL655729:PGL655730 PGL655750:PGL655761 PGL655836:PGL655837 PGL655857:PGL655868 PGL655936:PGL655937 PGL655957:PGL655968 PGL720976:PGL720977 PGL720997:PGL721008 PGL721071:PGL721072 PGL721092:PGL721103 PGL721169:PGL721170 PGL721190:PGL721201 PGL721265:PGL721266 PGL721286:PGL721297 PGL721372:PGL721373 PGL721393:PGL721404 PGL721472:PGL721473 PGL721493:PGL721504 PGL786512:PGL786513 PGL786533:PGL786544 PGL786607:PGL786608 PGL786628:PGL786639 PGL786705:PGL786706 PGL786726:PGL786737 PGL786801:PGL786802 PGL786822:PGL786833 PGL786908:PGL786909 PGL786929:PGL786940 PGL787008:PGL787009 PGL787029:PGL787040 PGL852048:PGL852049 PGL852069:PGL852080 PGL852143:PGL852144 PGL852164:PGL852175 PGL852241:PGL852242 PGL852262:PGL852273 PGL852337:PGL852338 PGL852358:PGL852369 PGL852444:PGL852445 PGL852465:PGL852476 PGL852544:PGL852545 PGL852565:PGL852576 PGL917584:PGL917585 PGL917605:PGL917616 PGL917679:PGL917680 PGL917700:PGL917711 PGL917777:PGL917778 PGL917798:PGL917809 PGL917873:PGL917874 PGL917894:PGL917905 PGL917980:PGL917981 PGL918001:PGL918012 PGL918080:PGL918081 PGL918101:PGL918112 PGL983120:PGL983121 PGL983141:PGL983152 PGL983215:PGL983216 PGL983236:PGL983247 PGL983313:PGL983314 PGL983334:PGL983345 PGL983409:PGL983410 PGL983430:PGL983441 PGL983516:PGL983517 PGL983537:PGL983548 PGL983616:PGL983617 PGL983637:PGL983648 PQH31:PQH32 PQH52:PQH63 PQH121:PQH122 PQH142:PQH153 PQH211:PQH212 PQH232:PQH243 PQH302:PQH303 PQH323:PQH334 PQH397:PQH398 PQH418:PQH429 PQH486:PQH487 PQH507:PQH518 PQH576:PQH577 PQH597:PQH608 PQH65616:PQH65617 PQH65637:PQH65648 PQH65711:PQH65712 PQH65732:PQH65743 PQH65809:PQH65810 PQH65830:PQH65841 PQH65905:PQH65906 PQH65926:PQH65937 PQH66012:PQH66013 PQH66033:PQH66044 PQH66112:PQH66113 PQH66133:PQH66144 PQH131152:PQH131153 PQH131173:PQH131184 PQH131247:PQH131248 PQH131268:PQH131279 PQH131345:PQH131346 PQH131366:PQH131377 PQH131441:PQH131442 PQH131462:PQH131473 PQH131548:PQH131549 PQH131569:PQH131580 PQH131648:PQH131649 PQH131669:PQH131680 PQH196688:PQH196689 PQH196709:PQH196720 PQH196783:PQH196784 PQH196804:PQH196815 PQH196881:PQH196882 PQH196902:PQH196913 PQH196977:PQH196978 PQH196998:PQH197009 PQH197084:PQH197085 PQH197105:PQH197116 PQH197184:PQH197185 PQH197205:PQH197216 PQH262224:PQH262225 PQH262245:PQH262256 PQH262319:PQH262320 PQH262340:PQH262351 PQH262417:PQH262418 PQH262438:PQH262449 PQH262513:PQH262514 PQH262534:PQH262545 PQH262620:PQH262621 PQH262641:PQH262652 PQH262720:PQH262721 PQH262741:PQH262752 PQH327760:PQH327761 PQH327781:PQH327792 PQH327855:PQH327856 PQH327876:PQH327887 PQH327953:PQH327954 PQH327974:PQH327985 PQH328049:PQH328050 PQH328070:PQH328081 PQH328156:PQH328157 PQH328177:PQH328188 PQH328256:PQH328257 PQH328277:PQH328288 PQH393296:PQH393297 PQH393317:PQH393328 PQH393391:PQH393392 PQH393412:PQH393423 PQH393489:PQH393490 PQH393510:PQH393521 PQH393585:PQH393586 PQH393606:PQH393617 PQH393692:PQH393693 PQH393713:PQH393724 PQH393792:PQH393793 PQH393813:PQH393824 PQH458832:PQH458833 PQH458853:PQH458864 PQH458927:PQH458928 PQH458948:PQH458959 PQH459025:PQH459026 PQH459046:PQH459057 PQH459121:PQH459122 PQH459142:PQH459153 PQH459228:PQH459229 PQH459249:PQH459260 PQH459328:PQH459329 PQH459349:PQH459360 PQH524368:PQH524369 PQH524389:PQH524400 PQH524463:PQH524464 PQH524484:PQH524495 PQH524561:PQH524562 PQH524582:PQH524593 PQH524657:PQH524658 PQH524678:PQH524689 PQH524764:PQH524765 PQH524785:PQH524796 PQH524864:PQH524865 PQH524885:PQH524896 PQH589904:PQH589905 PQH589925:PQH589936 PQH589999:PQH590000 PQH590020:PQH590031 PQH590097:PQH590098 PQH590118:PQH590129 PQH590193:PQH590194 PQH590214:PQH590225 PQH590300:PQH590301 PQH590321:PQH590332 PQH590400:PQH590401 PQH590421:PQH590432 PQH655440:PQH655441 PQH655461:PQH655472 PQH655535:PQH655536 PQH655556:PQH655567 PQH655633:PQH655634 PQH655654:PQH655665 PQH655729:PQH655730 PQH655750:PQH655761 PQH655836:PQH655837 PQH655857:PQH655868 PQH655936:PQH655937 PQH655957:PQH655968 PQH720976:PQH720977 PQH720997:PQH721008 PQH721071:PQH721072 PQH721092:PQH721103 PQH721169:PQH721170 PQH721190:PQH721201 PQH721265:PQH721266 PQH721286:PQH721297 PQH721372:PQH721373 PQH721393:PQH721404 PQH721472:PQH721473 PQH721493:PQH721504 PQH786512:PQH786513 PQH786533:PQH786544 PQH786607:PQH786608 PQH786628:PQH786639 PQH786705:PQH786706 PQH786726:PQH786737 PQH786801:PQH786802 PQH786822:PQH786833 PQH786908:PQH786909 PQH786929:PQH786940 PQH787008:PQH787009 PQH787029:PQH787040 PQH852048:PQH852049 PQH852069:PQH852080 PQH852143:PQH852144 PQH852164:PQH852175 PQH852241:PQH852242 PQH852262:PQH852273 PQH852337:PQH852338 PQH852358:PQH852369 PQH852444:PQH852445 PQH852465:PQH852476 PQH852544:PQH852545 PQH852565:PQH852576 PQH917584:PQH917585 PQH917605:PQH917616 PQH917679:PQH917680 PQH917700:PQH917711 PQH917777:PQH917778 PQH917798:PQH917809 PQH917873:PQH917874 PQH917894:PQH917905 PQH917980:PQH917981 PQH918001:PQH918012 PQH918080:PQH918081 PQH918101:PQH918112 PQH983120:PQH983121 PQH983141:PQH983152 PQH983215:PQH983216 PQH983236:PQH983247 PQH983313:PQH983314 PQH983334:PQH983345 PQH983409:PQH983410 PQH983430:PQH983441 PQH983516:PQH983517 PQH983537:PQH983548 PQH983616:PQH983617 PQH983637:PQH983648 QAD31:QAD32 QAD52:QAD63 QAD121:QAD122 QAD142:QAD153 QAD211:QAD212 QAD232:QAD243 QAD302:QAD303 QAD323:QAD334 QAD397:QAD398 QAD418:QAD429 QAD486:QAD487 QAD507:QAD518 QAD576:QAD577 QAD597:QAD608 QAD65616:QAD65617 QAD65637:QAD65648 QAD65711:QAD65712 QAD65732:QAD65743 QAD65809:QAD65810 QAD65830:QAD65841 QAD65905:QAD65906 QAD65926:QAD65937 QAD66012:QAD66013 QAD66033:QAD66044 QAD66112:QAD66113 QAD66133:QAD66144 QAD131152:QAD131153 QAD131173:QAD131184 QAD131247:QAD131248 QAD131268:QAD131279 QAD131345:QAD131346 QAD131366:QAD131377 QAD131441:QAD131442 QAD131462:QAD131473 QAD131548:QAD131549 QAD131569:QAD131580 QAD131648:QAD131649 QAD131669:QAD131680 QAD196688:QAD196689 QAD196709:QAD196720 QAD196783:QAD196784 QAD196804:QAD196815 QAD196881:QAD196882 QAD196902:QAD196913 QAD196977:QAD196978 QAD196998:QAD197009 QAD197084:QAD197085 QAD197105:QAD197116 QAD197184:QAD197185 QAD197205:QAD197216 QAD262224:QAD262225 QAD262245:QAD262256 QAD262319:QAD262320 QAD262340:QAD262351 QAD262417:QAD262418 QAD262438:QAD262449 QAD262513:QAD262514 QAD262534:QAD262545 QAD262620:QAD262621 QAD262641:QAD262652 QAD262720:QAD262721 QAD262741:QAD262752 QAD327760:QAD327761 QAD327781:QAD327792 QAD327855:QAD327856 QAD327876:QAD327887 QAD327953:QAD327954 QAD327974:QAD327985 QAD328049:QAD328050 QAD328070:QAD328081 QAD328156:QAD328157 QAD328177:QAD328188 QAD328256:QAD328257 QAD328277:QAD328288 QAD393296:QAD393297 QAD393317:QAD393328 QAD393391:QAD393392 QAD393412:QAD393423 QAD393489:QAD393490 QAD393510:QAD393521 QAD393585:QAD393586 QAD393606:QAD393617 QAD393692:QAD393693 QAD393713:QAD393724 QAD393792:QAD393793 QAD393813:QAD393824 QAD458832:QAD458833 QAD458853:QAD458864 QAD458927:QAD458928 QAD458948:QAD458959 QAD459025:QAD459026 QAD459046:QAD459057 QAD459121:QAD459122 QAD459142:QAD459153 QAD459228:QAD459229 QAD459249:QAD459260 QAD459328:QAD459329 QAD459349:QAD459360 QAD524368:QAD524369 QAD524389:QAD524400 QAD524463:QAD524464 QAD524484:QAD524495 QAD524561:QAD524562 QAD524582:QAD524593 QAD524657:QAD524658 QAD524678:QAD524689 QAD524764:QAD524765 QAD524785:QAD524796 QAD524864:QAD524865 QAD524885:QAD524896 QAD589904:QAD589905 QAD589925:QAD589936 QAD589999:QAD590000 QAD590020:QAD590031 QAD590097:QAD590098 QAD590118:QAD590129 QAD590193:QAD590194 QAD590214:QAD590225 QAD590300:QAD590301 QAD590321:QAD590332 QAD590400:QAD590401 QAD590421:QAD590432 QAD655440:QAD655441 QAD655461:QAD655472 QAD655535:QAD655536 QAD655556:QAD655567 QAD655633:QAD655634 QAD655654:QAD655665 QAD655729:QAD655730 QAD655750:QAD655761 QAD655836:QAD655837 QAD655857:QAD655868 QAD655936:QAD655937 QAD655957:QAD655968 QAD720976:QAD720977 QAD720997:QAD721008 QAD721071:QAD721072 QAD721092:QAD721103 QAD721169:QAD721170 QAD721190:QAD721201 QAD721265:QAD721266 QAD721286:QAD721297 QAD721372:QAD721373 QAD721393:QAD721404 QAD721472:QAD721473 QAD721493:QAD721504 QAD786512:QAD786513 QAD786533:QAD786544 QAD786607:QAD786608 QAD786628:QAD786639 QAD786705:QAD786706 QAD786726:QAD786737 QAD786801:QAD786802 QAD786822:QAD786833 QAD786908:QAD786909 QAD786929:QAD786940 QAD787008:QAD787009 QAD787029:QAD787040 QAD852048:QAD852049 QAD852069:QAD852080 QAD852143:QAD852144 QAD852164:QAD852175 QAD852241:QAD852242 QAD852262:QAD852273 QAD852337:QAD852338 QAD852358:QAD852369 QAD852444:QAD852445 QAD852465:QAD852476 QAD852544:QAD852545 QAD852565:QAD852576 QAD917584:QAD917585 QAD917605:QAD917616 QAD917679:QAD917680 QAD917700:QAD917711 QAD917777:QAD917778 QAD917798:QAD917809 QAD917873:QAD917874 QAD917894:QAD917905 QAD917980:QAD917981 QAD918001:QAD918012 QAD918080:QAD918081 QAD918101:QAD918112 QAD983120:QAD983121 QAD983141:QAD983152 QAD983215:QAD983216 QAD983236:QAD983247 QAD983313:QAD983314 QAD983334:QAD983345 QAD983409:QAD983410 QAD983430:QAD983441 QAD983516:QAD983517 QAD983537:QAD983548 QAD983616:QAD983617 QAD983637:QAD983648 QJZ31:QJZ32 QJZ52:QJZ63 QJZ121:QJZ122 QJZ142:QJZ153 QJZ211:QJZ212 QJZ232:QJZ243 QJZ302:QJZ303 QJZ323:QJZ334 QJZ397:QJZ398 QJZ418:QJZ429 QJZ486:QJZ487 QJZ507:QJZ518 QJZ576:QJZ577 QJZ597:QJZ608 QJZ65616:QJZ65617 QJZ65637:QJZ65648 QJZ65711:QJZ65712 QJZ65732:QJZ65743 QJZ65809:QJZ65810 QJZ65830:QJZ65841 QJZ65905:QJZ65906 QJZ65926:QJZ65937 QJZ66012:QJZ66013 QJZ66033:QJZ66044 QJZ66112:QJZ66113 QJZ66133:QJZ66144 QJZ131152:QJZ131153 QJZ131173:QJZ131184 QJZ131247:QJZ131248 QJZ131268:QJZ131279 QJZ131345:QJZ131346 QJZ131366:QJZ131377 QJZ131441:QJZ131442 QJZ131462:QJZ131473 QJZ131548:QJZ131549 QJZ131569:QJZ131580 QJZ131648:QJZ131649 QJZ131669:QJZ131680 QJZ196688:QJZ196689 QJZ196709:QJZ196720 QJZ196783:QJZ196784 QJZ196804:QJZ196815 QJZ196881:QJZ196882 QJZ196902:QJZ196913 QJZ196977:QJZ196978 QJZ196998:QJZ197009 QJZ197084:QJZ197085 QJZ197105:QJZ197116 QJZ197184:QJZ197185 QJZ197205:QJZ197216 QJZ262224:QJZ262225 QJZ262245:QJZ262256 QJZ262319:QJZ262320 QJZ262340:QJZ262351 QJZ262417:QJZ262418 QJZ262438:QJZ262449 QJZ262513:QJZ262514 QJZ262534:QJZ262545 QJZ262620:QJZ262621 QJZ262641:QJZ262652 QJZ262720:QJZ262721 QJZ262741:QJZ262752 QJZ327760:QJZ327761 QJZ327781:QJZ327792 QJZ327855:QJZ327856 QJZ327876:QJZ327887 QJZ327953:QJZ327954 QJZ327974:QJZ327985 QJZ328049:QJZ328050 QJZ328070:QJZ328081 QJZ328156:QJZ328157 QJZ328177:QJZ328188 QJZ328256:QJZ328257 QJZ328277:QJZ328288 QJZ393296:QJZ393297 QJZ393317:QJZ393328 QJZ393391:QJZ393392 QJZ393412:QJZ393423 QJZ393489:QJZ393490 QJZ393510:QJZ393521 QJZ393585:QJZ393586 QJZ393606:QJZ393617 QJZ393692:QJZ393693 QJZ393713:QJZ393724 QJZ393792:QJZ393793 QJZ393813:QJZ393824 QJZ458832:QJZ458833 QJZ458853:QJZ458864 QJZ458927:QJZ458928 QJZ458948:QJZ458959 QJZ459025:QJZ459026 QJZ459046:QJZ459057 QJZ459121:QJZ459122 QJZ459142:QJZ459153 QJZ459228:QJZ459229 QJZ459249:QJZ459260 QJZ459328:QJZ459329 QJZ459349:QJZ459360 QJZ524368:QJZ524369 QJZ524389:QJZ524400 QJZ524463:QJZ524464 QJZ524484:QJZ524495 QJZ524561:QJZ524562 QJZ524582:QJZ524593 QJZ524657:QJZ524658 QJZ524678:QJZ524689 QJZ524764:QJZ524765 QJZ524785:QJZ524796 QJZ524864:QJZ524865 QJZ524885:QJZ524896 QJZ589904:QJZ589905 QJZ589925:QJZ589936 QJZ589999:QJZ590000 QJZ590020:QJZ590031 QJZ590097:QJZ590098 QJZ590118:QJZ590129 QJZ590193:QJZ590194 QJZ590214:QJZ590225 QJZ590300:QJZ590301 QJZ590321:QJZ590332 QJZ590400:QJZ590401 QJZ590421:QJZ590432 QJZ655440:QJZ655441 QJZ655461:QJZ655472 QJZ655535:QJZ655536 QJZ655556:QJZ655567 QJZ655633:QJZ655634 QJZ655654:QJZ655665 QJZ655729:QJZ655730 QJZ655750:QJZ655761 QJZ655836:QJZ655837 QJZ655857:QJZ655868 QJZ655936:QJZ655937 QJZ655957:QJZ655968 QJZ720976:QJZ720977 QJZ720997:QJZ721008 QJZ721071:QJZ721072 QJZ721092:QJZ721103 QJZ721169:QJZ721170 QJZ721190:QJZ721201 QJZ721265:QJZ721266 QJZ721286:QJZ721297 QJZ721372:QJZ721373 QJZ721393:QJZ721404 QJZ721472:QJZ721473 QJZ721493:QJZ721504 QJZ786512:QJZ786513 QJZ786533:QJZ786544 QJZ786607:QJZ786608 QJZ786628:QJZ786639 QJZ786705:QJZ786706 QJZ786726:QJZ786737 QJZ786801:QJZ786802 QJZ786822:QJZ786833 QJZ786908:QJZ786909 QJZ786929:QJZ786940 QJZ787008:QJZ787009 QJZ787029:QJZ787040 QJZ852048:QJZ852049 QJZ852069:QJZ852080 QJZ852143:QJZ852144 QJZ852164:QJZ852175 QJZ852241:QJZ852242 QJZ852262:QJZ852273 QJZ852337:QJZ852338 QJZ852358:QJZ852369 QJZ852444:QJZ852445 QJZ852465:QJZ852476 QJZ852544:QJZ852545 QJZ852565:QJZ852576 QJZ917584:QJZ917585 QJZ917605:QJZ917616 QJZ917679:QJZ917680 QJZ917700:QJZ917711 QJZ917777:QJZ917778 QJZ917798:QJZ917809 QJZ917873:QJZ917874 QJZ917894:QJZ917905 QJZ917980:QJZ917981 QJZ918001:QJZ918012 QJZ918080:QJZ918081 QJZ918101:QJZ918112 QJZ983120:QJZ983121 QJZ983141:QJZ983152 QJZ983215:QJZ983216 QJZ983236:QJZ983247 QJZ983313:QJZ983314 QJZ983334:QJZ983345 QJZ983409:QJZ983410 QJZ983430:QJZ983441 QJZ983516:QJZ983517 QJZ983537:QJZ983548 QJZ983616:QJZ983617 QJZ983637:QJZ983648 QTV31:QTV32 QTV52:QTV63 QTV121:QTV122 QTV142:QTV153 QTV211:QTV212 QTV232:QTV243 QTV302:QTV303 QTV323:QTV334 QTV397:QTV398 QTV418:QTV429 QTV486:QTV487 QTV507:QTV518 QTV576:QTV577 QTV597:QTV608 QTV65616:QTV65617 QTV65637:QTV65648 QTV65711:QTV65712 QTV65732:QTV65743 QTV65809:QTV65810 QTV65830:QTV65841 QTV65905:QTV65906 QTV65926:QTV65937 QTV66012:QTV66013 QTV66033:QTV66044 QTV66112:QTV66113 QTV66133:QTV66144 QTV131152:QTV131153 QTV131173:QTV131184 QTV131247:QTV131248 QTV131268:QTV131279 QTV131345:QTV131346 QTV131366:QTV131377 QTV131441:QTV131442 QTV131462:QTV131473 QTV131548:QTV131549 QTV131569:QTV131580 QTV131648:QTV131649 QTV131669:QTV131680 QTV196688:QTV196689 QTV196709:QTV196720 QTV196783:QTV196784 QTV196804:QTV196815 QTV196881:QTV196882 QTV196902:QTV196913 QTV196977:QTV196978 QTV196998:QTV197009 QTV197084:QTV197085 QTV197105:QTV197116 QTV197184:QTV197185 QTV197205:QTV197216 QTV262224:QTV262225 QTV262245:QTV262256 QTV262319:QTV262320 QTV262340:QTV262351 QTV262417:QTV262418 QTV262438:QTV262449 QTV262513:QTV262514 QTV262534:QTV262545 QTV262620:QTV262621 QTV262641:QTV262652 QTV262720:QTV262721 QTV262741:QTV262752 QTV327760:QTV327761 QTV327781:QTV327792 QTV327855:QTV327856 QTV327876:QTV327887 QTV327953:QTV327954 QTV327974:QTV327985 QTV328049:QTV328050 QTV328070:QTV328081 QTV328156:QTV328157 QTV328177:QTV328188 QTV328256:QTV328257 QTV328277:QTV328288 QTV393296:QTV393297 QTV393317:QTV393328 QTV393391:QTV393392 QTV393412:QTV393423 QTV393489:QTV393490 QTV393510:QTV393521 QTV393585:QTV393586 QTV393606:QTV393617 QTV393692:QTV393693 QTV393713:QTV393724 QTV393792:QTV393793 QTV393813:QTV393824 QTV458832:QTV458833 QTV458853:QTV458864 QTV458927:QTV458928 QTV458948:QTV458959 QTV459025:QTV459026 QTV459046:QTV459057 QTV459121:QTV459122 QTV459142:QTV459153 QTV459228:QTV459229 QTV459249:QTV459260 QTV459328:QTV459329 QTV459349:QTV459360 QTV524368:QTV524369 QTV524389:QTV524400 QTV524463:QTV524464 QTV524484:QTV524495 QTV524561:QTV524562 QTV524582:QTV524593 QTV524657:QTV524658 QTV524678:QTV524689 QTV524764:QTV524765 QTV524785:QTV524796 QTV524864:QTV524865 QTV524885:QTV524896 QTV589904:QTV589905 QTV589925:QTV589936 QTV589999:QTV590000 QTV590020:QTV590031 QTV590097:QTV590098 QTV590118:QTV590129 QTV590193:QTV590194 QTV590214:QTV590225 QTV590300:QTV590301 QTV590321:QTV590332 QTV590400:QTV590401 QTV590421:QTV590432 QTV655440:QTV655441 QTV655461:QTV655472 QTV655535:QTV655536 QTV655556:QTV655567 QTV655633:QTV655634 QTV655654:QTV655665 QTV655729:QTV655730 QTV655750:QTV655761 QTV655836:QTV655837 QTV655857:QTV655868 QTV655936:QTV655937 QTV655957:QTV655968 QTV720976:QTV720977 QTV720997:QTV721008 QTV721071:QTV721072 QTV721092:QTV721103 QTV721169:QTV721170 QTV721190:QTV721201 QTV721265:QTV721266 QTV721286:QTV721297 QTV721372:QTV721373 QTV721393:QTV721404 QTV721472:QTV721473 QTV721493:QTV721504 QTV786512:QTV786513 QTV786533:QTV786544 QTV786607:QTV786608 QTV786628:QTV786639 QTV786705:QTV786706 QTV786726:QTV786737 QTV786801:QTV786802 QTV786822:QTV786833 QTV786908:QTV786909 QTV786929:QTV786940 QTV787008:QTV787009 QTV787029:QTV787040 QTV852048:QTV852049 QTV852069:QTV852080 QTV852143:QTV852144 QTV852164:QTV852175 QTV852241:QTV852242 QTV852262:QTV852273 QTV852337:QTV852338 QTV852358:QTV852369 QTV852444:QTV852445 QTV852465:QTV852476 QTV852544:QTV852545 QTV852565:QTV852576 QTV917584:QTV917585 QTV917605:QTV917616 QTV917679:QTV917680 QTV917700:QTV917711 QTV917777:QTV917778 QTV917798:QTV917809 QTV917873:QTV917874 QTV917894:QTV917905 QTV917980:QTV917981 QTV918001:QTV918012 QTV918080:QTV918081 QTV918101:QTV918112 QTV983120:QTV983121 QTV983141:QTV983152 QTV983215:QTV983216 QTV983236:QTV983247 QTV983313:QTV983314 QTV983334:QTV983345 QTV983409:QTV983410 QTV983430:QTV983441 QTV983516:QTV983517 QTV983537:QTV983548 QTV983616:QTV983617 QTV983637:QTV983648 RDR31:RDR32 RDR52:RDR63 RDR121:RDR122 RDR142:RDR153 RDR211:RDR212 RDR232:RDR243 RDR302:RDR303 RDR323:RDR334 RDR397:RDR398 RDR418:RDR429 RDR486:RDR487 RDR507:RDR518 RDR576:RDR577 RDR597:RDR608 RDR65616:RDR65617 RDR65637:RDR65648 RDR65711:RDR65712 RDR65732:RDR65743 RDR65809:RDR65810 RDR65830:RDR65841 RDR65905:RDR65906 RDR65926:RDR65937 RDR66012:RDR66013 RDR66033:RDR66044 RDR66112:RDR66113 RDR66133:RDR66144 RDR131152:RDR131153 RDR131173:RDR131184 RDR131247:RDR131248 RDR131268:RDR131279 RDR131345:RDR131346 RDR131366:RDR131377 RDR131441:RDR131442 RDR131462:RDR131473 RDR131548:RDR131549 RDR131569:RDR131580 RDR131648:RDR131649 RDR131669:RDR131680 RDR196688:RDR196689 RDR196709:RDR196720 RDR196783:RDR196784 RDR196804:RDR196815 RDR196881:RDR196882 RDR196902:RDR196913 RDR196977:RDR196978 RDR196998:RDR197009 RDR197084:RDR197085 RDR197105:RDR197116 RDR197184:RDR197185 RDR197205:RDR197216 RDR262224:RDR262225 RDR262245:RDR262256 RDR262319:RDR262320 RDR262340:RDR262351 RDR262417:RDR262418 RDR262438:RDR262449 RDR262513:RDR262514 RDR262534:RDR262545 RDR262620:RDR262621 RDR262641:RDR262652 RDR262720:RDR262721 RDR262741:RDR262752 RDR327760:RDR327761 RDR327781:RDR327792 RDR327855:RDR327856 RDR327876:RDR327887 RDR327953:RDR327954 RDR327974:RDR327985 RDR328049:RDR328050 RDR328070:RDR328081 RDR328156:RDR328157 RDR328177:RDR328188 RDR328256:RDR328257 RDR328277:RDR328288 RDR393296:RDR393297 RDR393317:RDR393328 RDR393391:RDR393392 RDR393412:RDR393423 RDR393489:RDR393490 RDR393510:RDR393521 RDR393585:RDR393586 RDR393606:RDR393617 RDR393692:RDR393693 RDR393713:RDR393724 RDR393792:RDR393793 RDR393813:RDR393824 RDR458832:RDR458833 RDR458853:RDR458864 RDR458927:RDR458928 RDR458948:RDR458959 RDR459025:RDR459026 RDR459046:RDR459057 RDR459121:RDR459122 RDR459142:RDR459153 RDR459228:RDR459229 RDR459249:RDR459260 RDR459328:RDR459329 RDR459349:RDR459360 RDR524368:RDR524369 RDR524389:RDR524400 RDR524463:RDR524464 RDR524484:RDR524495 RDR524561:RDR524562 RDR524582:RDR524593 RDR524657:RDR524658 RDR524678:RDR524689 RDR524764:RDR524765 RDR524785:RDR524796 RDR524864:RDR524865 RDR524885:RDR524896 RDR589904:RDR589905 RDR589925:RDR589936 RDR589999:RDR590000 RDR590020:RDR590031 RDR590097:RDR590098 RDR590118:RDR590129 RDR590193:RDR590194 RDR590214:RDR590225 RDR590300:RDR590301 RDR590321:RDR590332 RDR590400:RDR590401 RDR590421:RDR590432 RDR655440:RDR655441 RDR655461:RDR655472 RDR655535:RDR655536 RDR655556:RDR655567 RDR655633:RDR655634 RDR655654:RDR655665 RDR655729:RDR655730 RDR655750:RDR655761 RDR655836:RDR655837 RDR655857:RDR655868 RDR655936:RDR655937 RDR655957:RDR655968 RDR720976:RDR720977 RDR720997:RDR721008 RDR721071:RDR721072 RDR721092:RDR721103 RDR721169:RDR721170 RDR721190:RDR721201 RDR721265:RDR721266 RDR721286:RDR721297 RDR721372:RDR721373 RDR721393:RDR721404 RDR721472:RDR721473 RDR721493:RDR721504 RDR786512:RDR786513 RDR786533:RDR786544 RDR786607:RDR786608 RDR786628:RDR786639 RDR786705:RDR786706 RDR786726:RDR786737 RDR786801:RDR786802 RDR786822:RDR786833 RDR786908:RDR786909 RDR786929:RDR786940 RDR787008:RDR787009 RDR787029:RDR787040 RDR852048:RDR852049 RDR852069:RDR852080 RDR852143:RDR852144 RDR852164:RDR852175 RDR852241:RDR852242 RDR852262:RDR852273 RDR852337:RDR852338 RDR852358:RDR852369 RDR852444:RDR852445 RDR852465:RDR852476 RDR852544:RDR852545 RDR852565:RDR852576 RDR917584:RDR917585 RDR917605:RDR917616 RDR917679:RDR917680 RDR917700:RDR917711 RDR917777:RDR917778 RDR917798:RDR917809 RDR917873:RDR917874 RDR917894:RDR917905 RDR917980:RDR917981 RDR918001:RDR918012 RDR918080:RDR918081 RDR918101:RDR918112 RDR983120:RDR983121 RDR983141:RDR983152 RDR983215:RDR983216 RDR983236:RDR983247 RDR983313:RDR983314 RDR983334:RDR983345 RDR983409:RDR983410 RDR983430:RDR983441 RDR983516:RDR983517 RDR983537:RDR983548 RDR983616:RDR983617 RDR983637:RDR983648 RNN31:RNN32 RNN52:RNN63 RNN121:RNN122 RNN142:RNN153 RNN211:RNN212 RNN232:RNN243 RNN302:RNN303 RNN323:RNN334 RNN397:RNN398 RNN418:RNN429 RNN486:RNN487 RNN507:RNN518 RNN576:RNN577 RNN597:RNN608 RNN65616:RNN65617 RNN65637:RNN65648 RNN65711:RNN65712 RNN65732:RNN65743 RNN65809:RNN65810 RNN65830:RNN65841 RNN65905:RNN65906 RNN65926:RNN65937 RNN66012:RNN66013 RNN66033:RNN66044 RNN66112:RNN66113 RNN66133:RNN66144 RNN131152:RNN131153 RNN131173:RNN131184 RNN131247:RNN131248 RNN131268:RNN131279 RNN131345:RNN131346 RNN131366:RNN131377 RNN131441:RNN131442 RNN131462:RNN131473 RNN131548:RNN131549 RNN131569:RNN131580 RNN131648:RNN131649 RNN131669:RNN131680 RNN196688:RNN196689 RNN196709:RNN196720 RNN196783:RNN196784 RNN196804:RNN196815 RNN196881:RNN196882 RNN196902:RNN196913 RNN196977:RNN196978 RNN196998:RNN197009 RNN197084:RNN197085 RNN197105:RNN197116 RNN197184:RNN197185 RNN197205:RNN197216 RNN262224:RNN262225 RNN262245:RNN262256 RNN262319:RNN262320 RNN262340:RNN262351 RNN262417:RNN262418 RNN262438:RNN262449 RNN262513:RNN262514 RNN262534:RNN262545 RNN262620:RNN262621 RNN262641:RNN262652 RNN262720:RNN262721 RNN262741:RNN262752 RNN327760:RNN327761 RNN327781:RNN327792 RNN327855:RNN327856 RNN327876:RNN327887 RNN327953:RNN327954 RNN327974:RNN327985 RNN328049:RNN328050 RNN328070:RNN328081 RNN328156:RNN328157 RNN328177:RNN328188 RNN328256:RNN328257 RNN328277:RNN328288 RNN393296:RNN393297 RNN393317:RNN393328 RNN393391:RNN393392 RNN393412:RNN393423 RNN393489:RNN393490 RNN393510:RNN393521 RNN393585:RNN393586 RNN393606:RNN393617 RNN393692:RNN393693 RNN393713:RNN393724 RNN393792:RNN393793 RNN393813:RNN393824 RNN458832:RNN458833 RNN458853:RNN458864 RNN458927:RNN458928 RNN458948:RNN458959 RNN459025:RNN459026 RNN459046:RNN459057 RNN459121:RNN459122 RNN459142:RNN459153 RNN459228:RNN459229 RNN459249:RNN459260 RNN459328:RNN459329 RNN459349:RNN459360 RNN524368:RNN524369 RNN524389:RNN524400 RNN524463:RNN524464 RNN524484:RNN524495 RNN524561:RNN524562 RNN524582:RNN524593 RNN524657:RNN524658 RNN524678:RNN524689 RNN524764:RNN524765 RNN524785:RNN524796 RNN524864:RNN524865 RNN524885:RNN524896 RNN589904:RNN589905 RNN589925:RNN589936 RNN589999:RNN590000 RNN590020:RNN590031 RNN590097:RNN590098 RNN590118:RNN590129 RNN590193:RNN590194 RNN590214:RNN590225 RNN590300:RNN590301 RNN590321:RNN590332 RNN590400:RNN590401 RNN590421:RNN590432 RNN655440:RNN655441 RNN655461:RNN655472 RNN655535:RNN655536 RNN655556:RNN655567 RNN655633:RNN655634 RNN655654:RNN655665 RNN655729:RNN655730 RNN655750:RNN655761 RNN655836:RNN655837 RNN655857:RNN655868 RNN655936:RNN655937 RNN655957:RNN655968 RNN720976:RNN720977 RNN720997:RNN721008 RNN721071:RNN721072 RNN721092:RNN721103 RNN721169:RNN721170 RNN721190:RNN721201 RNN721265:RNN721266 RNN721286:RNN721297 RNN721372:RNN721373 RNN721393:RNN721404 RNN721472:RNN721473 RNN721493:RNN721504 RNN786512:RNN786513 RNN786533:RNN786544 RNN786607:RNN786608 RNN786628:RNN786639 RNN786705:RNN786706 RNN786726:RNN786737 RNN786801:RNN786802 RNN786822:RNN786833 RNN786908:RNN786909 RNN786929:RNN786940 RNN787008:RNN787009 RNN787029:RNN787040 RNN852048:RNN852049 RNN852069:RNN852080 RNN852143:RNN852144 RNN852164:RNN852175 RNN852241:RNN852242 RNN852262:RNN852273 RNN852337:RNN852338 RNN852358:RNN852369 RNN852444:RNN852445 RNN852465:RNN852476 RNN852544:RNN852545 RNN852565:RNN852576 RNN917584:RNN917585 RNN917605:RNN917616 RNN917679:RNN917680 RNN917700:RNN917711 RNN917777:RNN917778 RNN917798:RNN917809 RNN917873:RNN917874 RNN917894:RNN917905 RNN917980:RNN917981 RNN918001:RNN918012 RNN918080:RNN918081 RNN918101:RNN918112 RNN983120:RNN983121 RNN983141:RNN983152 RNN983215:RNN983216 RNN983236:RNN983247 RNN983313:RNN983314 RNN983334:RNN983345 RNN983409:RNN983410 RNN983430:RNN983441 RNN983516:RNN983517 RNN983537:RNN983548 RNN983616:RNN983617 RNN983637:RNN983648 RXJ31:RXJ32 RXJ52:RXJ63 RXJ121:RXJ122 RXJ142:RXJ153 RXJ211:RXJ212 RXJ232:RXJ243 RXJ302:RXJ303 RXJ323:RXJ334 RXJ397:RXJ398 RXJ418:RXJ429 RXJ486:RXJ487 RXJ507:RXJ518 RXJ576:RXJ577 RXJ597:RXJ608 RXJ65616:RXJ65617 RXJ65637:RXJ65648 RXJ65711:RXJ65712 RXJ65732:RXJ65743 RXJ65809:RXJ65810 RXJ65830:RXJ65841 RXJ65905:RXJ65906 RXJ65926:RXJ65937 RXJ66012:RXJ66013 RXJ66033:RXJ66044 RXJ66112:RXJ66113 RXJ66133:RXJ66144 RXJ131152:RXJ131153 RXJ131173:RXJ131184 RXJ131247:RXJ131248 RXJ131268:RXJ131279 RXJ131345:RXJ131346 RXJ131366:RXJ131377 RXJ131441:RXJ131442 RXJ131462:RXJ131473 RXJ131548:RXJ131549 RXJ131569:RXJ131580 RXJ131648:RXJ131649 RXJ131669:RXJ131680 RXJ196688:RXJ196689 RXJ196709:RXJ196720 RXJ196783:RXJ196784 RXJ196804:RXJ196815 RXJ196881:RXJ196882 RXJ196902:RXJ196913 RXJ196977:RXJ196978 RXJ196998:RXJ197009 RXJ197084:RXJ197085 RXJ197105:RXJ197116 RXJ197184:RXJ197185 RXJ197205:RXJ197216 RXJ262224:RXJ262225 RXJ262245:RXJ262256 RXJ262319:RXJ262320 RXJ262340:RXJ262351 RXJ262417:RXJ262418 RXJ262438:RXJ262449 RXJ262513:RXJ262514 RXJ262534:RXJ262545 RXJ262620:RXJ262621 RXJ262641:RXJ262652 RXJ262720:RXJ262721 RXJ262741:RXJ262752 RXJ327760:RXJ327761 RXJ327781:RXJ327792 RXJ327855:RXJ327856 RXJ327876:RXJ327887 RXJ327953:RXJ327954 RXJ327974:RXJ327985 RXJ328049:RXJ328050 RXJ328070:RXJ328081 RXJ328156:RXJ328157 RXJ328177:RXJ328188 RXJ328256:RXJ328257 RXJ328277:RXJ328288 RXJ393296:RXJ393297 RXJ393317:RXJ393328 RXJ393391:RXJ393392 RXJ393412:RXJ393423 RXJ393489:RXJ393490 RXJ393510:RXJ393521 RXJ393585:RXJ393586 RXJ393606:RXJ393617 RXJ393692:RXJ393693 RXJ393713:RXJ393724 RXJ393792:RXJ393793 RXJ393813:RXJ393824 RXJ458832:RXJ458833 RXJ458853:RXJ458864 RXJ458927:RXJ458928 RXJ458948:RXJ458959 RXJ459025:RXJ459026 RXJ459046:RXJ459057 RXJ459121:RXJ459122 RXJ459142:RXJ459153 RXJ459228:RXJ459229 RXJ459249:RXJ459260 RXJ459328:RXJ459329 RXJ459349:RXJ459360 RXJ524368:RXJ524369 RXJ524389:RXJ524400 RXJ524463:RXJ524464 RXJ524484:RXJ524495 RXJ524561:RXJ524562 RXJ524582:RXJ524593 RXJ524657:RXJ524658 RXJ524678:RXJ524689 RXJ524764:RXJ524765 RXJ524785:RXJ524796 RXJ524864:RXJ524865 RXJ524885:RXJ524896 RXJ589904:RXJ589905 RXJ589925:RXJ589936 RXJ589999:RXJ590000 RXJ590020:RXJ590031 RXJ590097:RXJ590098 RXJ590118:RXJ590129 RXJ590193:RXJ590194 RXJ590214:RXJ590225 RXJ590300:RXJ590301 RXJ590321:RXJ590332 RXJ590400:RXJ590401 RXJ590421:RXJ590432 RXJ655440:RXJ655441 RXJ655461:RXJ655472 RXJ655535:RXJ655536 RXJ655556:RXJ655567 RXJ655633:RXJ655634 RXJ655654:RXJ655665 RXJ655729:RXJ655730 RXJ655750:RXJ655761 RXJ655836:RXJ655837 RXJ655857:RXJ655868 RXJ655936:RXJ655937 RXJ655957:RXJ655968 RXJ720976:RXJ720977 RXJ720997:RXJ721008 RXJ721071:RXJ721072 RXJ721092:RXJ721103 RXJ721169:RXJ721170 RXJ721190:RXJ721201 RXJ721265:RXJ721266 RXJ721286:RXJ721297 RXJ721372:RXJ721373 RXJ721393:RXJ721404 RXJ721472:RXJ721473 RXJ721493:RXJ721504 RXJ786512:RXJ786513 RXJ786533:RXJ786544 RXJ786607:RXJ786608 RXJ786628:RXJ786639 RXJ786705:RXJ786706 RXJ786726:RXJ786737 RXJ786801:RXJ786802 RXJ786822:RXJ786833 RXJ786908:RXJ786909 RXJ786929:RXJ786940 RXJ787008:RXJ787009 RXJ787029:RXJ787040 RXJ852048:RXJ852049 RXJ852069:RXJ852080 RXJ852143:RXJ852144 RXJ852164:RXJ852175 RXJ852241:RXJ852242 RXJ852262:RXJ852273 RXJ852337:RXJ852338 RXJ852358:RXJ852369 RXJ852444:RXJ852445 RXJ852465:RXJ852476 RXJ852544:RXJ852545 RXJ852565:RXJ852576 RXJ917584:RXJ917585 RXJ917605:RXJ917616 RXJ917679:RXJ917680 RXJ917700:RXJ917711 RXJ917777:RXJ917778 RXJ917798:RXJ917809 RXJ917873:RXJ917874 RXJ917894:RXJ917905 RXJ917980:RXJ917981 RXJ918001:RXJ918012 RXJ918080:RXJ918081 RXJ918101:RXJ918112 RXJ983120:RXJ983121 RXJ983141:RXJ983152 RXJ983215:RXJ983216 RXJ983236:RXJ983247 RXJ983313:RXJ983314 RXJ983334:RXJ983345 RXJ983409:RXJ983410 RXJ983430:RXJ983441 RXJ983516:RXJ983517 RXJ983537:RXJ983548 RXJ983616:RXJ983617 RXJ983637:RXJ983648 SHF31:SHF32 SHF52:SHF63 SHF121:SHF122 SHF142:SHF153 SHF211:SHF212 SHF232:SHF243 SHF302:SHF303 SHF323:SHF334 SHF397:SHF398 SHF418:SHF429 SHF486:SHF487 SHF507:SHF518 SHF576:SHF577 SHF597:SHF608 SHF65616:SHF65617 SHF65637:SHF65648 SHF65711:SHF65712 SHF65732:SHF65743 SHF65809:SHF65810 SHF65830:SHF65841 SHF65905:SHF65906 SHF65926:SHF65937 SHF66012:SHF66013 SHF66033:SHF66044 SHF66112:SHF66113 SHF66133:SHF66144 SHF131152:SHF131153 SHF131173:SHF131184 SHF131247:SHF131248 SHF131268:SHF131279 SHF131345:SHF131346 SHF131366:SHF131377 SHF131441:SHF131442 SHF131462:SHF131473 SHF131548:SHF131549 SHF131569:SHF131580 SHF131648:SHF131649 SHF131669:SHF131680 SHF196688:SHF196689 SHF196709:SHF196720 SHF196783:SHF196784 SHF196804:SHF196815 SHF196881:SHF196882 SHF196902:SHF196913 SHF196977:SHF196978 SHF196998:SHF197009 SHF197084:SHF197085 SHF197105:SHF197116 SHF197184:SHF197185 SHF197205:SHF197216 SHF262224:SHF262225 SHF262245:SHF262256 SHF262319:SHF262320 SHF262340:SHF262351 SHF262417:SHF262418 SHF262438:SHF262449 SHF262513:SHF262514 SHF262534:SHF262545 SHF262620:SHF262621 SHF262641:SHF262652 SHF262720:SHF262721 SHF262741:SHF262752 SHF327760:SHF327761 SHF327781:SHF327792 SHF327855:SHF327856 SHF327876:SHF327887 SHF327953:SHF327954 SHF327974:SHF327985 SHF328049:SHF328050 SHF328070:SHF328081 SHF328156:SHF328157 SHF328177:SHF328188 SHF328256:SHF328257 SHF328277:SHF328288 SHF393296:SHF393297 SHF393317:SHF393328 SHF393391:SHF393392 SHF393412:SHF393423 SHF393489:SHF393490 SHF393510:SHF393521 SHF393585:SHF393586 SHF393606:SHF393617 SHF393692:SHF393693 SHF393713:SHF393724 SHF393792:SHF393793 SHF393813:SHF393824 SHF458832:SHF458833 SHF458853:SHF458864 SHF458927:SHF458928 SHF458948:SHF458959 SHF459025:SHF459026 SHF459046:SHF459057 SHF459121:SHF459122 SHF459142:SHF459153 SHF459228:SHF459229 SHF459249:SHF459260 SHF459328:SHF459329 SHF459349:SHF459360 SHF524368:SHF524369 SHF524389:SHF524400 SHF524463:SHF524464 SHF524484:SHF524495 SHF524561:SHF524562 SHF524582:SHF524593 SHF524657:SHF524658 SHF524678:SHF524689 SHF524764:SHF524765 SHF524785:SHF524796 SHF524864:SHF524865 SHF524885:SHF524896 SHF589904:SHF589905 SHF589925:SHF589936 SHF589999:SHF590000 SHF590020:SHF590031 SHF590097:SHF590098 SHF590118:SHF590129 SHF590193:SHF590194 SHF590214:SHF590225 SHF590300:SHF590301 SHF590321:SHF590332 SHF590400:SHF590401 SHF590421:SHF590432 SHF655440:SHF655441 SHF655461:SHF655472 SHF655535:SHF655536 SHF655556:SHF655567 SHF655633:SHF655634 SHF655654:SHF655665 SHF655729:SHF655730 SHF655750:SHF655761 SHF655836:SHF655837 SHF655857:SHF655868 SHF655936:SHF655937 SHF655957:SHF655968 SHF720976:SHF720977 SHF720997:SHF721008 SHF721071:SHF721072 SHF721092:SHF721103 SHF721169:SHF721170 SHF721190:SHF721201 SHF721265:SHF721266 SHF721286:SHF721297 SHF721372:SHF721373 SHF721393:SHF721404 SHF721472:SHF721473 SHF721493:SHF721504 SHF786512:SHF786513 SHF786533:SHF786544 SHF786607:SHF786608 SHF786628:SHF786639 SHF786705:SHF786706 SHF786726:SHF786737 SHF786801:SHF786802 SHF786822:SHF786833 SHF786908:SHF786909 SHF786929:SHF786940 SHF787008:SHF787009 SHF787029:SHF787040 SHF852048:SHF852049 SHF852069:SHF852080 SHF852143:SHF852144 SHF852164:SHF852175 SHF852241:SHF852242 SHF852262:SHF852273 SHF852337:SHF852338 SHF852358:SHF852369 SHF852444:SHF852445 SHF852465:SHF852476 SHF852544:SHF852545 SHF852565:SHF852576 SHF917584:SHF917585 SHF917605:SHF917616 SHF917679:SHF917680 SHF917700:SHF917711 SHF917777:SHF917778 SHF917798:SHF917809 SHF917873:SHF917874 SHF917894:SHF917905 SHF917980:SHF917981 SHF918001:SHF918012 SHF918080:SHF918081 SHF918101:SHF918112 SHF983120:SHF983121 SHF983141:SHF983152 SHF983215:SHF983216 SHF983236:SHF983247 SHF983313:SHF983314 SHF983334:SHF983345 SHF983409:SHF983410 SHF983430:SHF983441 SHF983516:SHF983517 SHF983537:SHF983548 SHF983616:SHF983617 SHF983637:SHF983648 SRB31:SRB32 SRB52:SRB63 SRB121:SRB122 SRB142:SRB153 SRB211:SRB212 SRB232:SRB243 SRB302:SRB303 SRB323:SRB334 SRB397:SRB398 SRB418:SRB429 SRB486:SRB487 SRB507:SRB518 SRB576:SRB577 SRB597:SRB608 SRB65616:SRB65617 SRB65637:SRB65648 SRB65711:SRB65712 SRB65732:SRB65743 SRB65809:SRB65810 SRB65830:SRB65841 SRB65905:SRB65906 SRB65926:SRB65937 SRB66012:SRB66013 SRB66033:SRB66044 SRB66112:SRB66113 SRB66133:SRB66144 SRB131152:SRB131153 SRB131173:SRB131184 SRB131247:SRB131248 SRB131268:SRB131279 SRB131345:SRB131346 SRB131366:SRB131377 SRB131441:SRB131442 SRB131462:SRB131473 SRB131548:SRB131549 SRB131569:SRB131580 SRB131648:SRB131649 SRB131669:SRB131680 SRB196688:SRB196689 SRB196709:SRB196720 SRB196783:SRB196784 SRB196804:SRB196815 SRB196881:SRB196882 SRB196902:SRB196913 SRB196977:SRB196978 SRB196998:SRB197009 SRB197084:SRB197085 SRB197105:SRB197116 SRB197184:SRB197185 SRB197205:SRB197216 SRB262224:SRB262225 SRB262245:SRB262256 SRB262319:SRB262320 SRB262340:SRB262351 SRB262417:SRB262418 SRB262438:SRB262449 SRB262513:SRB262514 SRB262534:SRB262545 SRB262620:SRB262621 SRB262641:SRB262652 SRB262720:SRB262721 SRB262741:SRB262752 SRB327760:SRB327761 SRB327781:SRB327792 SRB327855:SRB327856 SRB327876:SRB327887 SRB327953:SRB327954 SRB327974:SRB327985 SRB328049:SRB328050 SRB328070:SRB328081 SRB328156:SRB328157 SRB328177:SRB328188 SRB328256:SRB328257 SRB328277:SRB328288 SRB393296:SRB393297 SRB393317:SRB393328 SRB393391:SRB393392 SRB393412:SRB393423 SRB393489:SRB393490 SRB393510:SRB393521 SRB393585:SRB393586 SRB393606:SRB393617 SRB393692:SRB393693 SRB393713:SRB393724 SRB393792:SRB393793 SRB393813:SRB393824 SRB458832:SRB458833 SRB458853:SRB458864 SRB458927:SRB458928 SRB458948:SRB458959 SRB459025:SRB459026 SRB459046:SRB459057 SRB459121:SRB459122 SRB459142:SRB459153 SRB459228:SRB459229 SRB459249:SRB459260 SRB459328:SRB459329 SRB459349:SRB459360 SRB524368:SRB524369 SRB524389:SRB524400 SRB524463:SRB524464 SRB524484:SRB524495 SRB524561:SRB524562 SRB524582:SRB524593 SRB524657:SRB524658 SRB524678:SRB524689 SRB524764:SRB524765 SRB524785:SRB524796 SRB524864:SRB524865 SRB524885:SRB524896 SRB589904:SRB589905 SRB589925:SRB589936 SRB589999:SRB590000 SRB590020:SRB590031 SRB590097:SRB590098 SRB590118:SRB590129 SRB590193:SRB590194 SRB590214:SRB590225 SRB590300:SRB590301 SRB590321:SRB590332 SRB590400:SRB590401 SRB590421:SRB590432 SRB655440:SRB655441 SRB655461:SRB655472 SRB655535:SRB655536 SRB655556:SRB655567 SRB655633:SRB655634 SRB655654:SRB655665 SRB655729:SRB655730 SRB655750:SRB655761 SRB655836:SRB655837 SRB655857:SRB655868 SRB655936:SRB655937 SRB655957:SRB655968 SRB720976:SRB720977 SRB720997:SRB721008 SRB721071:SRB721072 SRB721092:SRB721103 SRB721169:SRB721170 SRB721190:SRB721201 SRB721265:SRB721266 SRB721286:SRB721297 SRB721372:SRB721373 SRB721393:SRB721404 SRB721472:SRB721473 SRB721493:SRB721504 SRB786512:SRB786513 SRB786533:SRB786544 SRB786607:SRB786608 SRB786628:SRB786639 SRB786705:SRB786706 SRB786726:SRB786737 SRB786801:SRB786802 SRB786822:SRB786833 SRB786908:SRB786909 SRB786929:SRB786940 SRB787008:SRB787009 SRB787029:SRB787040 SRB852048:SRB852049 SRB852069:SRB852080 SRB852143:SRB852144 SRB852164:SRB852175 SRB852241:SRB852242 SRB852262:SRB852273 SRB852337:SRB852338 SRB852358:SRB852369 SRB852444:SRB852445 SRB852465:SRB852476 SRB852544:SRB852545 SRB852565:SRB852576 SRB917584:SRB917585 SRB917605:SRB917616 SRB917679:SRB917680 SRB917700:SRB917711 SRB917777:SRB917778 SRB917798:SRB917809 SRB917873:SRB917874 SRB917894:SRB917905 SRB917980:SRB917981 SRB918001:SRB918012 SRB918080:SRB918081 SRB918101:SRB918112 SRB983120:SRB983121 SRB983141:SRB983152 SRB983215:SRB983216 SRB983236:SRB983247 SRB983313:SRB983314 SRB983334:SRB983345 SRB983409:SRB983410 SRB983430:SRB983441 SRB983516:SRB983517 SRB983537:SRB983548 SRB983616:SRB983617 SRB983637:SRB983648 TAX31:TAX32 TAX52:TAX63 TAX121:TAX122 TAX142:TAX153 TAX211:TAX212 TAX232:TAX243 TAX302:TAX303 TAX323:TAX334 TAX397:TAX398 TAX418:TAX429 TAX486:TAX487 TAX507:TAX518 TAX576:TAX577 TAX597:TAX608 TAX65616:TAX65617 TAX65637:TAX65648 TAX65711:TAX65712 TAX65732:TAX65743 TAX65809:TAX65810 TAX65830:TAX65841 TAX65905:TAX65906 TAX65926:TAX65937 TAX66012:TAX66013 TAX66033:TAX66044 TAX66112:TAX66113 TAX66133:TAX66144 TAX131152:TAX131153 TAX131173:TAX131184 TAX131247:TAX131248 TAX131268:TAX131279 TAX131345:TAX131346 TAX131366:TAX131377 TAX131441:TAX131442 TAX131462:TAX131473 TAX131548:TAX131549 TAX131569:TAX131580 TAX131648:TAX131649 TAX131669:TAX131680 TAX196688:TAX196689 TAX196709:TAX196720 TAX196783:TAX196784 TAX196804:TAX196815 TAX196881:TAX196882 TAX196902:TAX196913 TAX196977:TAX196978 TAX196998:TAX197009 TAX197084:TAX197085 TAX197105:TAX197116 TAX197184:TAX197185 TAX197205:TAX197216 TAX262224:TAX262225 TAX262245:TAX262256 TAX262319:TAX262320 TAX262340:TAX262351 TAX262417:TAX262418 TAX262438:TAX262449 TAX262513:TAX262514 TAX262534:TAX262545 TAX262620:TAX262621 TAX262641:TAX262652 TAX262720:TAX262721 TAX262741:TAX262752 TAX327760:TAX327761 TAX327781:TAX327792 TAX327855:TAX327856 TAX327876:TAX327887 TAX327953:TAX327954 TAX327974:TAX327985 TAX328049:TAX328050 TAX328070:TAX328081 TAX328156:TAX328157 TAX328177:TAX328188 TAX328256:TAX328257 TAX328277:TAX328288 TAX393296:TAX393297 TAX393317:TAX393328 TAX393391:TAX393392 TAX393412:TAX393423 TAX393489:TAX393490 TAX393510:TAX393521 TAX393585:TAX393586 TAX393606:TAX393617 TAX393692:TAX393693 TAX393713:TAX393724 TAX393792:TAX393793 TAX393813:TAX393824 TAX458832:TAX458833 TAX458853:TAX458864 TAX458927:TAX458928 TAX458948:TAX458959 TAX459025:TAX459026 TAX459046:TAX459057 TAX459121:TAX459122 TAX459142:TAX459153 TAX459228:TAX459229 TAX459249:TAX459260 TAX459328:TAX459329 TAX459349:TAX459360 TAX524368:TAX524369 TAX524389:TAX524400 TAX524463:TAX524464 TAX524484:TAX524495 TAX524561:TAX524562 TAX524582:TAX524593 TAX524657:TAX524658 TAX524678:TAX524689 TAX524764:TAX524765 TAX524785:TAX524796 TAX524864:TAX524865 TAX524885:TAX524896 TAX589904:TAX589905 TAX589925:TAX589936 TAX589999:TAX590000 TAX590020:TAX590031 TAX590097:TAX590098 TAX590118:TAX590129 TAX590193:TAX590194 TAX590214:TAX590225 TAX590300:TAX590301 TAX590321:TAX590332 TAX590400:TAX590401 TAX590421:TAX590432 TAX655440:TAX655441 TAX655461:TAX655472 TAX655535:TAX655536 TAX655556:TAX655567 TAX655633:TAX655634 TAX655654:TAX655665 TAX655729:TAX655730 TAX655750:TAX655761 TAX655836:TAX655837 TAX655857:TAX655868 TAX655936:TAX655937 TAX655957:TAX655968 TAX720976:TAX720977 TAX720997:TAX721008 TAX721071:TAX721072 TAX721092:TAX721103 TAX721169:TAX721170 TAX721190:TAX721201 TAX721265:TAX721266 TAX721286:TAX721297 TAX721372:TAX721373 TAX721393:TAX721404 TAX721472:TAX721473 TAX721493:TAX721504 TAX786512:TAX786513 TAX786533:TAX786544 TAX786607:TAX786608 TAX786628:TAX786639 TAX786705:TAX786706 TAX786726:TAX786737 TAX786801:TAX786802 TAX786822:TAX786833 TAX786908:TAX786909 TAX786929:TAX786940 TAX787008:TAX787009 TAX787029:TAX787040 TAX852048:TAX852049 TAX852069:TAX852080 TAX852143:TAX852144 TAX852164:TAX852175 TAX852241:TAX852242 TAX852262:TAX852273 TAX852337:TAX852338 TAX852358:TAX852369 TAX852444:TAX852445 TAX852465:TAX852476 TAX852544:TAX852545 TAX852565:TAX852576 TAX917584:TAX917585 TAX917605:TAX917616 TAX917679:TAX917680 TAX917700:TAX917711 TAX917777:TAX917778 TAX917798:TAX917809 TAX917873:TAX917874 TAX917894:TAX917905 TAX917980:TAX917981 TAX918001:TAX918012 TAX918080:TAX918081 TAX918101:TAX918112 TAX983120:TAX983121 TAX983141:TAX983152 TAX983215:TAX983216 TAX983236:TAX983247 TAX983313:TAX983314 TAX983334:TAX983345 TAX983409:TAX983410 TAX983430:TAX983441 TAX983516:TAX983517 TAX983537:TAX983548 TAX983616:TAX983617 TAX983637:TAX983648 TKT31:TKT32 TKT52:TKT63 TKT121:TKT122 TKT142:TKT153 TKT211:TKT212 TKT232:TKT243 TKT302:TKT303 TKT323:TKT334 TKT397:TKT398 TKT418:TKT429 TKT486:TKT487 TKT507:TKT518 TKT576:TKT577 TKT597:TKT608 TKT65616:TKT65617 TKT65637:TKT65648 TKT65711:TKT65712 TKT65732:TKT65743 TKT65809:TKT65810 TKT65830:TKT65841 TKT65905:TKT65906 TKT65926:TKT65937 TKT66012:TKT66013 TKT66033:TKT66044 TKT66112:TKT66113 TKT66133:TKT66144 TKT131152:TKT131153 TKT131173:TKT131184 TKT131247:TKT131248 TKT131268:TKT131279 TKT131345:TKT131346 TKT131366:TKT131377 TKT131441:TKT131442 TKT131462:TKT131473 TKT131548:TKT131549 TKT131569:TKT131580 TKT131648:TKT131649 TKT131669:TKT131680 TKT196688:TKT196689 TKT196709:TKT196720 TKT196783:TKT196784 TKT196804:TKT196815 TKT196881:TKT196882 TKT196902:TKT196913 TKT196977:TKT196978 TKT196998:TKT197009 TKT197084:TKT197085 TKT197105:TKT197116 TKT197184:TKT197185 TKT197205:TKT197216 TKT262224:TKT262225 TKT262245:TKT262256 TKT262319:TKT262320 TKT262340:TKT262351 TKT262417:TKT262418 TKT262438:TKT262449 TKT262513:TKT262514 TKT262534:TKT262545 TKT262620:TKT262621 TKT262641:TKT262652 TKT262720:TKT262721 TKT262741:TKT262752 TKT327760:TKT327761 TKT327781:TKT327792 TKT327855:TKT327856 TKT327876:TKT327887 TKT327953:TKT327954 TKT327974:TKT327985 TKT328049:TKT328050 TKT328070:TKT328081 TKT328156:TKT328157 TKT328177:TKT328188 TKT328256:TKT328257 TKT328277:TKT328288 TKT393296:TKT393297 TKT393317:TKT393328 TKT393391:TKT393392 TKT393412:TKT393423 TKT393489:TKT393490 TKT393510:TKT393521 TKT393585:TKT393586 TKT393606:TKT393617 TKT393692:TKT393693 TKT393713:TKT393724 TKT393792:TKT393793 TKT393813:TKT393824 TKT458832:TKT458833 TKT458853:TKT458864 TKT458927:TKT458928 TKT458948:TKT458959 TKT459025:TKT459026 TKT459046:TKT459057 TKT459121:TKT459122 TKT459142:TKT459153 TKT459228:TKT459229 TKT459249:TKT459260 TKT459328:TKT459329 TKT459349:TKT459360 TKT524368:TKT524369 TKT524389:TKT524400 TKT524463:TKT524464 TKT524484:TKT524495 TKT524561:TKT524562 TKT524582:TKT524593 TKT524657:TKT524658 TKT524678:TKT524689 TKT524764:TKT524765 TKT524785:TKT524796 TKT524864:TKT524865 TKT524885:TKT524896 TKT589904:TKT589905 TKT589925:TKT589936 TKT589999:TKT590000 TKT590020:TKT590031 TKT590097:TKT590098 TKT590118:TKT590129 TKT590193:TKT590194 TKT590214:TKT590225 TKT590300:TKT590301 TKT590321:TKT590332 TKT590400:TKT590401 TKT590421:TKT590432 TKT655440:TKT655441 TKT655461:TKT655472 TKT655535:TKT655536 TKT655556:TKT655567 TKT655633:TKT655634 TKT655654:TKT655665 TKT655729:TKT655730 TKT655750:TKT655761 TKT655836:TKT655837 TKT655857:TKT655868 TKT655936:TKT655937 TKT655957:TKT655968 TKT720976:TKT720977 TKT720997:TKT721008 TKT721071:TKT721072 TKT721092:TKT721103 TKT721169:TKT721170 TKT721190:TKT721201 TKT721265:TKT721266 TKT721286:TKT721297 TKT721372:TKT721373 TKT721393:TKT721404 TKT721472:TKT721473 TKT721493:TKT721504 TKT786512:TKT786513 TKT786533:TKT786544 TKT786607:TKT786608 TKT786628:TKT786639 TKT786705:TKT786706 TKT786726:TKT786737 TKT786801:TKT786802 TKT786822:TKT786833 TKT786908:TKT786909 TKT786929:TKT786940 TKT787008:TKT787009 TKT787029:TKT787040 TKT852048:TKT852049 TKT852069:TKT852080 TKT852143:TKT852144 TKT852164:TKT852175 TKT852241:TKT852242 TKT852262:TKT852273 TKT852337:TKT852338 TKT852358:TKT852369 TKT852444:TKT852445 TKT852465:TKT852476 TKT852544:TKT852545 TKT852565:TKT852576 TKT917584:TKT917585 TKT917605:TKT917616 TKT917679:TKT917680 TKT917700:TKT917711 TKT917777:TKT917778 TKT917798:TKT917809 TKT917873:TKT917874 TKT917894:TKT917905 TKT917980:TKT917981 TKT918001:TKT918012 TKT918080:TKT918081 TKT918101:TKT918112 TKT983120:TKT983121 TKT983141:TKT983152 TKT983215:TKT983216 TKT983236:TKT983247 TKT983313:TKT983314 TKT983334:TKT983345 TKT983409:TKT983410 TKT983430:TKT983441 TKT983516:TKT983517 TKT983537:TKT983548 TKT983616:TKT983617 TKT983637:TKT983648 TUP31:TUP32 TUP52:TUP63 TUP121:TUP122 TUP142:TUP153 TUP211:TUP212 TUP232:TUP243 TUP302:TUP303 TUP323:TUP334 TUP397:TUP398 TUP418:TUP429 TUP486:TUP487 TUP507:TUP518 TUP576:TUP577 TUP597:TUP608 TUP65616:TUP65617 TUP65637:TUP65648 TUP65711:TUP65712 TUP65732:TUP65743 TUP65809:TUP65810 TUP65830:TUP65841 TUP65905:TUP65906 TUP65926:TUP65937 TUP66012:TUP66013 TUP66033:TUP66044 TUP66112:TUP66113 TUP66133:TUP66144 TUP131152:TUP131153 TUP131173:TUP131184 TUP131247:TUP131248 TUP131268:TUP131279 TUP131345:TUP131346 TUP131366:TUP131377 TUP131441:TUP131442 TUP131462:TUP131473 TUP131548:TUP131549 TUP131569:TUP131580 TUP131648:TUP131649 TUP131669:TUP131680 TUP196688:TUP196689 TUP196709:TUP196720 TUP196783:TUP196784 TUP196804:TUP196815 TUP196881:TUP196882 TUP196902:TUP196913 TUP196977:TUP196978 TUP196998:TUP197009 TUP197084:TUP197085 TUP197105:TUP197116 TUP197184:TUP197185 TUP197205:TUP197216 TUP262224:TUP262225 TUP262245:TUP262256 TUP262319:TUP262320 TUP262340:TUP262351 TUP262417:TUP262418 TUP262438:TUP262449 TUP262513:TUP262514 TUP262534:TUP262545 TUP262620:TUP262621 TUP262641:TUP262652 TUP262720:TUP262721 TUP262741:TUP262752 TUP327760:TUP327761 TUP327781:TUP327792 TUP327855:TUP327856 TUP327876:TUP327887 TUP327953:TUP327954 TUP327974:TUP327985 TUP328049:TUP328050 TUP328070:TUP328081 TUP328156:TUP328157 TUP328177:TUP328188 TUP328256:TUP328257 TUP328277:TUP328288 TUP393296:TUP393297 TUP393317:TUP393328 TUP393391:TUP393392 TUP393412:TUP393423 TUP393489:TUP393490 TUP393510:TUP393521 TUP393585:TUP393586 TUP393606:TUP393617 TUP393692:TUP393693 TUP393713:TUP393724 TUP393792:TUP393793 TUP393813:TUP393824 TUP458832:TUP458833 TUP458853:TUP458864 TUP458927:TUP458928 TUP458948:TUP458959 TUP459025:TUP459026 TUP459046:TUP459057 TUP459121:TUP459122 TUP459142:TUP459153 TUP459228:TUP459229 TUP459249:TUP459260 TUP459328:TUP459329 TUP459349:TUP459360 TUP524368:TUP524369 TUP524389:TUP524400 TUP524463:TUP524464 TUP524484:TUP524495 TUP524561:TUP524562 TUP524582:TUP524593 TUP524657:TUP524658 TUP524678:TUP524689 TUP524764:TUP524765 TUP524785:TUP524796 TUP524864:TUP524865 TUP524885:TUP524896 TUP589904:TUP589905 TUP589925:TUP589936 TUP589999:TUP590000 TUP590020:TUP590031 TUP590097:TUP590098 TUP590118:TUP590129 TUP590193:TUP590194 TUP590214:TUP590225 TUP590300:TUP590301 TUP590321:TUP590332 TUP590400:TUP590401 TUP590421:TUP590432 TUP655440:TUP655441 TUP655461:TUP655472 TUP655535:TUP655536 TUP655556:TUP655567 TUP655633:TUP655634 TUP655654:TUP655665 TUP655729:TUP655730 TUP655750:TUP655761 TUP655836:TUP655837 TUP655857:TUP655868 TUP655936:TUP655937 TUP655957:TUP655968 TUP720976:TUP720977 TUP720997:TUP721008 TUP721071:TUP721072 TUP721092:TUP721103 TUP721169:TUP721170 TUP721190:TUP721201 TUP721265:TUP721266 TUP721286:TUP721297 TUP721372:TUP721373 TUP721393:TUP721404 TUP721472:TUP721473 TUP721493:TUP721504 TUP786512:TUP786513 TUP786533:TUP786544 TUP786607:TUP786608 TUP786628:TUP786639 TUP786705:TUP786706 TUP786726:TUP786737 TUP786801:TUP786802 TUP786822:TUP786833 TUP786908:TUP786909 TUP786929:TUP786940 TUP787008:TUP787009 TUP787029:TUP787040 TUP852048:TUP852049 TUP852069:TUP852080 TUP852143:TUP852144 TUP852164:TUP852175 TUP852241:TUP852242 TUP852262:TUP852273 TUP852337:TUP852338 TUP852358:TUP852369 TUP852444:TUP852445 TUP852465:TUP852476 TUP852544:TUP852545 TUP852565:TUP852576 TUP917584:TUP917585 TUP917605:TUP917616 TUP917679:TUP917680 TUP917700:TUP917711 TUP917777:TUP917778 TUP917798:TUP917809 TUP917873:TUP917874 TUP917894:TUP917905 TUP917980:TUP917981 TUP918001:TUP918012 TUP918080:TUP918081 TUP918101:TUP918112 TUP983120:TUP983121 TUP983141:TUP983152 TUP983215:TUP983216 TUP983236:TUP983247 TUP983313:TUP983314 TUP983334:TUP983345 TUP983409:TUP983410 TUP983430:TUP983441 TUP983516:TUP983517 TUP983537:TUP983548 TUP983616:TUP983617 TUP983637:TUP983648 UEL31:UEL32 UEL52:UEL63 UEL121:UEL122 UEL142:UEL153 UEL211:UEL212 UEL232:UEL243 UEL302:UEL303 UEL323:UEL334 UEL397:UEL398 UEL418:UEL429 UEL486:UEL487 UEL507:UEL518 UEL576:UEL577 UEL597:UEL608 UEL65616:UEL65617 UEL65637:UEL65648 UEL65711:UEL65712 UEL65732:UEL65743 UEL65809:UEL65810 UEL65830:UEL65841 UEL65905:UEL65906 UEL65926:UEL65937 UEL66012:UEL66013 UEL66033:UEL66044 UEL66112:UEL66113 UEL66133:UEL66144 UEL131152:UEL131153 UEL131173:UEL131184 UEL131247:UEL131248 UEL131268:UEL131279 UEL131345:UEL131346 UEL131366:UEL131377 UEL131441:UEL131442 UEL131462:UEL131473 UEL131548:UEL131549 UEL131569:UEL131580 UEL131648:UEL131649 UEL131669:UEL131680 UEL196688:UEL196689 UEL196709:UEL196720 UEL196783:UEL196784 UEL196804:UEL196815 UEL196881:UEL196882 UEL196902:UEL196913 UEL196977:UEL196978 UEL196998:UEL197009 UEL197084:UEL197085 UEL197105:UEL197116 UEL197184:UEL197185 UEL197205:UEL197216 UEL262224:UEL262225 UEL262245:UEL262256 UEL262319:UEL262320 UEL262340:UEL262351 UEL262417:UEL262418 UEL262438:UEL262449 UEL262513:UEL262514 UEL262534:UEL262545 UEL262620:UEL262621 UEL262641:UEL262652 UEL262720:UEL262721 UEL262741:UEL262752 UEL327760:UEL327761 UEL327781:UEL327792 UEL327855:UEL327856 UEL327876:UEL327887 UEL327953:UEL327954 UEL327974:UEL327985 UEL328049:UEL328050 UEL328070:UEL328081 UEL328156:UEL328157 UEL328177:UEL328188 UEL328256:UEL328257 UEL328277:UEL328288 UEL393296:UEL393297 UEL393317:UEL393328 UEL393391:UEL393392 UEL393412:UEL393423 UEL393489:UEL393490 UEL393510:UEL393521 UEL393585:UEL393586 UEL393606:UEL393617 UEL393692:UEL393693 UEL393713:UEL393724 UEL393792:UEL393793 UEL393813:UEL393824 UEL458832:UEL458833 UEL458853:UEL458864 UEL458927:UEL458928 UEL458948:UEL458959 UEL459025:UEL459026 UEL459046:UEL459057 UEL459121:UEL459122 UEL459142:UEL459153 UEL459228:UEL459229 UEL459249:UEL459260 UEL459328:UEL459329 UEL459349:UEL459360 UEL524368:UEL524369 UEL524389:UEL524400 UEL524463:UEL524464 UEL524484:UEL524495 UEL524561:UEL524562 UEL524582:UEL524593 UEL524657:UEL524658 UEL524678:UEL524689 UEL524764:UEL524765 UEL524785:UEL524796 UEL524864:UEL524865 UEL524885:UEL524896 UEL589904:UEL589905 UEL589925:UEL589936 UEL589999:UEL590000 UEL590020:UEL590031 UEL590097:UEL590098 UEL590118:UEL590129 UEL590193:UEL590194 UEL590214:UEL590225 UEL590300:UEL590301 UEL590321:UEL590332 UEL590400:UEL590401 UEL590421:UEL590432 UEL655440:UEL655441 UEL655461:UEL655472 UEL655535:UEL655536 UEL655556:UEL655567 UEL655633:UEL655634 UEL655654:UEL655665 UEL655729:UEL655730 UEL655750:UEL655761 UEL655836:UEL655837 UEL655857:UEL655868 UEL655936:UEL655937 UEL655957:UEL655968 UEL720976:UEL720977 UEL720997:UEL721008 UEL721071:UEL721072 UEL721092:UEL721103 UEL721169:UEL721170 UEL721190:UEL721201 UEL721265:UEL721266 UEL721286:UEL721297 UEL721372:UEL721373 UEL721393:UEL721404 UEL721472:UEL721473 UEL721493:UEL721504 UEL786512:UEL786513 UEL786533:UEL786544 UEL786607:UEL786608 UEL786628:UEL786639 UEL786705:UEL786706 UEL786726:UEL786737 UEL786801:UEL786802 UEL786822:UEL786833 UEL786908:UEL786909 UEL786929:UEL786940 UEL787008:UEL787009 UEL787029:UEL787040 UEL852048:UEL852049 UEL852069:UEL852080 UEL852143:UEL852144 UEL852164:UEL852175 UEL852241:UEL852242 UEL852262:UEL852273 UEL852337:UEL852338 UEL852358:UEL852369 UEL852444:UEL852445 UEL852465:UEL852476 UEL852544:UEL852545 UEL852565:UEL852576 UEL917584:UEL917585 UEL917605:UEL917616 UEL917679:UEL917680 UEL917700:UEL917711 UEL917777:UEL917778 UEL917798:UEL917809 UEL917873:UEL917874 UEL917894:UEL917905 UEL917980:UEL917981 UEL918001:UEL918012 UEL918080:UEL918081 UEL918101:UEL918112 UEL983120:UEL983121 UEL983141:UEL983152 UEL983215:UEL983216 UEL983236:UEL983247 UEL983313:UEL983314 UEL983334:UEL983345 UEL983409:UEL983410 UEL983430:UEL983441 UEL983516:UEL983517 UEL983537:UEL983548 UEL983616:UEL983617 UEL983637:UEL983648 UOH31:UOH32 UOH52:UOH63 UOH121:UOH122 UOH142:UOH153 UOH211:UOH212 UOH232:UOH243 UOH302:UOH303 UOH323:UOH334 UOH397:UOH398 UOH418:UOH429 UOH486:UOH487 UOH507:UOH518 UOH576:UOH577 UOH597:UOH608 UOH65616:UOH65617 UOH65637:UOH65648 UOH65711:UOH65712 UOH65732:UOH65743 UOH65809:UOH65810 UOH65830:UOH65841 UOH65905:UOH65906 UOH65926:UOH65937 UOH66012:UOH66013 UOH66033:UOH66044 UOH66112:UOH66113 UOH66133:UOH66144 UOH131152:UOH131153 UOH131173:UOH131184 UOH131247:UOH131248 UOH131268:UOH131279 UOH131345:UOH131346 UOH131366:UOH131377 UOH131441:UOH131442 UOH131462:UOH131473 UOH131548:UOH131549 UOH131569:UOH131580 UOH131648:UOH131649 UOH131669:UOH131680 UOH196688:UOH196689 UOH196709:UOH196720 UOH196783:UOH196784 UOH196804:UOH196815 UOH196881:UOH196882 UOH196902:UOH196913 UOH196977:UOH196978 UOH196998:UOH197009 UOH197084:UOH197085 UOH197105:UOH197116 UOH197184:UOH197185 UOH197205:UOH197216 UOH262224:UOH262225 UOH262245:UOH262256 UOH262319:UOH262320 UOH262340:UOH262351 UOH262417:UOH262418 UOH262438:UOH262449 UOH262513:UOH262514 UOH262534:UOH262545 UOH262620:UOH262621 UOH262641:UOH262652 UOH262720:UOH262721 UOH262741:UOH262752 UOH327760:UOH327761 UOH327781:UOH327792 UOH327855:UOH327856 UOH327876:UOH327887 UOH327953:UOH327954 UOH327974:UOH327985 UOH328049:UOH328050 UOH328070:UOH328081 UOH328156:UOH328157 UOH328177:UOH328188 UOH328256:UOH328257 UOH328277:UOH328288 UOH393296:UOH393297 UOH393317:UOH393328 UOH393391:UOH393392 UOH393412:UOH393423 UOH393489:UOH393490 UOH393510:UOH393521 UOH393585:UOH393586 UOH393606:UOH393617 UOH393692:UOH393693 UOH393713:UOH393724 UOH393792:UOH393793 UOH393813:UOH393824 UOH458832:UOH458833 UOH458853:UOH458864 UOH458927:UOH458928 UOH458948:UOH458959 UOH459025:UOH459026 UOH459046:UOH459057 UOH459121:UOH459122 UOH459142:UOH459153 UOH459228:UOH459229 UOH459249:UOH459260 UOH459328:UOH459329 UOH459349:UOH459360 UOH524368:UOH524369 UOH524389:UOH524400 UOH524463:UOH524464 UOH524484:UOH524495 UOH524561:UOH524562 UOH524582:UOH524593 UOH524657:UOH524658 UOH524678:UOH524689 UOH524764:UOH524765 UOH524785:UOH524796 UOH524864:UOH524865 UOH524885:UOH524896 UOH589904:UOH589905 UOH589925:UOH589936 UOH589999:UOH590000 UOH590020:UOH590031 UOH590097:UOH590098 UOH590118:UOH590129 UOH590193:UOH590194 UOH590214:UOH590225 UOH590300:UOH590301 UOH590321:UOH590332 UOH590400:UOH590401 UOH590421:UOH590432 UOH655440:UOH655441 UOH655461:UOH655472 UOH655535:UOH655536 UOH655556:UOH655567 UOH655633:UOH655634 UOH655654:UOH655665 UOH655729:UOH655730 UOH655750:UOH655761 UOH655836:UOH655837 UOH655857:UOH655868 UOH655936:UOH655937 UOH655957:UOH655968 UOH720976:UOH720977 UOH720997:UOH721008 UOH721071:UOH721072 UOH721092:UOH721103 UOH721169:UOH721170 UOH721190:UOH721201 UOH721265:UOH721266 UOH721286:UOH721297 UOH721372:UOH721373 UOH721393:UOH721404 UOH721472:UOH721473 UOH721493:UOH721504 UOH786512:UOH786513 UOH786533:UOH786544 UOH786607:UOH786608 UOH786628:UOH786639 UOH786705:UOH786706 UOH786726:UOH786737 UOH786801:UOH786802 UOH786822:UOH786833 UOH786908:UOH786909 UOH786929:UOH786940 UOH787008:UOH787009 UOH787029:UOH787040 UOH852048:UOH852049 UOH852069:UOH852080 UOH852143:UOH852144 UOH852164:UOH852175 UOH852241:UOH852242 UOH852262:UOH852273 UOH852337:UOH852338 UOH852358:UOH852369 UOH852444:UOH852445 UOH852465:UOH852476 UOH852544:UOH852545 UOH852565:UOH852576 UOH917584:UOH917585 UOH917605:UOH917616 UOH917679:UOH917680 UOH917700:UOH917711 UOH917777:UOH917778 UOH917798:UOH917809 UOH917873:UOH917874 UOH917894:UOH917905 UOH917980:UOH917981 UOH918001:UOH918012 UOH918080:UOH918081 UOH918101:UOH918112 UOH983120:UOH983121 UOH983141:UOH983152 UOH983215:UOH983216 UOH983236:UOH983247 UOH983313:UOH983314 UOH983334:UOH983345 UOH983409:UOH983410 UOH983430:UOH983441 UOH983516:UOH983517 UOH983537:UOH983548 UOH983616:UOH983617 UOH983637:UOH983648 UYD31:UYD32 UYD52:UYD63 UYD121:UYD122 UYD142:UYD153 UYD211:UYD212 UYD232:UYD243 UYD302:UYD303 UYD323:UYD334 UYD397:UYD398 UYD418:UYD429 UYD486:UYD487 UYD507:UYD518 UYD576:UYD577 UYD597:UYD608 UYD65616:UYD65617 UYD65637:UYD65648 UYD65711:UYD65712 UYD65732:UYD65743 UYD65809:UYD65810 UYD65830:UYD65841 UYD65905:UYD65906 UYD65926:UYD65937 UYD66012:UYD66013 UYD66033:UYD66044 UYD66112:UYD66113 UYD66133:UYD66144 UYD131152:UYD131153 UYD131173:UYD131184 UYD131247:UYD131248 UYD131268:UYD131279 UYD131345:UYD131346 UYD131366:UYD131377 UYD131441:UYD131442 UYD131462:UYD131473 UYD131548:UYD131549 UYD131569:UYD131580 UYD131648:UYD131649 UYD131669:UYD131680 UYD196688:UYD196689 UYD196709:UYD196720 UYD196783:UYD196784 UYD196804:UYD196815 UYD196881:UYD196882 UYD196902:UYD196913 UYD196977:UYD196978 UYD196998:UYD197009 UYD197084:UYD197085 UYD197105:UYD197116 UYD197184:UYD197185 UYD197205:UYD197216 UYD262224:UYD262225 UYD262245:UYD262256 UYD262319:UYD262320 UYD262340:UYD262351 UYD262417:UYD262418 UYD262438:UYD262449 UYD262513:UYD262514 UYD262534:UYD262545 UYD262620:UYD262621 UYD262641:UYD262652 UYD262720:UYD262721 UYD262741:UYD262752 UYD327760:UYD327761 UYD327781:UYD327792 UYD327855:UYD327856 UYD327876:UYD327887 UYD327953:UYD327954 UYD327974:UYD327985 UYD328049:UYD328050 UYD328070:UYD328081 UYD328156:UYD328157 UYD328177:UYD328188 UYD328256:UYD328257 UYD328277:UYD328288 UYD393296:UYD393297 UYD393317:UYD393328 UYD393391:UYD393392 UYD393412:UYD393423 UYD393489:UYD393490 UYD393510:UYD393521 UYD393585:UYD393586 UYD393606:UYD393617 UYD393692:UYD393693 UYD393713:UYD393724 UYD393792:UYD393793 UYD393813:UYD393824 UYD458832:UYD458833 UYD458853:UYD458864 UYD458927:UYD458928 UYD458948:UYD458959 UYD459025:UYD459026 UYD459046:UYD459057 UYD459121:UYD459122 UYD459142:UYD459153 UYD459228:UYD459229 UYD459249:UYD459260 UYD459328:UYD459329 UYD459349:UYD459360 UYD524368:UYD524369 UYD524389:UYD524400 UYD524463:UYD524464 UYD524484:UYD524495 UYD524561:UYD524562 UYD524582:UYD524593 UYD524657:UYD524658 UYD524678:UYD524689 UYD524764:UYD524765 UYD524785:UYD524796 UYD524864:UYD524865 UYD524885:UYD524896 UYD589904:UYD589905 UYD589925:UYD589936 UYD589999:UYD590000 UYD590020:UYD590031 UYD590097:UYD590098 UYD590118:UYD590129 UYD590193:UYD590194 UYD590214:UYD590225 UYD590300:UYD590301 UYD590321:UYD590332 UYD590400:UYD590401 UYD590421:UYD590432 UYD655440:UYD655441 UYD655461:UYD655472 UYD655535:UYD655536 UYD655556:UYD655567 UYD655633:UYD655634 UYD655654:UYD655665 UYD655729:UYD655730 UYD655750:UYD655761 UYD655836:UYD655837 UYD655857:UYD655868 UYD655936:UYD655937 UYD655957:UYD655968 UYD720976:UYD720977 UYD720997:UYD721008 UYD721071:UYD721072 UYD721092:UYD721103 UYD721169:UYD721170 UYD721190:UYD721201 UYD721265:UYD721266 UYD721286:UYD721297 UYD721372:UYD721373 UYD721393:UYD721404 UYD721472:UYD721473 UYD721493:UYD721504 UYD786512:UYD786513 UYD786533:UYD786544 UYD786607:UYD786608 UYD786628:UYD786639 UYD786705:UYD786706 UYD786726:UYD786737 UYD786801:UYD786802 UYD786822:UYD786833 UYD786908:UYD786909 UYD786929:UYD786940 UYD787008:UYD787009 UYD787029:UYD787040 UYD852048:UYD852049 UYD852069:UYD852080 UYD852143:UYD852144 UYD852164:UYD852175 UYD852241:UYD852242 UYD852262:UYD852273 UYD852337:UYD852338 UYD852358:UYD852369 UYD852444:UYD852445 UYD852465:UYD852476 UYD852544:UYD852545 UYD852565:UYD852576 UYD917584:UYD917585 UYD917605:UYD917616 UYD917679:UYD917680 UYD917700:UYD917711 UYD917777:UYD917778 UYD917798:UYD917809 UYD917873:UYD917874 UYD917894:UYD917905 UYD917980:UYD917981 UYD918001:UYD918012 UYD918080:UYD918081 UYD918101:UYD918112 UYD983120:UYD983121 UYD983141:UYD983152 UYD983215:UYD983216 UYD983236:UYD983247 UYD983313:UYD983314 UYD983334:UYD983345 UYD983409:UYD983410 UYD983430:UYD983441 UYD983516:UYD983517 UYD983537:UYD983548 UYD983616:UYD983617 UYD983637:UYD983648 VHZ31:VHZ32 VHZ52:VHZ63 VHZ121:VHZ122 VHZ142:VHZ153 VHZ211:VHZ212 VHZ232:VHZ243 VHZ302:VHZ303 VHZ323:VHZ334 VHZ397:VHZ398 VHZ418:VHZ429 VHZ486:VHZ487 VHZ507:VHZ518 VHZ576:VHZ577 VHZ597:VHZ608 VHZ65616:VHZ65617 VHZ65637:VHZ65648 VHZ65711:VHZ65712 VHZ65732:VHZ65743 VHZ65809:VHZ65810 VHZ65830:VHZ65841 VHZ65905:VHZ65906 VHZ65926:VHZ65937 VHZ66012:VHZ66013 VHZ66033:VHZ66044 VHZ66112:VHZ66113 VHZ66133:VHZ66144 VHZ131152:VHZ131153 VHZ131173:VHZ131184 VHZ131247:VHZ131248 VHZ131268:VHZ131279 VHZ131345:VHZ131346 VHZ131366:VHZ131377 VHZ131441:VHZ131442 VHZ131462:VHZ131473 VHZ131548:VHZ131549 VHZ131569:VHZ131580 VHZ131648:VHZ131649 VHZ131669:VHZ131680 VHZ196688:VHZ196689 VHZ196709:VHZ196720 VHZ196783:VHZ196784 VHZ196804:VHZ196815 VHZ196881:VHZ196882 VHZ196902:VHZ196913 VHZ196977:VHZ196978 VHZ196998:VHZ197009 VHZ197084:VHZ197085 VHZ197105:VHZ197116 VHZ197184:VHZ197185 VHZ197205:VHZ197216 VHZ262224:VHZ262225 VHZ262245:VHZ262256 VHZ262319:VHZ262320 VHZ262340:VHZ262351 VHZ262417:VHZ262418 VHZ262438:VHZ262449 VHZ262513:VHZ262514 VHZ262534:VHZ262545 VHZ262620:VHZ262621 VHZ262641:VHZ262652 VHZ262720:VHZ262721 VHZ262741:VHZ262752 VHZ327760:VHZ327761 VHZ327781:VHZ327792 VHZ327855:VHZ327856 VHZ327876:VHZ327887 VHZ327953:VHZ327954 VHZ327974:VHZ327985 VHZ328049:VHZ328050 VHZ328070:VHZ328081 VHZ328156:VHZ328157 VHZ328177:VHZ328188 VHZ328256:VHZ328257 VHZ328277:VHZ328288 VHZ393296:VHZ393297 VHZ393317:VHZ393328 VHZ393391:VHZ393392 VHZ393412:VHZ393423 VHZ393489:VHZ393490 VHZ393510:VHZ393521 VHZ393585:VHZ393586 VHZ393606:VHZ393617 VHZ393692:VHZ393693 VHZ393713:VHZ393724 VHZ393792:VHZ393793 VHZ393813:VHZ393824 VHZ458832:VHZ458833 VHZ458853:VHZ458864 VHZ458927:VHZ458928 VHZ458948:VHZ458959 VHZ459025:VHZ459026 VHZ459046:VHZ459057 VHZ459121:VHZ459122 VHZ459142:VHZ459153 VHZ459228:VHZ459229 VHZ459249:VHZ459260 VHZ459328:VHZ459329 VHZ459349:VHZ459360 VHZ524368:VHZ524369 VHZ524389:VHZ524400 VHZ524463:VHZ524464 VHZ524484:VHZ524495 VHZ524561:VHZ524562 VHZ524582:VHZ524593 VHZ524657:VHZ524658 VHZ524678:VHZ524689 VHZ524764:VHZ524765 VHZ524785:VHZ524796 VHZ524864:VHZ524865 VHZ524885:VHZ524896 VHZ589904:VHZ589905 VHZ589925:VHZ589936 VHZ589999:VHZ590000 VHZ590020:VHZ590031 VHZ590097:VHZ590098 VHZ590118:VHZ590129 VHZ590193:VHZ590194 VHZ590214:VHZ590225 VHZ590300:VHZ590301 VHZ590321:VHZ590332 VHZ590400:VHZ590401 VHZ590421:VHZ590432 VHZ655440:VHZ655441 VHZ655461:VHZ655472 VHZ655535:VHZ655536 VHZ655556:VHZ655567 VHZ655633:VHZ655634 VHZ655654:VHZ655665 VHZ655729:VHZ655730 VHZ655750:VHZ655761 VHZ655836:VHZ655837 VHZ655857:VHZ655868 VHZ655936:VHZ655937 VHZ655957:VHZ655968 VHZ720976:VHZ720977 VHZ720997:VHZ721008 VHZ721071:VHZ721072 VHZ721092:VHZ721103 VHZ721169:VHZ721170 VHZ721190:VHZ721201 VHZ721265:VHZ721266 VHZ721286:VHZ721297 VHZ721372:VHZ721373 VHZ721393:VHZ721404 VHZ721472:VHZ721473 VHZ721493:VHZ721504 VHZ786512:VHZ786513 VHZ786533:VHZ786544 VHZ786607:VHZ786608 VHZ786628:VHZ786639 VHZ786705:VHZ786706 VHZ786726:VHZ786737 VHZ786801:VHZ786802 VHZ786822:VHZ786833 VHZ786908:VHZ786909 VHZ786929:VHZ786940 VHZ787008:VHZ787009 VHZ787029:VHZ787040 VHZ852048:VHZ852049 VHZ852069:VHZ852080 VHZ852143:VHZ852144 VHZ852164:VHZ852175 VHZ852241:VHZ852242 VHZ852262:VHZ852273 VHZ852337:VHZ852338 VHZ852358:VHZ852369 VHZ852444:VHZ852445 VHZ852465:VHZ852476 VHZ852544:VHZ852545 VHZ852565:VHZ852576 VHZ917584:VHZ917585 VHZ917605:VHZ917616 VHZ917679:VHZ917680 VHZ917700:VHZ917711 VHZ917777:VHZ917778 VHZ917798:VHZ917809 VHZ917873:VHZ917874 VHZ917894:VHZ917905 VHZ917980:VHZ917981 VHZ918001:VHZ918012 VHZ918080:VHZ918081 VHZ918101:VHZ918112 VHZ983120:VHZ983121 VHZ983141:VHZ983152 VHZ983215:VHZ983216 VHZ983236:VHZ983247 VHZ983313:VHZ983314 VHZ983334:VHZ983345 VHZ983409:VHZ983410 VHZ983430:VHZ983441 VHZ983516:VHZ983517 VHZ983537:VHZ983548 VHZ983616:VHZ983617 VHZ983637:VHZ983648 VRV31:VRV32 VRV52:VRV63 VRV121:VRV122 VRV142:VRV153 VRV211:VRV212 VRV232:VRV243 VRV302:VRV303 VRV323:VRV334 VRV397:VRV398 VRV418:VRV429 VRV486:VRV487 VRV507:VRV518 VRV576:VRV577 VRV597:VRV608 VRV65616:VRV65617 VRV65637:VRV65648 VRV65711:VRV65712 VRV65732:VRV65743 VRV65809:VRV65810 VRV65830:VRV65841 VRV65905:VRV65906 VRV65926:VRV65937 VRV66012:VRV66013 VRV66033:VRV66044 VRV66112:VRV66113 VRV66133:VRV66144 VRV131152:VRV131153 VRV131173:VRV131184 VRV131247:VRV131248 VRV131268:VRV131279 VRV131345:VRV131346 VRV131366:VRV131377 VRV131441:VRV131442 VRV131462:VRV131473 VRV131548:VRV131549 VRV131569:VRV131580 VRV131648:VRV131649 VRV131669:VRV131680 VRV196688:VRV196689 VRV196709:VRV196720 VRV196783:VRV196784 VRV196804:VRV196815 VRV196881:VRV196882 VRV196902:VRV196913 VRV196977:VRV196978 VRV196998:VRV197009 VRV197084:VRV197085 VRV197105:VRV197116 VRV197184:VRV197185 VRV197205:VRV197216 VRV262224:VRV262225 VRV262245:VRV262256 VRV262319:VRV262320 VRV262340:VRV262351 VRV262417:VRV262418 VRV262438:VRV262449 VRV262513:VRV262514 VRV262534:VRV262545 VRV262620:VRV262621 VRV262641:VRV262652 VRV262720:VRV262721 VRV262741:VRV262752 VRV327760:VRV327761 VRV327781:VRV327792 VRV327855:VRV327856 VRV327876:VRV327887 VRV327953:VRV327954 VRV327974:VRV327985 VRV328049:VRV328050 VRV328070:VRV328081 VRV328156:VRV328157 VRV328177:VRV328188 VRV328256:VRV328257 VRV328277:VRV328288 VRV393296:VRV393297 VRV393317:VRV393328 VRV393391:VRV393392 VRV393412:VRV393423 VRV393489:VRV393490 VRV393510:VRV393521 VRV393585:VRV393586 VRV393606:VRV393617 VRV393692:VRV393693 VRV393713:VRV393724 VRV393792:VRV393793 VRV393813:VRV393824 VRV458832:VRV458833 VRV458853:VRV458864 VRV458927:VRV458928 VRV458948:VRV458959 VRV459025:VRV459026 VRV459046:VRV459057 VRV459121:VRV459122 VRV459142:VRV459153 VRV459228:VRV459229 VRV459249:VRV459260 VRV459328:VRV459329 VRV459349:VRV459360 VRV524368:VRV524369 VRV524389:VRV524400 VRV524463:VRV524464 VRV524484:VRV524495 VRV524561:VRV524562 VRV524582:VRV524593 VRV524657:VRV524658 VRV524678:VRV524689 VRV524764:VRV524765 VRV524785:VRV524796 VRV524864:VRV524865 VRV524885:VRV524896 VRV589904:VRV589905 VRV589925:VRV589936 VRV589999:VRV590000 VRV590020:VRV590031 VRV590097:VRV590098 VRV590118:VRV590129 VRV590193:VRV590194 VRV590214:VRV590225 VRV590300:VRV590301 VRV590321:VRV590332 VRV590400:VRV590401 VRV590421:VRV590432 VRV655440:VRV655441 VRV655461:VRV655472 VRV655535:VRV655536 VRV655556:VRV655567 VRV655633:VRV655634 VRV655654:VRV655665 VRV655729:VRV655730 VRV655750:VRV655761 VRV655836:VRV655837 VRV655857:VRV655868 VRV655936:VRV655937 VRV655957:VRV655968 VRV720976:VRV720977 VRV720997:VRV721008 VRV721071:VRV721072 VRV721092:VRV721103 VRV721169:VRV721170 VRV721190:VRV721201 VRV721265:VRV721266 VRV721286:VRV721297 VRV721372:VRV721373 VRV721393:VRV721404 VRV721472:VRV721473 VRV721493:VRV721504 VRV786512:VRV786513 VRV786533:VRV786544 VRV786607:VRV786608 VRV786628:VRV786639 VRV786705:VRV786706 VRV786726:VRV786737 VRV786801:VRV786802 VRV786822:VRV786833 VRV786908:VRV786909 VRV786929:VRV786940 VRV787008:VRV787009 VRV787029:VRV787040 VRV852048:VRV852049 VRV852069:VRV852080 VRV852143:VRV852144 VRV852164:VRV852175 VRV852241:VRV852242 VRV852262:VRV852273 VRV852337:VRV852338 VRV852358:VRV852369 VRV852444:VRV852445 VRV852465:VRV852476 VRV852544:VRV852545 VRV852565:VRV852576 VRV917584:VRV917585 VRV917605:VRV917616 VRV917679:VRV917680 VRV917700:VRV917711 VRV917777:VRV917778 VRV917798:VRV917809 VRV917873:VRV917874 VRV917894:VRV917905 VRV917980:VRV917981 VRV918001:VRV918012 VRV918080:VRV918081 VRV918101:VRV918112 VRV983120:VRV983121 VRV983141:VRV983152 VRV983215:VRV983216 VRV983236:VRV983247 VRV983313:VRV983314 VRV983334:VRV983345 VRV983409:VRV983410 VRV983430:VRV983441 VRV983516:VRV983517 VRV983537:VRV983548 VRV983616:VRV983617 VRV983637:VRV983648 WBR31:WBR32 WBR52:WBR63 WBR121:WBR122 WBR142:WBR153 WBR211:WBR212 WBR232:WBR243 WBR302:WBR303 WBR323:WBR334 WBR397:WBR398 WBR418:WBR429 WBR486:WBR487 WBR507:WBR518 WBR576:WBR577 WBR597:WBR608 WBR65616:WBR65617 WBR65637:WBR65648 WBR65711:WBR65712 WBR65732:WBR65743 WBR65809:WBR65810 WBR65830:WBR65841 WBR65905:WBR65906 WBR65926:WBR65937 WBR66012:WBR66013 WBR66033:WBR66044 WBR66112:WBR66113 WBR66133:WBR66144 WBR131152:WBR131153 WBR131173:WBR131184 WBR131247:WBR131248 WBR131268:WBR131279 WBR131345:WBR131346 WBR131366:WBR131377 WBR131441:WBR131442 WBR131462:WBR131473 WBR131548:WBR131549 WBR131569:WBR131580 WBR131648:WBR131649 WBR131669:WBR131680 WBR196688:WBR196689 WBR196709:WBR196720 WBR196783:WBR196784 WBR196804:WBR196815 WBR196881:WBR196882 WBR196902:WBR196913 WBR196977:WBR196978 WBR196998:WBR197009 WBR197084:WBR197085 WBR197105:WBR197116 WBR197184:WBR197185 WBR197205:WBR197216 WBR262224:WBR262225 WBR262245:WBR262256 WBR262319:WBR262320 WBR262340:WBR262351 WBR262417:WBR262418 WBR262438:WBR262449 WBR262513:WBR262514 WBR262534:WBR262545 WBR262620:WBR262621 WBR262641:WBR262652 WBR262720:WBR262721 WBR262741:WBR262752 WBR327760:WBR327761 WBR327781:WBR327792 WBR327855:WBR327856 WBR327876:WBR327887 WBR327953:WBR327954 WBR327974:WBR327985 WBR328049:WBR328050 WBR328070:WBR328081 WBR328156:WBR328157 WBR328177:WBR328188 WBR328256:WBR328257 WBR328277:WBR328288 WBR393296:WBR393297 WBR393317:WBR393328 WBR393391:WBR393392 WBR393412:WBR393423 WBR393489:WBR393490 WBR393510:WBR393521 WBR393585:WBR393586 WBR393606:WBR393617 WBR393692:WBR393693 WBR393713:WBR393724 WBR393792:WBR393793 WBR393813:WBR393824 WBR458832:WBR458833 WBR458853:WBR458864 WBR458927:WBR458928 WBR458948:WBR458959 WBR459025:WBR459026 WBR459046:WBR459057 WBR459121:WBR459122 WBR459142:WBR459153 WBR459228:WBR459229 WBR459249:WBR459260 WBR459328:WBR459329 WBR459349:WBR459360 WBR524368:WBR524369 WBR524389:WBR524400 WBR524463:WBR524464 WBR524484:WBR524495 WBR524561:WBR524562 WBR524582:WBR524593 WBR524657:WBR524658 WBR524678:WBR524689 WBR524764:WBR524765 WBR524785:WBR524796 WBR524864:WBR524865 WBR524885:WBR524896 WBR589904:WBR589905 WBR589925:WBR589936 WBR589999:WBR590000 WBR590020:WBR590031 WBR590097:WBR590098 WBR590118:WBR590129 WBR590193:WBR590194 WBR590214:WBR590225 WBR590300:WBR590301 WBR590321:WBR590332 WBR590400:WBR590401 WBR590421:WBR590432 WBR655440:WBR655441 WBR655461:WBR655472 WBR655535:WBR655536 WBR655556:WBR655567 WBR655633:WBR655634 WBR655654:WBR655665 WBR655729:WBR655730 WBR655750:WBR655761 WBR655836:WBR655837 WBR655857:WBR655868 WBR655936:WBR655937 WBR655957:WBR655968 WBR720976:WBR720977 WBR720997:WBR721008 WBR721071:WBR721072 WBR721092:WBR721103 WBR721169:WBR721170 WBR721190:WBR721201 WBR721265:WBR721266 WBR721286:WBR721297 WBR721372:WBR721373 WBR721393:WBR721404 WBR721472:WBR721473 WBR721493:WBR721504 WBR786512:WBR786513 WBR786533:WBR786544 WBR786607:WBR786608 WBR786628:WBR786639 WBR786705:WBR786706 WBR786726:WBR786737 WBR786801:WBR786802 WBR786822:WBR786833 WBR786908:WBR786909 WBR786929:WBR786940 WBR787008:WBR787009 WBR787029:WBR787040 WBR852048:WBR852049 WBR852069:WBR852080 WBR852143:WBR852144 WBR852164:WBR852175 WBR852241:WBR852242 WBR852262:WBR852273 WBR852337:WBR852338 WBR852358:WBR852369 WBR852444:WBR852445 WBR852465:WBR852476 WBR852544:WBR852545 WBR852565:WBR852576 WBR917584:WBR917585 WBR917605:WBR917616 WBR917679:WBR917680 WBR917700:WBR917711 WBR917777:WBR917778 WBR917798:WBR917809 WBR917873:WBR917874 WBR917894:WBR917905 WBR917980:WBR917981 WBR918001:WBR918012 WBR918080:WBR918081 WBR918101:WBR918112 WBR983120:WBR983121 WBR983141:WBR983152 WBR983215:WBR983216 WBR983236:WBR983247 WBR983313:WBR983314 WBR983334:WBR983345 WBR983409:WBR983410 WBR983430:WBR983441 WBR983516:WBR983517 WBR983537:WBR983548 WBR983616:WBR983617 WBR983637:WBR983648 WLN31:WLN32 WLN52:WLN63 WLN121:WLN122 WLN142:WLN153 WLN211:WLN212 WLN232:WLN243 WLN302:WLN303 WLN323:WLN334 WLN397:WLN398 WLN418:WLN429 WLN486:WLN487 WLN507:WLN518 WLN576:WLN577 WLN597:WLN608 WLN65616:WLN65617 WLN65637:WLN65648 WLN65711:WLN65712 WLN65732:WLN65743 WLN65809:WLN65810 WLN65830:WLN65841 WLN65905:WLN65906 WLN65926:WLN65937 WLN66012:WLN66013 WLN66033:WLN66044 WLN66112:WLN66113 WLN66133:WLN66144 WLN131152:WLN131153 WLN131173:WLN131184 WLN131247:WLN131248 WLN131268:WLN131279 WLN131345:WLN131346 WLN131366:WLN131377 WLN131441:WLN131442 WLN131462:WLN131473 WLN131548:WLN131549 WLN131569:WLN131580 WLN131648:WLN131649 WLN131669:WLN131680 WLN196688:WLN196689 WLN196709:WLN196720 WLN196783:WLN196784 WLN196804:WLN196815 WLN196881:WLN196882 WLN196902:WLN196913 WLN196977:WLN196978 WLN196998:WLN197009 WLN197084:WLN197085 WLN197105:WLN197116 WLN197184:WLN197185 WLN197205:WLN197216 WLN262224:WLN262225 WLN262245:WLN262256 WLN262319:WLN262320 WLN262340:WLN262351 WLN262417:WLN262418 WLN262438:WLN262449 WLN262513:WLN262514 WLN262534:WLN262545 WLN262620:WLN262621 WLN262641:WLN262652 WLN262720:WLN262721 WLN262741:WLN262752 WLN327760:WLN327761 WLN327781:WLN327792 WLN327855:WLN327856 WLN327876:WLN327887 WLN327953:WLN327954 WLN327974:WLN327985 WLN328049:WLN328050 WLN328070:WLN328081 WLN328156:WLN328157 WLN328177:WLN328188 WLN328256:WLN328257 WLN328277:WLN328288 WLN393296:WLN393297 WLN393317:WLN393328 WLN393391:WLN393392 WLN393412:WLN393423 WLN393489:WLN393490 WLN393510:WLN393521 WLN393585:WLN393586 WLN393606:WLN393617 WLN393692:WLN393693 WLN393713:WLN393724 WLN393792:WLN393793 WLN393813:WLN393824 WLN458832:WLN458833 WLN458853:WLN458864 WLN458927:WLN458928 WLN458948:WLN458959 WLN459025:WLN459026 WLN459046:WLN459057 WLN459121:WLN459122 WLN459142:WLN459153 WLN459228:WLN459229 WLN459249:WLN459260 WLN459328:WLN459329 WLN459349:WLN459360 WLN524368:WLN524369 WLN524389:WLN524400 WLN524463:WLN524464 WLN524484:WLN524495 WLN524561:WLN524562 WLN524582:WLN524593 WLN524657:WLN524658 WLN524678:WLN524689 WLN524764:WLN524765 WLN524785:WLN524796 WLN524864:WLN524865 WLN524885:WLN524896 WLN589904:WLN589905 WLN589925:WLN589936 WLN589999:WLN590000 WLN590020:WLN590031 WLN590097:WLN590098 WLN590118:WLN590129 WLN590193:WLN590194 WLN590214:WLN590225 WLN590300:WLN590301 WLN590321:WLN590332 WLN590400:WLN590401 WLN590421:WLN590432 WLN655440:WLN655441 WLN655461:WLN655472 WLN655535:WLN655536 WLN655556:WLN655567 WLN655633:WLN655634 WLN655654:WLN655665 WLN655729:WLN655730 WLN655750:WLN655761 WLN655836:WLN655837 WLN655857:WLN655868 WLN655936:WLN655937 WLN655957:WLN655968 WLN720976:WLN720977 WLN720997:WLN721008 WLN721071:WLN721072 WLN721092:WLN721103 WLN721169:WLN721170 WLN721190:WLN721201 WLN721265:WLN721266 WLN721286:WLN721297 WLN721372:WLN721373 WLN721393:WLN721404 WLN721472:WLN721473 WLN721493:WLN721504 WLN786512:WLN786513 WLN786533:WLN786544 WLN786607:WLN786608 WLN786628:WLN786639 WLN786705:WLN786706 WLN786726:WLN786737 WLN786801:WLN786802 WLN786822:WLN786833 WLN786908:WLN786909 WLN786929:WLN786940 WLN787008:WLN787009 WLN787029:WLN787040 WLN852048:WLN852049 WLN852069:WLN852080 WLN852143:WLN852144 WLN852164:WLN852175 WLN852241:WLN852242 WLN852262:WLN852273 WLN852337:WLN852338 WLN852358:WLN852369 WLN852444:WLN852445 WLN852465:WLN852476 WLN852544:WLN852545 WLN852565:WLN852576 WLN917584:WLN917585 WLN917605:WLN917616 WLN917679:WLN917680 WLN917700:WLN917711 WLN917777:WLN917778 WLN917798:WLN917809 WLN917873:WLN917874 WLN917894:WLN917905 WLN917980:WLN917981 WLN918001:WLN918012 WLN918080:WLN918081 WLN918101:WLN918112 WLN983120:WLN983121 WLN983141:WLN983152 WLN983215:WLN983216 WLN983236:WLN983247 WLN983313:WLN983314 WLN983334:WLN983345 WLN983409:WLN983410 WLN983430:WLN983441 WLN983516:WLN983517 WLN983537:WLN983548 WLN983616:WLN983617 WLN983637:WLN983648 WVJ31:WVJ32 WVJ52:WVJ63 WVJ121:WVJ122 WVJ142:WVJ153 WVJ211:WVJ212 WVJ232:WVJ243 WVJ302:WVJ303 WVJ323:WVJ334 WVJ397:WVJ398 WVJ418:WVJ429 WVJ486:WVJ487 WVJ507:WVJ518 WVJ576:WVJ577 WVJ597:WVJ608 WVJ65616:WVJ65617 WVJ65637:WVJ65648 WVJ65711:WVJ65712 WVJ65732:WVJ65743 WVJ65809:WVJ65810 WVJ65830:WVJ65841 WVJ65905:WVJ65906 WVJ65926:WVJ65937 WVJ66012:WVJ66013 WVJ66033:WVJ66044 WVJ66112:WVJ66113 WVJ66133:WVJ66144 WVJ131152:WVJ131153 WVJ131173:WVJ131184 WVJ131247:WVJ131248 WVJ131268:WVJ131279 WVJ131345:WVJ131346 WVJ131366:WVJ131377 WVJ131441:WVJ131442 WVJ131462:WVJ131473 WVJ131548:WVJ131549 WVJ131569:WVJ131580 WVJ131648:WVJ131649 WVJ131669:WVJ131680 WVJ196688:WVJ196689 WVJ196709:WVJ196720 WVJ196783:WVJ196784 WVJ196804:WVJ196815 WVJ196881:WVJ196882 WVJ196902:WVJ196913 WVJ196977:WVJ196978 WVJ196998:WVJ197009 WVJ197084:WVJ197085 WVJ197105:WVJ197116 WVJ197184:WVJ197185 WVJ197205:WVJ197216 WVJ262224:WVJ262225 WVJ262245:WVJ262256 WVJ262319:WVJ262320 WVJ262340:WVJ262351 WVJ262417:WVJ262418 WVJ262438:WVJ262449 WVJ262513:WVJ262514 WVJ262534:WVJ262545 WVJ262620:WVJ262621 WVJ262641:WVJ262652 WVJ262720:WVJ262721 WVJ262741:WVJ262752 WVJ327760:WVJ327761 WVJ327781:WVJ327792 WVJ327855:WVJ327856 WVJ327876:WVJ327887 WVJ327953:WVJ327954 WVJ327974:WVJ327985 WVJ328049:WVJ328050 WVJ328070:WVJ328081 WVJ328156:WVJ328157 WVJ328177:WVJ328188 WVJ328256:WVJ328257 WVJ328277:WVJ328288 WVJ393296:WVJ393297 WVJ393317:WVJ393328 WVJ393391:WVJ393392 WVJ393412:WVJ393423 WVJ393489:WVJ393490 WVJ393510:WVJ393521 WVJ393585:WVJ393586 WVJ393606:WVJ393617 WVJ393692:WVJ393693 WVJ393713:WVJ393724 WVJ393792:WVJ393793 WVJ393813:WVJ393824 WVJ458832:WVJ458833 WVJ458853:WVJ458864 WVJ458927:WVJ458928 WVJ458948:WVJ458959 WVJ459025:WVJ459026 WVJ459046:WVJ459057 WVJ459121:WVJ459122 WVJ459142:WVJ459153 WVJ459228:WVJ459229 WVJ459249:WVJ459260 WVJ459328:WVJ459329 WVJ459349:WVJ459360 WVJ524368:WVJ524369 WVJ524389:WVJ524400 WVJ524463:WVJ524464 WVJ524484:WVJ524495 WVJ524561:WVJ524562 WVJ524582:WVJ524593 WVJ524657:WVJ524658 WVJ524678:WVJ524689 WVJ524764:WVJ524765 WVJ524785:WVJ524796 WVJ524864:WVJ524865 WVJ524885:WVJ524896 WVJ589904:WVJ589905 WVJ589925:WVJ589936 WVJ589999:WVJ590000 WVJ590020:WVJ590031 WVJ590097:WVJ590098 WVJ590118:WVJ590129 WVJ590193:WVJ590194 WVJ590214:WVJ590225 WVJ590300:WVJ590301 WVJ590321:WVJ590332 WVJ590400:WVJ590401 WVJ590421:WVJ590432 WVJ655440:WVJ655441 WVJ655461:WVJ655472 WVJ655535:WVJ655536 WVJ655556:WVJ655567 WVJ655633:WVJ655634 WVJ655654:WVJ655665 WVJ655729:WVJ655730 WVJ655750:WVJ655761 WVJ655836:WVJ655837 WVJ655857:WVJ655868 WVJ655936:WVJ655937 WVJ655957:WVJ655968 WVJ720976:WVJ720977 WVJ720997:WVJ721008 WVJ721071:WVJ721072 WVJ721092:WVJ721103 WVJ721169:WVJ721170 WVJ721190:WVJ721201 WVJ721265:WVJ721266 WVJ721286:WVJ721297 WVJ721372:WVJ721373 WVJ721393:WVJ721404 WVJ721472:WVJ721473 WVJ721493:WVJ721504 WVJ786512:WVJ786513 WVJ786533:WVJ786544 WVJ786607:WVJ786608 WVJ786628:WVJ786639 WVJ786705:WVJ786706 WVJ786726:WVJ786737 WVJ786801:WVJ786802 WVJ786822:WVJ786833 WVJ786908:WVJ786909 WVJ786929:WVJ786940 WVJ787008:WVJ787009 WVJ787029:WVJ787040 WVJ852048:WVJ852049 WVJ852069:WVJ852080 WVJ852143:WVJ852144 WVJ852164:WVJ852175 WVJ852241:WVJ852242 WVJ852262:WVJ852273 WVJ852337:WVJ852338 WVJ852358:WVJ852369 WVJ852444:WVJ852445 WVJ852465:WVJ852476 WVJ852544:WVJ852545 WVJ852565:WVJ852576 WVJ917584:WVJ917585 WVJ917605:WVJ917616 WVJ917679:WVJ917680 WVJ917700:WVJ917711 WVJ917777:WVJ917778 WVJ917798:WVJ917809 WVJ917873:WVJ917874 WVJ917894:WVJ917905 WVJ917980:WVJ917981 WVJ918001:WVJ918012 WVJ918080:WVJ918081 WVJ918101:WVJ918112 WVJ983120:WVJ983121 WVJ983141:WVJ983152 WVJ983215:WVJ983216 WVJ983236:WVJ983247 WVJ983313:WVJ983314 WVJ983334:WVJ983345 WVJ983409:WVJ983410 WVJ983430:WVJ983441 WVJ983516:WVJ983517 WVJ983537:WVJ983548 WVJ983616:WVJ983617 WVJ983637:WVJ983648</xm:sqref>
        </x14:dataValidation>
        <x14:dataValidation type="list" allowBlank="1" showInputMessage="1" showErrorMessage="1" xr:uid="{00000000-0002-0000-3300-000004000000}">
          <x14:formula1>
            <xm:f>'D:\Users\605571\Documents\bdp-imp\02_需求开发\R0001_24年3月聚合模型\00_模型设计\模型发布_全量\0005对公组\[第2.1批_对公_新增_表设计_物业资金监管交易明细聚合_20240321_杨芳芳.xlsx]备注'!#REF!</xm:f>
          </x14:formula1>
          <xm:sqref>L86 JH86 TD86 ACZ86 AMV86 AWR86 BGN86 BQJ86 CAF86 CKB86 CTX86 DDT86 DNP86 DXL86 EHH86 ERD86 FAZ86 FKV86 FUR86 GEN86 GOJ86 GYF86 HIB86 HRX86 IBT86 ILP86 IVL86 JFH86 JPD86 JYZ86 KIV86 KSR86 LCN86 LMJ86 LWF86 MGB86 MPX86 MZT86 NJP86 NTL86 ODH86 OND86 OWZ86 PGV86 PQR86 QAN86 QKJ86 QUF86 REB86 RNX86 RXT86 SHP86 SRL86 TBH86 TLD86 TUZ86 UEV86 UOR86 UYN86 VIJ86 VSF86 WCB86 WLX86 WVT86 L65670 JH65670 TD65670 ACZ65670 AMV65670 AWR65670 BGN65670 BQJ65670 CAF65670 CKB65670 CTX65670 DDT65670 DNP65670 DXL65670 EHH65670 ERD65670 FAZ65670 FKV65670 FUR65670 GEN65670 GOJ65670 GYF65670 HIB65670 HRX65670 IBT65670 ILP65670 IVL65670 JFH65670 JPD65670 JYZ65670 KIV65670 KSR65670 LCN65670 LMJ65670 LWF65670 MGB65670 MPX65670 MZT65670 NJP65670 NTL65670 ODH65670 OND65670 OWZ65670 PGV65670 PQR65670 QAN65670 QKJ65670 QUF65670 REB65670 RNX65670 RXT65670 SHP65670 SRL65670 TBH65670 TLD65670 TUZ65670 UEV65670 UOR65670 UYN65670 VIJ65670 VSF65670 WCB65670 WLX65670 WVT65670 L131206 JH131206 TD131206 ACZ131206 AMV131206 AWR131206 BGN131206 BQJ131206 CAF131206 CKB131206 CTX131206 DDT131206 DNP131206 DXL131206 EHH131206 ERD131206 FAZ131206 FKV131206 FUR131206 GEN131206 GOJ131206 GYF131206 HIB131206 HRX131206 IBT131206 ILP131206 IVL131206 JFH131206 JPD131206 JYZ131206 KIV131206 KSR131206 LCN131206 LMJ131206 LWF131206 MGB131206 MPX131206 MZT131206 NJP131206 NTL131206 ODH131206 OND131206 OWZ131206 PGV131206 PQR131206 QAN131206 QKJ131206 QUF131206 REB131206 RNX131206 RXT131206 SHP131206 SRL131206 TBH131206 TLD131206 TUZ131206 UEV131206 UOR131206 UYN131206 VIJ131206 VSF131206 WCB131206 WLX131206 WVT131206 L196742 JH196742 TD196742 ACZ196742 AMV196742 AWR196742 BGN196742 BQJ196742 CAF196742 CKB196742 CTX196742 DDT196742 DNP196742 DXL196742 EHH196742 ERD196742 FAZ196742 FKV196742 FUR196742 GEN196742 GOJ196742 GYF196742 HIB196742 HRX196742 IBT196742 ILP196742 IVL196742 JFH196742 JPD196742 JYZ196742 KIV196742 KSR196742 LCN196742 LMJ196742 LWF196742 MGB196742 MPX196742 MZT196742 NJP196742 NTL196742 ODH196742 OND196742 OWZ196742 PGV196742 PQR196742 QAN196742 QKJ196742 QUF196742 REB196742 RNX196742 RXT196742 SHP196742 SRL196742 TBH196742 TLD196742 TUZ196742 UEV196742 UOR196742 UYN196742 VIJ196742 VSF196742 WCB196742 WLX196742 WVT196742 L262278 JH262278 TD262278 ACZ262278 AMV262278 AWR262278 BGN262278 BQJ262278 CAF262278 CKB262278 CTX262278 DDT262278 DNP262278 DXL262278 EHH262278 ERD262278 FAZ262278 FKV262278 FUR262278 GEN262278 GOJ262278 GYF262278 HIB262278 HRX262278 IBT262278 ILP262278 IVL262278 JFH262278 JPD262278 JYZ262278 KIV262278 KSR262278 LCN262278 LMJ262278 LWF262278 MGB262278 MPX262278 MZT262278 NJP262278 NTL262278 ODH262278 OND262278 OWZ262278 PGV262278 PQR262278 QAN262278 QKJ262278 QUF262278 REB262278 RNX262278 RXT262278 SHP262278 SRL262278 TBH262278 TLD262278 TUZ262278 UEV262278 UOR262278 UYN262278 VIJ262278 VSF262278 WCB262278 WLX262278 WVT262278 L327814 JH327814 TD327814 ACZ327814 AMV327814 AWR327814 BGN327814 BQJ327814 CAF327814 CKB327814 CTX327814 DDT327814 DNP327814 DXL327814 EHH327814 ERD327814 FAZ327814 FKV327814 FUR327814 GEN327814 GOJ327814 GYF327814 HIB327814 HRX327814 IBT327814 ILP327814 IVL327814 JFH327814 JPD327814 JYZ327814 KIV327814 KSR327814 LCN327814 LMJ327814 LWF327814 MGB327814 MPX327814 MZT327814 NJP327814 NTL327814 ODH327814 OND327814 OWZ327814 PGV327814 PQR327814 QAN327814 QKJ327814 QUF327814 REB327814 RNX327814 RXT327814 SHP327814 SRL327814 TBH327814 TLD327814 TUZ327814 UEV327814 UOR327814 UYN327814 VIJ327814 VSF327814 WCB327814 WLX327814 WVT327814 L393350 JH393350 TD393350 ACZ393350 AMV393350 AWR393350 BGN393350 BQJ393350 CAF393350 CKB393350 CTX393350 DDT393350 DNP393350 DXL393350 EHH393350 ERD393350 FAZ393350 FKV393350 FUR393350 GEN393350 GOJ393350 GYF393350 HIB393350 HRX393350 IBT393350 ILP393350 IVL393350 JFH393350 JPD393350 JYZ393350 KIV393350 KSR393350 LCN393350 LMJ393350 LWF393350 MGB393350 MPX393350 MZT393350 NJP393350 NTL393350 ODH393350 OND393350 OWZ393350 PGV393350 PQR393350 QAN393350 QKJ393350 QUF393350 REB393350 RNX393350 RXT393350 SHP393350 SRL393350 TBH393350 TLD393350 TUZ393350 UEV393350 UOR393350 UYN393350 VIJ393350 VSF393350 WCB393350 WLX393350 WVT393350 L458886 JH458886 TD458886 ACZ458886 AMV458886 AWR458886 BGN458886 BQJ458886 CAF458886 CKB458886 CTX458886 DDT458886 DNP458886 DXL458886 EHH458886 ERD458886 FAZ458886 FKV458886 FUR458886 GEN458886 GOJ458886 GYF458886 HIB458886 HRX458886 IBT458886 ILP458886 IVL458886 JFH458886 JPD458886 JYZ458886 KIV458886 KSR458886 LCN458886 LMJ458886 LWF458886 MGB458886 MPX458886 MZT458886 NJP458886 NTL458886 ODH458886 OND458886 OWZ458886 PGV458886 PQR458886 QAN458886 QKJ458886 QUF458886 REB458886 RNX458886 RXT458886 SHP458886 SRL458886 TBH458886 TLD458886 TUZ458886 UEV458886 UOR458886 UYN458886 VIJ458886 VSF458886 WCB458886 WLX458886 WVT458886 L524422 JH524422 TD524422 ACZ524422 AMV524422 AWR524422 BGN524422 BQJ524422 CAF524422 CKB524422 CTX524422 DDT524422 DNP524422 DXL524422 EHH524422 ERD524422 FAZ524422 FKV524422 FUR524422 GEN524422 GOJ524422 GYF524422 HIB524422 HRX524422 IBT524422 ILP524422 IVL524422 JFH524422 JPD524422 JYZ524422 KIV524422 KSR524422 LCN524422 LMJ524422 LWF524422 MGB524422 MPX524422 MZT524422 NJP524422 NTL524422 ODH524422 OND524422 OWZ524422 PGV524422 PQR524422 QAN524422 QKJ524422 QUF524422 REB524422 RNX524422 RXT524422 SHP524422 SRL524422 TBH524422 TLD524422 TUZ524422 UEV524422 UOR524422 UYN524422 VIJ524422 VSF524422 WCB524422 WLX524422 WVT524422 L589958 JH589958 TD589958 ACZ589958 AMV589958 AWR589958 BGN589958 BQJ589958 CAF589958 CKB589958 CTX589958 DDT589958 DNP589958 DXL589958 EHH589958 ERD589958 FAZ589958 FKV589958 FUR589958 GEN589958 GOJ589958 GYF589958 HIB589958 HRX589958 IBT589958 ILP589958 IVL589958 JFH589958 JPD589958 JYZ589958 KIV589958 KSR589958 LCN589958 LMJ589958 LWF589958 MGB589958 MPX589958 MZT589958 NJP589958 NTL589958 ODH589958 OND589958 OWZ589958 PGV589958 PQR589958 QAN589958 QKJ589958 QUF589958 REB589958 RNX589958 RXT589958 SHP589958 SRL589958 TBH589958 TLD589958 TUZ589958 UEV589958 UOR589958 UYN589958 VIJ589958 VSF589958 WCB589958 WLX589958 WVT589958 L655494 JH655494 TD655494 ACZ655494 AMV655494 AWR655494 BGN655494 BQJ655494 CAF655494 CKB655494 CTX655494 DDT655494 DNP655494 DXL655494 EHH655494 ERD655494 FAZ655494 FKV655494 FUR655494 GEN655494 GOJ655494 GYF655494 HIB655494 HRX655494 IBT655494 ILP655494 IVL655494 JFH655494 JPD655494 JYZ655494 KIV655494 KSR655494 LCN655494 LMJ655494 LWF655494 MGB655494 MPX655494 MZT655494 NJP655494 NTL655494 ODH655494 OND655494 OWZ655494 PGV655494 PQR655494 QAN655494 QKJ655494 QUF655494 REB655494 RNX655494 RXT655494 SHP655494 SRL655494 TBH655494 TLD655494 TUZ655494 UEV655494 UOR655494 UYN655494 VIJ655494 VSF655494 WCB655494 WLX655494 WVT655494 L721030 JH721030 TD721030 ACZ721030 AMV721030 AWR721030 BGN721030 BQJ721030 CAF721030 CKB721030 CTX721030 DDT721030 DNP721030 DXL721030 EHH721030 ERD721030 FAZ721030 FKV721030 FUR721030 GEN721030 GOJ721030 GYF721030 HIB721030 HRX721030 IBT721030 ILP721030 IVL721030 JFH721030 JPD721030 JYZ721030 KIV721030 KSR721030 LCN721030 LMJ721030 LWF721030 MGB721030 MPX721030 MZT721030 NJP721030 NTL721030 ODH721030 OND721030 OWZ721030 PGV721030 PQR721030 QAN721030 QKJ721030 QUF721030 REB721030 RNX721030 RXT721030 SHP721030 SRL721030 TBH721030 TLD721030 TUZ721030 UEV721030 UOR721030 UYN721030 VIJ721030 VSF721030 WCB721030 WLX721030 WVT721030 L786566 JH786566 TD786566 ACZ786566 AMV786566 AWR786566 BGN786566 BQJ786566 CAF786566 CKB786566 CTX786566 DDT786566 DNP786566 DXL786566 EHH786566 ERD786566 FAZ786566 FKV786566 FUR786566 GEN786566 GOJ786566 GYF786566 HIB786566 HRX786566 IBT786566 ILP786566 IVL786566 JFH786566 JPD786566 JYZ786566 KIV786566 KSR786566 LCN786566 LMJ786566 LWF786566 MGB786566 MPX786566 MZT786566 NJP786566 NTL786566 ODH786566 OND786566 OWZ786566 PGV786566 PQR786566 QAN786566 QKJ786566 QUF786566 REB786566 RNX786566 RXT786566 SHP786566 SRL786566 TBH786566 TLD786566 TUZ786566 UEV786566 UOR786566 UYN786566 VIJ786566 VSF786566 WCB786566 WLX786566 WVT786566 L852102 JH852102 TD852102 ACZ852102 AMV852102 AWR852102 BGN852102 BQJ852102 CAF852102 CKB852102 CTX852102 DDT852102 DNP852102 DXL852102 EHH852102 ERD852102 FAZ852102 FKV852102 FUR852102 GEN852102 GOJ852102 GYF852102 HIB852102 HRX852102 IBT852102 ILP852102 IVL852102 JFH852102 JPD852102 JYZ852102 KIV852102 KSR852102 LCN852102 LMJ852102 LWF852102 MGB852102 MPX852102 MZT852102 NJP852102 NTL852102 ODH852102 OND852102 OWZ852102 PGV852102 PQR852102 QAN852102 QKJ852102 QUF852102 REB852102 RNX852102 RXT852102 SHP852102 SRL852102 TBH852102 TLD852102 TUZ852102 UEV852102 UOR852102 UYN852102 VIJ852102 VSF852102 WCB852102 WLX852102 WVT852102 L917638 JH917638 TD917638 ACZ917638 AMV917638 AWR917638 BGN917638 BQJ917638 CAF917638 CKB917638 CTX917638 DDT917638 DNP917638 DXL917638 EHH917638 ERD917638 FAZ917638 FKV917638 FUR917638 GEN917638 GOJ917638 GYF917638 HIB917638 HRX917638 IBT917638 ILP917638 IVL917638 JFH917638 JPD917638 JYZ917638 KIV917638 KSR917638 LCN917638 LMJ917638 LWF917638 MGB917638 MPX917638 MZT917638 NJP917638 NTL917638 ODH917638 OND917638 OWZ917638 PGV917638 PQR917638 QAN917638 QKJ917638 QUF917638 REB917638 RNX917638 RXT917638 SHP917638 SRL917638 TBH917638 TLD917638 TUZ917638 UEV917638 UOR917638 UYN917638 VIJ917638 VSF917638 WCB917638 WLX917638 WVT917638 L983174 JH983174 TD983174 ACZ983174 AMV983174 AWR983174 BGN983174 BQJ983174 CAF983174 CKB983174 CTX983174 DDT983174 DNP983174 DXL983174 EHH983174 ERD983174 FAZ983174 FKV983174 FUR983174 GEN983174 GOJ983174 GYF983174 HIB983174 HRX983174 IBT983174 ILP983174 IVL983174 JFH983174 JPD983174 JYZ983174 KIV983174 KSR983174 LCN983174 LMJ983174 LWF983174 MGB983174 MPX983174 MZT983174 NJP983174 NTL983174 ODH983174 OND983174 OWZ983174 PGV983174 PQR983174 QAN983174 QKJ983174 QUF983174 REB983174 RNX983174 RXT983174 SHP983174 SRL983174 TBH983174 TLD983174 TUZ983174 UEV983174 UOR983174 UYN983174 VIJ983174 VSF983174 WCB983174 WLX983174 WVT983174 L174:L176 L264:L266 L355:L357 L450:L452 L539:L541 L629:L631 L65764:L65766 L65862:L65864 L65958:L65960 L66065:L66067 L66165:L66167 L131300:L131302 L131398:L131400 L131494:L131496 L131601:L131603 L131701:L131703 L196836:L196838 L196934:L196936 L197030:L197032 L197137:L197139 L197237:L197239 L262372:L262374 L262470:L262472 L262566:L262568 L262673:L262675 L262773:L262775 L327908:L327910 L328006:L328008 L328102:L328104 L328209:L328211 L328309:L328311 L393444:L393446 L393542:L393544 L393638:L393640 L393745:L393747 L393845:L393847 L458980:L458982 L459078:L459080 L459174:L459176 L459281:L459283 L459381:L459383 L524516:L524518 L524614:L524616 L524710:L524712 L524817:L524819 L524917:L524919 L590052:L590054 L590150:L590152 L590246:L590248 L590353:L590355 L590453:L590455 L655588:L655590 L655686:L655688 L655782:L655784 L655889:L655891 L655989:L655991 L721124:L721126 L721222:L721224 L721318:L721320 L721425:L721427 L721525:L721527 L786660:L786662 L786758:L786760 L786854:L786856 L786961:L786963 L787061:L787063 L852196:L852198 L852294:L852296 L852390:L852392 L852497:L852499 L852597:L852599 L917732:L917734 L917830:L917832 L917926:L917928 L918033:L918035 L918133:L918135 L983268:L983270 L983366:L983368 L983462:L983464 L983569:L983571 L983669:L983671 JH174:JH176 JH264:JH266 JH355:JH357 JH450:JH452 JH539:JH541 JH629:JH631 JH65764:JH65766 JH65862:JH65864 JH65958:JH65960 JH66065:JH66067 JH66165:JH66167 JH131300:JH131302 JH131398:JH131400 JH131494:JH131496 JH131601:JH131603 JH131701:JH131703 JH196836:JH196838 JH196934:JH196936 JH197030:JH197032 JH197137:JH197139 JH197237:JH197239 JH262372:JH262374 JH262470:JH262472 JH262566:JH262568 JH262673:JH262675 JH262773:JH262775 JH327908:JH327910 JH328006:JH328008 JH328102:JH328104 JH328209:JH328211 JH328309:JH328311 JH393444:JH393446 JH393542:JH393544 JH393638:JH393640 JH393745:JH393747 JH393845:JH393847 JH458980:JH458982 JH459078:JH459080 JH459174:JH459176 JH459281:JH459283 JH459381:JH459383 JH524516:JH524518 JH524614:JH524616 JH524710:JH524712 JH524817:JH524819 JH524917:JH524919 JH590052:JH590054 JH590150:JH590152 JH590246:JH590248 JH590353:JH590355 JH590453:JH590455 JH655588:JH655590 JH655686:JH655688 JH655782:JH655784 JH655889:JH655891 JH655989:JH655991 JH721124:JH721126 JH721222:JH721224 JH721318:JH721320 JH721425:JH721427 JH721525:JH721527 JH786660:JH786662 JH786758:JH786760 JH786854:JH786856 JH786961:JH786963 JH787061:JH787063 JH852196:JH852198 JH852294:JH852296 JH852390:JH852392 JH852497:JH852499 JH852597:JH852599 JH917732:JH917734 JH917830:JH917832 JH917926:JH917928 JH918033:JH918035 JH918133:JH918135 JH983268:JH983270 JH983366:JH983368 JH983462:JH983464 JH983569:JH983571 JH983669:JH983671 TD174:TD176 TD264:TD266 TD355:TD357 TD450:TD452 TD539:TD541 TD629:TD631 TD65764:TD65766 TD65862:TD65864 TD65958:TD65960 TD66065:TD66067 TD66165:TD66167 TD131300:TD131302 TD131398:TD131400 TD131494:TD131496 TD131601:TD131603 TD131701:TD131703 TD196836:TD196838 TD196934:TD196936 TD197030:TD197032 TD197137:TD197139 TD197237:TD197239 TD262372:TD262374 TD262470:TD262472 TD262566:TD262568 TD262673:TD262675 TD262773:TD262775 TD327908:TD327910 TD328006:TD328008 TD328102:TD328104 TD328209:TD328211 TD328309:TD328311 TD393444:TD393446 TD393542:TD393544 TD393638:TD393640 TD393745:TD393747 TD393845:TD393847 TD458980:TD458982 TD459078:TD459080 TD459174:TD459176 TD459281:TD459283 TD459381:TD459383 TD524516:TD524518 TD524614:TD524616 TD524710:TD524712 TD524817:TD524819 TD524917:TD524919 TD590052:TD590054 TD590150:TD590152 TD590246:TD590248 TD590353:TD590355 TD590453:TD590455 TD655588:TD655590 TD655686:TD655688 TD655782:TD655784 TD655889:TD655891 TD655989:TD655991 TD721124:TD721126 TD721222:TD721224 TD721318:TD721320 TD721425:TD721427 TD721525:TD721527 TD786660:TD786662 TD786758:TD786760 TD786854:TD786856 TD786961:TD786963 TD787061:TD787063 TD852196:TD852198 TD852294:TD852296 TD852390:TD852392 TD852497:TD852499 TD852597:TD852599 TD917732:TD917734 TD917830:TD917832 TD917926:TD917928 TD918033:TD918035 TD918133:TD918135 TD983268:TD983270 TD983366:TD983368 TD983462:TD983464 TD983569:TD983571 TD983669:TD983671 ACZ174:ACZ176 ACZ264:ACZ266 ACZ355:ACZ357 ACZ450:ACZ452 ACZ539:ACZ541 ACZ629:ACZ631 ACZ65764:ACZ65766 ACZ65862:ACZ65864 ACZ65958:ACZ65960 ACZ66065:ACZ66067 ACZ66165:ACZ66167 ACZ131300:ACZ131302 ACZ131398:ACZ131400 ACZ131494:ACZ131496 ACZ131601:ACZ131603 ACZ131701:ACZ131703 ACZ196836:ACZ196838 ACZ196934:ACZ196936 ACZ197030:ACZ197032 ACZ197137:ACZ197139 ACZ197237:ACZ197239 ACZ262372:ACZ262374 ACZ262470:ACZ262472 ACZ262566:ACZ262568 ACZ262673:ACZ262675 ACZ262773:ACZ262775 ACZ327908:ACZ327910 ACZ328006:ACZ328008 ACZ328102:ACZ328104 ACZ328209:ACZ328211 ACZ328309:ACZ328311 ACZ393444:ACZ393446 ACZ393542:ACZ393544 ACZ393638:ACZ393640 ACZ393745:ACZ393747 ACZ393845:ACZ393847 ACZ458980:ACZ458982 ACZ459078:ACZ459080 ACZ459174:ACZ459176 ACZ459281:ACZ459283 ACZ459381:ACZ459383 ACZ524516:ACZ524518 ACZ524614:ACZ524616 ACZ524710:ACZ524712 ACZ524817:ACZ524819 ACZ524917:ACZ524919 ACZ590052:ACZ590054 ACZ590150:ACZ590152 ACZ590246:ACZ590248 ACZ590353:ACZ590355 ACZ590453:ACZ590455 ACZ655588:ACZ655590 ACZ655686:ACZ655688 ACZ655782:ACZ655784 ACZ655889:ACZ655891 ACZ655989:ACZ655991 ACZ721124:ACZ721126 ACZ721222:ACZ721224 ACZ721318:ACZ721320 ACZ721425:ACZ721427 ACZ721525:ACZ721527 ACZ786660:ACZ786662 ACZ786758:ACZ786760 ACZ786854:ACZ786856 ACZ786961:ACZ786963 ACZ787061:ACZ787063 ACZ852196:ACZ852198 ACZ852294:ACZ852296 ACZ852390:ACZ852392 ACZ852497:ACZ852499 ACZ852597:ACZ852599 ACZ917732:ACZ917734 ACZ917830:ACZ917832 ACZ917926:ACZ917928 ACZ918033:ACZ918035 ACZ918133:ACZ918135 ACZ983268:ACZ983270 ACZ983366:ACZ983368 ACZ983462:ACZ983464 ACZ983569:ACZ983571 ACZ983669:ACZ983671 AMV174:AMV176 AMV264:AMV266 AMV355:AMV357 AMV450:AMV452 AMV539:AMV541 AMV629:AMV631 AMV65764:AMV65766 AMV65862:AMV65864 AMV65958:AMV65960 AMV66065:AMV66067 AMV66165:AMV66167 AMV131300:AMV131302 AMV131398:AMV131400 AMV131494:AMV131496 AMV131601:AMV131603 AMV131701:AMV131703 AMV196836:AMV196838 AMV196934:AMV196936 AMV197030:AMV197032 AMV197137:AMV197139 AMV197237:AMV197239 AMV262372:AMV262374 AMV262470:AMV262472 AMV262566:AMV262568 AMV262673:AMV262675 AMV262773:AMV262775 AMV327908:AMV327910 AMV328006:AMV328008 AMV328102:AMV328104 AMV328209:AMV328211 AMV328309:AMV328311 AMV393444:AMV393446 AMV393542:AMV393544 AMV393638:AMV393640 AMV393745:AMV393747 AMV393845:AMV393847 AMV458980:AMV458982 AMV459078:AMV459080 AMV459174:AMV459176 AMV459281:AMV459283 AMV459381:AMV459383 AMV524516:AMV524518 AMV524614:AMV524616 AMV524710:AMV524712 AMV524817:AMV524819 AMV524917:AMV524919 AMV590052:AMV590054 AMV590150:AMV590152 AMV590246:AMV590248 AMV590353:AMV590355 AMV590453:AMV590455 AMV655588:AMV655590 AMV655686:AMV655688 AMV655782:AMV655784 AMV655889:AMV655891 AMV655989:AMV655991 AMV721124:AMV721126 AMV721222:AMV721224 AMV721318:AMV721320 AMV721425:AMV721427 AMV721525:AMV721527 AMV786660:AMV786662 AMV786758:AMV786760 AMV786854:AMV786856 AMV786961:AMV786963 AMV787061:AMV787063 AMV852196:AMV852198 AMV852294:AMV852296 AMV852390:AMV852392 AMV852497:AMV852499 AMV852597:AMV852599 AMV917732:AMV917734 AMV917830:AMV917832 AMV917926:AMV917928 AMV918033:AMV918035 AMV918133:AMV918135 AMV983268:AMV983270 AMV983366:AMV983368 AMV983462:AMV983464 AMV983569:AMV983571 AMV983669:AMV983671 AWR174:AWR176 AWR264:AWR266 AWR355:AWR357 AWR450:AWR452 AWR539:AWR541 AWR629:AWR631 AWR65764:AWR65766 AWR65862:AWR65864 AWR65958:AWR65960 AWR66065:AWR66067 AWR66165:AWR66167 AWR131300:AWR131302 AWR131398:AWR131400 AWR131494:AWR131496 AWR131601:AWR131603 AWR131701:AWR131703 AWR196836:AWR196838 AWR196934:AWR196936 AWR197030:AWR197032 AWR197137:AWR197139 AWR197237:AWR197239 AWR262372:AWR262374 AWR262470:AWR262472 AWR262566:AWR262568 AWR262673:AWR262675 AWR262773:AWR262775 AWR327908:AWR327910 AWR328006:AWR328008 AWR328102:AWR328104 AWR328209:AWR328211 AWR328309:AWR328311 AWR393444:AWR393446 AWR393542:AWR393544 AWR393638:AWR393640 AWR393745:AWR393747 AWR393845:AWR393847 AWR458980:AWR458982 AWR459078:AWR459080 AWR459174:AWR459176 AWR459281:AWR459283 AWR459381:AWR459383 AWR524516:AWR524518 AWR524614:AWR524616 AWR524710:AWR524712 AWR524817:AWR524819 AWR524917:AWR524919 AWR590052:AWR590054 AWR590150:AWR590152 AWR590246:AWR590248 AWR590353:AWR590355 AWR590453:AWR590455 AWR655588:AWR655590 AWR655686:AWR655688 AWR655782:AWR655784 AWR655889:AWR655891 AWR655989:AWR655991 AWR721124:AWR721126 AWR721222:AWR721224 AWR721318:AWR721320 AWR721425:AWR721427 AWR721525:AWR721527 AWR786660:AWR786662 AWR786758:AWR786760 AWR786854:AWR786856 AWR786961:AWR786963 AWR787061:AWR787063 AWR852196:AWR852198 AWR852294:AWR852296 AWR852390:AWR852392 AWR852497:AWR852499 AWR852597:AWR852599 AWR917732:AWR917734 AWR917830:AWR917832 AWR917926:AWR917928 AWR918033:AWR918035 AWR918133:AWR918135 AWR983268:AWR983270 AWR983366:AWR983368 AWR983462:AWR983464 AWR983569:AWR983571 AWR983669:AWR983671 BGN174:BGN176 BGN264:BGN266 BGN355:BGN357 BGN450:BGN452 BGN539:BGN541 BGN629:BGN631 BGN65764:BGN65766 BGN65862:BGN65864 BGN65958:BGN65960 BGN66065:BGN66067 BGN66165:BGN66167 BGN131300:BGN131302 BGN131398:BGN131400 BGN131494:BGN131496 BGN131601:BGN131603 BGN131701:BGN131703 BGN196836:BGN196838 BGN196934:BGN196936 BGN197030:BGN197032 BGN197137:BGN197139 BGN197237:BGN197239 BGN262372:BGN262374 BGN262470:BGN262472 BGN262566:BGN262568 BGN262673:BGN262675 BGN262773:BGN262775 BGN327908:BGN327910 BGN328006:BGN328008 BGN328102:BGN328104 BGN328209:BGN328211 BGN328309:BGN328311 BGN393444:BGN393446 BGN393542:BGN393544 BGN393638:BGN393640 BGN393745:BGN393747 BGN393845:BGN393847 BGN458980:BGN458982 BGN459078:BGN459080 BGN459174:BGN459176 BGN459281:BGN459283 BGN459381:BGN459383 BGN524516:BGN524518 BGN524614:BGN524616 BGN524710:BGN524712 BGN524817:BGN524819 BGN524917:BGN524919 BGN590052:BGN590054 BGN590150:BGN590152 BGN590246:BGN590248 BGN590353:BGN590355 BGN590453:BGN590455 BGN655588:BGN655590 BGN655686:BGN655688 BGN655782:BGN655784 BGN655889:BGN655891 BGN655989:BGN655991 BGN721124:BGN721126 BGN721222:BGN721224 BGN721318:BGN721320 BGN721425:BGN721427 BGN721525:BGN721527 BGN786660:BGN786662 BGN786758:BGN786760 BGN786854:BGN786856 BGN786961:BGN786963 BGN787061:BGN787063 BGN852196:BGN852198 BGN852294:BGN852296 BGN852390:BGN852392 BGN852497:BGN852499 BGN852597:BGN852599 BGN917732:BGN917734 BGN917830:BGN917832 BGN917926:BGN917928 BGN918033:BGN918035 BGN918133:BGN918135 BGN983268:BGN983270 BGN983366:BGN983368 BGN983462:BGN983464 BGN983569:BGN983571 BGN983669:BGN983671 BQJ174:BQJ176 BQJ264:BQJ266 BQJ355:BQJ357 BQJ450:BQJ452 BQJ539:BQJ541 BQJ629:BQJ631 BQJ65764:BQJ65766 BQJ65862:BQJ65864 BQJ65958:BQJ65960 BQJ66065:BQJ66067 BQJ66165:BQJ66167 BQJ131300:BQJ131302 BQJ131398:BQJ131400 BQJ131494:BQJ131496 BQJ131601:BQJ131603 BQJ131701:BQJ131703 BQJ196836:BQJ196838 BQJ196934:BQJ196936 BQJ197030:BQJ197032 BQJ197137:BQJ197139 BQJ197237:BQJ197239 BQJ262372:BQJ262374 BQJ262470:BQJ262472 BQJ262566:BQJ262568 BQJ262673:BQJ262675 BQJ262773:BQJ262775 BQJ327908:BQJ327910 BQJ328006:BQJ328008 BQJ328102:BQJ328104 BQJ328209:BQJ328211 BQJ328309:BQJ328311 BQJ393444:BQJ393446 BQJ393542:BQJ393544 BQJ393638:BQJ393640 BQJ393745:BQJ393747 BQJ393845:BQJ393847 BQJ458980:BQJ458982 BQJ459078:BQJ459080 BQJ459174:BQJ459176 BQJ459281:BQJ459283 BQJ459381:BQJ459383 BQJ524516:BQJ524518 BQJ524614:BQJ524616 BQJ524710:BQJ524712 BQJ524817:BQJ524819 BQJ524917:BQJ524919 BQJ590052:BQJ590054 BQJ590150:BQJ590152 BQJ590246:BQJ590248 BQJ590353:BQJ590355 BQJ590453:BQJ590455 BQJ655588:BQJ655590 BQJ655686:BQJ655688 BQJ655782:BQJ655784 BQJ655889:BQJ655891 BQJ655989:BQJ655991 BQJ721124:BQJ721126 BQJ721222:BQJ721224 BQJ721318:BQJ721320 BQJ721425:BQJ721427 BQJ721525:BQJ721527 BQJ786660:BQJ786662 BQJ786758:BQJ786760 BQJ786854:BQJ786856 BQJ786961:BQJ786963 BQJ787061:BQJ787063 BQJ852196:BQJ852198 BQJ852294:BQJ852296 BQJ852390:BQJ852392 BQJ852497:BQJ852499 BQJ852597:BQJ852599 BQJ917732:BQJ917734 BQJ917830:BQJ917832 BQJ917926:BQJ917928 BQJ918033:BQJ918035 BQJ918133:BQJ918135 BQJ983268:BQJ983270 BQJ983366:BQJ983368 BQJ983462:BQJ983464 BQJ983569:BQJ983571 BQJ983669:BQJ983671 CAF174:CAF176 CAF264:CAF266 CAF355:CAF357 CAF450:CAF452 CAF539:CAF541 CAF629:CAF631 CAF65764:CAF65766 CAF65862:CAF65864 CAF65958:CAF65960 CAF66065:CAF66067 CAF66165:CAF66167 CAF131300:CAF131302 CAF131398:CAF131400 CAF131494:CAF131496 CAF131601:CAF131603 CAF131701:CAF131703 CAF196836:CAF196838 CAF196934:CAF196936 CAF197030:CAF197032 CAF197137:CAF197139 CAF197237:CAF197239 CAF262372:CAF262374 CAF262470:CAF262472 CAF262566:CAF262568 CAF262673:CAF262675 CAF262773:CAF262775 CAF327908:CAF327910 CAF328006:CAF328008 CAF328102:CAF328104 CAF328209:CAF328211 CAF328309:CAF328311 CAF393444:CAF393446 CAF393542:CAF393544 CAF393638:CAF393640 CAF393745:CAF393747 CAF393845:CAF393847 CAF458980:CAF458982 CAF459078:CAF459080 CAF459174:CAF459176 CAF459281:CAF459283 CAF459381:CAF459383 CAF524516:CAF524518 CAF524614:CAF524616 CAF524710:CAF524712 CAF524817:CAF524819 CAF524917:CAF524919 CAF590052:CAF590054 CAF590150:CAF590152 CAF590246:CAF590248 CAF590353:CAF590355 CAF590453:CAF590455 CAF655588:CAF655590 CAF655686:CAF655688 CAF655782:CAF655784 CAF655889:CAF655891 CAF655989:CAF655991 CAF721124:CAF721126 CAF721222:CAF721224 CAF721318:CAF721320 CAF721425:CAF721427 CAF721525:CAF721527 CAF786660:CAF786662 CAF786758:CAF786760 CAF786854:CAF786856 CAF786961:CAF786963 CAF787061:CAF787063 CAF852196:CAF852198 CAF852294:CAF852296 CAF852390:CAF852392 CAF852497:CAF852499 CAF852597:CAF852599 CAF917732:CAF917734 CAF917830:CAF917832 CAF917926:CAF917928 CAF918033:CAF918035 CAF918133:CAF918135 CAF983268:CAF983270 CAF983366:CAF983368 CAF983462:CAF983464 CAF983569:CAF983571 CAF983669:CAF983671 CKB174:CKB176 CKB264:CKB266 CKB355:CKB357 CKB450:CKB452 CKB539:CKB541 CKB629:CKB631 CKB65764:CKB65766 CKB65862:CKB65864 CKB65958:CKB65960 CKB66065:CKB66067 CKB66165:CKB66167 CKB131300:CKB131302 CKB131398:CKB131400 CKB131494:CKB131496 CKB131601:CKB131603 CKB131701:CKB131703 CKB196836:CKB196838 CKB196934:CKB196936 CKB197030:CKB197032 CKB197137:CKB197139 CKB197237:CKB197239 CKB262372:CKB262374 CKB262470:CKB262472 CKB262566:CKB262568 CKB262673:CKB262675 CKB262773:CKB262775 CKB327908:CKB327910 CKB328006:CKB328008 CKB328102:CKB328104 CKB328209:CKB328211 CKB328309:CKB328311 CKB393444:CKB393446 CKB393542:CKB393544 CKB393638:CKB393640 CKB393745:CKB393747 CKB393845:CKB393847 CKB458980:CKB458982 CKB459078:CKB459080 CKB459174:CKB459176 CKB459281:CKB459283 CKB459381:CKB459383 CKB524516:CKB524518 CKB524614:CKB524616 CKB524710:CKB524712 CKB524817:CKB524819 CKB524917:CKB524919 CKB590052:CKB590054 CKB590150:CKB590152 CKB590246:CKB590248 CKB590353:CKB590355 CKB590453:CKB590455 CKB655588:CKB655590 CKB655686:CKB655688 CKB655782:CKB655784 CKB655889:CKB655891 CKB655989:CKB655991 CKB721124:CKB721126 CKB721222:CKB721224 CKB721318:CKB721320 CKB721425:CKB721427 CKB721525:CKB721527 CKB786660:CKB786662 CKB786758:CKB786760 CKB786854:CKB786856 CKB786961:CKB786963 CKB787061:CKB787063 CKB852196:CKB852198 CKB852294:CKB852296 CKB852390:CKB852392 CKB852497:CKB852499 CKB852597:CKB852599 CKB917732:CKB917734 CKB917830:CKB917832 CKB917926:CKB917928 CKB918033:CKB918035 CKB918133:CKB918135 CKB983268:CKB983270 CKB983366:CKB983368 CKB983462:CKB983464 CKB983569:CKB983571 CKB983669:CKB983671 CTX174:CTX176 CTX264:CTX266 CTX355:CTX357 CTX450:CTX452 CTX539:CTX541 CTX629:CTX631 CTX65764:CTX65766 CTX65862:CTX65864 CTX65958:CTX65960 CTX66065:CTX66067 CTX66165:CTX66167 CTX131300:CTX131302 CTX131398:CTX131400 CTX131494:CTX131496 CTX131601:CTX131603 CTX131701:CTX131703 CTX196836:CTX196838 CTX196934:CTX196936 CTX197030:CTX197032 CTX197137:CTX197139 CTX197237:CTX197239 CTX262372:CTX262374 CTX262470:CTX262472 CTX262566:CTX262568 CTX262673:CTX262675 CTX262773:CTX262775 CTX327908:CTX327910 CTX328006:CTX328008 CTX328102:CTX328104 CTX328209:CTX328211 CTX328309:CTX328311 CTX393444:CTX393446 CTX393542:CTX393544 CTX393638:CTX393640 CTX393745:CTX393747 CTX393845:CTX393847 CTX458980:CTX458982 CTX459078:CTX459080 CTX459174:CTX459176 CTX459281:CTX459283 CTX459381:CTX459383 CTX524516:CTX524518 CTX524614:CTX524616 CTX524710:CTX524712 CTX524817:CTX524819 CTX524917:CTX524919 CTX590052:CTX590054 CTX590150:CTX590152 CTX590246:CTX590248 CTX590353:CTX590355 CTX590453:CTX590455 CTX655588:CTX655590 CTX655686:CTX655688 CTX655782:CTX655784 CTX655889:CTX655891 CTX655989:CTX655991 CTX721124:CTX721126 CTX721222:CTX721224 CTX721318:CTX721320 CTX721425:CTX721427 CTX721525:CTX721527 CTX786660:CTX786662 CTX786758:CTX786760 CTX786854:CTX786856 CTX786961:CTX786963 CTX787061:CTX787063 CTX852196:CTX852198 CTX852294:CTX852296 CTX852390:CTX852392 CTX852497:CTX852499 CTX852597:CTX852599 CTX917732:CTX917734 CTX917830:CTX917832 CTX917926:CTX917928 CTX918033:CTX918035 CTX918133:CTX918135 CTX983268:CTX983270 CTX983366:CTX983368 CTX983462:CTX983464 CTX983569:CTX983571 CTX983669:CTX983671 DDT174:DDT176 DDT264:DDT266 DDT355:DDT357 DDT450:DDT452 DDT539:DDT541 DDT629:DDT631 DDT65764:DDT65766 DDT65862:DDT65864 DDT65958:DDT65960 DDT66065:DDT66067 DDT66165:DDT66167 DDT131300:DDT131302 DDT131398:DDT131400 DDT131494:DDT131496 DDT131601:DDT131603 DDT131701:DDT131703 DDT196836:DDT196838 DDT196934:DDT196936 DDT197030:DDT197032 DDT197137:DDT197139 DDT197237:DDT197239 DDT262372:DDT262374 DDT262470:DDT262472 DDT262566:DDT262568 DDT262673:DDT262675 DDT262773:DDT262775 DDT327908:DDT327910 DDT328006:DDT328008 DDT328102:DDT328104 DDT328209:DDT328211 DDT328309:DDT328311 DDT393444:DDT393446 DDT393542:DDT393544 DDT393638:DDT393640 DDT393745:DDT393747 DDT393845:DDT393847 DDT458980:DDT458982 DDT459078:DDT459080 DDT459174:DDT459176 DDT459281:DDT459283 DDT459381:DDT459383 DDT524516:DDT524518 DDT524614:DDT524616 DDT524710:DDT524712 DDT524817:DDT524819 DDT524917:DDT524919 DDT590052:DDT590054 DDT590150:DDT590152 DDT590246:DDT590248 DDT590353:DDT590355 DDT590453:DDT590455 DDT655588:DDT655590 DDT655686:DDT655688 DDT655782:DDT655784 DDT655889:DDT655891 DDT655989:DDT655991 DDT721124:DDT721126 DDT721222:DDT721224 DDT721318:DDT721320 DDT721425:DDT721427 DDT721525:DDT721527 DDT786660:DDT786662 DDT786758:DDT786760 DDT786854:DDT786856 DDT786961:DDT786963 DDT787061:DDT787063 DDT852196:DDT852198 DDT852294:DDT852296 DDT852390:DDT852392 DDT852497:DDT852499 DDT852597:DDT852599 DDT917732:DDT917734 DDT917830:DDT917832 DDT917926:DDT917928 DDT918033:DDT918035 DDT918133:DDT918135 DDT983268:DDT983270 DDT983366:DDT983368 DDT983462:DDT983464 DDT983569:DDT983571 DDT983669:DDT983671 DNP174:DNP176 DNP264:DNP266 DNP355:DNP357 DNP450:DNP452 DNP539:DNP541 DNP629:DNP631 DNP65764:DNP65766 DNP65862:DNP65864 DNP65958:DNP65960 DNP66065:DNP66067 DNP66165:DNP66167 DNP131300:DNP131302 DNP131398:DNP131400 DNP131494:DNP131496 DNP131601:DNP131603 DNP131701:DNP131703 DNP196836:DNP196838 DNP196934:DNP196936 DNP197030:DNP197032 DNP197137:DNP197139 DNP197237:DNP197239 DNP262372:DNP262374 DNP262470:DNP262472 DNP262566:DNP262568 DNP262673:DNP262675 DNP262773:DNP262775 DNP327908:DNP327910 DNP328006:DNP328008 DNP328102:DNP328104 DNP328209:DNP328211 DNP328309:DNP328311 DNP393444:DNP393446 DNP393542:DNP393544 DNP393638:DNP393640 DNP393745:DNP393747 DNP393845:DNP393847 DNP458980:DNP458982 DNP459078:DNP459080 DNP459174:DNP459176 DNP459281:DNP459283 DNP459381:DNP459383 DNP524516:DNP524518 DNP524614:DNP524616 DNP524710:DNP524712 DNP524817:DNP524819 DNP524917:DNP524919 DNP590052:DNP590054 DNP590150:DNP590152 DNP590246:DNP590248 DNP590353:DNP590355 DNP590453:DNP590455 DNP655588:DNP655590 DNP655686:DNP655688 DNP655782:DNP655784 DNP655889:DNP655891 DNP655989:DNP655991 DNP721124:DNP721126 DNP721222:DNP721224 DNP721318:DNP721320 DNP721425:DNP721427 DNP721525:DNP721527 DNP786660:DNP786662 DNP786758:DNP786760 DNP786854:DNP786856 DNP786961:DNP786963 DNP787061:DNP787063 DNP852196:DNP852198 DNP852294:DNP852296 DNP852390:DNP852392 DNP852497:DNP852499 DNP852597:DNP852599 DNP917732:DNP917734 DNP917830:DNP917832 DNP917926:DNP917928 DNP918033:DNP918035 DNP918133:DNP918135 DNP983268:DNP983270 DNP983366:DNP983368 DNP983462:DNP983464 DNP983569:DNP983571 DNP983669:DNP983671 DXL174:DXL176 DXL264:DXL266 DXL355:DXL357 DXL450:DXL452 DXL539:DXL541 DXL629:DXL631 DXL65764:DXL65766 DXL65862:DXL65864 DXL65958:DXL65960 DXL66065:DXL66067 DXL66165:DXL66167 DXL131300:DXL131302 DXL131398:DXL131400 DXL131494:DXL131496 DXL131601:DXL131603 DXL131701:DXL131703 DXL196836:DXL196838 DXL196934:DXL196936 DXL197030:DXL197032 DXL197137:DXL197139 DXL197237:DXL197239 DXL262372:DXL262374 DXL262470:DXL262472 DXL262566:DXL262568 DXL262673:DXL262675 DXL262773:DXL262775 DXL327908:DXL327910 DXL328006:DXL328008 DXL328102:DXL328104 DXL328209:DXL328211 DXL328309:DXL328311 DXL393444:DXL393446 DXL393542:DXL393544 DXL393638:DXL393640 DXL393745:DXL393747 DXL393845:DXL393847 DXL458980:DXL458982 DXL459078:DXL459080 DXL459174:DXL459176 DXL459281:DXL459283 DXL459381:DXL459383 DXL524516:DXL524518 DXL524614:DXL524616 DXL524710:DXL524712 DXL524817:DXL524819 DXL524917:DXL524919 DXL590052:DXL590054 DXL590150:DXL590152 DXL590246:DXL590248 DXL590353:DXL590355 DXL590453:DXL590455 DXL655588:DXL655590 DXL655686:DXL655688 DXL655782:DXL655784 DXL655889:DXL655891 DXL655989:DXL655991 DXL721124:DXL721126 DXL721222:DXL721224 DXL721318:DXL721320 DXL721425:DXL721427 DXL721525:DXL721527 DXL786660:DXL786662 DXL786758:DXL786760 DXL786854:DXL786856 DXL786961:DXL786963 DXL787061:DXL787063 DXL852196:DXL852198 DXL852294:DXL852296 DXL852390:DXL852392 DXL852497:DXL852499 DXL852597:DXL852599 DXL917732:DXL917734 DXL917830:DXL917832 DXL917926:DXL917928 DXL918033:DXL918035 DXL918133:DXL918135 DXL983268:DXL983270 DXL983366:DXL983368 DXL983462:DXL983464 DXL983569:DXL983571 DXL983669:DXL983671 EHH174:EHH176 EHH264:EHH266 EHH355:EHH357 EHH450:EHH452 EHH539:EHH541 EHH629:EHH631 EHH65764:EHH65766 EHH65862:EHH65864 EHH65958:EHH65960 EHH66065:EHH66067 EHH66165:EHH66167 EHH131300:EHH131302 EHH131398:EHH131400 EHH131494:EHH131496 EHH131601:EHH131603 EHH131701:EHH131703 EHH196836:EHH196838 EHH196934:EHH196936 EHH197030:EHH197032 EHH197137:EHH197139 EHH197237:EHH197239 EHH262372:EHH262374 EHH262470:EHH262472 EHH262566:EHH262568 EHH262673:EHH262675 EHH262773:EHH262775 EHH327908:EHH327910 EHH328006:EHH328008 EHH328102:EHH328104 EHH328209:EHH328211 EHH328309:EHH328311 EHH393444:EHH393446 EHH393542:EHH393544 EHH393638:EHH393640 EHH393745:EHH393747 EHH393845:EHH393847 EHH458980:EHH458982 EHH459078:EHH459080 EHH459174:EHH459176 EHH459281:EHH459283 EHH459381:EHH459383 EHH524516:EHH524518 EHH524614:EHH524616 EHH524710:EHH524712 EHH524817:EHH524819 EHH524917:EHH524919 EHH590052:EHH590054 EHH590150:EHH590152 EHH590246:EHH590248 EHH590353:EHH590355 EHH590453:EHH590455 EHH655588:EHH655590 EHH655686:EHH655688 EHH655782:EHH655784 EHH655889:EHH655891 EHH655989:EHH655991 EHH721124:EHH721126 EHH721222:EHH721224 EHH721318:EHH721320 EHH721425:EHH721427 EHH721525:EHH721527 EHH786660:EHH786662 EHH786758:EHH786760 EHH786854:EHH786856 EHH786961:EHH786963 EHH787061:EHH787063 EHH852196:EHH852198 EHH852294:EHH852296 EHH852390:EHH852392 EHH852497:EHH852499 EHH852597:EHH852599 EHH917732:EHH917734 EHH917830:EHH917832 EHH917926:EHH917928 EHH918033:EHH918035 EHH918133:EHH918135 EHH983268:EHH983270 EHH983366:EHH983368 EHH983462:EHH983464 EHH983569:EHH983571 EHH983669:EHH983671 ERD174:ERD176 ERD264:ERD266 ERD355:ERD357 ERD450:ERD452 ERD539:ERD541 ERD629:ERD631 ERD65764:ERD65766 ERD65862:ERD65864 ERD65958:ERD65960 ERD66065:ERD66067 ERD66165:ERD66167 ERD131300:ERD131302 ERD131398:ERD131400 ERD131494:ERD131496 ERD131601:ERD131603 ERD131701:ERD131703 ERD196836:ERD196838 ERD196934:ERD196936 ERD197030:ERD197032 ERD197137:ERD197139 ERD197237:ERD197239 ERD262372:ERD262374 ERD262470:ERD262472 ERD262566:ERD262568 ERD262673:ERD262675 ERD262773:ERD262775 ERD327908:ERD327910 ERD328006:ERD328008 ERD328102:ERD328104 ERD328209:ERD328211 ERD328309:ERD328311 ERD393444:ERD393446 ERD393542:ERD393544 ERD393638:ERD393640 ERD393745:ERD393747 ERD393845:ERD393847 ERD458980:ERD458982 ERD459078:ERD459080 ERD459174:ERD459176 ERD459281:ERD459283 ERD459381:ERD459383 ERD524516:ERD524518 ERD524614:ERD524616 ERD524710:ERD524712 ERD524817:ERD524819 ERD524917:ERD524919 ERD590052:ERD590054 ERD590150:ERD590152 ERD590246:ERD590248 ERD590353:ERD590355 ERD590453:ERD590455 ERD655588:ERD655590 ERD655686:ERD655688 ERD655782:ERD655784 ERD655889:ERD655891 ERD655989:ERD655991 ERD721124:ERD721126 ERD721222:ERD721224 ERD721318:ERD721320 ERD721425:ERD721427 ERD721525:ERD721527 ERD786660:ERD786662 ERD786758:ERD786760 ERD786854:ERD786856 ERD786961:ERD786963 ERD787061:ERD787063 ERD852196:ERD852198 ERD852294:ERD852296 ERD852390:ERD852392 ERD852497:ERD852499 ERD852597:ERD852599 ERD917732:ERD917734 ERD917830:ERD917832 ERD917926:ERD917928 ERD918033:ERD918035 ERD918133:ERD918135 ERD983268:ERD983270 ERD983366:ERD983368 ERD983462:ERD983464 ERD983569:ERD983571 ERD983669:ERD983671 FAZ174:FAZ176 FAZ264:FAZ266 FAZ355:FAZ357 FAZ450:FAZ452 FAZ539:FAZ541 FAZ629:FAZ631 FAZ65764:FAZ65766 FAZ65862:FAZ65864 FAZ65958:FAZ65960 FAZ66065:FAZ66067 FAZ66165:FAZ66167 FAZ131300:FAZ131302 FAZ131398:FAZ131400 FAZ131494:FAZ131496 FAZ131601:FAZ131603 FAZ131701:FAZ131703 FAZ196836:FAZ196838 FAZ196934:FAZ196936 FAZ197030:FAZ197032 FAZ197137:FAZ197139 FAZ197237:FAZ197239 FAZ262372:FAZ262374 FAZ262470:FAZ262472 FAZ262566:FAZ262568 FAZ262673:FAZ262675 FAZ262773:FAZ262775 FAZ327908:FAZ327910 FAZ328006:FAZ328008 FAZ328102:FAZ328104 FAZ328209:FAZ328211 FAZ328309:FAZ328311 FAZ393444:FAZ393446 FAZ393542:FAZ393544 FAZ393638:FAZ393640 FAZ393745:FAZ393747 FAZ393845:FAZ393847 FAZ458980:FAZ458982 FAZ459078:FAZ459080 FAZ459174:FAZ459176 FAZ459281:FAZ459283 FAZ459381:FAZ459383 FAZ524516:FAZ524518 FAZ524614:FAZ524616 FAZ524710:FAZ524712 FAZ524817:FAZ524819 FAZ524917:FAZ524919 FAZ590052:FAZ590054 FAZ590150:FAZ590152 FAZ590246:FAZ590248 FAZ590353:FAZ590355 FAZ590453:FAZ590455 FAZ655588:FAZ655590 FAZ655686:FAZ655688 FAZ655782:FAZ655784 FAZ655889:FAZ655891 FAZ655989:FAZ655991 FAZ721124:FAZ721126 FAZ721222:FAZ721224 FAZ721318:FAZ721320 FAZ721425:FAZ721427 FAZ721525:FAZ721527 FAZ786660:FAZ786662 FAZ786758:FAZ786760 FAZ786854:FAZ786856 FAZ786961:FAZ786963 FAZ787061:FAZ787063 FAZ852196:FAZ852198 FAZ852294:FAZ852296 FAZ852390:FAZ852392 FAZ852497:FAZ852499 FAZ852597:FAZ852599 FAZ917732:FAZ917734 FAZ917830:FAZ917832 FAZ917926:FAZ917928 FAZ918033:FAZ918035 FAZ918133:FAZ918135 FAZ983268:FAZ983270 FAZ983366:FAZ983368 FAZ983462:FAZ983464 FAZ983569:FAZ983571 FAZ983669:FAZ983671 FKV174:FKV176 FKV264:FKV266 FKV355:FKV357 FKV450:FKV452 FKV539:FKV541 FKV629:FKV631 FKV65764:FKV65766 FKV65862:FKV65864 FKV65958:FKV65960 FKV66065:FKV66067 FKV66165:FKV66167 FKV131300:FKV131302 FKV131398:FKV131400 FKV131494:FKV131496 FKV131601:FKV131603 FKV131701:FKV131703 FKV196836:FKV196838 FKV196934:FKV196936 FKV197030:FKV197032 FKV197137:FKV197139 FKV197237:FKV197239 FKV262372:FKV262374 FKV262470:FKV262472 FKV262566:FKV262568 FKV262673:FKV262675 FKV262773:FKV262775 FKV327908:FKV327910 FKV328006:FKV328008 FKV328102:FKV328104 FKV328209:FKV328211 FKV328309:FKV328311 FKV393444:FKV393446 FKV393542:FKV393544 FKV393638:FKV393640 FKV393745:FKV393747 FKV393845:FKV393847 FKV458980:FKV458982 FKV459078:FKV459080 FKV459174:FKV459176 FKV459281:FKV459283 FKV459381:FKV459383 FKV524516:FKV524518 FKV524614:FKV524616 FKV524710:FKV524712 FKV524817:FKV524819 FKV524917:FKV524919 FKV590052:FKV590054 FKV590150:FKV590152 FKV590246:FKV590248 FKV590353:FKV590355 FKV590453:FKV590455 FKV655588:FKV655590 FKV655686:FKV655688 FKV655782:FKV655784 FKV655889:FKV655891 FKV655989:FKV655991 FKV721124:FKV721126 FKV721222:FKV721224 FKV721318:FKV721320 FKV721425:FKV721427 FKV721525:FKV721527 FKV786660:FKV786662 FKV786758:FKV786760 FKV786854:FKV786856 FKV786961:FKV786963 FKV787061:FKV787063 FKV852196:FKV852198 FKV852294:FKV852296 FKV852390:FKV852392 FKV852497:FKV852499 FKV852597:FKV852599 FKV917732:FKV917734 FKV917830:FKV917832 FKV917926:FKV917928 FKV918033:FKV918035 FKV918133:FKV918135 FKV983268:FKV983270 FKV983366:FKV983368 FKV983462:FKV983464 FKV983569:FKV983571 FKV983669:FKV983671 FUR174:FUR176 FUR264:FUR266 FUR355:FUR357 FUR450:FUR452 FUR539:FUR541 FUR629:FUR631 FUR65764:FUR65766 FUR65862:FUR65864 FUR65958:FUR65960 FUR66065:FUR66067 FUR66165:FUR66167 FUR131300:FUR131302 FUR131398:FUR131400 FUR131494:FUR131496 FUR131601:FUR131603 FUR131701:FUR131703 FUR196836:FUR196838 FUR196934:FUR196936 FUR197030:FUR197032 FUR197137:FUR197139 FUR197237:FUR197239 FUR262372:FUR262374 FUR262470:FUR262472 FUR262566:FUR262568 FUR262673:FUR262675 FUR262773:FUR262775 FUR327908:FUR327910 FUR328006:FUR328008 FUR328102:FUR328104 FUR328209:FUR328211 FUR328309:FUR328311 FUR393444:FUR393446 FUR393542:FUR393544 FUR393638:FUR393640 FUR393745:FUR393747 FUR393845:FUR393847 FUR458980:FUR458982 FUR459078:FUR459080 FUR459174:FUR459176 FUR459281:FUR459283 FUR459381:FUR459383 FUR524516:FUR524518 FUR524614:FUR524616 FUR524710:FUR524712 FUR524817:FUR524819 FUR524917:FUR524919 FUR590052:FUR590054 FUR590150:FUR590152 FUR590246:FUR590248 FUR590353:FUR590355 FUR590453:FUR590455 FUR655588:FUR655590 FUR655686:FUR655688 FUR655782:FUR655784 FUR655889:FUR655891 FUR655989:FUR655991 FUR721124:FUR721126 FUR721222:FUR721224 FUR721318:FUR721320 FUR721425:FUR721427 FUR721525:FUR721527 FUR786660:FUR786662 FUR786758:FUR786760 FUR786854:FUR786856 FUR786961:FUR786963 FUR787061:FUR787063 FUR852196:FUR852198 FUR852294:FUR852296 FUR852390:FUR852392 FUR852497:FUR852499 FUR852597:FUR852599 FUR917732:FUR917734 FUR917830:FUR917832 FUR917926:FUR917928 FUR918033:FUR918035 FUR918133:FUR918135 FUR983268:FUR983270 FUR983366:FUR983368 FUR983462:FUR983464 FUR983569:FUR983571 FUR983669:FUR983671 GEN174:GEN176 GEN264:GEN266 GEN355:GEN357 GEN450:GEN452 GEN539:GEN541 GEN629:GEN631 GEN65764:GEN65766 GEN65862:GEN65864 GEN65958:GEN65960 GEN66065:GEN66067 GEN66165:GEN66167 GEN131300:GEN131302 GEN131398:GEN131400 GEN131494:GEN131496 GEN131601:GEN131603 GEN131701:GEN131703 GEN196836:GEN196838 GEN196934:GEN196936 GEN197030:GEN197032 GEN197137:GEN197139 GEN197237:GEN197239 GEN262372:GEN262374 GEN262470:GEN262472 GEN262566:GEN262568 GEN262673:GEN262675 GEN262773:GEN262775 GEN327908:GEN327910 GEN328006:GEN328008 GEN328102:GEN328104 GEN328209:GEN328211 GEN328309:GEN328311 GEN393444:GEN393446 GEN393542:GEN393544 GEN393638:GEN393640 GEN393745:GEN393747 GEN393845:GEN393847 GEN458980:GEN458982 GEN459078:GEN459080 GEN459174:GEN459176 GEN459281:GEN459283 GEN459381:GEN459383 GEN524516:GEN524518 GEN524614:GEN524616 GEN524710:GEN524712 GEN524817:GEN524819 GEN524917:GEN524919 GEN590052:GEN590054 GEN590150:GEN590152 GEN590246:GEN590248 GEN590353:GEN590355 GEN590453:GEN590455 GEN655588:GEN655590 GEN655686:GEN655688 GEN655782:GEN655784 GEN655889:GEN655891 GEN655989:GEN655991 GEN721124:GEN721126 GEN721222:GEN721224 GEN721318:GEN721320 GEN721425:GEN721427 GEN721525:GEN721527 GEN786660:GEN786662 GEN786758:GEN786760 GEN786854:GEN786856 GEN786961:GEN786963 GEN787061:GEN787063 GEN852196:GEN852198 GEN852294:GEN852296 GEN852390:GEN852392 GEN852497:GEN852499 GEN852597:GEN852599 GEN917732:GEN917734 GEN917830:GEN917832 GEN917926:GEN917928 GEN918033:GEN918035 GEN918133:GEN918135 GEN983268:GEN983270 GEN983366:GEN983368 GEN983462:GEN983464 GEN983569:GEN983571 GEN983669:GEN983671 GOJ174:GOJ176 GOJ264:GOJ266 GOJ355:GOJ357 GOJ450:GOJ452 GOJ539:GOJ541 GOJ629:GOJ631 GOJ65764:GOJ65766 GOJ65862:GOJ65864 GOJ65958:GOJ65960 GOJ66065:GOJ66067 GOJ66165:GOJ66167 GOJ131300:GOJ131302 GOJ131398:GOJ131400 GOJ131494:GOJ131496 GOJ131601:GOJ131603 GOJ131701:GOJ131703 GOJ196836:GOJ196838 GOJ196934:GOJ196936 GOJ197030:GOJ197032 GOJ197137:GOJ197139 GOJ197237:GOJ197239 GOJ262372:GOJ262374 GOJ262470:GOJ262472 GOJ262566:GOJ262568 GOJ262673:GOJ262675 GOJ262773:GOJ262775 GOJ327908:GOJ327910 GOJ328006:GOJ328008 GOJ328102:GOJ328104 GOJ328209:GOJ328211 GOJ328309:GOJ328311 GOJ393444:GOJ393446 GOJ393542:GOJ393544 GOJ393638:GOJ393640 GOJ393745:GOJ393747 GOJ393845:GOJ393847 GOJ458980:GOJ458982 GOJ459078:GOJ459080 GOJ459174:GOJ459176 GOJ459281:GOJ459283 GOJ459381:GOJ459383 GOJ524516:GOJ524518 GOJ524614:GOJ524616 GOJ524710:GOJ524712 GOJ524817:GOJ524819 GOJ524917:GOJ524919 GOJ590052:GOJ590054 GOJ590150:GOJ590152 GOJ590246:GOJ590248 GOJ590353:GOJ590355 GOJ590453:GOJ590455 GOJ655588:GOJ655590 GOJ655686:GOJ655688 GOJ655782:GOJ655784 GOJ655889:GOJ655891 GOJ655989:GOJ655991 GOJ721124:GOJ721126 GOJ721222:GOJ721224 GOJ721318:GOJ721320 GOJ721425:GOJ721427 GOJ721525:GOJ721527 GOJ786660:GOJ786662 GOJ786758:GOJ786760 GOJ786854:GOJ786856 GOJ786961:GOJ786963 GOJ787061:GOJ787063 GOJ852196:GOJ852198 GOJ852294:GOJ852296 GOJ852390:GOJ852392 GOJ852497:GOJ852499 GOJ852597:GOJ852599 GOJ917732:GOJ917734 GOJ917830:GOJ917832 GOJ917926:GOJ917928 GOJ918033:GOJ918035 GOJ918133:GOJ918135 GOJ983268:GOJ983270 GOJ983366:GOJ983368 GOJ983462:GOJ983464 GOJ983569:GOJ983571 GOJ983669:GOJ983671 GYF174:GYF176 GYF264:GYF266 GYF355:GYF357 GYF450:GYF452 GYF539:GYF541 GYF629:GYF631 GYF65764:GYF65766 GYF65862:GYF65864 GYF65958:GYF65960 GYF66065:GYF66067 GYF66165:GYF66167 GYF131300:GYF131302 GYF131398:GYF131400 GYF131494:GYF131496 GYF131601:GYF131603 GYF131701:GYF131703 GYF196836:GYF196838 GYF196934:GYF196936 GYF197030:GYF197032 GYF197137:GYF197139 GYF197237:GYF197239 GYF262372:GYF262374 GYF262470:GYF262472 GYF262566:GYF262568 GYF262673:GYF262675 GYF262773:GYF262775 GYF327908:GYF327910 GYF328006:GYF328008 GYF328102:GYF328104 GYF328209:GYF328211 GYF328309:GYF328311 GYF393444:GYF393446 GYF393542:GYF393544 GYF393638:GYF393640 GYF393745:GYF393747 GYF393845:GYF393847 GYF458980:GYF458982 GYF459078:GYF459080 GYF459174:GYF459176 GYF459281:GYF459283 GYF459381:GYF459383 GYF524516:GYF524518 GYF524614:GYF524616 GYF524710:GYF524712 GYF524817:GYF524819 GYF524917:GYF524919 GYF590052:GYF590054 GYF590150:GYF590152 GYF590246:GYF590248 GYF590353:GYF590355 GYF590453:GYF590455 GYF655588:GYF655590 GYF655686:GYF655688 GYF655782:GYF655784 GYF655889:GYF655891 GYF655989:GYF655991 GYF721124:GYF721126 GYF721222:GYF721224 GYF721318:GYF721320 GYF721425:GYF721427 GYF721525:GYF721527 GYF786660:GYF786662 GYF786758:GYF786760 GYF786854:GYF786856 GYF786961:GYF786963 GYF787061:GYF787063 GYF852196:GYF852198 GYF852294:GYF852296 GYF852390:GYF852392 GYF852497:GYF852499 GYF852597:GYF852599 GYF917732:GYF917734 GYF917830:GYF917832 GYF917926:GYF917928 GYF918033:GYF918035 GYF918133:GYF918135 GYF983268:GYF983270 GYF983366:GYF983368 GYF983462:GYF983464 GYF983569:GYF983571 GYF983669:GYF983671 HIB174:HIB176 HIB264:HIB266 HIB355:HIB357 HIB450:HIB452 HIB539:HIB541 HIB629:HIB631 HIB65764:HIB65766 HIB65862:HIB65864 HIB65958:HIB65960 HIB66065:HIB66067 HIB66165:HIB66167 HIB131300:HIB131302 HIB131398:HIB131400 HIB131494:HIB131496 HIB131601:HIB131603 HIB131701:HIB131703 HIB196836:HIB196838 HIB196934:HIB196936 HIB197030:HIB197032 HIB197137:HIB197139 HIB197237:HIB197239 HIB262372:HIB262374 HIB262470:HIB262472 HIB262566:HIB262568 HIB262673:HIB262675 HIB262773:HIB262775 HIB327908:HIB327910 HIB328006:HIB328008 HIB328102:HIB328104 HIB328209:HIB328211 HIB328309:HIB328311 HIB393444:HIB393446 HIB393542:HIB393544 HIB393638:HIB393640 HIB393745:HIB393747 HIB393845:HIB393847 HIB458980:HIB458982 HIB459078:HIB459080 HIB459174:HIB459176 HIB459281:HIB459283 HIB459381:HIB459383 HIB524516:HIB524518 HIB524614:HIB524616 HIB524710:HIB524712 HIB524817:HIB524819 HIB524917:HIB524919 HIB590052:HIB590054 HIB590150:HIB590152 HIB590246:HIB590248 HIB590353:HIB590355 HIB590453:HIB590455 HIB655588:HIB655590 HIB655686:HIB655688 HIB655782:HIB655784 HIB655889:HIB655891 HIB655989:HIB655991 HIB721124:HIB721126 HIB721222:HIB721224 HIB721318:HIB721320 HIB721425:HIB721427 HIB721525:HIB721527 HIB786660:HIB786662 HIB786758:HIB786760 HIB786854:HIB786856 HIB786961:HIB786963 HIB787061:HIB787063 HIB852196:HIB852198 HIB852294:HIB852296 HIB852390:HIB852392 HIB852497:HIB852499 HIB852597:HIB852599 HIB917732:HIB917734 HIB917830:HIB917832 HIB917926:HIB917928 HIB918033:HIB918035 HIB918133:HIB918135 HIB983268:HIB983270 HIB983366:HIB983368 HIB983462:HIB983464 HIB983569:HIB983571 HIB983669:HIB983671 HRX174:HRX176 HRX264:HRX266 HRX355:HRX357 HRX450:HRX452 HRX539:HRX541 HRX629:HRX631 HRX65764:HRX65766 HRX65862:HRX65864 HRX65958:HRX65960 HRX66065:HRX66067 HRX66165:HRX66167 HRX131300:HRX131302 HRX131398:HRX131400 HRX131494:HRX131496 HRX131601:HRX131603 HRX131701:HRX131703 HRX196836:HRX196838 HRX196934:HRX196936 HRX197030:HRX197032 HRX197137:HRX197139 HRX197237:HRX197239 HRX262372:HRX262374 HRX262470:HRX262472 HRX262566:HRX262568 HRX262673:HRX262675 HRX262773:HRX262775 HRX327908:HRX327910 HRX328006:HRX328008 HRX328102:HRX328104 HRX328209:HRX328211 HRX328309:HRX328311 HRX393444:HRX393446 HRX393542:HRX393544 HRX393638:HRX393640 HRX393745:HRX393747 HRX393845:HRX393847 HRX458980:HRX458982 HRX459078:HRX459080 HRX459174:HRX459176 HRX459281:HRX459283 HRX459381:HRX459383 HRX524516:HRX524518 HRX524614:HRX524616 HRX524710:HRX524712 HRX524817:HRX524819 HRX524917:HRX524919 HRX590052:HRX590054 HRX590150:HRX590152 HRX590246:HRX590248 HRX590353:HRX590355 HRX590453:HRX590455 HRX655588:HRX655590 HRX655686:HRX655688 HRX655782:HRX655784 HRX655889:HRX655891 HRX655989:HRX655991 HRX721124:HRX721126 HRX721222:HRX721224 HRX721318:HRX721320 HRX721425:HRX721427 HRX721525:HRX721527 HRX786660:HRX786662 HRX786758:HRX786760 HRX786854:HRX786856 HRX786961:HRX786963 HRX787061:HRX787063 HRX852196:HRX852198 HRX852294:HRX852296 HRX852390:HRX852392 HRX852497:HRX852499 HRX852597:HRX852599 HRX917732:HRX917734 HRX917830:HRX917832 HRX917926:HRX917928 HRX918033:HRX918035 HRX918133:HRX918135 HRX983268:HRX983270 HRX983366:HRX983368 HRX983462:HRX983464 HRX983569:HRX983571 HRX983669:HRX983671 IBT174:IBT176 IBT264:IBT266 IBT355:IBT357 IBT450:IBT452 IBT539:IBT541 IBT629:IBT631 IBT65764:IBT65766 IBT65862:IBT65864 IBT65958:IBT65960 IBT66065:IBT66067 IBT66165:IBT66167 IBT131300:IBT131302 IBT131398:IBT131400 IBT131494:IBT131496 IBT131601:IBT131603 IBT131701:IBT131703 IBT196836:IBT196838 IBT196934:IBT196936 IBT197030:IBT197032 IBT197137:IBT197139 IBT197237:IBT197239 IBT262372:IBT262374 IBT262470:IBT262472 IBT262566:IBT262568 IBT262673:IBT262675 IBT262773:IBT262775 IBT327908:IBT327910 IBT328006:IBT328008 IBT328102:IBT328104 IBT328209:IBT328211 IBT328309:IBT328311 IBT393444:IBT393446 IBT393542:IBT393544 IBT393638:IBT393640 IBT393745:IBT393747 IBT393845:IBT393847 IBT458980:IBT458982 IBT459078:IBT459080 IBT459174:IBT459176 IBT459281:IBT459283 IBT459381:IBT459383 IBT524516:IBT524518 IBT524614:IBT524616 IBT524710:IBT524712 IBT524817:IBT524819 IBT524917:IBT524919 IBT590052:IBT590054 IBT590150:IBT590152 IBT590246:IBT590248 IBT590353:IBT590355 IBT590453:IBT590455 IBT655588:IBT655590 IBT655686:IBT655688 IBT655782:IBT655784 IBT655889:IBT655891 IBT655989:IBT655991 IBT721124:IBT721126 IBT721222:IBT721224 IBT721318:IBT721320 IBT721425:IBT721427 IBT721525:IBT721527 IBT786660:IBT786662 IBT786758:IBT786760 IBT786854:IBT786856 IBT786961:IBT786963 IBT787061:IBT787063 IBT852196:IBT852198 IBT852294:IBT852296 IBT852390:IBT852392 IBT852497:IBT852499 IBT852597:IBT852599 IBT917732:IBT917734 IBT917830:IBT917832 IBT917926:IBT917928 IBT918033:IBT918035 IBT918133:IBT918135 IBT983268:IBT983270 IBT983366:IBT983368 IBT983462:IBT983464 IBT983569:IBT983571 IBT983669:IBT983671 ILP174:ILP176 ILP264:ILP266 ILP355:ILP357 ILP450:ILP452 ILP539:ILP541 ILP629:ILP631 ILP65764:ILP65766 ILP65862:ILP65864 ILP65958:ILP65960 ILP66065:ILP66067 ILP66165:ILP66167 ILP131300:ILP131302 ILP131398:ILP131400 ILP131494:ILP131496 ILP131601:ILP131603 ILP131701:ILP131703 ILP196836:ILP196838 ILP196934:ILP196936 ILP197030:ILP197032 ILP197137:ILP197139 ILP197237:ILP197239 ILP262372:ILP262374 ILP262470:ILP262472 ILP262566:ILP262568 ILP262673:ILP262675 ILP262773:ILP262775 ILP327908:ILP327910 ILP328006:ILP328008 ILP328102:ILP328104 ILP328209:ILP328211 ILP328309:ILP328311 ILP393444:ILP393446 ILP393542:ILP393544 ILP393638:ILP393640 ILP393745:ILP393747 ILP393845:ILP393847 ILP458980:ILP458982 ILP459078:ILP459080 ILP459174:ILP459176 ILP459281:ILP459283 ILP459381:ILP459383 ILP524516:ILP524518 ILP524614:ILP524616 ILP524710:ILP524712 ILP524817:ILP524819 ILP524917:ILP524919 ILP590052:ILP590054 ILP590150:ILP590152 ILP590246:ILP590248 ILP590353:ILP590355 ILP590453:ILP590455 ILP655588:ILP655590 ILP655686:ILP655688 ILP655782:ILP655784 ILP655889:ILP655891 ILP655989:ILP655991 ILP721124:ILP721126 ILP721222:ILP721224 ILP721318:ILP721320 ILP721425:ILP721427 ILP721525:ILP721527 ILP786660:ILP786662 ILP786758:ILP786760 ILP786854:ILP786856 ILP786961:ILP786963 ILP787061:ILP787063 ILP852196:ILP852198 ILP852294:ILP852296 ILP852390:ILP852392 ILP852497:ILP852499 ILP852597:ILP852599 ILP917732:ILP917734 ILP917830:ILP917832 ILP917926:ILP917928 ILP918033:ILP918035 ILP918133:ILP918135 ILP983268:ILP983270 ILP983366:ILP983368 ILP983462:ILP983464 ILP983569:ILP983571 ILP983669:ILP983671 IVL174:IVL176 IVL264:IVL266 IVL355:IVL357 IVL450:IVL452 IVL539:IVL541 IVL629:IVL631 IVL65764:IVL65766 IVL65862:IVL65864 IVL65958:IVL65960 IVL66065:IVL66067 IVL66165:IVL66167 IVL131300:IVL131302 IVL131398:IVL131400 IVL131494:IVL131496 IVL131601:IVL131603 IVL131701:IVL131703 IVL196836:IVL196838 IVL196934:IVL196936 IVL197030:IVL197032 IVL197137:IVL197139 IVL197237:IVL197239 IVL262372:IVL262374 IVL262470:IVL262472 IVL262566:IVL262568 IVL262673:IVL262675 IVL262773:IVL262775 IVL327908:IVL327910 IVL328006:IVL328008 IVL328102:IVL328104 IVL328209:IVL328211 IVL328309:IVL328311 IVL393444:IVL393446 IVL393542:IVL393544 IVL393638:IVL393640 IVL393745:IVL393747 IVL393845:IVL393847 IVL458980:IVL458982 IVL459078:IVL459080 IVL459174:IVL459176 IVL459281:IVL459283 IVL459381:IVL459383 IVL524516:IVL524518 IVL524614:IVL524616 IVL524710:IVL524712 IVL524817:IVL524819 IVL524917:IVL524919 IVL590052:IVL590054 IVL590150:IVL590152 IVL590246:IVL590248 IVL590353:IVL590355 IVL590453:IVL590455 IVL655588:IVL655590 IVL655686:IVL655688 IVL655782:IVL655784 IVL655889:IVL655891 IVL655989:IVL655991 IVL721124:IVL721126 IVL721222:IVL721224 IVL721318:IVL721320 IVL721425:IVL721427 IVL721525:IVL721527 IVL786660:IVL786662 IVL786758:IVL786760 IVL786854:IVL786856 IVL786961:IVL786963 IVL787061:IVL787063 IVL852196:IVL852198 IVL852294:IVL852296 IVL852390:IVL852392 IVL852497:IVL852499 IVL852597:IVL852599 IVL917732:IVL917734 IVL917830:IVL917832 IVL917926:IVL917928 IVL918033:IVL918035 IVL918133:IVL918135 IVL983268:IVL983270 IVL983366:IVL983368 IVL983462:IVL983464 IVL983569:IVL983571 IVL983669:IVL983671 JFH174:JFH176 JFH264:JFH266 JFH355:JFH357 JFH450:JFH452 JFH539:JFH541 JFH629:JFH631 JFH65764:JFH65766 JFH65862:JFH65864 JFH65958:JFH65960 JFH66065:JFH66067 JFH66165:JFH66167 JFH131300:JFH131302 JFH131398:JFH131400 JFH131494:JFH131496 JFH131601:JFH131603 JFH131701:JFH131703 JFH196836:JFH196838 JFH196934:JFH196936 JFH197030:JFH197032 JFH197137:JFH197139 JFH197237:JFH197239 JFH262372:JFH262374 JFH262470:JFH262472 JFH262566:JFH262568 JFH262673:JFH262675 JFH262773:JFH262775 JFH327908:JFH327910 JFH328006:JFH328008 JFH328102:JFH328104 JFH328209:JFH328211 JFH328309:JFH328311 JFH393444:JFH393446 JFH393542:JFH393544 JFH393638:JFH393640 JFH393745:JFH393747 JFH393845:JFH393847 JFH458980:JFH458982 JFH459078:JFH459080 JFH459174:JFH459176 JFH459281:JFH459283 JFH459381:JFH459383 JFH524516:JFH524518 JFH524614:JFH524616 JFH524710:JFH524712 JFH524817:JFH524819 JFH524917:JFH524919 JFH590052:JFH590054 JFH590150:JFH590152 JFH590246:JFH590248 JFH590353:JFH590355 JFH590453:JFH590455 JFH655588:JFH655590 JFH655686:JFH655688 JFH655782:JFH655784 JFH655889:JFH655891 JFH655989:JFH655991 JFH721124:JFH721126 JFH721222:JFH721224 JFH721318:JFH721320 JFH721425:JFH721427 JFH721525:JFH721527 JFH786660:JFH786662 JFH786758:JFH786760 JFH786854:JFH786856 JFH786961:JFH786963 JFH787061:JFH787063 JFH852196:JFH852198 JFH852294:JFH852296 JFH852390:JFH852392 JFH852497:JFH852499 JFH852597:JFH852599 JFH917732:JFH917734 JFH917830:JFH917832 JFH917926:JFH917928 JFH918033:JFH918035 JFH918133:JFH918135 JFH983268:JFH983270 JFH983366:JFH983368 JFH983462:JFH983464 JFH983569:JFH983571 JFH983669:JFH983671 JPD174:JPD176 JPD264:JPD266 JPD355:JPD357 JPD450:JPD452 JPD539:JPD541 JPD629:JPD631 JPD65764:JPD65766 JPD65862:JPD65864 JPD65958:JPD65960 JPD66065:JPD66067 JPD66165:JPD66167 JPD131300:JPD131302 JPD131398:JPD131400 JPD131494:JPD131496 JPD131601:JPD131603 JPD131701:JPD131703 JPD196836:JPD196838 JPD196934:JPD196936 JPD197030:JPD197032 JPD197137:JPD197139 JPD197237:JPD197239 JPD262372:JPD262374 JPD262470:JPD262472 JPD262566:JPD262568 JPD262673:JPD262675 JPD262773:JPD262775 JPD327908:JPD327910 JPD328006:JPD328008 JPD328102:JPD328104 JPD328209:JPD328211 JPD328309:JPD328311 JPD393444:JPD393446 JPD393542:JPD393544 JPD393638:JPD393640 JPD393745:JPD393747 JPD393845:JPD393847 JPD458980:JPD458982 JPD459078:JPD459080 JPD459174:JPD459176 JPD459281:JPD459283 JPD459381:JPD459383 JPD524516:JPD524518 JPD524614:JPD524616 JPD524710:JPD524712 JPD524817:JPD524819 JPD524917:JPD524919 JPD590052:JPD590054 JPD590150:JPD590152 JPD590246:JPD590248 JPD590353:JPD590355 JPD590453:JPD590455 JPD655588:JPD655590 JPD655686:JPD655688 JPD655782:JPD655784 JPD655889:JPD655891 JPD655989:JPD655991 JPD721124:JPD721126 JPD721222:JPD721224 JPD721318:JPD721320 JPD721425:JPD721427 JPD721525:JPD721527 JPD786660:JPD786662 JPD786758:JPD786760 JPD786854:JPD786856 JPD786961:JPD786963 JPD787061:JPD787063 JPD852196:JPD852198 JPD852294:JPD852296 JPD852390:JPD852392 JPD852497:JPD852499 JPD852597:JPD852599 JPD917732:JPD917734 JPD917830:JPD917832 JPD917926:JPD917928 JPD918033:JPD918035 JPD918133:JPD918135 JPD983268:JPD983270 JPD983366:JPD983368 JPD983462:JPD983464 JPD983569:JPD983571 JPD983669:JPD983671 JYZ174:JYZ176 JYZ264:JYZ266 JYZ355:JYZ357 JYZ450:JYZ452 JYZ539:JYZ541 JYZ629:JYZ631 JYZ65764:JYZ65766 JYZ65862:JYZ65864 JYZ65958:JYZ65960 JYZ66065:JYZ66067 JYZ66165:JYZ66167 JYZ131300:JYZ131302 JYZ131398:JYZ131400 JYZ131494:JYZ131496 JYZ131601:JYZ131603 JYZ131701:JYZ131703 JYZ196836:JYZ196838 JYZ196934:JYZ196936 JYZ197030:JYZ197032 JYZ197137:JYZ197139 JYZ197237:JYZ197239 JYZ262372:JYZ262374 JYZ262470:JYZ262472 JYZ262566:JYZ262568 JYZ262673:JYZ262675 JYZ262773:JYZ262775 JYZ327908:JYZ327910 JYZ328006:JYZ328008 JYZ328102:JYZ328104 JYZ328209:JYZ328211 JYZ328309:JYZ328311 JYZ393444:JYZ393446 JYZ393542:JYZ393544 JYZ393638:JYZ393640 JYZ393745:JYZ393747 JYZ393845:JYZ393847 JYZ458980:JYZ458982 JYZ459078:JYZ459080 JYZ459174:JYZ459176 JYZ459281:JYZ459283 JYZ459381:JYZ459383 JYZ524516:JYZ524518 JYZ524614:JYZ524616 JYZ524710:JYZ524712 JYZ524817:JYZ524819 JYZ524917:JYZ524919 JYZ590052:JYZ590054 JYZ590150:JYZ590152 JYZ590246:JYZ590248 JYZ590353:JYZ590355 JYZ590453:JYZ590455 JYZ655588:JYZ655590 JYZ655686:JYZ655688 JYZ655782:JYZ655784 JYZ655889:JYZ655891 JYZ655989:JYZ655991 JYZ721124:JYZ721126 JYZ721222:JYZ721224 JYZ721318:JYZ721320 JYZ721425:JYZ721427 JYZ721525:JYZ721527 JYZ786660:JYZ786662 JYZ786758:JYZ786760 JYZ786854:JYZ786856 JYZ786961:JYZ786963 JYZ787061:JYZ787063 JYZ852196:JYZ852198 JYZ852294:JYZ852296 JYZ852390:JYZ852392 JYZ852497:JYZ852499 JYZ852597:JYZ852599 JYZ917732:JYZ917734 JYZ917830:JYZ917832 JYZ917926:JYZ917928 JYZ918033:JYZ918035 JYZ918133:JYZ918135 JYZ983268:JYZ983270 JYZ983366:JYZ983368 JYZ983462:JYZ983464 JYZ983569:JYZ983571 JYZ983669:JYZ983671 KIV174:KIV176 KIV264:KIV266 KIV355:KIV357 KIV450:KIV452 KIV539:KIV541 KIV629:KIV631 KIV65764:KIV65766 KIV65862:KIV65864 KIV65958:KIV65960 KIV66065:KIV66067 KIV66165:KIV66167 KIV131300:KIV131302 KIV131398:KIV131400 KIV131494:KIV131496 KIV131601:KIV131603 KIV131701:KIV131703 KIV196836:KIV196838 KIV196934:KIV196936 KIV197030:KIV197032 KIV197137:KIV197139 KIV197237:KIV197239 KIV262372:KIV262374 KIV262470:KIV262472 KIV262566:KIV262568 KIV262673:KIV262675 KIV262773:KIV262775 KIV327908:KIV327910 KIV328006:KIV328008 KIV328102:KIV328104 KIV328209:KIV328211 KIV328309:KIV328311 KIV393444:KIV393446 KIV393542:KIV393544 KIV393638:KIV393640 KIV393745:KIV393747 KIV393845:KIV393847 KIV458980:KIV458982 KIV459078:KIV459080 KIV459174:KIV459176 KIV459281:KIV459283 KIV459381:KIV459383 KIV524516:KIV524518 KIV524614:KIV524616 KIV524710:KIV524712 KIV524817:KIV524819 KIV524917:KIV524919 KIV590052:KIV590054 KIV590150:KIV590152 KIV590246:KIV590248 KIV590353:KIV590355 KIV590453:KIV590455 KIV655588:KIV655590 KIV655686:KIV655688 KIV655782:KIV655784 KIV655889:KIV655891 KIV655989:KIV655991 KIV721124:KIV721126 KIV721222:KIV721224 KIV721318:KIV721320 KIV721425:KIV721427 KIV721525:KIV721527 KIV786660:KIV786662 KIV786758:KIV786760 KIV786854:KIV786856 KIV786961:KIV786963 KIV787061:KIV787063 KIV852196:KIV852198 KIV852294:KIV852296 KIV852390:KIV852392 KIV852497:KIV852499 KIV852597:KIV852599 KIV917732:KIV917734 KIV917830:KIV917832 KIV917926:KIV917928 KIV918033:KIV918035 KIV918133:KIV918135 KIV983268:KIV983270 KIV983366:KIV983368 KIV983462:KIV983464 KIV983569:KIV983571 KIV983669:KIV983671 KSR174:KSR176 KSR264:KSR266 KSR355:KSR357 KSR450:KSR452 KSR539:KSR541 KSR629:KSR631 KSR65764:KSR65766 KSR65862:KSR65864 KSR65958:KSR65960 KSR66065:KSR66067 KSR66165:KSR66167 KSR131300:KSR131302 KSR131398:KSR131400 KSR131494:KSR131496 KSR131601:KSR131603 KSR131701:KSR131703 KSR196836:KSR196838 KSR196934:KSR196936 KSR197030:KSR197032 KSR197137:KSR197139 KSR197237:KSR197239 KSR262372:KSR262374 KSR262470:KSR262472 KSR262566:KSR262568 KSR262673:KSR262675 KSR262773:KSR262775 KSR327908:KSR327910 KSR328006:KSR328008 KSR328102:KSR328104 KSR328209:KSR328211 KSR328309:KSR328311 KSR393444:KSR393446 KSR393542:KSR393544 KSR393638:KSR393640 KSR393745:KSR393747 KSR393845:KSR393847 KSR458980:KSR458982 KSR459078:KSR459080 KSR459174:KSR459176 KSR459281:KSR459283 KSR459381:KSR459383 KSR524516:KSR524518 KSR524614:KSR524616 KSR524710:KSR524712 KSR524817:KSR524819 KSR524917:KSR524919 KSR590052:KSR590054 KSR590150:KSR590152 KSR590246:KSR590248 KSR590353:KSR590355 KSR590453:KSR590455 KSR655588:KSR655590 KSR655686:KSR655688 KSR655782:KSR655784 KSR655889:KSR655891 KSR655989:KSR655991 KSR721124:KSR721126 KSR721222:KSR721224 KSR721318:KSR721320 KSR721425:KSR721427 KSR721525:KSR721527 KSR786660:KSR786662 KSR786758:KSR786760 KSR786854:KSR786856 KSR786961:KSR786963 KSR787061:KSR787063 KSR852196:KSR852198 KSR852294:KSR852296 KSR852390:KSR852392 KSR852497:KSR852499 KSR852597:KSR852599 KSR917732:KSR917734 KSR917830:KSR917832 KSR917926:KSR917928 KSR918033:KSR918035 KSR918133:KSR918135 KSR983268:KSR983270 KSR983366:KSR983368 KSR983462:KSR983464 KSR983569:KSR983571 KSR983669:KSR983671 LCN174:LCN176 LCN264:LCN266 LCN355:LCN357 LCN450:LCN452 LCN539:LCN541 LCN629:LCN631 LCN65764:LCN65766 LCN65862:LCN65864 LCN65958:LCN65960 LCN66065:LCN66067 LCN66165:LCN66167 LCN131300:LCN131302 LCN131398:LCN131400 LCN131494:LCN131496 LCN131601:LCN131603 LCN131701:LCN131703 LCN196836:LCN196838 LCN196934:LCN196936 LCN197030:LCN197032 LCN197137:LCN197139 LCN197237:LCN197239 LCN262372:LCN262374 LCN262470:LCN262472 LCN262566:LCN262568 LCN262673:LCN262675 LCN262773:LCN262775 LCN327908:LCN327910 LCN328006:LCN328008 LCN328102:LCN328104 LCN328209:LCN328211 LCN328309:LCN328311 LCN393444:LCN393446 LCN393542:LCN393544 LCN393638:LCN393640 LCN393745:LCN393747 LCN393845:LCN393847 LCN458980:LCN458982 LCN459078:LCN459080 LCN459174:LCN459176 LCN459281:LCN459283 LCN459381:LCN459383 LCN524516:LCN524518 LCN524614:LCN524616 LCN524710:LCN524712 LCN524817:LCN524819 LCN524917:LCN524919 LCN590052:LCN590054 LCN590150:LCN590152 LCN590246:LCN590248 LCN590353:LCN590355 LCN590453:LCN590455 LCN655588:LCN655590 LCN655686:LCN655688 LCN655782:LCN655784 LCN655889:LCN655891 LCN655989:LCN655991 LCN721124:LCN721126 LCN721222:LCN721224 LCN721318:LCN721320 LCN721425:LCN721427 LCN721525:LCN721527 LCN786660:LCN786662 LCN786758:LCN786760 LCN786854:LCN786856 LCN786961:LCN786963 LCN787061:LCN787063 LCN852196:LCN852198 LCN852294:LCN852296 LCN852390:LCN852392 LCN852497:LCN852499 LCN852597:LCN852599 LCN917732:LCN917734 LCN917830:LCN917832 LCN917926:LCN917928 LCN918033:LCN918035 LCN918133:LCN918135 LCN983268:LCN983270 LCN983366:LCN983368 LCN983462:LCN983464 LCN983569:LCN983571 LCN983669:LCN983671 LMJ174:LMJ176 LMJ264:LMJ266 LMJ355:LMJ357 LMJ450:LMJ452 LMJ539:LMJ541 LMJ629:LMJ631 LMJ65764:LMJ65766 LMJ65862:LMJ65864 LMJ65958:LMJ65960 LMJ66065:LMJ66067 LMJ66165:LMJ66167 LMJ131300:LMJ131302 LMJ131398:LMJ131400 LMJ131494:LMJ131496 LMJ131601:LMJ131603 LMJ131701:LMJ131703 LMJ196836:LMJ196838 LMJ196934:LMJ196936 LMJ197030:LMJ197032 LMJ197137:LMJ197139 LMJ197237:LMJ197239 LMJ262372:LMJ262374 LMJ262470:LMJ262472 LMJ262566:LMJ262568 LMJ262673:LMJ262675 LMJ262773:LMJ262775 LMJ327908:LMJ327910 LMJ328006:LMJ328008 LMJ328102:LMJ328104 LMJ328209:LMJ328211 LMJ328309:LMJ328311 LMJ393444:LMJ393446 LMJ393542:LMJ393544 LMJ393638:LMJ393640 LMJ393745:LMJ393747 LMJ393845:LMJ393847 LMJ458980:LMJ458982 LMJ459078:LMJ459080 LMJ459174:LMJ459176 LMJ459281:LMJ459283 LMJ459381:LMJ459383 LMJ524516:LMJ524518 LMJ524614:LMJ524616 LMJ524710:LMJ524712 LMJ524817:LMJ524819 LMJ524917:LMJ524919 LMJ590052:LMJ590054 LMJ590150:LMJ590152 LMJ590246:LMJ590248 LMJ590353:LMJ590355 LMJ590453:LMJ590455 LMJ655588:LMJ655590 LMJ655686:LMJ655688 LMJ655782:LMJ655784 LMJ655889:LMJ655891 LMJ655989:LMJ655991 LMJ721124:LMJ721126 LMJ721222:LMJ721224 LMJ721318:LMJ721320 LMJ721425:LMJ721427 LMJ721525:LMJ721527 LMJ786660:LMJ786662 LMJ786758:LMJ786760 LMJ786854:LMJ786856 LMJ786961:LMJ786963 LMJ787061:LMJ787063 LMJ852196:LMJ852198 LMJ852294:LMJ852296 LMJ852390:LMJ852392 LMJ852497:LMJ852499 LMJ852597:LMJ852599 LMJ917732:LMJ917734 LMJ917830:LMJ917832 LMJ917926:LMJ917928 LMJ918033:LMJ918035 LMJ918133:LMJ918135 LMJ983268:LMJ983270 LMJ983366:LMJ983368 LMJ983462:LMJ983464 LMJ983569:LMJ983571 LMJ983669:LMJ983671 LWF174:LWF176 LWF264:LWF266 LWF355:LWF357 LWF450:LWF452 LWF539:LWF541 LWF629:LWF631 LWF65764:LWF65766 LWF65862:LWF65864 LWF65958:LWF65960 LWF66065:LWF66067 LWF66165:LWF66167 LWF131300:LWF131302 LWF131398:LWF131400 LWF131494:LWF131496 LWF131601:LWF131603 LWF131701:LWF131703 LWF196836:LWF196838 LWF196934:LWF196936 LWF197030:LWF197032 LWF197137:LWF197139 LWF197237:LWF197239 LWF262372:LWF262374 LWF262470:LWF262472 LWF262566:LWF262568 LWF262673:LWF262675 LWF262773:LWF262775 LWF327908:LWF327910 LWF328006:LWF328008 LWF328102:LWF328104 LWF328209:LWF328211 LWF328309:LWF328311 LWF393444:LWF393446 LWF393542:LWF393544 LWF393638:LWF393640 LWF393745:LWF393747 LWF393845:LWF393847 LWF458980:LWF458982 LWF459078:LWF459080 LWF459174:LWF459176 LWF459281:LWF459283 LWF459381:LWF459383 LWF524516:LWF524518 LWF524614:LWF524616 LWF524710:LWF524712 LWF524817:LWF524819 LWF524917:LWF524919 LWF590052:LWF590054 LWF590150:LWF590152 LWF590246:LWF590248 LWF590353:LWF590355 LWF590453:LWF590455 LWF655588:LWF655590 LWF655686:LWF655688 LWF655782:LWF655784 LWF655889:LWF655891 LWF655989:LWF655991 LWF721124:LWF721126 LWF721222:LWF721224 LWF721318:LWF721320 LWF721425:LWF721427 LWF721525:LWF721527 LWF786660:LWF786662 LWF786758:LWF786760 LWF786854:LWF786856 LWF786961:LWF786963 LWF787061:LWF787063 LWF852196:LWF852198 LWF852294:LWF852296 LWF852390:LWF852392 LWF852497:LWF852499 LWF852597:LWF852599 LWF917732:LWF917734 LWF917830:LWF917832 LWF917926:LWF917928 LWF918033:LWF918035 LWF918133:LWF918135 LWF983268:LWF983270 LWF983366:LWF983368 LWF983462:LWF983464 LWF983569:LWF983571 LWF983669:LWF983671 MGB174:MGB176 MGB264:MGB266 MGB355:MGB357 MGB450:MGB452 MGB539:MGB541 MGB629:MGB631 MGB65764:MGB65766 MGB65862:MGB65864 MGB65958:MGB65960 MGB66065:MGB66067 MGB66165:MGB66167 MGB131300:MGB131302 MGB131398:MGB131400 MGB131494:MGB131496 MGB131601:MGB131603 MGB131701:MGB131703 MGB196836:MGB196838 MGB196934:MGB196936 MGB197030:MGB197032 MGB197137:MGB197139 MGB197237:MGB197239 MGB262372:MGB262374 MGB262470:MGB262472 MGB262566:MGB262568 MGB262673:MGB262675 MGB262773:MGB262775 MGB327908:MGB327910 MGB328006:MGB328008 MGB328102:MGB328104 MGB328209:MGB328211 MGB328309:MGB328311 MGB393444:MGB393446 MGB393542:MGB393544 MGB393638:MGB393640 MGB393745:MGB393747 MGB393845:MGB393847 MGB458980:MGB458982 MGB459078:MGB459080 MGB459174:MGB459176 MGB459281:MGB459283 MGB459381:MGB459383 MGB524516:MGB524518 MGB524614:MGB524616 MGB524710:MGB524712 MGB524817:MGB524819 MGB524917:MGB524919 MGB590052:MGB590054 MGB590150:MGB590152 MGB590246:MGB590248 MGB590353:MGB590355 MGB590453:MGB590455 MGB655588:MGB655590 MGB655686:MGB655688 MGB655782:MGB655784 MGB655889:MGB655891 MGB655989:MGB655991 MGB721124:MGB721126 MGB721222:MGB721224 MGB721318:MGB721320 MGB721425:MGB721427 MGB721525:MGB721527 MGB786660:MGB786662 MGB786758:MGB786760 MGB786854:MGB786856 MGB786961:MGB786963 MGB787061:MGB787063 MGB852196:MGB852198 MGB852294:MGB852296 MGB852390:MGB852392 MGB852497:MGB852499 MGB852597:MGB852599 MGB917732:MGB917734 MGB917830:MGB917832 MGB917926:MGB917928 MGB918033:MGB918035 MGB918133:MGB918135 MGB983268:MGB983270 MGB983366:MGB983368 MGB983462:MGB983464 MGB983569:MGB983571 MGB983669:MGB983671 MPX174:MPX176 MPX264:MPX266 MPX355:MPX357 MPX450:MPX452 MPX539:MPX541 MPX629:MPX631 MPX65764:MPX65766 MPX65862:MPX65864 MPX65958:MPX65960 MPX66065:MPX66067 MPX66165:MPX66167 MPX131300:MPX131302 MPX131398:MPX131400 MPX131494:MPX131496 MPX131601:MPX131603 MPX131701:MPX131703 MPX196836:MPX196838 MPX196934:MPX196936 MPX197030:MPX197032 MPX197137:MPX197139 MPX197237:MPX197239 MPX262372:MPX262374 MPX262470:MPX262472 MPX262566:MPX262568 MPX262673:MPX262675 MPX262773:MPX262775 MPX327908:MPX327910 MPX328006:MPX328008 MPX328102:MPX328104 MPX328209:MPX328211 MPX328309:MPX328311 MPX393444:MPX393446 MPX393542:MPX393544 MPX393638:MPX393640 MPX393745:MPX393747 MPX393845:MPX393847 MPX458980:MPX458982 MPX459078:MPX459080 MPX459174:MPX459176 MPX459281:MPX459283 MPX459381:MPX459383 MPX524516:MPX524518 MPX524614:MPX524616 MPX524710:MPX524712 MPX524817:MPX524819 MPX524917:MPX524919 MPX590052:MPX590054 MPX590150:MPX590152 MPX590246:MPX590248 MPX590353:MPX590355 MPX590453:MPX590455 MPX655588:MPX655590 MPX655686:MPX655688 MPX655782:MPX655784 MPX655889:MPX655891 MPX655989:MPX655991 MPX721124:MPX721126 MPX721222:MPX721224 MPX721318:MPX721320 MPX721425:MPX721427 MPX721525:MPX721527 MPX786660:MPX786662 MPX786758:MPX786760 MPX786854:MPX786856 MPX786961:MPX786963 MPX787061:MPX787063 MPX852196:MPX852198 MPX852294:MPX852296 MPX852390:MPX852392 MPX852497:MPX852499 MPX852597:MPX852599 MPX917732:MPX917734 MPX917830:MPX917832 MPX917926:MPX917928 MPX918033:MPX918035 MPX918133:MPX918135 MPX983268:MPX983270 MPX983366:MPX983368 MPX983462:MPX983464 MPX983569:MPX983571 MPX983669:MPX983671 MZT174:MZT176 MZT264:MZT266 MZT355:MZT357 MZT450:MZT452 MZT539:MZT541 MZT629:MZT631 MZT65764:MZT65766 MZT65862:MZT65864 MZT65958:MZT65960 MZT66065:MZT66067 MZT66165:MZT66167 MZT131300:MZT131302 MZT131398:MZT131400 MZT131494:MZT131496 MZT131601:MZT131603 MZT131701:MZT131703 MZT196836:MZT196838 MZT196934:MZT196936 MZT197030:MZT197032 MZT197137:MZT197139 MZT197237:MZT197239 MZT262372:MZT262374 MZT262470:MZT262472 MZT262566:MZT262568 MZT262673:MZT262675 MZT262773:MZT262775 MZT327908:MZT327910 MZT328006:MZT328008 MZT328102:MZT328104 MZT328209:MZT328211 MZT328309:MZT328311 MZT393444:MZT393446 MZT393542:MZT393544 MZT393638:MZT393640 MZT393745:MZT393747 MZT393845:MZT393847 MZT458980:MZT458982 MZT459078:MZT459080 MZT459174:MZT459176 MZT459281:MZT459283 MZT459381:MZT459383 MZT524516:MZT524518 MZT524614:MZT524616 MZT524710:MZT524712 MZT524817:MZT524819 MZT524917:MZT524919 MZT590052:MZT590054 MZT590150:MZT590152 MZT590246:MZT590248 MZT590353:MZT590355 MZT590453:MZT590455 MZT655588:MZT655590 MZT655686:MZT655688 MZT655782:MZT655784 MZT655889:MZT655891 MZT655989:MZT655991 MZT721124:MZT721126 MZT721222:MZT721224 MZT721318:MZT721320 MZT721425:MZT721427 MZT721525:MZT721527 MZT786660:MZT786662 MZT786758:MZT786760 MZT786854:MZT786856 MZT786961:MZT786963 MZT787061:MZT787063 MZT852196:MZT852198 MZT852294:MZT852296 MZT852390:MZT852392 MZT852497:MZT852499 MZT852597:MZT852599 MZT917732:MZT917734 MZT917830:MZT917832 MZT917926:MZT917928 MZT918033:MZT918035 MZT918133:MZT918135 MZT983268:MZT983270 MZT983366:MZT983368 MZT983462:MZT983464 MZT983569:MZT983571 MZT983669:MZT983671 NJP174:NJP176 NJP264:NJP266 NJP355:NJP357 NJP450:NJP452 NJP539:NJP541 NJP629:NJP631 NJP65764:NJP65766 NJP65862:NJP65864 NJP65958:NJP65960 NJP66065:NJP66067 NJP66165:NJP66167 NJP131300:NJP131302 NJP131398:NJP131400 NJP131494:NJP131496 NJP131601:NJP131603 NJP131701:NJP131703 NJP196836:NJP196838 NJP196934:NJP196936 NJP197030:NJP197032 NJP197137:NJP197139 NJP197237:NJP197239 NJP262372:NJP262374 NJP262470:NJP262472 NJP262566:NJP262568 NJP262673:NJP262675 NJP262773:NJP262775 NJP327908:NJP327910 NJP328006:NJP328008 NJP328102:NJP328104 NJP328209:NJP328211 NJP328309:NJP328311 NJP393444:NJP393446 NJP393542:NJP393544 NJP393638:NJP393640 NJP393745:NJP393747 NJP393845:NJP393847 NJP458980:NJP458982 NJP459078:NJP459080 NJP459174:NJP459176 NJP459281:NJP459283 NJP459381:NJP459383 NJP524516:NJP524518 NJP524614:NJP524616 NJP524710:NJP524712 NJP524817:NJP524819 NJP524917:NJP524919 NJP590052:NJP590054 NJP590150:NJP590152 NJP590246:NJP590248 NJP590353:NJP590355 NJP590453:NJP590455 NJP655588:NJP655590 NJP655686:NJP655688 NJP655782:NJP655784 NJP655889:NJP655891 NJP655989:NJP655991 NJP721124:NJP721126 NJP721222:NJP721224 NJP721318:NJP721320 NJP721425:NJP721427 NJP721525:NJP721527 NJP786660:NJP786662 NJP786758:NJP786760 NJP786854:NJP786856 NJP786961:NJP786963 NJP787061:NJP787063 NJP852196:NJP852198 NJP852294:NJP852296 NJP852390:NJP852392 NJP852497:NJP852499 NJP852597:NJP852599 NJP917732:NJP917734 NJP917830:NJP917832 NJP917926:NJP917928 NJP918033:NJP918035 NJP918133:NJP918135 NJP983268:NJP983270 NJP983366:NJP983368 NJP983462:NJP983464 NJP983569:NJP983571 NJP983669:NJP983671 NTL174:NTL176 NTL264:NTL266 NTL355:NTL357 NTL450:NTL452 NTL539:NTL541 NTL629:NTL631 NTL65764:NTL65766 NTL65862:NTL65864 NTL65958:NTL65960 NTL66065:NTL66067 NTL66165:NTL66167 NTL131300:NTL131302 NTL131398:NTL131400 NTL131494:NTL131496 NTL131601:NTL131603 NTL131701:NTL131703 NTL196836:NTL196838 NTL196934:NTL196936 NTL197030:NTL197032 NTL197137:NTL197139 NTL197237:NTL197239 NTL262372:NTL262374 NTL262470:NTL262472 NTL262566:NTL262568 NTL262673:NTL262675 NTL262773:NTL262775 NTL327908:NTL327910 NTL328006:NTL328008 NTL328102:NTL328104 NTL328209:NTL328211 NTL328309:NTL328311 NTL393444:NTL393446 NTL393542:NTL393544 NTL393638:NTL393640 NTL393745:NTL393747 NTL393845:NTL393847 NTL458980:NTL458982 NTL459078:NTL459080 NTL459174:NTL459176 NTL459281:NTL459283 NTL459381:NTL459383 NTL524516:NTL524518 NTL524614:NTL524616 NTL524710:NTL524712 NTL524817:NTL524819 NTL524917:NTL524919 NTL590052:NTL590054 NTL590150:NTL590152 NTL590246:NTL590248 NTL590353:NTL590355 NTL590453:NTL590455 NTL655588:NTL655590 NTL655686:NTL655688 NTL655782:NTL655784 NTL655889:NTL655891 NTL655989:NTL655991 NTL721124:NTL721126 NTL721222:NTL721224 NTL721318:NTL721320 NTL721425:NTL721427 NTL721525:NTL721527 NTL786660:NTL786662 NTL786758:NTL786760 NTL786854:NTL786856 NTL786961:NTL786963 NTL787061:NTL787063 NTL852196:NTL852198 NTL852294:NTL852296 NTL852390:NTL852392 NTL852497:NTL852499 NTL852597:NTL852599 NTL917732:NTL917734 NTL917830:NTL917832 NTL917926:NTL917928 NTL918033:NTL918035 NTL918133:NTL918135 NTL983268:NTL983270 NTL983366:NTL983368 NTL983462:NTL983464 NTL983569:NTL983571 NTL983669:NTL983671 ODH174:ODH176 ODH264:ODH266 ODH355:ODH357 ODH450:ODH452 ODH539:ODH541 ODH629:ODH631 ODH65764:ODH65766 ODH65862:ODH65864 ODH65958:ODH65960 ODH66065:ODH66067 ODH66165:ODH66167 ODH131300:ODH131302 ODH131398:ODH131400 ODH131494:ODH131496 ODH131601:ODH131603 ODH131701:ODH131703 ODH196836:ODH196838 ODH196934:ODH196936 ODH197030:ODH197032 ODH197137:ODH197139 ODH197237:ODH197239 ODH262372:ODH262374 ODH262470:ODH262472 ODH262566:ODH262568 ODH262673:ODH262675 ODH262773:ODH262775 ODH327908:ODH327910 ODH328006:ODH328008 ODH328102:ODH328104 ODH328209:ODH328211 ODH328309:ODH328311 ODH393444:ODH393446 ODH393542:ODH393544 ODH393638:ODH393640 ODH393745:ODH393747 ODH393845:ODH393847 ODH458980:ODH458982 ODH459078:ODH459080 ODH459174:ODH459176 ODH459281:ODH459283 ODH459381:ODH459383 ODH524516:ODH524518 ODH524614:ODH524616 ODH524710:ODH524712 ODH524817:ODH524819 ODH524917:ODH524919 ODH590052:ODH590054 ODH590150:ODH590152 ODH590246:ODH590248 ODH590353:ODH590355 ODH590453:ODH590455 ODH655588:ODH655590 ODH655686:ODH655688 ODH655782:ODH655784 ODH655889:ODH655891 ODH655989:ODH655991 ODH721124:ODH721126 ODH721222:ODH721224 ODH721318:ODH721320 ODH721425:ODH721427 ODH721525:ODH721527 ODH786660:ODH786662 ODH786758:ODH786760 ODH786854:ODH786856 ODH786961:ODH786963 ODH787061:ODH787063 ODH852196:ODH852198 ODH852294:ODH852296 ODH852390:ODH852392 ODH852497:ODH852499 ODH852597:ODH852599 ODH917732:ODH917734 ODH917830:ODH917832 ODH917926:ODH917928 ODH918033:ODH918035 ODH918133:ODH918135 ODH983268:ODH983270 ODH983366:ODH983368 ODH983462:ODH983464 ODH983569:ODH983571 ODH983669:ODH983671 OND174:OND176 OND264:OND266 OND355:OND357 OND450:OND452 OND539:OND541 OND629:OND631 OND65764:OND65766 OND65862:OND65864 OND65958:OND65960 OND66065:OND66067 OND66165:OND66167 OND131300:OND131302 OND131398:OND131400 OND131494:OND131496 OND131601:OND131603 OND131701:OND131703 OND196836:OND196838 OND196934:OND196936 OND197030:OND197032 OND197137:OND197139 OND197237:OND197239 OND262372:OND262374 OND262470:OND262472 OND262566:OND262568 OND262673:OND262675 OND262773:OND262775 OND327908:OND327910 OND328006:OND328008 OND328102:OND328104 OND328209:OND328211 OND328309:OND328311 OND393444:OND393446 OND393542:OND393544 OND393638:OND393640 OND393745:OND393747 OND393845:OND393847 OND458980:OND458982 OND459078:OND459080 OND459174:OND459176 OND459281:OND459283 OND459381:OND459383 OND524516:OND524518 OND524614:OND524616 OND524710:OND524712 OND524817:OND524819 OND524917:OND524919 OND590052:OND590054 OND590150:OND590152 OND590246:OND590248 OND590353:OND590355 OND590453:OND590455 OND655588:OND655590 OND655686:OND655688 OND655782:OND655784 OND655889:OND655891 OND655989:OND655991 OND721124:OND721126 OND721222:OND721224 OND721318:OND721320 OND721425:OND721427 OND721525:OND721527 OND786660:OND786662 OND786758:OND786760 OND786854:OND786856 OND786961:OND786963 OND787061:OND787063 OND852196:OND852198 OND852294:OND852296 OND852390:OND852392 OND852497:OND852499 OND852597:OND852599 OND917732:OND917734 OND917830:OND917832 OND917926:OND917928 OND918033:OND918035 OND918133:OND918135 OND983268:OND983270 OND983366:OND983368 OND983462:OND983464 OND983569:OND983571 OND983669:OND983671 OWZ174:OWZ176 OWZ264:OWZ266 OWZ355:OWZ357 OWZ450:OWZ452 OWZ539:OWZ541 OWZ629:OWZ631 OWZ65764:OWZ65766 OWZ65862:OWZ65864 OWZ65958:OWZ65960 OWZ66065:OWZ66067 OWZ66165:OWZ66167 OWZ131300:OWZ131302 OWZ131398:OWZ131400 OWZ131494:OWZ131496 OWZ131601:OWZ131603 OWZ131701:OWZ131703 OWZ196836:OWZ196838 OWZ196934:OWZ196936 OWZ197030:OWZ197032 OWZ197137:OWZ197139 OWZ197237:OWZ197239 OWZ262372:OWZ262374 OWZ262470:OWZ262472 OWZ262566:OWZ262568 OWZ262673:OWZ262675 OWZ262773:OWZ262775 OWZ327908:OWZ327910 OWZ328006:OWZ328008 OWZ328102:OWZ328104 OWZ328209:OWZ328211 OWZ328309:OWZ328311 OWZ393444:OWZ393446 OWZ393542:OWZ393544 OWZ393638:OWZ393640 OWZ393745:OWZ393747 OWZ393845:OWZ393847 OWZ458980:OWZ458982 OWZ459078:OWZ459080 OWZ459174:OWZ459176 OWZ459281:OWZ459283 OWZ459381:OWZ459383 OWZ524516:OWZ524518 OWZ524614:OWZ524616 OWZ524710:OWZ524712 OWZ524817:OWZ524819 OWZ524917:OWZ524919 OWZ590052:OWZ590054 OWZ590150:OWZ590152 OWZ590246:OWZ590248 OWZ590353:OWZ590355 OWZ590453:OWZ590455 OWZ655588:OWZ655590 OWZ655686:OWZ655688 OWZ655782:OWZ655784 OWZ655889:OWZ655891 OWZ655989:OWZ655991 OWZ721124:OWZ721126 OWZ721222:OWZ721224 OWZ721318:OWZ721320 OWZ721425:OWZ721427 OWZ721525:OWZ721527 OWZ786660:OWZ786662 OWZ786758:OWZ786760 OWZ786854:OWZ786856 OWZ786961:OWZ786963 OWZ787061:OWZ787063 OWZ852196:OWZ852198 OWZ852294:OWZ852296 OWZ852390:OWZ852392 OWZ852497:OWZ852499 OWZ852597:OWZ852599 OWZ917732:OWZ917734 OWZ917830:OWZ917832 OWZ917926:OWZ917928 OWZ918033:OWZ918035 OWZ918133:OWZ918135 OWZ983268:OWZ983270 OWZ983366:OWZ983368 OWZ983462:OWZ983464 OWZ983569:OWZ983571 OWZ983669:OWZ983671 PGV174:PGV176 PGV264:PGV266 PGV355:PGV357 PGV450:PGV452 PGV539:PGV541 PGV629:PGV631 PGV65764:PGV65766 PGV65862:PGV65864 PGV65958:PGV65960 PGV66065:PGV66067 PGV66165:PGV66167 PGV131300:PGV131302 PGV131398:PGV131400 PGV131494:PGV131496 PGV131601:PGV131603 PGV131701:PGV131703 PGV196836:PGV196838 PGV196934:PGV196936 PGV197030:PGV197032 PGV197137:PGV197139 PGV197237:PGV197239 PGV262372:PGV262374 PGV262470:PGV262472 PGV262566:PGV262568 PGV262673:PGV262675 PGV262773:PGV262775 PGV327908:PGV327910 PGV328006:PGV328008 PGV328102:PGV328104 PGV328209:PGV328211 PGV328309:PGV328311 PGV393444:PGV393446 PGV393542:PGV393544 PGV393638:PGV393640 PGV393745:PGV393747 PGV393845:PGV393847 PGV458980:PGV458982 PGV459078:PGV459080 PGV459174:PGV459176 PGV459281:PGV459283 PGV459381:PGV459383 PGV524516:PGV524518 PGV524614:PGV524616 PGV524710:PGV524712 PGV524817:PGV524819 PGV524917:PGV524919 PGV590052:PGV590054 PGV590150:PGV590152 PGV590246:PGV590248 PGV590353:PGV590355 PGV590453:PGV590455 PGV655588:PGV655590 PGV655686:PGV655688 PGV655782:PGV655784 PGV655889:PGV655891 PGV655989:PGV655991 PGV721124:PGV721126 PGV721222:PGV721224 PGV721318:PGV721320 PGV721425:PGV721427 PGV721525:PGV721527 PGV786660:PGV786662 PGV786758:PGV786760 PGV786854:PGV786856 PGV786961:PGV786963 PGV787061:PGV787063 PGV852196:PGV852198 PGV852294:PGV852296 PGV852390:PGV852392 PGV852497:PGV852499 PGV852597:PGV852599 PGV917732:PGV917734 PGV917830:PGV917832 PGV917926:PGV917928 PGV918033:PGV918035 PGV918133:PGV918135 PGV983268:PGV983270 PGV983366:PGV983368 PGV983462:PGV983464 PGV983569:PGV983571 PGV983669:PGV983671 PQR174:PQR176 PQR264:PQR266 PQR355:PQR357 PQR450:PQR452 PQR539:PQR541 PQR629:PQR631 PQR65764:PQR65766 PQR65862:PQR65864 PQR65958:PQR65960 PQR66065:PQR66067 PQR66165:PQR66167 PQR131300:PQR131302 PQR131398:PQR131400 PQR131494:PQR131496 PQR131601:PQR131603 PQR131701:PQR131703 PQR196836:PQR196838 PQR196934:PQR196936 PQR197030:PQR197032 PQR197137:PQR197139 PQR197237:PQR197239 PQR262372:PQR262374 PQR262470:PQR262472 PQR262566:PQR262568 PQR262673:PQR262675 PQR262773:PQR262775 PQR327908:PQR327910 PQR328006:PQR328008 PQR328102:PQR328104 PQR328209:PQR328211 PQR328309:PQR328311 PQR393444:PQR393446 PQR393542:PQR393544 PQR393638:PQR393640 PQR393745:PQR393747 PQR393845:PQR393847 PQR458980:PQR458982 PQR459078:PQR459080 PQR459174:PQR459176 PQR459281:PQR459283 PQR459381:PQR459383 PQR524516:PQR524518 PQR524614:PQR524616 PQR524710:PQR524712 PQR524817:PQR524819 PQR524917:PQR524919 PQR590052:PQR590054 PQR590150:PQR590152 PQR590246:PQR590248 PQR590353:PQR590355 PQR590453:PQR590455 PQR655588:PQR655590 PQR655686:PQR655688 PQR655782:PQR655784 PQR655889:PQR655891 PQR655989:PQR655991 PQR721124:PQR721126 PQR721222:PQR721224 PQR721318:PQR721320 PQR721425:PQR721427 PQR721525:PQR721527 PQR786660:PQR786662 PQR786758:PQR786760 PQR786854:PQR786856 PQR786961:PQR786963 PQR787061:PQR787063 PQR852196:PQR852198 PQR852294:PQR852296 PQR852390:PQR852392 PQR852497:PQR852499 PQR852597:PQR852599 PQR917732:PQR917734 PQR917830:PQR917832 PQR917926:PQR917928 PQR918033:PQR918035 PQR918133:PQR918135 PQR983268:PQR983270 PQR983366:PQR983368 PQR983462:PQR983464 PQR983569:PQR983571 PQR983669:PQR983671 QAN174:QAN176 QAN264:QAN266 QAN355:QAN357 QAN450:QAN452 QAN539:QAN541 QAN629:QAN631 QAN65764:QAN65766 QAN65862:QAN65864 QAN65958:QAN65960 QAN66065:QAN66067 QAN66165:QAN66167 QAN131300:QAN131302 QAN131398:QAN131400 QAN131494:QAN131496 QAN131601:QAN131603 QAN131701:QAN131703 QAN196836:QAN196838 QAN196934:QAN196936 QAN197030:QAN197032 QAN197137:QAN197139 QAN197237:QAN197239 QAN262372:QAN262374 QAN262470:QAN262472 QAN262566:QAN262568 QAN262673:QAN262675 QAN262773:QAN262775 QAN327908:QAN327910 QAN328006:QAN328008 QAN328102:QAN328104 QAN328209:QAN328211 QAN328309:QAN328311 QAN393444:QAN393446 QAN393542:QAN393544 QAN393638:QAN393640 QAN393745:QAN393747 QAN393845:QAN393847 QAN458980:QAN458982 QAN459078:QAN459080 QAN459174:QAN459176 QAN459281:QAN459283 QAN459381:QAN459383 QAN524516:QAN524518 QAN524614:QAN524616 QAN524710:QAN524712 QAN524817:QAN524819 QAN524917:QAN524919 QAN590052:QAN590054 QAN590150:QAN590152 QAN590246:QAN590248 QAN590353:QAN590355 QAN590453:QAN590455 QAN655588:QAN655590 QAN655686:QAN655688 QAN655782:QAN655784 QAN655889:QAN655891 QAN655989:QAN655991 QAN721124:QAN721126 QAN721222:QAN721224 QAN721318:QAN721320 QAN721425:QAN721427 QAN721525:QAN721527 QAN786660:QAN786662 QAN786758:QAN786760 QAN786854:QAN786856 QAN786961:QAN786963 QAN787061:QAN787063 QAN852196:QAN852198 QAN852294:QAN852296 QAN852390:QAN852392 QAN852497:QAN852499 QAN852597:QAN852599 QAN917732:QAN917734 QAN917830:QAN917832 QAN917926:QAN917928 QAN918033:QAN918035 QAN918133:QAN918135 QAN983268:QAN983270 QAN983366:QAN983368 QAN983462:QAN983464 QAN983569:QAN983571 QAN983669:QAN983671 QKJ174:QKJ176 QKJ264:QKJ266 QKJ355:QKJ357 QKJ450:QKJ452 QKJ539:QKJ541 QKJ629:QKJ631 QKJ65764:QKJ65766 QKJ65862:QKJ65864 QKJ65958:QKJ65960 QKJ66065:QKJ66067 QKJ66165:QKJ66167 QKJ131300:QKJ131302 QKJ131398:QKJ131400 QKJ131494:QKJ131496 QKJ131601:QKJ131603 QKJ131701:QKJ131703 QKJ196836:QKJ196838 QKJ196934:QKJ196936 QKJ197030:QKJ197032 QKJ197137:QKJ197139 QKJ197237:QKJ197239 QKJ262372:QKJ262374 QKJ262470:QKJ262472 QKJ262566:QKJ262568 QKJ262673:QKJ262675 QKJ262773:QKJ262775 QKJ327908:QKJ327910 QKJ328006:QKJ328008 QKJ328102:QKJ328104 QKJ328209:QKJ328211 QKJ328309:QKJ328311 QKJ393444:QKJ393446 QKJ393542:QKJ393544 QKJ393638:QKJ393640 QKJ393745:QKJ393747 QKJ393845:QKJ393847 QKJ458980:QKJ458982 QKJ459078:QKJ459080 QKJ459174:QKJ459176 QKJ459281:QKJ459283 QKJ459381:QKJ459383 QKJ524516:QKJ524518 QKJ524614:QKJ524616 QKJ524710:QKJ524712 QKJ524817:QKJ524819 QKJ524917:QKJ524919 QKJ590052:QKJ590054 QKJ590150:QKJ590152 QKJ590246:QKJ590248 QKJ590353:QKJ590355 QKJ590453:QKJ590455 QKJ655588:QKJ655590 QKJ655686:QKJ655688 QKJ655782:QKJ655784 QKJ655889:QKJ655891 QKJ655989:QKJ655991 QKJ721124:QKJ721126 QKJ721222:QKJ721224 QKJ721318:QKJ721320 QKJ721425:QKJ721427 QKJ721525:QKJ721527 QKJ786660:QKJ786662 QKJ786758:QKJ786760 QKJ786854:QKJ786856 QKJ786961:QKJ786963 QKJ787061:QKJ787063 QKJ852196:QKJ852198 QKJ852294:QKJ852296 QKJ852390:QKJ852392 QKJ852497:QKJ852499 QKJ852597:QKJ852599 QKJ917732:QKJ917734 QKJ917830:QKJ917832 QKJ917926:QKJ917928 QKJ918033:QKJ918035 QKJ918133:QKJ918135 QKJ983268:QKJ983270 QKJ983366:QKJ983368 QKJ983462:QKJ983464 QKJ983569:QKJ983571 QKJ983669:QKJ983671 QUF174:QUF176 QUF264:QUF266 QUF355:QUF357 QUF450:QUF452 QUF539:QUF541 QUF629:QUF631 QUF65764:QUF65766 QUF65862:QUF65864 QUF65958:QUF65960 QUF66065:QUF66067 QUF66165:QUF66167 QUF131300:QUF131302 QUF131398:QUF131400 QUF131494:QUF131496 QUF131601:QUF131603 QUF131701:QUF131703 QUF196836:QUF196838 QUF196934:QUF196936 QUF197030:QUF197032 QUF197137:QUF197139 QUF197237:QUF197239 QUF262372:QUF262374 QUF262470:QUF262472 QUF262566:QUF262568 QUF262673:QUF262675 QUF262773:QUF262775 QUF327908:QUF327910 QUF328006:QUF328008 QUF328102:QUF328104 QUF328209:QUF328211 QUF328309:QUF328311 QUF393444:QUF393446 QUF393542:QUF393544 QUF393638:QUF393640 QUF393745:QUF393747 QUF393845:QUF393847 QUF458980:QUF458982 QUF459078:QUF459080 QUF459174:QUF459176 QUF459281:QUF459283 QUF459381:QUF459383 QUF524516:QUF524518 QUF524614:QUF524616 QUF524710:QUF524712 QUF524817:QUF524819 QUF524917:QUF524919 QUF590052:QUF590054 QUF590150:QUF590152 QUF590246:QUF590248 QUF590353:QUF590355 QUF590453:QUF590455 QUF655588:QUF655590 QUF655686:QUF655688 QUF655782:QUF655784 QUF655889:QUF655891 QUF655989:QUF655991 QUF721124:QUF721126 QUF721222:QUF721224 QUF721318:QUF721320 QUF721425:QUF721427 QUF721525:QUF721527 QUF786660:QUF786662 QUF786758:QUF786760 QUF786854:QUF786856 QUF786961:QUF786963 QUF787061:QUF787063 QUF852196:QUF852198 QUF852294:QUF852296 QUF852390:QUF852392 QUF852497:QUF852499 QUF852597:QUF852599 QUF917732:QUF917734 QUF917830:QUF917832 QUF917926:QUF917928 QUF918033:QUF918035 QUF918133:QUF918135 QUF983268:QUF983270 QUF983366:QUF983368 QUF983462:QUF983464 QUF983569:QUF983571 QUF983669:QUF983671 REB174:REB176 REB264:REB266 REB355:REB357 REB450:REB452 REB539:REB541 REB629:REB631 REB65764:REB65766 REB65862:REB65864 REB65958:REB65960 REB66065:REB66067 REB66165:REB66167 REB131300:REB131302 REB131398:REB131400 REB131494:REB131496 REB131601:REB131603 REB131701:REB131703 REB196836:REB196838 REB196934:REB196936 REB197030:REB197032 REB197137:REB197139 REB197237:REB197239 REB262372:REB262374 REB262470:REB262472 REB262566:REB262568 REB262673:REB262675 REB262773:REB262775 REB327908:REB327910 REB328006:REB328008 REB328102:REB328104 REB328209:REB328211 REB328309:REB328311 REB393444:REB393446 REB393542:REB393544 REB393638:REB393640 REB393745:REB393747 REB393845:REB393847 REB458980:REB458982 REB459078:REB459080 REB459174:REB459176 REB459281:REB459283 REB459381:REB459383 REB524516:REB524518 REB524614:REB524616 REB524710:REB524712 REB524817:REB524819 REB524917:REB524919 REB590052:REB590054 REB590150:REB590152 REB590246:REB590248 REB590353:REB590355 REB590453:REB590455 REB655588:REB655590 REB655686:REB655688 REB655782:REB655784 REB655889:REB655891 REB655989:REB655991 REB721124:REB721126 REB721222:REB721224 REB721318:REB721320 REB721425:REB721427 REB721525:REB721527 REB786660:REB786662 REB786758:REB786760 REB786854:REB786856 REB786961:REB786963 REB787061:REB787063 REB852196:REB852198 REB852294:REB852296 REB852390:REB852392 REB852497:REB852499 REB852597:REB852599 REB917732:REB917734 REB917830:REB917832 REB917926:REB917928 REB918033:REB918035 REB918133:REB918135 REB983268:REB983270 REB983366:REB983368 REB983462:REB983464 REB983569:REB983571 REB983669:REB983671 RNX174:RNX176 RNX264:RNX266 RNX355:RNX357 RNX450:RNX452 RNX539:RNX541 RNX629:RNX631 RNX65764:RNX65766 RNX65862:RNX65864 RNX65958:RNX65960 RNX66065:RNX66067 RNX66165:RNX66167 RNX131300:RNX131302 RNX131398:RNX131400 RNX131494:RNX131496 RNX131601:RNX131603 RNX131701:RNX131703 RNX196836:RNX196838 RNX196934:RNX196936 RNX197030:RNX197032 RNX197137:RNX197139 RNX197237:RNX197239 RNX262372:RNX262374 RNX262470:RNX262472 RNX262566:RNX262568 RNX262673:RNX262675 RNX262773:RNX262775 RNX327908:RNX327910 RNX328006:RNX328008 RNX328102:RNX328104 RNX328209:RNX328211 RNX328309:RNX328311 RNX393444:RNX393446 RNX393542:RNX393544 RNX393638:RNX393640 RNX393745:RNX393747 RNX393845:RNX393847 RNX458980:RNX458982 RNX459078:RNX459080 RNX459174:RNX459176 RNX459281:RNX459283 RNX459381:RNX459383 RNX524516:RNX524518 RNX524614:RNX524616 RNX524710:RNX524712 RNX524817:RNX524819 RNX524917:RNX524919 RNX590052:RNX590054 RNX590150:RNX590152 RNX590246:RNX590248 RNX590353:RNX590355 RNX590453:RNX590455 RNX655588:RNX655590 RNX655686:RNX655688 RNX655782:RNX655784 RNX655889:RNX655891 RNX655989:RNX655991 RNX721124:RNX721126 RNX721222:RNX721224 RNX721318:RNX721320 RNX721425:RNX721427 RNX721525:RNX721527 RNX786660:RNX786662 RNX786758:RNX786760 RNX786854:RNX786856 RNX786961:RNX786963 RNX787061:RNX787063 RNX852196:RNX852198 RNX852294:RNX852296 RNX852390:RNX852392 RNX852497:RNX852499 RNX852597:RNX852599 RNX917732:RNX917734 RNX917830:RNX917832 RNX917926:RNX917928 RNX918033:RNX918035 RNX918133:RNX918135 RNX983268:RNX983270 RNX983366:RNX983368 RNX983462:RNX983464 RNX983569:RNX983571 RNX983669:RNX983671 RXT174:RXT176 RXT264:RXT266 RXT355:RXT357 RXT450:RXT452 RXT539:RXT541 RXT629:RXT631 RXT65764:RXT65766 RXT65862:RXT65864 RXT65958:RXT65960 RXT66065:RXT66067 RXT66165:RXT66167 RXT131300:RXT131302 RXT131398:RXT131400 RXT131494:RXT131496 RXT131601:RXT131603 RXT131701:RXT131703 RXT196836:RXT196838 RXT196934:RXT196936 RXT197030:RXT197032 RXT197137:RXT197139 RXT197237:RXT197239 RXT262372:RXT262374 RXT262470:RXT262472 RXT262566:RXT262568 RXT262673:RXT262675 RXT262773:RXT262775 RXT327908:RXT327910 RXT328006:RXT328008 RXT328102:RXT328104 RXT328209:RXT328211 RXT328309:RXT328311 RXT393444:RXT393446 RXT393542:RXT393544 RXT393638:RXT393640 RXT393745:RXT393747 RXT393845:RXT393847 RXT458980:RXT458982 RXT459078:RXT459080 RXT459174:RXT459176 RXT459281:RXT459283 RXT459381:RXT459383 RXT524516:RXT524518 RXT524614:RXT524616 RXT524710:RXT524712 RXT524817:RXT524819 RXT524917:RXT524919 RXT590052:RXT590054 RXT590150:RXT590152 RXT590246:RXT590248 RXT590353:RXT590355 RXT590453:RXT590455 RXT655588:RXT655590 RXT655686:RXT655688 RXT655782:RXT655784 RXT655889:RXT655891 RXT655989:RXT655991 RXT721124:RXT721126 RXT721222:RXT721224 RXT721318:RXT721320 RXT721425:RXT721427 RXT721525:RXT721527 RXT786660:RXT786662 RXT786758:RXT786760 RXT786854:RXT786856 RXT786961:RXT786963 RXT787061:RXT787063 RXT852196:RXT852198 RXT852294:RXT852296 RXT852390:RXT852392 RXT852497:RXT852499 RXT852597:RXT852599 RXT917732:RXT917734 RXT917830:RXT917832 RXT917926:RXT917928 RXT918033:RXT918035 RXT918133:RXT918135 RXT983268:RXT983270 RXT983366:RXT983368 RXT983462:RXT983464 RXT983569:RXT983571 RXT983669:RXT983671 SHP174:SHP176 SHP264:SHP266 SHP355:SHP357 SHP450:SHP452 SHP539:SHP541 SHP629:SHP631 SHP65764:SHP65766 SHP65862:SHP65864 SHP65958:SHP65960 SHP66065:SHP66067 SHP66165:SHP66167 SHP131300:SHP131302 SHP131398:SHP131400 SHP131494:SHP131496 SHP131601:SHP131603 SHP131701:SHP131703 SHP196836:SHP196838 SHP196934:SHP196936 SHP197030:SHP197032 SHP197137:SHP197139 SHP197237:SHP197239 SHP262372:SHP262374 SHP262470:SHP262472 SHP262566:SHP262568 SHP262673:SHP262675 SHP262773:SHP262775 SHP327908:SHP327910 SHP328006:SHP328008 SHP328102:SHP328104 SHP328209:SHP328211 SHP328309:SHP328311 SHP393444:SHP393446 SHP393542:SHP393544 SHP393638:SHP393640 SHP393745:SHP393747 SHP393845:SHP393847 SHP458980:SHP458982 SHP459078:SHP459080 SHP459174:SHP459176 SHP459281:SHP459283 SHP459381:SHP459383 SHP524516:SHP524518 SHP524614:SHP524616 SHP524710:SHP524712 SHP524817:SHP524819 SHP524917:SHP524919 SHP590052:SHP590054 SHP590150:SHP590152 SHP590246:SHP590248 SHP590353:SHP590355 SHP590453:SHP590455 SHP655588:SHP655590 SHP655686:SHP655688 SHP655782:SHP655784 SHP655889:SHP655891 SHP655989:SHP655991 SHP721124:SHP721126 SHP721222:SHP721224 SHP721318:SHP721320 SHP721425:SHP721427 SHP721525:SHP721527 SHP786660:SHP786662 SHP786758:SHP786760 SHP786854:SHP786856 SHP786961:SHP786963 SHP787061:SHP787063 SHP852196:SHP852198 SHP852294:SHP852296 SHP852390:SHP852392 SHP852497:SHP852499 SHP852597:SHP852599 SHP917732:SHP917734 SHP917830:SHP917832 SHP917926:SHP917928 SHP918033:SHP918035 SHP918133:SHP918135 SHP983268:SHP983270 SHP983366:SHP983368 SHP983462:SHP983464 SHP983569:SHP983571 SHP983669:SHP983671 SRL174:SRL176 SRL264:SRL266 SRL355:SRL357 SRL450:SRL452 SRL539:SRL541 SRL629:SRL631 SRL65764:SRL65766 SRL65862:SRL65864 SRL65958:SRL65960 SRL66065:SRL66067 SRL66165:SRL66167 SRL131300:SRL131302 SRL131398:SRL131400 SRL131494:SRL131496 SRL131601:SRL131603 SRL131701:SRL131703 SRL196836:SRL196838 SRL196934:SRL196936 SRL197030:SRL197032 SRL197137:SRL197139 SRL197237:SRL197239 SRL262372:SRL262374 SRL262470:SRL262472 SRL262566:SRL262568 SRL262673:SRL262675 SRL262773:SRL262775 SRL327908:SRL327910 SRL328006:SRL328008 SRL328102:SRL328104 SRL328209:SRL328211 SRL328309:SRL328311 SRL393444:SRL393446 SRL393542:SRL393544 SRL393638:SRL393640 SRL393745:SRL393747 SRL393845:SRL393847 SRL458980:SRL458982 SRL459078:SRL459080 SRL459174:SRL459176 SRL459281:SRL459283 SRL459381:SRL459383 SRL524516:SRL524518 SRL524614:SRL524616 SRL524710:SRL524712 SRL524817:SRL524819 SRL524917:SRL524919 SRL590052:SRL590054 SRL590150:SRL590152 SRL590246:SRL590248 SRL590353:SRL590355 SRL590453:SRL590455 SRL655588:SRL655590 SRL655686:SRL655688 SRL655782:SRL655784 SRL655889:SRL655891 SRL655989:SRL655991 SRL721124:SRL721126 SRL721222:SRL721224 SRL721318:SRL721320 SRL721425:SRL721427 SRL721525:SRL721527 SRL786660:SRL786662 SRL786758:SRL786760 SRL786854:SRL786856 SRL786961:SRL786963 SRL787061:SRL787063 SRL852196:SRL852198 SRL852294:SRL852296 SRL852390:SRL852392 SRL852497:SRL852499 SRL852597:SRL852599 SRL917732:SRL917734 SRL917830:SRL917832 SRL917926:SRL917928 SRL918033:SRL918035 SRL918133:SRL918135 SRL983268:SRL983270 SRL983366:SRL983368 SRL983462:SRL983464 SRL983569:SRL983571 SRL983669:SRL983671 TBH174:TBH176 TBH264:TBH266 TBH355:TBH357 TBH450:TBH452 TBH539:TBH541 TBH629:TBH631 TBH65764:TBH65766 TBH65862:TBH65864 TBH65958:TBH65960 TBH66065:TBH66067 TBH66165:TBH66167 TBH131300:TBH131302 TBH131398:TBH131400 TBH131494:TBH131496 TBH131601:TBH131603 TBH131701:TBH131703 TBH196836:TBH196838 TBH196934:TBH196936 TBH197030:TBH197032 TBH197137:TBH197139 TBH197237:TBH197239 TBH262372:TBH262374 TBH262470:TBH262472 TBH262566:TBH262568 TBH262673:TBH262675 TBH262773:TBH262775 TBH327908:TBH327910 TBH328006:TBH328008 TBH328102:TBH328104 TBH328209:TBH328211 TBH328309:TBH328311 TBH393444:TBH393446 TBH393542:TBH393544 TBH393638:TBH393640 TBH393745:TBH393747 TBH393845:TBH393847 TBH458980:TBH458982 TBH459078:TBH459080 TBH459174:TBH459176 TBH459281:TBH459283 TBH459381:TBH459383 TBH524516:TBH524518 TBH524614:TBH524616 TBH524710:TBH524712 TBH524817:TBH524819 TBH524917:TBH524919 TBH590052:TBH590054 TBH590150:TBH590152 TBH590246:TBH590248 TBH590353:TBH590355 TBH590453:TBH590455 TBH655588:TBH655590 TBH655686:TBH655688 TBH655782:TBH655784 TBH655889:TBH655891 TBH655989:TBH655991 TBH721124:TBH721126 TBH721222:TBH721224 TBH721318:TBH721320 TBH721425:TBH721427 TBH721525:TBH721527 TBH786660:TBH786662 TBH786758:TBH786760 TBH786854:TBH786856 TBH786961:TBH786963 TBH787061:TBH787063 TBH852196:TBH852198 TBH852294:TBH852296 TBH852390:TBH852392 TBH852497:TBH852499 TBH852597:TBH852599 TBH917732:TBH917734 TBH917830:TBH917832 TBH917926:TBH917928 TBH918033:TBH918035 TBH918133:TBH918135 TBH983268:TBH983270 TBH983366:TBH983368 TBH983462:TBH983464 TBH983569:TBH983571 TBH983669:TBH983671 TLD174:TLD176 TLD264:TLD266 TLD355:TLD357 TLD450:TLD452 TLD539:TLD541 TLD629:TLD631 TLD65764:TLD65766 TLD65862:TLD65864 TLD65958:TLD65960 TLD66065:TLD66067 TLD66165:TLD66167 TLD131300:TLD131302 TLD131398:TLD131400 TLD131494:TLD131496 TLD131601:TLD131603 TLD131701:TLD131703 TLD196836:TLD196838 TLD196934:TLD196936 TLD197030:TLD197032 TLD197137:TLD197139 TLD197237:TLD197239 TLD262372:TLD262374 TLD262470:TLD262472 TLD262566:TLD262568 TLD262673:TLD262675 TLD262773:TLD262775 TLD327908:TLD327910 TLD328006:TLD328008 TLD328102:TLD328104 TLD328209:TLD328211 TLD328309:TLD328311 TLD393444:TLD393446 TLD393542:TLD393544 TLD393638:TLD393640 TLD393745:TLD393747 TLD393845:TLD393847 TLD458980:TLD458982 TLD459078:TLD459080 TLD459174:TLD459176 TLD459281:TLD459283 TLD459381:TLD459383 TLD524516:TLD524518 TLD524614:TLD524616 TLD524710:TLD524712 TLD524817:TLD524819 TLD524917:TLD524919 TLD590052:TLD590054 TLD590150:TLD590152 TLD590246:TLD590248 TLD590353:TLD590355 TLD590453:TLD590455 TLD655588:TLD655590 TLD655686:TLD655688 TLD655782:TLD655784 TLD655889:TLD655891 TLD655989:TLD655991 TLD721124:TLD721126 TLD721222:TLD721224 TLD721318:TLD721320 TLD721425:TLD721427 TLD721525:TLD721527 TLD786660:TLD786662 TLD786758:TLD786760 TLD786854:TLD786856 TLD786961:TLD786963 TLD787061:TLD787063 TLD852196:TLD852198 TLD852294:TLD852296 TLD852390:TLD852392 TLD852497:TLD852499 TLD852597:TLD852599 TLD917732:TLD917734 TLD917830:TLD917832 TLD917926:TLD917928 TLD918033:TLD918035 TLD918133:TLD918135 TLD983268:TLD983270 TLD983366:TLD983368 TLD983462:TLD983464 TLD983569:TLD983571 TLD983669:TLD983671 TUZ174:TUZ176 TUZ264:TUZ266 TUZ355:TUZ357 TUZ450:TUZ452 TUZ539:TUZ541 TUZ629:TUZ631 TUZ65764:TUZ65766 TUZ65862:TUZ65864 TUZ65958:TUZ65960 TUZ66065:TUZ66067 TUZ66165:TUZ66167 TUZ131300:TUZ131302 TUZ131398:TUZ131400 TUZ131494:TUZ131496 TUZ131601:TUZ131603 TUZ131701:TUZ131703 TUZ196836:TUZ196838 TUZ196934:TUZ196936 TUZ197030:TUZ197032 TUZ197137:TUZ197139 TUZ197237:TUZ197239 TUZ262372:TUZ262374 TUZ262470:TUZ262472 TUZ262566:TUZ262568 TUZ262673:TUZ262675 TUZ262773:TUZ262775 TUZ327908:TUZ327910 TUZ328006:TUZ328008 TUZ328102:TUZ328104 TUZ328209:TUZ328211 TUZ328309:TUZ328311 TUZ393444:TUZ393446 TUZ393542:TUZ393544 TUZ393638:TUZ393640 TUZ393745:TUZ393747 TUZ393845:TUZ393847 TUZ458980:TUZ458982 TUZ459078:TUZ459080 TUZ459174:TUZ459176 TUZ459281:TUZ459283 TUZ459381:TUZ459383 TUZ524516:TUZ524518 TUZ524614:TUZ524616 TUZ524710:TUZ524712 TUZ524817:TUZ524819 TUZ524917:TUZ524919 TUZ590052:TUZ590054 TUZ590150:TUZ590152 TUZ590246:TUZ590248 TUZ590353:TUZ590355 TUZ590453:TUZ590455 TUZ655588:TUZ655590 TUZ655686:TUZ655688 TUZ655782:TUZ655784 TUZ655889:TUZ655891 TUZ655989:TUZ655991 TUZ721124:TUZ721126 TUZ721222:TUZ721224 TUZ721318:TUZ721320 TUZ721425:TUZ721427 TUZ721525:TUZ721527 TUZ786660:TUZ786662 TUZ786758:TUZ786760 TUZ786854:TUZ786856 TUZ786961:TUZ786963 TUZ787061:TUZ787063 TUZ852196:TUZ852198 TUZ852294:TUZ852296 TUZ852390:TUZ852392 TUZ852497:TUZ852499 TUZ852597:TUZ852599 TUZ917732:TUZ917734 TUZ917830:TUZ917832 TUZ917926:TUZ917928 TUZ918033:TUZ918035 TUZ918133:TUZ918135 TUZ983268:TUZ983270 TUZ983366:TUZ983368 TUZ983462:TUZ983464 TUZ983569:TUZ983571 TUZ983669:TUZ983671 UEV174:UEV176 UEV264:UEV266 UEV355:UEV357 UEV450:UEV452 UEV539:UEV541 UEV629:UEV631 UEV65764:UEV65766 UEV65862:UEV65864 UEV65958:UEV65960 UEV66065:UEV66067 UEV66165:UEV66167 UEV131300:UEV131302 UEV131398:UEV131400 UEV131494:UEV131496 UEV131601:UEV131603 UEV131701:UEV131703 UEV196836:UEV196838 UEV196934:UEV196936 UEV197030:UEV197032 UEV197137:UEV197139 UEV197237:UEV197239 UEV262372:UEV262374 UEV262470:UEV262472 UEV262566:UEV262568 UEV262673:UEV262675 UEV262773:UEV262775 UEV327908:UEV327910 UEV328006:UEV328008 UEV328102:UEV328104 UEV328209:UEV328211 UEV328309:UEV328311 UEV393444:UEV393446 UEV393542:UEV393544 UEV393638:UEV393640 UEV393745:UEV393747 UEV393845:UEV393847 UEV458980:UEV458982 UEV459078:UEV459080 UEV459174:UEV459176 UEV459281:UEV459283 UEV459381:UEV459383 UEV524516:UEV524518 UEV524614:UEV524616 UEV524710:UEV524712 UEV524817:UEV524819 UEV524917:UEV524919 UEV590052:UEV590054 UEV590150:UEV590152 UEV590246:UEV590248 UEV590353:UEV590355 UEV590453:UEV590455 UEV655588:UEV655590 UEV655686:UEV655688 UEV655782:UEV655784 UEV655889:UEV655891 UEV655989:UEV655991 UEV721124:UEV721126 UEV721222:UEV721224 UEV721318:UEV721320 UEV721425:UEV721427 UEV721525:UEV721527 UEV786660:UEV786662 UEV786758:UEV786760 UEV786854:UEV786856 UEV786961:UEV786963 UEV787061:UEV787063 UEV852196:UEV852198 UEV852294:UEV852296 UEV852390:UEV852392 UEV852497:UEV852499 UEV852597:UEV852599 UEV917732:UEV917734 UEV917830:UEV917832 UEV917926:UEV917928 UEV918033:UEV918035 UEV918133:UEV918135 UEV983268:UEV983270 UEV983366:UEV983368 UEV983462:UEV983464 UEV983569:UEV983571 UEV983669:UEV983671 UOR174:UOR176 UOR264:UOR266 UOR355:UOR357 UOR450:UOR452 UOR539:UOR541 UOR629:UOR631 UOR65764:UOR65766 UOR65862:UOR65864 UOR65958:UOR65960 UOR66065:UOR66067 UOR66165:UOR66167 UOR131300:UOR131302 UOR131398:UOR131400 UOR131494:UOR131496 UOR131601:UOR131603 UOR131701:UOR131703 UOR196836:UOR196838 UOR196934:UOR196936 UOR197030:UOR197032 UOR197137:UOR197139 UOR197237:UOR197239 UOR262372:UOR262374 UOR262470:UOR262472 UOR262566:UOR262568 UOR262673:UOR262675 UOR262773:UOR262775 UOR327908:UOR327910 UOR328006:UOR328008 UOR328102:UOR328104 UOR328209:UOR328211 UOR328309:UOR328311 UOR393444:UOR393446 UOR393542:UOR393544 UOR393638:UOR393640 UOR393745:UOR393747 UOR393845:UOR393847 UOR458980:UOR458982 UOR459078:UOR459080 UOR459174:UOR459176 UOR459281:UOR459283 UOR459381:UOR459383 UOR524516:UOR524518 UOR524614:UOR524616 UOR524710:UOR524712 UOR524817:UOR524819 UOR524917:UOR524919 UOR590052:UOR590054 UOR590150:UOR590152 UOR590246:UOR590248 UOR590353:UOR590355 UOR590453:UOR590455 UOR655588:UOR655590 UOR655686:UOR655688 UOR655782:UOR655784 UOR655889:UOR655891 UOR655989:UOR655991 UOR721124:UOR721126 UOR721222:UOR721224 UOR721318:UOR721320 UOR721425:UOR721427 UOR721525:UOR721527 UOR786660:UOR786662 UOR786758:UOR786760 UOR786854:UOR786856 UOR786961:UOR786963 UOR787061:UOR787063 UOR852196:UOR852198 UOR852294:UOR852296 UOR852390:UOR852392 UOR852497:UOR852499 UOR852597:UOR852599 UOR917732:UOR917734 UOR917830:UOR917832 UOR917926:UOR917928 UOR918033:UOR918035 UOR918133:UOR918135 UOR983268:UOR983270 UOR983366:UOR983368 UOR983462:UOR983464 UOR983569:UOR983571 UOR983669:UOR983671 UYN174:UYN176 UYN264:UYN266 UYN355:UYN357 UYN450:UYN452 UYN539:UYN541 UYN629:UYN631 UYN65764:UYN65766 UYN65862:UYN65864 UYN65958:UYN65960 UYN66065:UYN66067 UYN66165:UYN66167 UYN131300:UYN131302 UYN131398:UYN131400 UYN131494:UYN131496 UYN131601:UYN131603 UYN131701:UYN131703 UYN196836:UYN196838 UYN196934:UYN196936 UYN197030:UYN197032 UYN197137:UYN197139 UYN197237:UYN197239 UYN262372:UYN262374 UYN262470:UYN262472 UYN262566:UYN262568 UYN262673:UYN262675 UYN262773:UYN262775 UYN327908:UYN327910 UYN328006:UYN328008 UYN328102:UYN328104 UYN328209:UYN328211 UYN328309:UYN328311 UYN393444:UYN393446 UYN393542:UYN393544 UYN393638:UYN393640 UYN393745:UYN393747 UYN393845:UYN393847 UYN458980:UYN458982 UYN459078:UYN459080 UYN459174:UYN459176 UYN459281:UYN459283 UYN459381:UYN459383 UYN524516:UYN524518 UYN524614:UYN524616 UYN524710:UYN524712 UYN524817:UYN524819 UYN524917:UYN524919 UYN590052:UYN590054 UYN590150:UYN590152 UYN590246:UYN590248 UYN590353:UYN590355 UYN590453:UYN590455 UYN655588:UYN655590 UYN655686:UYN655688 UYN655782:UYN655784 UYN655889:UYN655891 UYN655989:UYN655991 UYN721124:UYN721126 UYN721222:UYN721224 UYN721318:UYN721320 UYN721425:UYN721427 UYN721525:UYN721527 UYN786660:UYN786662 UYN786758:UYN786760 UYN786854:UYN786856 UYN786961:UYN786963 UYN787061:UYN787063 UYN852196:UYN852198 UYN852294:UYN852296 UYN852390:UYN852392 UYN852497:UYN852499 UYN852597:UYN852599 UYN917732:UYN917734 UYN917830:UYN917832 UYN917926:UYN917928 UYN918033:UYN918035 UYN918133:UYN918135 UYN983268:UYN983270 UYN983366:UYN983368 UYN983462:UYN983464 UYN983569:UYN983571 UYN983669:UYN983671 VIJ174:VIJ176 VIJ264:VIJ266 VIJ355:VIJ357 VIJ450:VIJ452 VIJ539:VIJ541 VIJ629:VIJ631 VIJ65764:VIJ65766 VIJ65862:VIJ65864 VIJ65958:VIJ65960 VIJ66065:VIJ66067 VIJ66165:VIJ66167 VIJ131300:VIJ131302 VIJ131398:VIJ131400 VIJ131494:VIJ131496 VIJ131601:VIJ131603 VIJ131701:VIJ131703 VIJ196836:VIJ196838 VIJ196934:VIJ196936 VIJ197030:VIJ197032 VIJ197137:VIJ197139 VIJ197237:VIJ197239 VIJ262372:VIJ262374 VIJ262470:VIJ262472 VIJ262566:VIJ262568 VIJ262673:VIJ262675 VIJ262773:VIJ262775 VIJ327908:VIJ327910 VIJ328006:VIJ328008 VIJ328102:VIJ328104 VIJ328209:VIJ328211 VIJ328309:VIJ328311 VIJ393444:VIJ393446 VIJ393542:VIJ393544 VIJ393638:VIJ393640 VIJ393745:VIJ393747 VIJ393845:VIJ393847 VIJ458980:VIJ458982 VIJ459078:VIJ459080 VIJ459174:VIJ459176 VIJ459281:VIJ459283 VIJ459381:VIJ459383 VIJ524516:VIJ524518 VIJ524614:VIJ524616 VIJ524710:VIJ524712 VIJ524817:VIJ524819 VIJ524917:VIJ524919 VIJ590052:VIJ590054 VIJ590150:VIJ590152 VIJ590246:VIJ590248 VIJ590353:VIJ590355 VIJ590453:VIJ590455 VIJ655588:VIJ655590 VIJ655686:VIJ655688 VIJ655782:VIJ655784 VIJ655889:VIJ655891 VIJ655989:VIJ655991 VIJ721124:VIJ721126 VIJ721222:VIJ721224 VIJ721318:VIJ721320 VIJ721425:VIJ721427 VIJ721525:VIJ721527 VIJ786660:VIJ786662 VIJ786758:VIJ786760 VIJ786854:VIJ786856 VIJ786961:VIJ786963 VIJ787061:VIJ787063 VIJ852196:VIJ852198 VIJ852294:VIJ852296 VIJ852390:VIJ852392 VIJ852497:VIJ852499 VIJ852597:VIJ852599 VIJ917732:VIJ917734 VIJ917830:VIJ917832 VIJ917926:VIJ917928 VIJ918033:VIJ918035 VIJ918133:VIJ918135 VIJ983268:VIJ983270 VIJ983366:VIJ983368 VIJ983462:VIJ983464 VIJ983569:VIJ983571 VIJ983669:VIJ983671 VSF174:VSF176 VSF264:VSF266 VSF355:VSF357 VSF450:VSF452 VSF539:VSF541 VSF629:VSF631 VSF65764:VSF65766 VSF65862:VSF65864 VSF65958:VSF65960 VSF66065:VSF66067 VSF66165:VSF66167 VSF131300:VSF131302 VSF131398:VSF131400 VSF131494:VSF131496 VSF131601:VSF131603 VSF131701:VSF131703 VSF196836:VSF196838 VSF196934:VSF196936 VSF197030:VSF197032 VSF197137:VSF197139 VSF197237:VSF197239 VSF262372:VSF262374 VSF262470:VSF262472 VSF262566:VSF262568 VSF262673:VSF262675 VSF262773:VSF262775 VSF327908:VSF327910 VSF328006:VSF328008 VSF328102:VSF328104 VSF328209:VSF328211 VSF328309:VSF328311 VSF393444:VSF393446 VSF393542:VSF393544 VSF393638:VSF393640 VSF393745:VSF393747 VSF393845:VSF393847 VSF458980:VSF458982 VSF459078:VSF459080 VSF459174:VSF459176 VSF459281:VSF459283 VSF459381:VSF459383 VSF524516:VSF524518 VSF524614:VSF524616 VSF524710:VSF524712 VSF524817:VSF524819 VSF524917:VSF524919 VSF590052:VSF590054 VSF590150:VSF590152 VSF590246:VSF590248 VSF590353:VSF590355 VSF590453:VSF590455 VSF655588:VSF655590 VSF655686:VSF655688 VSF655782:VSF655784 VSF655889:VSF655891 VSF655989:VSF655991 VSF721124:VSF721126 VSF721222:VSF721224 VSF721318:VSF721320 VSF721425:VSF721427 VSF721525:VSF721527 VSF786660:VSF786662 VSF786758:VSF786760 VSF786854:VSF786856 VSF786961:VSF786963 VSF787061:VSF787063 VSF852196:VSF852198 VSF852294:VSF852296 VSF852390:VSF852392 VSF852497:VSF852499 VSF852597:VSF852599 VSF917732:VSF917734 VSF917830:VSF917832 VSF917926:VSF917928 VSF918033:VSF918035 VSF918133:VSF918135 VSF983268:VSF983270 VSF983366:VSF983368 VSF983462:VSF983464 VSF983569:VSF983571 VSF983669:VSF983671 WCB174:WCB176 WCB264:WCB266 WCB355:WCB357 WCB450:WCB452 WCB539:WCB541 WCB629:WCB631 WCB65764:WCB65766 WCB65862:WCB65864 WCB65958:WCB65960 WCB66065:WCB66067 WCB66165:WCB66167 WCB131300:WCB131302 WCB131398:WCB131400 WCB131494:WCB131496 WCB131601:WCB131603 WCB131701:WCB131703 WCB196836:WCB196838 WCB196934:WCB196936 WCB197030:WCB197032 WCB197137:WCB197139 WCB197237:WCB197239 WCB262372:WCB262374 WCB262470:WCB262472 WCB262566:WCB262568 WCB262673:WCB262675 WCB262773:WCB262775 WCB327908:WCB327910 WCB328006:WCB328008 WCB328102:WCB328104 WCB328209:WCB328211 WCB328309:WCB328311 WCB393444:WCB393446 WCB393542:WCB393544 WCB393638:WCB393640 WCB393745:WCB393747 WCB393845:WCB393847 WCB458980:WCB458982 WCB459078:WCB459080 WCB459174:WCB459176 WCB459281:WCB459283 WCB459381:WCB459383 WCB524516:WCB524518 WCB524614:WCB524616 WCB524710:WCB524712 WCB524817:WCB524819 WCB524917:WCB524919 WCB590052:WCB590054 WCB590150:WCB590152 WCB590246:WCB590248 WCB590353:WCB590355 WCB590453:WCB590455 WCB655588:WCB655590 WCB655686:WCB655688 WCB655782:WCB655784 WCB655889:WCB655891 WCB655989:WCB655991 WCB721124:WCB721126 WCB721222:WCB721224 WCB721318:WCB721320 WCB721425:WCB721427 WCB721525:WCB721527 WCB786660:WCB786662 WCB786758:WCB786760 WCB786854:WCB786856 WCB786961:WCB786963 WCB787061:WCB787063 WCB852196:WCB852198 WCB852294:WCB852296 WCB852390:WCB852392 WCB852497:WCB852499 WCB852597:WCB852599 WCB917732:WCB917734 WCB917830:WCB917832 WCB917926:WCB917928 WCB918033:WCB918035 WCB918133:WCB918135 WCB983268:WCB983270 WCB983366:WCB983368 WCB983462:WCB983464 WCB983569:WCB983571 WCB983669:WCB983671 WLX174:WLX176 WLX264:WLX266 WLX355:WLX357 WLX450:WLX452 WLX539:WLX541 WLX629:WLX631 WLX65764:WLX65766 WLX65862:WLX65864 WLX65958:WLX65960 WLX66065:WLX66067 WLX66165:WLX66167 WLX131300:WLX131302 WLX131398:WLX131400 WLX131494:WLX131496 WLX131601:WLX131603 WLX131701:WLX131703 WLX196836:WLX196838 WLX196934:WLX196936 WLX197030:WLX197032 WLX197137:WLX197139 WLX197237:WLX197239 WLX262372:WLX262374 WLX262470:WLX262472 WLX262566:WLX262568 WLX262673:WLX262675 WLX262773:WLX262775 WLX327908:WLX327910 WLX328006:WLX328008 WLX328102:WLX328104 WLX328209:WLX328211 WLX328309:WLX328311 WLX393444:WLX393446 WLX393542:WLX393544 WLX393638:WLX393640 WLX393745:WLX393747 WLX393845:WLX393847 WLX458980:WLX458982 WLX459078:WLX459080 WLX459174:WLX459176 WLX459281:WLX459283 WLX459381:WLX459383 WLX524516:WLX524518 WLX524614:WLX524616 WLX524710:WLX524712 WLX524817:WLX524819 WLX524917:WLX524919 WLX590052:WLX590054 WLX590150:WLX590152 WLX590246:WLX590248 WLX590353:WLX590355 WLX590453:WLX590455 WLX655588:WLX655590 WLX655686:WLX655688 WLX655782:WLX655784 WLX655889:WLX655891 WLX655989:WLX655991 WLX721124:WLX721126 WLX721222:WLX721224 WLX721318:WLX721320 WLX721425:WLX721427 WLX721525:WLX721527 WLX786660:WLX786662 WLX786758:WLX786760 WLX786854:WLX786856 WLX786961:WLX786963 WLX787061:WLX787063 WLX852196:WLX852198 WLX852294:WLX852296 WLX852390:WLX852392 WLX852497:WLX852499 WLX852597:WLX852599 WLX917732:WLX917734 WLX917830:WLX917832 WLX917926:WLX917928 WLX918033:WLX918035 WLX918133:WLX918135 WLX983268:WLX983270 WLX983366:WLX983368 WLX983462:WLX983464 WLX983569:WLX983571 WLX983669:WLX983671 WVT174:WVT176 WVT264:WVT266 WVT355:WVT357 WVT450:WVT452 WVT539:WVT541 WVT629:WVT631 WVT65764:WVT65766 WVT65862:WVT65864 WVT65958:WVT65960 WVT66065:WVT66067 WVT66165:WVT66167 WVT131300:WVT131302 WVT131398:WVT131400 WVT131494:WVT131496 WVT131601:WVT131603 WVT131701:WVT131703 WVT196836:WVT196838 WVT196934:WVT196936 WVT197030:WVT197032 WVT197137:WVT197139 WVT197237:WVT197239 WVT262372:WVT262374 WVT262470:WVT262472 WVT262566:WVT262568 WVT262673:WVT262675 WVT262773:WVT262775 WVT327908:WVT327910 WVT328006:WVT328008 WVT328102:WVT328104 WVT328209:WVT328211 WVT328309:WVT328311 WVT393444:WVT393446 WVT393542:WVT393544 WVT393638:WVT393640 WVT393745:WVT393747 WVT393845:WVT393847 WVT458980:WVT458982 WVT459078:WVT459080 WVT459174:WVT459176 WVT459281:WVT459283 WVT459381:WVT459383 WVT524516:WVT524518 WVT524614:WVT524616 WVT524710:WVT524712 WVT524817:WVT524819 WVT524917:WVT524919 WVT590052:WVT590054 WVT590150:WVT590152 WVT590246:WVT590248 WVT590353:WVT590355 WVT590453:WVT590455 WVT655588:WVT655590 WVT655686:WVT655688 WVT655782:WVT655784 WVT655889:WVT655891 WVT655989:WVT655991 WVT721124:WVT721126 WVT721222:WVT721224 WVT721318:WVT721320 WVT721425:WVT721427 WVT721525:WVT721527 WVT786660:WVT786662 WVT786758:WVT786760 WVT786854:WVT786856 WVT786961:WVT786963 WVT787061:WVT787063 WVT852196:WVT852198 WVT852294:WVT852296 WVT852390:WVT852392 WVT852497:WVT852499 WVT852597:WVT852599 WVT917732:WVT917734 WVT917830:WVT917832 WVT917926:WVT917928 WVT918033:WVT918035 WVT918133:WVT918135 WVT983268:WVT983270 WVT983366:WVT983368 WVT983462:WVT983464 WVT983569:WVT983571 WVT983669:WVT983671</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dimension ref="A1:N115"/>
  <sheetViews>
    <sheetView topLeftCell="A112" workbookViewId="0">
      <selection activeCell="C124" sqref="C124"/>
    </sheetView>
  </sheetViews>
  <sheetFormatPr defaultColWidth="19" defaultRowHeight="14.55"/>
  <cols>
    <col min="1" max="1" width="5.21875" style="899" customWidth="1"/>
    <col min="2" max="6" width="17.77734375" style="899" customWidth="1"/>
    <col min="7" max="7" width="25.88671875" style="899" customWidth="1"/>
    <col min="8" max="12" width="17.77734375" style="899" customWidth="1"/>
    <col min="13" max="16384" width="19" style="899"/>
  </cols>
  <sheetData>
    <row r="1" spans="1:12" s="891" customFormat="1" ht="21.05" customHeight="1">
      <c r="A1" s="5" t="s">
        <v>15981</v>
      </c>
      <c r="B1" s="898"/>
      <c r="C1" s="6"/>
      <c r="D1" s="6"/>
      <c r="E1" s="6"/>
      <c r="F1" s="6"/>
      <c r="G1" s="1440"/>
      <c r="H1" s="6"/>
      <c r="I1" s="6"/>
      <c r="J1" s="6"/>
      <c r="K1" s="6"/>
      <c r="L1" s="6"/>
    </row>
    <row r="2" spans="1:12" s="891" customFormat="1" ht="21.05" customHeight="1">
      <c r="A2" s="7"/>
      <c r="B2" s="1517"/>
      <c r="C2" s="1518"/>
      <c r="D2" s="1518"/>
      <c r="E2" s="1518"/>
      <c r="F2" s="1518"/>
      <c r="G2" s="1518"/>
      <c r="H2" s="1518"/>
      <c r="I2" s="1518"/>
      <c r="J2" s="1518"/>
      <c r="K2" s="1518"/>
      <c r="L2" s="1519"/>
    </row>
    <row r="3" spans="1:12" s="891" customFormat="1" ht="21.05" customHeight="1">
      <c r="A3" s="7"/>
      <c r="B3" s="1514" t="s">
        <v>297</v>
      </c>
      <c r="C3" s="1515"/>
      <c r="D3" s="1515"/>
      <c r="E3" s="1515"/>
      <c r="F3" s="1515"/>
      <c r="G3" s="1515"/>
      <c r="H3" s="1515"/>
      <c r="I3" s="1515"/>
      <c r="J3" s="1515"/>
      <c r="K3" s="1515"/>
      <c r="L3" s="1516"/>
    </row>
    <row r="4" spans="1:12" s="891" customFormat="1" ht="21.05" customHeight="1">
      <c r="A4" s="7"/>
      <c r="B4" s="8" t="s">
        <v>298</v>
      </c>
      <c r="C4" s="9" t="s">
        <v>14625</v>
      </c>
      <c r="D4" s="8" t="s">
        <v>299</v>
      </c>
      <c r="E4" s="1526" t="s">
        <v>14626</v>
      </c>
      <c r="F4" s="1527"/>
      <c r="G4" s="1441" t="s">
        <v>4</v>
      </c>
      <c r="H4" s="10" t="s">
        <v>1232</v>
      </c>
      <c r="I4" s="8" t="s">
        <v>12</v>
      </c>
      <c r="J4" s="28" t="s">
        <v>23</v>
      </c>
      <c r="K4" s="8" t="s">
        <v>7</v>
      </c>
      <c r="L4" s="10"/>
    </row>
    <row r="5" spans="1:12" s="891" customFormat="1" ht="21.05" customHeight="1">
      <c r="A5" s="7"/>
      <c r="B5" s="8" t="s">
        <v>300</v>
      </c>
      <c r="C5" s="11" t="s">
        <v>14627</v>
      </c>
      <c r="D5" s="8" t="s">
        <v>301</v>
      </c>
      <c r="E5" s="1528"/>
      <c r="F5" s="1527"/>
      <c r="G5" s="1441" t="s">
        <v>10</v>
      </c>
      <c r="H5" s="12">
        <v>45506</v>
      </c>
      <c r="I5" s="8" t="s">
        <v>6</v>
      </c>
      <c r="J5" s="10" t="s">
        <v>1235</v>
      </c>
      <c r="K5" s="8" t="s">
        <v>8</v>
      </c>
      <c r="L5" s="10"/>
    </row>
    <row r="6" spans="1:12" s="891" customFormat="1" ht="21.05" customHeight="1">
      <c r="A6" s="7"/>
      <c r="B6" s="8" t="s">
        <v>302</v>
      </c>
      <c r="C6" s="1505" t="s">
        <v>14628</v>
      </c>
      <c r="D6" s="1506"/>
      <c r="E6" s="1506"/>
      <c r="F6" s="1506"/>
      <c r="G6" s="1506"/>
      <c r="H6" s="1506"/>
      <c r="I6" s="1506"/>
      <c r="J6" s="1506"/>
      <c r="K6" s="1506"/>
      <c r="L6" s="1507"/>
    </row>
    <row r="7" spans="1:12" s="891" customFormat="1" ht="21.05" customHeight="1">
      <c r="A7" s="13"/>
      <c r="B7" s="1514" t="s">
        <v>303</v>
      </c>
      <c r="C7" s="1515"/>
      <c r="D7" s="1515"/>
      <c r="E7" s="1515"/>
      <c r="F7" s="1515"/>
      <c r="G7" s="1515"/>
      <c r="H7" s="1515"/>
      <c r="I7" s="1515"/>
      <c r="J7" s="1515"/>
      <c r="K7" s="1515"/>
      <c r="L7" s="1516"/>
    </row>
    <row r="8" spans="1:12" s="1225" customFormat="1" ht="21.05" customHeight="1">
      <c r="A8" s="14"/>
      <c r="B8" s="15" t="s">
        <v>304</v>
      </c>
      <c r="C8" s="15" t="s">
        <v>305</v>
      </c>
      <c r="D8" s="1524" t="s">
        <v>306</v>
      </c>
      <c r="E8" s="1524"/>
      <c r="F8" s="1524"/>
      <c r="G8" s="1524"/>
      <c r="H8" s="1524"/>
      <c r="I8" s="1524"/>
      <c r="J8" s="1524"/>
      <c r="K8" s="1524"/>
      <c r="L8" s="1524"/>
    </row>
    <row r="9" spans="1:12" s="891" customFormat="1" ht="21.05" customHeight="1">
      <c r="A9" s="13"/>
      <c r="B9" s="16">
        <v>45506</v>
      </c>
      <c r="C9" s="17" t="s">
        <v>1232</v>
      </c>
      <c r="D9" s="1525" t="s">
        <v>4539</v>
      </c>
      <c r="E9" s="1525"/>
      <c r="F9" s="1525"/>
      <c r="G9" s="1525"/>
      <c r="H9" s="1525"/>
      <c r="I9" s="1525"/>
      <c r="J9" s="1525"/>
      <c r="K9" s="1525"/>
      <c r="L9" s="1525"/>
    </row>
    <row r="10" spans="1:12" s="891" customFormat="1" ht="21.05" customHeight="1">
      <c r="A10" s="13"/>
      <c r="B10" s="16">
        <v>45512</v>
      </c>
      <c r="C10" s="17" t="s">
        <v>1232</v>
      </c>
      <c r="D10" s="1525" t="s">
        <v>14629</v>
      </c>
      <c r="E10" s="1525"/>
      <c r="F10" s="1525"/>
      <c r="G10" s="1525"/>
      <c r="H10" s="1525"/>
      <c r="I10" s="1525"/>
      <c r="J10" s="1525"/>
      <c r="K10" s="1525"/>
      <c r="L10" s="1525"/>
    </row>
    <row r="11" spans="1:12" s="891" customFormat="1" ht="21.05" customHeight="1">
      <c r="A11" s="7"/>
      <c r="B11" s="1514" t="s">
        <v>307</v>
      </c>
      <c r="C11" s="1515"/>
      <c r="D11" s="1515"/>
      <c r="E11" s="1515"/>
      <c r="F11" s="1515"/>
      <c r="G11" s="1515"/>
      <c r="H11" s="1515"/>
      <c r="I11" s="1515"/>
      <c r="J11" s="1515"/>
      <c r="K11" s="1515"/>
      <c r="L11" s="1516"/>
    </row>
    <row r="12" spans="1:12" s="891" customFormat="1" ht="21.05" customHeight="1">
      <c r="A12" s="7"/>
      <c r="B12" s="18" t="s">
        <v>308</v>
      </c>
      <c r="C12" s="19" t="s">
        <v>14630</v>
      </c>
      <c r="D12" s="18" t="s">
        <v>300</v>
      </c>
      <c r="E12" s="1508" t="s">
        <v>14631</v>
      </c>
      <c r="F12" s="1509"/>
      <c r="G12" s="1442" t="s">
        <v>302</v>
      </c>
      <c r="H12" s="1520"/>
      <c r="I12" s="1521"/>
      <c r="J12" s="1522"/>
      <c r="K12" s="29" t="s">
        <v>309</v>
      </c>
      <c r="L12" s="902" t="s">
        <v>385</v>
      </c>
    </row>
    <row r="13" spans="1:12" s="891" customFormat="1" ht="21.05" customHeight="1">
      <c r="A13" s="7"/>
      <c r="B13" s="1523" t="s">
        <v>310</v>
      </c>
      <c r="C13" s="1523"/>
      <c r="D13" s="1523"/>
      <c r="E13" s="1523" t="s">
        <v>311</v>
      </c>
      <c r="F13" s="1523"/>
      <c r="G13" s="1523"/>
      <c r="H13" s="1523"/>
      <c r="I13" s="1523"/>
      <c r="J13" s="1523"/>
      <c r="K13" s="1523"/>
      <c r="L13" s="1523"/>
    </row>
    <row r="14" spans="1:12" s="910" customFormat="1" ht="21.05" customHeight="1">
      <c r="A14" s="20"/>
      <c r="B14" s="21" t="s">
        <v>312</v>
      </c>
      <c r="C14" s="21" t="s">
        <v>313</v>
      </c>
      <c r="D14" s="21" t="s">
        <v>314</v>
      </c>
      <c r="E14" s="21" t="s">
        <v>315</v>
      </c>
      <c r="F14" s="21" t="s">
        <v>316</v>
      </c>
      <c r="G14" s="1443" t="s">
        <v>317</v>
      </c>
      <c r="H14" s="21" t="s">
        <v>318</v>
      </c>
      <c r="I14" s="21" t="s">
        <v>319</v>
      </c>
      <c r="J14" s="21" t="s">
        <v>320</v>
      </c>
      <c r="K14" s="21" t="s">
        <v>321</v>
      </c>
      <c r="L14" s="21" t="s">
        <v>302</v>
      </c>
    </row>
    <row r="15" spans="1:12" s="1004" customFormat="1" ht="21.05" customHeight="1">
      <c r="A15" s="1001"/>
      <c r="B15" s="903" t="s">
        <v>14632</v>
      </c>
      <c r="C15" s="904" t="s">
        <v>14633</v>
      </c>
      <c r="D15" s="904" t="s">
        <v>387</v>
      </c>
      <c r="E15" s="904" t="s">
        <v>14634</v>
      </c>
      <c r="F15" s="904" t="s">
        <v>14635</v>
      </c>
      <c r="G15" s="904" t="s">
        <v>14636</v>
      </c>
      <c r="H15" s="903" t="s">
        <v>14637</v>
      </c>
      <c r="I15" s="904" t="s">
        <v>14638</v>
      </c>
      <c r="J15" s="904" t="s">
        <v>394</v>
      </c>
      <c r="K15" s="1002" t="s">
        <v>14639</v>
      </c>
      <c r="L15" s="1002"/>
    </row>
    <row r="16" spans="1:12" s="1004" customFormat="1" ht="21.05" customHeight="1">
      <c r="A16" s="1001"/>
      <c r="B16" s="903" t="s">
        <v>5958</v>
      </c>
      <c r="C16" s="904" t="s">
        <v>14640</v>
      </c>
      <c r="D16" s="904" t="s">
        <v>58</v>
      </c>
      <c r="E16" s="904" t="s">
        <v>14634</v>
      </c>
      <c r="F16" s="904" t="s">
        <v>14635</v>
      </c>
      <c r="G16" s="904" t="s">
        <v>14636</v>
      </c>
      <c r="H16" s="903" t="s">
        <v>14641</v>
      </c>
      <c r="I16" s="904" t="s">
        <v>14642</v>
      </c>
      <c r="J16" s="904" t="s">
        <v>394</v>
      </c>
      <c r="K16" s="1002" t="s">
        <v>14643</v>
      </c>
      <c r="L16" s="1002"/>
    </row>
    <row r="17" spans="1:12" s="1004" customFormat="1" ht="21.05" customHeight="1">
      <c r="A17" s="1001"/>
      <c r="B17" s="903" t="s">
        <v>5964</v>
      </c>
      <c r="C17" s="904" t="s">
        <v>5965</v>
      </c>
      <c r="D17" s="904" t="s">
        <v>58</v>
      </c>
      <c r="E17" s="904" t="s">
        <v>14634</v>
      </c>
      <c r="F17" s="904" t="s">
        <v>14635</v>
      </c>
      <c r="G17" s="904" t="s">
        <v>14636</v>
      </c>
      <c r="H17" s="903" t="s">
        <v>14644</v>
      </c>
      <c r="I17" s="904" t="s">
        <v>14645</v>
      </c>
      <c r="J17" s="904" t="s">
        <v>394</v>
      </c>
      <c r="K17" s="1002" t="s">
        <v>14646</v>
      </c>
      <c r="L17" s="1002"/>
    </row>
    <row r="18" spans="1:12" s="1004" customFormat="1" ht="21.05" customHeight="1">
      <c r="A18" s="1001"/>
      <c r="B18" s="903" t="s">
        <v>14647</v>
      </c>
      <c r="C18" s="904" t="s">
        <v>14648</v>
      </c>
      <c r="D18" s="904" t="s">
        <v>387</v>
      </c>
      <c r="E18" s="904" t="s">
        <v>14634</v>
      </c>
      <c r="F18" s="904" t="s">
        <v>14635</v>
      </c>
      <c r="G18" s="904" t="s">
        <v>14636</v>
      </c>
      <c r="H18" s="903" t="s">
        <v>14649</v>
      </c>
      <c r="I18" s="904" t="s">
        <v>14650</v>
      </c>
      <c r="J18" s="904" t="s">
        <v>394</v>
      </c>
      <c r="K18" s="1002" t="s">
        <v>14651</v>
      </c>
      <c r="L18" s="1002"/>
    </row>
    <row r="19" spans="1:12" s="1004" customFormat="1" ht="21.05" customHeight="1">
      <c r="A19" s="1001"/>
      <c r="B19" s="903" t="s">
        <v>14652</v>
      </c>
      <c r="C19" s="904" t="s">
        <v>14653</v>
      </c>
      <c r="D19" s="904" t="s">
        <v>387</v>
      </c>
      <c r="E19" s="904" t="s">
        <v>14634</v>
      </c>
      <c r="F19" s="904" t="s">
        <v>14635</v>
      </c>
      <c r="G19" s="904" t="s">
        <v>14636</v>
      </c>
      <c r="H19" s="903" t="s">
        <v>14654</v>
      </c>
      <c r="I19" s="904" t="s">
        <v>14655</v>
      </c>
      <c r="J19" s="904" t="s">
        <v>394</v>
      </c>
      <c r="K19" s="1002" t="s">
        <v>14656</v>
      </c>
      <c r="L19" s="1002"/>
    </row>
    <row r="20" spans="1:12" s="1004" customFormat="1" ht="21.05" customHeight="1">
      <c r="A20" s="1001"/>
      <c r="B20" s="903" t="s">
        <v>14657</v>
      </c>
      <c r="C20" s="904" t="s">
        <v>14658</v>
      </c>
      <c r="D20" s="904" t="s">
        <v>387</v>
      </c>
      <c r="E20" s="904" t="s">
        <v>14634</v>
      </c>
      <c r="F20" s="904" t="s">
        <v>14635</v>
      </c>
      <c r="G20" s="904" t="s">
        <v>14636</v>
      </c>
      <c r="H20" s="903" t="s">
        <v>5969</v>
      </c>
      <c r="I20" s="904" t="s">
        <v>14659</v>
      </c>
      <c r="J20" s="904" t="s">
        <v>394</v>
      </c>
      <c r="K20" s="1002" t="s">
        <v>14660</v>
      </c>
      <c r="L20" s="1002"/>
    </row>
    <row r="21" spans="1:12" s="1004" customFormat="1" ht="21.05" customHeight="1">
      <c r="A21" s="1001"/>
      <c r="B21" s="903" t="s">
        <v>14661</v>
      </c>
      <c r="C21" s="904" t="s">
        <v>14662</v>
      </c>
      <c r="D21" s="904" t="s">
        <v>387</v>
      </c>
      <c r="E21" s="904" t="s">
        <v>14634</v>
      </c>
      <c r="F21" s="904" t="s">
        <v>14635</v>
      </c>
      <c r="G21" s="904" t="s">
        <v>14636</v>
      </c>
      <c r="H21" s="903" t="s">
        <v>14663</v>
      </c>
      <c r="I21" s="904" t="s">
        <v>14664</v>
      </c>
      <c r="J21" s="904" t="s">
        <v>394</v>
      </c>
      <c r="K21" s="1002" t="s">
        <v>14665</v>
      </c>
      <c r="L21" s="1002"/>
    </row>
    <row r="22" spans="1:12" s="1004" customFormat="1" ht="21.05" customHeight="1">
      <c r="A22" s="1001"/>
      <c r="B22" s="903" t="s">
        <v>14666</v>
      </c>
      <c r="C22" s="904" t="s">
        <v>14667</v>
      </c>
      <c r="D22" s="904" t="s">
        <v>387</v>
      </c>
      <c r="E22" s="904" t="s">
        <v>14634</v>
      </c>
      <c r="F22" s="904" t="s">
        <v>14635</v>
      </c>
      <c r="G22" s="904" t="s">
        <v>14636</v>
      </c>
      <c r="H22" s="903" t="s">
        <v>14666</v>
      </c>
      <c r="I22" s="904" t="s">
        <v>14668</v>
      </c>
      <c r="J22" s="904" t="s">
        <v>394</v>
      </c>
      <c r="K22" s="1002" t="s">
        <v>14669</v>
      </c>
      <c r="L22" s="1002"/>
    </row>
    <row r="23" spans="1:12" s="1004" customFormat="1" ht="21.05" customHeight="1">
      <c r="A23" s="1001"/>
      <c r="B23" s="903" t="s">
        <v>14670</v>
      </c>
      <c r="C23" s="904" t="s">
        <v>14671</v>
      </c>
      <c r="D23" s="904" t="s">
        <v>387</v>
      </c>
      <c r="E23" s="904" t="s">
        <v>14634</v>
      </c>
      <c r="F23" s="904" t="s">
        <v>14635</v>
      </c>
      <c r="G23" s="904" t="s">
        <v>14636</v>
      </c>
      <c r="H23" s="1444" t="s">
        <v>14672</v>
      </c>
      <c r="I23" s="1444" t="s">
        <v>14673</v>
      </c>
      <c r="J23" s="904" t="s">
        <v>394</v>
      </c>
      <c r="K23" s="1381" t="s">
        <v>14674</v>
      </c>
      <c r="L23" s="1002"/>
    </row>
    <row r="24" spans="1:12" s="1004" customFormat="1" ht="21.05" customHeight="1">
      <c r="A24" s="1001"/>
      <c r="B24" s="903" t="s">
        <v>14675</v>
      </c>
      <c r="C24" s="904" t="s">
        <v>14676</v>
      </c>
      <c r="D24" s="904" t="s">
        <v>387</v>
      </c>
      <c r="E24" s="904" t="s">
        <v>14634</v>
      </c>
      <c r="F24" s="904" t="s">
        <v>14635</v>
      </c>
      <c r="G24" s="904" t="s">
        <v>14636</v>
      </c>
      <c r="H24" s="903" t="s">
        <v>14677</v>
      </c>
      <c r="I24" s="904" t="s">
        <v>14678</v>
      </c>
      <c r="J24" s="904" t="s">
        <v>394</v>
      </c>
      <c r="K24" s="1002" t="s">
        <v>14679</v>
      </c>
      <c r="L24" s="1002"/>
    </row>
    <row r="25" spans="1:12" s="1004" customFormat="1" ht="21.05" customHeight="1">
      <c r="A25" s="1001"/>
      <c r="B25" s="903" t="s">
        <v>14680</v>
      </c>
      <c r="C25" s="904" t="s">
        <v>14681</v>
      </c>
      <c r="D25" s="904" t="s">
        <v>56</v>
      </c>
      <c r="E25" s="904" t="s">
        <v>14634</v>
      </c>
      <c r="F25" s="904" t="s">
        <v>14635</v>
      </c>
      <c r="G25" s="904" t="s">
        <v>14636</v>
      </c>
      <c r="H25" s="903" t="s">
        <v>14682</v>
      </c>
      <c r="I25" s="904" t="s">
        <v>14683</v>
      </c>
      <c r="J25" s="904" t="s">
        <v>394</v>
      </c>
      <c r="K25" s="1002" t="s">
        <v>14684</v>
      </c>
      <c r="L25" s="1002"/>
    </row>
    <row r="26" spans="1:12" s="1004" customFormat="1" ht="21.05" customHeight="1">
      <c r="A26" s="1001"/>
      <c r="B26" s="903" t="s">
        <v>14685</v>
      </c>
      <c r="C26" s="904" t="s">
        <v>14686</v>
      </c>
      <c r="D26" s="904" t="s">
        <v>387</v>
      </c>
      <c r="E26" s="904" t="s">
        <v>14634</v>
      </c>
      <c r="F26" s="904" t="s">
        <v>14635</v>
      </c>
      <c r="G26" s="904" t="s">
        <v>14636</v>
      </c>
      <c r="H26" s="903" t="s">
        <v>14687</v>
      </c>
      <c r="I26" s="904" t="s">
        <v>14688</v>
      </c>
      <c r="J26" s="904" t="s">
        <v>394</v>
      </c>
      <c r="K26" s="1002" t="s">
        <v>14689</v>
      </c>
      <c r="L26" s="1002"/>
    </row>
    <row r="27" spans="1:12" s="1004" customFormat="1" ht="21.05" customHeight="1">
      <c r="A27" s="1001"/>
      <c r="B27" s="903" t="s">
        <v>14690</v>
      </c>
      <c r="C27" s="904" t="s">
        <v>14691</v>
      </c>
      <c r="D27" s="904" t="s">
        <v>387</v>
      </c>
      <c r="E27" s="904" t="s">
        <v>14634</v>
      </c>
      <c r="F27" s="904" t="s">
        <v>14635</v>
      </c>
      <c r="G27" s="904" t="s">
        <v>14636</v>
      </c>
      <c r="H27" s="903" t="s">
        <v>14692</v>
      </c>
      <c r="I27" s="904" t="s">
        <v>14693</v>
      </c>
      <c r="J27" s="904" t="s">
        <v>394</v>
      </c>
      <c r="K27" s="1002" t="s">
        <v>14694</v>
      </c>
      <c r="L27" s="1002"/>
    </row>
    <row r="28" spans="1:12" s="1004" customFormat="1" ht="21.05" customHeight="1">
      <c r="A28" s="1001"/>
      <c r="B28" s="903" t="s">
        <v>14695</v>
      </c>
      <c r="C28" s="904" t="s">
        <v>14696</v>
      </c>
      <c r="D28" s="904" t="s">
        <v>387</v>
      </c>
      <c r="E28" s="904" t="s">
        <v>14634</v>
      </c>
      <c r="F28" s="904" t="s">
        <v>14635</v>
      </c>
      <c r="G28" s="904" t="s">
        <v>14636</v>
      </c>
      <c r="H28" s="903" t="s">
        <v>14695</v>
      </c>
      <c r="I28" s="904" t="s">
        <v>14697</v>
      </c>
      <c r="J28" s="904" t="s">
        <v>394</v>
      </c>
      <c r="K28" s="1002" t="s">
        <v>14698</v>
      </c>
      <c r="L28" s="1002"/>
    </row>
    <row r="29" spans="1:12" s="1004" customFormat="1" ht="21.05" customHeight="1">
      <c r="A29" s="1001"/>
      <c r="B29" s="903" t="s">
        <v>14699</v>
      </c>
      <c r="C29" s="904" t="s">
        <v>14700</v>
      </c>
      <c r="D29" s="904" t="s">
        <v>387</v>
      </c>
      <c r="E29" s="904" t="s">
        <v>14634</v>
      </c>
      <c r="F29" s="904" t="s">
        <v>14635</v>
      </c>
      <c r="G29" s="904" t="s">
        <v>14636</v>
      </c>
      <c r="H29" s="903" t="s">
        <v>14701</v>
      </c>
      <c r="I29" s="904" t="s">
        <v>14702</v>
      </c>
      <c r="J29" s="904" t="s">
        <v>394</v>
      </c>
      <c r="K29" s="1002" t="s">
        <v>14703</v>
      </c>
      <c r="L29" s="1002"/>
    </row>
    <row r="30" spans="1:12" s="1004" customFormat="1" ht="21.05" customHeight="1">
      <c r="A30" s="1001"/>
      <c r="B30" s="903" t="s">
        <v>6409</v>
      </c>
      <c r="C30" s="904" t="s">
        <v>6410</v>
      </c>
      <c r="D30" s="904" t="s">
        <v>387</v>
      </c>
      <c r="E30" s="904" t="s">
        <v>14634</v>
      </c>
      <c r="F30" s="904" t="s">
        <v>14635</v>
      </c>
      <c r="G30" s="904" t="s">
        <v>14636</v>
      </c>
      <c r="H30" s="903" t="s">
        <v>6409</v>
      </c>
      <c r="I30" s="904" t="s">
        <v>14704</v>
      </c>
      <c r="J30" s="904" t="s">
        <v>394</v>
      </c>
      <c r="K30" s="1002" t="s">
        <v>14705</v>
      </c>
      <c r="L30" s="1002"/>
    </row>
    <row r="31" spans="1:12" s="1004" customFormat="1" ht="21.05" customHeight="1">
      <c r="A31" s="1001"/>
      <c r="B31" s="903" t="s">
        <v>14706</v>
      </c>
      <c r="C31" s="904" t="s">
        <v>14707</v>
      </c>
      <c r="D31" s="904" t="s">
        <v>387</v>
      </c>
      <c r="E31" s="904" t="s">
        <v>14634</v>
      </c>
      <c r="F31" s="904" t="s">
        <v>14635</v>
      </c>
      <c r="G31" s="904" t="s">
        <v>14636</v>
      </c>
      <c r="H31" s="903" t="s">
        <v>14708</v>
      </c>
      <c r="I31" s="904" t="s">
        <v>14709</v>
      </c>
      <c r="J31" s="904" t="s">
        <v>394</v>
      </c>
      <c r="K31" s="1002" t="s">
        <v>14710</v>
      </c>
      <c r="L31" s="1002"/>
    </row>
    <row r="32" spans="1:12" s="1004" customFormat="1" ht="21.05" customHeight="1">
      <c r="A32" s="1001"/>
      <c r="B32" s="903" t="s">
        <v>14711</v>
      </c>
      <c r="C32" s="904" t="s">
        <v>14712</v>
      </c>
      <c r="D32" s="904" t="s">
        <v>387</v>
      </c>
      <c r="E32" s="904" t="s">
        <v>14634</v>
      </c>
      <c r="F32" s="904" t="s">
        <v>14635</v>
      </c>
      <c r="G32" s="904" t="s">
        <v>14636</v>
      </c>
      <c r="H32" s="903" t="s">
        <v>14713</v>
      </c>
      <c r="I32" s="904" t="s">
        <v>14714</v>
      </c>
      <c r="J32" s="904" t="s">
        <v>394</v>
      </c>
      <c r="K32" s="1002" t="s">
        <v>14715</v>
      </c>
      <c r="L32" s="1002"/>
    </row>
    <row r="33" spans="1:12" s="1004" customFormat="1" ht="21.05" customHeight="1">
      <c r="A33" s="1001"/>
      <c r="B33" s="903" t="s">
        <v>14716</v>
      </c>
      <c r="C33" s="904" t="s">
        <v>14717</v>
      </c>
      <c r="D33" s="904" t="s">
        <v>387</v>
      </c>
      <c r="E33" s="904" t="s">
        <v>14634</v>
      </c>
      <c r="F33" s="904" t="s">
        <v>14635</v>
      </c>
      <c r="G33" s="904" t="s">
        <v>14636</v>
      </c>
      <c r="H33" s="903" t="s">
        <v>14711</v>
      </c>
      <c r="I33" s="904" t="s">
        <v>14718</v>
      </c>
      <c r="J33" s="904" t="s">
        <v>394</v>
      </c>
      <c r="K33" s="1002" t="s">
        <v>14719</v>
      </c>
      <c r="L33" s="1002"/>
    </row>
    <row r="34" spans="1:12" s="1004" customFormat="1" ht="21.05" customHeight="1">
      <c r="A34" s="1001"/>
      <c r="B34" s="903" t="s">
        <v>14720</v>
      </c>
      <c r="C34" s="904" t="s">
        <v>14721</v>
      </c>
      <c r="D34" s="904" t="s">
        <v>387</v>
      </c>
      <c r="E34" s="904" t="s">
        <v>14634</v>
      </c>
      <c r="F34" s="904" t="s">
        <v>14635</v>
      </c>
      <c r="G34" s="904" t="s">
        <v>14636</v>
      </c>
      <c r="H34" s="903" t="s">
        <v>14722</v>
      </c>
      <c r="I34" s="904" t="s">
        <v>14723</v>
      </c>
      <c r="J34" s="904" t="s">
        <v>394</v>
      </c>
      <c r="K34" s="1002" t="s">
        <v>14724</v>
      </c>
      <c r="L34" s="1002"/>
    </row>
    <row r="35" spans="1:12" s="1004" customFormat="1" ht="21.05" customHeight="1">
      <c r="A35" s="1001"/>
      <c r="B35" s="903" t="s">
        <v>14725</v>
      </c>
      <c r="C35" s="904" t="s">
        <v>14726</v>
      </c>
      <c r="D35" s="904" t="s">
        <v>387</v>
      </c>
      <c r="E35" s="904" t="s">
        <v>14634</v>
      </c>
      <c r="F35" s="904" t="s">
        <v>14635</v>
      </c>
      <c r="G35" s="904" t="s">
        <v>14636</v>
      </c>
      <c r="H35" s="903" t="s">
        <v>14725</v>
      </c>
      <c r="I35" s="904" t="s">
        <v>14727</v>
      </c>
      <c r="J35" s="904" t="s">
        <v>394</v>
      </c>
      <c r="K35" s="1002" t="s">
        <v>14728</v>
      </c>
      <c r="L35" s="1002"/>
    </row>
    <row r="36" spans="1:12" s="1004" customFormat="1" ht="21.05" customHeight="1">
      <c r="A36" s="1001"/>
      <c r="B36" s="903" t="s">
        <v>14729</v>
      </c>
      <c r="C36" s="904" t="s">
        <v>14730</v>
      </c>
      <c r="D36" s="904" t="s">
        <v>387</v>
      </c>
      <c r="E36" s="904" t="s">
        <v>14634</v>
      </c>
      <c r="F36" s="904" t="s">
        <v>14635</v>
      </c>
      <c r="G36" s="904" t="s">
        <v>14636</v>
      </c>
      <c r="H36" s="903" t="s">
        <v>14731</v>
      </c>
      <c r="I36" s="904" t="s">
        <v>14732</v>
      </c>
      <c r="J36" s="904" t="s">
        <v>394</v>
      </c>
      <c r="K36" s="1002" t="s">
        <v>14733</v>
      </c>
      <c r="L36" s="1002"/>
    </row>
    <row r="37" spans="1:12" s="1004" customFormat="1" ht="21.05" customHeight="1">
      <c r="A37" s="1001"/>
      <c r="B37" s="903" t="s">
        <v>14734</v>
      </c>
      <c r="C37" s="904" t="s">
        <v>14735</v>
      </c>
      <c r="D37" s="904" t="s">
        <v>387</v>
      </c>
      <c r="E37" s="904" t="s">
        <v>14634</v>
      </c>
      <c r="F37" s="904" t="s">
        <v>14635</v>
      </c>
      <c r="G37" s="904" t="s">
        <v>14636</v>
      </c>
      <c r="H37" s="1445" t="s">
        <v>14720</v>
      </c>
      <c r="I37" s="1445" t="s">
        <v>14736</v>
      </c>
      <c r="J37" s="904" t="s">
        <v>394</v>
      </c>
      <c r="K37" s="1381" t="s">
        <v>14737</v>
      </c>
      <c r="L37" s="1002"/>
    </row>
    <row r="38" spans="1:12" s="1004" customFormat="1" ht="21.05" customHeight="1">
      <c r="A38" s="1001"/>
      <c r="B38" s="903" t="s">
        <v>14738</v>
      </c>
      <c r="C38" s="904" t="s">
        <v>14739</v>
      </c>
      <c r="D38" s="904" t="s">
        <v>387</v>
      </c>
      <c r="E38" s="904" t="s">
        <v>14634</v>
      </c>
      <c r="F38" s="904" t="s">
        <v>14635</v>
      </c>
      <c r="G38" s="904" t="s">
        <v>14636</v>
      </c>
      <c r="H38" s="903" t="s">
        <v>14740</v>
      </c>
      <c r="I38" s="904" t="s">
        <v>14741</v>
      </c>
      <c r="J38" s="904" t="s">
        <v>394</v>
      </c>
      <c r="K38" s="1002" t="s">
        <v>14742</v>
      </c>
      <c r="L38" s="1002"/>
    </row>
    <row r="39" spans="1:12" s="1004" customFormat="1" ht="21.05" customHeight="1">
      <c r="A39" s="1001"/>
      <c r="B39" s="903" t="s">
        <v>14743</v>
      </c>
      <c r="C39" s="904" t="s">
        <v>14744</v>
      </c>
      <c r="D39" s="904" t="s">
        <v>387</v>
      </c>
      <c r="E39" s="904" t="s">
        <v>14634</v>
      </c>
      <c r="F39" s="904" t="s">
        <v>14635</v>
      </c>
      <c r="G39" s="904" t="s">
        <v>14636</v>
      </c>
      <c r="H39" s="903" t="s">
        <v>14745</v>
      </c>
      <c r="I39" s="904" t="s">
        <v>14746</v>
      </c>
      <c r="J39" s="904" t="s">
        <v>394</v>
      </c>
      <c r="K39" s="1002" t="s">
        <v>14747</v>
      </c>
      <c r="L39" s="1002"/>
    </row>
    <row r="40" spans="1:12" s="1004" customFormat="1" ht="21.05" customHeight="1">
      <c r="A40" s="1001"/>
      <c r="B40" s="903" t="s">
        <v>14748</v>
      </c>
      <c r="C40" s="904" t="s">
        <v>14749</v>
      </c>
      <c r="D40" s="904" t="s">
        <v>387</v>
      </c>
      <c r="E40" s="904" t="s">
        <v>14634</v>
      </c>
      <c r="F40" s="904" t="s">
        <v>14635</v>
      </c>
      <c r="G40" s="904" t="s">
        <v>14636</v>
      </c>
      <c r="H40" s="903" t="s">
        <v>14748</v>
      </c>
      <c r="I40" s="904" t="s">
        <v>14750</v>
      </c>
      <c r="J40" s="904" t="s">
        <v>394</v>
      </c>
      <c r="K40" s="1002" t="s">
        <v>14751</v>
      </c>
      <c r="L40" s="1002"/>
    </row>
    <row r="41" spans="1:12" s="1004" customFormat="1" ht="21.05" customHeight="1">
      <c r="A41" s="1001"/>
      <c r="B41" s="903" t="s">
        <v>14752</v>
      </c>
      <c r="C41" s="904" t="s">
        <v>14753</v>
      </c>
      <c r="D41" s="904" t="s">
        <v>387</v>
      </c>
      <c r="E41" s="904" t="s">
        <v>14634</v>
      </c>
      <c r="F41" s="904" t="s">
        <v>14635</v>
      </c>
      <c r="G41" s="904" t="s">
        <v>14636</v>
      </c>
      <c r="H41" s="903" t="s">
        <v>14752</v>
      </c>
      <c r="I41" s="904" t="s">
        <v>14754</v>
      </c>
      <c r="J41" s="904" t="s">
        <v>394</v>
      </c>
      <c r="K41" s="1002" t="s">
        <v>14755</v>
      </c>
      <c r="L41" s="1002"/>
    </row>
    <row r="42" spans="1:12" s="1004" customFormat="1" ht="21.05" customHeight="1">
      <c r="A42" s="1001"/>
      <c r="B42" s="903" t="s">
        <v>14756</v>
      </c>
      <c r="C42" s="904" t="s">
        <v>14757</v>
      </c>
      <c r="D42" s="904" t="s">
        <v>387</v>
      </c>
      <c r="E42" s="904" t="s">
        <v>14634</v>
      </c>
      <c r="F42" s="904" t="s">
        <v>14635</v>
      </c>
      <c r="G42" s="904" t="s">
        <v>14636</v>
      </c>
      <c r="H42" s="903" t="s">
        <v>14758</v>
      </c>
      <c r="I42" s="904" t="s">
        <v>14759</v>
      </c>
      <c r="J42" s="904" t="s">
        <v>394</v>
      </c>
      <c r="K42" s="1002" t="s">
        <v>14760</v>
      </c>
      <c r="L42" s="1002"/>
    </row>
    <row r="43" spans="1:12" s="1004" customFormat="1" ht="21.05" customHeight="1">
      <c r="A43" s="1001"/>
      <c r="B43" s="903" t="s">
        <v>7130</v>
      </c>
      <c r="C43" s="904" t="s">
        <v>7131</v>
      </c>
      <c r="D43" s="904" t="s">
        <v>387</v>
      </c>
      <c r="E43" s="904" t="s">
        <v>14634</v>
      </c>
      <c r="F43" s="904" t="s">
        <v>14635</v>
      </c>
      <c r="G43" s="904" t="s">
        <v>14636</v>
      </c>
      <c r="H43" s="903" t="s">
        <v>14761</v>
      </c>
      <c r="I43" s="904" t="s">
        <v>14762</v>
      </c>
      <c r="J43" s="904" t="s">
        <v>394</v>
      </c>
      <c r="K43" s="1002" t="s">
        <v>14763</v>
      </c>
      <c r="L43" s="1002"/>
    </row>
    <row r="44" spans="1:12" s="1004" customFormat="1" ht="21.05" customHeight="1">
      <c r="A44" s="1001"/>
      <c r="B44" s="903" t="s">
        <v>14764</v>
      </c>
      <c r="C44" s="904" t="s">
        <v>14765</v>
      </c>
      <c r="D44" s="904" t="s">
        <v>387</v>
      </c>
      <c r="E44" s="904" t="s">
        <v>14634</v>
      </c>
      <c r="F44" s="904" t="s">
        <v>14635</v>
      </c>
      <c r="G44" s="904" t="s">
        <v>14636</v>
      </c>
      <c r="H44" s="903" t="s">
        <v>14766</v>
      </c>
      <c r="I44" s="904" t="s">
        <v>14767</v>
      </c>
      <c r="J44" s="904" t="s">
        <v>394</v>
      </c>
      <c r="K44" s="1002" t="s">
        <v>14768</v>
      </c>
      <c r="L44" s="1002"/>
    </row>
    <row r="45" spans="1:12" s="1004" customFormat="1" ht="21.05" customHeight="1">
      <c r="A45" s="1001"/>
      <c r="B45" s="903" t="s">
        <v>1702</v>
      </c>
      <c r="C45" s="904" t="s">
        <v>1511</v>
      </c>
      <c r="D45" s="904" t="s">
        <v>387</v>
      </c>
      <c r="E45" s="904" t="s">
        <v>14634</v>
      </c>
      <c r="F45" s="904" t="s">
        <v>14635</v>
      </c>
      <c r="G45" s="904" t="s">
        <v>14636</v>
      </c>
      <c r="H45" s="903" t="s">
        <v>1702</v>
      </c>
      <c r="I45" s="904" t="s">
        <v>7420</v>
      </c>
      <c r="J45" s="904" t="s">
        <v>394</v>
      </c>
      <c r="K45" s="1002" t="s">
        <v>7970</v>
      </c>
      <c r="L45" s="1002"/>
    </row>
    <row r="46" spans="1:12" s="1004" customFormat="1" ht="21.05" customHeight="1">
      <c r="A46" s="1001"/>
      <c r="B46" s="903" t="s">
        <v>1264</v>
      </c>
      <c r="C46" s="904" t="s">
        <v>1430</v>
      </c>
      <c r="D46" s="904" t="s">
        <v>387</v>
      </c>
      <c r="E46" s="904" t="s">
        <v>14634</v>
      </c>
      <c r="F46" s="904" t="s">
        <v>14635</v>
      </c>
      <c r="G46" s="904" t="s">
        <v>14636</v>
      </c>
      <c r="H46" s="903" t="s">
        <v>1264</v>
      </c>
      <c r="I46" s="904" t="s">
        <v>14769</v>
      </c>
      <c r="J46" s="904" t="s">
        <v>394</v>
      </c>
      <c r="K46" s="1002" t="s">
        <v>14770</v>
      </c>
      <c r="L46" s="1002"/>
    </row>
    <row r="47" spans="1:12" s="1004" customFormat="1" ht="21.05" customHeight="1">
      <c r="A47" s="1001"/>
      <c r="B47" s="903" t="s">
        <v>1259</v>
      </c>
      <c r="C47" s="904" t="s">
        <v>1429</v>
      </c>
      <c r="D47" s="904" t="s">
        <v>387</v>
      </c>
      <c r="E47" s="904" t="s">
        <v>14634</v>
      </c>
      <c r="F47" s="904" t="s">
        <v>2419</v>
      </c>
      <c r="G47" s="904" t="s">
        <v>9894</v>
      </c>
      <c r="H47" s="903" t="s">
        <v>1259</v>
      </c>
      <c r="I47" s="904" t="s">
        <v>10788</v>
      </c>
      <c r="J47" s="904" t="s">
        <v>394</v>
      </c>
      <c r="K47" s="1002" t="s">
        <v>14771</v>
      </c>
      <c r="L47" s="1002"/>
    </row>
    <row r="48" spans="1:12" s="1004" customFormat="1" ht="21.05" customHeight="1">
      <c r="A48" s="1001"/>
      <c r="B48" s="903" t="s">
        <v>14772</v>
      </c>
      <c r="C48" s="904" t="s">
        <v>14773</v>
      </c>
      <c r="D48" s="904" t="s">
        <v>387</v>
      </c>
      <c r="E48" s="904" t="s">
        <v>14634</v>
      </c>
      <c r="F48" s="904" t="s">
        <v>14635</v>
      </c>
      <c r="G48" s="904" t="s">
        <v>14636</v>
      </c>
      <c r="H48" s="903" t="s">
        <v>14772</v>
      </c>
      <c r="I48" s="904" t="s">
        <v>14774</v>
      </c>
      <c r="J48" s="904" t="s">
        <v>394</v>
      </c>
      <c r="K48" s="1002" t="s">
        <v>14775</v>
      </c>
      <c r="L48" s="1002"/>
    </row>
    <row r="49" spans="1:12" s="1004" customFormat="1" ht="21.05" customHeight="1">
      <c r="A49" s="1001"/>
      <c r="B49" s="903" t="s">
        <v>5461</v>
      </c>
      <c r="C49" s="904" t="s">
        <v>5866</v>
      </c>
      <c r="D49" s="904" t="s">
        <v>387</v>
      </c>
      <c r="E49" s="904" t="s">
        <v>14634</v>
      </c>
      <c r="F49" s="904" t="s">
        <v>14635</v>
      </c>
      <c r="G49" s="904" t="s">
        <v>14636</v>
      </c>
      <c r="H49" s="903" t="s">
        <v>5988</v>
      </c>
      <c r="I49" s="904" t="s">
        <v>14776</v>
      </c>
      <c r="J49" s="904" t="s">
        <v>394</v>
      </c>
      <c r="K49" s="1002" t="s">
        <v>14777</v>
      </c>
      <c r="L49" s="1002"/>
    </row>
    <row r="50" spans="1:12" s="1004" customFormat="1" ht="21.05" customHeight="1">
      <c r="A50" s="1001"/>
      <c r="B50" s="903" t="s">
        <v>14778</v>
      </c>
      <c r="C50" s="904" t="s">
        <v>14779</v>
      </c>
      <c r="D50" s="904" t="s">
        <v>387</v>
      </c>
      <c r="E50" s="904" t="s">
        <v>14634</v>
      </c>
      <c r="F50" s="904" t="s">
        <v>14635</v>
      </c>
      <c r="G50" s="904" t="s">
        <v>14636</v>
      </c>
      <c r="H50" s="903" t="s">
        <v>14780</v>
      </c>
      <c r="I50" s="904" t="s">
        <v>14781</v>
      </c>
      <c r="J50" s="904" t="s">
        <v>394</v>
      </c>
      <c r="K50" s="1002" t="s">
        <v>14782</v>
      </c>
      <c r="L50" s="1002"/>
    </row>
    <row r="51" spans="1:12" s="1004" customFormat="1" ht="21.05" customHeight="1">
      <c r="A51" s="1001"/>
      <c r="B51" s="903" t="s">
        <v>14783</v>
      </c>
      <c r="C51" s="904" t="s">
        <v>14784</v>
      </c>
      <c r="D51" s="904" t="s">
        <v>387</v>
      </c>
      <c r="E51" s="904" t="s">
        <v>14634</v>
      </c>
      <c r="F51" s="904" t="s">
        <v>14785</v>
      </c>
      <c r="G51" s="904" t="s">
        <v>14786</v>
      </c>
      <c r="H51" s="903" t="s">
        <v>14787</v>
      </c>
      <c r="I51" s="904" t="s">
        <v>14788</v>
      </c>
      <c r="J51" s="904" t="s">
        <v>394</v>
      </c>
      <c r="K51" s="1002" t="s">
        <v>14789</v>
      </c>
      <c r="L51" s="1002"/>
    </row>
    <row r="52" spans="1:12" s="1004" customFormat="1" ht="21.05" customHeight="1">
      <c r="A52" s="1001"/>
      <c r="B52" s="903" t="s">
        <v>14790</v>
      </c>
      <c r="C52" s="904" t="s">
        <v>14791</v>
      </c>
      <c r="D52" s="904" t="s">
        <v>387</v>
      </c>
      <c r="E52" s="904" t="s">
        <v>14634</v>
      </c>
      <c r="F52" s="904" t="s">
        <v>14635</v>
      </c>
      <c r="G52" s="904" t="s">
        <v>14636</v>
      </c>
      <c r="H52" s="903" t="s">
        <v>14790</v>
      </c>
      <c r="I52" s="904" t="s">
        <v>14792</v>
      </c>
      <c r="J52" s="904" t="s">
        <v>394</v>
      </c>
      <c r="K52" s="1002" t="s">
        <v>14793</v>
      </c>
      <c r="L52" s="1002"/>
    </row>
    <row r="53" spans="1:12" s="1004" customFormat="1" ht="21.05" customHeight="1">
      <c r="A53" s="1001"/>
      <c r="B53" s="903" t="s">
        <v>14794</v>
      </c>
      <c r="C53" s="1257" t="s">
        <v>14795</v>
      </c>
      <c r="D53" s="904" t="s">
        <v>387</v>
      </c>
      <c r="E53" s="904" t="s">
        <v>14634</v>
      </c>
      <c r="F53" s="904" t="s">
        <v>14635</v>
      </c>
      <c r="G53" s="904" t="s">
        <v>14636</v>
      </c>
      <c r="H53" s="903" t="s">
        <v>14796</v>
      </c>
      <c r="I53" s="904" t="s">
        <v>14797</v>
      </c>
      <c r="J53" s="904" t="s">
        <v>9680</v>
      </c>
      <c r="K53" s="1446" t="s">
        <v>14798</v>
      </c>
      <c r="L53" s="1002"/>
    </row>
    <row r="54" spans="1:12" s="1004" customFormat="1" ht="21.05" customHeight="1">
      <c r="A54" s="1001"/>
      <c r="B54" s="903" t="s">
        <v>14799</v>
      </c>
      <c r="C54" s="904" t="s">
        <v>14800</v>
      </c>
      <c r="D54" s="904" t="s">
        <v>387</v>
      </c>
      <c r="E54" s="904" t="s">
        <v>14634</v>
      </c>
      <c r="F54" s="904" t="s">
        <v>14635</v>
      </c>
      <c r="G54" s="904" t="s">
        <v>14636</v>
      </c>
      <c r="H54" s="903" t="s">
        <v>14801</v>
      </c>
      <c r="I54" s="904" t="s">
        <v>14802</v>
      </c>
      <c r="J54" s="904" t="s">
        <v>394</v>
      </c>
      <c r="K54" s="1002" t="s">
        <v>14803</v>
      </c>
      <c r="L54" s="1002"/>
    </row>
    <row r="55" spans="1:12" s="1004" customFormat="1" ht="21.05" customHeight="1">
      <c r="A55" s="1001"/>
      <c r="B55" s="903" t="s">
        <v>7922</v>
      </c>
      <c r="C55" s="904" t="s">
        <v>392</v>
      </c>
      <c r="D55" s="904" t="s">
        <v>387</v>
      </c>
      <c r="E55" s="904" t="s">
        <v>14634</v>
      </c>
      <c r="F55" s="904" t="s">
        <v>14635</v>
      </c>
      <c r="G55" s="904" t="s">
        <v>14636</v>
      </c>
      <c r="H55" s="903" t="s">
        <v>391</v>
      </c>
      <c r="I55" s="904" t="s">
        <v>14804</v>
      </c>
      <c r="J55" s="904" t="s">
        <v>394</v>
      </c>
      <c r="K55" s="1002" t="s">
        <v>14805</v>
      </c>
      <c r="L55" s="1002"/>
    </row>
    <row r="56" spans="1:12" s="1004" customFormat="1" ht="21.05" customHeight="1">
      <c r="A56" s="1001"/>
      <c r="B56" s="903" t="s">
        <v>397</v>
      </c>
      <c r="C56" s="904" t="s">
        <v>398</v>
      </c>
      <c r="D56" s="904" t="s">
        <v>387</v>
      </c>
      <c r="E56" s="904" t="s">
        <v>14634</v>
      </c>
      <c r="F56" s="904" t="s">
        <v>389</v>
      </c>
      <c r="G56" s="904" t="s">
        <v>14806</v>
      </c>
      <c r="H56" s="903" t="s">
        <v>397</v>
      </c>
      <c r="I56" s="904" t="s">
        <v>14807</v>
      </c>
      <c r="J56" s="904" t="s">
        <v>394</v>
      </c>
      <c r="K56" s="1002" t="s">
        <v>14808</v>
      </c>
      <c r="L56" s="1002"/>
    </row>
    <row r="57" spans="1:12" s="1004" customFormat="1" ht="21.05" customHeight="1">
      <c r="A57" s="1001"/>
      <c r="B57" s="903" t="s">
        <v>14809</v>
      </c>
      <c r="C57" s="904" t="s">
        <v>14810</v>
      </c>
      <c r="D57" s="904" t="s">
        <v>387</v>
      </c>
      <c r="E57" s="904" t="s">
        <v>14634</v>
      </c>
      <c r="F57" s="904" t="s">
        <v>14635</v>
      </c>
      <c r="G57" s="904" t="s">
        <v>14636</v>
      </c>
      <c r="H57" s="903" t="s">
        <v>14811</v>
      </c>
      <c r="I57" s="904" t="s">
        <v>14812</v>
      </c>
      <c r="J57" s="904" t="s">
        <v>394</v>
      </c>
      <c r="K57" s="1002" t="s">
        <v>14813</v>
      </c>
      <c r="L57" s="1002"/>
    </row>
    <row r="58" spans="1:12" s="1004" customFormat="1" ht="21.05" customHeight="1">
      <c r="A58" s="1001"/>
      <c r="B58" s="903" t="s">
        <v>14814</v>
      </c>
      <c r="C58" s="904" t="s">
        <v>14815</v>
      </c>
      <c r="D58" s="904" t="s">
        <v>387</v>
      </c>
      <c r="E58" s="904" t="s">
        <v>14634</v>
      </c>
      <c r="F58" s="904" t="s">
        <v>14635</v>
      </c>
      <c r="G58" s="904" t="s">
        <v>14636</v>
      </c>
      <c r="H58" s="903" t="s">
        <v>10643</v>
      </c>
      <c r="I58" s="904" t="s">
        <v>14816</v>
      </c>
      <c r="J58" s="904" t="s">
        <v>394</v>
      </c>
      <c r="K58" s="1002" t="s">
        <v>14817</v>
      </c>
      <c r="L58" s="1002"/>
    </row>
    <row r="59" spans="1:12" s="1004" customFormat="1" ht="21.05" customHeight="1">
      <c r="A59" s="1001"/>
      <c r="B59" s="903" t="s">
        <v>14818</v>
      </c>
      <c r="C59" s="904" t="s">
        <v>14819</v>
      </c>
      <c r="D59" s="904" t="s">
        <v>387</v>
      </c>
      <c r="E59" s="904" t="s">
        <v>14634</v>
      </c>
      <c r="F59" s="904" t="s">
        <v>14785</v>
      </c>
      <c r="G59" s="904" t="s">
        <v>14786</v>
      </c>
      <c r="H59" s="903" t="s">
        <v>14820</v>
      </c>
      <c r="I59" s="904" t="s">
        <v>14821</v>
      </c>
      <c r="J59" s="904" t="s">
        <v>394</v>
      </c>
      <c r="K59" s="1002" t="s">
        <v>14822</v>
      </c>
      <c r="L59" s="1002"/>
    </row>
    <row r="60" spans="1:12" s="1004" customFormat="1" ht="21.05" customHeight="1">
      <c r="A60" s="1001"/>
      <c r="B60" s="903" t="s">
        <v>2605</v>
      </c>
      <c r="C60" s="904" t="s">
        <v>2606</v>
      </c>
      <c r="D60" s="904" t="s">
        <v>387</v>
      </c>
      <c r="E60" s="904" t="s">
        <v>14823</v>
      </c>
      <c r="F60" s="904" t="s">
        <v>2419</v>
      </c>
      <c r="G60" s="904" t="s">
        <v>9894</v>
      </c>
      <c r="H60" s="903" t="s">
        <v>2607</v>
      </c>
      <c r="I60" s="904" t="s">
        <v>2608</v>
      </c>
      <c r="J60" s="904" t="s">
        <v>394</v>
      </c>
      <c r="K60" s="1002" t="s">
        <v>14824</v>
      </c>
      <c r="L60" s="1002"/>
    </row>
    <row r="61" spans="1:12" s="1004" customFormat="1" ht="21.05" customHeight="1">
      <c r="A61" s="1001"/>
      <c r="B61" s="903" t="s">
        <v>2610</v>
      </c>
      <c r="C61" s="904" t="s">
        <v>2611</v>
      </c>
      <c r="D61" s="904" t="s">
        <v>387</v>
      </c>
      <c r="E61" s="904" t="s">
        <v>295</v>
      </c>
      <c r="F61" s="904" t="s">
        <v>2419</v>
      </c>
      <c r="G61" s="904" t="s">
        <v>9894</v>
      </c>
      <c r="H61" s="903" t="s">
        <v>2263</v>
      </c>
      <c r="I61" s="904" t="s">
        <v>2612</v>
      </c>
      <c r="J61" s="904" t="s">
        <v>394</v>
      </c>
      <c r="K61" s="1002" t="s">
        <v>14825</v>
      </c>
      <c r="L61" s="1002"/>
    </row>
    <row r="62" spans="1:12" s="1004" customFormat="1" ht="21.05" customHeight="1">
      <c r="A62" s="1001"/>
      <c r="B62" s="903" t="s">
        <v>10796</v>
      </c>
      <c r="C62" s="904" t="s">
        <v>10797</v>
      </c>
      <c r="D62" s="904" t="s">
        <v>387</v>
      </c>
      <c r="E62" s="904" t="s">
        <v>295</v>
      </c>
      <c r="F62" s="904" t="s">
        <v>2419</v>
      </c>
      <c r="G62" s="904" t="s">
        <v>9894</v>
      </c>
      <c r="H62" s="903" t="s">
        <v>10796</v>
      </c>
      <c r="I62" s="904" t="s">
        <v>10798</v>
      </c>
      <c r="J62" s="904" t="s">
        <v>394</v>
      </c>
      <c r="K62" s="1002" t="s">
        <v>14826</v>
      </c>
      <c r="L62" s="1002"/>
    </row>
    <row r="63" spans="1:12" s="1004" customFormat="1" ht="21.05" customHeight="1">
      <c r="A63" s="1001"/>
      <c r="B63" s="903" t="s">
        <v>10800</v>
      </c>
      <c r="C63" s="904" t="s">
        <v>10801</v>
      </c>
      <c r="D63" s="904" t="s">
        <v>387</v>
      </c>
      <c r="E63" s="904" t="s">
        <v>295</v>
      </c>
      <c r="F63" s="904" t="s">
        <v>2419</v>
      </c>
      <c r="G63" s="904" t="s">
        <v>9894</v>
      </c>
      <c r="H63" s="903" t="s">
        <v>10800</v>
      </c>
      <c r="I63" s="904" t="s">
        <v>10802</v>
      </c>
      <c r="J63" s="904" t="s">
        <v>394</v>
      </c>
      <c r="K63" s="1002" t="s">
        <v>14827</v>
      </c>
      <c r="L63" s="1002"/>
    </row>
    <row r="64" spans="1:12" s="1004" customFormat="1" ht="21.05" customHeight="1">
      <c r="A64" s="1001"/>
      <c r="B64" s="903" t="s">
        <v>9390</v>
      </c>
      <c r="C64" s="904" t="s">
        <v>9391</v>
      </c>
      <c r="D64" s="904" t="s">
        <v>387</v>
      </c>
      <c r="E64" s="904" t="s">
        <v>295</v>
      </c>
      <c r="F64" s="904" t="s">
        <v>2419</v>
      </c>
      <c r="G64" s="904" t="s">
        <v>9894</v>
      </c>
      <c r="H64" s="903" t="s">
        <v>2597</v>
      </c>
      <c r="I64" s="904" t="s">
        <v>2598</v>
      </c>
      <c r="J64" s="904" t="s">
        <v>394</v>
      </c>
      <c r="K64" s="1002" t="s">
        <v>10029</v>
      </c>
      <c r="L64" s="1002"/>
    </row>
    <row r="65" spans="1:14" s="1004" customFormat="1" ht="21.05" customHeight="1">
      <c r="A65" s="1001"/>
      <c r="B65" s="903" t="s">
        <v>1448</v>
      </c>
      <c r="C65" s="904" t="s">
        <v>1447</v>
      </c>
      <c r="D65" s="904" t="s">
        <v>387</v>
      </c>
      <c r="E65" s="904" t="s">
        <v>295</v>
      </c>
      <c r="F65" s="904" t="s">
        <v>2419</v>
      </c>
      <c r="G65" s="904" t="s">
        <v>9894</v>
      </c>
      <c r="H65" s="903" t="s">
        <v>2959</v>
      </c>
      <c r="I65" s="904" t="s">
        <v>10027</v>
      </c>
      <c r="J65" s="904" t="s">
        <v>394</v>
      </c>
      <c r="K65" s="1002" t="s">
        <v>10028</v>
      </c>
      <c r="L65" s="1002"/>
    </row>
    <row r="66" spans="1:14" s="1004" customFormat="1" ht="21.05" customHeight="1">
      <c r="A66" s="1001"/>
      <c r="B66" s="903" t="s">
        <v>2591</v>
      </c>
      <c r="C66" s="904" t="s">
        <v>2592</v>
      </c>
      <c r="D66" s="904" t="s">
        <v>387</v>
      </c>
      <c r="E66" s="904" t="s">
        <v>295</v>
      </c>
      <c r="F66" s="904" t="s">
        <v>2419</v>
      </c>
      <c r="G66" s="904" t="s">
        <v>9894</v>
      </c>
      <c r="H66" s="903" t="s">
        <v>2593</v>
      </c>
      <c r="I66" s="904" t="s">
        <v>2594</v>
      </c>
      <c r="J66" s="904" t="s">
        <v>394</v>
      </c>
      <c r="K66" s="1002" t="s">
        <v>14828</v>
      </c>
      <c r="L66" s="1002"/>
    </row>
    <row r="67" spans="1:14" s="1004" customFormat="1" ht="21.05" customHeight="1">
      <c r="A67" s="1001"/>
      <c r="B67" s="903" t="s">
        <v>9621</v>
      </c>
      <c r="C67" s="904" t="s">
        <v>9622</v>
      </c>
      <c r="D67" s="904" t="s">
        <v>387</v>
      </c>
      <c r="E67" s="904" t="s">
        <v>14829</v>
      </c>
      <c r="F67" s="904" t="s">
        <v>14830</v>
      </c>
      <c r="G67" s="904" t="s">
        <v>2533</v>
      </c>
      <c r="H67" s="903" t="s">
        <v>2534</v>
      </c>
      <c r="I67" s="904" t="s">
        <v>2535</v>
      </c>
      <c r="J67" s="904" t="s">
        <v>9851</v>
      </c>
      <c r="K67" s="1002" t="s">
        <v>14831</v>
      </c>
      <c r="L67" s="1002"/>
    </row>
    <row r="68" spans="1:14" s="1004" customFormat="1" ht="21.05" customHeight="1">
      <c r="A68" s="1001"/>
      <c r="B68" s="903" t="s">
        <v>10140</v>
      </c>
      <c r="C68" s="904" t="s">
        <v>14832</v>
      </c>
      <c r="D68" s="904" t="s">
        <v>387</v>
      </c>
      <c r="E68" s="904" t="s">
        <v>14829</v>
      </c>
      <c r="F68" s="904" t="s">
        <v>2539</v>
      </c>
      <c r="G68" s="904" t="s">
        <v>2540</v>
      </c>
      <c r="H68" s="903" t="s">
        <v>2541</v>
      </c>
      <c r="I68" s="904" t="s">
        <v>2542</v>
      </c>
      <c r="J68" s="904" t="s">
        <v>9851</v>
      </c>
      <c r="K68" s="1002" t="s">
        <v>14833</v>
      </c>
      <c r="L68" s="1002"/>
    </row>
    <row r="69" spans="1:14" s="1004" customFormat="1" ht="21.05" customHeight="1">
      <c r="A69" s="1001"/>
      <c r="B69" s="903" t="s">
        <v>2686</v>
      </c>
      <c r="C69" s="904" t="s">
        <v>2931</v>
      </c>
      <c r="D69" s="904" t="s">
        <v>387</v>
      </c>
      <c r="E69" s="904" t="s">
        <v>14829</v>
      </c>
      <c r="F69" s="904" t="s">
        <v>2688</v>
      </c>
      <c r="G69" s="904" t="s">
        <v>2932</v>
      </c>
      <c r="H69" s="903" t="s">
        <v>2690</v>
      </c>
      <c r="I69" s="904" t="s">
        <v>2687</v>
      </c>
      <c r="J69" s="904" t="s">
        <v>9851</v>
      </c>
      <c r="K69" s="1002" t="s">
        <v>14834</v>
      </c>
      <c r="L69" s="1002"/>
    </row>
    <row r="70" spans="1:14" s="1004" customFormat="1" ht="21.05" customHeight="1">
      <c r="A70" s="1001"/>
      <c r="B70" s="903" t="s">
        <v>11318</v>
      </c>
      <c r="C70" s="904" t="s">
        <v>11319</v>
      </c>
      <c r="D70" s="904" t="s">
        <v>387</v>
      </c>
      <c r="E70" s="904" t="s">
        <v>14829</v>
      </c>
      <c r="F70" s="904" t="s">
        <v>2688</v>
      </c>
      <c r="G70" s="904" t="s">
        <v>2932</v>
      </c>
      <c r="H70" s="903" t="s">
        <v>11318</v>
      </c>
      <c r="I70" s="904" t="s">
        <v>11320</v>
      </c>
      <c r="J70" s="904" t="s">
        <v>9851</v>
      </c>
      <c r="K70" s="1002" t="s">
        <v>14835</v>
      </c>
      <c r="L70" s="1002"/>
    </row>
    <row r="71" spans="1:14" s="1004" customFormat="1" ht="21.05" customHeight="1">
      <c r="A71" s="1001"/>
      <c r="B71" s="903" t="s">
        <v>14836</v>
      </c>
      <c r="C71" s="904" t="s">
        <v>14837</v>
      </c>
      <c r="D71" s="904" t="s">
        <v>387</v>
      </c>
      <c r="E71" s="904" t="s">
        <v>14634</v>
      </c>
      <c r="F71" s="904" t="s">
        <v>14635</v>
      </c>
      <c r="G71" s="904" t="s">
        <v>14636</v>
      </c>
      <c r="H71" s="903" t="s">
        <v>14838</v>
      </c>
      <c r="I71" s="904" t="s">
        <v>14839</v>
      </c>
      <c r="J71" s="904" t="s">
        <v>394</v>
      </c>
      <c r="K71" s="1002" t="s">
        <v>14840</v>
      </c>
      <c r="L71" s="1002"/>
    </row>
    <row r="72" spans="1:14" s="1004" customFormat="1" ht="21.05" customHeight="1">
      <c r="A72" s="1001"/>
      <c r="B72" s="903" t="s">
        <v>14841</v>
      </c>
      <c r="C72" s="904" t="s">
        <v>14842</v>
      </c>
      <c r="D72" s="904" t="s">
        <v>387</v>
      </c>
      <c r="E72" s="904" t="s">
        <v>14634</v>
      </c>
      <c r="F72" s="904" t="s">
        <v>14635</v>
      </c>
      <c r="G72" s="904" t="s">
        <v>14636</v>
      </c>
      <c r="H72" s="903" t="s">
        <v>14843</v>
      </c>
      <c r="I72" s="904" t="s">
        <v>14844</v>
      </c>
      <c r="J72" s="904" t="s">
        <v>394</v>
      </c>
      <c r="K72" s="1002" t="s">
        <v>14845</v>
      </c>
      <c r="L72" s="1002"/>
    </row>
    <row r="73" spans="1:14" s="1004" customFormat="1" ht="21.05" customHeight="1">
      <c r="A73" s="1001"/>
      <c r="B73" s="903" t="s">
        <v>14846</v>
      </c>
      <c r="C73" s="904" t="s">
        <v>14847</v>
      </c>
      <c r="D73" s="904" t="s">
        <v>387</v>
      </c>
      <c r="E73" s="904" t="s">
        <v>14634</v>
      </c>
      <c r="F73" s="904" t="s">
        <v>14635</v>
      </c>
      <c r="G73" s="904" t="s">
        <v>14636</v>
      </c>
      <c r="H73" s="903" t="s">
        <v>14848</v>
      </c>
      <c r="I73" s="904" t="s">
        <v>14849</v>
      </c>
      <c r="J73" s="904" t="s">
        <v>394</v>
      </c>
      <c r="K73" s="1002" t="s">
        <v>14850</v>
      </c>
      <c r="L73" s="1002"/>
    </row>
    <row r="74" spans="1:14" s="1004" customFormat="1" ht="21.05" customHeight="1">
      <c r="A74" s="1001"/>
      <c r="B74" s="903" t="s">
        <v>7065</v>
      </c>
      <c r="C74" s="904" t="s">
        <v>7066</v>
      </c>
      <c r="D74" s="904" t="s">
        <v>387</v>
      </c>
      <c r="E74" s="904" t="s">
        <v>14634</v>
      </c>
      <c r="F74" s="904" t="s">
        <v>14635</v>
      </c>
      <c r="G74" s="904" t="s">
        <v>14636</v>
      </c>
      <c r="H74" s="903" t="s">
        <v>14851</v>
      </c>
      <c r="I74" s="904" t="s">
        <v>14852</v>
      </c>
      <c r="J74" s="904" t="s">
        <v>394</v>
      </c>
      <c r="K74" s="1002" t="s">
        <v>14853</v>
      </c>
      <c r="L74" s="1002"/>
    </row>
    <row r="75" spans="1:14" s="1004" customFormat="1" ht="21.05" customHeight="1">
      <c r="A75" s="1001"/>
      <c r="B75" s="903" t="s">
        <v>14854</v>
      </c>
      <c r="C75" s="904" t="s">
        <v>14855</v>
      </c>
      <c r="D75" s="904" t="s">
        <v>387</v>
      </c>
      <c r="E75" s="904" t="s">
        <v>14634</v>
      </c>
      <c r="F75" s="904" t="s">
        <v>14635</v>
      </c>
      <c r="G75" s="904" t="s">
        <v>14636</v>
      </c>
      <c r="H75" s="903" t="s">
        <v>432</v>
      </c>
      <c r="I75" s="904" t="s">
        <v>14856</v>
      </c>
      <c r="J75" s="904" t="s">
        <v>394</v>
      </c>
      <c r="K75" s="1002" t="s">
        <v>14857</v>
      </c>
      <c r="L75" s="1002"/>
    </row>
    <row r="76" spans="1:14" s="214" customFormat="1" ht="21.05" customHeight="1">
      <c r="A76" s="22"/>
      <c r="B76" s="229" t="s">
        <v>440</v>
      </c>
      <c r="C76" s="230" t="s">
        <v>441</v>
      </c>
      <c r="D76" s="1238" t="s">
        <v>387</v>
      </c>
      <c r="E76" s="232"/>
      <c r="F76" s="232"/>
      <c r="G76" s="232"/>
      <c r="H76" s="232"/>
      <c r="I76" s="232"/>
      <c r="J76" s="232"/>
      <c r="K76" s="233" t="s">
        <v>443</v>
      </c>
      <c r="L76" s="232" t="s">
        <v>13114</v>
      </c>
      <c r="M76" s="228"/>
      <c r="N76" s="234"/>
    </row>
    <row r="77" spans="1:14" s="214" customFormat="1" ht="21.05" customHeight="1">
      <c r="A77" s="22"/>
      <c r="B77" s="230" t="s">
        <v>445</v>
      </c>
      <c r="C77" s="230" t="s">
        <v>269</v>
      </c>
      <c r="D77" s="1238" t="s">
        <v>387</v>
      </c>
      <c r="E77" s="232"/>
      <c r="F77" s="232"/>
      <c r="G77" s="232"/>
      <c r="H77" s="232"/>
      <c r="I77" s="232"/>
      <c r="J77" s="232"/>
      <c r="K77" s="233" t="s">
        <v>14858</v>
      </c>
      <c r="L77" s="232" t="s">
        <v>13114</v>
      </c>
      <c r="M77" s="228"/>
      <c r="N77" s="234"/>
    </row>
    <row r="78" spans="1:14" s="214" customFormat="1" ht="21.05" customHeight="1">
      <c r="A78" s="22"/>
      <c r="B78" s="230" t="s">
        <v>447</v>
      </c>
      <c r="C78" s="230" t="s">
        <v>448</v>
      </c>
      <c r="D78" s="1238" t="s">
        <v>58</v>
      </c>
      <c r="E78" s="232"/>
      <c r="F78" s="232"/>
      <c r="G78" s="232"/>
      <c r="H78" s="232"/>
      <c r="I78" s="232"/>
      <c r="J78" s="232"/>
      <c r="K78" s="235">
        <v>1</v>
      </c>
      <c r="L78" s="232" t="s">
        <v>13114</v>
      </c>
    </row>
    <row r="79" spans="1:14" s="891" customFormat="1" ht="21.05" customHeight="1">
      <c r="A79" s="22"/>
      <c r="B79" s="21" t="s">
        <v>322</v>
      </c>
      <c r="C79" s="1508"/>
      <c r="D79" s="1508"/>
      <c r="E79" s="1508"/>
      <c r="F79" s="1508"/>
      <c r="G79" s="1508"/>
      <c r="H79" s="1508"/>
      <c r="I79" s="1508"/>
      <c r="J79" s="1508"/>
      <c r="K79" s="1508"/>
      <c r="L79" s="1509"/>
    </row>
    <row r="80" spans="1:14" s="891" customFormat="1" ht="21.05" customHeight="1">
      <c r="A80" s="7"/>
      <c r="B80" s="1513"/>
      <c r="C80" s="1513"/>
      <c r="D80" s="1513"/>
      <c r="E80" s="1513"/>
      <c r="F80" s="1513"/>
      <c r="G80" s="1513"/>
      <c r="H80" s="1513"/>
      <c r="I80" s="1513"/>
      <c r="J80" s="1513"/>
      <c r="K80" s="1513"/>
      <c r="L80" s="1513"/>
    </row>
    <row r="81" spans="1:12" s="891" customFormat="1" ht="21.05" customHeight="1">
      <c r="A81" s="7"/>
      <c r="B81" s="1514" t="s">
        <v>323</v>
      </c>
      <c r="C81" s="1515"/>
      <c r="D81" s="1515"/>
      <c r="E81" s="1515"/>
      <c r="F81" s="1515"/>
      <c r="G81" s="1515"/>
      <c r="H81" s="1515"/>
      <c r="I81" s="1515"/>
      <c r="J81" s="1515"/>
      <c r="K81" s="1515"/>
      <c r="L81" s="1516"/>
    </row>
    <row r="82" spans="1:12" s="910" customFormat="1" ht="21.05" customHeight="1">
      <c r="A82" s="26"/>
      <c r="B82" s="21" t="s">
        <v>315</v>
      </c>
      <c r="C82" s="21" t="s">
        <v>316</v>
      </c>
      <c r="D82" s="21" t="s">
        <v>317</v>
      </c>
      <c r="E82" s="21" t="s">
        <v>324</v>
      </c>
      <c r="F82" s="21" t="s">
        <v>325</v>
      </c>
      <c r="G82" s="1517" t="s">
        <v>326</v>
      </c>
      <c r="H82" s="1518"/>
      <c r="I82" s="1519"/>
      <c r="J82" s="21" t="s">
        <v>327</v>
      </c>
      <c r="K82" s="21" t="s">
        <v>328</v>
      </c>
      <c r="L82" s="21" t="s">
        <v>302</v>
      </c>
    </row>
    <row r="83" spans="1:12" s="891" customFormat="1" ht="48.7" customHeight="1">
      <c r="A83" s="7"/>
      <c r="B83" s="904" t="s">
        <v>14634</v>
      </c>
      <c r="C83" s="904" t="s">
        <v>14635</v>
      </c>
      <c r="D83" s="904" t="s">
        <v>14636</v>
      </c>
      <c r="E83" s="11" t="s">
        <v>451</v>
      </c>
      <c r="F83" s="27"/>
      <c r="G83" s="1505"/>
      <c r="H83" s="1506"/>
      <c r="I83" s="1507"/>
      <c r="J83" s="32"/>
      <c r="K83" s="32"/>
      <c r="L83" s="32"/>
    </row>
    <row r="84" spans="1:12" s="891" customFormat="1" ht="48.7" customHeight="1">
      <c r="A84" s="7"/>
      <c r="B84" s="904" t="s">
        <v>14634</v>
      </c>
      <c r="C84" s="904" t="s">
        <v>14785</v>
      </c>
      <c r="D84" s="904" t="s">
        <v>14786</v>
      </c>
      <c r="E84" s="11" t="s">
        <v>833</v>
      </c>
      <c r="F84" s="27" t="s">
        <v>838</v>
      </c>
      <c r="G84" s="1505" t="s">
        <v>14859</v>
      </c>
      <c r="H84" s="1506"/>
      <c r="I84" s="1507"/>
      <c r="J84" s="32"/>
      <c r="K84" s="32"/>
      <c r="L84" s="32"/>
    </row>
    <row r="85" spans="1:12" s="891" customFormat="1" ht="48.7" customHeight="1">
      <c r="A85" s="7"/>
      <c r="B85" s="904" t="s">
        <v>14823</v>
      </c>
      <c r="C85" s="904" t="s">
        <v>2419</v>
      </c>
      <c r="D85" s="904" t="s">
        <v>9894</v>
      </c>
      <c r="E85" s="11" t="s">
        <v>837</v>
      </c>
      <c r="F85" s="27" t="s">
        <v>838</v>
      </c>
      <c r="G85" s="1505" t="s">
        <v>14860</v>
      </c>
      <c r="H85" s="1506"/>
      <c r="I85" s="1507"/>
      <c r="J85" s="32"/>
      <c r="K85" s="32"/>
      <c r="L85" s="32"/>
    </row>
    <row r="86" spans="1:12" s="891" customFormat="1" ht="48.7" customHeight="1">
      <c r="A86" s="7"/>
      <c r="B86" s="904"/>
      <c r="C86" s="904" t="s">
        <v>2688</v>
      </c>
      <c r="D86" s="1241" t="s">
        <v>14861</v>
      </c>
      <c r="E86" s="11" t="s">
        <v>845</v>
      </c>
      <c r="F86" s="27" t="s">
        <v>838</v>
      </c>
      <c r="G86" s="1505" t="s">
        <v>14862</v>
      </c>
      <c r="H86" s="1506" t="s">
        <v>14863</v>
      </c>
      <c r="I86" s="1507" t="s">
        <v>14863</v>
      </c>
      <c r="J86" s="32"/>
      <c r="K86" s="32"/>
      <c r="L86" s="32"/>
    </row>
    <row r="87" spans="1:12" s="891" customFormat="1" ht="48.7" customHeight="1">
      <c r="A87" s="7"/>
      <c r="B87" s="904"/>
      <c r="C87" s="904" t="s">
        <v>14830</v>
      </c>
      <c r="D87" s="1241" t="s">
        <v>14864</v>
      </c>
      <c r="E87" s="11" t="s">
        <v>840</v>
      </c>
      <c r="F87" s="27" t="s">
        <v>838</v>
      </c>
      <c r="G87" s="1505" t="s">
        <v>14865</v>
      </c>
      <c r="H87" s="1506" t="s">
        <v>14866</v>
      </c>
      <c r="I87" s="1507" t="s">
        <v>14866</v>
      </c>
      <c r="J87" s="32"/>
      <c r="K87" s="32"/>
      <c r="L87" s="32"/>
    </row>
    <row r="88" spans="1:12" s="891" customFormat="1" ht="48.7" customHeight="1">
      <c r="A88" s="7"/>
      <c r="B88" s="904"/>
      <c r="C88" s="904" t="s">
        <v>2539</v>
      </c>
      <c r="D88" s="1241" t="s">
        <v>14867</v>
      </c>
      <c r="E88" s="11" t="s">
        <v>842</v>
      </c>
      <c r="F88" s="27" t="s">
        <v>838</v>
      </c>
      <c r="G88" s="1505" t="s">
        <v>14868</v>
      </c>
      <c r="H88" s="1506" t="s">
        <v>14869</v>
      </c>
      <c r="I88" s="1507" t="s">
        <v>14869</v>
      </c>
      <c r="J88" s="32"/>
      <c r="K88" s="32"/>
      <c r="L88" s="32"/>
    </row>
    <row r="89" spans="1:12" s="891" customFormat="1" ht="48.7" customHeight="1">
      <c r="A89" s="7"/>
      <c r="B89" s="904" t="s">
        <v>14634</v>
      </c>
      <c r="C89" s="904" t="s">
        <v>389</v>
      </c>
      <c r="D89" s="904" t="s">
        <v>14870</v>
      </c>
      <c r="E89" s="11" t="s">
        <v>9593</v>
      </c>
      <c r="F89" s="27" t="s">
        <v>838</v>
      </c>
      <c r="G89" s="1505" t="s">
        <v>14871</v>
      </c>
      <c r="H89" s="1506"/>
      <c r="I89" s="1507"/>
      <c r="J89" s="32"/>
      <c r="K89" s="32"/>
      <c r="L89" s="32"/>
    </row>
    <row r="90" spans="1:12" s="891" customFormat="1" ht="21.05" customHeight="1">
      <c r="A90" s="7"/>
      <c r="B90" s="904" t="s">
        <v>21</v>
      </c>
      <c r="C90" s="904"/>
      <c r="D90" s="904" t="s">
        <v>2668</v>
      </c>
      <c r="E90" s="11" t="s">
        <v>2669</v>
      </c>
      <c r="F90" s="27" t="s">
        <v>838</v>
      </c>
      <c r="G90" s="1505" t="s">
        <v>14872</v>
      </c>
      <c r="H90" s="1506"/>
      <c r="I90" s="1507"/>
      <c r="J90" s="32"/>
      <c r="K90" s="32"/>
      <c r="L90" s="32"/>
    </row>
    <row r="91" spans="1:12" s="891" customFormat="1" ht="21.05" customHeight="1">
      <c r="A91" s="7"/>
      <c r="B91" s="904"/>
      <c r="C91" s="904"/>
      <c r="D91" s="904"/>
      <c r="E91" s="11"/>
      <c r="F91" s="27"/>
      <c r="G91" s="1505"/>
      <c r="H91" s="1506"/>
      <c r="I91" s="1507"/>
      <c r="J91" s="32"/>
      <c r="K91" s="32"/>
      <c r="L91" s="32"/>
    </row>
    <row r="92" spans="1:12" s="891" customFormat="1" ht="21.05" customHeight="1">
      <c r="A92" s="7"/>
      <c r="B92" s="904"/>
      <c r="C92" s="904"/>
      <c r="D92" s="904"/>
      <c r="E92" s="11"/>
      <c r="F92" s="27"/>
      <c r="G92" s="1505"/>
      <c r="H92" s="1506"/>
      <c r="I92" s="1507"/>
      <c r="J92" s="32"/>
      <c r="K92" s="32"/>
      <c r="L92" s="32"/>
    </row>
    <row r="93" spans="1:12" s="891" customFormat="1" ht="21.05" customHeight="1">
      <c r="A93" s="7"/>
      <c r="B93" s="21" t="s">
        <v>329</v>
      </c>
      <c r="C93" s="1508" t="s">
        <v>14873</v>
      </c>
      <c r="D93" s="1508"/>
      <c r="E93" s="1508"/>
      <c r="F93" s="1508"/>
      <c r="G93" s="1508"/>
      <c r="H93" s="1508"/>
      <c r="I93" s="1508"/>
      <c r="J93" s="1508"/>
      <c r="K93" s="1508"/>
      <c r="L93" s="1509"/>
    </row>
    <row r="94" spans="1:12" s="891" customFormat="1" ht="21.05" customHeight="1">
      <c r="A94" s="7"/>
      <c r="B94" s="21" t="s">
        <v>330</v>
      </c>
      <c r="C94" s="1510"/>
      <c r="D94" s="1510"/>
      <c r="E94" s="1510"/>
      <c r="F94" s="1510"/>
      <c r="G94" s="1510"/>
      <c r="H94" s="1510"/>
      <c r="I94" s="1510"/>
      <c r="J94" s="1510"/>
      <c r="K94" s="1510"/>
      <c r="L94" s="1511"/>
    </row>
    <row r="95" spans="1:12" ht="31.5">
      <c r="B95" s="913" t="s">
        <v>331</v>
      </c>
      <c r="C95" s="1748"/>
      <c r="D95" s="1748"/>
      <c r="E95" s="1748"/>
      <c r="F95" s="1748"/>
      <c r="G95" s="1748"/>
      <c r="H95" s="1748"/>
      <c r="I95" s="1748"/>
      <c r="J95" s="1748"/>
      <c r="K95" s="1748"/>
      <c r="L95" s="1748"/>
    </row>
    <row r="96" spans="1:12" s="891" customFormat="1" ht="21.05" customHeight="1">
      <c r="A96" s="7"/>
      <c r="B96" s="899"/>
      <c r="C96" s="899"/>
      <c r="D96" s="899"/>
      <c r="E96" s="899"/>
      <c r="F96" s="899"/>
      <c r="G96" s="899"/>
      <c r="H96" s="899"/>
      <c r="I96" s="899"/>
      <c r="J96" s="899"/>
      <c r="K96" s="899"/>
      <c r="L96" s="899"/>
    </row>
    <row r="97" spans="1:12" s="891" customFormat="1" ht="21.05" customHeight="1">
      <c r="A97" s="7"/>
      <c r="B97" s="899"/>
      <c r="C97" s="899"/>
      <c r="D97" s="899"/>
      <c r="E97" s="899"/>
      <c r="F97" s="899"/>
      <c r="G97" s="899"/>
      <c r="H97" s="899"/>
      <c r="I97" s="899"/>
      <c r="J97" s="899"/>
      <c r="K97" s="899"/>
      <c r="L97" s="899"/>
    </row>
    <row r="98" spans="1:12" s="891" customFormat="1" ht="21.05" customHeight="1">
      <c r="A98" s="7"/>
      <c r="B98" s="899"/>
      <c r="C98" s="899"/>
      <c r="D98" s="899"/>
      <c r="E98" s="899"/>
      <c r="F98" s="899"/>
      <c r="G98" s="899"/>
      <c r="H98" s="899"/>
      <c r="I98" s="899"/>
      <c r="J98" s="899"/>
      <c r="K98" s="899"/>
      <c r="L98" s="899"/>
    </row>
    <row r="99" spans="1:12" s="910" customFormat="1" ht="21.05" customHeight="1">
      <c r="A99" s="20"/>
      <c r="B99" s="899"/>
      <c r="C99" s="899"/>
      <c r="D99" s="899"/>
      <c r="E99" s="899"/>
      <c r="F99" s="899"/>
      <c r="G99" s="899"/>
      <c r="H99" s="899"/>
      <c r="I99" s="899"/>
      <c r="J99" s="899"/>
      <c r="K99" s="899"/>
      <c r="L99" s="899"/>
    </row>
    <row r="100" spans="1:12" s="898" customFormat="1" ht="21.05" customHeight="1">
      <c r="A100" s="22"/>
      <c r="B100" s="899"/>
      <c r="C100" s="899"/>
      <c r="D100" s="899"/>
      <c r="E100" s="899"/>
      <c r="F100" s="899"/>
      <c r="G100" s="899"/>
      <c r="H100" s="899"/>
      <c r="I100" s="899"/>
      <c r="J100" s="899"/>
      <c r="K100" s="899"/>
      <c r="L100" s="899"/>
    </row>
    <row r="101" spans="1:12" s="898" customFormat="1" ht="21.05" customHeight="1">
      <c r="A101" s="22"/>
      <c r="B101" s="899"/>
      <c r="C101" s="899"/>
      <c r="D101" s="899"/>
      <c r="E101" s="899"/>
      <c r="F101" s="899"/>
      <c r="G101" s="899"/>
      <c r="H101" s="899"/>
      <c r="I101" s="899"/>
      <c r="J101" s="899"/>
      <c r="K101" s="899"/>
      <c r="L101" s="899"/>
    </row>
    <row r="102" spans="1:12" s="898" customFormat="1" ht="21.05" customHeight="1">
      <c r="A102" s="22"/>
      <c r="B102" s="899"/>
      <c r="C102" s="899"/>
      <c r="D102" s="899"/>
      <c r="E102" s="899"/>
      <c r="F102" s="899"/>
      <c r="G102" s="899"/>
      <c r="H102" s="899"/>
      <c r="I102" s="899"/>
      <c r="J102" s="899"/>
      <c r="K102" s="899"/>
      <c r="L102" s="899"/>
    </row>
    <row r="103" spans="1:12" s="898" customFormat="1" ht="21.05" customHeight="1">
      <c r="A103" s="22"/>
      <c r="B103" s="899"/>
      <c r="C103" s="899"/>
      <c r="D103" s="899"/>
      <c r="E103" s="899"/>
      <c r="F103" s="899"/>
      <c r="G103" s="899"/>
      <c r="H103" s="899"/>
      <c r="I103" s="899"/>
      <c r="J103" s="899"/>
      <c r="K103" s="899"/>
      <c r="L103" s="899"/>
    </row>
    <row r="104" spans="1:12" s="898" customFormat="1" ht="21.05" customHeight="1">
      <c r="A104" s="22"/>
      <c r="B104" s="899"/>
      <c r="C104" s="899"/>
      <c r="D104" s="899"/>
      <c r="E104" s="899"/>
      <c r="F104" s="899"/>
      <c r="G104" s="899"/>
      <c r="H104" s="899"/>
      <c r="I104" s="899"/>
      <c r="J104" s="899"/>
      <c r="K104" s="899"/>
      <c r="L104" s="899"/>
    </row>
    <row r="105" spans="1:12" s="898" customFormat="1" ht="21.05" customHeight="1">
      <c r="A105" s="22"/>
      <c r="B105" s="899"/>
      <c r="C105" s="899"/>
      <c r="D105" s="899"/>
      <c r="E105" s="899"/>
      <c r="F105" s="899"/>
      <c r="G105" s="899"/>
      <c r="H105" s="899"/>
      <c r="I105" s="899"/>
      <c r="J105" s="899"/>
      <c r="K105" s="899"/>
      <c r="L105" s="899"/>
    </row>
    <row r="106" spans="1:12" s="891" customFormat="1" ht="21.05" customHeight="1">
      <c r="A106" s="22"/>
      <c r="B106" s="899"/>
      <c r="C106" s="899"/>
      <c r="D106" s="899"/>
      <c r="E106" s="899"/>
      <c r="F106" s="899"/>
      <c r="G106" s="899"/>
      <c r="H106" s="899"/>
      <c r="I106" s="899"/>
      <c r="J106" s="899"/>
      <c r="K106" s="899"/>
      <c r="L106" s="899"/>
    </row>
    <row r="107" spans="1:12" s="891" customFormat="1" ht="21.05" customHeight="1">
      <c r="A107" s="22"/>
      <c r="B107" s="899"/>
      <c r="C107" s="899"/>
      <c r="D107" s="899"/>
      <c r="E107" s="899"/>
      <c r="F107" s="899"/>
      <c r="G107" s="899"/>
      <c r="H107" s="899"/>
      <c r="I107" s="899"/>
      <c r="J107" s="899"/>
      <c r="K107" s="899"/>
      <c r="L107" s="899"/>
    </row>
    <row r="108" spans="1:12" s="891" customFormat="1" ht="21.05" customHeight="1">
      <c r="A108" s="7"/>
      <c r="B108" s="899"/>
      <c r="C108" s="899"/>
      <c r="D108" s="899"/>
      <c r="E108" s="899"/>
      <c r="F108" s="899"/>
      <c r="G108" s="899"/>
      <c r="H108" s="899"/>
      <c r="I108" s="899"/>
      <c r="J108" s="899"/>
      <c r="K108" s="899"/>
      <c r="L108" s="899"/>
    </row>
    <row r="109" spans="1:12" s="891" customFormat="1" ht="21.05" customHeight="1">
      <c r="A109" s="7"/>
      <c r="B109" s="899"/>
      <c r="C109" s="899"/>
      <c r="D109" s="899"/>
      <c r="E109" s="899"/>
      <c r="F109" s="899"/>
      <c r="G109" s="899"/>
      <c r="H109" s="899"/>
      <c r="I109" s="899"/>
      <c r="J109" s="899"/>
      <c r="K109" s="899"/>
      <c r="L109" s="899"/>
    </row>
    <row r="110" spans="1:12" s="910" customFormat="1" ht="21.05" customHeight="1">
      <c r="A110" s="26"/>
      <c r="B110" s="899"/>
      <c r="C110" s="899"/>
      <c r="D110" s="899"/>
      <c r="E110" s="899"/>
      <c r="F110" s="899"/>
      <c r="G110" s="899"/>
      <c r="H110" s="899"/>
      <c r="I110" s="899"/>
      <c r="J110" s="899"/>
      <c r="K110" s="899"/>
      <c r="L110" s="899"/>
    </row>
    <row r="111" spans="1:12" s="891" customFormat="1" ht="21.05" customHeight="1">
      <c r="A111" s="7"/>
      <c r="B111" s="899"/>
      <c r="C111" s="899"/>
      <c r="D111" s="899"/>
      <c r="E111" s="899"/>
      <c r="F111" s="899"/>
      <c r="G111" s="899"/>
      <c r="H111" s="899"/>
      <c r="I111" s="899"/>
      <c r="J111" s="899"/>
      <c r="K111" s="899"/>
      <c r="L111" s="899"/>
    </row>
    <row r="112" spans="1:12" s="891" customFormat="1" ht="21.05" customHeight="1">
      <c r="A112" s="7"/>
      <c r="B112" s="899"/>
      <c r="C112" s="899"/>
      <c r="D112" s="899"/>
      <c r="E112" s="899"/>
      <c r="F112" s="899"/>
      <c r="G112" s="899"/>
      <c r="H112" s="899"/>
      <c r="I112" s="899"/>
      <c r="J112" s="899"/>
      <c r="K112" s="899"/>
      <c r="L112" s="899"/>
    </row>
    <row r="113" spans="1:12" s="891" customFormat="1" ht="21.05" customHeight="1">
      <c r="A113" s="7"/>
      <c r="B113" s="899"/>
      <c r="C113" s="899"/>
      <c r="D113" s="899"/>
      <c r="E113" s="899"/>
      <c r="F113" s="899"/>
      <c r="G113" s="899"/>
      <c r="H113" s="899"/>
      <c r="I113" s="899"/>
      <c r="J113" s="899"/>
      <c r="K113" s="899"/>
      <c r="L113" s="899"/>
    </row>
    <row r="114" spans="1:12" s="891" customFormat="1" ht="21.05" customHeight="1">
      <c r="A114" s="7"/>
      <c r="B114" s="899"/>
      <c r="C114" s="899"/>
      <c r="D114" s="899"/>
      <c r="E114" s="899"/>
      <c r="F114" s="899"/>
      <c r="G114" s="899"/>
      <c r="H114" s="899"/>
      <c r="I114" s="899"/>
      <c r="J114" s="899"/>
      <c r="K114" s="899"/>
      <c r="L114" s="899"/>
    </row>
    <row r="115" spans="1:12" s="891" customFormat="1" ht="21.05" customHeight="1">
      <c r="A115" s="7"/>
      <c r="B115" s="899"/>
      <c r="C115" s="899"/>
      <c r="D115" s="899"/>
      <c r="E115" s="899"/>
      <c r="F115" s="899"/>
      <c r="G115" s="899"/>
      <c r="H115" s="899"/>
      <c r="I115" s="899"/>
      <c r="J115" s="899"/>
      <c r="K115" s="899"/>
      <c r="L115" s="899"/>
    </row>
  </sheetData>
  <mergeCells count="31">
    <mergeCell ref="B7:L7"/>
    <mergeCell ref="B2:L2"/>
    <mergeCell ref="B3:L3"/>
    <mergeCell ref="E4:F4"/>
    <mergeCell ref="E5:F5"/>
    <mergeCell ref="C6:L6"/>
    <mergeCell ref="D8:L8"/>
    <mergeCell ref="D9:L9"/>
    <mergeCell ref="D10:L10"/>
    <mergeCell ref="B11:L11"/>
    <mergeCell ref="E12:F12"/>
    <mergeCell ref="H12:J12"/>
    <mergeCell ref="G88:I88"/>
    <mergeCell ref="B13:D13"/>
    <mergeCell ref="E13:L13"/>
    <mergeCell ref="C79:L79"/>
    <mergeCell ref="B80:L80"/>
    <mergeCell ref="B81:L81"/>
    <mergeCell ref="G82:I82"/>
    <mergeCell ref="G83:I83"/>
    <mergeCell ref="G84:I84"/>
    <mergeCell ref="G85:I85"/>
    <mergeCell ref="G86:I86"/>
    <mergeCell ref="G87:I87"/>
    <mergeCell ref="C95:L95"/>
    <mergeCell ref="G89:I89"/>
    <mergeCell ref="G90:I90"/>
    <mergeCell ref="G91:I91"/>
    <mergeCell ref="G92:I92"/>
    <mergeCell ref="C93:L93"/>
    <mergeCell ref="C94:L94"/>
  </mergeCells>
  <phoneticPr fontId="39" type="noConversion"/>
  <dataValidations count="2">
    <dataValidation type="list" allowBlank="1" showInputMessage="1" showErrorMessage="1" sqref="J4" xr:uid="{00000000-0002-0000-3400-000000000000}">
      <formula1>"AGL-PKA,AGL-EVI,AGL-EVP,AGL-STF,AGL-DEF"</formula1>
    </dataValidation>
    <dataValidation type="list" allowBlank="1" showInputMessage="1" showErrorMessage="1" sqref="F83:F92" xr:uid="{00000000-0002-0000-3400-000001000000}">
      <formula1>"LEFT JOIN,INNER JOIN"</formula1>
    </dataValidation>
  </dataValidations>
  <hyperlinks>
    <hyperlink ref="A1" location="#index!A1" display="#index!A1" xr:uid="{00000000-0004-0000-3400-000000000000}"/>
  </hyperlinks>
  <pageMargins left="0.75" right="0.75" top="1" bottom="1" header="0.5" footer="0.5"/>
  <pageSetup paperSize="9"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3400-000002000000}">
          <x14:formula1>
            <xm:f>'D:\Users\605571\Documents\bdp-imp\02_需求开发\R0001_24年3月聚合模型\00_模型设计\模型发布_全量\0005对公组\[第2.1批_对公_新增_表设计_物业资金监管交易明细聚合_20240321_杨芳芳.xlsx]备注'!#REF!</xm:f>
          </x14:formula1>
          <xm:sqref>L78 JH78 TD78 ACZ78 AMV78 AWR78 BGN78 BQJ78 CAF78 CKB78 CTX78 DDT78 DNP78 DXL78 EHH78 ERD78 FAZ78 FKV78 FUR78 GEN78 GOJ78 GYF78 HIB78 HRX78 IBT78 ILP78 IVL78 JFH78 JPD78 JYZ78 KIV78 KSR78 LCN78 LMJ78 LWF78 MGB78 MPX78 MZT78 NJP78 NTL78 ODH78 OND78 OWZ78 PGV78 PQR78 QAN78 QKJ78 QUF78 REB78 RNX78 RXT78 SHP78 SRL78 TBH78 TLD78 TUZ78 UEV78 UOR78 UYN78 VIJ78 VSF78 WCB78 WLX78 WVT78</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dimension ref="A1:N80"/>
  <sheetViews>
    <sheetView topLeftCell="A37" workbookViewId="0">
      <selection activeCell="E51" sqref="E51"/>
    </sheetView>
  </sheetViews>
  <sheetFormatPr defaultColWidth="19" defaultRowHeight="14.55"/>
  <cols>
    <col min="1" max="1" width="5.21875" style="899" customWidth="1"/>
    <col min="2" max="6" width="15" style="899" customWidth="1"/>
    <col min="7" max="7" width="33.109375" style="899" customWidth="1"/>
    <col min="8" max="10" width="15" style="899" customWidth="1"/>
    <col min="11" max="11" width="9.33203125" style="899" customWidth="1"/>
    <col min="12" max="12" width="9" style="899" customWidth="1"/>
    <col min="13" max="16384" width="19" style="899"/>
  </cols>
  <sheetData>
    <row r="1" spans="1:12" s="891" customFormat="1" ht="21.05" customHeight="1">
      <c r="A1" s="5" t="s">
        <v>15963</v>
      </c>
      <c r="B1" s="898"/>
      <c r="C1" s="6"/>
      <c r="D1" s="6"/>
      <c r="E1" s="6"/>
      <c r="F1" s="6"/>
      <c r="G1" s="6"/>
      <c r="H1" s="6"/>
      <c r="I1" s="6"/>
      <c r="J1" s="6"/>
      <c r="K1" s="6"/>
      <c r="L1" s="6"/>
    </row>
    <row r="2" spans="1:12" s="891" customFormat="1" ht="21.05" customHeight="1">
      <c r="A2" s="7"/>
      <c r="B2" s="1517"/>
      <c r="C2" s="1518"/>
      <c r="D2" s="1518"/>
      <c r="E2" s="1518"/>
      <c r="F2" s="1518"/>
      <c r="G2" s="1518"/>
      <c r="H2" s="1518"/>
      <c r="I2" s="1518"/>
      <c r="J2" s="1518"/>
      <c r="K2" s="1518"/>
      <c r="L2" s="1519"/>
    </row>
    <row r="3" spans="1:12" s="891" customFormat="1" ht="21.05" customHeight="1">
      <c r="A3" s="7"/>
      <c r="B3" s="1514" t="s">
        <v>297</v>
      </c>
      <c r="C3" s="1515"/>
      <c r="D3" s="1515"/>
      <c r="E3" s="1515"/>
      <c r="F3" s="1515"/>
      <c r="G3" s="1515"/>
      <c r="H3" s="1515"/>
      <c r="I3" s="1515"/>
      <c r="J3" s="1515"/>
      <c r="K3" s="1515"/>
      <c r="L3" s="1516"/>
    </row>
    <row r="4" spans="1:12" s="891" customFormat="1" ht="21.05" customHeight="1">
      <c r="A4" s="7"/>
      <c r="B4" s="8" t="s">
        <v>298</v>
      </c>
      <c r="C4" s="9" t="s">
        <v>14874</v>
      </c>
      <c r="D4" s="8" t="s">
        <v>299</v>
      </c>
      <c r="E4" s="1526" t="s">
        <v>14875</v>
      </c>
      <c r="F4" s="1527"/>
      <c r="G4" s="8" t="s">
        <v>4</v>
      </c>
      <c r="H4" s="10" t="s">
        <v>1232</v>
      </c>
      <c r="I4" s="8" t="s">
        <v>12</v>
      </c>
      <c r="J4" s="28" t="s">
        <v>23</v>
      </c>
      <c r="K4" s="8" t="s">
        <v>7</v>
      </c>
      <c r="L4" s="10"/>
    </row>
    <row r="5" spans="1:12" s="891" customFormat="1" ht="21.05" customHeight="1">
      <c r="A5" s="7"/>
      <c r="B5" s="8" t="s">
        <v>300</v>
      </c>
      <c r="C5" s="11" t="s">
        <v>14876</v>
      </c>
      <c r="D5" s="8" t="s">
        <v>301</v>
      </c>
      <c r="E5" s="1528"/>
      <c r="F5" s="1527"/>
      <c r="G5" s="8" t="s">
        <v>10</v>
      </c>
      <c r="H5" s="12">
        <v>45509</v>
      </c>
      <c r="I5" s="8" t="s">
        <v>6</v>
      </c>
      <c r="J5" s="10" t="s">
        <v>1235</v>
      </c>
      <c r="K5" s="8" t="s">
        <v>8</v>
      </c>
      <c r="L5" s="10"/>
    </row>
    <row r="6" spans="1:12" s="891" customFormat="1" ht="21.05" customHeight="1">
      <c r="A6" s="7"/>
      <c r="B6" s="8" t="s">
        <v>302</v>
      </c>
      <c r="C6" s="1505"/>
      <c r="D6" s="1506"/>
      <c r="E6" s="1506"/>
      <c r="F6" s="1506"/>
      <c r="G6" s="1506"/>
      <c r="H6" s="1506"/>
      <c r="I6" s="1506"/>
      <c r="J6" s="1506"/>
      <c r="K6" s="1506"/>
      <c r="L6" s="1507"/>
    </row>
    <row r="7" spans="1:12" s="891" customFormat="1" ht="21.05" customHeight="1">
      <c r="A7" s="13"/>
      <c r="B7" s="1514" t="s">
        <v>303</v>
      </c>
      <c r="C7" s="1515"/>
      <c r="D7" s="1515"/>
      <c r="E7" s="1515"/>
      <c r="F7" s="1515"/>
      <c r="G7" s="1515"/>
      <c r="H7" s="1515"/>
      <c r="I7" s="1515"/>
      <c r="J7" s="1515"/>
      <c r="K7" s="1515"/>
      <c r="L7" s="1516"/>
    </row>
    <row r="8" spans="1:12" s="1225" customFormat="1" ht="21.05" customHeight="1">
      <c r="A8" s="14"/>
      <c r="B8" s="15" t="s">
        <v>304</v>
      </c>
      <c r="C8" s="15" t="s">
        <v>305</v>
      </c>
      <c r="D8" s="1524" t="s">
        <v>306</v>
      </c>
      <c r="E8" s="1524"/>
      <c r="F8" s="1524"/>
      <c r="G8" s="1524"/>
      <c r="H8" s="1524"/>
      <c r="I8" s="1524"/>
      <c r="J8" s="1524"/>
      <c r="K8" s="1524"/>
      <c r="L8" s="1524"/>
    </row>
    <row r="9" spans="1:12" s="891" customFormat="1" ht="21.05" customHeight="1">
      <c r="A9" s="13"/>
      <c r="B9" s="16">
        <v>45509</v>
      </c>
      <c r="C9" s="17" t="s">
        <v>1232</v>
      </c>
      <c r="D9" s="1525" t="s">
        <v>4539</v>
      </c>
      <c r="E9" s="1525"/>
      <c r="F9" s="1525"/>
      <c r="G9" s="1525"/>
      <c r="H9" s="1525"/>
      <c r="I9" s="1525"/>
      <c r="J9" s="1525"/>
      <c r="K9" s="1525"/>
      <c r="L9" s="1525"/>
    </row>
    <row r="10" spans="1:12" s="891" customFormat="1" ht="21.05" customHeight="1">
      <c r="A10" s="13"/>
      <c r="B10" s="16">
        <v>45512</v>
      </c>
      <c r="C10" s="17" t="s">
        <v>1232</v>
      </c>
      <c r="D10" s="1525" t="s">
        <v>14877</v>
      </c>
      <c r="E10" s="1525"/>
      <c r="F10" s="1525"/>
      <c r="G10" s="1525"/>
      <c r="H10" s="1525"/>
      <c r="I10" s="1525"/>
      <c r="J10" s="1525"/>
      <c r="K10" s="1525"/>
      <c r="L10" s="1525"/>
    </row>
    <row r="11" spans="1:12" s="891" customFormat="1" ht="21.05" customHeight="1">
      <c r="A11" s="13"/>
      <c r="B11" s="1226">
        <v>45533</v>
      </c>
      <c r="C11" s="1227" t="s">
        <v>1232</v>
      </c>
      <c r="D11" s="1227" t="s">
        <v>14878</v>
      </c>
      <c r="E11" s="1227"/>
      <c r="F11" s="1227"/>
      <c r="G11" s="1227"/>
      <c r="H11" s="1227"/>
      <c r="I11" s="1227"/>
      <c r="J11" s="1227"/>
      <c r="K11" s="1227"/>
      <c r="L11" s="1228"/>
    </row>
    <row r="12" spans="1:12" s="891" customFormat="1" ht="21.05" customHeight="1">
      <c r="A12" s="7"/>
      <c r="B12" s="1514" t="s">
        <v>307</v>
      </c>
      <c r="C12" s="1515"/>
      <c r="D12" s="1515"/>
      <c r="E12" s="1515"/>
      <c r="F12" s="1515"/>
      <c r="G12" s="1515"/>
      <c r="H12" s="1515"/>
      <c r="I12" s="1515"/>
      <c r="J12" s="1515"/>
      <c r="K12" s="1515"/>
      <c r="L12" s="1516"/>
    </row>
    <row r="13" spans="1:12" s="891" customFormat="1" ht="21.05" customHeight="1">
      <c r="A13" s="7"/>
      <c r="B13" s="18" t="s">
        <v>308</v>
      </c>
      <c r="C13" s="19" t="s">
        <v>14874</v>
      </c>
      <c r="D13" s="18" t="s">
        <v>300</v>
      </c>
      <c r="E13" s="1508" t="s">
        <v>14879</v>
      </c>
      <c r="F13" s="1509"/>
      <c r="G13" s="18" t="s">
        <v>302</v>
      </c>
      <c r="H13" s="1520" t="s">
        <v>14874</v>
      </c>
      <c r="I13" s="1521"/>
      <c r="J13" s="1522"/>
      <c r="K13" s="29" t="s">
        <v>309</v>
      </c>
      <c r="L13" s="902" t="s">
        <v>385</v>
      </c>
    </row>
    <row r="14" spans="1:12" s="891" customFormat="1" ht="21.05" customHeight="1">
      <c r="A14" s="7"/>
      <c r="B14" s="1523" t="s">
        <v>310</v>
      </c>
      <c r="C14" s="1523"/>
      <c r="D14" s="1523"/>
      <c r="E14" s="1523" t="s">
        <v>311</v>
      </c>
      <c r="F14" s="1523"/>
      <c r="G14" s="1523"/>
      <c r="H14" s="1523"/>
      <c r="I14" s="1523"/>
      <c r="J14" s="1523"/>
      <c r="K14" s="1523"/>
      <c r="L14" s="1523"/>
    </row>
    <row r="15" spans="1:12" s="910" customFormat="1" ht="21.05" customHeight="1">
      <c r="A15" s="20"/>
      <c r="B15" s="21" t="s">
        <v>312</v>
      </c>
      <c r="C15" s="21" t="s">
        <v>313</v>
      </c>
      <c r="D15" s="21" t="s">
        <v>314</v>
      </c>
      <c r="E15" s="21" t="s">
        <v>315</v>
      </c>
      <c r="F15" s="21" t="s">
        <v>316</v>
      </c>
      <c r="G15" s="21" t="s">
        <v>317</v>
      </c>
      <c r="H15" s="21" t="s">
        <v>318</v>
      </c>
      <c r="I15" s="21" t="s">
        <v>319</v>
      </c>
      <c r="J15" s="21" t="s">
        <v>320</v>
      </c>
      <c r="K15" s="21" t="s">
        <v>321</v>
      </c>
      <c r="L15" s="21" t="s">
        <v>302</v>
      </c>
    </row>
    <row r="16" spans="1:12" s="1004" customFormat="1" ht="21.05" customHeight="1">
      <c r="A16" s="1001"/>
      <c r="B16" s="903" t="s">
        <v>14880</v>
      </c>
      <c r="C16" s="904" t="s">
        <v>14875</v>
      </c>
      <c r="D16" s="904" t="s">
        <v>387</v>
      </c>
      <c r="E16" s="904" t="s">
        <v>354</v>
      </c>
      <c r="F16" s="904" t="s">
        <v>14881</v>
      </c>
      <c r="G16" s="904" t="s">
        <v>14882</v>
      </c>
      <c r="H16" s="903" t="s">
        <v>1691</v>
      </c>
      <c r="I16" s="904" t="s">
        <v>1691</v>
      </c>
      <c r="J16" s="904"/>
      <c r="K16" s="1002" t="s">
        <v>8968</v>
      </c>
      <c r="L16" s="1002"/>
    </row>
    <row r="17" spans="1:12" s="1004" customFormat="1" ht="21.05" customHeight="1">
      <c r="A17" s="1001"/>
      <c r="B17" s="903" t="s">
        <v>1427</v>
      </c>
      <c r="C17" s="904" t="s">
        <v>1419</v>
      </c>
      <c r="D17" s="904" t="s">
        <v>387</v>
      </c>
      <c r="E17" s="904" t="s">
        <v>354</v>
      </c>
      <c r="F17" s="904" t="s">
        <v>14881</v>
      </c>
      <c r="G17" s="904" t="s">
        <v>14882</v>
      </c>
      <c r="H17" s="903" t="s">
        <v>9355</v>
      </c>
      <c r="I17" s="904" t="s">
        <v>9356</v>
      </c>
      <c r="J17" s="904"/>
      <c r="K17" s="1002" t="s">
        <v>8946</v>
      </c>
      <c r="L17" s="1002"/>
    </row>
    <row r="18" spans="1:12" s="1004" customFormat="1" ht="21.05" customHeight="1">
      <c r="A18" s="1001"/>
      <c r="B18" s="903" t="s">
        <v>14883</v>
      </c>
      <c r="C18" s="904" t="s">
        <v>14884</v>
      </c>
      <c r="D18" s="904" t="s">
        <v>387</v>
      </c>
      <c r="E18" s="904" t="s">
        <v>354</v>
      </c>
      <c r="F18" s="904" t="s">
        <v>14881</v>
      </c>
      <c r="G18" s="904" t="s">
        <v>14882</v>
      </c>
      <c r="H18" s="903" t="s">
        <v>8683</v>
      </c>
      <c r="I18" s="904" t="s">
        <v>14885</v>
      </c>
      <c r="J18" s="904"/>
      <c r="K18" s="1002" t="s">
        <v>14886</v>
      </c>
      <c r="L18" s="1002"/>
    </row>
    <row r="19" spans="1:12" s="1004" customFormat="1" ht="21.05" customHeight="1">
      <c r="A19" s="1001"/>
      <c r="B19" s="903" t="s">
        <v>12625</v>
      </c>
      <c r="C19" s="904" t="s">
        <v>12626</v>
      </c>
      <c r="D19" s="904" t="s">
        <v>56</v>
      </c>
      <c r="E19" s="904" t="s">
        <v>354</v>
      </c>
      <c r="F19" s="904" t="s">
        <v>11644</v>
      </c>
      <c r="G19" s="904" t="s">
        <v>9347</v>
      </c>
      <c r="H19" s="903" t="s">
        <v>2602</v>
      </c>
      <c r="I19" s="904" t="s">
        <v>10447</v>
      </c>
      <c r="J19" s="904"/>
      <c r="K19" s="1002" t="s">
        <v>10448</v>
      </c>
      <c r="L19" s="1002"/>
    </row>
    <row r="20" spans="1:12" s="1004" customFormat="1" ht="21.05" customHeight="1">
      <c r="A20" s="1001"/>
      <c r="B20" s="903" t="s">
        <v>11541</v>
      </c>
      <c r="C20" s="904" t="s">
        <v>10963</v>
      </c>
      <c r="D20" s="904" t="s">
        <v>387</v>
      </c>
      <c r="E20" s="904" t="s">
        <v>354</v>
      </c>
      <c r="F20" s="904" t="s">
        <v>11644</v>
      </c>
      <c r="G20" s="904" t="s">
        <v>9347</v>
      </c>
      <c r="H20" s="903" t="s">
        <v>2593</v>
      </c>
      <c r="I20" s="904" t="s">
        <v>10210</v>
      </c>
      <c r="J20" s="904"/>
      <c r="K20" s="1002" t="s">
        <v>10534</v>
      </c>
      <c r="L20" s="1002"/>
    </row>
    <row r="21" spans="1:12" s="1004" customFormat="1" ht="21.05" customHeight="1">
      <c r="A21" s="1001"/>
      <c r="B21" s="903" t="s">
        <v>14887</v>
      </c>
      <c r="C21" s="904" t="s">
        <v>14888</v>
      </c>
      <c r="D21" s="904" t="s">
        <v>387</v>
      </c>
      <c r="E21" s="904" t="s">
        <v>354</v>
      </c>
      <c r="F21" s="904" t="s">
        <v>11644</v>
      </c>
      <c r="G21" s="904" t="s">
        <v>9347</v>
      </c>
      <c r="H21" s="903" t="s">
        <v>14889</v>
      </c>
      <c r="I21" s="904" t="s">
        <v>10445</v>
      </c>
      <c r="J21" s="904"/>
      <c r="K21" s="1002" t="s">
        <v>10446</v>
      </c>
      <c r="L21" s="1002"/>
    </row>
    <row r="22" spans="1:12" s="1004" customFormat="1" ht="21.05" customHeight="1">
      <c r="A22" s="1001"/>
      <c r="B22" s="903" t="s">
        <v>1284</v>
      </c>
      <c r="C22" s="904" t="s">
        <v>1433</v>
      </c>
      <c r="D22" s="904" t="s">
        <v>387</v>
      </c>
      <c r="E22" s="904" t="s">
        <v>354</v>
      </c>
      <c r="F22" s="904" t="s">
        <v>11644</v>
      </c>
      <c r="G22" s="904" t="s">
        <v>9347</v>
      </c>
      <c r="H22" s="903" t="s">
        <v>8908</v>
      </c>
      <c r="I22" s="904" t="s">
        <v>9348</v>
      </c>
      <c r="J22" s="904"/>
      <c r="K22" s="1002" t="s">
        <v>9349</v>
      </c>
      <c r="L22" s="1002"/>
    </row>
    <row r="23" spans="1:12" s="1004" customFormat="1" ht="21.05" customHeight="1">
      <c r="A23" s="1001"/>
      <c r="B23" s="903" t="s">
        <v>2202</v>
      </c>
      <c r="C23" s="904" t="s">
        <v>5472</v>
      </c>
      <c r="D23" s="904" t="s">
        <v>387</v>
      </c>
      <c r="E23" s="904" t="s">
        <v>354</v>
      </c>
      <c r="F23" s="904" t="s">
        <v>11644</v>
      </c>
      <c r="G23" s="904" t="s">
        <v>9347</v>
      </c>
      <c r="H23" s="903" t="s">
        <v>10212</v>
      </c>
      <c r="I23" s="904" t="s">
        <v>10213</v>
      </c>
      <c r="J23" s="904"/>
      <c r="K23" s="1002" t="s">
        <v>10535</v>
      </c>
      <c r="L23" s="1002"/>
    </row>
    <row r="24" spans="1:12" s="1004" customFormat="1" ht="21.05" customHeight="1">
      <c r="A24" s="1001"/>
      <c r="B24" s="903" t="s">
        <v>2206</v>
      </c>
      <c r="C24" s="904" t="s">
        <v>5793</v>
      </c>
      <c r="D24" s="904" t="s">
        <v>387</v>
      </c>
      <c r="E24" s="904" t="s">
        <v>354</v>
      </c>
      <c r="F24" s="904" t="s">
        <v>3749</v>
      </c>
      <c r="G24" s="904" t="s">
        <v>9013</v>
      </c>
      <c r="H24" s="903" t="s">
        <v>1264</v>
      </c>
      <c r="I24" s="904" t="s">
        <v>3608</v>
      </c>
      <c r="J24" s="904"/>
      <c r="K24" s="1002" t="s">
        <v>14890</v>
      </c>
      <c r="L24" s="1002"/>
    </row>
    <row r="25" spans="1:12" s="1004" customFormat="1" ht="21.05" customHeight="1">
      <c r="A25" s="1001"/>
      <c r="B25" s="903" t="s">
        <v>12917</v>
      </c>
      <c r="C25" s="904" t="s">
        <v>12918</v>
      </c>
      <c r="D25" s="904" t="s">
        <v>387</v>
      </c>
      <c r="E25" s="904" t="s">
        <v>354</v>
      </c>
      <c r="F25" s="904" t="s">
        <v>3749</v>
      </c>
      <c r="G25" s="904" t="s">
        <v>9013</v>
      </c>
      <c r="H25" s="903" t="s">
        <v>1702</v>
      </c>
      <c r="I25" s="904" t="s">
        <v>1703</v>
      </c>
      <c r="J25" s="904"/>
      <c r="K25" s="1002" t="s">
        <v>9011</v>
      </c>
      <c r="L25" s="1002"/>
    </row>
    <row r="26" spans="1:12" s="1004" customFormat="1" ht="21.05" customHeight="1">
      <c r="A26" s="1001"/>
      <c r="B26" s="903" t="s">
        <v>14891</v>
      </c>
      <c r="C26" s="904" t="s">
        <v>14892</v>
      </c>
      <c r="D26" s="904" t="s">
        <v>387</v>
      </c>
      <c r="E26" s="904" t="s">
        <v>354</v>
      </c>
      <c r="F26" s="904" t="s">
        <v>3749</v>
      </c>
      <c r="G26" s="904" t="s">
        <v>9013</v>
      </c>
      <c r="H26" s="903" t="s">
        <v>14893</v>
      </c>
      <c r="I26" s="904" t="s">
        <v>14894</v>
      </c>
      <c r="J26" s="904"/>
      <c r="K26" s="1002" t="s">
        <v>14895</v>
      </c>
      <c r="L26" s="1002"/>
    </row>
    <row r="27" spans="1:12" s="1004" customFormat="1" ht="21.05" customHeight="1">
      <c r="A27" s="1001"/>
      <c r="B27" s="903" t="s">
        <v>14896</v>
      </c>
      <c r="C27" s="904" t="s">
        <v>14897</v>
      </c>
      <c r="D27" s="904" t="s">
        <v>387</v>
      </c>
      <c r="E27" s="904" t="s">
        <v>354</v>
      </c>
      <c r="F27" s="904" t="s">
        <v>3749</v>
      </c>
      <c r="G27" s="904" t="s">
        <v>9013</v>
      </c>
      <c r="H27" s="903" t="s">
        <v>14898</v>
      </c>
      <c r="I27" s="904" t="s">
        <v>14899</v>
      </c>
      <c r="J27" s="904"/>
      <c r="K27" s="1002" t="s">
        <v>14900</v>
      </c>
      <c r="L27" s="1002"/>
    </row>
    <row r="28" spans="1:12" s="1004" customFormat="1" ht="21.05" customHeight="1">
      <c r="A28" s="1001"/>
      <c r="B28" s="903" t="s">
        <v>9390</v>
      </c>
      <c r="C28" s="904" t="s">
        <v>9391</v>
      </c>
      <c r="D28" s="904" t="s">
        <v>387</v>
      </c>
      <c r="E28" s="904" t="s">
        <v>354</v>
      </c>
      <c r="F28" s="904" t="s">
        <v>11644</v>
      </c>
      <c r="G28" s="904" t="s">
        <v>9347</v>
      </c>
      <c r="H28" s="903" t="s">
        <v>2597</v>
      </c>
      <c r="I28" s="904" t="s">
        <v>10279</v>
      </c>
      <c r="J28" s="904"/>
      <c r="K28" s="1002" t="s">
        <v>10471</v>
      </c>
      <c r="L28" s="1002"/>
    </row>
    <row r="29" spans="1:12" s="1004" customFormat="1" ht="21.05" customHeight="1">
      <c r="A29" s="1001"/>
      <c r="B29" s="903" t="s">
        <v>10296</v>
      </c>
      <c r="C29" s="904" t="s">
        <v>10297</v>
      </c>
      <c r="D29" s="904" t="s">
        <v>56</v>
      </c>
      <c r="E29" s="904" t="s">
        <v>336</v>
      </c>
      <c r="F29" s="904" t="s">
        <v>2419</v>
      </c>
      <c r="G29" s="904" t="s">
        <v>9894</v>
      </c>
      <c r="H29" s="903" t="s">
        <v>10298</v>
      </c>
      <c r="I29" s="904" t="s">
        <v>10808</v>
      </c>
      <c r="J29" s="904"/>
      <c r="K29" s="1002" t="s">
        <v>14901</v>
      </c>
      <c r="L29" s="1002"/>
    </row>
    <row r="30" spans="1:12" s="1004" customFormat="1" ht="21.05" customHeight="1">
      <c r="A30" s="1001"/>
      <c r="B30" s="903" t="s">
        <v>2605</v>
      </c>
      <c r="C30" s="904" t="s">
        <v>2606</v>
      </c>
      <c r="D30" s="904" t="s">
        <v>387</v>
      </c>
      <c r="E30" s="904" t="s">
        <v>354</v>
      </c>
      <c r="F30" s="904" t="s">
        <v>11644</v>
      </c>
      <c r="G30" s="904" t="s">
        <v>9347</v>
      </c>
      <c r="H30" s="903" t="s">
        <v>10273</v>
      </c>
      <c r="I30" s="904" t="s">
        <v>1745</v>
      </c>
      <c r="J30" s="904"/>
      <c r="K30" s="1002" t="s">
        <v>14902</v>
      </c>
      <c r="L30" s="1002"/>
    </row>
    <row r="31" spans="1:12" s="1004" customFormat="1" ht="21.05" customHeight="1">
      <c r="A31" s="1001"/>
      <c r="B31" s="903" t="s">
        <v>2610</v>
      </c>
      <c r="C31" s="904" t="s">
        <v>2611</v>
      </c>
      <c r="D31" s="904" t="s">
        <v>387</v>
      </c>
      <c r="E31" s="904" t="s">
        <v>354</v>
      </c>
      <c r="F31" s="904" t="s">
        <v>11644</v>
      </c>
      <c r="G31" s="904" t="s">
        <v>9347</v>
      </c>
      <c r="H31" s="903" t="s">
        <v>14903</v>
      </c>
      <c r="I31" s="904" t="s">
        <v>11384</v>
      </c>
      <c r="J31" s="904"/>
      <c r="K31" s="1002" t="s">
        <v>14904</v>
      </c>
      <c r="L31" s="1002"/>
    </row>
    <row r="32" spans="1:12" s="1004" customFormat="1" ht="21.05" customHeight="1">
      <c r="A32" s="1001"/>
      <c r="B32" s="903" t="s">
        <v>14905</v>
      </c>
      <c r="C32" s="904" t="s">
        <v>14906</v>
      </c>
      <c r="D32" s="904" t="s">
        <v>387</v>
      </c>
      <c r="E32" s="904" t="s">
        <v>354</v>
      </c>
      <c r="F32" s="904" t="s">
        <v>11644</v>
      </c>
      <c r="G32" s="904" t="s">
        <v>9347</v>
      </c>
      <c r="H32" s="903" t="s">
        <v>14907</v>
      </c>
      <c r="I32" s="904" t="s">
        <v>14908</v>
      </c>
      <c r="J32" s="904"/>
      <c r="K32" s="1002" t="s">
        <v>14909</v>
      </c>
      <c r="L32" s="1002"/>
    </row>
    <row r="33" spans="1:14" s="1004" customFormat="1" ht="21.05" customHeight="1">
      <c r="A33" s="1001"/>
      <c r="B33" s="903" t="s">
        <v>2630</v>
      </c>
      <c r="C33" s="904" t="s">
        <v>2631</v>
      </c>
      <c r="D33" s="904" t="s">
        <v>387</v>
      </c>
      <c r="E33" s="904" t="s">
        <v>354</v>
      </c>
      <c r="F33" s="904" t="s">
        <v>11644</v>
      </c>
      <c r="G33" s="904" t="s">
        <v>9347</v>
      </c>
      <c r="H33" s="903" t="s">
        <v>3470</v>
      </c>
      <c r="I33" s="904" t="s">
        <v>3471</v>
      </c>
      <c r="J33" s="904"/>
      <c r="K33" s="1002" t="s">
        <v>10617</v>
      </c>
      <c r="L33" s="1002"/>
    </row>
    <row r="34" spans="1:14" s="1004" customFormat="1" ht="21.05" customHeight="1">
      <c r="A34" s="1001"/>
      <c r="B34" s="1447" t="s">
        <v>14189</v>
      </c>
      <c r="C34" s="1448" t="s">
        <v>1920</v>
      </c>
      <c r="D34" s="904" t="s">
        <v>387</v>
      </c>
      <c r="E34" s="904" t="s">
        <v>336</v>
      </c>
      <c r="F34" s="904" t="s">
        <v>2419</v>
      </c>
      <c r="G34" s="904" t="s">
        <v>9894</v>
      </c>
      <c r="H34" s="1449" t="s">
        <v>1279</v>
      </c>
      <c r="I34" s="1450" t="s">
        <v>11512</v>
      </c>
      <c r="J34" s="904"/>
      <c r="K34" s="1383" t="s">
        <v>14910</v>
      </c>
      <c r="L34" s="1002"/>
    </row>
    <row r="35" spans="1:14" s="1004" customFormat="1" ht="21.05" customHeight="1">
      <c r="A35" s="1001"/>
      <c r="B35" s="903" t="s">
        <v>12827</v>
      </c>
      <c r="C35" s="904" t="s">
        <v>12828</v>
      </c>
      <c r="D35" s="904" t="s">
        <v>387</v>
      </c>
      <c r="E35" s="904" t="s">
        <v>336</v>
      </c>
      <c r="F35" s="904" t="s">
        <v>8440</v>
      </c>
      <c r="G35" s="904" t="s">
        <v>8441</v>
      </c>
      <c r="H35" s="903" t="s">
        <v>8691</v>
      </c>
      <c r="I35" s="904" t="s">
        <v>8692</v>
      </c>
      <c r="J35" s="904"/>
      <c r="K35" s="1002" t="s">
        <v>14911</v>
      </c>
      <c r="L35" s="1002"/>
    </row>
    <row r="36" spans="1:14" s="1004" customFormat="1" ht="21.05" customHeight="1">
      <c r="A36" s="1001"/>
      <c r="B36" s="903" t="s">
        <v>2120</v>
      </c>
      <c r="C36" s="904" t="s">
        <v>2121</v>
      </c>
      <c r="D36" s="904" t="s">
        <v>387</v>
      </c>
      <c r="E36" s="904" t="s">
        <v>354</v>
      </c>
      <c r="F36" s="904" t="s">
        <v>11644</v>
      </c>
      <c r="G36" s="904" t="s">
        <v>9347</v>
      </c>
      <c r="H36" s="903" t="s">
        <v>432</v>
      </c>
      <c r="I36" s="904" t="s">
        <v>433</v>
      </c>
      <c r="J36" s="904"/>
      <c r="K36" s="1383" t="s">
        <v>14912</v>
      </c>
      <c r="L36" s="1002"/>
    </row>
    <row r="37" spans="1:14" s="1004" customFormat="1" ht="21.05" customHeight="1">
      <c r="A37" s="1001"/>
      <c r="B37" s="903" t="s">
        <v>14913</v>
      </c>
      <c r="C37" s="904" t="s">
        <v>14914</v>
      </c>
      <c r="D37" s="904" t="s">
        <v>387</v>
      </c>
      <c r="E37" s="904" t="s">
        <v>354</v>
      </c>
      <c r="F37" s="904" t="s">
        <v>14881</v>
      </c>
      <c r="G37" s="904" t="s">
        <v>14882</v>
      </c>
      <c r="H37" s="903" t="s">
        <v>33</v>
      </c>
      <c r="I37" s="904" t="s">
        <v>9573</v>
      </c>
      <c r="J37" s="904"/>
      <c r="K37" s="1002" t="s">
        <v>9635</v>
      </c>
      <c r="L37" s="1002"/>
    </row>
    <row r="38" spans="1:14" s="1004" customFormat="1" ht="21.05" customHeight="1">
      <c r="A38" s="1001"/>
      <c r="B38" s="903" t="s">
        <v>14915</v>
      </c>
      <c r="C38" s="904" t="s">
        <v>14916</v>
      </c>
      <c r="D38" s="904" t="s">
        <v>387</v>
      </c>
      <c r="E38" s="904" t="s">
        <v>354</v>
      </c>
      <c r="F38" s="904" t="s">
        <v>14881</v>
      </c>
      <c r="G38" s="904" t="s">
        <v>14882</v>
      </c>
      <c r="H38" s="903" t="s">
        <v>14917</v>
      </c>
      <c r="I38" s="904" t="s">
        <v>14918</v>
      </c>
      <c r="J38" s="904"/>
      <c r="K38" s="1002" t="s">
        <v>14919</v>
      </c>
      <c r="L38" s="1002"/>
    </row>
    <row r="39" spans="1:14" s="1004" customFormat="1" ht="21.05" customHeight="1">
      <c r="A39" s="1001"/>
      <c r="B39" s="903" t="s">
        <v>14920</v>
      </c>
      <c r="C39" s="904" t="s">
        <v>14921</v>
      </c>
      <c r="D39" s="904" t="s">
        <v>387</v>
      </c>
      <c r="E39" s="904" t="s">
        <v>336</v>
      </c>
      <c r="F39" s="904" t="s">
        <v>8440</v>
      </c>
      <c r="G39" s="904" t="s">
        <v>8441</v>
      </c>
      <c r="H39" s="903" t="s">
        <v>8691</v>
      </c>
      <c r="I39" s="904" t="s">
        <v>8692</v>
      </c>
      <c r="J39" s="904"/>
      <c r="K39" s="1002" t="s">
        <v>14922</v>
      </c>
      <c r="L39" s="1002"/>
    </row>
    <row r="40" spans="1:14" s="1004" customFormat="1" ht="21.05" customHeight="1">
      <c r="A40" s="1001"/>
      <c r="B40" s="903" t="s">
        <v>14923</v>
      </c>
      <c r="C40" s="904" t="s">
        <v>14924</v>
      </c>
      <c r="D40" s="904" t="s">
        <v>387</v>
      </c>
      <c r="E40" s="904" t="s">
        <v>336</v>
      </c>
      <c r="F40" s="904" t="s">
        <v>8440</v>
      </c>
      <c r="G40" s="904" t="s">
        <v>8441</v>
      </c>
      <c r="H40" s="903" t="s">
        <v>14898</v>
      </c>
      <c r="I40" s="904" t="s">
        <v>14925</v>
      </c>
      <c r="J40" s="904"/>
      <c r="K40" s="1002" t="s">
        <v>14926</v>
      </c>
      <c r="L40" s="1002"/>
    </row>
    <row r="41" spans="1:14" s="1004" customFormat="1" ht="21.05" customHeight="1">
      <c r="A41" s="1001"/>
      <c r="B41" s="903" t="s">
        <v>8988</v>
      </c>
      <c r="C41" s="904" t="s">
        <v>8989</v>
      </c>
      <c r="D41" s="904" t="s">
        <v>387</v>
      </c>
      <c r="E41" s="904" t="s">
        <v>354</v>
      </c>
      <c r="F41" s="904" t="s">
        <v>14881</v>
      </c>
      <c r="G41" s="904" t="s">
        <v>14882</v>
      </c>
      <c r="H41" s="903" t="s">
        <v>14927</v>
      </c>
      <c r="I41" s="904" t="s">
        <v>14928</v>
      </c>
      <c r="J41" s="904"/>
      <c r="K41" s="1002" t="s">
        <v>14929</v>
      </c>
      <c r="L41" s="1002"/>
    </row>
    <row r="42" spans="1:14" s="1004" customFormat="1" ht="21.05" customHeight="1">
      <c r="A42" s="1001"/>
      <c r="B42" s="903" t="s">
        <v>14930</v>
      </c>
      <c r="C42" s="904" t="s">
        <v>14931</v>
      </c>
      <c r="D42" s="904" t="s">
        <v>387</v>
      </c>
      <c r="E42" s="904" t="s">
        <v>354</v>
      </c>
      <c r="F42" s="904" t="s">
        <v>14881</v>
      </c>
      <c r="G42" s="904" t="s">
        <v>14882</v>
      </c>
      <c r="H42" s="903" t="s">
        <v>14932</v>
      </c>
      <c r="I42" s="904" t="s">
        <v>14933</v>
      </c>
      <c r="J42" s="904"/>
      <c r="K42" s="1383" t="s">
        <v>14934</v>
      </c>
      <c r="L42" s="1002"/>
    </row>
    <row r="43" spans="1:14" s="1004" customFormat="1" ht="21.05" customHeight="1">
      <c r="A43" s="1001"/>
      <c r="B43" s="229" t="s">
        <v>440</v>
      </c>
      <c r="C43" s="230" t="s">
        <v>441</v>
      </c>
      <c r="D43" s="1238" t="s">
        <v>387</v>
      </c>
      <c r="E43" s="232"/>
      <c r="F43" s="232"/>
      <c r="G43" s="232"/>
      <c r="H43" s="232"/>
      <c r="I43" s="232"/>
      <c r="J43" s="232"/>
      <c r="K43" s="233" t="s">
        <v>2126</v>
      </c>
      <c r="L43" s="232" t="s">
        <v>13114</v>
      </c>
    </row>
    <row r="44" spans="1:14" s="1004" customFormat="1" ht="21.05" customHeight="1">
      <c r="A44" s="1001"/>
      <c r="B44" s="230" t="s">
        <v>445</v>
      </c>
      <c r="C44" s="230" t="s">
        <v>269</v>
      </c>
      <c r="D44" s="1238" t="s">
        <v>387</v>
      </c>
      <c r="E44" s="232"/>
      <c r="F44" s="232"/>
      <c r="G44" s="232"/>
      <c r="H44" s="232"/>
      <c r="I44" s="232"/>
      <c r="J44" s="232"/>
      <c r="K44" s="233" t="s">
        <v>14935</v>
      </c>
      <c r="L44" s="232" t="s">
        <v>13114</v>
      </c>
    </row>
    <row r="45" spans="1:14" s="214" customFormat="1" ht="21.05" customHeight="1">
      <c r="A45" s="22"/>
      <c r="B45" s="230" t="s">
        <v>447</v>
      </c>
      <c r="C45" s="230" t="s">
        <v>448</v>
      </c>
      <c r="D45" s="1238" t="s">
        <v>58</v>
      </c>
      <c r="E45" s="232"/>
      <c r="F45" s="232"/>
      <c r="G45" s="232"/>
      <c r="H45" s="232"/>
      <c r="I45" s="232"/>
      <c r="J45" s="232"/>
      <c r="K45" s="235">
        <v>1</v>
      </c>
      <c r="L45" s="232" t="s">
        <v>13114</v>
      </c>
      <c r="M45" s="228"/>
      <c r="N45" s="1004"/>
    </row>
    <row r="46" spans="1:14" s="214" customFormat="1" ht="21.05" customHeight="1">
      <c r="A46" s="22"/>
      <c r="B46" s="21" t="s">
        <v>322</v>
      </c>
      <c r="C46" s="1508"/>
      <c r="D46" s="1508"/>
      <c r="E46" s="1508"/>
      <c r="F46" s="1508"/>
      <c r="G46" s="1508"/>
      <c r="H46" s="1508"/>
      <c r="I46" s="1508"/>
      <c r="J46" s="1508"/>
      <c r="K46" s="1508"/>
      <c r="L46" s="1509"/>
      <c r="M46" s="228"/>
      <c r="N46" s="1004"/>
    </row>
    <row r="47" spans="1:14" s="214" customFormat="1" ht="21.05" customHeight="1">
      <c r="A47" s="22"/>
      <c r="B47" s="1513"/>
      <c r="C47" s="1513"/>
      <c r="D47" s="1513"/>
      <c r="E47" s="1513"/>
      <c r="F47" s="1513"/>
      <c r="G47" s="1513"/>
      <c r="H47" s="1513"/>
      <c r="I47" s="1513"/>
      <c r="J47" s="1513"/>
      <c r="K47" s="1513"/>
      <c r="L47" s="1513"/>
      <c r="N47" s="1004"/>
    </row>
    <row r="48" spans="1:14" s="891" customFormat="1" ht="21.05" customHeight="1">
      <c r="A48" s="22"/>
      <c r="B48" s="1514" t="s">
        <v>323</v>
      </c>
      <c r="C48" s="1515"/>
      <c r="D48" s="1515"/>
      <c r="E48" s="1515"/>
      <c r="F48" s="1515"/>
      <c r="G48" s="1515"/>
      <c r="H48" s="1515"/>
      <c r="I48" s="1515"/>
      <c r="J48" s="1515"/>
      <c r="K48" s="1515"/>
      <c r="L48" s="1516"/>
      <c r="N48" s="1004"/>
    </row>
    <row r="49" spans="1:14" s="891" customFormat="1" ht="21.05" customHeight="1">
      <c r="A49" s="7"/>
      <c r="B49" s="21" t="s">
        <v>315</v>
      </c>
      <c r="C49" s="21" t="s">
        <v>316</v>
      </c>
      <c r="D49" s="21" t="s">
        <v>317</v>
      </c>
      <c r="E49" s="21" t="s">
        <v>324</v>
      </c>
      <c r="F49" s="21" t="s">
        <v>325</v>
      </c>
      <c r="G49" s="1517" t="s">
        <v>326</v>
      </c>
      <c r="H49" s="1518"/>
      <c r="I49" s="1519"/>
      <c r="J49" s="21" t="s">
        <v>327</v>
      </c>
      <c r="K49" s="21" t="s">
        <v>328</v>
      </c>
      <c r="L49" s="21" t="s">
        <v>302</v>
      </c>
      <c r="N49" s="1004"/>
    </row>
    <row r="50" spans="1:14" s="891" customFormat="1" ht="21.05" customHeight="1">
      <c r="A50" s="7"/>
      <c r="B50" s="904" t="s">
        <v>354</v>
      </c>
      <c r="C50" s="904" t="s">
        <v>14881</v>
      </c>
      <c r="D50" s="904" t="s">
        <v>14882</v>
      </c>
      <c r="E50" s="904" t="s">
        <v>451</v>
      </c>
      <c r="F50" s="27"/>
      <c r="G50" s="1505"/>
      <c r="H50" s="1506"/>
      <c r="I50" s="1507"/>
      <c r="J50" s="21"/>
      <c r="K50" s="21"/>
      <c r="L50" s="21"/>
      <c r="N50" s="1004"/>
    </row>
    <row r="51" spans="1:14" s="910" customFormat="1" ht="56.3" customHeight="1">
      <c r="A51" s="26"/>
      <c r="B51" s="904" t="s">
        <v>354</v>
      </c>
      <c r="C51" s="904" t="s">
        <v>11644</v>
      </c>
      <c r="D51" s="904" t="s">
        <v>9347</v>
      </c>
      <c r="E51" s="904" t="s">
        <v>833</v>
      </c>
      <c r="F51" s="27" t="s">
        <v>838</v>
      </c>
      <c r="G51" s="1505" t="s">
        <v>14936</v>
      </c>
      <c r="H51" s="1506"/>
      <c r="I51" s="1507"/>
      <c r="J51" s="21"/>
      <c r="K51" s="21"/>
      <c r="L51" s="21"/>
      <c r="N51" s="1004"/>
    </row>
    <row r="52" spans="1:14" s="910" customFormat="1" ht="66.7" customHeight="1">
      <c r="A52" s="26"/>
      <c r="B52" s="904"/>
      <c r="C52" s="904" t="s">
        <v>3749</v>
      </c>
      <c r="D52" s="1241" t="s">
        <v>14937</v>
      </c>
      <c r="E52" s="904" t="s">
        <v>837</v>
      </c>
      <c r="F52" s="27" t="s">
        <v>838</v>
      </c>
      <c r="G52" s="1505" t="s">
        <v>14938</v>
      </c>
      <c r="H52" s="1506"/>
      <c r="I52" s="1507"/>
      <c r="J52" s="21"/>
      <c r="K52" s="21"/>
      <c r="L52" s="21"/>
      <c r="N52" s="1004"/>
    </row>
    <row r="53" spans="1:14" s="910" customFormat="1" ht="66.7" customHeight="1">
      <c r="A53" s="26"/>
      <c r="B53" s="904"/>
      <c r="C53" s="904" t="s">
        <v>2419</v>
      </c>
      <c r="D53" s="1241" t="s">
        <v>14939</v>
      </c>
      <c r="E53" s="904" t="s">
        <v>840</v>
      </c>
      <c r="F53" s="27" t="s">
        <v>838</v>
      </c>
      <c r="G53" s="1505" t="s">
        <v>14940</v>
      </c>
      <c r="H53" s="1506"/>
      <c r="I53" s="1507"/>
      <c r="J53" s="32"/>
      <c r="K53" s="32"/>
      <c r="L53" s="32"/>
      <c r="N53" s="1004"/>
    </row>
    <row r="54" spans="1:14" s="910" customFormat="1" ht="66.7" customHeight="1">
      <c r="A54" s="26"/>
      <c r="B54" s="904"/>
      <c r="C54" s="904" t="s">
        <v>8440</v>
      </c>
      <c r="D54" s="1241" t="s">
        <v>14941</v>
      </c>
      <c r="E54" s="904" t="s">
        <v>842</v>
      </c>
      <c r="F54" s="27" t="s">
        <v>838</v>
      </c>
      <c r="G54" s="1505" t="s">
        <v>14942</v>
      </c>
      <c r="H54" s="1506"/>
      <c r="I54" s="1507"/>
      <c r="J54" s="32"/>
      <c r="K54" s="32"/>
      <c r="L54" s="32"/>
      <c r="N54" s="1004"/>
    </row>
    <row r="55" spans="1:14" s="891" customFormat="1" ht="66.7" customHeight="1">
      <c r="A55" s="7"/>
      <c r="B55" s="904"/>
      <c r="C55" s="904" t="s">
        <v>8440</v>
      </c>
      <c r="D55" s="1241" t="s">
        <v>14941</v>
      </c>
      <c r="E55" s="904" t="s">
        <v>845</v>
      </c>
      <c r="F55" s="27" t="s">
        <v>838</v>
      </c>
      <c r="G55" s="1505" t="s">
        <v>14943</v>
      </c>
      <c r="H55" s="1506"/>
      <c r="I55" s="1507"/>
      <c r="J55" s="32"/>
      <c r="K55" s="32"/>
      <c r="L55" s="32"/>
      <c r="N55" s="1004"/>
    </row>
    <row r="56" spans="1:14" s="891" customFormat="1" ht="66.7" customHeight="1">
      <c r="A56" s="7"/>
      <c r="B56" s="21" t="s">
        <v>329</v>
      </c>
      <c r="C56" s="1508" t="s">
        <v>14944</v>
      </c>
      <c r="D56" s="1508"/>
      <c r="E56" s="1508"/>
      <c r="F56" s="1508"/>
      <c r="G56" s="1508"/>
      <c r="H56" s="1508"/>
      <c r="I56" s="1508"/>
      <c r="J56" s="1508"/>
      <c r="K56" s="1508"/>
      <c r="L56" s="1509"/>
      <c r="N56" s="1004"/>
    </row>
    <row r="57" spans="1:14" s="891" customFormat="1" ht="66.7" customHeight="1">
      <c r="A57" s="7"/>
      <c r="B57" s="21" t="s">
        <v>330</v>
      </c>
      <c r="C57" s="1510"/>
      <c r="D57" s="1510"/>
      <c r="E57" s="1510"/>
      <c r="F57" s="1510"/>
      <c r="G57" s="1510"/>
      <c r="H57" s="1510"/>
      <c r="I57" s="1510"/>
      <c r="J57" s="1510"/>
      <c r="K57" s="1510"/>
      <c r="L57" s="1511"/>
      <c r="N57" s="1004"/>
    </row>
    <row r="58" spans="1:14" s="891" customFormat="1" ht="21.05" customHeight="1">
      <c r="A58" s="7"/>
      <c r="B58" s="913" t="s">
        <v>331</v>
      </c>
      <c r="C58" s="1748"/>
      <c r="D58" s="1748"/>
      <c r="E58" s="1748"/>
      <c r="F58" s="1748"/>
      <c r="G58" s="1748"/>
      <c r="H58" s="1748"/>
      <c r="I58" s="1748"/>
      <c r="J58" s="1748"/>
      <c r="K58" s="1748"/>
      <c r="L58" s="1748"/>
      <c r="N58" s="1004"/>
    </row>
    <row r="59" spans="1:14" s="891" customFormat="1" ht="21.05" customHeight="1">
      <c r="A59" s="7"/>
      <c r="B59" s="899"/>
      <c r="C59" s="899"/>
      <c r="D59" s="899"/>
      <c r="E59" s="899"/>
      <c r="F59" s="899"/>
      <c r="G59" s="899"/>
      <c r="H59" s="899"/>
      <c r="I59" s="899"/>
      <c r="J59" s="899"/>
      <c r="K59" s="899"/>
      <c r="L59" s="899"/>
    </row>
    <row r="61" spans="1:14" s="891" customFormat="1" ht="21.05" customHeight="1">
      <c r="A61" s="7"/>
      <c r="B61" s="899"/>
      <c r="C61" s="899"/>
      <c r="D61" s="899"/>
      <c r="E61" s="899"/>
      <c r="F61" s="899"/>
      <c r="G61" s="899"/>
      <c r="H61" s="899"/>
      <c r="I61" s="899"/>
      <c r="J61" s="899"/>
      <c r="K61" s="899"/>
      <c r="L61" s="899"/>
    </row>
    <row r="62" spans="1:14" s="891" customFormat="1" ht="21.05" customHeight="1">
      <c r="A62" s="7"/>
      <c r="B62" s="899"/>
      <c r="C62" s="899"/>
      <c r="D62" s="899"/>
      <c r="E62" s="899"/>
      <c r="F62" s="899"/>
      <c r="G62" s="899"/>
      <c r="H62" s="899"/>
      <c r="I62" s="899"/>
      <c r="J62" s="899"/>
      <c r="K62" s="899"/>
      <c r="L62" s="899"/>
    </row>
    <row r="63" spans="1:14" s="891" customFormat="1" ht="21.05" customHeight="1">
      <c r="A63" s="7"/>
      <c r="B63" s="899"/>
      <c r="C63" s="899"/>
      <c r="D63" s="899"/>
      <c r="E63" s="899"/>
      <c r="F63" s="899"/>
      <c r="G63" s="899"/>
      <c r="H63" s="899"/>
      <c r="I63" s="899"/>
      <c r="J63" s="899"/>
      <c r="K63" s="899"/>
      <c r="L63" s="899"/>
    </row>
    <row r="64" spans="1:14" s="910" customFormat="1" ht="21.05" customHeight="1">
      <c r="A64" s="20"/>
      <c r="B64" s="899"/>
      <c r="C64" s="899"/>
      <c r="D64" s="899"/>
      <c r="E64" s="899"/>
      <c r="F64" s="899"/>
      <c r="G64" s="899"/>
      <c r="H64" s="899"/>
      <c r="I64" s="899"/>
      <c r="J64" s="899"/>
      <c r="K64" s="899"/>
      <c r="L64" s="899"/>
    </row>
    <row r="65" spans="1:12" s="898" customFormat="1" ht="21.05" customHeight="1">
      <c r="A65" s="22"/>
      <c r="B65" s="899"/>
      <c r="C65" s="899"/>
      <c r="D65" s="899"/>
      <c r="E65" s="899"/>
      <c r="F65" s="899"/>
      <c r="G65" s="899"/>
      <c r="H65" s="899"/>
      <c r="I65" s="899"/>
      <c r="J65" s="899"/>
      <c r="K65" s="899"/>
      <c r="L65" s="899"/>
    </row>
    <row r="66" spans="1:12" s="898" customFormat="1" ht="21.05" customHeight="1">
      <c r="A66" s="22"/>
      <c r="B66" s="899"/>
      <c r="C66" s="899"/>
      <c r="D66" s="899"/>
      <c r="E66" s="899"/>
      <c r="F66" s="899"/>
      <c r="G66" s="899"/>
      <c r="H66" s="899"/>
      <c r="I66" s="899"/>
      <c r="J66" s="899"/>
      <c r="K66" s="899"/>
      <c r="L66" s="899"/>
    </row>
    <row r="67" spans="1:12" s="898" customFormat="1" ht="21.05" customHeight="1">
      <c r="A67" s="22"/>
      <c r="B67" s="899"/>
      <c r="C67" s="899"/>
      <c r="D67" s="899"/>
      <c r="E67" s="899"/>
      <c r="F67" s="899"/>
      <c r="G67" s="899"/>
      <c r="H67" s="899"/>
      <c r="I67" s="899"/>
      <c r="J67" s="899"/>
      <c r="K67" s="899"/>
      <c r="L67" s="899"/>
    </row>
    <row r="68" spans="1:12" s="898" customFormat="1" ht="21.05" customHeight="1">
      <c r="A68" s="22"/>
      <c r="B68" s="899"/>
      <c r="C68" s="899"/>
      <c r="D68" s="899"/>
      <c r="E68" s="899"/>
      <c r="F68" s="899"/>
      <c r="G68" s="899"/>
      <c r="H68" s="899"/>
      <c r="I68" s="899"/>
      <c r="J68" s="899"/>
      <c r="K68" s="899"/>
      <c r="L68" s="899"/>
    </row>
    <row r="69" spans="1:12" s="898" customFormat="1" ht="21.05" customHeight="1">
      <c r="A69" s="22"/>
      <c r="B69" s="899"/>
      <c r="C69" s="899"/>
      <c r="D69" s="899"/>
      <c r="E69" s="899"/>
      <c r="F69" s="899"/>
      <c r="G69" s="899"/>
      <c r="H69" s="899"/>
      <c r="I69" s="899"/>
      <c r="J69" s="899"/>
      <c r="K69" s="899"/>
      <c r="L69" s="899"/>
    </row>
    <row r="70" spans="1:12" s="898" customFormat="1" ht="21.05" customHeight="1">
      <c r="A70" s="22"/>
      <c r="B70" s="899"/>
      <c r="C70" s="899"/>
      <c r="D70" s="899"/>
      <c r="E70" s="899"/>
      <c r="F70" s="899"/>
      <c r="G70" s="899"/>
      <c r="H70" s="899"/>
      <c r="I70" s="899"/>
      <c r="J70" s="899"/>
      <c r="K70" s="899"/>
      <c r="L70" s="899"/>
    </row>
    <row r="71" spans="1:12" s="891" customFormat="1" ht="21.05" customHeight="1">
      <c r="A71" s="22"/>
      <c r="B71" s="899"/>
      <c r="C71" s="899"/>
      <c r="D71" s="899"/>
      <c r="E71" s="899"/>
      <c r="F71" s="899"/>
      <c r="G71" s="899"/>
      <c r="H71" s="899"/>
      <c r="I71" s="899"/>
      <c r="J71" s="899"/>
      <c r="K71" s="899"/>
      <c r="L71" s="899"/>
    </row>
    <row r="72" spans="1:12" s="891" customFormat="1" ht="21.05" customHeight="1">
      <c r="A72" s="22"/>
      <c r="B72" s="899"/>
      <c r="C72" s="899"/>
      <c r="D72" s="899"/>
      <c r="E72" s="899"/>
      <c r="F72" s="899"/>
      <c r="G72" s="899"/>
      <c r="H72" s="899"/>
      <c r="I72" s="899"/>
      <c r="J72" s="899"/>
      <c r="K72" s="899"/>
      <c r="L72" s="899"/>
    </row>
    <row r="73" spans="1:12" s="891" customFormat="1" ht="21.05" customHeight="1">
      <c r="A73" s="7"/>
      <c r="B73" s="899"/>
      <c r="C73" s="899"/>
      <c r="D73" s="899"/>
      <c r="E73" s="899"/>
      <c r="F73" s="899"/>
      <c r="G73" s="899"/>
      <c r="H73" s="899"/>
      <c r="I73" s="899"/>
      <c r="J73" s="899"/>
      <c r="K73" s="899"/>
      <c r="L73" s="899"/>
    </row>
    <row r="74" spans="1:12" s="891" customFormat="1" ht="21.05" customHeight="1">
      <c r="A74" s="7"/>
      <c r="B74" s="899"/>
      <c r="C74" s="899"/>
      <c r="D74" s="899"/>
      <c r="E74" s="899"/>
      <c r="F74" s="899"/>
      <c r="G74" s="899"/>
      <c r="H74" s="899"/>
      <c r="I74" s="899"/>
      <c r="J74" s="899"/>
      <c r="K74" s="899"/>
      <c r="L74" s="899"/>
    </row>
    <row r="75" spans="1:12" s="910" customFormat="1" ht="21.05" customHeight="1">
      <c r="A75" s="26"/>
      <c r="B75" s="899"/>
      <c r="C75" s="899"/>
      <c r="D75" s="899"/>
      <c r="E75" s="899"/>
      <c r="F75" s="899"/>
      <c r="G75" s="899"/>
      <c r="H75" s="899"/>
      <c r="I75" s="899"/>
      <c r="J75" s="899"/>
      <c r="K75" s="899"/>
      <c r="L75" s="899"/>
    </row>
    <row r="76" spans="1:12" s="891" customFormat="1" ht="21.05" customHeight="1">
      <c r="A76" s="7"/>
      <c r="B76" s="899"/>
      <c r="C76" s="899"/>
      <c r="D76" s="899"/>
      <c r="E76" s="899"/>
      <c r="F76" s="899"/>
      <c r="G76" s="899"/>
      <c r="H76" s="899"/>
      <c r="I76" s="899"/>
      <c r="J76" s="899"/>
      <c r="K76" s="899"/>
      <c r="L76" s="899"/>
    </row>
    <row r="77" spans="1:12" s="891" customFormat="1" ht="21.05" customHeight="1">
      <c r="A77" s="7"/>
      <c r="B77" s="899"/>
      <c r="C77" s="899"/>
      <c r="D77" s="899"/>
      <c r="E77" s="899"/>
      <c r="F77" s="899"/>
      <c r="G77" s="899"/>
      <c r="H77" s="899"/>
      <c r="I77" s="899"/>
      <c r="J77" s="899"/>
      <c r="K77" s="899"/>
      <c r="L77" s="899"/>
    </row>
    <row r="78" spans="1:12" s="891" customFormat="1" ht="21.05" customHeight="1">
      <c r="A78" s="7"/>
      <c r="B78" s="899"/>
      <c r="C78" s="899"/>
      <c r="D78" s="899"/>
      <c r="E78" s="899"/>
      <c r="F78" s="899"/>
      <c r="G78" s="899"/>
      <c r="H78" s="899"/>
      <c r="I78" s="899"/>
      <c r="J78" s="899"/>
      <c r="K78" s="899"/>
      <c r="L78" s="899"/>
    </row>
    <row r="79" spans="1:12" s="891" customFormat="1" ht="21.05" customHeight="1">
      <c r="A79" s="7"/>
      <c r="B79" s="899"/>
      <c r="C79" s="899"/>
      <c r="D79" s="899"/>
      <c r="E79" s="899"/>
      <c r="F79" s="899"/>
      <c r="G79" s="899"/>
      <c r="H79" s="899"/>
      <c r="I79" s="899"/>
      <c r="J79" s="899"/>
      <c r="K79" s="899"/>
      <c r="L79" s="899"/>
    </row>
    <row r="80" spans="1:12" s="891" customFormat="1" ht="21.05" customHeight="1">
      <c r="A80" s="7"/>
      <c r="B80" s="899"/>
      <c r="C80" s="899"/>
      <c r="D80" s="899"/>
      <c r="E80" s="899"/>
      <c r="F80" s="899"/>
      <c r="G80" s="899"/>
      <c r="H80" s="899"/>
      <c r="I80" s="899"/>
      <c r="J80" s="899"/>
      <c r="K80" s="899"/>
      <c r="L80" s="899"/>
    </row>
  </sheetData>
  <autoFilter ref="A15:N58" xr:uid="{00000000-0009-0000-0000-000035000000}"/>
  <mergeCells count="27">
    <mergeCell ref="B7:L7"/>
    <mergeCell ref="B2:L2"/>
    <mergeCell ref="B3:L3"/>
    <mergeCell ref="E4:F4"/>
    <mergeCell ref="E5:F5"/>
    <mergeCell ref="C6:L6"/>
    <mergeCell ref="G49:I49"/>
    <mergeCell ref="D8:L8"/>
    <mergeCell ref="D9:L9"/>
    <mergeCell ref="D10:L10"/>
    <mergeCell ref="B12:L12"/>
    <mergeCell ref="E13:F13"/>
    <mergeCell ref="H13:J13"/>
    <mergeCell ref="B14:D14"/>
    <mergeCell ref="E14:L14"/>
    <mergeCell ref="C46:L46"/>
    <mergeCell ref="B47:L47"/>
    <mergeCell ref="B48:L48"/>
    <mergeCell ref="C56:L56"/>
    <mergeCell ref="C57:L57"/>
    <mergeCell ref="C58:L58"/>
    <mergeCell ref="G50:I50"/>
    <mergeCell ref="G51:I51"/>
    <mergeCell ref="G52:I52"/>
    <mergeCell ref="G53:I53"/>
    <mergeCell ref="G54:I54"/>
    <mergeCell ref="G55:I55"/>
  </mergeCells>
  <phoneticPr fontId="39" type="noConversion"/>
  <conditionalFormatting sqref="B34">
    <cfRule type="duplicateValues" dxfId="40" priority="1"/>
    <cfRule type="duplicateValues" dxfId="39" priority="2"/>
  </conditionalFormatting>
  <conditionalFormatting sqref="C34">
    <cfRule type="duplicateValues" dxfId="38" priority="3"/>
  </conditionalFormatting>
  <conditionalFormatting sqref="C16:C33 C35:C42">
    <cfRule type="duplicateValues" dxfId="37" priority="4"/>
  </conditionalFormatting>
  <dataValidations count="2">
    <dataValidation type="list" allowBlank="1" showInputMessage="1" showErrorMessage="1" sqref="J4" xr:uid="{00000000-0002-0000-3500-000000000000}">
      <formula1>"AGL-PKA,AGL-EVI,AGL-EVP,AGL-STF,AGL-DEF"</formula1>
    </dataValidation>
    <dataValidation type="list" allowBlank="1" showInputMessage="1" showErrorMessage="1" sqref="F51:F55" xr:uid="{00000000-0002-0000-3500-000001000000}">
      <formula1>"LEFT JOIN,INNER JOIN"</formula1>
    </dataValidation>
  </dataValidations>
  <hyperlinks>
    <hyperlink ref="A1" location="#index!A1" display="#index!A1" xr:uid="{00000000-0004-0000-3500-000000000000}"/>
  </hyperlinks>
  <pageMargins left="0.75" right="0.75" top="1" bottom="1" header="0.5" footer="0.5"/>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3500-000002000000}">
          <x14:formula1>
            <xm:f>'D:\Users\605571\Documents\bdp-imp\02_需求开发\R0001_24年3月聚合模型\00_模型设计\模型发布_全量\0005对公组\[第2.1批_对公_新增_表设计_物业资金监管交易明细聚合_20240321_杨芳芳.xlsx]备注'!#REF!</xm:f>
          </x14:formula1>
          <xm:sqref>L45 JH47 TD47 ACZ47 AMV47 AWR47 BGN47 BQJ47 CAF47 CKB47 CTX47 DDT47 DNP47 DXL47 EHH47 ERD47 FAZ47 FKV47 FUR47 GEN47 GOJ47 GYF47 HIB47 HRX47 IBT47 ILP47 IVL47 JFH47 JPD47 JYZ47 KIV47 KSR47 LCN47 LMJ47 LWF47 MGB47 MPX47 MZT47 NJP47 NTL47 ODH47 OND47 OWZ47 PGV47 PQR47 QAN47 QKJ47 QUF47 REB47 RNX47 RXT47 SHP47 SRL47 TBH47 TLD47 TUZ47 UEV47 UOR47 UYN47 VIJ47 VSF47 WCB47 WLX47 WVT47</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dimension ref="A1:N102"/>
  <sheetViews>
    <sheetView workbookViewId="0"/>
  </sheetViews>
  <sheetFormatPr defaultColWidth="19" defaultRowHeight="14.55"/>
  <cols>
    <col min="1" max="1" width="5.21875" style="899" customWidth="1"/>
    <col min="2" max="6" width="13.6640625" style="899" customWidth="1"/>
    <col min="7" max="7" width="22.77734375" style="899" customWidth="1"/>
    <col min="8" max="12" width="13.6640625" style="899" customWidth="1"/>
    <col min="13" max="16384" width="19" style="899"/>
  </cols>
  <sheetData>
    <row r="1" spans="1:12" s="891" customFormat="1" ht="21.05" customHeight="1">
      <c r="A1" s="5" t="s">
        <v>15963</v>
      </c>
      <c r="B1" s="898"/>
      <c r="C1" s="6"/>
      <c r="D1" s="6"/>
      <c r="E1" s="6"/>
      <c r="F1" s="6"/>
      <c r="G1" s="6"/>
      <c r="H1" s="6"/>
      <c r="I1" s="6"/>
      <c r="J1" s="6"/>
      <c r="K1" s="6"/>
      <c r="L1" s="6"/>
    </row>
    <row r="2" spans="1:12" s="891" customFormat="1" ht="21.05" customHeight="1">
      <c r="A2" s="7"/>
      <c r="B2" s="1517"/>
      <c r="C2" s="1518"/>
      <c r="D2" s="1518"/>
      <c r="E2" s="1518"/>
      <c r="F2" s="1518"/>
      <c r="G2" s="1518"/>
      <c r="H2" s="1518"/>
      <c r="I2" s="1518"/>
      <c r="J2" s="1518"/>
      <c r="K2" s="1518"/>
      <c r="L2" s="1519"/>
    </row>
    <row r="3" spans="1:12" s="891" customFormat="1" ht="21.05" customHeight="1">
      <c r="A3" s="7"/>
      <c r="B3" s="1514" t="s">
        <v>297</v>
      </c>
      <c r="C3" s="1515"/>
      <c r="D3" s="1515"/>
      <c r="E3" s="1515"/>
      <c r="F3" s="1515"/>
      <c r="G3" s="1515"/>
      <c r="H3" s="1515"/>
      <c r="I3" s="1515"/>
      <c r="J3" s="1515"/>
      <c r="K3" s="1515"/>
      <c r="L3" s="1516"/>
    </row>
    <row r="4" spans="1:12" s="891" customFormat="1" ht="21.05" customHeight="1">
      <c r="A4" s="7"/>
      <c r="B4" s="8" t="s">
        <v>298</v>
      </c>
      <c r="C4" s="9" t="s">
        <v>14945</v>
      </c>
      <c r="D4" s="8" t="s">
        <v>299</v>
      </c>
      <c r="E4" s="1526" t="s">
        <v>14946</v>
      </c>
      <c r="F4" s="1527"/>
      <c r="G4" s="8" t="s">
        <v>4</v>
      </c>
      <c r="H4" s="10" t="s">
        <v>1232</v>
      </c>
      <c r="I4" s="8" t="s">
        <v>12</v>
      </c>
      <c r="J4" s="28" t="s">
        <v>23</v>
      </c>
      <c r="K4" s="8" t="s">
        <v>7</v>
      </c>
      <c r="L4" s="10"/>
    </row>
    <row r="5" spans="1:12" s="891" customFormat="1" ht="21.05" customHeight="1">
      <c r="A5" s="7"/>
      <c r="B5" s="8" t="s">
        <v>300</v>
      </c>
      <c r="C5" s="11" t="s">
        <v>14947</v>
      </c>
      <c r="D5" s="8" t="s">
        <v>301</v>
      </c>
      <c r="E5" s="1528"/>
      <c r="F5" s="1527"/>
      <c r="G5" s="8" t="s">
        <v>10</v>
      </c>
      <c r="H5" s="12">
        <v>45510</v>
      </c>
      <c r="I5" s="8" t="s">
        <v>6</v>
      </c>
      <c r="J5" s="10" t="s">
        <v>1235</v>
      </c>
      <c r="K5" s="8" t="s">
        <v>8</v>
      </c>
      <c r="L5" s="10"/>
    </row>
    <row r="6" spans="1:12" s="891" customFormat="1" ht="21.05" customHeight="1">
      <c r="A6" s="7"/>
      <c r="B6" s="8" t="s">
        <v>302</v>
      </c>
      <c r="C6" s="1505" t="s">
        <v>14948</v>
      </c>
      <c r="D6" s="1506"/>
      <c r="E6" s="1506"/>
      <c r="F6" s="1506"/>
      <c r="G6" s="1506"/>
      <c r="H6" s="1506"/>
      <c r="I6" s="1506"/>
      <c r="J6" s="1506"/>
      <c r="K6" s="1506"/>
      <c r="L6" s="1507"/>
    </row>
    <row r="7" spans="1:12" s="891" customFormat="1" ht="21.05" customHeight="1">
      <c r="A7" s="13"/>
      <c r="B7" s="1514" t="s">
        <v>303</v>
      </c>
      <c r="C7" s="1515"/>
      <c r="D7" s="1515"/>
      <c r="E7" s="1515"/>
      <c r="F7" s="1515"/>
      <c r="G7" s="1515"/>
      <c r="H7" s="1515"/>
      <c r="I7" s="1515"/>
      <c r="J7" s="1515"/>
      <c r="K7" s="1515"/>
      <c r="L7" s="1516"/>
    </row>
    <row r="8" spans="1:12" s="1225" customFormat="1" ht="21.05" customHeight="1">
      <c r="A8" s="14"/>
      <c r="B8" s="15" t="s">
        <v>304</v>
      </c>
      <c r="C8" s="15" t="s">
        <v>305</v>
      </c>
      <c r="D8" s="1524" t="s">
        <v>306</v>
      </c>
      <c r="E8" s="1524"/>
      <c r="F8" s="1524"/>
      <c r="G8" s="1524"/>
      <c r="H8" s="1524"/>
      <c r="I8" s="1524"/>
      <c r="J8" s="1524"/>
      <c r="K8" s="1524"/>
      <c r="L8" s="1524"/>
    </row>
    <row r="9" spans="1:12" s="891" customFormat="1" ht="21.05" customHeight="1">
      <c r="A9" s="13"/>
      <c r="B9" s="16">
        <v>45510</v>
      </c>
      <c r="C9" s="17" t="s">
        <v>1232</v>
      </c>
      <c r="D9" s="1525" t="s">
        <v>14949</v>
      </c>
      <c r="E9" s="1525"/>
      <c r="F9" s="1525"/>
      <c r="G9" s="1525"/>
      <c r="H9" s="1525"/>
      <c r="I9" s="1525"/>
      <c r="J9" s="1525"/>
      <c r="K9" s="1525"/>
      <c r="L9" s="1525"/>
    </row>
    <row r="10" spans="1:12" s="891" customFormat="1" ht="21.05" customHeight="1">
      <c r="A10" s="13"/>
      <c r="B10" s="16">
        <v>45512</v>
      </c>
      <c r="C10" s="17" t="s">
        <v>1232</v>
      </c>
      <c r="D10" s="1525" t="s">
        <v>14877</v>
      </c>
      <c r="E10" s="1525"/>
      <c r="F10" s="1525"/>
      <c r="G10" s="1525"/>
      <c r="H10" s="1525"/>
      <c r="I10" s="1525"/>
      <c r="J10" s="1525"/>
      <c r="K10" s="1525"/>
      <c r="L10" s="1525"/>
    </row>
    <row r="11" spans="1:12" s="891" customFormat="1" ht="21.05" customHeight="1">
      <c r="A11" s="13"/>
      <c r="B11" s="1226">
        <v>45539</v>
      </c>
      <c r="C11" s="1227" t="s">
        <v>1232</v>
      </c>
      <c r="D11" s="1227" t="s">
        <v>14950</v>
      </c>
      <c r="E11" s="1227"/>
      <c r="F11" s="1227"/>
      <c r="G11" s="1227"/>
      <c r="H11" s="1227"/>
      <c r="I11" s="1227"/>
      <c r="J11" s="1227"/>
      <c r="K11" s="1227"/>
      <c r="L11" s="1228"/>
    </row>
    <row r="12" spans="1:12" s="891" customFormat="1" ht="21.05" customHeight="1">
      <c r="A12" s="13"/>
      <c r="B12" s="1226">
        <v>45548</v>
      </c>
      <c r="C12" s="1227" t="s">
        <v>1232</v>
      </c>
      <c r="D12" s="1227" t="s">
        <v>14951</v>
      </c>
      <c r="E12" s="1227"/>
      <c r="F12" s="1227"/>
      <c r="G12" s="1227"/>
      <c r="H12" s="1227"/>
      <c r="I12" s="1227"/>
      <c r="J12" s="1227"/>
      <c r="K12" s="1227"/>
      <c r="L12" s="1228"/>
    </row>
    <row r="13" spans="1:12" s="891" customFormat="1" ht="21.05" customHeight="1">
      <c r="A13" s="7"/>
      <c r="B13" s="1514" t="s">
        <v>307</v>
      </c>
      <c r="C13" s="1515"/>
      <c r="D13" s="1515"/>
      <c r="E13" s="1515"/>
      <c r="F13" s="1515"/>
      <c r="G13" s="1515"/>
      <c r="H13" s="1515"/>
      <c r="I13" s="1515"/>
      <c r="J13" s="1515"/>
      <c r="K13" s="1515"/>
      <c r="L13" s="1516"/>
    </row>
    <row r="14" spans="1:12" s="891" customFormat="1" ht="21.05" customHeight="1">
      <c r="A14" s="7"/>
      <c r="B14" s="18" t="s">
        <v>308</v>
      </c>
      <c r="C14" s="19"/>
      <c r="D14" s="18" t="s">
        <v>300</v>
      </c>
      <c r="E14" s="1508" t="s">
        <v>14952</v>
      </c>
      <c r="F14" s="1509"/>
      <c r="G14" s="18" t="s">
        <v>302</v>
      </c>
      <c r="H14" s="1520"/>
      <c r="I14" s="1521"/>
      <c r="J14" s="1522"/>
      <c r="K14" s="29" t="s">
        <v>309</v>
      </c>
      <c r="L14" s="902" t="s">
        <v>385</v>
      </c>
    </row>
    <row r="15" spans="1:12" s="891" customFormat="1" ht="21.05" customHeight="1">
      <c r="A15" s="7"/>
      <c r="B15" s="1523" t="s">
        <v>310</v>
      </c>
      <c r="C15" s="1523"/>
      <c r="D15" s="1523"/>
      <c r="E15" s="1523" t="s">
        <v>311</v>
      </c>
      <c r="F15" s="1523"/>
      <c r="G15" s="1523"/>
      <c r="H15" s="1523"/>
      <c r="I15" s="1523"/>
      <c r="J15" s="1523"/>
      <c r="K15" s="1523"/>
      <c r="L15" s="1523"/>
    </row>
    <row r="16" spans="1:12" s="910" customFormat="1" ht="21.05" customHeight="1">
      <c r="A16" s="20"/>
      <c r="B16" s="21" t="s">
        <v>312</v>
      </c>
      <c r="C16" s="21" t="s">
        <v>313</v>
      </c>
      <c r="D16" s="21" t="s">
        <v>314</v>
      </c>
      <c r="E16" s="21" t="s">
        <v>315</v>
      </c>
      <c r="F16" s="21" t="s">
        <v>316</v>
      </c>
      <c r="G16" s="21" t="s">
        <v>317</v>
      </c>
      <c r="H16" s="21" t="s">
        <v>318</v>
      </c>
      <c r="I16" s="21" t="s">
        <v>319</v>
      </c>
      <c r="J16" s="21" t="s">
        <v>320</v>
      </c>
      <c r="K16" s="21" t="s">
        <v>321</v>
      </c>
      <c r="L16" s="21" t="s">
        <v>302</v>
      </c>
    </row>
    <row r="17" spans="1:12" s="1004" customFormat="1" ht="21.05" customHeight="1">
      <c r="A17" s="1001"/>
      <c r="B17" s="1451" t="s">
        <v>14953</v>
      </c>
      <c r="C17" s="904" t="s">
        <v>14954</v>
      </c>
      <c r="D17" s="904" t="s">
        <v>387</v>
      </c>
      <c r="E17" s="904" t="s">
        <v>449</v>
      </c>
      <c r="F17" s="904" t="s">
        <v>14955</v>
      </c>
      <c r="G17" s="904" t="s">
        <v>14956</v>
      </c>
      <c r="H17" s="903" t="s">
        <v>14957</v>
      </c>
      <c r="I17" s="904" t="s">
        <v>7383</v>
      </c>
      <c r="J17" s="904"/>
      <c r="K17" s="1002" t="s">
        <v>8968</v>
      </c>
      <c r="L17" s="1002"/>
    </row>
    <row r="18" spans="1:12" s="1004" customFormat="1" ht="21.05" customHeight="1">
      <c r="A18" s="1001"/>
      <c r="B18" s="903" t="s">
        <v>14958</v>
      </c>
      <c r="C18" s="904" t="s">
        <v>14959</v>
      </c>
      <c r="D18" s="904" t="s">
        <v>387</v>
      </c>
      <c r="E18" s="904" t="s">
        <v>449</v>
      </c>
      <c r="F18" s="904" t="s">
        <v>14955</v>
      </c>
      <c r="G18" s="904" t="s">
        <v>14956</v>
      </c>
      <c r="H18" s="903" t="s">
        <v>14960</v>
      </c>
      <c r="I18" s="904" t="s">
        <v>14961</v>
      </c>
      <c r="J18" s="904"/>
      <c r="K18" s="1002" t="s">
        <v>14962</v>
      </c>
      <c r="L18" s="1002"/>
    </row>
    <row r="19" spans="1:12" s="1004" customFormat="1" ht="21.05" customHeight="1">
      <c r="A19" s="1001"/>
      <c r="B19" s="903" t="s">
        <v>14963</v>
      </c>
      <c r="C19" s="904" t="s">
        <v>14964</v>
      </c>
      <c r="D19" s="904" t="s">
        <v>387</v>
      </c>
      <c r="E19" s="904" t="s">
        <v>449</v>
      </c>
      <c r="F19" s="904" t="s">
        <v>14955</v>
      </c>
      <c r="G19" s="904" t="s">
        <v>14956</v>
      </c>
      <c r="H19" s="903" t="s">
        <v>14963</v>
      </c>
      <c r="I19" s="904" t="s">
        <v>14965</v>
      </c>
      <c r="J19" s="904"/>
      <c r="K19" s="1002" t="s">
        <v>14966</v>
      </c>
      <c r="L19" s="1002"/>
    </row>
    <row r="20" spans="1:12" s="1004" customFormat="1" ht="21.05" customHeight="1">
      <c r="A20" s="1001"/>
      <c r="B20" s="903" t="s">
        <v>14967</v>
      </c>
      <c r="C20" s="904" t="s">
        <v>14968</v>
      </c>
      <c r="D20" s="904" t="s">
        <v>387</v>
      </c>
      <c r="E20" s="904" t="s">
        <v>449</v>
      </c>
      <c r="F20" s="904" t="s">
        <v>14955</v>
      </c>
      <c r="G20" s="904" t="s">
        <v>14956</v>
      </c>
      <c r="H20" s="903" t="s">
        <v>14967</v>
      </c>
      <c r="I20" s="904" t="s">
        <v>14969</v>
      </c>
      <c r="J20" s="904"/>
      <c r="K20" s="1002" t="s">
        <v>14970</v>
      </c>
      <c r="L20" s="1002"/>
    </row>
    <row r="21" spans="1:12" s="1004" customFormat="1" ht="21.05" customHeight="1">
      <c r="A21" s="1001"/>
      <c r="B21" s="903" t="s">
        <v>14971</v>
      </c>
      <c r="C21" s="904" t="s">
        <v>14972</v>
      </c>
      <c r="D21" s="904" t="s">
        <v>387</v>
      </c>
      <c r="E21" s="904" t="s">
        <v>449</v>
      </c>
      <c r="F21" s="904" t="s">
        <v>14973</v>
      </c>
      <c r="G21" s="904" t="s">
        <v>14974</v>
      </c>
      <c r="H21" s="903" t="s">
        <v>14971</v>
      </c>
      <c r="I21" s="904" t="s">
        <v>14975</v>
      </c>
      <c r="J21" s="904"/>
      <c r="K21" s="1002" t="s">
        <v>14976</v>
      </c>
      <c r="L21" s="1002"/>
    </row>
    <row r="22" spans="1:12" s="1004" customFormat="1" ht="21.05" customHeight="1">
      <c r="A22" s="1001"/>
      <c r="B22" s="903" t="s">
        <v>14675</v>
      </c>
      <c r="C22" s="904" t="s">
        <v>14676</v>
      </c>
      <c r="D22" s="904" t="s">
        <v>387</v>
      </c>
      <c r="E22" s="904" t="s">
        <v>449</v>
      </c>
      <c r="F22" s="904" t="s">
        <v>14955</v>
      </c>
      <c r="G22" s="904" t="s">
        <v>14956</v>
      </c>
      <c r="H22" s="903" t="s">
        <v>14677</v>
      </c>
      <c r="I22" s="904" t="s">
        <v>14678</v>
      </c>
      <c r="J22" s="904"/>
      <c r="K22" s="1002" t="s">
        <v>14977</v>
      </c>
      <c r="L22" s="1002"/>
    </row>
    <row r="23" spans="1:12" s="1004" customFormat="1" ht="21.05" customHeight="1">
      <c r="A23" s="1001"/>
      <c r="B23" s="903" t="s">
        <v>14978</v>
      </c>
      <c r="C23" s="904" t="s">
        <v>14979</v>
      </c>
      <c r="D23" s="904" t="s">
        <v>387</v>
      </c>
      <c r="E23" s="904" t="s">
        <v>449</v>
      </c>
      <c r="F23" s="904" t="s">
        <v>14980</v>
      </c>
      <c r="G23" s="904" t="s">
        <v>14981</v>
      </c>
      <c r="H23" s="903" t="s">
        <v>14982</v>
      </c>
      <c r="I23" s="904" t="s">
        <v>14983</v>
      </c>
      <c r="J23" s="904"/>
      <c r="K23" s="1002" t="s">
        <v>14984</v>
      </c>
      <c r="L23" s="1002"/>
    </row>
    <row r="24" spans="1:12" s="1004" customFormat="1" ht="21.05" customHeight="1">
      <c r="A24" s="1001"/>
      <c r="B24" s="903" t="s">
        <v>14985</v>
      </c>
      <c r="C24" s="904" t="s">
        <v>14986</v>
      </c>
      <c r="D24" s="904" t="s">
        <v>387</v>
      </c>
      <c r="E24" s="904" t="s">
        <v>449</v>
      </c>
      <c r="F24" s="904" t="s">
        <v>14973</v>
      </c>
      <c r="G24" s="904" t="s">
        <v>14974</v>
      </c>
      <c r="H24" s="903" t="s">
        <v>14987</v>
      </c>
      <c r="I24" s="904" t="s">
        <v>14988</v>
      </c>
      <c r="J24" s="904"/>
      <c r="K24" s="1002" t="s">
        <v>14989</v>
      </c>
      <c r="L24" s="1002"/>
    </row>
    <row r="25" spans="1:12" s="1004" customFormat="1" ht="21.05" customHeight="1">
      <c r="A25" s="1001"/>
      <c r="B25" s="1452" t="s">
        <v>14990</v>
      </c>
      <c r="C25" s="1453" t="s">
        <v>14991</v>
      </c>
      <c r="D25" s="904" t="s">
        <v>387</v>
      </c>
      <c r="E25" s="904" t="s">
        <v>449</v>
      </c>
      <c r="F25" s="904" t="s">
        <v>14955</v>
      </c>
      <c r="G25" s="904" t="s">
        <v>14956</v>
      </c>
      <c r="H25" s="903" t="s">
        <v>14992</v>
      </c>
      <c r="I25" s="904" t="s">
        <v>14993</v>
      </c>
      <c r="J25" s="904"/>
      <c r="K25" s="1002" t="s">
        <v>14994</v>
      </c>
      <c r="L25" s="1002"/>
    </row>
    <row r="26" spans="1:12" s="1004" customFormat="1" ht="21.05" customHeight="1">
      <c r="A26" s="1001"/>
      <c r="B26" s="903" t="s">
        <v>14995</v>
      </c>
      <c r="C26" s="904" t="s">
        <v>14996</v>
      </c>
      <c r="D26" s="904" t="s">
        <v>387</v>
      </c>
      <c r="E26" s="904" t="s">
        <v>449</v>
      </c>
      <c r="F26" s="904" t="s">
        <v>14955</v>
      </c>
      <c r="G26" s="904" t="s">
        <v>14956</v>
      </c>
      <c r="H26" s="903" t="s">
        <v>14995</v>
      </c>
      <c r="I26" s="904" t="s">
        <v>14997</v>
      </c>
      <c r="J26" s="904"/>
      <c r="K26" s="1002" t="s">
        <v>14998</v>
      </c>
      <c r="L26" s="1002"/>
    </row>
    <row r="27" spans="1:12" s="1004" customFormat="1" ht="21.05" customHeight="1">
      <c r="A27" s="1001"/>
      <c r="B27" s="903" t="s">
        <v>14999</v>
      </c>
      <c r="C27" s="904" t="s">
        <v>15000</v>
      </c>
      <c r="D27" s="904" t="s">
        <v>387</v>
      </c>
      <c r="E27" s="904" t="s">
        <v>449</v>
      </c>
      <c r="F27" s="904" t="s">
        <v>14955</v>
      </c>
      <c r="G27" s="904" t="s">
        <v>14956</v>
      </c>
      <c r="H27" s="903" t="s">
        <v>15001</v>
      </c>
      <c r="I27" s="904" t="s">
        <v>15002</v>
      </c>
      <c r="J27" s="904"/>
      <c r="K27" s="1002" t="s">
        <v>15003</v>
      </c>
      <c r="L27" s="1002"/>
    </row>
    <row r="28" spans="1:12" s="1004" customFormat="1" ht="21.05" customHeight="1">
      <c r="A28" s="1001"/>
      <c r="B28" s="1451" t="s">
        <v>15004</v>
      </c>
      <c r="C28" s="904" t="s">
        <v>15005</v>
      </c>
      <c r="D28" s="904" t="s">
        <v>387</v>
      </c>
      <c r="E28" s="904" t="s">
        <v>449</v>
      </c>
      <c r="F28" s="904" t="s">
        <v>14955</v>
      </c>
      <c r="G28" s="904" t="s">
        <v>14956</v>
      </c>
      <c r="H28" s="903" t="s">
        <v>14637</v>
      </c>
      <c r="I28" s="904" t="s">
        <v>14638</v>
      </c>
      <c r="J28" s="904"/>
      <c r="K28" s="1002" t="s">
        <v>15006</v>
      </c>
      <c r="L28" s="1002"/>
    </row>
    <row r="29" spans="1:12" s="1004" customFormat="1" ht="21.05" customHeight="1">
      <c r="A29" s="1001"/>
      <c r="B29" s="1451" t="s">
        <v>15007</v>
      </c>
      <c r="C29" s="904" t="s">
        <v>15008</v>
      </c>
      <c r="D29" s="904" t="s">
        <v>58</v>
      </c>
      <c r="E29" s="904" t="s">
        <v>449</v>
      </c>
      <c r="F29" s="904" t="s">
        <v>14955</v>
      </c>
      <c r="G29" s="904" t="s">
        <v>14956</v>
      </c>
      <c r="H29" s="903" t="s">
        <v>14641</v>
      </c>
      <c r="I29" s="904" t="s">
        <v>14642</v>
      </c>
      <c r="J29" s="904"/>
      <c r="K29" s="1002" t="s">
        <v>15009</v>
      </c>
      <c r="L29" s="1002"/>
    </row>
    <row r="30" spans="1:12" s="1004" customFormat="1" ht="21.05" customHeight="1">
      <c r="A30" s="1001"/>
      <c r="B30" s="1451" t="s">
        <v>15010</v>
      </c>
      <c r="C30" s="904" t="s">
        <v>15011</v>
      </c>
      <c r="D30" s="904" t="s">
        <v>58</v>
      </c>
      <c r="E30" s="904" t="s">
        <v>449</v>
      </c>
      <c r="F30" s="904" t="s">
        <v>14955</v>
      </c>
      <c r="G30" s="904" t="s">
        <v>14956</v>
      </c>
      <c r="H30" s="903" t="s">
        <v>14644</v>
      </c>
      <c r="I30" s="904" t="s">
        <v>14645</v>
      </c>
      <c r="J30" s="904"/>
      <c r="K30" s="1002" t="s">
        <v>15012</v>
      </c>
      <c r="L30" s="1002"/>
    </row>
    <row r="31" spans="1:12" s="1004" customFormat="1" ht="21.05" customHeight="1">
      <c r="A31" s="1001"/>
      <c r="B31" s="903" t="s">
        <v>6380</v>
      </c>
      <c r="C31" s="904" t="s">
        <v>6381</v>
      </c>
      <c r="D31" s="904" t="s">
        <v>387</v>
      </c>
      <c r="E31" s="904" t="s">
        <v>449</v>
      </c>
      <c r="F31" s="904" t="s">
        <v>14955</v>
      </c>
      <c r="G31" s="904" t="s">
        <v>14956</v>
      </c>
      <c r="H31" s="903" t="s">
        <v>15013</v>
      </c>
      <c r="I31" s="904" t="s">
        <v>15014</v>
      </c>
      <c r="J31" s="904"/>
      <c r="K31" s="1002" t="s">
        <v>15015</v>
      </c>
      <c r="L31" s="1002"/>
    </row>
    <row r="32" spans="1:12" s="1004" customFormat="1" ht="21.05" customHeight="1">
      <c r="A32" s="1001"/>
      <c r="B32" s="903" t="s">
        <v>14682</v>
      </c>
      <c r="C32" s="904" t="s">
        <v>15016</v>
      </c>
      <c r="D32" s="904" t="s">
        <v>56</v>
      </c>
      <c r="E32" s="904" t="s">
        <v>449</v>
      </c>
      <c r="F32" s="904" t="s">
        <v>14955</v>
      </c>
      <c r="G32" s="904" t="s">
        <v>14956</v>
      </c>
      <c r="H32" s="903" t="s">
        <v>14682</v>
      </c>
      <c r="I32" s="904" t="s">
        <v>14683</v>
      </c>
      <c r="J32" s="904"/>
      <c r="K32" s="1002" t="s">
        <v>15017</v>
      </c>
      <c r="L32" s="1002"/>
    </row>
    <row r="33" spans="1:12" s="1004" customFormat="1" ht="21.05" customHeight="1">
      <c r="A33" s="1001"/>
      <c r="B33" s="903" t="s">
        <v>15018</v>
      </c>
      <c r="C33" s="904" t="s">
        <v>15019</v>
      </c>
      <c r="D33" s="904" t="s">
        <v>56</v>
      </c>
      <c r="E33" s="904" t="s">
        <v>449</v>
      </c>
      <c r="F33" s="904" t="s">
        <v>14955</v>
      </c>
      <c r="G33" s="904" t="s">
        <v>14956</v>
      </c>
      <c r="H33" s="903" t="s">
        <v>15020</v>
      </c>
      <c r="I33" s="904" t="s">
        <v>15021</v>
      </c>
      <c r="J33" s="904"/>
      <c r="K33" s="1002" t="s">
        <v>15022</v>
      </c>
      <c r="L33" s="1002"/>
    </row>
    <row r="34" spans="1:12" s="1004" customFormat="1" ht="21.05" customHeight="1">
      <c r="A34" s="1001"/>
      <c r="B34" s="903" t="s">
        <v>14652</v>
      </c>
      <c r="C34" s="904" t="s">
        <v>14653</v>
      </c>
      <c r="D34" s="904" t="s">
        <v>387</v>
      </c>
      <c r="E34" s="904" t="s">
        <v>449</v>
      </c>
      <c r="F34" s="904" t="s">
        <v>14955</v>
      </c>
      <c r="G34" s="904" t="s">
        <v>14956</v>
      </c>
      <c r="H34" s="903" t="s">
        <v>14654</v>
      </c>
      <c r="I34" s="904" t="s">
        <v>14655</v>
      </c>
      <c r="J34" s="904"/>
      <c r="K34" s="1002" t="s">
        <v>15023</v>
      </c>
      <c r="L34" s="1002"/>
    </row>
    <row r="35" spans="1:12" s="1004" customFormat="1" ht="21.05" customHeight="1">
      <c r="A35" s="1001"/>
      <c r="B35" s="903" t="s">
        <v>14661</v>
      </c>
      <c r="C35" s="904" t="s">
        <v>14662</v>
      </c>
      <c r="D35" s="904" t="s">
        <v>387</v>
      </c>
      <c r="E35" s="904" t="s">
        <v>449</v>
      </c>
      <c r="F35" s="904" t="s">
        <v>14955</v>
      </c>
      <c r="G35" s="904" t="s">
        <v>14956</v>
      </c>
      <c r="H35" s="903" t="s">
        <v>14663</v>
      </c>
      <c r="I35" s="904" t="s">
        <v>14664</v>
      </c>
      <c r="J35" s="904"/>
      <c r="K35" s="1002" t="s">
        <v>15024</v>
      </c>
      <c r="L35" s="1002"/>
    </row>
    <row r="36" spans="1:12" s="1004" customFormat="1" ht="21.05" customHeight="1">
      <c r="A36" s="1001"/>
      <c r="B36" s="903" t="s">
        <v>14657</v>
      </c>
      <c r="C36" s="904" t="s">
        <v>14658</v>
      </c>
      <c r="D36" s="904" t="s">
        <v>387</v>
      </c>
      <c r="E36" s="904" t="s">
        <v>449</v>
      </c>
      <c r="F36" s="904" t="s">
        <v>14955</v>
      </c>
      <c r="G36" s="904" t="s">
        <v>14956</v>
      </c>
      <c r="H36" s="903" t="s">
        <v>5969</v>
      </c>
      <c r="I36" s="904" t="s">
        <v>14659</v>
      </c>
      <c r="J36" s="904"/>
      <c r="K36" s="1002" t="s">
        <v>15025</v>
      </c>
      <c r="L36" s="1002"/>
    </row>
    <row r="37" spans="1:12" s="1004" customFormat="1" ht="21.05" customHeight="1">
      <c r="A37" s="1001"/>
      <c r="B37" s="903" t="s">
        <v>7922</v>
      </c>
      <c r="C37" s="904" t="s">
        <v>392</v>
      </c>
      <c r="D37" s="904" t="s">
        <v>387</v>
      </c>
      <c r="E37" s="904" t="s">
        <v>449</v>
      </c>
      <c r="F37" s="904" t="s">
        <v>14973</v>
      </c>
      <c r="G37" s="904" t="s">
        <v>14974</v>
      </c>
      <c r="H37" s="903" t="s">
        <v>391</v>
      </c>
      <c r="I37" s="904" t="s">
        <v>14804</v>
      </c>
      <c r="J37" s="904"/>
      <c r="K37" s="1002" t="s">
        <v>15026</v>
      </c>
      <c r="L37" s="1002"/>
    </row>
    <row r="38" spans="1:12" s="1004" customFormat="1" ht="21.05" customHeight="1">
      <c r="A38" s="1001"/>
      <c r="B38" s="903" t="s">
        <v>397</v>
      </c>
      <c r="C38" s="904" t="s">
        <v>398</v>
      </c>
      <c r="D38" s="904" t="s">
        <v>387</v>
      </c>
      <c r="E38" s="904" t="s">
        <v>449</v>
      </c>
      <c r="F38" s="904" t="s">
        <v>14973</v>
      </c>
      <c r="G38" s="904" t="s">
        <v>14974</v>
      </c>
      <c r="H38" s="903" t="s">
        <v>397</v>
      </c>
      <c r="I38" s="904" t="s">
        <v>14807</v>
      </c>
      <c r="J38" s="904"/>
      <c r="K38" s="1002" t="s">
        <v>15027</v>
      </c>
      <c r="L38" s="1002"/>
    </row>
    <row r="39" spans="1:12" s="1004" customFormat="1" ht="21.05" customHeight="1">
      <c r="A39" s="1001"/>
      <c r="B39" s="903" t="s">
        <v>15028</v>
      </c>
      <c r="C39" s="904" t="s">
        <v>15029</v>
      </c>
      <c r="D39" s="904" t="s">
        <v>387</v>
      </c>
      <c r="E39" s="904" t="s">
        <v>449</v>
      </c>
      <c r="F39" s="904" t="s">
        <v>14973</v>
      </c>
      <c r="G39" s="904" t="s">
        <v>14974</v>
      </c>
      <c r="H39" s="903" t="s">
        <v>15030</v>
      </c>
      <c r="I39" s="904" t="s">
        <v>15031</v>
      </c>
      <c r="J39" s="904"/>
      <c r="K39" s="1002" t="s">
        <v>15032</v>
      </c>
      <c r="L39" s="1002"/>
    </row>
    <row r="40" spans="1:12" s="1004" customFormat="1" ht="21.05" customHeight="1">
      <c r="A40" s="1001"/>
      <c r="B40" s="903" t="s">
        <v>15033</v>
      </c>
      <c r="C40" s="904" t="s">
        <v>15034</v>
      </c>
      <c r="D40" s="904" t="s">
        <v>387</v>
      </c>
      <c r="E40" s="904" t="s">
        <v>449</v>
      </c>
      <c r="F40" s="904" t="s">
        <v>14973</v>
      </c>
      <c r="G40" s="904" t="s">
        <v>14974</v>
      </c>
      <c r="H40" s="903" t="s">
        <v>15035</v>
      </c>
      <c r="I40" s="904" t="s">
        <v>15036</v>
      </c>
      <c r="J40" s="904"/>
      <c r="K40" s="1002" t="s">
        <v>15037</v>
      </c>
      <c r="L40" s="1002"/>
    </row>
    <row r="41" spans="1:12" s="1004" customFormat="1" ht="21.05" customHeight="1">
      <c r="A41" s="1001"/>
      <c r="B41" s="903" t="s">
        <v>15038</v>
      </c>
      <c r="C41" s="904" t="s">
        <v>15039</v>
      </c>
      <c r="D41" s="904" t="s">
        <v>387</v>
      </c>
      <c r="E41" s="904" t="s">
        <v>449</v>
      </c>
      <c r="F41" s="904" t="s">
        <v>14973</v>
      </c>
      <c r="G41" s="904" t="s">
        <v>14974</v>
      </c>
      <c r="H41" s="903" t="s">
        <v>15040</v>
      </c>
      <c r="I41" s="904" t="s">
        <v>15041</v>
      </c>
      <c r="J41" s="904"/>
      <c r="K41" s="1002" t="s">
        <v>15042</v>
      </c>
      <c r="L41" s="1002"/>
    </row>
    <row r="42" spans="1:12" s="1004" customFormat="1" ht="21.05" customHeight="1">
      <c r="A42" s="1001"/>
      <c r="B42" s="903" t="s">
        <v>7132</v>
      </c>
      <c r="C42" s="904" t="s">
        <v>7133</v>
      </c>
      <c r="D42" s="904" t="s">
        <v>387</v>
      </c>
      <c r="E42" s="904" t="s">
        <v>449</v>
      </c>
      <c r="F42" s="904" t="s">
        <v>14973</v>
      </c>
      <c r="G42" s="904" t="s">
        <v>14974</v>
      </c>
      <c r="H42" s="903" t="s">
        <v>15043</v>
      </c>
      <c r="I42" s="904" t="s">
        <v>15044</v>
      </c>
      <c r="J42" s="904"/>
      <c r="K42" s="1002" t="s">
        <v>15045</v>
      </c>
      <c r="L42" s="1002"/>
    </row>
    <row r="43" spans="1:12" s="1004" customFormat="1" ht="21.05" customHeight="1">
      <c r="A43" s="1001"/>
      <c r="B43" s="903" t="s">
        <v>15046</v>
      </c>
      <c r="C43" s="904" t="s">
        <v>15047</v>
      </c>
      <c r="D43" s="904" t="s">
        <v>387</v>
      </c>
      <c r="E43" s="904" t="s">
        <v>449</v>
      </c>
      <c r="F43" s="904" t="s">
        <v>14973</v>
      </c>
      <c r="G43" s="904" t="s">
        <v>14974</v>
      </c>
      <c r="H43" s="903" t="s">
        <v>15048</v>
      </c>
      <c r="I43" s="904" t="s">
        <v>15049</v>
      </c>
      <c r="J43" s="904"/>
      <c r="K43" s="1002" t="s">
        <v>15050</v>
      </c>
      <c r="L43" s="1002"/>
    </row>
    <row r="44" spans="1:12" s="1004" customFormat="1" ht="21.05" customHeight="1">
      <c r="A44" s="1001"/>
      <c r="B44" s="903" t="s">
        <v>15051</v>
      </c>
      <c r="C44" s="904" t="s">
        <v>15052</v>
      </c>
      <c r="D44" s="904" t="s">
        <v>387</v>
      </c>
      <c r="E44" s="904" t="s">
        <v>449</v>
      </c>
      <c r="F44" s="904" t="s">
        <v>14973</v>
      </c>
      <c r="G44" s="904" t="s">
        <v>14974</v>
      </c>
      <c r="H44" s="903" t="s">
        <v>15053</v>
      </c>
      <c r="I44" s="904" t="s">
        <v>15054</v>
      </c>
      <c r="J44" s="904"/>
      <c r="K44" s="1002" t="s">
        <v>15055</v>
      </c>
      <c r="L44" s="1002"/>
    </row>
    <row r="45" spans="1:12" s="1004" customFormat="1" ht="21.05" customHeight="1">
      <c r="A45" s="1001"/>
      <c r="B45" s="903" t="s">
        <v>15056</v>
      </c>
      <c r="C45" s="904" t="s">
        <v>15057</v>
      </c>
      <c r="D45" s="904" t="s">
        <v>387</v>
      </c>
      <c r="E45" s="904" t="s">
        <v>449</v>
      </c>
      <c r="F45" s="904" t="s">
        <v>14973</v>
      </c>
      <c r="G45" s="904" t="s">
        <v>14974</v>
      </c>
      <c r="H45" s="903" t="s">
        <v>15058</v>
      </c>
      <c r="I45" s="904" t="s">
        <v>15059</v>
      </c>
      <c r="J45" s="904"/>
      <c r="K45" s="1002" t="s">
        <v>15060</v>
      </c>
      <c r="L45" s="1002"/>
    </row>
    <row r="46" spans="1:12" s="1004" customFormat="1" ht="21.05" customHeight="1">
      <c r="A46" s="1001"/>
      <c r="B46" s="903" t="s">
        <v>15061</v>
      </c>
      <c r="C46" s="904" t="s">
        <v>15062</v>
      </c>
      <c r="D46" s="904" t="s">
        <v>387</v>
      </c>
      <c r="E46" s="904" t="s">
        <v>449</v>
      </c>
      <c r="F46" s="904" t="s">
        <v>14973</v>
      </c>
      <c r="G46" s="904" t="s">
        <v>14974</v>
      </c>
      <c r="H46" s="903" t="s">
        <v>14796</v>
      </c>
      <c r="I46" s="904" t="s">
        <v>14797</v>
      </c>
      <c r="J46" s="904"/>
      <c r="K46" s="1002" t="s">
        <v>15063</v>
      </c>
      <c r="L46" s="1002"/>
    </row>
    <row r="47" spans="1:12" s="1004" customFormat="1" ht="21.05" customHeight="1">
      <c r="A47" s="1001"/>
      <c r="B47" s="903" t="s">
        <v>15064</v>
      </c>
      <c r="C47" s="904" t="s">
        <v>15065</v>
      </c>
      <c r="D47" s="904" t="s">
        <v>387</v>
      </c>
      <c r="E47" s="904" t="s">
        <v>449</v>
      </c>
      <c r="F47" s="904" t="s">
        <v>14955</v>
      </c>
      <c r="G47" s="904" t="s">
        <v>14956</v>
      </c>
      <c r="H47" s="903" t="s">
        <v>15066</v>
      </c>
      <c r="I47" s="904" t="s">
        <v>15067</v>
      </c>
      <c r="J47" s="904"/>
      <c r="K47" s="1002" t="s">
        <v>15068</v>
      </c>
      <c r="L47" s="1002"/>
    </row>
    <row r="48" spans="1:12" s="1004" customFormat="1" ht="21.05" customHeight="1">
      <c r="A48" s="1001"/>
      <c r="B48" s="903" t="s">
        <v>14794</v>
      </c>
      <c r="C48" s="904" t="s">
        <v>14795</v>
      </c>
      <c r="D48" s="904" t="s">
        <v>387</v>
      </c>
      <c r="E48" s="904" t="s">
        <v>449</v>
      </c>
      <c r="F48" s="904" t="s">
        <v>14973</v>
      </c>
      <c r="G48" s="904" t="s">
        <v>14974</v>
      </c>
      <c r="H48" s="903" t="s">
        <v>15069</v>
      </c>
      <c r="I48" s="904" t="s">
        <v>15070</v>
      </c>
      <c r="J48" s="904"/>
      <c r="K48" s="1454" t="s">
        <v>15071</v>
      </c>
      <c r="L48" s="1002"/>
    </row>
    <row r="49" spans="1:12" s="1004" customFormat="1" ht="21.05" customHeight="1">
      <c r="A49" s="1001"/>
      <c r="B49" s="903" t="s">
        <v>14790</v>
      </c>
      <c r="C49" s="1455" t="s">
        <v>14791</v>
      </c>
      <c r="D49" s="904" t="s">
        <v>387</v>
      </c>
      <c r="E49" s="904" t="s">
        <v>449</v>
      </c>
      <c r="F49" s="904" t="s">
        <v>14955</v>
      </c>
      <c r="G49" s="904" t="s">
        <v>14956</v>
      </c>
      <c r="H49" s="903" t="s">
        <v>14790</v>
      </c>
      <c r="I49" s="904" t="s">
        <v>14792</v>
      </c>
      <c r="J49" s="904"/>
      <c r="K49" s="1456" t="s">
        <v>15072</v>
      </c>
      <c r="L49" s="1002"/>
    </row>
    <row r="50" spans="1:12" s="1004" customFormat="1" ht="21.05" customHeight="1">
      <c r="A50" s="1001"/>
      <c r="B50" s="903" t="s">
        <v>15073</v>
      </c>
      <c r="C50" s="904" t="s">
        <v>15074</v>
      </c>
      <c r="D50" s="904" t="s">
        <v>387</v>
      </c>
      <c r="E50" s="904" t="s">
        <v>449</v>
      </c>
      <c r="F50" s="904" t="s">
        <v>14973</v>
      </c>
      <c r="G50" s="904" t="s">
        <v>14974</v>
      </c>
      <c r="H50" s="903" t="s">
        <v>15075</v>
      </c>
      <c r="I50" s="904" t="s">
        <v>15076</v>
      </c>
      <c r="J50" s="904"/>
      <c r="K50" s="1002" t="s">
        <v>15077</v>
      </c>
      <c r="L50" s="1002"/>
    </row>
    <row r="51" spans="1:12" s="1004" customFormat="1" ht="21.05" customHeight="1">
      <c r="A51" s="1001"/>
      <c r="B51" s="1451" t="s">
        <v>15078</v>
      </c>
      <c r="C51" s="904" t="s">
        <v>15079</v>
      </c>
      <c r="D51" s="904" t="s">
        <v>387</v>
      </c>
      <c r="E51" s="904" t="s">
        <v>449</v>
      </c>
      <c r="F51" s="904" t="s">
        <v>14973</v>
      </c>
      <c r="G51" s="904" t="s">
        <v>14974</v>
      </c>
      <c r="H51" s="903" t="s">
        <v>15080</v>
      </c>
      <c r="I51" s="904" t="s">
        <v>15081</v>
      </c>
      <c r="J51" s="904"/>
      <c r="K51" s="1454" t="s">
        <v>15082</v>
      </c>
      <c r="L51" s="1002"/>
    </row>
    <row r="52" spans="1:12" s="1004" customFormat="1" ht="21.05" customHeight="1">
      <c r="A52" s="1001"/>
      <c r="B52" s="903" t="s">
        <v>15083</v>
      </c>
      <c r="C52" s="904" t="s">
        <v>15084</v>
      </c>
      <c r="D52" s="904" t="s">
        <v>58</v>
      </c>
      <c r="E52" s="904" t="s">
        <v>449</v>
      </c>
      <c r="F52" s="904" t="s">
        <v>14973</v>
      </c>
      <c r="G52" s="904" t="s">
        <v>14974</v>
      </c>
      <c r="H52" s="903" t="s">
        <v>15085</v>
      </c>
      <c r="I52" s="904" t="s">
        <v>15086</v>
      </c>
      <c r="J52" s="904"/>
      <c r="K52" s="1002" t="s">
        <v>15087</v>
      </c>
      <c r="L52" s="1002"/>
    </row>
    <row r="53" spans="1:12" s="1004" customFormat="1" ht="21.05" customHeight="1">
      <c r="A53" s="1001"/>
      <c r="B53" s="903" t="s">
        <v>15088</v>
      </c>
      <c r="C53" s="904" t="s">
        <v>15089</v>
      </c>
      <c r="D53" s="904" t="s">
        <v>387</v>
      </c>
      <c r="E53" s="904" t="s">
        <v>449</v>
      </c>
      <c r="F53" s="904" t="s">
        <v>14973</v>
      </c>
      <c r="G53" s="904" t="s">
        <v>14974</v>
      </c>
      <c r="H53" s="903" t="s">
        <v>15090</v>
      </c>
      <c r="I53" s="904" t="s">
        <v>15091</v>
      </c>
      <c r="J53" s="904"/>
      <c r="K53" s="1002" t="s">
        <v>15092</v>
      </c>
      <c r="L53" s="1002"/>
    </row>
    <row r="54" spans="1:12" s="1004" customFormat="1" ht="21.05" customHeight="1">
      <c r="A54" s="1001"/>
      <c r="B54" s="903" t="s">
        <v>15093</v>
      </c>
      <c r="C54" s="904" t="s">
        <v>15094</v>
      </c>
      <c r="D54" s="904" t="s">
        <v>387</v>
      </c>
      <c r="E54" s="904" t="s">
        <v>449</v>
      </c>
      <c r="F54" s="904" t="s">
        <v>14973</v>
      </c>
      <c r="G54" s="904" t="s">
        <v>14974</v>
      </c>
      <c r="H54" s="903" t="s">
        <v>15095</v>
      </c>
      <c r="I54" s="904" t="s">
        <v>15096</v>
      </c>
      <c r="J54" s="904"/>
      <c r="K54" s="1002" t="s">
        <v>15097</v>
      </c>
      <c r="L54" s="1002"/>
    </row>
    <row r="55" spans="1:12" s="1004" customFormat="1" ht="21.05" customHeight="1">
      <c r="A55" s="1001"/>
      <c r="B55" s="903" t="s">
        <v>15098</v>
      </c>
      <c r="C55" s="904" t="s">
        <v>15099</v>
      </c>
      <c r="D55" s="904" t="s">
        <v>387</v>
      </c>
      <c r="E55" s="904" t="s">
        <v>449</v>
      </c>
      <c r="F55" s="904" t="s">
        <v>14973</v>
      </c>
      <c r="G55" s="904" t="s">
        <v>14974</v>
      </c>
      <c r="H55" s="903" t="s">
        <v>15100</v>
      </c>
      <c r="I55" s="904" t="s">
        <v>15101</v>
      </c>
      <c r="J55" s="904"/>
      <c r="K55" s="1002" t="s">
        <v>15102</v>
      </c>
      <c r="L55" s="1002"/>
    </row>
    <row r="56" spans="1:12" s="1004" customFormat="1" ht="21.05" customHeight="1">
      <c r="A56" s="1001"/>
      <c r="B56" s="903" t="s">
        <v>15103</v>
      </c>
      <c r="C56" s="904" t="s">
        <v>15104</v>
      </c>
      <c r="D56" s="904" t="s">
        <v>387</v>
      </c>
      <c r="E56" s="904" t="s">
        <v>449</v>
      </c>
      <c r="F56" s="904" t="s">
        <v>14973</v>
      </c>
      <c r="G56" s="904" t="s">
        <v>14974</v>
      </c>
      <c r="H56" s="903" t="s">
        <v>15105</v>
      </c>
      <c r="I56" s="904" t="s">
        <v>15106</v>
      </c>
      <c r="J56" s="904"/>
      <c r="K56" s="1002" t="s">
        <v>15107</v>
      </c>
      <c r="L56" s="1002"/>
    </row>
    <row r="57" spans="1:12" s="1004" customFormat="1" ht="21.05" customHeight="1">
      <c r="A57" s="1001"/>
      <c r="B57" s="903" t="s">
        <v>15108</v>
      </c>
      <c r="C57" s="904" t="s">
        <v>15109</v>
      </c>
      <c r="D57" s="904" t="s">
        <v>387</v>
      </c>
      <c r="E57" s="904" t="s">
        <v>449</v>
      </c>
      <c r="F57" s="904" t="s">
        <v>14973</v>
      </c>
      <c r="G57" s="904" t="s">
        <v>14974</v>
      </c>
      <c r="H57" s="903" t="s">
        <v>15108</v>
      </c>
      <c r="I57" s="904" t="s">
        <v>15110</v>
      </c>
      <c r="J57" s="904"/>
      <c r="K57" s="1002" t="s">
        <v>15111</v>
      </c>
      <c r="L57" s="1002"/>
    </row>
    <row r="58" spans="1:12" s="1004" customFormat="1" ht="21.05" customHeight="1">
      <c r="A58" s="1001"/>
      <c r="B58" s="903" t="s">
        <v>15112</v>
      </c>
      <c r="C58" s="904" t="s">
        <v>15113</v>
      </c>
      <c r="D58" s="904" t="s">
        <v>387</v>
      </c>
      <c r="E58" s="904" t="s">
        <v>449</v>
      </c>
      <c r="F58" s="904" t="s">
        <v>14973</v>
      </c>
      <c r="G58" s="904" t="s">
        <v>14974</v>
      </c>
      <c r="H58" s="903" t="s">
        <v>15112</v>
      </c>
      <c r="I58" s="904" t="s">
        <v>15114</v>
      </c>
      <c r="J58" s="904"/>
      <c r="K58" s="1002" t="s">
        <v>15115</v>
      </c>
      <c r="L58" s="1002"/>
    </row>
    <row r="59" spans="1:12" s="1004" customFormat="1" ht="21.05" customHeight="1">
      <c r="A59" s="1001"/>
      <c r="B59" s="903" t="s">
        <v>15116</v>
      </c>
      <c r="C59" s="904" t="s">
        <v>15117</v>
      </c>
      <c r="D59" s="904" t="s">
        <v>387</v>
      </c>
      <c r="E59" s="904" t="s">
        <v>449</v>
      </c>
      <c r="F59" s="904" t="s">
        <v>14973</v>
      </c>
      <c r="G59" s="904" t="s">
        <v>14974</v>
      </c>
      <c r="H59" s="903" t="s">
        <v>15118</v>
      </c>
      <c r="I59" s="904" t="s">
        <v>15119</v>
      </c>
      <c r="J59" s="904"/>
      <c r="K59" s="1002" t="s">
        <v>15120</v>
      </c>
      <c r="L59" s="1002"/>
    </row>
    <row r="60" spans="1:12" s="1004" customFormat="1" ht="21.05" customHeight="1">
      <c r="A60" s="1001"/>
      <c r="B60" s="903" t="s">
        <v>15121</v>
      </c>
      <c r="C60" s="904" t="s">
        <v>15122</v>
      </c>
      <c r="D60" s="904" t="s">
        <v>387</v>
      </c>
      <c r="E60" s="904" t="s">
        <v>449</v>
      </c>
      <c r="F60" s="904" t="s">
        <v>14973</v>
      </c>
      <c r="G60" s="904" t="s">
        <v>14974</v>
      </c>
      <c r="H60" s="903" t="s">
        <v>15123</v>
      </c>
      <c r="I60" s="904" t="s">
        <v>15124</v>
      </c>
      <c r="J60" s="904"/>
      <c r="K60" s="1002" t="s">
        <v>15125</v>
      </c>
      <c r="L60" s="1002"/>
    </row>
    <row r="61" spans="1:12" s="1004" customFormat="1" ht="21.05" customHeight="1">
      <c r="A61" s="1001"/>
      <c r="B61" s="903" t="s">
        <v>11045</v>
      </c>
      <c r="C61" s="904" t="s">
        <v>11046</v>
      </c>
      <c r="D61" s="904" t="s">
        <v>387</v>
      </c>
      <c r="E61" s="904" t="s">
        <v>449</v>
      </c>
      <c r="F61" s="904" t="s">
        <v>14973</v>
      </c>
      <c r="G61" s="904" t="s">
        <v>14974</v>
      </c>
      <c r="H61" s="903" t="s">
        <v>15126</v>
      </c>
      <c r="I61" s="904" t="s">
        <v>15127</v>
      </c>
      <c r="J61" s="904"/>
      <c r="K61" s="1002" t="s">
        <v>15128</v>
      </c>
      <c r="L61" s="1002"/>
    </row>
    <row r="62" spans="1:12" s="1004" customFormat="1" ht="21.05" customHeight="1">
      <c r="A62" s="1001"/>
      <c r="B62" s="903" t="s">
        <v>3705</v>
      </c>
      <c r="C62" s="1455" t="s">
        <v>3706</v>
      </c>
      <c r="D62" s="904" t="s">
        <v>387</v>
      </c>
      <c r="E62" s="904" t="s">
        <v>449</v>
      </c>
      <c r="F62" s="904" t="s">
        <v>14955</v>
      </c>
      <c r="G62" s="904" t="s">
        <v>14956</v>
      </c>
      <c r="H62" s="903" t="s">
        <v>432</v>
      </c>
      <c r="I62" s="904" t="s">
        <v>14856</v>
      </c>
      <c r="J62" s="904"/>
      <c r="K62" s="1456" t="s">
        <v>434</v>
      </c>
      <c r="L62" s="1002"/>
    </row>
    <row r="63" spans="1:12" s="1004" customFormat="1" ht="21.05" customHeight="1">
      <c r="A63" s="1001"/>
      <c r="B63" s="903" t="s">
        <v>2574</v>
      </c>
      <c r="C63" s="1455" t="s">
        <v>15129</v>
      </c>
      <c r="D63" s="904" t="s">
        <v>387</v>
      </c>
      <c r="E63" s="904" t="s">
        <v>449</v>
      </c>
      <c r="F63" s="904" t="s">
        <v>14955</v>
      </c>
      <c r="G63" s="904" t="s">
        <v>14956</v>
      </c>
      <c r="H63" s="903" t="s">
        <v>437</v>
      </c>
      <c r="I63" s="904" t="s">
        <v>15130</v>
      </c>
      <c r="J63" s="904"/>
      <c r="K63" s="1456" t="s">
        <v>439</v>
      </c>
      <c r="L63" s="1002"/>
    </row>
    <row r="64" spans="1:12" s="1004" customFormat="1" ht="21.05" customHeight="1">
      <c r="A64" s="1001"/>
      <c r="B64" s="903" t="s">
        <v>15131</v>
      </c>
      <c r="C64" s="904" t="s">
        <v>15132</v>
      </c>
      <c r="D64" s="904" t="s">
        <v>387</v>
      </c>
      <c r="E64" s="904" t="s">
        <v>449</v>
      </c>
      <c r="F64" s="904" t="s">
        <v>14973</v>
      </c>
      <c r="G64" s="904" t="s">
        <v>14974</v>
      </c>
      <c r="H64" s="903" t="s">
        <v>11006</v>
      </c>
      <c r="I64" s="904" t="s">
        <v>15133</v>
      </c>
      <c r="J64" s="904"/>
      <c r="K64" s="1002" t="s">
        <v>15134</v>
      </c>
      <c r="L64" s="1002"/>
    </row>
    <row r="65" spans="1:14" s="1004" customFormat="1" ht="21.05" customHeight="1">
      <c r="A65" s="1001"/>
      <c r="B65" s="903" t="s">
        <v>15135</v>
      </c>
      <c r="C65" s="904" t="s">
        <v>15136</v>
      </c>
      <c r="D65" s="904" t="s">
        <v>387</v>
      </c>
      <c r="E65" s="904" t="s">
        <v>449</v>
      </c>
      <c r="F65" s="904" t="s">
        <v>14973</v>
      </c>
      <c r="G65" s="904" t="s">
        <v>14974</v>
      </c>
      <c r="H65" s="903" t="s">
        <v>15137</v>
      </c>
      <c r="I65" s="904" t="s">
        <v>15138</v>
      </c>
      <c r="J65" s="904"/>
      <c r="K65" s="1002" t="s">
        <v>15139</v>
      </c>
      <c r="L65" s="1002"/>
    </row>
    <row r="66" spans="1:14" s="1004" customFormat="1" ht="21.05" customHeight="1">
      <c r="A66" s="1001"/>
      <c r="B66" s="903" t="s">
        <v>33</v>
      </c>
      <c r="C66" s="904" t="s">
        <v>59</v>
      </c>
      <c r="D66" s="904" t="s">
        <v>387</v>
      </c>
      <c r="E66" s="904" t="s">
        <v>449</v>
      </c>
      <c r="F66" s="904" t="s">
        <v>14973</v>
      </c>
      <c r="G66" s="904" t="s">
        <v>14974</v>
      </c>
      <c r="H66" s="903" t="s">
        <v>11009</v>
      </c>
      <c r="I66" s="904" t="s">
        <v>15140</v>
      </c>
      <c r="J66" s="904"/>
      <c r="K66" s="1002" t="s">
        <v>15141</v>
      </c>
      <c r="L66" s="1002"/>
    </row>
    <row r="67" spans="1:14" s="1004" customFormat="1" ht="21.05" customHeight="1">
      <c r="A67" s="1001"/>
      <c r="B67" s="229" t="s">
        <v>440</v>
      </c>
      <c r="C67" s="230" t="s">
        <v>441</v>
      </c>
      <c r="D67" s="1238" t="s">
        <v>387</v>
      </c>
      <c r="E67" s="232"/>
      <c r="F67" s="232"/>
      <c r="G67" s="232"/>
      <c r="H67" s="232"/>
      <c r="I67" s="232"/>
      <c r="J67" s="232"/>
      <c r="K67" s="233" t="s">
        <v>443</v>
      </c>
      <c r="L67" s="232" t="s">
        <v>13114</v>
      </c>
    </row>
    <row r="68" spans="1:14" s="1004" customFormat="1" ht="21.05" customHeight="1">
      <c r="A68" s="1001"/>
      <c r="B68" s="230" t="s">
        <v>445</v>
      </c>
      <c r="C68" s="230" t="s">
        <v>269</v>
      </c>
      <c r="D68" s="1238" t="s">
        <v>387</v>
      </c>
      <c r="E68" s="232"/>
      <c r="F68" s="232"/>
      <c r="G68" s="232"/>
      <c r="H68" s="232"/>
      <c r="I68" s="232"/>
      <c r="J68" s="232"/>
      <c r="K68" s="1457" t="s">
        <v>15142</v>
      </c>
      <c r="L68" s="232" t="s">
        <v>13114</v>
      </c>
    </row>
    <row r="69" spans="1:14" s="214" customFormat="1" ht="21.05" customHeight="1">
      <c r="A69" s="22"/>
      <c r="B69" s="230" t="s">
        <v>447</v>
      </c>
      <c r="C69" s="230" t="s">
        <v>448</v>
      </c>
      <c r="D69" s="1238" t="s">
        <v>58</v>
      </c>
      <c r="E69" s="232"/>
      <c r="F69" s="232"/>
      <c r="G69" s="232"/>
      <c r="H69" s="232"/>
      <c r="I69" s="232"/>
      <c r="J69" s="232"/>
      <c r="K69" s="235">
        <v>1</v>
      </c>
      <c r="L69" s="232" t="s">
        <v>13114</v>
      </c>
      <c r="M69" s="228"/>
      <c r="N69" s="1004"/>
    </row>
    <row r="70" spans="1:14" s="214" customFormat="1" ht="21.05" customHeight="1">
      <c r="A70" s="22"/>
      <c r="B70" s="21" t="s">
        <v>322</v>
      </c>
      <c r="C70" s="1508"/>
      <c r="D70" s="1508"/>
      <c r="E70" s="1508"/>
      <c r="F70" s="1508"/>
      <c r="G70" s="1508"/>
      <c r="H70" s="1508"/>
      <c r="I70" s="1508"/>
      <c r="J70" s="1508"/>
      <c r="K70" s="1508"/>
      <c r="L70" s="1509"/>
      <c r="M70" s="228"/>
      <c r="N70" s="1004"/>
    </row>
    <row r="71" spans="1:14" s="214" customFormat="1" ht="21.05" customHeight="1">
      <c r="A71" s="22"/>
      <c r="B71" s="1513"/>
      <c r="C71" s="1513"/>
      <c r="D71" s="1513"/>
      <c r="E71" s="1513"/>
      <c r="F71" s="1513"/>
      <c r="G71" s="1513"/>
      <c r="H71" s="1513"/>
      <c r="I71" s="1513"/>
      <c r="J71" s="1513"/>
      <c r="K71" s="1513"/>
      <c r="L71" s="1513"/>
      <c r="N71" s="1004"/>
    </row>
    <row r="72" spans="1:14" s="891" customFormat="1" ht="21.05" customHeight="1">
      <c r="A72" s="22"/>
      <c r="B72" s="1514" t="s">
        <v>323</v>
      </c>
      <c r="C72" s="1515"/>
      <c r="D72" s="1515"/>
      <c r="E72" s="1515"/>
      <c r="F72" s="1515"/>
      <c r="G72" s="1515"/>
      <c r="H72" s="1515"/>
      <c r="I72" s="1515"/>
      <c r="J72" s="1515"/>
      <c r="K72" s="1515"/>
      <c r="L72" s="1516"/>
      <c r="N72" s="1004"/>
    </row>
    <row r="73" spans="1:14" s="891" customFormat="1" ht="21.05" customHeight="1">
      <c r="A73" s="7"/>
      <c r="B73" s="21" t="s">
        <v>315</v>
      </c>
      <c r="C73" s="21" t="s">
        <v>316</v>
      </c>
      <c r="D73" s="21" t="s">
        <v>317</v>
      </c>
      <c r="E73" s="21" t="s">
        <v>324</v>
      </c>
      <c r="F73" s="21" t="s">
        <v>325</v>
      </c>
      <c r="G73" s="1517" t="s">
        <v>326</v>
      </c>
      <c r="H73" s="1518"/>
      <c r="I73" s="1519"/>
      <c r="J73" s="21" t="s">
        <v>327</v>
      </c>
      <c r="K73" s="21" t="s">
        <v>328</v>
      </c>
      <c r="L73" s="21" t="s">
        <v>302</v>
      </c>
    </row>
    <row r="74" spans="1:14" s="891" customFormat="1" ht="21.05" customHeight="1">
      <c r="A74" s="7"/>
      <c r="B74" s="904" t="s">
        <v>449</v>
      </c>
      <c r="C74" s="904" t="s">
        <v>14955</v>
      </c>
      <c r="D74" s="904" t="s">
        <v>14956</v>
      </c>
      <c r="E74" s="904" t="s">
        <v>451</v>
      </c>
      <c r="F74" s="27"/>
      <c r="G74" s="1505"/>
      <c r="H74" s="1506"/>
      <c r="I74" s="1507"/>
      <c r="J74" s="32"/>
      <c r="K74" s="32"/>
      <c r="L74" s="32"/>
    </row>
    <row r="75" spans="1:14" s="910" customFormat="1" ht="21.05" customHeight="1">
      <c r="A75" s="26"/>
      <c r="B75" s="904" t="s">
        <v>449</v>
      </c>
      <c r="C75" s="904" t="s">
        <v>14973</v>
      </c>
      <c r="D75" s="904" t="s">
        <v>14974</v>
      </c>
      <c r="E75" s="904" t="s">
        <v>833</v>
      </c>
      <c r="F75" s="27" t="s">
        <v>838</v>
      </c>
      <c r="G75" s="1505" t="s">
        <v>15143</v>
      </c>
      <c r="H75" s="1506"/>
      <c r="I75" s="1507"/>
      <c r="J75" s="32"/>
      <c r="K75" s="32"/>
      <c r="L75" s="32"/>
    </row>
    <row r="76" spans="1:14" s="891" customFormat="1" ht="21.05" customHeight="1">
      <c r="A76" s="7"/>
      <c r="B76" s="904" t="s">
        <v>449</v>
      </c>
      <c r="C76" s="904" t="s">
        <v>14980</v>
      </c>
      <c r="D76" s="904" t="s">
        <v>14981</v>
      </c>
      <c r="E76" s="904" t="s">
        <v>837</v>
      </c>
      <c r="F76" s="27" t="s">
        <v>838</v>
      </c>
      <c r="G76" s="1505" t="s">
        <v>15144</v>
      </c>
      <c r="H76" s="1506"/>
      <c r="I76" s="1507"/>
      <c r="J76" s="32"/>
      <c r="K76" s="32"/>
      <c r="L76" s="32" t="s">
        <v>15145</v>
      </c>
    </row>
    <row r="77" spans="1:14" s="891" customFormat="1" ht="21.05" customHeight="1">
      <c r="A77" s="7"/>
      <c r="B77" s="904" t="s">
        <v>21</v>
      </c>
      <c r="C77" s="1338"/>
      <c r="D77" s="1338" t="s">
        <v>2668</v>
      </c>
      <c r="E77" s="97" t="s">
        <v>2669</v>
      </c>
      <c r="F77" s="27" t="s">
        <v>838</v>
      </c>
      <c r="G77" s="1505" t="s">
        <v>15146</v>
      </c>
      <c r="H77" s="1506"/>
      <c r="I77" s="1507"/>
      <c r="J77" s="894"/>
      <c r="K77" s="894"/>
      <c r="L77" s="895"/>
    </row>
    <row r="78" spans="1:14" s="891" customFormat="1" ht="21.05" customHeight="1">
      <c r="A78" s="7"/>
      <c r="B78" s="21" t="s">
        <v>329</v>
      </c>
      <c r="C78" s="1508" t="s">
        <v>15147</v>
      </c>
      <c r="D78" s="1508"/>
      <c r="E78" s="1508"/>
      <c r="F78" s="1508"/>
      <c r="G78" s="1508"/>
      <c r="H78" s="1508"/>
      <c r="I78" s="1508"/>
      <c r="J78" s="1508"/>
      <c r="K78" s="1508"/>
      <c r="L78" s="1509"/>
    </row>
    <row r="79" spans="1:14" s="891" customFormat="1" ht="21.05" customHeight="1">
      <c r="A79" s="7"/>
      <c r="B79" s="21" t="s">
        <v>330</v>
      </c>
      <c r="C79" s="1510"/>
      <c r="D79" s="1510"/>
      <c r="E79" s="1510"/>
      <c r="F79" s="1510"/>
      <c r="G79" s="1510"/>
      <c r="H79" s="1510"/>
      <c r="I79" s="1510"/>
      <c r="J79" s="1510"/>
      <c r="K79" s="1510"/>
      <c r="L79" s="1511"/>
    </row>
    <row r="80" spans="1:14" s="891" customFormat="1" ht="21.05" customHeight="1">
      <c r="A80" s="7"/>
      <c r="B80" s="913" t="s">
        <v>331</v>
      </c>
      <c r="C80" s="1748"/>
      <c r="D80" s="1748"/>
      <c r="E80" s="1748"/>
      <c r="F80" s="1748"/>
      <c r="G80" s="1748"/>
      <c r="H80" s="1748"/>
      <c r="I80" s="1748"/>
      <c r="J80" s="1748"/>
      <c r="K80" s="1748"/>
      <c r="L80" s="1748"/>
    </row>
    <row r="81" spans="1:12" s="891" customFormat="1" ht="21.05" customHeight="1">
      <c r="A81" s="7"/>
      <c r="B81" s="899"/>
      <c r="C81" s="899"/>
      <c r="D81" s="899"/>
      <c r="E81" s="899"/>
      <c r="F81" s="899"/>
      <c r="G81" s="899"/>
      <c r="H81" s="899"/>
      <c r="I81" s="899"/>
      <c r="J81" s="899"/>
      <c r="K81" s="899"/>
      <c r="L81" s="899"/>
    </row>
    <row r="83" spans="1:12" s="891" customFormat="1" ht="21.05" customHeight="1">
      <c r="A83" s="7"/>
      <c r="B83" s="899"/>
      <c r="C83" s="899"/>
      <c r="D83" s="899"/>
      <c r="E83" s="899"/>
      <c r="F83" s="899"/>
      <c r="G83" s="899"/>
      <c r="H83" s="899"/>
      <c r="I83" s="899"/>
      <c r="J83" s="899"/>
      <c r="K83" s="899"/>
      <c r="L83" s="899"/>
    </row>
    <row r="84" spans="1:12" s="891" customFormat="1" ht="21.05" customHeight="1">
      <c r="A84" s="7"/>
      <c r="B84" s="899"/>
      <c r="C84" s="899"/>
      <c r="D84" s="899"/>
      <c r="E84" s="899"/>
      <c r="F84" s="899"/>
      <c r="G84" s="899"/>
      <c r="H84" s="899"/>
      <c r="I84" s="899"/>
      <c r="J84" s="899"/>
      <c r="K84" s="899"/>
      <c r="L84" s="899"/>
    </row>
    <row r="85" spans="1:12" s="891" customFormat="1" ht="21.05" customHeight="1">
      <c r="A85" s="7"/>
      <c r="B85" s="899"/>
      <c r="C85" s="899"/>
      <c r="D85" s="899"/>
      <c r="E85" s="899"/>
      <c r="F85" s="899"/>
      <c r="G85" s="899"/>
      <c r="H85" s="899"/>
      <c r="I85" s="899"/>
      <c r="J85" s="899"/>
      <c r="K85" s="899"/>
      <c r="L85" s="899"/>
    </row>
    <row r="86" spans="1:12" s="910" customFormat="1" ht="21.05" customHeight="1">
      <c r="A86" s="20"/>
      <c r="B86" s="899"/>
      <c r="C86" s="899"/>
      <c r="D86" s="899"/>
      <c r="E86" s="899"/>
      <c r="F86" s="899"/>
      <c r="G86" s="899"/>
      <c r="H86" s="899"/>
      <c r="I86" s="899"/>
      <c r="J86" s="899"/>
      <c r="K86" s="899"/>
      <c r="L86" s="899"/>
    </row>
    <row r="87" spans="1:12" s="898" customFormat="1" ht="21.05" customHeight="1">
      <c r="A87" s="22"/>
      <c r="B87" s="899"/>
      <c r="C87" s="899"/>
      <c r="D87" s="899"/>
      <c r="E87" s="899"/>
      <c r="F87" s="899"/>
      <c r="G87" s="899"/>
      <c r="H87" s="899"/>
      <c r="I87" s="899"/>
      <c r="J87" s="899"/>
      <c r="K87" s="899"/>
      <c r="L87" s="899"/>
    </row>
    <row r="88" spans="1:12" s="898" customFormat="1" ht="21.05" customHeight="1">
      <c r="A88" s="22"/>
      <c r="B88" s="899"/>
      <c r="C88" s="899"/>
      <c r="D88" s="899"/>
      <c r="E88" s="899"/>
      <c r="F88" s="899"/>
      <c r="G88" s="899"/>
      <c r="H88" s="899"/>
      <c r="I88" s="899"/>
      <c r="J88" s="899"/>
      <c r="K88" s="899"/>
      <c r="L88" s="899"/>
    </row>
    <row r="89" spans="1:12" s="898" customFormat="1" ht="21.05" customHeight="1">
      <c r="A89" s="22"/>
      <c r="B89" s="899"/>
      <c r="C89" s="899"/>
      <c r="D89" s="899"/>
      <c r="E89" s="899"/>
      <c r="F89" s="899"/>
      <c r="G89" s="899"/>
      <c r="H89" s="899"/>
      <c r="I89" s="899"/>
      <c r="J89" s="899"/>
      <c r="K89" s="899"/>
      <c r="L89" s="899"/>
    </row>
    <row r="90" spans="1:12" s="898" customFormat="1" ht="21.05" customHeight="1">
      <c r="A90" s="22"/>
      <c r="B90" s="899"/>
      <c r="C90" s="899"/>
      <c r="D90" s="899"/>
      <c r="E90" s="899"/>
      <c r="F90" s="899"/>
      <c r="G90" s="899"/>
      <c r="H90" s="899"/>
      <c r="I90" s="899"/>
      <c r="J90" s="899"/>
      <c r="K90" s="899"/>
      <c r="L90" s="899"/>
    </row>
    <row r="91" spans="1:12" s="898" customFormat="1" ht="21.05" customHeight="1">
      <c r="A91" s="22"/>
      <c r="B91" s="899"/>
      <c r="C91" s="899"/>
      <c r="D91" s="899"/>
      <c r="E91" s="899"/>
      <c r="F91" s="899"/>
      <c r="G91" s="899"/>
      <c r="H91" s="899"/>
      <c r="I91" s="899"/>
      <c r="J91" s="899"/>
      <c r="K91" s="899"/>
      <c r="L91" s="899"/>
    </row>
    <row r="92" spans="1:12" s="898" customFormat="1" ht="21.05" customHeight="1">
      <c r="A92" s="22"/>
      <c r="B92" s="899"/>
      <c r="C92" s="899"/>
      <c r="D92" s="899"/>
      <c r="E92" s="899"/>
      <c r="F92" s="899"/>
      <c r="G92" s="899"/>
      <c r="H92" s="899"/>
      <c r="I92" s="899"/>
      <c r="J92" s="899"/>
      <c r="K92" s="899"/>
      <c r="L92" s="899"/>
    </row>
    <row r="93" spans="1:12" s="891" customFormat="1" ht="21.05" customHeight="1">
      <c r="A93" s="22"/>
      <c r="B93" s="899"/>
      <c r="C93" s="899"/>
      <c r="D93" s="899"/>
      <c r="E93" s="899"/>
      <c r="F93" s="899"/>
      <c r="G93" s="899"/>
      <c r="H93" s="899"/>
      <c r="I93" s="899"/>
      <c r="J93" s="899"/>
      <c r="K93" s="899"/>
      <c r="L93" s="899"/>
    </row>
    <row r="94" spans="1:12" s="891" customFormat="1" ht="21.05" customHeight="1">
      <c r="A94" s="22"/>
      <c r="B94" s="899"/>
      <c r="C94" s="899"/>
      <c r="D94" s="899"/>
      <c r="E94" s="899"/>
      <c r="F94" s="899"/>
      <c r="G94" s="899"/>
      <c r="H94" s="899"/>
      <c r="I94" s="899"/>
      <c r="J94" s="899"/>
      <c r="K94" s="899"/>
      <c r="L94" s="899"/>
    </row>
    <row r="95" spans="1:12" s="891" customFormat="1" ht="21.05" customHeight="1">
      <c r="A95" s="7"/>
      <c r="B95" s="899"/>
      <c r="C95" s="899"/>
      <c r="D95" s="899"/>
      <c r="E95" s="899"/>
      <c r="F95" s="899"/>
      <c r="G95" s="899"/>
      <c r="H95" s="899"/>
      <c r="I95" s="899"/>
      <c r="J95" s="899"/>
      <c r="K95" s="899"/>
      <c r="L95" s="899"/>
    </row>
    <row r="96" spans="1:12" s="891" customFormat="1" ht="21.05" customHeight="1">
      <c r="A96" s="7"/>
      <c r="B96" s="899"/>
      <c r="C96" s="899"/>
      <c r="D96" s="899"/>
      <c r="E96" s="899"/>
      <c r="F96" s="899"/>
      <c r="G96" s="899"/>
      <c r="H96" s="899"/>
      <c r="I96" s="899"/>
      <c r="J96" s="899"/>
      <c r="K96" s="899"/>
      <c r="L96" s="899"/>
    </row>
    <row r="97" spans="1:12" s="910" customFormat="1" ht="21.05" customHeight="1">
      <c r="A97" s="26"/>
      <c r="B97" s="899"/>
      <c r="C97" s="899"/>
      <c r="D97" s="899"/>
      <c r="E97" s="899"/>
      <c r="F97" s="899"/>
      <c r="G97" s="899"/>
      <c r="H97" s="899"/>
      <c r="I97" s="899"/>
      <c r="J97" s="899"/>
      <c r="K97" s="899"/>
      <c r="L97" s="899"/>
    </row>
    <row r="98" spans="1:12" s="891" customFormat="1" ht="21.05" customHeight="1">
      <c r="A98" s="7"/>
      <c r="B98" s="899"/>
      <c r="C98" s="899"/>
      <c r="D98" s="899"/>
      <c r="E98" s="899"/>
      <c r="F98" s="899"/>
      <c r="G98" s="899"/>
      <c r="H98" s="899"/>
      <c r="I98" s="899"/>
      <c r="J98" s="899"/>
      <c r="K98" s="899"/>
      <c r="L98" s="899"/>
    </row>
    <row r="99" spans="1:12" s="891" customFormat="1" ht="21.05" customHeight="1">
      <c r="A99" s="7"/>
      <c r="B99" s="899"/>
      <c r="C99" s="899"/>
      <c r="D99" s="899"/>
      <c r="E99" s="899"/>
      <c r="F99" s="899"/>
      <c r="G99" s="899"/>
      <c r="H99" s="899"/>
      <c r="I99" s="899"/>
      <c r="J99" s="899"/>
      <c r="K99" s="899"/>
      <c r="L99" s="899"/>
    </row>
    <row r="100" spans="1:12" s="891" customFormat="1" ht="21.05" customHeight="1">
      <c r="A100" s="7"/>
      <c r="B100" s="899"/>
      <c r="C100" s="899"/>
      <c r="D100" s="899"/>
      <c r="E100" s="899"/>
      <c r="F100" s="899"/>
      <c r="G100" s="899"/>
      <c r="H100" s="899"/>
      <c r="I100" s="899"/>
      <c r="J100" s="899"/>
      <c r="K100" s="899"/>
      <c r="L100" s="899"/>
    </row>
    <row r="101" spans="1:12" s="891" customFormat="1" ht="21.05" customHeight="1">
      <c r="A101" s="7"/>
      <c r="B101" s="899"/>
      <c r="C101" s="899"/>
      <c r="D101" s="899"/>
      <c r="E101" s="899"/>
      <c r="F101" s="899"/>
      <c r="G101" s="899"/>
      <c r="H101" s="899"/>
      <c r="I101" s="899"/>
      <c r="J101" s="899"/>
      <c r="K101" s="899"/>
      <c r="L101" s="899"/>
    </row>
    <row r="102" spans="1:12" s="891" customFormat="1" ht="21.05" customHeight="1">
      <c r="A102" s="7"/>
      <c r="B102" s="899"/>
      <c r="C102" s="899"/>
      <c r="D102" s="899"/>
      <c r="E102" s="899"/>
      <c r="F102" s="899"/>
      <c r="G102" s="899"/>
      <c r="H102" s="899"/>
      <c r="I102" s="899"/>
      <c r="J102" s="899"/>
      <c r="K102" s="899"/>
      <c r="L102" s="899"/>
    </row>
  </sheetData>
  <autoFilter ref="A16:N80" xr:uid="{00000000-0009-0000-0000-000036000000}"/>
  <mergeCells count="25">
    <mergeCell ref="B7:L7"/>
    <mergeCell ref="B2:L2"/>
    <mergeCell ref="B3:L3"/>
    <mergeCell ref="E4:F4"/>
    <mergeCell ref="E5:F5"/>
    <mergeCell ref="C6:L6"/>
    <mergeCell ref="G73:I73"/>
    <mergeCell ref="D8:L8"/>
    <mergeCell ref="D9:L9"/>
    <mergeCell ref="D10:L10"/>
    <mergeCell ref="B13:L13"/>
    <mergeCell ref="E14:F14"/>
    <mergeCell ref="H14:J14"/>
    <mergeCell ref="B15:D15"/>
    <mergeCell ref="E15:L15"/>
    <mergeCell ref="C70:L70"/>
    <mergeCell ref="B71:L71"/>
    <mergeCell ref="B72:L72"/>
    <mergeCell ref="C80:L80"/>
    <mergeCell ref="G74:I74"/>
    <mergeCell ref="G75:I75"/>
    <mergeCell ref="G76:I76"/>
    <mergeCell ref="G77:I77"/>
    <mergeCell ref="C78:L78"/>
    <mergeCell ref="C79:L79"/>
  </mergeCells>
  <phoneticPr fontId="39" type="noConversion"/>
  <conditionalFormatting sqref="C17:C66">
    <cfRule type="duplicateValues" dxfId="36" priority="1"/>
  </conditionalFormatting>
  <dataValidations count="2">
    <dataValidation type="list" allowBlank="1" showInputMessage="1" showErrorMessage="1" sqref="J4" xr:uid="{00000000-0002-0000-3600-000000000000}">
      <formula1>"AGL-PKA,AGL-EVI,AGL-EVP,AGL-STF,AGL-DEF"</formula1>
    </dataValidation>
    <dataValidation type="list" allowBlank="1" showInputMessage="1" showErrorMessage="1" sqref="F74:F77" xr:uid="{00000000-0002-0000-3600-000001000000}">
      <formula1>"LEFT JOIN,INNER JOIN"</formula1>
    </dataValidation>
  </dataValidations>
  <hyperlinks>
    <hyperlink ref="A1" location="#index!A1" display="#index!A1" xr:uid="{00000000-0004-0000-3600-000000000000}"/>
  </hyperlinks>
  <pageMargins left="0.75" right="0.75" top="1" bottom="1" header="0.5" footer="0.5"/>
  <pageSetup paperSize="9"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3600-000002000000}">
          <x14:formula1>
            <xm:f>'D:\Users\605571\Documents\bdp-imp\02_需求开发\R0001_24年3月聚合模型\00_模型设计\模型发布_全量\0005对公组\[第2.1批_对公_新增_表设计_物业资金监管交易明细聚合_20240321_杨芳芳.xlsx]备注'!#REF!</xm:f>
          </x14:formula1>
          <xm:sqref>L69 JH71 TD71 ACZ71 AMV71 AWR71 BGN71 BQJ71 CAF71 CKB71 CTX71 DDT71 DNP71 DXL71 EHH71 ERD71 FAZ71 FKV71 FUR71 GEN71 GOJ71 GYF71 HIB71 HRX71 IBT71 ILP71 IVL71 JFH71 JPD71 JYZ71 KIV71 KSR71 LCN71 LMJ71 LWF71 MGB71 MPX71 MZT71 NJP71 NTL71 ODH71 OND71 OWZ71 PGV71 PQR71 QAN71 QKJ71 QUF71 REB71 RNX71 RXT71 SHP71 SRL71 TBH71 TLD71 TUZ71 UEV71 UOR71 UYN71 VIJ71 VSF71 WCB71 WLX71 WVT71</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dimension ref="A1:N149"/>
  <sheetViews>
    <sheetView topLeftCell="A118" zoomScale="85" zoomScaleNormal="85" workbookViewId="0">
      <selection activeCell="D121" sqref="D121"/>
    </sheetView>
  </sheetViews>
  <sheetFormatPr defaultColWidth="19" defaultRowHeight="14.55"/>
  <cols>
    <col min="1" max="1" width="5.21875" style="899" customWidth="1"/>
    <col min="2" max="2" width="16.77734375" style="899" customWidth="1"/>
    <col min="3" max="3" width="25.77734375" style="899" customWidth="1"/>
    <col min="4" max="4" width="25.88671875" style="899" customWidth="1"/>
    <col min="5" max="6" width="16.77734375" style="899" customWidth="1"/>
    <col min="7" max="7" width="22.33203125" style="899" customWidth="1"/>
    <col min="8" max="10" width="16.77734375" style="899" customWidth="1"/>
    <col min="11" max="11" width="22" style="899" customWidth="1"/>
    <col min="12" max="12" width="16.77734375" style="899" customWidth="1"/>
    <col min="13" max="16384" width="19" style="899"/>
  </cols>
  <sheetData>
    <row r="1" spans="1:13" s="891" customFormat="1" ht="21.05" customHeight="1">
      <c r="A1" s="5" t="s">
        <v>15963</v>
      </c>
      <c r="B1" s="898"/>
      <c r="C1" s="6"/>
      <c r="D1" s="6"/>
      <c r="E1" s="6"/>
      <c r="F1" s="6"/>
      <c r="G1" s="1440"/>
      <c r="H1" s="6"/>
      <c r="I1" s="6"/>
      <c r="J1" s="6"/>
      <c r="K1" s="6"/>
      <c r="L1" s="6"/>
    </row>
    <row r="2" spans="1:13" s="891" customFormat="1" ht="21.05" customHeight="1">
      <c r="A2" s="7"/>
      <c r="B2" s="1517"/>
      <c r="C2" s="1518"/>
      <c r="D2" s="1518"/>
      <c r="E2" s="1518"/>
      <c r="F2" s="1518"/>
      <c r="G2" s="1518"/>
      <c r="H2" s="1518"/>
      <c r="I2" s="1518"/>
      <c r="J2" s="1518"/>
      <c r="K2" s="1518"/>
      <c r="L2" s="1519"/>
    </row>
    <row r="3" spans="1:13" s="891" customFormat="1" ht="21.05" customHeight="1">
      <c r="A3" s="7"/>
      <c r="B3" s="1514" t="s">
        <v>297</v>
      </c>
      <c r="C3" s="1515"/>
      <c r="D3" s="1515"/>
      <c r="E3" s="1515"/>
      <c r="F3" s="1515"/>
      <c r="G3" s="1515"/>
      <c r="H3" s="1515"/>
      <c r="I3" s="1515"/>
      <c r="J3" s="1515"/>
      <c r="K3" s="1515"/>
      <c r="L3" s="1516"/>
    </row>
    <row r="4" spans="1:13" s="891" customFormat="1" ht="21.05" customHeight="1">
      <c r="A4" s="7"/>
      <c r="B4" s="8" t="s">
        <v>298</v>
      </c>
      <c r="C4" s="9" t="s">
        <v>15148</v>
      </c>
      <c r="D4" s="8" t="s">
        <v>299</v>
      </c>
      <c r="E4" s="1526" t="s">
        <v>15149</v>
      </c>
      <c r="F4" s="1527"/>
      <c r="G4" s="1441" t="s">
        <v>4</v>
      </c>
      <c r="H4" s="10" t="s">
        <v>1232</v>
      </c>
      <c r="I4" s="8" t="s">
        <v>12</v>
      </c>
      <c r="J4" s="28" t="s">
        <v>23</v>
      </c>
      <c r="K4" s="8" t="s">
        <v>7</v>
      </c>
      <c r="L4" s="10"/>
    </row>
    <row r="5" spans="1:13" s="891" customFormat="1" ht="21.05" customHeight="1">
      <c r="A5" s="7"/>
      <c r="B5" s="8" t="s">
        <v>300</v>
      </c>
      <c r="C5" s="11" t="s">
        <v>15150</v>
      </c>
      <c r="D5" s="8" t="s">
        <v>301</v>
      </c>
      <c r="E5" s="1528"/>
      <c r="F5" s="1527"/>
      <c r="G5" s="1441" t="s">
        <v>10</v>
      </c>
      <c r="H5" s="12">
        <v>45510</v>
      </c>
      <c r="I5" s="8" t="s">
        <v>6</v>
      </c>
      <c r="J5" s="10" t="s">
        <v>1235</v>
      </c>
      <c r="K5" s="8" t="s">
        <v>8</v>
      </c>
      <c r="L5" s="10"/>
    </row>
    <row r="6" spans="1:13" s="891" customFormat="1" ht="21.05" customHeight="1">
      <c r="A6" s="7"/>
      <c r="B6" s="8" t="s">
        <v>302</v>
      </c>
      <c r="C6" s="1505"/>
      <c r="D6" s="1506"/>
      <c r="E6" s="1506"/>
      <c r="F6" s="1506"/>
      <c r="G6" s="1506"/>
      <c r="H6" s="1506"/>
      <c r="I6" s="1506"/>
      <c r="J6" s="1506"/>
      <c r="K6" s="1506"/>
      <c r="L6" s="1507"/>
    </row>
    <row r="7" spans="1:13" s="891" customFormat="1" ht="21.05" customHeight="1">
      <c r="A7" s="13"/>
      <c r="B7" s="1514" t="s">
        <v>303</v>
      </c>
      <c r="C7" s="1515"/>
      <c r="D7" s="1515"/>
      <c r="E7" s="1515"/>
      <c r="F7" s="1515"/>
      <c r="G7" s="1515"/>
      <c r="H7" s="1515"/>
      <c r="I7" s="1515"/>
      <c r="J7" s="1515"/>
      <c r="K7" s="1515"/>
      <c r="L7" s="1516"/>
    </row>
    <row r="8" spans="1:13" s="1225" customFormat="1" ht="21.05" customHeight="1">
      <c r="A8" s="14"/>
      <c r="B8" s="15" t="s">
        <v>304</v>
      </c>
      <c r="C8" s="15" t="s">
        <v>305</v>
      </c>
      <c r="D8" s="1524" t="s">
        <v>306</v>
      </c>
      <c r="E8" s="1524"/>
      <c r="F8" s="1524"/>
      <c r="G8" s="1524"/>
      <c r="H8" s="1524"/>
      <c r="I8" s="1524"/>
      <c r="J8" s="1524"/>
      <c r="K8" s="1524"/>
      <c r="L8" s="1524"/>
    </row>
    <row r="9" spans="1:13" s="891" customFormat="1" ht="21.05" customHeight="1">
      <c r="A9" s="13"/>
      <c r="B9" s="16">
        <v>45510</v>
      </c>
      <c r="C9" s="17" t="s">
        <v>1232</v>
      </c>
      <c r="D9" s="1525" t="s">
        <v>15151</v>
      </c>
      <c r="E9" s="1525"/>
      <c r="F9" s="1525"/>
      <c r="G9" s="1525"/>
      <c r="H9" s="1525"/>
      <c r="I9" s="1525"/>
      <c r="J9" s="1525"/>
      <c r="K9" s="1525"/>
      <c r="L9" s="1525"/>
    </row>
    <row r="10" spans="1:13" s="891" customFormat="1" ht="21.05" customHeight="1">
      <c r="A10" s="13"/>
      <c r="B10" s="16">
        <v>45555</v>
      </c>
      <c r="C10" s="17" t="s">
        <v>1232</v>
      </c>
      <c r="D10" s="1525" t="s">
        <v>15152</v>
      </c>
      <c r="E10" s="1525"/>
      <c r="F10" s="1525"/>
      <c r="G10" s="1525"/>
      <c r="H10" s="1525"/>
      <c r="I10" s="1525"/>
      <c r="J10" s="1525"/>
      <c r="K10" s="1525"/>
      <c r="L10" s="1525"/>
    </row>
    <row r="11" spans="1:13" s="891" customFormat="1" ht="21.05" customHeight="1">
      <c r="A11" s="13"/>
      <c r="B11" s="1226">
        <v>45560</v>
      </c>
      <c r="C11" s="1227" t="s">
        <v>1232</v>
      </c>
      <c r="D11" s="1227" t="s">
        <v>15153</v>
      </c>
      <c r="E11" s="1227"/>
      <c r="F11" s="1227"/>
      <c r="G11" s="1227"/>
      <c r="H11" s="1227"/>
      <c r="I11" s="1227"/>
      <c r="J11" s="1227"/>
      <c r="K11" s="1227"/>
      <c r="L11" s="1228"/>
    </row>
    <row r="12" spans="1:13" s="891" customFormat="1" ht="21.05" customHeight="1">
      <c r="A12" s="7"/>
      <c r="B12" s="1514" t="s">
        <v>307</v>
      </c>
      <c r="C12" s="1515"/>
      <c r="D12" s="1515"/>
      <c r="E12" s="1515"/>
      <c r="F12" s="1515"/>
      <c r="G12" s="1515"/>
      <c r="H12" s="1515"/>
      <c r="I12" s="1515"/>
      <c r="J12" s="1515"/>
      <c r="K12" s="1515"/>
      <c r="L12" s="1516"/>
    </row>
    <row r="13" spans="1:13" s="891" customFormat="1" ht="21.05" customHeight="1">
      <c r="A13" s="7"/>
      <c r="B13" s="18" t="s">
        <v>308</v>
      </c>
      <c r="C13" s="19"/>
      <c r="D13" s="18" t="s">
        <v>300</v>
      </c>
      <c r="E13" s="1508" t="s">
        <v>15154</v>
      </c>
      <c r="F13" s="1509"/>
      <c r="G13" s="1442" t="s">
        <v>302</v>
      </c>
      <c r="H13" s="1520"/>
      <c r="I13" s="1521"/>
      <c r="J13" s="1522"/>
      <c r="K13" s="29" t="s">
        <v>309</v>
      </c>
      <c r="L13" s="902" t="s">
        <v>385</v>
      </c>
    </row>
    <row r="14" spans="1:13" s="891" customFormat="1" ht="21.05" customHeight="1">
      <c r="A14" s="7"/>
      <c r="B14" s="1523" t="s">
        <v>310</v>
      </c>
      <c r="C14" s="1523"/>
      <c r="D14" s="1523"/>
      <c r="E14" s="1523" t="s">
        <v>311</v>
      </c>
      <c r="F14" s="1523"/>
      <c r="G14" s="1523"/>
      <c r="H14" s="1523"/>
      <c r="I14" s="1523"/>
      <c r="J14" s="1523"/>
      <c r="K14" s="1523"/>
      <c r="L14" s="1523"/>
    </row>
    <row r="15" spans="1:13" s="910" customFormat="1" ht="21.05" customHeight="1">
      <c r="A15" s="20"/>
      <c r="B15" s="21" t="s">
        <v>312</v>
      </c>
      <c r="C15" s="21" t="s">
        <v>313</v>
      </c>
      <c r="D15" s="21" t="s">
        <v>314</v>
      </c>
      <c r="E15" s="21" t="s">
        <v>315</v>
      </c>
      <c r="F15" s="21" t="s">
        <v>316</v>
      </c>
      <c r="G15" s="1443" t="s">
        <v>317</v>
      </c>
      <c r="H15" s="21" t="s">
        <v>318</v>
      </c>
      <c r="I15" s="21" t="s">
        <v>319</v>
      </c>
      <c r="J15" s="21" t="s">
        <v>320</v>
      </c>
      <c r="K15" s="21" t="s">
        <v>321</v>
      </c>
      <c r="L15" s="21" t="s">
        <v>302</v>
      </c>
    </row>
    <row r="16" spans="1:13" s="1188" customFormat="1" ht="21.05" customHeight="1">
      <c r="A16" s="1458"/>
      <c r="B16" s="1452" t="s">
        <v>15155</v>
      </c>
      <c r="C16" s="1185" t="s">
        <v>15149</v>
      </c>
      <c r="D16" s="1185" t="s">
        <v>387</v>
      </c>
      <c r="E16" s="1185" t="s">
        <v>15156</v>
      </c>
      <c r="F16" s="1185" t="s">
        <v>15157</v>
      </c>
      <c r="G16" s="1185" t="s">
        <v>15158</v>
      </c>
      <c r="H16" s="1452" t="s">
        <v>15159</v>
      </c>
      <c r="I16" s="1459" t="s">
        <v>15160</v>
      </c>
      <c r="J16" s="1185"/>
      <c r="K16" s="1459" t="s">
        <v>15161</v>
      </c>
      <c r="L16" s="1460"/>
      <c r="M16" s="1038"/>
    </row>
    <row r="17" spans="1:13" s="1188" customFormat="1" ht="21.05" customHeight="1">
      <c r="A17" s="1458"/>
      <c r="B17" s="1452" t="s">
        <v>15162</v>
      </c>
      <c r="C17" s="1185" t="s">
        <v>15163</v>
      </c>
      <c r="D17" s="1185" t="s">
        <v>387</v>
      </c>
      <c r="E17" s="1185" t="s">
        <v>15156</v>
      </c>
      <c r="F17" s="1185" t="s">
        <v>15157</v>
      </c>
      <c r="G17" s="1185" t="s">
        <v>15158</v>
      </c>
      <c r="H17" s="1452" t="s">
        <v>14037</v>
      </c>
      <c r="I17" s="1459" t="s">
        <v>15164</v>
      </c>
      <c r="J17" s="1185"/>
      <c r="K17" s="1459" t="s">
        <v>15165</v>
      </c>
      <c r="L17" s="1185"/>
      <c r="M17" s="1461"/>
    </row>
    <row r="18" spans="1:13" s="1188" customFormat="1" ht="21.05" customHeight="1">
      <c r="A18" s="1458"/>
      <c r="B18" s="1452" t="s">
        <v>15166</v>
      </c>
      <c r="C18" s="1185" t="s">
        <v>15167</v>
      </c>
      <c r="D18" s="1185" t="s">
        <v>387</v>
      </c>
      <c r="E18" s="1185" t="s">
        <v>15156</v>
      </c>
      <c r="F18" s="1185" t="s">
        <v>15157</v>
      </c>
      <c r="G18" s="1185" t="s">
        <v>15158</v>
      </c>
      <c r="H18" s="1452" t="s">
        <v>15168</v>
      </c>
      <c r="I18" s="1459" t="s">
        <v>15169</v>
      </c>
      <c r="J18" s="1185"/>
      <c r="K18" s="1459" t="s">
        <v>15170</v>
      </c>
      <c r="L18" s="1185"/>
      <c r="M18" s="1461"/>
    </row>
    <row r="19" spans="1:13" s="1188" customFormat="1" ht="21.05" customHeight="1">
      <c r="A19" s="1458"/>
      <c r="B19" s="1452" t="s">
        <v>15171</v>
      </c>
      <c r="C19" s="1185" t="s">
        <v>15172</v>
      </c>
      <c r="D19" s="1185" t="s">
        <v>387</v>
      </c>
      <c r="E19" s="1185" t="s">
        <v>15156</v>
      </c>
      <c r="F19" s="1185" t="s">
        <v>15157</v>
      </c>
      <c r="G19" s="1185" t="s">
        <v>15158</v>
      </c>
      <c r="H19" s="1452" t="s">
        <v>15171</v>
      </c>
      <c r="I19" s="1459" t="s">
        <v>10860</v>
      </c>
      <c r="J19" s="1185"/>
      <c r="K19" s="1459" t="s">
        <v>15173</v>
      </c>
      <c r="L19" s="1460"/>
      <c r="M19" s="1462"/>
    </row>
    <row r="20" spans="1:13" s="1188" customFormat="1" ht="21.05" customHeight="1">
      <c r="A20" s="1458"/>
      <c r="B20" s="1185" t="s">
        <v>15174</v>
      </c>
      <c r="C20" s="1185" t="s">
        <v>15175</v>
      </c>
      <c r="D20" s="1185" t="s">
        <v>387</v>
      </c>
      <c r="E20" s="1185" t="s">
        <v>15156</v>
      </c>
      <c r="F20" s="1185" t="s">
        <v>15157</v>
      </c>
      <c r="G20" s="1185" t="s">
        <v>15158</v>
      </c>
      <c r="H20" s="1185" t="s">
        <v>15176</v>
      </c>
      <c r="I20" s="1459" t="s">
        <v>7301</v>
      </c>
      <c r="J20" s="1185"/>
      <c r="K20" s="1459" t="s">
        <v>8662</v>
      </c>
      <c r="L20" s="1460"/>
      <c r="M20" s="1038"/>
    </row>
    <row r="21" spans="1:13" s="1188" customFormat="1" ht="21.05" customHeight="1">
      <c r="A21" s="1458"/>
      <c r="B21" s="1185" t="s">
        <v>1702</v>
      </c>
      <c r="C21" s="1185" t="s">
        <v>1511</v>
      </c>
      <c r="D21" s="1185" t="s">
        <v>387</v>
      </c>
      <c r="E21" s="1185" t="s">
        <v>15156</v>
      </c>
      <c r="F21" s="1185" t="s">
        <v>15157</v>
      </c>
      <c r="G21" s="1185" t="s">
        <v>15158</v>
      </c>
      <c r="H21" s="1185" t="s">
        <v>15177</v>
      </c>
      <c r="I21" s="1459" t="s">
        <v>15178</v>
      </c>
      <c r="J21" s="1185"/>
      <c r="K21" s="1459" t="s">
        <v>15179</v>
      </c>
      <c r="L21" s="1460"/>
      <c r="M21" s="1038"/>
    </row>
    <row r="22" spans="1:13" s="1188" customFormat="1" ht="21.05" customHeight="1">
      <c r="A22" s="1458"/>
      <c r="B22" s="1185" t="s">
        <v>1259</v>
      </c>
      <c r="C22" s="1185" t="s">
        <v>1429</v>
      </c>
      <c r="D22" s="1185" t="s">
        <v>387</v>
      </c>
      <c r="E22" s="1463" t="s">
        <v>15180</v>
      </c>
      <c r="F22" s="1464" t="s">
        <v>2419</v>
      </c>
      <c r="G22" s="1464" t="s">
        <v>2420</v>
      </c>
      <c r="H22" s="1460" t="s">
        <v>1259</v>
      </c>
      <c r="I22" s="1459" t="s">
        <v>10788</v>
      </c>
      <c r="J22" s="1465"/>
      <c r="K22" s="1459" t="s">
        <v>15181</v>
      </c>
      <c r="L22" s="1460"/>
      <c r="M22" s="1462"/>
    </row>
    <row r="23" spans="1:13" s="1188" customFormat="1" ht="21.05" customHeight="1">
      <c r="A23" s="1458"/>
      <c r="B23" s="1452" t="s">
        <v>1427</v>
      </c>
      <c r="C23" s="1185" t="s">
        <v>1419</v>
      </c>
      <c r="D23" s="1185" t="s">
        <v>387</v>
      </c>
      <c r="E23" s="1185" t="s">
        <v>15156</v>
      </c>
      <c r="F23" s="1185" t="s">
        <v>15182</v>
      </c>
      <c r="G23" s="1185" t="s">
        <v>15183</v>
      </c>
      <c r="H23" s="1452" t="s">
        <v>15184</v>
      </c>
      <c r="I23" s="1459" t="s">
        <v>15185</v>
      </c>
      <c r="J23" s="1185"/>
      <c r="K23" s="1459" t="s">
        <v>15186</v>
      </c>
      <c r="L23" s="1460"/>
      <c r="M23" s="1462"/>
    </row>
    <row r="24" spans="1:13" s="1188" customFormat="1" ht="21.05" customHeight="1">
      <c r="A24" s="1458"/>
      <c r="B24" s="1452" t="s">
        <v>1254</v>
      </c>
      <c r="C24" s="1185" t="s">
        <v>1428</v>
      </c>
      <c r="D24" s="1185" t="s">
        <v>387</v>
      </c>
      <c r="E24" s="1185" t="s">
        <v>15156</v>
      </c>
      <c r="F24" s="1185" t="s">
        <v>15182</v>
      </c>
      <c r="G24" s="1185" t="s">
        <v>15183</v>
      </c>
      <c r="H24" s="1452" t="s">
        <v>15187</v>
      </c>
      <c r="I24" s="1459" t="s">
        <v>15188</v>
      </c>
      <c r="J24" s="1185"/>
      <c r="K24" s="1459" t="s">
        <v>15189</v>
      </c>
      <c r="L24" s="1185"/>
      <c r="M24" s="1462"/>
    </row>
    <row r="25" spans="1:13" s="1188" customFormat="1" ht="21.05" customHeight="1">
      <c r="A25" s="1458"/>
      <c r="B25" s="1452" t="s">
        <v>2605</v>
      </c>
      <c r="C25" s="1185" t="s">
        <v>2606</v>
      </c>
      <c r="D25" s="1185" t="s">
        <v>387</v>
      </c>
      <c r="E25" s="1185" t="s">
        <v>15180</v>
      </c>
      <c r="F25" s="1185" t="s">
        <v>2419</v>
      </c>
      <c r="G25" s="1185" t="s">
        <v>2420</v>
      </c>
      <c r="H25" s="1452" t="s">
        <v>2607</v>
      </c>
      <c r="I25" s="1459" t="s">
        <v>2608</v>
      </c>
      <c r="J25" s="1185"/>
      <c r="K25" s="1459" t="s">
        <v>15190</v>
      </c>
      <c r="L25" s="1185"/>
      <c r="M25" s="1462"/>
    </row>
    <row r="26" spans="1:13" s="1188" customFormat="1" ht="21.05" customHeight="1">
      <c r="A26" s="1458"/>
      <c r="B26" s="1452" t="s">
        <v>2610</v>
      </c>
      <c r="C26" s="1185" t="s">
        <v>2611</v>
      </c>
      <c r="D26" s="1185" t="s">
        <v>387</v>
      </c>
      <c r="E26" s="1185" t="s">
        <v>15180</v>
      </c>
      <c r="F26" s="1185" t="s">
        <v>2419</v>
      </c>
      <c r="G26" s="1185" t="s">
        <v>2420</v>
      </c>
      <c r="H26" s="1452" t="s">
        <v>2263</v>
      </c>
      <c r="I26" s="1459" t="s">
        <v>2612</v>
      </c>
      <c r="J26" s="1185"/>
      <c r="K26" s="1459" t="s">
        <v>15191</v>
      </c>
      <c r="L26" s="1460"/>
      <c r="M26" s="1462"/>
    </row>
    <row r="27" spans="1:13" s="1188" customFormat="1" ht="21.05" customHeight="1">
      <c r="A27" s="1458"/>
      <c r="B27" s="1185" t="s">
        <v>12625</v>
      </c>
      <c r="C27" s="1185" t="s">
        <v>12626</v>
      </c>
      <c r="D27" s="1185" t="s">
        <v>56</v>
      </c>
      <c r="E27" s="1185" t="s">
        <v>15180</v>
      </c>
      <c r="F27" s="1185" t="s">
        <v>2419</v>
      </c>
      <c r="G27" s="1185" t="s">
        <v>2420</v>
      </c>
      <c r="H27" s="1185" t="s">
        <v>2602</v>
      </c>
      <c r="I27" s="1459" t="s">
        <v>3126</v>
      </c>
      <c r="J27" s="1185"/>
      <c r="K27" s="1459" t="s">
        <v>15192</v>
      </c>
      <c r="L27" s="1460"/>
      <c r="M27" s="1462"/>
    </row>
    <row r="28" spans="1:13" s="1188" customFormat="1" ht="21.05" customHeight="1">
      <c r="A28" s="1458"/>
      <c r="B28" s="1185" t="s">
        <v>7130</v>
      </c>
      <c r="C28" s="1185" t="s">
        <v>7131</v>
      </c>
      <c r="D28" s="1185" t="s">
        <v>387</v>
      </c>
      <c r="E28" s="1185" t="s">
        <v>15156</v>
      </c>
      <c r="F28" s="1185" t="s">
        <v>15182</v>
      </c>
      <c r="G28" s="1185" t="s">
        <v>15183</v>
      </c>
      <c r="H28" s="1185" t="s">
        <v>15193</v>
      </c>
      <c r="I28" s="1459" t="s">
        <v>15194</v>
      </c>
      <c r="J28" s="1185"/>
      <c r="K28" s="1459" t="s">
        <v>15195</v>
      </c>
      <c r="L28" s="1460"/>
      <c r="M28" s="1462"/>
    </row>
    <row r="29" spans="1:13" s="1188" customFormat="1" ht="21.05" customHeight="1">
      <c r="A29" s="1458"/>
      <c r="B29" s="1185" t="s">
        <v>15196</v>
      </c>
      <c r="C29" s="1185" t="s">
        <v>15197</v>
      </c>
      <c r="D29" s="1185" t="s">
        <v>387</v>
      </c>
      <c r="E29" s="1463" t="s">
        <v>15156</v>
      </c>
      <c r="F29" s="1464" t="s">
        <v>15182</v>
      </c>
      <c r="G29" s="1464" t="s">
        <v>15183</v>
      </c>
      <c r="H29" s="1460" t="s">
        <v>15198</v>
      </c>
      <c r="I29" s="1459" t="s">
        <v>15199</v>
      </c>
      <c r="J29" s="1465"/>
      <c r="K29" s="1459" t="s">
        <v>15200</v>
      </c>
      <c r="L29" s="1460"/>
      <c r="M29" s="1038"/>
    </row>
    <row r="30" spans="1:13" s="1188" customFormat="1" ht="21.05" customHeight="1">
      <c r="A30" s="1458"/>
      <c r="B30" s="1452" t="s">
        <v>15201</v>
      </c>
      <c r="C30" s="1185" t="s">
        <v>15202</v>
      </c>
      <c r="D30" s="1185" t="s">
        <v>387</v>
      </c>
      <c r="E30" s="1185" t="s">
        <v>15156</v>
      </c>
      <c r="F30" s="1185" t="s">
        <v>15182</v>
      </c>
      <c r="G30" s="1185" t="s">
        <v>15183</v>
      </c>
      <c r="H30" s="1452" t="s">
        <v>15203</v>
      </c>
      <c r="I30" s="1459" t="s">
        <v>15204</v>
      </c>
      <c r="J30" s="1185"/>
      <c r="K30" s="1459" t="s">
        <v>15205</v>
      </c>
      <c r="L30" s="1460"/>
      <c r="M30" s="1038"/>
    </row>
    <row r="31" spans="1:13" s="1188" customFormat="1" ht="21.05" customHeight="1">
      <c r="A31" s="1458"/>
      <c r="B31" s="1452" t="s">
        <v>1264</v>
      </c>
      <c r="C31" s="1185" t="s">
        <v>1430</v>
      </c>
      <c r="D31" s="1185" t="s">
        <v>387</v>
      </c>
      <c r="E31" s="1185" t="s">
        <v>15156</v>
      </c>
      <c r="F31" s="1185" t="s">
        <v>15182</v>
      </c>
      <c r="G31" s="1185" t="s">
        <v>15183</v>
      </c>
      <c r="H31" s="1452" t="s">
        <v>15206</v>
      </c>
      <c r="I31" s="1459" t="s">
        <v>15207</v>
      </c>
      <c r="J31" s="1185"/>
      <c r="K31" s="1459" t="s">
        <v>15208</v>
      </c>
      <c r="L31" s="1185"/>
      <c r="M31" s="1038"/>
    </row>
    <row r="32" spans="1:13" s="1188" customFormat="1" ht="21.05" customHeight="1">
      <c r="A32" s="1458"/>
      <c r="B32" s="1452" t="s">
        <v>15209</v>
      </c>
      <c r="C32" s="1185" t="s">
        <v>15210</v>
      </c>
      <c r="D32" s="1185" t="s">
        <v>387</v>
      </c>
      <c r="E32" s="1185" t="s">
        <v>15156</v>
      </c>
      <c r="F32" s="1185" t="s">
        <v>15182</v>
      </c>
      <c r="G32" s="1185" t="s">
        <v>15183</v>
      </c>
      <c r="H32" s="1452" t="s">
        <v>15206</v>
      </c>
      <c r="I32" s="1459" t="s">
        <v>15207</v>
      </c>
      <c r="J32" s="1185"/>
      <c r="K32" s="1459" t="s">
        <v>15208</v>
      </c>
      <c r="L32" s="1185"/>
      <c r="M32" s="1038"/>
    </row>
    <row r="33" spans="1:13" s="1188" customFormat="1" ht="21.05" customHeight="1">
      <c r="A33" s="1458"/>
      <c r="B33" s="1452" t="s">
        <v>15211</v>
      </c>
      <c r="C33" s="1185" t="s">
        <v>15212</v>
      </c>
      <c r="D33" s="1185" t="s">
        <v>56</v>
      </c>
      <c r="E33" s="1185" t="s">
        <v>15156</v>
      </c>
      <c r="F33" s="1185" t="s">
        <v>15182</v>
      </c>
      <c r="G33" s="1185" t="s">
        <v>15183</v>
      </c>
      <c r="H33" s="1452" t="s">
        <v>15211</v>
      </c>
      <c r="I33" s="1459" t="s">
        <v>10988</v>
      </c>
      <c r="J33" s="1185"/>
      <c r="K33" s="1459" t="s">
        <v>15213</v>
      </c>
      <c r="L33" s="1460"/>
      <c r="M33" s="1038"/>
    </row>
    <row r="34" spans="1:13" s="1188" customFormat="1" ht="21.05" customHeight="1">
      <c r="A34" s="1458"/>
      <c r="B34" s="1185" t="s">
        <v>15214</v>
      </c>
      <c r="C34" s="1185" t="s">
        <v>15215</v>
      </c>
      <c r="D34" s="1185" t="s">
        <v>387</v>
      </c>
      <c r="E34" s="1185" t="s">
        <v>15156</v>
      </c>
      <c r="F34" s="1185" t="s">
        <v>15182</v>
      </c>
      <c r="G34" s="1185" t="s">
        <v>15183</v>
      </c>
      <c r="H34" s="1185" t="s">
        <v>15216</v>
      </c>
      <c r="I34" s="1459" t="s">
        <v>15217</v>
      </c>
      <c r="J34" s="1185"/>
      <c r="K34" s="1459" t="s">
        <v>15218</v>
      </c>
      <c r="L34" s="1460"/>
      <c r="M34" s="1038"/>
    </row>
    <row r="35" spans="1:13" s="1188" customFormat="1" ht="21.05" customHeight="1">
      <c r="A35" s="1458"/>
      <c r="B35" s="1185" t="s">
        <v>15219</v>
      </c>
      <c r="C35" s="1185" t="s">
        <v>15220</v>
      </c>
      <c r="D35" s="1185" t="s">
        <v>387</v>
      </c>
      <c r="E35" s="1185" t="s">
        <v>15156</v>
      </c>
      <c r="F35" s="1185" t="s">
        <v>15182</v>
      </c>
      <c r="G35" s="1185" t="s">
        <v>15183</v>
      </c>
      <c r="H35" s="1185" t="s">
        <v>15221</v>
      </c>
      <c r="I35" s="1459" t="s">
        <v>15222</v>
      </c>
      <c r="J35" s="1185"/>
      <c r="K35" s="1459" t="s">
        <v>15223</v>
      </c>
      <c r="L35" s="1460"/>
      <c r="M35" s="1038"/>
    </row>
    <row r="36" spans="1:13" s="1188" customFormat="1" ht="21.05" customHeight="1">
      <c r="A36" s="1458"/>
      <c r="B36" s="1185" t="s">
        <v>15224</v>
      </c>
      <c r="C36" s="1185" t="s">
        <v>15225</v>
      </c>
      <c r="D36" s="1185" t="s">
        <v>387</v>
      </c>
      <c r="E36" s="1463" t="s">
        <v>15156</v>
      </c>
      <c r="F36" s="1464" t="s">
        <v>15182</v>
      </c>
      <c r="G36" s="1464" t="s">
        <v>15183</v>
      </c>
      <c r="H36" s="1460" t="s">
        <v>15226</v>
      </c>
      <c r="I36" s="1459" t="s">
        <v>15227</v>
      </c>
      <c r="J36" s="1465"/>
      <c r="K36" s="1459" t="s">
        <v>15228</v>
      </c>
      <c r="L36" s="1460"/>
      <c r="M36" s="1038"/>
    </row>
    <row r="37" spans="1:13" s="1188" customFormat="1" ht="21.05" customHeight="1">
      <c r="A37" s="1458"/>
      <c r="B37" s="1452" t="s">
        <v>15229</v>
      </c>
      <c r="C37" s="1185" t="s">
        <v>15230</v>
      </c>
      <c r="D37" s="1185" t="s">
        <v>387</v>
      </c>
      <c r="E37" s="1185" t="s">
        <v>15156</v>
      </c>
      <c r="F37" s="1185" t="s">
        <v>15182</v>
      </c>
      <c r="G37" s="1185" t="s">
        <v>15183</v>
      </c>
      <c r="H37" s="1452" t="s">
        <v>15231</v>
      </c>
      <c r="I37" s="1459" t="s">
        <v>15232</v>
      </c>
      <c r="J37" s="1185"/>
      <c r="K37" s="1459" t="s">
        <v>15233</v>
      </c>
      <c r="L37" s="1460"/>
      <c r="M37" s="1038"/>
    </row>
    <row r="38" spans="1:13" s="1188" customFormat="1" ht="21.05" customHeight="1">
      <c r="A38" s="1458"/>
      <c r="B38" s="1452" t="s">
        <v>2504</v>
      </c>
      <c r="C38" s="1185" t="s">
        <v>2505</v>
      </c>
      <c r="D38" s="1185" t="s">
        <v>387</v>
      </c>
      <c r="E38" s="1185" t="s">
        <v>15156</v>
      </c>
      <c r="F38" s="1185" t="s">
        <v>15182</v>
      </c>
      <c r="G38" s="1185" t="s">
        <v>15183</v>
      </c>
      <c r="H38" s="1452" t="s">
        <v>15234</v>
      </c>
      <c r="I38" s="1459" t="s">
        <v>15235</v>
      </c>
      <c r="J38" s="1185"/>
      <c r="K38" s="1459" t="s">
        <v>15236</v>
      </c>
      <c r="L38" s="1185"/>
      <c r="M38" s="1038"/>
    </row>
    <row r="39" spans="1:13" s="1188" customFormat="1" ht="21.05" customHeight="1">
      <c r="A39" s="1458"/>
      <c r="B39" s="1452" t="s">
        <v>15237</v>
      </c>
      <c r="C39" s="1185" t="s">
        <v>15238</v>
      </c>
      <c r="D39" s="1185" t="s">
        <v>56</v>
      </c>
      <c r="E39" s="1185" t="s">
        <v>15156</v>
      </c>
      <c r="F39" s="1185" t="s">
        <v>15182</v>
      </c>
      <c r="G39" s="1185" t="s">
        <v>15183</v>
      </c>
      <c r="H39" s="1452" t="s">
        <v>15239</v>
      </c>
      <c r="I39" s="1459" t="s">
        <v>15240</v>
      </c>
      <c r="J39" s="1185"/>
      <c r="K39" s="1459" t="s">
        <v>15241</v>
      </c>
      <c r="L39" s="1185"/>
      <c r="M39" s="1038"/>
    </row>
    <row r="40" spans="1:13" s="1188" customFormat="1" ht="21.05" customHeight="1">
      <c r="A40" s="1458"/>
      <c r="B40" s="1452" t="s">
        <v>15242</v>
      </c>
      <c r="C40" s="1185" t="s">
        <v>15243</v>
      </c>
      <c r="D40" s="1185" t="s">
        <v>387</v>
      </c>
      <c r="E40" s="1185" t="s">
        <v>15156</v>
      </c>
      <c r="F40" s="1185" t="s">
        <v>15182</v>
      </c>
      <c r="G40" s="1185" t="s">
        <v>15183</v>
      </c>
      <c r="H40" s="1452" t="s">
        <v>15244</v>
      </c>
      <c r="I40" s="1459" t="s">
        <v>15245</v>
      </c>
      <c r="J40" s="1185"/>
      <c r="K40" s="1459" t="s">
        <v>15246</v>
      </c>
      <c r="L40" s="1460"/>
      <c r="M40" s="1038"/>
    </row>
    <row r="41" spans="1:13" s="1188" customFormat="1" ht="21.05" customHeight="1">
      <c r="A41" s="1458"/>
      <c r="B41" s="1185" t="s">
        <v>10089</v>
      </c>
      <c r="C41" s="1185" t="s">
        <v>15247</v>
      </c>
      <c r="D41" s="1185" t="s">
        <v>387</v>
      </c>
      <c r="E41" s="1185" t="s">
        <v>15156</v>
      </c>
      <c r="F41" s="1185" t="s">
        <v>15182</v>
      </c>
      <c r="G41" s="1185" t="s">
        <v>15183</v>
      </c>
      <c r="H41" s="1185" t="s">
        <v>15248</v>
      </c>
      <c r="I41" s="1459" t="s">
        <v>15249</v>
      </c>
      <c r="J41" s="1185"/>
      <c r="K41" s="1459" t="s">
        <v>15250</v>
      </c>
      <c r="L41" s="1460"/>
      <c r="M41" s="1462"/>
    </row>
    <row r="42" spans="1:13" s="1188" customFormat="1" ht="21.05" customHeight="1">
      <c r="A42" s="1458"/>
      <c r="B42" s="1185" t="s">
        <v>2263</v>
      </c>
      <c r="C42" s="1185" t="s">
        <v>10794</v>
      </c>
      <c r="D42" s="1185" t="s">
        <v>387</v>
      </c>
      <c r="E42" s="1185" t="s">
        <v>15156</v>
      </c>
      <c r="F42" s="1185" t="s">
        <v>15182</v>
      </c>
      <c r="G42" s="1185" t="s">
        <v>15183</v>
      </c>
      <c r="H42" s="1185" t="s">
        <v>5785</v>
      </c>
      <c r="I42" s="1466" t="s">
        <v>15251</v>
      </c>
      <c r="J42" s="1185"/>
      <c r="K42" s="1459" t="s">
        <v>15252</v>
      </c>
      <c r="L42" s="1460"/>
      <c r="M42" s="1070"/>
    </row>
    <row r="43" spans="1:13" s="1188" customFormat="1" ht="21.05" customHeight="1">
      <c r="A43" s="1458"/>
      <c r="B43" s="1185" t="s">
        <v>15253</v>
      </c>
      <c r="C43" s="1185" t="s">
        <v>15254</v>
      </c>
      <c r="D43" s="1185" t="s">
        <v>58</v>
      </c>
      <c r="E43" s="1463" t="s">
        <v>15156</v>
      </c>
      <c r="F43" s="1464" t="s">
        <v>15182</v>
      </c>
      <c r="G43" s="1464" t="s">
        <v>15183</v>
      </c>
      <c r="H43" s="1460" t="s">
        <v>15255</v>
      </c>
      <c r="I43" s="1459" t="s">
        <v>15256</v>
      </c>
      <c r="J43" s="1465"/>
      <c r="K43" s="1459" t="s">
        <v>15257</v>
      </c>
      <c r="L43" s="1460"/>
      <c r="M43" s="1038"/>
    </row>
    <row r="44" spans="1:13" s="1188" customFormat="1" ht="21.05" customHeight="1">
      <c r="A44" s="1458"/>
      <c r="B44" s="1452" t="s">
        <v>15258</v>
      </c>
      <c r="C44" s="1185" t="s">
        <v>15259</v>
      </c>
      <c r="D44" s="1185" t="s">
        <v>387</v>
      </c>
      <c r="E44" s="1185" t="s">
        <v>15156</v>
      </c>
      <c r="F44" s="1185" t="s">
        <v>15182</v>
      </c>
      <c r="G44" s="1185" t="s">
        <v>15183</v>
      </c>
      <c r="H44" s="1452" t="s">
        <v>15260</v>
      </c>
      <c r="I44" s="1459" t="s">
        <v>15261</v>
      </c>
      <c r="J44" s="1185"/>
      <c r="K44" s="1459" t="s">
        <v>15262</v>
      </c>
      <c r="L44" s="1460"/>
      <c r="M44" s="1467"/>
    </row>
    <row r="45" spans="1:13" s="1188" customFormat="1" ht="21.05" customHeight="1">
      <c r="A45" s="1458"/>
      <c r="B45" s="1452" t="s">
        <v>15263</v>
      </c>
      <c r="C45" s="1185" t="s">
        <v>15264</v>
      </c>
      <c r="D45" s="1185" t="s">
        <v>57</v>
      </c>
      <c r="E45" s="1185" t="s">
        <v>15156</v>
      </c>
      <c r="F45" s="1185" t="s">
        <v>15182</v>
      </c>
      <c r="G45" s="1185" t="s">
        <v>15183</v>
      </c>
      <c r="H45" s="1452" t="s">
        <v>15263</v>
      </c>
      <c r="I45" s="1459" t="s">
        <v>15265</v>
      </c>
      <c r="J45" s="1185"/>
      <c r="K45" s="1459" t="s">
        <v>15266</v>
      </c>
      <c r="L45" s="1185"/>
      <c r="M45" s="1038"/>
    </row>
    <row r="46" spans="1:13" s="1188" customFormat="1" ht="21.05" customHeight="1">
      <c r="A46" s="1458"/>
      <c r="B46" s="1452" t="s">
        <v>15267</v>
      </c>
      <c r="C46" s="1185" t="s">
        <v>15268</v>
      </c>
      <c r="D46" s="1185" t="s">
        <v>387</v>
      </c>
      <c r="E46" s="1185" t="s">
        <v>15156</v>
      </c>
      <c r="F46" s="1185" t="s">
        <v>15182</v>
      </c>
      <c r="G46" s="1185" t="s">
        <v>15183</v>
      </c>
      <c r="H46" s="1452" t="s">
        <v>15269</v>
      </c>
      <c r="I46" s="1468" t="s">
        <v>15270</v>
      </c>
      <c r="J46" s="1185"/>
      <c r="K46" s="1459" t="s">
        <v>15271</v>
      </c>
      <c r="L46" s="1185"/>
      <c r="M46" s="1051"/>
    </row>
    <row r="47" spans="1:13" s="1188" customFormat="1" ht="21.05" customHeight="1">
      <c r="A47" s="1458"/>
      <c r="B47" s="1452" t="s">
        <v>15272</v>
      </c>
      <c r="C47" s="1185" t="s">
        <v>15273</v>
      </c>
      <c r="D47" s="1185" t="s">
        <v>387</v>
      </c>
      <c r="E47" s="1185" t="s">
        <v>15156</v>
      </c>
      <c r="F47" s="1185" t="s">
        <v>15182</v>
      </c>
      <c r="G47" s="1185" t="s">
        <v>15183</v>
      </c>
      <c r="H47" s="1452" t="s">
        <v>15274</v>
      </c>
      <c r="I47" s="1468" t="s">
        <v>15275</v>
      </c>
      <c r="J47" s="1185"/>
      <c r="K47" s="1459" t="s">
        <v>15276</v>
      </c>
      <c r="L47" s="1460"/>
      <c r="M47" s="1051"/>
    </row>
    <row r="48" spans="1:13" s="1188" customFormat="1" ht="21.05" customHeight="1">
      <c r="A48" s="1458"/>
      <c r="B48" s="1185" t="s">
        <v>15277</v>
      </c>
      <c r="C48" s="1185" t="s">
        <v>15278</v>
      </c>
      <c r="D48" s="1185" t="s">
        <v>387</v>
      </c>
      <c r="E48" s="1185" t="s">
        <v>15156</v>
      </c>
      <c r="F48" s="1185" t="s">
        <v>15182</v>
      </c>
      <c r="G48" s="1185" t="s">
        <v>15183</v>
      </c>
      <c r="H48" s="1185" t="s">
        <v>15279</v>
      </c>
      <c r="I48" s="1466" t="s">
        <v>15280</v>
      </c>
      <c r="J48" s="1185"/>
      <c r="K48" s="1459" t="s">
        <v>15281</v>
      </c>
      <c r="L48" s="1460"/>
      <c r="M48" s="1070"/>
    </row>
    <row r="49" spans="1:13" s="1188" customFormat="1" ht="21.05" customHeight="1">
      <c r="A49" s="1458"/>
      <c r="B49" s="1185" t="s">
        <v>15282</v>
      </c>
      <c r="C49" s="1185" t="s">
        <v>15283</v>
      </c>
      <c r="D49" s="1185" t="s">
        <v>57</v>
      </c>
      <c r="E49" s="1185" t="s">
        <v>15156</v>
      </c>
      <c r="F49" s="1185" t="s">
        <v>15182</v>
      </c>
      <c r="G49" s="1185" t="s">
        <v>15183</v>
      </c>
      <c r="H49" s="1185" t="s">
        <v>15282</v>
      </c>
      <c r="I49" s="1466" t="s">
        <v>15284</v>
      </c>
      <c r="J49" s="1185"/>
      <c r="K49" s="1459" t="s">
        <v>15285</v>
      </c>
      <c r="L49" s="1460"/>
      <c r="M49" s="1070"/>
    </row>
    <row r="50" spans="1:13" s="1188" customFormat="1" ht="21.05" customHeight="1">
      <c r="A50" s="1458"/>
      <c r="B50" s="1185" t="s">
        <v>15286</v>
      </c>
      <c r="C50" s="1185" t="s">
        <v>15287</v>
      </c>
      <c r="D50" s="1185" t="s">
        <v>387</v>
      </c>
      <c r="E50" s="1463" t="s">
        <v>15156</v>
      </c>
      <c r="F50" s="1464" t="s">
        <v>15182</v>
      </c>
      <c r="G50" s="1464" t="s">
        <v>15183</v>
      </c>
      <c r="H50" s="1460" t="s">
        <v>15288</v>
      </c>
      <c r="I50" s="1468" t="s">
        <v>15289</v>
      </c>
      <c r="J50" s="1465"/>
      <c r="K50" s="1459" t="s">
        <v>15290</v>
      </c>
      <c r="L50" s="1460"/>
      <c r="M50" s="1051"/>
    </row>
    <row r="51" spans="1:13" s="1188" customFormat="1" ht="21.05" customHeight="1">
      <c r="A51" s="1458"/>
      <c r="B51" s="1452" t="s">
        <v>15291</v>
      </c>
      <c r="C51" s="1185" t="s">
        <v>15292</v>
      </c>
      <c r="D51" s="1185" t="s">
        <v>387</v>
      </c>
      <c r="E51" s="1185" t="s">
        <v>15156</v>
      </c>
      <c r="F51" s="1185" t="s">
        <v>15182</v>
      </c>
      <c r="G51" s="1185" t="s">
        <v>15183</v>
      </c>
      <c r="H51" s="1452" t="s">
        <v>15293</v>
      </c>
      <c r="I51" s="1468" t="s">
        <v>15294</v>
      </c>
      <c r="J51" s="1185"/>
      <c r="K51" s="1459" t="s">
        <v>15295</v>
      </c>
      <c r="L51" s="1460"/>
      <c r="M51" s="1051"/>
    </row>
    <row r="52" spans="1:13" s="1188" customFormat="1" ht="21.05" customHeight="1">
      <c r="A52" s="1458"/>
      <c r="B52" s="1452" t="s">
        <v>15296</v>
      </c>
      <c r="C52" s="1185" t="s">
        <v>15297</v>
      </c>
      <c r="D52" s="1185" t="s">
        <v>387</v>
      </c>
      <c r="E52" s="1185" t="s">
        <v>15156</v>
      </c>
      <c r="F52" s="1185" t="s">
        <v>15182</v>
      </c>
      <c r="G52" s="1185" t="s">
        <v>15183</v>
      </c>
      <c r="H52" s="1452" t="s">
        <v>15298</v>
      </c>
      <c r="I52" s="1468" t="s">
        <v>15299</v>
      </c>
      <c r="J52" s="1185"/>
      <c r="K52" s="1459" t="s">
        <v>15300</v>
      </c>
      <c r="L52" s="1185"/>
      <c r="M52" s="1051"/>
    </row>
    <row r="53" spans="1:13" s="1188" customFormat="1" ht="21.05" customHeight="1">
      <c r="A53" s="1458"/>
      <c r="B53" s="1452" t="s">
        <v>15301</v>
      </c>
      <c r="C53" s="1185" t="s">
        <v>15302</v>
      </c>
      <c r="D53" s="1185" t="s">
        <v>56</v>
      </c>
      <c r="E53" s="1185" t="s">
        <v>15156</v>
      </c>
      <c r="F53" s="1185" t="s">
        <v>15182</v>
      </c>
      <c r="G53" s="1185" t="s">
        <v>15183</v>
      </c>
      <c r="H53" s="1452" t="s">
        <v>15303</v>
      </c>
      <c r="I53" s="1468" t="s">
        <v>15304</v>
      </c>
      <c r="J53" s="1185"/>
      <c r="K53" s="1459" t="s">
        <v>15305</v>
      </c>
      <c r="L53" s="1185"/>
      <c r="M53" s="1051"/>
    </row>
    <row r="54" spans="1:13" s="1188" customFormat="1" ht="21.05" customHeight="1">
      <c r="A54" s="1458"/>
      <c r="B54" s="1452" t="s">
        <v>15306</v>
      </c>
      <c r="C54" s="1185" t="s">
        <v>15307</v>
      </c>
      <c r="D54" s="1185" t="s">
        <v>387</v>
      </c>
      <c r="E54" s="1185" t="s">
        <v>15156</v>
      </c>
      <c r="F54" s="1185" t="s">
        <v>15182</v>
      </c>
      <c r="G54" s="1185" t="s">
        <v>15183</v>
      </c>
      <c r="H54" s="1452" t="s">
        <v>15308</v>
      </c>
      <c r="I54" s="1468" t="s">
        <v>15309</v>
      </c>
      <c r="J54" s="1185"/>
      <c r="K54" s="1459" t="s">
        <v>15310</v>
      </c>
      <c r="L54" s="1460"/>
      <c r="M54" s="1051"/>
    </row>
    <row r="55" spans="1:13" s="1188" customFormat="1" ht="21.05" customHeight="1">
      <c r="A55" s="1458"/>
      <c r="B55" s="1185" t="s">
        <v>15311</v>
      </c>
      <c r="C55" s="1185" t="s">
        <v>15312</v>
      </c>
      <c r="D55" s="1185" t="s">
        <v>387</v>
      </c>
      <c r="E55" s="1185" t="s">
        <v>15156</v>
      </c>
      <c r="F55" s="1185" t="s">
        <v>15182</v>
      </c>
      <c r="G55" s="1185" t="s">
        <v>15183</v>
      </c>
      <c r="H55" s="1185" t="s">
        <v>15313</v>
      </c>
      <c r="I55" s="1468" t="s">
        <v>15314</v>
      </c>
      <c r="J55" s="1185"/>
      <c r="K55" s="1459" t="s">
        <v>15315</v>
      </c>
      <c r="L55" s="1460"/>
      <c r="M55" s="1051"/>
    </row>
    <row r="56" spans="1:13" s="1188" customFormat="1" ht="21.05" customHeight="1">
      <c r="A56" s="1458"/>
      <c r="B56" s="1185" t="s">
        <v>15316</v>
      </c>
      <c r="C56" s="1185" t="s">
        <v>15317</v>
      </c>
      <c r="D56" s="1185" t="s">
        <v>57</v>
      </c>
      <c r="E56" s="1185" t="s">
        <v>15156</v>
      </c>
      <c r="F56" s="1185" t="s">
        <v>15182</v>
      </c>
      <c r="G56" s="1185" t="s">
        <v>15183</v>
      </c>
      <c r="H56" s="1185" t="s">
        <v>15316</v>
      </c>
      <c r="I56" s="1466" t="s">
        <v>15318</v>
      </c>
      <c r="J56" s="1185"/>
      <c r="K56" s="1459" t="s">
        <v>15319</v>
      </c>
      <c r="L56" s="1460"/>
      <c r="M56" s="1070"/>
    </row>
    <row r="57" spans="1:13" s="1188" customFormat="1" ht="21.05" customHeight="1">
      <c r="A57" s="1458"/>
      <c r="B57" s="1185" t="s">
        <v>15320</v>
      </c>
      <c r="C57" s="1185" t="s">
        <v>15321</v>
      </c>
      <c r="D57" s="1185" t="s">
        <v>56</v>
      </c>
      <c r="E57" s="1463" t="s">
        <v>15156</v>
      </c>
      <c r="F57" s="1464" t="s">
        <v>15182</v>
      </c>
      <c r="G57" s="1464" t="s">
        <v>15183</v>
      </c>
      <c r="H57" s="1460" t="s">
        <v>15320</v>
      </c>
      <c r="I57" s="1459" t="s">
        <v>15322</v>
      </c>
      <c r="J57" s="1465"/>
      <c r="K57" s="1459" t="s">
        <v>15323</v>
      </c>
      <c r="L57" s="1460"/>
      <c r="M57" s="1038"/>
    </row>
    <row r="58" spans="1:13" s="1188" customFormat="1" ht="21.05" customHeight="1">
      <c r="A58" s="1458"/>
      <c r="B58" s="1452" t="s">
        <v>15324</v>
      </c>
      <c r="C58" s="1185" t="s">
        <v>15325</v>
      </c>
      <c r="D58" s="1185" t="s">
        <v>57</v>
      </c>
      <c r="E58" s="1185" t="s">
        <v>15156</v>
      </c>
      <c r="F58" s="1185" t="s">
        <v>15182</v>
      </c>
      <c r="G58" s="1185" t="s">
        <v>15183</v>
      </c>
      <c r="H58" s="1452" t="s">
        <v>15324</v>
      </c>
      <c r="I58" s="1459" t="s">
        <v>15326</v>
      </c>
      <c r="J58" s="1185"/>
      <c r="K58" s="1459" t="s">
        <v>15327</v>
      </c>
      <c r="L58" s="1460"/>
      <c r="M58" s="1038"/>
    </row>
    <row r="59" spans="1:13" s="1188" customFormat="1" ht="21.05" customHeight="1">
      <c r="A59" s="1458"/>
      <c r="B59" s="1452" t="s">
        <v>15328</v>
      </c>
      <c r="C59" s="1185" t="s">
        <v>15329</v>
      </c>
      <c r="D59" s="1185" t="s">
        <v>57</v>
      </c>
      <c r="E59" s="1185" t="s">
        <v>15156</v>
      </c>
      <c r="F59" s="1185" t="s">
        <v>15182</v>
      </c>
      <c r="G59" s="1185" t="s">
        <v>15183</v>
      </c>
      <c r="H59" s="1452" t="s">
        <v>15328</v>
      </c>
      <c r="I59" s="1459" t="s">
        <v>15330</v>
      </c>
      <c r="J59" s="1185"/>
      <c r="K59" s="1459" t="s">
        <v>15331</v>
      </c>
      <c r="L59" s="1185"/>
      <c r="M59" s="1038"/>
    </row>
    <row r="60" spans="1:13" s="1188" customFormat="1" ht="21.05" customHeight="1">
      <c r="A60" s="1458"/>
      <c r="B60" s="1452" t="s">
        <v>2120</v>
      </c>
      <c r="C60" s="1185" t="s">
        <v>2121</v>
      </c>
      <c r="D60" s="1185" t="s">
        <v>387</v>
      </c>
      <c r="E60" s="1185" t="s">
        <v>15156</v>
      </c>
      <c r="F60" s="1185" t="s">
        <v>15182</v>
      </c>
      <c r="G60" s="1185" t="s">
        <v>15183</v>
      </c>
      <c r="H60" s="1452" t="s">
        <v>15332</v>
      </c>
      <c r="I60" s="1459" t="s">
        <v>15333</v>
      </c>
      <c r="J60" s="1185"/>
      <c r="K60" s="1459" t="s">
        <v>15334</v>
      </c>
      <c r="L60" s="1185"/>
      <c r="M60" s="1038"/>
    </row>
    <row r="61" spans="1:13" s="1188" customFormat="1" ht="21.05" customHeight="1">
      <c r="A61" s="1458"/>
      <c r="B61" s="1452" t="s">
        <v>15335</v>
      </c>
      <c r="C61" s="1185" t="s">
        <v>15336</v>
      </c>
      <c r="D61" s="1185" t="s">
        <v>57</v>
      </c>
      <c r="E61" s="1185" t="s">
        <v>15156</v>
      </c>
      <c r="F61" s="1185" t="s">
        <v>15182</v>
      </c>
      <c r="G61" s="1185" t="s">
        <v>15183</v>
      </c>
      <c r="H61" s="1452" t="s">
        <v>15335</v>
      </c>
      <c r="I61" s="1468" t="s">
        <v>15337</v>
      </c>
      <c r="J61" s="1185"/>
      <c r="K61" s="1459" t="s">
        <v>15338</v>
      </c>
      <c r="L61" s="1460"/>
      <c r="M61" s="1051"/>
    </row>
    <row r="62" spans="1:13" s="1188" customFormat="1" ht="21.05" customHeight="1">
      <c r="A62" s="1458"/>
      <c r="B62" s="1185" t="s">
        <v>15339</v>
      </c>
      <c r="C62" s="1185" t="s">
        <v>15340</v>
      </c>
      <c r="D62" s="1185" t="s">
        <v>56</v>
      </c>
      <c r="E62" s="1185" t="s">
        <v>15156</v>
      </c>
      <c r="F62" s="1185" t="s">
        <v>15182</v>
      </c>
      <c r="G62" s="1185" t="s">
        <v>15183</v>
      </c>
      <c r="H62" s="1185" t="s">
        <v>15341</v>
      </c>
      <c r="I62" s="1468" t="s">
        <v>15342</v>
      </c>
      <c r="J62" s="1185"/>
      <c r="K62" s="1459" t="s">
        <v>15343</v>
      </c>
      <c r="L62" s="1460"/>
      <c r="M62" s="1051"/>
    </row>
    <row r="63" spans="1:13" s="1188" customFormat="1" ht="21.05" customHeight="1">
      <c r="A63" s="1458"/>
      <c r="B63" s="1185" t="s">
        <v>15344</v>
      </c>
      <c r="C63" s="1185" t="s">
        <v>15345</v>
      </c>
      <c r="D63" s="1185" t="s">
        <v>387</v>
      </c>
      <c r="E63" s="1185" t="s">
        <v>15156</v>
      </c>
      <c r="F63" s="1185" t="s">
        <v>15182</v>
      </c>
      <c r="G63" s="1185" t="s">
        <v>15183</v>
      </c>
      <c r="H63" s="1185" t="s">
        <v>15346</v>
      </c>
      <c r="I63" s="1468" t="s">
        <v>15347</v>
      </c>
      <c r="J63" s="1185"/>
      <c r="K63" s="1459" t="s">
        <v>15348</v>
      </c>
      <c r="L63" s="1460"/>
      <c r="M63" s="1051"/>
    </row>
    <row r="64" spans="1:13" s="1188" customFormat="1" ht="21.05" customHeight="1">
      <c r="A64" s="1458"/>
      <c r="B64" s="1185" t="s">
        <v>15349</v>
      </c>
      <c r="C64" s="1185" t="s">
        <v>15350</v>
      </c>
      <c r="D64" s="1185" t="s">
        <v>56</v>
      </c>
      <c r="E64" s="1463" t="s">
        <v>15156</v>
      </c>
      <c r="F64" s="1464" t="s">
        <v>15182</v>
      </c>
      <c r="G64" s="1464" t="s">
        <v>15183</v>
      </c>
      <c r="H64" s="1460" t="s">
        <v>15349</v>
      </c>
      <c r="I64" s="1468" t="s">
        <v>15351</v>
      </c>
      <c r="J64" s="1465"/>
      <c r="K64" s="1459" t="s">
        <v>15352</v>
      </c>
      <c r="L64" s="1460"/>
      <c r="M64" s="1051"/>
    </row>
    <row r="65" spans="1:13" s="1188" customFormat="1" ht="21.05" customHeight="1">
      <c r="A65" s="1458"/>
      <c r="B65" s="1452" t="s">
        <v>15353</v>
      </c>
      <c r="C65" s="1185" t="s">
        <v>15354</v>
      </c>
      <c r="D65" s="1185" t="s">
        <v>387</v>
      </c>
      <c r="E65" s="1185" t="s">
        <v>15156</v>
      </c>
      <c r="F65" s="1185" t="s">
        <v>15182</v>
      </c>
      <c r="G65" s="1185" t="s">
        <v>15183</v>
      </c>
      <c r="H65" s="1452" t="s">
        <v>15355</v>
      </c>
      <c r="I65" s="1468" t="s">
        <v>15356</v>
      </c>
      <c r="J65" s="1185"/>
      <c r="K65" s="1459" t="s">
        <v>15357</v>
      </c>
      <c r="L65" s="1460"/>
      <c r="M65" s="1051"/>
    </row>
    <row r="66" spans="1:13" s="1188" customFormat="1" ht="21.05" customHeight="1">
      <c r="A66" s="1458"/>
      <c r="B66" s="1452" t="s">
        <v>15358</v>
      </c>
      <c r="C66" s="1185" t="s">
        <v>15359</v>
      </c>
      <c r="D66" s="1185" t="s">
        <v>56</v>
      </c>
      <c r="E66" s="1185" t="s">
        <v>15156</v>
      </c>
      <c r="F66" s="1185" t="s">
        <v>15182</v>
      </c>
      <c r="G66" s="1185" t="s">
        <v>15183</v>
      </c>
      <c r="H66" s="1452" t="s">
        <v>15358</v>
      </c>
      <c r="I66" s="1468" t="s">
        <v>15360</v>
      </c>
      <c r="J66" s="1185"/>
      <c r="K66" s="1459" t="s">
        <v>15361</v>
      </c>
      <c r="L66" s="1185"/>
      <c r="M66" s="1051"/>
    </row>
    <row r="67" spans="1:13" s="1188" customFormat="1" ht="21.05" customHeight="1">
      <c r="A67" s="1458"/>
      <c r="B67" s="1452" t="s">
        <v>15362</v>
      </c>
      <c r="C67" s="1185" t="s">
        <v>15363</v>
      </c>
      <c r="D67" s="1185" t="s">
        <v>387</v>
      </c>
      <c r="E67" s="1185" t="s">
        <v>15156</v>
      </c>
      <c r="F67" s="1185" t="s">
        <v>15182</v>
      </c>
      <c r="G67" s="1185" t="s">
        <v>15183</v>
      </c>
      <c r="H67" s="1452" t="s">
        <v>15364</v>
      </c>
      <c r="I67" s="1468" t="s">
        <v>15365</v>
      </c>
      <c r="J67" s="1185"/>
      <c r="K67" s="1459" t="s">
        <v>15366</v>
      </c>
      <c r="L67" s="1185"/>
      <c r="M67" s="1051"/>
    </row>
    <row r="68" spans="1:13" s="1188" customFormat="1" ht="21.05" customHeight="1">
      <c r="A68" s="1458"/>
      <c r="B68" s="1452" t="s">
        <v>15367</v>
      </c>
      <c r="C68" s="1185" t="s">
        <v>15368</v>
      </c>
      <c r="D68" s="1185" t="s">
        <v>56</v>
      </c>
      <c r="E68" s="1185" t="s">
        <v>15156</v>
      </c>
      <c r="F68" s="1185" t="s">
        <v>15182</v>
      </c>
      <c r="G68" s="1185" t="s">
        <v>15183</v>
      </c>
      <c r="H68" s="1452" t="s">
        <v>15369</v>
      </c>
      <c r="I68" s="1468" t="s">
        <v>15370</v>
      </c>
      <c r="J68" s="1185"/>
      <c r="K68" s="1459" t="s">
        <v>15371</v>
      </c>
      <c r="L68" s="1460"/>
      <c r="M68" s="1051"/>
    </row>
    <row r="69" spans="1:13" s="1188" customFormat="1" ht="21.05" customHeight="1">
      <c r="A69" s="1458"/>
      <c r="B69" s="1185" t="s">
        <v>15372</v>
      </c>
      <c r="C69" s="1185" t="s">
        <v>15373</v>
      </c>
      <c r="D69" s="1185" t="s">
        <v>387</v>
      </c>
      <c r="E69" s="1185" t="s">
        <v>15156</v>
      </c>
      <c r="F69" s="1185" t="s">
        <v>15182</v>
      </c>
      <c r="G69" s="1185" t="s">
        <v>15183</v>
      </c>
      <c r="H69" s="1185" t="s">
        <v>15374</v>
      </c>
      <c r="I69" s="1468" t="s">
        <v>15375</v>
      </c>
      <c r="J69" s="1185"/>
      <c r="K69" s="1459" t="s">
        <v>15376</v>
      </c>
      <c r="L69" s="1460"/>
      <c r="M69" s="1051"/>
    </row>
    <row r="70" spans="1:13" s="1188" customFormat="1" ht="21.05" customHeight="1">
      <c r="A70" s="1458"/>
      <c r="B70" s="1185" t="s">
        <v>15377</v>
      </c>
      <c r="C70" s="1185" t="s">
        <v>15378</v>
      </c>
      <c r="D70" s="1185" t="s">
        <v>56</v>
      </c>
      <c r="E70" s="1185" t="s">
        <v>15156</v>
      </c>
      <c r="F70" s="1185" t="s">
        <v>15182</v>
      </c>
      <c r="G70" s="1185" t="s">
        <v>15183</v>
      </c>
      <c r="H70" s="1185" t="s">
        <v>15377</v>
      </c>
      <c r="I70" s="1468" t="s">
        <v>15379</v>
      </c>
      <c r="J70" s="1185"/>
      <c r="K70" s="1459" t="s">
        <v>15380</v>
      </c>
      <c r="L70" s="1460"/>
      <c r="M70" s="1051"/>
    </row>
    <row r="71" spans="1:13" s="1188" customFormat="1" ht="21.05" customHeight="1">
      <c r="A71" s="1458"/>
      <c r="B71" s="1185" t="s">
        <v>15381</v>
      </c>
      <c r="C71" s="1185" t="s">
        <v>15382</v>
      </c>
      <c r="D71" s="1185" t="s">
        <v>56</v>
      </c>
      <c r="E71" s="1463" t="s">
        <v>15156</v>
      </c>
      <c r="F71" s="1464" t="s">
        <v>15182</v>
      </c>
      <c r="G71" s="1464" t="s">
        <v>15183</v>
      </c>
      <c r="H71" s="1460" t="s">
        <v>15381</v>
      </c>
      <c r="I71" s="1468" t="s">
        <v>15383</v>
      </c>
      <c r="J71" s="1465"/>
      <c r="K71" s="1459" t="s">
        <v>15384</v>
      </c>
      <c r="L71" s="1460"/>
      <c r="M71" s="1051"/>
    </row>
    <row r="72" spans="1:13" s="1188" customFormat="1" ht="21.05" customHeight="1">
      <c r="A72" s="1458"/>
      <c r="B72" s="1452" t="s">
        <v>15385</v>
      </c>
      <c r="C72" s="1185" t="s">
        <v>15386</v>
      </c>
      <c r="D72" s="1185" t="s">
        <v>387</v>
      </c>
      <c r="E72" s="1185" t="s">
        <v>15156</v>
      </c>
      <c r="F72" s="1185" t="s">
        <v>15182</v>
      </c>
      <c r="G72" s="1185" t="s">
        <v>15183</v>
      </c>
      <c r="H72" s="1452" t="s">
        <v>15387</v>
      </c>
      <c r="I72" s="1468" t="s">
        <v>15388</v>
      </c>
      <c r="J72" s="1185"/>
      <c r="K72" s="1459" t="s">
        <v>15389</v>
      </c>
      <c r="L72" s="1460"/>
      <c r="M72" s="1051"/>
    </row>
    <row r="73" spans="1:13" s="1188" customFormat="1" ht="21.05" customHeight="1">
      <c r="A73" s="1458"/>
      <c r="B73" s="1452" t="s">
        <v>15390</v>
      </c>
      <c r="C73" s="1185" t="s">
        <v>15391</v>
      </c>
      <c r="D73" s="1185" t="s">
        <v>387</v>
      </c>
      <c r="E73" s="1185" t="s">
        <v>15156</v>
      </c>
      <c r="F73" s="1185" t="s">
        <v>15182</v>
      </c>
      <c r="G73" s="1185" t="s">
        <v>15183</v>
      </c>
      <c r="H73" s="1452" t="s">
        <v>15392</v>
      </c>
      <c r="I73" s="1468" t="s">
        <v>15393</v>
      </c>
      <c r="J73" s="1185"/>
      <c r="K73" s="1459" t="s">
        <v>15394</v>
      </c>
      <c r="L73" s="1185"/>
      <c r="M73" s="1051"/>
    </row>
    <row r="74" spans="1:13" s="1188" customFormat="1" ht="21.05" customHeight="1">
      <c r="A74" s="1458"/>
      <c r="B74" s="1452" t="s">
        <v>15395</v>
      </c>
      <c r="C74" s="1185" t="s">
        <v>15396</v>
      </c>
      <c r="D74" s="1185" t="s">
        <v>56</v>
      </c>
      <c r="E74" s="1185" t="s">
        <v>15156</v>
      </c>
      <c r="F74" s="1185" t="s">
        <v>15182</v>
      </c>
      <c r="G74" s="1185" t="s">
        <v>15183</v>
      </c>
      <c r="H74" s="1452" t="s">
        <v>15395</v>
      </c>
      <c r="I74" s="1468" t="s">
        <v>15397</v>
      </c>
      <c r="J74" s="1185"/>
      <c r="K74" s="1459" t="s">
        <v>15398</v>
      </c>
      <c r="L74" s="1185"/>
      <c r="M74" s="1051"/>
    </row>
    <row r="75" spans="1:13" s="1188" customFormat="1" ht="21.05" customHeight="1">
      <c r="A75" s="1458"/>
      <c r="B75" s="1452" t="s">
        <v>15399</v>
      </c>
      <c r="C75" s="1185" t="s">
        <v>15400</v>
      </c>
      <c r="D75" s="1185" t="s">
        <v>387</v>
      </c>
      <c r="E75" s="1185" t="s">
        <v>15156</v>
      </c>
      <c r="F75" s="1185" t="s">
        <v>15182</v>
      </c>
      <c r="G75" s="1185" t="s">
        <v>15183</v>
      </c>
      <c r="H75" s="1452" t="s">
        <v>15401</v>
      </c>
      <c r="I75" s="1468" t="s">
        <v>15402</v>
      </c>
      <c r="J75" s="1185"/>
      <c r="K75" s="1459" t="s">
        <v>15403</v>
      </c>
      <c r="L75" s="1460"/>
      <c r="M75" s="1051"/>
    </row>
    <row r="76" spans="1:13" s="1188" customFormat="1" ht="21.05" customHeight="1">
      <c r="A76" s="1458"/>
      <c r="B76" s="1185" t="s">
        <v>15404</v>
      </c>
      <c r="C76" s="1185" t="s">
        <v>15405</v>
      </c>
      <c r="D76" s="1185" t="s">
        <v>56</v>
      </c>
      <c r="E76" s="1185" t="s">
        <v>15156</v>
      </c>
      <c r="F76" s="1185" t="s">
        <v>15182</v>
      </c>
      <c r="G76" s="1185" t="s">
        <v>15183</v>
      </c>
      <c r="H76" s="1185" t="s">
        <v>15406</v>
      </c>
      <c r="I76" s="1468" t="s">
        <v>15407</v>
      </c>
      <c r="J76" s="1185"/>
      <c r="K76" s="1459" t="s">
        <v>15408</v>
      </c>
      <c r="L76" s="1460"/>
      <c r="M76" s="1051"/>
    </row>
    <row r="77" spans="1:13" s="1188" customFormat="1" ht="21.05" customHeight="1">
      <c r="A77" s="1458"/>
      <c r="B77" s="1185" t="s">
        <v>15409</v>
      </c>
      <c r="C77" s="1185" t="s">
        <v>15410</v>
      </c>
      <c r="D77" s="1185" t="s">
        <v>387</v>
      </c>
      <c r="E77" s="1185" t="s">
        <v>15156</v>
      </c>
      <c r="F77" s="1185" t="s">
        <v>15182</v>
      </c>
      <c r="G77" s="1185" t="s">
        <v>15183</v>
      </c>
      <c r="H77" s="1185" t="s">
        <v>15411</v>
      </c>
      <c r="I77" s="1468" t="s">
        <v>15412</v>
      </c>
      <c r="J77" s="1185"/>
      <c r="K77" s="1459" t="s">
        <v>15413</v>
      </c>
      <c r="L77" s="1460"/>
      <c r="M77" s="1051"/>
    </row>
    <row r="78" spans="1:13" s="1188" customFormat="1" ht="21.05" customHeight="1">
      <c r="A78" s="1458"/>
      <c r="B78" s="1185" t="s">
        <v>15414</v>
      </c>
      <c r="C78" s="1185" t="s">
        <v>15415</v>
      </c>
      <c r="D78" s="1185" t="s">
        <v>56</v>
      </c>
      <c r="E78" s="1463" t="s">
        <v>15156</v>
      </c>
      <c r="F78" s="1464" t="s">
        <v>15182</v>
      </c>
      <c r="G78" s="1464" t="s">
        <v>15183</v>
      </c>
      <c r="H78" s="1460" t="s">
        <v>15416</v>
      </c>
      <c r="I78" s="1468" t="s">
        <v>15417</v>
      </c>
      <c r="J78" s="1465"/>
      <c r="K78" s="1459" t="s">
        <v>15418</v>
      </c>
      <c r="L78" s="1460"/>
      <c r="M78" s="1051"/>
    </row>
    <row r="79" spans="1:13" s="1188" customFormat="1" ht="21.05" customHeight="1">
      <c r="A79" s="1458"/>
      <c r="B79" s="1452" t="s">
        <v>11531</v>
      </c>
      <c r="C79" s="1185" t="s">
        <v>11532</v>
      </c>
      <c r="D79" s="1185" t="s">
        <v>57</v>
      </c>
      <c r="E79" s="1185" t="s">
        <v>15156</v>
      </c>
      <c r="F79" s="1185" t="s">
        <v>15182</v>
      </c>
      <c r="G79" s="1185" t="s">
        <v>15183</v>
      </c>
      <c r="H79" s="1452" t="s">
        <v>2616</v>
      </c>
      <c r="I79" s="1459" t="s">
        <v>15419</v>
      </c>
      <c r="J79" s="1185"/>
      <c r="K79" s="1459" t="s">
        <v>15420</v>
      </c>
      <c r="L79" s="1460"/>
      <c r="M79" s="1038"/>
    </row>
    <row r="80" spans="1:13" s="1188" customFormat="1" ht="21.05" customHeight="1">
      <c r="A80" s="1458"/>
      <c r="B80" s="1452" t="s">
        <v>2298</v>
      </c>
      <c r="C80" s="1185" t="s">
        <v>2299</v>
      </c>
      <c r="D80" s="1185" t="s">
        <v>57</v>
      </c>
      <c r="E80" s="1185" t="s">
        <v>15156</v>
      </c>
      <c r="F80" s="1185" t="s">
        <v>15182</v>
      </c>
      <c r="G80" s="1185" t="s">
        <v>15183</v>
      </c>
      <c r="H80" s="1452" t="s">
        <v>15421</v>
      </c>
      <c r="I80" s="1459" t="s">
        <v>15422</v>
      </c>
      <c r="J80" s="1185"/>
      <c r="K80" s="1459" t="s">
        <v>15423</v>
      </c>
      <c r="L80" s="1185"/>
      <c r="M80" s="1038"/>
    </row>
    <row r="81" spans="1:13" s="1188" customFormat="1" ht="21.05" customHeight="1">
      <c r="A81" s="1458"/>
      <c r="B81" s="1452" t="s">
        <v>15424</v>
      </c>
      <c r="C81" s="1185" t="s">
        <v>15425</v>
      </c>
      <c r="D81" s="1185" t="s">
        <v>387</v>
      </c>
      <c r="E81" s="1185" t="s">
        <v>15156</v>
      </c>
      <c r="F81" s="1185" t="s">
        <v>15182</v>
      </c>
      <c r="G81" s="1185" t="s">
        <v>15183</v>
      </c>
      <c r="H81" s="1452" t="s">
        <v>15426</v>
      </c>
      <c r="I81" s="1468" t="s">
        <v>15427</v>
      </c>
      <c r="J81" s="1185"/>
      <c r="K81" s="1459" t="s">
        <v>15428</v>
      </c>
      <c r="L81" s="1185"/>
      <c r="M81" s="1051"/>
    </row>
    <row r="82" spans="1:13" s="1188" customFormat="1" ht="21.05" customHeight="1">
      <c r="A82" s="1458"/>
      <c r="B82" s="1452" t="s">
        <v>15429</v>
      </c>
      <c r="C82" s="1185" t="s">
        <v>15430</v>
      </c>
      <c r="D82" s="1185" t="s">
        <v>387</v>
      </c>
      <c r="E82" s="1185" t="s">
        <v>15156</v>
      </c>
      <c r="F82" s="1185" t="s">
        <v>15182</v>
      </c>
      <c r="G82" s="1185" t="s">
        <v>15183</v>
      </c>
      <c r="H82" s="1452" t="s">
        <v>15431</v>
      </c>
      <c r="I82" s="1459" t="s">
        <v>15432</v>
      </c>
      <c r="J82" s="1185"/>
      <c r="K82" s="1459" t="s">
        <v>15433</v>
      </c>
      <c r="L82" s="1460"/>
      <c r="M82" s="1038"/>
    </row>
    <row r="83" spans="1:13" s="1188" customFormat="1" ht="21.05" customHeight="1">
      <c r="A83" s="1458"/>
      <c r="B83" s="1185" t="s">
        <v>2400</v>
      </c>
      <c r="C83" s="1185" t="s">
        <v>10306</v>
      </c>
      <c r="D83" s="1185" t="s">
        <v>387</v>
      </c>
      <c r="E83" s="1185" t="s">
        <v>353</v>
      </c>
      <c r="F83" s="1185" t="s">
        <v>15434</v>
      </c>
      <c r="G83" s="1185" t="s">
        <v>15435</v>
      </c>
      <c r="H83" s="1185" t="s">
        <v>15436</v>
      </c>
      <c r="I83" s="1459" t="s">
        <v>15437</v>
      </c>
      <c r="J83" s="1185"/>
      <c r="K83" s="1469" t="s">
        <v>15438</v>
      </c>
      <c r="L83" s="1460"/>
      <c r="M83" s="1038"/>
    </row>
    <row r="84" spans="1:13" s="1188" customFormat="1" ht="21.05" customHeight="1">
      <c r="A84" s="1458"/>
      <c r="B84" s="1185" t="s">
        <v>2386</v>
      </c>
      <c r="C84" s="1185" t="s">
        <v>2387</v>
      </c>
      <c r="D84" s="1185" t="s">
        <v>387</v>
      </c>
      <c r="E84" s="1185" t="s">
        <v>353</v>
      </c>
      <c r="F84" s="1185" t="s">
        <v>15434</v>
      </c>
      <c r="G84" s="1185" t="s">
        <v>15435</v>
      </c>
      <c r="H84" s="1185" t="s">
        <v>2388</v>
      </c>
      <c r="I84" s="1459" t="s">
        <v>15439</v>
      </c>
      <c r="J84" s="1185"/>
      <c r="K84" s="1469" t="s">
        <v>15440</v>
      </c>
      <c r="L84" s="1460"/>
      <c r="M84" s="1038"/>
    </row>
    <row r="85" spans="1:13" s="1188" customFormat="1" ht="21.05" customHeight="1">
      <c r="A85" s="1458"/>
      <c r="B85" s="1185" t="s">
        <v>15441</v>
      </c>
      <c r="C85" s="1185" t="s">
        <v>15442</v>
      </c>
      <c r="D85" s="1185" t="s">
        <v>387</v>
      </c>
      <c r="E85" s="1463" t="s">
        <v>353</v>
      </c>
      <c r="F85" s="1464" t="s">
        <v>15434</v>
      </c>
      <c r="G85" s="1464" t="s">
        <v>15435</v>
      </c>
      <c r="H85" s="1460" t="s">
        <v>15443</v>
      </c>
      <c r="I85" s="1459" t="s">
        <v>15444</v>
      </c>
      <c r="J85" s="1465"/>
      <c r="K85" s="1469" t="s">
        <v>15445</v>
      </c>
      <c r="L85" s="1460"/>
      <c r="M85" s="1038"/>
    </row>
    <row r="86" spans="1:13" s="1188" customFormat="1" ht="21.05" customHeight="1">
      <c r="A86" s="1458"/>
      <c r="B86" s="1452" t="s">
        <v>15446</v>
      </c>
      <c r="C86" s="1185" t="s">
        <v>15447</v>
      </c>
      <c r="D86" s="1185" t="s">
        <v>387</v>
      </c>
      <c r="E86" s="1185" t="s">
        <v>353</v>
      </c>
      <c r="F86" s="1185" t="s">
        <v>15434</v>
      </c>
      <c r="G86" s="1185" t="s">
        <v>15435</v>
      </c>
      <c r="H86" s="1452" t="s">
        <v>15448</v>
      </c>
      <c r="I86" s="1459" t="s">
        <v>15449</v>
      </c>
      <c r="J86" s="1185"/>
      <c r="K86" s="1469" t="s">
        <v>15450</v>
      </c>
      <c r="L86" s="1460"/>
      <c r="M86" s="1038"/>
    </row>
    <row r="87" spans="1:13" s="1188" customFormat="1" ht="21.05" customHeight="1">
      <c r="A87" s="1458"/>
      <c r="B87" s="1452" t="s">
        <v>15451</v>
      </c>
      <c r="C87" s="1185" t="s">
        <v>15452</v>
      </c>
      <c r="D87" s="1185" t="s">
        <v>56</v>
      </c>
      <c r="E87" s="1185" t="s">
        <v>353</v>
      </c>
      <c r="F87" s="1185" t="s">
        <v>15434</v>
      </c>
      <c r="G87" s="1185" t="s">
        <v>15435</v>
      </c>
      <c r="H87" s="1452" t="s">
        <v>15451</v>
      </c>
      <c r="I87" s="1459" t="s">
        <v>15453</v>
      </c>
      <c r="J87" s="1185"/>
      <c r="K87" s="1469" t="s">
        <v>15454</v>
      </c>
      <c r="L87" s="1185"/>
      <c r="M87" s="1038"/>
    </row>
    <row r="88" spans="1:13" s="1188" customFormat="1" ht="21.05" customHeight="1">
      <c r="A88" s="1458"/>
      <c r="B88" s="1452" t="s">
        <v>15455</v>
      </c>
      <c r="C88" s="1185" t="s">
        <v>15456</v>
      </c>
      <c r="D88" s="1185" t="s">
        <v>387</v>
      </c>
      <c r="E88" s="1185" t="s">
        <v>353</v>
      </c>
      <c r="F88" s="1185" t="s">
        <v>15434</v>
      </c>
      <c r="G88" s="1185" t="s">
        <v>15435</v>
      </c>
      <c r="H88" s="1452" t="s">
        <v>15457</v>
      </c>
      <c r="I88" s="1459" t="s">
        <v>15458</v>
      </c>
      <c r="J88" s="1185"/>
      <c r="K88" s="1469" t="s">
        <v>15459</v>
      </c>
      <c r="L88" s="1185"/>
      <c r="M88" s="1038"/>
    </row>
    <row r="89" spans="1:13" s="1188" customFormat="1" ht="21.05" customHeight="1">
      <c r="A89" s="1458"/>
      <c r="B89" s="1452" t="s">
        <v>5608</v>
      </c>
      <c r="C89" s="1185" t="s">
        <v>5609</v>
      </c>
      <c r="D89" s="1185" t="s">
        <v>387</v>
      </c>
      <c r="E89" s="1185" t="s">
        <v>353</v>
      </c>
      <c r="F89" s="1185" t="s">
        <v>15434</v>
      </c>
      <c r="G89" s="1185" t="s">
        <v>15435</v>
      </c>
      <c r="H89" s="1452" t="s">
        <v>15460</v>
      </c>
      <c r="I89" s="1459" t="s">
        <v>15461</v>
      </c>
      <c r="J89" s="1185"/>
      <c r="K89" s="1469" t="s">
        <v>15462</v>
      </c>
      <c r="L89" s="1460"/>
      <c r="M89" s="1038"/>
    </row>
    <row r="90" spans="1:13" s="1188" customFormat="1" ht="21.05" customHeight="1">
      <c r="A90" s="1458"/>
      <c r="B90" s="1185" t="s">
        <v>10656</v>
      </c>
      <c r="C90" s="1185" t="s">
        <v>10842</v>
      </c>
      <c r="D90" s="1185" t="s">
        <v>387</v>
      </c>
      <c r="E90" s="1185" t="s">
        <v>353</v>
      </c>
      <c r="F90" s="1185" t="s">
        <v>15434</v>
      </c>
      <c r="G90" s="1185" t="s">
        <v>15435</v>
      </c>
      <c r="H90" s="1185" t="s">
        <v>11567</v>
      </c>
      <c r="I90" s="1470" t="s">
        <v>10657</v>
      </c>
      <c r="J90" s="1185"/>
      <c r="K90" s="1469" t="s">
        <v>15463</v>
      </c>
      <c r="L90" s="1460"/>
      <c r="M90" s="1038"/>
    </row>
    <row r="91" spans="1:13" s="1188" customFormat="1" ht="21.05" customHeight="1">
      <c r="A91" s="1458"/>
      <c r="B91" s="1185" t="s">
        <v>15464</v>
      </c>
      <c r="C91" s="1185" t="s">
        <v>15465</v>
      </c>
      <c r="D91" s="1185" t="s">
        <v>56</v>
      </c>
      <c r="E91" s="1185" t="s">
        <v>353</v>
      </c>
      <c r="F91" s="1185" t="s">
        <v>15434</v>
      </c>
      <c r="G91" s="1185" t="s">
        <v>15435</v>
      </c>
      <c r="H91" s="1185" t="s">
        <v>15466</v>
      </c>
      <c r="I91" s="1471" t="s">
        <v>15467</v>
      </c>
      <c r="J91" s="1185"/>
      <c r="K91" s="1469" t="s">
        <v>15468</v>
      </c>
      <c r="L91" s="1460"/>
      <c r="M91" s="1038"/>
    </row>
    <row r="92" spans="1:13" s="1188" customFormat="1" ht="21.05" customHeight="1">
      <c r="A92" s="1458"/>
      <c r="B92" s="1185" t="s">
        <v>10281</v>
      </c>
      <c r="C92" s="1185" t="s">
        <v>10282</v>
      </c>
      <c r="D92" s="1185" t="s">
        <v>387</v>
      </c>
      <c r="E92" s="1463" t="s">
        <v>353</v>
      </c>
      <c r="F92" s="1464" t="s">
        <v>15434</v>
      </c>
      <c r="G92" s="1464" t="s">
        <v>15435</v>
      </c>
      <c r="H92" s="1460" t="s">
        <v>10283</v>
      </c>
      <c r="I92" s="1459" t="s">
        <v>15469</v>
      </c>
      <c r="J92" s="1465"/>
      <c r="K92" s="1469" t="s">
        <v>15470</v>
      </c>
      <c r="L92" s="1460"/>
      <c r="M92" s="1038"/>
    </row>
    <row r="93" spans="1:13" s="1188" customFormat="1" ht="21.05" customHeight="1">
      <c r="A93" s="1458"/>
      <c r="B93" s="1452" t="s">
        <v>15471</v>
      </c>
      <c r="C93" s="1185" t="s">
        <v>15472</v>
      </c>
      <c r="D93" s="1185" t="s">
        <v>387</v>
      </c>
      <c r="E93" s="1185" t="s">
        <v>353</v>
      </c>
      <c r="F93" s="1185" t="s">
        <v>15434</v>
      </c>
      <c r="G93" s="1185" t="s">
        <v>15435</v>
      </c>
      <c r="H93" s="1452" t="s">
        <v>10228</v>
      </c>
      <c r="I93" s="1459" t="s">
        <v>15473</v>
      </c>
      <c r="J93" s="1185"/>
      <c r="K93" s="1469" t="s">
        <v>15474</v>
      </c>
      <c r="L93" s="1460"/>
      <c r="M93" s="1038"/>
    </row>
    <row r="94" spans="1:13" s="1188" customFormat="1" ht="21.05" customHeight="1">
      <c r="A94" s="1458"/>
      <c r="B94" s="1452" t="s">
        <v>10231</v>
      </c>
      <c r="C94" s="1185" t="s">
        <v>10232</v>
      </c>
      <c r="D94" s="1185" t="s">
        <v>57</v>
      </c>
      <c r="E94" s="1185" t="s">
        <v>353</v>
      </c>
      <c r="F94" s="1185" t="s">
        <v>15434</v>
      </c>
      <c r="G94" s="1185" t="s">
        <v>15435</v>
      </c>
      <c r="H94" s="1452" t="s">
        <v>10231</v>
      </c>
      <c r="I94" s="1459" t="s">
        <v>15475</v>
      </c>
      <c r="J94" s="1185"/>
      <c r="K94" s="1469" t="s">
        <v>15476</v>
      </c>
      <c r="L94" s="1185"/>
      <c r="M94" s="1038"/>
    </row>
    <row r="95" spans="1:13" s="1188" customFormat="1" ht="21.05" customHeight="1">
      <c r="A95" s="1458"/>
      <c r="B95" s="1452" t="s">
        <v>10246</v>
      </c>
      <c r="C95" s="1185" t="s">
        <v>10247</v>
      </c>
      <c r="D95" s="1185" t="s">
        <v>57</v>
      </c>
      <c r="E95" s="1185" t="s">
        <v>353</v>
      </c>
      <c r="F95" s="1185" t="s">
        <v>15434</v>
      </c>
      <c r="G95" s="1185" t="s">
        <v>15435</v>
      </c>
      <c r="H95" s="1452" t="s">
        <v>10246</v>
      </c>
      <c r="I95" s="1459" t="s">
        <v>15477</v>
      </c>
      <c r="J95" s="1185"/>
      <c r="K95" s="1469" t="s">
        <v>15478</v>
      </c>
      <c r="L95" s="1185"/>
      <c r="M95" s="1038"/>
    </row>
    <row r="96" spans="1:13" s="1188" customFormat="1" ht="21.05" customHeight="1">
      <c r="A96" s="1458"/>
      <c r="B96" s="1185" t="s">
        <v>10250</v>
      </c>
      <c r="C96" s="1185" t="s">
        <v>10251</v>
      </c>
      <c r="D96" s="1185" t="s">
        <v>57</v>
      </c>
      <c r="E96" s="1185" t="s">
        <v>353</v>
      </c>
      <c r="F96" s="1185" t="s">
        <v>15434</v>
      </c>
      <c r="G96" s="1185" t="s">
        <v>15435</v>
      </c>
      <c r="H96" s="1185" t="s">
        <v>10250</v>
      </c>
      <c r="I96" s="1459" t="s">
        <v>15479</v>
      </c>
      <c r="J96" s="1185"/>
      <c r="K96" s="1469" t="s">
        <v>15480</v>
      </c>
      <c r="L96" s="1460"/>
      <c r="M96" s="1038"/>
    </row>
    <row r="97" spans="1:13" s="1188" customFormat="1" ht="21.05" customHeight="1">
      <c r="A97" s="1458"/>
      <c r="B97" s="1185" t="s">
        <v>10237</v>
      </c>
      <c r="C97" s="1185" t="s">
        <v>10238</v>
      </c>
      <c r="D97" s="1185" t="s">
        <v>57</v>
      </c>
      <c r="E97" s="1185" t="s">
        <v>353</v>
      </c>
      <c r="F97" s="1185" t="s">
        <v>15434</v>
      </c>
      <c r="G97" s="1185" t="s">
        <v>15435</v>
      </c>
      <c r="H97" s="1185" t="s">
        <v>10237</v>
      </c>
      <c r="I97" s="1459" t="s">
        <v>15481</v>
      </c>
      <c r="J97" s="1185"/>
      <c r="K97" s="1469" t="s">
        <v>15482</v>
      </c>
      <c r="L97" s="1460"/>
      <c r="M97" s="1038"/>
    </row>
    <row r="98" spans="1:13" s="1188" customFormat="1" ht="21.05" customHeight="1">
      <c r="A98" s="1458"/>
      <c r="B98" s="1185" t="s">
        <v>10254</v>
      </c>
      <c r="C98" s="1185" t="s">
        <v>10255</v>
      </c>
      <c r="D98" s="1185" t="s">
        <v>57</v>
      </c>
      <c r="E98" s="1463" t="s">
        <v>353</v>
      </c>
      <c r="F98" s="1464" t="s">
        <v>15434</v>
      </c>
      <c r="G98" s="1464" t="s">
        <v>15435</v>
      </c>
      <c r="H98" s="1460" t="s">
        <v>10254</v>
      </c>
      <c r="I98" s="1470" t="s">
        <v>15483</v>
      </c>
      <c r="J98" s="1465"/>
      <c r="K98" s="1469" t="s">
        <v>15484</v>
      </c>
      <c r="L98" s="1460"/>
      <c r="M98" s="1038"/>
    </row>
    <row r="99" spans="1:13" s="1188" customFormat="1" ht="21.05" customHeight="1">
      <c r="A99" s="1458"/>
      <c r="B99" s="1452" t="s">
        <v>10242</v>
      </c>
      <c r="C99" s="1185" t="s">
        <v>10243</v>
      </c>
      <c r="D99" s="1185" t="s">
        <v>57</v>
      </c>
      <c r="E99" s="1185" t="s">
        <v>353</v>
      </c>
      <c r="F99" s="1185" t="s">
        <v>15434</v>
      </c>
      <c r="G99" s="1185" t="s">
        <v>15435</v>
      </c>
      <c r="H99" s="1452" t="s">
        <v>10242</v>
      </c>
      <c r="I99" s="1471" t="s">
        <v>15485</v>
      </c>
      <c r="J99" s="1185"/>
      <c r="K99" s="1469" t="s">
        <v>15486</v>
      </c>
      <c r="L99" s="1460"/>
      <c r="M99" s="1038"/>
    </row>
    <row r="100" spans="1:13" s="1188" customFormat="1" ht="21.05" customHeight="1">
      <c r="A100" s="1458"/>
      <c r="B100" s="1452" t="s">
        <v>2529</v>
      </c>
      <c r="C100" s="1185" t="s">
        <v>2530</v>
      </c>
      <c r="D100" s="1185" t="s">
        <v>387</v>
      </c>
      <c r="E100" s="1185" t="s">
        <v>2756</v>
      </c>
      <c r="F100" s="1185" t="s">
        <v>2532</v>
      </c>
      <c r="G100" s="1185" t="s">
        <v>2533</v>
      </c>
      <c r="H100" s="1452" t="s">
        <v>2534</v>
      </c>
      <c r="I100" s="1459" t="s">
        <v>2535</v>
      </c>
      <c r="J100" s="1185"/>
      <c r="K100" s="1459" t="s">
        <v>15487</v>
      </c>
      <c r="L100" s="1185"/>
      <c r="M100" s="1462"/>
    </row>
    <row r="101" spans="1:13" s="1188" customFormat="1" ht="21.05" customHeight="1">
      <c r="A101" s="1458"/>
      <c r="B101" s="1452" t="s">
        <v>15488</v>
      </c>
      <c r="C101" s="1185" t="s">
        <v>15489</v>
      </c>
      <c r="D101" s="1185" t="s">
        <v>387</v>
      </c>
      <c r="E101" s="1185" t="s">
        <v>15156</v>
      </c>
      <c r="F101" s="1185" t="s">
        <v>15157</v>
      </c>
      <c r="G101" s="1185" t="s">
        <v>15158</v>
      </c>
      <c r="H101" s="1452" t="s">
        <v>15490</v>
      </c>
      <c r="I101" s="1459" t="s">
        <v>15491</v>
      </c>
      <c r="J101" s="1185"/>
      <c r="K101" s="1459" t="s">
        <v>15492</v>
      </c>
      <c r="L101" s="1185"/>
      <c r="M101" s="1038"/>
    </row>
    <row r="102" spans="1:13" s="1188" customFormat="1" ht="21.05" customHeight="1">
      <c r="A102" s="1458"/>
      <c r="B102" s="1452" t="s">
        <v>15493</v>
      </c>
      <c r="C102" s="1185" t="s">
        <v>15494</v>
      </c>
      <c r="D102" s="1185" t="s">
        <v>387</v>
      </c>
      <c r="E102" s="1185" t="s">
        <v>15156</v>
      </c>
      <c r="F102" s="1185" t="s">
        <v>15157</v>
      </c>
      <c r="G102" s="1185" t="s">
        <v>15158</v>
      </c>
      <c r="H102" s="1452" t="s">
        <v>15495</v>
      </c>
      <c r="I102" s="1459" t="s">
        <v>15496</v>
      </c>
      <c r="J102" s="1185"/>
      <c r="K102" s="1459" t="s">
        <v>15497</v>
      </c>
      <c r="L102" s="1460"/>
      <c r="M102" s="1461"/>
    </row>
    <row r="103" spans="1:13" s="1188" customFormat="1" ht="21.05" customHeight="1">
      <c r="A103" s="1458"/>
      <c r="B103" s="1185" t="s">
        <v>15498</v>
      </c>
      <c r="C103" s="1185" t="s">
        <v>15499</v>
      </c>
      <c r="D103" s="1185" t="s">
        <v>56</v>
      </c>
      <c r="E103" s="1185" t="s">
        <v>15156</v>
      </c>
      <c r="F103" s="1185" t="s">
        <v>15157</v>
      </c>
      <c r="G103" s="1185" t="s">
        <v>15158</v>
      </c>
      <c r="H103" s="1185" t="s">
        <v>15500</v>
      </c>
      <c r="I103" s="1459" t="s">
        <v>15501</v>
      </c>
      <c r="J103" s="1185"/>
      <c r="K103" s="1459" t="s">
        <v>15502</v>
      </c>
      <c r="L103" s="1460"/>
      <c r="M103" s="1461"/>
    </row>
    <row r="104" spans="1:13" s="1188" customFormat="1" ht="21.05" customHeight="1">
      <c r="A104" s="1458"/>
      <c r="B104" s="1185" t="s">
        <v>15503</v>
      </c>
      <c r="C104" s="1185" t="s">
        <v>15504</v>
      </c>
      <c r="D104" s="1185" t="s">
        <v>387</v>
      </c>
      <c r="E104" s="1185" t="s">
        <v>15156</v>
      </c>
      <c r="F104" s="1185" t="s">
        <v>15157</v>
      </c>
      <c r="G104" s="1185" t="s">
        <v>15158</v>
      </c>
      <c r="H104" s="1185" t="s">
        <v>15505</v>
      </c>
      <c r="I104" s="1459" t="s">
        <v>15506</v>
      </c>
      <c r="J104" s="1185"/>
      <c r="K104" s="1459" t="s">
        <v>15507</v>
      </c>
      <c r="L104" s="1460"/>
      <c r="M104" s="1461"/>
    </row>
    <row r="105" spans="1:13" s="1188" customFormat="1" ht="21.05" customHeight="1">
      <c r="A105" s="1458"/>
      <c r="B105" s="1185" t="s">
        <v>15508</v>
      </c>
      <c r="C105" s="1185" t="s">
        <v>15509</v>
      </c>
      <c r="D105" s="1185" t="s">
        <v>56</v>
      </c>
      <c r="E105" s="1463" t="s">
        <v>15156</v>
      </c>
      <c r="F105" s="1464" t="s">
        <v>15157</v>
      </c>
      <c r="G105" s="1464" t="s">
        <v>15158</v>
      </c>
      <c r="H105" s="1460" t="s">
        <v>15510</v>
      </c>
      <c r="I105" s="1459" t="s">
        <v>15511</v>
      </c>
      <c r="J105" s="1465"/>
      <c r="K105" s="1459" t="s">
        <v>15512</v>
      </c>
      <c r="L105" s="1460"/>
      <c r="M105" s="1461"/>
    </row>
    <row r="106" spans="1:13" s="1188" customFormat="1" ht="21.05" customHeight="1">
      <c r="A106" s="1458"/>
      <c r="B106" s="1452" t="s">
        <v>15513</v>
      </c>
      <c r="C106" s="1185" t="s">
        <v>15514</v>
      </c>
      <c r="D106" s="1185" t="s">
        <v>387</v>
      </c>
      <c r="E106" s="1185" t="s">
        <v>15156</v>
      </c>
      <c r="F106" s="1185" t="s">
        <v>15157</v>
      </c>
      <c r="G106" s="1185" t="s">
        <v>15158</v>
      </c>
      <c r="H106" s="1452" t="s">
        <v>15515</v>
      </c>
      <c r="I106" s="1459" t="s">
        <v>15516</v>
      </c>
      <c r="J106" s="1185"/>
      <c r="K106" s="1459" t="s">
        <v>15517</v>
      </c>
      <c r="L106" s="1460"/>
      <c r="M106" s="1461"/>
    </row>
    <row r="107" spans="1:13" s="1188" customFormat="1" ht="21.05" customHeight="1">
      <c r="A107" s="1458"/>
      <c r="B107" s="1452" t="s">
        <v>15518</v>
      </c>
      <c r="C107" s="1185" t="s">
        <v>15519</v>
      </c>
      <c r="D107" s="1185" t="s">
        <v>387</v>
      </c>
      <c r="E107" s="1185" t="s">
        <v>15156</v>
      </c>
      <c r="F107" s="1185" t="s">
        <v>15157</v>
      </c>
      <c r="G107" s="1185" t="s">
        <v>15158</v>
      </c>
      <c r="H107" s="1452" t="s">
        <v>15520</v>
      </c>
      <c r="I107" s="1459" t="s">
        <v>15521</v>
      </c>
      <c r="J107" s="1185"/>
      <c r="K107" s="1459" t="s">
        <v>15522</v>
      </c>
      <c r="L107" s="1185"/>
      <c r="M107" s="1461"/>
    </row>
    <row r="108" spans="1:13" s="1188" customFormat="1" ht="21.05" customHeight="1">
      <c r="A108" s="1458"/>
      <c r="B108" s="1452" t="s">
        <v>15523</v>
      </c>
      <c r="C108" s="1185" t="s">
        <v>15524</v>
      </c>
      <c r="D108" s="1185" t="s">
        <v>387</v>
      </c>
      <c r="E108" s="1185" t="s">
        <v>15156</v>
      </c>
      <c r="F108" s="1185" t="s">
        <v>15157</v>
      </c>
      <c r="G108" s="1185" t="s">
        <v>15158</v>
      </c>
      <c r="H108" s="1452" t="s">
        <v>15525</v>
      </c>
      <c r="I108" s="1459" t="s">
        <v>15526</v>
      </c>
      <c r="J108" s="1185"/>
      <c r="K108" s="1459" t="s">
        <v>15527</v>
      </c>
      <c r="L108" s="1185"/>
      <c r="M108" s="1038"/>
    </row>
    <row r="109" spans="1:13" s="1188" customFormat="1" ht="21.05" customHeight="1">
      <c r="A109" s="1458"/>
      <c r="B109" s="1452" t="s">
        <v>33</v>
      </c>
      <c r="C109" s="1185" t="s">
        <v>59</v>
      </c>
      <c r="D109" s="1185" t="s">
        <v>387</v>
      </c>
      <c r="E109" s="1185" t="s">
        <v>15156</v>
      </c>
      <c r="F109" s="1185" t="s">
        <v>15157</v>
      </c>
      <c r="G109" s="1185" t="s">
        <v>15158</v>
      </c>
      <c r="H109" s="1452" t="s">
        <v>15528</v>
      </c>
      <c r="I109" s="1459" t="s">
        <v>15529</v>
      </c>
      <c r="J109" s="1185"/>
      <c r="K109" s="1459" t="s">
        <v>15530</v>
      </c>
      <c r="L109" s="1460"/>
      <c r="M109" s="1038"/>
    </row>
    <row r="110" spans="1:13" s="1188" customFormat="1" ht="21.05" customHeight="1">
      <c r="A110" s="1458"/>
      <c r="B110" s="1185" t="s">
        <v>15531</v>
      </c>
      <c r="C110" s="1185" t="s">
        <v>15532</v>
      </c>
      <c r="D110" s="1185" t="s">
        <v>387</v>
      </c>
      <c r="E110" s="1185" t="s">
        <v>15156</v>
      </c>
      <c r="F110" s="1185" t="s">
        <v>15157</v>
      </c>
      <c r="G110" s="1185" t="s">
        <v>15158</v>
      </c>
      <c r="H110" s="1185" t="s">
        <v>15533</v>
      </c>
      <c r="I110" s="1459" t="s">
        <v>15333</v>
      </c>
      <c r="J110" s="1185"/>
      <c r="K110" s="1459" t="s">
        <v>15534</v>
      </c>
      <c r="L110" s="1460"/>
      <c r="M110" s="1462"/>
    </row>
    <row r="111" spans="1:13" s="1188" customFormat="1" ht="21.05" customHeight="1">
      <c r="A111" s="1458"/>
      <c r="B111" s="1185" t="s">
        <v>15535</v>
      </c>
      <c r="C111" s="1185" t="s">
        <v>15536</v>
      </c>
      <c r="D111" s="1185" t="s">
        <v>387</v>
      </c>
      <c r="E111" s="1185" t="s">
        <v>15156</v>
      </c>
      <c r="F111" s="1185" t="s">
        <v>15157</v>
      </c>
      <c r="G111" s="1185" t="s">
        <v>15158</v>
      </c>
      <c r="H111" s="1185" t="s">
        <v>432</v>
      </c>
      <c r="I111" s="1459" t="s">
        <v>7285</v>
      </c>
      <c r="J111" s="1185"/>
      <c r="K111" s="1459" t="s">
        <v>8697</v>
      </c>
      <c r="L111" s="1460"/>
      <c r="M111" s="1462"/>
    </row>
    <row r="112" spans="1:13" s="1188" customFormat="1" ht="21.05" customHeight="1">
      <c r="A112" s="1458"/>
      <c r="B112" s="1185" t="s">
        <v>7733</v>
      </c>
      <c r="C112" s="1185" t="s">
        <v>11052</v>
      </c>
      <c r="D112" s="1185" t="s">
        <v>387</v>
      </c>
      <c r="E112" s="1463" t="s">
        <v>15156</v>
      </c>
      <c r="F112" s="1464" t="s">
        <v>15157</v>
      </c>
      <c r="G112" s="1464" t="s">
        <v>15158</v>
      </c>
      <c r="H112" s="1460" t="s">
        <v>437</v>
      </c>
      <c r="I112" s="1459" t="s">
        <v>9438</v>
      </c>
      <c r="J112" s="1465"/>
      <c r="K112" s="1459" t="s">
        <v>8699</v>
      </c>
      <c r="L112" s="1460"/>
      <c r="M112" s="1462"/>
    </row>
    <row r="113" spans="1:14" s="214" customFormat="1" ht="21.05" customHeight="1">
      <c r="A113" s="22"/>
      <c r="B113" s="229" t="s">
        <v>440</v>
      </c>
      <c r="C113" s="230" t="s">
        <v>441</v>
      </c>
      <c r="D113" s="1238" t="s">
        <v>387</v>
      </c>
      <c r="E113" s="496"/>
      <c r="F113" s="496"/>
      <c r="G113" s="496"/>
      <c r="H113" s="496"/>
      <c r="I113" s="496"/>
      <c r="J113" s="496"/>
      <c r="K113" s="233" t="s">
        <v>15537</v>
      </c>
      <c r="L113" s="496" t="s">
        <v>13114</v>
      </c>
      <c r="M113" s="228"/>
      <c r="N113" s="1188"/>
    </row>
    <row r="114" spans="1:14" s="214" customFormat="1" ht="21.05" customHeight="1">
      <c r="A114" s="22"/>
      <c r="B114" s="230" t="s">
        <v>445</v>
      </c>
      <c r="C114" s="230" t="s">
        <v>269</v>
      </c>
      <c r="D114" s="1238" t="s">
        <v>387</v>
      </c>
      <c r="E114" s="496"/>
      <c r="F114" s="496"/>
      <c r="G114" s="496"/>
      <c r="H114" s="496"/>
      <c r="I114" s="496"/>
      <c r="J114" s="496"/>
      <c r="K114" s="1457" t="s">
        <v>15538</v>
      </c>
      <c r="L114" s="496" t="s">
        <v>13114</v>
      </c>
      <c r="M114" s="228"/>
      <c r="N114" s="1188"/>
    </row>
    <row r="115" spans="1:14" s="214" customFormat="1" ht="21.05" customHeight="1">
      <c r="A115" s="22"/>
      <c r="B115" s="230" t="s">
        <v>447</v>
      </c>
      <c r="C115" s="230" t="s">
        <v>448</v>
      </c>
      <c r="D115" s="1238" t="s">
        <v>58</v>
      </c>
      <c r="E115" s="496"/>
      <c r="F115" s="496"/>
      <c r="G115" s="496"/>
      <c r="H115" s="496"/>
      <c r="I115" s="496"/>
      <c r="J115" s="496"/>
      <c r="K115" s="235">
        <v>1</v>
      </c>
      <c r="L115" s="496" t="s">
        <v>13114</v>
      </c>
      <c r="N115" s="1188"/>
    </row>
    <row r="116" spans="1:14" s="891" customFormat="1" ht="21.05" customHeight="1">
      <c r="A116" s="22"/>
      <c r="B116" s="21" t="s">
        <v>322</v>
      </c>
      <c r="C116" s="1508"/>
      <c r="D116" s="1508"/>
      <c r="E116" s="1508"/>
      <c r="F116" s="1508"/>
      <c r="G116" s="1508"/>
      <c r="H116" s="1508"/>
      <c r="I116" s="1508"/>
      <c r="J116" s="1508"/>
      <c r="K116" s="1508"/>
      <c r="L116" s="1509"/>
      <c r="N116" s="1188"/>
    </row>
    <row r="117" spans="1:14" s="891" customFormat="1" ht="21.05" customHeight="1">
      <c r="A117" s="7"/>
      <c r="B117" s="1513"/>
      <c r="C117" s="1513"/>
      <c r="D117" s="1513"/>
      <c r="E117" s="1513"/>
      <c r="F117" s="1513"/>
      <c r="G117" s="1513"/>
      <c r="H117" s="1513"/>
      <c r="I117" s="1513"/>
      <c r="J117" s="1513"/>
      <c r="K117" s="1513"/>
      <c r="L117" s="1513"/>
    </row>
    <row r="118" spans="1:14" s="891" customFormat="1" ht="21.05" customHeight="1">
      <c r="A118" s="7"/>
      <c r="B118" s="1514" t="s">
        <v>323</v>
      </c>
      <c r="C118" s="1515"/>
      <c r="D118" s="1515"/>
      <c r="E118" s="1515"/>
      <c r="F118" s="1515"/>
      <c r="G118" s="1515"/>
      <c r="H118" s="1515"/>
      <c r="I118" s="1515"/>
      <c r="J118" s="1515"/>
      <c r="K118" s="1515"/>
      <c r="L118" s="1516"/>
    </row>
    <row r="119" spans="1:14" s="910" customFormat="1" ht="21.05" customHeight="1">
      <c r="A119" s="26"/>
      <c r="B119" s="21" t="s">
        <v>315</v>
      </c>
      <c r="C119" s="21" t="s">
        <v>316</v>
      </c>
      <c r="D119" s="21" t="s">
        <v>317</v>
      </c>
      <c r="E119" s="21" t="s">
        <v>324</v>
      </c>
      <c r="F119" s="21" t="s">
        <v>325</v>
      </c>
      <c r="G119" s="1517" t="s">
        <v>326</v>
      </c>
      <c r="H119" s="1518"/>
      <c r="I119" s="1519"/>
      <c r="J119" s="21" t="s">
        <v>327</v>
      </c>
      <c r="K119" s="21" t="s">
        <v>328</v>
      </c>
      <c r="L119" s="21" t="s">
        <v>302</v>
      </c>
    </row>
    <row r="120" spans="1:14" s="891" customFormat="1" ht="49.5" customHeight="1">
      <c r="A120" s="7"/>
      <c r="B120" s="904" t="s">
        <v>15539</v>
      </c>
      <c r="C120" s="1472" t="s">
        <v>15157</v>
      </c>
      <c r="D120" s="1185" t="s">
        <v>15540</v>
      </c>
      <c r="E120" s="904" t="s">
        <v>451</v>
      </c>
      <c r="F120" s="27"/>
      <c r="G120" s="1505"/>
      <c r="H120" s="1506"/>
      <c r="I120" s="1507"/>
      <c r="J120" s="32"/>
      <c r="K120" s="32"/>
      <c r="L120" s="32"/>
    </row>
    <row r="121" spans="1:14" s="891" customFormat="1" ht="49.5" customHeight="1">
      <c r="A121" s="7"/>
      <c r="B121" s="904" t="s">
        <v>15539</v>
      </c>
      <c r="C121" s="904"/>
      <c r="D121" s="1185" t="s">
        <v>15541</v>
      </c>
      <c r="E121" s="904" t="s">
        <v>833</v>
      </c>
      <c r="F121" s="27" t="s">
        <v>838</v>
      </c>
      <c r="G121" s="1505" t="s">
        <v>15542</v>
      </c>
      <c r="H121" s="1506"/>
      <c r="I121" s="1507"/>
      <c r="J121" s="32"/>
      <c r="K121" s="32"/>
      <c r="L121" s="32"/>
    </row>
    <row r="122" spans="1:14" s="891" customFormat="1" ht="49.5" customHeight="1">
      <c r="A122" s="7"/>
      <c r="B122" s="904" t="s">
        <v>15539</v>
      </c>
      <c r="C122" s="9"/>
      <c r="D122" s="1463" t="s">
        <v>15543</v>
      </c>
      <c r="E122" s="904" t="s">
        <v>837</v>
      </c>
      <c r="F122" s="27" t="s">
        <v>838</v>
      </c>
      <c r="G122" s="1505" t="s">
        <v>15544</v>
      </c>
      <c r="H122" s="1506"/>
      <c r="I122" s="1507"/>
      <c r="J122" s="32"/>
      <c r="K122" s="32"/>
      <c r="L122" s="32"/>
    </row>
    <row r="123" spans="1:14" s="891" customFormat="1" ht="49.5" customHeight="1">
      <c r="A123" s="7"/>
      <c r="B123" s="27" t="s">
        <v>336</v>
      </c>
      <c r="C123" s="9"/>
      <c r="D123" s="11" t="s">
        <v>9894</v>
      </c>
      <c r="E123" s="904" t="s">
        <v>840</v>
      </c>
      <c r="F123" s="27" t="s">
        <v>838</v>
      </c>
      <c r="G123" s="1505" t="s">
        <v>15545</v>
      </c>
      <c r="H123" s="1506"/>
      <c r="I123" s="1507"/>
      <c r="J123" s="32"/>
      <c r="K123" s="32"/>
      <c r="L123" s="32"/>
    </row>
    <row r="124" spans="1:14" s="891" customFormat="1" ht="49.5" customHeight="1">
      <c r="A124" s="7"/>
      <c r="B124" s="904"/>
      <c r="C124" s="904"/>
      <c r="D124" s="1241" t="s">
        <v>15546</v>
      </c>
      <c r="E124" s="904" t="s">
        <v>842</v>
      </c>
      <c r="F124" s="27" t="s">
        <v>838</v>
      </c>
      <c r="G124" s="1505" t="s">
        <v>15547</v>
      </c>
      <c r="H124" s="1506"/>
      <c r="I124" s="1507"/>
      <c r="J124" s="32"/>
      <c r="K124" s="32"/>
      <c r="L124" s="32"/>
    </row>
    <row r="125" spans="1:14" s="891" customFormat="1" ht="49.5" customHeight="1">
      <c r="A125" s="7"/>
      <c r="B125" s="27"/>
      <c r="C125" s="10"/>
      <c r="D125" s="11" t="s">
        <v>15548</v>
      </c>
      <c r="E125" s="904" t="s">
        <v>845</v>
      </c>
      <c r="F125" s="27" t="s">
        <v>838</v>
      </c>
      <c r="G125" s="1505" t="s">
        <v>15549</v>
      </c>
      <c r="H125" s="1506"/>
      <c r="I125" s="1507"/>
      <c r="J125" s="32"/>
      <c r="K125" s="32"/>
      <c r="L125" s="32"/>
    </row>
    <row r="126" spans="1:14" s="891" customFormat="1" ht="49.5" customHeight="1">
      <c r="A126" s="7"/>
      <c r="B126" s="27" t="s">
        <v>354</v>
      </c>
      <c r="C126" s="10"/>
      <c r="D126" s="1185" t="s">
        <v>15550</v>
      </c>
      <c r="E126" s="904" t="s">
        <v>9593</v>
      </c>
      <c r="F126" s="27" t="s">
        <v>838</v>
      </c>
      <c r="G126" s="1505" t="s">
        <v>15551</v>
      </c>
      <c r="H126" s="1506"/>
      <c r="I126" s="1507"/>
      <c r="J126" s="32"/>
      <c r="K126" s="32"/>
      <c r="L126" s="32"/>
    </row>
    <row r="127" spans="1:14" s="891" customFormat="1" ht="45.1" customHeight="1">
      <c r="A127" s="7"/>
      <c r="B127" s="21" t="s">
        <v>329</v>
      </c>
      <c r="C127" s="1508" t="s">
        <v>15552</v>
      </c>
      <c r="D127" s="1508"/>
      <c r="E127" s="1508"/>
      <c r="F127" s="1508"/>
      <c r="G127" s="1508"/>
      <c r="H127" s="1508"/>
      <c r="I127" s="1508"/>
      <c r="J127" s="1508"/>
      <c r="K127" s="1508"/>
      <c r="L127" s="1509"/>
    </row>
    <row r="128" spans="1:14" s="891" customFormat="1" ht="21.05" customHeight="1">
      <c r="A128" s="7"/>
      <c r="B128" s="21" t="s">
        <v>330</v>
      </c>
      <c r="C128" s="1510"/>
      <c r="D128" s="1510"/>
      <c r="E128" s="1510"/>
      <c r="F128" s="1510"/>
      <c r="G128" s="1510"/>
      <c r="H128" s="1510"/>
      <c r="I128" s="1510"/>
      <c r="J128" s="1510"/>
      <c r="K128" s="1510"/>
      <c r="L128" s="1511"/>
    </row>
    <row r="129" spans="1:12" ht="31.5">
      <c r="B129" s="913" t="s">
        <v>331</v>
      </c>
      <c r="C129" s="1748"/>
      <c r="D129" s="1748"/>
      <c r="E129" s="1748"/>
      <c r="F129" s="1748"/>
      <c r="G129" s="1748"/>
      <c r="H129" s="1748"/>
      <c r="I129" s="1748"/>
      <c r="J129" s="1748"/>
      <c r="K129" s="1748"/>
      <c r="L129" s="1748"/>
    </row>
    <row r="130" spans="1:12" s="891" customFormat="1" ht="21.05" customHeight="1">
      <c r="A130" s="7"/>
      <c r="B130" s="899"/>
      <c r="C130" s="899"/>
      <c r="D130" s="899"/>
      <c r="E130" s="899"/>
      <c r="F130" s="899"/>
      <c r="G130" s="899"/>
      <c r="H130" s="899"/>
      <c r="I130" s="899"/>
      <c r="J130" s="899"/>
      <c r="K130" s="899"/>
      <c r="L130" s="899"/>
    </row>
    <row r="131" spans="1:12" s="891" customFormat="1" ht="21.05" customHeight="1">
      <c r="A131" s="7"/>
      <c r="B131" s="899"/>
      <c r="C131" s="899"/>
      <c r="D131" s="899"/>
      <c r="E131" s="899"/>
      <c r="F131" s="899"/>
      <c r="G131" s="899"/>
      <c r="H131" s="899"/>
      <c r="I131" s="899"/>
      <c r="J131" s="899"/>
      <c r="K131" s="899"/>
      <c r="L131" s="899"/>
    </row>
    <row r="132" spans="1:12" s="891" customFormat="1" ht="21.05" customHeight="1">
      <c r="A132" s="7"/>
      <c r="B132" s="899"/>
      <c r="C132" s="899"/>
      <c r="D132" s="899"/>
      <c r="E132" s="899"/>
      <c r="F132" s="899"/>
      <c r="G132" s="899"/>
      <c r="H132" s="899"/>
      <c r="I132" s="899"/>
      <c r="J132" s="899"/>
      <c r="K132" s="899"/>
      <c r="L132" s="899"/>
    </row>
    <row r="133" spans="1:12" s="910" customFormat="1" ht="21.05" customHeight="1">
      <c r="A133" s="20"/>
      <c r="B133" s="899"/>
      <c r="C133" s="899"/>
      <c r="D133" s="899"/>
      <c r="E133" s="899"/>
      <c r="F133" s="899"/>
      <c r="G133" s="899"/>
      <c r="H133" s="899"/>
      <c r="I133" s="899"/>
      <c r="J133" s="899"/>
      <c r="K133" s="899"/>
      <c r="L133" s="899"/>
    </row>
    <row r="134" spans="1:12" s="898" customFormat="1" ht="21.05" customHeight="1">
      <c r="A134" s="22"/>
      <c r="B134" s="899"/>
      <c r="C134" s="899"/>
      <c r="D134" s="899"/>
      <c r="E134" s="899"/>
      <c r="F134" s="899"/>
      <c r="G134" s="899"/>
      <c r="H134" s="899"/>
      <c r="I134" s="899"/>
      <c r="J134" s="899"/>
      <c r="K134" s="899"/>
      <c r="L134" s="899"/>
    </row>
    <row r="135" spans="1:12" s="898" customFormat="1" ht="21.05" customHeight="1">
      <c r="A135" s="22"/>
      <c r="B135" s="899"/>
      <c r="C135" s="899"/>
      <c r="D135" s="899"/>
      <c r="E135" s="899"/>
      <c r="F135" s="899"/>
      <c r="G135" s="899"/>
      <c r="H135" s="899"/>
      <c r="I135" s="899"/>
      <c r="J135" s="899"/>
      <c r="K135" s="899"/>
      <c r="L135" s="899"/>
    </row>
    <row r="136" spans="1:12" s="898" customFormat="1" ht="21.05" customHeight="1">
      <c r="A136" s="22"/>
      <c r="B136" s="899"/>
      <c r="C136" s="899"/>
      <c r="D136" s="899"/>
      <c r="E136" s="899"/>
      <c r="F136" s="899"/>
      <c r="G136" s="899"/>
      <c r="H136" s="899"/>
      <c r="I136" s="899"/>
      <c r="J136" s="899"/>
      <c r="K136" s="899"/>
      <c r="L136" s="899"/>
    </row>
    <row r="137" spans="1:12" s="898" customFormat="1" ht="21.05" customHeight="1">
      <c r="A137" s="22"/>
      <c r="B137" s="899"/>
      <c r="C137" s="899"/>
      <c r="D137" s="899"/>
      <c r="E137" s="899"/>
      <c r="F137" s="899"/>
      <c r="G137" s="899"/>
      <c r="H137" s="899"/>
      <c r="I137" s="899"/>
      <c r="J137" s="899"/>
      <c r="K137" s="899"/>
      <c r="L137" s="899"/>
    </row>
    <row r="138" spans="1:12" s="898" customFormat="1" ht="21.05" customHeight="1">
      <c r="A138" s="22"/>
      <c r="B138" s="899"/>
      <c r="C138" s="899"/>
      <c r="D138" s="899"/>
      <c r="E138" s="899"/>
      <c r="F138" s="899"/>
      <c r="G138" s="899"/>
      <c r="H138" s="899"/>
      <c r="I138" s="899"/>
      <c r="J138" s="899"/>
      <c r="K138" s="899"/>
      <c r="L138" s="899"/>
    </row>
    <row r="139" spans="1:12" s="898" customFormat="1" ht="21.05" customHeight="1">
      <c r="A139" s="22"/>
      <c r="B139" s="899"/>
      <c r="C139" s="899"/>
      <c r="D139" s="899"/>
      <c r="E139" s="899"/>
      <c r="F139" s="899"/>
      <c r="G139" s="899"/>
      <c r="H139" s="899"/>
      <c r="I139" s="899"/>
      <c r="J139" s="899"/>
      <c r="K139" s="899"/>
      <c r="L139" s="899"/>
    </row>
    <row r="140" spans="1:12" s="891" customFormat="1" ht="21.05" customHeight="1">
      <c r="A140" s="22"/>
      <c r="B140" s="899"/>
      <c r="C140" s="899"/>
      <c r="D140" s="899"/>
      <c r="E140" s="899"/>
      <c r="F140" s="899"/>
      <c r="G140" s="899"/>
      <c r="H140" s="899"/>
      <c r="I140" s="899"/>
      <c r="J140" s="899"/>
      <c r="K140" s="899"/>
      <c r="L140" s="899"/>
    </row>
    <row r="141" spans="1:12" s="891" customFormat="1" ht="21.05" customHeight="1">
      <c r="A141" s="22"/>
      <c r="B141" s="899"/>
      <c r="C141" s="899"/>
      <c r="D141" s="899"/>
      <c r="E141" s="899"/>
      <c r="F141" s="899"/>
      <c r="G141" s="899"/>
      <c r="H141" s="899"/>
      <c r="I141" s="899"/>
      <c r="J141" s="899"/>
      <c r="K141" s="899"/>
      <c r="L141" s="899"/>
    </row>
    <row r="142" spans="1:12" s="891" customFormat="1" ht="21.05" customHeight="1">
      <c r="A142" s="7"/>
      <c r="B142" s="899"/>
      <c r="C142" s="899"/>
      <c r="D142" s="899"/>
      <c r="E142" s="899"/>
      <c r="F142" s="899"/>
      <c r="G142" s="899"/>
      <c r="H142" s="899"/>
      <c r="I142" s="899"/>
      <c r="J142" s="899"/>
      <c r="K142" s="899"/>
      <c r="L142" s="899"/>
    </row>
    <row r="143" spans="1:12" s="891" customFormat="1" ht="21.05" customHeight="1">
      <c r="A143" s="7"/>
      <c r="B143" s="899"/>
      <c r="C143" s="899"/>
      <c r="D143" s="899"/>
      <c r="E143" s="899"/>
      <c r="F143" s="899"/>
      <c r="G143" s="899"/>
      <c r="H143" s="899"/>
      <c r="I143" s="899"/>
      <c r="J143" s="899"/>
      <c r="K143" s="899"/>
      <c r="L143" s="899"/>
    </row>
    <row r="144" spans="1:12" s="910" customFormat="1" ht="21.05" customHeight="1">
      <c r="A144" s="26"/>
      <c r="B144" s="899"/>
      <c r="C144" s="899"/>
      <c r="D144" s="899"/>
      <c r="E144" s="899"/>
      <c r="F144" s="899"/>
      <c r="G144" s="899"/>
      <c r="H144" s="899"/>
      <c r="I144" s="899"/>
      <c r="J144" s="899"/>
      <c r="K144" s="899"/>
      <c r="L144" s="899"/>
    </row>
    <row r="145" spans="1:12" s="891" customFormat="1" ht="21.05" customHeight="1">
      <c r="A145" s="7"/>
      <c r="B145" s="899"/>
      <c r="C145" s="899"/>
      <c r="D145" s="899"/>
      <c r="E145" s="899"/>
      <c r="F145" s="899"/>
      <c r="G145" s="899"/>
      <c r="H145" s="899"/>
      <c r="I145" s="899"/>
      <c r="J145" s="899"/>
      <c r="K145" s="899"/>
      <c r="L145" s="899"/>
    </row>
    <row r="146" spans="1:12" s="891" customFormat="1" ht="21.05" customHeight="1">
      <c r="A146" s="7"/>
      <c r="B146" s="899"/>
      <c r="C146" s="899"/>
      <c r="D146" s="899"/>
      <c r="E146" s="899"/>
      <c r="F146" s="899"/>
      <c r="G146" s="899"/>
      <c r="H146" s="899"/>
      <c r="I146" s="899"/>
      <c r="J146" s="899"/>
      <c r="K146" s="899"/>
      <c r="L146" s="899"/>
    </row>
    <row r="147" spans="1:12" s="891" customFormat="1" ht="21.05" customHeight="1">
      <c r="A147" s="7"/>
      <c r="B147" s="899"/>
      <c r="C147" s="899"/>
      <c r="D147" s="899"/>
      <c r="E147" s="899"/>
      <c r="F147" s="899"/>
      <c r="G147" s="899"/>
      <c r="H147" s="899"/>
      <c r="I147" s="899"/>
      <c r="J147" s="899"/>
      <c r="K147" s="899"/>
      <c r="L147" s="899"/>
    </row>
    <row r="148" spans="1:12" s="891" customFormat="1" ht="21.05" customHeight="1">
      <c r="A148" s="7"/>
      <c r="B148" s="899"/>
      <c r="C148" s="899"/>
      <c r="D148" s="899"/>
      <c r="E148" s="899"/>
      <c r="F148" s="899"/>
      <c r="G148" s="899"/>
      <c r="H148" s="899"/>
      <c r="I148" s="899"/>
      <c r="J148" s="899"/>
      <c r="K148" s="899"/>
      <c r="L148" s="899"/>
    </row>
    <row r="149" spans="1:12" s="891" customFormat="1" ht="21.05" customHeight="1">
      <c r="A149" s="7"/>
      <c r="B149" s="899"/>
      <c r="C149" s="899"/>
      <c r="D149" s="899"/>
      <c r="E149" s="899"/>
      <c r="F149" s="899"/>
      <c r="G149" s="899"/>
      <c r="H149" s="899"/>
      <c r="I149" s="899"/>
      <c r="J149" s="899"/>
      <c r="K149" s="899"/>
      <c r="L149" s="899"/>
    </row>
  </sheetData>
  <mergeCells count="28">
    <mergeCell ref="B7:L7"/>
    <mergeCell ref="B2:L2"/>
    <mergeCell ref="B3:L3"/>
    <mergeCell ref="E4:F4"/>
    <mergeCell ref="E5:F5"/>
    <mergeCell ref="C6:L6"/>
    <mergeCell ref="G119:I119"/>
    <mergeCell ref="D8:L8"/>
    <mergeCell ref="D9:L9"/>
    <mergeCell ref="D10:L10"/>
    <mergeCell ref="B12:L12"/>
    <mergeCell ref="E13:F13"/>
    <mergeCell ref="H13:J13"/>
    <mergeCell ref="B14:D14"/>
    <mergeCell ref="E14:L14"/>
    <mergeCell ref="C116:L116"/>
    <mergeCell ref="B117:L117"/>
    <mergeCell ref="B118:L118"/>
    <mergeCell ref="G126:I126"/>
    <mergeCell ref="C127:L127"/>
    <mergeCell ref="C128:L128"/>
    <mergeCell ref="C129:L129"/>
    <mergeCell ref="G120:I120"/>
    <mergeCell ref="G121:I121"/>
    <mergeCell ref="G122:I122"/>
    <mergeCell ref="G123:I123"/>
    <mergeCell ref="G124:I124"/>
    <mergeCell ref="G125:I125"/>
  </mergeCells>
  <phoneticPr fontId="39" type="noConversion"/>
  <conditionalFormatting sqref="M19">
    <cfRule type="duplicateValues" dxfId="35" priority="27"/>
  </conditionalFormatting>
  <conditionalFormatting sqref="M22">
    <cfRule type="duplicateValues" dxfId="34" priority="21"/>
  </conditionalFormatting>
  <conditionalFormatting sqref="M25">
    <cfRule type="duplicateValues" dxfId="33" priority="25"/>
  </conditionalFormatting>
  <conditionalFormatting sqref="M26">
    <cfRule type="duplicateValues" dxfId="32" priority="24"/>
  </conditionalFormatting>
  <conditionalFormatting sqref="M27">
    <cfRule type="duplicateValues" dxfId="31" priority="23"/>
  </conditionalFormatting>
  <conditionalFormatting sqref="M28">
    <cfRule type="duplicateValues" dxfId="30" priority="22"/>
  </conditionalFormatting>
  <conditionalFormatting sqref="M41">
    <cfRule type="duplicateValues" dxfId="29" priority="16"/>
  </conditionalFormatting>
  <conditionalFormatting sqref="M44">
    <cfRule type="duplicateValues" dxfId="28" priority="1"/>
    <cfRule type="duplicateValues" dxfId="27" priority="2"/>
    <cfRule type="duplicateValues" dxfId="26" priority="3"/>
  </conditionalFormatting>
  <conditionalFormatting sqref="M100">
    <cfRule type="duplicateValues" dxfId="25" priority="26"/>
  </conditionalFormatting>
  <conditionalFormatting sqref="M106">
    <cfRule type="duplicateValues" dxfId="24" priority="7"/>
    <cfRule type="duplicateValues" dxfId="23" priority="8"/>
    <cfRule type="duplicateValues" dxfId="22" priority="9"/>
  </conditionalFormatting>
  <conditionalFormatting sqref="M107">
    <cfRule type="duplicateValues" dxfId="21" priority="4"/>
    <cfRule type="duplicateValues" dxfId="20" priority="5"/>
    <cfRule type="duplicateValues" dxfId="19" priority="6"/>
  </conditionalFormatting>
  <conditionalFormatting sqref="M110">
    <cfRule type="duplicateValues" dxfId="18" priority="30"/>
  </conditionalFormatting>
  <conditionalFormatting sqref="M111">
    <cfRule type="duplicateValues" dxfId="17" priority="29"/>
  </conditionalFormatting>
  <conditionalFormatting sqref="M112">
    <cfRule type="duplicateValues" dxfId="16" priority="28"/>
  </conditionalFormatting>
  <conditionalFormatting sqref="C16:C112">
    <cfRule type="duplicateValues" dxfId="15" priority="31"/>
  </conditionalFormatting>
  <conditionalFormatting sqref="M17:M18">
    <cfRule type="duplicateValues" dxfId="14" priority="17"/>
    <cfRule type="duplicateValues" dxfId="13" priority="18"/>
    <cfRule type="duplicateValues" dxfId="12" priority="19"/>
  </conditionalFormatting>
  <conditionalFormatting sqref="M23:M24">
    <cfRule type="duplicateValues" dxfId="11" priority="20"/>
  </conditionalFormatting>
  <conditionalFormatting sqref="M102:M103">
    <cfRule type="duplicateValues" dxfId="10" priority="13"/>
    <cfRule type="duplicateValues" dxfId="9" priority="14"/>
    <cfRule type="duplicateValues" dxfId="8" priority="15"/>
  </conditionalFormatting>
  <conditionalFormatting sqref="M104:M105">
    <cfRule type="duplicateValues" dxfId="7" priority="10"/>
    <cfRule type="duplicateValues" dxfId="6" priority="11"/>
    <cfRule type="duplicateValues" dxfId="5" priority="12"/>
  </conditionalFormatting>
  <dataValidations count="2">
    <dataValidation type="list" allowBlank="1" showInputMessage="1" showErrorMessage="1" sqref="J4" xr:uid="{00000000-0002-0000-3700-000000000000}">
      <formula1>"AGL-PKA,AGL-EVI,AGL-EVP,AGL-STF,AGL-DEF"</formula1>
    </dataValidation>
    <dataValidation type="list" allowBlank="1" showInputMessage="1" showErrorMessage="1" sqref="F120:F126" xr:uid="{00000000-0002-0000-3700-000001000000}">
      <formula1>"LEFT JOIN,INNER JOIN"</formula1>
    </dataValidation>
  </dataValidations>
  <hyperlinks>
    <hyperlink ref="A1" location="#index!A1" display="#index!A1" xr:uid="{00000000-0004-0000-3700-000000000000}"/>
  </hyperlinks>
  <pageMargins left="0.75" right="0.75" top="1" bottom="1" header="0.5" footer="0.5"/>
  <pageSetup paperSize="9"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3700-000002000000}">
          <x14:formula1>
            <xm:f>'D:\Users\605571\Documents\bdp-imp\02_需求开发\R0001_24年3月聚合模型\00_模型设计\模型发布_全量\0005对公组\[第2.1批_对公_新增_表设计_物业资金监管交易明细聚合_20240321_杨芳芳.xlsx]备注'!#REF!</xm:f>
          </x14:formula1>
          <xm:sqref>L115 JH115 TD115 ACZ115 AMV115 AWR115 BGN115 BQJ115 CAF115 CKB115 CTX115 DDT115 DNP115 DXL115 EHH115 ERD115 FAZ115 FKV115 FUR115 GEN115 GOJ115 GYF115 HIB115 HRX115 IBT115 ILP115 IVL115 JFH115 JPD115 JYZ115 KIV115 KSR115 LCN115 LMJ115 LWF115 MGB115 MPX115 MZT115 NJP115 NTL115 ODH115 OND115 OWZ115 PGV115 PQR115 QAN115 QKJ115 QUF115 REB115 RNX115 RXT115 SHP115 SRL115 TBH115 TLD115 TUZ115 UEV115 UOR115 UYN115 VIJ115 VSF115 WCB115 WLX115 WVT115</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dimension ref="A1:N201"/>
  <sheetViews>
    <sheetView topLeftCell="A94" workbookViewId="0">
      <selection activeCell="C103" sqref="C103:L103"/>
    </sheetView>
  </sheetViews>
  <sheetFormatPr defaultColWidth="19" defaultRowHeight="14.55"/>
  <cols>
    <col min="1" max="1" width="5.21875" style="899" customWidth="1"/>
    <col min="2" max="2" width="19" style="899" customWidth="1"/>
    <col min="3" max="3" width="13.6640625" style="899" customWidth="1"/>
    <col min="4" max="4" width="23" style="899" customWidth="1"/>
    <col min="5" max="6" width="15.109375" style="899" customWidth="1"/>
    <col min="7" max="10" width="17.77734375" style="899" customWidth="1"/>
    <col min="11" max="11" width="31.33203125" style="899" customWidth="1"/>
    <col min="12" max="12" width="17.77734375" style="899" customWidth="1"/>
    <col min="13" max="16384" width="19" style="899"/>
  </cols>
  <sheetData>
    <row r="1" spans="1:12" s="891" customFormat="1" ht="21.05" customHeight="1">
      <c r="A1" s="5" t="s">
        <v>15963</v>
      </c>
      <c r="B1" s="898"/>
      <c r="C1" s="6"/>
      <c r="D1" s="6"/>
      <c r="E1" s="6"/>
      <c r="F1" s="6"/>
      <c r="G1" s="6"/>
      <c r="H1" s="6"/>
      <c r="I1" s="6"/>
      <c r="J1" s="6"/>
      <c r="K1" s="6"/>
      <c r="L1" s="6"/>
    </row>
    <row r="2" spans="1:12" s="891" customFormat="1" ht="21.05" customHeight="1">
      <c r="A2" s="7"/>
      <c r="B2" s="1517"/>
      <c r="C2" s="1518"/>
      <c r="D2" s="1518"/>
      <c r="E2" s="1518"/>
      <c r="F2" s="1518"/>
      <c r="G2" s="1518"/>
      <c r="H2" s="1518"/>
      <c r="I2" s="1518"/>
      <c r="J2" s="1518"/>
      <c r="K2" s="1518"/>
      <c r="L2" s="1519"/>
    </row>
    <row r="3" spans="1:12" s="891" customFormat="1" ht="21.05" customHeight="1">
      <c r="A3" s="7"/>
      <c r="B3" s="1514" t="s">
        <v>297</v>
      </c>
      <c r="C3" s="1515"/>
      <c r="D3" s="1515"/>
      <c r="E3" s="1515"/>
      <c r="F3" s="1515"/>
      <c r="G3" s="1515"/>
      <c r="H3" s="1515"/>
      <c r="I3" s="1515"/>
      <c r="J3" s="1515"/>
      <c r="K3" s="1515"/>
      <c r="L3" s="1516"/>
    </row>
    <row r="4" spans="1:12" s="891" customFormat="1" ht="21.05" customHeight="1">
      <c r="A4" s="7"/>
      <c r="B4" s="8" t="s">
        <v>298</v>
      </c>
      <c r="C4" s="9" t="s">
        <v>15553</v>
      </c>
      <c r="D4" s="8" t="s">
        <v>299</v>
      </c>
      <c r="E4" s="1526" t="s">
        <v>15554</v>
      </c>
      <c r="F4" s="1527"/>
      <c r="G4" s="8" t="s">
        <v>4</v>
      </c>
      <c r="H4" s="10" t="s">
        <v>1232</v>
      </c>
      <c r="I4" s="8" t="s">
        <v>12</v>
      </c>
      <c r="J4" s="28" t="s">
        <v>23</v>
      </c>
      <c r="K4" s="8" t="s">
        <v>7</v>
      </c>
      <c r="L4" s="10"/>
    </row>
    <row r="5" spans="1:12" s="891" customFormat="1" ht="21.05" customHeight="1">
      <c r="A5" s="7"/>
      <c r="B5" s="8" t="s">
        <v>300</v>
      </c>
      <c r="C5" s="11" t="s">
        <v>15555</v>
      </c>
      <c r="D5" s="8" t="s">
        <v>301</v>
      </c>
      <c r="E5" s="1528" t="s">
        <v>15556</v>
      </c>
      <c r="F5" s="1527"/>
      <c r="G5" s="8" t="s">
        <v>10</v>
      </c>
      <c r="H5" s="12">
        <v>45535</v>
      </c>
      <c r="I5" s="8" t="s">
        <v>6</v>
      </c>
      <c r="J5" s="10" t="s">
        <v>1235</v>
      </c>
      <c r="K5" s="8" t="s">
        <v>8</v>
      </c>
      <c r="L5" s="10"/>
    </row>
    <row r="6" spans="1:12" s="891" customFormat="1" ht="21.05" customHeight="1">
      <c r="A6" s="7"/>
      <c r="B6" s="8" t="s">
        <v>302</v>
      </c>
      <c r="C6" s="1505" t="s">
        <v>15557</v>
      </c>
      <c r="D6" s="1506"/>
      <c r="E6" s="1506"/>
      <c r="F6" s="1506"/>
      <c r="G6" s="1506"/>
      <c r="H6" s="1506"/>
      <c r="I6" s="1506"/>
      <c r="J6" s="1506"/>
      <c r="K6" s="1506"/>
      <c r="L6" s="1507"/>
    </row>
    <row r="7" spans="1:12" s="891" customFormat="1" ht="21.05" customHeight="1">
      <c r="A7" s="13"/>
      <c r="B7" s="1514" t="s">
        <v>303</v>
      </c>
      <c r="C7" s="1515"/>
      <c r="D7" s="1515"/>
      <c r="E7" s="1515"/>
      <c r="F7" s="1515"/>
      <c r="G7" s="1515"/>
      <c r="H7" s="1515"/>
      <c r="I7" s="1515"/>
      <c r="J7" s="1515"/>
      <c r="K7" s="1515"/>
      <c r="L7" s="1516"/>
    </row>
    <row r="8" spans="1:12" s="1225" customFormat="1" ht="21.05" customHeight="1">
      <c r="A8" s="14"/>
      <c r="B8" s="15" t="s">
        <v>304</v>
      </c>
      <c r="C8" s="15" t="s">
        <v>305</v>
      </c>
      <c r="D8" s="1524" t="s">
        <v>306</v>
      </c>
      <c r="E8" s="1524"/>
      <c r="F8" s="1524"/>
      <c r="G8" s="1524"/>
      <c r="H8" s="1524"/>
      <c r="I8" s="1524"/>
      <c r="J8" s="1524"/>
      <c r="K8" s="1524"/>
      <c r="L8" s="1524"/>
    </row>
    <row r="9" spans="1:12" s="891" customFormat="1" ht="21.05" customHeight="1">
      <c r="A9" s="13"/>
      <c r="B9" s="16">
        <v>45535</v>
      </c>
      <c r="C9" s="17" t="s">
        <v>1232</v>
      </c>
      <c r="D9" s="1525" t="s">
        <v>4539</v>
      </c>
      <c r="E9" s="1525"/>
      <c r="F9" s="1525"/>
      <c r="G9" s="1525"/>
      <c r="H9" s="1525"/>
      <c r="I9" s="1525"/>
      <c r="J9" s="1525"/>
      <c r="K9" s="1525"/>
      <c r="L9" s="1525"/>
    </row>
    <row r="10" spans="1:12" s="891" customFormat="1" ht="21.05" customHeight="1">
      <c r="A10" s="13"/>
      <c r="B10" s="16">
        <v>45559</v>
      </c>
      <c r="C10" s="17" t="s">
        <v>1232</v>
      </c>
      <c r="D10" s="1525" t="s">
        <v>15558</v>
      </c>
      <c r="E10" s="1525"/>
      <c r="F10" s="1525"/>
      <c r="G10" s="1525"/>
      <c r="H10" s="1525"/>
      <c r="I10" s="1525"/>
      <c r="J10" s="1525"/>
      <c r="K10" s="1525"/>
      <c r="L10" s="1525"/>
    </row>
    <row r="11" spans="1:12" s="891" customFormat="1" ht="21.05" customHeight="1">
      <c r="A11" s="7"/>
      <c r="B11" s="1514" t="s">
        <v>307</v>
      </c>
      <c r="C11" s="1515"/>
      <c r="D11" s="1515"/>
      <c r="E11" s="1515"/>
      <c r="F11" s="1515"/>
      <c r="G11" s="1515"/>
      <c r="H11" s="1515"/>
      <c r="I11" s="1515"/>
      <c r="J11" s="1515"/>
      <c r="K11" s="1515"/>
      <c r="L11" s="1516"/>
    </row>
    <row r="12" spans="1:12" s="891" customFormat="1" ht="21.05" customHeight="1">
      <c r="A12" s="7"/>
      <c r="B12" s="18" t="s">
        <v>308</v>
      </c>
      <c r="C12" s="19"/>
      <c r="D12" s="18" t="s">
        <v>300</v>
      </c>
      <c r="E12" s="1508" t="s">
        <v>15559</v>
      </c>
      <c r="F12" s="1509"/>
      <c r="G12" s="18" t="s">
        <v>302</v>
      </c>
      <c r="H12" s="1520"/>
      <c r="I12" s="1521"/>
      <c r="J12" s="1522"/>
      <c r="K12" s="29" t="s">
        <v>309</v>
      </c>
      <c r="L12" s="902" t="s">
        <v>385</v>
      </c>
    </row>
    <row r="13" spans="1:12" s="891" customFormat="1" ht="21.05" customHeight="1">
      <c r="A13" s="7"/>
      <c r="B13" s="1523" t="s">
        <v>310</v>
      </c>
      <c r="C13" s="1523"/>
      <c r="D13" s="1523"/>
      <c r="E13" s="1523" t="s">
        <v>311</v>
      </c>
      <c r="F13" s="1523"/>
      <c r="G13" s="1523"/>
      <c r="H13" s="1523"/>
      <c r="I13" s="1523"/>
      <c r="J13" s="1523"/>
      <c r="K13" s="1523"/>
      <c r="L13" s="1523"/>
    </row>
    <row r="14" spans="1:12" s="910" customFormat="1" ht="21.05" customHeight="1">
      <c r="A14" s="20"/>
      <c r="B14" s="21" t="s">
        <v>312</v>
      </c>
      <c r="C14" s="21" t="s">
        <v>313</v>
      </c>
      <c r="D14" s="21" t="s">
        <v>314</v>
      </c>
      <c r="E14" s="21" t="s">
        <v>315</v>
      </c>
      <c r="F14" s="21" t="s">
        <v>316</v>
      </c>
      <c r="G14" s="21" t="s">
        <v>317</v>
      </c>
      <c r="H14" s="21" t="s">
        <v>318</v>
      </c>
      <c r="I14" s="21" t="s">
        <v>319</v>
      </c>
      <c r="J14" s="21" t="s">
        <v>320</v>
      </c>
      <c r="K14" s="21" t="s">
        <v>321</v>
      </c>
      <c r="L14" s="21" t="s">
        <v>302</v>
      </c>
    </row>
    <row r="15" spans="1:12" s="898" customFormat="1" ht="20.149999999999999" customHeight="1">
      <c r="A15" s="22"/>
      <c r="B15" s="1473" t="s">
        <v>2194</v>
      </c>
      <c r="C15" s="1473" t="s">
        <v>2195</v>
      </c>
      <c r="D15" s="1474" t="s">
        <v>387</v>
      </c>
      <c r="E15" s="1475" t="s">
        <v>15560</v>
      </c>
      <c r="F15" s="1475" t="s">
        <v>15561</v>
      </c>
      <c r="G15" s="1475" t="s">
        <v>15562</v>
      </c>
      <c r="H15" s="1476" t="s">
        <v>2196</v>
      </c>
      <c r="I15" s="1476" t="s">
        <v>15563</v>
      </c>
      <c r="J15" s="1475"/>
      <c r="K15" s="1240" t="s">
        <v>15564</v>
      </c>
      <c r="L15" s="1240"/>
    </row>
    <row r="16" spans="1:12" s="898" customFormat="1" ht="20.149999999999999" customHeight="1">
      <c r="A16" s="22"/>
      <c r="B16" s="1473" t="s">
        <v>15565</v>
      </c>
      <c r="C16" s="1477" t="s">
        <v>15566</v>
      </c>
      <c r="D16" s="1474" t="s">
        <v>387</v>
      </c>
      <c r="E16" s="1475" t="s">
        <v>15560</v>
      </c>
      <c r="F16" s="1475" t="s">
        <v>15561</v>
      </c>
      <c r="G16" s="1475" t="s">
        <v>15562</v>
      </c>
      <c r="H16" s="1476" t="s">
        <v>15567</v>
      </c>
      <c r="I16" s="1476" t="s">
        <v>15568</v>
      </c>
      <c r="J16" s="1475"/>
      <c r="K16" s="1476" t="s">
        <v>15569</v>
      </c>
      <c r="L16" s="1475"/>
    </row>
    <row r="17" spans="1:12" s="898" customFormat="1" ht="20.149999999999999" customHeight="1">
      <c r="A17" s="22"/>
      <c r="B17" s="1475" t="s">
        <v>7917</v>
      </c>
      <c r="C17" s="1475" t="s">
        <v>7918</v>
      </c>
      <c r="D17" s="1474" t="s">
        <v>387</v>
      </c>
      <c r="E17" s="1475" t="s">
        <v>15560</v>
      </c>
      <c r="F17" s="1475" t="s">
        <v>15561</v>
      </c>
      <c r="G17" s="1475" t="s">
        <v>15562</v>
      </c>
      <c r="H17" s="1476" t="s">
        <v>15570</v>
      </c>
      <c r="I17" s="1476" t="s">
        <v>15571</v>
      </c>
      <c r="J17" s="1475"/>
      <c r="K17" s="1476" t="s">
        <v>15572</v>
      </c>
      <c r="L17" s="1475"/>
    </row>
    <row r="18" spans="1:12" s="898" customFormat="1" ht="20.149999999999999" customHeight="1">
      <c r="A18" s="22"/>
      <c r="B18" s="1473" t="s">
        <v>1427</v>
      </c>
      <c r="C18" s="1473" t="s">
        <v>1419</v>
      </c>
      <c r="D18" s="1474" t="s">
        <v>387</v>
      </c>
      <c r="E18" s="1475" t="s">
        <v>15573</v>
      </c>
      <c r="F18" s="1475" t="s">
        <v>15574</v>
      </c>
      <c r="G18" s="1475" t="s">
        <v>15575</v>
      </c>
      <c r="H18" s="1477" t="s">
        <v>1249</v>
      </c>
      <c r="I18" s="1477" t="s">
        <v>15576</v>
      </c>
      <c r="J18" s="1475"/>
      <c r="K18" s="1478" t="s">
        <v>15577</v>
      </c>
      <c r="L18" s="1240"/>
    </row>
    <row r="19" spans="1:12" s="898" customFormat="1" ht="20.149999999999999" customHeight="1">
      <c r="A19" s="22"/>
      <c r="B19" s="1473" t="s">
        <v>1254</v>
      </c>
      <c r="C19" s="1473" t="s">
        <v>1428</v>
      </c>
      <c r="D19" s="1474" t="s">
        <v>387</v>
      </c>
      <c r="E19" s="1475" t="s">
        <v>15573</v>
      </c>
      <c r="F19" s="1475" t="s">
        <v>15574</v>
      </c>
      <c r="G19" s="1475" t="s">
        <v>15575</v>
      </c>
      <c r="H19" s="1477" t="s">
        <v>1254</v>
      </c>
      <c r="I19" s="1477" t="s">
        <v>15578</v>
      </c>
      <c r="J19" s="1475"/>
      <c r="K19" s="1478" t="s">
        <v>15579</v>
      </c>
      <c r="L19" s="1240"/>
    </row>
    <row r="20" spans="1:12" s="898" customFormat="1" ht="20.149999999999999" customHeight="1">
      <c r="A20" s="22"/>
      <c r="B20" s="1473" t="s">
        <v>1314</v>
      </c>
      <c r="C20" s="1473" t="s">
        <v>1315</v>
      </c>
      <c r="D20" s="1474" t="s">
        <v>387</v>
      </c>
      <c r="E20" s="1475" t="s">
        <v>15560</v>
      </c>
      <c r="F20" s="1475" t="s">
        <v>15561</v>
      </c>
      <c r="G20" s="1475" t="s">
        <v>15562</v>
      </c>
      <c r="H20" s="1476" t="s">
        <v>1316</v>
      </c>
      <c r="I20" s="1476" t="s">
        <v>5804</v>
      </c>
      <c r="J20" s="1475"/>
      <c r="K20" s="1475" t="s">
        <v>15580</v>
      </c>
      <c r="L20" s="1240"/>
    </row>
    <row r="21" spans="1:12" s="898" customFormat="1" ht="20.149999999999999" customHeight="1">
      <c r="A21" s="22"/>
      <c r="B21" s="1476" t="s">
        <v>2750</v>
      </c>
      <c r="C21" s="1475" t="s">
        <v>2751</v>
      </c>
      <c r="D21" s="1474" t="s">
        <v>387</v>
      </c>
      <c r="E21" s="1475" t="s">
        <v>15560</v>
      </c>
      <c r="F21" s="1475" t="s">
        <v>15561</v>
      </c>
      <c r="G21" s="1475" t="s">
        <v>15562</v>
      </c>
      <c r="H21" s="1476" t="s">
        <v>15581</v>
      </c>
      <c r="I21" s="1476" t="s">
        <v>15582</v>
      </c>
      <c r="J21" s="1479"/>
      <c r="K21" s="1480" t="s">
        <v>15583</v>
      </c>
      <c r="L21" s="1240"/>
    </row>
    <row r="22" spans="1:12" s="898" customFormat="1" ht="20.149999999999999" customHeight="1">
      <c r="A22" s="22"/>
      <c r="B22" s="1473" t="s">
        <v>1259</v>
      </c>
      <c r="C22" s="1473" t="s">
        <v>1429</v>
      </c>
      <c r="D22" s="1474" t="s">
        <v>387</v>
      </c>
      <c r="E22" s="1475" t="s">
        <v>15573</v>
      </c>
      <c r="F22" s="1475" t="s">
        <v>15574</v>
      </c>
      <c r="G22" s="1475" t="s">
        <v>15575</v>
      </c>
      <c r="H22" s="1475" t="s">
        <v>1259</v>
      </c>
      <c r="I22" s="1475" t="s">
        <v>15584</v>
      </c>
      <c r="J22" s="1475"/>
      <c r="K22" s="1478" t="s">
        <v>15585</v>
      </c>
      <c r="L22" s="1240"/>
    </row>
    <row r="23" spans="1:12" s="898" customFormat="1" ht="20.149999999999999" customHeight="1">
      <c r="A23" s="22"/>
      <c r="B23" s="1473" t="s">
        <v>1264</v>
      </c>
      <c r="C23" s="1473" t="s">
        <v>1430</v>
      </c>
      <c r="D23" s="1474" t="s">
        <v>387</v>
      </c>
      <c r="E23" s="1475" t="s">
        <v>15573</v>
      </c>
      <c r="F23" s="1475" t="s">
        <v>15574</v>
      </c>
      <c r="G23" s="1475" t="s">
        <v>15575</v>
      </c>
      <c r="H23" s="1475" t="s">
        <v>1264</v>
      </c>
      <c r="I23" s="1475" t="s">
        <v>15586</v>
      </c>
      <c r="J23" s="1475"/>
      <c r="K23" s="1478" t="s">
        <v>15587</v>
      </c>
      <c r="L23" s="1475"/>
    </row>
    <row r="24" spans="1:12" s="898" customFormat="1" ht="20.149999999999999" customHeight="1">
      <c r="A24" s="22"/>
      <c r="B24" s="1473" t="s">
        <v>1702</v>
      </c>
      <c r="C24" s="1473" t="s">
        <v>1511</v>
      </c>
      <c r="D24" s="1474" t="s">
        <v>387</v>
      </c>
      <c r="E24" s="1475" t="s">
        <v>15573</v>
      </c>
      <c r="F24" s="1475" t="s">
        <v>15574</v>
      </c>
      <c r="G24" s="1475" t="s">
        <v>15575</v>
      </c>
      <c r="H24" s="1475" t="s">
        <v>1702</v>
      </c>
      <c r="I24" s="1475" t="s">
        <v>15588</v>
      </c>
      <c r="J24" s="1475"/>
      <c r="K24" s="1478" t="s">
        <v>15589</v>
      </c>
      <c r="L24" s="1475"/>
    </row>
    <row r="25" spans="1:12" s="898" customFormat="1" ht="20.149999999999999" customHeight="1">
      <c r="A25" s="22"/>
      <c r="B25" s="1473" t="s">
        <v>1435</v>
      </c>
      <c r="C25" s="1473" t="s">
        <v>1434</v>
      </c>
      <c r="D25" s="1474" t="s">
        <v>387</v>
      </c>
      <c r="E25" s="1475" t="s">
        <v>15560</v>
      </c>
      <c r="F25" s="1475" t="s">
        <v>15561</v>
      </c>
      <c r="G25" s="1475" t="s">
        <v>15562</v>
      </c>
      <c r="H25" s="1476" t="s">
        <v>15590</v>
      </c>
      <c r="I25" s="1476" t="s">
        <v>15591</v>
      </c>
      <c r="J25" s="1475"/>
      <c r="K25" s="1240" t="s">
        <v>15592</v>
      </c>
      <c r="L25" s="1240"/>
    </row>
    <row r="26" spans="1:12" s="898" customFormat="1" ht="20.149999999999999" customHeight="1">
      <c r="A26" s="22"/>
      <c r="B26" s="1473" t="s">
        <v>518</v>
      </c>
      <c r="C26" s="1473" t="s">
        <v>519</v>
      </c>
      <c r="D26" s="1474" t="s">
        <v>387</v>
      </c>
      <c r="E26" s="1475" t="s">
        <v>15560</v>
      </c>
      <c r="F26" s="1475" t="s">
        <v>15561</v>
      </c>
      <c r="G26" s="1475" t="s">
        <v>15562</v>
      </c>
      <c r="H26" s="1476" t="s">
        <v>1274</v>
      </c>
      <c r="I26" s="1476" t="s">
        <v>15593</v>
      </c>
      <c r="J26" s="1475"/>
      <c r="K26" s="1240" t="s">
        <v>15594</v>
      </c>
      <c r="L26" s="1240"/>
    </row>
    <row r="27" spans="1:12" s="898" customFormat="1" ht="20.149999999999999" customHeight="1">
      <c r="A27" s="22"/>
      <c r="B27" s="1475" t="s">
        <v>15595</v>
      </c>
      <c r="C27" s="1475" t="s">
        <v>15596</v>
      </c>
      <c r="D27" s="1474" t="s">
        <v>562</v>
      </c>
      <c r="E27" s="1475" t="s">
        <v>15560</v>
      </c>
      <c r="F27" s="1475" t="s">
        <v>15561</v>
      </c>
      <c r="G27" s="1475" t="s">
        <v>15562</v>
      </c>
      <c r="H27" s="1476" t="s">
        <v>15597</v>
      </c>
      <c r="I27" s="1476" t="s">
        <v>15598</v>
      </c>
      <c r="J27" s="1475"/>
      <c r="K27" s="1240" t="s">
        <v>15599</v>
      </c>
      <c r="L27" s="1240"/>
    </row>
    <row r="28" spans="1:12" s="898" customFormat="1" ht="20.149999999999999" customHeight="1">
      <c r="A28" s="22"/>
      <c r="B28" s="1475" t="s">
        <v>15600</v>
      </c>
      <c r="C28" s="1475" t="s">
        <v>15601</v>
      </c>
      <c r="D28" s="1474" t="s">
        <v>387</v>
      </c>
      <c r="E28" s="1475" t="s">
        <v>15560</v>
      </c>
      <c r="F28" s="1475" t="s">
        <v>15561</v>
      </c>
      <c r="G28" s="1475" t="s">
        <v>15562</v>
      </c>
      <c r="H28" s="1476" t="s">
        <v>15602</v>
      </c>
      <c r="I28" s="1476" t="s">
        <v>15603</v>
      </c>
      <c r="J28" s="1479"/>
      <c r="K28" s="1240" t="s">
        <v>15604</v>
      </c>
      <c r="L28" s="1240"/>
    </row>
    <row r="29" spans="1:12" s="898" customFormat="1" ht="20.149999999999999" customHeight="1">
      <c r="A29" s="22"/>
      <c r="B29" s="1475" t="s">
        <v>15605</v>
      </c>
      <c r="C29" s="1475" t="s">
        <v>15606</v>
      </c>
      <c r="D29" s="1474" t="s">
        <v>56</v>
      </c>
      <c r="E29" s="1475" t="s">
        <v>15560</v>
      </c>
      <c r="F29" s="1475" t="s">
        <v>15561</v>
      </c>
      <c r="G29" s="1475" t="s">
        <v>15562</v>
      </c>
      <c r="H29" s="1476" t="s">
        <v>15605</v>
      </c>
      <c r="I29" s="1476" t="s">
        <v>15607</v>
      </c>
      <c r="J29" s="1475"/>
      <c r="K29" s="1481" t="s">
        <v>15608</v>
      </c>
      <c r="L29" s="1240"/>
    </row>
    <row r="30" spans="1:12" s="898" customFormat="1" ht="20.149999999999999" customHeight="1">
      <c r="A30" s="22"/>
      <c r="B30" s="1475" t="s">
        <v>15609</v>
      </c>
      <c r="C30" s="1475" t="s">
        <v>15610</v>
      </c>
      <c r="D30" s="1474" t="s">
        <v>56</v>
      </c>
      <c r="E30" s="1475" t="s">
        <v>15560</v>
      </c>
      <c r="F30" s="1475" t="s">
        <v>15561</v>
      </c>
      <c r="G30" s="1475" t="s">
        <v>15562</v>
      </c>
      <c r="H30" s="1476" t="s">
        <v>15609</v>
      </c>
      <c r="I30" s="1476" t="s">
        <v>15611</v>
      </c>
      <c r="J30" s="1475"/>
      <c r="K30" s="1482" t="s">
        <v>15612</v>
      </c>
      <c r="L30" s="1240"/>
    </row>
    <row r="31" spans="1:12" s="898" customFormat="1" ht="20.149999999999999" customHeight="1">
      <c r="A31" s="22"/>
      <c r="B31" s="1475" t="s">
        <v>15613</v>
      </c>
      <c r="C31" s="1475" t="s">
        <v>15614</v>
      </c>
      <c r="D31" s="1474" t="s">
        <v>56</v>
      </c>
      <c r="E31" s="1475" t="s">
        <v>15560</v>
      </c>
      <c r="F31" s="1475" t="s">
        <v>15561</v>
      </c>
      <c r="G31" s="1475" t="s">
        <v>15562</v>
      </c>
      <c r="H31" s="1476" t="s">
        <v>15613</v>
      </c>
      <c r="I31" s="1476" t="s">
        <v>15615</v>
      </c>
      <c r="J31" s="1475"/>
      <c r="K31" s="1240" t="s">
        <v>15616</v>
      </c>
      <c r="L31" s="1475"/>
    </row>
    <row r="32" spans="1:12" s="898" customFormat="1" ht="20.149999999999999" customHeight="1">
      <c r="A32" s="22"/>
      <c r="B32" s="1473" t="s">
        <v>15617</v>
      </c>
      <c r="C32" s="1475" t="s">
        <v>15618</v>
      </c>
      <c r="D32" s="1474" t="s">
        <v>56</v>
      </c>
      <c r="E32" s="1475" t="s">
        <v>15560</v>
      </c>
      <c r="F32" s="1475" t="s">
        <v>15561</v>
      </c>
      <c r="G32" s="1475" t="s">
        <v>15562</v>
      </c>
      <c r="H32" s="1476" t="s">
        <v>15619</v>
      </c>
      <c r="I32" s="1476" t="s">
        <v>15620</v>
      </c>
      <c r="J32" s="1475"/>
      <c r="K32" s="1240" t="s">
        <v>15621</v>
      </c>
      <c r="L32" s="1240"/>
    </row>
    <row r="33" spans="1:12" s="898" customFormat="1" ht="20.149999999999999" customHeight="1">
      <c r="A33" s="22"/>
      <c r="B33" s="1476" t="s">
        <v>15622</v>
      </c>
      <c r="C33" s="1475" t="s">
        <v>15623</v>
      </c>
      <c r="D33" s="1474" t="s">
        <v>56</v>
      </c>
      <c r="E33" s="1475" t="s">
        <v>15560</v>
      </c>
      <c r="F33" s="1475" t="s">
        <v>15561</v>
      </c>
      <c r="G33" s="1475" t="s">
        <v>15562</v>
      </c>
      <c r="H33" s="1476" t="s">
        <v>15624</v>
      </c>
      <c r="I33" s="1476" t="s">
        <v>15625</v>
      </c>
      <c r="J33" s="1475"/>
      <c r="K33" s="1240" t="s">
        <v>15626</v>
      </c>
      <c r="L33" s="1240"/>
    </row>
    <row r="34" spans="1:12" s="898" customFormat="1" ht="20.149999999999999" customHeight="1">
      <c r="A34" s="22"/>
      <c r="B34" s="1475" t="s">
        <v>15627</v>
      </c>
      <c r="C34" s="1475" t="s">
        <v>15628</v>
      </c>
      <c r="D34" s="1474" t="s">
        <v>56</v>
      </c>
      <c r="E34" s="1475" t="s">
        <v>15560</v>
      </c>
      <c r="F34" s="1475" t="s">
        <v>15561</v>
      </c>
      <c r="G34" s="1475" t="s">
        <v>15562</v>
      </c>
      <c r="H34" s="1476" t="s">
        <v>15627</v>
      </c>
      <c r="I34" s="1476" t="s">
        <v>15629</v>
      </c>
      <c r="J34" s="1475"/>
      <c r="K34" s="1240" t="s">
        <v>15630</v>
      </c>
      <c r="L34" s="1240"/>
    </row>
    <row r="35" spans="1:12" s="898" customFormat="1" ht="20.149999999999999" customHeight="1">
      <c r="A35" s="22"/>
      <c r="B35" s="1475" t="s">
        <v>15631</v>
      </c>
      <c r="C35" s="1475" t="s">
        <v>15632</v>
      </c>
      <c r="D35" s="1474" t="s">
        <v>56</v>
      </c>
      <c r="E35" s="1475" t="s">
        <v>15560</v>
      </c>
      <c r="F35" s="1475" t="s">
        <v>15561</v>
      </c>
      <c r="G35" s="1475" t="s">
        <v>15562</v>
      </c>
      <c r="H35" s="1476" t="s">
        <v>15631</v>
      </c>
      <c r="I35" s="1476" t="s">
        <v>15633</v>
      </c>
      <c r="J35" s="1475"/>
      <c r="K35" s="1240" t="s">
        <v>15634</v>
      </c>
      <c r="L35" s="1240"/>
    </row>
    <row r="36" spans="1:12" s="898" customFormat="1" ht="20.149999999999999" customHeight="1">
      <c r="A36" s="22"/>
      <c r="B36" s="1475" t="s">
        <v>15635</v>
      </c>
      <c r="C36" s="1475" t="s">
        <v>15636</v>
      </c>
      <c r="D36" s="1474" t="s">
        <v>56</v>
      </c>
      <c r="E36" s="1475" t="s">
        <v>15560</v>
      </c>
      <c r="F36" s="1475" t="s">
        <v>15561</v>
      </c>
      <c r="G36" s="1475" t="s">
        <v>15562</v>
      </c>
      <c r="H36" s="1476" t="s">
        <v>15635</v>
      </c>
      <c r="I36" s="1476" t="s">
        <v>15637</v>
      </c>
      <c r="J36" s="1475"/>
      <c r="K36" s="1240" t="s">
        <v>15638</v>
      </c>
      <c r="L36" s="1475"/>
    </row>
    <row r="37" spans="1:12" s="898" customFormat="1" ht="20.149999999999999" customHeight="1">
      <c r="A37" s="22"/>
      <c r="B37" s="1475" t="s">
        <v>15639</v>
      </c>
      <c r="C37" s="1475" t="s">
        <v>15640</v>
      </c>
      <c r="D37" s="1474" t="s">
        <v>56</v>
      </c>
      <c r="E37" s="1475" t="s">
        <v>15560</v>
      </c>
      <c r="F37" s="1475" t="s">
        <v>15561</v>
      </c>
      <c r="G37" s="1475" t="s">
        <v>15562</v>
      </c>
      <c r="H37" s="1476" t="s">
        <v>15639</v>
      </c>
      <c r="I37" s="1476" t="s">
        <v>15641</v>
      </c>
      <c r="J37" s="1475"/>
      <c r="K37" s="1240" t="s">
        <v>15642</v>
      </c>
      <c r="L37" s="1475"/>
    </row>
    <row r="38" spans="1:12" s="898" customFormat="1" ht="20.149999999999999" customHeight="1">
      <c r="A38" s="22"/>
      <c r="B38" s="1475" t="s">
        <v>15643</v>
      </c>
      <c r="C38" s="1475" t="s">
        <v>15644</v>
      </c>
      <c r="D38" s="1474" t="s">
        <v>56</v>
      </c>
      <c r="E38" s="1475" t="s">
        <v>15560</v>
      </c>
      <c r="F38" s="1475" t="s">
        <v>15561</v>
      </c>
      <c r="G38" s="1475" t="s">
        <v>15562</v>
      </c>
      <c r="H38" s="1476" t="s">
        <v>15643</v>
      </c>
      <c r="I38" s="1476" t="s">
        <v>15645</v>
      </c>
      <c r="J38" s="1475"/>
      <c r="K38" s="1240" t="s">
        <v>15646</v>
      </c>
      <c r="L38" s="1240"/>
    </row>
    <row r="39" spans="1:12" s="898" customFormat="1" ht="20.149999999999999" customHeight="1">
      <c r="A39" s="22"/>
      <c r="B39" s="1475" t="s">
        <v>15647</v>
      </c>
      <c r="C39" s="1475" t="s">
        <v>15648</v>
      </c>
      <c r="D39" s="1474" t="s">
        <v>56</v>
      </c>
      <c r="E39" s="1475" t="s">
        <v>15560</v>
      </c>
      <c r="F39" s="1475" t="s">
        <v>15561</v>
      </c>
      <c r="G39" s="1475" t="s">
        <v>15562</v>
      </c>
      <c r="H39" s="1476" t="s">
        <v>15647</v>
      </c>
      <c r="I39" s="1476" t="s">
        <v>15649</v>
      </c>
      <c r="J39" s="1475"/>
      <c r="K39" s="1240" t="s">
        <v>15650</v>
      </c>
      <c r="L39" s="1240"/>
    </row>
    <row r="40" spans="1:12" s="898" customFormat="1" ht="20.149999999999999" customHeight="1">
      <c r="A40" s="22"/>
      <c r="B40" s="1475" t="s">
        <v>15651</v>
      </c>
      <c r="C40" s="1475" t="s">
        <v>15652</v>
      </c>
      <c r="D40" s="1474" t="s">
        <v>56</v>
      </c>
      <c r="E40" s="1475" t="s">
        <v>15560</v>
      </c>
      <c r="F40" s="1475" t="s">
        <v>15561</v>
      </c>
      <c r="G40" s="1475" t="s">
        <v>15562</v>
      </c>
      <c r="H40" s="1476" t="s">
        <v>15651</v>
      </c>
      <c r="I40" s="1476" t="s">
        <v>15653</v>
      </c>
      <c r="J40" s="1475"/>
      <c r="K40" s="1240" t="s">
        <v>15654</v>
      </c>
      <c r="L40" s="1240"/>
    </row>
    <row r="41" spans="1:12" s="898" customFormat="1" ht="20.149999999999999" customHeight="1">
      <c r="A41" s="22"/>
      <c r="B41" s="1473" t="s">
        <v>15655</v>
      </c>
      <c r="C41" s="1473" t="s">
        <v>15656</v>
      </c>
      <c r="D41" s="1474" t="s">
        <v>387</v>
      </c>
      <c r="E41" s="1475" t="s">
        <v>15560</v>
      </c>
      <c r="F41" s="1475" t="s">
        <v>15561</v>
      </c>
      <c r="G41" s="1475" t="s">
        <v>15562</v>
      </c>
      <c r="H41" s="1476" t="s">
        <v>15657</v>
      </c>
      <c r="I41" s="1476" t="s">
        <v>15658</v>
      </c>
      <c r="J41" s="1479"/>
      <c r="K41" s="1240" t="s">
        <v>15659</v>
      </c>
      <c r="L41" s="1240"/>
    </row>
    <row r="42" spans="1:12" s="898" customFormat="1" ht="20.149999999999999" customHeight="1">
      <c r="A42" s="22"/>
      <c r="B42" s="1475" t="s">
        <v>15660</v>
      </c>
      <c r="C42" s="1475" t="s">
        <v>15661</v>
      </c>
      <c r="D42" s="1474" t="s">
        <v>387</v>
      </c>
      <c r="E42" s="1475" t="s">
        <v>15560</v>
      </c>
      <c r="F42" s="1475" t="s">
        <v>15561</v>
      </c>
      <c r="G42" s="1475" t="s">
        <v>15562</v>
      </c>
      <c r="H42" s="1476" t="s">
        <v>15662</v>
      </c>
      <c r="I42" s="1476" t="s">
        <v>15663</v>
      </c>
      <c r="J42" s="1475"/>
      <c r="K42" s="1240" t="s">
        <v>15664</v>
      </c>
      <c r="L42" s="1240"/>
    </row>
    <row r="43" spans="1:12" s="898" customFormat="1" ht="20.149999999999999" customHeight="1">
      <c r="A43" s="22"/>
      <c r="B43" s="1473" t="s">
        <v>2369</v>
      </c>
      <c r="C43" s="1473" t="s">
        <v>2370</v>
      </c>
      <c r="D43" s="1474" t="s">
        <v>56</v>
      </c>
      <c r="E43" s="1475" t="s">
        <v>15560</v>
      </c>
      <c r="F43" s="1475" t="s">
        <v>15561</v>
      </c>
      <c r="G43" s="1475" t="s">
        <v>15562</v>
      </c>
      <c r="H43" s="1476" t="s">
        <v>2369</v>
      </c>
      <c r="I43" s="1476" t="s">
        <v>15665</v>
      </c>
      <c r="J43" s="1475"/>
      <c r="K43" s="1240" t="s">
        <v>15666</v>
      </c>
      <c r="L43" s="1475"/>
    </row>
    <row r="44" spans="1:12" s="898" customFormat="1" ht="20.149999999999999" customHeight="1">
      <c r="A44" s="22"/>
      <c r="B44" s="1473" t="s">
        <v>2380</v>
      </c>
      <c r="C44" s="1473" t="s">
        <v>13590</v>
      </c>
      <c r="D44" s="1474" t="s">
        <v>387</v>
      </c>
      <c r="E44" s="1475" t="s">
        <v>15560</v>
      </c>
      <c r="F44" s="1475" t="s">
        <v>15561</v>
      </c>
      <c r="G44" s="1475" t="s">
        <v>15562</v>
      </c>
      <c r="H44" s="1476" t="s">
        <v>2382</v>
      </c>
      <c r="I44" s="1476" t="s">
        <v>15667</v>
      </c>
      <c r="J44" s="1475"/>
      <c r="K44" s="1240" t="s">
        <v>15668</v>
      </c>
      <c r="L44" s="1475"/>
    </row>
    <row r="45" spans="1:12" s="898" customFormat="1" ht="20.149999999999999" customHeight="1">
      <c r="A45" s="22"/>
      <c r="B45" s="1473" t="s">
        <v>15669</v>
      </c>
      <c r="C45" s="1473" t="s">
        <v>15670</v>
      </c>
      <c r="D45" s="1474" t="s">
        <v>387</v>
      </c>
      <c r="E45" s="1475" t="s">
        <v>15560</v>
      </c>
      <c r="F45" s="1475" t="s">
        <v>15561</v>
      </c>
      <c r="G45" s="1475" t="s">
        <v>15562</v>
      </c>
      <c r="H45" s="1476" t="s">
        <v>15671</v>
      </c>
      <c r="I45" s="1476" t="s">
        <v>15672</v>
      </c>
      <c r="J45" s="1475"/>
      <c r="K45" s="1240" t="s">
        <v>15673</v>
      </c>
      <c r="L45" s="1240"/>
    </row>
    <row r="46" spans="1:12" s="898" customFormat="1" ht="20.149999999999999" customHeight="1">
      <c r="A46" s="22"/>
      <c r="B46" s="1473" t="s">
        <v>2480</v>
      </c>
      <c r="C46" s="1473" t="s">
        <v>2481</v>
      </c>
      <c r="D46" s="1474" t="s">
        <v>387</v>
      </c>
      <c r="E46" s="1475" t="s">
        <v>15560</v>
      </c>
      <c r="F46" s="1475" t="s">
        <v>15561</v>
      </c>
      <c r="G46" s="1475" t="s">
        <v>15562</v>
      </c>
      <c r="H46" s="1476" t="s">
        <v>15674</v>
      </c>
      <c r="I46" s="1476" t="s">
        <v>15675</v>
      </c>
      <c r="J46" s="1475"/>
      <c r="K46" s="1240" t="s">
        <v>15676</v>
      </c>
      <c r="L46" s="1240"/>
    </row>
    <row r="47" spans="1:12" s="898" customFormat="1" ht="20.149999999999999" customHeight="1">
      <c r="A47" s="22"/>
      <c r="B47" s="1475" t="s">
        <v>15677</v>
      </c>
      <c r="C47" s="1475" t="s">
        <v>15678</v>
      </c>
      <c r="D47" s="1474" t="s">
        <v>56</v>
      </c>
      <c r="E47" s="1475" t="s">
        <v>15560</v>
      </c>
      <c r="F47" s="1475" t="s">
        <v>15561</v>
      </c>
      <c r="G47" s="1475" t="s">
        <v>15562</v>
      </c>
      <c r="H47" s="1476" t="s">
        <v>15677</v>
      </c>
      <c r="I47" s="1476" t="s">
        <v>15679</v>
      </c>
      <c r="J47" s="1475"/>
      <c r="K47" s="1240" t="s">
        <v>15680</v>
      </c>
      <c r="L47" s="1240"/>
    </row>
    <row r="48" spans="1:12" s="898" customFormat="1" ht="20.149999999999999" customHeight="1">
      <c r="A48" s="22"/>
      <c r="B48" s="1483" t="s">
        <v>15681</v>
      </c>
      <c r="C48" s="1475" t="s">
        <v>15682</v>
      </c>
      <c r="D48" s="1474" t="s">
        <v>56</v>
      </c>
      <c r="E48" s="1475" t="s">
        <v>15560</v>
      </c>
      <c r="F48" s="1475" t="s">
        <v>15561</v>
      </c>
      <c r="G48" s="1475" t="s">
        <v>15562</v>
      </c>
      <c r="H48" s="1476" t="s">
        <v>15683</v>
      </c>
      <c r="I48" s="1476" t="s">
        <v>15684</v>
      </c>
      <c r="J48" s="1479"/>
      <c r="K48" s="1240" t="s">
        <v>15685</v>
      </c>
      <c r="L48" s="1240"/>
    </row>
    <row r="49" spans="1:12" s="898" customFormat="1" ht="20.149999999999999" customHeight="1">
      <c r="A49" s="22"/>
      <c r="B49" s="1475" t="s">
        <v>15686</v>
      </c>
      <c r="C49" s="1475" t="s">
        <v>15687</v>
      </c>
      <c r="D49" s="1474" t="s">
        <v>387</v>
      </c>
      <c r="E49" s="1475" t="s">
        <v>15560</v>
      </c>
      <c r="F49" s="1475" t="s">
        <v>15561</v>
      </c>
      <c r="G49" s="1475" t="s">
        <v>15562</v>
      </c>
      <c r="H49" s="1476" t="s">
        <v>15686</v>
      </c>
      <c r="I49" s="1476" t="s">
        <v>15688</v>
      </c>
      <c r="J49" s="1475"/>
      <c r="K49" s="1240" t="s">
        <v>15689</v>
      </c>
      <c r="L49" s="1240"/>
    </row>
    <row r="50" spans="1:12" s="898" customFormat="1" ht="20.149999999999999" customHeight="1">
      <c r="A50" s="22"/>
      <c r="B50" s="1473" t="s">
        <v>15690</v>
      </c>
      <c r="C50" s="1473" t="s">
        <v>15472</v>
      </c>
      <c r="D50" s="1474" t="s">
        <v>387</v>
      </c>
      <c r="E50" s="1475"/>
      <c r="F50" s="1475"/>
      <c r="G50" s="1475" t="s">
        <v>442</v>
      </c>
      <c r="H50" s="1475"/>
      <c r="I50" s="1475"/>
      <c r="J50" s="1475"/>
      <c r="K50" s="1484" t="s">
        <v>1810</v>
      </c>
      <c r="L50" s="1475"/>
    </row>
    <row r="51" spans="1:12" s="898" customFormat="1" ht="20.149999999999999" customHeight="1">
      <c r="A51" s="22"/>
      <c r="B51" s="1485" t="s">
        <v>10100</v>
      </c>
      <c r="C51" s="1486" t="s">
        <v>15691</v>
      </c>
      <c r="D51" s="1474" t="s">
        <v>57</v>
      </c>
      <c r="E51" s="1475"/>
      <c r="F51" s="1486"/>
      <c r="G51" s="1475" t="s">
        <v>442</v>
      </c>
      <c r="H51" s="1486"/>
      <c r="I51" s="1486"/>
      <c r="J51" s="1475"/>
      <c r="K51" s="1484" t="s">
        <v>2021</v>
      </c>
      <c r="L51" s="1475"/>
    </row>
    <row r="52" spans="1:12" s="898" customFormat="1" ht="20.149999999999999" customHeight="1">
      <c r="A52" s="22"/>
      <c r="B52" s="1475" t="s">
        <v>15692</v>
      </c>
      <c r="C52" s="1475" t="s">
        <v>15693</v>
      </c>
      <c r="D52" s="1474" t="s">
        <v>57</v>
      </c>
      <c r="E52" s="1475"/>
      <c r="F52" s="1475"/>
      <c r="G52" s="1475" t="s">
        <v>442</v>
      </c>
      <c r="H52" s="1475"/>
      <c r="I52" s="1475"/>
      <c r="J52" s="1475"/>
      <c r="K52" s="1484" t="s">
        <v>2021</v>
      </c>
      <c r="L52" s="1240"/>
    </row>
    <row r="53" spans="1:12" s="898" customFormat="1" ht="20.149999999999999" customHeight="1">
      <c r="A53" s="22"/>
      <c r="B53" s="1475" t="s">
        <v>15694</v>
      </c>
      <c r="C53" s="1475" t="s">
        <v>15695</v>
      </c>
      <c r="D53" s="1474" t="s">
        <v>387</v>
      </c>
      <c r="E53" s="1475"/>
      <c r="F53" s="1475"/>
      <c r="G53" s="1475" t="s">
        <v>442</v>
      </c>
      <c r="H53" s="1475"/>
      <c r="I53" s="1475"/>
      <c r="J53" s="1475"/>
      <c r="K53" s="1484" t="s">
        <v>1810</v>
      </c>
      <c r="L53" s="1240"/>
    </row>
    <row r="54" spans="1:12" s="898" customFormat="1" ht="20.149999999999999" customHeight="1">
      <c r="A54" s="22"/>
      <c r="B54" s="1475" t="s">
        <v>15696</v>
      </c>
      <c r="C54" s="1475" t="s">
        <v>15697</v>
      </c>
      <c r="D54" s="1474" t="s">
        <v>57</v>
      </c>
      <c r="E54" s="1475"/>
      <c r="F54" s="1475"/>
      <c r="G54" s="1475" t="s">
        <v>442</v>
      </c>
      <c r="H54" s="1475"/>
      <c r="I54" s="1475"/>
      <c r="J54" s="1475"/>
      <c r="K54" s="1484" t="s">
        <v>2021</v>
      </c>
      <c r="L54" s="1240"/>
    </row>
    <row r="55" spans="1:12" s="898" customFormat="1" ht="20.149999999999999" customHeight="1">
      <c r="A55" s="22"/>
      <c r="B55" s="1487" t="s">
        <v>10097</v>
      </c>
      <c r="C55" s="1487" t="s">
        <v>15698</v>
      </c>
      <c r="D55" s="1474" t="s">
        <v>57</v>
      </c>
      <c r="E55" s="1475"/>
      <c r="F55" s="1488"/>
      <c r="G55" s="1475" t="s">
        <v>442</v>
      </c>
      <c r="H55" s="1488"/>
      <c r="I55" s="1488"/>
      <c r="J55" s="1479"/>
      <c r="K55" s="1484" t="s">
        <v>2021</v>
      </c>
      <c r="L55" s="1240"/>
    </row>
    <row r="56" spans="1:12" s="898" customFormat="1" ht="20.149999999999999" customHeight="1">
      <c r="A56" s="22"/>
      <c r="B56" s="1475" t="s">
        <v>15699</v>
      </c>
      <c r="C56" s="1475" t="s">
        <v>15700</v>
      </c>
      <c r="D56" s="1474" t="s">
        <v>57</v>
      </c>
      <c r="E56" s="1475"/>
      <c r="F56" s="1475"/>
      <c r="G56" s="1475" t="s">
        <v>442</v>
      </c>
      <c r="H56" s="1475"/>
      <c r="I56" s="1475"/>
      <c r="J56" s="1475"/>
      <c r="K56" s="1484" t="s">
        <v>2021</v>
      </c>
      <c r="L56" s="1240"/>
    </row>
    <row r="57" spans="1:12" s="898" customFormat="1" ht="20.149999999999999" customHeight="1">
      <c r="A57" s="22"/>
      <c r="B57" s="1475" t="s">
        <v>15701</v>
      </c>
      <c r="C57" s="1475" t="s">
        <v>15702</v>
      </c>
      <c r="D57" s="1474" t="s">
        <v>387</v>
      </c>
      <c r="E57" s="1475"/>
      <c r="F57" s="1475"/>
      <c r="G57" s="1475" t="s">
        <v>442</v>
      </c>
      <c r="H57" s="1475"/>
      <c r="I57" s="1475"/>
      <c r="J57" s="1475"/>
      <c r="K57" s="1484" t="s">
        <v>1810</v>
      </c>
      <c r="L57" s="1475"/>
    </row>
    <row r="58" spans="1:12" s="898" customFormat="1" ht="20.149999999999999" customHeight="1">
      <c r="A58" s="22"/>
      <c r="B58" s="1487" t="s">
        <v>15703</v>
      </c>
      <c r="C58" s="1487" t="s">
        <v>15704</v>
      </c>
      <c r="D58" s="1474" t="s">
        <v>57</v>
      </c>
      <c r="E58" s="1475"/>
      <c r="F58" s="1488"/>
      <c r="G58" s="1475" t="s">
        <v>442</v>
      </c>
      <c r="H58" s="1488"/>
      <c r="I58" s="1488"/>
      <c r="J58" s="1475"/>
      <c r="K58" s="1484" t="s">
        <v>2021</v>
      </c>
      <c r="L58" s="1475"/>
    </row>
    <row r="59" spans="1:12" s="898" customFormat="1" ht="20.149999999999999" customHeight="1">
      <c r="A59" s="22"/>
      <c r="B59" s="1475" t="s">
        <v>15705</v>
      </c>
      <c r="C59" s="1475" t="s">
        <v>15706</v>
      </c>
      <c r="D59" s="1474" t="s">
        <v>57</v>
      </c>
      <c r="E59" s="1475"/>
      <c r="F59" s="1475"/>
      <c r="G59" s="1475" t="s">
        <v>442</v>
      </c>
      <c r="H59" s="1475"/>
      <c r="I59" s="1475"/>
      <c r="J59" s="1475"/>
      <c r="K59" s="1484" t="s">
        <v>2021</v>
      </c>
      <c r="L59" s="1240"/>
    </row>
    <row r="60" spans="1:12" s="898" customFormat="1" ht="20.149999999999999" customHeight="1">
      <c r="A60" s="22"/>
      <c r="B60" s="1475" t="s">
        <v>15707</v>
      </c>
      <c r="C60" s="1475" t="s">
        <v>15708</v>
      </c>
      <c r="D60" s="1474" t="s">
        <v>56</v>
      </c>
      <c r="E60" s="1475"/>
      <c r="F60" s="1475"/>
      <c r="G60" s="1475" t="s">
        <v>442</v>
      </c>
      <c r="H60" s="1475"/>
      <c r="I60" s="1475"/>
      <c r="J60" s="1475"/>
      <c r="K60" s="1484" t="s">
        <v>2021</v>
      </c>
      <c r="L60" s="1240"/>
    </row>
    <row r="61" spans="1:12" s="898" customFormat="1" ht="20.149999999999999" customHeight="1">
      <c r="A61" s="22"/>
      <c r="B61" s="1487" t="s">
        <v>15709</v>
      </c>
      <c r="C61" s="1487" t="s">
        <v>15710</v>
      </c>
      <c r="D61" s="1474" t="s">
        <v>56</v>
      </c>
      <c r="E61" s="1475"/>
      <c r="F61" s="1488"/>
      <c r="G61" s="1475" t="s">
        <v>442</v>
      </c>
      <c r="H61" s="1488"/>
      <c r="I61" s="1488"/>
      <c r="J61" s="1475"/>
      <c r="K61" s="1484" t="s">
        <v>2021</v>
      </c>
      <c r="L61" s="1240"/>
    </row>
    <row r="62" spans="1:12" s="898" customFormat="1" ht="20.149999999999999" customHeight="1">
      <c r="A62" s="22"/>
      <c r="B62" s="1475" t="s">
        <v>15711</v>
      </c>
      <c r="C62" s="1475" t="s">
        <v>15712</v>
      </c>
      <c r="D62" s="1474" t="s">
        <v>56</v>
      </c>
      <c r="E62" s="1475"/>
      <c r="F62" s="1475"/>
      <c r="G62" s="1475" t="s">
        <v>442</v>
      </c>
      <c r="H62" s="1475"/>
      <c r="I62" s="1475"/>
      <c r="J62" s="1479"/>
      <c r="K62" s="1484" t="s">
        <v>2021</v>
      </c>
      <c r="L62" s="1240"/>
    </row>
    <row r="63" spans="1:12" s="898" customFormat="1" ht="20.149999999999999" customHeight="1">
      <c r="A63" s="22"/>
      <c r="B63" s="1475" t="s">
        <v>15713</v>
      </c>
      <c r="C63" s="1475" t="s">
        <v>15714</v>
      </c>
      <c r="D63" s="1474" t="s">
        <v>56</v>
      </c>
      <c r="E63" s="1475"/>
      <c r="F63" s="1475"/>
      <c r="G63" s="1475" t="s">
        <v>442</v>
      </c>
      <c r="H63" s="1475"/>
      <c r="I63" s="1475"/>
      <c r="J63" s="1479"/>
      <c r="K63" s="1484" t="s">
        <v>2021</v>
      </c>
      <c r="L63" s="1240"/>
    </row>
    <row r="64" spans="1:12" s="898" customFormat="1" ht="20.149999999999999" customHeight="1">
      <c r="A64" s="22"/>
      <c r="B64" s="1475" t="s">
        <v>15715</v>
      </c>
      <c r="C64" s="1475" t="s">
        <v>15716</v>
      </c>
      <c r="D64" s="1474" t="s">
        <v>56</v>
      </c>
      <c r="E64" s="1475"/>
      <c r="F64" s="1475"/>
      <c r="G64" s="1475" t="s">
        <v>442</v>
      </c>
      <c r="H64" s="1475"/>
      <c r="I64" s="1475"/>
      <c r="J64" s="1475"/>
      <c r="K64" s="1484" t="s">
        <v>2021</v>
      </c>
      <c r="L64" s="1240"/>
    </row>
    <row r="65" spans="1:12" s="898" customFormat="1" ht="20.149999999999999" customHeight="1">
      <c r="A65" s="22"/>
      <c r="B65" s="1475" t="s">
        <v>15717</v>
      </c>
      <c r="C65" s="1475" t="s">
        <v>15718</v>
      </c>
      <c r="D65" s="1474" t="s">
        <v>56</v>
      </c>
      <c r="E65" s="1475"/>
      <c r="F65" s="1475"/>
      <c r="G65" s="1475" t="s">
        <v>442</v>
      </c>
      <c r="H65" s="1475"/>
      <c r="I65" s="1475"/>
      <c r="J65" s="1475"/>
      <c r="K65" s="1484" t="s">
        <v>2021</v>
      </c>
      <c r="L65" s="1475"/>
    </row>
    <row r="66" spans="1:12" s="898" customFormat="1" ht="20.149999999999999" customHeight="1">
      <c r="A66" s="22"/>
      <c r="B66" s="1475" t="s">
        <v>15719</v>
      </c>
      <c r="C66" s="1475" t="s">
        <v>15720</v>
      </c>
      <c r="D66" s="1474" t="s">
        <v>56</v>
      </c>
      <c r="E66" s="1475"/>
      <c r="F66" s="1475"/>
      <c r="G66" s="1475" t="s">
        <v>442</v>
      </c>
      <c r="H66" s="1475"/>
      <c r="I66" s="1475"/>
      <c r="J66" s="1475"/>
      <c r="K66" s="1484" t="s">
        <v>2021</v>
      </c>
      <c r="L66" s="1475"/>
    </row>
    <row r="67" spans="1:12" s="898" customFormat="1" ht="20.149999999999999" customHeight="1">
      <c r="A67" s="22"/>
      <c r="B67" s="1475" t="s">
        <v>15721</v>
      </c>
      <c r="C67" s="1475" t="s">
        <v>15722</v>
      </c>
      <c r="D67" s="1474" t="s">
        <v>56</v>
      </c>
      <c r="E67" s="1475"/>
      <c r="F67" s="1475"/>
      <c r="G67" s="1475" t="s">
        <v>442</v>
      </c>
      <c r="H67" s="1475"/>
      <c r="I67" s="1475"/>
      <c r="J67" s="1475"/>
      <c r="K67" s="1484" t="s">
        <v>2021</v>
      </c>
      <c r="L67" s="1240"/>
    </row>
    <row r="68" spans="1:12" s="898" customFormat="1" ht="20.149999999999999" customHeight="1">
      <c r="A68" s="22"/>
      <c r="B68" s="1475" t="s">
        <v>15723</v>
      </c>
      <c r="C68" s="1475" t="s">
        <v>15724</v>
      </c>
      <c r="D68" s="1474" t="s">
        <v>56</v>
      </c>
      <c r="E68" s="1475"/>
      <c r="F68" s="1475"/>
      <c r="G68" s="1475" t="s">
        <v>442</v>
      </c>
      <c r="H68" s="1475"/>
      <c r="I68" s="1475"/>
      <c r="J68" s="1475"/>
      <c r="K68" s="1484" t="s">
        <v>2021</v>
      </c>
      <c r="L68" s="1240"/>
    </row>
    <row r="69" spans="1:12" s="898" customFormat="1" ht="20.149999999999999" customHeight="1">
      <c r="A69" s="22"/>
      <c r="B69" s="1475" t="s">
        <v>15725</v>
      </c>
      <c r="C69" s="1475" t="s">
        <v>15726</v>
      </c>
      <c r="D69" s="1474" t="s">
        <v>56</v>
      </c>
      <c r="E69" s="1475"/>
      <c r="F69" s="1475"/>
      <c r="G69" s="1475" t="s">
        <v>442</v>
      </c>
      <c r="H69" s="1475"/>
      <c r="I69" s="1475"/>
      <c r="J69" s="1475"/>
      <c r="K69" s="1484" t="s">
        <v>2021</v>
      </c>
      <c r="L69" s="1240"/>
    </row>
    <row r="70" spans="1:12" s="898" customFormat="1" ht="20.149999999999999" customHeight="1">
      <c r="A70" s="22"/>
      <c r="B70" s="1475" t="s">
        <v>15727</v>
      </c>
      <c r="C70" s="1475" t="s">
        <v>15728</v>
      </c>
      <c r="D70" s="1474" t="s">
        <v>56</v>
      </c>
      <c r="E70" s="1475"/>
      <c r="F70" s="1475"/>
      <c r="G70" s="1475" t="s">
        <v>442</v>
      </c>
      <c r="H70" s="1475"/>
      <c r="I70" s="1475"/>
      <c r="J70" s="1479"/>
      <c r="K70" s="1484" t="s">
        <v>2021</v>
      </c>
      <c r="L70" s="1240"/>
    </row>
    <row r="71" spans="1:12" s="898" customFormat="1" ht="20.149999999999999" customHeight="1">
      <c r="A71" s="22"/>
      <c r="B71" s="1475" t="s">
        <v>15729</v>
      </c>
      <c r="C71" s="1475" t="s">
        <v>15730</v>
      </c>
      <c r="D71" s="1474" t="s">
        <v>56</v>
      </c>
      <c r="E71" s="1475"/>
      <c r="F71" s="1475"/>
      <c r="G71" s="1475" t="s">
        <v>442</v>
      </c>
      <c r="H71" s="1475"/>
      <c r="I71" s="1475"/>
      <c r="J71" s="1475"/>
      <c r="K71" s="1484" t="s">
        <v>2021</v>
      </c>
      <c r="L71" s="1240"/>
    </row>
    <row r="72" spans="1:12" s="898" customFormat="1" ht="20.149999999999999" customHeight="1">
      <c r="A72" s="22"/>
      <c r="B72" s="1475" t="s">
        <v>15731</v>
      </c>
      <c r="C72" s="1475" t="s">
        <v>15732</v>
      </c>
      <c r="D72" s="1474" t="s">
        <v>56</v>
      </c>
      <c r="E72" s="1475"/>
      <c r="F72" s="1475"/>
      <c r="G72" s="1475" t="s">
        <v>442</v>
      </c>
      <c r="H72" s="1475"/>
      <c r="I72" s="1475"/>
      <c r="J72" s="1475"/>
      <c r="K72" s="1484" t="s">
        <v>2021</v>
      </c>
      <c r="L72" s="1475"/>
    </row>
    <row r="73" spans="1:12" s="898" customFormat="1" ht="20.149999999999999" customHeight="1">
      <c r="A73" s="22"/>
      <c r="B73" s="1475" t="s">
        <v>15733</v>
      </c>
      <c r="C73" s="1475" t="s">
        <v>15734</v>
      </c>
      <c r="D73" s="1474" t="s">
        <v>56</v>
      </c>
      <c r="E73" s="1475"/>
      <c r="F73" s="1475"/>
      <c r="G73" s="1475" t="s">
        <v>442</v>
      </c>
      <c r="H73" s="1475"/>
      <c r="I73" s="1475"/>
      <c r="J73" s="1475"/>
      <c r="K73" s="1484" t="s">
        <v>2021</v>
      </c>
      <c r="L73" s="1475"/>
    </row>
    <row r="74" spans="1:12" s="898" customFormat="1" ht="20.149999999999999" customHeight="1">
      <c r="A74" s="22"/>
      <c r="B74" s="1487" t="s">
        <v>9888</v>
      </c>
      <c r="C74" s="1487" t="s">
        <v>9889</v>
      </c>
      <c r="D74" s="1474" t="s">
        <v>56</v>
      </c>
      <c r="E74" s="1475"/>
      <c r="F74" s="1488"/>
      <c r="G74" s="1475" t="s">
        <v>442</v>
      </c>
      <c r="H74" s="1488"/>
      <c r="I74" s="1488"/>
      <c r="J74" s="1475"/>
      <c r="K74" s="1484" t="s">
        <v>2021</v>
      </c>
      <c r="L74" s="1240"/>
    </row>
    <row r="75" spans="1:12" s="898" customFormat="1" ht="20.149999999999999" customHeight="1">
      <c r="A75" s="22"/>
      <c r="B75" s="1475" t="s">
        <v>15735</v>
      </c>
      <c r="C75" s="1475" t="s">
        <v>15736</v>
      </c>
      <c r="D75" s="1474" t="s">
        <v>56</v>
      </c>
      <c r="E75" s="1475"/>
      <c r="F75" s="1475"/>
      <c r="G75" s="1475" t="s">
        <v>442</v>
      </c>
      <c r="H75" s="1475"/>
      <c r="I75" s="1475"/>
      <c r="J75" s="1475"/>
      <c r="K75" s="1484" t="s">
        <v>2021</v>
      </c>
      <c r="L75" s="1240"/>
    </row>
    <row r="76" spans="1:12" s="898" customFormat="1" ht="20.149999999999999" customHeight="1">
      <c r="A76" s="22"/>
      <c r="B76" s="1475" t="s">
        <v>15737</v>
      </c>
      <c r="C76" s="1475" t="s">
        <v>15738</v>
      </c>
      <c r="D76" s="1474" t="s">
        <v>56</v>
      </c>
      <c r="E76" s="1475"/>
      <c r="F76" s="1475"/>
      <c r="G76" s="1475" t="s">
        <v>442</v>
      </c>
      <c r="H76" s="1475"/>
      <c r="I76" s="1475"/>
      <c r="J76" s="1475"/>
      <c r="K76" s="1484" t="s">
        <v>2021</v>
      </c>
      <c r="L76" s="1240"/>
    </row>
    <row r="77" spans="1:12" s="898" customFormat="1" ht="20.149999999999999" customHeight="1">
      <c r="A77" s="22"/>
      <c r="B77" s="1475" t="s">
        <v>15739</v>
      </c>
      <c r="C77" s="1475" t="s">
        <v>15740</v>
      </c>
      <c r="D77" s="1474" t="s">
        <v>56</v>
      </c>
      <c r="E77" s="1475"/>
      <c r="F77" s="1475"/>
      <c r="G77" s="1475" t="s">
        <v>442</v>
      </c>
      <c r="H77" s="1475"/>
      <c r="I77" s="1475"/>
      <c r="J77" s="1479"/>
      <c r="K77" s="1484" t="s">
        <v>2021</v>
      </c>
      <c r="L77" s="1240"/>
    </row>
    <row r="78" spans="1:12" s="898" customFormat="1" ht="20.149999999999999" customHeight="1">
      <c r="A78" s="22"/>
      <c r="B78" s="1475" t="s">
        <v>15741</v>
      </c>
      <c r="C78" s="1475" t="s">
        <v>15742</v>
      </c>
      <c r="D78" s="1474" t="s">
        <v>56</v>
      </c>
      <c r="E78" s="1475"/>
      <c r="F78" s="1475"/>
      <c r="G78" s="1475" t="s">
        <v>442</v>
      </c>
      <c r="H78" s="1475"/>
      <c r="I78" s="1475"/>
      <c r="J78" s="1475"/>
      <c r="K78" s="1484" t="s">
        <v>2021</v>
      </c>
      <c r="L78" s="1240"/>
    </row>
    <row r="79" spans="1:12" s="898" customFormat="1" ht="20.149999999999999" customHeight="1">
      <c r="A79" s="22"/>
      <c r="B79" s="1475" t="s">
        <v>15743</v>
      </c>
      <c r="C79" s="1475" t="s">
        <v>15744</v>
      </c>
      <c r="D79" s="1474" t="s">
        <v>56</v>
      </c>
      <c r="E79" s="1475"/>
      <c r="F79" s="1475"/>
      <c r="G79" s="1475" t="s">
        <v>442</v>
      </c>
      <c r="H79" s="1475"/>
      <c r="I79" s="1475"/>
      <c r="J79" s="1475"/>
      <c r="K79" s="1484" t="s">
        <v>2021</v>
      </c>
      <c r="L79" s="1475"/>
    </row>
    <row r="80" spans="1:12" s="898" customFormat="1" ht="20.149999999999999" customHeight="1">
      <c r="A80" s="22"/>
      <c r="B80" s="1475" t="s">
        <v>15745</v>
      </c>
      <c r="C80" s="1475" t="s">
        <v>15746</v>
      </c>
      <c r="D80" s="1474" t="s">
        <v>56</v>
      </c>
      <c r="E80" s="1475"/>
      <c r="F80" s="1475"/>
      <c r="G80" s="1475" t="s">
        <v>442</v>
      </c>
      <c r="H80" s="1475"/>
      <c r="I80" s="1475"/>
      <c r="J80" s="1475"/>
      <c r="K80" s="1484" t="s">
        <v>2021</v>
      </c>
      <c r="L80" s="1475"/>
    </row>
    <row r="81" spans="1:14" s="898" customFormat="1" ht="20.149999999999999" customHeight="1">
      <c r="A81" s="22"/>
      <c r="B81" s="1489" t="s">
        <v>15747</v>
      </c>
      <c r="C81" s="1489" t="s">
        <v>15748</v>
      </c>
      <c r="D81" s="1474" t="s">
        <v>387</v>
      </c>
      <c r="E81" s="1490" t="s">
        <v>351</v>
      </c>
      <c r="F81" s="1490" t="s">
        <v>9721</v>
      </c>
      <c r="G81" s="1490" t="s">
        <v>11268</v>
      </c>
      <c r="H81" s="1489" t="s">
        <v>15749</v>
      </c>
      <c r="I81" s="1490" t="s">
        <v>15750</v>
      </c>
      <c r="J81" s="1475"/>
      <c r="K81" s="1490" t="s">
        <v>15751</v>
      </c>
      <c r="L81" s="1240"/>
    </row>
    <row r="82" spans="1:14" s="898" customFormat="1" ht="20.149999999999999" customHeight="1">
      <c r="A82" s="22"/>
      <c r="B82" s="1473" t="s">
        <v>7988</v>
      </c>
      <c r="C82" s="1473" t="s">
        <v>7989</v>
      </c>
      <c r="D82" s="1474" t="s">
        <v>387</v>
      </c>
      <c r="E82" s="1490" t="s">
        <v>351</v>
      </c>
      <c r="F82" s="1475" t="s">
        <v>9721</v>
      </c>
      <c r="G82" s="1475" t="s">
        <v>11268</v>
      </c>
      <c r="H82" s="1473" t="s">
        <v>13860</v>
      </c>
      <c r="I82" s="1475" t="s">
        <v>15752</v>
      </c>
      <c r="J82" s="1475"/>
      <c r="K82" s="1475" t="s">
        <v>15753</v>
      </c>
      <c r="L82" s="1240"/>
    </row>
    <row r="83" spans="1:14" s="898" customFormat="1" ht="20.149999999999999" customHeight="1">
      <c r="A83" s="22"/>
      <c r="B83" s="1473" t="s">
        <v>9621</v>
      </c>
      <c r="C83" s="1473" t="s">
        <v>9622</v>
      </c>
      <c r="D83" s="1474" t="s">
        <v>387</v>
      </c>
      <c r="E83" s="1475" t="s">
        <v>2756</v>
      </c>
      <c r="F83" s="1475" t="s">
        <v>15754</v>
      </c>
      <c r="G83" s="1473" t="s">
        <v>15755</v>
      </c>
      <c r="H83" s="1473" t="s">
        <v>12623</v>
      </c>
      <c r="I83" s="1473" t="s">
        <v>15756</v>
      </c>
      <c r="J83" s="1475"/>
      <c r="K83" s="1473" t="s">
        <v>15757</v>
      </c>
      <c r="L83" s="1240"/>
    </row>
    <row r="84" spans="1:14" s="898" customFormat="1" ht="20.149999999999999" customHeight="1">
      <c r="A84" s="22"/>
      <c r="B84" s="1473" t="s">
        <v>10140</v>
      </c>
      <c r="C84" s="1473" t="s">
        <v>14832</v>
      </c>
      <c r="D84" s="1474" t="s">
        <v>387</v>
      </c>
      <c r="E84" s="1475" t="s">
        <v>2756</v>
      </c>
      <c r="F84" s="1475" t="s">
        <v>9919</v>
      </c>
      <c r="G84" s="1473" t="s">
        <v>15758</v>
      </c>
      <c r="H84" s="1473" t="s">
        <v>15759</v>
      </c>
      <c r="I84" s="1473" t="s">
        <v>15760</v>
      </c>
      <c r="J84" s="1479"/>
      <c r="K84" s="1473" t="s">
        <v>15761</v>
      </c>
      <c r="L84" s="1240"/>
    </row>
    <row r="85" spans="1:14" s="898" customFormat="1" ht="20.149999999999999" customHeight="1">
      <c r="A85" s="22"/>
      <c r="B85" s="1473" t="s">
        <v>2120</v>
      </c>
      <c r="C85" s="1473" t="s">
        <v>2121</v>
      </c>
      <c r="D85" s="1474" t="s">
        <v>387</v>
      </c>
      <c r="E85" s="1475"/>
      <c r="F85" s="1475"/>
      <c r="G85" s="1475" t="s">
        <v>442</v>
      </c>
      <c r="H85" s="1473"/>
      <c r="I85" s="1473"/>
      <c r="J85" s="1475"/>
      <c r="K85" s="1481" t="s">
        <v>1810</v>
      </c>
      <c r="L85" s="1240"/>
    </row>
    <row r="86" spans="1:14" s="898" customFormat="1" ht="20.149999999999999" customHeight="1">
      <c r="A86" s="22"/>
      <c r="B86" s="1473" t="s">
        <v>430</v>
      </c>
      <c r="C86" s="1473" t="s">
        <v>431</v>
      </c>
      <c r="D86" s="1474" t="s">
        <v>387</v>
      </c>
      <c r="E86" s="1475" t="s">
        <v>15560</v>
      </c>
      <c r="F86" s="1475" t="s">
        <v>15561</v>
      </c>
      <c r="G86" s="1475" t="s">
        <v>15562</v>
      </c>
      <c r="H86" s="1476" t="s">
        <v>10</v>
      </c>
      <c r="I86" s="1476" t="s">
        <v>15762</v>
      </c>
      <c r="J86" s="1475"/>
      <c r="K86" s="1240" t="s">
        <v>15763</v>
      </c>
      <c r="L86" s="1475"/>
    </row>
    <row r="87" spans="1:14" s="898" customFormat="1" ht="20.149999999999999" customHeight="1">
      <c r="A87" s="22"/>
      <c r="B87" s="1473" t="s">
        <v>13999</v>
      </c>
      <c r="C87" s="1473" t="s">
        <v>15764</v>
      </c>
      <c r="D87" s="1474" t="s">
        <v>387</v>
      </c>
      <c r="E87" s="1475" t="s">
        <v>15560</v>
      </c>
      <c r="F87" s="1475" t="s">
        <v>15561</v>
      </c>
      <c r="G87" s="1475" t="s">
        <v>15562</v>
      </c>
      <c r="H87" s="1476" t="s">
        <v>15765</v>
      </c>
      <c r="I87" s="1476" t="s">
        <v>15766</v>
      </c>
      <c r="J87" s="1475"/>
      <c r="K87" s="1240" t="s">
        <v>15767</v>
      </c>
      <c r="L87" s="1475"/>
    </row>
    <row r="88" spans="1:14" s="214" customFormat="1" ht="20.149999999999999" customHeight="1">
      <c r="A88" s="22"/>
      <c r="B88" s="1491" t="s">
        <v>440</v>
      </c>
      <c r="C88" s="1492" t="s">
        <v>441</v>
      </c>
      <c r="D88" s="514" t="s">
        <v>387</v>
      </c>
      <c r="E88" s="496"/>
      <c r="F88" s="496"/>
      <c r="G88" s="496" t="s">
        <v>442</v>
      </c>
      <c r="H88" s="496"/>
      <c r="I88" s="496"/>
      <c r="J88" s="496"/>
      <c r="K88" s="233" t="s">
        <v>15768</v>
      </c>
      <c r="L88" s="496" t="s">
        <v>13114</v>
      </c>
      <c r="M88" s="228"/>
      <c r="N88" s="234"/>
    </row>
    <row r="89" spans="1:14" s="214" customFormat="1" ht="20.149999999999999" customHeight="1">
      <c r="A89" s="22"/>
      <c r="B89" s="1492" t="s">
        <v>445</v>
      </c>
      <c r="C89" s="1492" t="s">
        <v>269</v>
      </c>
      <c r="D89" s="514" t="s">
        <v>387</v>
      </c>
      <c r="E89" s="496"/>
      <c r="F89" s="496"/>
      <c r="G89" s="496" t="s">
        <v>442</v>
      </c>
      <c r="H89" s="496"/>
      <c r="I89" s="496"/>
      <c r="J89" s="496"/>
      <c r="K89" s="1457" t="s">
        <v>15769</v>
      </c>
      <c r="L89" s="496" t="s">
        <v>13114</v>
      </c>
      <c r="M89" s="228"/>
      <c r="N89" s="234"/>
    </row>
    <row r="90" spans="1:14" s="214" customFormat="1" ht="20.149999999999999" customHeight="1">
      <c r="A90" s="22"/>
      <c r="B90" s="1492" t="s">
        <v>447</v>
      </c>
      <c r="C90" s="1492" t="s">
        <v>448</v>
      </c>
      <c r="D90" s="514" t="s">
        <v>58</v>
      </c>
      <c r="E90" s="496"/>
      <c r="F90" s="496"/>
      <c r="G90" s="496" t="s">
        <v>442</v>
      </c>
      <c r="H90" s="496"/>
      <c r="I90" s="496"/>
      <c r="J90" s="496"/>
      <c r="K90" s="235">
        <v>1</v>
      </c>
      <c r="L90" s="496" t="s">
        <v>13114</v>
      </c>
    </row>
    <row r="91" spans="1:14" s="891" customFormat="1" ht="21.05" customHeight="1">
      <c r="A91" s="22"/>
      <c r="B91" s="21" t="s">
        <v>322</v>
      </c>
      <c r="C91" s="1508"/>
      <c r="D91" s="1508"/>
      <c r="E91" s="1508"/>
      <c r="F91" s="1508"/>
      <c r="G91" s="1508"/>
      <c r="H91" s="1508"/>
      <c r="I91" s="1508"/>
      <c r="J91" s="1508"/>
      <c r="K91" s="1508"/>
      <c r="L91" s="1509"/>
    </row>
    <row r="92" spans="1:14" s="891" customFormat="1" ht="21.05" customHeight="1">
      <c r="A92" s="7"/>
      <c r="B92" s="1513"/>
      <c r="C92" s="1513"/>
      <c r="D92" s="1513"/>
      <c r="E92" s="1513"/>
      <c r="F92" s="1513"/>
      <c r="G92" s="1513"/>
      <c r="H92" s="1513"/>
      <c r="I92" s="1513"/>
      <c r="J92" s="1513"/>
      <c r="K92" s="1513"/>
      <c r="L92" s="1513"/>
    </row>
    <row r="93" spans="1:14" s="891" customFormat="1" ht="21.05" customHeight="1">
      <c r="A93" s="7"/>
      <c r="B93" s="1514" t="s">
        <v>323</v>
      </c>
      <c r="C93" s="1515"/>
      <c r="D93" s="1515"/>
      <c r="E93" s="1515"/>
      <c r="F93" s="1515"/>
      <c r="G93" s="1515"/>
      <c r="H93" s="1515"/>
      <c r="I93" s="1515"/>
      <c r="J93" s="1515"/>
      <c r="K93" s="1515"/>
      <c r="L93" s="1516"/>
    </row>
    <row r="94" spans="1:14" s="910" customFormat="1" ht="21.05" customHeight="1">
      <c r="A94" s="26"/>
      <c r="B94" s="21" t="s">
        <v>315</v>
      </c>
      <c r="C94" s="21" t="s">
        <v>316</v>
      </c>
      <c r="D94" s="21" t="s">
        <v>317</v>
      </c>
      <c r="E94" s="21" t="s">
        <v>324</v>
      </c>
      <c r="F94" s="21" t="s">
        <v>325</v>
      </c>
      <c r="G94" s="1517" t="s">
        <v>326</v>
      </c>
      <c r="H94" s="1518"/>
      <c r="I94" s="1519"/>
      <c r="J94" s="21" t="s">
        <v>327</v>
      </c>
      <c r="K94" s="21" t="s">
        <v>328</v>
      </c>
      <c r="L94" s="21" t="s">
        <v>302</v>
      </c>
    </row>
    <row r="95" spans="1:14" s="891" customFormat="1" ht="71.25" customHeight="1">
      <c r="A95" s="7"/>
      <c r="B95" s="904" t="s">
        <v>15770</v>
      </c>
      <c r="C95" s="1038" t="s">
        <v>15561</v>
      </c>
      <c r="D95" s="904" t="s">
        <v>15771</v>
      </c>
      <c r="E95" s="904" t="s">
        <v>1420</v>
      </c>
      <c r="F95" s="27"/>
      <c r="G95" s="1505"/>
      <c r="H95" s="1506"/>
      <c r="I95" s="1507"/>
      <c r="J95" s="32"/>
      <c r="K95" s="32"/>
      <c r="L95" s="32"/>
    </row>
    <row r="96" spans="1:14" s="891" customFormat="1" ht="71.25" customHeight="1">
      <c r="A96" s="7"/>
      <c r="B96" s="27" t="s">
        <v>336</v>
      </c>
      <c r="C96" s="9" t="s">
        <v>1272</v>
      </c>
      <c r="D96" s="11" t="s">
        <v>1273</v>
      </c>
      <c r="E96" s="904" t="s">
        <v>1421</v>
      </c>
      <c r="F96" s="27" t="s">
        <v>838</v>
      </c>
      <c r="G96" s="1873" t="s">
        <v>15772</v>
      </c>
      <c r="H96" s="1874"/>
      <c r="I96" s="1875"/>
      <c r="J96" s="32"/>
      <c r="K96" s="32"/>
      <c r="L96" s="32" t="s">
        <v>15773</v>
      </c>
    </row>
    <row r="97" spans="1:12" s="891" customFormat="1" ht="71.25" customHeight="1">
      <c r="A97" s="7"/>
      <c r="B97" s="27" t="s">
        <v>336</v>
      </c>
      <c r="C97" s="10" t="s">
        <v>3088</v>
      </c>
      <c r="D97" s="11" t="s">
        <v>3089</v>
      </c>
      <c r="E97" s="904" t="s">
        <v>1423</v>
      </c>
      <c r="F97" s="27" t="s">
        <v>838</v>
      </c>
      <c r="G97" s="1873" t="s">
        <v>15774</v>
      </c>
      <c r="H97" s="1874"/>
      <c r="I97" s="1875"/>
      <c r="J97" s="32"/>
      <c r="K97" s="32"/>
      <c r="L97" s="32" t="s">
        <v>15773</v>
      </c>
    </row>
    <row r="98" spans="1:12" s="1493" customFormat="1" ht="71.25" customHeight="1">
      <c r="B98" s="1494" t="s">
        <v>352</v>
      </c>
      <c r="C98" s="1231" t="s">
        <v>9721</v>
      </c>
      <c r="D98" s="1495" t="s">
        <v>9720</v>
      </c>
      <c r="E98" s="904" t="s">
        <v>1678</v>
      </c>
      <c r="F98" s="995" t="s">
        <v>838</v>
      </c>
      <c r="G98" s="1870" t="s">
        <v>15775</v>
      </c>
      <c r="H98" s="1871"/>
      <c r="I98" s="1872"/>
      <c r="J98" s="1255"/>
      <c r="K98" s="1255"/>
      <c r="L98" s="1255"/>
    </row>
    <row r="99" spans="1:12" s="1493" customFormat="1" ht="71.25" customHeight="1">
      <c r="B99" s="1494"/>
      <c r="C99" s="1494" t="s">
        <v>15776</v>
      </c>
      <c r="D99" s="1496" t="s">
        <v>15777</v>
      </c>
      <c r="E99" s="904" t="s">
        <v>1681</v>
      </c>
      <c r="F99" s="995" t="s">
        <v>838</v>
      </c>
      <c r="G99" s="1870" t="s">
        <v>15778</v>
      </c>
      <c r="H99" s="1871"/>
      <c r="I99" s="1872"/>
      <c r="J99" s="1255"/>
      <c r="K99" s="1255"/>
      <c r="L99" s="1255"/>
    </row>
    <row r="100" spans="1:12" s="1493" customFormat="1" ht="71.25" customHeight="1">
      <c r="B100" s="1494"/>
      <c r="C100" s="1494" t="s">
        <v>15779</v>
      </c>
      <c r="D100" s="1497" t="s">
        <v>15780</v>
      </c>
      <c r="E100" s="904" t="s">
        <v>1685</v>
      </c>
      <c r="F100" s="995" t="s">
        <v>838</v>
      </c>
      <c r="G100" s="1870" t="s">
        <v>15781</v>
      </c>
      <c r="H100" s="1871"/>
      <c r="I100" s="1872"/>
      <c r="J100" s="1498"/>
      <c r="K100" s="1498"/>
      <c r="L100" s="1499"/>
    </row>
    <row r="101" spans="1:12" s="891" customFormat="1" ht="71.25" customHeight="1">
      <c r="A101" s="7"/>
      <c r="B101" s="27" t="s">
        <v>21</v>
      </c>
      <c r="C101" s="9"/>
      <c r="D101" s="11" t="s">
        <v>2668</v>
      </c>
      <c r="E101" s="11" t="s">
        <v>2669</v>
      </c>
      <c r="F101" s="995" t="s">
        <v>838</v>
      </c>
      <c r="G101" s="1505" t="s">
        <v>15782</v>
      </c>
      <c r="H101" s="1506"/>
      <c r="I101" s="1507"/>
      <c r="J101" s="32"/>
      <c r="K101" s="32"/>
      <c r="L101" s="32"/>
    </row>
    <row r="102" spans="1:12" s="891" customFormat="1" ht="71.25" customHeight="1">
      <c r="A102" s="7"/>
      <c r="B102" s="27"/>
      <c r="C102" s="10"/>
      <c r="D102" s="11"/>
      <c r="E102" s="11"/>
      <c r="F102" s="27"/>
      <c r="G102" s="1505"/>
      <c r="H102" s="1506"/>
      <c r="I102" s="1507"/>
      <c r="J102" s="32"/>
      <c r="K102" s="32"/>
      <c r="L102" s="32"/>
    </row>
    <row r="103" spans="1:12" s="891" customFormat="1" ht="21.05" customHeight="1">
      <c r="A103" s="7"/>
      <c r="B103" s="21" t="s">
        <v>329</v>
      </c>
      <c r="C103" s="1508" t="s">
        <v>15783</v>
      </c>
      <c r="D103" s="1508"/>
      <c r="E103" s="1508"/>
      <c r="F103" s="1508"/>
      <c r="G103" s="1508"/>
      <c r="H103" s="1508"/>
      <c r="I103" s="1508"/>
      <c r="J103" s="1508"/>
      <c r="K103" s="1508"/>
      <c r="L103" s="1509"/>
    </row>
    <row r="104" spans="1:12" s="891" customFormat="1" ht="21.05" customHeight="1">
      <c r="A104" s="7"/>
      <c r="B104" s="21" t="s">
        <v>330</v>
      </c>
      <c r="C104" s="1510"/>
      <c r="D104" s="1510"/>
      <c r="E104" s="1510"/>
      <c r="F104" s="1510"/>
      <c r="G104" s="1510"/>
      <c r="H104" s="1510"/>
      <c r="I104" s="1510"/>
      <c r="J104" s="1510"/>
      <c r="K104" s="1510"/>
      <c r="L104" s="1511"/>
    </row>
    <row r="105" spans="1:12" ht="31.5">
      <c r="B105" s="913" t="s">
        <v>331</v>
      </c>
      <c r="C105" s="1748"/>
      <c r="D105" s="1748"/>
      <c r="E105" s="1748"/>
      <c r="F105" s="1748"/>
      <c r="G105" s="1748"/>
      <c r="H105" s="1748"/>
      <c r="I105" s="1748"/>
      <c r="J105" s="1748"/>
      <c r="K105" s="1748"/>
      <c r="L105" s="1748"/>
    </row>
    <row r="106" spans="1:12" s="891" customFormat="1" ht="21.05" customHeight="1">
      <c r="A106" s="7"/>
      <c r="B106" s="1514" t="s">
        <v>1688</v>
      </c>
      <c r="C106" s="1515"/>
      <c r="D106" s="1515"/>
      <c r="E106" s="1515"/>
      <c r="F106" s="1515"/>
      <c r="G106" s="1515"/>
      <c r="H106" s="1515"/>
      <c r="I106" s="1515"/>
      <c r="J106" s="1515"/>
      <c r="K106" s="1515"/>
      <c r="L106" s="1516"/>
    </row>
    <row r="107" spans="1:12" s="891" customFormat="1" ht="21.05" customHeight="1">
      <c r="A107" s="7"/>
      <c r="B107" s="18" t="s">
        <v>308</v>
      </c>
      <c r="C107" s="19"/>
      <c r="D107" s="18" t="s">
        <v>300</v>
      </c>
      <c r="E107" s="1508" t="s">
        <v>15559</v>
      </c>
      <c r="F107" s="1509"/>
      <c r="G107" s="18" t="s">
        <v>302</v>
      </c>
      <c r="H107" s="1520"/>
      <c r="I107" s="1521"/>
      <c r="J107" s="1522"/>
      <c r="K107" s="29" t="s">
        <v>309</v>
      </c>
      <c r="L107" s="902" t="s">
        <v>385</v>
      </c>
    </row>
    <row r="108" spans="1:12" s="891" customFormat="1" ht="21.05" customHeight="1">
      <c r="A108" s="7"/>
      <c r="B108" s="1523" t="s">
        <v>310</v>
      </c>
      <c r="C108" s="1523"/>
      <c r="D108" s="1523"/>
      <c r="E108" s="1523" t="s">
        <v>311</v>
      </c>
      <c r="F108" s="1523"/>
      <c r="G108" s="1523"/>
      <c r="H108" s="1523"/>
      <c r="I108" s="1523"/>
      <c r="J108" s="1523"/>
      <c r="K108" s="1523"/>
      <c r="L108" s="1523"/>
    </row>
    <row r="109" spans="1:12" s="910" customFormat="1" ht="21.05" customHeight="1">
      <c r="A109" s="20"/>
      <c r="B109" s="21" t="s">
        <v>312</v>
      </c>
      <c r="C109" s="21" t="s">
        <v>313</v>
      </c>
      <c r="D109" s="21" t="s">
        <v>314</v>
      </c>
      <c r="E109" s="21" t="s">
        <v>315</v>
      </c>
      <c r="F109" s="21" t="s">
        <v>316</v>
      </c>
      <c r="G109" s="21" t="s">
        <v>317</v>
      </c>
      <c r="H109" s="21" t="s">
        <v>318</v>
      </c>
      <c r="I109" s="21" t="s">
        <v>319</v>
      </c>
      <c r="J109" s="21" t="s">
        <v>320</v>
      </c>
      <c r="K109" s="21" t="s">
        <v>321</v>
      </c>
      <c r="L109" s="21" t="s">
        <v>302</v>
      </c>
    </row>
    <row r="110" spans="1:12" s="898" customFormat="1" ht="21.05" customHeight="1">
      <c r="A110" s="22"/>
      <c r="B110" s="1372" t="s">
        <v>2194</v>
      </c>
      <c r="C110" s="1372" t="s">
        <v>2195</v>
      </c>
      <c r="D110" s="1500" t="s">
        <v>387</v>
      </c>
      <c r="E110" s="906" t="s">
        <v>7151</v>
      </c>
      <c r="F110" s="906" t="s">
        <v>15784</v>
      </c>
      <c r="G110" s="906" t="s">
        <v>15785</v>
      </c>
      <c r="H110" s="1242" t="s">
        <v>2196</v>
      </c>
      <c r="I110" s="906" t="s">
        <v>10082</v>
      </c>
      <c r="J110" s="906"/>
      <c r="K110" s="905" t="s">
        <v>15786</v>
      </c>
      <c r="L110" s="905"/>
    </row>
    <row r="111" spans="1:12" s="898" customFormat="1" ht="21.05" customHeight="1">
      <c r="A111" s="22"/>
      <c r="B111" s="1372" t="s">
        <v>15565</v>
      </c>
      <c r="C111" s="1372" t="s">
        <v>15566</v>
      </c>
      <c r="D111" s="1500" t="s">
        <v>387</v>
      </c>
      <c r="E111" s="906" t="s">
        <v>7151</v>
      </c>
      <c r="F111" s="906" t="s">
        <v>15784</v>
      </c>
      <c r="G111" s="906" t="s">
        <v>15785</v>
      </c>
      <c r="H111" s="1242" t="s">
        <v>15787</v>
      </c>
      <c r="I111" s="906" t="s">
        <v>15788</v>
      </c>
      <c r="J111" s="906"/>
      <c r="K111" s="905" t="s">
        <v>15789</v>
      </c>
      <c r="L111" s="905"/>
    </row>
    <row r="112" spans="1:12" s="898" customFormat="1" ht="21.05" customHeight="1">
      <c r="A112" s="22"/>
      <c r="B112" s="1372" t="s">
        <v>7917</v>
      </c>
      <c r="C112" s="1372" t="s">
        <v>7918</v>
      </c>
      <c r="D112" s="1500" t="s">
        <v>387</v>
      </c>
      <c r="E112" s="906" t="s">
        <v>7151</v>
      </c>
      <c r="F112" s="906" t="s">
        <v>15784</v>
      </c>
      <c r="G112" s="906" t="s">
        <v>15785</v>
      </c>
      <c r="H112" s="1242" t="s">
        <v>7300</v>
      </c>
      <c r="I112" s="906" t="s">
        <v>7301</v>
      </c>
      <c r="J112" s="906"/>
      <c r="K112" s="905" t="s">
        <v>7302</v>
      </c>
      <c r="L112" s="905"/>
    </row>
    <row r="113" spans="1:12" s="898" customFormat="1" ht="21.05" customHeight="1">
      <c r="A113" s="22"/>
      <c r="B113" s="1372" t="s">
        <v>1427</v>
      </c>
      <c r="C113" s="1372" t="s">
        <v>1419</v>
      </c>
      <c r="D113" s="1500" t="s">
        <v>387</v>
      </c>
      <c r="E113" s="906" t="s">
        <v>7151</v>
      </c>
      <c r="F113" s="906" t="s">
        <v>10069</v>
      </c>
      <c r="G113" s="906" t="s">
        <v>15790</v>
      </c>
      <c r="H113" s="1242" t="s">
        <v>10071</v>
      </c>
      <c r="I113" s="906" t="s">
        <v>10072</v>
      </c>
      <c r="J113" s="906"/>
      <c r="K113" s="905" t="s">
        <v>15791</v>
      </c>
      <c r="L113" s="905"/>
    </row>
    <row r="114" spans="1:12" s="898" customFormat="1" ht="21.05" customHeight="1">
      <c r="A114" s="22"/>
      <c r="B114" s="1372" t="s">
        <v>1254</v>
      </c>
      <c r="C114" s="1372" t="s">
        <v>1428</v>
      </c>
      <c r="D114" s="1500" t="s">
        <v>387</v>
      </c>
      <c r="E114" s="906" t="s">
        <v>7151</v>
      </c>
      <c r="F114" s="906" t="s">
        <v>15784</v>
      </c>
      <c r="G114" s="906" t="s">
        <v>15785</v>
      </c>
      <c r="H114" s="1242" t="s">
        <v>10076</v>
      </c>
      <c r="I114" s="906" t="s">
        <v>10077</v>
      </c>
      <c r="J114" s="906"/>
      <c r="K114" s="905" t="s">
        <v>15792</v>
      </c>
      <c r="L114" s="905"/>
    </row>
    <row r="115" spans="1:12" s="898" customFormat="1" ht="21.05" customHeight="1">
      <c r="A115" s="22"/>
      <c r="B115" s="1372" t="s">
        <v>1314</v>
      </c>
      <c r="C115" s="1372" t="s">
        <v>1315</v>
      </c>
      <c r="D115" s="1500" t="s">
        <v>387</v>
      </c>
      <c r="E115" s="906"/>
      <c r="F115" s="906"/>
      <c r="G115" s="906"/>
      <c r="H115" s="1242"/>
      <c r="I115" s="906"/>
      <c r="J115" s="906"/>
      <c r="K115" s="907" t="s">
        <v>1810</v>
      </c>
      <c r="L115" s="905"/>
    </row>
    <row r="116" spans="1:12" s="898" customFormat="1" ht="21.05" customHeight="1">
      <c r="A116" s="22"/>
      <c r="B116" s="1372" t="s">
        <v>2750</v>
      </c>
      <c r="C116" s="1372" t="s">
        <v>2751</v>
      </c>
      <c r="D116" s="1500" t="s">
        <v>387</v>
      </c>
      <c r="E116" s="906"/>
      <c r="F116" s="906"/>
      <c r="G116" s="906"/>
      <c r="H116" s="1242"/>
      <c r="I116" s="906"/>
      <c r="J116" s="906"/>
      <c r="K116" s="907" t="s">
        <v>1810</v>
      </c>
      <c r="L116" s="905"/>
    </row>
    <row r="117" spans="1:12" s="898" customFormat="1" ht="21.05" customHeight="1">
      <c r="A117" s="22"/>
      <c r="B117" s="1372" t="s">
        <v>1259</v>
      </c>
      <c r="C117" s="1372" t="s">
        <v>1429</v>
      </c>
      <c r="D117" s="1500" t="s">
        <v>387</v>
      </c>
      <c r="E117" s="906" t="s">
        <v>7151</v>
      </c>
      <c r="F117" s="906" t="s">
        <v>9619</v>
      </c>
      <c r="G117" s="906" t="s">
        <v>7167</v>
      </c>
      <c r="H117" s="1242" t="s">
        <v>1259</v>
      </c>
      <c r="I117" s="906" t="s">
        <v>7168</v>
      </c>
      <c r="J117" s="906"/>
      <c r="K117" s="905" t="s">
        <v>15793</v>
      </c>
      <c r="L117" s="905"/>
    </row>
    <row r="118" spans="1:12" s="898" customFormat="1" ht="21.05" customHeight="1">
      <c r="A118" s="22"/>
      <c r="B118" s="1372" t="s">
        <v>1264</v>
      </c>
      <c r="C118" s="1372" t="s">
        <v>1430</v>
      </c>
      <c r="D118" s="1500" t="s">
        <v>387</v>
      </c>
      <c r="E118" s="906" t="s">
        <v>15573</v>
      </c>
      <c r="F118" s="906" t="s">
        <v>10069</v>
      </c>
      <c r="G118" s="906" t="s">
        <v>15790</v>
      </c>
      <c r="H118" s="1242" t="s">
        <v>1264</v>
      </c>
      <c r="I118" s="906" t="s">
        <v>7176</v>
      </c>
      <c r="J118" s="906"/>
      <c r="K118" s="905" t="s">
        <v>15794</v>
      </c>
      <c r="L118" s="905"/>
    </row>
    <row r="119" spans="1:12" s="898" customFormat="1" ht="21.05" customHeight="1">
      <c r="A119" s="22"/>
      <c r="B119" s="1372" t="s">
        <v>1702</v>
      </c>
      <c r="C119" s="1372" t="s">
        <v>1511</v>
      </c>
      <c r="D119" s="1500" t="s">
        <v>387</v>
      </c>
      <c r="E119" s="906" t="s">
        <v>15573</v>
      </c>
      <c r="F119" s="906" t="s">
        <v>10069</v>
      </c>
      <c r="G119" s="906" t="s">
        <v>15790</v>
      </c>
      <c r="H119" s="1242" t="s">
        <v>1259</v>
      </c>
      <c r="I119" s="906" t="s">
        <v>7159</v>
      </c>
      <c r="J119" s="906"/>
      <c r="K119" s="905" t="s">
        <v>15795</v>
      </c>
      <c r="L119" s="905"/>
    </row>
    <row r="120" spans="1:12" s="898" customFormat="1" ht="21.05" customHeight="1">
      <c r="A120" s="22"/>
      <c r="B120" s="1372" t="s">
        <v>1435</v>
      </c>
      <c r="C120" s="1372" t="s">
        <v>1434</v>
      </c>
      <c r="D120" s="1500" t="s">
        <v>387</v>
      </c>
      <c r="E120" s="906"/>
      <c r="F120" s="906"/>
      <c r="G120" s="906"/>
      <c r="H120" s="1242"/>
      <c r="I120" s="906"/>
      <c r="J120" s="906"/>
      <c r="K120" s="907" t="s">
        <v>1810</v>
      </c>
      <c r="L120" s="905"/>
    </row>
    <row r="121" spans="1:12" s="898" customFormat="1" ht="21.05" customHeight="1">
      <c r="A121" s="22"/>
      <c r="B121" s="1372" t="s">
        <v>518</v>
      </c>
      <c r="C121" s="1372" t="s">
        <v>519</v>
      </c>
      <c r="D121" s="1500" t="s">
        <v>387</v>
      </c>
      <c r="E121" s="906" t="s">
        <v>15573</v>
      </c>
      <c r="F121" s="906" t="s">
        <v>15784</v>
      </c>
      <c r="G121" s="906" t="s">
        <v>15785</v>
      </c>
      <c r="H121" s="1242" t="s">
        <v>10113</v>
      </c>
      <c r="I121" s="906" t="s">
        <v>7213</v>
      </c>
      <c r="J121" s="906"/>
      <c r="K121" s="905" t="s">
        <v>7214</v>
      </c>
      <c r="L121" s="905"/>
    </row>
    <row r="122" spans="1:12" s="898" customFormat="1" ht="21.05" customHeight="1">
      <c r="A122" s="22"/>
      <c r="B122" s="1372" t="s">
        <v>15595</v>
      </c>
      <c r="C122" s="1372" t="s">
        <v>15596</v>
      </c>
      <c r="D122" s="1500" t="s">
        <v>562</v>
      </c>
      <c r="E122" s="906"/>
      <c r="F122" s="906"/>
      <c r="G122" s="906"/>
      <c r="H122" s="1242"/>
      <c r="I122" s="906"/>
      <c r="J122" s="906"/>
      <c r="K122" s="898" t="s">
        <v>2021</v>
      </c>
      <c r="L122" s="905"/>
    </row>
    <row r="123" spans="1:12" s="898" customFormat="1" ht="21.05" customHeight="1">
      <c r="A123" s="22"/>
      <c r="B123" s="1372" t="s">
        <v>15600</v>
      </c>
      <c r="C123" s="1372" t="s">
        <v>15601</v>
      </c>
      <c r="D123" s="1500" t="s">
        <v>387</v>
      </c>
      <c r="E123" s="906"/>
      <c r="F123" s="906"/>
      <c r="G123" s="906"/>
      <c r="H123" s="1242"/>
      <c r="I123" s="906"/>
      <c r="J123" s="906"/>
      <c r="K123" s="907" t="s">
        <v>1810</v>
      </c>
      <c r="L123" s="905"/>
    </row>
    <row r="124" spans="1:12" s="898" customFormat="1" ht="21.05" customHeight="1">
      <c r="A124" s="22"/>
      <c r="B124" s="1372" t="s">
        <v>15605</v>
      </c>
      <c r="C124" s="1372" t="s">
        <v>15606</v>
      </c>
      <c r="D124" s="1500" t="s">
        <v>56</v>
      </c>
      <c r="E124" s="906"/>
      <c r="F124" s="906"/>
      <c r="G124" s="906"/>
      <c r="H124" s="1242"/>
      <c r="I124" s="906"/>
      <c r="J124" s="906"/>
      <c r="K124" s="898" t="s">
        <v>2021</v>
      </c>
      <c r="L124" s="905"/>
    </row>
    <row r="125" spans="1:12" s="898" customFormat="1" ht="21.05" customHeight="1">
      <c r="A125" s="22"/>
      <c r="B125" s="1372" t="s">
        <v>15609</v>
      </c>
      <c r="C125" s="1372" t="s">
        <v>15610</v>
      </c>
      <c r="D125" s="1500" t="s">
        <v>56</v>
      </c>
      <c r="E125" s="906"/>
      <c r="F125" s="906"/>
      <c r="G125" s="906"/>
      <c r="H125" s="1242"/>
      <c r="I125" s="906"/>
      <c r="J125" s="906"/>
      <c r="K125" s="898" t="s">
        <v>2021</v>
      </c>
      <c r="L125" s="905"/>
    </row>
    <row r="126" spans="1:12" s="898" customFormat="1" ht="21.05" customHeight="1">
      <c r="A126" s="22"/>
      <c r="B126" s="1372" t="s">
        <v>15613</v>
      </c>
      <c r="C126" s="1372" t="s">
        <v>15614</v>
      </c>
      <c r="D126" s="1500" t="s">
        <v>56</v>
      </c>
      <c r="E126" s="906"/>
      <c r="F126" s="906" t="s">
        <v>15784</v>
      </c>
      <c r="G126" s="906" t="s">
        <v>15785</v>
      </c>
      <c r="H126" s="1242" t="s">
        <v>15796</v>
      </c>
      <c r="I126" s="906" t="s">
        <v>15797</v>
      </c>
      <c r="J126" s="906"/>
      <c r="K126" s="898" t="s">
        <v>2021</v>
      </c>
      <c r="L126" s="905" t="str">
        <f>"T1."&amp;I126</f>
        <v>T1.YSYJNI</v>
      </c>
    </row>
    <row r="127" spans="1:12" s="898" customFormat="1" ht="21.05" customHeight="1">
      <c r="A127" s="22"/>
      <c r="B127" s="1372" t="s">
        <v>15617</v>
      </c>
      <c r="C127" s="1372" t="s">
        <v>15618</v>
      </c>
      <c r="D127" s="1500" t="s">
        <v>56</v>
      </c>
      <c r="E127" s="906"/>
      <c r="F127" s="906"/>
      <c r="G127" s="906"/>
      <c r="H127" s="1242"/>
      <c r="I127" s="906"/>
      <c r="J127" s="906"/>
      <c r="K127" s="898" t="s">
        <v>2021</v>
      </c>
      <c r="L127" s="905"/>
    </row>
    <row r="128" spans="1:12" s="898" customFormat="1" ht="21.05" customHeight="1">
      <c r="A128" s="22"/>
      <c r="B128" s="1372" t="s">
        <v>15622</v>
      </c>
      <c r="C128" s="1372" t="s">
        <v>15623</v>
      </c>
      <c r="D128" s="1500" t="s">
        <v>56</v>
      </c>
      <c r="E128" s="906"/>
      <c r="F128" s="906"/>
      <c r="G128" s="906"/>
      <c r="H128" s="1242"/>
      <c r="I128" s="906"/>
      <c r="J128" s="906"/>
      <c r="K128" s="898" t="s">
        <v>2021</v>
      </c>
      <c r="L128" s="905"/>
    </row>
    <row r="129" spans="1:12" s="898" customFormat="1" ht="21.05" customHeight="1">
      <c r="A129" s="22"/>
      <c r="B129" s="1372" t="s">
        <v>15627</v>
      </c>
      <c r="C129" s="1372" t="s">
        <v>15628</v>
      </c>
      <c r="D129" s="1500" t="s">
        <v>15798</v>
      </c>
      <c r="E129" s="906"/>
      <c r="F129" s="906"/>
      <c r="G129" s="906"/>
      <c r="H129" s="1242"/>
      <c r="I129" s="906"/>
      <c r="J129" s="906"/>
      <c r="K129" s="898" t="s">
        <v>2021</v>
      </c>
      <c r="L129" s="905"/>
    </row>
    <row r="130" spans="1:12" s="898" customFormat="1" ht="21.05" customHeight="1">
      <c r="A130" s="22"/>
      <c r="B130" s="1372" t="s">
        <v>15631</v>
      </c>
      <c r="C130" s="1372" t="s">
        <v>15632</v>
      </c>
      <c r="D130" s="1500" t="s">
        <v>56</v>
      </c>
      <c r="E130" s="906"/>
      <c r="F130" s="906"/>
      <c r="G130" s="906"/>
      <c r="H130" s="1242"/>
      <c r="I130" s="906"/>
      <c r="J130" s="906"/>
      <c r="K130" s="898" t="s">
        <v>2021</v>
      </c>
      <c r="L130" s="905"/>
    </row>
    <row r="131" spans="1:12" s="898" customFormat="1" ht="21.05" customHeight="1">
      <c r="A131" s="22"/>
      <c r="B131" s="1372" t="s">
        <v>15635</v>
      </c>
      <c r="C131" s="1372" t="s">
        <v>15636</v>
      </c>
      <c r="D131" s="1500" t="s">
        <v>56</v>
      </c>
      <c r="E131" s="906"/>
      <c r="F131" s="906"/>
      <c r="G131" s="906"/>
      <c r="H131" s="1242"/>
      <c r="I131" s="906"/>
      <c r="J131" s="906"/>
      <c r="K131" s="898" t="s">
        <v>2021</v>
      </c>
      <c r="L131" s="905"/>
    </row>
    <row r="132" spans="1:12" s="898" customFormat="1" ht="21.05" customHeight="1">
      <c r="A132" s="22"/>
      <c r="B132" s="1372" t="s">
        <v>15639</v>
      </c>
      <c r="C132" s="1372" t="s">
        <v>15640</v>
      </c>
      <c r="D132" s="1500" t="s">
        <v>56</v>
      </c>
      <c r="E132" s="906"/>
      <c r="F132" s="906"/>
      <c r="G132" s="906"/>
      <c r="H132" s="1242"/>
      <c r="I132" s="906"/>
      <c r="J132" s="906"/>
      <c r="K132" s="898" t="s">
        <v>2021</v>
      </c>
      <c r="L132" s="905"/>
    </row>
    <row r="133" spans="1:12" s="898" customFormat="1" ht="21.05" customHeight="1">
      <c r="A133" s="22"/>
      <c r="B133" s="1372" t="s">
        <v>15643</v>
      </c>
      <c r="C133" s="1372" t="s">
        <v>15644</v>
      </c>
      <c r="D133" s="1500" t="s">
        <v>56</v>
      </c>
      <c r="E133" s="906"/>
      <c r="F133" s="906"/>
      <c r="G133" s="906"/>
      <c r="H133" s="1242"/>
      <c r="I133" s="906"/>
      <c r="J133" s="906"/>
      <c r="K133" s="898" t="s">
        <v>2021</v>
      </c>
      <c r="L133" s="905"/>
    </row>
    <row r="134" spans="1:12" s="898" customFormat="1" ht="21.05" customHeight="1">
      <c r="A134" s="22"/>
      <c r="B134" s="1372" t="s">
        <v>15647</v>
      </c>
      <c r="C134" s="1372" t="s">
        <v>15648</v>
      </c>
      <c r="D134" s="1500" t="s">
        <v>56</v>
      </c>
      <c r="E134" s="906"/>
      <c r="F134" s="906"/>
      <c r="G134" s="906"/>
      <c r="H134" s="1242"/>
      <c r="I134" s="906"/>
      <c r="J134" s="906"/>
      <c r="K134" s="898" t="s">
        <v>2021</v>
      </c>
      <c r="L134" s="905"/>
    </row>
    <row r="135" spans="1:12" s="898" customFormat="1" ht="21.05" customHeight="1">
      <c r="A135" s="22"/>
      <c r="B135" s="1372" t="s">
        <v>15651</v>
      </c>
      <c r="C135" s="1372" t="s">
        <v>15652</v>
      </c>
      <c r="D135" s="1500" t="s">
        <v>56</v>
      </c>
      <c r="E135" s="906"/>
      <c r="F135" s="906"/>
      <c r="G135" s="906"/>
      <c r="H135" s="1242"/>
      <c r="I135" s="906"/>
      <c r="J135" s="906"/>
      <c r="K135" s="898" t="s">
        <v>2021</v>
      </c>
      <c r="L135" s="905"/>
    </row>
    <row r="136" spans="1:12" s="898" customFormat="1" ht="21.05" customHeight="1">
      <c r="A136" s="22"/>
      <c r="B136" s="1372" t="s">
        <v>15655</v>
      </c>
      <c r="C136" s="1372" t="s">
        <v>15656</v>
      </c>
      <c r="D136" s="1500" t="s">
        <v>387</v>
      </c>
      <c r="E136" s="906"/>
      <c r="F136" s="906"/>
      <c r="G136" s="906"/>
      <c r="H136" s="1242"/>
      <c r="I136" s="906"/>
      <c r="J136" s="906"/>
      <c r="K136" s="907" t="s">
        <v>1810</v>
      </c>
      <c r="L136" s="905"/>
    </row>
    <row r="137" spans="1:12" s="898" customFormat="1" ht="21.05" customHeight="1">
      <c r="A137" s="22"/>
      <c r="B137" s="1372" t="s">
        <v>15660</v>
      </c>
      <c r="C137" s="1372" t="s">
        <v>15661</v>
      </c>
      <c r="D137" s="1500" t="s">
        <v>387</v>
      </c>
      <c r="E137" s="906"/>
      <c r="F137" s="906"/>
      <c r="G137" s="906" t="s">
        <v>442</v>
      </c>
      <c r="H137" s="1242"/>
      <c r="I137" s="906"/>
      <c r="J137" s="906"/>
      <c r="K137" s="907" t="s">
        <v>1810</v>
      </c>
      <c r="L137" s="905"/>
    </row>
    <row r="138" spans="1:12" s="898" customFormat="1" ht="21.05" customHeight="1">
      <c r="A138" s="22"/>
      <c r="B138" s="1372" t="s">
        <v>2369</v>
      </c>
      <c r="C138" s="1372" t="s">
        <v>2370</v>
      </c>
      <c r="D138" s="1500" t="s">
        <v>56</v>
      </c>
      <c r="E138" s="906"/>
      <c r="F138" s="906"/>
      <c r="G138" s="906"/>
      <c r="H138" s="1242"/>
      <c r="I138" s="906"/>
      <c r="J138" s="906"/>
      <c r="K138" s="898" t="s">
        <v>2021</v>
      </c>
      <c r="L138" s="905"/>
    </row>
    <row r="139" spans="1:12" s="898" customFormat="1" ht="21.05" customHeight="1">
      <c r="A139" s="22"/>
      <c r="B139" s="1372" t="s">
        <v>2380</v>
      </c>
      <c r="C139" s="1372" t="s">
        <v>13590</v>
      </c>
      <c r="D139" s="1500" t="s">
        <v>387</v>
      </c>
      <c r="E139" s="906"/>
      <c r="F139" s="906"/>
      <c r="G139" s="906"/>
      <c r="H139" s="1242"/>
      <c r="I139" s="906"/>
      <c r="J139" s="906"/>
      <c r="K139" s="907" t="s">
        <v>1810</v>
      </c>
      <c r="L139" s="905"/>
    </row>
    <row r="140" spans="1:12" s="898" customFormat="1" ht="21.05" customHeight="1">
      <c r="A140" s="22"/>
      <c r="B140" s="1372" t="s">
        <v>15669</v>
      </c>
      <c r="C140" s="1372" t="s">
        <v>15670</v>
      </c>
      <c r="D140" s="1500" t="s">
        <v>387</v>
      </c>
      <c r="E140" s="906"/>
      <c r="F140" s="906"/>
      <c r="G140" s="906"/>
      <c r="H140" s="1242"/>
      <c r="I140" s="906"/>
      <c r="J140" s="906"/>
      <c r="K140" s="907" t="s">
        <v>1810</v>
      </c>
      <c r="L140" s="905"/>
    </row>
    <row r="141" spans="1:12" s="898" customFormat="1" ht="21.05" customHeight="1">
      <c r="A141" s="22"/>
      <c r="B141" s="1372" t="s">
        <v>2480</v>
      </c>
      <c r="C141" s="1372" t="s">
        <v>2481</v>
      </c>
      <c r="D141" s="1500" t="s">
        <v>387</v>
      </c>
      <c r="E141" s="906"/>
      <c r="F141" s="906"/>
      <c r="G141" s="906"/>
      <c r="H141" s="1242"/>
      <c r="I141" s="906"/>
      <c r="J141" s="906"/>
      <c r="K141" s="907" t="s">
        <v>1810</v>
      </c>
      <c r="L141" s="905"/>
    </row>
    <row r="142" spans="1:12" s="898" customFormat="1" ht="21.05" customHeight="1">
      <c r="A142" s="22"/>
      <c r="B142" s="1372" t="s">
        <v>15677</v>
      </c>
      <c r="C142" s="1372" t="s">
        <v>15678</v>
      </c>
      <c r="D142" s="1500" t="s">
        <v>56</v>
      </c>
      <c r="E142" s="906"/>
      <c r="F142" s="906"/>
      <c r="G142" s="906"/>
      <c r="H142" s="1242"/>
      <c r="I142" s="906"/>
      <c r="J142" s="906"/>
      <c r="K142" s="898" t="s">
        <v>2021</v>
      </c>
      <c r="L142" s="905"/>
    </row>
    <row r="143" spans="1:12" s="898" customFormat="1" ht="21.05" customHeight="1">
      <c r="A143" s="22"/>
      <c r="B143" s="1372" t="s">
        <v>15681</v>
      </c>
      <c r="C143" s="1372" t="s">
        <v>15682</v>
      </c>
      <c r="D143" s="1500" t="s">
        <v>56</v>
      </c>
      <c r="E143" s="906"/>
      <c r="F143" s="906" t="s">
        <v>15784</v>
      </c>
      <c r="G143" s="906" t="s">
        <v>15785</v>
      </c>
      <c r="H143" s="1242" t="s">
        <v>15799</v>
      </c>
      <c r="I143" s="906" t="s">
        <v>15800</v>
      </c>
      <c r="J143" s="906"/>
      <c r="K143" s="898" t="s">
        <v>2021</v>
      </c>
      <c r="L143" s="905" t="str">
        <f>"T1."&amp;I143</f>
        <v>T1.YSYJTX</v>
      </c>
    </row>
    <row r="144" spans="1:12" s="898" customFormat="1" ht="21.05" customHeight="1">
      <c r="A144" s="22"/>
      <c r="B144" s="1372" t="s">
        <v>15686</v>
      </c>
      <c r="C144" s="1372" t="s">
        <v>15687</v>
      </c>
      <c r="D144" s="1500" t="s">
        <v>387</v>
      </c>
      <c r="E144" s="906"/>
      <c r="F144" s="906"/>
      <c r="G144" s="906"/>
      <c r="H144" s="1242"/>
      <c r="I144" s="906"/>
      <c r="J144" s="906"/>
      <c r="K144" s="907" t="s">
        <v>1810</v>
      </c>
      <c r="L144" s="905"/>
    </row>
    <row r="145" spans="1:12" s="898" customFormat="1" ht="21.05" customHeight="1">
      <c r="A145" s="22"/>
      <c r="B145" s="1372" t="s">
        <v>15690</v>
      </c>
      <c r="C145" s="1372" t="s">
        <v>15472</v>
      </c>
      <c r="D145" s="1500" t="s">
        <v>387</v>
      </c>
      <c r="E145" s="906"/>
      <c r="F145" s="906" t="s">
        <v>15784</v>
      </c>
      <c r="G145" s="906" t="s">
        <v>15785</v>
      </c>
      <c r="H145" s="1242" t="s">
        <v>15801</v>
      </c>
      <c r="I145" s="906" t="s">
        <v>15802</v>
      </c>
      <c r="J145" s="906"/>
      <c r="K145" s="1328" t="s">
        <v>15803</v>
      </c>
      <c r="L145" s="905"/>
    </row>
    <row r="146" spans="1:12" s="898" customFormat="1" ht="21.05" customHeight="1">
      <c r="A146" s="22"/>
      <c r="B146" s="1372" t="s">
        <v>10100</v>
      </c>
      <c r="C146" s="1372" t="s">
        <v>15691</v>
      </c>
      <c r="D146" s="1500" t="s">
        <v>57</v>
      </c>
      <c r="E146" s="906"/>
      <c r="F146" s="906" t="s">
        <v>15784</v>
      </c>
      <c r="G146" s="906" t="s">
        <v>15785</v>
      </c>
      <c r="H146" s="1242" t="s">
        <v>10100</v>
      </c>
      <c r="I146" s="906" t="s">
        <v>10101</v>
      </c>
      <c r="J146" s="906"/>
      <c r="K146" s="905" t="s">
        <v>15804</v>
      </c>
      <c r="L146" s="905"/>
    </row>
    <row r="147" spans="1:12" s="898" customFormat="1" ht="21.05" customHeight="1">
      <c r="A147" s="22"/>
      <c r="B147" s="1372" t="s">
        <v>15692</v>
      </c>
      <c r="C147" s="1372" t="s">
        <v>15693</v>
      </c>
      <c r="D147" s="1500" t="s">
        <v>57</v>
      </c>
      <c r="E147" s="906"/>
      <c r="F147" s="906" t="s">
        <v>15784</v>
      </c>
      <c r="G147" s="906" t="s">
        <v>15785</v>
      </c>
      <c r="H147" s="1242" t="s">
        <v>15692</v>
      </c>
      <c r="I147" s="906" t="s">
        <v>15805</v>
      </c>
      <c r="J147" s="906"/>
      <c r="K147" s="905" t="s">
        <v>15806</v>
      </c>
      <c r="L147" s="905"/>
    </row>
    <row r="148" spans="1:12" s="898" customFormat="1" ht="21.05" customHeight="1">
      <c r="A148" s="22"/>
      <c r="B148" s="1372" t="s">
        <v>15694</v>
      </c>
      <c r="C148" s="1372" t="s">
        <v>15695</v>
      </c>
      <c r="D148" s="1500" t="s">
        <v>387</v>
      </c>
      <c r="E148" s="906"/>
      <c r="F148" s="906" t="s">
        <v>15784</v>
      </c>
      <c r="G148" s="906" t="s">
        <v>15785</v>
      </c>
      <c r="H148" s="1242" t="s">
        <v>15807</v>
      </c>
      <c r="I148" s="906" t="s">
        <v>15808</v>
      </c>
      <c r="J148" s="906"/>
      <c r="K148" s="905" t="s">
        <v>15809</v>
      </c>
      <c r="L148" s="905"/>
    </row>
    <row r="149" spans="1:12" s="898" customFormat="1" ht="21.05" customHeight="1">
      <c r="A149" s="22"/>
      <c r="B149" s="1372" t="s">
        <v>15696</v>
      </c>
      <c r="C149" s="1372" t="s">
        <v>15697</v>
      </c>
      <c r="D149" s="1500" t="s">
        <v>57</v>
      </c>
      <c r="E149" s="906"/>
      <c r="F149" s="906" t="s">
        <v>15784</v>
      </c>
      <c r="G149" s="906" t="s">
        <v>15785</v>
      </c>
      <c r="H149" s="1242" t="s">
        <v>15696</v>
      </c>
      <c r="I149" s="906" t="s">
        <v>15810</v>
      </c>
      <c r="J149" s="906"/>
      <c r="K149" s="905" t="s">
        <v>15811</v>
      </c>
      <c r="L149" s="905"/>
    </row>
    <row r="150" spans="1:12" s="898" customFormat="1" ht="21.05" customHeight="1">
      <c r="A150" s="22"/>
      <c r="B150" s="1372" t="s">
        <v>10097</v>
      </c>
      <c r="C150" s="1372" t="s">
        <v>15698</v>
      </c>
      <c r="D150" s="1500" t="s">
        <v>57</v>
      </c>
      <c r="E150" s="906"/>
      <c r="F150" s="906" t="s">
        <v>15784</v>
      </c>
      <c r="G150" s="906" t="s">
        <v>15785</v>
      </c>
      <c r="H150" s="1242" t="s">
        <v>10097</v>
      </c>
      <c r="I150" s="906" t="s">
        <v>15812</v>
      </c>
      <c r="J150" s="906"/>
      <c r="K150" s="905" t="s">
        <v>15813</v>
      </c>
      <c r="L150" s="905"/>
    </row>
    <row r="151" spans="1:12" s="898" customFormat="1" ht="21.05" customHeight="1">
      <c r="A151" s="22"/>
      <c r="B151" s="1372" t="s">
        <v>15699</v>
      </c>
      <c r="C151" s="1372" t="s">
        <v>15700</v>
      </c>
      <c r="D151" s="1500" t="s">
        <v>57</v>
      </c>
      <c r="E151" s="906"/>
      <c r="F151" s="906" t="s">
        <v>15784</v>
      </c>
      <c r="G151" s="906" t="s">
        <v>15785</v>
      </c>
      <c r="H151" s="1242" t="s">
        <v>15699</v>
      </c>
      <c r="I151" s="906" t="s">
        <v>15814</v>
      </c>
      <c r="J151" s="906"/>
      <c r="K151" s="905" t="s">
        <v>15815</v>
      </c>
      <c r="L151" s="905"/>
    </row>
    <row r="152" spans="1:12" s="898" customFormat="1" ht="21.05" customHeight="1">
      <c r="A152" s="22"/>
      <c r="B152" s="1372" t="s">
        <v>15701</v>
      </c>
      <c r="C152" s="1372" t="s">
        <v>15702</v>
      </c>
      <c r="D152" s="1500" t="s">
        <v>387</v>
      </c>
      <c r="E152" s="906"/>
      <c r="F152" s="906" t="s">
        <v>15784</v>
      </c>
      <c r="G152" s="906" t="s">
        <v>15785</v>
      </c>
      <c r="H152" s="1242" t="s">
        <v>15816</v>
      </c>
      <c r="I152" s="906" t="s">
        <v>15817</v>
      </c>
      <c r="J152" s="906"/>
      <c r="K152" s="905" t="s">
        <v>15818</v>
      </c>
      <c r="L152" s="905"/>
    </row>
    <row r="153" spans="1:12" s="898" customFormat="1" ht="21.05" customHeight="1">
      <c r="A153" s="22"/>
      <c r="B153" s="1372" t="s">
        <v>15703</v>
      </c>
      <c r="C153" s="1372" t="s">
        <v>15704</v>
      </c>
      <c r="D153" s="1500" t="s">
        <v>57</v>
      </c>
      <c r="E153" s="906"/>
      <c r="F153" s="906" t="s">
        <v>15784</v>
      </c>
      <c r="G153" s="906" t="s">
        <v>15785</v>
      </c>
      <c r="H153" s="1242" t="s">
        <v>15703</v>
      </c>
      <c r="I153" s="906" t="s">
        <v>15819</v>
      </c>
      <c r="J153" s="906"/>
      <c r="K153" s="905" t="s">
        <v>15820</v>
      </c>
      <c r="L153" s="905"/>
    </row>
    <row r="154" spans="1:12" s="898" customFormat="1" ht="21.05" customHeight="1">
      <c r="A154" s="22"/>
      <c r="B154" s="1372" t="s">
        <v>15705</v>
      </c>
      <c r="C154" s="1372" t="s">
        <v>15706</v>
      </c>
      <c r="D154" s="1500" t="s">
        <v>57</v>
      </c>
      <c r="E154" s="906"/>
      <c r="F154" s="906" t="s">
        <v>15784</v>
      </c>
      <c r="G154" s="906" t="s">
        <v>15785</v>
      </c>
      <c r="H154" s="1242" t="s">
        <v>15705</v>
      </c>
      <c r="I154" s="906" t="s">
        <v>15821</v>
      </c>
      <c r="J154" s="906"/>
      <c r="K154" s="905" t="s">
        <v>15822</v>
      </c>
      <c r="L154" s="905"/>
    </row>
    <row r="155" spans="1:12" s="898" customFormat="1" ht="21.05" customHeight="1">
      <c r="A155" s="22"/>
      <c r="B155" s="1372" t="s">
        <v>15707</v>
      </c>
      <c r="C155" s="1372" t="s">
        <v>15708</v>
      </c>
      <c r="D155" s="1500" t="s">
        <v>56</v>
      </c>
      <c r="E155" s="906"/>
      <c r="F155" s="906" t="s">
        <v>15784</v>
      </c>
      <c r="G155" s="906" t="s">
        <v>15785</v>
      </c>
      <c r="H155" s="1242" t="s">
        <v>15707</v>
      </c>
      <c r="I155" s="906" t="s">
        <v>15823</v>
      </c>
      <c r="J155" s="906"/>
      <c r="K155" s="905" t="s">
        <v>15824</v>
      </c>
      <c r="L155" s="905"/>
    </row>
    <row r="156" spans="1:12" s="898" customFormat="1" ht="21.05" customHeight="1">
      <c r="A156" s="22"/>
      <c r="B156" s="1372" t="s">
        <v>15709</v>
      </c>
      <c r="C156" s="1372" t="s">
        <v>15710</v>
      </c>
      <c r="D156" s="1500" t="s">
        <v>56</v>
      </c>
      <c r="E156" s="906"/>
      <c r="F156" s="906" t="s">
        <v>15784</v>
      </c>
      <c r="G156" s="906" t="s">
        <v>15785</v>
      </c>
      <c r="H156" s="1242" t="s">
        <v>15709</v>
      </c>
      <c r="I156" s="906" t="s">
        <v>15825</v>
      </c>
      <c r="J156" s="906"/>
      <c r="K156" s="905" t="s">
        <v>15826</v>
      </c>
      <c r="L156" s="905"/>
    </row>
    <row r="157" spans="1:12" s="898" customFormat="1" ht="21.05" customHeight="1">
      <c r="A157" s="22"/>
      <c r="B157" s="1372" t="s">
        <v>15711</v>
      </c>
      <c r="C157" s="1372" t="s">
        <v>15712</v>
      </c>
      <c r="D157" s="1500" t="s">
        <v>56</v>
      </c>
      <c r="E157" s="906"/>
      <c r="F157" s="906" t="s">
        <v>15784</v>
      </c>
      <c r="G157" s="906" t="s">
        <v>15785</v>
      </c>
      <c r="H157" s="1242" t="s">
        <v>15711</v>
      </c>
      <c r="I157" s="906" t="s">
        <v>15827</v>
      </c>
      <c r="J157" s="906"/>
      <c r="K157" s="905" t="s">
        <v>15828</v>
      </c>
      <c r="L157" s="905"/>
    </row>
    <row r="158" spans="1:12" s="898" customFormat="1" ht="21.05" customHeight="1">
      <c r="A158" s="22"/>
      <c r="B158" s="1372" t="s">
        <v>15713</v>
      </c>
      <c r="C158" s="1372" t="s">
        <v>15714</v>
      </c>
      <c r="D158" s="1500" t="s">
        <v>56</v>
      </c>
      <c r="E158" s="906"/>
      <c r="F158" s="906" t="s">
        <v>15784</v>
      </c>
      <c r="G158" s="906" t="s">
        <v>15785</v>
      </c>
      <c r="H158" s="1242" t="s">
        <v>15713</v>
      </c>
      <c r="I158" s="906" t="s">
        <v>15829</v>
      </c>
      <c r="J158" s="906"/>
      <c r="K158" s="905" t="s">
        <v>15830</v>
      </c>
      <c r="L158" s="905"/>
    </row>
    <row r="159" spans="1:12" s="898" customFormat="1" ht="21.05" customHeight="1">
      <c r="A159" s="22"/>
      <c r="B159" s="1372" t="s">
        <v>15715</v>
      </c>
      <c r="C159" s="1372" t="s">
        <v>15716</v>
      </c>
      <c r="D159" s="1500" t="s">
        <v>56</v>
      </c>
      <c r="E159" s="906"/>
      <c r="F159" s="906" t="s">
        <v>15784</v>
      </c>
      <c r="G159" s="906" t="s">
        <v>15785</v>
      </c>
      <c r="H159" s="1242" t="s">
        <v>15715</v>
      </c>
      <c r="I159" s="906" t="s">
        <v>15831</v>
      </c>
      <c r="J159" s="906"/>
      <c r="K159" s="905" t="s">
        <v>15832</v>
      </c>
      <c r="L159" s="905"/>
    </row>
    <row r="160" spans="1:12" s="898" customFormat="1" ht="21.05" customHeight="1">
      <c r="A160" s="22"/>
      <c r="B160" s="1372" t="s">
        <v>15717</v>
      </c>
      <c r="C160" s="1372" t="s">
        <v>15718</v>
      </c>
      <c r="D160" s="1500" t="s">
        <v>56</v>
      </c>
      <c r="E160" s="906"/>
      <c r="F160" s="906" t="s">
        <v>15784</v>
      </c>
      <c r="G160" s="906" t="s">
        <v>15785</v>
      </c>
      <c r="H160" s="1242" t="s">
        <v>15717</v>
      </c>
      <c r="I160" s="906" t="s">
        <v>15833</v>
      </c>
      <c r="J160" s="906"/>
      <c r="K160" s="905" t="s">
        <v>15834</v>
      </c>
      <c r="L160" s="905"/>
    </row>
    <row r="161" spans="1:12" s="898" customFormat="1" ht="21.05" customHeight="1">
      <c r="A161" s="22"/>
      <c r="B161" s="1372" t="s">
        <v>15719</v>
      </c>
      <c r="C161" s="1372" t="s">
        <v>15720</v>
      </c>
      <c r="D161" s="1500" t="s">
        <v>56</v>
      </c>
      <c r="E161" s="906"/>
      <c r="F161" s="906" t="s">
        <v>15784</v>
      </c>
      <c r="G161" s="906" t="s">
        <v>15785</v>
      </c>
      <c r="H161" s="1242" t="s">
        <v>15719</v>
      </c>
      <c r="I161" s="906" t="s">
        <v>15835</v>
      </c>
      <c r="J161" s="906"/>
      <c r="K161" s="905" t="s">
        <v>15836</v>
      </c>
      <c r="L161" s="905"/>
    </row>
    <row r="162" spans="1:12" s="898" customFormat="1" ht="21.05" customHeight="1">
      <c r="A162" s="22"/>
      <c r="B162" s="1372" t="s">
        <v>15721</v>
      </c>
      <c r="C162" s="1372" t="s">
        <v>15722</v>
      </c>
      <c r="D162" s="1500" t="s">
        <v>56</v>
      </c>
      <c r="E162" s="906"/>
      <c r="F162" s="906" t="s">
        <v>15784</v>
      </c>
      <c r="G162" s="906" t="s">
        <v>15785</v>
      </c>
      <c r="H162" s="1242" t="s">
        <v>15721</v>
      </c>
      <c r="I162" s="906" t="s">
        <v>15837</v>
      </c>
      <c r="J162" s="906"/>
      <c r="K162" s="905" t="s">
        <v>15838</v>
      </c>
      <c r="L162" s="905"/>
    </row>
    <row r="163" spans="1:12" s="898" customFormat="1" ht="21.05" customHeight="1">
      <c r="A163" s="22"/>
      <c r="B163" s="1372" t="s">
        <v>15723</v>
      </c>
      <c r="C163" s="1372" t="s">
        <v>15724</v>
      </c>
      <c r="D163" s="1500" t="s">
        <v>56</v>
      </c>
      <c r="E163" s="906"/>
      <c r="F163" s="906" t="s">
        <v>15784</v>
      </c>
      <c r="G163" s="906" t="s">
        <v>15785</v>
      </c>
      <c r="H163" s="1242" t="s">
        <v>15723</v>
      </c>
      <c r="I163" s="906" t="s">
        <v>15839</v>
      </c>
      <c r="J163" s="906"/>
      <c r="K163" s="905" t="s">
        <v>15840</v>
      </c>
      <c r="L163" s="905"/>
    </row>
    <row r="164" spans="1:12" s="898" customFormat="1" ht="21.05" customHeight="1">
      <c r="A164" s="22"/>
      <c r="B164" s="1372" t="s">
        <v>15725</v>
      </c>
      <c r="C164" s="1372" t="s">
        <v>15726</v>
      </c>
      <c r="D164" s="1500" t="s">
        <v>56</v>
      </c>
      <c r="E164" s="906"/>
      <c r="F164" s="906" t="s">
        <v>15784</v>
      </c>
      <c r="G164" s="906" t="s">
        <v>15785</v>
      </c>
      <c r="H164" s="1242" t="s">
        <v>15725</v>
      </c>
      <c r="I164" s="906" t="s">
        <v>15841</v>
      </c>
      <c r="J164" s="906"/>
      <c r="K164" s="905" t="s">
        <v>15842</v>
      </c>
      <c r="L164" s="905"/>
    </row>
    <row r="165" spans="1:12" s="898" customFormat="1" ht="21.05" customHeight="1">
      <c r="A165" s="22"/>
      <c r="B165" s="1372" t="s">
        <v>15727</v>
      </c>
      <c r="C165" s="1372" t="s">
        <v>15728</v>
      </c>
      <c r="D165" s="1500" t="s">
        <v>56</v>
      </c>
      <c r="E165" s="906"/>
      <c r="F165" s="906" t="s">
        <v>15784</v>
      </c>
      <c r="G165" s="906" t="s">
        <v>15785</v>
      </c>
      <c r="H165" s="1242" t="s">
        <v>15727</v>
      </c>
      <c r="I165" s="906" t="s">
        <v>15843</v>
      </c>
      <c r="J165" s="906"/>
      <c r="K165" s="905" t="s">
        <v>15844</v>
      </c>
      <c r="L165" s="905"/>
    </row>
    <row r="166" spans="1:12" s="898" customFormat="1" ht="21.05" customHeight="1">
      <c r="A166" s="22"/>
      <c r="B166" s="1372" t="s">
        <v>15729</v>
      </c>
      <c r="C166" s="1372" t="s">
        <v>15730</v>
      </c>
      <c r="D166" s="1500" t="s">
        <v>56</v>
      </c>
      <c r="E166" s="906"/>
      <c r="F166" s="906" t="s">
        <v>15784</v>
      </c>
      <c r="G166" s="906" t="s">
        <v>15785</v>
      </c>
      <c r="H166" s="1242" t="s">
        <v>15729</v>
      </c>
      <c r="I166" s="906" t="s">
        <v>15845</v>
      </c>
      <c r="J166" s="906"/>
      <c r="K166" s="905" t="s">
        <v>15846</v>
      </c>
      <c r="L166" s="905"/>
    </row>
    <row r="167" spans="1:12" s="898" customFormat="1" ht="21.05" customHeight="1">
      <c r="A167" s="22"/>
      <c r="B167" s="1372" t="s">
        <v>15731</v>
      </c>
      <c r="C167" s="1372" t="s">
        <v>15732</v>
      </c>
      <c r="D167" s="1500" t="s">
        <v>56</v>
      </c>
      <c r="E167" s="906"/>
      <c r="F167" s="906" t="s">
        <v>15784</v>
      </c>
      <c r="G167" s="906" t="s">
        <v>15785</v>
      </c>
      <c r="H167" s="1242" t="s">
        <v>15731</v>
      </c>
      <c r="I167" s="906" t="s">
        <v>15847</v>
      </c>
      <c r="J167" s="906"/>
      <c r="K167" s="905" t="s">
        <v>15848</v>
      </c>
      <c r="L167" s="905"/>
    </row>
    <row r="168" spans="1:12" s="898" customFormat="1" ht="21.05" customHeight="1">
      <c r="A168" s="22"/>
      <c r="B168" s="1372" t="s">
        <v>15733</v>
      </c>
      <c r="C168" s="1372" t="s">
        <v>15734</v>
      </c>
      <c r="D168" s="1500" t="s">
        <v>56</v>
      </c>
      <c r="E168" s="906"/>
      <c r="F168" s="906" t="s">
        <v>15784</v>
      </c>
      <c r="G168" s="906" t="s">
        <v>15785</v>
      </c>
      <c r="H168" s="1242" t="s">
        <v>15733</v>
      </c>
      <c r="I168" s="906" t="s">
        <v>15849</v>
      </c>
      <c r="J168" s="906"/>
      <c r="K168" s="905" t="s">
        <v>15850</v>
      </c>
      <c r="L168" s="905"/>
    </row>
    <row r="169" spans="1:12" s="898" customFormat="1" ht="21.05" customHeight="1">
      <c r="A169" s="22"/>
      <c r="B169" s="1372" t="s">
        <v>9888</v>
      </c>
      <c r="C169" s="1372" t="s">
        <v>9889</v>
      </c>
      <c r="D169" s="1500" t="s">
        <v>56</v>
      </c>
      <c r="E169" s="906"/>
      <c r="F169" s="906" t="s">
        <v>15784</v>
      </c>
      <c r="G169" s="906" t="s">
        <v>15785</v>
      </c>
      <c r="H169" s="1242" t="s">
        <v>9888</v>
      </c>
      <c r="I169" s="906" t="s">
        <v>10111</v>
      </c>
      <c r="J169" s="906"/>
      <c r="K169" s="905" t="s">
        <v>15851</v>
      </c>
      <c r="L169" s="905"/>
    </row>
    <row r="170" spans="1:12" s="898" customFormat="1" ht="21.05" customHeight="1">
      <c r="A170" s="22"/>
      <c r="B170" s="1372" t="s">
        <v>15735</v>
      </c>
      <c r="C170" s="1372" t="s">
        <v>15736</v>
      </c>
      <c r="D170" s="1500" t="s">
        <v>56</v>
      </c>
      <c r="E170" s="906"/>
      <c r="F170" s="906" t="s">
        <v>15784</v>
      </c>
      <c r="G170" s="906" t="s">
        <v>15785</v>
      </c>
      <c r="H170" s="1242" t="s">
        <v>15735</v>
      </c>
      <c r="I170" s="906" t="s">
        <v>15852</v>
      </c>
      <c r="J170" s="906"/>
      <c r="K170" s="905" t="s">
        <v>15853</v>
      </c>
      <c r="L170" s="905"/>
    </row>
    <row r="171" spans="1:12" s="898" customFormat="1" ht="21.05" customHeight="1">
      <c r="A171" s="22"/>
      <c r="B171" s="1372" t="s">
        <v>15737</v>
      </c>
      <c r="C171" s="1372" t="s">
        <v>15738</v>
      </c>
      <c r="D171" s="1500" t="s">
        <v>56</v>
      </c>
      <c r="E171" s="906"/>
      <c r="F171" s="906" t="s">
        <v>15784</v>
      </c>
      <c r="G171" s="906" t="s">
        <v>15785</v>
      </c>
      <c r="H171" s="1242" t="s">
        <v>15737</v>
      </c>
      <c r="I171" s="906" t="s">
        <v>15854</v>
      </c>
      <c r="J171" s="906"/>
      <c r="K171" s="905" t="s">
        <v>15855</v>
      </c>
      <c r="L171" s="905"/>
    </row>
    <row r="172" spans="1:12" s="898" customFormat="1" ht="21.05" customHeight="1">
      <c r="A172" s="22"/>
      <c r="B172" s="1372" t="s">
        <v>15739</v>
      </c>
      <c r="C172" s="1372" t="s">
        <v>15740</v>
      </c>
      <c r="D172" s="1500" t="s">
        <v>56</v>
      </c>
      <c r="E172" s="906"/>
      <c r="F172" s="906" t="s">
        <v>15784</v>
      </c>
      <c r="G172" s="906" t="s">
        <v>15785</v>
      </c>
      <c r="H172" s="1242" t="s">
        <v>15739</v>
      </c>
      <c r="I172" s="906" t="s">
        <v>15856</v>
      </c>
      <c r="J172" s="906"/>
      <c r="K172" s="905" t="s">
        <v>15857</v>
      </c>
      <c r="L172" s="905"/>
    </row>
    <row r="173" spans="1:12" s="898" customFormat="1" ht="21.05" customHeight="1">
      <c r="A173" s="22"/>
      <c r="B173" s="1372" t="s">
        <v>15741</v>
      </c>
      <c r="C173" s="1372" t="s">
        <v>15742</v>
      </c>
      <c r="D173" s="1500" t="s">
        <v>56</v>
      </c>
      <c r="E173" s="906"/>
      <c r="F173" s="906" t="s">
        <v>15784</v>
      </c>
      <c r="G173" s="906" t="s">
        <v>15785</v>
      </c>
      <c r="H173" s="1242" t="s">
        <v>15741</v>
      </c>
      <c r="I173" s="906" t="s">
        <v>15858</v>
      </c>
      <c r="J173" s="906"/>
      <c r="K173" s="905" t="s">
        <v>15859</v>
      </c>
      <c r="L173" s="905"/>
    </row>
    <row r="174" spans="1:12" s="898" customFormat="1" ht="21.05" customHeight="1">
      <c r="A174" s="22"/>
      <c r="B174" s="1372" t="s">
        <v>15743</v>
      </c>
      <c r="C174" s="1372" t="s">
        <v>15744</v>
      </c>
      <c r="D174" s="1500" t="s">
        <v>56</v>
      </c>
      <c r="E174" s="906"/>
      <c r="F174" s="906" t="s">
        <v>15784</v>
      </c>
      <c r="G174" s="906" t="s">
        <v>15785</v>
      </c>
      <c r="H174" s="1242" t="s">
        <v>15743</v>
      </c>
      <c r="I174" s="906" t="s">
        <v>15860</v>
      </c>
      <c r="J174" s="906"/>
      <c r="K174" s="905" t="s">
        <v>15861</v>
      </c>
      <c r="L174" s="905"/>
    </row>
    <row r="175" spans="1:12" s="898" customFormat="1" ht="21.05" customHeight="1">
      <c r="A175" s="22"/>
      <c r="B175" s="1372" t="s">
        <v>15745</v>
      </c>
      <c r="C175" s="1372" t="s">
        <v>15746</v>
      </c>
      <c r="D175" s="1500" t="s">
        <v>56</v>
      </c>
      <c r="E175" s="906"/>
      <c r="F175" s="906" t="s">
        <v>15784</v>
      </c>
      <c r="G175" s="906" t="s">
        <v>15785</v>
      </c>
      <c r="H175" s="1242" t="s">
        <v>15745</v>
      </c>
      <c r="I175" s="906" t="s">
        <v>15862</v>
      </c>
      <c r="J175" s="906"/>
      <c r="K175" s="905" t="s">
        <v>15863</v>
      </c>
      <c r="L175" s="905"/>
    </row>
    <row r="176" spans="1:12" s="898" customFormat="1" ht="21.05" customHeight="1">
      <c r="A176" s="22"/>
      <c r="B176" s="1372" t="s">
        <v>15747</v>
      </c>
      <c r="C176" s="1372" t="s">
        <v>15748</v>
      </c>
      <c r="D176" s="1500" t="s">
        <v>387</v>
      </c>
      <c r="E176" s="906"/>
      <c r="F176" s="906" t="s">
        <v>9721</v>
      </c>
      <c r="G176" s="906" t="s">
        <v>11268</v>
      </c>
      <c r="H176" s="1242" t="s">
        <v>15749</v>
      </c>
      <c r="I176" s="906" t="s">
        <v>15750</v>
      </c>
      <c r="J176" s="906"/>
      <c r="K176" s="1501" t="s">
        <v>15864</v>
      </c>
      <c r="L176" s="905"/>
    </row>
    <row r="177" spans="1:14" s="898" customFormat="1" ht="21.05" customHeight="1">
      <c r="A177" s="22"/>
      <c r="B177" s="1372" t="s">
        <v>7988</v>
      </c>
      <c r="C177" s="1372" t="s">
        <v>7989</v>
      </c>
      <c r="D177" s="1500" t="s">
        <v>387</v>
      </c>
      <c r="E177" s="906"/>
      <c r="F177" s="906" t="s">
        <v>9721</v>
      </c>
      <c r="G177" s="906" t="s">
        <v>11268</v>
      </c>
      <c r="H177" s="1242" t="s">
        <v>13860</v>
      </c>
      <c r="I177" s="906" t="s">
        <v>15752</v>
      </c>
      <c r="J177" s="906"/>
      <c r="K177" s="1038" t="s">
        <v>15865</v>
      </c>
      <c r="L177" s="905"/>
    </row>
    <row r="178" spans="1:14" s="898" customFormat="1" ht="21.05" customHeight="1">
      <c r="A178" s="22"/>
      <c r="B178" s="1372" t="s">
        <v>9621</v>
      </c>
      <c r="C178" s="1372" t="s">
        <v>9622</v>
      </c>
      <c r="D178" s="1500" t="s">
        <v>387</v>
      </c>
      <c r="E178" s="906" t="s">
        <v>2756</v>
      </c>
      <c r="F178" s="906" t="s">
        <v>15754</v>
      </c>
      <c r="G178" s="906" t="s">
        <v>15755</v>
      </c>
      <c r="H178" s="1242" t="s">
        <v>12623</v>
      </c>
      <c r="I178" s="906" t="s">
        <v>15756</v>
      </c>
      <c r="J178" s="906"/>
      <c r="K178" s="1142" t="s">
        <v>15866</v>
      </c>
      <c r="L178" s="905"/>
    </row>
    <row r="179" spans="1:14" s="898" customFormat="1" ht="21.05" customHeight="1">
      <c r="A179" s="22"/>
      <c r="B179" s="1372" t="s">
        <v>10140</v>
      </c>
      <c r="C179" s="1372" t="s">
        <v>14832</v>
      </c>
      <c r="D179" s="1500" t="s">
        <v>387</v>
      </c>
      <c r="E179" s="906" t="s">
        <v>2756</v>
      </c>
      <c r="F179" s="906" t="s">
        <v>9919</v>
      </c>
      <c r="G179" s="906" t="s">
        <v>15758</v>
      </c>
      <c r="H179" s="1242" t="s">
        <v>15759</v>
      </c>
      <c r="I179" s="906" t="s">
        <v>15867</v>
      </c>
      <c r="J179" s="906"/>
      <c r="K179" s="1142" t="s">
        <v>15868</v>
      </c>
      <c r="L179" s="905"/>
    </row>
    <row r="180" spans="1:14" s="898" customFormat="1" ht="21.05" customHeight="1">
      <c r="A180" s="22"/>
      <c r="B180" s="1372" t="s">
        <v>2120</v>
      </c>
      <c r="C180" s="1372" t="s">
        <v>2121</v>
      </c>
      <c r="D180" s="1500" t="s">
        <v>387</v>
      </c>
      <c r="E180" s="906"/>
      <c r="F180" s="906" t="s">
        <v>15784</v>
      </c>
      <c r="G180" s="906" t="s">
        <v>15785</v>
      </c>
      <c r="H180" s="1242" t="s">
        <v>15332</v>
      </c>
      <c r="I180" s="906" t="s">
        <v>15869</v>
      </c>
      <c r="J180" s="906"/>
      <c r="K180" s="905" t="s">
        <v>15870</v>
      </c>
      <c r="L180" s="905"/>
    </row>
    <row r="181" spans="1:14" s="898" customFormat="1" ht="21.05" customHeight="1">
      <c r="A181" s="22"/>
      <c r="B181" s="1372" t="s">
        <v>430</v>
      </c>
      <c r="C181" s="1372" t="s">
        <v>431</v>
      </c>
      <c r="D181" s="1500" t="s">
        <v>387</v>
      </c>
      <c r="E181" s="906"/>
      <c r="F181" s="906"/>
      <c r="G181" s="906" t="s">
        <v>442</v>
      </c>
      <c r="H181" s="1242"/>
      <c r="I181" s="906"/>
      <c r="J181" s="906"/>
      <c r="K181" s="907" t="s">
        <v>1810</v>
      </c>
      <c r="L181" s="905"/>
    </row>
    <row r="182" spans="1:14" s="898" customFormat="1" ht="21.05" customHeight="1">
      <c r="A182" s="22"/>
      <c r="B182" s="1372" t="s">
        <v>13999</v>
      </c>
      <c r="C182" s="1372" t="s">
        <v>15764</v>
      </c>
      <c r="D182" s="1500" t="s">
        <v>387</v>
      </c>
      <c r="E182" s="906"/>
      <c r="F182" s="906" t="s">
        <v>15784</v>
      </c>
      <c r="G182" s="906" t="s">
        <v>15785</v>
      </c>
      <c r="H182" s="1242" t="s">
        <v>15871</v>
      </c>
      <c r="I182" s="906" t="s">
        <v>15872</v>
      </c>
      <c r="J182" s="906"/>
      <c r="K182" s="905" t="s">
        <v>15873</v>
      </c>
      <c r="L182" s="905"/>
    </row>
    <row r="183" spans="1:14" s="214" customFormat="1" ht="21.05" customHeight="1">
      <c r="A183" s="22"/>
      <c r="B183" s="229" t="s">
        <v>440</v>
      </c>
      <c r="C183" s="230" t="s">
        <v>441</v>
      </c>
      <c r="D183" s="1238" t="s">
        <v>387</v>
      </c>
      <c r="E183" s="496"/>
      <c r="F183" s="496"/>
      <c r="G183" s="496" t="s">
        <v>442</v>
      </c>
      <c r="H183" s="496"/>
      <c r="I183" s="496"/>
      <c r="J183" s="496"/>
      <c r="K183" s="233" t="s">
        <v>15874</v>
      </c>
      <c r="L183" s="496" t="s">
        <v>13114</v>
      </c>
      <c r="M183" s="228"/>
      <c r="N183" s="234"/>
    </row>
    <row r="184" spans="1:14" s="214" customFormat="1" ht="21.05" customHeight="1">
      <c r="A184" s="22"/>
      <c r="B184" s="230" t="s">
        <v>445</v>
      </c>
      <c r="C184" s="230" t="s">
        <v>269</v>
      </c>
      <c r="D184" s="1238" t="s">
        <v>387</v>
      </c>
      <c r="E184" s="496"/>
      <c r="F184" s="496"/>
      <c r="G184" s="496" t="s">
        <v>442</v>
      </c>
      <c r="H184" s="496"/>
      <c r="I184" s="496"/>
      <c r="J184" s="496"/>
      <c r="K184" s="1457" t="s">
        <v>15875</v>
      </c>
      <c r="L184" s="496" t="s">
        <v>13114</v>
      </c>
      <c r="M184" s="228"/>
      <c r="N184" s="234"/>
    </row>
    <row r="185" spans="1:14" s="214" customFormat="1" ht="21.05" customHeight="1">
      <c r="A185" s="22"/>
      <c r="B185" s="230" t="s">
        <v>447</v>
      </c>
      <c r="C185" s="230" t="s">
        <v>448</v>
      </c>
      <c r="D185" s="1238" t="s">
        <v>58</v>
      </c>
      <c r="E185" s="496"/>
      <c r="F185" s="496"/>
      <c r="G185" s="496" t="s">
        <v>442</v>
      </c>
      <c r="H185" s="496"/>
      <c r="I185" s="496"/>
      <c r="J185" s="496"/>
      <c r="K185" s="235">
        <v>2</v>
      </c>
      <c r="L185" s="496" t="s">
        <v>13114</v>
      </c>
    </row>
    <row r="186" spans="1:14" s="891" customFormat="1" ht="21.05" customHeight="1">
      <c r="A186" s="22"/>
      <c r="B186" s="21" t="s">
        <v>322</v>
      </c>
      <c r="C186" s="1508"/>
      <c r="D186" s="1508"/>
      <c r="E186" s="1508"/>
      <c r="F186" s="1508"/>
      <c r="G186" s="1508"/>
      <c r="H186" s="1508"/>
      <c r="I186" s="1508"/>
      <c r="J186" s="1508"/>
      <c r="K186" s="1508"/>
      <c r="L186" s="1509"/>
    </row>
    <row r="187" spans="1:14" s="891" customFormat="1" ht="21.05" customHeight="1">
      <c r="A187" s="7"/>
      <c r="B187" s="1513"/>
      <c r="C187" s="1513"/>
      <c r="D187" s="1513"/>
      <c r="E187" s="1513"/>
      <c r="F187" s="1513"/>
      <c r="G187" s="1513"/>
      <c r="H187" s="1513"/>
      <c r="I187" s="1513"/>
      <c r="J187" s="1513"/>
      <c r="K187" s="1513"/>
      <c r="L187" s="1513"/>
    </row>
    <row r="188" spans="1:14" s="891" customFormat="1" ht="21.05" customHeight="1">
      <c r="A188" s="7"/>
      <c r="B188" s="1514" t="s">
        <v>323</v>
      </c>
      <c r="C188" s="1515"/>
      <c r="D188" s="1515"/>
      <c r="E188" s="1515"/>
      <c r="F188" s="1515"/>
      <c r="G188" s="1515"/>
      <c r="H188" s="1515"/>
      <c r="I188" s="1515"/>
      <c r="J188" s="1515"/>
      <c r="K188" s="1515"/>
      <c r="L188" s="1516"/>
    </row>
    <row r="189" spans="1:14" s="910" customFormat="1" ht="21.05" customHeight="1">
      <c r="A189" s="26"/>
      <c r="B189" s="21" t="s">
        <v>315</v>
      </c>
      <c r="C189" s="21" t="s">
        <v>316</v>
      </c>
      <c r="D189" s="21" t="s">
        <v>317</v>
      </c>
      <c r="E189" s="21" t="s">
        <v>324</v>
      </c>
      <c r="F189" s="21" t="s">
        <v>325</v>
      </c>
      <c r="G189" s="1517" t="s">
        <v>326</v>
      </c>
      <c r="H189" s="1518"/>
      <c r="I189" s="1519"/>
      <c r="J189" s="21" t="s">
        <v>327</v>
      </c>
      <c r="K189" s="21" t="s">
        <v>328</v>
      </c>
      <c r="L189" s="21" t="s">
        <v>302</v>
      </c>
    </row>
    <row r="190" spans="1:14" s="891" customFormat="1" ht="72.8" customHeight="1">
      <c r="A190" s="7"/>
      <c r="B190" s="904" t="s">
        <v>7151</v>
      </c>
      <c r="C190" s="1502" t="s">
        <v>15784</v>
      </c>
      <c r="D190" s="904" t="s">
        <v>15876</v>
      </c>
      <c r="E190" s="904" t="s">
        <v>1420</v>
      </c>
      <c r="F190" s="27"/>
      <c r="G190" s="1505"/>
      <c r="H190" s="1506"/>
      <c r="I190" s="1507"/>
      <c r="J190" s="32"/>
      <c r="K190" s="32"/>
      <c r="L190" s="32"/>
    </row>
    <row r="191" spans="1:14" s="891" customFormat="1" ht="72.8" customHeight="1">
      <c r="A191" s="7"/>
      <c r="B191" s="27" t="s">
        <v>7151</v>
      </c>
      <c r="C191" s="1502" t="s">
        <v>10069</v>
      </c>
      <c r="D191" s="11" t="s">
        <v>10070</v>
      </c>
      <c r="E191" s="904" t="s">
        <v>1421</v>
      </c>
      <c r="F191" s="995" t="s">
        <v>838</v>
      </c>
      <c r="G191" s="1505" t="s">
        <v>15877</v>
      </c>
      <c r="H191" s="1506"/>
      <c r="I191" s="1507"/>
      <c r="J191" s="32"/>
      <c r="K191" s="32"/>
      <c r="L191" s="32"/>
    </row>
    <row r="192" spans="1:14" s="891" customFormat="1" ht="72.8" customHeight="1">
      <c r="A192" s="7"/>
      <c r="B192" s="27" t="s">
        <v>7151</v>
      </c>
      <c r="C192" s="1502" t="s">
        <v>9619</v>
      </c>
      <c r="D192" s="11" t="s">
        <v>9618</v>
      </c>
      <c r="E192" s="904" t="s">
        <v>1423</v>
      </c>
      <c r="F192" s="995" t="s">
        <v>838</v>
      </c>
      <c r="G192" s="1873" t="s">
        <v>15878</v>
      </c>
      <c r="H192" s="1874"/>
      <c r="I192" s="1875"/>
      <c r="J192" s="32"/>
      <c r="K192" s="32"/>
      <c r="L192" s="32" t="s">
        <v>15879</v>
      </c>
    </row>
    <row r="193" spans="1:12" s="1493" customFormat="1" ht="72.8" customHeight="1">
      <c r="B193" s="1494" t="s">
        <v>352</v>
      </c>
      <c r="C193" s="1231" t="s">
        <v>9721</v>
      </c>
      <c r="D193" s="1495" t="s">
        <v>9720</v>
      </c>
      <c r="E193" s="904" t="s">
        <v>1678</v>
      </c>
      <c r="F193" s="995" t="s">
        <v>838</v>
      </c>
      <c r="G193" s="1870" t="s">
        <v>15880</v>
      </c>
      <c r="H193" s="1871"/>
      <c r="I193" s="1872"/>
      <c r="J193" s="1255"/>
      <c r="K193" s="1255"/>
      <c r="L193" s="1255"/>
    </row>
    <row r="194" spans="1:12" s="1493" customFormat="1" ht="72.8" customHeight="1">
      <c r="B194" s="1494"/>
      <c r="C194" s="1494" t="s">
        <v>15776</v>
      </c>
      <c r="D194" s="1496" t="s">
        <v>15777</v>
      </c>
      <c r="E194" s="904" t="s">
        <v>1681</v>
      </c>
      <c r="F194" s="995" t="s">
        <v>838</v>
      </c>
      <c r="G194" s="1870" t="s">
        <v>15778</v>
      </c>
      <c r="H194" s="1871"/>
      <c r="I194" s="1872"/>
      <c r="J194" s="1255"/>
      <c r="K194" s="1255"/>
      <c r="L194" s="1255"/>
    </row>
    <row r="195" spans="1:12" s="1493" customFormat="1" ht="72.8" customHeight="1">
      <c r="B195" s="1494"/>
      <c r="C195" s="1494" t="s">
        <v>15779</v>
      </c>
      <c r="D195" s="1497" t="s">
        <v>15780</v>
      </c>
      <c r="E195" s="904" t="s">
        <v>1685</v>
      </c>
      <c r="F195" s="995" t="s">
        <v>838</v>
      </c>
      <c r="G195" s="1870" t="s">
        <v>15881</v>
      </c>
      <c r="H195" s="1871"/>
      <c r="I195" s="1872"/>
      <c r="J195" s="1498"/>
      <c r="K195" s="1498"/>
      <c r="L195" s="1499"/>
    </row>
    <row r="196" spans="1:12" s="891" customFormat="1" ht="72.8" customHeight="1">
      <c r="A196" s="7"/>
      <c r="B196" s="27" t="s">
        <v>21</v>
      </c>
      <c r="C196" s="9"/>
      <c r="D196" s="11" t="s">
        <v>2668</v>
      </c>
      <c r="E196" s="11" t="s">
        <v>2669</v>
      </c>
      <c r="F196" s="995" t="s">
        <v>838</v>
      </c>
      <c r="G196" s="1505" t="s">
        <v>15882</v>
      </c>
      <c r="H196" s="1506"/>
      <c r="I196" s="1507"/>
      <c r="J196" s="32"/>
      <c r="K196" s="32"/>
      <c r="L196" s="32"/>
    </row>
    <row r="197" spans="1:12" s="891" customFormat="1" ht="72.8" customHeight="1">
      <c r="A197" s="7"/>
      <c r="B197" s="27"/>
      <c r="C197" s="9"/>
      <c r="D197" s="11"/>
      <c r="E197" s="11"/>
      <c r="F197" s="27"/>
      <c r="G197" s="1505"/>
      <c r="H197" s="1506"/>
      <c r="I197" s="1507"/>
      <c r="J197" s="32"/>
      <c r="K197" s="32"/>
      <c r="L197" s="32"/>
    </row>
    <row r="198" spans="1:12" s="891" customFormat="1" ht="72.8" customHeight="1">
      <c r="A198" s="7"/>
      <c r="B198" s="27"/>
      <c r="C198" s="10"/>
      <c r="D198" s="11"/>
      <c r="E198" s="11"/>
      <c r="F198" s="27"/>
      <c r="G198" s="1505"/>
      <c r="H198" s="1506"/>
      <c r="I198" s="1507"/>
      <c r="J198" s="32"/>
      <c r="K198" s="32"/>
      <c r="L198" s="32"/>
    </row>
    <row r="199" spans="1:12" s="891" customFormat="1" ht="21.05" customHeight="1">
      <c r="A199" s="7"/>
      <c r="B199" s="21" t="s">
        <v>329</v>
      </c>
      <c r="C199" s="1508" t="s">
        <v>15883</v>
      </c>
      <c r="D199" s="1508"/>
      <c r="E199" s="1508"/>
      <c r="F199" s="1508"/>
      <c r="G199" s="1508"/>
      <c r="H199" s="1508"/>
      <c r="I199" s="1508"/>
      <c r="J199" s="1508"/>
      <c r="K199" s="1508"/>
      <c r="L199" s="1509"/>
    </row>
    <row r="200" spans="1:12" s="891" customFormat="1" ht="21.05" customHeight="1">
      <c r="A200" s="7"/>
      <c r="B200" s="21" t="s">
        <v>330</v>
      </c>
      <c r="C200" s="1510"/>
      <c r="D200" s="1510"/>
      <c r="E200" s="1510"/>
      <c r="F200" s="1510"/>
      <c r="G200" s="1510"/>
      <c r="H200" s="1510"/>
      <c r="I200" s="1510"/>
      <c r="J200" s="1510"/>
      <c r="K200" s="1510"/>
      <c r="L200" s="1511"/>
    </row>
    <row r="201" spans="1:12" ht="31.5">
      <c r="B201" s="913" t="s">
        <v>331</v>
      </c>
      <c r="C201" s="1748"/>
      <c r="D201" s="1748"/>
      <c r="E201" s="1748"/>
      <c r="F201" s="1748"/>
      <c r="G201" s="1748"/>
      <c r="H201" s="1748"/>
      <c r="I201" s="1748"/>
      <c r="J201" s="1748"/>
      <c r="K201" s="1748"/>
      <c r="L201" s="1748"/>
    </row>
  </sheetData>
  <mergeCells count="50">
    <mergeCell ref="B7:L7"/>
    <mergeCell ref="B2:L2"/>
    <mergeCell ref="B3:L3"/>
    <mergeCell ref="E4:F4"/>
    <mergeCell ref="E5:F5"/>
    <mergeCell ref="C6:L6"/>
    <mergeCell ref="G94:I94"/>
    <mergeCell ref="D8:L8"/>
    <mergeCell ref="D9:L9"/>
    <mergeCell ref="D10:L10"/>
    <mergeCell ref="B11:L11"/>
    <mergeCell ref="E12:F12"/>
    <mergeCell ref="H12:J12"/>
    <mergeCell ref="B13:D13"/>
    <mergeCell ref="E13:L13"/>
    <mergeCell ref="C91:L91"/>
    <mergeCell ref="B92:L92"/>
    <mergeCell ref="B93:L93"/>
    <mergeCell ref="B106:L106"/>
    <mergeCell ref="G95:I95"/>
    <mergeCell ref="G96:I96"/>
    <mergeCell ref="G97:I97"/>
    <mergeCell ref="G98:I98"/>
    <mergeCell ref="G99:I99"/>
    <mergeCell ref="G100:I100"/>
    <mergeCell ref="G101:I101"/>
    <mergeCell ref="G102:I102"/>
    <mergeCell ref="C103:L103"/>
    <mergeCell ref="C104:L104"/>
    <mergeCell ref="C105:L105"/>
    <mergeCell ref="G193:I193"/>
    <mergeCell ref="E107:F107"/>
    <mergeCell ref="H107:J107"/>
    <mergeCell ref="B108:D108"/>
    <mergeCell ref="E108:L108"/>
    <mergeCell ref="C186:L186"/>
    <mergeCell ref="B187:L187"/>
    <mergeCell ref="B188:L188"/>
    <mergeCell ref="G189:I189"/>
    <mergeCell ref="G190:I190"/>
    <mergeCell ref="G191:I191"/>
    <mergeCell ref="G192:I192"/>
    <mergeCell ref="C200:L200"/>
    <mergeCell ref="C201:L201"/>
    <mergeCell ref="G194:I194"/>
    <mergeCell ref="G195:I195"/>
    <mergeCell ref="G196:I196"/>
    <mergeCell ref="G197:I197"/>
    <mergeCell ref="G198:I198"/>
    <mergeCell ref="C199:L199"/>
  </mergeCells>
  <phoneticPr fontId="39" type="noConversion"/>
  <conditionalFormatting sqref="C110:C182">
    <cfRule type="duplicateValues" dxfId="4" priority="1"/>
  </conditionalFormatting>
  <dataValidations count="3">
    <dataValidation allowBlank="1" showInputMessage="1" errorTitle="提示" error="输入重复，请重新输入！！！！_x000a_" sqref="B83 B178" xr:uid="{00000000-0002-0000-3800-000000000000}"/>
    <dataValidation type="list" allowBlank="1" showInputMessage="1" showErrorMessage="1" sqref="J4" xr:uid="{00000000-0002-0000-3800-000001000000}">
      <formula1>"AGL-PKA,AGL-EVI,AGL-EVP,AGL-STF,AGL-DEF"</formula1>
    </dataValidation>
    <dataValidation type="list" allowBlank="1" showInputMessage="1" showErrorMessage="1" sqref="F95:F102 F190:F198" xr:uid="{00000000-0002-0000-3800-000002000000}">
      <formula1>"LEFT JOIN,INNER JOIN"</formula1>
    </dataValidation>
  </dataValidations>
  <hyperlinks>
    <hyperlink ref="A1" location="#index!A1" display="#index!A1" xr:uid="{00000000-0004-0000-3800-000000000000}"/>
  </hyperlinks>
  <pageMargins left="0.75" right="0.75" top="1" bottom="1" header="0.5" footer="0.5"/>
  <pageSetup paperSize="9"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3800-000003000000}">
          <x14:formula1>
            <xm:f>'D:\Users\605571\Documents\bdp-imp\02_需求开发\R0001_24年3月聚合模型\00_模型设计\模型发布_全量\0005对公组\[第2.1批_对公_新增_表设计_物业资金监管交易明细聚合_20240321_杨芳芳.xlsx]备注'!#REF!</xm:f>
          </x14:formula1>
          <xm:sqref>L90 JH90 TD90 ACZ90 AMV90 AWR90 BGN90 BQJ90 CAF90 CKB90 CTX90 DDT90 DNP90 DXL90 EHH90 ERD90 FAZ90 FKV90 FUR90 GEN90 GOJ90 GYF90 HIB90 HRX90 IBT90 ILP90 IVL90 JFH90 JPD90 JYZ90 KIV90 KSR90 LCN90 LMJ90 LWF90 MGB90 MPX90 MZT90 NJP90 NTL90 ODH90 OND90 OWZ90 PGV90 PQR90 QAN90 QKJ90 QUF90 REB90 RNX90 RXT90 SHP90 SRL90 TBH90 TLD90 TUZ90 UEV90 UOR90 UYN90 VIJ90 VSF90 WCB90 WLX90 WVT90 L185 JH185 TD185 ACZ185 AMV185 AWR185 BGN185 BQJ185 CAF185 CKB185 CTX185 DDT185 DNP185 DXL185 EHH185 ERD185 FAZ185 FKV185 FUR185 GEN185 GOJ185 GYF185 HIB185 HRX185 IBT185 ILP185 IVL185 JFH185 JPD185 JYZ185 KIV185 KSR185 LCN185 LMJ185 LWF185 MGB185 MPX185 MZT185 NJP185 NTL185 ODH185 OND185 OWZ185 PGV185 PQR185 QAN185 QKJ185 QUF185 REB185 RNX185 RXT185 SHP185 SRL185 TBH185 TLD185 TUZ185 UEV185 UOR185 UYN185 VIJ185 VSF185 WCB185 WLX185 WVT185</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dimension ref="A1:N78"/>
  <sheetViews>
    <sheetView topLeftCell="A37" zoomScale="85" zoomScaleNormal="85" workbookViewId="0">
      <selection activeCell="C46" sqref="C46:L46"/>
    </sheetView>
  </sheetViews>
  <sheetFormatPr defaultColWidth="19" defaultRowHeight="14.55"/>
  <cols>
    <col min="1" max="1" width="5.21875" style="899" customWidth="1"/>
    <col min="2" max="12" width="18.88671875" style="899" customWidth="1"/>
    <col min="13" max="16384" width="19" style="899"/>
  </cols>
  <sheetData>
    <row r="1" spans="1:12" s="891" customFormat="1" ht="21.05" customHeight="1">
      <c r="A1" s="5" t="s">
        <v>15963</v>
      </c>
      <c r="B1" s="898"/>
      <c r="C1" s="6"/>
      <c r="D1" s="6"/>
      <c r="E1" s="6"/>
      <c r="F1" s="6"/>
      <c r="G1" s="6"/>
      <c r="H1" s="6"/>
      <c r="I1" s="6"/>
      <c r="J1" s="6"/>
      <c r="K1" s="6"/>
      <c r="L1" s="6"/>
    </row>
    <row r="2" spans="1:12" s="891" customFormat="1" ht="21.05" customHeight="1">
      <c r="A2" s="7"/>
      <c r="B2" s="1517"/>
      <c r="C2" s="1518"/>
      <c r="D2" s="1518"/>
      <c r="E2" s="1518"/>
      <c r="F2" s="1518"/>
      <c r="G2" s="1518"/>
      <c r="H2" s="1518"/>
      <c r="I2" s="1518"/>
      <c r="J2" s="1518"/>
      <c r="K2" s="1518"/>
      <c r="L2" s="1519"/>
    </row>
    <row r="3" spans="1:12" s="891" customFormat="1" ht="21.05" customHeight="1">
      <c r="A3" s="7"/>
      <c r="B3" s="1514" t="s">
        <v>297</v>
      </c>
      <c r="C3" s="1515"/>
      <c r="D3" s="1515"/>
      <c r="E3" s="1515"/>
      <c r="F3" s="1515"/>
      <c r="G3" s="1515"/>
      <c r="H3" s="1515"/>
      <c r="I3" s="1515"/>
      <c r="J3" s="1515"/>
      <c r="K3" s="1515"/>
      <c r="L3" s="1516"/>
    </row>
    <row r="4" spans="1:12" s="891" customFormat="1" ht="21.05" customHeight="1">
      <c r="A4" s="7"/>
      <c r="B4" s="8" t="s">
        <v>298</v>
      </c>
      <c r="C4" s="9" t="s">
        <v>15951</v>
      </c>
      <c r="D4" s="8" t="s">
        <v>299</v>
      </c>
      <c r="E4" s="1526" t="s">
        <v>14875</v>
      </c>
      <c r="F4" s="1527"/>
      <c r="G4" s="8" t="s">
        <v>4</v>
      </c>
      <c r="H4" s="10" t="s">
        <v>1232</v>
      </c>
      <c r="I4" s="8" t="s">
        <v>12</v>
      </c>
      <c r="J4" s="28" t="s">
        <v>23</v>
      </c>
      <c r="K4" s="8" t="s">
        <v>7</v>
      </c>
      <c r="L4" s="10" t="s">
        <v>22</v>
      </c>
    </row>
    <row r="5" spans="1:12" s="891" customFormat="1" ht="21.05" customHeight="1">
      <c r="A5" s="7"/>
      <c r="B5" s="8" t="s">
        <v>300</v>
      </c>
      <c r="C5" s="11" t="s">
        <v>15952</v>
      </c>
      <c r="D5" s="8" t="s">
        <v>301</v>
      </c>
      <c r="E5" s="1528"/>
      <c r="F5" s="1527"/>
      <c r="G5" s="8" t="s">
        <v>10</v>
      </c>
      <c r="H5" s="12">
        <v>45544</v>
      </c>
      <c r="I5" s="8" t="s">
        <v>6</v>
      </c>
      <c r="J5" s="1038" t="s">
        <v>1235</v>
      </c>
      <c r="K5" s="8" t="s">
        <v>8</v>
      </c>
      <c r="L5" s="10" t="s">
        <v>1236</v>
      </c>
    </row>
    <row r="6" spans="1:12" s="891" customFormat="1" ht="21.05" customHeight="1">
      <c r="A6" s="7"/>
      <c r="B6" s="8" t="s">
        <v>302</v>
      </c>
      <c r="C6" s="1505" t="s">
        <v>15953</v>
      </c>
      <c r="D6" s="1506"/>
      <c r="E6" s="1506"/>
      <c r="F6" s="1506"/>
      <c r="G6" s="1506"/>
      <c r="H6" s="1506"/>
      <c r="I6" s="1506"/>
      <c r="J6" s="1506"/>
      <c r="K6" s="1506"/>
      <c r="L6" s="1507"/>
    </row>
    <row r="7" spans="1:12" s="891" customFormat="1" ht="21.05" customHeight="1">
      <c r="A7" s="13"/>
      <c r="B7" s="1514" t="s">
        <v>303</v>
      </c>
      <c r="C7" s="1515"/>
      <c r="D7" s="1515"/>
      <c r="E7" s="1515"/>
      <c r="F7" s="1515"/>
      <c r="G7" s="1515"/>
      <c r="H7" s="1515"/>
      <c r="I7" s="1515"/>
      <c r="J7" s="1515"/>
      <c r="K7" s="1515"/>
      <c r="L7" s="1516"/>
    </row>
    <row r="8" spans="1:12" s="1225" customFormat="1" ht="21.05" customHeight="1">
      <c r="A8" s="14"/>
      <c r="B8" s="15" t="s">
        <v>304</v>
      </c>
      <c r="C8" s="15" t="s">
        <v>305</v>
      </c>
      <c r="D8" s="1524" t="s">
        <v>306</v>
      </c>
      <c r="E8" s="1524"/>
      <c r="F8" s="1524"/>
      <c r="G8" s="1524"/>
      <c r="H8" s="1524"/>
      <c r="I8" s="1524"/>
      <c r="J8" s="1524"/>
      <c r="K8" s="1524"/>
      <c r="L8" s="1524"/>
    </row>
    <row r="9" spans="1:12" s="891" customFormat="1" ht="21.05" customHeight="1">
      <c r="A9" s="13"/>
      <c r="B9" s="16">
        <v>45544</v>
      </c>
      <c r="C9" s="17" t="s">
        <v>1232</v>
      </c>
      <c r="D9" s="1525" t="s">
        <v>4539</v>
      </c>
      <c r="E9" s="1525"/>
      <c r="F9" s="1525"/>
      <c r="G9" s="1525"/>
      <c r="H9" s="1525"/>
      <c r="I9" s="1525"/>
      <c r="J9" s="1525"/>
      <c r="K9" s="1525"/>
      <c r="L9" s="1525"/>
    </row>
    <row r="10" spans="1:12" s="891" customFormat="1" ht="21.05" customHeight="1">
      <c r="A10" s="13"/>
      <c r="B10" s="16"/>
      <c r="C10" s="17"/>
      <c r="D10" s="1525"/>
      <c r="E10" s="1525"/>
      <c r="F10" s="1525"/>
      <c r="G10" s="1525"/>
      <c r="H10" s="1525"/>
      <c r="I10" s="1525"/>
      <c r="J10" s="1525"/>
      <c r="K10" s="1525"/>
      <c r="L10" s="1525"/>
    </row>
    <row r="11" spans="1:12" s="891" customFormat="1" ht="21.05" customHeight="1">
      <c r="A11" s="7"/>
      <c r="B11" s="1514" t="s">
        <v>307</v>
      </c>
      <c r="C11" s="1515"/>
      <c r="D11" s="1515"/>
      <c r="E11" s="1515"/>
      <c r="F11" s="1515"/>
      <c r="G11" s="1515"/>
      <c r="H11" s="1515"/>
      <c r="I11" s="1515"/>
      <c r="J11" s="1515"/>
      <c r="K11" s="1515"/>
      <c r="L11" s="1516"/>
    </row>
    <row r="12" spans="1:12" s="891" customFormat="1" ht="21.05" customHeight="1">
      <c r="A12" s="7"/>
      <c r="B12" s="18" t="s">
        <v>308</v>
      </c>
      <c r="C12" s="19" t="s">
        <v>15951</v>
      </c>
      <c r="D12" s="18" t="s">
        <v>300</v>
      </c>
      <c r="E12" s="1508" t="s">
        <v>15954</v>
      </c>
      <c r="F12" s="1509"/>
      <c r="G12" s="18" t="s">
        <v>302</v>
      </c>
      <c r="H12" s="1520"/>
      <c r="I12" s="1521"/>
      <c r="J12" s="1522"/>
      <c r="K12" s="29" t="s">
        <v>309</v>
      </c>
      <c r="L12" s="902" t="s">
        <v>385</v>
      </c>
    </row>
    <row r="13" spans="1:12" s="891" customFormat="1" ht="21.05" customHeight="1">
      <c r="A13" s="7"/>
      <c r="B13" s="1523" t="s">
        <v>310</v>
      </c>
      <c r="C13" s="1523"/>
      <c r="D13" s="1523"/>
      <c r="E13" s="1523" t="s">
        <v>311</v>
      </c>
      <c r="F13" s="1523"/>
      <c r="G13" s="1523"/>
      <c r="H13" s="1523"/>
      <c r="I13" s="1523"/>
      <c r="J13" s="1523"/>
      <c r="K13" s="1523"/>
      <c r="L13" s="1523"/>
    </row>
    <row r="14" spans="1:12" s="910" customFormat="1" ht="21.05" customHeight="1">
      <c r="A14" s="20"/>
      <c r="B14" s="21" t="s">
        <v>312</v>
      </c>
      <c r="C14" s="21" t="s">
        <v>313</v>
      </c>
      <c r="D14" s="21" t="s">
        <v>314</v>
      </c>
      <c r="E14" s="21" t="s">
        <v>315</v>
      </c>
      <c r="F14" s="21" t="s">
        <v>316</v>
      </c>
      <c r="G14" s="21" t="s">
        <v>317</v>
      </c>
      <c r="H14" s="21" t="s">
        <v>318</v>
      </c>
      <c r="I14" s="21" t="s">
        <v>319</v>
      </c>
      <c r="J14" s="21" t="s">
        <v>320</v>
      </c>
      <c r="K14" s="21" t="s">
        <v>321</v>
      </c>
      <c r="L14" s="21" t="s">
        <v>302</v>
      </c>
    </row>
    <row r="15" spans="1:12" s="898" customFormat="1" ht="21.05" customHeight="1">
      <c r="A15" s="22"/>
      <c r="B15" s="903" t="s">
        <v>14880</v>
      </c>
      <c r="C15" s="904" t="s">
        <v>14875</v>
      </c>
      <c r="D15" s="904" t="s">
        <v>387</v>
      </c>
      <c r="E15" s="904" t="s">
        <v>353</v>
      </c>
      <c r="F15" s="904" t="s">
        <v>14881</v>
      </c>
      <c r="G15" s="904" t="s">
        <v>15955</v>
      </c>
      <c r="H15" s="903" t="s">
        <v>1691</v>
      </c>
      <c r="I15" s="904" t="s">
        <v>1691</v>
      </c>
      <c r="J15" s="904"/>
      <c r="K15" s="1002" t="s">
        <v>8968</v>
      </c>
      <c r="L15" s="905"/>
    </row>
    <row r="16" spans="1:12" s="898" customFormat="1" ht="21.05" customHeight="1">
      <c r="A16" s="22"/>
      <c r="B16" s="903" t="s">
        <v>1427</v>
      </c>
      <c r="C16" s="904" t="s">
        <v>1419</v>
      </c>
      <c r="D16" s="904" t="s">
        <v>387</v>
      </c>
      <c r="E16" s="904" t="s">
        <v>353</v>
      </c>
      <c r="F16" s="904" t="s">
        <v>14881</v>
      </c>
      <c r="G16" s="904" t="s">
        <v>15955</v>
      </c>
      <c r="H16" s="903" t="s">
        <v>9355</v>
      </c>
      <c r="I16" s="904" t="s">
        <v>9356</v>
      </c>
      <c r="J16" s="904"/>
      <c r="K16" s="1002" t="s">
        <v>8946</v>
      </c>
      <c r="L16" s="906"/>
    </row>
    <row r="17" spans="1:12" s="898" customFormat="1" ht="21.05" customHeight="1">
      <c r="A17" s="22"/>
      <c r="B17" s="903" t="s">
        <v>14883</v>
      </c>
      <c r="C17" s="904" t="s">
        <v>14884</v>
      </c>
      <c r="D17" s="904" t="s">
        <v>387</v>
      </c>
      <c r="E17" s="904" t="s">
        <v>353</v>
      </c>
      <c r="F17" s="904" t="s">
        <v>14881</v>
      </c>
      <c r="G17" s="904" t="s">
        <v>15955</v>
      </c>
      <c r="H17" s="903" t="s">
        <v>8683</v>
      </c>
      <c r="I17" s="904" t="s">
        <v>14885</v>
      </c>
      <c r="J17" s="904"/>
      <c r="K17" s="1002" t="s">
        <v>14886</v>
      </c>
      <c r="L17" s="906"/>
    </row>
    <row r="18" spans="1:12" s="898" customFormat="1" ht="21.05" customHeight="1">
      <c r="A18" s="22"/>
      <c r="B18" s="903" t="s">
        <v>12625</v>
      </c>
      <c r="C18" s="904" t="s">
        <v>12626</v>
      </c>
      <c r="D18" s="904" t="s">
        <v>56</v>
      </c>
      <c r="E18" s="904" t="s">
        <v>353</v>
      </c>
      <c r="F18" s="904" t="s">
        <v>11644</v>
      </c>
      <c r="G18" s="904" t="s">
        <v>10200</v>
      </c>
      <c r="H18" s="903" t="s">
        <v>2602</v>
      </c>
      <c r="I18" s="904" t="s">
        <v>10447</v>
      </c>
      <c r="J18" s="904"/>
      <c r="K18" s="1002" t="s">
        <v>10448</v>
      </c>
      <c r="L18" s="905"/>
    </row>
    <row r="19" spans="1:12" s="898" customFormat="1" ht="21.05" customHeight="1">
      <c r="A19" s="22"/>
      <c r="B19" s="903" t="s">
        <v>11541</v>
      </c>
      <c r="C19" s="904" t="s">
        <v>10963</v>
      </c>
      <c r="D19" s="904" t="s">
        <v>387</v>
      </c>
      <c r="E19" s="904" t="s">
        <v>353</v>
      </c>
      <c r="F19" s="904" t="s">
        <v>11644</v>
      </c>
      <c r="G19" s="904" t="s">
        <v>10200</v>
      </c>
      <c r="H19" s="904" t="s">
        <v>2593</v>
      </c>
      <c r="I19" s="904" t="s">
        <v>10210</v>
      </c>
      <c r="J19" s="904"/>
      <c r="K19" s="1002" t="s">
        <v>10534</v>
      </c>
      <c r="L19" s="905"/>
    </row>
    <row r="20" spans="1:12" s="898" customFormat="1" ht="21.05" customHeight="1">
      <c r="A20" s="22"/>
      <c r="B20" s="903" t="s">
        <v>14887</v>
      </c>
      <c r="C20" s="904" t="s">
        <v>14888</v>
      </c>
      <c r="D20" s="904" t="s">
        <v>387</v>
      </c>
      <c r="E20" s="904" t="s">
        <v>353</v>
      </c>
      <c r="F20" s="904" t="s">
        <v>11644</v>
      </c>
      <c r="G20" s="904" t="s">
        <v>10200</v>
      </c>
      <c r="H20" s="904" t="s">
        <v>14889</v>
      </c>
      <c r="I20" s="904" t="s">
        <v>10445</v>
      </c>
      <c r="J20" s="904"/>
      <c r="K20" s="1002" t="s">
        <v>10446</v>
      </c>
      <c r="L20" s="905"/>
    </row>
    <row r="21" spans="1:12" s="891" customFormat="1" ht="21.05" customHeight="1">
      <c r="A21" s="22"/>
      <c r="B21" s="903" t="s">
        <v>1284</v>
      </c>
      <c r="C21" s="904" t="s">
        <v>1433</v>
      </c>
      <c r="D21" s="904" t="s">
        <v>387</v>
      </c>
      <c r="E21" s="10" t="s">
        <v>353</v>
      </c>
      <c r="F21" s="9" t="s">
        <v>11644</v>
      </c>
      <c r="G21" s="10" t="s">
        <v>10200</v>
      </c>
      <c r="H21" s="905" t="s">
        <v>8908</v>
      </c>
      <c r="I21" s="909" t="s">
        <v>9348</v>
      </c>
      <c r="J21" s="36"/>
      <c r="K21" s="1002" t="s">
        <v>9349</v>
      </c>
      <c r="L21" s="905"/>
    </row>
    <row r="22" spans="1:12" s="898" customFormat="1" ht="21.05" customHeight="1">
      <c r="A22" s="22"/>
      <c r="B22" s="903" t="s">
        <v>2202</v>
      </c>
      <c r="C22" s="904" t="s">
        <v>5472</v>
      </c>
      <c r="D22" s="904" t="s">
        <v>387</v>
      </c>
      <c r="E22" s="904" t="s">
        <v>353</v>
      </c>
      <c r="F22" s="904" t="s">
        <v>11644</v>
      </c>
      <c r="G22" s="904" t="s">
        <v>10200</v>
      </c>
      <c r="H22" s="903" t="s">
        <v>10212</v>
      </c>
      <c r="I22" s="904" t="s">
        <v>10213</v>
      </c>
      <c r="J22" s="904"/>
      <c r="K22" s="1002" t="s">
        <v>10535</v>
      </c>
      <c r="L22" s="905"/>
    </row>
    <row r="23" spans="1:12" s="898" customFormat="1" ht="21.05" customHeight="1">
      <c r="A23" s="22"/>
      <c r="B23" s="903" t="s">
        <v>2206</v>
      </c>
      <c r="C23" s="904" t="s">
        <v>5793</v>
      </c>
      <c r="D23" s="904" t="s">
        <v>387</v>
      </c>
      <c r="E23" s="904" t="s">
        <v>7610</v>
      </c>
      <c r="F23" s="904" t="s">
        <v>3749</v>
      </c>
      <c r="G23" s="904" t="s">
        <v>3767</v>
      </c>
      <c r="H23" s="903" t="s">
        <v>1264</v>
      </c>
      <c r="I23" s="904" t="s">
        <v>3608</v>
      </c>
      <c r="J23" s="904"/>
      <c r="K23" s="1002" t="s">
        <v>14890</v>
      </c>
      <c r="L23" s="906"/>
    </row>
    <row r="24" spans="1:12" s="898" customFormat="1" ht="21.05" customHeight="1">
      <c r="A24" s="22"/>
      <c r="B24" s="903" t="s">
        <v>12917</v>
      </c>
      <c r="C24" s="904" t="s">
        <v>12918</v>
      </c>
      <c r="D24" s="904" t="s">
        <v>387</v>
      </c>
      <c r="E24" s="904" t="s">
        <v>7610</v>
      </c>
      <c r="F24" s="904" t="s">
        <v>3749</v>
      </c>
      <c r="G24" s="904" t="s">
        <v>3767</v>
      </c>
      <c r="H24" s="903" t="s">
        <v>1702</v>
      </c>
      <c r="I24" s="904" t="s">
        <v>1703</v>
      </c>
      <c r="J24" s="904"/>
      <c r="K24" s="1002" t="s">
        <v>9011</v>
      </c>
      <c r="L24" s="906"/>
    </row>
    <row r="25" spans="1:12" s="898" customFormat="1" ht="21.05" customHeight="1">
      <c r="A25" s="22"/>
      <c r="B25" s="903" t="s">
        <v>14891</v>
      </c>
      <c r="C25" s="904" t="s">
        <v>14892</v>
      </c>
      <c r="D25" s="904" t="s">
        <v>387</v>
      </c>
      <c r="E25" s="904" t="s">
        <v>7610</v>
      </c>
      <c r="F25" s="904" t="s">
        <v>3749</v>
      </c>
      <c r="G25" s="904" t="s">
        <v>3767</v>
      </c>
      <c r="H25" s="903" t="s">
        <v>14893</v>
      </c>
      <c r="I25" s="904" t="s">
        <v>14894</v>
      </c>
      <c r="J25" s="904"/>
      <c r="K25" s="1002" t="s">
        <v>14895</v>
      </c>
      <c r="L25" s="905"/>
    </row>
    <row r="26" spans="1:12" s="898" customFormat="1" ht="21.05" customHeight="1">
      <c r="A26" s="22"/>
      <c r="B26" s="903" t="s">
        <v>14896</v>
      </c>
      <c r="C26" s="904" t="s">
        <v>14897</v>
      </c>
      <c r="D26" s="904" t="s">
        <v>387</v>
      </c>
      <c r="E26" s="904" t="s">
        <v>7610</v>
      </c>
      <c r="F26" s="904" t="s">
        <v>3749</v>
      </c>
      <c r="G26" s="904" t="s">
        <v>3767</v>
      </c>
      <c r="H26" s="904" t="s">
        <v>14898</v>
      </c>
      <c r="I26" s="904" t="s">
        <v>14899</v>
      </c>
      <c r="J26" s="904"/>
      <c r="K26" s="1002" t="s">
        <v>14900</v>
      </c>
      <c r="L26" s="905"/>
    </row>
    <row r="27" spans="1:12" s="898" customFormat="1" ht="21.05" customHeight="1">
      <c r="A27" s="22"/>
      <c r="B27" s="903" t="s">
        <v>9390</v>
      </c>
      <c r="C27" s="904" t="s">
        <v>9391</v>
      </c>
      <c r="D27" s="904" t="s">
        <v>387</v>
      </c>
      <c r="E27" s="904" t="s">
        <v>353</v>
      </c>
      <c r="F27" s="904" t="s">
        <v>11644</v>
      </c>
      <c r="G27" s="904" t="s">
        <v>10200</v>
      </c>
      <c r="H27" s="904" t="s">
        <v>2597</v>
      </c>
      <c r="I27" s="904" t="s">
        <v>10279</v>
      </c>
      <c r="J27" s="904"/>
      <c r="K27" s="1002" t="s">
        <v>10471</v>
      </c>
      <c r="L27" s="905"/>
    </row>
    <row r="28" spans="1:12" s="891" customFormat="1" ht="21.05" customHeight="1">
      <c r="A28" s="22"/>
      <c r="B28" s="903" t="s">
        <v>10296</v>
      </c>
      <c r="C28" s="904" t="s">
        <v>10297</v>
      </c>
      <c r="D28" s="904" t="s">
        <v>56</v>
      </c>
      <c r="E28" s="10" t="s">
        <v>15956</v>
      </c>
      <c r="F28" s="9" t="s">
        <v>2419</v>
      </c>
      <c r="G28" s="10" t="s">
        <v>2420</v>
      </c>
      <c r="H28" s="905" t="s">
        <v>10298</v>
      </c>
      <c r="I28" s="909" t="s">
        <v>10808</v>
      </c>
      <c r="J28" s="36"/>
      <c r="K28" s="1002" t="s">
        <v>14901</v>
      </c>
      <c r="L28" s="905"/>
    </row>
    <row r="29" spans="1:12" s="898" customFormat="1" ht="21.05" customHeight="1">
      <c r="A29" s="22"/>
      <c r="B29" s="903" t="s">
        <v>2605</v>
      </c>
      <c r="C29" s="904" t="s">
        <v>2606</v>
      </c>
      <c r="D29" s="904" t="s">
        <v>387</v>
      </c>
      <c r="E29" s="904" t="s">
        <v>353</v>
      </c>
      <c r="F29" s="904" t="s">
        <v>11644</v>
      </c>
      <c r="G29" s="904" t="s">
        <v>10200</v>
      </c>
      <c r="H29" s="903" t="s">
        <v>10273</v>
      </c>
      <c r="I29" s="904" t="s">
        <v>1745</v>
      </c>
      <c r="J29" s="904"/>
      <c r="K29" s="1002" t="s">
        <v>14902</v>
      </c>
      <c r="L29" s="905"/>
    </row>
    <row r="30" spans="1:12" s="898" customFormat="1" ht="21.05" customHeight="1">
      <c r="A30" s="22"/>
      <c r="B30" s="903" t="s">
        <v>2610</v>
      </c>
      <c r="C30" s="904" t="s">
        <v>2611</v>
      </c>
      <c r="D30" s="904" t="s">
        <v>387</v>
      </c>
      <c r="E30" s="904" t="s">
        <v>353</v>
      </c>
      <c r="F30" s="904" t="s">
        <v>11644</v>
      </c>
      <c r="G30" s="904" t="s">
        <v>10200</v>
      </c>
      <c r="H30" s="903" t="s">
        <v>14903</v>
      </c>
      <c r="I30" s="904" t="s">
        <v>11384</v>
      </c>
      <c r="J30" s="904"/>
      <c r="K30" s="1002" t="s">
        <v>14904</v>
      </c>
      <c r="L30" s="906"/>
    </row>
    <row r="31" spans="1:12" s="898" customFormat="1" ht="21.05" customHeight="1">
      <c r="A31" s="22"/>
      <c r="B31" s="903" t="s">
        <v>14905</v>
      </c>
      <c r="C31" s="904" t="s">
        <v>14906</v>
      </c>
      <c r="D31" s="904" t="s">
        <v>387</v>
      </c>
      <c r="E31" s="904" t="s">
        <v>353</v>
      </c>
      <c r="F31" s="904" t="s">
        <v>11644</v>
      </c>
      <c r="G31" s="904" t="s">
        <v>10200</v>
      </c>
      <c r="H31" s="903" t="s">
        <v>14907</v>
      </c>
      <c r="I31" s="904" t="s">
        <v>14908</v>
      </c>
      <c r="J31" s="904"/>
      <c r="K31" s="1002" t="s">
        <v>14909</v>
      </c>
      <c r="L31" s="906"/>
    </row>
    <row r="32" spans="1:12" s="898" customFormat="1" ht="21.05" customHeight="1">
      <c r="A32" s="22"/>
      <c r="B32" s="903" t="s">
        <v>2630</v>
      </c>
      <c r="C32" s="904" t="s">
        <v>2631</v>
      </c>
      <c r="D32" s="904" t="s">
        <v>387</v>
      </c>
      <c r="E32" s="904" t="s">
        <v>353</v>
      </c>
      <c r="F32" s="904" t="s">
        <v>11644</v>
      </c>
      <c r="G32" s="904" t="s">
        <v>10200</v>
      </c>
      <c r="H32" s="903" t="s">
        <v>3470</v>
      </c>
      <c r="I32" s="904" t="s">
        <v>3471</v>
      </c>
      <c r="J32" s="904"/>
      <c r="K32" s="1002" t="s">
        <v>10617</v>
      </c>
      <c r="L32" s="905"/>
    </row>
    <row r="33" spans="1:12" s="898" customFormat="1" ht="21.05" customHeight="1">
      <c r="A33" s="22"/>
      <c r="B33" s="1447" t="s">
        <v>14189</v>
      </c>
      <c r="C33" s="1448" t="s">
        <v>1920</v>
      </c>
      <c r="D33" s="904" t="s">
        <v>387</v>
      </c>
      <c r="E33" s="904" t="s">
        <v>15957</v>
      </c>
      <c r="F33" s="904" t="s">
        <v>8440</v>
      </c>
      <c r="G33" s="904" t="s">
        <v>15958</v>
      </c>
      <c r="H33" s="904" t="s">
        <v>8691</v>
      </c>
      <c r="I33" s="904" t="s">
        <v>8692</v>
      </c>
      <c r="J33" s="904"/>
      <c r="K33" s="1383" t="s">
        <v>14910</v>
      </c>
      <c r="L33" s="905"/>
    </row>
    <row r="34" spans="1:12" s="898" customFormat="1" ht="21.05" customHeight="1">
      <c r="A34" s="22"/>
      <c r="B34" s="903" t="s">
        <v>12827</v>
      </c>
      <c r="C34" s="904" t="s">
        <v>12828</v>
      </c>
      <c r="D34" s="904" t="s">
        <v>387</v>
      </c>
      <c r="E34" s="904" t="s">
        <v>15956</v>
      </c>
      <c r="F34" s="904" t="s">
        <v>2419</v>
      </c>
      <c r="G34" s="904" t="s">
        <v>2420</v>
      </c>
      <c r="H34" s="904" t="s">
        <v>1279</v>
      </c>
      <c r="I34" s="904" t="s">
        <v>11512</v>
      </c>
      <c r="J34" s="904"/>
      <c r="K34" s="1002" t="s">
        <v>14911</v>
      </c>
      <c r="L34" s="905"/>
    </row>
    <row r="35" spans="1:12" s="891" customFormat="1" ht="21.05" customHeight="1">
      <c r="A35" s="22"/>
      <c r="B35" s="903" t="s">
        <v>2120</v>
      </c>
      <c r="C35" s="904" t="s">
        <v>2121</v>
      </c>
      <c r="D35" s="904" t="s">
        <v>387</v>
      </c>
      <c r="E35" s="10" t="s">
        <v>353</v>
      </c>
      <c r="F35" s="9" t="s">
        <v>11644</v>
      </c>
      <c r="G35" s="10" t="s">
        <v>10200</v>
      </c>
      <c r="H35" s="905" t="s">
        <v>432</v>
      </c>
      <c r="I35" s="909" t="s">
        <v>433</v>
      </c>
      <c r="J35" s="36"/>
      <c r="K35" s="1383" t="s">
        <v>14912</v>
      </c>
      <c r="L35" s="905"/>
    </row>
    <row r="36" spans="1:12" s="898" customFormat="1" ht="21.05" customHeight="1">
      <c r="A36" s="22"/>
      <c r="B36" s="903" t="s">
        <v>14913</v>
      </c>
      <c r="C36" s="904" t="s">
        <v>14914</v>
      </c>
      <c r="D36" s="904" t="s">
        <v>387</v>
      </c>
      <c r="E36" s="904" t="s">
        <v>353</v>
      </c>
      <c r="F36" s="904" t="s">
        <v>14881</v>
      </c>
      <c r="G36" s="904" t="s">
        <v>15955</v>
      </c>
      <c r="H36" s="903" t="s">
        <v>33</v>
      </c>
      <c r="I36" s="904" t="s">
        <v>9573</v>
      </c>
      <c r="J36" s="904"/>
      <c r="K36" s="1002" t="s">
        <v>9635</v>
      </c>
      <c r="L36" s="905"/>
    </row>
    <row r="37" spans="1:12" s="898" customFormat="1" ht="21.05" customHeight="1">
      <c r="A37" s="22"/>
      <c r="B37" s="903" t="s">
        <v>14915</v>
      </c>
      <c r="C37" s="904" t="s">
        <v>14916</v>
      </c>
      <c r="D37" s="904" t="s">
        <v>387</v>
      </c>
      <c r="E37" s="904" t="s">
        <v>353</v>
      </c>
      <c r="F37" s="904" t="s">
        <v>14881</v>
      </c>
      <c r="G37" s="904" t="s">
        <v>15955</v>
      </c>
      <c r="H37" s="903" t="s">
        <v>14917</v>
      </c>
      <c r="I37" s="904" t="s">
        <v>14918</v>
      </c>
      <c r="J37" s="904"/>
      <c r="K37" s="1002" t="s">
        <v>14919</v>
      </c>
      <c r="L37" s="906"/>
    </row>
    <row r="38" spans="1:12" s="898" customFormat="1" ht="21.05" customHeight="1">
      <c r="A38" s="22"/>
      <c r="B38" s="903" t="s">
        <v>14920</v>
      </c>
      <c r="C38" s="904" t="s">
        <v>14921</v>
      </c>
      <c r="D38" s="904" t="s">
        <v>387</v>
      </c>
      <c r="E38" s="904" t="s">
        <v>15957</v>
      </c>
      <c r="F38" s="904" t="s">
        <v>8440</v>
      </c>
      <c r="G38" s="904" t="s">
        <v>15958</v>
      </c>
      <c r="H38" s="903" t="s">
        <v>8691</v>
      </c>
      <c r="I38" s="904" t="s">
        <v>8692</v>
      </c>
      <c r="J38" s="904"/>
      <c r="K38" s="1002" t="s">
        <v>14922</v>
      </c>
      <c r="L38" s="906"/>
    </row>
    <row r="39" spans="1:12" s="898" customFormat="1" ht="21.05" customHeight="1">
      <c r="A39" s="22"/>
      <c r="B39" s="903" t="s">
        <v>14923</v>
      </c>
      <c r="C39" s="904" t="s">
        <v>14924</v>
      </c>
      <c r="D39" s="904" t="s">
        <v>387</v>
      </c>
      <c r="E39" s="904" t="s">
        <v>15957</v>
      </c>
      <c r="F39" s="904" t="s">
        <v>8440</v>
      </c>
      <c r="G39" s="904" t="s">
        <v>15958</v>
      </c>
      <c r="H39" s="903" t="s">
        <v>14898</v>
      </c>
      <c r="I39" s="904" t="s">
        <v>14925</v>
      </c>
      <c r="J39" s="904"/>
      <c r="K39" s="1002" t="s">
        <v>14926</v>
      </c>
      <c r="L39" s="905"/>
    </row>
    <row r="40" spans="1:12" s="898" customFormat="1" ht="21.05" customHeight="1">
      <c r="A40" s="22"/>
      <c r="B40" s="903" t="s">
        <v>8988</v>
      </c>
      <c r="C40" s="904" t="s">
        <v>8989</v>
      </c>
      <c r="D40" s="904" t="s">
        <v>387</v>
      </c>
      <c r="E40" s="904" t="s">
        <v>353</v>
      </c>
      <c r="F40" s="904" t="s">
        <v>14881</v>
      </c>
      <c r="G40" s="904" t="s">
        <v>15955</v>
      </c>
      <c r="H40" s="904" t="s">
        <v>14927</v>
      </c>
      <c r="I40" s="904" t="s">
        <v>14928</v>
      </c>
      <c r="J40" s="904"/>
      <c r="K40" s="1002" t="s">
        <v>14929</v>
      </c>
      <c r="L40" s="905"/>
    </row>
    <row r="41" spans="1:12" s="898" customFormat="1" ht="21.05" customHeight="1">
      <c r="A41" s="22"/>
      <c r="B41" s="903" t="s">
        <v>14930</v>
      </c>
      <c r="C41" s="904" t="s">
        <v>14931</v>
      </c>
      <c r="D41" s="904" t="s">
        <v>387</v>
      </c>
      <c r="E41" s="904" t="s">
        <v>353</v>
      </c>
      <c r="F41" s="904" t="s">
        <v>14881</v>
      </c>
      <c r="G41" s="904" t="s">
        <v>15955</v>
      </c>
      <c r="H41" s="904" t="s">
        <v>14932</v>
      </c>
      <c r="I41" s="904" t="s">
        <v>14933</v>
      </c>
      <c r="J41" s="904"/>
      <c r="K41" s="1383" t="s">
        <v>14934</v>
      </c>
      <c r="L41" s="905"/>
    </row>
    <row r="42" spans="1:12" s="898" customFormat="1" ht="21.05" customHeight="1">
      <c r="A42" s="22"/>
      <c r="B42" s="229" t="s">
        <v>440</v>
      </c>
      <c r="C42" s="230" t="s">
        <v>441</v>
      </c>
      <c r="D42" s="1238" t="s">
        <v>387</v>
      </c>
      <c r="E42" s="904"/>
      <c r="F42" s="904"/>
      <c r="G42" s="904"/>
      <c r="H42" s="904"/>
      <c r="I42" s="904"/>
      <c r="J42" s="904"/>
      <c r="K42" s="233" t="s">
        <v>2126</v>
      </c>
      <c r="L42" s="905"/>
    </row>
    <row r="43" spans="1:12" s="898" customFormat="1" ht="21.05" customHeight="1">
      <c r="A43" s="22"/>
      <c r="B43" s="230" t="s">
        <v>445</v>
      </c>
      <c r="C43" s="230" t="s">
        <v>269</v>
      </c>
      <c r="D43" s="1238" t="s">
        <v>387</v>
      </c>
      <c r="E43" s="904"/>
      <c r="F43" s="904"/>
      <c r="G43" s="904"/>
      <c r="H43" s="904"/>
      <c r="I43" s="904"/>
      <c r="J43" s="904"/>
      <c r="K43" s="233" t="s">
        <v>14935</v>
      </c>
      <c r="L43" s="905"/>
    </row>
    <row r="44" spans="1:12" s="898" customFormat="1" ht="21.05" customHeight="1">
      <c r="A44" s="22"/>
      <c r="B44" s="230" t="s">
        <v>447</v>
      </c>
      <c r="C44" s="230" t="s">
        <v>448</v>
      </c>
      <c r="D44" s="1238" t="s">
        <v>58</v>
      </c>
      <c r="E44" s="904"/>
      <c r="F44" s="904"/>
      <c r="G44" s="904"/>
      <c r="H44" s="904"/>
      <c r="I44" s="904"/>
      <c r="J44" s="904"/>
      <c r="K44" s="235">
        <v>1</v>
      </c>
      <c r="L44" s="905"/>
    </row>
    <row r="45" spans="1:12" s="891" customFormat="1" ht="21.05" customHeight="1">
      <c r="A45" s="22"/>
      <c r="B45" s="908"/>
      <c r="C45" s="908"/>
      <c r="D45" s="908"/>
      <c r="E45" s="10"/>
      <c r="F45" s="9"/>
      <c r="G45" s="10"/>
      <c r="H45" s="905"/>
      <c r="I45" s="909"/>
      <c r="J45" s="36"/>
      <c r="K45" s="10"/>
      <c r="L45" s="905"/>
    </row>
    <row r="46" spans="1:12" s="891" customFormat="1" ht="21.05" customHeight="1">
      <c r="A46" s="22"/>
      <c r="B46" s="21" t="s">
        <v>322</v>
      </c>
      <c r="C46" s="1508"/>
      <c r="D46" s="1508"/>
      <c r="E46" s="1508"/>
      <c r="F46" s="1508"/>
      <c r="G46" s="1508"/>
      <c r="H46" s="1508"/>
      <c r="I46" s="1508"/>
      <c r="J46" s="1508"/>
      <c r="K46" s="1508"/>
      <c r="L46" s="1509"/>
    </row>
    <row r="47" spans="1:12" s="891" customFormat="1" ht="21.05" customHeight="1">
      <c r="A47" s="7"/>
      <c r="B47" s="1513"/>
      <c r="C47" s="1513"/>
      <c r="D47" s="1513"/>
      <c r="E47" s="1513"/>
      <c r="F47" s="1513"/>
      <c r="G47" s="1513"/>
      <c r="H47" s="1513"/>
      <c r="I47" s="1513"/>
      <c r="J47" s="1513"/>
      <c r="K47" s="1513"/>
      <c r="L47" s="1513"/>
    </row>
    <row r="48" spans="1:12" s="891" customFormat="1" ht="21.05" customHeight="1">
      <c r="A48" s="7"/>
      <c r="B48" s="1514" t="s">
        <v>323</v>
      </c>
      <c r="C48" s="1515"/>
      <c r="D48" s="1515"/>
      <c r="E48" s="1515"/>
      <c r="F48" s="1515"/>
      <c r="G48" s="1515"/>
      <c r="H48" s="1515"/>
      <c r="I48" s="1515"/>
      <c r="J48" s="1515"/>
      <c r="K48" s="1515"/>
      <c r="L48" s="1516"/>
    </row>
    <row r="49" spans="1:14" s="910" customFormat="1" ht="21.05" customHeight="1">
      <c r="A49" s="26"/>
      <c r="B49" s="21" t="s">
        <v>315</v>
      </c>
      <c r="C49" s="21" t="s">
        <v>316</v>
      </c>
      <c r="D49" s="21" t="s">
        <v>317</v>
      </c>
      <c r="E49" s="21" t="s">
        <v>324</v>
      </c>
      <c r="F49" s="21" t="s">
        <v>325</v>
      </c>
      <c r="G49" s="1517" t="s">
        <v>326</v>
      </c>
      <c r="H49" s="1518"/>
      <c r="I49" s="1519"/>
      <c r="J49" s="21" t="s">
        <v>327</v>
      </c>
      <c r="K49" s="21" t="s">
        <v>328</v>
      </c>
      <c r="L49" s="21" t="s">
        <v>302</v>
      </c>
    </row>
    <row r="50" spans="1:14" s="891" customFormat="1" ht="21.05" customHeight="1">
      <c r="A50" s="7"/>
      <c r="B50" s="904" t="s">
        <v>354</v>
      </c>
      <c r="C50" s="904" t="s">
        <v>14881</v>
      </c>
      <c r="D50" s="904" t="s">
        <v>14882</v>
      </c>
      <c r="E50" s="904" t="s">
        <v>451</v>
      </c>
      <c r="F50" s="27"/>
      <c r="G50" s="1505"/>
      <c r="H50" s="1506"/>
      <c r="I50" s="1507"/>
      <c r="J50" s="21"/>
      <c r="K50" s="21"/>
      <c r="L50" s="21"/>
      <c r="N50" s="1004"/>
    </row>
    <row r="51" spans="1:14" s="910" customFormat="1" ht="56.3" customHeight="1">
      <c r="A51" s="26"/>
      <c r="B51" s="904" t="s">
        <v>354</v>
      </c>
      <c r="C51" s="904" t="s">
        <v>11644</v>
      </c>
      <c r="D51" s="904" t="s">
        <v>9347</v>
      </c>
      <c r="E51" s="904" t="s">
        <v>833</v>
      </c>
      <c r="F51" s="27" t="s">
        <v>838</v>
      </c>
      <c r="G51" s="1505" t="s">
        <v>14936</v>
      </c>
      <c r="H51" s="1506"/>
      <c r="I51" s="1507"/>
      <c r="J51" s="21"/>
      <c r="K51" s="21"/>
      <c r="L51" s="21"/>
      <c r="N51" s="1004"/>
    </row>
    <row r="52" spans="1:14" s="910" customFormat="1" ht="66.7" customHeight="1">
      <c r="A52" s="26"/>
      <c r="B52" s="904"/>
      <c r="C52" s="904" t="s">
        <v>3749</v>
      </c>
      <c r="D52" s="1241" t="s">
        <v>14937</v>
      </c>
      <c r="E52" s="904" t="s">
        <v>837</v>
      </c>
      <c r="F52" s="27" t="s">
        <v>838</v>
      </c>
      <c r="G52" s="1505" t="s">
        <v>14938</v>
      </c>
      <c r="H52" s="1506"/>
      <c r="I52" s="1507"/>
      <c r="J52" s="21"/>
      <c r="K52" s="21"/>
      <c r="L52" s="21"/>
      <c r="N52" s="1004"/>
    </row>
    <row r="53" spans="1:14" s="910" customFormat="1" ht="66.7" customHeight="1">
      <c r="A53" s="26"/>
      <c r="B53" s="904"/>
      <c r="C53" s="904" t="s">
        <v>2419</v>
      </c>
      <c r="D53" s="1241" t="s">
        <v>14939</v>
      </c>
      <c r="E53" s="904" t="s">
        <v>840</v>
      </c>
      <c r="F53" s="27" t="s">
        <v>838</v>
      </c>
      <c r="G53" s="1505" t="s">
        <v>14940</v>
      </c>
      <c r="H53" s="1506"/>
      <c r="I53" s="1507"/>
      <c r="J53" s="32"/>
      <c r="K53" s="32"/>
      <c r="L53" s="32"/>
      <c r="N53" s="1004"/>
    </row>
    <row r="54" spans="1:14" s="910" customFormat="1" ht="66.7" customHeight="1">
      <c r="A54" s="26"/>
      <c r="B54" s="904"/>
      <c r="C54" s="904" t="s">
        <v>8440</v>
      </c>
      <c r="D54" s="1241" t="s">
        <v>14941</v>
      </c>
      <c r="E54" s="904" t="s">
        <v>842</v>
      </c>
      <c r="F54" s="27" t="s">
        <v>838</v>
      </c>
      <c r="G54" s="1505" t="s">
        <v>14942</v>
      </c>
      <c r="H54" s="1506"/>
      <c r="I54" s="1507"/>
      <c r="J54" s="32"/>
      <c r="K54" s="32"/>
      <c r="L54" s="32"/>
      <c r="N54" s="1004"/>
    </row>
    <row r="55" spans="1:14" s="891" customFormat="1" ht="66.7" customHeight="1">
      <c r="A55" s="7"/>
      <c r="B55" s="904"/>
      <c r="C55" s="904" t="s">
        <v>8440</v>
      </c>
      <c r="D55" s="1241" t="s">
        <v>14941</v>
      </c>
      <c r="E55" s="904" t="s">
        <v>845</v>
      </c>
      <c r="F55" s="27" t="s">
        <v>838</v>
      </c>
      <c r="G55" s="1505" t="s">
        <v>14943</v>
      </c>
      <c r="H55" s="1506"/>
      <c r="I55" s="1507"/>
      <c r="J55" s="32"/>
      <c r="K55" s="32"/>
      <c r="L55" s="32"/>
      <c r="N55" s="1004"/>
    </row>
    <row r="56" spans="1:14" s="891" customFormat="1" ht="66.7" customHeight="1">
      <c r="A56" s="7"/>
      <c r="B56" s="21" t="s">
        <v>329</v>
      </c>
      <c r="C56" s="1508" t="s">
        <v>15959</v>
      </c>
      <c r="D56" s="1508"/>
      <c r="E56" s="1508"/>
      <c r="F56" s="1508"/>
      <c r="G56" s="1508"/>
      <c r="H56" s="1508"/>
      <c r="I56" s="1508"/>
      <c r="J56" s="1508"/>
      <c r="K56" s="1508"/>
      <c r="L56" s="1509"/>
      <c r="N56" s="1004"/>
    </row>
    <row r="57" spans="1:14" s="891" customFormat="1" ht="21.05" customHeight="1">
      <c r="A57" s="7"/>
      <c r="B57" s="21" t="s">
        <v>330</v>
      </c>
      <c r="C57" s="1510"/>
      <c r="D57" s="1510"/>
      <c r="E57" s="1510"/>
      <c r="F57" s="1510"/>
      <c r="G57" s="1510"/>
      <c r="H57" s="1510"/>
      <c r="I57" s="1510"/>
      <c r="J57" s="1510"/>
      <c r="K57" s="1510"/>
      <c r="L57" s="1511"/>
    </row>
    <row r="58" spans="1:14" ht="31.5">
      <c r="B58" s="913" t="s">
        <v>331</v>
      </c>
      <c r="C58" s="1748"/>
      <c r="D58" s="1748"/>
      <c r="E58" s="1748"/>
      <c r="F58" s="1748"/>
      <c r="G58" s="1748"/>
      <c r="H58" s="1748"/>
      <c r="I58" s="1748"/>
      <c r="J58" s="1748"/>
      <c r="K58" s="1748"/>
      <c r="L58" s="1748"/>
    </row>
    <row r="59" spans="1:14" s="891" customFormat="1" ht="21.05" customHeight="1">
      <c r="A59" s="7"/>
      <c r="B59" s="899"/>
      <c r="C59" s="899"/>
      <c r="D59" s="899"/>
      <c r="E59" s="899"/>
      <c r="F59" s="899"/>
      <c r="G59" s="899"/>
      <c r="H59" s="899"/>
      <c r="I59" s="899"/>
      <c r="J59" s="899"/>
      <c r="K59" s="899"/>
      <c r="L59" s="899"/>
    </row>
    <row r="60" spans="1:14" s="891" customFormat="1" ht="21.05" customHeight="1">
      <c r="A60" s="7"/>
      <c r="B60" s="899"/>
      <c r="C60" s="899"/>
      <c r="D60" s="899"/>
      <c r="E60" s="899"/>
      <c r="F60" s="899"/>
      <c r="G60" s="899"/>
      <c r="H60" s="899"/>
      <c r="I60" s="899"/>
      <c r="J60" s="899"/>
      <c r="K60" s="899"/>
      <c r="L60" s="899"/>
    </row>
    <row r="61" spans="1:14" s="891" customFormat="1" ht="21.05" customHeight="1">
      <c r="A61" s="7"/>
      <c r="B61" s="899"/>
      <c r="C61" s="899"/>
      <c r="D61" s="899"/>
      <c r="E61" s="899"/>
      <c r="F61" s="899"/>
      <c r="G61" s="899"/>
      <c r="H61" s="899"/>
      <c r="I61" s="899"/>
      <c r="J61" s="899"/>
      <c r="K61" s="899"/>
      <c r="L61" s="899"/>
    </row>
    <row r="62" spans="1:14" s="910" customFormat="1" ht="21.05" customHeight="1">
      <c r="A62" s="20"/>
      <c r="B62" s="899"/>
      <c r="C62" s="899"/>
      <c r="D62" s="899"/>
      <c r="E62" s="899"/>
      <c r="F62" s="899"/>
      <c r="G62" s="899"/>
      <c r="H62" s="899"/>
      <c r="I62" s="899"/>
      <c r="J62" s="899"/>
      <c r="K62" s="899"/>
      <c r="L62" s="899"/>
    </row>
    <row r="63" spans="1:14" s="898" customFormat="1" ht="21.05" customHeight="1">
      <c r="A63" s="22"/>
      <c r="B63" s="899"/>
      <c r="C63" s="899"/>
      <c r="D63" s="899"/>
      <c r="E63" s="899"/>
      <c r="F63" s="899"/>
      <c r="G63" s="899"/>
      <c r="H63" s="899"/>
      <c r="I63" s="899"/>
      <c r="J63" s="899"/>
      <c r="K63" s="899"/>
      <c r="L63" s="899"/>
    </row>
    <row r="64" spans="1:14" s="898" customFormat="1" ht="21.05" customHeight="1">
      <c r="A64" s="22"/>
      <c r="B64" s="899"/>
      <c r="C64" s="899"/>
      <c r="D64" s="899"/>
      <c r="E64" s="899"/>
      <c r="F64" s="899"/>
      <c r="G64" s="899"/>
      <c r="H64" s="899"/>
      <c r="I64" s="899"/>
      <c r="J64" s="899"/>
      <c r="K64" s="899"/>
      <c r="L64" s="899"/>
    </row>
    <row r="65" spans="1:12" s="898" customFormat="1" ht="21.05" customHeight="1">
      <c r="A65" s="22"/>
      <c r="B65" s="899"/>
      <c r="C65" s="899"/>
      <c r="D65" s="899"/>
      <c r="E65" s="899"/>
      <c r="F65" s="899"/>
      <c r="G65" s="899"/>
      <c r="H65" s="899"/>
      <c r="I65" s="899"/>
      <c r="J65" s="899"/>
      <c r="K65" s="899"/>
      <c r="L65" s="899"/>
    </row>
    <row r="66" spans="1:12" s="898" customFormat="1" ht="21.05" customHeight="1">
      <c r="A66" s="22"/>
      <c r="B66" s="899"/>
      <c r="C66" s="899"/>
      <c r="D66" s="899"/>
      <c r="E66" s="899"/>
      <c r="F66" s="899"/>
      <c r="G66" s="899"/>
      <c r="H66" s="899"/>
      <c r="I66" s="899"/>
      <c r="J66" s="899"/>
      <c r="K66" s="899"/>
      <c r="L66" s="899"/>
    </row>
    <row r="67" spans="1:12" s="898" customFormat="1" ht="21.05" customHeight="1">
      <c r="A67" s="22"/>
      <c r="B67" s="899"/>
      <c r="C67" s="899"/>
      <c r="D67" s="899"/>
      <c r="E67" s="899"/>
      <c r="F67" s="899"/>
      <c r="G67" s="899"/>
      <c r="H67" s="899"/>
      <c r="I67" s="899"/>
      <c r="J67" s="899"/>
      <c r="K67" s="899"/>
      <c r="L67" s="899"/>
    </row>
    <row r="68" spans="1:12" s="898" customFormat="1" ht="21.05" customHeight="1">
      <c r="A68" s="22"/>
      <c r="B68" s="899"/>
      <c r="C68" s="899"/>
      <c r="D68" s="899"/>
      <c r="E68" s="899"/>
      <c r="F68" s="899"/>
      <c r="G68" s="899"/>
      <c r="H68" s="899"/>
      <c r="I68" s="899"/>
      <c r="J68" s="899"/>
      <c r="K68" s="899"/>
      <c r="L68" s="899"/>
    </row>
    <row r="69" spans="1:12" s="891" customFormat="1" ht="21.05" customHeight="1">
      <c r="A69" s="22"/>
      <c r="B69" s="899"/>
      <c r="C69" s="899"/>
      <c r="D69" s="899"/>
      <c r="E69" s="899"/>
      <c r="F69" s="899"/>
      <c r="G69" s="899"/>
      <c r="H69" s="899"/>
      <c r="I69" s="899"/>
      <c r="J69" s="899"/>
      <c r="K69" s="899"/>
      <c r="L69" s="899"/>
    </row>
    <row r="70" spans="1:12" s="891" customFormat="1" ht="21.05" customHeight="1">
      <c r="A70" s="22"/>
      <c r="B70" s="899"/>
      <c r="C70" s="899"/>
      <c r="D70" s="899"/>
      <c r="E70" s="899"/>
      <c r="F70" s="899"/>
      <c r="G70" s="899"/>
      <c r="H70" s="899"/>
      <c r="I70" s="899"/>
      <c r="J70" s="899"/>
      <c r="K70" s="899"/>
      <c r="L70" s="899"/>
    </row>
    <row r="71" spans="1:12" s="891" customFormat="1" ht="21.05" customHeight="1">
      <c r="A71" s="7"/>
      <c r="B71" s="899"/>
      <c r="C71" s="899"/>
      <c r="D71" s="899"/>
      <c r="E71" s="899"/>
      <c r="F71" s="899"/>
      <c r="G71" s="899"/>
      <c r="H71" s="899"/>
      <c r="I71" s="899"/>
      <c r="J71" s="899"/>
      <c r="K71" s="899"/>
      <c r="L71" s="899"/>
    </row>
    <row r="72" spans="1:12" s="891" customFormat="1" ht="21.05" customHeight="1">
      <c r="A72" s="7"/>
      <c r="B72" s="899"/>
      <c r="C72" s="899"/>
      <c r="D72" s="899"/>
      <c r="E72" s="899"/>
      <c r="F72" s="899"/>
      <c r="G72" s="899"/>
      <c r="H72" s="899"/>
      <c r="I72" s="899"/>
      <c r="J72" s="899"/>
      <c r="K72" s="899"/>
      <c r="L72" s="899"/>
    </row>
    <row r="73" spans="1:12" s="910" customFormat="1" ht="21.05" customHeight="1">
      <c r="A73" s="26"/>
      <c r="B73" s="899"/>
      <c r="C73" s="899"/>
      <c r="D73" s="899"/>
      <c r="E73" s="899"/>
      <c r="F73" s="899"/>
      <c r="G73" s="899"/>
      <c r="H73" s="899"/>
      <c r="I73" s="899"/>
      <c r="J73" s="899"/>
      <c r="K73" s="899"/>
      <c r="L73" s="899"/>
    </row>
    <row r="74" spans="1:12" s="891" customFormat="1" ht="21.05" customHeight="1">
      <c r="A74" s="7"/>
      <c r="B74" s="899"/>
      <c r="C74" s="899"/>
      <c r="D74" s="899"/>
      <c r="E74" s="899"/>
      <c r="F74" s="899"/>
      <c r="G74" s="899"/>
      <c r="H74" s="899"/>
      <c r="I74" s="899"/>
      <c r="J74" s="899"/>
      <c r="K74" s="899"/>
      <c r="L74" s="899"/>
    </row>
    <row r="75" spans="1:12" s="891" customFormat="1" ht="21.05" customHeight="1">
      <c r="A75" s="7"/>
      <c r="B75" s="899"/>
      <c r="C75" s="899"/>
      <c r="D75" s="899"/>
      <c r="E75" s="899"/>
      <c r="F75" s="899"/>
      <c r="G75" s="899"/>
      <c r="H75" s="899"/>
      <c r="I75" s="899"/>
      <c r="J75" s="899"/>
      <c r="K75" s="899"/>
      <c r="L75" s="899"/>
    </row>
    <row r="76" spans="1:12" s="891" customFormat="1" ht="21.05" customHeight="1">
      <c r="A76" s="7"/>
      <c r="B76" s="899"/>
      <c r="C76" s="899"/>
      <c r="D76" s="899"/>
      <c r="E76" s="899"/>
      <c r="F76" s="899"/>
      <c r="G76" s="899"/>
      <c r="H76" s="899"/>
      <c r="I76" s="899"/>
      <c r="J76" s="899"/>
      <c r="K76" s="899"/>
      <c r="L76" s="899"/>
    </row>
    <row r="77" spans="1:12" s="891" customFormat="1" ht="21.05" customHeight="1">
      <c r="A77" s="7"/>
      <c r="B77" s="899"/>
      <c r="C77" s="899"/>
      <c r="D77" s="899"/>
      <c r="E77" s="899"/>
      <c r="F77" s="899"/>
      <c r="G77" s="899"/>
      <c r="H77" s="899"/>
      <c r="I77" s="899"/>
      <c r="J77" s="899"/>
      <c r="K77" s="899"/>
      <c r="L77" s="899"/>
    </row>
    <row r="78" spans="1:12" s="891" customFormat="1" ht="21.05" customHeight="1">
      <c r="A78" s="7"/>
      <c r="B78" s="899"/>
      <c r="C78" s="899"/>
      <c r="D78" s="899"/>
      <c r="E78" s="899"/>
      <c r="F78" s="899"/>
      <c r="G78" s="899"/>
      <c r="H78" s="899"/>
      <c r="I78" s="899"/>
      <c r="J78" s="899"/>
      <c r="K78" s="899"/>
      <c r="L78" s="899"/>
    </row>
  </sheetData>
  <mergeCells count="27">
    <mergeCell ref="B7:L7"/>
    <mergeCell ref="B2:L2"/>
    <mergeCell ref="B3:L3"/>
    <mergeCell ref="E4:F4"/>
    <mergeCell ref="E5:F5"/>
    <mergeCell ref="C6:L6"/>
    <mergeCell ref="G49:I49"/>
    <mergeCell ref="D8:L8"/>
    <mergeCell ref="D9:L9"/>
    <mergeCell ref="D10:L10"/>
    <mergeCell ref="B11:L11"/>
    <mergeCell ref="E12:F12"/>
    <mergeCell ref="H12:J12"/>
    <mergeCell ref="B13:D13"/>
    <mergeCell ref="E13:L13"/>
    <mergeCell ref="C46:L46"/>
    <mergeCell ref="B47:L47"/>
    <mergeCell ref="B48:L48"/>
    <mergeCell ref="C56:L56"/>
    <mergeCell ref="C57:L57"/>
    <mergeCell ref="C58:L58"/>
    <mergeCell ref="G50:I50"/>
    <mergeCell ref="G51:I51"/>
    <mergeCell ref="G52:I52"/>
    <mergeCell ref="G53:I53"/>
    <mergeCell ref="G54:I54"/>
    <mergeCell ref="G55:I55"/>
  </mergeCells>
  <phoneticPr fontId="39" type="noConversion"/>
  <conditionalFormatting sqref="B33">
    <cfRule type="duplicateValues" dxfId="3" priority="1"/>
    <cfRule type="duplicateValues" dxfId="2" priority="2"/>
  </conditionalFormatting>
  <conditionalFormatting sqref="C33">
    <cfRule type="duplicateValues" dxfId="1" priority="3"/>
  </conditionalFormatting>
  <conditionalFormatting sqref="C15:C32 C34:C41">
    <cfRule type="duplicateValues" dxfId="0" priority="4"/>
  </conditionalFormatting>
  <dataValidations count="2">
    <dataValidation type="list" allowBlank="1" showInputMessage="1" showErrorMessage="1" sqref="J4" xr:uid="{00000000-0002-0000-3900-000000000000}">
      <formula1>"AGL-PKA,AGL-EVI,AGL-EVP,AGL-STF,AGL-DEF"</formula1>
    </dataValidation>
    <dataValidation type="list" allowBlank="1" showInputMessage="1" showErrorMessage="1" sqref="F51:F55" xr:uid="{00000000-0002-0000-3900-000001000000}">
      <formula1>"LEFT JOIN,INNER JOIN"</formula1>
    </dataValidation>
  </dataValidations>
  <hyperlinks>
    <hyperlink ref="A1" location="#index!A1" display="#index!A1" xr:uid="{00000000-0004-0000-3900-000000000000}"/>
  </hyperlinks>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58</vt:i4>
      </vt:variant>
    </vt:vector>
  </HeadingPairs>
  <TitlesOfParts>
    <vt:vector size="58" baseType="lpstr">
      <vt:lpstr>index</vt:lpstr>
      <vt:lpstr>rem-修改记录</vt:lpstr>
      <vt:lpstr>rem-依赖</vt:lpstr>
      <vt:lpstr>rem-数据字典</vt:lpstr>
      <vt:lpstr>rem-Sheet4</vt:lpstr>
      <vt:lpstr>rem-代码映射</vt:lpstr>
      <vt:lpstr>rem-空白模板</vt:lpstr>
      <vt:lpstr>rem-源系统中英文简称对照</vt:lpstr>
      <vt:lpstr>BIL_PROD_INFO</vt:lpstr>
      <vt:lpstr>ALL_MKT_BOND_PRC_INFO</vt:lpstr>
      <vt:lpstr>ALL_MKT_FUND_PRC_INFO</vt:lpstr>
      <vt:lpstr>LARGE_AMT_CNAPS_CHECK_ENTRY_ERR</vt:lpstr>
      <vt:lpstr>MICRO_CNAPS_CHECK_ENTRY_ERR_DTL</vt:lpstr>
      <vt:lpstr>CORP_NP_LOAN_WRTOFF</vt:lpstr>
      <vt:lpstr>S03_REAL_ESTATE_PROJ_LOAN</vt:lpstr>
      <vt:lpstr>S03_LP_LOAN_DUBIL_STDING_BOOK</vt:lpstr>
      <vt:lpstr>S03_CORP_FIN_SIMPLE_STAT_PRFT</vt:lpstr>
      <vt:lpstr>S03_CORP_FIN_STD_STAT_PRFT</vt:lpstr>
      <vt:lpstr>S03_CASH_FLOW</vt:lpstr>
      <vt:lpstr>S03_CORP_NP_LOAN_AST_COMUT_DEBT</vt:lpstr>
      <vt:lpstr>S03_INDV_LOANPLEDGE_ARCHIVE </vt:lpstr>
      <vt:lpstr>S03_SUPCHA_CORE_CORP_UPDWN_STR_</vt:lpstr>
      <vt:lpstr>S03_FIN_STAT_AST_LIAB_INFO</vt:lpstr>
      <vt:lpstr>S03_LP_LOAN_BIZ_QLTY_CLS</vt:lpstr>
      <vt:lpstr>INDV_LOAN_WHITE_LIST_INFO</vt:lpstr>
      <vt:lpstr>COLOAN_WHITE_LIST_INFO</vt:lpstr>
      <vt:lpstr>SEA_SPI_PLAT_DAILY_PUSH_STORE_I</vt:lpstr>
      <vt:lpstr>COLOAN_OTHER_CAREER_CORP_AST_LI</vt:lpstr>
      <vt:lpstr>S03_INTR_LOAN_CO_AGT</vt:lpstr>
      <vt:lpstr>S03_COLOAN_URG_RECL_INFO</vt:lpstr>
      <vt:lpstr>S03_INDV_LOAN_URG_RECL_INFO</vt:lpstr>
      <vt:lpstr>S03_INDV_LOAN_OVERDUE_INFO</vt:lpstr>
      <vt:lpstr>S03_COLOAN_APP_INFO</vt:lpstr>
      <vt:lpstr>S03_COLOAN_OFBS_BIZ_INFO</vt:lpstr>
      <vt:lpstr>S03_CORP_LOAN_SINGLE_CUST_PROD</vt:lpstr>
      <vt:lpstr>INDV_LOAN_GUAR_CONT_INFO</vt:lpstr>
      <vt:lpstr>COLOAN_OFBS_CONT_INFO</vt:lpstr>
      <vt:lpstr>CORP_CUST_STD_AST_LIAB_INFO</vt:lpstr>
      <vt:lpstr>COLOAN_ON_BS_CONT_INFO</vt:lpstr>
      <vt:lpstr>INDV_LOAN_GUAR_RELA_INFO</vt:lpstr>
      <vt:lpstr>COLOAN_GUAR_RELA_INFO</vt:lpstr>
      <vt:lpstr>S03_CORP_LOAN_LITIGA_INFO</vt:lpstr>
      <vt:lpstr>S03_CORP_LOAN_RPAYPLN_INFO</vt:lpstr>
      <vt:lpstr>S03_CORP_LOAN_OVERDUE_INFO</vt:lpstr>
      <vt:lpstr>S03_COLOAN_LOAN_EXT_EXT_INFO</vt:lpstr>
      <vt:lpstr>S03_CORP_COMMS_LOAN_DUBIL_INFO</vt:lpstr>
      <vt:lpstr>S03_COLOAN_UNPR_AGT_GRP_MEM_INF</vt:lpstr>
      <vt:lpstr>S03_COLOAN_AST_RISK_CLS_INFO</vt:lpstr>
      <vt:lpstr>S03_COLOAN_GUAR_RELA_INFO</vt:lpstr>
      <vt:lpstr>S03_CORP_LOAN_ENTRED_TXN_DTL</vt:lpstr>
      <vt:lpstr>S03_COLOAN_COMMS_LOAN_CONT_INFO</vt:lpstr>
      <vt:lpstr>S03_INDV_CRDT_PROD_APP_APPRV_IN</vt:lpstr>
      <vt:lpstr>S03_BIL_PLEDGE_DTL</vt:lpstr>
      <vt:lpstr>S03_INDV_LOAN_CONT_REMAIN_LMT</vt:lpstr>
      <vt:lpstr>S03_CMCL_ACPTBIL_ACCTN_DTL</vt:lpstr>
      <vt:lpstr>S03_IMP_LC_FIN_TRADE_INFO</vt:lpstr>
      <vt:lpstr>INDV_LOAN_INT_ACRU_DTL</vt:lpstr>
      <vt:lpstr>CORP_LOAN_CONT_REMAIN_LMT_INFO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Major Wang</cp:lastModifiedBy>
  <dcterms:created xsi:type="dcterms:W3CDTF">2021-09-06T10:49:00Z</dcterms:created>
  <dcterms:modified xsi:type="dcterms:W3CDTF">2025-02-21T06:52:46Z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92F2111C76B046058EAE70938812CE0E</vt:lpwstr>
  </property>
  <property fmtid="{D5CDD505-2E9C-101B-9397-08002B2CF9AE}" pid="4" name="KSOReadingLayout">
    <vt:bool>true</vt:bool>
  </property>
</Properties>
</file>